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orin.Marinescu\Desktop\Mihail Sorin Marinescu\Sorin\2025\Raportari 2025\"/>
    </mc:Choice>
  </mc:AlternateContent>
  <xr:revisionPtr revIDLastSave="0" documentId="13_ncr:1_{49D6DC4C-0026-40BA-9E94-B9FF8FFF525C}" xr6:coauthVersionLast="47" xr6:coauthVersionMax="47" xr10:uidLastSave="{00000000-0000-0000-0000-000000000000}"/>
  <bookViews>
    <workbookView xWindow="-120" yWindow="-120" windowWidth="29040" windowHeight="15720" tabRatio="891" activeTab="5" xr2:uid="{00000000-000D-0000-FFFF-FFFF00000000}"/>
  </bookViews>
  <sheets>
    <sheet name="iandec25" sheetId="67" r:id="rId1"/>
    <sheet name="dec25" sheetId="66" r:id="rId2"/>
    <sheet name="iannoi25" sheetId="65" r:id="rId3"/>
    <sheet name="noi25" sheetId="64" r:id="rId4"/>
    <sheet name="ianoct25" sheetId="63" r:id="rId5"/>
    <sheet name="oct25" sheetId="62" r:id="rId6"/>
    <sheet name="iansept25" sheetId="61" r:id="rId7"/>
    <sheet name="sept25" sheetId="60" r:id="rId8"/>
    <sheet name="ianaug25" sheetId="59" r:id="rId9"/>
    <sheet name="aug25" sheetId="58" r:id="rId10"/>
    <sheet name="ianiul25" sheetId="57" r:id="rId11"/>
    <sheet name="iul25" sheetId="56" r:id="rId12"/>
    <sheet name="ianiun25" sheetId="55" r:id="rId13"/>
    <sheet name="iun25" sheetId="54" r:id="rId14"/>
    <sheet name="ianmai25" sheetId="53" r:id="rId15"/>
    <sheet name="mai25" sheetId="52" r:id="rId16"/>
    <sheet name="ianapr25" sheetId="51" r:id="rId17"/>
    <sheet name="apr25" sheetId="49" r:id="rId18"/>
    <sheet name="ianmar25" sheetId="37" r:id="rId19"/>
    <sheet name="mar25" sheetId="48" r:id="rId20"/>
    <sheet name="ianfeb25" sheetId="5" r:id="rId21"/>
    <sheet name="feb25" sheetId="4" r:id="rId22"/>
    <sheet name="ian25" sheetId="47" r:id="rId23"/>
    <sheet name="macheta PO 2025" sheetId="50" r:id="rId24"/>
    <sheet name="macheta" sheetId="2" r:id="rId25"/>
  </sheets>
  <externalReferences>
    <externalReference r:id="rId26"/>
  </externalReferences>
  <definedNames>
    <definedName name="_xlnm._FilterDatabase" localSheetId="17" hidden="1">'apr25'!$B$10:$AI$64</definedName>
    <definedName name="_xlnm._FilterDatabase" localSheetId="9" hidden="1">'aug25'!$B$10:$AI$64</definedName>
    <definedName name="_xlnm._FilterDatabase" localSheetId="1" hidden="1">'dec25'!$B$10:$AI$64</definedName>
    <definedName name="_xlnm._FilterDatabase" localSheetId="21" hidden="1">'feb25'!$B$10:$AI$64</definedName>
    <definedName name="_xlnm._FilterDatabase" localSheetId="22" hidden="1">'ian25'!$B$10:$AI$64</definedName>
    <definedName name="_xlnm._FilterDatabase" localSheetId="16" hidden="1">ianapr25!$B$10:$AI$64</definedName>
    <definedName name="_xlnm._FilterDatabase" localSheetId="8" hidden="1">ianaug25!$B$10:$AI$64</definedName>
    <definedName name="_xlnm._FilterDatabase" localSheetId="0" hidden="1">iandec25!$B$10:$AI$64</definedName>
    <definedName name="_xlnm._FilterDatabase" localSheetId="20" hidden="1">ianfeb25!$B$10:$AI$64</definedName>
    <definedName name="_xlnm._FilterDatabase" localSheetId="10" hidden="1">ianiul25!$B$10:$AI$64</definedName>
    <definedName name="_xlnm._FilterDatabase" localSheetId="12" hidden="1">ianiun25!$B$10:$AI$64</definedName>
    <definedName name="_xlnm._FilterDatabase" localSheetId="14" hidden="1">ianmai25!$B$10:$AI$64</definedName>
    <definedName name="_xlnm._FilterDatabase" localSheetId="18" hidden="1">ianmar25!$B$10:$AI$64</definedName>
    <definedName name="_xlnm._FilterDatabase" localSheetId="2" hidden="1">iannoi25!$B$10:$AI$64</definedName>
    <definedName name="_xlnm._FilterDatabase" localSheetId="4" hidden="1">ianoct25!$B$10:$AI$64</definedName>
    <definedName name="_xlnm._FilterDatabase" localSheetId="6" hidden="1">iansept25!$B$10:$AI$64</definedName>
    <definedName name="_xlnm._FilterDatabase" localSheetId="11" hidden="1">'iul25'!$B$10:$AI$64</definedName>
    <definedName name="_xlnm._FilterDatabase" localSheetId="13" hidden="1">'iun25'!$B$10:$AI$64</definedName>
    <definedName name="_xlnm._FilterDatabase" localSheetId="24" hidden="1">macheta!$B$10:$AI$64</definedName>
    <definedName name="_xlnm._FilterDatabase" localSheetId="23" hidden="1">'macheta PO 2025'!$B$10:$AI$64</definedName>
    <definedName name="_xlnm._FilterDatabase" localSheetId="15" hidden="1">'mai25'!$B$10:$AI$64</definedName>
    <definedName name="_xlnm._FilterDatabase" localSheetId="19" hidden="1">'mar25'!$B$10:$AI$64</definedName>
    <definedName name="_xlnm._FilterDatabase" localSheetId="3" hidden="1">'noi25'!$B$10:$AI$64</definedName>
    <definedName name="_xlnm._FilterDatabase" localSheetId="5" hidden="1">'oct25'!$B$10:$AI$64</definedName>
    <definedName name="_xlnm._FilterDatabase" localSheetId="7" hidden="1">sept25!$B$10:$AI$64</definedName>
    <definedName name="_xlnm.Print_Area">[1]JUDETE!$A$1:$E$45</definedName>
    <definedName name="_xlnm.Print_Titles" localSheetId="17">'apr25'!$7:$12</definedName>
    <definedName name="_xlnm.Print_Titles" localSheetId="9">'aug25'!$7:$12</definedName>
    <definedName name="_xlnm.Print_Titles" localSheetId="1">'dec25'!$7:$12</definedName>
    <definedName name="_xlnm.Print_Titles" localSheetId="21">'feb25'!$7:$12</definedName>
    <definedName name="_xlnm.Print_Titles" localSheetId="22">'ian25'!$7:$12</definedName>
    <definedName name="_xlnm.Print_Titles" localSheetId="16">ianapr25!$7:$12</definedName>
    <definedName name="_xlnm.Print_Titles" localSheetId="8">ianaug25!$7:$12</definedName>
    <definedName name="_xlnm.Print_Titles" localSheetId="0">iandec25!$7:$12</definedName>
    <definedName name="_xlnm.Print_Titles" localSheetId="20">ianfeb25!$7:$12</definedName>
    <definedName name="_xlnm.Print_Titles" localSheetId="10">ianiul25!$7:$12</definedName>
    <definedName name="_xlnm.Print_Titles" localSheetId="12">ianiun25!$7:$12</definedName>
    <definedName name="_xlnm.Print_Titles" localSheetId="14">ianmai25!$7:$12</definedName>
    <definedName name="_xlnm.Print_Titles" localSheetId="18">ianmar25!$7:$12</definedName>
    <definedName name="_xlnm.Print_Titles" localSheetId="2">iannoi25!$7:$12</definedName>
    <definedName name="_xlnm.Print_Titles" localSheetId="4">ianoct25!$7:$12</definedName>
    <definedName name="_xlnm.Print_Titles" localSheetId="6">iansept25!$7:$12</definedName>
    <definedName name="_xlnm.Print_Titles" localSheetId="11">'iul25'!$7:$12</definedName>
    <definedName name="_xlnm.Print_Titles" localSheetId="13">'iun25'!$7:$12</definedName>
    <definedName name="_xlnm.Print_Titles" localSheetId="24">macheta!$7:$12</definedName>
    <definedName name="_xlnm.Print_Titles" localSheetId="23">'macheta PO 2025'!$7:$12</definedName>
    <definedName name="_xlnm.Print_Titles" localSheetId="15">'mai25'!$7:$12</definedName>
    <definedName name="_xlnm.Print_Titles" localSheetId="19">'mar25'!$7:$12</definedName>
    <definedName name="_xlnm.Print_Titles" localSheetId="3">'noi25'!$7:$12</definedName>
    <definedName name="_xlnm.Print_Titles" localSheetId="5">'oct25'!$7:$12</definedName>
    <definedName name="_xlnm.Print_Titles" localSheetId="7">sept25!$7:$12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U66" i="66" l="1"/>
  <c r="Z14" i="67"/>
  <c r="AB14" i="67"/>
  <c r="AD14" i="67"/>
  <c r="AE14" i="67"/>
  <c r="AF14" i="67"/>
  <c r="BK17" i="67" s="1"/>
  <c r="AG14" i="67"/>
  <c r="AH14" i="67"/>
  <c r="AI14" i="67"/>
  <c r="AJ14" i="67"/>
  <c r="AK14" i="67"/>
  <c r="AL14" i="67"/>
  <c r="AM14" i="67"/>
  <c r="AN14" i="67"/>
  <c r="AO14" i="67"/>
  <c r="AP14" i="67"/>
  <c r="AQ14" i="67"/>
  <c r="AR14" i="67"/>
  <c r="E15" i="67"/>
  <c r="F15" i="67"/>
  <c r="BI14" i="67" s="1"/>
  <c r="G15" i="67"/>
  <c r="H15" i="67"/>
  <c r="I15" i="67"/>
  <c r="J15" i="67"/>
  <c r="K15" i="67"/>
  <c r="L15" i="67"/>
  <c r="M15" i="67"/>
  <c r="N15" i="67"/>
  <c r="O15" i="67"/>
  <c r="P15" i="67"/>
  <c r="D15" i="67" s="1"/>
  <c r="Q15" i="67"/>
  <c r="R15" i="67"/>
  <c r="S15" i="67"/>
  <c r="T15" i="67"/>
  <c r="U15" i="67"/>
  <c r="V15" i="67"/>
  <c r="W15" i="67"/>
  <c r="X15" i="67"/>
  <c r="Y15" i="67"/>
  <c r="Z15" i="67"/>
  <c r="AA15" i="67"/>
  <c r="AB15" i="67"/>
  <c r="AC15" i="67"/>
  <c r="AD15" i="67"/>
  <c r="AE15" i="67"/>
  <c r="AF15" i="67"/>
  <c r="AG15" i="67"/>
  <c r="AH15" i="67"/>
  <c r="AI15" i="67"/>
  <c r="AJ15" i="67"/>
  <c r="AK15" i="67"/>
  <c r="AL15" i="67"/>
  <c r="AM15" i="67"/>
  <c r="AN15" i="67"/>
  <c r="AO15" i="67"/>
  <c r="AP15" i="67"/>
  <c r="AQ15" i="67"/>
  <c r="AR15" i="67"/>
  <c r="AS15" i="67"/>
  <c r="L16" i="67"/>
  <c r="N16" i="67"/>
  <c r="O16" i="67"/>
  <c r="P16" i="67"/>
  <c r="Q16" i="67"/>
  <c r="Y16" i="67"/>
  <c r="Z16" i="67"/>
  <c r="AA16" i="67"/>
  <c r="AB16" i="67"/>
  <c r="AD16" i="67"/>
  <c r="AE16" i="67"/>
  <c r="AE69" i="67" s="1"/>
  <c r="AF16" i="67"/>
  <c r="AG16" i="67"/>
  <c r="AU18" i="67" s="1"/>
  <c r="AH16" i="67"/>
  <c r="AI16" i="67"/>
  <c r="AW18" i="67" s="1"/>
  <c r="AJ16" i="67"/>
  <c r="AX18" i="67" s="1"/>
  <c r="AK16" i="67"/>
  <c r="AU54" i="67" s="1"/>
  <c r="AL16" i="67"/>
  <c r="AL69" i="67" s="1"/>
  <c r="AM16" i="67"/>
  <c r="AN16" i="67"/>
  <c r="AO16" i="67"/>
  <c r="AP16" i="67"/>
  <c r="AQ16" i="67"/>
  <c r="AR16" i="67"/>
  <c r="E17" i="67"/>
  <c r="F17" i="67"/>
  <c r="G17" i="67"/>
  <c r="H17" i="67"/>
  <c r="I17" i="67"/>
  <c r="J17" i="67"/>
  <c r="K17" i="67"/>
  <c r="L17" i="67"/>
  <c r="M17" i="67"/>
  <c r="N17" i="67"/>
  <c r="O17" i="67"/>
  <c r="P17" i="67"/>
  <c r="Q17" i="67"/>
  <c r="R17" i="67"/>
  <c r="S17" i="67"/>
  <c r="T17" i="67"/>
  <c r="U17" i="67"/>
  <c r="V17" i="67"/>
  <c r="W17" i="67"/>
  <c r="X17" i="67"/>
  <c r="Y17" i="67"/>
  <c r="Z17" i="67"/>
  <c r="AA17" i="67"/>
  <c r="AB17" i="67"/>
  <c r="AC17" i="67"/>
  <c r="AD17" i="67"/>
  <c r="AE17" i="67"/>
  <c r="AF17" i="67"/>
  <c r="AG17" i="67"/>
  <c r="AH17" i="67"/>
  <c r="AU20" i="67" s="1"/>
  <c r="AI17" i="67"/>
  <c r="AV20" i="67" s="1"/>
  <c r="AJ17" i="67"/>
  <c r="AW20" i="67" s="1"/>
  <c r="AK17" i="67"/>
  <c r="AX20" i="67" s="1"/>
  <c r="AL17" i="67"/>
  <c r="AM17" i="67"/>
  <c r="AN17" i="67"/>
  <c r="AO17" i="67"/>
  <c r="AP17" i="67"/>
  <c r="AQ17" i="67"/>
  <c r="AR17" i="67"/>
  <c r="AS17" i="67"/>
  <c r="E18" i="67"/>
  <c r="F18" i="67"/>
  <c r="G18" i="67"/>
  <c r="H18" i="67"/>
  <c r="AV47" i="67" s="1"/>
  <c r="I18" i="67"/>
  <c r="J18" i="67"/>
  <c r="K18" i="67"/>
  <c r="L18" i="67"/>
  <c r="M18" i="67"/>
  <c r="N18" i="67"/>
  <c r="O18" i="67"/>
  <c r="P18" i="67"/>
  <c r="Q18" i="67"/>
  <c r="R18" i="67"/>
  <c r="S18" i="67"/>
  <c r="T18" i="67"/>
  <c r="U18" i="67"/>
  <c r="V18" i="67"/>
  <c r="W18" i="67"/>
  <c r="X18" i="67"/>
  <c r="Y18" i="67"/>
  <c r="Z18" i="67"/>
  <c r="AA18" i="67"/>
  <c r="AB18" i="67"/>
  <c r="AC18" i="67"/>
  <c r="AD18" i="67"/>
  <c r="AE18" i="67"/>
  <c r="AF18" i="67"/>
  <c r="AG18" i="67"/>
  <c r="AH18" i="67"/>
  <c r="AI18" i="67"/>
  <c r="AJ18" i="67"/>
  <c r="AK18" i="67"/>
  <c r="AL18" i="67"/>
  <c r="AM18" i="67"/>
  <c r="AN18" i="67"/>
  <c r="AO18" i="67"/>
  <c r="AP18" i="67"/>
  <c r="AQ18" i="67"/>
  <c r="AR18" i="67"/>
  <c r="AS18" i="67"/>
  <c r="E19" i="67"/>
  <c r="F19" i="67"/>
  <c r="G19" i="67"/>
  <c r="H19" i="67"/>
  <c r="I19" i="67"/>
  <c r="J19" i="67"/>
  <c r="K19" i="67"/>
  <c r="L19" i="67"/>
  <c r="M19" i="67"/>
  <c r="N19" i="67"/>
  <c r="O19" i="67"/>
  <c r="D19" i="67" s="1"/>
  <c r="P19" i="67"/>
  <c r="Q19" i="67"/>
  <c r="R19" i="67"/>
  <c r="S19" i="67"/>
  <c r="T19" i="67"/>
  <c r="U19" i="67"/>
  <c r="V19" i="67"/>
  <c r="W19" i="67"/>
  <c r="X19" i="67"/>
  <c r="Y19" i="67"/>
  <c r="Z19" i="67"/>
  <c r="AA19" i="67"/>
  <c r="AB19" i="67"/>
  <c r="AC19" i="67"/>
  <c r="AD19" i="67"/>
  <c r="AE19" i="67"/>
  <c r="AF19" i="67"/>
  <c r="AG19" i="67"/>
  <c r="AH19" i="67"/>
  <c r="AI19" i="67"/>
  <c r="AJ19" i="67"/>
  <c r="AK19" i="67"/>
  <c r="AL19" i="67"/>
  <c r="AM19" i="67"/>
  <c r="AN19" i="67"/>
  <c r="AO19" i="67"/>
  <c r="AP19" i="67"/>
  <c r="AQ19" i="67"/>
  <c r="AR19" i="67"/>
  <c r="AS19" i="67"/>
  <c r="G20" i="67"/>
  <c r="AY23" i="67" s="1"/>
  <c r="H20" i="67"/>
  <c r="I20" i="67"/>
  <c r="J20" i="67"/>
  <c r="K20" i="67"/>
  <c r="L20" i="67"/>
  <c r="N20" i="67"/>
  <c r="R20" i="67"/>
  <c r="S20" i="67"/>
  <c r="T20" i="67"/>
  <c r="U20" i="67"/>
  <c r="Z20" i="67"/>
  <c r="AA20" i="67"/>
  <c r="AB20" i="67"/>
  <c r="AC20" i="67"/>
  <c r="AD20" i="67"/>
  <c r="AE20" i="67"/>
  <c r="AF20" i="67"/>
  <c r="AG20" i="67"/>
  <c r="AH20" i="67"/>
  <c r="BB22" i="67" s="1"/>
  <c r="AI20" i="67"/>
  <c r="AJ20" i="67"/>
  <c r="AK20" i="67"/>
  <c r="AL20" i="67"/>
  <c r="AM20" i="67"/>
  <c r="AN20" i="67"/>
  <c r="AO20" i="67"/>
  <c r="AP20" i="67"/>
  <c r="AQ20" i="67"/>
  <c r="AR20" i="67"/>
  <c r="AS20" i="67"/>
  <c r="E21" i="67"/>
  <c r="F21" i="67"/>
  <c r="G21" i="67"/>
  <c r="H21" i="67"/>
  <c r="AY47" i="67" s="1"/>
  <c r="I21" i="67"/>
  <c r="J21" i="67"/>
  <c r="K21" i="67"/>
  <c r="L21" i="67"/>
  <c r="AX21" i="67" s="1"/>
  <c r="M21" i="67"/>
  <c r="N21" i="67"/>
  <c r="O21" i="67"/>
  <c r="P21" i="67"/>
  <c r="Q21" i="67"/>
  <c r="R21" i="67"/>
  <c r="S21" i="67"/>
  <c r="T21" i="67"/>
  <c r="U21" i="67"/>
  <c r="V21" i="67"/>
  <c r="W21" i="67"/>
  <c r="X21" i="67"/>
  <c r="Y21" i="67"/>
  <c r="Z21" i="67"/>
  <c r="AA21" i="67"/>
  <c r="AB21" i="67"/>
  <c r="AC21" i="67"/>
  <c r="AD21" i="67"/>
  <c r="AE21" i="67"/>
  <c r="AF21" i="67"/>
  <c r="AZ22" i="67" s="1"/>
  <c r="AG21" i="67"/>
  <c r="BA22" i="67" s="1"/>
  <c r="AH21" i="67"/>
  <c r="AI21" i="67"/>
  <c r="AJ21" i="67"/>
  <c r="AK21" i="67"/>
  <c r="AL21" i="67"/>
  <c r="AM21" i="67"/>
  <c r="AN21" i="67"/>
  <c r="AO21" i="67"/>
  <c r="AP21" i="67"/>
  <c r="AQ21" i="67"/>
  <c r="AR21" i="67"/>
  <c r="AS21" i="67"/>
  <c r="E22" i="67"/>
  <c r="F22" i="67"/>
  <c r="G22" i="67"/>
  <c r="AU21" i="67" s="1"/>
  <c r="H22" i="67"/>
  <c r="I22" i="67"/>
  <c r="J22" i="67"/>
  <c r="K22" i="67"/>
  <c r="L22" i="67"/>
  <c r="M22" i="67"/>
  <c r="N22" i="67"/>
  <c r="O22" i="67"/>
  <c r="P22" i="67"/>
  <c r="Q22" i="67"/>
  <c r="R22" i="67"/>
  <c r="S22" i="67"/>
  <c r="T22" i="67"/>
  <c r="U22" i="67"/>
  <c r="V22" i="67"/>
  <c r="W22" i="67"/>
  <c r="X22" i="67"/>
  <c r="Y22" i="67"/>
  <c r="Z22" i="67"/>
  <c r="AA22" i="67"/>
  <c r="AB22" i="67"/>
  <c r="AC22" i="67"/>
  <c r="AD22" i="67"/>
  <c r="AE22" i="67"/>
  <c r="AY22" i="67" s="1"/>
  <c r="AF22" i="67"/>
  <c r="AG22" i="67"/>
  <c r="AH22" i="67"/>
  <c r="AI22" i="67"/>
  <c r="AJ22" i="67"/>
  <c r="BD22" i="67" s="1"/>
  <c r="AK22" i="67"/>
  <c r="AL22" i="67"/>
  <c r="AM22" i="67"/>
  <c r="AN22" i="67"/>
  <c r="AO22" i="67"/>
  <c r="AP22" i="67"/>
  <c r="AQ22" i="67"/>
  <c r="AR22" i="67"/>
  <c r="BG22" i="67" s="1"/>
  <c r="AS22" i="67"/>
  <c r="E23" i="67"/>
  <c r="F23" i="67"/>
  <c r="G23" i="67"/>
  <c r="H23" i="67"/>
  <c r="BA47" i="67" s="1"/>
  <c r="I23" i="67"/>
  <c r="J23" i="67"/>
  <c r="K23" i="67"/>
  <c r="BD23" i="67" s="1"/>
  <c r="L23" i="67"/>
  <c r="M23" i="67"/>
  <c r="N23" i="67"/>
  <c r="O23" i="67"/>
  <c r="P23" i="67"/>
  <c r="Q23" i="67"/>
  <c r="R23" i="67"/>
  <c r="S23" i="67"/>
  <c r="T23" i="67"/>
  <c r="U23" i="67"/>
  <c r="V23" i="67"/>
  <c r="W23" i="67"/>
  <c r="X23" i="67"/>
  <c r="Y23" i="67"/>
  <c r="Z23" i="67"/>
  <c r="AA23" i="67"/>
  <c r="AB23" i="67"/>
  <c r="AC23" i="67"/>
  <c r="AD23" i="67"/>
  <c r="AE23" i="67"/>
  <c r="AF23" i="67"/>
  <c r="AG23" i="67"/>
  <c r="AH23" i="67"/>
  <c r="AI23" i="67"/>
  <c r="AJ23" i="67"/>
  <c r="AK23" i="67"/>
  <c r="AL23" i="67"/>
  <c r="AM23" i="67"/>
  <c r="AN23" i="67"/>
  <c r="AO23" i="67"/>
  <c r="AP23" i="67"/>
  <c r="AQ23" i="67"/>
  <c r="AR23" i="67"/>
  <c r="AS23" i="67"/>
  <c r="E24" i="67"/>
  <c r="AZ23" i="67" s="1"/>
  <c r="F24" i="67"/>
  <c r="G24" i="67"/>
  <c r="BB23" i="67" s="1"/>
  <c r="H24" i="67"/>
  <c r="BB47" i="67" s="1"/>
  <c r="I24" i="67"/>
  <c r="J24" i="67"/>
  <c r="K24" i="67"/>
  <c r="L24" i="67"/>
  <c r="M24" i="67"/>
  <c r="N24" i="67"/>
  <c r="BG23" i="67" s="1"/>
  <c r="O24" i="67"/>
  <c r="P24" i="67"/>
  <c r="Q24" i="67"/>
  <c r="R24" i="67"/>
  <c r="S24" i="67"/>
  <c r="T24" i="67"/>
  <c r="U24" i="67"/>
  <c r="V24" i="67"/>
  <c r="AW24" i="67" s="1"/>
  <c r="W24" i="67"/>
  <c r="AX24" i="67" s="1"/>
  <c r="X24" i="67"/>
  <c r="Y24" i="67"/>
  <c r="AZ24" i="67" s="1"/>
  <c r="Z24" i="67"/>
  <c r="AA24" i="67"/>
  <c r="BB24" i="67" s="1"/>
  <c r="AB24" i="67"/>
  <c r="BC24" i="67" s="1"/>
  <c r="AC24" i="67"/>
  <c r="AD24" i="67"/>
  <c r="AE24" i="67"/>
  <c r="AF24" i="67"/>
  <c r="BG24" i="67" s="1"/>
  <c r="AG24" i="67"/>
  <c r="BH24" i="67" s="1"/>
  <c r="AH24" i="67"/>
  <c r="AI24" i="67"/>
  <c r="AJ24" i="67"/>
  <c r="AK24" i="67"/>
  <c r="AL24" i="67"/>
  <c r="AM24" i="67"/>
  <c r="AN24" i="67"/>
  <c r="AO24" i="67"/>
  <c r="AP24" i="67"/>
  <c r="AQ24" i="67"/>
  <c r="AR24" i="67"/>
  <c r="AS24" i="67"/>
  <c r="AX25" i="67" s="1"/>
  <c r="E25" i="67"/>
  <c r="F25" i="67"/>
  <c r="BA23" i="67" s="1"/>
  <c r="G25" i="67"/>
  <c r="H25" i="67"/>
  <c r="BC47" i="67" s="1"/>
  <c r="I25" i="67"/>
  <c r="J25" i="67"/>
  <c r="K25" i="67"/>
  <c r="L25" i="67"/>
  <c r="M25" i="67"/>
  <c r="N25" i="67"/>
  <c r="O25" i="67"/>
  <c r="P25" i="67"/>
  <c r="Q25" i="67"/>
  <c r="R25" i="67"/>
  <c r="S25" i="67"/>
  <c r="T25" i="67"/>
  <c r="U25" i="67"/>
  <c r="V25" i="67"/>
  <c r="W25" i="67"/>
  <c r="X25" i="67"/>
  <c r="AY24" i="67" s="1"/>
  <c r="Y25" i="67"/>
  <c r="Z25" i="67"/>
  <c r="BA24" i="67" s="1"/>
  <c r="AA25" i="67"/>
  <c r="AB25" i="67"/>
  <c r="AC25" i="67"/>
  <c r="AD25" i="67"/>
  <c r="AE25" i="67"/>
  <c r="BF24" i="67" s="1"/>
  <c r="AF25" i="67"/>
  <c r="AG25" i="67"/>
  <c r="AH25" i="67"/>
  <c r="AI25" i="67"/>
  <c r="AJ25" i="67"/>
  <c r="AK25" i="67"/>
  <c r="AL25" i="67"/>
  <c r="AM25" i="67"/>
  <c r="AN25" i="67"/>
  <c r="AO25" i="67"/>
  <c r="AP25" i="67"/>
  <c r="AQ25" i="67"/>
  <c r="AR25" i="67"/>
  <c r="AW25" i="67" s="1"/>
  <c r="AS25" i="67"/>
  <c r="E26" i="67"/>
  <c r="F26" i="67"/>
  <c r="G26" i="67"/>
  <c r="H26" i="67"/>
  <c r="AV28" i="67" s="1"/>
  <c r="I26" i="67"/>
  <c r="J26" i="67"/>
  <c r="K26" i="67"/>
  <c r="L26" i="67"/>
  <c r="M26" i="67"/>
  <c r="N26" i="67"/>
  <c r="O26" i="67"/>
  <c r="P26" i="67"/>
  <c r="Q26" i="67"/>
  <c r="R26" i="67"/>
  <c r="S26" i="67"/>
  <c r="T26" i="67"/>
  <c r="U26" i="67"/>
  <c r="V26" i="67"/>
  <c r="W26" i="67"/>
  <c r="X26" i="67"/>
  <c r="Y26" i="67"/>
  <c r="Z26" i="67"/>
  <c r="AA26" i="67"/>
  <c r="AB26" i="67"/>
  <c r="BJ26" i="67" s="1"/>
  <c r="AC26" i="67"/>
  <c r="AD26" i="67"/>
  <c r="AE26" i="67"/>
  <c r="AF26" i="67"/>
  <c r="AG26" i="67"/>
  <c r="AH26" i="67"/>
  <c r="AI26" i="67"/>
  <c r="AJ26" i="67"/>
  <c r="AK26" i="67"/>
  <c r="AL26" i="67"/>
  <c r="AM26" i="67"/>
  <c r="AN26" i="67"/>
  <c r="AO26" i="67"/>
  <c r="AP26" i="67"/>
  <c r="AQ26" i="67"/>
  <c r="AR26" i="67"/>
  <c r="AS26" i="67"/>
  <c r="E27" i="67"/>
  <c r="BG25" i="67" s="1"/>
  <c r="F27" i="67"/>
  <c r="BH25" i="67" s="1"/>
  <c r="G27" i="67"/>
  <c r="BI25" i="67" s="1"/>
  <c r="H27" i="67"/>
  <c r="I27" i="67"/>
  <c r="J27" i="67"/>
  <c r="K27" i="67"/>
  <c r="L27" i="67"/>
  <c r="M27" i="67"/>
  <c r="N27" i="67"/>
  <c r="O27" i="67"/>
  <c r="P27" i="67"/>
  <c r="Q27" i="67"/>
  <c r="R27" i="67"/>
  <c r="S27" i="67"/>
  <c r="T27" i="67"/>
  <c r="U27" i="67"/>
  <c r="BC26" i="67" s="1"/>
  <c r="V27" i="67"/>
  <c r="BD26" i="67" s="1"/>
  <c r="W27" i="67"/>
  <c r="X27" i="67"/>
  <c r="BF26" i="67" s="1"/>
  <c r="Y27" i="67"/>
  <c r="BG26" i="67" s="1"/>
  <c r="Z27" i="67"/>
  <c r="BH26" i="67" s="1"/>
  <c r="AA27" i="67"/>
  <c r="BI26" i="67" s="1"/>
  <c r="AB27" i="67"/>
  <c r="AC27" i="67"/>
  <c r="BK26" i="67" s="1"/>
  <c r="AD27" i="67"/>
  <c r="AU27" i="67" s="1"/>
  <c r="AE27" i="67"/>
  <c r="AF27" i="67"/>
  <c r="AG27" i="67"/>
  <c r="AH27" i="67"/>
  <c r="AI27" i="67"/>
  <c r="AJ27" i="67"/>
  <c r="AK27" i="67"/>
  <c r="AL27" i="67"/>
  <c r="AM27" i="67"/>
  <c r="AN27" i="67"/>
  <c r="AO27" i="67"/>
  <c r="AP27" i="67"/>
  <c r="AQ27" i="67"/>
  <c r="AR27" i="67"/>
  <c r="BD27" i="67" s="1"/>
  <c r="AS27" i="67"/>
  <c r="BE27" i="67" s="1"/>
  <c r="E28" i="67"/>
  <c r="F28" i="67"/>
  <c r="G28" i="67"/>
  <c r="H28" i="67"/>
  <c r="I28" i="67"/>
  <c r="J28" i="67"/>
  <c r="K28" i="67"/>
  <c r="L28" i="67"/>
  <c r="M28" i="67"/>
  <c r="N28" i="67"/>
  <c r="O28" i="67"/>
  <c r="P28" i="67"/>
  <c r="D28" i="67" s="1"/>
  <c r="Q28" i="67"/>
  <c r="R28" i="67"/>
  <c r="S28" i="67"/>
  <c r="T28" i="67"/>
  <c r="U28" i="67"/>
  <c r="V28" i="67"/>
  <c r="W28" i="67"/>
  <c r="BE26" i="67" s="1"/>
  <c r="X28" i="67"/>
  <c r="BD68" i="67" s="1"/>
  <c r="Y28" i="67"/>
  <c r="Z28" i="67"/>
  <c r="AA28" i="67"/>
  <c r="AB28" i="67"/>
  <c r="AC28" i="67"/>
  <c r="AD28" i="67"/>
  <c r="AE28" i="67"/>
  <c r="AF28" i="67"/>
  <c r="AG28" i="67"/>
  <c r="AH28" i="67"/>
  <c r="AI28" i="67"/>
  <c r="AJ28" i="67"/>
  <c r="AK28" i="67"/>
  <c r="AL28" i="67"/>
  <c r="AM28" i="67"/>
  <c r="AN28" i="67"/>
  <c r="AO28" i="67"/>
  <c r="AP28" i="67"/>
  <c r="AQ28" i="67"/>
  <c r="AR28" i="67"/>
  <c r="AS28" i="67"/>
  <c r="E29" i="67"/>
  <c r="F29" i="67"/>
  <c r="G29" i="67"/>
  <c r="H29" i="67"/>
  <c r="I29" i="67"/>
  <c r="J29" i="67"/>
  <c r="K29" i="67"/>
  <c r="L29" i="67"/>
  <c r="M29" i="67"/>
  <c r="N29" i="67"/>
  <c r="O29" i="67"/>
  <c r="P29" i="67"/>
  <c r="Q29" i="67"/>
  <c r="R29" i="67"/>
  <c r="S29" i="67"/>
  <c r="T29" i="67"/>
  <c r="U29" i="67"/>
  <c r="V29" i="67"/>
  <c r="W29" i="67"/>
  <c r="X29" i="67"/>
  <c r="Y29" i="67"/>
  <c r="AW29" i="67" s="1"/>
  <c r="Z29" i="67"/>
  <c r="AA29" i="67"/>
  <c r="AB29" i="67"/>
  <c r="AC29" i="67"/>
  <c r="AD29" i="67"/>
  <c r="AE29" i="67"/>
  <c r="AF29" i="67"/>
  <c r="AG29" i="67"/>
  <c r="AH29" i="67"/>
  <c r="AI29" i="67"/>
  <c r="AJ29" i="67"/>
  <c r="AK29" i="67"/>
  <c r="AL29" i="67"/>
  <c r="AM29" i="67"/>
  <c r="AN29" i="67"/>
  <c r="AO29" i="67"/>
  <c r="AP29" i="67"/>
  <c r="AQ29" i="67"/>
  <c r="AR29" i="67"/>
  <c r="AS29" i="67"/>
  <c r="BL29" i="67" s="1"/>
  <c r="E30" i="67"/>
  <c r="F30" i="67"/>
  <c r="G30" i="67"/>
  <c r="AY28" i="67" s="1"/>
  <c r="H30" i="67"/>
  <c r="I30" i="67"/>
  <c r="J30" i="67"/>
  <c r="K30" i="67"/>
  <c r="L30" i="67"/>
  <c r="M30" i="67"/>
  <c r="N30" i="67"/>
  <c r="O30" i="67"/>
  <c r="P30" i="67"/>
  <c r="Q30" i="67"/>
  <c r="BG28" i="67" s="1"/>
  <c r="R30" i="67"/>
  <c r="S30" i="67"/>
  <c r="BH28" i="67" s="1"/>
  <c r="T30" i="67"/>
  <c r="U30" i="67"/>
  <c r="BJ28" i="67" s="1"/>
  <c r="V30" i="67"/>
  <c r="BK28" i="67" s="1"/>
  <c r="W30" i="67"/>
  <c r="X30" i="67"/>
  <c r="Y30" i="67"/>
  <c r="Z30" i="67"/>
  <c r="AA30" i="67"/>
  <c r="AB30" i="67"/>
  <c r="AZ29" i="67" s="1"/>
  <c r="AC30" i="67"/>
  <c r="AD30" i="67"/>
  <c r="AE30" i="67"/>
  <c r="AF30" i="67"/>
  <c r="BD29" i="67" s="1"/>
  <c r="AG30" i="67"/>
  <c r="AH30" i="67"/>
  <c r="BF29" i="67" s="1"/>
  <c r="AI30" i="67"/>
  <c r="AJ30" i="67"/>
  <c r="BH29" i="67" s="1"/>
  <c r="AK30" i="67"/>
  <c r="AL30" i="67"/>
  <c r="AM30" i="67"/>
  <c r="AN30" i="67"/>
  <c r="AO30" i="67"/>
  <c r="AP30" i="67"/>
  <c r="AQ30" i="67"/>
  <c r="AR30" i="67"/>
  <c r="BK29" i="67" s="1"/>
  <c r="AS30" i="67"/>
  <c r="E31" i="67"/>
  <c r="F31" i="67"/>
  <c r="G31" i="67"/>
  <c r="H31" i="67"/>
  <c r="I31" i="67"/>
  <c r="J31" i="67"/>
  <c r="K31" i="67"/>
  <c r="L31" i="67"/>
  <c r="M31" i="67"/>
  <c r="N31" i="67"/>
  <c r="O31" i="67"/>
  <c r="P31" i="67"/>
  <c r="Q31" i="67"/>
  <c r="R31" i="67"/>
  <c r="S31" i="67"/>
  <c r="T31" i="67"/>
  <c r="BI28" i="67" s="1"/>
  <c r="U31" i="67"/>
  <c r="V31" i="67"/>
  <c r="W31" i="67"/>
  <c r="X31" i="67"/>
  <c r="Y31" i="67"/>
  <c r="Z31" i="67"/>
  <c r="AA31" i="67"/>
  <c r="AB31" i="67"/>
  <c r="AC31" i="67"/>
  <c r="AD31" i="67"/>
  <c r="AE31" i="67"/>
  <c r="AF31" i="67"/>
  <c r="AG31" i="67"/>
  <c r="BE29" i="67" s="1"/>
  <c r="AH31" i="67"/>
  <c r="AI31" i="67"/>
  <c r="BG29" i="67" s="1"/>
  <c r="AJ31" i="67"/>
  <c r="AK31" i="67"/>
  <c r="AL31" i="67"/>
  <c r="AM31" i="67"/>
  <c r="AN31" i="67"/>
  <c r="AO31" i="67"/>
  <c r="AP31" i="67"/>
  <c r="AQ31" i="67"/>
  <c r="AR31" i="67"/>
  <c r="AS31" i="67"/>
  <c r="E32" i="67"/>
  <c r="F32" i="67"/>
  <c r="G32" i="67"/>
  <c r="H32" i="67"/>
  <c r="I32" i="67"/>
  <c r="J32" i="67"/>
  <c r="K32" i="67"/>
  <c r="L32" i="67"/>
  <c r="M32" i="67"/>
  <c r="N32" i="67"/>
  <c r="O32" i="67"/>
  <c r="D32" i="67" s="1"/>
  <c r="P32" i="67"/>
  <c r="Q32" i="67"/>
  <c r="BE32" i="67" s="1"/>
  <c r="R32" i="67"/>
  <c r="S32" i="67"/>
  <c r="T32" i="67"/>
  <c r="U32" i="67"/>
  <c r="V32" i="67"/>
  <c r="AZ31" i="67" s="1"/>
  <c r="W32" i="67"/>
  <c r="X32" i="67"/>
  <c r="BD69" i="67" s="1"/>
  <c r="Y32" i="67"/>
  <c r="Z32" i="67"/>
  <c r="AA32" i="67"/>
  <c r="AB32" i="67"/>
  <c r="AC32" i="67"/>
  <c r="AD32" i="67"/>
  <c r="AE32" i="67"/>
  <c r="AF32" i="67"/>
  <c r="BG32" i="67" s="1"/>
  <c r="AG32" i="67"/>
  <c r="AH32" i="67"/>
  <c r="AI32" i="67"/>
  <c r="AJ32" i="67"/>
  <c r="AK32" i="67"/>
  <c r="AL32" i="67"/>
  <c r="AM32" i="67"/>
  <c r="AN32" i="67"/>
  <c r="AO32" i="67"/>
  <c r="AP32" i="67"/>
  <c r="AQ32" i="67"/>
  <c r="AR32" i="67"/>
  <c r="AS32" i="67"/>
  <c r="E33" i="67"/>
  <c r="F33" i="67"/>
  <c r="G33" i="67"/>
  <c r="H33" i="67"/>
  <c r="I33" i="67"/>
  <c r="J33" i="67"/>
  <c r="K33" i="67"/>
  <c r="L33" i="67"/>
  <c r="M33" i="67"/>
  <c r="BI30" i="67" s="1"/>
  <c r="N33" i="67"/>
  <c r="BJ30" i="67" s="1"/>
  <c r="O33" i="67"/>
  <c r="BK30" i="67" s="1"/>
  <c r="P33" i="67"/>
  <c r="AU31" i="67" s="1"/>
  <c r="Q33" i="67"/>
  <c r="R33" i="67"/>
  <c r="S33" i="67"/>
  <c r="T33" i="67"/>
  <c r="AX31" i="67" s="1"/>
  <c r="U33" i="67"/>
  <c r="AY31" i="67" s="1"/>
  <c r="V33" i="67"/>
  <c r="W33" i="67"/>
  <c r="X33" i="67"/>
  <c r="Y33" i="67"/>
  <c r="Z33" i="67"/>
  <c r="AA33" i="67"/>
  <c r="AB33" i="67"/>
  <c r="AC33" i="67"/>
  <c r="AD33" i="67"/>
  <c r="AE33" i="67"/>
  <c r="AF33" i="67"/>
  <c r="AG33" i="67"/>
  <c r="AH33" i="67"/>
  <c r="AU32" i="67" s="1"/>
  <c r="AI33" i="67"/>
  <c r="AV32" i="67" s="1"/>
  <c r="AJ33" i="67"/>
  <c r="AW32" i="67" s="1"/>
  <c r="AK33" i="67"/>
  <c r="AL33" i="67"/>
  <c r="AY32" i="67" s="1"/>
  <c r="AM33" i="67"/>
  <c r="AN33" i="67"/>
  <c r="AO33" i="67"/>
  <c r="AP33" i="67"/>
  <c r="AQ33" i="67"/>
  <c r="AR33" i="67"/>
  <c r="AS33" i="67"/>
  <c r="E34" i="67"/>
  <c r="F34" i="67"/>
  <c r="G34" i="67"/>
  <c r="H34" i="67"/>
  <c r="BF30" i="67" s="1"/>
  <c r="I34" i="67"/>
  <c r="J34" i="67"/>
  <c r="K34" i="67"/>
  <c r="L34" i="67"/>
  <c r="M34" i="67"/>
  <c r="N34" i="67"/>
  <c r="O34" i="67"/>
  <c r="D34" i="67" s="1"/>
  <c r="AY41" i="67" s="1"/>
  <c r="P34" i="67"/>
  <c r="Q34" i="67"/>
  <c r="R34" i="67"/>
  <c r="S34" i="67"/>
  <c r="AW31" i="67" s="1"/>
  <c r="T34" i="67"/>
  <c r="U34" i="67"/>
  <c r="V34" i="67"/>
  <c r="W34" i="67"/>
  <c r="X34" i="67"/>
  <c r="Y34" i="67"/>
  <c r="Z34" i="67"/>
  <c r="AA34" i="67"/>
  <c r="AB34" i="67"/>
  <c r="AC34" i="67"/>
  <c r="AD34" i="67"/>
  <c r="AE34" i="67"/>
  <c r="AF34" i="67"/>
  <c r="AG34" i="67"/>
  <c r="AH34" i="67"/>
  <c r="AI34" i="67"/>
  <c r="AJ34" i="67"/>
  <c r="AK34" i="67"/>
  <c r="AX32" i="67" s="1"/>
  <c r="AL34" i="67"/>
  <c r="AM34" i="67"/>
  <c r="AN34" i="67"/>
  <c r="AO34" i="67"/>
  <c r="AP34" i="67"/>
  <c r="AQ34" i="67"/>
  <c r="AR34" i="67"/>
  <c r="AS34" i="67"/>
  <c r="Z35" i="67"/>
  <c r="AB35" i="67"/>
  <c r="AC35" i="67"/>
  <c r="AD35" i="67"/>
  <c r="AE35" i="67"/>
  <c r="AF35" i="67"/>
  <c r="AG35" i="67"/>
  <c r="AH35" i="67"/>
  <c r="AI35" i="67"/>
  <c r="AJ35" i="67"/>
  <c r="AK35" i="67"/>
  <c r="AL35" i="67"/>
  <c r="AM35" i="67"/>
  <c r="AN35" i="67"/>
  <c r="AO35" i="67"/>
  <c r="AP35" i="67"/>
  <c r="AQ35" i="67"/>
  <c r="AR35" i="67"/>
  <c r="E36" i="67"/>
  <c r="F36" i="67"/>
  <c r="G36" i="67"/>
  <c r="H36" i="67"/>
  <c r="I36" i="67"/>
  <c r="J36" i="67"/>
  <c r="K36" i="67"/>
  <c r="L36" i="67"/>
  <c r="M36" i="67"/>
  <c r="N36" i="67"/>
  <c r="O36" i="67"/>
  <c r="P36" i="67"/>
  <c r="Q36" i="67"/>
  <c r="R36" i="67"/>
  <c r="S36" i="67"/>
  <c r="T36" i="67"/>
  <c r="U36" i="67"/>
  <c r="V36" i="67"/>
  <c r="W36" i="67"/>
  <c r="X36" i="67"/>
  <c r="Y36" i="67"/>
  <c r="Z36" i="67"/>
  <c r="AA36" i="67"/>
  <c r="AB36" i="67"/>
  <c r="AC36" i="67"/>
  <c r="AD36" i="67"/>
  <c r="BF51" i="67" s="1"/>
  <c r="AE36" i="67"/>
  <c r="AF36" i="67"/>
  <c r="AG36" i="67"/>
  <c r="AH36" i="67"/>
  <c r="AI36" i="67"/>
  <c r="AJ36" i="67"/>
  <c r="AK36" i="67"/>
  <c r="AL36" i="67"/>
  <c r="AM36" i="67"/>
  <c r="AN36" i="67"/>
  <c r="AO36" i="67"/>
  <c r="AP36" i="67"/>
  <c r="AQ36" i="67"/>
  <c r="AR36" i="67"/>
  <c r="AS36" i="67"/>
  <c r="E37" i="67"/>
  <c r="F37" i="67"/>
  <c r="G37" i="67"/>
  <c r="H37" i="67"/>
  <c r="I37" i="67"/>
  <c r="J37" i="67"/>
  <c r="K37" i="67"/>
  <c r="L37" i="67"/>
  <c r="M37" i="67"/>
  <c r="N37" i="67"/>
  <c r="O37" i="67"/>
  <c r="D37" i="67" s="1"/>
  <c r="P37" i="67"/>
  <c r="Q37" i="67"/>
  <c r="R37" i="67"/>
  <c r="S37" i="67"/>
  <c r="T37" i="67"/>
  <c r="U37" i="67"/>
  <c r="V37" i="67"/>
  <c r="W37" i="67"/>
  <c r="X37" i="67"/>
  <c r="Y37" i="67"/>
  <c r="Z37" i="67"/>
  <c r="AA37" i="67"/>
  <c r="AB37" i="67"/>
  <c r="AC37" i="67"/>
  <c r="AD37" i="67"/>
  <c r="AE37" i="67"/>
  <c r="AF37" i="67"/>
  <c r="AG37" i="67"/>
  <c r="AH37" i="67"/>
  <c r="BI53" i="67" s="1"/>
  <c r="AI37" i="67"/>
  <c r="AJ37" i="67"/>
  <c r="AK37" i="67"/>
  <c r="AL37" i="67"/>
  <c r="AM37" i="67"/>
  <c r="AN37" i="67"/>
  <c r="AO37" i="67"/>
  <c r="AP37" i="67"/>
  <c r="AQ37" i="67"/>
  <c r="AR37" i="67"/>
  <c r="AS37" i="67"/>
  <c r="G38" i="67"/>
  <c r="H38" i="67"/>
  <c r="N38" i="67"/>
  <c r="O38" i="67"/>
  <c r="P38" i="67"/>
  <c r="Q38" i="67"/>
  <c r="R38" i="67"/>
  <c r="U38" i="67"/>
  <c r="AW34" i="67" s="1"/>
  <c r="V38" i="67"/>
  <c r="W38" i="67"/>
  <c r="X38" i="67"/>
  <c r="Z38" i="67"/>
  <c r="AA38" i="67"/>
  <c r="AB38" i="67"/>
  <c r="AC38" i="67"/>
  <c r="AD38" i="67"/>
  <c r="AE38" i="67"/>
  <c r="AF38" i="67"/>
  <c r="AG38" i="67"/>
  <c r="AH38" i="67"/>
  <c r="AI38" i="67"/>
  <c r="AJ38" i="67"/>
  <c r="AU35" i="67" s="1"/>
  <c r="AK38" i="67"/>
  <c r="AL38" i="67"/>
  <c r="AM38" i="67"/>
  <c r="AN38" i="67"/>
  <c r="AO38" i="67"/>
  <c r="AP38" i="67"/>
  <c r="AQ38" i="67"/>
  <c r="AR38" i="67"/>
  <c r="AS38" i="67"/>
  <c r="E39" i="67"/>
  <c r="F39" i="67"/>
  <c r="G39" i="67"/>
  <c r="H39" i="67"/>
  <c r="I39" i="67"/>
  <c r="J39" i="67"/>
  <c r="K39" i="67"/>
  <c r="L39" i="67"/>
  <c r="M39" i="67"/>
  <c r="N39" i="67"/>
  <c r="O39" i="67"/>
  <c r="P39" i="67"/>
  <c r="Q39" i="67"/>
  <c r="BK33" i="67" s="1"/>
  <c r="R39" i="67"/>
  <c r="S39" i="67"/>
  <c r="T39" i="67"/>
  <c r="U39" i="67"/>
  <c r="V39" i="67"/>
  <c r="W39" i="67"/>
  <c r="X39" i="67"/>
  <c r="Y39" i="67"/>
  <c r="Z39" i="67"/>
  <c r="AA39" i="67"/>
  <c r="AB39" i="67"/>
  <c r="AC39" i="67"/>
  <c r="AD39" i="67"/>
  <c r="AE39" i="67"/>
  <c r="BG34" i="67" s="1"/>
  <c r="AF39" i="67"/>
  <c r="BH34" i="67" s="1"/>
  <c r="AG39" i="67"/>
  <c r="BI34" i="67" s="1"/>
  <c r="AH39" i="67"/>
  <c r="AI39" i="67"/>
  <c r="BK34" i="67" s="1"/>
  <c r="AJ39" i="67"/>
  <c r="AK39" i="67"/>
  <c r="AL39" i="67"/>
  <c r="AM39" i="67"/>
  <c r="AN39" i="67"/>
  <c r="AO39" i="67"/>
  <c r="AP39" i="67"/>
  <c r="AQ39" i="67"/>
  <c r="AR39" i="67"/>
  <c r="AS39" i="67"/>
  <c r="E40" i="67"/>
  <c r="F40" i="67"/>
  <c r="G40" i="67"/>
  <c r="H40" i="67"/>
  <c r="I40" i="67"/>
  <c r="J40" i="67"/>
  <c r="K40" i="67"/>
  <c r="L40" i="67"/>
  <c r="M40" i="67"/>
  <c r="N40" i="67"/>
  <c r="O40" i="67"/>
  <c r="P40" i="67"/>
  <c r="Q40" i="67"/>
  <c r="R40" i="67"/>
  <c r="S40" i="67"/>
  <c r="T40" i="67"/>
  <c r="U40" i="67"/>
  <c r="V40" i="67"/>
  <c r="W40" i="67"/>
  <c r="X40" i="67"/>
  <c r="Y40" i="67"/>
  <c r="Z40" i="67"/>
  <c r="AA40" i="67"/>
  <c r="AB40" i="67"/>
  <c r="AC40" i="67"/>
  <c r="AD40" i="67"/>
  <c r="AE40" i="67"/>
  <c r="AF40" i="67"/>
  <c r="AG40" i="67"/>
  <c r="AH40" i="67"/>
  <c r="AI40" i="67"/>
  <c r="AJ40" i="67"/>
  <c r="AK40" i="67"/>
  <c r="AL40" i="67"/>
  <c r="AM40" i="67"/>
  <c r="AN40" i="67"/>
  <c r="AO40" i="67"/>
  <c r="AP40" i="67"/>
  <c r="AQ40" i="67"/>
  <c r="AR40" i="67"/>
  <c r="AS40" i="67"/>
  <c r="E41" i="67"/>
  <c r="AY36" i="67" s="1"/>
  <c r="F41" i="67"/>
  <c r="G41" i="67"/>
  <c r="H41" i="67"/>
  <c r="I41" i="67"/>
  <c r="J41" i="67"/>
  <c r="K41" i="67"/>
  <c r="L41" i="67"/>
  <c r="M41" i="67"/>
  <c r="N41" i="67"/>
  <c r="O41" i="67"/>
  <c r="P41" i="67"/>
  <c r="Q41" i="67"/>
  <c r="R41" i="67"/>
  <c r="S41" i="67"/>
  <c r="T41" i="67"/>
  <c r="U41" i="67"/>
  <c r="V41" i="67"/>
  <c r="W41" i="67"/>
  <c r="X41" i="67"/>
  <c r="Y41" i="67"/>
  <c r="Z41" i="67"/>
  <c r="AA41" i="67"/>
  <c r="AB41" i="67"/>
  <c r="AC41" i="67"/>
  <c r="AD41" i="67"/>
  <c r="AE41" i="67"/>
  <c r="AF41" i="67"/>
  <c r="AG41" i="67"/>
  <c r="BH53" i="67" s="1"/>
  <c r="AH41" i="67"/>
  <c r="AI41" i="67"/>
  <c r="AJ41" i="67"/>
  <c r="AK41" i="67"/>
  <c r="AL41" i="67"/>
  <c r="AM41" i="67"/>
  <c r="AN41" i="67"/>
  <c r="AO41" i="67"/>
  <c r="AP41" i="67"/>
  <c r="AQ41" i="67"/>
  <c r="AR41" i="67"/>
  <c r="AS41" i="67"/>
  <c r="E42" i="67"/>
  <c r="F42" i="67"/>
  <c r="G42" i="67"/>
  <c r="BC48" i="67" s="1"/>
  <c r="H42" i="67"/>
  <c r="I42" i="67"/>
  <c r="J42" i="67"/>
  <c r="K42" i="67"/>
  <c r="L42" i="67"/>
  <c r="M42" i="67"/>
  <c r="N42" i="67"/>
  <c r="O42" i="67"/>
  <c r="P42" i="67"/>
  <c r="AX38" i="67" s="1"/>
  <c r="Q42" i="67"/>
  <c r="R42" i="67"/>
  <c r="S42" i="67"/>
  <c r="T42" i="67"/>
  <c r="U42" i="67"/>
  <c r="V42" i="67"/>
  <c r="W42" i="67"/>
  <c r="X42" i="67"/>
  <c r="Y42" i="67"/>
  <c r="Z42" i="67"/>
  <c r="AA42" i="67"/>
  <c r="AB42" i="67"/>
  <c r="AC42" i="67"/>
  <c r="AD42" i="67"/>
  <c r="AE42" i="67"/>
  <c r="AF42" i="67"/>
  <c r="AV39" i="67" s="1"/>
  <c r="AG42" i="67"/>
  <c r="AH42" i="67"/>
  <c r="AI42" i="67"/>
  <c r="AJ42" i="67"/>
  <c r="AZ39" i="67" s="1"/>
  <c r="AK42" i="67"/>
  <c r="AL42" i="67"/>
  <c r="AM42" i="67"/>
  <c r="AN42" i="67"/>
  <c r="AO42" i="67"/>
  <c r="AP42" i="67"/>
  <c r="AQ42" i="67"/>
  <c r="AR42" i="67"/>
  <c r="AS42" i="67"/>
  <c r="E43" i="67"/>
  <c r="F43" i="67"/>
  <c r="G43" i="67"/>
  <c r="H43" i="67"/>
  <c r="BD48" i="67" s="1"/>
  <c r="I43" i="67"/>
  <c r="J43" i="67"/>
  <c r="K43" i="67"/>
  <c r="BK36" i="67" s="1"/>
  <c r="L43" i="67"/>
  <c r="M43" i="67"/>
  <c r="AV37" i="67" s="1"/>
  <c r="N43" i="67"/>
  <c r="AW37" i="67" s="1"/>
  <c r="O43" i="67"/>
  <c r="AW38" i="67" s="1"/>
  <c r="P43" i="67"/>
  <c r="Q43" i="67"/>
  <c r="R43" i="67"/>
  <c r="S43" i="67"/>
  <c r="T43" i="67"/>
  <c r="U43" i="67"/>
  <c r="BC37" i="67" s="1"/>
  <c r="V43" i="67"/>
  <c r="W43" i="67"/>
  <c r="X43" i="67"/>
  <c r="BE38" i="67" s="1"/>
  <c r="Y43" i="67"/>
  <c r="Z43" i="67"/>
  <c r="AA43" i="67"/>
  <c r="AB43" i="67"/>
  <c r="BJ37" i="67" s="1"/>
  <c r="AC43" i="67"/>
  <c r="BK37" i="67" s="1"/>
  <c r="AD43" i="67"/>
  <c r="AE43" i="67"/>
  <c r="AU39" i="67" s="1"/>
  <c r="AF43" i="67"/>
  <c r="AG43" i="67"/>
  <c r="AW39" i="67" s="1"/>
  <c r="AH43" i="67"/>
  <c r="AI43" i="67"/>
  <c r="AY39" i="67" s="1"/>
  <c r="AJ43" i="67"/>
  <c r="AK43" i="67"/>
  <c r="AL43" i="67"/>
  <c r="AM43" i="67"/>
  <c r="AN43" i="67"/>
  <c r="AO43" i="67"/>
  <c r="AP43" i="67"/>
  <c r="AQ43" i="67"/>
  <c r="AR43" i="67"/>
  <c r="BC39" i="67" s="1"/>
  <c r="AS43" i="67"/>
  <c r="E44" i="67"/>
  <c r="F44" i="67"/>
  <c r="G44" i="67"/>
  <c r="BI36" i="67" s="1"/>
  <c r="H44" i="67"/>
  <c r="BE48" i="67" s="1"/>
  <c r="I44" i="67"/>
  <c r="J44" i="67"/>
  <c r="K44" i="67"/>
  <c r="L44" i="67"/>
  <c r="M44" i="67"/>
  <c r="N44" i="67"/>
  <c r="AV38" i="67" s="1"/>
  <c r="O44" i="67"/>
  <c r="P44" i="67"/>
  <c r="Q44" i="67"/>
  <c r="R44" i="67"/>
  <c r="S44" i="67"/>
  <c r="T44" i="67"/>
  <c r="U44" i="67"/>
  <c r="V44" i="67"/>
  <c r="BD37" i="67" s="1"/>
  <c r="W44" i="67"/>
  <c r="X44" i="67"/>
  <c r="Y44" i="67"/>
  <c r="Z44" i="67"/>
  <c r="AA44" i="67"/>
  <c r="AB44" i="67"/>
  <c r="AC44" i="67"/>
  <c r="AD44" i="67"/>
  <c r="BK38" i="67" s="1"/>
  <c r="AE44" i="67"/>
  <c r="AF44" i="67"/>
  <c r="AG44" i="67"/>
  <c r="AH44" i="67"/>
  <c r="AI44" i="67"/>
  <c r="AJ44" i="67"/>
  <c r="AK44" i="67"/>
  <c r="AL44" i="67"/>
  <c r="AM44" i="67"/>
  <c r="AN44" i="67"/>
  <c r="AO44" i="67"/>
  <c r="AP44" i="67"/>
  <c r="AQ44" i="67"/>
  <c r="AR44" i="67"/>
  <c r="AS44" i="67"/>
  <c r="E45" i="67"/>
  <c r="F45" i="67"/>
  <c r="G45" i="67"/>
  <c r="AZ43" i="67" s="1"/>
  <c r="H45" i="67"/>
  <c r="I45" i="67"/>
  <c r="J45" i="67"/>
  <c r="K45" i="67"/>
  <c r="L45" i="67"/>
  <c r="M45" i="67"/>
  <c r="N45" i="67"/>
  <c r="O45" i="67"/>
  <c r="P45" i="67"/>
  <c r="Q45" i="67"/>
  <c r="BB43" i="67" s="1"/>
  <c r="R45" i="67"/>
  <c r="S45" i="67"/>
  <c r="T45" i="67"/>
  <c r="U45" i="67"/>
  <c r="V45" i="67"/>
  <c r="W45" i="67"/>
  <c r="X45" i="67"/>
  <c r="BC43" i="67" s="1"/>
  <c r="Y45" i="67"/>
  <c r="Z45" i="67"/>
  <c r="AA45" i="67"/>
  <c r="BD43" i="67" s="1"/>
  <c r="AB45" i="67"/>
  <c r="AC45" i="67"/>
  <c r="AD45" i="67"/>
  <c r="AE45" i="67"/>
  <c r="AF45" i="67"/>
  <c r="AG45" i="67"/>
  <c r="AH45" i="67"/>
  <c r="AI45" i="67"/>
  <c r="AJ45" i="67"/>
  <c r="AK45" i="67"/>
  <c r="AL45" i="67"/>
  <c r="AM45" i="67"/>
  <c r="AN45" i="67"/>
  <c r="AO45" i="67"/>
  <c r="AP45" i="67"/>
  <c r="AQ45" i="67"/>
  <c r="AR45" i="67"/>
  <c r="AS45" i="67"/>
  <c r="E46" i="67"/>
  <c r="F46" i="67"/>
  <c r="G46" i="67"/>
  <c r="H46" i="67"/>
  <c r="BG48" i="67" s="1"/>
  <c r="I46" i="67"/>
  <c r="J46" i="67"/>
  <c r="K46" i="67"/>
  <c r="L46" i="67"/>
  <c r="M46" i="67"/>
  <c r="N46" i="67"/>
  <c r="O46" i="67"/>
  <c r="P46" i="67"/>
  <c r="Q46" i="67"/>
  <c r="R46" i="67"/>
  <c r="S46" i="67"/>
  <c r="T46" i="67"/>
  <c r="U46" i="67"/>
  <c r="V46" i="67"/>
  <c r="W46" i="67"/>
  <c r="X46" i="67"/>
  <c r="Y46" i="67"/>
  <c r="Z46" i="67"/>
  <c r="AA46" i="67"/>
  <c r="AB46" i="67"/>
  <c r="AC46" i="67"/>
  <c r="AD46" i="67"/>
  <c r="AE46" i="67"/>
  <c r="AF46" i="67"/>
  <c r="AG46" i="67"/>
  <c r="AH46" i="67"/>
  <c r="AI46" i="67"/>
  <c r="AJ46" i="67"/>
  <c r="AK46" i="67"/>
  <c r="AL46" i="67"/>
  <c r="AM46" i="67"/>
  <c r="AN46" i="67"/>
  <c r="AO46" i="67"/>
  <c r="AP46" i="67"/>
  <c r="AQ46" i="67"/>
  <c r="AR46" i="67"/>
  <c r="AS46" i="67"/>
  <c r="E47" i="67"/>
  <c r="F47" i="67"/>
  <c r="G47" i="67"/>
  <c r="BA44" i="67" s="1"/>
  <c r="H47" i="67"/>
  <c r="I47" i="67"/>
  <c r="J47" i="67"/>
  <c r="K47" i="67"/>
  <c r="L47" i="67"/>
  <c r="M47" i="67"/>
  <c r="N47" i="67"/>
  <c r="O47" i="67"/>
  <c r="P47" i="67"/>
  <c r="Q47" i="67"/>
  <c r="R47" i="67"/>
  <c r="S47" i="67"/>
  <c r="T47" i="67"/>
  <c r="U47" i="67"/>
  <c r="V47" i="67"/>
  <c r="W47" i="67"/>
  <c r="X47" i="67"/>
  <c r="Y47" i="67"/>
  <c r="Z47" i="67"/>
  <c r="AA47" i="67"/>
  <c r="AB47" i="67"/>
  <c r="AC47" i="67"/>
  <c r="AD47" i="67"/>
  <c r="AE47" i="67"/>
  <c r="AF47" i="67"/>
  <c r="AG47" i="67"/>
  <c r="AH47" i="67"/>
  <c r="AI47" i="67"/>
  <c r="AJ47" i="67"/>
  <c r="AK47" i="67"/>
  <c r="AL47" i="67"/>
  <c r="AM47" i="67"/>
  <c r="AN47" i="67"/>
  <c r="AO47" i="67"/>
  <c r="AP47" i="67"/>
  <c r="AQ47" i="67"/>
  <c r="AR47" i="67"/>
  <c r="AS47" i="67"/>
  <c r="E48" i="67"/>
  <c r="F48" i="67"/>
  <c r="G48" i="67"/>
  <c r="H48" i="67"/>
  <c r="BG46" i="67" s="1"/>
  <c r="I48" i="67"/>
  <c r="J48" i="67"/>
  <c r="K48" i="67"/>
  <c r="L48" i="67"/>
  <c r="M48" i="67"/>
  <c r="N48" i="67"/>
  <c r="O48" i="67"/>
  <c r="P48" i="67"/>
  <c r="Q48" i="67"/>
  <c r="R48" i="67"/>
  <c r="S48" i="67"/>
  <c r="T48" i="67"/>
  <c r="U48" i="67"/>
  <c r="V48" i="67"/>
  <c r="W48" i="67"/>
  <c r="X48" i="67"/>
  <c r="Y48" i="67"/>
  <c r="Z48" i="67"/>
  <c r="AA48" i="67"/>
  <c r="AB48" i="67"/>
  <c r="AC48" i="67"/>
  <c r="AD48" i="67"/>
  <c r="AE48" i="67"/>
  <c r="AF48" i="67"/>
  <c r="AG48" i="67"/>
  <c r="AH48" i="67"/>
  <c r="AI48" i="67"/>
  <c r="AJ48" i="67"/>
  <c r="AK48" i="67"/>
  <c r="AL48" i="67"/>
  <c r="AM48" i="67"/>
  <c r="AN48" i="67"/>
  <c r="AO48" i="67"/>
  <c r="AP48" i="67"/>
  <c r="AQ48" i="67"/>
  <c r="AR48" i="67"/>
  <c r="AS48" i="67"/>
  <c r="E49" i="67"/>
  <c r="BB44" i="67" s="1"/>
  <c r="F49" i="67"/>
  <c r="BC44" i="67" s="1"/>
  <c r="G49" i="67"/>
  <c r="BD44" i="67" s="1"/>
  <c r="H49" i="67"/>
  <c r="I49" i="67"/>
  <c r="J49" i="67"/>
  <c r="K49" i="67"/>
  <c r="L49" i="67"/>
  <c r="M49" i="67"/>
  <c r="N49" i="67"/>
  <c r="O49" i="67"/>
  <c r="P49" i="67"/>
  <c r="Q49" i="67"/>
  <c r="R49" i="67"/>
  <c r="S49" i="67"/>
  <c r="T49" i="67"/>
  <c r="AW45" i="67" s="1"/>
  <c r="U49" i="67"/>
  <c r="V49" i="67"/>
  <c r="W49" i="67"/>
  <c r="X49" i="67"/>
  <c r="BA45" i="67" s="1"/>
  <c r="Y49" i="67"/>
  <c r="BB45" i="67" s="1"/>
  <c r="Z49" i="67"/>
  <c r="AA49" i="67"/>
  <c r="AB49" i="67"/>
  <c r="AC49" i="67"/>
  <c r="AD49" i="67"/>
  <c r="AE49" i="67"/>
  <c r="AF49" i="67"/>
  <c r="AG49" i="67"/>
  <c r="AH49" i="67"/>
  <c r="AI49" i="67"/>
  <c r="AJ49" i="67"/>
  <c r="AK49" i="67"/>
  <c r="AL49" i="67"/>
  <c r="AM49" i="67"/>
  <c r="AN49" i="67"/>
  <c r="AO49" i="67"/>
  <c r="AP49" i="67"/>
  <c r="AQ49" i="67"/>
  <c r="AR49" i="67"/>
  <c r="AY46" i="67" s="1"/>
  <c r="AS49" i="67"/>
  <c r="AZ46" i="67" s="1"/>
  <c r="E50" i="67"/>
  <c r="F50" i="67"/>
  <c r="G50" i="67"/>
  <c r="H50" i="67"/>
  <c r="BK48" i="67" s="1"/>
  <c r="I50" i="67"/>
  <c r="J50" i="67"/>
  <c r="K50" i="67"/>
  <c r="L50" i="67"/>
  <c r="M50" i="67"/>
  <c r="N50" i="67"/>
  <c r="O50" i="67"/>
  <c r="P50" i="67"/>
  <c r="Q50" i="67"/>
  <c r="R50" i="67"/>
  <c r="S50" i="67"/>
  <c r="T50" i="67"/>
  <c r="U50" i="67"/>
  <c r="V50" i="67"/>
  <c r="W50" i="67"/>
  <c r="X50" i="67"/>
  <c r="Y50" i="67"/>
  <c r="Z50" i="67"/>
  <c r="BC45" i="67" s="1"/>
  <c r="AA50" i="67"/>
  <c r="AB50" i="67"/>
  <c r="BE45" i="67" s="1"/>
  <c r="AC50" i="67"/>
  <c r="AD50" i="67"/>
  <c r="AE50" i="67"/>
  <c r="AF50" i="67"/>
  <c r="AG50" i="67"/>
  <c r="AH50" i="67"/>
  <c r="AI50" i="67"/>
  <c r="AJ50" i="67"/>
  <c r="AK50" i="67"/>
  <c r="AL50" i="67"/>
  <c r="AM50" i="67"/>
  <c r="AN50" i="67"/>
  <c r="AO50" i="67"/>
  <c r="AP50" i="67"/>
  <c r="AQ50" i="67"/>
  <c r="AR50" i="67"/>
  <c r="AS50" i="67"/>
  <c r="E51" i="67"/>
  <c r="F51" i="67"/>
  <c r="G51" i="67"/>
  <c r="AU49" i="67" s="1"/>
  <c r="H51" i="67"/>
  <c r="I51" i="67"/>
  <c r="J51" i="67"/>
  <c r="K51" i="67"/>
  <c r="L51" i="67"/>
  <c r="M51" i="67"/>
  <c r="N51" i="67"/>
  <c r="O51" i="67"/>
  <c r="P51" i="67"/>
  <c r="Q51" i="67"/>
  <c r="R51" i="67"/>
  <c r="S51" i="67"/>
  <c r="T51" i="67"/>
  <c r="U51" i="67"/>
  <c r="V51" i="67"/>
  <c r="W51" i="67"/>
  <c r="AZ45" i="67" s="1"/>
  <c r="X51" i="67"/>
  <c r="Y51" i="67"/>
  <c r="Z51" i="67"/>
  <c r="AA51" i="67"/>
  <c r="AB51" i="67"/>
  <c r="AC51" i="67"/>
  <c r="AD51" i="67"/>
  <c r="AE51" i="67"/>
  <c r="AF51" i="67"/>
  <c r="AG51" i="67"/>
  <c r="AH51" i="67"/>
  <c r="AI51" i="67"/>
  <c r="AJ51" i="67"/>
  <c r="AK51" i="67"/>
  <c r="AL51" i="67"/>
  <c r="AM51" i="67"/>
  <c r="AN51" i="67"/>
  <c r="AO51" i="67"/>
  <c r="AP51" i="67"/>
  <c r="AQ51" i="67"/>
  <c r="AR51" i="67"/>
  <c r="AS51" i="67"/>
  <c r="E52" i="67"/>
  <c r="AU50" i="67" s="1"/>
  <c r="F52" i="67"/>
  <c r="G52" i="67"/>
  <c r="H52" i="67"/>
  <c r="I52" i="67"/>
  <c r="J52" i="67"/>
  <c r="K52" i="67"/>
  <c r="L52" i="67"/>
  <c r="M52" i="67"/>
  <c r="N52" i="67"/>
  <c r="O52" i="67"/>
  <c r="D52" i="67" s="1"/>
  <c r="AV50" i="67" s="1"/>
  <c r="P52" i="67"/>
  <c r="Q52" i="67"/>
  <c r="R52" i="67"/>
  <c r="S52" i="67"/>
  <c r="T52" i="67"/>
  <c r="U52" i="67"/>
  <c r="V52" i="67"/>
  <c r="W52" i="67"/>
  <c r="X52" i="67"/>
  <c r="Y52" i="67"/>
  <c r="Z52" i="67"/>
  <c r="AA52" i="67"/>
  <c r="AB52" i="67"/>
  <c r="AC52" i="67"/>
  <c r="AD52" i="67"/>
  <c r="AE52" i="67"/>
  <c r="AF52" i="67"/>
  <c r="AZ50" i="67" s="1"/>
  <c r="AG52" i="67"/>
  <c r="AH52" i="67"/>
  <c r="AI52" i="67"/>
  <c r="AJ52" i="67"/>
  <c r="AK52" i="67"/>
  <c r="AL52" i="67"/>
  <c r="AM52" i="67"/>
  <c r="AN52" i="67"/>
  <c r="AO52" i="67"/>
  <c r="AP52" i="67"/>
  <c r="AQ52" i="67"/>
  <c r="AR52" i="67"/>
  <c r="AS52" i="67"/>
  <c r="AZ42" i="67" s="1"/>
  <c r="E53" i="67"/>
  <c r="F53" i="67"/>
  <c r="G53" i="67"/>
  <c r="H53" i="67"/>
  <c r="I53" i="67"/>
  <c r="J53" i="67"/>
  <c r="K53" i="67"/>
  <c r="L53" i="67"/>
  <c r="M53" i="67"/>
  <c r="N53" i="67"/>
  <c r="O53" i="67"/>
  <c r="P53" i="67"/>
  <c r="Q53" i="67"/>
  <c r="R53" i="67"/>
  <c r="S53" i="67"/>
  <c r="T53" i="67"/>
  <c r="U53" i="67"/>
  <c r="V53" i="67"/>
  <c r="W53" i="67"/>
  <c r="X53" i="67"/>
  <c r="Y53" i="67"/>
  <c r="Z53" i="67"/>
  <c r="AA53" i="67"/>
  <c r="AB53" i="67"/>
  <c r="AC53" i="67"/>
  <c r="AD53" i="67"/>
  <c r="AE53" i="67"/>
  <c r="AF53" i="67"/>
  <c r="AG53" i="67"/>
  <c r="AH53" i="67"/>
  <c r="AI53" i="67"/>
  <c r="AJ53" i="67"/>
  <c r="AK53" i="67"/>
  <c r="AL53" i="67"/>
  <c r="AM53" i="67"/>
  <c r="AN53" i="67"/>
  <c r="AO53" i="67"/>
  <c r="AP53" i="67"/>
  <c r="AQ53" i="67"/>
  <c r="AR53" i="67"/>
  <c r="AS53" i="67"/>
  <c r="E54" i="67"/>
  <c r="F54" i="67"/>
  <c r="G54" i="67"/>
  <c r="H54" i="67"/>
  <c r="I54" i="67"/>
  <c r="J54" i="67"/>
  <c r="K54" i="67"/>
  <c r="L54" i="67"/>
  <c r="M54" i="67"/>
  <c r="N54" i="67"/>
  <c r="O54" i="67"/>
  <c r="D54" i="67" s="1"/>
  <c r="P54" i="67"/>
  <c r="Q54" i="67"/>
  <c r="R54" i="67"/>
  <c r="S54" i="67"/>
  <c r="T54" i="67"/>
  <c r="U54" i="67"/>
  <c r="V54" i="67"/>
  <c r="W54" i="67"/>
  <c r="X54" i="67"/>
  <c r="Y54" i="67"/>
  <c r="Z54" i="67"/>
  <c r="AA54" i="67"/>
  <c r="AB54" i="67"/>
  <c r="AC54" i="67"/>
  <c r="AD54" i="67"/>
  <c r="AE54" i="67"/>
  <c r="AF54" i="67"/>
  <c r="AG54" i="67"/>
  <c r="AH54" i="67"/>
  <c r="AI54" i="67"/>
  <c r="AJ54" i="67"/>
  <c r="AK54" i="67"/>
  <c r="AL54" i="67"/>
  <c r="AM54" i="67"/>
  <c r="AN54" i="67"/>
  <c r="AO54" i="67"/>
  <c r="AP54" i="67"/>
  <c r="AQ54" i="67"/>
  <c r="AR54" i="67"/>
  <c r="AS54" i="67"/>
  <c r="E55" i="67"/>
  <c r="F55" i="67"/>
  <c r="G55" i="67"/>
  <c r="H55" i="67"/>
  <c r="I55" i="67"/>
  <c r="J55" i="67"/>
  <c r="K55" i="67"/>
  <c r="L55" i="67"/>
  <c r="M55" i="67"/>
  <c r="N55" i="67"/>
  <c r="O55" i="67"/>
  <c r="P55" i="67"/>
  <c r="D55" i="67" s="1"/>
  <c r="BC42" i="67" s="1"/>
  <c r="Q55" i="67"/>
  <c r="R55" i="67"/>
  <c r="S55" i="67"/>
  <c r="T55" i="67"/>
  <c r="U55" i="67"/>
  <c r="V55" i="67"/>
  <c r="W55" i="67"/>
  <c r="X55" i="67"/>
  <c r="Y55" i="67"/>
  <c r="Z55" i="67"/>
  <c r="AA55" i="67"/>
  <c r="AB55" i="67"/>
  <c r="AC55" i="67"/>
  <c r="AD55" i="67"/>
  <c r="AE55" i="67"/>
  <c r="AF55" i="67"/>
  <c r="AG55" i="67"/>
  <c r="AH55" i="67"/>
  <c r="AI55" i="67"/>
  <c r="AJ55" i="67"/>
  <c r="AK55" i="67"/>
  <c r="AL55" i="67"/>
  <c r="AM55" i="67"/>
  <c r="AN55" i="67"/>
  <c r="AO55" i="67"/>
  <c r="AP55" i="67"/>
  <c r="AQ55" i="67"/>
  <c r="AR55" i="67"/>
  <c r="AS55" i="67"/>
  <c r="E56" i="67"/>
  <c r="F56" i="67"/>
  <c r="G56" i="67"/>
  <c r="H56" i="67"/>
  <c r="I56" i="67"/>
  <c r="J56" i="67"/>
  <c r="K56" i="67"/>
  <c r="L56" i="67"/>
  <c r="M56" i="67"/>
  <c r="N56" i="67"/>
  <c r="O56" i="67"/>
  <c r="D56" i="67" s="1"/>
  <c r="BD42" i="67" s="1"/>
  <c r="P56" i="67"/>
  <c r="Q56" i="67"/>
  <c r="R56" i="67"/>
  <c r="S56" i="67"/>
  <c r="T56" i="67"/>
  <c r="U56" i="67"/>
  <c r="V56" i="67"/>
  <c r="W56" i="67"/>
  <c r="X56" i="67"/>
  <c r="Y56" i="67"/>
  <c r="Z56" i="67"/>
  <c r="AA56" i="67"/>
  <c r="AB56" i="67"/>
  <c r="AC56" i="67"/>
  <c r="AD56" i="67"/>
  <c r="AE56" i="67"/>
  <c r="AF56" i="67"/>
  <c r="AG56" i="67"/>
  <c r="AH56" i="67"/>
  <c r="AI56" i="67"/>
  <c r="AJ56" i="67"/>
  <c r="AK56" i="67"/>
  <c r="AL56" i="67"/>
  <c r="AM56" i="67"/>
  <c r="AN56" i="67"/>
  <c r="AO56" i="67"/>
  <c r="AP56" i="67"/>
  <c r="AQ56" i="67"/>
  <c r="AR56" i="67"/>
  <c r="AS56" i="67"/>
  <c r="E57" i="67"/>
  <c r="F57" i="67"/>
  <c r="G57" i="67"/>
  <c r="BA49" i="67" s="1"/>
  <c r="H57" i="67"/>
  <c r="I57" i="67"/>
  <c r="J57" i="67"/>
  <c r="K57" i="67"/>
  <c r="L57" i="67"/>
  <c r="M57" i="67"/>
  <c r="N57" i="67"/>
  <c r="O57" i="67"/>
  <c r="D57" i="67" s="1"/>
  <c r="P57" i="67"/>
  <c r="Q57" i="67"/>
  <c r="R57" i="67"/>
  <c r="S57" i="67"/>
  <c r="T57" i="67"/>
  <c r="U57" i="67"/>
  <c r="V57" i="67"/>
  <c r="W57" i="67"/>
  <c r="X57" i="67"/>
  <c r="Y57" i="67"/>
  <c r="Z57" i="67"/>
  <c r="AA57" i="67"/>
  <c r="AB57" i="67"/>
  <c r="AC57" i="67"/>
  <c r="AD57" i="67"/>
  <c r="AE57" i="67"/>
  <c r="AF57" i="67"/>
  <c r="AG57" i="67"/>
  <c r="AH57" i="67"/>
  <c r="AI57" i="67"/>
  <c r="AJ57" i="67"/>
  <c r="AK57" i="67"/>
  <c r="AL57" i="67"/>
  <c r="AM57" i="67"/>
  <c r="AN57" i="67"/>
  <c r="AO57" i="67"/>
  <c r="AP57" i="67"/>
  <c r="AQ57" i="67"/>
  <c r="AR57" i="67"/>
  <c r="AS57" i="67"/>
  <c r="E58" i="67"/>
  <c r="F58" i="67"/>
  <c r="G58" i="67"/>
  <c r="H58" i="67"/>
  <c r="BB49" i="67" s="1"/>
  <c r="I58" i="67"/>
  <c r="J58" i="67"/>
  <c r="K58" i="67"/>
  <c r="L58" i="67"/>
  <c r="M58" i="67"/>
  <c r="N58" i="67"/>
  <c r="O58" i="67"/>
  <c r="P58" i="67"/>
  <c r="Q58" i="67"/>
  <c r="R58" i="67"/>
  <c r="S58" i="67"/>
  <c r="T58" i="67"/>
  <c r="U58" i="67"/>
  <c r="V58" i="67"/>
  <c r="W58" i="67"/>
  <c r="X58" i="67"/>
  <c r="Y58" i="67"/>
  <c r="Z58" i="67"/>
  <c r="AA58" i="67"/>
  <c r="AB58" i="67"/>
  <c r="AC58" i="67"/>
  <c r="AD58" i="67"/>
  <c r="AE58" i="67"/>
  <c r="AF58" i="67"/>
  <c r="AG58" i="67"/>
  <c r="AH58" i="67"/>
  <c r="AI58" i="67"/>
  <c r="AJ58" i="67"/>
  <c r="AK58" i="67"/>
  <c r="AL58" i="67"/>
  <c r="AM58" i="67"/>
  <c r="AN58" i="67"/>
  <c r="AO58" i="67"/>
  <c r="AP58" i="67"/>
  <c r="AQ58" i="67"/>
  <c r="AR58" i="67"/>
  <c r="AS58" i="67"/>
  <c r="E59" i="67"/>
  <c r="F59" i="67"/>
  <c r="G59" i="67"/>
  <c r="H59" i="67"/>
  <c r="BC49" i="67" s="1"/>
  <c r="I59" i="67"/>
  <c r="J59" i="67"/>
  <c r="K59" i="67"/>
  <c r="L59" i="67"/>
  <c r="M59" i="67"/>
  <c r="N59" i="67"/>
  <c r="O59" i="67"/>
  <c r="P59" i="67"/>
  <c r="Q59" i="67"/>
  <c r="R59" i="67"/>
  <c r="S59" i="67"/>
  <c r="T59" i="67"/>
  <c r="U59" i="67"/>
  <c r="V59" i="67"/>
  <c r="W59" i="67"/>
  <c r="X59" i="67"/>
  <c r="Y59" i="67"/>
  <c r="Z59" i="67"/>
  <c r="AA59" i="67"/>
  <c r="AB59" i="67"/>
  <c r="AC59" i="67"/>
  <c r="AD59" i="67"/>
  <c r="AE59" i="67"/>
  <c r="AF59" i="67"/>
  <c r="AG59" i="67"/>
  <c r="AH59" i="67"/>
  <c r="AI59" i="67"/>
  <c r="AJ59" i="67"/>
  <c r="AK59" i="67"/>
  <c r="AL59" i="67"/>
  <c r="AM59" i="67"/>
  <c r="AN59" i="67"/>
  <c r="AO59" i="67"/>
  <c r="AP59" i="67"/>
  <c r="AQ59" i="67"/>
  <c r="AR59" i="67"/>
  <c r="AS59" i="67"/>
  <c r="E60" i="67"/>
  <c r="F60" i="67"/>
  <c r="G60" i="67"/>
  <c r="H60" i="67"/>
  <c r="BD49" i="67" s="1"/>
  <c r="I60" i="67"/>
  <c r="J60" i="67"/>
  <c r="K60" i="67"/>
  <c r="L60" i="67"/>
  <c r="M60" i="67"/>
  <c r="N60" i="67"/>
  <c r="O60" i="67"/>
  <c r="P60" i="67"/>
  <c r="Q60" i="67"/>
  <c r="R60" i="67"/>
  <c r="S60" i="67"/>
  <c r="T60" i="67"/>
  <c r="U60" i="67"/>
  <c r="V60" i="67"/>
  <c r="W60" i="67"/>
  <c r="X60" i="67"/>
  <c r="Y60" i="67"/>
  <c r="Z60" i="67"/>
  <c r="AA60" i="67"/>
  <c r="AB60" i="67"/>
  <c r="AC60" i="67"/>
  <c r="AD60" i="67"/>
  <c r="AE60" i="67"/>
  <c r="AF60" i="67"/>
  <c r="AG60" i="67"/>
  <c r="AH60" i="67"/>
  <c r="AI60" i="67"/>
  <c r="AJ60" i="67"/>
  <c r="AK60" i="67"/>
  <c r="AL60" i="67"/>
  <c r="AM60" i="67"/>
  <c r="AN60" i="67"/>
  <c r="AO60" i="67"/>
  <c r="AP60" i="67"/>
  <c r="AQ60" i="67"/>
  <c r="AR60" i="67"/>
  <c r="AS60" i="67"/>
  <c r="E61" i="67"/>
  <c r="BF61" i="67" s="1"/>
  <c r="F61" i="67"/>
  <c r="G61" i="67"/>
  <c r="BG61" i="67" s="1"/>
  <c r="H61" i="67"/>
  <c r="BE49" i="67" s="1"/>
  <c r="I61" i="67"/>
  <c r="J61" i="67"/>
  <c r="K61" i="67"/>
  <c r="L61" i="67"/>
  <c r="M61" i="67"/>
  <c r="N61" i="67"/>
  <c r="O61" i="67"/>
  <c r="BH61" i="67" s="1"/>
  <c r="P61" i="67"/>
  <c r="Q61" i="67"/>
  <c r="R61" i="67"/>
  <c r="S61" i="67"/>
  <c r="T61" i="67"/>
  <c r="U61" i="67"/>
  <c r="V61" i="67"/>
  <c r="W61" i="67"/>
  <c r="X61" i="67"/>
  <c r="Y61" i="67"/>
  <c r="Z61" i="67"/>
  <c r="AA61" i="67"/>
  <c r="AB61" i="67"/>
  <c r="AC61" i="67"/>
  <c r="AD61" i="67"/>
  <c r="AE61" i="67"/>
  <c r="BK61" i="67" s="1"/>
  <c r="AF61" i="67"/>
  <c r="AG61" i="67"/>
  <c r="AH61" i="67"/>
  <c r="AI61" i="67"/>
  <c r="AJ61" i="67"/>
  <c r="AK61" i="67"/>
  <c r="AL61" i="67"/>
  <c r="AM61" i="67"/>
  <c r="AN61" i="67"/>
  <c r="AO61" i="67"/>
  <c r="AP61" i="67"/>
  <c r="AQ61" i="67"/>
  <c r="AR61" i="67"/>
  <c r="AS61" i="67"/>
  <c r="E62" i="67"/>
  <c r="F62" i="67"/>
  <c r="G62" i="67"/>
  <c r="BF49" i="67" s="1"/>
  <c r="H62" i="67"/>
  <c r="I62" i="67"/>
  <c r="J62" i="67"/>
  <c r="K62" i="67"/>
  <c r="L62" i="67"/>
  <c r="M62" i="67"/>
  <c r="N62" i="67"/>
  <c r="O62" i="67"/>
  <c r="P62" i="67"/>
  <c r="Q62" i="67"/>
  <c r="R62" i="67"/>
  <c r="S62" i="67"/>
  <c r="T62" i="67"/>
  <c r="U62" i="67"/>
  <c r="V62" i="67"/>
  <c r="W62" i="67"/>
  <c r="X62" i="67"/>
  <c r="Y62" i="67"/>
  <c r="Z62" i="67"/>
  <c r="AA62" i="67"/>
  <c r="AB62" i="67"/>
  <c r="AC62" i="67"/>
  <c r="AD62" i="67"/>
  <c r="AE62" i="67"/>
  <c r="AF62" i="67"/>
  <c r="AG62" i="67"/>
  <c r="AH62" i="67"/>
  <c r="AI62" i="67"/>
  <c r="AJ62" i="67"/>
  <c r="AK62" i="67"/>
  <c r="AL62" i="67"/>
  <c r="AM62" i="67"/>
  <c r="AN62" i="67"/>
  <c r="AO62" i="67"/>
  <c r="AP62" i="67"/>
  <c r="AQ62" i="67"/>
  <c r="AR62" i="67"/>
  <c r="AS62" i="67"/>
  <c r="E63" i="67"/>
  <c r="F63" i="67"/>
  <c r="G63" i="67"/>
  <c r="H63" i="67"/>
  <c r="BG49" i="67" s="1"/>
  <c r="I63" i="67"/>
  <c r="J63" i="67"/>
  <c r="K63" i="67"/>
  <c r="BB62" i="67" s="1"/>
  <c r="L63" i="67"/>
  <c r="M63" i="67"/>
  <c r="N63" i="67"/>
  <c r="O63" i="67"/>
  <c r="P63" i="67"/>
  <c r="Q63" i="67"/>
  <c r="R63" i="67"/>
  <c r="S63" i="67"/>
  <c r="T63" i="67"/>
  <c r="U63" i="67"/>
  <c r="V63" i="67"/>
  <c r="W63" i="67"/>
  <c r="X63" i="67"/>
  <c r="Y63" i="67"/>
  <c r="Z63" i="67"/>
  <c r="AA63" i="67"/>
  <c r="AB63" i="67"/>
  <c r="AC63" i="67"/>
  <c r="BF62" i="67" s="1"/>
  <c r="AD63" i="67"/>
  <c r="AE63" i="67"/>
  <c r="AF63" i="67"/>
  <c r="AG63" i="67"/>
  <c r="AH63" i="67"/>
  <c r="AI63" i="67"/>
  <c r="AJ63" i="67"/>
  <c r="AK63" i="67"/>
  <c r="AL63" i="67"/>
  <c r="AM63" i="67"/>
  <c r="AN63" i="67"/>
  <c r="AO63" i="67"/>
  <c r="AP63" i="67"/>
  <c r="AQ63" i="67"/>
  <c r="AR63" i="67"/>
  <c r="AS63" i="67"/>
  <c r="E64" i="67"/>
  <c r="F64" i="67"/>
  <c r="G64" i="67"/>
  <c r="H64" i="67"/>
  <c r="BH49" i="67" s="1"/>
  <c r="I64" i="67"/>
  <c r="J64" i="67"/>
  <c r="K64" i="67"/>
  <c r="L64" i="67"/>
  <c r="M64" i="67"/>
  <c r="N64" i="67"/>
  <c r="O64" i="67"/>
  <c r="P64" i="67"/>
  <c r="Q64" i="67"/>
  <c r="R64" i="67"/>
  <c r="S64" i="67"/>
  <c r="T64" i="67"/>
  <c r="U64" i="67"/>
  <c r="V64" i="67"/>
  <c r="W64" i="67"/>
  <c r="X64" i="67"/>
  <c r="Y64" i="67"/>
  <c r="Z64" i="67"/>
  <c r="AA64" i="67"/>
  <c r="AB64" i="67"/>
  <c r="AC64" i="67"/>
  <c r="AD64" i="67"/>
  <c r="AE64" i="67"/>
  <c r="AF64" i="67"/>
  <c r="AG64" i="67"/>
  <c r="AH64" i="67"/>
  <c r="AI64" i="67"/>
  <c r="AJ64" i="67"/>
  <c r="AK64" i="67"/>
  <c r="AL64" i="67"/>
  <c r="AM64" i="67"/>
  <c r="AN64" i="67"/>
  <c r="AO64" i="67"/>
  <c r="AP64" i="67"/>
  <c r="AQ64" i="67"/>
  <c r="AR64" i="67"/>
  <c r="AS64" i="67"/>
  <c r="E65" i="67"/>
  <c r="F65" i="67"/>
  <c r="G65" i="67"/>
  <c r="AW63" i="67" s="1"/>
  <c r="H65" i="67"/>
  <c r="AX63" i="67" s="1"/>
  <c r="I65" i="67"/>
  <c r="J65" i="67"/>
  <c r="K65" i="67"/>
  <c r="AY63" i="67" s="1"/>
  <c r="L65" i="67"/>
  <c r="AZ63" i="67" s="1"/>
  <c r="M65" i="67"/>
  <c r="N65" i="67"/>
  <c r="O65" i="67"/>
  <c r="P65" i="67"/>
  <c r="Q65" i="67"/>
  <c r="BE63" i="67" s="1"/>
  <c r="R65" i="67"/>
  <c r="S65" i="67"/>
  <c r="BF63" i="67" s="1"/>
  <c r="T65" i="67"/>
  <c r="U65" i="67"/>
  <c r="BH63" i="67" s="1"/>
  <c r="V65" i="67"/>
  <c r="BI63" i="67" s="1"/>
  <c r="W65" i="67"/>
  <c r="X65" i="67"/>
  <c r="BK63" i="67" s="1"/>
  <c r="Y65" i="67"/>
  <c r="Z65" i="67"/>
  <c r="AV64" i="67" s="1"/>
  <c r="AA65" i="67"/>
  <c r="AW64" i="67" s="1"/>
  <c r="AB65" i="67"/>
  <c r="AX64" i="67" s="1"/>
  <c r="AC65" i="67"/>
  <c r="AY64" i="67" s="1"/>
  <c r="AD65" i="67"/>
  <c r="AZ64" i="67" s="1"/>
  <c r="AE65" i="67"/>
  <c r="BA64" i="67" s="1"/>
  <c r="AF65" i="67"/>
  <c r="BB64" i="67" s="1"/>
  <c r="AG65" i="67"/>
  <c r="AH65" i="67"/>
  <c r="AI65" i="67"/>
  <c r="AJ65" i="67"/>
  <c r="AK65" i="67"/>
  <c r="BG64" i="67" s="1"/>
  <c r="AL65" i="67"/>
  <c r="AM65" i="67"/>
  <c r="AN65" i="67"/>
  <c r="AO65" i="67"/>
  <c r="AP65" i="67"/>
  <c r="AQ65" i="67"/>
  <c r="AR65" i="67"/>
  <c r="BI64" i="67" s="1"/>
  <c r="AS65" i="67"/>
  <c r="E66" i="67"/>
  <c r="F66" i="67"/>
  <c r="G66" i="67"/>
  <c r="H66" i="67"/>
  <c r="I66" i="67"/>
  <c r="J66" i="67"/>
  <c r="K66" i="67"/>
  <c r="L66" i="67"/>
  <c r="M66" i="67"/>
  <c r="N66" i="67"/>
  <c r="BB63" i="67" s="1"/>
  <c r="O66" i="67"/>
  <c r="P66" i="67"/>
  <c r="Q66" i="67"/>
  <c r="R66" i="67"/>
  <c r="S66" i="67"/>
  <c r="T66" i="67"/>
  <c r="U66" i="67"/>
  <c r="V66" i="67"/>
  <c r="W66" i="67"/>
  <c r="X66" i="67"/>
  <c r="Y66" i="67"/>
  <c r="AU64" i="67" s="1"/>
  <c r="Z66" i="67"/>
  <c r="AA66" i="67"/>
  <c r="AB66" i="67"/>
  <c r="AC66" i="67"/>
  <c r="AD66" i="67"/>
  <c r="AE66" i="67"/>
  <c r="AF66" i="67"/>
  <c r="AG66" i="67"/>
  <c r="AH66" i="67"/>
  <c r="AI66" i="67"/>
  <c r="AJ66" i="67"/>
  <c r="AK66" i="67"/>
  <c r="AL66" i="67"/>
  <c r="BH64" i="67" s="1"/>
  <c r="AM66" i="67"/>
  <c r="AN66" i="67"/>
  <c r="AO66" i="67"/>
  <c r="AP66" i="67"/>
  <c r="AQ66" i="67"/>
  <c r="AR66" i="67"/>
  <c r="AS66" i="67"/>
  <c r="BJ64" i="67" s="1"/>
  <c r="E67" i="67"/>
  <c r="F67" i="67"/>
  <c r="AV63" i="67" s="1"/>
  <c r="G67" i="67"/>
  <c r="BK49" i="67" s="1"/>
  <c r="H67" i="67"/>
  <c r="I67" i="67"/>
  <c r="J67" i="67"/>
  <c r="K67" i="67"/>
  <c r="L67" i="67"/>
  <c r="M67" i="67"/>
  <c r="N67" i="67"/>
  <c r="O67" i="67"/>
  <c r="P67" i="67"/>
  <c r="Q67" i="67"/>
  <c r="R67" i="67"/>
  <c r="S67" i="67"/>
  <c r="T67" i="67"/>
  <c r="U67" i="67"/>
  <c r="V67" i="67"/>
  <c r="W67" i="67"/>
  <c r="X67" i="67"/>
  <c r="Y67" i="67"/>
  <c r="Z67" i="67"/>
  <c r="AA67" i="67"/>
  <c r="AB67" i="67"/>
  <c r="AC67" i="67"/>
  <c r="AD67" i="67"/>
  <c r="AE67" i="67"/>
  <c r="AF67" i="67"/>
  <c r="AG67" i="67"/>
  <c r="AH67" i="67"/>
  <c r="AI67" i="67"/>
  <c r="AJ67" i="67"/>
  <c r="AK67" i="67"/>
  <c r="AL67" i="67"/>
  <c r="AM67" i="67"/>
  <c r="AN67" i="67"/>
  <c r="AO67" i="67"/>
  <c r="AP67" i="67"/>
  <c r="AQ67" i="67"/>
  <c r="AR67" i="67"/>
  <c r="AS67" i="67"/>
  <c r="AX43" i="67" s="1"/>
  <c r="Z68" i="67"/>
  <c r="Z69" i="67" s="1"/>
  <c r="AB68" i="67"/>
  <c r="AD68" i="67"/>
  <c r="AE68" i="67"/>
  <c r="AF68" i="67"/>
  <c r="AG68" i="67"/>
  <c r="AH68" i="67"/>
  <c r="AI68" i="67"/>
  <c r="AJ68" i="67"/>
  <c r="AJ69" i="67" s="1"/>
  <c r="AK68" i="67"/>
  <c r="AL68" i="67"/>
  <c r="AM68" i="67"/>
  <c r="AN68" i="67"/>
  <c r="AN69" i="67" s="1"/>
  <c r="AO68" i="67"/>
  <c r="AP68" i="67"/>
  <c r="AQ68" i="67"/>
  <c r="AQ69" i="67" s="1"/>
  <c r="AR68" i="67"/>
  <c r="F13" i="67"/>
  <c r="G13" i="67"/>
  <c r="H13" i="67"/>
  <c r="I13" i="67"/>
  <c r="J13" i="67"/>
  <c r="K13" i="67"/>
  <c r="L13" i="67"/>
  <c r="M13" i="67"/>
  <c r="N13" i="67"/>
  <c r="O13" i="67"/>
  <c r="BB15" i="67" s="1"/>
  <c r="P13" i="67"/>
  <c r="Q13" i="67"/>
  <c r="R13" i="67"/>
  <c r="S13" i="67"/>
  <c r="T13" i="67"/>
  <c r="U13" i="67"/>
  <c r="V13" i="67"/>
  <c r="W13" i="67"/>
  <c r="X13" i="67"/>
  <c r="Y13" i="67"/>
  <c r="Z13" i="67"/>
  <c r="AA13" i="67"/>
  <c r="AB13" i="67"/>
  <c r="BJ13" i="67" s="1"/>
  <c r="AC13" i="67"/>
  <c r="AD13" i="67"/>
  <c r="AV16" i="67" s="1"/>
  <c r="AE13" i="67"/>
  <c r="AW16" i="67" s="1"/>
  <c r="AF13" i="67"/>
  <c r="AG13" i="67"/>
  <c r="AH13" i="67"/>
  <c r="AI13" i="67"/>
  <c r="BA16" i="67" s="1"/>
  <c r="AJ13" i="67"/>
  <c r="AK13" i="67"/>
  <c r="AL13" i="67"/>
  <c r="AM13" i="67"/>
  <c r="AN13" i="67"/>
  <c r="AO13" i="67"/>
  <c r="AP13" i="67"/>
  <c r="AQ13" i="67"/>
  <c r="AR13" i="67"/>
  <c r="AS13" i="67"/>
  <c r="E13" i="67"/>
  <c r="AH69" i="67"/>
  <c r="AP69" i="67"/>
  <c r="AM69" i="67"/>
  <c r="AK69" i="67"/>
  <c r="AG69" i="67"/>
  <c r="AF69" i="67"/>
  <c r="BG63" i="67"/>
  <c r="D67" i="67"/>
  <c r="BF64" i="67"/>
  <c r="BC64" i="67"/>
  <c r="BD63" i="67"/>
  <c r="D66" i="67"/>
  <c r="BA63" i="67"/>
  <c r="BD64" i="67"/>
  <c r="BJ63" i="67"/>
  <c r="AU63" i="67"/>
  <c r="D65" i="67"/>
  <c r="AV43" i="67" s="1"/>
  <c r="BC63" i="67"/>
  <c r="D63" i="67"/>
  <c r="BE62" i="67" s="1"/>
  <c r="BA62" i="67"/>
  <c r="BI61" i="67"/>
  <c r="D61" i="67"/>
  <c r="AX49" i="67"/>
  <c r="AW49" i="67"/>
  <c r="AV49" i="67"/>
  <c r="D51" i="67"/>
  <c r="AY42" i="67" s="1"/>
  <c r="BJ45" i="67"/>
  <c r="D50" i="67"/>
  <c r="AX42" i="67" s="1"/>
  <c r="BJ49" i="67"/>
  <c r="AZ49" i="67"/>
  <c r="AW46" i="67"/>
  <c r="BJ48" i="67"/>
  <c r="BG45" i="67"/>
  <c r="BH47" i="67"/>
  <c r="BG47" i="67"/>
  <c r="BF47" i="67"/>
  <c r="BF45" i="67"/>
  <c r="BD45" i="67"/>
  <c r="AY45" i="67"/>
  <c r="D45" i="67"/>
  <c r="BJ41" i="67" s="1"/>
  <c r="BE44" i="67"/>
  <c r="BA43" i="67"/>
  <c r="AX39" i="67"/>
  <c r="BJ38" i="67"/>
  <c r="D43" i="67"/>
  <c r="BH41" i="67" s="1"/>
  <c r="D41" i="67"/>
  <c r="BA36" i="67" s="1"/>
  <c r="AX35" i="67"/>
  <c r="BL13" i="67"/>
  <c r="D40" i="67"/>
  <c r="BE41" i="67" s="1"/>
  <c r="BB39" i="67"/>
  <c r="BA39" i="67"/>
  <c r="BD38" i="67"/>
  <c r="BB38" i="67"/>
  <c r="BA38" i="67"/>
  <c r="AZ38" i="67"/>
  <c r="AY38" i="67"/>
  <c r="AU38" i="67"/>
  <c r="BF37" i="67"/>
  <c r="BE37" i="67"/>
  <c r="BB37" i="67"/>
  <c r="BA37" i="67"/>
  <c r="AZ37" i="67"/>
  <c r="AU37" i="67"/>
  <c r="AW35" i="67"/>
  <c r="AV35" i="67"/>
  <c r="BJ34" i="67"/>
  <c r="BF31" i="67"/>
  <c r="BE31" i="67"/>
  <c r="D33" i="67"/>
  <c r="BG69" i="67" s="1"/>
  <c r="BI32" i="67"/>
  <c r="BD31" i="67"/>
  <c r="BJ47" i="67"/>
  <c r="BK31" i="67"/>
  <c r="BJ31" i="67"/>
  <c r="BI31" i="67"/>
  <c r="BH31" i="67"/>
  <c r="BG31" i="67"/>
  <c r="BB29" i="67"/>
  <c r="AY29" i="67"/>
  <c r="BG30" i="67"/>
  <c r="BD30" i="67"/>
  <c r="BC30" i="67"/>
  <c r="BA29" i="67"/>
  <c r="AX29" i="67"/>
  <c r="D30" i="67"/>
  <c r="BK68" i="67" s="1"/>
  <c r="AZ28" i="67"/>
  <c r="AX28" i="67"/>
  <c r="BC29" i="67"/>
  <c r="BB30" i="67"/>
  <c r="BF28" i="67"/>
  <c r="BE28" i="67"/>
  <c r="BC28" i="67"/>
  <c r="BB28" i="67"/>
  <c r="BA28" i="67"/>
  <c r="BA26" i="67"/>
  <c r="BB27" i="67"/>
  <c r="BA27" i="67"/>
  <c r="AV27" i="67"/>
  <c r="BJ25" i="67"/>
  <c r="AV25" i="67"/>
  <c r="AU25" i="67"/>
  <c r="AV24" i="67"/>
  <c r="AU24" i="67"/>
  <c r="BK23" i="67"/>
  <c r="BJ23" i="67"/>
  <c r="BE23" i="67"/>
  <c r="BF23" i="67"/>
  <c r="BF22" i="67"/>
  <c r="BC22" i="67"/>
  <c r="AZ20" i="67"/>
  <c r="BE22" i="67"/>
  <c r="AV22" i="67"/>
  <c r="BA18" i="67"/>
  <c r="AV18" i="67"/>
  <c r="AO69" i="67"/>
  <c r="AD69" i="67"/>
  <c r="BN69" i="66"/>
  <c r="BK69" i="66"/>
  <c r="BI69" i="66"/>
  <c r="BH69" i="66"/>
  <c r="BG69" i="66"/>
  <c r="BF69" i="66"/>
  <c r="BE69" i="66"/>
  <c r="BK68" i="66"/>
  <c r="BD68" i="66"/>
  <c r="BC68" i="66"/>
  <c r="BB68" i="66"/>
  <c r="AZ68" i="66"/>
  <c r="AX68" i="66"/>
  <c r="AW68" i="66"/>
  <c r="BG67" i="66"/>
  <c r="BF67" i="66"/>
  <c r="BB67" i="66"/>
  <c r="D67" i="66"/>
  <c r="D66" i="66"/>
  <c r="AW43" i="66" s="1"/>
  <c r="BK65" i="66"/>
  <c r="AU65" i="66"/>
  <c r="D65" i="66"/>
  <c r="BJ64" i="66"/>
  <c r="BI64" i="66"/>
  <c r="BG64" i="66"/>
  <c r="BE64" i="66"/>
  <c r="BC64" i="66"/>
  <c r="AZ64" i="66"/>
  <c r="AY64" i="66"/>
  <c r="AV64" i="66"/>
  <c r="AS64" i="66"/>
  <c r="AR64" i="66"/>
  <c r="AQ64" i="66"/>
  <c r="AP64" i="66"/>
  <c r="AO64" i="66"/>
  <c r="AN64" i="66"/>
  <c r="AM64" i="66"/>
  <c r="AL64" i="66"/>
  <c r="BH64" i="66" s="1"/>
  <c r="AK64" i="66"/>
  <c r="AJ64" i="66"/>
  <c r="BF64" i="66" s="1"/>
  <c r="AI64" i="66"/>
  <c r="AH64" i="66"/>
  <c r="BD64" i="66" s="1"/>
  <c r="AG64" i="66"/>
  <c r="AF64" i="66"/>
  <c r="BB64" i="66" s="1"/>
  <c r="AE64" i="66"/>
  <c r="BA64" i="66" s="1"/>
  <c r="AD64" i="66"/>
  <c r="AC64" i="66"/>
  <c r="AB64" i="66"/>
  <c r="AX64" i="66" s="1"/>
  <c r="AA64" i="66"/>
  <c r="AW64" i="66" s="1"/>
  <c r="Z64" i="66"/>
  <c r="Y64" i="66"/>
  <c r="AU64" i="66" s="1"/>
  <c r="X64" i="66"/>
  <c r="W64" i="66"/>
  <c r="V64" i="66"/>
  <c r="U64" i="66"/>
  <c r="T64" i="66"/>
  <c r="S64" i="66"/>
  <c r="R64" i="66"/>
  <c r="Q64" i="66"/>
  <c r="P64" i="66"/>
  <c r="D64" i="66" s="1"/>
  <c r="O64" i="66"/>
  <c r="N64" i="66"/>
  <c r="M64" i="66"/>
  <c r="L64" i="66"/>
  <c r="K64" i="66"/>
  <c r="J64" i="66"/>
  <c r="I64" i="66"/>
  <c r="H64" i="66"/>
  <c r="G64" i="66"/>
  <c r="AW63" i="66" s="1"/>
  <c r="F64" i="66"/>
  <c r="AV63" i="66" s="1"/>
  <c r="E64" i="66"/>
  <c r="AU63" i="66" s="1"/>
  <c r="BK63" i="66"/>
  <c r="BJ63" i="66"/>
  <c r="BI63" i="66"/>
  <c r="BH63" i="66"/>
  <c r="BG63" i="66"/>
  <c r="BF63" i="66"/>
  <c r="BE63" i="66"/>
  <c r="BD63" i="66"/>
  <c r="BC63" i="66"/>
  <c r="BB63" i="66"/>
  <c r="BA63" i="66"/>
  <c r="AZ63" i="66"/>
  <c r="AY63" i="66"/>
  <c r="AX63" i="66"/>
  <c r="D63" i="66"/>
  <c r="BA62" i="66" s="1"/>
  <c r="BF62" i="66"/>
  <c r="BE62" i="66"/>
  <c r="BD62" i="66"/>
  <c r="BC62" i="66"/>
  <c r="BB62" i="66"/>
  <c r="AZ62" i="66"/>
  <c r="AY62" i="66"/>
  <c r="AX62" i="66"/>
  <c r="AW62" i="66"/>
  <c r="AV62" i="66"/>
  <c r="AU62" i="66"/>
  <c r="D62" i="66"/>
  <c r="BI61" i="66"/>
  <c r="BH61" i="66"/>
  <c r="BG61" i="66"/>
  <c r="BF61" i="66"/>
  <c r="BE61" i="66"/>
  <c r="BD61" i="66"/>
  <c r="BC61" i="66"/>
  <c r="BB61" i="66"/>
  <c r="AZ61" i="66"/>
  <c r="D61" i="66"/>
  <c r="BI42" i="66" s="1"/>
  <c r="BG60" i="66"/>
  <c r="BD60" i="66"/>
  <c r="BC60" i="66"/>
  <c r="BB60" i="66"/>
  <c r="BA60" i="66"/>
  <c r="AZ60" i="66"/>
  <c r="AW60" i="66"/>
  <c r="AV60" i="66"/>
  <c r="AU60" i="66"/>
  <c r="D60" i="66"/>
  <c r="BH42" i="66" s="1"/>
  <c r="BK59" i="66"/>
  <c r="BJ59" i="66"/>
  <c r="BI59" i="66"/>
  <c r="BH59" i="66"/>
  <c r="BG59" i="66"/>
  <c r="BF59" i="66"/>
  <c r="BE59" i="66"/>
  <c r="BD59" i="66"/>
  <c r="BC59" i="66"/>
  <c r="BB59" i="66"/>
  <c r="BA59" i="66"/>
  <c r="AZ59" i="66"/>
  <c r="AY59" i="66"/>
  <c r="AX59" i="66"/>
  <c r="AW59" i="66"/>
  <c r="AV59" i="66"/>
  <c r="AU59" i="66"/>
  <c r="D59" i="66"/>
  <c r="BK60" i="66" s="1"/>
  <c r="D58" i="66"/>
  <c r="BF42" i="66" s="1"/>
  <c r="D57" i="66"/>
  <c r="D56" i="66"/>
  <c r="BD42" i="66" s="1"/>
  <c r="D55" i="66"/>
  <c r="BK54" i="66"/>
  <c r="BJ54" i="66"/>
  <c r="BI54" i="66"/>
  <c r="BH54" i="66"/>
  <c r="BG54" i="66"/>
  <c r="BF54" i="66"/>
  <c r="BE54" i="66"/>
  <c r="BD54" i="66"/>
  <c r="BC54" i="66"/>
  <c r="BB54" i="66"/>
  <c r="BA54" i="66"/>
  <c r="AZ54" i="66"/>
  <c r="AY54" i="66"/>
  <c r="D54" i="66"/>
  <c r="BI60" i="66" s="1"/>
  <c r="D53" i="66"/>
  <c r="AY60" i="66" s="1"/>
  <c r="AY52" i="66"/>
  <c r="AX52" i="66"/>
  <c r="AW52" i="66"/>
  <c r="AV52" i="66"/>
  <c r="AU52" i="66"/>
  <c r="D52" i="66"/>
  <c r="AZ50" i="66" s="1"/>
  <c r="BK51" i="66"/>
  <c r="BJ51" i="66"/>
  <c r="BI51" i="66"/>
  <c r="BH51" i="66"/>
  <c r="BG51" i="66"/>
  <c r="BF51" i="66"/>
  <c r="BE51" i="66"/>
  <c r="BD51" i="66"/>
  <c r="BC51" i="66"/>
  <c r="BB51" i="66"/>
  <c r="BA51" i="66"/>
  <c r="AZ51" i="66"/>
  <c r="AY51" i="66"/>
  <c r="AX51" i="66"/>
  <c r="AW51" i="66"/>
  <c r="AV51" i="66"/>
  <c r="AU51" i="66"/>
  <c r="D51" i="66"/>
  <c r="AY42" i="66" s="1"/>
  <c r="BK50" i="66"/>
  <c r="BJ50" i="66"/>
  <c r="BI50" i="66"/>
  <c r="BH50" i="66"/>
  <c r="BG50" i="66"/>
  <c r="BF50" i="66"/>
  <c r="BE50" i="66"/>
  <c r="BD50" i="66"/>
  <c r="BC50" i="66"/>
  <c r="BB50" i="66"/>
  <c r="BA50" i="66"/>
  <c r="AV50" i="66"/>
  <c r="AU50" i="66"/>
  <c r="D50" i="66"/>
  <c r="AX42" i="66" s="1"/>
  <c r="BK49" i="66"/>
  <c r="BJ49" i="66"/>
  <c r="BI49" i="66"/>
  <c r="BH49" i="66"/>
  <c r="BG49" i="66"/>
  <c r="BF49" i="66"/>
  <c r="BE49" i="66"/>
  <c r="BD49" i="66"/>
  <c r="BC49" i="66"/>
  <c r="BB49" i="66"/>
  <c r="BA49" i="66"/>
  <c r="AZ49" i="66"/>
  <c r="AY49" i="66"/>
  <c r="AX49" i="66"/>
  <c r="AW49" i="66"/>
  <c r="AV49" i="66"/>
  <c r="AU49" i="66"/>
  <c r="D49" i="66"/>
  <c r="AW42" i="66" s="1"/>
  <c r="BK48" i="66"/>
  <c r="BJ48" i="66"/>
  <c r="BI48" i="66"/>
  <c r="BH48" i="66"/>
  <c r="BG48" i="66"/>
  <c r="BF48" i="66"/>
  <c r="BE48" i="66"/>
  <c r="BD48" i="66"/>
  <c r="BB48" i="66"/>
  <c r="BA48" i="66"/>
  <c r="AZ48" i="66"/>
  <c r="AX48" i="66"/>
  <c r="AW48" i="66"/>
  <c r="AU48" i="66"/>
  <c r="AS48" i="66"/>
  <c r="AR48" i="66"/>
  <c r="AQ48" i="66"/>
  <c r="AP48" i="66"/>
  <c r="AP14" i="66" s="1"/>
  <c r="AO48" i="66"/>
  <c r="AN48" i="66"/>
  <c r="AN14" i="66" s="1"/>
  <c r="AM48" i="66"/>
  <c r="AL48" i="66"/>
  <c r="AK48" i="66"/>
  <c r="AW46" i="66" s="1"/>
  <c r="AJ48" i="66"/>
  <c r="AI48" i="66"/>
  <c r="AU46" i="66" s="1"/>
  <c r="AH48" i="66"/>
  <c r="BK45" i="66" s="1"/>
  <c r="AG48" i="66"/>
  <c r="AF48" i="66"/>
  <c r="BI45" i="66" s="1"/>
  <c r="AE48" i="66"/>
  <c r="AD48" i="66"/>
  <c r="AC48" i="66"/>
  <c r="AB48" i="66"/>
  <c r="AA48" i="66"/>
  <c r="Z48" i="66"/>
  <c r="Y48" i="66"/>
  <c r="BB45" i="66" s="1"/>
  <c r="X48" i="66"/>
  <c r="W48" i="66"/>
  <c r="AZ45" i="66" s="1"/>
  <c r="V48" i="66"/>
  <c r="U48" i="66"/>
  <c r="AX45" i="66" s="1"/>
  <c r="T48" i="66"/>
  <c r="S48" i="66"/>
  <c r="AV45" i="66" s="1"/>
  <c r="R48" i="66"/>
  <c r="Q48" i="66"/>
  <c r="AU45" i="66" s="1"/>
  <c r="P48" i="66"/>
  <c r="BK44" i="66" s="1"/>
  <c r="O48" i="66"/>
  <c r="BJ44" i="66" s="1"/>
  <c r="N48" i="66"/>
  <c r="BI44" i="66" s="1"/>
  <c r="M48" i="66"/>
  <c r="BH44" i="66" s="1"/>
  <c r="L48" i="66"/>
  <c r="BG44" i="66" s="1"/>
  <c r="K48" i="66"/>
  <c r="J48" i="66"/>
  <c r="I48" i="66"/>
  <c r="H48" i="66"/>
  <c r="G48" i="66"/>
  <c r="F48" i="66"/>
  <c r="E48" i="66"/>
  <c r="BK47" i="66"/>
  <c r="BJ47" i="66"/>
  <c r="BI47" i="66"/>
  <c r="BH47" i="66"/>
  <c r="BG47" i="66"/>
  <c r="BF47" i="66"/>
  <c r="BE47" i="66"/>
  <c r="BC47" i="66"/>
  <c r="BB47" i="66"/>
  <c r="BA47" i="66"/>
  <c r="AZ47" i="66"/>
  <c r="AY47" i="66"/>
  <c r="AW47" i="66"/>
  <c r="AV47" i="66"/>
  <c r="AU47" i="66"/>
  <c r="D47" i="66"/>
  <c r="AZ44" i="66" s="1"/>
  <c r="BJ46" i="66"/>
  <c r="BH46" i="66"/>
  <c r="BG46" i="66"/>
  <c r="AZ46" i="66"/>
  <c r="AY46" i="66"/>
  <c r="AX46" i="66"/>
  <c r="AV46" i="66"/>
  <c r="D46" i="66"/>
  <c r="BK43" i="66" s="1"/>
  <c r="BJ45" i="66"/>
  <c r="BH45" i="66"/>
  <c r="BG45" i="66"/>
  <c r="BF45" i="66"/>
  <c r="BE45" i="66"/>
  <c r="BD45" i="66"/>
  <c r="BC45" i="66"/>
  <c r="BA45" i="66"/>
  <c r="D45" i="66"/>
  <c r="BF44" i="66"/>
  <c r="BE44" i="66"/>
  <c r="BD44" i="66"/>
  <c r="BC44" i="66"/>
  <c r="BB44" i="66"/>
  <c r="BA44" i="66"/>
  <c r="AY44" i="66"/>
  <c r="AW44" i="66"/>
  <c r="D44" i="66"/>
  <c r="BI41" i="66" s="1"/>
  <c r="BL43" i="66"/>
  <c r="BI43" i="66"/>
  <c r="BG43" i="66"/>
  <c r="BF43" i="66"/>
  <c r="BE43" i="66"/>
  <c r="BD43" i="66"/>
  <c r="BC43" i="66"/>
  <c r="BB43" i="66"/>
  <c r="BA43" i="66"/>
  <c r="AZ43" i="66"/>
  <c r="AY43" i="66"/>
  <c r="AX43" i="66"/>
  <c r="AV43" i="66"/>
  <c r="D43" i="66"/>
  <c r="BH41" i="66" s="1"/>
  <c r="BK42" i="66"/>
  <c r="BJ42" i="66"/>
  <c r="BE42" i="66"/>
  <c r="BC42" i="66"/>
  <c r="BB42" i="66"/>
  <c r="BA42" i="66"/>
  <c r="AZ42" i="66"/>
  <c r="AS42" i="66"/>
  <c r="AR42" i="66"/>
  <c r="BC39" i="66" s="1"/>
  <c r="AQ42" i="66"/>
  <c r="AP42" i="66"/>
  <c r="AO42" i="66"/>
  <c r="AN42" i="66"/>
  <c r="AM42" i="66"/>
  <c r="AL42" i="66"/>
  <c r="BB39" i="66" s="1"/>
  <c r="AK42" i="66"/>
  <c r="AJ42" i="66"/>
  <c r="AZ39" i="66" s="1"/>
  <c r="AI42" i="66"/>
  <c r="AH42" i="66"/>
  <c r="AG42" i="66"/>
  <c r="AG14" i="66" s="1"/>
  <c r="AU18" i="66" s="1"/>
  <c r="AF42" i="66"/>
  <c r="AE42" i="66"/>
  <c r="AD42" i="66"/>
  <c r="BK38" i="66" s="1"/>
  <c r="AC42" i="66"/>
  <c r="BJ38" i="66" s="1"/>
  <c r="AB42" i="66"/>
  <c r="BI38" i="66" s="1"/>
  <c r="AA42" i="66"/>
  <c r="Z42" i="66"/>
  <c r="Y42" i="66"/>
  <c r="X42" i="66"/>
  <c r="W42" i="66"/>
  <c r="BD38" i="66" s="1"/>
  <c r="V42" i="66"/>
  <c r="BC38" i="66" s="1"/>
  <c r="U42" i="66"/>
  <c r="BB38" i="66" s="1"/>
  <c r="T42" i="66"/>
  <c r="S42" i="66"/>
  <c r="R42" i="66"/>
  <c r="Q42" i="66"/>
  <c r="P42" i="66"/>
  <c r="AY37" i="66" s="1"/>
  <c r="O42" i="66"/>
  <c r="N42" i="66"/>
  <c r="AW37" i="66" s="1"/>
  <c r="M42" i="66"/>
  <c r="L42" i="66"/>
  <c r="K42" i="66"/>
  <c r="J42" i="66"/>
  <c r="I42" i="66"/>
  <c r="H42" i="66"/>
  <c r="BC48" i="66" s="1"/>
  <c r="G42" i="66"/>
  <c r="F42" i="66"/>
  <c r="E42" i="66"/>
  <c r="BK41" i="66"/>
  <c r="BJ41" i="66"/>
  <c r="BF41" i="66"/>
  <c r="AY41" i="66"/>
  <c r="AX41" i="66"/>
  <c r="AU41" i="66"/>
  <c r="D41" i="66"/>
  <c r="BJ40" i="66"/>
  <c r="BI40" i="66"/>
  <c r="D40" i="66"/>
  <c r="BE41" i="66" s="1"/>
  <c r="BL39" i="66"/>
  <c r="BA39" i="66"/>
  <c r="AY39" i="66"/>
  <c r="AX39" i="66"/>
  <c r="AW39" i="66"/>
  <c r="AV39" i="66"/>
  <c r="AU39" i="66"/>
  <c r="D39" i="66"/>
  <c r="BD41" i="66" s="1"/>
  <c r="BH38" i="66"/>
  <c r="BG38" i="66"/>
  <c r="BE38" i="66"/>
  <c r="BA38" i="66"/>
  <c r="AZ38" i="66"/>
  <c r="AY38" i="66"/>
  <c r="AW38" i="66"/>
  <c r="AV38" i="66"/>
  <c r="AU38" i="66"/>
  <c r="AS38" i="66"/>
  <c r="AY35" i="66" s="1"/>
  <c r="AR38" i="66"/>
  <c r="AX35" i="66" s="1"/>
  <c r="AQ38" i="66"/>
  <c r="AP38" i="66"/>
  <c r="AO38" i="66"/>
  <c r="AN38" i="66"/>
  <c r="AM38" i="66"/>
  <c r="AM14" i="66" s="1"/>
  <c r="AL38" i="66"/>
  <c r="AW35" i="66" s="1"/>
  <c r="AK38" i="66"/>
  <c r="AV35" i="66" s="1"/>
  <c r="AJ38" i="66"/>
  <c r="AJ14" i="66" s="1"/>
  <c r="AX18" i="66" s="1"/>
  <c r="AI38" i="66"/>
  <c r="AH38" i="66"/>
  <c r="AG38" i="66"/>
  <c r="AF38" i="66"/>
  <c r="AE38" i="66"/>
  <c r="AD38" i="66"/>
  <c r="AC38" i="66"/>
  <c r="AB38" i="66"/>
  <c r="AA38" i="66"/>
  <c r="Z38" i="66"/>
  <c r="BA53" i="66" s="1"/>
  <c r="Y38" i="66"/>
  <c r="Y38" i="67" s="1"/>
  <c r="X38" i="66"/>
  <c r="W38" i="66"/>
  <c r="V38" i="66"/>
  <c r="AX34" i="66" s="1"/>
  <c r="U38" i="66"/>
  <c r="AW34" i="66" s="1"/>
  <c r="T38" i="66"/>
  <c r="AV34" i="66" s="1"/>
  <c r="S38" i="66"/>
  <c r="AU34" i="66" s="1"/>
  <c r="R38" i="66"/>
  <c r="Q38" i="66"/>
  <c r="P38" i="66"/>
  <c r="O38" i="66"/>
  <c r="D38" i="66" s="1"/>
  <c r="N38" i="66"/>
  <c r="BH33" i="66" s="1"/>
  <c r="M38" i="66"/>
  <c r="M38" i="67" s="1"/>
  <c r="L38" i="66"/>
  <c r="BF33" i="66" s="1"/>
  <c r="K38" i="66"/>
  <c r="BE33" i="66" s="1"/>
  <c r="J38" i="66"/>
  <c r="J38" i="67" s="1"/>
  <c r="I38" i="66"/>
  <c r="I38" i="67" s="1"/>
  <c r="H38" i="66"/>
  <c r="AY48" i="66" s="1"/>
  <c r="G38" i="66"/>
  <c r="BC33" i="66" s="1"/>
  <c r="F38" i="66"/>
  <c r="BB33" i="66" s="1"/>
  <c r="E38" i="66"/>
  <c r="BK37" i="66"/>
  <c r="BJ37" i="66"/>
  <c r="BI37" i="66"/>
  <c r="BH37" i="66"/>
  <c r="BG37" i="66"/>
  <c r="BF37" i="66"/>
  <c r="BE37" i="66"/>
  <c r="BD37" i="66"/>
  <c r="BC37" i="66"/>
  <c r="BB37" i="66"/>
  <c r="BA37" i="66"/>
  <c r="AZ37" i="66"/>
  <c r="AX37" i="66"/>
  <c r="AU37" i="66"/>
  <c r="D37" i="66"/>
  <c r="BK35" i="66" s="1"/>
  <c r="BK36" i="66"/>
  <c r="BJ36" i="66"/>
  <c r="BI36" i="66"/>
  <c r="BH36" i="66"/>
  <c r="BF36" i="66"/>
  <c r="BE36" i="66"/>
  <c r="BD36" i="66"/>
  <c r="BC36" i="66"/>
  <c r="BB36" i="66"/>
  <c r="BA36" i="66"/>
  <c r="AZ36" i="66"/>
  <c r="AY36" i="66"/>
  <c r="AX36" i="66"/>
  <c r="D36" i="66"/>
  <c r="AV33" i="66" s="1"/>
  <c r="BG35" i="66"/>
  <c r="AL35" i="66"/>
  <c r="AL68" i="66" s="1"/>
  <c r="AL69" i="66" s="1"/>
  <c r="BK34" i="66"/>
  <c r="BJ34" i="66"/>
  <c r="BI34" i="66"/>
  <c r="BH34" i="66"/>
  <c r="BG34" i="66"/>
  <c r="BF34" i="66"/>
  <c r="BE34" i="66"/>
  <c r="BD34" i="66"/>
  <c r="D34" i="66"/>
  <c r="BM69" i="66" s="1"/>
  <c r="BK33" i="66"/>
  <c r="BG33" i="66"/>
  <c r="BD33" i="66"/>
  <c r="AZ33" i="66"/>
  <c r="D33" i="66"/>
  <c r="BI32" i="66"/>
  <c r="BA32" i="66"/>
  <c r="AZ32" i="66"/>
  <c r="AX32" i="66"/>
  <c r="AS32" i="66"/>
  <c r="AR32" i="66"/>
  <c r="AQ32" i="66"/>
  <c r="AP32" i="66"/>
  <c r="AO32" i="66"/>
  <c r="AN32" i="66"/>
  <c r="AM32" i="66"/>
  <c r="AL32" i="66"/>
  <c r="AY32" i="66" s="1"/>
  <c r="AK32" i="66"/>
  <c r="AJ32" i="66"/>
  <c r="AW32" i="66" s="1"/>
  <c r="AI32" i="66"/>
  <c r="AV32" i="66" s="1"/>
  <c r="AH32" i="66"/>
  <c r="AU32" i="66" s="1"/>
  <c r="AG32" i="66"/>
  <c r="BK31" i="66" s="1"/>
  <c r="AF32" i="66"/>
  <c r="BJ31" i="66" s="1"/>
  <c r="AE32" i="66"/>
  <c r="BI31" i="66" s="1"/>
  <c r="AD32" i="66"/>
  <c r="AC32" i="66"/>
  <c r="BG31" i="66" s="1"/>
  <c r="AB32" i="66"/>
  <c r="BF31" i="66" s="1"/>
  <c r="AA32" i="66"/>
  <c r="Z32" i="66"/>
  <c r="Y32" i="66"/>
  <c r="X32" i="66"/>
  <c r="W32" i="66"/>
  <c r="V32" i="66"/>
  <c r="U32" i="66"/>
  <c r="T32" i="66"/>
  <c r="AX31" i="66" s="1"/>
  <c r="S32" i="66"/>
  <c r="R32" i="66"/>
  <c r="Q32" i="66"/>
  <c r="AV31" i="66" s="1"/>
  <c r="P32" i="66"/>
  <c r="AU31" i="66" s="1"/>
  <c r="O32" i="66"/>
  <c r="BK30" i="66" s="1"/>
  <c r="N32" i="66"/>
  <c r="BJ30" i="66" s="1"/>
  <c r="M32" i="66"/>
  <c r="BI30" i="66" s="1"/>
  <c r="L32" i="66"/>
  <c r="BH30" i="66" s="1"/>
  <c r="K32" i="66"/>
  <c r="BG30" i="66" s="1"/>
  <c r="J32" i="66"/>
  <c r="I32" i="66"/>
  <c r="H32" i="66"/>
  <c r="G32" i="66"/>
  <c r="BE30" i="66" s="1"/>
  <c r="F32" i="66"/>
  <c r="BD30" i="66" s="1"/>
  <c r="E32" i="66"/>
  <c r="BH31" i="66"/>
  <c r="BE31" i="66"/>
  <c r="BD31" i="66"/>
  <c r="BC31" i="66"/>
  <c r="BB31" i="66"/>
  <c r="BA31" i="66"/>
  <c r="AZ31" i="66"/>
  <c r="AY31" i="66"/>
  <c r="AW31" i="66"/>
  <c r="D31" i="66"/>
  <c r="AV41" i="66" s="1"/>
  <c r="BF30" i="66"/>
  <c r="BC30" i="66"/>
  <c r="BB30" i="66"/>
  <c r="D30" i="66"/>
  <c r="BN68" i="66" s="1"/>
  <c r="BK29" i="66"/>
  <c r="AZ29" i="66"/>
  <c r="AY29" i="66"/>
  <c r="AX29" i="66"/>
  <c r="AV29" i="66"/>
  <c r="AS29" i="66"/>
  <c r="AR29" i="66"/>
  <c r="AQ29" i="66"/>
  <c r="AP29" i="66"/>
  <c r="AO29" i="66"/>
  <c r="AN29" i="66"/>
  <c r="AM29" i="66"/>
  <c r="AL29" i="66"/>
  <c r="BJ29" i="66" s="1"/>
  <c r="AK29" i="66"/>
  <c r="BI29" i="66" s="1"/>
  <c r="AJ29" i="66"/>
  <c r="BH29" i="66" s="1"/>
  <c r="AI29" i="66"/>
  <c r="BG29" i="66" s="1"/>
  <c r="AH29" i="66"/>
  <c r="BF29" i="66" s="1"/>
  <c r="AG29" i="66"/>
  <c r="BE29" i="66" s="1"/>
  <c r="AF29" i="66"/>
  <c r="BD29" i="66" s="1"/>
  <c r="AE29" i="66"/>
  <c r="BC29" i="66" s="1"/>
  <c r="AD29" i="66"/>
  <c r="BB29" i="66" s="1"/>
  <c r="AC29" i="66"/>
  <c r="BA29" i="66" s="1"/>
  <c r="AB29" i="66"/>
  <c r="AA29" i="66"/>
  <c r="Z29" i="66"/>
  <c r="Y29" i="66"/>
  <c r="AW29" i="66" s="1"/>
  <c r="X29" i="66"/>
  <c r="W29" i="66"/>
  <c r="AU29" i="66" s="1"/>
  <c r="V29" i="66"/>
  <c r="U29" i="66"/>
  <c r="T29" i="66"/>
  <c r="S29" i="66"/>
  <c r="BH28" i="66" s="1"/>
  <c r="R29" i="66"/>
  <c r="Q29" i="66"/>
  <c r="BG28" i="66" s="1"/>
  <c r="P29" i="66"/>
  <c r="BF28" i="66" s="1"/>
  <c r="O29" i="66"/>
  <c r="BE28" i="66" s="1"/>
  <c r="N29" i="66"/>
  <c r="M29" i="66"/>
  <c r="BC28" i="66" s="1"/>
  <c r="L29" i="66"/>
  <c r="BB28" i="66" s="1"/>
  <c r="K29" i="66"/>
  <c r="BA28" i="66" s="1"/>
  <c r="J29" i="66"/>
  <c r="I29" i="66"/>
  <c r="H29" i="66"/>
  <c r="G29" i="66"/>
  <c r="F29" i="66"/>
  <c r="E29" i="66"/>
  <c r="BK28" i="66"/>
  <c r="BJ28" i="66"/>
  <c r="BI28" i="66"/>
  <c r="BD28" i="66"/>
  <c r="AZ28" i="66"/>
  <c r="AY28" i="66"/>
  <c r="AX28" i="66"/>
  <c r="AW28" i="66"/>
  <c r="D28" i="66"/>
  <c r="BA68" i="66" s="1"/>
  <c r="BB27" i="66"/>
  <c r="AZ27" i="66"/>
  <c r="AY27" i="66"/>
  <c r="AX27" i="66"/>
  <c r="AW27" i="66"/>
  <c r="AV27" i="66"/>
  <c r="AU27" i="66"/>
  <c r="D27" i="66"/>
  <c r="AV68" i="66" s="1"/>
  <c r="BK26" i="66"/>
  <c r="BC26" i="66"/>
  <c r="AZ26" i="66"/>
  <c r="AX26" i="66"/>
  <c r="AW26" i="66"/>
  <c r="AV26" i="66"/>
  <c r="AU26" i="66"/>
  <c r="AS26" i="66"/>
  <c r="BE27" i="66" s="1"/>
  <c r="AR26" i="66"/>
  <c r="BD27" i="66" s="1"/>
  <c r="AQ26" i="66"/>
  <c r="AP26" i="66"/>
  <c r="AO26" i="66"/>
  <c r="AN26" i="66"/>
  <c r="AM26" i="66"/>
  <c r="AL26" i="66"/>
  <c r="BC27" i="66" s="1"/>
  <c r="AK26" i="66"/>
  <c r="AJ26" i="66"/>
  <c r="BA27" i="66" s="1"/>
  <c r="AI26" i="66"/>
  <c r="AH26" i="66"/>
  <c r="AG26" i="66"/>
  <c r="AF26" i="66"/>
  <c r="AE26" i="66"/>
  <c r="AD26" i="66"/>
  <c r="AC26" i="66"/>
  <c r="AB26" i="66"/>
  <c r="BJ26" i="66" s="1"/>
  <c r="AA26" i="66"/>
  <c r="BK27" i="66" s="1"/>
  <c r="Z26" i="66"/>
  <c r="BH26" i="66" s="1"/>
  <c r="Y26" i="66"/>
  <c r="BG26" i="66" s="1"/>
  <c r="X26" i="66"/>
  <c r="BN67" i="66" s="1"/>
  <c r="W26" i="66"/>
  <c r="BE26" i="66" s="1"/>
  <c r="V26" i="66"/>
  <c r="BD26" i="66" s="1"/>
  <c r="U26" i="66"/>
  <c r="T26" i="66"/>
  <c r="BB26" i="66" s="1"/>
  <c r="S26" i="66"/>
  <c r="BA26" i="66" s="1"/>
  <c r="R26" i="66"/>
  <c r="Q26" i="66"/>
  <c r="BM67" i="66" s="1"/>
  <c r="P26" i="66"/>
  <c r="BL67" i="66" s="1"/>
  <c r="O26" i="66"/>
  <c r="N26" i="66"/>
  <c r="M26" i="66"/>
  <c r="L26" i="66"/>
  <c r="K26" i="66"/>
  <c r="BK25" i="66" s="1"/>
  <c r="J26" i="66"/>
  <c r="I26" i="66"/>
  <c r="H26" i="66"/>
  <c r="AV28" i="66" s="1"/>
  <c r="G26" i="66"/>
  <c r="BG27" i="66" s="1"/>
  <c r="F26" i="66"/>
  <c r="BH25" i="66" s="1"/>
  <c r="E26" i="66"/>
  <c r="BF27" i="66" s="1"/>
  <c r="D26" i="66"/>
  <c r="BH27" i="66" s="1"/>
  <c r="BF25" i="66"/>
  <c r="AV25" i="66"/>
  <c r="AU25" i="66"/>
  <c r="D25" i="66"/>
  <c r="BG40" i="66" s="1"/>
  <c r="BK24" i="66"/>
  <c r="BJ24" i="66"/>
  <c r="BH24" i="66"/>
  <c r="BF24" i="66"/>
  <c r="BE24" i="66"/>
  <c r="BD24" i="66"/>
  <c r="BC24" i="66"/>
  <c r="BB24" i="66"/>
  <c r="D24" i="66"/>
  <c r="BF40" i="66" s="1"/>
  <c r="BJ23" i="66"/>
  <c r="BI23" i="66"/>
  <c r="BH23" i="66"/>
  <c r="BF23" i="66"/>
  <c r="BD23" i="66"/>
  <c r="BC23" i="66"/>
  <c r="BB23" i="66"/>
  <c r="AS23" i="66"/>
  <c r="AR23" i="66"/>
  <c r="AQ23" i="66"/>
  <c r="AP23" i="66"/>
  <c r="AP35" i="66" s="1"/>
  <c r="AO23" i="66"/>
  <c r="AO35" i="66" s="1"/>
  <c r="AN23" i="66"/>
  <c r="AN35" i="66" s="1"/>
  <c r="AM23" i="66"/>
  <c r="AM35" i="66" s="1"/>
  <c r="AL23" i="66"/>
  <c r="AK23" i="66"/>
  <c r="AJ23" i="66"/>
  <c r="AI23" i="66"/>
  <c r="AH23" i="66"/>
  <c r="BI24" i="66" s="1"/>
  <c r="AG23" i="66"/>
  <c r="AF23" i="66"/>
  <c r="BG24" i="66" s="1"/>
  <c r="AE23" i="66"/>
  <c r="AD23" i="66"/>
  <c r="AC23" i="66"/>
  <c r="AB23" i="66"/>
  <c r="AA23" i="66"/>
  <c r="Z23" i="66"/>
  <c r="BA24" i="66" s="1"/>
  <c r="Y23" i="66"/>
  <c r="AZ24" i="66" s="1"/>
  <c r="X23" i="66"/>
  <c r="W23" i="66"/>
  <c r="AX24" i="66" s="1"/>
  <c r="V23" i="66"/>
  <c r="U23" i="66"/>
  <c r="T23" i="66"/>
  <c r="S23" i="66"/>
  <c r="R23" i="66"/>
  <c r="Q23" i="66"/>
  <c r="P23" i="66"/>
  <c r="O23" i="66"/>
  <c r="N23" i="66"/>
  <c r="BG23" i="66" s="1"/>
  <c r="M23" i="66"/>
  <c r="L23" i="66"/>
  <c r="BE23" i="66" s="1"/>
  <c r="K23" i="66"/>
  <c r="J23" i="66"/>
  <c r="I23" i="66"/>
  <c r="H23" i="66"/>
  <c r="G23" i="66"/>
  <c r="F23" i="66"/>
  <c r="E23" i="66"/>
  <c r="AZ23" i="66" s="1"/>
  <c r="BG22" i="66"/>
  <c r="BA22" i="66"/>
  <c r="AY22" i="66"/>
  <c r="D22" i="66"/>
  <c r="BD40" i="66" s="1"/>
  <c r="AW21" i="66"/>
  <c r="D21" i="66"/>
  <c r="BC40" i="66" s="1"/>
  <c r="AY20" i="66"/>
  <c r="AX20" i="66"/>
  <c r="AW20" i="66"/>
  <c r="AV20" i="66"/>
  <c r="AS20" i="66"/>
  <c r="BH22" i="66" s="1"/>
  <c r="AR20" i="66"/>
  <c r="AQ20" i="66"/>
  <c r="AP20" i="66"/>
  <c r="AO20" i="66"/>
  <c r="AO68" i="66" s="1"/>
  <c r="AO69" i="66" s="1"/>
  <c r="AN20" i="66"/>
  <c r="AN68" i="66" s="1"/>
  <c r="AN69" i="66" s="1"/>
  <c r="AM20" i="66"/>
  <c r="AL20" i="66"/>
  <c r="BF22" i="66" s="1"/>
  <c r="AK20" i="66"/>
  <c r="AK35" i="66" s="1"/>
  <c r="AK68" i="66" s="1"/>
  <c r="AK69" i="66" s="1"/>
  <c r="AJ20" i="66"/>
  <c r="AJ35" i="66" s="1"/>
  <c r="AJ68" i="66" s="1"/>
  <c r="AJ69" i="66" s="1"/>
  <c r="AI20" i="66"/>
  <c r="BC22" i="66" s="1"/>
  <c r="AH20" i="66"/>
  <c r="AG20" i="66"/>
  <c r="AG35" i="66" s="1"/>
  <c r="AF20" i="66"/>
  <c r="AE20" i="66"/>
  <c r="AD20" i="66"/>
  <c r="AX22" i="66" s="1"/>
  <c r="AC20" i="66"/>
  <c r="AW22" i="66" s="1"/>
  <c r="AB20" i="66"/>
  <c r="AV22" i="66" s="1"/>
  <c r="AA20" i="66"/>
  <c r="Z20" i="66"/>
  <c r="Y20" i="66"/>
  <c r="BJ21" i="66" s="1"/>
  <c r="X20" i="66"/>
  <c r="BI21" i="66" s="1"/>
  <c r="W20" i="66"/>
  <c r="BH21" i="66" s="1"/>
  <c r="V20" i="66"/>
  <c r="BG21" i="66" s="1"/>
  <c r="U20" i="66"/>
  <c r="BF21" i="66" s="1"/>
  <c r="T20" i="66"/>
  <c r="BE21" i="66" s="1"/>
  <c r="S20" i="66"/>
  <c r="BD21" i="66" s="1"/>
  <c r="R20" i="66"/>
  <c r="Q20" i="66"/>
  <c r="Q20" i="67" s="1"/>
  <c r="P20" i="66"/>
  <c r="P20" i="67" s="1"/>
  <c r="O20" i="66"/>
  <c r="O20" i="67" s="1"/>
  <c r="N20" i="66"/>
  <c r="M20" i="66"/>
  <c r="M20" i="67" s="1"/>
  <c r="L20" i="66"/>
  <c r="K20" i="66"/>
  <c r="J20" i="66"/>
  <c r="I20" i="66"/>
  <c r="H20" i="66"/>
  <c r="AX47" i="66" s="1"/>
  <c r="G20" i="66"/>
  <c r="F20" i="66"/>
  <c r="F20" i="67" s="1"/>
  <c r="E20" i="66"/>
  <c r="E20" i="67" s="1"/>
  <c r="BD19" i="66"/>
  <c r="D19" i="66"/>
  <c r="AZ65" i="66" s="1"/>
  <c r="D18" i="66"/>
  <c r="AZ40" i="66" s="1"/>
  <c r="D17" i="66"/>
  <c r="AY40" i="66" s="1"/>
  <c r="BB16" i="66"/>
  <c r="BA16" i="66"/>
  <c r="AZ16" i="66"/>
  <c r="AY16" i="66"/>
  <c r="AX16" i="66"/>
  <c r="AW16" i="66"/>
  <c r="AV16" i="66"/>
  <c r="AU16" i="66"/>
  <c r="AS16" i="66"/>
  <c r="AS16" i="67" s="1"/>
  <c r="AR16" i="66"/>
  <c r="AW54" i="66" s="1"/>
  <c r="AQ16" i="66"/>
  <c r="AQ35" i="66" s="1"/>
  <c r="AP16" i="66"/>
  <c r="AO16" i="66"/>
  <c r="AO14" i="66" s="1"/>
  <c r="AN16" i="66"/>
  <c r="AM16" i="66"/>
  <c r="AL16" i="66"/>
  <c r="AK16" i="66"/>
  <c r="AJ16" i="66"/>
  <c r="AI16" i="66"/>
  <c r="AI14" i="66" s="1"/>
  <c r="AH16" i="66"/>
  <c r="AU20" i="66" s="1"/>
  <c r="AG16" i="66"/>
  <c r="AF16" i="66"/>
  <c r="AE16" i="66"/>
  <c r="AD16" i="66"/>
  <c r="AD35" i="66" s="1"/>
  <c r="AC16" i="66"/>
  <c r="AC35" i="66" s="1"/>
  <c r="AB16" i="66"/>
  <c r="AB35" i="66" s="1"/>
  <c r="AA16" i="66"/>
  <c r="BE19" i="66" s="1"/>
  <c r="Z16" i="66"/>
  <c r="Z35" i="66" s="1"/>
  <c r="Y16" i="66"/>
  <c r="X16" i="66"/>
  <c r="BB19" i="66" s="1"/>
  <c r="W16" i="66"/>
  <c r="W16" i="67" s="1"/>
  <c r="BA19" i="67" s="1"/>
  <c r="V16" i="66"/>
  <c r="AZ19" i="66" s="1"/>
  <c r="U16" i="66"/>
  <c r="AY19" i="66" s="1"/>
  <c r="T16" i="66"/>
  <c r="T16" i="67" s="1"/>
  <c r="S16" i="66"/>
  <c r="AW19" i="66" s="1"/>
  <c r="R16" i="66"/>
  <c r="R16" i="67" s="1"/>
  <c r="Q16" i="66"/>
  <c r="AV19" i="66" s="1"/>
  <c r="P16" i="66"/>
  <c r="AU19" i="66" s="1"/>
  <c r="O16" i="66"/>
  <c r="BK18" i="66" s="1"/>
  <c r="N16" i="66"/>
  <c r="M16" i="66"/>
  <c r="M16" i="67" s="1"/>
  <c r="L16" i="66"/>
  <c r="K16" i="66"/>
  <c r="K16" i="67" s="1"/>
  <c r="J16" i="66"/>
  <c r="J35" i="66" s="1"/>
  <c r="J35" i="67" s="1"/>
  <c r="I16" i="66"/>
  <c r="I35" i="66" s="1"/>
  <c r="I35" i="67" s="1"/>
  <c r="H16" i="66"/>
  <c r="H16" i="67" s="1"/>
  <c r="G16" i="66"/>
  <c r="G14" i="66" s="1"/>
  <c r="G14" i="67" s="1"/>
  <c r="F16" i="66"/>
  <c r="F16" i="67" s="1"/>
  <c r="E16" i="66"/>
  <c r="E16" i="67" s="1"/>
  <c r="BK15" i="66"/>
  <c r="BJ15" i="66"/>
  <c r="BI15" i="66"/>
  <c r="BH15" i="66"/>
  <c r="BG15" i="66"/>
  <c r="BF15" i="66"/>
  <c r="BE15" i="66"/>
  <c r="BD15" i="66"/>
  <c r="BC15" i="66"/>
  <c r="BB15" i="66"/>
  <c r="BA15" i="66"/>
  <c r="AZ15" i="66"/>
  <c r="AY15" i="66"/>
  <c r="AX15" i="66"/>
  <c r="AW15" i="66"/>
  <c r="AV15" i="66"/>
  <c r="AU15" i="66"/>
  <c r="D15" i="66"/>
  <c r="BE14" i="66" s="1"/>
  <c r="BK14" i="66"/>
  <c r="BJ14" i="66"/>
  <c r="BI14" i="66"/>
  <c r="BH14" i="66"/>
  <c r="AR14" i="66"/>
  <c r="BA18" i="66" s="1"/>
  <c r="Z14" i="66"/>
  <c r="BE17" i="66" s="1"/>
  <c r="BK13" i="66"/>
  <c r="BJ13" i="66"/>
  <c r="BI13" i="66"/>
  <c r="BH13" i="66"/>
  <c r="BG13" i="66"/>
  <c r="BC13" i="66"/>
  <c r="BA13" i="66"/>
  <c r="D13" i="66"/>
  <c r="AU13" i="66" s="1"/>
  <c r="E15" i="65"/>
  <c r="F15" i="65"/>
  <c r="G15" i="65"/>
  <c r="H15" i="65"/>
  <c r="I15" i="65"/>
  <c r="J15" i="65"/>
  <c r="K15" i="65"/>
  <c r="L15" i="65"/>
  <c r="M15" i="65"/>
  <c r="N15" i="65"/>
  <c r="BF54" i="65" s="1"/>
  <c r="O15" i="65"/>
  <c r="P15" i="65"/>
  <c r="D15" i="65" s="1"/>
  <c r="Q15" i="65"/>
  <c r="R15" i="65"/>
  <c r="S15" i="65"/>
  <c r="T15" i="65"/>
  <c r="U15" i="65"/>
  <c r="V15" i="65"/>
  <c r="W15" i="65"/>
  <c r="X15" i="65"/>
  <c r="Y15" i="65"/>
  <c r="Z15" i="65"/>
  <c r="AA15" i="65"/>
  <c r="AB15" i="65"/>
  <c r="AC15" i="65"/>
  <c r="AD15" i="65"/>
  <c r="AE15" i="65"/>
  <c r="AF15" i="65"/>
  <c r="AG15" i="65"/>
  <c r="AY16" i="65" s="1"/>
  <c r="AH15" i="65"/>
  <c r="AZ16" i="65" s="1"/>
  <c r="AI15" i="65"/>
  <c r="BA16" i="65" s="1"/>
  <c r="AJ15" i="65"/>
  <c r="AK15" i="65"/>
  <c r="AU15" i="65" s="1"/>
  <c r="AL15" i="65"/>
  <c r="AU60" i="65" s="1"/>
  <c r="AM15" i="65"/>
  <c r="AN15" i="65"/>
  <c r="AO15" i="65"/>
  <c r="AP15" i="65"/>
  <c r="AQ15" i="65"/>
  <c r="AR15" i="65"/>
  <c r="AS15" i="65"/>
  <c r="AA16" i="65"/>
  <c r="BE19" i="65" s="1"/>
  <c r="AB16" i="65"/>
  <c r="BF19" i="65" s="1"/>
  <c r="AD16" i="65"/>
  <c r="AR16" i="65"/>
  <c r="E17" i="65"/>
  <c r="F17" i="65"/>
  <c r="G17" i="65"/>
  <c r="H17" i="65"/>
  <c r="I17" i="65"/>
  <c r="J17" i="65"/>
  <c r="K17" i="65"/>
  <c r="L17" i="65"/>
  <c r="M17" i="65"/>
  <c r="N17" i="65"/>
  <c r="O17" i="65"/>
  <c r="P17" i="65"/>
  <c r="Q17" i="65"/>
  <c r="R17" i="65"/>
  <c r="S17" i="65"/>
  <c r="T17" i="65"/>
  <c r="U17" i="65"/>
  <c r="V17" i="65"/>
  <c r="W17" i="65"/>
  <c r="X17" i="65"/>
  <c r="Y17" i="65"/>
  <c r="Z17" i="65"/>
  <c r="AA17" i="65"/>
  <c r="AB17" i="65"/>
  <c r="AC17" i="65"/>
  <c r="AD17" i="65"/>
  <c r="AE17" i="65"/>
  <c r="AF17" i="65"/>
  <c r="AG17" i="65"/>
  <c r="AH17" i="65"/>
  <c r="AI17" i="65"/>
  <c r="AJ17" i="65"/>
  <c r="AK17" i="65"/>
  <c r="AL17" i="65"/>
  <c r="AM17" i="65"/>
  <c r="AN17" i="65"/>
  <c r="AO17" i="65"/>
  <c r="AP17" i="65"/>
  <c r="AQ17" i="65"/>
  <c r="AR17" i="65"/>
  <c r="AZ20" i="65" s="1"/>
  <c r="AS17" i="65"/>
  <c r="E18" i="65"/>
  <c r="F18" i="65"/>
  <c r="G18" i="65"/>
  <c r="H18" i="65"/>
  <c r="I18" i="65"/>
  <c r="J18" i="65"/>
  <c r="K18" i="65"/>
  <c r="L18" i="65"/>
  <c r="M18" i="65"/>
  <c r="N18" i="65"/>
  <c r="O18" i="65"/>
  <c r="P18" i="65"/>
  <c r="Q18" i="65"/>
  <c r="R18" i="65"/>
  <c r="S18" i="65"/>
  <c r="T18" i="65"/>
  <c r="U18" i="65"/>
  <c r="V18" i="65"/>
  <c r="W18" i="65"/>
  <c r="X18" i="65"/>
  <c r="Y18" i="65"/>
  <c r="Z18" i="65"/>
  <c r="AA18" i="65"/>
  <c r="AB18" i="65"/>
  <c r="AC18" i="65"/>
  <c r="AD18" i="65"/>
  <c r="AE18" i="65"/>
  <c r="AF18" i="65"/>
  <c r="AG18" i="65"/>
  <c r="AH18" i="65"/>
  <c r="AI18" i="65"/>
  <c r="AJ18" i="65"/>
  <c r="AK18" i="65"/>
  <c r="AL18" i="65"/>
  <c r="AM18" i="65"/>
  <c r="AN18" i="65"/>
  <c r="AO18" i="65"/>
  <c r="AP18" i="65"/>
  <c r="AQ18" i="65"/>
  <c r="AR18" i="65"/>
  <c r="AS18" i="65"/>
  <c r="E19" i="65"/>
  <c r="F19" i="65"/>
  <c r="G19" i="65"/>
  <c r="H19" i="65"/>
  <c r="I19" i="65"/>
  <c r="J19" i="65"/>
  <c r="K19" i="65"/>
  <c r="L19" i="65"/>
  <c r="M19" i="65"/>
  <c r="N19" i="65"/>
  <c r="O19" i="65"/>
  <c r="P19" i="65"/>
  <c r="Q19" i="65"/>
  <c r="R19" i="65"/>
  <c r="S19" i="65"/>
  <c r="T19" i="65"/>
  <c r="U19" i="65"/>
  <c r="V19" i="65"/>
  <c r="W19" i="65"/>
  <c r="X19" i="65"/>
  <c r="Y19" i="65"/>
  <c r="Z19" i="65"/>
  <c r="AA19" i="65"/>
  <c r="AB19" i="65"/>
  <c r="AC19" i="65"/>
  <c r="AD19" i="65"/>
  <c r="AE19" i="65"/>
  <c r="AF19" i="65"/>
  <c r="AG19" i="65"/>
  <c r="AH19" i="65"/>
  <c r="AI19" i="65"/>
  <c r="AJ19" i="65"/>
  <c r="AK19" i="65"/>
  <c r="AL19" i="65"/>
  <c r="AM19" i="65"/>
  <c r="AN19" i="65"/>
  <c r="AO19" i="65"/>
  <c r="AP19" i="65"/>
  <c r="AQ19" i="65"/>
  <c r="AR19" i="65"/>
  <c r="AS19" i="65"/>
  <c r="F20" i="65"/>
  <c r="G20" i="65"/>
  <c r="AX47" i="65" s="1"/>
  <c r="H20" i="65"/>
  <c r="I20" i="65"/>
  <c r="J20" i="65"/>
  <c r="K20" i="65"/>
  <c r="L20" i="65"/>
  <c r="U20" i="65"/>
  <c r="V20" i="65"/>
  <c r="BG21" i="65" s="1"/>
  <c r="W20" i="65"/>
  <c r="X20" i="65"/>
  <c r="Y20" i="65"/>
  <c r="AJ20" i="65"/>
  <c r="AL20" i="65"/>
  <c r="AM20" i="65"/>
  <c r="AS20" i="65"/>
  <c r="E21" i="65"/>
  <c r="F21" i="65"/>
  <c r="G21" i="65"/>
  <c r="H21" i="65"/>
  <c r="I21" i="65"/>
  <c r="J21" i="65"/>
  <c r="K21" i="65"/>
  <c r="AW21" i="65" s="1"/>
  <c r="L21" i="65"/>
  <c r="AX21" i="65" s="1"/>
  <c r="M21" i="65"/>
  <c r="N21" i="65"/>
  <c r="O21" i="65"/>
  <c r="P21" i="65"/>
  <c r="Q21" i="65"/>
  <c r="R21" i="65"/>
  <c r="S21" i="65"/>
  <c r="T21" i="65"/>
  <c r="U21" i="65"/>
  <c r="V21" i="65"/>
  <c r="W21" i="65"/>
  <c r="X21" i="65"/>
  <c r="Y21" i="65"/>
  <c r="Z21" i="65"/>
  <c r="AA21" i="65"/>
  <c r="AB21" i="65"/>
  <c r="AC21" i="65"/>
  <c r="AD21" i="65"/>
  <c r="AE21" i="65"/>
  <c r="AF21" i="65"/>
  <c r="AG21" i="65"/>
  <c r="AH21" i="65"/>
  <c r="AI21" i="65"/>
  <c r="AJ21" i="65"/>
  <c r="AK21" i="65"/>
  <c r="AL21" i="65"/>
  <c r="AM21" i="65"/>
  <c r="AN21" i="65"/>
  <c r="AO21" i="65"/>
  <c r="AP21" i="65"/>
  <c r="AQ21" i="65"/>
  <c r="AR21" i="65"/>
  <c r="AS21" i="65"/>
  <c r="BH22" i="65" s="1"/>
  <c r="E22" i="65"/>
  <c r="F22" i="65"/>
  <c r="G22" i="65"/>
  <c r="AZ47" i="65" s="1"/>
  <c r="H22" i="65"/>
  <c r="I22" i="65"/>
  <c r="J22" i="65"/>
  <c r="K22" i="65"/>
  <c r="L22" i="65"/>
  <c r="M22" i="65"/>
  <c r="N22" i="65"/>
  <c r="O22" i="65"/>
  <c r="P22" i="65"/>
  <c r="Q22" i="65"/>
  <c r="R22" i="65"/>
  <c r="S22" i="65"/>
  <c r="T22" i="65"/>
  <c r="U22" i="65"/>
  <c r="V22" i="65"/>
  <c r="W22" i="65"/>
  <c r="X22" i="65"/>
  <c r="Y22" i="65"/>
  <c r="Z22" i="65"/>
  <c r="AA22" i="65"/>
  <c r="AB22" i="65"/>
  <c r="AC22" i="65"/>
  <c r="AD22" i="65"/>
  <c r="AE22" i="65"/>
  <c r="AF22" i="65"/>
  <c r="AG22" i="65"/>
  <c r="AH22" i="65"/>
  <c r="AI22" i="65"/>
  <c r="AJ22" i="65"/>
  <c r="AK22" i="65"/>
  <c r="AL22" i="65"/>
  <c r="AM22" i="65"/>
  <c r="AN22" i="65"/>
  <c r="AO22" i="65"/>
  <c r="AP22" i="65"/>
  <c r="AQ22" i="65"/>
  <c r="AR22" i="65"/>
  <c r="AS22" i="65"/>
  <c r="E23" i="65"/>
  <c r="F23" i="65"/>
  <c r="G23" i="65"/>
  <c r="H23" i="65"/>
  <c r="BA47" i="65" s="1"/>
  <c r="I23" i="65"/>
  <c r="J23" i="65"/>
  <c r="K23" i="65"/>
  <c r="L23" i="65"/>
  <c r="M23" i="65"/>
  <c r="N23" i="65"/>
  <c r="O23" i="65"/>
  <c r="P23" i="65"/>
  <c r="Q23" i="65"/>
  <c r="R23" i="65"/>
  <c r="S23" i="65"/>
  <c r="T23" i="65"/>
  <c r="U23" i="65"/>
  <c r="V23" i="65"/>
  <c r="W23" i="65"/>
  <c r="X23" i="65"/>
  <c r="Y23" i="65"/>
  <c r="Z23" i="65"/>
  <c r="AA23" i="65"/>
  <c r="AB23" i="65"/>
  <c r="AC23" i="65"/>
  <c r="AD23" i="65"/>
  <c r="BE24" i="65" s="1"/>
  <c r="AE23" i="65"/>
  <c r="AF23" i="65"/>
  <c r="AG23" i="65"/>
  <c r="AH23" i="65"/>
  <c r="AI23" i="65"/>
  <c r="AJ23" i="65"/>
  <c r="AK23" i="65"/>
  <c r="AL23" i="65"/>
  <c r="AM23" i="65"/>
  <c r="AN23" i="65"/>
  <c r="AO23" i="65"/>
  <c r="AP23" i="65"/>
  <c r="AQ23" i="65"/>
  <c r="AR23" i="65"/>
  <c r="AS23" i="65"/>
  <c r="E24" i="65"/>
  <c r="F24" i="65"/>
  <c r="G24" i="65"/>
  <c r="BB23" i="65" s="1"/>
  <c r="H24" i="65"/>
  <c r="BB47" i="65" s="1"/>
  <c r="I24" i="65"/>
  <c r="J24" i="65"/>
  <c r="K24" i="65"/>
  <c r="L24" i="65"/>
  <c r="M24" i="65"/>
  <c r="BF23" i="65" s="1"/>
  <c r="N24" i="65"/>
  <c r="BG23" i="65" s="1"/>
  <c r="O24" i="65"/>
  <c r="P24" i="65"/>
  <c r="Q24" i="65"/>
  <c r="R24" i="65"/>
  <c r="S24" i="65"/>
  <c r="T24" i="65"/>
  <c r="U24" i="65"/>
  <c r="V24" i="65"/>
  <c r="W24" i="65"/>
  <c r="X24" i="65"/>
  <c r="Y24" i="65"/>
  <c r="AZ24" i="65" s="1"/>
  <c r="Z24" i="65"/>
  <c r="AA24" i="65"/>
  <c r="BB24" i="65" s="1"/>
  <c r="AB24" i="65"/>
  <c r="BC24" i="65" s="1"/>
  <c r="AC24" i="65"/>
  <c r="BD24" i="65" s="1"/>
  <c r="AD24" i="65"/>
  <c r="AE24" i="65"/>
  <c r="AF24" i="65"/>
  <c r="AG24" i="65"/>
  <c r="BH24" i="65" s="1"/>
  <c r="AH24" i="65"/>
  <c r="AI24" i="65"/>
  <c r="AJ24" i="65"/>
  <c r="AK24" i="65"/>
  <c r="AL24" i="65"/>
  <c r="AM24" i="65"/>
  <c r="AN24" i="65"/>
  <c r="AO24" i="65"/>
  <c r="AP24" i="65"/>
  <c r="AQ24" i="65"/>
  <c r="AR24" i="65"/>
  <c r="AS24" i="65"/>
  <c r="E25" i="65"/>
  <c r="F25" i="65"/>
  <c r="BA23" i="65" s="1"/>
  <c r="G25" i="65"/>
  <c r="H25" i="65"/>
  <c r="BC47" i="65" s="1"/>
  <c r="I25" i="65"/>
  <c r="J25" i="65"/>
  <c r="K25" i="65"/>
  <c r="L25" i="65"/>
  <c r="BE23" i="65" s="1"/>
  <c r="M25" i="65"/>
  <c r="N25" i="65"/>
  <c r="O25" i="65"/>
  <c r="P25" i="65"/>
  <c r="Q25" i="65"/>
  <c r="R25" i="65"/>
  <c r="S25" i="65"/>
  <c r="T25" i="65"/>
  <c r="U25" i="65"/>
  <c r="AV24" i="65" s="1"/>
  <c r="V25" i="65"/>
  <c r="AW24" i="65" s="1"/>
  <c r="W25" i="65"/>
  <c r="X25" i="65"/>
  <c r="Y25" i="65"/>
  <c r="Z25" i="65"/>
  <c r="AA25" i="65"/>
  <c r="AB25" i="65"/>
  <c r="AC25" i="65"/>
  <c r="AD25" i="65"/>
  <c r="AE25" i="65"/>
  <c r="AF25" i="65"/>
  <c r="BG24" i="65" s="1"/>
  <c r="AG25" i="65"/>
  <c r="AH25" i="65"/>
  <c r="AI25" i="65"/>
  <c r="AJ25" i="65"/>
  <c r="AK25" i="65"/>
  <c r="AL25" i="65"/>
  <c r="AM25" i="65"/>
  <c r="AN25" i="65"/>
  <c r="AO25" i="65"/>
  <c r="AP25" i="65"/>
  <c r="AQ25" i="65"/>
  <c r="AR25" i="65"/>
  <c r="AW25" i="65" s="1"/>
  <c r="AS25" i="65"/>
  <c r="E26" i="65"/>
  <c r="F26" i="65"/>
  <c r="G26" i="65"/>
  <c r="BD47" i="65" s="1"/>
  <c r="H26" i="65"/>
  <c r="I26" i="65"/>
  <c r="J26" i="65"/>
  <c r="K26" i="65"/>
  <c r="L26" i="65"/>
  <c r="M26" i="65"/>
  <c r="N26" i="65"/>
  <c r="O26" i="65"/>
  <c r="P26" i="65"/>
  <c r="Q26" i="65"/>
  <c r="R26" i="65"/>
  <c r="S26" i="65"/>
  <c r="T26" i="65"/>
  <c r="U26" i="65"/>
  <c r="V26" i="65"/>
  <c r="W26" i="65"/>
  <c r="X26" i="65"/>
  <c r="Y26" i="65"/>
  <c r="Z26" i="65"/>
  <c r="AA26" i="65"/>
  <c r="BI26" i="65" s="1"/>
  <c r="AB26" i="65"/>
  <c r="AC26" i="65"/>
  <c r="AD26" i="65"/>
  <c r="AE26" i="65"/>
  <c r="AF26" i="65"/>
  <c r="AW27" i="65" s="1"/>
  <c r="AG26" i="65"/>
  <c r="AH26" i="65"/>
  <c r="AI26" i="65"/>
  <c r="AJ26" i="65"/>
  <c r="AK26" i="65"/>
  <c r="AL26" i="65"/>
  <c r="AM26" i="65"/>
  <c r="AN26" i="65"/>
  <c r="AO26" i="65"/>
  <c r="AP26" i="65"/>
  <c r="AQ26" i="65"/>
  <c r="AR26" i="65"/>
  <c r="AS26" i="65"/>
  <c r="E27" i="65"/>
  <c r="BG25" i="65" s="1"/>
  <c r="F27" i="65"/>
  <c r="BH25" i="65" s="1"/>
  <c r="G27" i="65"/>
  <c r="H27" i="65"/>
  <c r="BE47" i="65" s="1"/>
  <c r="I27" i="65"/>
  <c r="J27" i="65"/>
  <c r="K27" i="65"/>
  <c r="L27" i="65"/>
  <c r="M27" i="65"/>
  <c r="N27" i="65"/>
  <c r="O27" i="65"/>
  <c r="P27" i="65"/>
  <c r="Q27" i="65"/>
  <c r="R27" i="65"/>
  <c r="S27" i="65"/>
  <c r="BA26" i="65" s="1"/>
  <c r="T27" i="65"/>
  <c r="U27" i="65"/>
  <c r="V27" i="65"/>
  <c r="BD26" i="65" s="1"/>
  <c r="W27" i="65"/>
  <c r="X27" i="65"/>
  <c r="BF26" i="65" s="1"/>
  <c r="Y27" i="65"/>
  <c r="Z27" i="65"/>
  <c r="BH26" i="65" s="1"/>
  <c r="AA27" i="65"/>
  <c r="AB27" i="65"/>
  <c r="AC27" i="65"/>
  <c r="AD27" i="65"/>
  <c r="AU27" i="65" s="1"/>
  <c r="AE27" i="65"/>
  <c r="AV27" i="65" s="1"/>
  <c r="AF27" i="65"/>
  <c r="AG27" i="65"/>
  <c r="AH27" i="65"/>
  <c r="AI27" i="65"/>
  <c r="AJ27" i="65"/>
  <c r="AK27" i="65"/>
  <c r="AL27" i="65"/>
  <c r="BC27" i="65" s="1"/>
  <c r="AM27" i="65"/>
  <c r="AN27" i="65"/>
  <c r="AO27" i="65"/>
  <c r="AP27" i="65"/>
  <c r="AQ27" i="65"/>
  <c r="AR27" i="65"/>
  <c r="BD27" i="65" s="1"/>
  <c r="AS27" i="65"/>
  <c r="BE27" i="65" s="1"/>
  <c r="E28" i="65"/>
  <c r="F28" i="65"/>
  <c r="G28" i="65"/>
  <c r="H28" i="65"/>
  <c r="BF47" i="65" s="1"/>
  <c r="I28" i="65"/>
  <c r="BA68" i="65" s="1"/>
  <c r="J28" i="65"/>
  <c r="K28" i="65"/>
  <c r="L28" i="65"/>
  <c r="M28" i="65"/>
  <c r="N28" i="65"/>
  <c r="O28" i="65"/>
  <c r="P28" i="65"/>
  <c r="Q28" i="65"/>
  <c r="BC68" i="65" s="1"/>
  <c r="R28" i="65"/>
  <c r="S28" i="65"/>
  <c r="T28" i="65"/>
  <c r="U28" i="65"/>
  <c r="V28" i="65"/>
  <c r="W28" i="65"/>
  <c r="BE26" i="65" s="1"/>
  <c r="X28" i="65"/>
  <c r="BD68" i="65" s="1"/>
  <c r="Y28" i="65"/>
  <c r="BG26" i="65" s="1"/>
  <c r="Z28" i="65"/>
  <c r="AA28" i="65"/>
  <c r="AB28" i="65"/>
  <c r="AC28" i="65"/>
  <c r="BK26" i="65" s="1"/>
  <c r="AD28" i="65"/>
  <c r="AE28" i="65"/>
  <c r="AF28" i="65"/>
  <c r="AG28" i="65"/>
  <c r="AH28" i="65"/>
  <c r="AI28" i="65"/>
  <c r="AJ28" i="65"/>
  <c r="AK28" i="65"/>
  <c r="AL28" i="65"/>
  <c r="AM28" i="65"/>
  <c r="AN28" i="65"/>
  <c r="AO28" i="65"/>
  <c r="AP28" i="65"/>
  <c r="AQ28" i="65"/>
  <c r="AR28" i="65"/>
  <c r="AS28" i="65"/>
  <c r="E29" i="65"/>
  <c r="F29" i="65"/>
  <c r="G29" i="65"/>
  <c r="H29" i="65"/>
  <c r="BG47" i="65" s="1"/>
  <c r="I29" i="65"/>
  <c r="J29" i="65"/>
  <c r="K29" i="65"/>
  <c r="L29" i="65"/>
  <c r="M29" i="65"/>
  <c r="N29" i="65"/>
  <c r="O29" i="65"/>
  <c r="P29" i="65"/>
  <c r="Q29" i="65"/>
  <c r="R29" i="65"/>
  <c r="S29" i="65"/>
  <c r="T29" i="65"/>
  <c r="U29" i="65"/>
  <c r="V29" i="65"/>
  <c r="W29" i="65"/>
  <c r="X29" i="65"/>
  <c r="Y29" i="65"/>
  <c r="Z29" i="65"/>
  <c r="AA29" i="65"/>
  <c r="AB29" i="65"/>
  <c r="AC29" i="65"/>
  <c r="AD29" i="65"/>
  <c r="AE29" i="65"/>
  <c r="AF29" i="65"/>
  <c r="AG29" i="65"/>
  <c r="AH29" i="65"/>
  <c r="AI29" i="65"/>
  <c r="AJ29" i="65"/>
  <c r="AK29" i="65"/>
  <c r="AL29" i="65"/>
  <c r="AM29" i="65"/>
  <c r="AN29" i="65"/>
  <c r="AO29" i="65"/>
  <c r="AP29" i="65"/>
  <c r="AQ29" i="65"/>
  <c r="AR29" i="65"/>
  <c r="BK29" i="65" s="1"/>
  <c r="AS29" i="65"/>
  <c r="E30" i="65"/>
  <c r="F30" i="65"/>
  <c r="G30" i="65"/>
  <c r="AY28" i="65" s="1"/>
  <c r="H30" i="65"/>
  <c r="AZ28" i="65" s="1"/>
  <c r="I30" i="65"/>
  <c r="J30" i="65"/>
  <c r="K30" i="65"/>
  <c r="L30" i="65"/>
  <c r="M30" i="65"/>
  <c r="N30" i="65"/>
  <c r="O30" i="65"/>
  <c r="P30" i="65"/>
  <c r="Q30" i="65"/>
  <c r="BG28" i="65" s="1"/>
  <c r="R30" i="65"/>
  <c r="S30" i="65"/>
  <c r="T30" i="65"/>
  <c r="U30" i="65"/>
  <c r="BJ28" i="65" s="1"/>
  <c r="V30" i="65"/>
  <c r="BK28" i="65" s="1"/>
  <c r="W30" i="65"/>
  <c r="X30" i="65"/>
  <c r="Y30" i="65"/>
  <c r="Z30" i="65"/>
  <c r="AA30" i="65"/>
  <c r="AY29" i="65" s="1"/>
  <c r="AB30" i="65"/>
  <c r="AC30" i="65"/>
  <c r="AD30" i="65"/>
  <c r="AE30" i="65"/>
  <c r="AF30" i="65"/>
  <c r="AG30" i="65"/>
  <c r="AH30" i="65"/>
  <c r="AI30" i="65"/>
  <c r="AJ30" i="65"/>
  <c r="BH29" i="65" s="1"/>
  <c r="AK30" i="65"/>
  <c r="AL30" i="65"/>
  <c r="AM30" i="65"/>
  <c r="AN30" i="65"/>
  <c r="AO30" i="65"/>
  <c r="AP30" i="65"/>
  <c r="AQ30" i="65"/>
  <c r="AR30" i="65"/>
  <c r="AS30" i="65"/>
  <c r="E31" i="65"/>
  <c r="F31" i="65"/>
  <c r="AX28" i="65" s="1"/>
  <c r="G31" i="65"/>
  <c r="BI47" i="65" s="1"/>
  <c r="H31" i="65"/>
  <c r="I31" i="65"/>
  <c r="J31" i="65"/>
  <c r="K31" i="65"/>
  <c r="L31" i="65"/>
  <c r="M31" i="65"/>
  <c r="N31" i="65"/>
  <c r="O31" i="65"/>
  <c r="P31" i="65"/>
  <c r="BF28" i="65" s="1"/>
  <c r="Q31" i="65"/>
  <c r="R31" i="65"/>
  <c r="S31" i="65"/>
  <c r="T31" i="65"/>
  <c r="U31" i="65"/>
  <c r="V31" i="65"/>
  <c r="W31" i="65"/>
  <c r="X31" i="65"/>
  <c r="Y31" i="65"/>
  <c r="Z31" i="65"/>
  <c r="AX29" i="65" s="1"/>
  <c r="AA31" i="65"/>
  <c r="AB31" i="65"/>
  <c r="AC31" i="65"/>
  <c r="AD31" i="65"/>
  <c r="AE31" i="65"/>
  <c r="AF31" i="65"/>
  <c r="BD29" i="65" s="1"/>
  <c r="AG31" i="65"/>
  <c r="AH31" i="65"/>
  <c r="AI31" i="65"/>
  <c r="AJ31" i="65"/>
  <c r="AK31" i="65"/>
  <c r="AL31" i="65"/>
  <c r="BJ29" i="65" s="1"/>
  <c r="AM31" i="65"/>
  <c r="AN31" i="65"/>
  <c r="AO31" i="65"/>
  <c r="AP31" i="65"/>
  <c r="AQ31" i="65"/>
  <c r="AR31" i="65"/>
  <c r="AS31" i="65"/>
  <c r="E32" i="65"/>
  <c r="F32" i="65"/>
  <c r="BD30" i="65" s="1"/>
  <c r="G32" i="65"/>
  <c r="H32" i="65"/>
  <c r="I32" i="65"/>
  <c r="J32" i="65"/>
  <c r="K32" i="65"/>
  <c r="L32" i="65"/>
  <c r="M32" i="65"/>
  <c r="N32" i="65"/>
  <c r="O32" i="65"/>
  <c r="P32" i="65"/>
  <c r="Q32" i="65"/>
  <c r="R32" i="65"/>
  <c r="S32" i="65"/>
  <c r="T32" i="65"/>
  <c r="U32" i="65"/>
  <c r="V32" i="65"/>
  <c r="W32" i="65"/>
  <c r="X32" i="65"/>
  <c r="Y32" i="65"/>
  <c r="Z32" i="65"/>
  <c r="BD31" i="65" s="1"/>
  <c r="AA32" i="65"/>
  <c r="AB32" i="65"/>
  <c r="AC32" i="65"/>
  <c r="AD32" i="65"/>
  <c r="AE32" i="65"/>
  <c r="AF32" i="65"/>
  <c r="AG32" i="65"/>
  <c r="AH32" i="65"/>
  <c r="AI32" i="65"/>
  <c r="AJ32" i="65"/>
  <c r="AK32" i="65"/>
  <c r="AL32" i="65"/>
  <c r="AM32" i="65"/>
  <c r="AN32" i="65"/>
  <c r="AO32" i="65"/>
  <c r="AP32" i="65"/>
  <c r="AQ32" i="65"/>
  <c r="AR32" i="65"/>
  <c r="AS32" i="65"/>
  <c r="E33" i="65"/>
  <c r="F33" i="65"/>
  <c r="G33" i="65"/>
  <c r="H33" i="65"/>
  <c r="I33" i="65"/>
  <c r="J33" i="65"/>
  <c r="K33" i="65"/>
  <c r="BG30" i="65" s="1"/>
  <c r="L33" i="65"/>
  <c r="BH30" i="65" s="1"/>
  <c r="M33" i="65"/>
  <c r="BI30" i="65" s="1"/>
  <c r="N33" i="65"/>
  <c r="O33" i="65"/>
  <c r="P33" i="65"/>
  <c r="D33" i="65" s="1"/>
  <c r="BG69" i="65" s="1"/>
  <c r="Q33" i="65"/>
  <c r="R33" i="65"/>
  <c r="S33" i="65"/>
  <c r="AW31" i="65" s="1"/>
  <c r="T33" i="65"/>
  <c r="U33" i="65"/>
  <c r="AY31" i="65" s="1"/>
  <c r="V33" i="65"/>
  <c r="AZ31" i="65" s="1"/>
  <c r="W33" i="65"/>
  <c r="X33" i="65"/>
  <c r="Y33" i="65"/>
  <c r="Z33" i="65"/>
  <c r="AA33" i="65"/>
  <c r="AB33" i="65"/>
  <c r="AC33" i="65"/>
  <c r="AD33" i="65"/>
  <c r="AE33" i="65"/>
  <c r="AF33" i="65"/>
  <c r="AG33" i="65"/>
  <c r="AH33" i="65"/>
  <c r="AI33" i="65"/>
  <c r="AJ33" i="65"/>
  <c r="AW32" i="65" s="1"/>
  <c r="AK33" i="65"/>
  <c r="AL33" i="65"/>
  <c r="AM33" i="65"/>
  <c r="AN33" i="65"/>
  <c r="AO33" i="65"/>
  <c r="AP33" i="65"/>
  <c r="AQ33" i="65"/>
  <c r="AR33" i="65"/>
  <c r="AS33" i="65"/>
  <c r="E34" i="65"/>
  <c r="F34" i="65"/>
  <c r="G34" i="65"/>
  <c r="H34" i="65"/>
  <c r="I34" i="65"/>
  <c r="J34" i="65"/>
  <c r="K34" i="65"/>
  <c r="L34" i="65"/>
  <c r="M34" i="65"/>
  <c r="N34" i="65"/>
  <c r="O34" i="65"/>
  <c r="P34" i="65"/>
  <c r="Q34" i="65"/>
  <c r="R34" i="65"/>
  <c r="S34" i="65"/>
  <c r="T34" i="65"/>
  <c r="U34" i="65"/>
  <c r="V34" i="65"/>
  <c r="W34" i="65"/>
  <c r="X34" i="65"/>
  <c r="BN69" i="65" s="1"/>
  <c r="Y34" i="65"/>
  <c r="Z34" i="65"/>
  <c r="AA34" i="65"/>
  <c r="AB34" i="65"/>
  <c r="AC34" i="65"/>
  <c r="AD34" i="65"/>
  <c r="AE34" i="65"/>
  <c r="AF34" i="65"/>
  <c r="AG34" i="65"/>
  <c r="AH34" i="65"/>
  <c r="AI34" i="65"/>
  <c r="AV32" i="65" s="1"/>
  <c r="AJ34" i="65"/>
  <c r="AK34" i="65"/>
  <c r="AL34" i="65"/>
  <c r="AY32" i="65" s="1"/>
  <c r="AM34" i="65"/>
  <c r="AN34" i="65"/>
  <c r="AO34" i="65"/>
  <c r="AP34" i="65"/>
  <c r="AQ34" i="65"/>
  <c r="AR34" i="65"/>
  <c r="AS34" i="65"/>
  <c r="L35" i="65"/>
  <c r="E36" i="65"/>
  <c r="F36" i="65"/>
  <c r="G36" i="65"/>
  <c r="H36" i="65"/>
  <c r="I36" i="65"/>
  <c r="J36" i="65"/>
  <c r="K36" i="65"/>
  <c r="L36" i="65"/>
  <c r="M36" i="65"/>
  <c r="N36" i="65"/>
  <c r="BH50" i="65" s="1"/>
  <c r="O36" i="65"/>
  <c r="P36" i="65"/>
  <c r="BJ50" i="65" s="1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U52" i="65" s="1"/>
  <c r="AK36" i="65"/>
  <c r="AV52" i="65" s="1"/>
  <c r="AL36" i="65"/>
  <c r="AM36" i="65"/>
  <c r="AN36" i="65"/>
  <c r="AO36" i="65"/>
  <c r="AP36" i="65"/>
  <c r="AQ36" i="65"/>
  <c r="AR36" i="65"/>
  <c r="AS36" i="65"/>
  <c r="E37" i="65"/>
  <c r="F37" i="65"/>
  <c r="G37" i="65"/>
  <c r="H37" i="65"/>
  <c r="I37" i="65"/>
  <c r="J37" i="65"/>
  <c r="K37" i="65"/>
  <c r="L37" i="65"/>
  <c r="M37" i="65"/>
  <c r="N37" i="65"/>
  <c r="O37" i="65"/>
  <c r="P37" i="65"/>
  <c r="Q37" i="65"/>
  <c r="R37" i="65"/>
  <c r="S37" i="65"/>
  <c r="T37" i="65"/>
  <c r="U37" i="65"/>
  <c r="V37" i="65"/>
  <c r="W37" i="65"/>
  <c r="X37" i="65"/>
  <c r="Y37" i="65"/>
  <c r="Z37" i="65"/>
  <c r="AA37" i="65"/>
  <c r="AB37" i="65"/>
  <c r="AC37" i="65"/>
  <c r="AD37" i="65"/>
  <c r="AE37" i="65"/>
  <c r="AF37" i="65"/>
  <c r="AG37" i="65"/>
  <c r="AH37" i="65"/>
  <c r="AI37" i="65"/>
  <c r="AJ37" i="65"/>
  <c r="AK37" i="65"/>
  <c r="AL37" i="65"/>
  <c r="AM37" i="65"/>
  <c r="AN37" i="65"/>
  <c r="AO37" i="65"/>
  <c r="AP37" i="65"/>
  <c r="AQ37" i="65"/>
  <c r="AR37" i="65"/>
  <c r="AS37" i="65"/>
  <c r="J38" i="65"/>
  <c r="K38" i="65"/>
  <c r="L38" i="65"/>
  <c r="M38" i="65"/>
  <c r="N38" i="65"/>
  <c r="O38" i="65"/>
  <c r="T38" i="65"/>
  <c r="V38" i="65"/>
  <c r="X38" i="65"/>
  <c r="Y38" i="65"/>
  <c r="Z38" i="65"/>
  <c r="AA38" i="65"/>
  <c r="AB38" i="65"/>
  <c r="AC38" i="65"/>
  <c r="AD38" i="65"/>
  <c r="AE38" i="65"/>
  <c r="AL38" i="65"/>
  <c r="AO38" i="65"/>
  <c r="E39" i="65"/>
  <c r="F39" i="65"/>
  <c r="G39" i="65"/>
  <c r="H39" i="65"/>
  <c r="I39" i="65"/>
  <c r="J39" i="65"/>
  <c r="K39" i="65"/>
  <c r="L39" i="65"/>
  <c r="M39" i="65"/>
  <c r="N39" i="65"/>
  <c r="O39" i="65"/>
  <c r="P39" i="65"/>
  <c r="Q39" i="65"/>
  <c r="R39" i="65"/>
  <c r="S39" i="65"/>
  <c r="T39" i="65"/>
  <c r="U39" i="65"/>
  <c r="V39" i="65"/>
  <c r="W39" i="65"/>
  <c r="X39" i="65"/>
  <c r="Y39" i="65"/>
  <c r="Z39" i="65"/>
  <c r="AA39" i="65"/>
  <c r="AB39" i="65"/>
  <c r="BD34" i="65" s="1"/>
  <c r="AC39" i="65"/>
  <c r="AD39" i="65"/>
  <c r="AE39" i="65"/>
  <c r="AF39" i="65"/>
  <c r="AG39" i="65"/>
  <c r="AH39" i="65"/>
  <c r="AI39" i="65"/>
  <c r="AJ39" i="65"/>
  <c r="AK39" i="65"/>
  <c r="AL39" i="65"/>
  <c r="AM39" i="65"/>
  <c r="AN39" i="65"/>
  <c r="AO39" i="65"/>
  <c r="AP39" i="65"/>
  <c r="AQ39" i="65"/>
  <c r="AR39" i="65"/>
  <c r="AS39" i="65"/>
  <c r="E40" i="65"/>
  <c r="F40" i="65"/>
  <c r="G40" i="65"/>
  <c r="H40" i="65"/>
  <c r="I40" i="65"/>
  <c r="J40" i="65"/>
  <c r="K40" i="65"/>
  <c r="L40" i="65"/>
  <c r="M40" i="65"/>
  <c r="N40" i="65"/>
  <c r="O40" i="65"/>
  <c r="P40" i="65"/>
  <c r="Q40" i="65"/>
  <c r="R40" i="65"/>
  <c r="S40" i="65"/>
  <c r="T40" i="65"/>
  <c r="U40" i="65"/>
  <c r="V40" i="65"/>
  <c r="W40" i="65"/>
  <c r="X40" i="65"/>
  <c r="Y40" i="65"/>
  <c r="Z40" i="65"/>
  <c r="AA40" i="65"/>
  <c r="BC34" i="65" s="1"/>
  <c r="AB40" i="65"/>
  <c r="AC40" i="65"/>
  <c r="BE34" i="65" s="1"/>
  <c r="AD40" i="65"/>
  <c r="AE40" i="65"/>
  <c r="AF40" i="65"/>
  <c r="AG40" i="65"/>
  <c r="AH40" i="65"/>
  <c r="AI40" i="65"/>
  <c r="AJ40" i="65"/>
  <c r="AK40" i="65"/>
  <c r="AL40" i="65"/>
  <c r="AM40" i="65"/>
  <c r="AN40" i="65"/>
  <c r="AO40" i="65"/>
  <c r="AP40" i="65"/>
  <c r="AQ40" i="65"/>
  <c r="AR40" i="65"/>
  <c r="AS40" i="65"/>
  <c r="E41" i="65"/>
  <c r="F41" i="65"/>
  <c r="G41" i="65"/>
  <c r="H41" i="65"/>
  <c r="I41" i="65"/>
  <c r="J41" i="65"/>
  <c r="K41" i="65"/>
  <c r="L41" i="65"/>
  <c r="M41" i="65"/>
  <c r="N41" i="65"/>
  <c r="O41" i="65"/>
  <c r="D41" i="65" s="1"/>
  <c r="AY36" i="65" s="1"/>
  <c r="P41" i="65"/>
  <c r="Q41" i="65"/>
  <c r="R41" i="65"/>
  <c r="S41" i="65"/>
  <c r="T41" i="65"/>
  <c r="U41" i="65"/>
  <c r="V41" i="65"/>
  <c r="W41" i="65"/>
  <c r="X41" i="65"/>
  <c r="Y41" i="65"/>
  <c r="Z41" i="65"/>
  <c r="AA41" i="65"/>
  <c r="AB41" i="65"/>
  <c r="AC41" i="65"/>
  <c r="AD41" i="65"/>
  <c r="AE41" i="65"/>
  <c r="AF41" i="65"/>
  <c r="AG41" i="65"/>
  <c r="AH41" i="65"/>
  <c r="AI41" i="65"/>
  <c r="AJ41" i="65"/>
  <c r="AK41" i="65"/>
  <c r="AL41" i="65"/>
  <c r="AM41" i="65"/>
  <c r="AN41" i="65"/>
  <c r="AO41" i="65"/>
  <c r="AP41" i="65"/>
  <c r="AQ41" i="65"/>
  <c r="AR41" i="65"/>
  <c r="AS41" i="65"/>
  <c r="E42" i="65"/>
  <c r="F42" i="65"/>
  <c r="G42" i="65"/>
  <c r="BC48" i="65" s="1"/>
  <c r="H42" i="65"/>
  <c r="I42" i="65"/>
  <c r="J42" i="65"/>
  <c r="K42" i="65"/>
  <c r="L42" i="65"/>
  <c r="M42" i="65"/>
  <c r="N42" i="65"/>
  <c r="O42" i="65"/>
  <c r="P42" i="65"/>
  <c r="AX38" i="65" s="1"/>
  <c r="Q42" i="65"/>
  <c r="R42" i="65"/>
  <c r="S42" i="65"/>
  <c r="T42" i="65"/>
  <c r="U42" i="65"/>
  <c r="V42" i="65"/>
  <c r="W42" i="65"/>
  <c r="X42" i="65"/>
  <c r="Y42" i="65"/>
  <c r="Z42" i="65"/>
  <c r="AA42" i="65"/>
  <c r="AB42" i="65"/>
  <c r="AC42" i="65"/>
  <c r="AD42" i="65"/>
  <c r="AE42" i="65"/>
  <c r="AU39" i="65" s="1"/>
  <c r="AF42" i="65"/>
  <c r="AG42" i="65"/>
  <c r="AH42" i="65"/>
  <c r="AI42" i="65"/>
  <c r="AJ42" i="65"/>
  <c r="AZ39" i="65" s="1"/>
  <c r="AK42" i="65"/>
  <c r="AL42" i="65"/>
  <c r="AM42" i="65"/>
  <c r="AN42" i="65"/>
  <c r="AO42" i="65"/>
  <c r="AP42" i="65"/>
  <c r="AQ42" i="65"/>
  <c r="AR42" i="65"/>
  <c r="AS42" i="65"/>
  <c r="E43" i="65"/>
  <c r="F43" i="65"/>
  <c r="G43" i="65"/>
  <c r="BI36" i="65" s="1"/>
  <c r="H43" i="65"/>
  <c r="I43" i="65"/>
  <c r="J43" i="65"/>
  <c r="K43" i="65"/>
  <c r="BK36" i="65" s="1"/>
  <c r="L43" i="65"/>
  <c r="M43" i="65"/>
  <c r="AU38" i="65" s="1"/>
  <c r="N43" i="65"/>
  <c r="O43" i="65"/>
  <c r="D43" i="65" s="1"/>
  <c r="BH41" i="65" s="1"/>
  <c r="P43" i="65"/>
  <c r="Q43" i="65"/>
  <c r="R43" i="65"/>
  <c r="S43" i="65"/>
  <c r="T43" i="65"/>
  <c r="U43" i="65"/>
  <c r="V43" i="65"/>
  <c r="BD37" i="65" s="1"/>
  <c r="W43" i="65"/>
  <c r="X43" i="65"/>
  <c r="BF37" i="65" s="1"/>
  <c r="Y43" i="65"/>
  <c r="Z43" i="65"/>
  <c r="AA43" i="65"/>
  <c r="AB43" i="65"/>
  <c r="BJ37" i="65" s="1"/>
  <c r="AC43" i="65"/>
  <c r="BJ38" i="65" s="1"/>
  <c r="AD43" i="65"/>
  <c r="BK38" i="65" s="1"/>
  <c r="AE43" i="65"/>
  <c r="AF43" i="65"/>
  <c r="AG43" i="65"/>
  <c r="AH43" i="65"/>
  <c r="AI43" i="65"/>
  <c r="AY39" i="65" s="1"/>
  <c r="AJ43" i="65"/>
  <c r="AK43" i="65"/>
  <c r="AL43" i="65"/>
  <c r="AM43" i="65"/>
  <c r="AN43" i="65"/>
  <c r="AO43" i="65"/>
  <c r="AP43" i="65"/>
  <c r="AQ43" i="65"/>
  <c r="AR43" i="65"/>
  <c r="AS43" i="65"/>
  <c r="E44" i="65"/>
  <c r="F44" i="65"/>
  <c r="G44" i="65"/>
  <c r="H44" i="65"/>
  <c r="BE48" i="65" s="1"/>
  <c r="I44" i="65"/>
  <c r="J44" i="65"/>
  <c r="K44" i="65"/>
  <c r="L44" i="65"/>
  <c r="M44" i="65"/>
  <c r="AV37" i="65" s="1"/>
  <c r="N44" i="65"/>
  <c r="AW37" i="65" s="1"/>
  <c r="O44" i="65"/>
  <c r="P44" i="65"/>
  <c r="Q44" i="65"/>
  <c r="R44" i="65"/>
  <c r="S44" i="65"/>
  <c r="AZ38" i="65" s="1"/>
  <c r="T44" i="65"/>
  <c r="U44" i="65"/>
  <c r="V44" i="65"/>
  <c r="W44" i="65"/>
  <c r="BD38" i="65" s="1"/>
  <c r="X44" i="65"/>
  <c r="Y44" i="65"/>
  <c r="Z44" i="65"/>
  <c r="AA44" i="65"/>
  <c r="AB44" i="65"/>
  <c r="AC44" i="65"/>
  <c r="AD44" i="65"/>
  <c r="AE44" i="65"/>
  <c r="AF44" i="65"/>
  <c r="AG44" i="65"/>
  <c r="AH44" i="65"/>
  <c r="AX39" i="65" s="1"/>
  <c r="AI44" i="65"/>
  <c r="AJ44" i="65"/>
  <c r="AK44" i="65"/>
  <c r="AL44" i="65"/>
  <c r="AM44" i="65"/>
  <c r="AN44" i="65"/>
  <c r="AO44" i="65"/>
  <c r="AP44" i="65"/>
  <c r="AQ44" i="65"/>
  <c r="AR44" i="65"/>
  <c r="AS44" i="65"/>
  <c r="E45" i="65"/>
  <c r="AY43" i="65" s="1"/>
  <c r="F45" i="65"/>
  <c r="G45" i="65"/>
  <c r="AZ43" i="65" s="1"/>
  <c r="H45" i="65"/>
  <c r="BE43" i="65" s="1"/>
  <c r="I45" i="65"/>
  <c r="J45" i="65"/>
  <c r="K45" i="65"/>
  <c r="L45" i="65"/>
  <c r="M45" i="65"/>
  <c r="N45" i="65"/>
  <c r="O45" i="65"/>
  <c r="P45" i="65"/>
  <c r="Q45" i="65"/>
  <c r="R45" i="65"/>
  <c r="S45" i="65"/>
  <c r="T45" i="65"/>
  <c r="U45" i="65"/>
  <c r="V45" i="65"/>
  <c r="W45" i="65"/>
  <c r="X45" i="65"/>
  <c r="Y45" i="65"/>
  <c r="Z45" i="65"/>
  <c r="AA45" i="65"/>
  <c r="BD43" i="65" s="1"/>
  <c r="AB45" i="65"/>
  <c r="AC45" i="65"/>
  <c r="AD45" i="65"/>
  <c r="AE45" i="65"/>
  <c r="AF45" i="65"/>
  <c r="AG45" i="65"/>
  <c r="AH45" i="65"/>
  <c r="AI45" i="65"/>
  <c r="AJ45" i="65"/>
  <c r="AK45" i="65"/>
  <c r="AL45" i="65"/>
  <c r="AM45" i="65"/>
  <c r="AN45" i="65"/>
  <c r="AO45" i="65"/>
  <c r="AP45" i="65"/>
  <c r="AQ45" i="65"/>
  <c r="AR45" i="65"/>
  <c r="AS45" i="65"/>
  <c r="E46" i="65"/>
  <c r="F46" i="65"/>
  <c r="G46" i="65"/>
  <c r="BL43" i="65" s="1"/>
  <c r="H46" i="65"/>
  <c r="I46" i="65"/>
  <c r="J46" i="65"/>
  <c r="K46" i="65"/>
  <c r="L46" i="65"/>
  <c r="M46" i="65"/>
  <c r="N46" i="65"/>
  <c r="O46" i="65"/>
  <c r="P46" i="65"/>
  <c r="Q46" i="65"/>
  <c r="R46" i="65"/>
  <c r="S46" i="65"/>
  <c r="T46" i="65"/>
  <c r="U46" i="65"/>
  <c r="V46" i="65"/>
  <c r="W46" i="65"/>
  <c r="X46" i="65"/>
  <c r="Y46" i="65"/>
  <c r="Z46" i="65"/>
  <c r="AA46" i="65"/>
  <c r="AB46" i="65"/>
  <c r="AC46" i="65"/>
  <c r="AD46" i="65"/>
  <c r="AE46" i="65"/>
  <c r="AF46" i="65"/>
  <c r="AG46" i="65"/>
  <c r="AH46" i="65"/>
  <c r="AI46" i="65"/>
  <c r="AJ46" i="65"/>
  <c r="AK46" i="65"/>
  <c r="AL46" i="65"/>
  <c r="AM46" i="65"/>
  <c r="AN46" i="65"/>
  <c r="AO46" i="65"/>
  <c r="AP46" i="65"/>
  <c r="AQ46" i="65"/>
  <c r="AR46" i="65"/>
  <c r="AS46" i="65"/>
  <c r="E47" i="65"/>
  <c r="F47" i="65"/>
  <c r="G47" i="65"/>
  <c r="H47" i="65"/>
  <c r="I47" i="65"/>
  <c r="J47" i="65"/>
  <c r="K47" i="65"/>
  <c r="L47" i="65"/>
  <c r="M47" i="65"/>
  <c r="N47" i="65"/>
  <c r="O47" i="65"/>
  <c r="P47" i="65"/>
  <c r="Q47" i="65"/>
  <c r="AX44" i="65" s="1"/>
  <c r="R47" i="65"/>
  <c r="S47" i="65"/>
  <c r="T47" i="65"/>
  <c r="U47" i="65"/>
  <c r="V47" i="65"/>
  <c r="W47" i="65"/>
  <c r="X47" i="65"/>
  <c r="AY44" i="65" s="1"/>
  <c r="Y47" i="65"/>
  <c r="Z47" i="65"/>
  <c r="AA47" i="65"/>
  <c r="AB47" i="65"/>
  <c r="AC47" i="65"/>
  <c r="AD47" i="65"/>
  <c r="AE47" i="65"/>
  <c r="AZ44" i="65" s="1"/>
  <c r="AF47" i="65"/>
  <c r="AG47" i="65"/>
  <c r="AH47" i="65"/>
  <c r="AI47" i="65"/>
  <c r="AJ47" i="65"/>
  <c r="AK47" i="65"/>
  <c r="AL47" i="65"/>
  <c r="AM47" i="65"/>
  <c r="AN47" i="65"/>
  <c r="AO47" i="65"/>
  <c r="AP47" i="65"/>
  <c r="AQ47" i="65"/>
  <c r="AR47" i="65"/>
  <c r="AS47" i="65"/>
  <c r="E48" i="65"/>
  <c r="BB44" i="65" s="1"/>
  <c r="F48" i="65"/>
  <c r="BC44" i="65" s="1"/>
  <c r="G48" i="65"/>
  <c r="Q48" i="65"/>
  <c r="S48" i="65"/>
  <c r="W48" i="65"/>
  <c r="Y48" i="65"/>
  <c r="Z48" i="65"/>
  <c r="AA48" i="65"/>
  <c r="AB48" i="65"/>
  <c r="AC48" i="65"/>
  <c r="AD48" i="65"/>
  <c r="BG45" i="65" s="1"/>
  <c r="AE48" i="65"/>
  <c r="AF48" i="65"/>
  <c r="AG48" i="65"/>
  <c r="AH48" i="65"/>
  <c r="AI48" i="65"/>
  <c r="AJ48" i="65"/>
  <c r="AK48" i="65"/>
  <c r="AL48" i="65"/>
  <c r="AM48" i="65"/>
  <c r="AN48" i="65"/>
  <c r="AO48" i="65"/>
  <c r="AP48" i="65"/>
  <c r="AQ48" i="65"/>
  <c r="AR48" i="65"/>
  <c r="E49" i="65"/>
  <c r="F49" i="65"/>
  <c r="G49" i="65"/>
  <c r="H49" i="65"/>
  <c r="I49" i="65"/>
  <c r="J49" i="65"/>
  <c r="K49" i="65"/>
  <c r="L49" i="65"/>
  <c r="M49" i="65"/>
  <c r="N49" i="65"/>
  <c r="O49" i="65"/>
  <c r="P49" i="65"/>
  <c r="Q49" i="65"/>
  <c r="R49" i="65"/>
  <c r="S49" i="65"/>
  <c r="T49" i="65"/>
  <c r="U49" i="65"/>
  <c r="V49" i="65"/>
  <c r="W49" i="65"/>
  <c r="X49" i="65"/>
  <c r="Y49" i="65"/>
  <c r="Z49" i="65"/>
  <c r="BC45" i="65" s="1"/>
  <c r="AA49" i="65"/>
  <c r="AB49" i="65"/>
  <c r="AC49" i="65"/>
  <c r="BF45" i="65" s="1"/>
  <c r="AD49" i="65"/>
  <c r="AE49" i="65"/>
  <c r="AF49" i="65"/>
  <c r="AG49" i="65"/>
  <c r="AH49" i="65"/>
  <c r="AI49" i="65"/>
  <c r="AJ49" i="65"/>
  <c r="AK49" i="65"/>
  <c r="AL49" i="65"/>
  <c r="AM49" i="65"/>
  <c r="AN49" i="65"/>
  <c r="AO49" i="65"/>
  <c r="AP49" i="65"/>
  <c r="AQ49" i="65"/>
  <c r="AR49" i="65"/>
  <c r="AY46" i="65" s="1"/>
  <c r="AS49" i="65"/>
  <c r="E50" i="65"/>
  <c r="F50" i="65"/>
  <c r="G50" i="65"/>
  <c r="H50" i="65"/>
  <c r="I50" i="65"/>
  <c r="J50" i="65"/>
  <c r="K50" i="65"/>
  <c r="L50" i="65"/>
  <c r="M50" i="65"/>
  <c r="N50" i="65"/>
  <c r="O50" i="65"/>
  <c r="P50" i="65"/>
  <c r="Q50" i="65"/>
  <c r="R50" i="65"/>
  <c r="S50" i="65"/>
  <c r="AV45" i="65" s="1"/>
  <c r="T50" i="65"/>
  <c r="U50" i="65"/>
  <c r="V50" i="65"/>
  <c r="W50" i="65"/>
  <c r="X50" i="65"/>
  <c r="Y50" i="65"/>
  <c r="Z50" i="65"/>
  <c r="AA50" i="65"/>
  <c r="AB50" i="65"/>
  <c r="BE45" i="65" s="1"/>
  <c r="AC50" i="65"/>
  <c r="AD50" i="65"/>
  <c r="AE50" i="65"/>
  <c r="AF50" i="65"/>
  <c r="AG50" i="65"/>
  <c r="AH50" i="65"/>
  <c r="AI50" i="65"/>
  <c r="AJ50" i="65"/>
  <c r="AK50" i="65"/>
  <c r="AW46" i="65" s="1"/>
  <c r="AL50" i="65"/>
  <c r="AM50" i="65"/>
  <c r="AN50" i="65"/>
  <c r="AO50" i="65"/>
  <c r="AP50" i="65"/>
  <c r="AQ50" i="65"/>
  <c r="AR50" i="65"/>
  <c r="AS50" i="65"/>
  <c r="E51" i="65"/>
  <c r="F51" i="65"/>
  <c r="G51" i="65"/>
  <c r="AU49" i="65" s="1"/>
  <c r="H51" i="65"/>
  <c r="I51" i="65"/>
  <c r="J51" i="65"/>
  <c r="K51" i="65"/>
  <c r="L51" i="65"/>
  <c r="M51" i="65"/>
  <c r="N51" i="65"/>
  <c r="O51" i="65"/>
  <c r="D51" i="65" s="1"/>
  <c r="AY42" i="65" s="1"/>
  <c r="P51" i="65"/>
  <c r="Q51" i="65"/>
  <c r="R51" i="65"/>
  <c r="S51" i="65"/>
  <c r="T51" i="65"/>
  <c r="U51" i="65"/>
  <c r="V51" i="65"/>
  <c r="W51" i="65"/>
  <c r="X51" i="65"/>
  <c r="Y51" i="65"/>
  <c r="Z51" i="65"/>
  <c r="AA51" i="65"/>
  <c r="AB51" i="65"/>
  <c r="AC51" i="65"/>
  <c r="AD51" i="65"/>
  <c r="AE51" i="65"/>
  <c r="BH45" i="65" s="1"/>
  <c r="AF51" i="65"/>
  <c r="AG51" i="65"/>
  <c r="AH51" i="65"/>
  <c r="AI51" i="65"/>
  <c r="AJ51" i="65"/>
  <c r="AK51" i="65"/>
  <c r="AL51" i="65"/>
  <c r="AM51" i="65"/>
  <c r="AN51" i="65"/>
  <c r="AO51" i="65"/>
  <c r="AP51" i="65"/>
  <c r="AQ51" i="65"/>
  <c r="AR51" i="65"/>
  <c r="AS51" i="65"/>
  <c r="E52" i="65"/>
  <c r="F52" i="65"/>
  <c r="G52" i="65"/>
  <c r="H52" i="65"/>
  <c r="I52" i="65"/>
  <c r="J52" i="65"/>
  <c r="K52" i="65"/>
  <c r="L52" i="65"/>
  <c r="M52" i="65"/>
  <c r="N52" i="65"/>
  <c r="O52" i="65"/>
  <c r="P52" i="65"/>
  <c r="Q52" i="65"/>
  <c r="R52" i="65"/>
  <c r="S52" i="65"/>
  <c r="T52" i="65"/>
  <c r="U52" i="65"/>
  <c r="V52" i="65"/>
  <c r="W52" i="65"/>
  <c r="X52" i="65"/>
  <c r="Y52" i="65"/>
  <c r="Z52" i="65"/>
  <c r="AA52" i="65"/>
  <c r="AB52" i="65"/>
  <c r="AC52" i="65"/>
  <c r="AD52" i="65"/>
  <c r="AE52" i="65"/>
  <c r="AF52" i="65"/>
  <c r="AG52" i="65"/>
  <c r="AH52" i="65"/>
  <c r="AI52" i="65"/>
  <c r="AJ52" i="65"/>
  <c r="AK52" i="65"/>
  <c r="AL52" i="65"/>
  <c r="AM52" i="65"/>
  <c r="AN52" i="65"/>
  <c r="AO52" i="65"/>
  <c r="AP52" i="65"/>
  <c r="AQ52" i="65"/>
  <c r="AR52" i="65"/>
  <c r="AS52" i="65"/>
  <c r="E53" i="65"/>
  <c r="F53" i="65"/>
  <c r="G53" i="65"/>
  <c r="H53" i="65"/>
  <c r="I53" i="65"/>
  <c r="J53" i="65"/>
  <c r="K53" i="65"/>
  <c r="L53" i="65"/>
  <c r="M53" i="65"/>
  <c r="N53" i="65"/>
  <c r="O53" i="65"/>
  <c r="P53" i="65"/>
  <c r="D53" i="65" s="1"/>
  <c r="Q53" i="65"/>
  <c r="R53" i="65"/>
  <c r="S53" i="65"/>
  <c r="T53" i="65"/>
  <c r="U53" i="65"/>
  <c r="V53" i="65"/>
  <c r="W53" i="65"/>
  <c r="X53" i="65"/>
  <c r="Y53" i="65"/>
  <c r="Z53" i="65"/>
  <c r="AA53" i="65"/>
  <c r="AB53" i="65"/>
  <c r="AC53" i="65"/>
  <c r="AD53" i="65"/>
  <c r="AE53" i="65"/>
  <c r="AF53" i="65"/>
  <c r="AG53" i="65"/>
  <c r="AH53" i="65"/>
  <c r="AI53" i="65"/>
  <c r="AJ53" i="65"/>
  <c r="AK53" i="65"/>
  <c r="AL53" i="65"/>
  <c r="AM53" i="65"/>
  <c r="AN53" i="65"/>
  <c r="AO53" i="65"/>
  <c r="AP53" i="65"/>
  <c r="AQ53" i="65"/>
  <c r="AR53" i="65"/>
  <c r="AS53" i="65"/>
  <c r="E54" i="65"/>
  <c r="F54" i="65"/>
  <c r="G54" i="65"/>
  <c r="H54" i="65"/>
  <c r="I54" i="65"/>
  <c r="J54" i="65"/>
  <c r="K54" i="65"/>
  <c r="L54" i="65"/>
  <c r="M54" i="65"/>
  <c r="N54" i="65"/>
  <c r="O54" i="65"/>
  <c r="BF60" i="65" s="1"/>
  <c r="P54" i="65"/>
  <c r="Q54" i="65"/>
  <c r="BG60" i="65" s="1"/>
  <c r="R54" i="65"/>
  <c r="S54" i="65"/>
  <c r="T54" i="65"/>
  <c r="U54" i="65"/>
  <c r="V54" i="65"/>
  <c r="W54" i="65"/>
  <c r="X54" i="65"/>
  <c r="BH60" i="65" s="1"/>
  <c r="Y54" i="65"/>
  <c r="Z54" i="65"/>
  <c r="AA54" i="65"/>
  <c r="AB54" i="65"/>
  <c r="AC54" i="65"/>
  <c r="AD54" i="65"/>
  <c r="AE54" i="65"/>
  <c r="AF54" i="65"/>
  <c r="AG54" i="65"/>
  <c r="AH54" i="65"/>
  <c r="AI54" i="65"/>
  <c r="AJ54" i="65"/>
  <c r="AK54" i="65"/>
  <c r="AL54" i="65"/>
  <c r="AM54" i="65"/>
  <c r="AN54" i="65"/>
  <c r="AO54" i="65"/>
  <c r="AP54" i="65"/>
  <c r="AQ54" i="65"/>
  <c r="AR54" i="65"/>
  <c r="AS54" i="65"/>
  <c r="E55" i="65"/>
  <c r="F55" i="65"/>
  <c r="G55" i="65"/>
  <c r="H55" i="65"/>
  <c r="I55" i="65"/>
  <c r="J55" i="65"/>
  <c r="K55" i="65"/>
  <c r="L55" i="65"/>
  <c r="M55" i="65"/>
  <c r="N55" i="65"/>
  <c r="O55" i="65"/>
  <c r="P55" i="65"/>
  <c r="D55" i="65" s="1"/>
  <c r="BC42" i="65" s="1"/>
  <c r="Q55" i="65"/>
  <c r="R55" i="65"/>
  <c r="S55" i="65"/>
  <c r="T55" i="65"/>
  <c r="U55" i="65"/>
  <c r="V55" i="65"/>
  <c r="W55" i="65"/>
  <c r="X55" i="65"/>
  <c r="Y55" i="65"/>
  <c r="Z55" i="65"/>
  <c r="AA55" i="65"/>
  <c r="AB55" i="65"/>
  <c r="AC55" i="65"/>
  <c r="AD55" i="65"/>
  <c r="AE55" i="65"/>
  <c r="AF55" i="65"/>
  <c r="AG55" i="65"/>
  <c r="AH55" i="65"/>
  <c r="AI55" i="65"/>
  <c r="AJ55" i="65"/>
  <c r="AK55" i="65"/>
  <c r="AL55" i="65"/>
  <c r="AM55" i="65"/>
  <c r="AN55" i="65"/>
  <c r="AO55" i="65"/>
  <c r="AP55" i="65"/>
  <c r="AQ55" i="65"/>
  <c r="AR55" i="65"/>
  <c r="AS55" i="65"/>
  <c r="E56" i="65"/>
  <c r="F56" i="65"/>
  <c r="G56" i="65"/>
  <c r="H56" i="65"/>
  <c r="I56" i="65"/>
  <c r="J56" i="65"/>
  <c r="K56" i="65"/>
  <c r="L56" i="65"/>
  <c r="M56" i="65"/>
  <c r="N56" i="65"/>
  <c r="O56" i="65"/>
  <c r="D56" i="65" s="1"/>
  <c r="BD42" i="65" s="1"/>
  <c r="P56" i="65"/>
  <c r="Q56" i="65"/>
  <c r="R56" i="65"/>
  <c r="S56" i="65"/>
  <c r="T56" i="65"/>
  <c r="U56" i="65"/>
  <c r="V56" i="65"/>
  <c r="W56" i="65"/>
  <c r="X56" i="65"/>
  <c r="Y56" i="65"/>
  <c r="Z56" i="65"/>
  <c r="AA56" i="65"/>
  <c r="AB56" i="65"/>
  <c r="AC56" i="65"/>
  <c r="AD56" i="65"/>
  <c r="AE56" i="65"/>
  <c r="AF56" i="65"/>
  <c r="AG56" i="65"/>
  <c r="AH56" i="65"/>
  <c r="AI56" i="65"/>
  <c r="AJ56" i="65"/>
  <c r="AK56" i="65"/>
  <c r="AL56" i="65"/>
  <c r="AM56" i="65"/>
  <c r="AN56" i="65"/>
  <c r="AO56" i="65"/>
  <c r="AP56" i="65"/>
  <c r="AQ56" i="65"/>
  <c r="AR56" i="65"/>
  <c r="AS56" i="65"/>
  <c r="E57" i="65"/>
  <c r="F57" i="65"/>
  <c r="G57" i="65"/>
  <c r="H57" i="65"/>
  <c r="I57" i="65"/>
  <c r="J57" i="65"/>
  <c r="K57" i="65"/>
  <c r="L57" i="65"/>
  <c r="M57" i="65"/>
  <c r="N57" i="65"/>
  <c r="O57" i="65"/>
  <c r="D57" i="65" s="1"/>
  <c r="BE42" i="65" s="1"/>
  <c r="P57" i="65"/>
  <c r="Q57" i="65"/>
  <c r="R57" i="65"/>
  <c r="S57" i="65"/>
  <c r="T57" i="65"/>
  <c r="U57" i="65"/>
  <c r="V57" i="65"/>
  <c r="W57" i="65"/>
  <c r="X57" i="65"/>
  <c r="Y57" i="65"/>
  <c r="Z57" i="65"/>
  <c r="AA57" i="65"/>
  <c r="AB57" i="65"/>
  <c r="AC57" i="65"/>
  <c r="AD57" i="65"/>
  <c r="AE57" i="65"/>
  <c r="AF57" i="65"/>
  <c r="AG57" i="65"/>
  <c r="AH57" i="65"/>
  <c r="AI57" i="65"/>
  <c r="AJ57" i="65"/>
  <c r="AK57" i="65"/>
  <c r="AL57" i="65"/>
  <c r="AM57" i="65"/>
  <c r="AN57" i="65"/>
  <c r="AO57" i="65"/>
  <c r="AP57" i="65"/>
  <c r="AQ57" i="65"/>
  <c r="AR57" i="65"/>
  <c r="AS57" i="65"/>
  <c r="E58" i="65"/>
  <c r="F58" i="65"/>
  <c r="G58" i="65"/>
  <c r="H58" i="65"/>
  <c r="I58" i="65"/>
  <c r="J58" i="65"/>
  <c r="K58" i="65"/>
  <c r="L58" i="65"/>
  <c r="M58" i="65"/>
  <c r="N58" i="65"/>
  <c r="O58" i="65"/>
  <c r="D58" i="65" s="1"/>
  <c r="BF42" i="65" s="1"/>
  <c r="P58" i="65"/>
  <c r="Q58" i="65"/>
  <c r="R58" i="65"/>
  <c r="S58" i="65"/>
  <c r="T58" i="65"/>
  <c r="U58" i="65"/>
  <c r="V58" i="65"/>
  <c r="W58" i="65"/>
  <c r="X58" i="65"/>
  <c r="Y58" i="65"/>
  <c r="Z58" i="65"/>
  <c r="AA58" i="65"/>
  <c r="AB58" i="65"/>
  <c r="AC58" i="65"/>
  <c r="AD58" i="65"/>
  <c r="AE58" i="65"/>
  <c r="AF58" i="65"/>
  <c r="AG58" i="65"/>
  <c r="AH58" i="65"/>
  <c r="AI58" i="65"/>
  <c r="AJ58" i="65"/>
  <c r="AK58" i="65"/>
  <c r="AL58" i="65"/>
  <c r="AM58" i="65"/>
  <c r="AN58" i="65"/>
  <c r="AO58" i="65"/>
  <c r="AP58" i="65"/>
  <c r="AQ58" i="65"/>
  <c r="AR58" i="65"/>
  <c r="AS58" i="65"/>
  <c r="E59" i="65"/>
  <c r="F59" i="65"/>
  <c r="G59" i="65"/>
  <c r="H59" i="65"/>
  <c r="BC49" i="65" s="1"/>
  <c r="I59" i="65"/>
  <c r="J59" i="65"/>
  <c r="K59" i="65"/>
  <c r="L59" i="65"/>
  <c r="M59" i="65"/>
  <c r="N59" i="65"/>
  <c r="O59" i="65"/>
  <c r="P59" i="65"/>
  <c r="Q59" i="65"/>
  <c r="R59" i="65"/>
  <c r="S59" i="65"/>
  <c r="T59" i="65"/>
  <c r="U59" i="65"/>
  <c r="V59" i="65"/>
  <c r="W59" i="65"/>
  <c r="X59" i="65"/>
  <c r="Y59" i="65"/>
  <c r="Z59" i="65"/>
  <c r="AA59" i="65"/>
  <c r="AB59" i="65"/>
  <c r="AC59" i="65"/>
  <c r="AD59" i="65"/>
  <c r="AE59" i="65"/>
  <c r="AF59" i="65"/>
  <c r="AG59" i="65"/>
  <c r="AH59" i="65"/>
  <c r="AI59" i="65"/>
  <c r="AJ59" i="65"/>
  <c r="AK59" i="65"/>
  <c r="AL59" i="65"/>
  <c r="AM59" i="65"/>
  <c r="AN59" i="65"/>
  <c r="AO59" i="65"/>
  <c r="AP59" i="65"/>
  <c r="AQ59" i="65"/>
  <c r="AR59" i="65"/>
  <c r="AS59" i="65"/>
  <c r="E60" i="65"/>
  <c r="F60" i="65"/>
  <c r="G60" i="65"/>
  <c r="BD49" i="65" s="1"/>
  <c r="H60" i="65"/>
  <c r="I60" i="65"/>
  <c r="J60" i="65"/>
  <c r="K60" i="65"/>
  <c r="L60" i="65"/>
  <c r="M60" i="65"/>
  <c r="N60" i="65"/>
  <c r="O60" i="65"/>
  <c r="P60" i="65"/>
  <c r="Q60" i="65"/>
  <c r="R60" i="65"/>
  <c r="S60" i="65"/>
  <c r="T60" i="65"/>
  <c r="U60" i="65"/>
  <c r="V60" i="65"/>
  <c r="W60" i="65"/>
  <c r="X60" i="65"/>
  <c r="Y60" i="65"/>
  <c r="Z60" i="65"/>
  <c r="AA60" i="65"/>
  <c r="AB60" i="65"/>
  <c r="AC60" i="65"/>
  <c r="AD60" i="65"/>
  <c r="AE60" i="65"/>
  <c r="AF60" i="65"/>
  <c r="AG60" i="65"/>
  <c r="AH60" i="65"/>
  <c r="AI60" i="65"/>
  <c r="AJ60" i="65"/>
  <c r="AK60" i="65"/>
  <c r="AL60" i="65"/>
  <c r="AM60" i="65"/>
  <c r="AN60" i="65"/>
  <c r="AO60" i="65"/>
  <c r="AP60" i="65"/>
  <c r="AQ60" i="65"/>
  <c r="AR60" i="65"/>
  <c r="AS60" i="65"/>
  <c r="E61" i="65"/>
  <c r="F61" i="65"/>
  <c r="G61" i="65"/>
  <c r="H61" i="65"/>
  <c r="BE49" i="65" s="1"/>
  <c r="I61" i="65"/>
  <c r="J61" i="65"/>
  <c r="K61" i="65"/>
  <c r="L61" i="65"/>
  <c r="M61" i="65"/>
  <c r="N61" i="65"/>
  <c r="O61" i="65"/>
  <c r="P61" i="65"/>
  <c r="Q61" i="65"/>
  <c r="R61" i="65"/>
  <c r="S61" i="65"/>
  <c r="T61" i="65"/>
  <c r="U61" i="65"/>
  <c r="V61" i="65"/>
  <c r="W61" i="65"/>
  <c r="X61" i="65"/>
  <c r="Y61" i="65"/>
  <c r="Z61" i="65"/>
  <c r="AA61" i="65"/>
  <c r="AB61" i="65"/>
  <c r="AC61" i="65"/>
  <c r="AD61" i="65"/>
  <c r="AE61" i="65"/>
  <c r="AF61" i="65"/>
  <c r="AG61" i="65"/>
  <c r="AH61" i="65"/>
  <c r="AI61" i="65"/>
  <c r="AJ61" i="65"/>
  <c r="AK61" i="65"/>
  <c r="AL61" i="65"/>
  <c r="AM61" i="65"/>
  <c r="AN61" i="65"/>
  <c r="AO61" i="65"/>
  <c r="AP61" i="65"/>
  <c r="AQ61" i="65"/>
  <c r="AR61" i="65"/>
  <c r="AS61" i="65"/>
  <c r="E62" i="65"/>
  <c r="F62" i="65"/>
  <c r="G62" i="65"/>
  <c r="H62" i="65"/>
  <c r="BF49" i="65" s="1"/>
  <c r="I62" i="65"/>
  <c r="J62" i="65"/>
  <c r="K62" i="65"/>
  <c r="BC54" i="65" s="1"/>
  <c r="L62" i="65"/>
  <c r="M62" i="65"/>
  <c r="N62" i="65"/>
  <c r="O62" i="65"/>
  <c r="P62" i="65"/>
  <c r="Q62" i="65"/>
  <c r="R62" i="65"/>
  <c r="S62" i="65"/>
  <c r="T62" i="65"/>
  <c r="U62" i="65"/>
  <c r="V62" i="65"/>
  <c r="W62" i="65"/>
  <c r="X62" i="65"/>
  <c r="Y62" i="65"/>
  <c r="Z62" i="65"/>
  <c r="AA62" i="65"/>
  <c r="AB62" i="65"/>
  <c r="AC62" i="65"/>
  <c r="AD62" i="65"/>
  <c r="AE62" i="65"/>
  <c r="AF62" i="65"/>
  <c r="AG62" i="65"/>
  <c r="AH62" i="65"/>
  <c r="AI62" i="65"/>
  <c r="AJ62" i="65"/>
  <c r="AK62" i="65"/>
  <c r="AL62" i="65"/>
  <c r="AM62" i="65"/>
  <c r="AN62" i="65"/>
  <c r="AO62" i="65"/>
  <c r="AP62" i="65"/>
  <c r="AQ62" i="65"/>
  <c r="AR62" i="65"/>
  <c r="AS62" i="65"/>
  <c r="E63" i="65"/>
  <c r="F63" i="65"/>
  <c r="BA62" i="65" s="1"/>
  <c r="G63" i="65"/>
  <c r="H63" i="65"/>
  <c r="BG49" i="65" s="1"/>
  <c r="I63" i="65"/>
  <c r="J63" i="65"/>
  <c r="K63" i="65"/>
  <c r="L63" i="65"/>
  <c r="M63" i="65"/>
  <c r="N63" i="65"/>
  <c r="O63" i="65"/>
  <c r="D63" i="65" s="1"/>
  <c r="BE62" i="65" s="1"/>
  <c r="P63" i="65"/>
  <c r="Q63" i="65"/>
  <c r="R63" i="65"/>
  <c r="S63" i="65"/>
  <c r="T63" i="65"/>
  <c r="U63" i="65"/>
  <c r="V63" i="65"/>
  <c r="W63" i="65"/>
  <c r="X63" i="65"/>
  <c r="Y63" i="65"/>
  <c r="Z63" i="65"/>
  <c r="AA63" i="65"/>
  <c r="AB63" i="65"/>
  <c r="AC63" i="65"/>
  <c r="BF62" i="65" s="1"/>
  <c r="AD63" i="65"/>
  <c r="AE63" i="65"/>
  <c r="AF63" i="65"/>
  <c r="AG63" i="65"/>
  <c r="AH63" i="65"/>
  <c r="AI63" i="65"/>
  <c r="AJ63" i="65"/>
  <c r="AK63" i="65"/>
  <c r="AL63" i="65"/>
  <c r="AM63" i="65"/>
  <c r="AN63" i="65"/>
  <c r="AO63" i="65"/>
  <c r="AP63" i="65"/>
  <c r="AQ63" i="65"/>
  <c r="AR63" i="65"/>
  <c r="AS63" i="65"/>
  <c r="E64" i="65"/>
  <c r="F64" i="65"/>
  <c r="G64" i="65"/>
  <c r="H64" i="65"/>
  <c r="BH49" i="65" s="1"/>
  <c r="I64" i="65"/>
  <c r="J64" i="65"/>
  <c r="K64" i="65"/>
  <c r="L64" i="65"/>
  <c r="M64" i="65"/>
  <c r="N64" i="65"/>
  <c r="BB63" i="65" s="1"/>
  <c r="O64" i="65"/>
  <c r="P64" i="65"/>
  <c r="Q64" i="65"/>
  <c r="R64" i="65"/>
  <c r="S64" i="65"/>
  <c r="T64" i="65"/>
  <c r="U64" i="65"/>
  <c r="V64" i="65"/>
  <c r="W64" i="65"/>
  <c r="X64" i="65"/>
  <c r="Y64" i="65"/>
  <c r="Z64" i="65"/>
  <c r="AA64" i="65"/>
  <c r="AB64" i="65"/>
  <c r="AC64" i="65"/>
  <c r="AY64" i="65" s="1"/>
  <c r="AD64" i="65"/>
  <c r="AE64" i="65"/>
  <c r="AF64" i="65"/>
  <c r="AG64" i="65"/>
  <c r="AH64" i="65"/>
  <c r="BD64" i="65" s="1"/>
  <c r="AI64" i="65"/>
  <c r="AJ64" i="65"/>
  <c r="AK64" i="65"/>
  <c r="AL64" i="65"/>
  <c r="AM64" i="65"/>
  <c r="AN64" i="65"/>
  <c r="AO64" i="65"/>
  <c r="AP64" i="65"/>
  <c r="AQ64" i="65"/>
  <c r="AR64" i="65"/>
  <c r="AS64" i="65"/>
  <c r="E65" i="65"/>
  <c r="F65" i="65"/>
  <c r="G65" i="65"/>
  <c r="AW63" i="65" s="1"/>
  <c r="H65" i="65"/>
  <c r="AX63" i="65" s="1"/>
  <c r="I65" i="65"/>
  <c r="J65" i="65"/>
  <c r="K65" i="65"/>
  <c r="L65" i="65"/>
  <c r="M65" i="65"/>
  <c r="BA63" i="65" s="1"/>
  <c r="N65" i="65"/>
  <c r="O65" i="65"/>
  <c r="P65" i="65"/>
  <c r="Q65" i="65"/>
  <c r="BE63" i="65" s="1"/>
  <c r="R65" i="65"/>
  <c r="S65" i="65"/>
  <c r="T65" i="65"/>
  <c r="U65" i="65"/>
  <c r="V65" i="65"/>
  <c r="BI63" i="65" s="1"/>
  <c r="W65" i="65"/>
  <c r="X65" i="65"/>
  <c r="BK63" i="65" s="1"/>
  <c r="Y65" i="65"/>
  <c r="AU64" i="65" s="1"/>
  <c r="Z65" i="65"/>
  <c r="AV64" i="65" s="1"/>
  <c r="AA65" i="65"/>
  <c r="AW64" i="65" s="1"/>
  <c r="AB65" i="65"/>
  <c r="AX64" i="65" s="1"/>
  <c r="AC65" i="65"/>
  <c r="AD65" i="65"/>
  <c r="AZ64" i="65" s="1"/>
  <c r="AE65" i="65"/>
  <c r="AF65" i="65"/>
  <c r="AG65" i="65"/>
  <c r="BC64" i="65" s="1"/>
  <c r="AH65" i="65"/>
  <c r="AI65" i="65"/>
  <c r="AJ65" i="65"/>
  <c r="AK65" i="65"/>
  <c r="AL65" i="65"/>
  <c r="AM65" i="65"/>
  <c r="AN65" i="65"/>
  <c r="AO65" i="65"/>
  <c r="AP65" i="65"/>
  <c r="AQ65" i="65"/>
  <c r="AR65" i="65"/>
  <c r="BI64" i="65" s="1"/>
  <c r="AS65" i="65"/>
  <c r="E66" i="65"/>
  <c r="F66" i="65"/>
  <c r="G66" i="65"/>
  <c r="BJ49" i="65" s="1"/>
  <c r="H66" i="65"/>
  <c r="I66" i="65"/>
  <c r="J66" i="65"/>
  <c r="K66" i="65"/>
  <c r="AY63" i="65" s="1"/>
  <c r="L66" i="65"/>
  <c r="AZ63" i="65" s="1"/>
  <c r="M66" i="65"/>
  <c r="N66" i="65"/>
  <c r="O66" i="65"/>
  <c r="P66" i="65"/>
  <c r="Q66" i="65"/>
  <c r="R66" i="65"/>
  <c r="S66" i="65"/>
  <c r="T66" i="65"/>
  <c r="U66" i="65"/>
  <c r="V66" i="65"/>
  <c r="W66" i="65"/>
  <c r="BJ63" i="65" s="1"/>
  <c r="X66" i="65"/>
  <c r="Y66" i="65"/>
  <c r="Z66" i="65"/>
  <c r="AA66" i="65"/>
  <c r="AB66" i="65"/>
  <c r="AC66" i="65"/>
  <c r="AD66" i="65"/>
  <c r="AE66" i="65"/>
  <c r="BA64" i="65" s="1"/>
  <c r="AF66" i="65"/>
  <c r="AG66" i="65"/>
  <c r="AH66" i="65"/>
  <c r="AI66" i="65"/>
  <c r="AJ66" i="65"/>
  <c r="BF64" i="65" s="1"/>
  <c r="AK66" i="65"/>
  <c r="BG64" i="65" s="1"/>
  <c r="AL66" i="65"/>
  <c r="AM66" i="65"/>
  <c r="AN66" i="65"/>
  <c r="AO66" i="65"/>
  <c r="AP66" i="65"/>
  <c r="AQ66" i="65"/>
  <c r="AR66" i="65"/>
  <c r="AS66" i="65"/>
  <c r="BJ64" i="65" s="1"/>
  <c r="E67" i="65"/>
  <c r="F67" i="65"/>
  <c r="AV63" i="65" s="1"/>
  <c r="G67" i="65"/>
  <c r="H67" i="65"/>
  <c r="I67" i="65"/>
  <c r="J67" i="65"/>
  <c r="K67" i="65"/>
  <c r="L67" i="65"/>
  <c r="M67" i="65"/>
  <c r="N67" i="65"/>
  <c r="O67" i="65"/>
  <c r="P67" i="65"/>
  <c r="BD63" i="65" s="1"/>
  <c r="Q67" i="65"/>
  <c r="R67" i="65"/>
  <c r="S67" i="65"/>
  <c r="T67" i="65"/>
  <c r="U67" i="65"/>
  <c r="V67" i="65"/>
  <c r="W67" i="65"/>
  <c r="X67" i="65"/>
  <c r="Y67" i="65"/>
  <c r="Z67" i="65"/>
  <c r="AA67" i="65"/>
  <c r="AB67" i="65"/>
  <c r="AC67" i="65"/>
  <c r="AD67" i="65"/>
  <c r="AE67" i="65"/>
  <c r="AF67" i="65"/>
  <c r="AG67" i="65"/>
  <c r="AH67" i="65"/>
  <c r="AI67" i="65"/>
  <c r="AJ67" i="65"/>
  <c r="AK67" i="65"/>
  <c r="AL67" i="65"/>
  <c r="AM67" i="65"/>
  <c r="AN67" i="65"/>
  <c r="AO67" i="65"/>
  <c r="AP67" i="65"/>
  <c r="AQ67" i="65"/>
  <c r="AR67" i="65"/>
  <c r="AS67" i="65"/>
  <c r="AX43" i="65" s="1"/>
  <c r="F13" i="65"/>
  <c r="BB50" i="65" s="1"/>
  <c r="G13" i="65"/>
  <c r="H13" i="65"/>
  <c r="BK13" i="65" s="1"/>
  <c r="I13" i="65"/>
  <c r="J13" i="65"/>
  <c r="K13" i="65"/>
  <c r="L13" i="65"/>
  <c r="BF50" i="65" s="1"/>
  <c r="M13" i="65"/>
  <c r="N13" i="65"/>
  <c r="O13" i="65"/>
  <c r="P13" i="65"/>
  <c r="Q13" i="65"/>
  <c r="R13" i="65"/>
  <c r="S13" i="65"/>
  <c r="T13" i="65"/>
  <c r="U13" i="65"/>
  <c r="V13" i="65"/>
  <c r="W13" i="65"/>
  <c r="X13" i="65"/>
  <c r="BJ15" i="65" s="1"/>
  <c r="Y13" i="65"/>
  <c r="BK15" i="65" s="1"/>
  <c r="Z13" i="65"/>
  <c r="BB51" i="65" s="1"/>
  <c r="AA13" i="65"/>
  <c r="BI13" i="65" s="1"/>
  <c r="AB13" i="65"/>
  <c r="BJ13" i="65" s="1"/>
  <c r="AC13" i="65"/>
  <c r="BE51" i="65" s="1"/>
  <c r="AD13" i="65"/>
  <c r="AV16" i="65" s="1"/>
  <c r="AE13" i="65"/>
  <c r="AF13" i="65"/>
  <c r="BH51" i="65" s="1"/>
  <c r="AG13" i="65"/>
  <c r="AH13" i="65"/>
  <c r="AI13" i="65"/>
  <c r="AJ13" i="65"/>
  <c r="AK13" i="65"/>
  <c r="AL13" i="65"/>
  <c r="AM13" i="65"/>
  <c r="AN13" i="65"/>
  <c r="AO13" i="65"/>
  <c r="AP13" i="65"/>
  <c r="AQ13" i="65"/>
  <c r="AR13" i="65"/>
  <c r="AS13" i="65"/>
  <c r="AY15" i="65" s="1"/>
  <c r="E13" i="65"/>
  <c r="D67" i="65"/>
  <c r="BB64" i="65"/>
  <c r="BG63" i="65"/>
  <c r="D66" i="65"/>
  <c r="BE64" i="65"/>
  <c r="BH63" i="65"/>
  <c r="D65" i="65"/>
  <c r="AV43" i="65" s="1"/>
  <c r="AU63" i="65"/>
  <c r="BH64" i="65"/>
  <c r="BF63" i="65"/>
  <c r="BC63" i="65"/>
  <c r="AY49" i="65"/>
  <c r="AX49" i="65"/>
  <c r="D54" i="65"/>
  <c r="AY61" i="65" s="1"/>
  <c r="AW49" i="65"/>
  <c r="AV49" i="65"/>
  <c r="BJ51" i="65"/>
  <c r="BI50" i="65"/>
  <c r="D50" i="65"/>
  <c r="BK49" i="65"/>
  <c r="BB49" i="65"/>
  <c r="BA49" i="65"/>
  <c r="AZ49" i="65"/>
  <c r="BJ48" i="65"/>
  <c r="BH48" i="65"/>
  <c r="BH47" i="65"/>
  <c r="D47" i="65"/>
  <c r="AX46" i="65"/>
  <c r="BD45" i="65"/>
  <c r="D45" i="65"/>
  <c r="BD44" i="65"/>
  <c r="BA44" i="65"/>
  <c r="AV38" i="65"/>
  <c r="BC37" i="65"/>
  <c r="BD48" i="65"/>
  <c r="BH36" i="65"/>
  <c r="AW39" i="65"/>
  <c r="D40" i="65"/>
  <c r="BL39" i="65"/>
  <c r="BC39" i="65"/>
  <c r="BB39" i="65"/>
  <c r="BA39" i="65"/>
  <c r="AV39" i="65"/>
  <c r="BB34" i="65"/>
  <c r="BA34" i="65"/>
  <c r="D39" i="65"/>
  <c r="BC38" i="65"/>
  <c r="BB38" i="65"/>
  <c r="BA38" i="65"/>
  <c r="AY38" i="65"/>
  <c r="BE37" i="65"/>
  <c r="BB37" i="65"/>
  <c r="BA37" i="65"/>
  <c r="AZ37" i="65"/>
  <c r="AY37" i="65"/>
  <c r="AU37" i="65"/>
  <c r="BJ36" i="65"/>
  <c r="BF51" i="65"/>
  <c r="BC51" i="65"/>
  <c r="AV51" i="65"/>
  <c r="BC50" i="65"/>
  <c r="BF31" i="65"/>
  <c r="D34" i="65"/>
  <c r="AY41" i="65" s="1"/>
  <c r="AX32" i="65"/>
  <c r="BE31" i="65"/>
  <c r="BI32" i="65"/>
  <c r="AU32" i="65"/>
  <c r="AU31" i="65"/>
  <c r="BJ47" i="65"/>
  <c r="BK31" i="65"/>
  <c r="BJ31" i="65"/>
  <c r="BI31" i="65"/>
  <c r="BH31" i="65"/>
  <c r="BG31" i="65"/>
  <c r="BK30" i="65"/>
  <c r="BJ30" i="65"/>
  <c r="BF30" i="65"/>
  <c r="BE30" i="65"/>
  <c r="BI29" i="65"/>
  <c r="BG29" i="65"/>
  <c r="BF29" i="65"/>
  <c r="BB29" i="65"/>
  <c r="BA29" i="65"/>
  <c r="AZ29" i="65"/>
  <c r="AW29" i="65"/>
  <c r="BD28" i="65"/>
  <c r="BA28" i="65"/>
  <c r="AW28" i="65"/>
  <c r="D30" i="65"/>
  <c r="AU41" i="65" s="1"/>
  <c r="BL29" i="65"/>
  <c r="BE29" i="65"/>
  <c r="BC29" i="65"/>
  <c r="BI28" i="65"/>
  <c r="BH28" i="65"/>
  <c r="BB30" i="65"/>
  <c r="BC28" i="65"/>
  <c r="BB28" i="65"/>
  <c r="AZ26" i="65"/>
  <c r="D28" i="65"/>
  <c r="BA27" i="65"/>
  <c r="BC26" i="65"/>
  <c r="BB26" i="65"/>
  <c r="AU26" i="65"/>
  <c r="BJ26" i="65"/>
  <c r="BB27" i="65"/>
  <c r="BJ25" i="65"/>
  <c r="BA24" i="65"/>
  <c r="AY24" i="65"/>
  <c r="AX24" i="65"/>
  <c r="AX25" i="65"/>
  <c r="BF24" i="65"/>
  <c r="AU24" i="65"/>
  <c r="BK23" i="65"/>
  <c r="AZ23" i="65"/>
  <c r="BF22" i="65"/>
  <c r="AY47" i="65"/>
  <c r="AY23" i="65"/>
  <c r="BA40" i="65"/>
  <c r="BK65" i="65"/>
  <c r="D19" i="65"/>
  <c r="AX16" i="65"/>
  <c r="BA15" i="65"/>
  <c r="BL13" i="65"/>
  <c r="BA13" i="65"/>
  <c r="AY69" i="64"/>
  <c r="AV69" i="64"/>
  <c r="AY68" i="64"/>
  <c r="AX68" i="64"/>
  <c r="AW68" i="64"/>
  <c r="BC67" i="64"/>
  <c r="BB67" i="64"/>
  <c r="BA67" i="64"/>
  <c r="AZ67" i="64"/>
  <c r="D67" i="64"/>
  <c r="AX43" i="64" s="1"/>
  <c r="BH66" i="64"/>
  <c r="BD66" i="64"/>
  <c r="D66" i="64"/>
  <c r="D65" i="64"/>
  <c r="AV43" i="64" s="1"/>
  <c r="BJ64" i="64"/>
  <c r="BH64" i="64"/>
  <c r="BG64" i="64"/>
  <c r="BD64" i="64"/>
  <c r="BA64" i="64"/>
  <c r="AZ64" i="64"/>
  <c r="AU64" i="64"/>
  <c r="AS64" i="64"/>
  <c r="AR64" i="64"/>
  <c r="BI64" i="64" s="1"/>
  <c r="AQ64" i="64"/>
  <c r="AP64" i="64"/>
  <c r="AO64" i="64"/>
  <c r="AN64" i="64"/>
  <c r="AM64" i="64"/>
  <c r="AL64" i="64"/>
  <c r="AK64" i="64"/>
  <c r="AJ64" i="64"/>
  <c r="BF64" i="64" s="1"/>
  <c r="AI64" i="64"/>
  <c r="BE64" i="64" s="1"/>
  <c r="AH64" i="64"/>
  <c r="AG64" i="64"/>
  <c r="BC64" i="64" s="1"/>
  <c r="AF64" i="64"/>
  <c r="BB64" i="64" s="1"/>
  <c r="AE64" i="64"/>
  <c r="AD64" i="64"/>
  <c r="AC64" i="64"/>
  <c r="AY64" i="64" s="1"/>
  <c r="AB64" i="64"/>
  <c r="AX64" i="64" s="1"/>
  <c r="AA64" i="64"/>
  <c r="AW64" i="64" s="1"/>
  <c r="Z64" i="64"/>
  <c r="AV64" i="64" s="1"/>
  <c r="Y64" i="64"/>
  <c r="X64" i="64"/>
  <c r="BK62" i="64" s="1"/>
  <c r="W64" i="64"/>
  <c r="BJ63" i="64" s="1"/>
  <c r="V64" i="64"/>
  <c r="U64" i="64"/>
  <c r="T64" i="64"/>
  <c r="S64" i="64"/>
  <c r="BF63" i="64" s="1"/>
  <c r="R64" i="64"/>
  <c r="Q64" i="64"/>
  <c r="P64" i="64"/>
  <c r="O64" i="64"/>
  <c r="N64" i="64"/>
  <c r="M64" i="64"/>
  <c r="L64" i="64"/>
  <c r="K64" i="64"/>
  <c r="J64" i="64"/>
  <c r="I64" i="64"/>
  <c r="H64" i="64"/>
  <c r="AX63" i="64" s="1"/>
  <c r="G64" i="64"/>
  <c r="AW63" i="64" s="1"/>
  <c r="F64" i="64"/>
  <c r="AV63" i="64" s="1"/>
  <c r="E64" i="64"/>
  <c r="D64" i="64"/>
  <c r="BI62" i="64" s="1"/>
  <c r="BI63" i="64"/>
  <c r="BH63" i="64"/>
  <c r="BG63" i="64"/>
  <c r="BE63" i="64"/>
  <c r="BD63" i="64"/>
  <c r="BC63" i="64"/>
  <c r="BB63" i="64"/>
  <c r="BA63" i="64"/>
  <c r="AZ63" i="64"/>
  <c r="AY63" i="64"/>
  <c r="AU63" i="64"/>
  <c r="D63" i="64"/>
  <c r="BD62" i="64" s="1"/>
  <c r="BJ62" i="64"/>
  <c r="BF62" i="64"/>
  <c r="BE62" i="64"/>
  <c r="BA62" i="64"/>
  <c r="AZ62" i="64"/>
  <c r="AY62" i="64"/>
  <c r="AX62" i="64"/>
  <c r="AW62" i="64"/>
  <c r="D62" i="64"/>
  <c r="AV62" i="64" s="1"/>
  <c r="BK61" i="64"/>
  <c r="BJ61" i="64"/>
  <c r="BH61" i="64"/>
  <c r="BG61" i="64"/>
  <c r="BF61" i="64"/>
  <c r="AW61" i="64"/>
  <c r="AV61" i="64"/>
  <c r="AU61" i="64"/>
  <c r="D61" i="64"/>
  <c r="BI61" i="64" s="1"/>
  <c r="BB60" i="64"/>
  <c r="BA60" i="64"/>
  <c r="AW60" i="64"/>
  <c r="AV60" i="64"/>
  <c r="AU60" i="64"/>
  <c r="D60" i="64"/>
  <c r="BE61" i="64" s="1"/>
  <c r="BK59" i="64"/>
  <c r="BJ59" i="64"/>
  <c r="BI59" i="64"/>
  <c r="BH59" i="64"/>
  <c r="BG59" i="64"/>
  <c r="BF59" i="64"/>
  <c r="BE59" i="64"/>
  <c r="BD59" i="64"/>
  <c r="BC59" i="64"/>
  <c r="BB59" i="64"/>
  <c r="BA59" i="64"/>
  <c r="AZ59" i="64"/>
  <c r="AY59" i="64"/>
  <c r="AX59" i="64"/>
  <c r="AW59" i="64"/>
  <c r="AV59" i="64"/>
  <c r="AU59" i="64"/>
  <c r="D59" i="64"/>
  <c r="BK60" i="64" s="1"/>
  <c r="D58" i="64"/>
  <c r="BF42" i="64" s="1"/>
  <c r="D57" i="64"/>
  <c r="BE42" i="64" s="1"/>
  <c r="D56" i="64"/>
  <c r="D55" i="64"/>
  <c r="BK54" i="64"/>
  <c r="BJ54" i="64"/>
  <c r="BI54" i="64"/>
  <c r="BH54" i="64"/>
  <c r="BG54" i="64"/>
  <c r="BF54" i="64"/>
  <c r="BE54" i="64"/>
  <c r="BD54" i="64"/>
  <c r="BC54" i="64"/>
  <c r="BB54" i="64"/>
  <c r="BA54" i="64"/>
  <c r="AZ54" i="64"/>
  <c r="AY54" i="64"/>
  <c r="D54" i="64"/>
  <c r="BI60" i="64" s="1"/>
  <c r="D53" i="64"/>
  <c r="BC60" i="64" s="1"/>
  <c r="AY52" i="64"/>
  <c r="AX52" i="64"/>
  <c r="AW52" i="64"/>
  <c r="AV52" i="64"/>
  <c r="AU52" i="64"/>
  <c r="D52" i="64"/>
  <c r="AY50" i="64" s="1"/>
  <c r="BK51" i="64"/>
  <c r="BJ51" i="64"/>
  <c r="BI51" i="64"/>
  <c r="BH51" i="64"/>
  <c r="BG51" i="64"/>
  <c r="BF51" i="64"/>
  <c r="BE51" i="64"/>
  <c r="BD51" i="64"/>
  <c r="BC51" i="64"/>
  <c r="BB51" i="64"/>
  <c r="BA51" i="64"/>
  <c r="AZ51" i="64"/>
  <c r="AY51" i="64"/>
  <c r="AX51" i="64"/>
  <c r="AW51" i="64"/>
  <c r="AV51" i="64"/>
  <c r="AU51" i="64"/>
  <c r="D51" i="64"/>
  <c r="BK50" i="64"/>
  <c r="BJ50" i="64"/>
  <c r="BI50" i="64"/>
  <c r="BH50" i="64"/>
  <c r="BG50" i="64"/>
  <c r="BF50" i="64"/>
  <c r="BE50" i="64"/>
  <c r="BD50" i="64"/>
  <c r="BC50" i="64"/>
  <c r="BB50" i="64"/>
  <c r="BA50" i="64"/>
  <c r="AZ50" i="64"/>
  <c r="AX50" i="64"/>
  <c r="AW50" i="64"/>
  <c r="AU50" i="64"/>
  <c r="D50" i="64"/>
  <c r="AX42" i="64" s="1"/>
  <c r="BK49" i="64"/>
  <c r="BJ49" i="64"/>
  <c r="BI49" i="64"/>
  <c r="BG49" i="64"/>
  <c r="BF49" i="64"/>
  <c r="BE49" i="64"/>
  <c r="BD49" i="64"/>
  <c r="BC49" i="64"/>
  <c r="BB49" i="64"/>
  <c r="BA49" i="64"/>
  <c r="AZ49" i="64"/>
  <c r="AY49" i="64"/>
  <c r="AX49" i="64"/>
  <c r="AW49" i="64"/>
  <c r="AV49" i="64"/>
  <c r="AU49" i="64"/>
  <c r="D49" i="64"/>
  <c r="AW42" i="64" s="1"/>
  <c r="BK48" i="64"/>
  <c r="BJ48" i="64"/>
  <c r="BH48" i="64"/>
  <c r="BG48" i="64"/>
  <c r="BF48" i="64"/>
  <c r="BE48" i="64"/>
  <c r="BD48" i="64"/>
  <c r="BC48" i="64"/>
  <c r="BB48" i="64"/>
  <c r="BA48" i="64"/>
  <c r="AZ48" i="64"/>
  <c r="AX48" i="64"/>
  <c r="AW48" i="64"/>
  <c r="AU48" i="64"/>
  <c r="AS48" i="64"/>
  <c r="AR48" i="64"/>
  <c r="AQ48" i="64"/>
  <c r="AP48" i="64"/>
  <c r="AO48" i="64"/>
  <c r="AN48" i="64"/>
  <c r="AM48" i="64"/>
  <c r="AL48" i="64"/>
  <c r="AK48" i="64"/>
  <c r="AJ48" i="64"/>
  <c r="AI48" i="64"/>
  <c r="AH48" i="64"/>
  <c r="BK45" i="64" s="1"/>
  <c r="AG48" i="64"/>
  <c r="BJ45" i="64" s="1"/>
  <c r="AF48" i="64"/>
  <c r="AE48" i="64"/>
  <c r="AD48" i="64"/>
  <c r="AC48" i="64"/>
  <c r="AB48" i="64"/>
  <c r="AA48" i="64"/>
  <c r="Z48" i="64"/>
  <c r="Y48" i="64"/>
  <c r="BB45" i="64" s="1"/>
  <c r="X48" i="64"/>
  <c r="X48" i="65" s="1"/>
  <c r="W48" i="64"/>
  <c r="AZ45" i="64" s="1"/>
  <c r="V48" i="64"/>
  <c r="AY45" i="64" s="1"/>
  <c r="U48" i="64"/>
  <c r="AX45" i="64" s="1"/>
  <c r="T48" i="64"/>
  <c r="AW45" i="64" s="1"/>
  <c r="S48" i="64"/>
  <c r="AV45" i="64" s="1"/>
  <c r="R48" i="64"/>
  <c r="R48" i="65" s="1"/>
  <c r="Q48" i="64"/>
  <c r="P48" i="64"/>
  <c r="P48" i="65" s="1"/>
  <c r="O48" i="64"/>
  <c r="BJ44" i="64" s="1"/>
  <c r="N48" i="64"/>
  <c r="BI44" i="64" s="1"/>
  <c r="M48" i="64"/>
  <c r="BH44" i="64" s="1"/>
  <c r="L48" i="64"/>
  <c r="BG44" i="64" s="1"/>
  <c r="K48" i="64"/>
  <c r="K48" i="65" s="1"/>
  <c r="BF44" i="65" s="1"/>
  <c r="J48" i="64"/>
  <c r="J48" i="65" s="1"/>
  <c r="I48" i="64"/>
  <c r="I48" i="65" s="1"/>
  <c r="H48" i="64"/>
  <c r="BE44" i="64" s="1"/>
  <c r="G48" i="64"/>
  <c r="BD44" i="64" s="1"/>
  <c r="F48" i="64"/>
  <c r="BC44" i="64" s="1"/>
  <c r="E48" i="64"/>
  <c r="D48" i="64"/>
  <c r="BK47" i="64"/>
  <c r="BI47" i="64"/>
  <c r="BH47" i="64"/>
  <c r="BF47" i="64"/>
  <c r="BE47" i="64"/>
  <c r="BD47" i="64"/>
  <c r="BC47" i="64"/>
  <c r="BB47" i="64"/>
  <c r="BA47" i="64"/>
  <c r="AZ47" i="64"/>
  <c r="AY47" i="64"/>
  <c r="AX47" i="64"/>
  <c r="AW47" i="64"/>
  <c r="AV47" i="64"/>
  <c r="AU47" i="64"/>
  <c r="D47" i="64"/>
  <c r="BJ46" i="64"/>
  <c r="BH46" i="64"/>
  <c r="AY46" i="64"/>
  <c r="AX46" i="64"/>
  <c r="AW46" i="64"/>
  <c r="AV46" i="64"/>
  <c r="AU46" i="64"/>
  <c r="D46" i="64"/>
  <c r="BG43" i="64" s="1"/>
  <c r="BI45" i="64"/>
  <c r="BH45" i="64"/>
  <c r="BE45" i="64"/>
  <c r="BD45" i="64"/>
  <c r="BC45" i="64"/>
  <c r="AU45" i="64"/>
  <c r="D45" i="64"/>
  <c r="BD43" i="64" s="1"/>
  <c r="BF44" i="64"/>
  <c r="BB44" i="64"/>
  <c r="BA44" i="64"/>
  <c r="AZ44" i="64"/>
  <c r="AY44" i="64"/>
  <c r="AX44" i="64"/>
  <c r="AW44" i="64"/>
  <c r="AV44" i="64"/>
  <c r="AU44" i="64"/>
  <c r="D44" i="64"/>
  <c r="BI41" i="64" s="1"/>
  <c r="BL43" i="64"/>
  <c r="BK43" i="64"/>
  <c r="BJ43" i="64"/>
  <c r="BI43" i="64"/>
  <c r="BH43" i="64"/>
  <c r="BF43" i="64"/>
  <c r="BE43" i="64"/>
  <c r="AW43" i="64"/>
  <c r="D43" i="64"/>
  <c r="BK42" i="64"/>
  <c r="BJ42" i="64"/>
  <c r="BI42" i="64"/>
  <c r="BH42" i="64"/>
  <c r="BD42" i="64"/>
  <c r="BC42" i="64"/>
  <c r="AZ42" i="64"/>
  <c r="AY42" i="64"/>
  <c r="AU42" i="64"/>
  <c r="AS42" i="64"/>
  <c r="AR42" i="64"/>
  <c r="BC39" i="64" s="1"/>
  <c r="AQ42" i="64"/>
  <c r="AP42" i="64"/>
  <c r="AO42" i="64"/>
  <c r="AN42" i="64"/>
  <c r="AM42" i="64"/>
  <c r="AL42" i="64"/>
  <c r="AK42" i="64"/>
  <c r="BA39" i="64" s="1"/>
  <c r="AJ42" i="64"/>
  <c r="AI42" i="64"/>
  <c r="AH42" i="64"/>
  <c r="AX39" i="64" s="1"/>
  <c r="AG42" i="64"/>
  <c r="AF42" i="64"/>
  <c r="AE42" i="64"/>
  <c r="AD42" i="64"/>
  <c r="BK38" i="64" s="1"/>
  <c r="AC42" i="64"/>
  <c r="AB42" i="64"/>
  <c r="AA42" i="64"/>
  <c r="Z42" i="64"/>
  <c r="Y42" i="64"/>
  <c r="X42" i="64"/>
  <c r="AU37" i="64" s="1"/>
  <c r="W42" i="64"/>
  <c r="BD38" i="64" s="1"/>
  <c r="V42" i="64"/>
  <c r="U42" i="64"/>
  <c r="T42" i="64"/>
  <c r="BA38" i="64" s="1"/>
  <c r="S42" i="64"/>
  <c r="AZ38" i="64" s="1"/>
  <c r="R42" i="64"/>
  <c r="Q42" i="64"/>
  <c r="AZ37" i="64" s="1"/>
  <c r="P42" i="64"/>
  <c r="O42" i="64"/>
  <c r="AX37" i="64" s="1"/>
  <c r="N42" i="64"/>
  <c r="AV38" i="64" s="1"/>
  <c r="M42" i="64"/>
  <c r="L42" i="64"/>
  <c r="K42" i="64"/>
  <c r="J42" i="64"/>
  <c r="I42" i="64"/>
  <c r="H42" i="64"/>
  <c r="G42" i="64"/>
  <c r="BI36" i="64" s="1"/>
  <c r="F42" i="64"/>
  <c r="BH36" i="64" s="1"/>
  <c r="E42" i="64"/>
  <c r="BG36" i="64" s="1"/>
  <c r="BK41" i="64"/>
  <c r="BH41" i="64"/>
  <c r="AY41" i="64"/>
  <c r="D41" i="64"/>
  <c r="BA36" i="64" s="1"/>
  <c r="BI40" i="64"/>
  <c r="BF40" i="64"/>
  <c r="BE40" i="64"/>
  <c r="BC40" i="64"/>
  <c r="BA40" i="64"/>
  <c r="AW40" i="64"/>
  <c r="D40" i="64"/>
  <c r="BE41" i="64" s="1"/>
  <c r="BL39" i="64"/>
  <c r="BD39" i="64"/>
  <c r="BB39" i="64"/>
  <c r="AZ39" i="64"/>
  <c r="AY39" i="64"/>
  <c r="AW39" i="64"/>
  <c r="AV39" i="64"/>
  <c r="AU39" i="64"/>
  <c r="D39" i="64"/>
  <c r="BD41" i="64" s="1"/>
  <c r="BJ38" i="64"/>
  <c r="BI38" i="64"/>
  <c r="BH38" i="64"/>
  <c r="BF38" i="64"/>
  <c r="BC38" i="64"/>
  <c r="BB38" i="64"/>
  <c r="AX38" i="64"/>
  <c r="AW38" i="64"/>
  <c r="AU38" i="64"/>
  <c r="AS38" i="64"/>
  <c r="AY35" i="64" s="1"/>
  <c r="AR38" i="64"/>
  <c r="AX35" i="64" s="1"/>
  <c r="AQ38" i="64"/>
  <c r="AQ38" i="65" s="1"/>
  <c r="AP38" i="64"/>
  <c r="AP38" i="65" s="1"/>
  <c r="AO38" i="64"/>
  <c r="AN38" i="64"/>
  <c r="AN38" i="65" s="1"/>
  <c r="AM38" i="64"/>
  <c r="AM38" i="65" s="1"/>
  <c r="AL38" i="64"/>
  <c r="AW35" i="64" s="1"/>
  <c r="AK38" i="64"/>
  <c r="AV35" i="64" s="1"/>
  <c r="AJ38" i="64"/>
  <c r="AU35" i="64" s="1"/>
  <c r="AI38" i="64"/>
  <c r="AI38" i="65" s="1"/>
  <c r="AH38" i="64"/>
  <c r="BJ34" i="64" s="1"/>
  <c r="AG38" i="64"/>
  <c r="BI34" i="64" s="1"/>
  <c r="AF38" i="64"/>
  <c r="BH34" i="64" s="1"/>
  <c r="AE38" i="64"/>
  <c r="BG34" i="64" s="1"/>
  <c r="AD38" i="64"/>
  <c r="AC38" i="64"/>
  <c r="BE34" i="64" s="1"/>
  <c r="AB38" i="64"/>
  <c r="BD34" i="64" s="1"/>
  <c r="AA38" i="64"/>
  <c r="Z38" i="64"/>
  <c r="Y38" i="64"/>
  <c r="X38" i="64"/>
  <c r="BL13" i="64" s="1"/>
  <c r="W38" i="64"/>
  <c r="AY34" i="64" s="1"/>
  <c r="V38" i="64"/>
  <c r="AX34" i="64" s="1"/>
  <c r="U38" i="64"/>
  <c r="U38" i="65" s="1"/>
  <c r="AW34" i="65" s="1"/>
  <c r="T38" i="64"/>
  <c r="AV34" i="64" s="1"/>
  <c r="S38" i="64"/>
  <c r="AU34" i="64" s="1"/>
  <c r="R38" i="64"/>
  <c r="R38" i="65" s="1"/>
  <c r="Q38" i="64"/>
  <c r="BK33" i="64" s="1"/>
  <c r="P38" i="64"/>
  <c r="P38" i="65" s="1"/>
  <c r="BJ33" i="65" s="1"/>
  <c r="O38" i="64"/>
  <c r="BI33" i="64" s="1"/>
  <c r="N38" i="64"/>
  <c r="BH33" i="64" s="1"/>
  <c r="M38" i="64"/>
  <c r="BG33" i="64" s="1"/>
  <c r="L38" i="64"/>
  <c r="BF33" i="64" s="1"/>
  <c r="K38" i="64"/>
  <c r="BE33" i="64" s="1"/>
  <c r="J38" i="64"/>
  <c r="I38" i="64"/>
  <c r="I38" i="65" s="1"/>
  <c r="H38" i="64"/>
  <c r="H38" i="65" s="1"/>
  <c r="BD33" i="65" s="1"/>
  <c r="G38" i="64"/>
  <c r="BC33" i="64" s="1"/>
  <c r="F38" i="64"/>
  <c r="BB33" i="64" s="1"/>
  <c r="E38" i="64"/>
  <c r="BA33" i="64" s="1"/>
  <c r="BK37" i="64"/>
  <c r="BJ37" i="64"/>
  <c r="BI37" i="64"/>
  <c r="BH37" i="64"/>
  <c r="BG37" i="64"/>
  <c r="BF37" i="64"/>
  <c r="BE37" i="64"/>
  <c r="BD37" i="64"/>
  <c r="BC37" i="64"/>
  <c r="BA37" i="64"/>
  <c r="AY37" i="64"/>
  <c r="AW37" i="64"/>
  <c r="AV37" i="64"/>
  <c r="D37" i="64"/>
  <c r="AV36" i="64" s="1"/>
  <c r="BK36" i="64"/>
  <c r="BJ36" i="64"/>
  <c r="BF36" i="64"/>
  <c r="BC36" i="64"/>
  <c r="AZ36" i="64"/>
  <c r="AY36" i="64"/>
  <c r="AX36" i="64"/>
  <c r="D36" i="64"/>
  <c r="AV33" i="64" s="1"/>
  <c r="BK34" i="64"/>
  <c r="BF34" i="64"/>
  <c r="BC34" i="64"/>
  <c r="BB34" i="64"/>
  <c r="AZ34" i="64"/>
  <c r="AW34" i="64"/>
  <c r="D34" i="64"/>
  <c r="BN69" i="64" s="1"/>
  <c r="BJ33" i="64"/>
  <c r="AZ33" i="64"/>
  <c r="D33" i="64"/>
  <c r="BI69" i="64" s="1"/>
  <c r="AX32" i="64"/>
  <c r="AW32" i="64"/>
  <c r="AV32" i="64"/>
  <c r="AS32" i="64"/>
  <c r="AW41" i="64" s="1"/>
  <c r="AR32" i="64"/>
  <c r="AZ32" i="64" s="1"/>
  <c r="AQ32" i="64"/>
  <c r="AP32" i="64"/>
  <c r="AO32" i="64"/>
  <c r="AN32" i="64"/>
  <c r="AM32" i="64"/>
  <c r="AL32" i="64"/>
  <c r="AY32" i="64" s="1"/>
  <c r="AK32" i="64"/>
  <c r="AJ32" i="64"/>
  <c r="AI32" i="64"/>
  <c r="AH32" i="64"/>
  <c r="AU32" i="64" s="1"/>
  <c r="AG32" i="64"/>
  <c r="AF32" i="64"/>
  <c r="AE32" i="64"/>
  <c r="AD32" i="64"/>
  <c r="BH31" i="64" s="1"/>
  <c r="AC32" i="64"/>
  <c r="AB32" i="64"/>
  <c r="AA32" i="64"/>
  <c r="BG32" i="64" s="1"/>
  <c r="Z32" i="64"/>
  <c r="BD31" i="64" s="1"/>
  <c r="Y32" i="64"/>
  <c r="X32" i="64"/>
  <c r="BF32" i="64" s="1"/>
  <c r="W32" i="64"/>
  <c r="BA31" i="64" s="1"/>
  <c r="V32" i="64"/>
  <c r="AZ31" i="64" s="1"/>
  <c r="U32" i="64"/>
  <c r="AY31" i="64" s="1"/>
  <c r="T32" i="64"/>
  <c r="S32" i="64"/>
  <c r="BE32" i="64" s="1"/>
  <c r="R32" i="64"/>
  <c r="Q32" i="64"/>
  <c r="P32" i="64"/>
  <c r="O32" i="64"/>
  <c r="BK30" i="64" s="1"/>
  <c r="N32" i="64"/>
  <c r="M32" i="64"/>
  <c r="L32" i="64"/>
  <c r="K32" i="64"/>
  <c r="J32" i="64"/>
  <c r="I32" i="64"/>
  <c r="H32" i="64"/>
  <c r="BI32" i="64" s="1"/>
  <c r="G32" i="64"/>
  <c r="BE30" i="64" s="1"/>
  <c r="F32" i="64"/>
  <c r="E32" i="64"/>
  <c r="BC30" i="64" s="1"/>
  <c r="D32" i="64"/>
  <c r="BH32" i="64" s="1"/>
  <c r="BK31" i="64"/>
  <c r="BJ31" i="64"/>
  <c r="BI31" i="64"/>
  <c r="BG31" i="64"/>
  <c r="BF31" i="64"/>
  <c r="BC31" i="64"/>
  <c r="AX31" i="64"/>
  <c r="AV31" i="64"/>
  <c r="AU31" i="64"/>
  <c r="D31" i="64"/>
  <c r="AV41" i="64" s="1"/>
  <c r="BJ30" i="64"/>
  <c r="BI30" i="64"/>
  <c r="BH30" i="64"/>
  <c r="BG30" i="64"/>
  <c r="BD30" i="64"/>
  <c r="D30" i="64"/>
  <c r="BN68" i="64" s="1"/>
  <c r="BL29" i="64"/>
  <c r="BJ29" i="64"/>
  <c r="BI29" i="64"/>
  <c r="BH29" i="64"/>
  <c r="BD29" i="64"/>
  <c r="BC29" i="64"/>
  <c r="AZ29" i="64"/>
  <c r="AY29" i="64"/>
  <c r="AS29" i="64"/>
  <c r="AR29" i="64"/>
  <c r="BK29" i="64" s="1"/>
  <c r="AQ29" i="64"/>
  <c r="AP29" i="64"/>
  <c r="AO29" i="64"/>
  <c r="AN29" i="64"/>
  <c r="AM29" i="64"/>
  <c r="AL29" i="64"/>
  <c r="AK29" i="64"/>
  <c r="AJ29" i="64"/>
  <c r="AI29" i="64"/>
  <c r="BG29" i="64" s="1"/>
  <c r="AH29" i="64"/>
  <c r="BF29" i="64" s="1"/>
  <c r="AG29" i="64"/>
  <c r="BE29" i="64" s="1"/>
  <c r="AF29" i="64"/>
  <c r="AE29" i="64"/>
  <c r="AD29" i="64"/>
  <c r="BB29" i="64" s="1"/>
  <c r="AC29" i="64"/>
  <c r="BA29" i="64" s="1"/>
  <c r="AB29" i="64"/>
  <c r="AA29" i="64"/>
  <c r="Z29" i="64"/>
  <c r="AX29" i="64" s="1"/>
  <c r="Y29" i="64"/>
  <c r="AW29" i="64" s="1"/>
  <c r="X29" i="64"/>
  <c r="W29" i="64"/>
  <c r="V29" i="64"/>
  <c r="U29" i="64"/>
  <c r="T29" i="64"/>
  <c r="BI28" i="64" s="1"/>
  <c r="S29" i="64"/>
  <c r="BH28" i="64" s="1"/>
  <c r="R29" i="64"/>
  <c r="Q29" i="64"/>
  <c r="P29" i="64"/>
  <c r="O29" i="64"/>
  <c r="BE28" i="64" s="1"/>
  <c r="N29" i="64"/>
  <c r="BD28" i="64" s="1"/>
  <c r="M29" i="64"/>
  <c r="L29" i="64"/>
  <c r="K29" i="64"/>
  <c r="BA28" i="64" s="1"/>
  <c r="J29" i="64"/>
  <c r="I29" i="64"/>
  <c r="H29" i="64"/>
  <c r="G29" i="64"/>
  <c r="BB30" i="64" s="1"/>
  <c r="F29" i="64"/>
  <c r="E29" i="64"/>
  <c r="AW28" i="64" s="1"/>
  <c r="BK28" i="64"/>
  <c r="BJ28" i="64"/>
  <c r="BG28" i="64"/>
  <c r="BF28" i="64"/>
  <c r="BC28" i="64"/>
  <c r="BB28" i="64"/>
  <c r="AZ28" i="64"/>
  <c r="AY28" i="64"/>
  <c r="AX28" i="64"/>
  <c r="D28" i="64"/>
  <c r="BD68" i="64" s="1"/>
  <c r="BE27" i="64"/>
  <c r="BD27" i="64"/>
  <c r="BA27" i="64"/>
  <c r="AW27" i="64"/>
  <c r="AV27" i="64"/>
  <c r="D27" i="64"/>
  <c r="AV68" i="64" s="1"/>
  <c r="BJ26" i="64"/>
  <c r="BI26" i="64"/>
  <c r="BG26" i="64"/>
  <c r="BF26" i="64"/>
  <c r="BE26" i="64"/>
  <c r="BD26" i="64"/>
  <c r="BC26" i="64"/>
  <c r="AY26" i="64"/>
  <c r="AU26" i="64"/>
  <c r="AS26" i="64"/>
  <c r="AR26" i="64"/>
  <c r="AQ26" i="64"/>
  <c r="AP26" i="64"/>
  <c r="AO26" i="64"/>
  <c r="AN26" i="64"/>
  <c r="AM26" i="64"/>
  <c r="AL26" i="64"/>
  <c r="BC27" i="64" s="1"/>
  <c r="AK26" i="64"/>
  <c r="BB27" i="64" s="1"/>
  <c r="AJ26" i="64"/>
  <c r="AI26" i="64"/>
  <c r="AZ27" i="64" s="1"/>
  <c r="AH26" i="64"/>
  <c r="AY27" i="64" s="1"/>
  <c r="AG26" i="64"/>
  <c r="AX27" i="64" s="1"/>
  <c r="AF26" i="64"/>
  <c r="AE26" i="64"/>
  <c r="AD26" i="64"/>
  <c r="AU27" i="64" s="1"/>
  <c r="AC26" i="64"/>
  <c r="BK26" i="64" s="1"/>
  <c r="AB26" i="64"/>
  <c r="AA26" i="64"/>
  <c r="Z26" i="64"/>
  <c r="BH26" i="64" s="1"/>
  <c r="Y26" i="64"/>
  <c r="X26" i="64"/>
  <c r="W26" i="64"/>
  <c r="V26" i="64"/>
  <c r="U26" i="64"/>
  <c r="T26" i="64"/>
  <c r="BB26" i="64" s="1"/>
  <c r="S26" i="64"/>
  <c r="BA26" i="64" s="1"/>
  <c r="R26" i="64"/>
  <c r="Q26" i="64"/>
  <c r="P26" i="64"/>
  <c r="O26" i="64"/>
  <c r="N26" i="64"/>
  <c r="AW26" i="64" s="1"/>
  <c r="M26" i="64"/>
  <c r="AV26" i="64" s="1"/>
  <c r="L26" i="64"/>
  <c r="K26" i="64"/>
  <c r="J26" i="64"/>
  <c r="I26" i="64"/>
  <c r="H26" i="64"/>
  <c r="G26" i="64"/>
  <c r="AV28" i="64" s="1"/>
  <c r="F26" i="64"/>
  <c r="BH25" i="64" s="1"/>
  <c r="E26" i="64"/>
  <c r="BK25" i="64"/>
  <c r="BJ25" i="64"/>
  <c r="BI25" i="64"/>
  <c r="BF25" i="64"/>
  <c r="BC25" i="64"/>
  <c r="BB25" i="64"/>
  <c r="D25" i="64"/>
  <c r="BG40" i="64" s="1"/>
  <c r="BK24" i="64"/>
  <c r="BG24" i="64"/>
  <c r="BC24" i="64"/>
  <c r="BB24" i="64"/>
  <c r="BA24" i="64"/>
  <c r="AZ24" i="64"/>
  <c r="AX24" i="64"/>
  <c r="AV24" i="64"/>
  <c r="AU24" i="64"/>
  <c r="D24" i="64"/>
  <c r="BD67" i="64" s="1"/>
  <c r="BJ23" i="64"/>
  <c r="BI23" i="64"/>
  <c r="BE23" i="64"/>
  <c r="BC23" i="64"/>
  <c r="BB23" i="64"/>
  <c r="BA23" i="64"/>
  <c r="AY23" i="64"/>
  <c r="AS23" i="64"/>
  <c r="AX25" i="64" s="1"/>
  <c r="AR23" i="64"/>
  <c r="AW25" i="64" s="1"/>
  <c r="AQ23" i="64"/>
  <c r="AP23" i="64"/>
  <c r="AO23" i="64"/>
  <c r="AN23" i="64"/>
  <c r="AM23" i="64"/>
  <c r="AL23" i="64"/>
  <c r="AV25" i="64" s="1"/>
  <c r="AK23" i="64"/>
  <c r="AU25" i="64" s="1"/>
  <c r="AJ23" i="64"/>
  <c r="AI23" i="64"/>
  <c r="BJ24" i="64" s="1"/>
  <c r="AH23" i="64"/>
  <c r="BI24" i="64" s="1"/>
  <c r="AG23" i="64"/>
  <c r="BH24" i="64" s="1"/>
  <c r="AF23" i="64"/>
  <c r="AE23" i="64"/>
  <c r="BF24" i="64" s="1"/>
  <c r="AD23" i="64"/>
  <c r="AC23" i="64"/>
  <c r="BD25" i="64" s="1"/>
  <c r="AB23" i="64"/>
  <c r="AA23" i="64"/>
  <c r="Z23" i="64"/>
  <c r="Y23" i="64"/>
  <c r="X23" i="64"/>
  <c r="AY24" i="64" s="1"/>
  <c r="W23" i="64"/>
  <c r="V23" i="64"/>
  <c r="AW24" i="64" s="1"/>
  <c r="U23" i="64"/>
  <c r="T23" i="64"/>
  <c r="S23" i="64"/>
  <c r="BK23" i="64" s="1"/>
  <c r="R23" i="64"/>
  <c r="Q23" i="64"/>
  <c r="AX67" i="64" s="1"/>
  <c r="P23" i="64"/>
  <c r="O23" i="64"/>
  <c r="AW67" i="64" s="1"/>
  <c r="N23" i="64"/>
  <c r="BG23" i="64" s="1"/>
  <c r="M23" i="64"/>
  <c r="BF23" i="64" s="1"/>
  <c r="L23" i="64"/>
  <c r="K23" i="64"/>
  <c r="BD23" i="64" s="1"/>
  <c r="J23" i="64"/>
  <c r="I23" i="64"/>
  <c r="H23" i="64"/>
  <c r="G23" i="64"/>
  <c r="AV67" i="64" s="1"/>
  <c r="F23" i="64"/>
  <c r="E23" i="64"/>
  <c r="AZ23" i="64" s="1"/>
  <c r="D23" i="64"/>
  <c r="BF22" i="64"/>
  <c r="BE22" i="64"/>
  <c r="D22" i="64"/>
  <c r="BK66" i="64" s="1"/>
  <c r="AX21" i="64"/>
  <c r="AV21" i="64"/>
  <c r="AU21" i="64"/>
  <c r="D21" i="64"/>
  <c r="BG66" i="64" s="1"/>
  <c r="AS20" i="64"/>
  <c r="AR20" i="64"/>
  <c r="AR20" i="65" s="1"/>
  <c r="BG22" i="65" s="1"/>
  <c r="AQ20" i="64"/>
  <c r="AQ20" i="65" s="1"/>
  <c r="AP20" i="64"/>
  <c r="AP20" i="65" s="1"/>
  <c r="AO20" i="64"/>
  <c r="AO20" i="65" s="1"/>
  <c r="AN20" i="64"/>
  <c r="AN20" i="65" s="1"/>
  <c r="AM20" i="64"/>
  <c r="AL20" i="64"/>
  <c r="AK20" i="64"/>
  <c r="AK20" i="65" s="1"/>
  <c r="BE22" i="65" s="1"/>
  <c r="AJ20" i="64"/>
  <c r="AI20" i="64"/>
  <c r="AI20" i="65" s="1"/>
  <c r="AH20" i="64"/>
  <c r="AH20" i="65" s="1"/>
  <c r="AG20" i="64"/>
  <c r="BA22" i="64" s="1"/>
  <c r="AF20" i="64"/>
  <c r="AZ22" i="64" s="1"/>
  <c r="AE20" i="64"/>
  <c r="AY22" i="64" s="1"/>
  <c r="AD20" i="64"/>
  <c r="AD20" i="65" s="1"/>
  <c r="AX22" i="65" s="1"/>
  <c r="AC20" i="64"/>
  <c r="AW22" i="64" s="1"/>
  <c r="AB20" i="64"/>
  <c r="AV22" i="64" s="1"/>
  <c r="AA20" i="64"/>
  <c r="AA20" i="65" s="1"/>
  <c r="Z20" i="64"/>
  <c r="BK21" i="64" s="1"/>
  <c r="Y20" i="64"/>
  <c r="X20" i="64"/>
  <c r="W20" i="64"/>
  <c r="V20" i="64"/>
  <c r="BG21" i="64" s="1"/>
  <c r="U20" i="64"/>
  <c r="BF21" i="64" s="1"/>
  <c r="T20" i="64"/>
  <c r="T20" i="65" s="1"/>
  <c r="S20" i="64"/>
  <c r="S20" i="65" s="1"/>
  <c r="R20" i="64"/>
  <c r="R20" i="65" s="1"/>
  <c r="Q20" i="64"/>
  <c r="Q20" i="65" s="1"/>
  <c r="P20" i="64"/>
  <c r="P20" i="65" s="1"/>
  <c r="O20" i="64"/>
  <c r="O20" i="65" s="1"/>
  <c r="N20" i="64"/>
  <c r="N20" i="65" s="1"/>
  <c r="M20" i="64"/>
  <c r="AY21" i="64" s="1"/>
  <c r="L20" i="64"/>
  <c r="K20" i="64"/>
  <c r="AW21" i="64" s="1"/>
  <c r="J20" i="64"/>
  <c r="I20" i="64"/>
  <c r="H20" i="64"/>
  <c r="G20" i="64"/>
  <c r="F20" i="64"/>
  <c r="E20" i="64"/>
  <c r="E20" i="65" s="1"/>
  <c r="D19" i="64"/>
  <c r="AZ65" i="64" s="1"/>
  <c r="D18" i="64"/>
  <c r="AZ40" i="64" s="1"/>
  <c r="D17" i="64"/>
  <c r="AY40" i="64" s="1"/>
  <c r="BB16" i="64"/>
  <c r="BA16" i="64"/>
  <c r="AZ16" i="64"/>
  <c r="AY16" i="64"/>
  <c r="AX16" i="64"/>
  <c r="AW16" i="64"/>
  <c r="AV16" i="64"/>
  <c r="AU16" i="64"/>
  <c r="AS16" i="64"/>
  <c r="AS16" i="65" s="1"/>
  <c r="AR16" i="64"/>
  <c r="AQ16" i="64"/>
  <c r="AQ16" i="65" s="1"/>
  <c r="AP16" i="64"/>
  <c r="AP16" i="65" s="1"/>
  <c r="AO16" i="64"/>
  <c r="AO35" i="64" s="1"/>
  <c r="AO35" i="65" s="1"/>
  <c r="AN16" i="64"/>
  <c r="AN16" i="65" s="1"/>
  <c r="AM16" i="64"/>
  <c r="AM16" i="65" s="1"/>
  <c r="AL16" i="64"/>
  <c r="AL35" i="64" s="1"/>
  <c r="AL35" i="65" s="1"/>
  <c r="AK16" i="64"/>
  <c r="AJ16" i="64"/>
  <c r="AJ35" i="64" s="1"/>
  <c r="AJ35" i="65" s="1"/>
  <c r="AI16" i="64"/>
  <c r="AI16" i="65" s="1"/>
  <c r="AH16" i="64"/>
  <c r="AH16" i="65" s="1"/>
  <c r="AG16" i="64"/>
  <c r="AG16" i="65" s="1"/>
  <c r="AF16" i="64"/>
  <c r="AF16" i="65" s="1"/>
  <c r="BJ19" i="65" s="1"/>
  <c r="AE16" i="64"/>
  <c r="BI19" i="64" s="1"/>
  <c r="AD16" i="64"/>
  <c r="BH19" i="64" s="1"/>
  <c r="AC16" i="64"/>
  <c r="AC16" i="65" s="1"/>
  <c r="AB16" i="64"/>
  <c r="AA16" i="64"/>
  <c r="Z16" i="64"/>
  <c r="BD19" i="64" s="1"/>
  <c r="Y16" i="64"/>
  <c r="Y16" i="65" s="1"/>
  <c r="X16" i="64"/>
  <c r="X16" i="65" s="1"/>
  <c r="W16" i="64"/>
  <c r="W16" i="65" s="1"/>
  <c r="V16" i="64"/>
  <c r="V16" i="65" s="1"/>
  <c r="U16" i="64"/>
  <c r="T16" i="64"/>
  <c r="AX19" i="64" s="1"/>
  <c r="S16" i="64"/>
  <c r="AW19" i="64" s="1"/>
  <c r="R16" i="64"/>
  <c r="Q16" i="64"/>
  <c r="Q16" i="65" s="1"/>
  <c r="P16" i="64"/>
  <c r="O16" i="64"/>
  <c r="O16" i="65" s="1"/>
  <c r="N16" i="64"/>
  <c r="N16" i="65" s="1"/>
  <c r="M16" i="64"/>
  <c r="M16" i="65" s="1"/>
  <c r="L16" i="64"/>
  <c r="L35" i="64" s="1"/>
  <c r="L68" i="64" s="1"/>
  <c r="L69" i="64" s="1"/>
  <c r="K16" i="64"/>
  <c r="BG18" i="64" s="1"/>
  <c r="J16" i="64"/>
  <c r="J16" i="65" s="1"/>
  <c r="I16" i="64"/>
  <c r="I16" i="65" s="1"/>
  <c r="H16" i="64"/>
  <c r="H16" i="65" s="1"/>
  <c r="G16" i="64"/>
  <c r="G16" i="65" s="1"/>
  <c r="F16" i="64"/>
  <c r="BD18" i="64" s="1"/>
  <c r="E16" i="64"/>
  <c r="BK15" i="64"/>
  <c r="BJ15" i="64"/>
  <c r="BI15" i="64"/>
  <c r="BH15" i="64"/>
  <c r="BG15" i="64"/>
  <c r="BF15" i="64"/>
  <c r="BE15" i="64"/>
  <c r="BD15" i="64"/>
  <c r="BC15" i="64"/>
  <c r="BB15" i="64"/>
  <c r="BA15" i="64"/>
  <c r="AZ15" i="64"/>
  <c r="AY15" i="64"/>
  <c r="AX15" i="64"/>
  <c r="AW15" i="64"/>
  <c r="AV15" i="64"/>
  <c r="AU15" i="64"/>
  <c r="D15" i="64"/>
  <c r="BK14" i="64"/>
  <c r="BJ14" i="64"/>
  <c r="BI14" i="64"/>
  <c r="BH14" i="64"/>
  <c r="BF14" i="64"/>
  <c r="BE14" i="64"/>
  <c r="BD14" i="64"/>
  <c r="BC14" i="64"/>
  <c r="BB14" i="64"/>
  <c r="BA14" i="64"/>
  <c r="Z14" i="64"/>
  <c r="Z14" i="65" s="1"/>
  <c r="BK13" i="64"/>
  <c r="BJ13" i="64"/>
  <c r="BI13" i="64"/>
  <c r="BH13" i="64"/>
  <c r="BG13" i="64"/>
  <c r="BF13" i="64"/>
  <c r="BC13" i="64"/>
  <c r="BA13" i="64"/>
  <c r="D13" i="64"/>
  <c r="AX13" i="64" s="1"/>
  <c r="E14" i="63"/>
  <c r="I14" i="63"/>
  <c r="J14" i="63"/>
  <c r="K14" i="63"/>
  <c r="Q14" i="63"/>
  <c r="R14" i="63"/>
  <c r="V14" i="63"/>
  <c r="W14" i="63"/>
  <c r="Z14" i="63"/>
  <c r="AA14" i="63"/>
  <c r="AB14" i="63"/>
  <c r="AC14" i="63"/>
  <c r="AD14" i="63"/>
  <c r="AE14" i="63"/>
  <c r="AF14" i="63"/>
  <c r="AG14" i="63"/>
  <c r="AH14" i="63"/>
  <c r="AI14" i="63"/>
  <c r="AJ14" i="63"/>
  <c r="AK14" i="63"/>
  <c r="AL14" i="63"/>
  <c r="AM14" i="63"/>
  <c r="AN14" i="63"/>
  <c r="AO14" i="63"/>
  <c r="AP14" i="63"/>
  <c r="AQ14" i="63"/>
  <c r="AR14" i="63"/>
  <c r="E15" i="63"/>
  <c r="F15" i="63"/>
  <c r="G15" i="63"/>
  <c r="H15" i="63"/>
  <c r="BJ46" i="63" s="1"/>
  <c r="I15" i="63"/>
  <c r="J15" i="63"/>
  <c r="K15" i="63"/>
  <c r="L15" i="63"/>
  <c r="M15" i="63"/>
  <c r="N15" i="63"/>
  <c r="O15" i="63"/>
  <c r="D15" i="63" s="1"/>
  <c r="P15" i="63"/>
  <c r="Q15" i="63"/>
  <c r="R15" i="63"/>
  <c r="S15" i="63"/>
  <c r="T15" i="63"/>
  <c r="U15" i="63"/>
  <c r="V15" i="63"/>
  <c r="W15" i="63"/>
  <c r="X15" i="63"/>
  <c r="Y15" i="63"/>
  <c r="Z15" i="63"/>
  <c r="AA15" i="63"/>
  <c r="AB15" i="63"/>
  <c r="AC15" i="63"/>
  <c r="AD15" i="63"/>
  <c r="AE15" i="63"/>
  <c r="AF15" i="63"/>
  <c r="AG15" i="63"/>
  <c r="AH15" i="63"/>
  <c r="BH59" i="63" s="1"/>
  <c r="AI15" i="63"/>
  <c r="AJ15" i="63"/>
  <c r="BJ59" i="63" s="1"/>
  <c r="AK15" i="63"/>
  <c r="AL15" i="63"/>
  <c r="AM15" i="63"/>
  <c r="AN15" i="63"/>
  <c r="AO15" i="63"/>
  <c r="AP15" i="63"/>
  <c r="AQ15" i="63"/>
  <c r="AR15" i="63"/>
  <c r="AS15" i="63"/>
  <c r="E16" i="63"/>
  <c r="F16" i="63"/>
  <c r="G16" i="63"/>
  <c r="H16" i="63"/>
  <c r="I16" i="63"/>
  <c r="J16" i="63"/>
  <c r="K16" i="63"/>
  <c r="L16" i="63"/>
  <c r="M16" i="63"/>
  <c r="M69" i="63" s="1"/>
  <c r="N16" i="63"/>
  <c r="N69" i="63" s="1"/>
  <c r="O16" i="63"/>
  <c r="P16" i="63"/>
  <c r="P69" i="63" s="1"/>
  <c r="Q16" i="63"/>
  <c r="AV19" i="63" s="1"/>
  <c r="R16" i="63"/>
  <c r="S16" i="63"/>
  <c r="S69" i="63" s="1"/>
  <c r="T16" i="63"/>
  <c r="U16" i="63"/>
  <c r="V16" i="63"/>
  <c r="AZ19" i="63" s="1"/>
  <c r="W16" i="63"/>
  <c r="X16" i="63"/>
  <c r="Y16" i="63"/>
  <c r="Z16" i="63"/>
  <c r="AA16" i="63"/>
  <c r="AB16" i="63"/>
  <c r="AC16" i="63"/>
  <c r="AD16" i="63"/>
  <c r="AE16" i="63"/>
  <c r="AF16" i="63"/>
  <c r="BG53" i="63" s="1"/>
  <c r="AG16" i="63"/>
  <c r="BH53" i="63" s="1"/>
  <c r="AH16" i="63"/>
  <c r="AH69" i="63" s="1"/>
  <c r="AI16" i="63"/>
  <c r="BJ53" i="63" s="1"/>
  <c r="AJ16" i="63"/>
  <c r="BK53" i="63" s="1"/>
  <c r="AK16" i="63"/>
  <c r="AU54" i="63" s="1"/>
  <c r="AL16" i="63"/>
  <c r="AM16" i="63"/>
  <c r="AM69" i="63" s="1"/>
  <c r="AN16" i="63"/>
  <c r="AO16" i="63"/>
  <c r="AP16" i="63"/>
  <c r="AQ16" i="63"/>
  <c r="AR16" i="63"/>
  <c r="AS16" i="63"/>
  <c r="E17" i="63"/>
  <c r="F17" i="63"/>
  <c r="G17" i="63"/>
  <c r="H17" i="63"/>
  <c r="I17" i="63"/>
  <c r="J17" i="63"/>
  <c r="K17" i="63"/>
  <c r="L17" i="63"/>
  <c r="BH18" i="63" s="1"/>
  <c r="M17" i="63"/>
  <c r="BI18" i="63" s="1"/>
  <c r="N17" i="63"/>
  <c r="BJ18" i="63" s="1"/>
  <c r="O17" i="63"/>
  <c r="D17" i="63" s="1"/>
  <c r="P17" i="63"/>
  <c r="AU19" i="63" s="1"/>
  <c r="Q17" i="63"/>
  <c r="R17" i="63"/>
  <c r="S17" i="63"/>
  <c r="T17" i="63"/>
  <c r="U17" i="63"/>
  <c r="AY19" i="63" s="1"/>
  <c r="V17" i="63"/>
  <c r="W17" i="63"/>
  <c r="X17" i="63"/>
  <c r="Y17" i="63"/>
  <c r="Z17" i="63"/>
  <c r="AA17" i="63"/>
  <c r="AB17" i="63"/>
  <c r="AC17" i="63"/>
  <c r="AD17" i="63"/>
  <c r="AE17" i="63"/>
  <c r="BI19" i="63" s="1"/>
  <c r="AF17" i="63"/>
  <c r="BJ19" i="63" s="1"/>
  <c r="AG17" i="63"/>
  <c r="BK19" i="63" s="1"/>
  <c r="AH17" i="63"/>
  <c r="AI17" i="63"/>
  <c r="AV20" i="63" s="1"/>
  <c r="AJ17" i="63"/>
  <c r="AW20" i="63" s="1"/>
  <c r="AK17" i="63"/>
  <c r="AL17" i="63"/>
  <c r="AM17" i="63"/>
  <c r="AN17" i="63"/>
  <c r="AO17" i="63"/>
  <c r="AP17" i="63"/>
  <c r="AQ17" i="63"/>
  <c r="AR17" i="63"/>
  <c r="AS17" i="63"/>
  <c r="E18" i="63"/>
  <c r="F18" i="63"/>
  <c r="G18" i="63"/>
  <c r="H18" i="63"/>
  <c r="I18" i="63"/>
  <c r="J18" i="63"/>
  <c r="K18" i="63"/>
  <c r="L18" i="63"/>
  <c r="M18" i="63"/>
  <c r="N18" i="63"/>
  <c r="O18" i="63"/>
  <c r="P18" i="63"/>
  <c r="Q18" i="63"/>
  <c r="R18" i="63"/>
  <c r="S18" i="63"/>
  <c r="T18" i="63"/>
  <c r="U18" i="63"/>
  <c r="V18" i="63"/>
  <c r="W18" i="63"/>
  <c r="X18" i="63"/>
  <c r="Y18" i="63"/>
  <c r="Z18" i="63"/>
  <c r="AA18" i="63"/>
  <c r="AB18" i="63"/>
  <c r="AC18" i="63"/>
  <c r="AD18" i="63"/>
  <c r="BH19" i="63" s="1"/>
  <c r="AE18" i="63"/>
  <c r="AF18" i="63"/>
  <c r="AG18" i="63"/>
  <c r="AH18" i="63"/>
  <c r="AI18" i="63"/>
  <c r="AJ18" i="63"/>
  <c r="AK18" i="63"/>
  <c r="AL18" i="63"/>
  <c r="AM18" i="63"/>
  <c r="AN18" i="63"/>
  <c r="AO18" i="63"/>
  <c r="AP18" i="63"/>
  <c r="AQ18" i="63"/>
  <c r="AR18" i="63"/>
  <c r="AS18" i="63"/>
  <c r="E19" i="63"/>
  <c r="F19" i="63"/>
  <c r="G19" i="63"/>
  <c r="H19" i="63"/>
  <c r="I19" i="63"/>
  <c r="J19" i="63"/>
  <c r="K19" i="63"/>
  <c r="AV65" i="63" s="1"/>
  <c r="L19" i="63"/>
  <c r="AU66" i="63" s="1"/>
  <c r="M19" i="63"/>
  <c r="N19" i="63"/>
  <c r="O19" i="63"/>
  <c r="P19" i="63"/>
  <c r="Q19" i="63"/>
  <c r="AW66" i="63" s="1"/>
  <c r="R19" i="63"/>
  <c r="S19" i="63"/>
  <c r="T19" i="63"/>
  <c r="U19" i="63"/>
  <c r="V19" i="63"/>
  <c r="W19" i="63"/>
  <c r="X19" i="63"/>
  <c r="Y19" i="63"/>
  <c r="Z19" i="63"/>
  <c r="AA19" i="63"/>
  <c r="AB19" i="63"/>
  <c r="AC19" i="63"/>
  <c r="AZ65" i="63" s="1"/>
  <c r="AD19" i="63"/>
  <c r="AE19" i="63"/>
  <c r="AF19" i="63"/>
  <c r="AG19" i="63"/>
  <c r="AH19" i="63"/>
  <c r="AI19" i="63"/>
  <c r="AJ19" i="63"/>
  <c r="AK19" i="63"/>
  <c r="AL19" i="63"/>
  <c r="AM19" i="63"/>
  <c r="AN19" i="63"/>
  <c r="AO19" i="63"/>
  <c r="AP19" i="63"/>
  <c r="AQ19" i="63"/>
  <c r="AR19" i="63"/>
  <c r="AS19" i="63"/>
  <c r="E20" i="63"/>
  <c r="F20" i="63"/>
  <c r="G20" i="63"/>
  <c r="H20" i="63"/>
  <c r="AX47" i="63" s="1"/>
  <c r="I20" i="63"/>
  <c r="J20" i="63"/>
  <c r="K20" i="63"/>
  <c r="AZ66" i="63" s="1"/>
  <c r="L20" i="63"/>
  <c r="M20" i="63"/>
  <c r="N20" i="63"/>
  <c r="O20" i="63"/>
  <c r="P20" i="63"/>
  <c r="Q20" i="63"/>
  <c r="R20" i="63"/>
  <c r="S20" i="63"/>
  <c r="T20" i="63"/>
  <c r="U20" i="63"/>
  <c r="V20" i="63"/>
  <c r="W20" i="63"/>
  <c r="X20" i="63"/>
  <c r="Y20" i="63"/>
  <c r="Z20" i="63"/>
  <c r="AA20" i="63"/>
  <c r="AB20" i="63"/>
  <c r="AC20" i="63"/>
  <c r="AD20" i="63"/>
  <c r="AE20" i="63"/>
  <c r="AW23" i="63" s="1"/>
  <c r="AF20" i="63"/>
  <c r="AG20" i="63"/>
  <c r="BA22" i="63" s="1"/>
  <c r="AH20" i="63"/>
  <c r="AI20" i="63"/>
  <c r="AJ20" i="63"/>
  <c r="AK20" i="63"/>
  <c r="AL20" i="63"/>
  <c r="AM20" i="63"/>
  <c r="AN20" i="63"/>
  <c r="AO20" i="63"/>
  <c r="AP20" i="63"/>
  <c r="AQ20" i="63"/>
  <c r="AR20" i="63"/>
  <c r="AS20" i="63"/>
  <c r="BB40" i="63" s="1"/>
  <c r="E21" i="63"/>
  <c r="F21" i="63"/>
  <c r="G21" i="63"/>
  <c r="H21" i="63"/>
  <c r="AY47" i="63" s="1"/>
  <c r="I21" i="63"/>
  <c r="J21" i="63"/>
  <c r="K21" i="63"/>
  <c r="AW21" i="63" s="1"/>
  <c r="L21" i="63"/>
  <c r="AX21" i="63" s="1"/>
  <c r="M21" i="63"/>
  <c r="AY21" i="63" s="1"/>
  <c r="N21" i="63"/>
  <c r="AZ21" i="63" s="1"/>
  <c r="O21" i="63"/>
  <c r="P21" i="63"/>
  <c r="Q21" i="63"/>
  <c r="BC21" i="63" s="1"/>
  <c r="R21" i="63"/>
  <c r="S21" i="63"/>
  <c r="T21" i="63"/>
  <c r="U21" i="63"/>
  <c r="V21" i="63"/>
  <c r="W21" i="63"/>
  <c r="X21" i="63"/>
  <c r="Y21" i="63"/>
  <c r="Z21" i="63"/>
  <c r="AA21" i="63"/>
  <c r="AB21" i="63"/>
  <c r="AC21" i="63"/>
  <c r="AD21" i="63"/>
  <c r="AX22" i="63" s="1"/>
  <c r="AE21" i="63"/>
  <c r="AY22" i="63" s="1"/>
  <c r="AF21" i="63"/>
  <c r="AZ22" i="63" s="1"/>
  <c r="AG21" i="63"/>
  <c r="AH21" i="63"/>
  <c r="AI21" i="63"/>
  <c r="AJ21" i="63"/>
  <c r="BD22" i="63" s="1"/>
  <c r="AK21" i="63"/>
  <c r="BE22" i="63" s="1"/>
  <c r="AL21" i="63"/>
  <c r="AM21" i="63"/>
  <c r="AN21" i="63"/>
  <c r="AO21" i="63"/>
  <c r="AP21" i="63"/>
  <c r="AQ21" i="63"/>
  <c r="AR21" i="63"/>
  <c r="AS21" i="63"/>
  <c r="E22" i="63"/>
  <c r="F22" i="63"/>
  <c r="BK20" i="63" s="1"/>
  <c r="G22" i="63"/>
  <c r="H22" i="63"/>
  <c r="AZ47" i="63" s="1"/>
  <c r="I22" i="63"/>
  <c r="J22" i="63"/>
  <c r="K22" i="63"/>
  <c r="L22" i="63"/>
  <c r="M22" i="63"/>
  <c r="N22" i="63"/>
  <c r="O22" i="63"/>
  <c r="D22" i="63" s="1"/>
  <c r="P22" i="63"/>
  <c r="Q22" i="63"/>
  <c r="R22" i="63"/>
  <c r="S22" i="63"/>
  <c r="T22" i="63"/>
  <c r="U22" i="63"/>
  <c r="V22" i="63"/>
  <c r="W22" i="63"/>
  <c r="X22" i="63"/>
  <c r="Y22" i="63"/>
  <c r="Z22" i="63"/>
  <c r="BK21" i="63" s="1"/>
  <c r="AA22" i="63"/>
  <c r="AB22" i="63"/>
  <c r="AV22" i="63" s="1"/>
  <c r="AC22" i="63"/>
  <c r="AD22" i="63"/>
  <c r="AE22" i="63"/>
  <c r="AF22" i="63"/>
  <c r="AG22" i="63"/>
  <c r="AH22" i="63"/>
  <c r="AI22" i="63"/>
  <c r="AJ22" i="63"/>
  <c r="AK22" i="63"/>
  <c r="AL22" i="63"/>
  <c r="AM22" i="63"/>
  <c r="AN22" i="63"/>
  <c r="AO22" i="63"/>
  <c r="AP22" i="63"/>
  <c r="AQ22" i="63"/>
  <c r="AR22" i="63"/>
  <c r="AS22" i="63"/>
  <c r="E23" i="63"/>
  <c r="F23" i="63"/>
  <c r="G23" i="63"/>
  <c r="H23" i="63"/>
  <c r="BF25" i="63" s="1"/>
  <c r="I23" i="63"/>
  <c r="J23" i="63"/>
  <c r="K23" i="63"/>
  <c r="L23" i="63"/>
  <c r="M23" i="63"/>
  <c r="N23" i="63"/>
  <c r="O23" i="63"/>
  <c r="P23" i="63"/>
  <c r="Q23" i="63"/>
  <c r="R23" i="63"/>
  <c r="S23" i="63"/>
  <c r="T23" i="63"/>
  <c r="U23" i="63"/>
  <c r="V23" i="63"/>
  <c r="W23" i="63"/>
  <c r="X23" i="63"/>
  <c r="Y23" i="63"/>
  <c r="Z23" i="63"/>
  <c r="AA23" i="63"/>
  <c r="AB23" i="63"/>
  <c r="AC23" i="63"/>
  <c r="AD23" i="63"/>
  <c r="BE24" i="63" s="1"/>
  <c r="AE23" i="63"/>
  <c r="AF23" i="63"/>
  <c r="AG23" i="63"/>
  <c r="AH23" i="63"/>
  <c r="AI23" i="63"/>
  <c r="BJ24" i="63" s="1"/>
  <c r="AJ23" i="63"/>
  <c r="AK23" i="63"/>
  <c r="AL23" i="63"/>
  <c r="AM23" i="63"/>
  <c r="AN23" i="63"/>
  <c r="AO23" i="63"/>
  <c r="AP23" i="63"/>
  <c r="AQ23" i="63"/>
  <c r="AR23" i="63"/>
  <c r="AS23" i="63"/>
  <c r="E24" i="63"/>
  <c r="F24" i="63"/>
  <c r="G24" i="63"/>
  <c r="BA67" i="63" s="1"/>
  <c r="H24" i="63"/>
  <c r="BC23" i="63" s="1"/>
  <c r="I24" i="63"/>
  <c r="J24" i="63"/>
  <c r="K24" i="63"/>
  <c r="L24" i="63"/>
  <c r="BE23" i="63" s="1"/>
  <c r="M24" i="63"/>
  <c r="BF23" i="63" s="1"/>
  <c r="N24" i="63"/>
  <c r="BG23" i="63" s="1"/>
  <c r="O24" i="63"/>
  <c r="P24" i="63"/>
  <c r="Q24" i="63"/>
  <c r="R24" i="63"/>
  <c r="S24" i="63"/>
  <c r="T24" i="63"/>
  <c r="U24" i="63"/>
  <c r="V24" i="63"/>
  <c r="W24" i="63"/>
  <c r="X24" i="63"/>
  <c r="BD67" i="63" s="1"/>
  <c r="Y24" i="63"/>
  <c r="AZ24" i="63" s="1"/>
  <c r="Z24" i="63"/>
  <c r="BA24" i="63" s="1"/>
  <c r="AA24" i="63"/>
  <c r="BB24" i="63" s="1"/>
  <c r="AB24" i="63"/>
  <c r="BC24" i="63" s="1"/>
  <c r="AC24" i="63"/>
  <c r="BD24" i="63" s="1"/>
  <c r="AD24" i="63"/>
  <c r="AE24" i="63"/>
  <c r="AF24" i="63"/>
  <c r="AG24" i="63"/>
  <c r="AH24" i="63"/>
  <c r="AI24" i="63"/>
  <c r="AJ24" i="63"/>
  <c r="AK24" i="63"/>
  <c r="AL24" i="63"/>
  <c r="AM24" i="63"/>
  <c r="AN24" i="63"/>
  <c r="AO24" i="63"/>
  <c r="AP24" i="63"/>
  <c r="AQ24" i="63"/>
  <c r="AR24" i="63"/>
  <c r="AS24" i="63"/>
  <c r="AX25" i="63" s="1"/>
  <c r="E25" i="63"/>
  <c r="BE67" i="63" s="1"/>
  <c r="F25" i="63"/>
  <c r="G25" i="63"/>
  <c r="BF67" i="63" s="1"/>
  <c r="H25" i="63"/>
  <c r="BC47" i="63" s="1"/>
  <c r="I25" i="63"/>
  <c r="J25" i="63"/>
  <c r="K25" i="63"/>
  <c r="L25" i="63"/>
  <c r="M25" i="63"/>
  <c r="N25" i="63"/>
  <c r="O25" i="63"/>
  <c r="P25" i="63"/>
  <c r="Q25" i="63"/>
  <c r="R25" i="63"/>
  <c r="S25" i="63"/>
  <c r="T25" i="63"/>
  <c r="U25" i="63"/>
  <c r="V25" i="63"/>
  <c r="W25" i="63"/>
  <c r="AX24" i="63" s="1"/>
  <c r="X25" i="63"/>
  <c r="BI67" i="63" s="1"/>
  <c r="Y25" i="63"/>
  <c r="Z25" i="63"/>
  <c r="AA25" i="63"/>
  <c r="AB25" i="63"/>
  <c r="AC25" i="63"/>
  <c r="AD25" i="63"/>
  <c r="AE25" i="63"/>
  <c r="BF24" i="63" s="1"/>
  <c r="AF25" i="63"/>
  <c r="BG24" i="63" s="1"/>
  <c r="AG25" i="63"/>
  <c r="AH25" i="63"/>
  <c r="AI25" i="63"/>
  <c r="AJ25" i="63"/>
  <c r="AK25" i="63"/>
  <c r="AL25" i="63"/>
  <c r="AM25" i="63"/>
  <c r="AN25" i="63"/>
  <c r="AO25" i="63"/>
  <c r="AP25" i="63"/>
  <c r="AQ25" i="63"/>
  <c r="AR25" i="63"/>
  <c r="AS25" i="63"/>
  <c r="BG40" i="63" s="1"/>
  <c r="E26" i="63"/>
  <c r="F26" i="63"/>
  <c r="G26" i="63"/>
  <c r="AV28" i="63" s="1"/>
  <c r="H26" i="63"/>
  <c r="I26" i="63"/>
  <c r="J26" i="63"/>
  <c r="K26" i="63"/>
  <c r="L26" i="63"/>
  <c r="AU26" i="63" s="1"/>
  <c r="M26" i="63"/>
  <c r="N26" i="63"/>
  <c r="O26" i="63"/>
  <c r="P26" i="63"/>
  <c r="Q26" i="63"/>
  <c r="R26" i="63"/>
  <c r="S26" i="63"/>
  <c r="T26" i="63"/>
  <c r="U26" i="63"/>
  <c r="V26" i="63"/>
  <c r="W26" i="63"/>
  <c r="X26" i="63"/>
  <c r="Y26" i="63"/>
  <c r="Z26" i="63"/>
  <c r="AA26" i="63"/>
  <c r="BI26" i="63" s="1"/>
  <c r="AB26" i="63"/>
  <c r="AC26" i="63"/>
  <c r="AD26" i="63"/>
  <c r="AE26" i="63"/>
  <c r="AF26" i="63"/>
  <c r="AW27" i="63" s="1"/>
  <c r="AG26" i="63"/>
  <c r="AH26" i="63"/>
  <c r="AI26" i="63"/>
  <c r="AJ26" i="63"/>
  <c r="AK26" i="63"/>
  <c r="AL26" i="63"/>
  <c r="AM26" i="63"/>
  <c r="AN26" i="63"/>
  <c r="AO26" i="63"/>
  <c r="AP26" i="63"/>
  <c r="AQ26" i="63"/>
  <c r="AR26" i="63"/>
  <c r="AS26" i="63"/>
  <c r="E27" i="63"/>
  <c r="AU68" i="63" s="1"/>
  <c r="F27" i="63"/>
  <c r="BH25" i="63" s="1"/>
  <c r="G27" i="63"/>
  <c r="H27" i="63"/>
  <c r="I27" i="63"/>
  <c r="J27" i="63"/>
  <c r="K27" i="63"/>
  <c r="BK25" i="63" s="1"/>
  <c r="L27" i="63"/>
  <c r="M27" i="63"/>
  <c r="N27" i="63"/>
  <c r="O27" i="63"/>
  <c r="P27" i="63"/>
  <c r="AW68" i="63" s="1"/>
  <c r="Q27" i="63"/>
  <c r="AX68" i="63" s="1"/>
  <c r="R27" i="63"/>
  <c r="S27" i="63"/>
  <c r="T27" i="63"/>
  <c r="U27" i="63"/>
  <c r="BC26" i="63" s="1"/>
  <c r="V27" i="63"/>
  <c r="W27" i="63"/>
  <c r="BE26" i="63" s="1"/>
  <c r="X27" i="63"/>
  <c r="BF26" i="63" s="1"/>
  <c r="Y27" i="63"/>
  <c r="BG26" i="63" s="1"/>
  <c r="Z27" i="63"/>
  <c r="BH26" i="63" s="1"/>
  <c r="AA27" i="63"/>
  <c r="AB27" i="63"/>
  <c r="AC27" i="63"/>
  <c r="AD27" i="63"/>
  <c r="AU27" i="63" s="1"/>
  <c r="AE27" i="63"/>
  <c r="AF27" i="63"/>
  <c r="AG27" i="63"/>
  <c r="AH27" i="63"/>
  <c r="AI27" i="63"/>
  <c r="AJ27" i="63"/>
  <c r="AK27" i="63"/>
  <c r="AL27" i="63"/>
  <c r="BC27" i="63" s="1"/>
  <c r="AM27" i="63"/>
  <c r="AN27" i="63"/>
  <c r="AO27" i="63"/>
  <c r="AP27" i="63"/>
  <c r="AQ27" i="63"/>
  <c r="AR27" i="63"/>
  <c r="BD27" i="63" s="1"/>
  <c r="AS27" i="63"/>
  <c r="BI40" i="63" s="1"/>
  <c r="E28" i="63"/>
  <c r="F28" i="63"/>
  <c r="G28" i="63"/>
  <c r="H28" i="63"/>
  <c r="BF47" i="63" s="1"/>
  <c r="I28" i="63"/>
  <c r="J28" i="63"/>
  <c r="K28" i="63"/>
  <c r="L28" i="63"/>
  <c r="M28" i="63"/>
  <c r="N28" i="63"/>
  <c r="O28" i="63"/>
  <c r="P28" i="63"/>
  <c r="Q28" i="63"/>
  <c r="R28" i="63"/>
  <c r="S28" i="63"/>
  <c r="T28" i="63"/>
  <c r="U28" i="63"/>
  <c r="V28" i="63"/>
  <c r="BD26" i="63" s="1"/>
  <c r="W28" i="63"/>
  <c r="X28" i="63"/>
  <c r="Y28" i="63"/>
  <c r="Z28" i="63"/>
  <c r="AA28" i="63"/>
  <c r="AB28" i="63"/>
  <c r="AC28" i="63"/>
  <c r="AD28" i="63"/>
  <c r="AE28" i="63"/>
  <c r="AF28" i="63"/>
  <c r="AG28" i="63"/>
  <c r="AH28" i="63"/>
  <c r="AI28" i="63"/>
  <c r="AJ28" i="63"/>
  <c r="AK28" i="63"/>
  <c r="AL28" i="63"/>
  <c r="AM28" i="63"/>
  <c r="AN28" i="63"/>
  <c r="AO28" i="63"/>
  <c r="AP28" i="63"/>
  <c r="AQ28" i="63"/>
  <c r="AR28" i="63"/>
  <c r="AS28" i="63"/>
  <c r="E29" i="63"/>
  <c r="F29" i="63"/>
  <c r="G29" i="63"/>
  <c r="H29" i="63"/>
  <c r="I29" i="63"/>
  <c r="J29" i="63"/>
  <c r="K29" i="63"/>
  <c r="L29" i="63"/>
  <c r="M29" i="63"/>
  <c r="N29" i="63"/>
  <c r="O29" i="63"/>
  <c r="P29" i="63"/>
  <c r="Q29" i="63"/>
  <c r="R29" i="63"/>
  <c r="S29" i="63"/>
  <c r="T29" i="63"/>
  <c r="U29" i="63"/>
  <c r="V29" i="63"/>
  <c r="W29" i="63"/>
  <c r="X29" i="63"/>
  <c r="AV29" i="63" s="1"/>
  <c r="Y29" i="63"/>
  <c r="Z29" i="63"/>
  <c r="AA29" i="63"/>
  <c r="AB29" i="63"/>
  <c r="AC29" i="63"/>
  <c r="BA29" i="63" s="1"/>
  <c r="AD29" i="63"/>
  <c r="AE29" i="63"/>
  <c r="AF29" i="63"/>
  <c r="AG29" i="63"/>
  <c r="AH29" i="63"/>
  <c r="AI29" i="63"/>
  <c r="AJ29" i="63"/>
  <c r="AK29" i="63"/>
  <c r="AL29" i="63"/>
  <c r="AM29" i="63"/>
  <c r="AN29" i="63"/>
  <c r="AO29" i="63"/>
  <c r="AP29" i="63"/>
  <c r="AQ29" i="63"/>
  <c r="AR29" i="63"/>
  <c r="BK29" i="63" s="1"/>
  <c r="AS29" i="63"/>
  <c r="E30" i="63"/>
  <c r="F30" i="63"/>
  <c r="G30" i="63"/>
  <c r="AY28" i="63" s="1"/>
  <c r="H30" i="63"/>
  <c r="AZ28" i="63" s="1"/>
  <c r="I30" i="63"/>
  <c r="J30" i="63"/>
  <c r="K30" i="63"/>
  <c r="L30" i="63"/>
  <c r="M30" i="63"/>
  <c r="N30" i="63"/>
  <c r="BD28" i="63" s="1"/>
  <c r="O30" i="63"/>
  <c r="P30" i="63"/>
  <c r="BF28" i="63" s="1"/>
  <c r="Q30" i="63"/>
  <c r="R30" i="63"/>
  <c r="S30" i="63"/>
  <c r="BH28" i="63" s="1"/>
  <c r="T30" i="63"/>
  <c r="BI28" i="63" s="1"/>
  <c r="U30" i="63"/>
  <c r="BJ28" i="63" s="1"/>
  <c r="V30" i="63"/>
  <c r="BK28" i="63" s="1"/>
  <c r="W30" i="63"/>
  <c r="AU29" i="63" s="1"/>
  <c r="X30" i="63"/>
  <c r="Y30" i="63"/>
  <c r="Z30" i="63"/>
  <c r="AA30" i="63"/>
  <c r="AB30" i="63"/>
  <c r="AZ29" i="63" s="1"/>
  <c r="AC30" i="63"/>
  <c r="AD30" i="63"/>
  <c r="AE30" i="63"/>
  <c r="AF30" i="63"/>
  <c r="AG30" i="63"/>
  <c r="AH30" i="63"/>
  <c r="AI30" i="63"/>
  <c r="AJ30" i="63"/>
  <c r="AK30" i="63"/>
  <c r="AL30" i="63"/>
  <c r="BJ29" i="63" s="1"/>
  <c r="AM30" i="63"/>
  <c r="AN30" i="63"/>
  <c r="AO30" i="63"/>
  <c r="AP30" i="63"/>
  <c r="AQ30" i="63"/>
  <c r="AR30" i="63"/>
  <c r="AS30" i="63"/>
  <c r="E31" i="63"/>
  <c r="AU69" i="63" s="1"/>
  <c r="F31" i="63"/>
  <c r="G31" i="63"/>
  <c r="BI47" i="63" s="1"/>
  <c r="H31" i="63"/>
  <c r="I31" i="63"/>
  <c r="J31" i="63"/>
  <c r="K31" i="63"/>
  <c r="L31" i="63"/>
  <c r="BB28" i="63" s="1"/>
  <c r="M31" i="63"/>
  <c r="N31" i="63"/>
  <c r="O31" i="63"/>
  <c r="D31" i="63" s="1"/>
  <c r="AY69" i="63" s="1"/>
  <c r="P31" i="63"/>
  <c r="Q31" i="63"/>
  <c r="BG28" i="63" s="1"/>
  <c r="R31" i="63"/>
  <c r="S31" i="63"/>
  <c r="T31" i="63"/>
  <c r="U31" i="63"/>
  <c r="V31" i="63"/>
  <c r="W31" i="63"/>
  <c r="X31" i="63"/>
  <c r="Y31" i="63"/>
  <c r="Z31" i="63"/>
  <c r="AA31" i="63"/>
  <c r="AB31" i="63"/>
  <c r="AC31" i="63"/>
  <c r="AD31" i="63"/>
  <c r="AE31" i="63"/>
  <c r="AF31" i="63"/>
  <c r="AG31" i="63"/>
  <c r="AH31" i="63"/>
  <c r="AI31" i="63"/>
  <c r="AJ31" i="63"/>
  <c r="AK31" i="63"/>
  <c r="AL31" i="63"/>
  <c r="AM31" i="63"/>
  <c r="AN31" i="63"/>
  <c r="AO31" i="63"/>
  <c r="AP31" i="63"/>
  <c r="AQ31" i="63"/>
  <c r="AR31" i="63"/>
  <c r="AS31" i="63"/>
  <c r="AV41" i="63" s="1"/>
  <c r="E32" i="63"/>
  <c r="F32" i="63"/>
  <c r="BD30" i="63" s="1"/>
  <c r="G32" i="63"/>
  <c r="H32" i="63"/>
  <c r="I32" i="63"/>
  <c r="J32" i="63"/>
  <c r="K32" i="63"/>
  <c r="L32" i="63"/>
  <c r="M32" i="63"/>
  <c r="N32" i="63"/>
  <c r="O32" i="63"/>
  <c r="P32" i="63"/>
  <c r="Q32" i="63"/>
  <c r="R32" i="63"/>
  <c r="S32" i="63"/>
  <c r="T32" i="63"/>
  <c r="U32" i="63"/>
  <c r="AY31" i="63" s="1"/>
  <c r="V32" i="63"/>
  <c r="W32" i="63"/>
  <c r="X32" i="63"/>
  <c r="Y32" i="63"/>
  <c r="Z32" i="63"/>
  <c r="AA32" i="63"/>
  <c r="AB32" i="63"/>
  <c r="AC32" i="63"/>
  <c r="AD32" i="63"/>
  <c r="AE32" i="63"/>
  <c r="AF32" i="63"/>
  <c r="AG32" i="63"/>
  <c r="AH32" i="63"/>
  <c r="AI32" i="63"/>
  <c r="AJ32" i="63"/>
  <c r="AK32" i="63"/>
  <c r="AL32" i="63"/>
  <c r="AM32" i="63"/>
  <c r="AN32" i="63"/>
  <c r="AO32" i="63"/>
  <c r="AP32" i="63"/>
  <c r="AQ32" i="63"/>
  <c r="AR32" i="63"/>
  <c r="AS32" i="63"/>
  <c r="E33" i="63"/>
  <c r="BC30" i="63" s="1"/>
  <c r="F33" i="63"/>
  <c r="G33" i="63"/>
  <c r="H33" i="63"/>
  <c r="I33" i="63"/>
  <c r="J33" i="63"/>
  <c r="K33" i="63"/>
  <c r="L33" i="63"/>
  <c r="M33" i="63"/>
  <c r="N33" i="63"/>
  <c r="O33" i="63"/>
  <c r="P33" i="63"/>
  <c r="AU31" i="63" s="1"/>
  <c r="Q33" i="63"/>
  <c r="R33" i="63"/>
  <c r="S33" i="63"/>
  <c r="AW31" i="63" s="1"/>
  <c r="T33" i="63"/>
  <c r="AX31" i="63" s="1"/>
  <c r="U33" i="63"/>
  <c r="V33" i="63"/>
  <c r="AZ31" i="63" s="1"/>
  <c r="W33" i="63"/>
  <c r="BA31" i="63" s="1"/>
  <c r="X33" i="63"/>
  <c r="Y33" i="63"/>
  <c r="BC31" i="63" s="1"/>
  <c r="Z33" i="63"/>
  <c r="AA33" i="63"/>
  <c r="AB33" i="63"/>
  <c r="AC33" i="63"/>
  <c r="AD33" i="63"/>
  <c r="AE33" i="63"/>
  <c r="AF33" i="63"/>
  <c r="AG33" i="63"/>
  <c r="AH33" i="63"/>
  <c r="AI33" i="63"/>
  <c r="AV32" i="63" s="1"/>
  <c r="AJ33" i="63"/>
  <c r="AK33" i="63"/>
  <c r="AX32" i="63" s="1"/>
  <c r="AL33" i="63"/>
  <c r="AM33" i="63"/>
  <c r="AN33" i="63"/>
  <c r="AO33" i="63"/>
  <c r="AP33" i="63"/>
  <c r="AQ33" i="63"/>
  <c r="AR33" i="63"/>
  <c r="AZ32" i="63" s="1"/>
  <c r="AS33" i="63"/>
  <c r="BA32" i="63" s="1"/>
  <c r="E34" i="63"/>
  <c r="F34" i="63"/>
  <c r="G34" i="63"/>
  <c r="H34" i="63"/>
  <c r="I34" i="63"/>
  <c r="J34" i="63"/>
  <c r="K34" i="63"/>
  <c r="L34" i="63"/>
  <c r="M34" i="63"/>
  <c r="N34" i="63"/>
  <c r="BJ30" i="63" s="1"/>
  <c r="O34" i="63"/>
  <c r="P34" i="63"/>
  <c r="Q34" i="63"/>
  <c r="R34" i="63"/>
  <c r="S34" i="63"/>
  <c r="T34" i="63"/>
  <c r="U34" i="63"/>
  <c r="V34" i="63"/>
  <c r="W34" i="63"/>
  <c r="X34" i="63"/>
  <c r="Y34" i="63"/>
  <c r="Z34" i="63"/>
  <c r="AA34" i="63"/>
  <c r="AB34" i="63"/>
  <c r="AC34" i="63"/>
  <c r="AD34" i="63"/>
  <c r="AE34" i="63"/>
  <c r="AF34" i="63"/>
  <c r="AG34" i="63"/>
  <c r="AH34" i="63"/>
  <c r="AI34" i="63"/>
  <c r="AJ34" i="63"/>
  <c r="AK34" i="63"/>
  <c r="AL34" i="63"/>
  <c r="AY32" i="63" s="1"/>
  <c r="AM34" i="63"/>
  <c r="AN34" i="63"/>
  <c r="AO34" i="63"/>
  <c r="AP34" i="63"/>
  <c r="AQ34" i="63"/>
  <c r="AR34" i="63"/>
  <c r="AS34" i="63"/>
  <c r="E35" i="63"/>
  <c r="F35" i="63"/>
  <c r="G35" i="63"/>
  <c r="H35" i="63"/>
  <c r="I35" i="63"/>
  <c r="J35" i="63"/>
  <c r="K35" i="63"/>
  <c r="L35" i="63"/>
  <c r="M35" i="63"/>
  <c r="N35" i="63"/>
  <c r="O35" i="63"/>
  <c r="D35" i="63" s="1"/>
  <c r="P35" i="63"/>
  <c r="Q35" i="63"/>
  <c r="R35" i="63"/>
  <c r="S35" i="63"/>
  <c r="T35" i="63"/>
  <c r="U35" i="63"/>
  <c r="V35" i="63"/>
  <c r="W35" i="63"/>
  <c r="X35" i="63"/>
  <c r="Y35" i="63"/>
  <c r="Z35" i="63"/>
  <c r="AA35" i="63"/>
  <c r="AB35" i="63"/>
  <c r="AC35" i="63"/>
  <c r="AD35" i="63"/>
  <c r="AE35" i="63"/>
  <c r="AF35" i="63"/>
  <c r="AG35" i="63"/>
  <c r="AH35" i="63"/>
  <c r="AI35" i="63"/>
  <c r="AJ35" i="63"/>
  <c r="AK35" i="63"/>
  <c r="AL35" i="63"/>
  <c r="AM35" i="63"/>
  <c r="AN35" i="63"/>
  <c r="AO35" i="63"/>
  <c r="AP35" i="63"/>
  <c r="AQ35" i="63"/>
  <c r="AR35" i="63"/>
  <c r="AS35" i="63"/>
  <c r="E36" i="63"/>
  <c r="F36" i="63"/>
  <c r="G36" i="63"/>
  <c r="H36" i="63"/>
  <c r="BB54" i="63" s="1"/>
  <c r="I36" i="63"/>
  <c r="J36" i="63"/>
  <c r="K36" i="63"/>
  <c r="BE50" i="63" s="1"/>
  <c r="L36" i="63"/>
  <c r="BD54" i="63" s="1"/>
  <c r="M36" i="63"/>
  <c r="N36" i="63"/>
  <c r="O36" i="63"/>
  <c r="BI50" i="63" s="1"/>
  <c r="P36" i="63"/>
  <c r="Q36" i="63"/>
  <c r="R36" i="63"/>
  <c r="S36" i="63"/>
  <c r="T36" i="63"/>
  <c r="U36" i="63"/>
  <c r="V36" i="63"/>
  <c r="W36" i="63"/>
  <c r="X36" i="63"/>
  <c r="Y36" i="63"/>
  <c r="Z36" i="63"/>
  <c r="AA36" i="63"/>
  <c r="AB36" i="63"/>
  <c r="BB59" i="63" s="1"/>
  <c r="AC36" i="63"/>
  <c r="AD36" i="63"/>
  <c r="AE36" i="63"/>
  <c r="AF36" i="63"/>
  <c r="BH51" i="63" s="1"/>
  <c r="AG36" i="63"/>
  <c r="AH36" i="63"/>
  <c r="AI36" i="63"/>
  <c r="AJ36" i="63"/>
  <c r="AU52" i="63" s="1"/>
  <c r="AK36" i="63"/>
  <c r="AL36" i="63"/>
  <c r="AM36" i="63"/>
  <c r="AN36" i="63"/>
  <c r="AO36" i="63"/>
  <c r="AP36" i="63"/>
  <c r="AQ36" i="63"/>
  <c r="AR36" i="63"/>
  <c r="AS36" i="63"/>
  <c r="E37" i="63"/>
  <c r="F37" i="63"/>
  <c r="G37" i="63"/>
  <c r="H37" i="63"/>
  <c r="I37" i="63"/>
  <c r="J37" i="63"/>
  <c r="K37" i="63"/>
  <c r="L37" i="63"/>
  <c r="M37" i="63"/>
  <c r="N37" i="63"/>
  <c r="O37" i="63"/>
  <c r="P37" i="63"/>
  <c r="Q37" i="63"/>
  <c r="R37" i="63"/>
  <c r="S37" i="63"/>
  <c r="T37" i="63"/>
  <c r="U37" i="63"/>
  <c r="V37" i="63"/>
  <c r="W37" i="63"/>
  <c r="X37" i="63"/>
  <c r="Y37" i="63"/>
  <c r="Z37" i="63"/>
  <c r="BA53" i="63" s="1"/>
  <c r="AA37" i="63"/>
  <c r="AB37" i="63"/>
  <c r="AC37" i="63"/>
  <c r="AD37" i="63"/>
  <c r="AE37" i="63"/>
  <c r="AF37" i="63"/>
  <c r="AG37" i="63"/>
  <c r="AH37" i="63"/>
  <c r="AI37" i="63"/>
  <c r="AJ37" i="63"/>
  <c r="AK37" i="63"/>
  <c r="AL37" i="63"/>
  <c r="AM37" i="63"/>
  <c r="AN37" i="63"/>
  <c r="AO37" i="63"/>
  <c r="AP37" i="63"/>
  <c r="AQ37" i="63"/>
  <c r="AR37" i="63"/>
  <c r="AS37" i="63"/>
  <c r="E38" i="63"/>
  <c r="F38" i="63"/>
  <c r="G38" i="63"/>
  <c r="H38" i="63"/>
  <c r="I38" i="63"/>
  <c r="J38" i="63"/>
  <c r="K38" i="63"/>
  <c r="L38" i="63"/>
  <c r="M38" i="63"/>
  <c r="N38" i="63"/>
  <c r="O38" i="63"/>
  <c r="D38" i="63" s="1"/>
  <c r="P38" i="63"/>
  <c r="Q38" i="63"/>
  <c r="R38" i="63"/>
  <c r="S38" i="63"/>
  <c r="BC35" i="63" s="1"/>
  <c r="T38" i="63"/>
  <c r="AV34" i="63" s="1"/>
  <c r="U38" i="63"/>
  <c r="V38" i="63"/>
  <c r="W38" i="63"/>
  <c r="X38" i="63"/>
  <c r="Y38" i="63"/>
  <c r="Z38" i="63"/>
  <c r="AA38" i="63"/>
  <c r="AB38" i="63"/>
  <c r="AC38" i="63"/>
  <c r="AD38" i="63"/>
  <c r="AE38" i="63"/>
  <c r="BF53" i="63" s="1"/>
  <c r="AF38" i="63"/>
  <c r="AG38" i="63"/>
  <c r="AH38" i="63"/>
  <c r="AI38" i="63"/>
  <c r="BK34" i="63" s="1"/>
  <c r="AJ38" i="63"/>
  <c r="AK38" i="63"/>
  <c r="AL38" i="63"/>
  <c r="AM38" i="63"/>
  <c r="AN38" i="63"/>
  <c r="AO38" i="63"/>
  <c r="AP38" i="63"/>
  <c r="AQ38" i="63"/>
  <c r="AR38" i="63"/>
  <c r="AS38" i="63"/>
  <c r="E39" i="63"/>
  <c r="F39" i="63"/>
  <c r="G39" i="63"/>
  <c r="H39" i="63"/>
  <c r="I39" i="63"/>
  <c r="J39" i="63"/>
  <c r="K39" i="63"/>
  <c r="BE33" i="63" s="1"/>
  <c r="L39" i="63"/>
  <c r="BF33" i="63" s="1"/>
  <c r="M39" i="63"/>
  <c r="BG33" i="63" s="1"/>
  <c r="N39" i="63"/>
  <c r="BH33" i="63" s="1"/>
  <c r="O39" i="63"/>
  <c r="P39" i="63"/>
  <c r="BJ33" i="63" s="1"/>
  <c r="Q39" i="63"/>
  <c r="BK33" i="63" s="1"/>
  <c r="R39" i="63"/>
  <c r="S39" i="63"/>
  <c r="AU34" i="63" s="1"/>
  <c r="T39" i="63"/>
  <c r="U39" i="63"/>
  <c r="V39" i="63"/>
  <c r="W39" i="63"/>
  <c r="X39" i="63"/>
  <c r="Y39" i="63"/>
  <c r="Z39" i="63"/>
  <c r="BB34" i="63" s="1"/>
  <c r="AA39" i="63"/>
  <c r="AB39" i="63"/>
  <c r="AC39" i="63"/>
  <c r="AD39" i="63"/>
  <c r="AE39" i="63"/>
  <c r="BG34" i="63" s="1"/>
  <c r="AF39" i="63"/>
  <c r="BH34" i="63" s="1"/>
  <c r="AG39" i="63"/>
  <c r="BI34" i="63" s="1"/>
  <c r="AH39" i="63"/>
  <c r="BJ34" i="63" s="1"/>
  <c r="AI39" i="63"/>
  <c r="AJ39" i="63"/>
  <c r="AK39" i="63"/>
  <c r="AL39" i="63"/>
  <c r="AM39" i="63"/>
  <c r="AN39" i="63"/>
  <c r="AO39" i="63"/>
  <c r="AP39" i="63"/>
  <c r="AQ39" i="63"/>
  <c r="AR39" i="63"/>
  <c r="AS39" i="63"/>
  <c r="E40" i="63"/>
  <c r="F40" i="63"/>
  <c r="G40" i="63"/>
  <c r="H40" i="63"/>
  <c r="BD33" i="63" s="1"/>
  <c r="I40" i="63"/>
  <c r="J40" i="63"/>
  <c r="K40" i="63"/>
  <c r="L40" i="63"/>
  <c r="M40" i="63"/>
  <c r="N40" i="63"/>
  <c r="O40" i="63"/>
  <c r="P40" i="63"/>
  <c r="Q40" i="63"/>
  <c r="R40" i="63"/>
  <c r="S40" i="63"/>
  <c r="T40" i="63"/>
  <c r="U40" i="63"/>
  <c r="V40" i="63"/>
  <c r="W40" i="63"/>
  <c r="X40" i="63"/>
  <c r="Y40" i="63"/>
  <c r="Z40" i="63"/>
  <c r="AA40" i="63"/>
  <c r="AB40" i="63"/>
  <c r="BD34" i="63" s="1"/>
  <c r="AC40" i="63"/>
  <c r="AD40" i="63"/>
  <c r="BF34" i="63" s="1"/>
  <c r="AE40" i="63"/>
  <c r="AF40" i="63"/>
  <c r="AG40" i="63"/>
  <c r="AH40" i="63"/>
  <c r="AI40" i="63"/>
  <c r="AJ40" i="63"/>
  <c r="AU35" i="63" s="1"/>
  <c r="AK40" i="63"/>
  <c r="AL40" i="63"/>
  <c r="AW35" i="63" s="1"/>
  <c r="AM40" i="63"/>
  <c r="AN40" i="63"/>
  <c r="AO40" i="63"/>
  <c r="AP40" i="63"/>
  <c r="AQ40" i="63"/>
  <c r="AR40" i="63"/>
  <c r="AS40" i="63"/>
  <c r="BE41" i="63" s="1"/>
  <c r="E41" i="63"/>
  <c r="F41" i="63"/>
  <c r="G41" i="63"/>
  <c r="H41" i="63"/>
  <c r="BB48" i="63" s="1"/>
  <c r="I41" i="63"/>
  <c r="J41" i="63"/>
  <c r="K41" i="63"/>
  <c r="L41" i="63"/>
  <c r="M41" i="63"/>
  <c r="N41" i="63"/>
  <c r="O41" i="63"/>
  <c r="P41" i="63"/>
  <c r="Q41" i="63"/>
  <c r="R41" i="63"/>
  <c r="S41" i="63"/>
  <c r="T41" i="63"/>
  <c r="U41" i="63"/>
  <c r="V41" i="63"/>
  <c r="W41" i="63"/>
  <c r="X41" i="63"/>
  <c r="Y41" i="63"/>
  <c r="Z41" i="63"/>
  <c r="AA41" i="63"/>
  <c r="BB53" i="63" s="1"/>
  <c r="AB41" i="63"/>
  <c r="AC41" i="63"/>
  <c r="BD53" i="63" s="1"/>
  <c r="AD41" i="63"/>
  <c r="AE41" i="63"/>
  <c r="AF41" i="63"/>
  <c r="AG41" i="63"/>
  <c r="AH41" i="63"/>
  <c r="AI41" i="63"/>
  <c r="AJ41" i="63"/>
  <c r="AK41" i="63"/>
  <c r="AL41" i="63"/>
  <c r="AM41" i="63"/>
  <c r="AN41" i="63"/>
  <c r="AO41" i="63"/>
  <c r="AP41" i="63"/>
  <c r="AQ41" i="63"/>
  <c r="AR41" i="63"/>
  <c r="AS41" i="63"/>
  <c r="E42" i="63"/>
  <c r="F42" i="63"/>
  <c r="G42" i="63"/>
  <c r="H42" i="63"/>
  <c r="BC48" i="63" s="1"/>
  <c r="I42" i="63"/>
  <c r="J42" i="63"/>
  <c r="K42" i="63"/>
  <c r="BK36" i="63" s="1"/>
  <c r="L42" i="63"/>
  <c r="M42" i="63"/>
  <c r="N42" i="63"/>
  <c r="O42" i="63"/>
  <c r="D42" i="63" s="1"/>
  <c r="P42" i="63"/>
  <c r="Q42" i="63"/>
  <c r="R42" i="63"/>
  <c r="S42" i="63"/>
  <c r="T42" i="63"/>
  <c r="U42" i="63"/>
  <c r="V42" i="63"/>
  <c r="W42" i="63"/>
  <c r="X42" i="63"/>
  <c r="Y42" i="63"/>
  <c r="Z42" i="63"/>
  <c r="AA42" i="63"/>
  <c r="AB42" i="63"/>
  <c r="BC53" i="63" s="1"/>
  <c r="AC42" i="63"/>
  <c r="AD42" i="63"/>
  <c r="AE42" i="63"/>
  <c r="AF42" i="63"/>
  <c r="AG42" i="63"/>
  <c r="AH42" i="63"/>
  <c r="AI42" i="63"/>
  <c r="AJ42" i="63"/>
  <c r="AK42" i="63"/>
  <c r="AL42" i="63"/>
  <c r="AM42" i="63"/>
  <c r="AN42" i="63"/>
  <c r="AO42" i="63"/>
  <c r="AP42" i="63"/>
  <c r="AQ42" i="63"/>
  <c r="AR42" i="63"/>
  <c r="AS42" i="63"/>
  <c r="E43" i="63"/>
  <c r="BG36" i="63" s="1"/>
  <c r="F43" i="63"/>
  <c r="BH36" i="63" s="1"/>
  <c r="G43" i="63"/>
  <c r="BI36" i="63" s="1"/>
  <c r="H43" i="63"/>
  <c r="BJ36" i="63" s="1"/>
  <c r="I43" i="63"/>
  <c r="J43" i="63"/>
  <c r="K43" i="63"/>
  <c r="L43" i="63"/>
  <c r="M43" i="63"/>
  <c r="AV37" i="63" s="1"/>
  <c r="N43" i="63"/>
  <c r="AW37" i="63" s="1"/>
  <c r="O43" i="63"/>
  <c r="D43" i="63" s="1"/>
  <c r="P43" i="63"/>
  <c r="Q43" i="63"/>
  <c r="R43" i="63"/>
  <c r="S43" i="63"/>
  <c r="T43" i="63"/>
  <c r="U43" i="63"/>
  <c r="BC37" i="63" s="1"/>
  <c r="V43" i="63"/>
  <c r="W43" i="63"/>
  <c r="X43" i="63"/>
  <c r="Y43" i="63"/>
  <c r="BG37" i="63" s="1"/>
  <c r="Z43" i="63"/>
  <c r="BH37" i="63" s="1"/>
  <c r="AA43" i="63"/>
  <c r="BI37" i="63" s="1"/>
  <c r="AB43" i="63"/>
  <c r="BI38" i="63" s="1"/>
  <c r="AC43" i="63"/>
  <c r="BK37" i="63" s="1"/>
  <c r="AD43" i="63"/>
  <c r="AE43" i="63"/>
  <c r="AF43" i="63"/>
  <c r="AG43" i="63"/>
  <c r="AH43" i="63"/>
  <c r="AI43" i="63"/>
  <c r="AJ43" i="63"/>
  <c r="AK43" i="63"/>
  <c r="AL43" i="63"/>
  <c r="AM43" i="63"/>
  <c r="AN43" i="63"/>
  <c r="AO43" i="63"/>
  <c r="AP43" i="63"/>
  <c r="AQ43" i="63"/>
  <c r="AR43" i="63"/>
  <c r="AS43" i="63"/>
  <c r="E44" i="63"/>
  <c r="F44" i="63"/>
  <c r="G44" i="63"/>
  <c r="H44" i="63"/>
  <c r="BE48" i="63" s="1"/>
  <c r="I44" i="63"/>
  <c r="J44" i="63"/>
  <c r="K44" i="63"/>
  <c r="L44" i="63"/>
  <c r="M44" i="63"/>
  <c r="N44" i="63"/>
  <c r="O44" i="63"/>
  <c r="P44" i="63"/>
  <c r="Q44" i="63"/>
  <c r="R44" i="63"/>
  <c r="S44" i="63"/>
  <c r="BA37" i="63" s="1"/>
  <c r="T44" i="63"/>
  <c r="U44" i="63"/>
  <c r="V44" i="63"/>
  <c r="W44" i="63"/>
  <c r="X44" i="63"/>
  <c r="Y44" i="63"/>
  <c r="Z44" i="63"/>
  <c r="AA44" i="63"/>
  <c r="AB44" i="63"/>
  <c r="AC44" i="63"/>
  <c r="AD44" i="63"/>
  <c r="AE44" i="63"/>
  <c r="AF44" i="63"/>
  <c r="AG44" i="63"/>
  <c r="AH44" i="63"/>
  <c r="AI44" i="63"/>
  <c r="AJ44" i="63"/>
  <c r="AK44" i="63"/>
  <c r="AL44" i="63"/>
  <c r="AM44" i="63"/>
  <c r="AN44" i="63"/>
  <c r="AO44" i="63"/>
  <c r="AP44" i="63"/>
  <c r="AQ44" i="63"/>
  <c r="AR44" i="63"/>
  <c r="AS44" i="63"/>
  <c r="E45" i="63"/>
  <c r="AY43" i="63" s="1"/>
  <c r="F45" i="63"/>
  <c r="G45" i="63"/>
  <c r="AZ43" i="63" s="1"/>
  <c r="H45" i="63"/>
  <c r="BE43" i="63" s="1"/>
  <c r="I45" i="63"/>
  <c r="J45" i="63"/>
  <c r="K45" i="63"/>
  <c r="L45" i="63"/>
  <c r="M45" i="63"/>
  <c r="N45" i="63"/>
  <c r="O45" i="63"/>
  <c r="P45" i="63"/>
  <c r="Q45" i="63"/>
  <c r="R45" i="63"/>
  <c r="S45" i="63"/>
  <c r="T45" i="63"/>
  <c r="U45" i="63"/>
  <c r="V45" i="63"/>
  <c r="W45" i="63"/>
  <c r="X45" i="63"/>
  <c r="Y45" i="63"/>
  <c r="Z45" i="63"/>
  <c r="AA45" i="63"/>
  <c r="BD43" i="63" s="1"/>
  <c r="AB45" i="63"/>
  <c r="AC45" i="63"/>
  <c r="AD45" i="63"/>
  <c r="AE45" i="63"/>
  <c r="AF45" i="63"/>
  <c r="AG45" i="63"/>
  <c r="AH45" i="63"/>
  <c r="AI45" i="63"/>
  <c r="AJ45" i="63"/>
  <c r="AK45" i="63"/>
  <c r="AL45" i="63"/>
  <c r="AM45" i="63"/>
  <c r="AN45" i="63"/>
  <c r="AO45" i="63"/>
  <c r="AP45" i="63"/>
  <c r="AQ45" i="63"/>
  <c r="AR45" i="63"/>
  <c r="AW54" i="63" s="1"/>
  <c r="AS45" i="63"/>
  <c r="BJ41" i="63" s="1"/>
  <c r="E46" i="63"/>
  <c r="AZ52" i="63" s="1"/>
  <c r="F46" i="63"/>
  <c r="G46" i="63"/>
  <c r="BL43" i="63" s="1"/>
  <c r="H46" i="63"/>
  <c r="I46" i="63"/>
  <c r="J46" i="63"/>
  <c r="K46" i="63"/>
  <c r="L46" i="63"/>
  <c r="M46" i="63"/>
  <c r="N46" i="63"/>
  <c r="O46" i="63"/>
  <c r="P46" i="63"/>
  <c r="Q46" i="63"/>
  <c r="R46" i="63"/>
  <c r="S46" i="63"/>
  <c r="T46" i="63"/>
  <c r="U46" i="63"/>
  <c r="V46" i="63"/>
  <c r="W46" i="63"/>
  <c r="BI43" i="63" s="1"/>
  <c r="X46" i="63"/>
  <c r="BJ43" i="63" s="1"/>
  <c r="Y46" i="63"/>
  <c r="Z46" i="63"/>
  <c r="AA46" i="63"/>
  <c r="BK43" i="63" s="1"/>
  <c r="AB46" i="63"/>
  <c r="AC46" i="63"/>
  <c r="AD46" i="63"/>
  <c r="AE46" i="63"/>
  <c r="AF46" i="63"/>
  <c r="AG46" i="63"/>
  <c r="AH46" i="63"/>
  <c r="AI46" i="63"/>
  <c r="AJ46" i="63"/>
  <c r="AK46" i="63"/>
  <c r="AL46" i="63"/>
  <c r="AM46" i="63"/>
  <c r="AN46" i="63"/>
  <c r="AO46" i="63"/>
  <c r="AP46" i="63"/>
  <c r="AQ46" i="63"/>
  <c r="AR46" i="63"/>
  <c r="AS46" i="63"/>
  <c r="BK41" i="63" s="1"/>
  <c r="E47" i="63"/>
  <c r="F47" i="63"/>
  <c r="G47" i="63"/>
  <c r="H47" i="63"/>
  <c r="BH48" i="63" s="1"/>
  <c r="I47" i="63"/>
  <c r="J47" i="63"/>
  <c r="K47" i="63"/>
  <c r="L47" i="63"/>
  <c r="M47" i="63"/>
  <c r="N47" i="63"/>
  <c r="O47" i="63"/>
  <c r="P47" i="63"/>
  <c r="D47" i="63" s="1"/>
  <c r="Q47" i="63"/>
  <c r="R47" i="63"/>
  <c r="S47" i="63"/>
  <c r="T47" i="63"/>
  <c r="U47" i="63"/>
  <c r="V47" i="63"/>
  <c r="W47" i="63"/>
  <c r="AX53" i="63" s="1"/>
  <c r="X47" i="63"/>
  <c r="Y47" i="63"/>
  <c r="Z47" i="63"/>
  <c r="AA47" i="63"/>
  <c r="AB47" i="63"/>
  <c r="AC47" i="63"/>
  <c r="AD47" i="63"/>
  <c r="AE47" i="63"/>
  <c r="AF47" i="63"/>
  <c r="AG47" i="63"/>
  <c r="AH47" i="63"/>
  <c r="AI47" i="63"/>
  <c r="AJ47" i="63"/>
  <c r="AK47" i="63"/>
  <c r="AL47" i="63"/>
  <c r="AM47" i="63"/>
  <c r="AN47" i="63"/>
  <c r="AO47" i="63"/>
  <c r="AP47" i="63"/>
  <c r="AQ47" i="63"/>
  <c r="AR47" i="63"/>
  <c r="AS47" i="63"/>
  <c r="E48" i="63"/>
  <c r="F48" i="63"/>
  <c r="G48" i="63"/>
  <c r="H48" i="63"/>
  <c r="I48" i="63"/>
  <c r="J48" i="63"/>
  <c r="K48" i="63"/>
  <c r="L48" i="63"/>
  <c r="M48" i="63"/>
  <c r="N48" i="63"/>
  <c r="O48" i="63"/>
  <c r="P48" i="63"/>
  <c r="Q48" i="63"/>
  <c r="R48" i="63"/>
  <c r="S48" i="63"/>
  <c r="T48" i="63"/>
  <c r="U48" i="63"/>
  <c r="V48" i="63"/>
  <c r="W48" i="63"/>
  <c r="X48" i="63"/>
  <c r="Y48" i="63"/>
  <c r="BB45" i="63" s="1"/>
  <c r="Z48" i="63"/>
  <c r="AA48" i="63"/>
  <c r="AB48" i="63"/>
  <c r="AC48" i="63"/>
  <c r="AD48" i="63"/>
  <c r="BG45" i="63" s="1"/>
  <c r="AE48" i="63"/>
  <c r="AF48" i="63"/>
  <c r="AG48" i="63"/>
  <c r="AH48" i="63"/>
  <c r="AI48" i="63"/>
  <c r="AJ48" i="63"/>
  <c r="AK48" i="63"/>
  <c r="AL48" i="63"/>
  <c r="AM48" i="63"/>
  <c r="AN48" i="63"/>
  <c r="AO48" i="63"/>
  <c r="AP48" i="63"/>
  <c r="AQ48" i="63"/>
  <c r="AR48" i="63"/>
  <c r="AS48" i="63"/>
  <c r="AZ46" i="63" s="1"/>
  <c r="E49" i="63"/>
  <c r="F49" i="63"/>
  <c r="BC44" i="63" s="1"/>
  <c r="G49" i="63"/>
  <c r="BD44" i="63" s="1"/>
  <c r="H49" i="63"/>
  <c r="BJ48" i="63" s="1"/>
  <c r="I49" i="63"/>
  <c r="J49" i="63"/>
  <c r="K49" i="63"/>
  <c r="L49" i="63"/>
  <c r="M49" i="63"/>
  <c r="N49" i="63"/>
  <c r="BI44" i="63" s="1"/>
  <c r="O49" i="63"/>
  <c r="P49" i="63"/>
  <c r="BK44" i="63" s="1"/>
  <c r="Q49" i="63"/>
  <c r="R49" i="63"/>
  <c r="S49" i="63"/>
  <c r="AV45" i="63" s="1"/>
  <c r="T49" i="63"/>
  <c r="AW45" i="63" s="1"/>
  <c r="U49" i="63"/>
  <c r="V49" i="63"/>
  <c r="AY45" i="63" s="1"/>
  <c r="W49" i="63"/>
  <c r="AZ45" i="63" s="1"/>
  <c r="X49" i="63"/>
  <c r="BA45" i="63" s="1"/>
  <c r="Y49" i="63"/>
  <c r="Z49" i="63"/>
  <c r="AA49" i="63"/>
  <c r="AB49" i="63"/>
  <c r="BE45" i="63" s="1"/>
  <c r="AC49" i="63"/>
  <c r="BF45" i="63" s="1"/>
  <c r="AD49" i="63"/>
  <c r="AE49" i="63"/>
  <c r="AF49" i="63"/>
  <c r="AG49" i="63"/>
  <c r="AH49" i="63"/>
  <c r="AI49" i="63"/>
  <c r="AU46" i="63" s="1"/>
  <c r="AJ49" i="63"/>
  <c r="AK49" i="63"/>
  <c r="AL49" i="63"/>
  <c r="AM49" i="63"/>
  <c r="AN49" i="63"/>
  <c r="AO49" i="63"/>
  <c r="AP49" i="63"/>
  <c r="AQ49" i="63"/>
  <c r="AR49" i="63"/>
  <c r="AY46" i="63" s="1"/>
  <c r="AS49" i="63"/>
  <c r="E50" i="63"/>
  <c r="F50" i="63"/>
  <c r="G50" i="63"/>
  <c r="H50" i="63"/>
  <c r="BK48" i="63" s="1"/>
  <c r="I50" i="63"/>
  <c r="J50" i="63"/>
  <c r="K50" i="63"/>
  <c r="L50" i="63"/>
  <c r="M50" i="63"/>
  <c r="BH44" i="63" s="1"/>
  <c r="N50" i="63"/>
  <c r="O50" i="63"/>
  <c r="P50" i="63"/>
  <c r="Q50" i="63"/>
  <c r="R50" i="63"/>
  <c r="S50" i="63"/>
  <c r="T50" i="63"/>
  <c r="U50" i="63"/>
  <c r="V50" i="63"/>
  <c r="W50" i="63"/>
  <c r="X50" i="63"/>
  <c r="Y50" i="63"/>
  <c r="Z50" i="63"/>
  <c r="AA50" i="63"/>
  <c r="BD45" i="63" s="1"/>
  <c r="AB50" i="63"/>
  <c r="AC50" i="63"/>
  <c r="AD50" i="63"/>
  <c r="AE50" i="63"/>
  <c r="AF50" i="63"/>
  <c r="AG50" i="63"/>
  <c r="AH50" i="63"/>
  <c r="AI50" i="63"/>
  <c r="AJ50" i="63"/>
  <c r="AK50" i="63"/>
  <c r="AL50" i="63"/>
  <c r="AX46" i="63" s="1"/>
  <c r="AM50" i="63"/>
  <c r="AN50" i="63"/>
  <c r="AO50" i="63"/>
  <c r="AP50" i="63"/>
  <c r="AQ50" i="63"/>
  <c r="AR50" i="63"/>
  <c r="AS50" i="63"/>
  <c r="E51" i="63"/>
  <c r="BB44" i="63" s="1"/>
  <c r="F51" i="63"/>
  <c r="G51" i="63"/>
  <c r="H51" i="63"/>
  <c r="I51" i="63"/>
  <c r="J51" i="63"/>
  <c r="K51" i="63"/>
  <c r="L51" i="63"/>
  <c r="M51" i="63"/>
  <c r="N51" i="63"/>
  <c r="O51" i="63"/>
  <c r="P51" i="63"/>
  <c r="Q51" i="63"/>
  <c r="AU45" i="63" s="1"/>
  <c r="R51" i="63"/>
  <c r="S51" i="63"/>
  <c r="T51" i="63"/>
  <c r="U51" i="63"/>
  <c r="V51" i="63"/>
  <c r="W51" i="63"/>
  <c r="X51" i="63"/>
  <c r="Y51" i="63"/>
  <c r="Z51" i="63"/>
  <c r="AA51" i="63"/>
  <c r="AB51" i="63"/>
  <c r="AC51" i="63"/>
  <c r="AD51" i="63"/>
  <c r="AE51" i="63"/>
  <c r="AF51" i="63"/>
  <c r="AG51" i="63"/>
  <c r="AH51" i="63"/>
  <c r="AI51" i="63"/>
  <c r="AJ51" i="63"/>
  <c r="AK51" i="63"/>
  <c r="AW46" i="63" s="1"/>
  <c r="AL51" i="63"/>
  <c r="AM51" i="63"/>
  <c r="AN51" i="63"/>
  <c r="AO51" i="63"/>
  <c r="AP51" i="63"/>
  <c r="AQ51" i="63"/>
  <c r="AR51" i="63"/>
  <c r="AS51" i="63"/>
  <c r="E52" i="63"/>
  <c r="F52" i="63"/>
  <c r="G52" i="63"/>
  <c r="H52" i="63"/>
  <c r="I52" i="63"/>
  <c r="J52" i="63"/>
  <c r="K52" i="63"/>
  <c r="L52" i="63"/>
  <c r="M52" i="63"/>
  <c r="N52" i="63"/>
  <c r="O52" i="63"/>
  <c r="P52" i="63"/>
  <c r="Q52" i="63"/>
  <c r="R52" i="63"/>
  <c r="S52" i="63"/>
  <c r="T52" i="63"/>
  <c r="U52" i="63"/>
  <c r="V52" i="63"/>
  <c r="W52" i="63"/>
  <c r="X52" i="63"/>
  <c r="Y52" i="63"/>
  <c r="Z52" i="63"/>
  <c r="AA52" i="63"/>
  <c r="AB52" i="63"/>
  <c r="AC52" i="63"/>
  <c r="AD52" i="63"/>
  <c r="AE52" i="63"/>
  <c r="AF52" i="63"/>
  <c r="AG52" i="63"/>
  <c r="AH52" i="63"/>
  <c r="AI52" i="63"/>
  <c r="AJ52" i="63"/>
  <c r="AK52" i="63"/>
  <c r="AL52" i="63"/>
  <c r="AV54" i="63" s="1"/>
  <c r="AM52" i="63"/>
  <c r="AN52" i="63"/>
  <c r="AO52" i="63"/>
  <c r="AP52" i="63"/>
  <c r="AQ52" i="63"/>
  <c r="AR52" i="63"/>
  <c r="AS52" i="63"/>
  <c r="E53" i="63"/>
  <c r="F53" i="63"/>
  <c r="G53" i="63"/>
  <c r="H53" i="63"/>
  <c r="I53" i="63"/>
  <c r="J53" i="63"/>
  <c r="K53" i="63"/>
  <c r="L53" i="63"/>
  <c r="M53" i="63"/>
  <c r="N53" i="63"/>
  <c r="O53" i="63"/>
  <c r="D53" i="63" s="1"/>
  <c r="P53" i="63"/>
  <c r="Q53" i="63"/>
  <c r="R53" i="63"/>
  <c r="S53" i="63"/>
  <c r="T53" i="63"/>
  <c r="U53" i="63"/>
  <c r="V53" i="63"/>
  <c r="W53" i="63"/>
  <c r="X53" i="63"/>
  <c r="BB60" i="63" s="1"/>
  <c r="Y53" i="63"/>
  <c r="Z53" i="63"/>
  <c r="AA53" i="63"/>
  <c r="AB53" i="63"/>
  <c r="AC53" i="63"/>
  <c r="AD53" i="63"/>
  <c r="AE53" i="63"/>
  <c r="AF53" i="63"/>
  <c r="AG53" i="63"/>
  <c r="AH53" i="63"/>
  <c r="AI53" i="63"/>
  <c r="BC60" i="63" s="1"/>
  <c r="AJ53" i="63"/>
  <c r="AK53" i="63"/>
  <c r="AL53" i="63"/>
  <c r="AM53" i="63"/>
  <c r="AN53" i="63"/>
  <c r="AO53" i="63"/>
  <c r="AP53" i="63"/>
  <c r="AQ53" i="63"/>
  <c r="AR53" i="63"/>
  <c r="AS53" i="63"/>
  <c r="E54" i="63"/>
  <c r="F54" i="63"/>
  <c r="G54" i="63"/>
  <c r="H54" i="63"/>
  <c r="I54" i="63"/>
  <c r="J54" i="63"/>
  <c r="K54" i="63"/>
  <c r="L54" i="63"/>
  <c r="M54" i="63"/>
  <c r="N54" i="63"/>
  <c r="O54" i="63"/>
  <c r="P54" i="63"/>
  <c r="Q54" i="63"/>
  <c r="R54" i="63"/>
  <c r="S54" i="63"/>
  <c r="T54" i="63"/>
  <c r="U54" i="63"/>
  <c r="V54" i="63"/>
  <c r="W54" i="63"/>
  <c r="X54" i="63"/>
  <c r="BH60" i="63" s="1"/>
  <c r="Y54" i="63"/>
  <c r="Z54" i="63"/>
  <c r="AA54" i="63"/>
  <c r="AB54" i="63"/>
  <c r="AC54" i="63"/>
  <c r="AD54" i="63"/>
  <c r="AE54" i="63"/>
  <c r="AF54" i="63"/>
  <c r="AG54" i="63"/>
  <c r="AH54" i="63"/>
  <c r="AI54" i="63"/>
  <c r="BI60" i="63" s="1"/>
  <c r="AJ54" i="63"/>
  <c r="AK54" i="63"/>
  <c r="AL54" i="63"/>
  <c r="AM54" i="63"/>
  <c r="AN54" i="63"/>
  <c r="AO54" i="63"/>
  <c r="AP54" i="63"/>
  <c r="AQ54" i="63"/>
  <c r="AR54" i="63"/>
  <c r="AS54" i="63"/>
  <c r="E55" i="63"/>
  <c r="F55" i="63"/>
  <c r="G55" i="63"/>
  <c r="H55" i="63"/>
  <c r="I55" i="63"/>
  <c r="J55" i="63"/>
  <c r="K55" i="63"/>
  <c r="L55" i="63"/>
  <c r="M55" i="63"/>
  <c r="N55" i="63"/>
  <c r="O55" i="63"/>
  <c r="D55" i="63" s="1"/>
  <c r="BC42" i="63" s="1"/>
  <c r="P55" i="63"/>
  <c r="Q55" i="63"/>
  <c r="R55" i="63"/>
  <c r="S55" i="63"/>
  <c r="T55" i="63"/>
  <c r="U55" i="63"/>
  <c r="V55" i="63"/>
  <c r="W55" i="63"/>
  <c r="X55" i="63"/>
  <c r="Y55" i="63"/>
  <c r="Z55" i="63"/>
  <c r="AA55" i="63"/>
  <c r="AB55" i="63"/>
  <c r="AC55" i="63"/>
  <c r="AD55" i="63"/>
  <c r="AE55" i="63"/>
  <c r="AF55" i="63"/>
  <c r="AG55" i="63"/>
  <c r="AH55" i="63"/>
  <c r="AI55" i="63"/>
  <c r="AJ55" i="63"/>
  <c r="AK55" i="63"/>
  <c r="AL55" i="63"/>
  <c r="AM55" i="63"/>
  <c r="AN55" i="63"/>
  <c r="AO55" i="63"/>
  <c r="AP55" i="63"/>
  <c r="AQ55" i="63"/>
  <c r="AR55" i="63"/>
  <c r="AS55" i="63"/>
  <c r="E56" i="63"/>
  <c r="F56" i="63"/>
  <c r="G56" i="63"/>
  <c r="H56" i="63"/>
  <c r="I56" i="63"/>
  <c r="J56" i="63"/>
  <c r="K56" i="63"/>
  <c r="L56" i="63"/>
  <c r="M56" i="63"/>
  <c r="N56" i="63"/>
  <c r="O56" i="63"/>
  <c r="D56" i="63" s="1"/>
  <c r="BD42" i="63" s="1"/>
  <c r="P56" i="63"/>
  <c r="Q56" i="63"/>
  <c r="R56" i="63"/>
  <c r="S56" i="63"/>
  <c r="T56" i="63"/>
  <c r="U56" i="63"/>
  <c r="V56" i="63"/>
  <c r="W56" i="63"/>
  <c r="X56" i="63"/>
  <c r="Y56" i="63"/>
  <c r="Z56" i="63"/>
  <c r="AA56" i="63"/>
  <c r="AB56" i="63"/>
  <c r="AC56" i="63"/>
  <c r="AD56" i="63"/>
  <c r="AE56" i="63"/>
  <c r="AF56" i="63"/>
  <c r="AG56" i="63"/>
  <c r="AH56" i="63"/>
  <c r="AI56" i="63"/>
  <c r="AJ56" i="63"/>
  <c r="AK56" i="63"/>
  <c r="AL56" i="63"/>
  <c r="AM56" i="63"/>
  <c r="AN56" i="63"/>
  <c r="AO56" i="63"/>
  <c r="AP56" i="63"/>
  <c r="AQ56" i="63"/>
  <c r="AR56" i="63"/>
  <c r="AS56" i="63"/>
  <c r="E57" i="63"/>
  <c r="F57" i="63"/>
  <c r="G57" i="63"/>
  <c r="H57" i="63"/>
  <c r="I57" i="63"/>
  <c r="J57" i="63"/>
  <c r="K57" i="63"/>
  <c r="L57" i="63"/>
  <c r="M57" i="63"/>
  <c r="N57" i="63"/>
  <c r="O57" i="63"/>
  <c r="D57" i="63" s="1"/>
  <c r="BE42" i="63" s="1"/>
  <c r="P57" i="63"/>
  <c r="Q57" i="63"/>
  <c r="R57" i="63"/>
  <c r="S57" i="63"/>
  <c r="T57" i="63"/>
  <c r="U57" i="63"/>
  <c r="V57" i="63"/>
  <c r="W57" i="63"/>
  <c r="X57" i="63"/>
  <c r="Y57" i="63"/>
  <c r="Z57" i="63"/>
  <c r="AA57" i="63"/>
  <c r="AB57" i="63"/>
  <c r="AC57" i="63"/>
  <c r="AD57" i="63"/>
  <c r="AE57" i="63"/>
  <c r="AF57" i="63"/>
  <c r="AG57" i="63"/>
  <c r="AH57" i="63"/>
  <c r="AI57" i="63"/>
  <c r="AJ57" i="63"/>
  <c r="AK57" i="63"/>
  <c r="AL57" i="63"/>
  <c r="AM57" i="63"/>
  <c r="AN57" i="63"/>
  <c r="AO57" i="63"/>
  <c r="AP57" i="63"/>
  <c r="AQ57" i="63"/>
  <c r="AR57" i="63"/>
  <c r="AS57" i="63"/>
  <c r="E58" i="63"/>
  <c r="F58" i="63"/>
  <c r="G58" i="63"/>
  <c r="H58" i="63"/>
  <c r="BB49" i="63" s="1"/>
  <c r="I58" i="63"/>
  <c r="J58" i="63"/>
  <c r="K58" i="63"/>
  <c r="L58" i="63"/>
  <c r="M58" i="63"/>
  <c r="N58" i="63"/>
  <c r="O58" i="63"/>
  <c r="D58" i="63" s="1"/>
  <c r="P58" i="63"/>
  <c r="Q58" i="63"/>
  <c r="R58" i="63"/>
  <c r="S58" i="63"/>
  <c r="T58" i="63"/>
  <c r="U58" i="63"/>
  <c r="V58" i="63"/>
  <c r="W58" i="63"/>
  <c r="X58" i="63"/>
  <c r="Y58" i="63"/>
  <c r="Z58" i="63"/>
  <c r="AA58" i="63"/>
  <c r="AB58" i="63"/>
  <c r="AC58" i="63"/>
  <c r="AD58" i="63"/>
  <c r="AE58" i="63"/>
  <c r="AF58" i="63"/>
  <c r="AG58" i="63"/>
  <c r="AH58" i="63"/>
  <c r="AI58" i="63"/>
  <c r="AJ58" i="63"/>
  <c r="AK58" i="63"/>
  <c r="AL58" i="63"/>
  <c r="AM58" i="63"/>
  <c r="AN58" i="63"/>
  <c r="AO58" i="63"/>
  <c r="AP58" i="63"/>
  <c r="AQ58" i="63"/>
  <c r="AR58" i="63"/>
  <c r="AS58" i="63"/>
  <c r="E59" i="63"/>
  <c r="AY54" i="63" s="1"/>
  <c r="F59" i="63"/>
  <c r="G59" i="63"/>
  <c r="H59" i="63"/>
  <c r="I59" i="63"/>
  <c r="J59" i="63"/>
  <c r="K59" i="63"/>
  <c r="L59" i="63"/>
  <c r="M59" i="63"/>
  <c r="N59" i="63"/>
  <c r="O59" i="63"/>
  <c r="D59" i="63" s="1"/>
  <c r="BG42" i="63" s="1"/>
  <c r="P59" i="63"/>
  <c r="Q59" i="63"/>
  <c r="R59" i="63"/>
  <c r="S59" i="63"/>
  <c r="T59" i="63"/>
  <c r="U59" i="63"/>
  <c r="V59" i="63"/>
  <c r="W59" i="63"/>
  <c r="X59" i="63"/>
  <c r="Y59" i="63"/>
  <c r="Z59" i="63"/>
  <c r="AA59" i="63"/>
  <c r="AB59" i="63"/>
  <c r="AC59" i="63"/>
  <c r="AD59" i="63"/>
  <c r="BD59" i="63" s="1"/>
  <c r="AE59" i="63"/>
  <c r="AF59" i="63"/>
  <c r="AG59" i="63"/>
  <c r="AH59" i="63"/>
  <c r="AI59" i="63"/>
  <c r="AJ59" i="63"/>
  <c r="AK59" i="63"/>
  <c r="AL59" i="63"/>
  <c r="AM59" i="63"/>
  <c r="AN59" i="63"/>
  <c r="AO59" i="63"/>
  <c r="AP59" i="63"/>
  <c r="AQ59" i="63"/>
  <c r="AR59" i="63"/>
  <c r="AS59" i="63"/>
  <c r="E60" i="63"/>
  <c r="F60" i="63"/>
  <c r="G60" i="63"/>
  <c r="H60" i="63"/>
  <c r="BD49" i="63" s="1"/>
  <c r="I60" i="63"/>
  <c r="J60" i="63"/>
  <c r="K60" i="63"/>
  <c r="L60" i="63"/>
  <c r="M60" i="63"/>
  <c r="N60" i="63"/>
  <c r="O60" i="63"/>
  <c r="P60" i="63"/>
  <c r="D60" i="63" s="1"/>
  <c r="Q60" i="63"/>
  <c r="BC61" i="63" s="1"/>
  <c r="R60" i="63"/>
  <c r="S60" i="63"/>
  <c r="T60" i="63"/>
  <c r="U60" i="63"/>
  <c r="V60" i="63"/>
  <c r="W60" i="63"/>
  <c r="X60" i="63"/>
  <c r="Y60" i="63"/>
  <c r="Z60" i="63"/>
  <c r="AA60" i="63"/>
  <c r="AB60" i="63"/>
  <c r="AC60" i="63"/>
  <c r="AD60" i="63"/>
  <c r="AE60" i="63"/>
  <c r="AF60" i="63"/>
  <c r="AG60" i="63"/>
  <c r="AH60" i="63"/>
  <c r="AI60" i="63"/>
  <c r="AJ60" i="63"/>
  <c r="AK60" i="63"/>
  <c r="AL60" i="63"/>
  <c r="AM60" i="63"/>
  <c r="AN60" i="63"/>
  <c r="AO60" i="63"/>
  <c r="AP60" i="63"/>
  <c r="AQ60" i="63"/>
  <c r="AR60" i="63"/>
  <c r="AS60" i="63"/>
  <c r="E61" i="63"/>
  <c r="F61" i="63"/>
  <c r="G61" i="63"/>
  <c r="H61" i="63"/>
  <c r="BE49" i="63" s="1"/>
  <c r="I61" i="63"/>
  <c r="J61" i="63"/>
  <c r="K61" i="63"/>
  <c r="L61" i="63"/>
  <c r="M61" i="63"/>
  <c r="N61" i="63"/>
  <c r="O61" i="63"/>
  <c r="P61" i="63"/>
  <c r="Q61" i="63"/>
  <c r="R61" i="63"/>
  <c r="S61" i="63"/>
  <c r="T61" i="63"/>
  <c r="U61" i="63"/>
  <c r="V61" i="63"/>
  <c r="W61" i="63"/>
  <c r="X61" i="63"/>
  <c r="Y61" i="63"/>
  <c r="Z61" i="63"/>
  <c r="AA61" i="63"/>
  <c r="AB61" i="63"/>
  <c r="AC61" i="63"/>
  <c r="AD61" i="63"/>
  <c r="AE61" i="63"/>
  <c r="AF61" i="63"/>
  <c r="AG61" i="63"/>
  <c r="AH61" i="63"/>
  <c r="AI61" i="63"/>
  <c r="AJ61" i="63"/>
  <c r="AK61" i="63"/>
  <c r="AL61" i="63"/>
  <c r="AM61" i="63"/>
  <c r="AN61" i="63"/>
  <c r="AO61" i="63"/>
  <c r="AP61" i="63"/>
  <c r="AQ61" i="63"/>
  <c r="AR61" i="63"/>
  <c r="AS61" i="63"/>
  <c r="E62" i="63"/>
  <c r="F62" i="63"/>
  <c r="G62" i="63"/>
  <c r="H62" i="63"/>
  <c r="BF49" i="63" s="1"/>
  <c r="I62" i="63"/>
  <c r="J62" i="63"/>
  <c r="K62" i="63"/>
  <c r="AV62" i="63" s="1"/>
  <c r="L62" i="63"/>
  <c r="M62" i="63"/>
  <c r="N62" i="63"/>
  <c r="O62" i="63"/>
  <c r="AW62" i="63" s="1"/>
  <c r="P62" i="63"/>
  <c r="Q62" i="63"/>
  <c r="AX62" i="63" s="1"/>
  <c r="R62" i="63"/>
  <c r="S62" i="63"/>
  <c r="T62" i="63"/>
  <c r="U62" i="63"/>
  <c r="V62" i="63"/>
  <c r="W62" i="63"/>
  <c r="X62" i="63"/>
  <c r="Y62" i="63"/>
  <c r="Z62" i="63"/>
  <c r="AY62" i="63" s="1"/>
  <c r="AA62" i="63"/>
  <c r="AZ62" i="63" s="1"/>
  <c r="AB62" i="63"/>
  <c r="AC62" i="63"/>
  <c r="AD62" i="63"/>
  <c r="AE62" i="63"/>
  <c r="AF62" i="63"/>
  <c r="AG62" i="63"/>
  <c r="AH62" i="63"/>
  <c r="AI62" i="63"/>
  <c r="AJ62" i="63"/>
  <c r="AK62" i="63"/>
  <c r="AL62" i="63"/>
  <c r="AM62" i="63"/>
  <c r="AN62" i="63"/>
  <c r="AO62" i="63"/>
  <c r="AP62" i="63"/>
  <c r="AQ62" i="63"/>
  <c r="AR62" i="63"/>
  <c r="AS62" i="63"/>
  <c r="E63" i="63"/>
  <c r="F63" i="63"/>
  <c r="G63" i="63"/>
  <c r="H63" i="63"/>
  <c r="BG49" i="63" s="1"/>
  <c r="I63" i="63"/>
  <c r="J63" i="63"/>
  <c r="K63" i="63"/>
  <c r="L63" i="63"/>
  <c r="M63" i="63"/>
  <c r="N63" i="63"/>
  <c r="O63" i="63"/>
  <c r="D63" i="63" s="1"/>
  <c r="P63" i="63"/>
  <c r="Q63" i="63"/>
  <c r="R63" i="63"/>
  <c r="S63" i="63"/>
  <c r="T63" i="63"/>
  <c r="U63" i="63"/>
  <c r="V63" i="63"/>
  <c r="W63" i="63"/>
  <c r="X63" i="63"/>
  <c r="Y63" i="63"/>
  <c r="Z63" i="63"/>
  <c r="AA63" i="63"/>
  <c r="AB63" i="63"/>
  <c r="AC63" i="63"/>
  <c r="AD63" i="63"/>
  <c r="BE53" i="63" s="1"/>
  <c r="AE63" i="63"/>
  <c r="AF63" i="63"/>
  <c r="AG63" i="63"/>
  <c r="AH63" i="63"/>
  <c r="AI63" i="63"/>
  <c r="AJ63" i="63"/>
  <c r="AK63" i="63"/>
  <c r="AL63" i="63"/>
  <c r="AM63" i="63"/>
  <c r="AN63" i="63"/>
  <c r="AO63" i="63"/>
  <c r="AP63" i="63"/>
  <c r="AQ63" i="63"/>
  <c r="AR63" i="63"/>
  <c r="AS63" i="63"/>
  <c r="E64" i="63"/>
  <c r="F64" i="63"/>
  <c r="G64" i="63"/>
  <c r="BH62" i="63" s="1"/>
  <c r="H64" i="63"/>
  <c r="BH49" i="63" s="1"/>
  <c r="I64" i="63"/>
  <c r="J64" i="63"/>
  <c r="K64" i="63"/>
  <c r="L64" i="63"/>
  <c r="M64" i="63"/>
  <c r="N64" i="63"/>
  <c r="BB63" i="63" s="1"/>
  <c r="O64" i="63"/>
  <c r="D64" i="63" s="1"/>
  <c r="P64" i="63"/>
  <c r="Q64" i="63"/>
  <c r="R64" i="63"/>
  <c r="S64" i="63"/>
  <c r="T64" i="63"/>
  <c r="U64" i="63"/>
  <c r="V64" i="63"/>
  <c r="W64" i="63"/>
  <c r="X64" i="63"/>
  <c r="Y64" i="63"/>
  <c r="Z64" i="63"/>
  <c r="AA64" i="63"/>
  <c r="BK64" i="63" s="1"/>
  <c r="AB64" i="63"/>
  <c r="AC64" i="63"/>
  <c r="AD64" i="63"/>
  <c r="AE64" i="63"/>
  <c r="AF64" i="63"/>
  <c r="AG64" i="63"/>
  <c r="AH64" i="63"/>
  <c r="AI64" i="63"/>
  <c r="AJ64" i="63"/>
  <c r="AK64" i="63"/>
  <c r="AL64" i="63"/>
  <c r="AM64" i="63"/>
  <c r="AN64" i="63"/>
  <c r="AO64" i="63"/>
  <c r="AP64" i="63"/>
  <c r="AQ64" i="63"/>
  <c r="AR64" i="63"/>
  <c r="AS64" i="63"/>
  <c r="AU43" i="63" s="1"/>
  <c r="E65" i="63"/>
  <c r="AU63" i="63" s="1"/>
  <c r="F65" i="63"/>
  <c r="AV63" i="63" s="1"/>
  <c r="G65" i="63"/>
  <c r="AW63" i="63" s="1"/>
  <c r="H65" i="63"/>
  <c r="AX63" i="63" s="1"/>
  <c r="I65" i="63"/>
  <c r="J65" i="63"/>
  <c r="K65" i="63"/>
  <c r="AY63" i="63" s="1"/>
  <c r="L65" i="63"/>
  <c r="AZ63" i="63" s="1"/>
  <c r="M65" i="63"/>
  <c r="BA63" i="63" s="1"/>
  <c r="N65" i="63"/>
  <c r="O65" i="63"/>
  <c r="P65" i="63"/>
  <c r="Q65" i="63"/>
  <c r="R65" i="63"/>
  <c r="S65" i="63"/>
  <c r="T65" i="63"/>
  <c r="U65" i="63"/>
  <c r="V65" i="63"/>
  <c r="W65" i="63"/>
  <c r="BJ63" i="63" s="1"/>
  <c r="X65" i="63"/>
  <c r="BK63" i="63" s="1"/>
  <c r="Y65" i="63"/>
  <c r="Z65" i="63"/>
  <c r="AV64" i="63" s="1"/>
  <c r="AA65" i="63"/>
  <c r="AB65" i="63"/>
  <c r="AX64" i="63" s="1"/>
  <c r="AC65" i="63"/>
  <c r="AY64" i="63" s="1"/>
  <c r="AD65" i="63"/>
  <c r="AZ64" i="63" s="1"/>
  <c r="AE65" i="63"/>
  <c r="AF65" i="63"/>
  <c r="BB64" i="63" s="1"/>
  <c r="AG65" i="63"/>
  <c r="BC64" i="63" s="1"/>
  <c r="AH65" i="63"/>
  <c r="BD64" i="63" s="1"/>
  <c r="AI65" i="63"/>
  <c r="AJ65" i="63"/>
  <c r="AK65" i="63"/>
  <c r="AL65" i="63"/>
  <c r="BH64" i="63" s="1"/>
  <c r="AM65" i="63"/>
  <c r="AN65" i="63"/>
  <c r="AO65" i="63"/>
  <c r="AP65" i="63"/>
  <c r="AQ65" i="63"/>
  <c r="AR65" i="63"/>
  <c r="BI64" i="63" s="1"/>
  <c r="AS65" i="63"/>
  <c r="AV43" i="63" s="1"/>
  <c r="E66" i="63"/>
  <c r="F66" i="63"/>
  <c r="G66" i="63"/>
  <c r="BJ49" i="63" s="1"/>
  <c r="H66" i="63"/>
  <c r="I66" i="63"/>
  <c r="J66" i="63"/>
  <c r="K66" i="63"/>
  <c r="L66" i="63"/>
  <c r="M66" i="63"/>
  <c r="N66" i="63"/>
  <c r="O66" i="63"/>
  <c r="P66" i="63"/>
  <c r="Q66" i="63"/>
  <c r="R66" i="63"/>
  <c r="S66" i="63"/>
  <c r="T66" i="63"/>
  <c r="U66" i="63"/>
  <c r="V66" i="63"/>
  <c r="BI63" i="63" s="1"/>
  <c r="W66" i="63"/>
  <c r="X66" i="63"/>
  <c r="Y66" i="63"/>
  <c r="Z66" i="63"/>
  <c r="AA66" i="63"/>
  <c r="AW64" i="63" s="1"/>
  <c r="AB66" i="63"/>
  <c r="AC66" i="63"/>
  <c r="AD66" i="63"/>
  <c r="AE66" i="63"/>
  <c r="AF66" i="63"/>
  <c r="AG66" i="63"/>
  <c r="AH66" i="63"/>
  <c r="AI66" i="63"/>
  <c r="AJ66" i="63"/>
  <c r="BF64" i="63" s="1"/>
  <c r="AK66" i="63"/>
  <c r="BG64" i="63" s="1"/>
  <c r="AL66" i="63"/>
  <c r="AM66" i="63"/>
  <c r="AN66" i="63"/>
  <c r="AO66" i="63"/>
  <c r="AP66" i="63"/>
  <c r="AQ66" i="63"/>
  <c r="AR66" i="63"/>
  <c r="AS66" i="63"/>
  <c r="AW43" i="63" s="1"/>
  <c r="E67" i="63"/>
  <c r="F67" i="63"/>
  <c r="G67" i="63"/>
  <c r="H67" i="63"/>
  <c r="I67" i="63"/>
  <c r="J67" i="63"/>
  <c r="K67" i="63"/>
  <c r="L67" i="63"/>
  <c r="M67" i="63"/>
  <c r="N67" i="63"/>
  <c r="O67" i="63"/>
  <c r="P67" i="63"/>
  <c r="Q67" i="63"/>
  <c r="BE63" i="63" s="1"/>
  <c r="R67" i="63"/>
  <c r="S67" i="63"/>
  <c r="T67" i="63"/>
  <c r="U67" i="63"/>
  <c r="BH63" i="63" s="1"/>
  <c r="V67" i="63"/>
  <c r="W67" i="63"/>
  <c r="X67" i="63"/>
  <c r="Y67" i="63"/>
  <c r="Z67" i="63"/>
  <c r="AA67" i="63"/>
  <c r="AB67" i="63"/>
  <c r="AC67" i="63"/>
  <c r="AD67" i="63"/>
  <c r="AE67" i="63"/>
  <c r="AF67" i="63"/>
  <c r="AG67" i="63"/>
  <c r="AH67" i="63"/>
  <c r="AI67" i="63"/>
  <c r="AJ67" i="63"/>
  <c r="AK67" i="63"/>
  <c r="AL67" i="63"/>
  <c r="AM67" i="63"/>
  <c r="AN67" i="63"/>
  <c r="AO67" i="63"/>
  <c r="AP67" i="63"/>
  <c r="AQ67" i="63"/>
  <c r="AR67" i="63"/>
  <c r="AS67" i="63"/>
  <c r="E68" i="63"/>
  <c r="E69" i="63" s="1"/>
  <c r="F68" i="63"/>
  <c r="G68" i="63"/>
  <c r="H68" i="63"/>
  <c r="I68" i="63"/>
  <c r="J68" i="63"/>
  <c r="K68" i="63"/>
  <c r="L68" i="63"/>
  <c r="M68" i="63"/>
  <c r="N68" i="63"/>
  <c r="O68" i="63"/>
  <c r="P68" i="63"/>
  <c r="Q68" i="63"/>
  <c r="Q69" i="63" s="1"/>
  <c r="R68" i="63"/>
  <c r="R69" i="63" s="1"/>
  <c r="S68" i="63"/>
  <c r="T68" i="63"/>
  <c r="T69" i="63" s="1"/>
  <c r="U68" i="63"/>
  <c r="U69" i="63" s="1"/>
  <c r="V68" i="63"/>
  <c r="V69" i="63" s="1"/>
  <c r="W68" i="63"/>
  <c r="W69" i="63" s="1"/>
  <c r="X68" i="63"/>
  <c r="X69" i="63" s="1"/>
  <c r="Y68" i="63"/>
  <c r="Y69" i="63" s="1"/>
  <c r="Z68" i="63"/>
  <c r="AA68" i="63"/>
  <c r="AB68" i="63"/>
  <c r="AC68" i="63"/>
  <c r="AD68" i="63"/>
  <c r="AE68" i="63"/>
  <c r="AF68" i="63"/>
  <c r="AG68" i="63"/>
  <c r="AH68" i="63"/>
  <c r="AI68" i="63"/>
  <c r="AJ68" i="63"/>
  <c r="AK68" i="63"/>
  <c r="AK69" i="63" s="1"/>
  <c r="AL68" i="63"/>
  <c r="AL69" i="63" s="1"/>
  <c r="AM68" i="63"/>
  <c r="AN68" i="63"/>
  <c r="AN69" i="63" s="1"/>
  <c r="AO68" i="63"/>
  <c r="AO69" i="63" s="1"/>
  <c r="AP68" i="63"/>
  <c r="AP69" i="63" s="1"/>
  <c r="AQ68" i="63"/>
  <c r="AQ69" i="63" s="1"/>
  <c r="AR68" i="63"/>
  <c r="AR69" i="63" s="1"/>
  <c r="AS68" i="63"/>
  <c r="AS69" i="63" s="1"/>
  <c r="F13" i="63"/>
  <c r="BI14" i="63" s="1"/>
  <c r="G13" i="63"/>
  <c r="H13" i="63"/>
  <c r="I13" i="63"/>
  <c r="J13" i="63"/>
  <c r="K13" i="63"/>
  <c r="L13" i="63"/>
  <c r="BF50" i="63" s="1"/>
  <c r="M13" i="63"/>
  <c r="N13" i="63"/>
  <c r="O13" i="63"/>
  <c r="P13" i="63"/>
  <c r="Q13" i="63"/>
  <c r="R13" i="63"/>
  <c r="S13" i="63"/>
  <c r="T13" i="63"/>
  <c r="U13" i="63"/>
  <c r="V13" i="63"/>
  <c r="W13" i="63"/>
  <c r="AY51" i="63" s="1"/>
  <c r="X13" i="63"/>
  <c r="BJ15" i="63" s="1"/>
  <c r="Y13" i="63"/>
  <c r="Z13" i="63"/>
  <c r="AA13" i="63"/>
  <c r="BC51" i="63" s="1"/>
  <c r="AB13" i="63"/>
  <c r="AC13" i="63"/>
  <c r="AU16" i="63" s="1"/>
  <c r="AD13" i="63"/>
  <c r="AE13" i="63"/>
  <c r="AF13" i="63"/>
  <c r="AG13" i="63"/>
  <c r="AH13" i="63"/>
  <c r="AI13" i="63"/>
  <c r="AJ13" i="63"/>
  <c r="AK13" i="63"/>
  <c r="AL13" i="63"/>
  <c r="AW52" i="63" s="1"/>
  <c r="AM13" i="63"/>
  <c r="AN13" i="63"/>
  <c r="AO13" i="63"/>
  <c r="AP13" i="63"/>
  <c r="AQ13" i="63"/>
  <c r="AR13" i="63"/>
  <c r="AV60" i="63" s="1"/>
  <c r="AS13" i="63"/>
  <c r="E13" i="63"/>
  <c r="AE69" i="63"/>
  <c r="AD69" i="63"/>
  <c r="AC69" i="63"/>
  <c r="AB69" i="63"/>
  <c r="AA69" i="63"/>
  <c r="Z69" i="63"/>
  <c r="D68" i="63"/>
  <c r="K69" i="63"/>
  <c r="J69" i="63"/>
  <c r="I69" i="63"/>
  <c r="H69" i="63"/>
  <c r="G69" i="63"/>
  <c r="F69" i="63"/>
  <c r="D67" i="63"/>
  <c r="D66" i="63"/>
  <c r="BE64" i="63"/>
  <c r="BA64" i="63"/>
  <c r="AU64" i="63"/>
  <c r="BF63" i="63"/>
  <c r="D65" i="63"/>
  <c r="BG63" i="63"/>
  <c r="BD63" i="63"/>
  <c r="BC63" i="63"/>
  <c r="D62" i="63"/>
  <c r="BJ42" i="63" s="1"/>
  <c r="D61" i="63"/>
  <c r="AZ49" i="63"/>
  <c r="D54" i="63"/>
  <c r="AX49" i="63"/>
  <c r="BE60" i="63"/>
  <c r="BG51" i="63"/>
  <c r="BD51" i="63"/>
  <c r="BI45" i="63"/>
  <c r="BJ44" i="63"/>
  <c r="AU49" i="63"/>
  <c r="AX42" i="63"/>
  <c r="BK45" i="63"/>
  <c r="BH45" i="63"/>
  <c r="BC45" i="63"/>
  <c r="BF44" i="63"/>
  <c r="D50" i="63"/>
  <c r="BK49" i="63"/>
  <c r="BA49" i="63"/>
  <c r="AY49" i="63"/>
  <c r="AW49" i="63"/>
  <c r="AV49" i="63"/>
  <c r="BJ45" i="63"/>
  <c r="BG44" i="63"/>
  <c r="AX48" i="63"/>
  <c r="AV48" i="63"/>
  <c r="AU48" i="63"/>
  <c r="D48" i="63"/>
  <c r="BI48" i="63"/>
  <c r="BK47" i="63"/>
  <c r="AW47" i="63"/>
  <c r="BK46" i="63"/>
  <c r="AV46" i="63"/>
  <c r="D46" i="63"/>
  <c r="BH43" i="63" s="1"/>
  <c r="AX45" i="63"/>
  <c r="BB43" i="63"/>
  <c r="D45" i="63"/>
  <c r="BA43" i="63" s="1"/>
  <c r="D44" i="63"/>
  <c r="BA39" i="63"/>
  <c r="AZ39" i="63"/>
  <c r="AX39" i="63"/>
  <c r="AU39" i="63"/>
  <c r="BE37" i="63"/>
  <c r="BC38" i="63"/>
  <c r="BB37" i="63"/>
  <c r="AY38" i="63"/>
  <c r="BC39" i="63"/>
  <c r="BB39" i="63"/>
  <c r="AY39" i="63"/>
  <c r="AV39" i="63"/>
  <c r="BB38" i="63"/>
  <c r="D40" i="63"/>
  <c r="BA48" i="63"/>
  <c r="AW39" i="63"/>
  <c r="AX35" i="63"/>
  <c r="AV35" i="63"/>
  <c r="BA34" i="63"/>
  <c r="BL13" i="63"/>
  <c r="AX34" i="63"/>
  <c r="BA33" i="63"/>
  <c r="BE34" i="63"/>
  <c r="AY34" i="63"/>
  <c r="AW34" i="63"/>
  <c r="AY48" i="63"/>
  <c r="BC33" i="63"/>
  <c r="AZ37" i="63"/>
  <c r="AX36" i="63"/>
  <c r="BK51" i="63"/>
  <c r="BJ51" i="63"/>
  <c r="BF51" i="63"/>
  <c r="BE51" i="63"/>
  <c r="BA50" i="63"/>
  <c r="BG35" i="63"/>
  <c r="BB33" i="63"/>
  <c r="AW32" i="63"/>
  <c r="AU32" i="63"/>
  <c r="BK31" i="63"/>
  <c r="BJ31" i="63"/>
  <c r="BH31" i="63"/>
  <c r="BG31" i="63"/>
  <c r="BB31" i="63"/>
  <c r="BI30" i="63"/>
  <c r="BG30" i="63"/>
  <c r="BF30" i="63"/>
  <c r="BJ47" i="63"/>
  <c r="BI31" i="63"/>
  <c r="BF31" i="63"/>
  <c r="BE31" i="63"/>
  <c r="BD31" i="63"/>
  <c r="BD29" i="63"/>
  <c r="BH30" i="63"/>
  <c r="BE30" i="63"/>
  <c r="BB30" i="63"/>
  <c r="BL29" i="63"/>
  <c r="BI29" i="63"/>
  <c r="BG29" i="63"/>
  <c r="BF29" i="63"/>
  <c r="BE29" i="63"/>
  <c r="BC29" i="63"/>
  <c r="AY29" i="63"/>
  <c r="BC28" i="63"/>
  <c r="BH29" i="63"/>
  <c r="BB29" i="63"/>
  <c r="AX29" i="63"/>
  <c r="AW29" i="63"/>
  <c r="BG47" i="63"/>
  <c r="BA28" i="63"/>
  <c r="AX28" i="63"/>
  <c r="AW28" i="63"/>
  <c r="AX26" i="63"/>
  <c r="AZ27" i="63"/>
  <c r="AX27" i="63"/>
  <c r="BB27" i="63"/>
  <c r="AY27" i="63"/>
  <c r="AV27" i="63"/>
  <c r="BK26" i="63"/>
  <c r="BJ26" i="63"/>
  <c r="AV26" i="63"/>
  <c r="D27" i="63"/>
  <c r="BB26" i="63"/>
  <c r="BA26" i="63"/>
  <c r="AY26" i="63"/>
  <c r="AW26" i="63"/>
  <c r="BA27" i="63"/>
  <c r="AV25" i="63"/>
  <c r="AU25" i="63"/>
  <c r="D25" i="63"/>
  <c r="BK24" i="63"/>
  <c r="AW24" i="63"/>
  <c r="AU24" i="63"/>
  <c r="AW25" i="63"/>
  <c r="BI24" i="63"/>
  <c r="AV24" i="63"/>
  <c r="BD23" i="63"/>
  <c r="BA23" i="63"/>
  <c r="AZ23" i="63"/>
  <c r="D24" i="63"/>
  <c r="BF40" i="63" s="1"/>
  <c r="BK23" i="63"/>
  <c r="BJ23" i="63"/>
  <c r="BI23" i="63"/>
  <c r="BH24" i="63"/>
  <c r="AU22" i="63"/>
  <c r="BG22" i="63"/>
  <c r="BF22" i="63"/>
  <c r="AW22" i="63"/>
  <c r="BI21" i="63"/>
  <c r="BH22" i="63"/>
  <c r="BB22" i="63"/>
  <c r="BJ21" i="63"/>
  <c r="BH21" i="63"/>
  <c r="BG21" i="63"/>
  <c r="BF21" i="63"/>
  <c r="BE21" i="63"/>
  <c r="BD21" i="63"/>
  <c r="D21" i="63"/>
  <c r="BA21" i="63"/>
  <c r="BJ20" i="63"/>
  <c r="BI20" i="63"/>
  <c r="AY20" i="63"/>
  <c r="BC22" i="63"/>
  <c r="AV23" i="63"/>
  <c r="AU23" i="63"/>
  <c r="BA66" i="63"/>
  <c r="D20" i="63"/>
  <c r="BK22" i="63" s="1"/>
  <c r="BG19" i="63"/>
  <c r="D19" i="63"/>
  <c r="AU65" i="63" s="1"/>
  <c r="BK18" i="63"/>
  <c r="BF19" i="63"/>
  <c r="BC19" i="63"/>
  <c r="AV47" i="63"/>
  <c r="BC18" i="63"/>
  <c r="BJ17" i="63"/>
  <c r="BH17" i="63"/>
  <c r="BG17" i="63"/>
  <c r="BF17" i="63"/>
  <c r="AZ20" i="63"/>
  <c r="BE19" i="63"/>
  <c r="BB19" i="63"/>
  <c r="BA19" i="63"/>
  <c r="BD16" i="63"/>
  <c r="BI17" i="63"/>
  <c r="AW53" i="63"/>
  <c r="BH16" i="63"/>
  <c r="BG13" i="63"/>
  <c r="BJ14" i="63"/>
  <c r="BM13" i="63"/>
  <c r="BK13" i="63"/>
  <c r="BJ13" i="63"/>
  <c r="BI13" i="63"/>
  <c r="BH13" i="63"/>
  <c r="BN69" i="62"/>
  <c r="BL69" i="62"/>
  <c r="BI69" i="62"/>
  <c r="BH69" i="62"/>
  <c r="AX69" i="62"/>
  <c r="BK68" i="62"/>
  <c r="BJ68" i="62"/>
  <c r="BD68" i="62"/>
  <c r="BC68" i="62"/>
  <c r="AZ68" i="62"/>
  <c r="BE67" i="62"/>
  <c r="BB67" i="62"/>
  <c r="D67" i="62"/>
  <c r="AW66" i="62"/>
  <c r="D66" i="62"/>
  <c r="AW43" i="62" s="1"/>
  <c r="BK65" i="62"/>
  <c r="AX65" i="62"/>
  <c r="AU65" i="62"/>
  <c r="D65" i="62"/>
  <c r="AV43" i="62" s="1"/>
  <c r="BI64" i="62"/>
  <c r="BF64" i="62"/>
  <c r="BC64" i="62"/>
  <c r="AZ64" i="62"/>
  <c r="AY64" i="62"/>
  <c r="AW64" i="62"/>
  <c r="AS64" i="62"/>
  <c r="BJ64" i="62" s="1"/>
  <c r="AR64" i="62"/>
  <c r="AQ64" i="62"/>
  <c r="AP64" i="62"/>
  <c r="AO64" i="62"/>
  <c r="AN64" i="62"/>
  <c r="AN14" i="62" s="1"/>
  <c r="AM64" i="62"/>
  <c r="AL64" i="62"/>
  <c r="BH64" i="62" s="1"/>
  <c r="AK64" i="62"/>
  <c r="BG64" i="62" s="1"/>
  <c r="AJ64" i="62"/>
  <c r="AI64" i="62"/>
  <c r="BE64" i="62" s="1"/>
  <c r="AH64" i="62"/>
  <c r="BD64" i="62" s="1"/>
  <c r="AG64" i="62"/>
  <c r="AF64" i="62"/>
  <c r="BB64" i="62" s="1"/>
  <c r="AE64" i="62"/>
  <c r="BK64" i="62" s="1"/>
  <c r="AD64" i="62"/>
  <c r="AC64" i="62"/>
  <c r="AB64" i="62"/>
  <c r="AX64" i="62" s="1"/>
  <c r="AA64" i="62"/>
  <c r="Z64" i="62"/>
  <c r="AV64" i="62" s="1"/>
  <c r="Y64" i="62"/>
  <c r="BK62" i="62" s="1"/>
  <c r="X64" i="62"/>
  <c r="BK63" i="62" s="1"/>
  <c r="W64" i="62"/>
  <c r="BJ63" i="62" s="1"/>
  <c r="V64" i="62"/>
  <c r="U64" i="62"/>
  <c r="T64" i="62"/>
  <c r="BG63" i="62" s="1"/>
  <c r="S64" i="62"/>
  <c r="R64" i="62"/>
  <c r="Q64" i="62"/>
  <c r="BJ62" i="62" s="1"/>
  <c r="P64" i="62"/>
  <c r="O64" i="62"/>
  <c r="BI62" i="62" s="1"/>
  <c r="N64" i="62"/>
  <c r="M64" i="62"/>
  <c r="L64" i="62"/>
  <c r="K64" i="62"/>
  <c r="BH62" i="62" s="1"/>
  <c r="J64" i="62"/>
  <c r="I64" i="62"/>
  <c r="H64" i="62"/>
  <c r="AX63" i="62" s="1"/>
  <c r="G64" i="62"/>
  <c r="AW63" i="62" s="1"/>
  <c r="F64" i="62"/>
  <c r="E64" i="62"/>
  <c r="AU63" i="62" s="1"/>
  <c r="D64" i="62"/>
  <c r="BI63" i="62"/>
  <c r="BH63" i="62"/>
  <c r="BF63" i="62"/>
  <c r="BE63" i="62"/>
  <c r="BD63" i="62"/>
  <c r="BC63" i="62"/>
  <c r="BB63" i="62"/>
  <c r="BA63" i="62"/>
  <c r="AZ63" i="62"/>
  <c r="AY63" i="62"/>
  <c r="AV63" i="62"/>
  <c r="D63" i="62"/>
  <c r="BF62" i="62"/>
  <c r="BE62" i="62"/>
  <c r="BD62" i="62"/>
  <c r="BC62" i="62"/>
  <c r="BB62" i="62"/>
  <c r="BA62" i="62"/>
  <c r="AZ62" i="62"/>
  <c r="D62" i="62"/>
  <c r="AV62" i="62" s="1"/>
  <c r="BI61" i="62"/>
  <c r="BH61" i="62"/>
  <c r="BG61" i="62"/>
  <c r="BF61" i="62"/>
  <c r="BD61" i="62"/>
  <c r="BC61" i="62"/>
  <c r="BB61" i="62"/>
  <c r="BA61" i="62"/>
  <c r="AZ61" i="62"/>
  <c r="AY61" i="62"/>
  <c r="D61" i="62"/>
  <c r="BI42" i="62" s="1"/>
  <c r="BG60" i="62"/>
  <c r="BF60" i="62"/>
  <c r="BB60" i="62"/>
  <c r="AZ60" i="62"/>
  <c r="AY60" i="62"/>
  <c r="AW60" i="62"/>
  <c r="AV60" i="62"/>
  <c r="AU60" i="62"/>
  <c r="D60" i="62"/>
  <c r="BE61" i="62" s="1"/>
  <c r="BK59" i="62"/>
  <c r="BJ59" i="62"/>
  <c r="BI59" i="62"/>
  <c r="BH59" i="62"/>
  <c r="BG59" i="62"/>
  <c r="BF59" i="62"/>
  <c r="BE59" i="62"/>
  <c r="BD59" i="62"/>
  <c r="BC59" i="62"/>
  <c r="BB59" i="62"/>
  <c r="BA59" i="62"/>
  <c r="AZ59" i="62"/>
  <c r="AY59" i="62"/>
  <c r="AX59" i="62"/>
  <c r="AW59" i="62"/>
  <c r="AV59" i="62"/>
  <c r="AU59" i="62"/>
  <c r="D59" i="62"/>
  <c r="BK60" i="62" s="1"/>
  <c r="D58" i="62"/>
  <c r="BF42" i="62" s="1"/>
  <c r="D57" i="62"/>
  <c r="D56" i="62"/>
  <c r="D55" i="62"/>
  <c r="BK54" i="62"/>
  <c r="BJ54" i="62"/>
  <c r="BI54" i="62"/>
  <c r="BH54" i="62"/>
  <c r="BG54" i="62"/>
  <c r="BF54" i="62"/>
  <c r="BE54" i="62"/>
  <c r="BD54" i="62"/>
  <c r="BC54" i="62"/>
  <c r="BB54" i="62"/>
  <c r="BA54" i="62"/>
  <c r="AZ54" i="62"/>
  <c r="AY54" i="62"/>
  <c r="D54" i="62"/>
  <c r="BI60" i="62" s="1"/>
  <c r="D53" i="62"/>
  <c r="BC60" i="62" s="1"/>
  <c r="AY52" i="62"/>
  <c r="AX52" i="62"/>
  <c r="AW52" i="62"/>
  <c r="AV52" i="62"/>
  <c r="AU52" i="62"/>
  <c r="D52" i="62"/>
  <c r="AZ50" i="62" s="1"/>
  <c r="BK51" i="62"/>
  <c r="BJ51" i="62"/>
  <c r="BI51" i="62"/>
  <c r="BH51" i="62"/>
  <c r="BG51" i="62"/>
  <c r="BF51" i="62"/>
  <c r="BE51" i="62"/>
  <c r="BD51" i="62"/>
  <c r="BC51" i="62"/>
  <c r="BB51" i="62"/>
  <c r="BA51" i="62"/>
  <c r="AZ51" i="62"/>
  <c r="AY51" i="62"/>
  <c r="AX51" i="62"/>
  <c r="AW51" i="62"/>
  <c r="AV51" i="62"/>
  <c r="AU51" i="62"/>
  <c r="D51" i="62"/>
  <c r="AY42" i="62" s="1"/>
  <c r="BK50" i="62"/>
  <c r="BJ50" i="62"/>
  <c r="BI50" i="62"/>
  <c r="BH50" i="62"/>
  <c r="BG50" i="62"/>
  <c r="BF50" i="62"/>
  <c r="BE50" i="62"/>
  <c r="BD50" i="62"/>
  <c r="BC50" i="62"/>
  <c r="BB50" i="62"/>
  <c r="BA50" i="62"/>
  <c r="AY50" i="62"/>
  <c r="AX50" i="62"/>
  <c r="D50" i="62"/>
  <c r="AX42" i="62" s="1"/>
  <c r="BK49" i="62"/>
  <c r="BJ49" i="62"/>
  <c r="BI49" i="62"/>
  <c r="BH49" i="62"/>
  <c r="BG49" i="62"/>
  <c r="BF49" i="62"/>
  <c r="BE49" i="62"/>
  <c r="BD49" i="62"/>
  <c r="BC49" i="62"/>
  <c r="BB49" i="62"/>
  <c r="BA49" i="62"/>
  <c r="AZ49" i="62"/>
  <c r="AY49" i="62"/>
  <c r="AX49" i="62"/>
  <c r="AW49" i="62"/>
  <c r="AV49" i="62"/>
  <c r="AU49" i="62"/>
  <c r="D49" i="62"/>
  <c r="AW42" i="62" s="1"/>
  <c r="BK48" i="62"/>
  <c r="BJ48" i="62"/>
  <c r="BH48" i="62"/>
  <c r="BG48" i="62"/>
  <c r="BF48" i="62"/>
  <c r="BE48" i="62"/>
  <c r="BD48" i="62"/>
  <c r="BB48" i="62"/>
  <c r="BA48" i="62"/>
  <c r="AZ48" i="62"/>
  <c r="AX48" i="62"/>
  <c r="AW48" i="62"/>
  <c r="AU48" i="62"/>
  <c r="AS48" i="62"/>
  <c r="AR48" i="62"/>
  <c r="AQ48" i="62"/>
  <c r="AP48" i="62"/>
  <c r="AO48" i="62"/>
  <c r="AN48" i="62"/>
  <c r="AM48" i="62"/>
  <c r="AL48" i="62"/>
  <c r="AK48" i="62"/>
  <c r="AW46" i="62" s="1"/>
  <c r="AJ48" i="62"/>
  <c r="AV46" i="62" s="1"/>
  <c r="AI48" i="62"/>
  <c r="AU46" i="62" s="1"/>
  <c r="AH48" i="62"/>
  <c r="BK45" i="62" s="1"/>
  <c r="AG48" i="62"/>
  <c r="AF48" i="62"/>
  <c r="AE48" i="62"/>
  <c r="AD48" i="62"/>
  <c r="AC48" i="62"/>
  <c r="BF45" i="62" s="1"/>
  <c r="AB48" i="62"/>
  <c r="AA48" i="62"/>
  <c r="Z48" i="62"/>
  <c r="Y48" i="62"/>
  <c r="X48" i="62"/>
  <c r="BA45" i="62" s="1"/>
  <c r="W48" i="62"/>
  <c r="V48" i="62"/>
  <c r="U48" i="62"/>
  <c r="AX45" i="62" s="1"/>
  <c r="T48" i="62"/>
  <c r="AW45" i="62" s="1"/>
  <c r="S48" i="62"/>
  <c r="AV45" i="62" s="1"/>
  <c r="R48" i="62"/>
  <c r="Q48" i="62"/>
  <c r="AU45" i="62" s="1"/>
  <c r="P48" i="62"/>
  <c r="BK44" i="62" s="1"/>
  <c r="O48" i="62"/>
  <c r="BJ44" i="62" s="1"/>
  <c r="N48" i="62"/>
  <c r="BI44" i="62" s="1"/>
  <c r="M48" i="62"/>
  <c r="L48" i="62"/>
  <c r="K48" i="62"/>
  <c r="J48" i="62"/>
  <c r="I48" i="62"/>
  <c r="H48" i="62"/>
  <c r="BE44" i="62" s="1"/>
  <c r="G48" i="62"/>
  <c r="BI48" i="62" s="1"/>
  <c r="F48" i="62"/>
  <c r="BC44" i="62" s="1"/>
  <c r="E48" i="62"/>
  <c r="BB44" i="62" s="1"/>
  <c r="BK47" i="62"/>
  <c r="BI47" i="62"/>
  <c r="BH47" i="62"/>
  <c r="BF47" i="62"/>
  <c r="BE47" i="62"/>
  <c r="BC47" i="62"/>
  <c r="BB47" i="62"/>
  <c r="BA47" i="62"/>
  <c r="AZ47" i="62"/>
  <c r="AY47" i="62"/>
  <c r="AW47" i="62"/>
  <c r="AV47" i="62"/>
  <c r="AU47" i="62"/>
  <c r="D47" i="62"/>
  <c r="AY44" i="62" s="1"/>
  <c r="BJ46" i="62"/>
  <c r="BH46" i="62"/>
  <c r="BG46" i="62"/>
  <c r="AY46" i="62"/>
  <c r="D46" i="62"/>
  <c r="BK43" i="62" s="1"/>
  <c r="BJ45" i="62"/>
  <c r="BI45" i="62"/>
  <c r="BH45" i="62"/>
  <c r="BG45" i="62"/>
  <c r="BE45" i="62"/>
  <c r="BD45" i="62"/>
  <c r="BC45" i="62"/>
  <c r="BB45" i="62"/>
  <c r="AZ45" i="62"/>
  <c r="AY45" i="62"/>
  <c r="D45" i="62"/>
  <c r="BH44" i="62"/>
  <c r="BG44" i="62"/>
  <c r="BF44" i="62"/>
  <c r="BD44" i="62"/>
  <c r="BA44" i="62"/>
  <c r="AZ44" i="62"/>
  <c r="D44" i="62"/>
  <c r="BI41" i="62" s="1"/>
  <c r="BL43" i="62"/>
  <c r="BJ43" i="62"/>
  <c r="BI43" i="62"/>
  <c r="BG43" i="62"/>
  <c r="BF43" i="62"/>
  <c r="BE43" i="62"/>
  <c r="BD43" i="62"/>
  <c r="BC43" i="62"/>
  <c r="BB43" i="62"/>
  <c r="BA43" i="62"/>
  <c r="AZ43" i="62"/>
  <c r="AY43" i="62"/>
  <c r="AX43" i="62"/>
  <c r="D43" i="62"/>
  <c r="BH41" i="62" s="1"/>
  <c r="BK42" i="62"/>
  <c r="BH42" i="62"/>
  <c r="BE42" i="62"/>
  <c r="BD42" i="62"/>
  <c r="BC42" i="62"/>
  <c r="AZ42" i="62"/>
  <c r="AS42" i="62"/>
  <c r="AR42" i="62"/>
  <c r="BC39" i="62" s="1"/>
  <c r="AQ42" i="62"/>
  <c r="AP42" i="62"/>
  <c r="AO42" i="62"/>
  <c r="AN42" i="62"/>
  <c r="AM42" i="62"/>
  <c r="AL42" i="62"/>
  <c r="BB39" i="62" s="1"/>
  <c r="AK42" i="62"/>
  <c r="AJ42" i="62"/>
  <c r="AZ39" i="62" s="1"/>
  <c r="AI42" i="62"/>
  <c r="AY39" i="62" s="1"/>
  <c r="AH42" i="62"/>
  <c r="AX39" i="62" s="1"/>
  <c r="AG42" i="62"/>
  <c r="AF42" i="62"/>
  <c r="AE42" i="62"/>
  <c r="AE14" i="62" s="1"/>
  <c r="AD42" i="62"/>
  <c r="AC42" i="62"/>
  <c r="BJ38" i="62" s="1"/>
  <c r="AB42" i="62"/>
  <c r="BI38" i="62" s="1"/>
  <c r="AA42" i="62"/>
  <c r="Z42" i="62"/>
  <c r="BG38" i="62" s="1"/>
  <c r="Y42" i="62"/>
  <c r="X42" i="62"/>
  <c r="AU37" i="62" s="1"/>
  <c r="W42" i="62"/>
  <c r="BD38" i="62" s="1"/>
  <c r="V42" i="62"/>
  <c r="BC38" i="62" s="1"/>
  <c r="U42" i="62"/>
  <c r="T42" i="62"/>
  <c r="S42" i="62"/>
  <c r="AZ38" i="62" s="1"/>
  <c r="R42" i="62"/>
  <c r="Q42" i="62"/>
  <c r="P42" i="62"/>
  <c r="AY37" i="62" s="1"/>
  <c r="O42" i="62"/>
  <c r="AW38" i="62" s="1"/>
  <c r="N42" i="62"/>
  <c r="AV38" i="62" s="1"/>
  <c r="M42" i="62"/>
  <c r="L42" i="62"/>
  <c r="K42" i="62"/>
  <c r="J42" i="62"/>
  <c r="I42" i="62"/>
  <c r="H42" i="62"/>
  <c r="G42" i="62"/>
  <c r="F42" i="62"/>
  <c r="E42" i="62"/>
  <c r="BK41" i="62"/>
  <c r="BJ41" i="62"/>
  <c r="AY41" i="62"/>
  <c r="AX41" i="62"/>
  <c r="AV41" i="62"/>
  <c r="D41" i="62"/>
  <c r="BA36" i="62" s="1"/>
  <c r="BA40" i="62"/>
  <c r="D40" i="62"/>
  <c r="BE41" i="62" s="1"/>
  <c r="BA39" i="62"/>
  <c r="AW39" i="62"/>
  <c r="AV39" i="62"/>
  <c r="D39" i="62"/>
  <c r="BD41" i="62" s="1"/>
  <c r="BK38" i="62"/>
  <c r="BH38" i="62"/>
  <c r="BE38" i="62"/>
  <c r="BB38" i="62"/>
  <c r="BA38" i="62"/>
  <c r="AY38" i="62"/>
  <c r="AU38" i="62"/>
  <c r="AS38" i="62"/>
  <c r="AY35" i="62" s="1"/>
  <c r="AR38" i="62"/>
  <c r="AX35" i="62" s="1"/>
  <c r="AQ38" i="62"/>
  <c r="AP38" i="62"/>
  <c r="AP14" i="62" s="1"/>
  <c r="AO38" i="62"/>
  <c r="AN38" i="62"/>
  <c r="AM38" i="62"/>
  <c r="AM14" i="62" s="1"/>
  <c r="AL38" i="62"/>
  <c r="AK38" i="62"/>
  <c r="AV35" i="62" s="1"/>
  <c r="AJ38" i="62"/>
  <c r="AJ14" i="62" s="1"/>
  <c r="AX18" i="62" s="1"/>
  <c r="AI38" i="62"/>
  <c r="AH38" i="62"/>
  <c r="AG38" i="62"/>
  <c r="BI34" i="62" s="1"/>
  <c r="AF38" i="62"/>
  <c r="AE38" i="62"/>
  <c r="AD38" i="62"/>
  <c r="AC38" i="62"/>
  <c r="AB38" i="62"/>
  <c r="AA38" i="62"/>
  <c r="Z38" i="62"/>
  <c r="Y38" i="62"/>
  <c r="X38" i="62"/>
  <c r="W38" i="62"/>
  <c r="V38" i="62"/>
  <c r="AX34" i="62" s="1"/>
  <c r="U38" i="62"/>
  <c r="AW34" i="62" s="1"/>
  <c r="T38" i="62"/>
  <c r="AV34" i="62" s="1"/>
  <c r="S38" i="62"/>
  <c r="AU34" i="62" s="1"/>
  <c r="R38" i="62"/>
  <c r="Q38" i="62"/>
  <c r="P38" i="62"/>
  <c r="O38" i="62"/>
  <c r="BI33" i="62" s="1"/>
  <c r="N38" i="62"/>
  <c r="BH33" i="62" s="1"/>
  <c r="M38" i="62"/>
  <c r="BG33" i="62" s="1"/>
  <c r="L38" i="62"/>
  <c r="BF33" i="62" s="1"/>
  <c r="K38" i="62"/>
  <c r="J38" i="62"/>
  <c r="I38" i="62"/>
  <c r="H38" i="62"/>
  <c r="AY48" i="62" s="1"/>
  <c r="G38" i="62"/>
  <c r="F38" i="62"/>
  <c r="BB33" i="62" s="1"/>
  <c r="E38" i="62"/>
  <c r="D38" i="62"/>
  <c r="BK37" i="62"/>
  <c r="BJ37" i="62"/>
  <c r="BI37" i="62"/>
  <c r="BH37" i="62"/>
  <c r="BG37" i="62"/>
  <c r="BF37" i="62"/>
  <c r="BE37" i="62"/>
  <c r="BD37" i="62"/>
  <c r="BC37" i="62"/>
  <c r="BB37" i="62"/>
  <c r="BA37" i="62"/>
  <c r="AZ37" i="62"/>
  <c r="AX37" i="62"/>
  <c r="AW37" i="62"/>
  <c r="AV37" i="62"/>
  <c r="D37" i="62"/>
  <c r="AW36" i="62" s="1"/>
  <c r="BK36" i="62"/>
  <c r="BI36" i="62"/>
  <c r="BH36" i="62"/>
  <c r="BF36" i="62"/>
  <c r="BE36" i="62"/>
  <c r="BB36" i="62"/>
  <c r="AY36" i="62"/>
  <c r="AX36" i="62"/>
  <c r="D36" i="62"/>
  <c r="AV33" i="62" s="1"/>
  <c r="BG35" i="62"/>
  <c r="AW35" i="62"/>
  <c r="AN35" i="62"/>
  <c r="AK35" i="62"/>
  <c r="AK68" i="62" s="1"/>
  <c r="AK69" i="62" s="1"/>
  <c r="BK34" i="62"/>
  <c r="BJ34" i="62"/>
  <c r="BH34" i="62"/>
  <c r="BG34" i="62"/>
  <c r="BF34" i="62"/>
  <c r="BE34" i="62"/>
  <c r="BD34" i="62"/>
  <c r="BC34" i="62"/>
  <c r="BB34" i="62"/>
  <c r="D34" i="62"/>
  <c r="BM69" i="62" s="1"/>
  <c r="BK33" i="62"/>
  <c r="BE33" i="62"/>
  <c r="BD33" i="62"/>
  <c r="BC33" i="62"/>
  <c r="AZ33" i="62"/>
  <c r="AW33" i="62"/>
  <c r="D33" i="62"/>
  <c r="BG69" i="62" s="1"/>
  <c r="BI32" i="62"/>
  <c r="BA32" i="62"/>
  <c r="AZ32" i="62"/>
  <c r="AY32" i="62"/>
  <c r="AX32" i="62"/>
  <c r="AS32" i="62"/>
  <c r="AR32" i="62"/>
  <c r="AQ32" i="62"/>
  <c r="AP32" i="62"/>
  <c r="AO32" i="62"/>
  <c r="AN32" i="62"/>
  <c r="AM32" i="62"/>
  <c r="AL32" i="62"/>
  <c r="AK32" i="62"/>
  <c r="AJ32" i="62"/>
  <c r="AW32" i="62" s="1"/>
  <c r="AI32" i="62"/>
  <c r="AI68" i="62" s="1"/>
  <c r="AI69" i="62" s="1"/>
  <c r="AH32" i="62"/>
  <c r="AU32" i="62" s="1"/>
  <c r="AG32" i="62"/>
  <c r="BK31" i="62" s="1"/>
  <c r="AF32" i="62"/>
  <c r="BJ31" i="62" s="1"/>
  <c r="AE32" i="62"/>
  <c r="BI31" i="62" s="1"/>
  <c r="AD32" i="62"/>
  <c r="AC32" i="62"/>
  <c r="AB32" i="62"/>
  <c r="BF31" i="62" s="1"/>
  <c r="AA32" i="62"/>
  <c r="Z32" i="62"/>
  <c r="Y32" i="62"/>
  <c r="X32" i="62"/>
  <c r="W32" i="62"/>
  <c r="V32" i="62"/>
  <c r="U32" i="62"/>
  <c r="T32" i="62"/>
  <c r="AX31" i="62" s="1"/>
  <c r="S32" i="62"/>
  <c r="R32" i="62"/>
  <c r="Q32" i="62"/>
  <c r="P32" i="62"/>
  <c r="O32" i="62"/>
  <c r="BK30" i="62" s="1"/>
  <c r="N32" i="62"/>
  <c r="BJ30" i="62" s="1"/>
  <c r="M32" i="62"/>
  <c r="BI30" i="62" s="1"/>
  <c r="L32" i="62"/>
  <c r="BH30" i="62" s="1"/>
  <c r="K32" i="62"/>
  <c r="BG30" i="62" s="1"/>
  <c r="J32" i="62"/>
  <c r="I32" i="62"/>
  <c r="H32" i="62"/>
  <c r="BJ47" i="62" s="1"/>
  <c r="G32" i="62"/>
  <c r="F32" i="62"/>
  <c r="BD30" i="62" s="1"/>
  <c r="E32" i="62"/>
  <c r="BH31" i="62"/>
  <c r="BG31" i="62"/>
  <c r="BC31" i="62"/>
  <c r="BB31" i="62"/>
  <c r="BA31" i="62"/>
  <c r="AZ31" i="62"/>
  <c r="AY31" i="62"/>
  <c r="AV31" i="62"/>
  <c r="AU31" i="62"/>
  <c r="D31" i="62"/>
  <c r="AY69" i="62" s="1"/>
  <c r="BF30" i="62"/>
  <c r="BE30" i="62"/>
  <c r="BC30" i="62"/>
  <c r="D30" i="62"/>
  <c r="BN68" i="62" s="1"/>
  <c r="BK29" i="62"/>
  <c r="BJ29" i="62"/>
  <c r="BE29" i="62"/>
  <c r="BD29" i="62"/>
  <c r="AY29" i="62"/>
  <c r="AX29" i="62"/>
  <c r="AW29" i="62"/>
  <c r="AV29" i="62"/>
  <c r="AU29" i="62"/>
  <c r="AS29" i="62"/>
  <c r="AR29" i="62"/>
  <c r="AQ29" i="62"/>
  <c r="AP29" i="62"/>
  <c r="AO29" i="62"/>
  <c r="AN29" i="62"/>
  <c r="AM29" i="62"/>
  <c r="AL29" i="62"/>
  <c r="AK29" i="62"/>
  <c r="BI29" i="62" s="1"/>
  <c r="AJ29" i="62"/>
  <c r="BH29" i="62" s="1"/>
  <c r="AI29" i="62"/>
  <c r="BG29" i="62" s="1"/>
  <c r="AH29" i="62"/>
  <c r="BF29" i="62" s="1"/>
  <c r="AG29" i="62"/>
  <c r="AF29" i="62"/>
  <c r="AE29" i="62"/>
  <c r="BC29" i="62" s="1"/>
  <c r="AD29" i="62"/>
  <c r="BB29" i="62" s="1"/>
  <c r="AC29" i="62"/>
  <c r="BA29" i="62" s="1"/>
  <c r="AB29" i="62"/>
  <c r="AZ29" i="62" s="1"/>
  <c r="AA29" i="62"/>
  <c r="Z29" i="62"/>
  <c r="Y29" i="62"/>
  <c r="X29" i="62"/>
  <c r="W29" i="62"/>
  <c r="V29" i="62"/>
  <c r="BK28" i="62" s="1"/>
  <c r="U29" i="62"/>
  <c r="T29" i="62"/>
  <c r="S29" i="62"/>
  <c r="BH28" i="62" s="1"/>
  <c r="R29" i="62"/>
  <c r="Q29" i="62"/>
  <c r="P29" i="62"/>
  <c r="BF28" i="62" s="1"/>
  <c r="O29" i="62"/>
  <c r="BE28" i="62" s="1"/>
  <c r="N29" i="62"/>
  <c r="M29" i="62"/>
  <c r="L29" i="62"/>
  <c r="BB28" i="62" s="1"/>
  <c r="K29" i="62"/>
  <c r="J29" i="62"/>
  <c r="I29" i="62"/>
  <c r="H29" i="62"/>
  <c r="BB30" i="62" s="1"/>
  <c r="G29" i="62"/>
  <c r="F29" i="62"/>
  <c r="E29" i="62"/>
  <c r="BJ28" i="62"/>
  <c r="BI28" i="62"/>
  <c r="BG28" i="62"/>
  <c r="BD28" i="62"/>
  <c r="BC28" i="62"/>
  <c r="AY28" i="62"/>
  <c r="AX28" i="62"/>
  <c r="AW28" i="62"/>
  <c r="AV28" i="62"/>
  <c r="D28" i="62"/>
  <c r="BB68" i="62" s="1"/>
  <c r="BB27" i="62"/>
  <c r="BA27" i="62"/>
  <c r="AZ27" i="62"/>
  <c r="AX27" i="62"/>
  <c r="AW27" i="62"/>
  <c r="AU27" i="62"/>
  <c r="D27" i="62"/>
  <c r="AV68" i="62" s="1"/>
  <c r="BK26" i="62"/>
  <c r="BJ26" i="62"/>
  <c r="BI26" i="62"/>
  <c r="BC26" i="62"/>
  <c r="AZ26" i="62"/>
  <c r="AY26" i="62"/>
  <c r="AX26" i="62"/>
  <c r="AV26" i="62"/>
  <c r="AU26" i="62"/>
  <c r="AS26" i="62"/>
  <c r="BE27" i="62" s="1"/>
  <c r="AR26" i="62"/>
  <c r="BD27" i="62" s="1"/>
  <c r="AQ26" i="62"/>
  <c r="AP26" i="62"/>
  <c r="AO26" i="62"/>
  <c r="AN26" i="62"/>
  <c r="AM26" i="62"/>
  <c r="AL26" i="62"/>
  <c r="BC27" i="62" s="1"/>
  <c r="AK26" i="62"/>
  <c r="AJ26" i="62"/>
  <c r="AI26" i="62"/>
  <c r="AH26" i="62"/>
  <c r="AY27" i="62" s="1"/>
  <c r="AG26" i="62"/>
  <c r="AF26" i="62"/>
  <c r="AE26" i="62"/>
  <c r="AV27" i="62" s="1"/>
  <c r="AD26" i="62"/>
  <c r="AC26" i="62"/>
  <c r="AB26" i="62"/>
  <c r="AA26" i="62"/>
  <c r="Z26" i="62"/>
  <c r="BH26" i="62" s="1"/>
  <c r="Y26" i="62"/>
  <c r="BG26" i="62" s="1"/>
  <c r="X26" i="62"/>
  <c r="BN67" i="62" s="1"/>
  <c r="W26" i="62"/>
  <c r="BE26" i="62" s="1"/>
  <c r="V26" i="62"/>
  <c r="BD26" i="62" s="1"/>
  <c r="U26" i="62"/>
  <c r="T26" i="62"/>
  <c r="BB26" i="62" s="1"/>
  <c r="S26" i="62"/>
  <c r="BA26" i="62" s="1"/>
  <c r="R26" i="62"/>
  <c r="Q26" i="62"/>
  <c r="BI27" i="62" s="1"/>
  <c r="P26" i="62"/>
  <c r="O26" i="62"/>
  <c r="N26" i="62"/>
  <c r="AW26" i="62" s="1"/>
  <c r="M26" i="62"/>
  <c r="L26" i="62"/>
  <c r="K26" i="62"/>
  <c r="J26" i="62"/>
  <c r="I26" i="62"/>
  <c r="H26" i="62"/>
  <c r="G26" i="62"/>
  <c r="BG27" i="62" s="1"/>
  <c r="F26" i="62"/>
  <c r="BH25" i="62" s="1"/>
  <c r="E26" i="62"/>
  <c r="BF27" i="62" s="1"/>
  <c r="D26" i="62"/>
  <c r="BL67" i="62" s="1"/>
  <c r="BK25" i="62"/>
  <c r="BJ25" i="62"/>
  <c r="BI25" i="62"/>
  <c r="BF25" i="62"/>
  <c r="D25" i="62"/>
  <c r="BG40" i="62" s="1"/>
  <c r="BK24" i="62"/>
  <c r="BJ24" i="62"/>
  <c r="BI24" i="62"/>
  <c r="BH24" i="62"/>
  <c r="BF24" i="62"/>
  <c r="BE24" i="62"/>
  <c r="BC24" i="62"/>
  <c r="BB24" i="62"/>
  <c r="AW24" i="62"/>
  <c r="D24" i="62"/>
  <c r="BF40" i="62" s="1"/>
  <c r="BJ23" i="62"/>
  <c r="BI23" i="62"/>
  <c r="BH23" i="62"/>
  <c r="BG23" i="62"/>
  <c r="BF23" i="62"/>
  <c r="BD23" i="62"/>
  <c r="BC23" i="62"/>
  <c r="BB23" i="62"/>
  <c r="AS23" i="62"/>
  <c r="AR23" i="62"/>
  <c r="AW25" i="62" s="1"/>
  <c r="AQ23" i="62"/>
  <c r="AP23" i="62"/>
  <c r="AO23" i="62"/>
  <c r="AN23" i="62"/>
  <c r="AM23" i="62"/>
  <c r="AM35" i="62" s="1"/>
  <c r="AL23" i="62"/>
  <c r="AV25" i="62" s="1"/>
  <c r="AK23" i="62"/>
  <c r="AU25" i="62" s="1"/>
  <c r="AJ23" i="62"/>
  <c r="AI23" i="62"/>
  <c r="AH23" i="62"/>
  <c r="AG23" i="62"/>
  <c r="AF23" i="62"/>
  <c r="BG24" i="62" s="1"/>
  <c r="AE23" i="62"/>
  <c r="AD23" i="62"/>
  <c r="AC23" i="62"/>
  <c r="AB23" i="62"/>
  <c r="AA23" i="62"/>
  <c r="Z23" i="62"/>
  <c r="BA24" i="62" s="1"/>
  <c r="Y23" i="62"/>
  <c r="X23" i="62"/>
  <c r="W23" i="62"/>
  <c r="AX24" i="62" s="1"/>
  <c r="V23" i="62"/>
  <c r="U23" i="62"/>
  <c r="AV24" i="62" s="1"/>
  <c r="T23" i="62"/>
  <c r="AU24" i="62" s="1"/>
  <c r="S23" i="62"/>
  <c r="BK23" i="62" s="1"/>
  <c r="R23" i="62"/>
  <c r="Q23" i="62"/>
  <c r="P23" i="62"/>
  <c r="O23" i="62"/>
  <c r="N23" i="62"/>
  <c r="M23" i="62"/>
  <c r="L23" i="62"/>
  <c r="BE23" i="62" s="1"/>
  <c r="K23" i="62"/>
  <c r="J23" i="62"/>
  <c r="I23" i="62"/>
  <c r="H23" i="62"/>
  <c r="G23" i="62"/>
  <c r="F23" i="62"/>
  <c r="E23" i="62"/>
  <c r="AZ23" i="62" s="1"/>
  <c r="BG22" i="62"/>
  <c r="BF22" i="62"/>
  <c r="BE22" i="62"/>
  <c r="AW22" i="62"/>
  <c r="D22" i="62"/>
  <c r="BD40" i="62" s="1"/>
  <c r="BK21" i="62"/>
  <c r="BG21" i="62"/>
  <c r="BE21" i="62"/>
  <c r="AU21" i="62"/>
  <c r="D21" i="62"/>
  <c r="BC40" i="62" s="1"/>
  <c r="AY20" i="62"/>
  <c r="AW20" i="62"/>
  <c r="AV20" i="62"/>
  <c r="AS20" i="62"/>
  <c r="BH22" i="62" s="1"/>
  <c r="AR20" i="62"/>
  <c r="AQ20" i="62"/>
  <c r="AQ68" i="62" s="1"/>
  <c r="AQ69" i="62" s="1"/>
  <c r="AP20" i="62"/>
  <c r="AO20" i="62"/>
  <c r="AN20" i="62"/>
  <c r="AN68" i="62" s="1"/>
  <c r="AN69" i="62" s="1"/>
  <c r="AM20" i="62"/>
  <c r="AM68" i="62" s="1"/>
  <c r="AM69" i="62" s="1"/>
  <c r="AL20" i="62"/>
  <c r="AK20" i="62"/>
  <c r="AJ20" i="62"/>
  <c r="AI20" i="62"/>
  <c r="AI35" i="62" s="1"/>
  <c r="AH20" i="62"/>
  <c r="BB22" i="62" s="1"/>
  <c r="AG20" i="62"/>
  <c r="AF20" i="62"/>
  <c r="AE20" i="62"/>
  <c r="AY22" i="62" s="1"/>
  <c r="AD20" i="62"/>
  <c r="AX22" i="62" s="1"/>
  <c r="AC20" i="62"/>
  <c r="AB20" i="62"/>
  <c r="AV22" i="62" s="1"/>
  <c r="AA20" i="62"/>
  <c r="AA68" i="62" s="1"/>
  <c r="AA69" i="62" s="1"/>
  <c r="Z20" i="62"/>
  <c r="Y20" i="62"/>
  <c r="BJ21" i="62" s="1"/>
  <c r="X20" i="62"/>
  <c r="W20" i="62"/>
  <c r="BH21" i="62" s="1"/>
  <c r="V20" i="62"/>
  <c r="U20" i="62"/>
  <c r="T20" i="62"/>
  <c r="S20" i="62"/>
  <c r="BD21" i="62" s="1"/>
  <c r="R20" i="62"/>
  <c r="Q20" i="62"/>
  <c r="BC21" i="62" s="1"/>
  <c r="P20" i="62"/>
  <c r="O20" i="62"/>
  <c r="N20" i="62"/>
  <c r="AZ21" i="62" s="1"/>
  <c r="M20" i="62"/>
  <c r="L20" i="62"/>
  <c r="K20" i="62"/>
  <c r="AW21" i="62" s="1"/>
  <c r="J20" i="62"/>
  <c r="I20" i="62"/>
  <c r="H20" i="62"/>
  <c r="AX47" i="62" s="1"/>
  <c r="G20" i="62"/>
  <c r="F20" i="62"/>
  <c r="E20" i="62"/>
  <c r="BJ20" i="62" s="1"/>
  <c r="BI19" i="62"/>
  <c r="BH19" i="62"/>
  <c r="BC19" i="62"/>
  <c r="BB19" i="62"/>
  <c r="D19" i="62"/>
  <c r="AZ65" i="62" s="1"/>
  <c r="D18" i="62"/>
  <c r="AZ40" i="62" s="1"/>
  <c r="D17" i="62"/>
  <c r="AY40" i="62" s="1"/>
  <c r="BB16" i="62"/>
  <c r="BA16" i="62"/>
  <c r="AZ16" i="62"/>
  <c r="AY16" i="62"/>
  <c r="AX16" i="62"/>
  <c r="AW16" i="62"/>
  <c r="AV16" i="62"/>
  <c r="AU16" i="62"/>
  <c r="AS16" i="62"/>
  <c r="AR16" i="62"/>
  <c r="AW54" i="62" s="1"/>
  <c r="AQ16" i="62"/>
  <c r="AQ35" i="62" s="1"/>
  <c r="AP16" i="62"/>
  <c r="AP35" i="62" s="1"/>
  <c r="AP68" i="62" s="1"/>
  <c r="AP69" i="62" s="1"/>
  <c r="AO16" i="62"/>
  <c r="AO35" i="62" s="1"/>
  <c r="AN16" i="62"/>
  <c r="AM16" i="62"/>
  <c r="AL16" i="62"/>
  <c r="AK16" i="62"/>
  <c r="AJ16" i="62"/>
  <c r="AI16" i="62"/>
  <c r="AI14" i="62" s="1"/>
  <c r="AW18" i="62" s="1"/>
  <c r="AH16" i="62"/>
  <c r="AU20" i="62" s="1"/>
  <c r="AG16" i="62"/>
  <c r="AF16" i="62"/>
  <c r="AE16" i="62"/>
  <c r="BJ17" i="62" s="1"/>
  <c r="AD16" i="62"/>
  <c r="AD35" i="62" s="1"/>
  <c r="AC16" i="62"/>
  <c r="AC35" i="62" s="1"/>
  <c r="AB16" i="62"/>
  <c r="AB35" i="62" s="1"/>
  <c r="AA16" i="62"/>
  <c r="AA35" i="62" s="1"/>
  <c r="Z16" i="62"/>
  <c r="Y16" i="62"/>
  <c r="X16" i="62"/>
  <c r="W16" i="62"/>
  <c r="BA19" i="62" s="1"/>
  <c r="V16" i="62"/>
  <c r="U16" i="62"/>
  <c r="T16" i="62"/>
  <c r="T35" i="62" s="1"/>
  <c r="S16" i="62"/>
  <c r="AW19" i="62" s="1"/>
  <c r="R16" i="62"/>
  <c r="Q16" i="62"/>
  <c r="P16" i="62"/>
  <c r="AU19" i="62" s="1"/>
  <c r="O16" i="62"/>
  <c r="BK18" i="62" s="1"/>
  <c r="N16" i="62"/>
  <c r="M16" i="62"/>
  <c r="L16" i="62"/>
  <c r="K16" i="62"/>
  <c r="BG18" i="62" s="1"/>
  <c r="J16" i="62"/>
  <c r="J35" i="62" s="1"/>
  <c r="I16" i="62"/>
  <c r="I35" i="62" s="1"/>
  <c r="H16" i="62"/>
  <c r="BF18" i="62" s="1"/>
  <c r="G16" i="62"/>
  <c r="F16" i="62"/>
  <c r="E16" i="62"/>
  <c r="BK15" i="62"/>
  <c r="BJ15" i="62"/>
  <c r="BI15" i="62"/>
  <c r="BH15" i="62"/>
  <c r="BG15" i="62"/>
  <c r="BF15" i="62"/>
  <c r="BE15" i="62"/>
  <c r="BD15" i="62"/>
  <c r="BC15" i="62"/>
  <c r="BB15" i="62"/>
  <c r="BA15" i="62"/>
  <c r="AZ15" i="62"/>
  <c r="AY15" i="62"/>
  <c r="AX15" i="62"/>
  <c r="AW15" i="62"/>
  <c r="AV15" i="62"/>
  <c r="AU15" i="62"/>
  <c r="D15" i="62"/>
  <c r="BE14" i="62" s="1"/>
  <c r="BK14" i="62"/>
  <c r="BJ14" i="62"/>
  <c r="BI14" i="62"/>
  <c r="BH14" i="62"/>
  <c r="AR14" i="62"/>
  <c r="BA18" i="62" s="1"/>
  <c r="AQ14" i="62"/>
  <c r="BK13" i="62"/>
  <c r="BJ13" i="62"/>
  <c r="BI13" i="62"/>
  <c r="BH13" i="62"/>
  <c r="BG13" i="62"/>
  <c r="BC13" i="62"/>
  <c r="BA13" i="62"/>
  <c r="D13" i="62"/>
  <c r="BB13" i="62" s="1"/>
  <c r="E15" i="61"/>
  <c r="F15" i="61"/>
  <c r="G15" i="61"/>
  <c r="H15" i="61"/>
  <c r="I15" i="61"/>
  <c r="J15" i="61"/>
  <c r="K15" i="61"/>
  <c r="L15" i="61"/>
  <c r="M15" i="61"/>
  <c r="N15" i="61"/>
  <c r="O15" i="61"/>
  <c r="P15" i="61"/>
  <c r="Q15" i="61"/>
  <c r="BD15" i="61" s="1"/>
  <c r="R15" i="61"/>
  <c r="S15" i="61"/>
  <c r="T15" i="61"/>
  <c r="U15" i="61"/>
  <c r="V15" i="61"/>
  <c r="W15" i="61"/>
  <c r="X15" i="61"/>
  <c r="Y15" i="61"/>
  <c r="Z15" i="61"/>
  <c r="AA15" i="61"/>
  <c r="AB15" i="61"/>
  <c r="AC15" i="61"/>
  <c r="AD15" i="61"/>
  <c r="AE15" i="61"/>
  <c r="AF15" i="61"/>
  <c r="AG15" i="61"/>
  <c r="AH15" i="61"/>
  <c r="AI15" i="61"/>
  <c r="AJ15" i="61"/>
  <c r="BB16" i="61" s="1"/>
  <c r="AK15" i="61"/>
  <c r="AL15" i="61"/>
  <c r="AV15" i="61" s="1"/>
  <c r="AM15" i="61"/>
  <c r="AN15" i="61"/>
  <c r="AO15" i="61"/>
  <c r="AP15" i="61"/>
  <c r="AQ15" i="61"/>
  <c r="AR15" i="61"/>
  <c r="AS15" i="61"/>
  <c r="L16" i="61"/>
  <c r="N16" i="61"/>
  <c r="O16" i="61"/>
  <c r="Q16" i="61"/>
  <c r="R16" i="61"/>
  <c r="S16" i="61"/>
  <c r="U16" i="61"/>
  <c r="W16" i="61"/>
  <c r="X16" i="61"/>
  <c r="E17" i="61"/>
  <c r="F17" i="61"/>
  <c r="G17" i="61"/>
  <c r="H17" i="61"/>
  <c r="I17" i="61"/>
  <c r="J17" i="61"/>
  <c r="K17" i="61"/>
  <c r="L17" i="61"/>
  <c r="M17" i="61"/>
  <c r="N17" i="61"/>
  <c r="O17" i="61"/>
  <c r="P17" i="61"/>
  <c r="Q17" i="61"/>
  <c r="R17" i="61"/>
  <c r="S17" i="61"/>
  <c r="T17" i="61"/>
  <c r="U17" i="61"/>
  <c r="V17" i="61"/>
  <c r="W17" i="61"/>
  <c r="X17" i="61"/>
  <c r="Y17" i="61"/>
  <c r="Z17" i="61"/>
  <c r="AA17" i="61"/>
  <c r="AB17" i="61"/>
  <c r="AC17" i="61"/>
  <c r="AD17" i="61"/>
  <c r="AE17" i="61"/>
  <c r="AF17" i="61"/>
  <c r="AG17" i="61"/>
  <c r="AH17" i="61"/>
  <c r="AI17" i="61"/>
  <c r="AJ17" i="61"/>
  <c r="AK17" i="61"/>
  <c r="AL17" i="61"/>
  <c r="AM17" i="61"/>
  <c r="AN17" i="61"/>
  <c r="AO17" i="61"/>
  <c r="AP17" i="61"/>
  <c r="AQ17" i="61"/>
  <c r="AR17" i="61"/>
  <c r="AS17" i="61"/>
  <c r="E18" i="61"/>
  <c r="F18" i="61"/>
  <c r="G18" i="61"/>
  <c r="H18" i="61"/>
  <c r="I18" i="61"/>
  <c r="J18" i="61"/>
  <c r="K18" i="61"/>
  <c r="L18" i="61"/>
  <c r="M18" i="61"/>
  <c r="N18" i="61"/>
  <c r="O18" i="61"/>
  <c r="P18" i="61"/>
  <c r="Q18" i="61"/>
  <c r="R18" i="61"/>
  <c r="S18" i="61"/>
  <c r="T18" i="61"/>
  <c r="U18" i="61"/>
  <c r="V18" i="61"/>
  <c r="W18" i="61"/>
  <c r="X18" i="61"/>
  <c r="Y18" i="61"/>
  <c r="Z18" i="61"/>
  <c r="AA18" i="61"/>
  <c r="AB18" i="61"/>
  <c r="AC18" i="61"/>
  <c r="AD18" i="61"/>
  <c r="AE18" i="61"/>
  <c r="AF18" i="61"/>
  <c r="AG18" i="61"/>
  <c r="AH18" i="61"/>
  <c r="AI18" i="61"/>
  <c r="AJ18" i="61"/>
  <c r="AK18" i="61"/>
  <c r="AL18" i="61"/>
  <c r="AM18" i="61"/>
  <c r="AN18" i="61"/>
  <c r="AO18" i="61"/>
  <c r="AP18" i="61"/>
  <c r="AQ18" i="61"/>
  <c r="AR18" i="61"/>
  <c r="AZ20" i="61" s="1"/>
  <c r="AS18" i="61"/>
  <c r="E19" i="61"/>
  <c r="F19" i="61"/>
  <c r="G19" i="61"/>
  <c r="H19" i="61"/>
  <c r="AW47" i="61" s="1"/>
  <c r="I19" i="61"/>
  <c r="J19" i="61"/>
  <c r="K19" i="61"/>
  <c r="L19" i="61"/>
  <c r="M19" i="61"/>
  <c r="N19" i="61"/>
  <c r="O19" i="61"/>
  <c r="P19" i="61"/>
  <c r="Q19" i="61"/>
  <c r="R19" i="61"/>
  <c r="S19" i="61"/>
  <c r="T19" i="61"/>
  <c r="U19" i="61"/>
  <c r="V19" i="61"/>
  <c r="W19" i="61"/>
  <c r="X19" i="61"/>
  <c r="Y19" i="61"/>
  <c r="Z19" i="61"/>
  <c r="AA19" i="61"/>
  <c r="AB19" i="61"/>
  <c r="AC19" i="61"/>
  <c r="AD19" i="61"/>
  <c r="AE19" i="61"/>
  <c r="AF19" i="61"/>
  <c r="AG19" i="61"/>
  <c r="AH19" i="61"/>
  <c r="AI19" i="61"/>
  <c r="AJ19" i="61"/>
  <c r="AK19" i="61"/>
  <c r="AL19" i="61"/>
  <c r="AM19" i="61"/>
  <c r="AN19" i="61"/>
  <c r="AO19" i="61"/>
  <c r="AP19" i="61"/>
  <c r="AQ19" i="61"/>
  <c r="AR19" i="61"/>
  <c r="AS19" i="61"/>
  <c r="F20" i="61"/>
  <c r="G20" i="61"/>
  <c r="H20" i="61"/>
  <c r="I20" i="61"/>
  <c r="J20" i="61"/>
  <c r="K20" i="61"/>
  <c r="L20" i="61"/>
  <c r="AP20" i="61"/>
  <c r="AQ20" i="61"/>
  <c r="E21" i="61"/>
  <c r="F21" i="61"/>
  <c r="G21" i="61"/>
  <c r="AY47" i="61" s="1"/>
  <c r="H21" i="61"/>
  <c r="I21" i="61"/>
  <c r="J21" i="61"/>
  <c r="K21" i="61"/>
  <c r="L21" i="61"/>
  <c r="M21" i="61"/>
  <c r="N21" i="61"/>
  <c r="O21" i="61"/>
  <c r="P21" i="61"/>
  <c r="Q21" i="61"/>
  <c r="R21" i="61"/>
  <c r="S21" i="61"/>
  <c r="T21" i="61"/>
  <c r="U21" i="61"/>
  <c r="V21" i="61"/>
  <c r="W21" i="61"/>
  <c r="X21" i="61"/>
  <c r="Y21" i="61"/>
  <c r="Z21" i="61"/>
  <c r="AA21" i="61"/>
  <c r="AB21" i="61"/>
  <c r="AC21" i="61"/>
  <c r="AD21" i="61"/>
  <c r="AE21" i="61"/>
  <c r="AF21" i="61"/>
  <c r="AG21" i="61"/>
  <c r="AH21" i="61"/>
  <c r="AI21" i="61"/>
  <c r="AJ21" i="61"/>
  <c r="AK21" i="61"/>
  <c r="AL21" i="61"/>
  <c r="AM21" i="61"/>
  <c r="AN21" i="61"/>
  <c r="AO21" i="61"/>
  <c r="AP21" i="61"/>
  <c r="AQ21" i="61"/>
  <c r="AR21" i="61"/>
  <c r="AS21" i="61"/>
  <c r="E22" i="61"/>
  <c r="F22" i="61"/>
  <c r="G22" i="61"/>
  <c r="H22" i="61"/>
  <c r="I22" i="61"/>
  <c r="J22" i="61"/>
  <c r="K22" i="61"/>
  <c r="L22" i="61"/>
  <c r="AX21" i="61" s="1"/>
  <c r="M22" i="61"/>
  <c r="N22" i="61"/>
  <c r="O22" i="61"/>
  <c r="P22" i="61"/>
  <c r="Q22" i="61"/>
  <c r="R22" i="61"/>
  <c r="S22" i="61"/>
  <c r="T22" i="61"/>
  <c r="U22" i="61"/>
  <c r="V22" i="61"/>
  <c r="W22" i="61"/>
  <c r="X22" i="61"/>
  <c r="Y22" i="61"/>
  <c r="Z22" i="61"/>
  <c r="AA22" i="61"/>
  <c r="AB22" i="61"/>
  <c r="AC22" i="61"/>
  <c r="AD22" i="61"/>
  <c r="AE22" i="61"/>
  <c r="AF22" i="61"/>
  <c r="AG22" i="61"/>
  <c r="AH22" i="61"/>
  <c r="AI22" i="61"/>
  <c r="AJ22" i="61"/>
  <c r="AK22" i="61"/>
  <c r="AL22" i="61"/>
  <c r="AM22" i="61"/>
  <c r="AN22" i="61"/>
  <c r="AO22" i="61"/>
  <c r="AP22" i="61"/>
  <c r="AQ22" i="61"/>
  <c r="AR22" i="61"/>
  <c r="AS22" i="61"/>
  <c r="E23" i="61"/>
  <c r="AZ23" i="61" s="1"/>
  <c r="F23" i="61"/>
  <c r="G23" i="61"/>
  <c r="H23" i="61"/>
  <c r="BF25" i="61" s="1"/>
  <c r="I23" i="61"/>
  <c r="J23" i="61"/>
  <c r="K23" i="61"/>
  <c r="L23" i="61"/>
  <c r="BE23" i="61" s="1"/>
  <c r="M23" i="61"/>
  <c r="N23" i="61"/>
  <c r="O23" i="61"/>
  <c r="P23" i="61"/>
  <c r="Q23" i="61"/>
  <c r="R23" i="61"/>
  <c r="S23" i="61"/>
  <c r="T23" i="61"/>
  <c r="U23" i="61"/>
  <c r="V23" i="61"/>
  <c r="W23" i="61"/>
  <c r="X23" i="61"/>
  <c r="Y23" i="61"/>
  <c r="AZ24" i="61" s="1"/>
  <c r="Z23" i="61"/>
  <c r="AA23" i="61"/>
  <c r="AB23" i="61"/>
  <c r="AC23" i="61"/>
  <c r="AD23" i="61"/>
  <c r="AE23" i="61"/>
  <c r="AF23" i="61"/>
  <c r="BG24" i="61" s="1"/>
  <c r="AG23" i="61"/>
  <c r="AH23" i="61"/>
  <c r="AI23" i="61"/>
  <c r="BJ24" i="61" s="1"/>
  <c r="AJ23" i="61"/>
  <c r="AK23" i="61"/>
  <c r="AL23" i="61"/>
  <c r="AM23" i="61"/>
  <c r="AN23" i="61"/>
  <c r="AO23" i="61"/>
  <c r="AP23" i="61"/>
  <c r="AQ23" i="61"/>
  <c r="AR23" i="61"/>
  <c r="AS23" i="61"/>
  <c r="AX25" i="61" s="1"/>
  <c r="E24" i="61"/>
  <c r="F24" i="61"/>
  <c r="G24" i="61"/>
  <c r="BB47" i="61" s="1"/>
  <c r="H24" i="61"/>
  <c r="I24" i="61"/>
  <c r="J24" i="61"/>
  <c r="K24" i="61"/>
  <c r="L24" i="61"/>
  <c r="M24" i="61"/>
  <c r="N24" i="61"/>
  <c r="O24" i="61"/>
  <c r="P24" i="61"/>
  <c r="Q24" i="61"/>
  <c r="R24" i="61"/>
  <c r="S24" i="61"/>
  <c r="T24" i="61"/>
  <c r="U24" i="61"/>
  <c r="V24" i="61"/>
  <c r="W24" i="61"/>
  <c r="X24" i="61"/>
  <c r="AY24" i="61" s="1"/>
  <c r="Y24" i="61"/>
  <c r="Z24" i="61"/>
  <c r="AA24" i="61"/>
  <c r="AB24" i="61"/>
  <c r="AC24" i="61"/>
  <c r="AD24" i="61"/>
  <c r="BE24" i="61" s="1"/>
  <c r="AE24" i="61"/>
  <c r="BF24" i="61" s="1"/>
  <c r="AF24" i="61"/>
  <c r="AG24" i="61"/>
  <c r="AH24" i="61"/>
  <c r="BI24" i="61" s="1"/>
  <c r="AI24" i="61"/>
  <c r="AJ24" i="61"/>
  <c r="AK24" i="61"/>
  <c r="AL24" i="61"/>
  <c r="AM24" i="61"/>
  <c r="AN24" i="61"/>
  <c r="AO24" i="61"/>
  <c r="AP24" i="61"/>
  <c r="AQ24" i="61"/>
  <c r="AR24" i="61"/>
  <c r="AW25" i="61" s="1"/>
  <c r="AS24" i="61"/>
  <c r="E25" i="61"/>
  <c r="F25" i="61"/>
  <c r="G25" i="61"/>
  <c r="H25" i="61"/>
  <c r="BC47" i="61" s="1"/>
  <c r="I25" i="61"/>
  <c r="BF67" i="61" s="1"/>
  <c r="J25" i="61"/>
  <c r="K25" i="61"/>
  <c r="L25" i="61"/>
  <c r="M25" i="61"/>
  <c r="N25" i="61"/>
  <c r="O25" i="61"/>
  <c r="P25" i="61"/>
  <c r="Q25" i="61"/>
  <c r="R25" i="61"/>
  <c r="S25" i="61"/>
  <c r="T25" i="61"/>
  <c r="U25" i="61"/>
  <c r="V25" i="61"/>
  <c r="W25" i="61"/>
  <c r="AX24" i="61" s="1"/>
  <c r="X25" i="61"/>
  <c r="Y25" i="61"/>
  <c r="Z25" i="61"/>
  <c r="BA24" i="61" s="1"/>
  <c r="AA25" i="61"/>
  <c r="AB25" i="61"/>
  <c r="AC25" i="61"/>
  <c r="BD24" i="61" s="1"/>
  <c r="AD25" i="61"/>
  <c r="AE25" i="61"/>
  <c r="AF25" i="61"/>
  <c r="AG25" i="61"/>
  <c r="BH24" i="61" s="1"/>
  <c r="AH25" i="61"/>
  <c r="AI25" i="61"/>
  <c r="AJ25" i="61"/>
  <c r="AK25" i="61"/>
  <c r="AL25" i="61"/>
  <c r="AM25" i="61"/>
  <c r="AN25" i="61"/>
  <c r="AO25" i="61"/>
  <c r="AP25" i="61"/>
  <c r="AQ25" i="61"/>
  <c r="AR25" i="61"/>
  <c r="AS25" i="61"/>
  <c r="E26" i="61"/>
  <c r="BJ67" i="61" s="1"/>
  <c r="F26" i="61"/>
  <c r="G26" i="61"/>
  <c r="BG27" i="61" s="1"/>
  <c r="H26" i="61"/>
  <c r="AV28" i="61" s="1"/>
  <c r="I26" i="61"/>
  <c r="J26" i="61"/>
  <c r="K26" i="61"/>
  <c r="L26" i="61"/>
  <c r="M26" i="61"/>
  <c r="N26" i="61"/>
  <c r="O26" i="61"/>
  <c r="P26" i="61"/>
  <c r="Q26" i="61"/>
  <c r="R26" i="61"/>
  <c r="S26" i="61"/>
  <c r="T26" i="61"/>
  <c r="U26" i="61"/>
  <c r="V26" i="61"/>
  <c r="BD26" i="61" s="1"/>
  <c r="W26" i="61"/>
  <c r="X26" i="61"/>
  <c r="Y26" i="61"/>
  <c r="BN67" i="61" s="1"/>
  <c r="Z26" i="61"/>
  <c r="AA26" i="61"/>
  <c r="BK27" i="61" s="1"/>
  <c r="AB26" i="61"/>
  <c r="AC26" i="61"/>
  <c r="BK26" i="61" s="1"/>
  <c r="AD26" i="61"/>
  <c r="AE26" i="61"/>
  <c r="AF26" i="61"/>
  <c r="AW27" i="61" s="1"/>
  <c r="AG26" i="61"/>
  <c r="AH26" i="61"/>
  <c r="AI26" i="61"/>
  <c r="AJ26" i="61"/>
  <c r="AK26" i="61"/>
  <c r="AL26" i="61"/>
  <c r="AM26" i="61"/>
  <c r="AN26" i="61"/>
  <c r="AO26" i="61"/>
  <c r="AP26" i="61"/>
  <c r="AQ26" i="61"/>
  <c r="AR26" i="61"/>
  <c r="AS26" i="61"/>
  <c r="E27" i="61"/>
  <c r="F27" i="61"/>
  <c r="BH25" i="61" s="1"/>
  <c r="G27" i="61"/>
  <c r="H27" i="61"/>
  <c r="BJ25" i="61" s="1"/>
  <c r="I27" i="61"/>
  <c r="J27" i="61"/>
  <c r="K27" i="61"/>
  <c r="L27" i="61"/>
  <c r="M27" i="61"/>
  <c r="N27" i="61"/>
  <c r="O27" i="61"/>
  <c r="P27" i="61"/>
  <c r="Q27" i="61"/>
  <c r="R27" i="61"/>
  <c r="S27" i="61"/>
  <c r="T27" i="61"/>
  <c r="U27" i="61"/>
  <c r="BC26" i="61" s="1"/>
  <c r="V27" i="61"/>
  <c r="W27" i="61"/>
  <c r="X27" i="61"/>
  <c r="Y27" i="61"/>
  <c r="Z27" i="61"/>
  <c r="BH26" i="61" s="1"/>
  <c r="AA27" i="61"/>
  <c r="BI26" i="61" s="1"/>
  <c r="AB27" i="61"/>
  <c r="BJ26" i="61" s="1"/>
  <c r="AC27" i="61"/>
  <c r="AD27" i="61"/>
  <c r="AE27" i="61"/>
  <c r="AF27" i="61"/>
  <c r="AG27" i="61"/>
  <c r="AH27" i="61"/>
  <c r="AI27" i="61"/>
  <c r="AJ27" i="61"/>
  <c r="AK27" i="61"/>
  <c r="AL27" i="61"/>
  <c r="AM27" i="61"/>
  <c r="AN27" i="61"/>
  <c r="AO27" i="61"/>
  <c r="AP27" i="61"/>
  <c r="AQ27" i="61"/>
  <c r="AR27" i="61"/>
  <c r="BD27" i="61" s="1"/>
  <c r="AS27" i="61"/>
  <c r="E28" i="61"/>
  <c r="BG25" i="61" s="1"/>
  <c r="F28" i="61"/>
  <c r="G28" i="61"/>
  <c r="BF47" i="61" s="1"/>
  <c r="H28" i="61"/>
  <c r="I28" i="61"/>
  <c r="J28" i="61"/>
  <c r="K28" i="61"/>
  <c r="L28" i="61"/>
  <c r="M28" i="61"/>
  <c r="N28" i="61"/>
  <c r="O28" i="61"/>
  <c r="P28" i="61"/>
  <c r="Q28" i="61"/>
  <c r="R28" i="61"/>
  <c r="S28" i="61"/>
  <c r="BA26" i="61" s="1"/>
  <c r="T28" i="61"/>
  <c r="BC68" i="61" s="1"/>
  <c r="U28" i="61"/>
  <c r="V28" i="61"/>
  <c r="W28" i="61"/>
  <c r="X28" i="61"/>
  <c r="Y28" i="61"/>
  <c r="BG26" i="61" s="1"/>
  <c r="Z28" i="61"/>
  <c r="AA28" i="61"/>
  <c r="AB28" i="61"/>
  <c r="AC28" i="61"/>
  <c r="AD28" i="61"/>
  <c r="AE28" i="61"/>
  <c r="AF28" i="61"/>
  <c r="AG28" i="61"/>
  <c r="AH28" i="61"/>
  <c r="AI28" i="61"/>
  <c r="AJ28" i="61"/>
  <c r="AK28" i="61"/>
  <c r="AL28" i="61"/>
  <c r="AM28" i="61"/>
  <c r="AN28" i="61"/>
  <c r="AO28" i="61"/>
  <c r="AP28" i="61"/>
  <c r="AQ28" i="61"/>
  <c r="AR28" i="61"/>
  <c r="AS28" i="61"/>
  <c r="BE27" i="61" s="1"/>
  <c r="E29" i="61"/>
  <c r="F29" i="61"/>
  <c r="AX28" i="61" s="1"/>
  <c r="G29" i="61"/>
  <c r="H29" i="61"/>
  <c r="I29" i="61"/>
  <c r="J29" i="61"/>
  <c r="K29" i="61"/>
  <c r="L29" i="61"/>
  <c r="M29" i="61"/>
  <c r="N29" i="61"/>
  <c r="O29" i="61"/>
  <c r="P29" i="61"/>
  <c r="Q29" i="61"/>
  <c r="R29" i="61"/>
  <c r="S29" i="61"/>
  <c r="BH28" i="61" s="1"/>
  <c r="T29" i="61"/>
  <c r="U29" i="61"/>
  <c r="V29" i="61"/>
  <c r="W29" i="61"/>
  <c r="X29" i="61"/>
  <c r="Y29" i="61"/>
  <c r="Z29" i="61"/>
  <c r="AX29" i="61" s="1"/>
  <c r="AA29" i="61"/>
  <c r="AB29" i="61"/>
  <c r="AC29" i="61"/>
  <c r="BA29" i="61" s="1"/>
  <c r="AD29" i="61"/>
  <c r="AE29" i="61"/>
  <c r="AF29" i="61"/>
  <c r="AG29" i="61"/>
  <c r="AH29" i="61"/>
  <c r="AI29" i="61"/>
  <c r="AJ29" i="61"/>
  <c r="AK29" i="61"/>
  <c r="AL29" i="61"/>
  <c r="AM29" i="61"/>
  <c r="AN29" i="61"/>
  <c r="AO29" i="61"/>
  <c r="AP29" i="61"/>
  <c r="AQ29" i="61"/>
  <c r="AR29" i="61"/>
  <c r="AS29" i="61"/>
  <c r="E30" i="61"/>
  <c r="AW28" i="61" s="1"/>
  <c r="F30" i="61"/>
  <c r="G30" i="61"/>
  <c r="H30" i="61"/>
  <c r="AZ28" i="61" s="1"/>
  <c r="I30" i="61"/>
  <c r="J30" i="61"/>
  <c r="K30" i="61"/>
  <c r="L30" i="61"/>
  <c r="M30" i="61"/>
  <c r="N30" i="61"/>
  <c r="O30" i="61"/>
  <c r="P30" i="61"/>
  <c r="Q30" i="61"/>
  <c r="BM68" i="61" s="1"/>
  <c r="R30" i="61"/>
  <c r="S30" i="61"/>
  <c r="T30" i="61"/>
  <c r="U30" i="61"/>
  <c r="BJ28" i="61" s="1"/>
  <c r="V30" i="61"/>
  <c r="W30" i="61"/>
  <c r="AU29" i="61" s="1"/>
  <c r="X30" i="61"/>
  <c r="Y30" i="61"/>
  <c r="AW29" i="61" s="1"/>
  <c r="Z30" i="61"/>
  <c r="AA30" i="61"/>
  <c r="AB30" i="61"/>
  <c r="AZ29" i="61" s="1"/>
  <c r="AC30" i="61"/>
  <c r="AD30" i="61"/>
  <c r="AE30" i="61"/>
  <c r="AF30" i="61"/>
  <c r="AG30" i="61"/>
  <c r="AH30" i="61"/>
  <c r="AI30" i="61"/>
  <c r="AJ30" i="61"/>
  <c r="AK30" i="61"/>
  <c r="AL30" i="61"/>
  <c r="BJ29" i="61" s="1"/>
  <c r="AM30" i="61"/>
  <c r="AN30" i="61"/>
  <c r="AO30" i="61"/>
  <c r="AP30" i="61"/>
  <c r="AQ30" i="61"/>
  <c r="AR30" i="61"/>
  <c r="BK29" i="61" s="1"/>
  <c r="AS30" i="61"/>
  <c r="BL29" i="61" s="1"/>
  <c r="E31" i="61"/>
  <c r="AU69" i="61" s="1"/>
  <c r="F31" i="61"/>
  <c r="G31" i="61"/>
  <c r="AY28" i="61" s="1"/>
  <c r="H31" i="61"/>
  <c r="I31" i="61"/>
  <c r="J31" i="61"/>
  <c r="K31" i="61"/>
  <c r="L31" i="61"/>
  <c r="M31" i="61"/>
  <c r="N31" i="61"/>
  <c r="O31" i="61"/>
  <c r="P31" i="61"/>
  <c r="D31" i="61" s="1"/>
  <c r="Q31" i="61"/>
  <c r="R31" i="61"/>
  <c r="S31" i="61"/>
  <c r="T31" i="61"/>
  <c r="U31" i="61"/>
  <c r="V31" i="61"/>
  <c r="BK28" i="61" s="1"/>
  <c r="W31" i="61"/>
  <c r="X31" i="61"/>
  <c r="AV29" i="61" s="1"/>
  <c r="Y31" i="61"/>
  <c r="Z31" i="61"/>
  <c r="AA31" i="61"/>
  <c r="AB31" i="61"/>
  <c r="AC31" i="61"/>
  <c r="AD31" i="61"/>
  <c r="AE31" i="61"/>
  <c r="AF31" i="61"/>
  <c r="AG31" i="61"/>
  <c r="AH31" i="61"/>
  <c r="AI31" i="61"/>
  <c r="AJ31" i="61"/>
  <c r="AK31" i="61"/>
  <c r="AL31" i="61"/>
  <c r="AM31" i="61"/>
  <c r="AN31" i="61"/>
  <c r="AO31" i="61"/>
  <c r="AP31" i="61"/>
  <c r="AQ31" i="61"/>
  <c r="AR31" i="61"/>
  <c r="AS31" i="61"/>
  <c r="E32" i="61"/>
  <c r="F32" i="61"/>
  <c r="BD30" i="61" s="1"/>
  <c r="G32" i="61"/>
  <c r="H32" i="61"/>
  <c r="I32" i="61"/>
  <c r="J32" i="61"/>
  <c r="K32" i="61"/>
  <c r="L32" i="61"/>
  <c r="M32" i="61"/>
  <c r="N32" i="61"/>
  <c r="O32" i="61"/>
  <c r="P32" i="61"/>
  <c r="AU31" i="61" s="1"/>
  <c r="Q32" i="61"/>
  <c r="R32" i="61"/>
  <c r="S32" i="61"/>
  <c r="T32" i="61"/>
  <c r="U32" i="61"/>
  <c r="V32" i="61"/>
  <c r="W32" i="61"/>
  <c r="BA31" i="61" s="1"/>
  <c r="X32" i="61"/>
  <c r="Y32" i="61"/>
  <c r="Z32" i="61"/>
  <c r="BD31" i="61" s="1"/>
  <c r="AA32" i="61"/>
  <c r="AB32" i="61"/>
  <c r="AC32" i="61"/>
  <c r="AD32" i="61"/>
  <c r="AE32" i="61"/>
  <c r="AF32" i="61"/>
  <c r="AG32" i="61"/>
  <c r="AH32" i="61"/>
  <c r="AI32" i="61"/>
  <c r="AJ32" i="61"/>
  <c r="AW32" i="61" s="1"/>
  <c r="AK32" i="61"/>
  <c r="AL32" i="61"/>
  <c r="AM32" i="61"/>
  <c r="AN32" i="61"/>
  <c r="AO32" i="61"/>
  <c r="AP32" i="61"/>
  <c r="AQ32" i="61"/>
  <c r="AR32" i="61"/>
  <c r="AS32" i="61"/>
  <c r="E33" i="61"/>
  <c r="F33" i="61"/>
  <c r="G33" i="61"/>
  <c r="H33" i="61"/>
  <c r="I33" i="61"/>
  <c r="J33" i="61"/>
  <c r="K33" i="61"/>
  <c r="L33" i="61"/>
  <c r="M33" i="61"/>
  <c r="N33" i="61"/>
  <c r="BJ30" i="61" s="1"/>
  <c r="O33" i="61"/>
  <c r="BK30" i="61" s="1"/>
  <c r="P33" i="61"/>
  <c r="Q33" i="61"/>
  <c r="R33" i="61"/>
  <c r="S33" i="61"/>
  <c r="T33" i="61"/>
  <c r="AX31" i="61" s="1"/>
  <c r="U33" i="61"/>
  <c r="AY31" i="61" s="1"/>
  <c r="V33" i="61"/>
  <c r="AZ31" i="61" s="1"/>
  <c r="W33" i="61"/>
  <c r="X33" i="61"/>
  <c r="Y33" i="61"/>
  <c r="BC31" i="61" s="1"/>
  <c r="Z33" i="61"/>
  <c r="AA33" i="61"/>
  <c r="AB33" i="61"/>
  <c r="AC33" i="61"/>
  <c r="AD33" i="61"/>
  <c r="AE33" i="61"/>
  <c r="AF33" i="61"/>
  <c r="BJ31" i="61" s="1"/>
  <c r="AG33" i="61"/>
  <c r="AH33" i="61"/>
  <c r="AU32" i="61" s="1"/>
  <c r="AI33" i="61"/>
  <c r="AV32" i="61" s="1"/>
  <c r="AJ33" i="61"/>
  <c r="AK33" i="61"/>
  <c r="AL33" i="61"/>
  <c r="AY32" i="61" s="1"/>
  <c r="AM33" i="61"/>
  <c r="AN33" i="61"/>
  <c r="AO33" i="61"/>
  <c r="AP33" i="61"/>
  <c r="AQ33" i="61"/>
  <c r="AR33" i="61"/>
  <c r="AS33" i="61"/>
  <c r="BA32" i="61" s="1"/>
  <c r="E34" i="61"/>
  <c r="F34" i="61"/>
  <c r="G34" i="61"/>
  <c r="H34" i="61"/>
  <c r="I34" i="61"/>
  <c r="J34" i="61"/>
  <c r="K34" i="61"/>
  <c r="L34" i="61"/>
  <c r="M34" i="61"/>
  <c r="BI30" i="61" s="1"/>
  <c r="N34" i="61"/>
  <c r="O34" i="61"/>
  <c r="P34" i="61"/>
  <c r="Q34" i="61"/>
  <c r="R34" i="61"/>
  <c r="S34" i="61"/>
  <c r="AW31" i="61" s="1"/>
  <c r="T34" i="61"/>
  <c r="U34" i="61"/>
  <c r="V34" i="61"/>
  <c r="W34" i="61"/>
  <c r="X34" i="61"/>
  <c r="BB31" i="61" s="1"/>
  <c r="Y34" i="61"/>
  <c r="Z34" i="61"/>
  <c r="AA34" i="61"/>
  <c r="AB34" i="61"/>
  <c r="AC34" i="61"/>
  <c r="AD34" i="61"/>
  <c r="AE34" i="61"/>
  <c r="AF34" i="61"/>
  <c r="AG34" i="61"/>
  <c r="BK31" i="61" s="1"/>
  <c r="AH34" i="61"/>
  <c r="AI34" i="61"/>
  <c r="AJ34" i="61"/>
  <c r="AK34" i="61"/>
  <c r="AL34" i="61"/>
  <c r="AM34" i="61"/>
  <c r="AN34" i="61"/>
  <c r="AO34" i="61"/>
  <c r="AP34" i="61"/>
  <c r="AQ34" i="61"/>
  <c r="AR34" i="61"/>
  <c r="AZ32" i="61" s="1"/>
  <c r="AS34" i="61"/>
  <c r="J35" i="61"/>
  <c r="E36" i="61"/>
  <c r="F36" i="61"/>
  <c r="G36" i="61"/>
  <c r="BA54" i="61" s="1"/>
  <c r="H36" i="61"/>
  <c r="I36" i="61"/>
  <c r="J36" i="61"/>
  <c r="K36" i="61"/>
  <c r="L36" i="61"/>
  <c r="M36" i="61"/>
  <c r="N36" i="61"/>
  <c r="O36" i="61"/>
  <c r="P36" i="61"/>
  <c r="Q36" i="61"/>
  <c r="BK50" i="61" s="1"/>
  <c r="R36" i="61"/>
  <c r="S36" i="61"/>
  <c r="T36" i="61"/>
  <c r="U36" i="61"/>
  <c r="V36" i="61"/>
  <c r="AX51" i="61" s="1"/>
  <c r="W36" i="61"/>
  <c r="AY51" i="61" s="1"/>
  <c r="X36" i="61"/>
  <c r="Y36" i="61"/>
  <c r="Z36" i="61"/>
  <c r="AA36" i="61"/>
  <c r="BC51" i="61" s="1"/>
  <c r="AB36" i="61"/>
  <c r="AC36" i="61"/>
  <c r="AD36" i="61"/>
  <c r="AE36" i="61"/>
  <c r="AF36" i="61"/>
  <c r="AG36" i="61"/>
  <c r="AH36" i="61"/>
  <c r="AI36" i="61"/>
  <c r="AJ36" i="61"/>
  <c r="AK36" i="61"/>
  <c r="BK59" i="61" s="1"/>
  <c r="AL36" i="61"/>
  <c r="AM36" i="61"/>
  <c r="AN36" i="61"/>
  <c r="AO36" i="61"/>
  <c r="AP36" i="61"/>
  <c r="AQ36" i="61"/>
  <c r="AR36" i="61"/>
  <c r="AX52" i="61" s="1"/>
  <c r="AS36" i="61"/>
  <c r="E37" i="61"/>
  <c r="F37" i="61"/>
  <c r="G37" i="61"/>
  <c r="H37" i="61"/>
  <c r="I37" i="61"/>
  <c r="J37" i="61"/>
  <c r="K37" i="61"/>
  <c r="L37" i="61"/>
  <c r="M37" i="61"/>
  <c r="N37" i="61"/>
  <c r="O37" i="61"/>
  <c r="P37" i="61"/>
  <c r="Q37" i="61"/>
  <c r="R37" i="61"/>
  <c r="S37" i="61"/>
  <c r="T37" i="61"/>
  <c r="U37" i="61"/>
  <c r="V37" i="61"/>
  <c r="W37" i="61"/>
  <c r="X37" i="61"/>
  <c r="Y37" i="61"/>
  <c r="Z37" i="61"/>
  <c r="AA37" i="61"/>
  <c r="AB37" i="61"/>
  <c r="AC37" i="61"/>
  <c r="AD37" i="61"/>
  <c r="AE37" i="61"/>
  <c r="AF37" i="61"/>
  <c r="AG37" i="61"/>
  <c r="AH37" i="61"/>
  <c r="AI37" i="61"/>
  <c r="AJ37" i="61"/>
  <c r="AK37" i="61"/>
  <c r="AL37" i="61"/>
  <c r="AM37" i="61"/>
  <c r="AN37" i="61"/>
  <c r="AO37" i="61"/>
  <c r="AP37" i="61"/>
  <c r="AQ37" i="61"/>
  <c r="AR37" i="61"/>
  <c r="AS37" i="61"/>
  <c r="J38" i="61"/>
  <c r="S38" i="61"/>
  <c r="X38" i="61"/>
  <c r="Y38" i="61"/>
  <c r="Z38" i="61"/>
  <c r="AA38" i="61"/>
  <c r="AB38" i="61"/>
  <c r="AC38" i="61"/>
  <c r="AD38" i="61"/>
  <c r="BF34" i="61" s="1"/>
  <c r="AE38" i="61"/>
  <c r="AF38" i="61"/>
  <c r="AG38" i="61"/>
  <c r="AH38" i="61"/>
  <c r="AI38" i="61"/>
  <c r="AJ38" i="61"/>
  <c r="AK38" i="61"/>
  <c r="AV35" i="61" s="1"/>
  <c r="AL38" i="61"/>
  <c r="AM38" i="61"/>
  <c r="AN38" i="61"/>
  <c r="AO38" i="61"/>
  <c r="AP38" i="61"/>
  <c r="AQ38" i="61"/>
  <c r="AR38" i="61"/>
  <c r="AS38" i="61"/>
  <c r="E39" i="61"/>
  <c r="F39" i="61"/>
  <c r="G39" i="61"/>
  <c r="H39" i="61"/>
  <c r="I39" i="61"/>
  <c r="J39" i="61"/>
  <c r="K39" i="61"/>
  <c r="L39" i="61"/>
  <c r="M39" i="61"/>
  <c r="N39" i="61"/>
  <c r="O39" i="61"/>
  <c r="D39" i="61" s="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BI34" i="61" s="1"/>
  <c r="AH39" i="61"/>
  <c r="BJ34" i="61" s="1"/>
  <c r="AI39" i="61"/>
  <c r="BK34" i="61" s="1"/>
  <c r="AJ39" i="61"/>
  <c r="AU35" i="61" s="1"/>
  <c r="AK39" i="61"/>
  <c r="AL39" i="61"/>
  <c r="AW35" i="61" s="1"/>
  <c r="AM39" i="61"/>
  <c r="AN39" i="61"/>
  <c r="AO39" i="61"/>
  <c r="AP39" i="61"/>
  <c r="AQ39" i="61"/>
  <c r="AR39" i="61"/>
  <c r="AS39" i="61"/>
  <c r="E40" i="61"/>
  <c r="F40" i="61"/>
  <c r="G40" i="61"/>
  <c r="H40" i="61"/>
  <c r="BA48" i="61" s="1"/>
  <c r="I40" i="61"/>
  <c r="J40" i="61"/>
  <c r="K40" i="61"/>
  <c r="L40" i="61"/>
  <c r="M40" i="61"/>
  <c r="N40" i="61"/>
  <c r="O40" i="61"/>
  <c r="D40" i="61" s="1"/>
  <c r="P40" i="61"/>
  <c r="Q40" i="61"/>
  <c r="R40" i="61"/>
  <c r="S40" i="61"/>
  <c r="T40" i="61"/>
  <c r="U40" i="61"/>
  <c r="V40" i="61"/>
  <c r="W40" i="61"/>
  <c r="X40" i="61"/>
  <c r="Y40" i="61"/>
  <c r="BA34" i="61" s="1"/>
  <c r="Z40" i="61"/>
  <c r="AA40" i="61"/>
  <c r="BC34" i="61" s="1"/>
  <c r="AB40" i="61"/>
  <c r="AC40" i="61"/>
  <c r="AD40" i="61"/>
  <c r="AE40" i="61"/>
  <c r="BG34" i="61" s="1"/>
  <c r="AF40" i="61"/>
  <c r="AG40" i="61"/>
  <c r="AH40" i="61"/>
  <c r="AI40" i="61"/>
  <c r="AJ40" i="61"/>
  <c r="AK40" i="61"/>
  <c r="AL40" i="61"/>
  <c r="AM40" i="61"/>
  <c r="AN40" i="61"/>
  <c r="AO40" i="61"/>
  <c r="AP40" i="61"/>
  <c r="AQ40" i="61"/>
  <c r="AR40" i="61"/>
  <c r="AS40" i="61"/>
  <c r="E41" i="61"/>
  <c r="F41" i="61"/>
  <c r="G41" i="61"/>
  <c r="H41" i="61"/>
  <c r="I41" i="61"/>
  <c r="J41" i="61"/>
  <c r="K41" i="61"/>
  <c r="L41" i="61"/>
  <c r="M41" i="61"/>
  <c r="N41" i="61"/>
  <c r="O41" i="61"/>
  <c r="P41" i="61"/>
  <c r="Q41" i="61"/>
  <c r="R41" i="61"/>
  <c r="S41" i="61"/>
  <c r="T41" i="61"/>
  <c r="U41" i="61"/>
  <c r="V41" i="61"/>
  <c r="W41" i="61"/>
  <c r="X41" i="61"/>
  <c r="Y41" i="61"/>
  <c r="Z41" i="61"/>
  <c r="AA41" i="61"/>
  <c r="AB41" i="61"/>
  <c r="AC41" i="61"/>
  <c r="AD41" i="61"/>
  <c r="AE41" i="61"/>
  <c r="AF41" i="61"/>
  <c r="AG41" i="61"/>
  <c r="AH41" i="61"/>
  <c r="AI41" i="61"/>
  <c r="AJ41" i="61"/>
  <c r="AK41" i="61"/>
  <c r="AL41" i="61"/>
  <c r="AM41" i="61"/>
  <c r="AN41" i="61"/>
  <c r="AO41" i="61"/>
  <c r="AP41" i="61"/>
  <c r="AQ41" i="61"/>
  <c r="AR41" i="61"/>
  <c r="AS41" i="61"/>
  <c r="E42" i="61"/>
  <c r="F42" i="61"/>
  <c r="BH36" i="61" s="1"/>
  <c r="G42" i="61"/>
  <c r="BC48" i="61" s="1"/>
  <c r="H42" i="61"/>
  <c r="I42" i="61"/>
  <c r="J42" i="61"/>
  <c r="K42" i="61"/>
  <c r="L42" i="61"/>
  <c r="M42" i="61"/>
  <c r="AV37" i="61" s="1"/>
  <c r="N42" i="61"/>
  <c r="O42" i="61"/>
  <c r="P42" i="61"/>
  <c r="AX38" i="61" s="1"/>
  <c r="Q42" i="61"/>
  <c r="R42" i="61"/>
  <c r="S42" i="61"/>
  <c r="T42" i="61"/>
  <c r="U42" i="61"/>
  <c r="V42" i="61"/>
  <c r="W42" i="61"/>
  <c r="X42" i="61"/>
  <c r="Y42" i="61"/>
  <c r="Z42" i="61"/>
  <c r="AA42" i="61"/>
  <c r="AB42" i="61"/>
  <c r="AC42" i="61"/>
  <c r="AD42" i="61"/>
  <c r="AE42" i="61"/>
  <c r="AF42" i="61"/>
  <c r="AG42" i="61"/>
  <c r="AW39" i="61" s="1"/>
  <c r="AH42" i="61"/>
  <c r="AI42" i="61"/>
  <c r="AJ42" i="61"/>
  <c r="AZ39" i="61" s="1"/>
  <c r="AK42" i="61"/>
  <c r="AL42" i="61"/>
  <c r="AM42" i="61"/>
  <c r="AN42" i="61"/>
  <c r="AO42" i="61"/>
  <c r="AP42" i="61"/>
  <c r="AQ42" i="61"/>
  <c r="AR42" i="61"/>
  <c r="AS42" i="61"/>
  <c r="E43" i="61"/>
  <c r="BG36" i="61" s="1"/>
  <c r="F43" i="61"/>
  <c r="G43" i="61"/>
  <c r="H43" i="61"/>
  <c r="BD48" i="61" s="1"/>
  <c r="I43" i="61"/>
  <c r="J43" i="61"/>
  <c r="K43" i="61"/>
  <c r="BK36" i="61" s="1"/>
  <c r="L43" i="61"/>
  <c r="M43" i="61"/>
  <c r="N43" i="61"/>
  <c r="O43" i="61"/>
  <c r="AX37" i="61" s="1"/>
  <c r="P43" i="61"/>
  <c r="Q43" i="61"/>
  <c r="R43" i="61"/>
  <c r="S43" i="61"/>
  <c r="T43" i="61"/>
  <c r="BB37" i="61" s="1"/>
  <c r="U43" i="61"/>
  <c r="V43" i="61"/>
  <c r="W43" i="61"/>
  <c r="X43" i="61"/>
  <c r="BF37" i="61" s="1"/>
  <c r="Y43" i="61"/>
  <c r="BF38" i="61" s="1"/>
  <c r="Z43" i="61"/>
  <c r="AA43" i="61"/>
  <c r="AB43" i="61"/>
  <c r="BI38" i="61" s="1"/>
  <c r="AC43" i="61"/>
  <c r="AD43" i="61"/>
  <c r="BK38" i="61" s="1"/>
  <c r="AE43" i="61"/>
  <c r="AU39" i="61" s="1"/>
  <c r="AF43" i="61"/>
  <c r="AV39" i="61" s="1"/>
  <c r="AG43" i="61"/>
  <c r="AH43" i="61"/>
  <c r="AX39" i="61" s="1"/>
  <c r="AI43" i="61"/>
  <c r="AY39" i="61" s="1"/>
  <c r="AJ43" i="61"/>
  <c r="AK43" i="61"/>
  <c r="AL43" i="61"/>
  <c r="AM43" i="61"/>
  <c r="AN43" i="61"/>
  <c r="AO43" i="61"/>
  <c r="AP43" i="61"/>
  <c r="AQ43" i="61"/>
  <c r="AR43" i="61"/>
  <c r="BC39" i="61" s="1"/>
  <c r="AS43" i="61"/>
  <c r="E44" i="61"/>
  <c r="F44" i="61"/>
  <c r="G44" i="61"/>
  <c r="H44" i="61"/>
  <c r="BE48" i="61" s="1"/>
  <c r="I44" i="61"/>
  <c r="J44" i="61"/>
  <c r="K44" i="61"/>
  <c r="L44" i="61"/>
  <c r="M44" i="61"/>
  <c r="N44" i="61"/>
  <c r="AV38" i="61" s="1"/>
  <c r="O44" i="61"/>
  <c r="P44" i="61"/>
  <c r="Q44" i="61"/>
  <c r="R44" i="61"/>
  <c r="S44" i="61"/>
  <c r="T44" i="61"/>
  <c r="U44" i="61"/>
  <c r="V44" i="61"/>
  <c r="W44" i="61"/>
  <c r="X44" i="61"/>
  <c r="BE38" i="61" s="1"/>
  <c r="Y44" i="61"/>
  <c r="Z44" i="61"/>
  <c r="AA44" i="61"/>
  <c r="AB44" i="61"/>
  <c r="AC44" i="61"/>
  <c r="BJ38" i="61" s="1"/>
  <c r="AD44" i="61"/>
  <c r="AE44" i="61"/>
  <c r="AF44" i="61"/>
  <c r="AG44" i="61"/>
  <c r="AH44" i="61"/>
  <c r="AI44" i="61"/>
  <c r="AJ44" i="61"/>
  <c r="AK44" i="61"/>
  <c r="AL44" i="61"/>
  <c r="AM44" i="61"/>
  <c r="AN44" i="61"/>
  <c r="AO44" i="61"/>
  <c r="AP44" i="61"/>
  <c r="AQ44" i="61"/>
  <c r="AR44" i="61"/>
  <c r="AS44" i="61"/>
  <c r="E45" i="61"/>
  <c r="F45" i="61"/>
  <c r="G45" i="61"/>
  <c r="H45" i="61"/>
  <c r="I45" i="61"/>
  <c r="J45" i="61"/>
  <c r="K45" i="61"/>
  <c r="L45" i="61"/>
  <c r="M45" i="61"/>
  <c r="N45" i="61"/>
  <c r="O45" i="61"/>
  <c r="P45" i="61"/>
  <c r="Q45" i="61"/>
  <c r="R45" i="61"/>
  <c r="S45" i="61"/>
  <c r="T45" i="61"/>
  <c r="U45" i="61"/>
  <c r="V45" i="61"/>
  <c r="W45" i="61"/>
  <c r="BB43" i="61" s="1"/>
  <c r="X45" i="61"/>
  <c r="Y45" i="61"/>
  <c r="Z45" i="61"/>
  <c r="AA45" i="61"/>
  <c r="AB45" i="61"/>
  <c r="AC45" i="61"/>
  <c r="AD45" i="61"/>
  <c r="AE45" i="61"/>
  <c r="AF45" i="61"/>
  <c r="AG45" i="61"/>
  <c r="AH45" i="61"/>
  <c r="AI45" i="61"/>
  <c r="AJ45" i="61"/>
  <c r="AK45" i="61"/>
  <c r="AL45" i="61"/>
  <c r="AM45" i="61"/>
  <c r="AN45" i="61"/>
  <c r="AO45" i="61"/>
  <c r="AP45" i="61"/>
  <c r="AQ45" i="61"/>
  <c r="AR45" i="61"/>
  <c r="AS45" i="61"/>
  <c r="E46" i="61"/>
  <c r="F46" i="61"/>
  <c r="G46" i="61"/>
  <c r="BG43" i="61" s="1"/>
  <c r="H46" i="61"/>
  <c r="BG48" i="61" s="1"/>
  <c r="I46" i="61"/>
  <c r="J46" i="61"/>
  <c r="K46" i="61"/>
  <c r="L46" i="61"/>
  <c r="M46" i="61"/>
  <c r="N46" i="61"/>
  <c r="O46" i="61"/>
  <c r="P46" i="61"/>
  <c r="Q46" i="61"/>
  <c r="R46" i="61"/>
  <c r="S46" i="61"/>
  <c r="T46" i="61"/>
  <c r="U46" i="61"/>
  <c r="V46" i="61"/>
  <c r="W46" i="61"/>
  <c r="X46" i="61"/>
  <c r="Y46" i="61"/>
  <c r="Z46" i="61"/>
  <c r="AA46" i="61"/>
  <c r="BK43" i="61" s="1"/>
  <c r="AB46" i="61"/>
  <c r="AC46" i="61"/>
  <c r="AD46" i="61"/>
  <c r="AE46" i="61"/>
  <c r="AF46" i="61"/>
  <c r="AG46" i="61"/>
  <c r="AH46" i="61"/>
  <c r="AI46" i="61"/>
  <c r="AJ46" i="61"/>
  <c r="AK46" i="61"/>
  <c r="AL46" i="61"/>
  <c r="AM46" i="61"/>
  <c r="AN46" i="61"/>
  <c r="AO46" i="61"/>
  <c r="AP46" i="61"/>
  <c r="AQ46" i="61"/>
  <c r="AR46" i="61"/>
  <c r="AS46" i="61"/>
  <c r="E47" i="61"/>
  <c r="F47" i="61"/>
  <c r="G47" i="61"/>
  <c r="AV44" i="61" s="1"/>
  <c r="H47" i="61"/>
  <c r="BH48" i="61" s="1"/>
  <c r="I47" i="61"/>
  <c r="J47" i="61"/>
  <c r="K47" i="61"/>
  <c r="L47" i="61"/>
  <c r="M47" i="61"/>
  <c r="N47" i="61"/>
  <c r="O47" i="61"/>
  <c r="P47" i="61"/>
  <c r="Q47" i="61"/>
  <c r="R47" i="61"/>
  <c r="S47" i="61"/>
  <c r="T47" i="61"/>
  <c r="U47" i="61"/>
  <c r="V47" i="61"/>
  <c r="W47" i="61"/>
  <c r="X47" i="61"/>
  <c r="Y47" i="61"/>
  <c r="Z47" i="61"/>
  <c r="AA47" i="61"/>
  <c r="AB47" i="61"/>
  <c r="AC47" i="61"/>
  <c r="AD47" i="61"/>
  <c r="AE47" i="61"/>
  <c r="AF47" i="61"/>
  <c r="AG47" i="61"/>
  <c r="AH47" i="61"/>
  <c r="AI47" i="61"/>
  <c r="AJ47" i="61"/>
  <c r="AK47" i="61"/>
  <c r="AL47" i="61"/>
  <c r="AM47" i="61"/>
  <c r="AN47" i="61"/>
  <c r="AO47" i="61"/>
  <c r="AP47" i="61"/>
  <c r="AQ47" i="61"/>
  <c r="AR47" i="61"/>
  <c r="AS47" i="61"/>
  <c r="E48" i="61"/>
  <c r="F48" i="61"/>
  <c r="G48" i="61"/>
  <c r="BG46" i="61" s="1"/>
  <c r="H48" i="61"/>
  <c r="I48" i="61"/>
  <c r="J48" i="61"/>
  <c r="K48" i="61"/>
  <c r="L48" i="61"/>
  <c r="M48" i="61"/>
  <c r="N48" i="61"/>
  <c r="P48" i="61"/>
  <c r="Q48" i="61"/>
  <c r="R48" i="61"/>
  <c r="S48" i="61"/>
  <c r="T48" i="61"/>
  <c r="U48" i="61"/>
  <c r="V48" i="61"/>
  <c r="W48" i="61"/>
  <c r="Y48" i="61"/>
  <c r="Z48" i="61"/>
  <c r="AA48" i="61"/>
  <c r="AB48" i="61"/>
  <c r="AC48" i="61"/>
  <c r="AD48" i="61"/>
  <c r="BG45" i="61" s="1"/>
  <c r="AE48" i="61"/>
  <c r="AF48" i="61"/>
  <c r="AG48" i="61"/>
  <c r="AH48" i="61"/>
  <c r="AI48" i="61"/>
  <c r="AJ48" i="61"/>
  <c r="AK48" i="61"/>
  <c r="AL48" i="61"/>
  <c r="AM48" i="61"/>
  <c r="AN48" i="61"/>
  <c r="AO48" i="61"/>
  <c r="AP48" i="61"/>
  <c r="AQ48" i="61"/>
  <c r="AR48" i="61"/>
  <c r="AS48" i="61"/>
  <c r="E49" i="61"/>
  <c r="BB44" i="61" s="1"/>
  <c r="F49" i="61"/>
  <c r="BC44" i="61" s="1"/>
  <c r="G49" i="61"/>
  <c r="BD44" i="61" s="1"/>
  <c r="H49" i="61"/>
  <c r="I49" i="61"/>
  <c r="J49" i="61"/>
  <c r="K49" i="61"/>
  <c r="L49" i="61"/>
  <c r="M49" i="61"/>
  <c r="N49" i="61"/>
  <c r="O49" i="61"/>
  <c r="P49" i="61"/>
  <c r="Q49" i="61"/>
  <c r="R49" i="61"/>
  <c r="S49" i="61"/>
  <c r="T49" i="61"/>
  <c r="U49" i="61"/>
  <c r="V49" i="61"/>
  <c r="W49" i="61"/>
  <c r="X49" i="61"/>
  <c r="Y49" i="61"/>
  <c r="BB45" i="61" s="1"/>
  <c r="Z49" i="61"/>
  <c r="BC45" i="61" s="1"/>
  <c r="AA49" i="61"/>
  <c r="AB49" i="61"/>
  <c r="AC49" i="61"/>
  <c r="BF45" i="61" s="1"/>
  <c r="AD49" i="61"/>
  <c r="AE49" i="61"/>
  <c r="AF49" i="61"/>
  <c r="AG49" i="61"/>
  <c r="AH49" i="61"/>
  <c r="AI49" i="61"/>
  <c r="AJ49" i="61"/>
  <c r="AK49" i="61"/>
  <c r="AW46" i="61" s="1"/>
  <c r="AL49" i="61"/>
  <c r="AM49" i="61"/>
  <c r="AN49" i="61"/>
  <c r="AO49" i="61"/>
  <c r="AP49" i="61"/>
  <c r="AQ49" i="61"/>
  <c r="AR49" i="61"/>
  <c r="AY46" i="61" s="1"/>
  <c r="AS49" i="61"/>
  <c r="AZ46" i="61" s="1"/>
  <c r="E50" i="61"/>
  <c r="F50" i="61"/>
  <c r="G50" i="61"/>
  <c r="H50" i="61"/>
  <c r="I50" i="61"/>
  <c r="J50" i="61"/>
  <c r="K50" i="61"/>
  <c r="L50" i="61"/>
  <c r="M50" i="61"/>
  <c r="N50" i="61"/>
  <c r="O50" i="61"/>
  <c r="D50" i="61" s="1"/>
  <c r="AX42" i="61" s="1"/>
  <c r="P50" i="61"/>
  <c r="Q50" i="61"/>
  <c r="R50" i="61"/>
  <c r="S50" i="61"/>
  <c r="T50" i="61"/>
  <c r="U50" i="61"/>
  <c r="AX45" i="61" s="1"/>
  <c r="V50" i="61"/>
  <c r="W50" i="61"/>
  <c r="X50" i="61"/>
  <c r="Y50" i="61"/>
  <c r="Z50" i="61"/>
  <c r="AA50" i="61"/>
  <c r="AB50" i="61"/>
  <c r="BE45" i="61" s="1"/>
  <c r="AC50" i="61"/>
  <c r="AD50" i="61"/>
  <c r="AE50" i="61"/>
  <c r="AF50" i="61"/>
  <c r="AG50" i="61"/>
  <c r="AH50" i="61"/>
  <c r="AI50" i="61"/>
  <c r="AJ50" i="61"/>
  <c r="AK50" i="61"/>
  <c r="AL50" i="61"/>
  <c r="AX46" i="61" s="1"/>
  <c r="AM50" i="61"/>
  <c r="AN50" i="61"/>
  <c r="AO50" i="61"/>
  <c r="AP50" i="61"/>
  <c r="AQ50" i="61"/>
  <c r="AR50" i="61"/>
  <c r="AS50" i="61"/>
  <c r="E51" i="61"/>
  <c r="F51" i="61"/>
  <c r="G51" i="61"/>
  <c r="AU49" i="61" s="1"/>
  <c r="H51" i="61"/>
  <c r="I51" i="61"/>
  <c r="J51" i="61"/>
  <c r="K51" i="61"/>
  <c r="L51" i="61"/>
  <c r="M51" i="61"/>
  <c r="N51" i="61"/>
  <c r="O51" i="61"/>
  <c r="D51" i="61" s="1"/>
  <c r="AY42" i="61" s="1"/>
  <c r="P51" i="61"/>
  <c r="BK44" i="61" s="1"/>
  <c r="Q51" i="61"/>
  <c r="AU45" i="61" s="1"/>
  <c r="R51" i="61"/>
  <c r="S51" i="61"/>
  <c r="T51" i="61"/>
  <c r="AW45" i="61" s="1"/>
  <c r="U51" i="61"/>
  <c r="V51" i="61"/>
  <c r="W51" i="61"/>
  <c r="AZ45" i="61" s="1"/>
  <c r="X51" i="61"/>
  <c r="Y51" i="61"/>
  <c r="Z51" i="61"/>
  <c r="AA51" i="61"/>
  <c r="BD45" i="61" s="1"/>
  <c r="AB51" i="61"/>
  <c r="AC51" i="61"/>
  <c r="AD51" i="61"/>
  <c r="AE51" i="61"/>
  <c r="AF51" i="61"/>
  <c r="AG51" i="61"/>
  <c r="AH51" i="61"/>
  <c r="AI51" i="61"/>
  <c r="AJ51" i="61"/>
  <c r="AV46" i="61" s="1"/>
  <c r="AK51" i="61"/>
  <c r="AL51" i="61"/>
  <c r="AM51" i="61"/>
  <c r="AN51" i="61"/>
  <c r="AO51" i="61"/>
  <c r="AP51" i="61"/>
  <c r="AQ51" i="61"/>
  <c r="AR51" i="61"/>
  <c r="AS51" i="61"/>
  <c r="E52" i="61"/>
  <c r="F52" i="61"/>
  <c r="G52" i="61"/>
  <c r="H52" i="61"/>
  <c r="I52" i="61"/>
  <c r="J52" i="61"/>
  <c r="K52" i="61"/>
  <c r="L52" i="61"/>
  <c r="M52" i="61"/>
  <c r="N52" i="61"/>
  <c r="O52" i="61"/>
  <c r="P52" i="61"/>
  <c r="Q52" i="61"/>
  <c r="R52" i="61"/>
  <c r="S52" i="61"/>
  <c r="T52" i="61"/>
  <c r="U52" i="61"/>
  <c r="V52" i="61"/>
  <c r="W52" i="61"/>
  <c r="X52" i="61"/>
  <c r="Y52" i="61"/>
  <c r="Z52" i="61"/>
  <c r="AA52" i="61"/>
  <c r="AB52" i="61"/>
  <c r="AC52" i="61"/>
  <c r="AD52" i="61"/>
  <c r="AE52" i="61"/>
  <c r="AF52" i="61"/>
  <c r="AG52" i="61"/>
  <c r="AH52" i="61"/>
  <c r="AI52" i="61"/>
  <c r="AJ52" i="61"/>
  <c r="AK52" i="61"/>
  <c r="AL52" i="61"/>
  <c r="AM52" i="61"/>
  <c r="AN52" i="61"/>
  <c r="AO52" i="61"/>
  <c r="AP52" i="61"/>
  <c r="AQ52" i="61"/>
  <c r="AR52" i="61"/>
  <c r="AS52" i="61"/>
  <c r="E53" i="61"/>
  <c r="F53" i="61"/>
  <c r="G53" i="61"/>
  <c r="H53" i="61"/>
  <c r="I53" i="61"/>
  <c r="J53" i="61"/>
  <c r="K53" i="61"/>
  <c r="L53" i="61"/>
  <c r="M53" i="61"/>
  <c r="N53" i="61"/>
  <c r="O53" i="61"/>
  <c r="P53" i="61"/>
  <c r="Q53" i="61"/>
  <c r="R53" i="61"/>
  <c r="S53" i="61"/>
  <c r="T53" i="61"/>
  <c r="U53" i="61"/>
  <c r="V53" i="61"/>
  <c r="W53" i="61"/>
  <c r="X53" i="61"/>
  <c r="Y53" i="61"/>
  <c r="Z53" i="61"/>
  <c r="AA53" i="61"/>
  <c r="AB53" i="61"/>
  <c r="AC53" i="61"/>
  <c r="AD53" i="61"/>
  <c r="AE53" i="61"/>
  <c r="AF53" i="61"/>
  <c r="AG53" i="61"/>
  <c r="AH53" i="61"/>
  <c r="AI53" i="61"/>
  <c r="AJ53" i="61"/>
  <c r="AK53" i="61"/>
  <c r="AL53" i="61"/>
  <c r="AM53" i="61"/>
  <c r="AN53" i="61"/>
  <c r="AO53" i="61"/>
  <c r="AP53" i="61"/>
  <c r="AQ53" i="61"/>
  <c r="AR53" i="61"/>
  <c r="AS53" i="61"/>
  <c r="E54" i="61"/>
  <c r="F54" i="61"/>
  <c r="G54" i="61"/>
  <c r="H54" i="61"/>
  <c r="I54" i="61"/>
  <c r="J54" i="61"/>
  <c r="K54" i="61"/>
  <c r="L54" i="61"/>
  <c r="M54" i="61"/>
  <c r="BE60" i="61" s="1"/>
  <c r="N54" i="61"/>
  <c r="O54" i="61"/>
  <c r="BF60" i="61" s="1"/>
  <c r="P54" i="61"/>
  <c r="Q54" i="61"/>
  <c r="BG60" i="61" s="1"/>
  <c r="R54" i="61"/>
  <c r="S54" i="61"/>
  <c r="T54" i="61"/>
  <c r="U54" i="61"/>
  <c r="V54" i="61"/>
  <c r="W54" i="61"/>
  <c r="X54" i="61"/>
  <c r="BH60" i="61" s="1"/>
  <c r="Y54" i="61"/>
  <c r="Z54" i="61"/>
  <c r="AA54" i="61"/>
  <c r="AB54" i="61"/>
  <c r="AC54" i="61"/>
  <c r="BI60" i="61" s="1"/>
  <c r="AD54" i="61"/>
  <c r="AE54" i="61"/>
  <c r="AF54" i="61"/>
  <c r="AG54" i="61"/>
  <c r="AH54" i="61"/>
  <c r="AI54" i="61"/>
  <c r="AJ54" i="61"/>
  <c r="AK54" i="61"/>
  <c r="AL54" i="61"/>
  <c r="AM54" i="61"/>
  <c r="AN54" i="61"/>
  <c r="AO54" i="61"/>
  <c r="AP54" i="61"/>
  <c r="AQ54" i="61"/>
  <c r="AR54" i="61"/>
  <c r="AS54" i="61"/>
  <c r="E55" i="61"/>
  <c r="F55" i="61"/>
  <c r="G55" i="61"/>
  <c r="H55" i="61"/>
  <c r="I55" i="61"/>
  <c r="J55" i="61"/>
  <c r="K55" i="61"/>
  <c r="L55" i="61"/>
  <c r="M55" i="61"/>
  <c r="N55" i="61"/>
  <c r="O55" i="61"/>
  <c r="P55" i="61"/>
  <c r="D55" i="61" s="1"/>
  <c r="BC42" i="61" s="1"/>
  <c r="Q55" i="61"/>
  <c r="R55" i="61"/>
  <c r="S55" i="61"/>
  <c r="T55" i="61"/>
  <c r="U55" i="61"/>
  <c r="V55" i="61"/>
  <c r="W55" i="61"/>
  <c r="X55" i="61"/>
  <c r="Y55" i="61"/>
  <c r="Z55" i="61"/>
  <c r="AA55" i="61"/>
  <c r="AB55" i="61"/>
  <c r="AC55" i="61"/>
  <c r="AD55" i="61"/>
  <c r="AE55" i="61"/>
  <c r="AF55" i="61"/>
  <c r="AG55" i="61"/>
  <c r="AH55" i="61"/>
  <c r="AI55" i="61"/>
  <c r="AJ55" i="61"/>
  <c r="AK55" i="61"/>
  <c r="AL55" i="61"/>
  <c r="AM55" i="61"/>
  <c r="AN55" i="61"/>
  <c r="AO55" i="61"/>
  <c r="AP55" i="61"/>
  <c r="AQ55" i="61"/>
  <c r="AR55" i="61"/>
  <c r="AS55" i="61"/>
  <c r="E56" i="61"/>
  <c r="F56" i="61"/>
  <c r="G56" i="61"/>
  <c r="H56" i="61"/>
  <c r="I56" i="61"/>
  <c r="J56" i="61"/>
  <c r="K56" i="61"/>
  <c r="L56" i="61"/>
  <c r="M56" i="61"/>
  <c r="N56" i="61"/>
  <c r="O56" i="61"/>
  <c r="P56" i="61"/>
  <c r="Q56" i="61"/>
  <c r="R56" i="61"/>
  <c r="S56" i="61"/>
  <c r="T56" i="61"/>
  <c r="U56" i="61"/>
  <c r="V56" i="61"/>
  <c r="W56" i="61"/>
  <c r="X56" i="61"/>
  <c r="Y56" i="61"/>
  <c r="Z56" i="61"/>
  <c r="AA56" i="61"/>
  <c r="AB56" i="61"/>
  <c r="AC56" i="61"/>
  <c r="AD56" i="61"/>
  <c r="AE56" i="61"/>
  <c r="AF56" i="61"/>
  <c r="AG56" i="61"/>
  <c r="AH56" i="61"/>
  <c r="AI56" i="61"/>
  <c r="AJ56" i="61"/>
  <c r="AK56" i="61"/>
  <c r="AL56" i="61"/>
  <c r="AM56" i="61"/>
  <c r="AN56" i="61"/>
  <c r="AO56" i="61"/>
  <c r="AP56" i="61"/>
  <c r="AQ56" i="61"/>
  <c r="AR56" i="61"/>
  <c r="AS56" i="61"/>
  <c r="E57" i="61"/>
  <c r="F57" i="61"/>
  <c r="G57" i="61"/>
  <c r="H57" i="61"/>
  <c r="I57" i="61"/>
  <c r="J57" i="61"/>
  <c r="K57" i="61"/>
  <c r="L57" i="61"/>
  <c r="M57" i="61"/>
  <c r="N57" i="61"/>
  <c r="O57" i="61"/>
  <c r="D57" i="61" s="1"/>
  <c r="BE42" i="61" s="1"/>
  <c r="P57" i="61"/>
  <c r="Q57" i="61"/>
  <c r="R57" i="61"/>
  <c r="S57" i="61"/>
  <c r="T57" i="61"/>
  <c r="U57" i="61"/>
  <c r="V57" i="61"/>
  <c r="W57" i="61"/>
  <c r="X57" i="61"/>
  <c r="Y57" i="61"/>
  <c r="Z57" i="61"/>
  <c r="AA57" i="61"/>
  <c r="AB57" i="61"/>
  <c r="AC57" i="61"/>
  <c r="AD57" i="61"/>
  <c r="AE57" i="61"/>
  <c r="AF57" i="61"/>
  <c r="AG57" i="61"/>
  <c r="AH57" i="61"/>
  <c r="AI57" i="61"/>
  <c r="AJ57" i="61"/>
  <c r="AK57" i="61"/>
  <c r="AL57" i="61"/>
  <c r="AM57" i="61"/>
  <c r="AN57" i="61"/>
  <c r="AO57" i="61"/>
  <c r="AP57" i="61"/>
  <c r="AQ57" i="61"/>
  <c r="AR57" i="61"/>
  <c r="AS57" i="61"/>
  <c r="E58" i="61"/>
  <c r="F58" i="61"/>
  <c r="G58" i="61"/>
  <c r="H58" i="61"/>
  <c r="BB49" i="61" s="1"/>
  <c r="I58" i="61"/>
  <c r="J58" i="61"/>
  <c r="K58" i="61"/>
  <c r="L58" i="61"/>
  <c r="M58" i="61"/>
  <c r="N58" i="61"/>
  <c r="O58" i="61"/>
  <c r="D58" i="61" s="1"/>
  <c r="P58" i="61"/>
  <c r="Q58" i="61"/>
  <c r="R58" i="61"/>
  <c r="S58" i="61"/>
  <c r="T58" i="61"/>
  <c r="U58" i="61"/>
  <c r="V58" i="61"/>
  <c r="W58" i="61"/>
  <c r="X58" i="61"/>
  <c r="Y58" i="61"/>
  <c r="Z58" i="61"/>
  <c r="AA58" i="61"/>
  <c r="AB58" i="61"/>
  <c r="AC58" i="61"/>
  <c r="AD58" i="61"/>
  <c r="AE58" i="61"/>
  <c r="AF58" i="61"/>
  <c r="AG58" i="61"/>
  <c r="AH58" i="61"/>
  <c r="AI58" i="61"/>
  <c r="AJ58" i="61"/>
  <c r="AK58" i="61"/>
  <c r="AL58" i="61"/>
  <c r="AM58" i="61"/>
  <c r="AN58" i="61"/>
  <c r="AO58" i="61"/>
  <c r="AP58" i="61"/>
  <c r="AQ58" i="61"/>
  <c r="AR58" i="61"/>
  <c r="AS58" i="61"/>
  <c r="E59" i="61"/>
  <c r="F59" i="61"/>
  <c r="G59" i="61"/>
  <c r="H59" i="61"/>
  <c r="BC49" i="61" s="1"/>
  <c r="I59" i="61"/>
  <c r="J59" i="61"/>
  <c r="K59" i="61"/>
  <c r="L59" i="61"/>
  <c r="M59" i="61"/>
  <c r="N59" i="61"/>
  <c r="O59" i="61"/>
  <c r="P59" i="61"/>
  <c r="Q59" i="61"/>
  <c r="R59" i="61"/>
  <c r="S59" i="61"/>
  <c r="T59" i="61"/>
  <c r="U59" i="61"/>
  <c r="V59" i="61"/>
  <c r="W59" i="61"/>
  <c r="X59" i="61"/>
  <c r="Y59" i="61"/>
  <c r="Z59" i="61"/>
  <c r="AA59" i="61"/>
  <c r="AB59" i="61"/>
  <c r="AC59" i="61"/>
  <c r="AD59" i="61"/>
  <c r="AE59" i="61"/>
  <c r="AF59" i="61"/>
  <c r="AG59" i="61"/>
  <c r="AH59" i="61"/>
  <c r="AI59" i="61"/>
  <c r="AJ59" i="61"/>
  <c r="BJ59" i="61" s="1"/>
  <c r="AK59" i="61"/>
  <c r="AL59" i="61"/>
  <c r="AM59" i="61"/>
  <c r="AN59" i="61"/>
  <c r="AO59" i="61"/>
  <c r="AP59" i="61"/>
  <c r="AQ59" i="61"/>
  <c r="AR59" i="61"/>
  <c r="AS59" i="61"/>
  <c r="E60" i="61"/>
  <c r="F60" i="61"/>
  <c r="G60" i="61"/>
  <c r="H60" i="61"/>
  <c r="BD49" i="61" s="1"/>
  <c r="I60" i="61"/>
  <c r="J60" i="61"/>
  <c r="K60" i="61"/>
  <c r="L60" i="61"/>
  <c r="M60" i="61"/>
  <c r="N60" i="61"/>
  <c r="O60" i="61"/>
  <c r="D60" i="61" s="1"/>
  <c r="P60" i="61"/>
  <c r="Q60" i="61"/>
  <c r="R60" i="61"/>
  <c r="S60" i="61"/>
  <c r="T60" i="61"/>
  <c r="U60" i="61"/>
  <c r="V60" i="61"/>
  <c r="W60" i="61"/>
  <c r="X60" i="61"/>
  <c r="Y60" i="61"/>
  <c r="Z60" i="61"/>
  <c r="AA60" i="61"/>
  <c r="AB60" i="61"/>
  <c r="AC60" i="61"/>
  <c r="AD60" i="61"/>
  <c r="AE60" i="61"/>
  <c r="AF60" i="61"/>
  <c r="AG60" i="61"/>
  <c r="AH60" i="61"/>
  <c r="AI60" i="61"/>
  <c r="AJ60" i="61"/>
  <c r="AK60" i="61"/>
  <c r="AL60" i="61"/>
  <c r="AM60" i="61"/>
  <c r="AN60" i="61"/>
  <c r="AO60" i="61"/>
  <c r="AP60" i="61"/>
  <c r="AQ60" i="61"/>
  <c r="AR60" i="61"/>
  <c r="AS60" i="61"/>
  <c r="BH42" i="61" s="1"/>
  <c r="E61" i="61"/>
  <c r="F61" i="61"/>
  <c r="G61" i="61"/>
  <c r="BE49" i="61" s="1"/>
  <c r="H61" i="61"/>
  <c r="I61" i="61"/>
  <c r="J61" i="61"/>
  <c r="K61" i="61"/>
  <c r="L61" i="61"/>
  <c r="M61" i="61"/>
  <c r="N61" i="61"/>
  <c r="O61" i="61"/>
  <c r="P61" i="61"/>
  <c r="Q61" i="61"/>
  <c r="R61" i="61"/>
  <c r="S61" i="61"/>
  <c r="T61" i="61"/>
  <c r="U61" i="61"/>
  <c r="V61" i="61"/>
  <c r="W61" i="61"/>
  <c r="X61" i="61"/>
  <c r="Y61" i="61"/>
  <c r="Z61" i="61"/>
  <c r="AA61" i="61"/>
  <c r="AB61" i="61"/>
  <c r="AC61" i="61"/>
  <c r="AD61" i="61"/>
  <c r="AE61" i="61"/>
  <c r="AF61" i="61"/>
  <c r="AG61" i="61"/>
  <c r="AH61" i="61"/>
  <c r="AI61" i="61"/>
  <c r="AJ61" i="61"/>
  <c r="AK61" i="61"/>
  <c r="AL61" i="61"/>
  <c r="AM61" i="61"/>
  <c r="AN61" i="61"/>
  <c r="AO61" i="61"/>
  <c r="AP61" i="61"/>
  <c r="AQ61" i="61"/>
  <c r="AR61" i="61"/>
  <c r="AS61" i="61"/>
  <c r="E62" i="61"/>
  <c r="F62" i="61"/>
  <c r="G62" i="61"/>
  <c r="H62" i="61"/>
  <c r="I62" i="61"/>
  <c r="J62" i="61"/>
  <c r="K62" i="61"/>
  <c r="L62" i="61"/>
  <c r="M62" i="61"/>
  <c r="N62" i="61"/>
  <c r="O62" i="61"/>
  <c r="P62" i="61"/>
  <c r="Q62" i="61"/>
  <c r="R62" i="61"/>
  <c r="S62" i="61"/>
  <c r="T62" i="61"/>
  <c r="U62" i="61"/>
  <c r="V62" i="61"/>
  <c r="W62" i="61"/>
  <c r="X62" i="61"/>
  <c r="Y62" i="61"/>
  <c r="Z62" i="61"/>
  <c r="AA62" i="61"/>
  <c r="AB62" i="61"/>
  <c r="AC62" i="61"/>
  <c r="AD62" i="61"/>
  <c r="AE62" i="61"/>
  <c r="AF62" i="61"/>
  <c r="AG62" i="61"/>
  <c r="AH62" i="61"/>
  <c r="AI62" i="61"/>
  <c r="AJ62" i="61"/>
  <c r="AK62" i="61"/>
  <c r="AL62" i="61"/>
  <c r="AM62" i="61"/>
  <c r="AN62" i="61"/>
  <c r="AO62" i="61"/>
  <c r="AP62" i="61"/>
  <c r="AQ62" i="61"/>
  <c r="AR62" i="61"/>
  <c r="AS62" i="61"/>
  <c r="E63" i="61"/>
  <c r="BA62" i="61" s="1"/>
  <c r="F63" i="61"/>
  <c r="G63" i="61"/>
  <c r="H63" i="61"/>
  <c r="I63" i="61"/>
  <c r="J63" i="61"/>
  <c r="K63" i="61"/>
  <c r="BB62" i="61" s="1"/>
  <c r="L63" i="61"/>
  <c r="M63" i="61"/>
  <c r="N63" i="61"/>
  <c r="O63" i="61"/>
  <c r="P63" i="61"/>
  <c r="Q63" i="61"/>
  <c r="R63" i="61"/>
  <c r="S63" i="61"/>
  <c r="T63" i="61"/>
  <c r="U63" i="61"/>
  <c r="V63" i="61"/>
  <c r="W63" i="61"/>
  <c r="X63" i="61"/>
  <c r="Y63" i="61"/>
  <c r="Z63" i="61"/>
  <c r="AA63" i="61"/>
  <c r="AB63" i="61"/>
  <c r="AC63" i="61"/>
  <c r="AD63" i="61"/>
  <c r="AE63" i="61"/>
  <c r="BF62" i="61" s="1"/>
  <c r="AF63" i="61"/>
  <c r="AG63" i="61"/>
  <c r="AH63" i="61"/>
  <c r="AI63" i="61"/>
  <c r="AJ63" i="61"/>
  <c r="AK63" i="61"/>
  <c r="AL63" i="61"/>
  <c r="AM63" i="61"/>
  <c r="AN63" i="61"/>
  <c r="AO63" i="61"/>
  <c r="AP63" i="61"/>
  <c r="AQ63" i="61"/>
  <c r="AR63" i="61"/>
  <c r="AS63" i="61"/>
  <c r="BK42" i="61" s="1"/>
  <c r="E64" i="61"/>
  <c r="F64" i="61"/>
  <c r="G64" i="61"/>
  <c r="H64" i="61"/>
  <c r="I64" i="61"/>
  <c r="J64" i="61"/>
  <c r="K64" i="61"/>
  <c r="L64" i="61"/>
  <c r="M64" i="61"/>
  <c r="N64" i="61"/>
  <c r="BB63" i="61" s="1"/>
  <c r="O64" i="61"/>
  <c r="P64" i="61"/>
  <c r="Q64" i="61"/>
  <c r="R64" i="61"/>
  <c r="S64" i="61"/>
  <c r="BJ62" i="61" s="1"/>
  <c r="T64" i="61"/>
  <c r="U64" i="61"/>
  <c r="V64" i="61"/>
  <c r="W64" i="61"/>
  <c r="X64" i="61"/>
  <c r="Y64" i="61"/>
  <c r="Z64" i="61"/>
  <c r="AA64" i="61"/>
  <c r="AB64" i="61"/>
  <c r="AC64" i="61"/>
  <c r="AD64" i="61"/>
  <c r="AE64" i="61"/>
  <c r="AF64" i="61"/>
  <c r="AG64" i="61"/>
  <c r="AH64" i="61"/>
  <c r="BD64" i="61" s="1"/>
  <c r="AI64" i="61"/>
  <c r="AJ64" i="61"/>
  <c r="AK64" i="61"/>
  <c r="AL64" i="61"/>
  <c r="AM64" i="61"/>
  <c r="AN64" i="61"/>
  <c r="AO64" i="61"/>
  <c r="AP64" i="61"/>
  <c r="AQ64" i="61"/>
  <c r="AR64" i="61"/>
  <c r="BI64" i="61" s="1"/>
  <c r="AS64" i="61"/>
  <c r="E65" i="61"/>
  <c r="F65" i="61"/>
  <c r="AV63" i="61" s="1"/>
  <c r="G65" i="61"/>
  <c r="H65" i="61"/>
  <c r="AX63" i="61" s="1"/>
  <c r="I65" i="61"/>
  <c r="J65" i="61"/>
  <c r="K65" i="61"/>
  <c r="L65" i="61"/>
  <c r="M65" i="61"/>
  <c r="BA63" i="61" s="1"/>
  <c r="N65" i="61"/>
  <c r="O65" i="61"/>
  <c r="P65" i="61"/>
  <c r="Q65" i="61"/>
  <c r="R65" i="61"/>
  <c r="S65" i="61"/>
  <c r="T65" i="61"/>
  <c r="U65" i="61"/>
  <c r="V65" i="61"/>
  <c r="W65" i="61"/>
  <c r="BJ63" i="61" s="1"/>
  <c r="X65" i="61"/>
  <c r="Y65" i="61"/>
  <c r="Z65" i="61"/>
  <c r="AV64" i="61" s="1"/>
  <c r="AA65" i="61"/>
  <c r="AB65" i="61"/>
  <c r="AX64" i="61" s="1"/>
  <c r="AC65" i="61"/>
  <c r="AY64" i="61" s="1"/>
  <c r="AD65" i="61"/>
  <c r="AZ64" i="61" s="1"/>
  <c r="AE65" i="61"/>
  <c r="BA64" i="61" s="1"/>
  <c r="AF65" i="61"/>
  <c r="AG65" i="61"/>
  <c r="BC64" i="61" s="1"/>
  <c r="AH65" i="61"/>
  <c r="AI65" i="61"/>
  <c r="AJ65" i="61"/>
  <c r="AK65" i="61"/>
  <c r="AL65" i="61"/>
  <c r="AM65" i="61"/>
  <c r="AN65" i="61"/>
  <c r="AO65" i="61"/>
  <c r="AP65" i="61"/>
  <c r="AQ65" i="61"/>
  <c r="AR65" i="61"/>
  <c r="AS65" i="61"/>
  <c r="E66" i="61"/>
  <c r="AU63" i="61" s="1"/>
  <c r="F66" i="61"/>
  <c r="G66" i="61"/>
  <c r="AW63" i="61" s="1"/>
  <c r="H66" i="61"/>
  <c r="BJ49" i="61" s="1"/>
  <c r="I66" i="61"/>
  <c r="J66" i="61"/>
  <c r="K66" i="61"/>
  <c r="L66" i="61"/>
  <c r="AZ63" i="61" s="1"/>
  <c r="M66" i="61"/>
  <c r="N66" i="61"/>
  <c r="O66" i="61"/>
  <c r="P66" i="61"/>
  <c r="Q66" i="61"/>
  <c r="BE63" i="61" s="1"/>
  <c r="R66" i="61"/>
  <c r="S66" i="61"/>
  <c r="T66" i="61"/>
  <c r="U66" i="61"/>
  <c r="BH63" i="61" s="1"/>
  <c r="V66" i="61"/>
  <c r="W66" i="61"/>
  <c r="X66" i="61"/>
  <c r="Y66" i="61"/>
  <c r="Z66" i="61"/>
  <c r="AA66" i="61"/>
  <c r="AW64" i="61" s="1"/>
  <c r="AB66" i="61"/>
  <c r="AC66" i="61"/>
  <c r="AD66" i="61"/>
  <c r="AE66" i="61"/>
  <c r="AF66" i="61"/>
  <c r="AG66" i="61"/>
  <c r="AH66" i="61"/>
  <c r="AI66" i="61"/>
  <c r="AJ66" i="61"/>
  <c r="AK66" i="61"/>
  <c r="AL66" i="61"/>
  <c r="AM66" i="61"/>
  <c r="AN66" i="61"/>
  <c r="AO66" i="61"/>
  <c r="AP66" i="61"/>
  <c r="AQ66" i="61"/>
  <c r="AR66" i="61"/>
  <c r="AS66" i="61"/>
  <c r="BJ64" i="61" s="1"/>
  <c r="E67" i="61"/>
  <c r="F67" i="61"/>
  <c r="G67" i="61"/>
  <c r="H67" i="61"/>
  <c r="BK49" i="61" s="1"/>
  <c r="I67" i="61"/>
  <c r="J67" i="61"/>
  <c r="K67" i="61"/>
  <c r="AY63" i="61" s="1"/>
  <c r="L67" i="61"/>
  <c r="M67" i="61"/>
  <c r="N67" i="61"/>
  <c r="O67" i="61"/>
  <c r="P67" i="61"/>
  <c r="BD63" i="61" s="1"/>
  <c r="Q67" i="61"/>
  <c r="R67" i="61"/>
  <c r="S67" i="61"/>
  <c r="T67" i="61"/>
  <c r="U67" i="61"/>
  <c r="V67" i="61"/>
  <c r="W67" i="61"/>
  <c r="X67" i="61"/>
  <c r="BK63" i="61" s="1"/>
  <c r="Y67" i="61"/>
  <c r="Z67" i="61"/>
  <c r="AA67" i="61"/>
  <c r="AB67" i="61"/>
  <c r="AC67" i="61"/>
  <c r="AD67" i="61"/>
  <c r="AE67" i="61"/>
  <c r="AF67" i="61"/>
  <c r="AG67" i="61"/>
  <c r="AH67" i="61"/>
  <c r="AI67" i="61"/>
  <c r="AJ67" i="61"/>
  <c r="AK67" i="61"/>
  <c r="AL67" i="61"/>
  <c r="AM67" i="61"/>
  <c r="AN67" i="61"/>
  <c r="AO67" i="61"/>
  <c r="AP67" i="61"/>
  <c r="AQ67" i="61"/>
  <c r="AR67" i="61"/>
  <c r="AS67" i="61"/>
  <c r="F13" i="61"/>
  <c r="BB50" i="61" s="1"/>
  <c r="G13" i="61"/>
  <c r="H13" i="61"/>
  <c r="BC13" i="61" s="1"/>
  <c r="I13" i="61"/>
  <c r="J13" i="61"/>
  <c r="K13" i="61"/>
  <c r="L13" i="61"/>
  <c r="M13" i="61"/>
  <c r="N13" i="61"/>
  <c r="O13" i="61"/>
  <c r="D13" i="61" s="1"/>
  <c r="AX13" i="61" s="1"/>
  <c r="P13" i="61"/>
  <c r="BC15" i="61" s="1"/>
  <c r="Q13" i="61"/>
  <c r="R13" i="61"/>
  <c r="S13" i="61"/>
  <c r="T13" i="61"/>
  <c r="U13" i="61"/>
  <c r="V13" i="61"/>
  <c r="W13" i="61"/>
  <c r="X13" i="61"/>
  <c r="Y13" i="61"/>
  <c r="BK15" i="61" s="1"/>
  <c r="Z13" i="61"/>
  <c r="BB51" i="61" s="1"/>
  <c r="AA13" i="61"/>
  <c r="AB13" i="61"/>
  <c r="BJ13" i="61" s="1"/>
  <c r="AC13" i="61"/>
  <c r="AU16" i="61" s="1"/>
  <c r="AD13" i="61"/>
  <c r="BD59" i="61" s="1"/>
  <c r="AE13" i="61"/>
  <c r="BE59" i="61" s="1"/>
  <c r="AF13" i="61"/>
  <c r="AG13" i="61"/>
  <c r="AH13" i="61"/>
  <c r="AI13" i="61"/>
  <c r="AJ13" i="61"/>
  <c r="AK13" i="61"/>
  <c r="AL13" i="61"/>
  <c r="AM13" i="61"/>
  <c r="AN13" i="61"/>
  <c r="AO13" i="61"/>
  <c r="AP13" i="61"/>
  <c r="AQ13" i="61"/>
  <c r="AR13" i="61"/>
  <c r="AS13" i="61"/>
  <c r="E13" i="61"/>
  <c r="BA50" i="61" s="1"/>
  <c r="BE64" i="61"/>
  <c r="D67" i="61"/>
  <c r="AX43" i="61" s="1"/>
  <c r="BG64" i="61"/>
  <c r="BB64" i="61"/>
  <c r="D66" i="61"/>
  <c r="BH64" i="61"/>
  <c r="BF64" i="61"/>
  <c r="AU64" i="61"/>
  <c r="BI63" i="61"/>
  <c r="D65" i="61"/>
  <c r="AV43" i="61" s="1"/>
  <c r="D64" i="61"/>
  <c r="BG63" i="61"/>
  <c r="BF63" i="61"/>
  <c r="D63" i="61"/>
  <c r="BD62" i="61" s="1"/>
  <c r="BG49" i="61"/>
  <c r="D61" i="61"/>
  <c r="BA49" i="61"/>
  <c r="AZ49" i="61"/>
  <c r="D56" i="61"/>
  <c r="BD42" i="61" s="1"/>
  <c r="AY49" i="61"/>
  <c r="AX49" i="61"/>
  <c r="D54" i="61"/>
  <c r="AY61" i="61" s="1"/>
  <c r="AW49" i="61"/>
  <c r="AV49" i="61"/>
  <c r="BG51" i="61"/>
  <c r="BK45" i="61"/>
  <c r="BI44" i="61"/>
  <c r="BG44" i="61"/>
  <c r="BK48" i="61"/>
  <c r="BH49" i="61"/>
  <c r="BF49" i="61"/>
  <c r="AU46" i="61"/>
  <c r="BJ45" i="61"/>
  <c r="BH45" i="61"/>
  <c r="AY45" i="61"/>
  <c r="BH44" i="61"/>
  <c r="BF44" i="61"/>
  <c r="BJ48" i="61"/>
  <c r="BI45" i="61"/>
  <c r="BK47" i="61"/>
  <c r="AZ47" i="61"/>
  <c r="D47" i="61"/>
  <c r="D46" i="61"/>
  <c r="D45" i="61"/>
  <c r="BE43" i="61"/>
  <c r="D44" i="61"/>
  <c r="BI41" i="61" s="1"/>
  <c r="BB39" i="61"/>
  <c r="BI37" i="61"/>
  <c r="BH37" i="61"/>
  <c r="BB38" i="61"/>
  <c r="BA37" i="61"/>
  <c r="AZ37" i="61"/>
  <c r="D43" i="61"/>
  <c r="AW37" i="61"/>
  <c r="BJ36" i="61"/>
  <c r="BB42" i="61"/>
  <c r="D41" i="61"/>
  <c r="BA39" i="61"/>
  <c r="AX35" i="61"/>
  <c r="BH34" i="61"/>
  <c r="BE34" i="61"/>
  <c r="BD34" i="61"/>
  <c r="BD38" i="61"/>
  <c r="BC38" i="61"/>
  <c r="AY38" i="61"/>
  <c r="BB34" i="61"/>
  <c r="BE37" i="61"/>
  <c r="BD37" i="61"/>
  <c r="BC37" i="61"/>
  <c r="AX48" i="61"/>
  <c r="AX36" i="61"/>
  <c r="BG31" i="61"/>
  <c r="BE31" i="61"/>
  <c r="AU48" i="61"/>
  <c r="BK69" i="61"/>
  <c r="BJ69" i="61"/>
  <c r="D34" i="61"/>
  <c r="AY41" i="61" s="1"/>
  <c r="AV31" i="61"/>
  <c r="BF30" i="61"/>
  <c r="BI32" i="61"/>
  <c r="AX32" i="61"/>
  <c r="BJ47" i="61"/>
  <c r="BI31" i="61"/>
  <c r="BH31" i="61"/>
  <c r="BF31" i="61"/>
  <c r="BI29" i="61"/>
  <c r="BE28" i="61"/>
  <c r="BH30" i="61"/>
  <c r="BG30" i="61"/>
  <c r="BE30" i="61"/>
  <c r="BH29" i="61"/>
  <c r="BF29" i="61"/>
  <c r="BB29" i="61"/>
  <c r="AY29" i="61"/>
  <c r="BN68" i="61"/>
  <c r="BI28" i="61"/>
  <c r="D30" i="61"/>
  <c r="BL68" i="61" s="1"/>
  <c r="BA28" i="61"/>
  <c r="BG29" i="61"/>
  <c r="BE29" i="61"/>
  <c r="BD29" i="61"/>
  <c r="BC29" i="61"/>
  <c r="BB30" i="61"/>
  <c r="BF28" i="61"/>
  <c r="BD28" i="61"/>
  <c r="BC28" i="61"/>
  <c r="BB28" i="61"/>
  <c r="D28" i="61"/>
  <c r="BC27" i="61"/>
  <c r="AV27" i="61"/>
  <c r="AU27" i="61"/>
  <c r="BB27" i="61"/>
  <c r="BA27" i="61"/>
  <c r="AZ27" i="61"/>
  <c r="AY27" i="61"/>
  <c r="AX27" i="61"/>
  <c r="AY26" i="61"/>
  <c r="AX26" i="61"/>
  <c r="AW26" i="61"/>
  <c r="AV26" i="61"/>
  <c r="BE26" i="61"/>
  <c r="AU26" i="61"/>
  <c r="BH40" i="61"/>
  <c r="D26" i="61"/>
  <c r="BG40" i="61"/>
  <c r="BK23" i="61"/>
  <c r="D25" i="61"/>
  <c r="BC24" i="61"/>
  <c r="BB24" i="61"/>
  <c r="AV25" i="61"/>
  <c r="AU25" i="61"/>
  <c r="AW24" i="61"/>
  <c r="AV24" i="61"/>
  <c r="AU24" i="61"/>
  <c r="BJ23" i="61"/>
  <c r="BI23" i="61"/>
  <c r="D24" i="61"/>
  <c r="BG23" i="61"/>
  <c r="BF23" i="61"/>
  <c r="BD23" i="61"/>
  <c r="BA23" i="61"/>
  <c r="BK24" i="61"/>
  <c r="D21" i="61"/>
  <c r="AU47" i="61"/>
  <c r="AV16" i="61"/>
  <c r="AU15" i="61"/>
  <c r="BH13" i="61"/>
  <c r="BG13" i="61"/>
  <c r="BJ14" i="61"/>
  <c r="BI13" i="61"/>
  <c r="BI69" i="60"/>
  <c r="BH69" i="60"/>
  <c r="BG69" i="60"/>
  <c r="BF69" i="60"/>
  <c r="BE69" i="60"/>
  <c r="AW69" i="60"/>
  <c r="BD68" i="60"/>
  <c r="BC68" i="60"/>
  <c r="BB68" i="60"/>
  <c r="BL67" i="60"/>
  <c r="BG67" i="60"/>
  <c r="BD67" i="60"/>
  <c r="BA67" i="60"/>
  <c r="AZ67" i="60"/>
  <c r="D67" i="60"/>
  <c r="AX66" i="60"/>
  <c r="AW66" i="60"/>
  <c r="AV66" i="60"/>
  <c r="AU66" i="60"/>
  <c r="D66" i="60"/>
  <c r="AW43" i="60" s="1"/>
  <c r="BK65" i="60"/>
  <c r="BF65" i="60"/>
  <c r="AY65" i="60"/>
  <c r="AX65" i="60"/>
  <c r="AW65" i="60"/>
  <c r="AV65" i="60"/>
  <c r="AU65" i="60"/>
  <c r="D65" i="60"/>
  <c r="AV43" i="60" s="1"/>
  <c r="BJ64" i="60"/>
  <c r="BH64" i="60"/>
  <c r="BG64" i="60"/>
  <c r="BE64" i="60"/>
  <c r="AZ64" i="60"/>
  <c r="AU64" i="60"/>
  <c r="AS64" i="60"/>
  <c r="AR64" i="60"/>
  <c r="BI64" i="60" s="1"/>
  <c r="AQ64" i="60"/>
  <c r="AP64" i="60"/>
  <c r="AO64" i="60"/>
  <c r="AN64" i="60"/>
  <c r="AM64" i="60"/>
  <c r="AL64" i="60"/>
  <c r="AK64" i="60"/>
  <c r="AJ64" i="60"/>
  <c r="BF64" i="60" s="1"/>
  <c r="AI64" i="60"/>
  <c r="AH64" i="60"/>
  <c r="BD64" i="60" s="1"/>
  <c r="AG64" i="60"/>
  <c r="BC64" i="60" s="1"/>
  <c r="AF64" i="60"/>
  <c r="BB64" i="60" s="1"/>
  <c r="AE64" i="60"/>
  <c r="AD64" i="60"/>
  <c r="AC64" i="60"/>
  <c r="AY64" i="60" s="1"/>
  <c r="AB64" i="60"/>
  <c r="AX64" i="60" s="1"/>
  <c r="AA64" i="60"/>
  <c r="AW64" i="60" s="1"/>
  <c r="Z64" i="60"/>
  <c r="AV64" i="60" s="1"/>
  <c r="Y64" i="60"/>
  <c r="X64" i="60"/>
  <c r="W64" i="60"/>
  <c r="BJ63" i="60" s="1"/>
  <c r="V64" i="60"/>
  <c r="U64" i="60"/>
  <c r="BH63" i="60" s="1"/>
  <c r="T64" i="60"/>
  <c r="S64" i="60"/>
  <c r="R64" i="60"/>
  <c r="Q64" i="60"/>
  <c r="P64" i="60"/>
  <c r="D64" i="60" s="1"/>
  <c r="O64" i="60"/>
  <c r="N64" i="60"/>
  <c r="M64" i="60"/>
  <c r="L64" i="60"/>
  <c r="K64" i="60"/>
  <c r="J64" i="60"/>
  <c r="I64" i="60"/>
  <c r="H64" i="60"/>
  <c r="AX63" i="60" s="1"/>
  <c r="G64" i="60"/>
  <c r="AW63" i="60" s="1"/>
  <c r="F64" i="60"/>
  <c r="AV63" i="60" s="1"/>
  <c r="E64" i="60"/>
  <c r="AU63" i="60" s="1"/>
  <c r="BI63" i="60"/>
  <c r="BG63" i="60"/>
  <c r="BE63" i="60"/>
  <c r="BD63" i="60"/>
  <c r="BC63" i="60"/>
  <c r="BB63" i="60"/>
  <c r="BA63" i="60"/>
  <c r="AZ63" i="60"/>
  <c r="AY63" i="60"/>
  <c r="D63" i="60"/>
  <c r="BF62" i="60" s="1"/>
  <c r="BE62" i="60"/>
  <c r="BD62" i="60"/>
  <c r="BB62" i="60"/>
  <c r="AY62" i="60"/>
  <c r="AX62" i="60"/>
  <c r="AW62" i="60"/>
  <c r="D62" i="60"/>
  <c r="AV62" i="60" s="1"/>
  <c r="BK61" i="60"/>
  <c r="BJ61" i="60"/>
  <c r="BI61" i="60"/>
  <c r="BH61" i="60"/>
  <c r="BG61" i="60"/>
  <c r="BF61" i="60"/>
  <c r="BC61" i="60"/>
  <c r="AZ61" i="60"/>
  <c r="AW61" i="60"/>
  <c r="AV61" i="60"/>
  <c r="AU61" i="60"/>
  <c r="D61" i="60"/>
  <c r="BK60" i="60"/>
  <c r="BJ60" i="60"/>
  <c r="BC60" i="60"/>
  <c r="BB60" i="60"/>
  <c r="BA60" i="60"/>
  <c r="AZ60" i="60"/>
  <c r="AY60" i="60"/>
  <c r="AX60" i="60"/>
  <c r="AW60" i="60"/>
  <c r="AV60" i="60"/>
  <c r="AU60" i="60"/>
  <c r="D60" i="60"/>
  <c r="BH42" i="60" s="1"/>
  <c r="BK59" i="60"/>
  <c r="BJ59" i="60"/>
  <c r="BI59" i="60"/>
  <c r="BH59" i="60"/>
  <c r="BG59" i="60"/>
  <c r="BF59" i="60"/>
  <c r="BE59" i="60"/>
  <c r="BD59" i="60"/>
  <c r="BC59" i="60"/>
  <c r="BB59" i="60"/>
  <c r="BA59" i="60"/>
  <c r="AZ59" i="60"/>
  <c r="AY59" i="60"/>
  <c r="AX59" i="60"/>
  <c r="AW59" i="60"/>
  <c r="AV59" i="60"/>
  <c r="AU59" i="60"/>
  <c r="D59" i="60"/>
  <c r="AX61" i="60" s="1"/>
  <c r="D58" i="60"/>
  <c r="BF42" i="60" s="1"/>
  <c r="D57" i="60"/>
  <c r="BE42" i="60" s="1"/>
  <c r="D56" i="60"/>
  <c r="BD42" i="60" s="1"/>
  <c r="D55" i="60"/>
  <c r="BK54" i="60"/>
  <c r="BJ54" i="60"/>
  <c r="BI54" i="60"/>
  <c r="BH54" i="60"/>
  <c r="BG54" i="60"/>
  <c r="BF54" i="60"/>
  <c r="BE54" i="60"/>
  <c r="BD54" i="60"/>
  <c r="BC54" i="60"/>
  <c r="BB54" i="60"/>
  <c r="BA54" i="60"/>
  <c r="AZ54" i="60"/>
  <c r="AY54" i="60"/>
  <c r="D54" i="60"/>
  <c r="BI60" i="60" s="1"/>
  <c r="D53" i="60"/>
  <c r="AY52" i="60"/>
  <c r="AX52" i="60"/>
  <c r="AW52" i="60"/>
  <c r="AV52" i="60"/>
  <c r="AU52" i="60"/>
  <c r="D52" i="60"/>
  <c r="AY50" i="60" s="1"/>
  <c r="BK51" i="60"/>
  <c r="BJ51" i="60"/>
  <c r="BI51" i="60"/>
  <c r="BH51" i="60"/>
  <c r="BG51" i="60"/>
  <c r="BF51" i="60"/>
  <c r="BE51" i="60"/>
  <c r="BD51" i="60"/>
  <c r="BC51" i="60"/>
  <c r="BB51" i="60"/>
  <c r="BA51" i="60"/>
  <c r="AZ51" i="60"/>
  <c r="AY51" i="60"/>
  <c r="AX51" i="60"/>
  <c r="AW51" i="60"/>
  <c r="AV51" i="60"/>
  <c r="AU51" i="60"/>
  <c r="D51" i="60"/>
  <c r="BK50" i="60"/>
  <c r="BJ50" i="60"/>
  <c r="BI50" i="60"/>
  <c r="BH50" i="60"/>
  <c r="BG50" i="60"/>
  <c r="BF50" i="60"/>
  <c r="BE50" i="60"/>
  <c r="BD50" i="60"/>
  <c r="BC50" i="60"/>
  <c r="BB50" i="60"/>
  <c r="BA50" i="60"/>
  <c r="D50" i="60"/>
  <c r="AX42" i="60" s="1"/>
  <c r="BK49" i="60"/>
  <c r="BJ49" i="60"/>
  <c r="BI49" i="60"/>
  <c r="BH49" i="60"/>
  <c r="BG49" i="60"/>
  <c r="BF49" i="60"/>
  <c r="BE49" i="60"/>
  <c r="BD49" i="60"/>
  <c r="BC49" i="60"/>
  <c r="BB49" i="60"/>
  <c r="BA49" i="60"/>
  <c r="AZ49" i="60"/>
  <c r="AY49" i="60"/>
  <c r="AX49" i="60"/>
  <c r="AW49" i="60"/>
  <c r="AV49" i="60"/>
  <c r="AU49" i="60"/>
  <c r="D49" i="60"/>
  <c r="AW42" i="60" s="1"/>
  <c r="BK48" i="60"/>
  <c r="BJ48" i="60"/>
  <c r="BH48" i="60"/>
  <c r="BG48" i="60"/>
  <c r="BF48" i="60"/>
  <c r="BE48" i="60"/>
  <c r="BD48" i="60"/>
  <c r="BB48" i="60"/>
  <c r="BA48" i="60"/>
  <c r="AZ48" i="60"/>
  <c r="AX48" i="60"/>
  <c r="AW48" i="60"/>
  <c r="AU48" i="60"/>
  <c r="AS48" i="60"/>
  <c r="AR48" i="60"/>
  <c r="AQ48" i="60"/>
  <c r="AP48" i="60"/>
  <c r="AO48" i="60"/>
  <c r="AN48" i="60"/>
  <c r="AM48" i="60"/>
  <c r="AL48" i="60"/>
  <c r="AK48" i="60"/>
  <c r="AW46" i="60" s="1"/>
  <c r="AJ48" i="60"/>
  <c r="AI48" i="60"/>
  <c r="AH48" i="60"/>
  <c r="BK45" i="60" s="1"/>
  <c r="AG48" i="60"/>
  <c r="BJ45" i="60" s="1"/>
  <c r="AF48" i="60"/>
  <c r="BI45" i="60" s="1"/>
  <c r="AE48" i="60"/>
  <c r="AD48" i="60"/>
  <c r="AC48" i="60"/>
  <c r="AB48" i="60"/>
  <c r="AA48" i="60"/>
  <c r="Z48" i="60"/>
  <c r="BC45" i="60" s="1"/>
  <c r="Y48" i="60"/>
  <c r="X48" i="60"/>
  <c r="X48" i="61" s="1"/>
  <c r="W48" i="60"/>
  <c r="AZ45" i="60" s="1"/>
  <c r="V48" i="60"/>
  <c r="AY45" i="60" s="1"/>
  <c r="U48" i="60"/>
  <c r="AX45" i="60" s="1"/>
  <c r="T48" i="60"/>
  <c r="AW45" i="60" s="1"/>
  <c r="S48" i="60"/>
  <c r="R48" i="60"/>
  <c r="Q48" i="60"/>
  <c r="AU45" i="60" s="1"/>
  <c r="P48" i="60"/>
  <c r="O48" i="60"/>
  <c r="BJ44" i="60" s="1"/>
  <c r="N48" i="60"/>
  <c r="BI44" i="60" s="1"/>
  <c r="M48" i="60"/>
  <c r="BH44" i="60" s="1"/>
  <c r="L48" i="60"/>
  <c r="BG44" i="60" s="1"/>
  <c r="K48" i="60"/>
  <c r="J48" i="60"/>
  <c r="I48" i="60"/>
  <c r="H48" i="60"/>
  <c r="BE44" i="60" s="1"/>
  <c r="G48" i="60"/>
  <c r="F48" i="60"/>
  <c r="E48" i="60"/>
  <c r="BK47" i="60"/>
  <c r="BI47" i="60"/>
  <c r="BH47" i="60"/>
  <c r="BF47" i="60"/>
  <c r="BE47" i="60"/>
  <c r="BC47" i="60"/>
  <c r="BB47" i="60"/>
  <c r="BA47" i="60"/>
  <c r="AZ47" i="60"/>
  <c r="AY47" i="60"/>
  <c r="AW47" i="60"/>
  <c r="AV47" i="60"/>
  <c r="AU47" i="60"/>
  <c r="D47" i="60"/>
  <c r="AZ44" i="60" s="1"/>
  <c r="BJ46" i="60"/>
  <c r="BH46" i="60"/>
  <c r="AZ46" i="60"/>
  <c r="AY46" i="60"/>
  <c r="AX46" i="60"/>
  <c r="AV46" i="60"/>
  <c r="AU46" i="60"/>
  <c r="D46" i="60"/>
  <c r="BK43" i="60" s="1"/>
  <c r="BH45" i="60"/>
  <c r="BG45" i="60"/>
  <c r="BF45" i="60"/>
  <c r="BE45" i="60"/>
  <c r="BD45" i="60"/>
  <c r="AV45" i="60"/>
  <c r="D45" i="60"/>
  <c r="BK44" i="60"/>
  <c r="BF44" i="60"/>
  <c r="BD44" i="60"/>
  <c r="BC44" i="60"/>
  <c r="BB44" i="60"/>
  <c r="BA44" i="60"/>
  <c r="AY44" i="60"/>
  <c r="AU44" i="60"/>
  <c r="D44" i="60"/>
  <c r="BI41" i="60" s="1"/>
  <c r="BL43" i="60"/>
  <c r="BI43" i="60"/>
  <c r="BH43" i="60"/>
  <c r="BG43" i="60"/>
  <c r="BF43" i="60"/>
  <c r="BE43" i="60"/>
  <c r="BD43" i="60"/>
  <c r="BC43" i="60"/>
  <c r="BB43" i="60"/>
  <c r="BA43" i="60"/>
  <c r="AZ43" i="60"/>
  <c r="AY43" i="60"/>
  <c r="AX43" i="60"/>
  <c r="D43" i="60"/>
  <c r="BH41" i="60" s="1"/>
  <c r="BK42" i="60"/>
  <c r="BI42" i="60"/>
  <c r="BG42" i="60"/>
  <c r="BC42" i="60"/>
  <c r="BA42" i="60"/>
  <c r="AY42" i="60"/>
  <c r="AS42" i="60"/>
  <c r="AR42" i="60"/>
  <c r="BC39" i="60" s="1"/>
  <c r="AQ42" i="60"/>
  <c r="AP42" i="60"/>
  <c r="AO42" i="60"/>
  <c r="AN42" i="60"/>
  <c r="AM42" i="60"/>
  <c r="AL42" i="60"/>
  <c r="AK42" i="60"/>
  <c r="AJ42" i="60"/>
  <c r="AZ39" i="60" s="1"/>
  <c r="AI42" i="60"/>
  <c r="AY39" i="60" s="1"/>
  <c r="AH42" i="60"/>
  <c r="AX39" i="60" s="1"/>
  <c r="AG42" i="60"/>
  <c r="AF42" i="60"/>
  <c r="AE42" i="60"/>
  <c r="AD42" i="60"/>
  <c r="AC42" i="60"/>
  <c r="AB42" i="60"/>
  <c r="BI38" i="60" s="1"/>
  <c r="AA42" i="60"/>
  <c r="Z42" i="60"/>
  <c r="Y42" i="60"/>
  <c r="X42" i="60"/>
  <c r="AU37" i="60" s="1"/>
  <c r="W42" i="60"/>
  <c r="BD38" i="60" s="1"/>
  <c r="V42" i="60"/>
  <c r="BC38" i="60" s="1"/>
  <c r="U42" i="60"/>
  <c r="T42" i="60"/>
  <c r="S42" i="60"/>
  <c r="R42" i="60"/>
  <c r="Q42" i="60"/>
  <c r="AZ37" i="60" s="1"/>
  <c r="P42" i="60"/>
  <c r="AY37" i="60" s="1"/>
  <c r="O42" i="60"/>
  <c r="AW38" i="60" s="1"/>
  <c r="N42" i="60"/>
  <c r="AV38" i="60" s="1"/>
  <c r="M42" i="60"/>
  <c r="L42" i="60"/>
  <c r="K42" i="60"/>
  <c r="J42" i="60"/>
  <c r="I42" i="60"/>
  <c r="H42" i="60"/>
  <c r="BJ36" i="60" s="1"/>
  <c r="G42" i="60"/>
  <c r="F42" i="60"/>
  <c r="E42" i="60"/>
  <c r="BK41" i="60"/>
  <c r="BJ41" i="60"/>
  <c r="BF41" i="60"/>
  <c r="BD41" i="60"/>
  <c r="AY41" i="60"/>
  <c r="AX41" i="60"/>
  <c r="AV41" i="60"/>
  <c r="AU41" i="60"/>
  <c r="D41" i="60"/>
  <c r="BA36" i="60" s="1"/>
  <c r="BJ40" i="60"/>
  <c r="BH40" i="60"/>
  <c r="BA40" i="60"/>
  <c r="D40" i="60"/>
  <c r="BE41" i="60" s="1"/>
  <c r="BL39" i="60"/>
  <c r="BD39" i="60"/>
  <c r="BB39" i="60"/>
  <c r="BA39" i="60"/>
  <c r="AW39" i="60"/>
  <c r="AV39" i="60"/>
  <c r="AU39" i="60"/>
  <c r="D39" i="60"/>
  <c r="BK38" i="60"/>
  <c r="BJ38" i="60"/>
  <c r="BG38" i="60"/>
  <c r="BF38" i="60"/>
  <c r="BE38" i="60"/>
  <c r="BB38" i="60"/>
  <c r="BA38" i="60"/>
  <c r="AZ38" i="60"/>
  <c r="AY38" i="60"/>
  <c r="AU38" i="60"/>
  <c r="AS38" i="60"/>
  <c r="AY35" i="60" s="1"/>
  <c r="AR38" i="60"/>
  <c r="AX35" i="60" s="1"/>
  <c r="AQ38" i="60"/>
  <c r="AP38" i="60"/>
  <c r="AO38" i="60"/>
  <c r="AN38" i="60"/>
  <c r="AM38" i="60"/>
  <c r="AL38" i="60"/>
  <c r="AW35" i="60" s="1"/>
  <c r="AK38" i="60"/>
  <c r="AV35" i="60" s="1"/>
  <c r="AJ38" i="60"/>
  <c r="AU35" i="60" s="1"/>
  <c r="AI38" i="60"/>
  <c r="AH38" i="60"/>
  <c r="AG38" i="60"/>
  <c r="AF38" i="60"/>
  <c r="AE38" i="60"/>
  <c r="AD38" i="60"/>
  <c r="AC38" i="60"/>
  <c r="AB38" i="60"/>
  <c r="AA38" i="60"/>
  <c r="BC34" i="60" s="1"/>
  <c r="Z38" i="60"/>
  <c r="BB34" i="60" s="1"/>
  <c r="Y38" i="60"/>
  <c r="BA34" i="60" s="1"/>
  <c r="X38" i="60"/>
  <c r="W38" i="60"/>
  <c r="W38" i="61" s="1"/>
  <c r="V38" i="60"/>
  <c r="AX34" i="60" s="1"/>
  <c r="U38" i="60"/>
  <c r="AW34" i="60" s="1"/>
  <c r="T38" i="60"/>
  <c r="AV34" i="60" s="1"/>
  <c r="S38" i="60"/>
  <c r="R38" i="60"/>
  <c r="R38" i="61" s="1"/>
  <c r="Q38" i="60"/>
  <c r="BK33" i="60" s="1"/>
  <c r="P38" i="60"/>
  <c r="BJ33" i="60" s="1"/>
  <c r="O38" i="60"/>
  <c r="BI33" i="60" s="1"/>
  <c r="N38" i="60"/>
  <c r="BH33" i="60" s="1"/>
  <c r="M38" i="60"/>
  <c r="BG33" i="60" s="1"/>
  <c r="L38" i="60"/>
  <c r="BF33" i="60" s="1"/>
  <c r="K38" i="60"/>
  <c r="K38" i="61" s="1"/>
  <c r="J38" i="60"/>
  <c r="J14" i="60" s="1"/>
  <c r="J14" i="61" s="1"/>
  <c r="I38" i="60"/>
  <c r="I38" i="61" s="1"/>
  <c r="H38" i="60"/>
  <c r="H38" i="61" s="1"/>
  <c r="G38" i="60"/>
  <c r="G38" i="61" s="1"/>
  <c r="F38" i="60"/>
  <c r="F38" i="61" s="1"/>
  <c r="BB33" i="61" s="1"/>
  <c r="E38" i="60"/>
  <c r="BA33" i="60" s="1"/>
  <c r="BK37" i="60"/>
  <c r="BJ37" i="60"/>
  <c r="BI37" i="60"/>
  <c r="BH37" i="60"/>
  <c r="BG37" i="60"/>
  <c r="BF37" i="60"/>
  <c r="BE37" i="60"/>
  <c r="BD37" i="60"/>
  <c r="BC37" i="60"/>
  <c r="BB37" i="60"/>
  <c r="BA37" i="60"/>
  <c r="AX37" i="60"/>
  <c r="AW37" i="60"/>
  <c r="AV37" i="60"/>
  <c r="D37" i="60"/>
  <c r="BB41" i="60" s="1"/>
  <c r="BK36" i="60"/>
  <c r="BH36" i="60"/>
  <c r="BG36" i="60"/>
  <c r="BF36" i="60"/>
  <c r="BD36" i="60"/>
  <c r="BC36" i="60"/>
  <c r="BB36" i="60"/>
  <c r="AZ36" i="60"/>
  <c r="AY36" i="60"/>
  <c r="AX36" i="60"/>
  <c r="AW36" i="60"/>
  <c r="AU36" i="60"/>
  <c r="D36" i="60"/>
  <c r="AV33" i="60" s="1"/>
  <c r="BJ35" i="60"/>
  <c r="BI35" i="60"/>
  <c r="BK34" i="60"/>
  <c r="BJ34" i="60"/>
  <c r="BI34" i="60"/>
  <c r="BH34" i="60"/>
  <c r="BG34" i="60"/>
  <c r="BE34" i="60"/>
  <c r="BD34" i="60"/>
  <c r="AY34" i="60"/>
  <c r="AU34" i="60"/>
  <c r="D34" i="60"/>
  <c r="BN69" i="60" s="1"/>
  <c r="BE33" i="60"/>
  <c r="BD33" i="60"/>
  <c r="BB33" i="60"/>
  <c r="AZ33" i="60"/>
  <c r="D33" i="60"/>
  <c r="BA32" i="60"/>
  <c r="AZ32" i="60"/>
  <c r="AW32" i="60"/>
  <c r="AV32" i="60"/>
  <c r="AU32" i="60"/>
  <c r="AS32" i="60"/>
  <c r="AR32" i="60"/>
  <c r="AQ32" i="60"/>
  <c r="AP32" i="60"/>
  <c r="AO32" i="60"/>
  <c r="AN32" i="60"/>
  <c r="AM32" i="60"/>
  <c r="AL32" i="60"/>
  <c r="AY32" i="60" s="1"/>
  <c r="AK32" i="60"/>
  <c r="AX32" i="60" s="1"/>
  <c r="AJ32" i="60"/>
  <c r="AI32" i="60"/>
  <c r="AH32" i="60"/>
  <c r="AG32" i="60"/>
  <c r="BK31" i="60" s="1"/>
  <c r="AF32" i="60"/>
  <c r="BJ31" i="60" s="1"/>
  <c r="AE32" i="60"/>
  <c r="AD32" i="60"/>
  <c r="AC32" i="60"/>
  <c r="AB32" i="60"/>
  <c r="AA32" i="60"/>
  <c r="BE31" i="60" s="1"/>
  <c r="Z32" i="60"/>
  <c r="Y32" i="60"/>
  <c r="X32" i="60"/>
  <c r="W32" i="60"/>
  <c r="V32" i="60"/>
  <c r="U32" i="60"/>
  <c r="T32" i="60"/>
  <c r="AX31" i="60" s="1"/>
  <c r="S32" i="60"/>
  <c r="R32" i="60"/>
  <c r="Q32" i="60"/>
  <c r="P32" i="60"/>
  <c r="O32" i="60"/>
  <c r="BK30" i="60" s="1"/>
  <c r="N32" i="60"/>
  <c r="BJ30" i="60" s="1"/>
  <c r="M32" i="60"/>
  <c r="BI30" i="60" s="1"/>
  <c r="L32" i="60"/>
  <c r="BH30" i="60" s="1"/>
  <c r="K32" i="60"/>
  <c r="BG30" i="60" s="1"/>
  <c r="J32" i="60"/>
  <c r="I32" i="60"/>
  <c r="H32" i="60"/>
  <c r="BJ47" i="60" s="1"/>
  <c r="G32" i="60"/>
  <c r="BI32" i="60" s="1"/>
  <c r="F32" i="60"/>
  <c r="BD30" i="60" s="1"/>
  <c r="E32" i="60"/>
  <c r="BH31" i="60"/>
  <c r="BG31" i="60"/>
  <c r="BF31" i="60"/>
  <c r="BC31" i="60"/>
  <c r="BB31" i="60"/>
  <c r="BA31" i="60"/>
  <c r="AZ31" i="60"/>
  <c r="AY31" i="60"/>
  <c r="AV31" i="60"/>
  <c r="AU31" i="60"/>
  <c r="D31" i="60"/>
  <c r="AY69" i="60" s="1"/>
  <c r="BF30" i="60"/>
  <c r="BC30" i="60"/>
  <c r="D30" i="60"/>
  <c r="BN68" i="60" s="1"/>
  <c r="BL29" i="60"/>
  <c r="BK29" i="60"/>
  <c r="BE29" i="60"/>
  <c r="BD29" i="60"/>
  <c r="BC29" i="60"/>
  <c r="BA29" i="60"/>
  <c r="AX29" i="60"/>
  <c r="AW29" i="60"/>
  <c r="AV29" i="60"/>
  <c r="AS29" i="60"/>
  <c r="AR29" i="60"/>
  <c r="AQ29" i="60"/>
  <c r="AP29" i="60"/>
  <c r="AO29" i="60"/>
  <c r="AN29" i="60"/>
  <c r="AM29" i="60"/>
  <c r="AL29" i="60"/>
  <c r="BJ29" i="60" s="1"/>
  <c r="AK29" i="60"/>
  <c r="BI29" i="60" s="1"/>
  <c r="AJ29" i="60"/>
  <c r="BH29" i="60" s="1"/>
  <c r="AI29" i="60"/>
  <c r="BG29" i="60" s="1"/>
  <c r="AH29" i="60"/>
  <c r="BF29" i="60" s="1"/>
  <c r="AG29" i="60"/>
  <c r="AF29" i="60"/>
  <c r="AE29" i="60"/>
  <c r="AD29" i="60"/>
  <c r="BB29" i="60" s="1"/>
  <c r="AC29" i="60"/>
  <c r="AB29" i="60"/>
  <c r="AZ29" i="60" s="1"/>
  <c r="AA29" i="60"/>
  <c r="Z29" i="60"/>
  <c r="Y29" i="60"/>
  <c r="X29" i="60"/>
  <c r="W29" i="60"/>
  <c r="AU29" i="60" s="1"/>
  <c r="V29" i="60"/>
  <c r="BK28" i="60" s="1"/>
  <c r="U29" i="60"/>
  <c r="T29" i="60"/>
  <c r="BI28" i="60" s="1"/>
  <c r="S29" i="60"/>
  <c r="BH28" i="60" s="1"/>
  <c r="R29" i="60"/>
  <c r="Q29" i="60"/>
  <c r="BG28" i="60" s="1"/>
  <c r="P29" i="60"/>
  <c r="BF28" i="60" s="1"/>
  <c r="O29" i="60"/>
  <c r="N29" i="60"/>
  <c r="BD28" i="60" s="1"/>
  <c r="M29" i="60"/>
  <c r="L29" i="60"/>
  <c r="K29" i="60"/>
  <c r="BA28" i="60" s="1"/>
  <c r="J29" i="60"/>
  <c r="I29" i="60"/>
  <c r="H29" i="60"/>
  <c r="BB30" i="60" s="1"/>
  <c r="G29" i="60"/>
  <c r="AY28" i="60" s="1"/>
  <c r="F29" i="60"/>
  <c r="E29" i="60"/>
  <c r="BJ28" i="60"/>
  <c r="BE28" i="60"/>
  <c r="BC28" i="60"/>
  <c r="BB28" i="60"/>
  <c r="AX28" i="60"/>
  <c r="AW28" i="60"/>
  <c r="AV28" i="60"/>
  <c r="AU28" i="60"/>
  <c r="D28" i="60"/>
  <c r="BA68" i="60" s="1"/>
  <c r="BH27" i="60"/>
  <c r="BA27" i="60"/>
  <c r="AZ27" i="60"/>
  <c r="AY27" i="60"/>
  <c r="AX27" i="60"/>
  <c r="AW27" i="60"/>
  <c r="AV27" i="60"/>
  <c r="D27" i="60"/>
  <c r="AV68" i="60" s="1"/>
  <c r="BK26" i="60"/>
  <c r="BF26" i="60"/>
  <c r="BC26" i="60"/>
  <c r="BB26" i="60"/>
  <c r="AY26" i="60"/>
  <c r="AX26" i="60"/>
  <c r="AW26" i="60"/>
  <c r="AV26" i="60"/>
  <c r="AU26" i="60"/>
  <c r="AS26" i="60"/>
  <c r="BE27" i="60" s="1"/>
  <c r="AR26" i="60"/>
  <c r="BD27" i="60" s="1"/>
  <c r="AQ26" i="60"/>
  <c r="AP26" i="60"/>
  <c r="AO26" i="60"/>
  <c r="AN26" i="60"/>
  <c r="AM26" i="60"/>
  <c r="AL26" i="60"/>
  <c r="BC27" i="60" s="1"/>
  <c r="AK26" i="60"/>
  <c r="BB27" i="60" s="1"/>
  <c r="AJ26" i="60"/>
  <c r="AI26" i="60"/>
  <c r="AH26" i="60"/>
  <c r="AG26" i="60"/>
  <c r="AF26" i="60"/>
  <c r="AE26" i="60"/>
  <c r="AD26" i="60"/>
  <c r="AU27" i="60" s="1"/>
  <c r="AC26" i="60"/>
  <c r="AB26" i="60"/>
  <c r="BJ26" i="60" s="1"/>
  <c r="AA26" i="60"/>
  <c r="BK27" i="60" s="1"/>
  <c r="Z26" i="60"/>
  <c r="BH26" i="60" s="1"/>
  <c r="Y26" i="60"/>
  <c r="BJ27" i="60" s="1"/>
  <c r="X26" i="60"/>
  <c r="BN67" i="60" s="1"/>
  <c r="W26" i="60"/>
  <c r="BE26" i="60" s="1"/>
  <c r="V26" i="60"/>
  <c r="BD26" i="60" s="1"/>
  <c r="U26" i="60"/>
  <c r="T26" i="60"/>
  <c r="S26" i="60"/>
  <c r="BA26" i="60" s="1"/>
  <c r="R26" i="60"/>
  <c r="Q26" i="60"/>
  <c r="AZ26" i="60" s="1"/>
  <c r="P26" i="60"/>
  <c r="O26" i="60"/>
  <c r="N26" i="60"/>
  <c r="M26" i="60"/>
  <c r="L26" i="60"/>
  <c r="K26" i="60"/>
  <c r="J26" i="60"/>
  <c r="I26" i="60"/>
  <c r="H26" i="60"/>
  <c r="BD47" i="60" s="1"/>
  <c r="G26" i="60"/>
  <c r="BG27" i="60" s="1"/>
  <c r="F26" i="60"/>
  <c r="BH25" i="60" s="1"/>
  <c r="E26" i="60"/>
  <c r="BF27" i="60" s="1"/>
  <c r="D26" i="60"/>
  <c r="BK25" i="60"/>
  <c r="BJ25" i="60"/>
  <c r="BF25" i="60"/>
  <c r="BE25" i="60"/>
  <c r="D25" i="60"/>
  <c r="BG40" i="60" s="1"/>
  <c r="BK24" i="60"/>
  <c r="BJ24" i="60"/>
  <c r="BI24" i="60"/>
  <c r="BH24" i="60"/>
  <c r="BF24" i="60"/>
  <c r="BE24" i="60"/>
  <c r="BD24" i="60"/>
  <c r="BC24" i="60"/>
  <c r="AX24" i="60"/>
  <c r="AW24" i="60"/>
  <c r="D24" i="60"/>
  <c r="BF40" i="60" s="1"/>
  <c r="BK23" i="60"/>
  <c r="BI23" i="60"/>
  <c r="BH23" i="60"/>
  <c r="BG23" i="60"/>
  <c r="BF23" i="60"/>
  <c r="BD23" i="60"/>
  <c r="BC23" i="60"/>
  <c r="BB23" i="60"/>
  <c r="BA23" i="60"/>
  <c r="AS23" i="60"/>
  <c r="BE40" i="60" s="1"/>
  <c r="AR23" i="60"/>
  <c r="AW25" i="60" s="1"/>
  <c r="AQ23" i="60"/>
  <c r="AP23" i="60"/>
  <c r="AO23" i="60"/>
  <c r="AN23" i="60"/>
  <c r="AM23" i="60"/>
  <c r="AL23" i="60"/>
  <c r="AV25" i="60" s="1"/>
  <c r="AK23" i="60"/>
  <c r="AU25" i="60" s="1"/>
  <c r="AJ23" i="60"/>
  <c r="AI23" i="60"/>
  <c r="AH23" i="60"/>
  <c r="AG23" i="60"/>
  <c r="AF23" i="60"/>
  <c r="BG24" i="60" s="1"/>
  <c r="AE23" i="60"/>
  <c r="AD23" i="60"/>
  <c r="AC23" i="60"/>
  <c r="AB23" i="60"/>
  <c r="AA23" i="60"/>
  <c r="BD25" i="60" s="1"/>
  <c r="Z23" i="60"/>
  <c r="Y23" i="60"/>
  <c r="AZ24" i="60" s="1"/>
  <c r="X23" i="60"/>
  <c r="BC25" i="60" s="1"/>
  <c r="W23" i="60"/>
  <c r="V23" i="60"/>
  <c r="U23" i="60"/>
  <c r="AV24" i="60" s="1"/>
  <c r="T23" i="60"/>
  <c r="AU24" i="60" s="1"/>
  <c r="S23" i="60"/>
  <c r="R23" i="60"/>
  <c r="Q23" i="60"/>
  <c r="AX67" i="60" s="1"/>
  <c r="P23" i="60"/>
  <c r="O23" i="60"/>
  <c r="N23" i="60"/>
  <c r="M23" i="60"/>
  <c r="L23" i="60"/>
  <c r="BE23" i="60" s="1"/>
  <c r="K23" i="60"/>
  <c r="J23" i="60"/>
  <c r="I23" i="60"/>
  <c r="H23" i="60"/>
  <c r="G23" i="60"/>
  <c r="AV67" i="60" s="1"/>
  <c r="F23" i="60"/>
  <c r="E23" i="60"/>
  <c r="AZ23" i="60" s="1"/>
  <c r="D23" i="60"/>
  <c r="AW67" i="60" s="1"/>
  <c r="BG22" i="60"/>
  <c r="D22" i="60"/>
  <c r="BD40" i="60" s="1"/>
  <c r="D21" i="60"/>
  <c r="BD66" i="60" s="1"/>
  <c r="AS20" i="60"/>
  <c r="BH22" i="60" s="1"/>
  <c r="AR20" i="60"/>
  <c r="AR20" i="61" s="1"/>
  <c r="AQ20" i="60"/>
  <c r="AP20" i="60"/>
  <c r="AO20" i="60"/>
  <c r="AO20" i="61" s="1"/>
  <c r="AN20" i="60"/>
  <c r="AN20" i="61" s="1"/>
  <c r="AM20" i="60"/>
  <c r="AM20" i="61" s="1"/>
  <c r="AL20" i="60"/>
  <c r="AL20" i="61" s="1"/>
  <c r="AK20" i="60"/>
  <c r="BE22" i="60" s="1"/>
  <c r="AJ20" i="60"/>
  <c r="BD22" i="60" s="1"/>
  <c r="AI20" i="60"/>
  <c r="AI20" i="61" s="1"/>
  <c r="BC22" i="61" s="1"/>
  <c r="AH20" i="60"/>
  <c r="BB22" i="60" s="1"/>
  <c r="AG20" i="60"/>
  <c r="AG20" i="61" s="1"/>
  <c r="AF20" i="60"/>
  <c r="AF20" i="61" s="1"/>
  <c r="AE20" i="60"/>
  <c r="AY22" i="60" s="1"/>
  <c r="AD20" i="60"/>
  <c r="AD20" i="61" s="1"/>
  <c r="AC20" i="60"/>
  <c r="AW22" i="60" s="1"/>
  <c r="AB20" i="60"/>
  <c r="AV22" i="60" s="1"/>
  <c r="AA20" i="60"/>
  <c r="AA20" i="61" s="1"/>
  <c r="Z20" i="60"/>
  <c r="Z20" i="61" s="1"/>
  <c r="Y20" i="60"/>
  <c r="Y20" i="61" s="1"/>
  <c r="X20" i="60"/>
  <c r="X20" i="61" s="1"/>
  <c r="W20" i="60"/>
  <c r="BH21" i="60" s="1"/>
  <c r="V20" i="60"/>
  <c r="BG21" i="60" s="1"/>
  <c r="U20" i="60"/>
  <c r="BF21" i="60" s="1"/>
  <c r="T20" i="60"/>
  <c r="T20" i="61" s="1"/>
  <c r="S20" i="60"/>
  <c r="S20" i="61" s="1"/>
  <c r="R20" i="60"/>
  <c r="R20" i="61" s="1"/>
  <c r="Q20" i="60"/>
  <c r="BC21" i="60" s="1"/>
  <c r="P20" i="60"/>
  <c r="BB21" i="60" s="1"/>
  <c r="O20" i="60"/>
  <c r="N20" i="60"/>
  <c r="N20" i="61" s="1"/>
  <c r="M20" i="60"/>
  <c r="AY21" i="60" s="1"/>
  <c r="L20" i="60"/>
  <c r="K20" i="60"/>
  <c r="AW21" i="60" s="1"/>
  <c r="J20" i="60"/>
  <c r="I20" i="60"/>
  <c r="H20" i="60"/>
  <c r="AX47" i="60" s="1"/>
  <c r="G20" i="60"/>
  <c r="F20" i="60"/>
  <c r="BK20" i="60" s="1"/>
  <c r="E20" i="60"/>
  <c r="BJ20" i="60" s="1"/>
  <c r="D19" i="60"/>
  <c r="AZ65" i="60" s="1"/>
  <c r="BE18" i="60"/>
  <c r="D18" i="60"/>
  <c r="AZ40" i="60" s="1"/>
  <c r="D17" i="60"/>
  <c r="BE65" i="60" s="1"/>
  <c r="BB16" i="60"/>
  <c r="BA16" i="60"/>
  <c r="AZ16" i="60"/>
  <c r="AY16" i="60"/>
  <c r="AX16" i="60"/>
  <c r="AW16" i="60"/>
  <c r="AV16" i="60"/>
  <c r="AU16" i="60"/>
  <c r="AS16" i="60"/>
  <c r="AS16" i="61" s="1"/>
  <c r="AR16" i="60"/>
  <c r="AR16" i="61" s="1"/>
  <c r="AQ16" i="60"/>
  <c r="AQ14" i="60" s="1"/>
  <c r="AQ14" i="61" s="1"/>
  <c r="AP16" i="60"/>
  <c r="AP16" i="61" s="1"/>
  <c r="AO16" i="60"/>
  <c r="AO35" i="60" s="1"/>
  <c r="AO35" i="61" s="1"/>
  <c r="AN16" i="60"/>
  <c r="AM16" i="60"/>
  <c r="AM16" i="61" s="1"/>
  <c r="AL16" i="60"/>
  <c r="AL16" i="61" s="1"/>
  <c r="AK16" i="60"/>
  <c r="AX20" i="60" s="1"/>
  <c r="AJ16" i="60"/>
  <c r="AJ14" i="60" s="1"/>
  <c r="AX18" i="60" s="1"/>
  <c r="AI16" i="60"/>
  <c r="AI16" i="61" s="1"/>
  <c r="AH16" i="60"/>
  <c r="AU20" i="60" s="1"/>
  <c r="AG16" i="60"/>
  <c r="AG16" i="61" s="1"/>
  <c r="AF16" i="60"/>
  <c r="BJ19" i="60" s="1"/>
  <c r="AE16" i="60"/>
  <c r="AE16" i="61" s="1"/>
  <c r="AD16" i="60"/>
  <c r="AC16" i="60"/>
  <c r="AC16" i="61" s="1"/>
  <c r="AB16" i="60"/>
  <c r="AB16" i="61" s="1"/>
  <c r="AA16" i="60"/>
  <c r="AA35" i="60" s="1"/>
  <c r="AA35" i="61" s="1"/>
  <c r="Z16" i="60"/>
  <c r="Z16" i="61" s="1"/>
  <c r="Y16" i="60"/>
  <c r="Y16" i="61" s="1"/>
  <c r="X16" i="60"/>
  <c r="BB19" i="60" s="1"/>
  <c r="W16" i="60"/>
  <c r="BA19" i="60" s="1"/>
  <c r="V16" i="60"/>
  <c r="V16" i="61" s="1"/>
  <c r="AZ19" i="61" s="1"/>
  <c r="U16" i="60"/>
  <c r="T16" i="60"/>
  <c r="S16" i="60"/>
  <c r="AW19" i="60" s="1"/>
  <c r="R16" i="60"/>
  <c r="Q16" i="60"/>
  <c r="AV19" i="60" s="1"/>
  <c r="P16" i="60"/>
  <c r="P16" i="61" s="1"/>
  <c r="O16" i="60"/>
  <c r="N16" i="60"/>
  <c r="M16" i="60"/>
  <c r="M16" i="61" s="1"/>
  <c r="L16" i="60"/>
  <c r="K16" i="60"/>
  <c r="K16" i="61" s="1"/>
  <c r="J16" i="60"/>
  <c r="J35" i="60" s="1"/>
  <c r="I16" i="60"/>
  <c r="I35" i="60" s="1"/>
  <c r="I35" i="61" s="1"/>
  <c r="H16" i="60"/>
  <c r="H16" i="61" s="1"/>
  <c r="G16" i="60"/>
  <c r="G16" i="61" s="1"/>
  <c r="F16" i="60"/>
  <c r="F16" i="61" s="1"/>
  <c r="BD18" i="61" s="1"/>
  <c r="E16" i="60"/>
  <c r="E16" i="61" s="1"/>
  <c r="BC18" i="61" s="1"/>
  <c r="BK15" i="60"/>
  <c r="BJ15" i="60"/>
  <c r="BI15" i="60"/>
  <c r="BH15" i="60"/>
  <c r="BG15" i="60"/>
  <c r="BF15" i="60"/>
  <c r="BE15" i="60"/>
  <c r="BD15" i="60"/>
  <c r="BC15" i="60"/>
  <c r="BB15" i="60"/>
  <c r="BA15" i="60"/>
  <c r="AZ15" i="60"/>
  <c r="AY15" i="60"/>
  <c r="AX15" i="60"/>
  <c r="AW15" i="60"/>
  <c r="AV15" i="60"/>
  <c r="AU15" i="60"/>
  <c r="D15" i="60"/>
  <c r="BE14" i="60" s="1"/>
  <c r="BK14" i="60"/>
  <c r="BJ14" i="60"/>
  <c r="BI14" i="60"/>
  <c r="BH14" i="60"/>
  <c r="AP14" i="60"/>
  <c r="AP14" i="61" s="1"/>
  <c r="BL13" i="60"/>
  <c r="BK13" i="60"/>
  <c r="BJ13" i="60"/>
  <c r="BI13" i="60"/>
  <c r="BH13" i="60"/>
  <c r="BG13" i="60"/>
  <c r="BC13" i="60"/>
  <c r="BA13" i="60"/>
  <c r="D13" i="60"/>
  <c r="AX13" i="60" s="1"/>
  <c r="Z14" i="59"/>
  <c r="AA14" i="59"/>
  <c r="AB14" i="59"/>
  <c r="AD14" i="59"/>
  <c r="AE14" i="59"/>
  <c r="AF14" i="59"/>
  <c r="AG14" i="59"/>
  <c r="AH14" i="59"/>
  <c r="AI14" i="59"/>
  <c r="AJ14" i="59"/>
  <c r="AK14" i="59"/>
  <c r="AL14" i="59"/>
  <c r="AM14" i="59"/>
  <c r="AN14" i="59"/>
  <c r="AO14" i="59"/>
  <c r="AP14" i="59"/>
  <c r="AQ14" i="59"/>
  <c r="AR14" i="59"/>
  <c r="E15" i="59"/>
  <c r="BH14" i="59" s="1"/>
  <c r="F15" i="59"/>
  <c r="G15" i="59"/>
  <c r="H15" i="59"/>
  <c r="BJ46" i="59" s="1"/>
  <c r="I15" i="59"/>
  <c r="J15" i="59"/>
  <c r="K15" i="59"/>
  <c r="L15" i="59"/>
  <c r="M15" i="59"/>
  <c r="N15" i="59"/>
  <c r="O15" i="59"/>
  <c r="P15" i="59"/>
  <c r="Q15" i="59"/>
  <c r="R15" i="59"/>
  <c r="S15" i="59"/>
  <c r="T15" i="59"/>
  <c r="U15" i="59"/>
  <c r="V15" i="59"/>
  <c r="W15" i="59"/>
  <c r="X15" i="59"/>
  <c r="Y15" i="59"/>
  <c r="Z15" i="59"/>
  <c r="AA15" i="59"/>
  <c r="AB15" i="59"/>
  <c r="AC15" i="59"/>
  <c r="AD15" i="59"/>
  <c r="AE15" i="59"/>
  <c r="AF15" i="59"/>
  <c r="AG15" i="59"/>
  <c r="AH15" i="59"/>
  <c r="AI15" i="59"/>
  <c r="AJ15" i="59"/>
  <c r="AK15" i="59"/>
  <c r="AL15" i="59"/>
  <c r="AM15" i="59"/>
  <c r="AN15" i="59"/>
  <c r="AO15" i="59"/>
  <c r="AP15" i="59"/>
  <c r="AQ15" i="59"/>
  <c r="AR15" i="59"/>
  <c r="AS15" i="59"/>
  <c r="H16" i="59"/>
  <c r="Q16" i="59"/>
  <c r="V16" i="59"/>
  <c r="W16" i="59"/>
  <c r="Z16" i="59"/>
  <c r="AA16" i="59"/>
  <c r="AB16" i="59"/>
  <c r="AD16" i="59"/>
  <c r="AE16" i="59"/>
  <c r="AF16" i="59"/>
  <c r="AG16" i="59"/>
  <c r="AH16" i="59"/>
  <c r="AH69" i="59" s="1"/>
  <c r="AI16" i="59"/>
  <c r="AJ16" i="59"/>
  <c r="AX18" i="59" s="1"/>
  <c r="AK16" i="59"/>
  <c r="AU54" i="59" s="1"/>
  <c r="AL16" i="59"/>
  <c r="AV54" i="59" s="1"/>
  <c r="AM16" i="59"/>
  <c r="AN16" i="59"/>
  <c r="AO16" i="59"/>
  <c r="AP16" i="59"/>
  <c r="AQ16" i="59"/>
  <c r="AR16" i="59"/>
  <c r="E17" i="59"/>
  <c r="F17" i="59"/>
  <c r="G17" i="59"/>
  <c r="H17" i="59"/>
  <c r="I17" i="59"/>
  <c r="J17" i="59"/>
  <c r="K17" i="59"/>
  <c r="L17" i="59"/>
  <c r="M17" i="59"/>
  <c r="N17" i="59"/>
  <c r="O17" i="59"/>
  <c r="D17" i="59" s="1"/>
  <c r="P17" i="59"/>
  <c r="Q17" i="59"/>
  <c r="AV19" i="59" s="1"/>
  <c r="R17" i="59"/>
  <c r="S17" i="59"/>
  <c r="T17" i="59"/>
  <c r="U17" i="59"/>
  <c r="V17" i="59"/>
  <c r="W17" i="59"/>
  <c r="X17" i="59"/>
  <c r="Y17" i="59"/>
  <c r="Z17" i="59"/>
  <c r="AA17" i="59"/>
  <c r="AB17" i="59"/>
  <c r="AC17" i="59"/>
  <c r="AD17" i="59"/>
  <c r="AE17" i="59"/>
  <c r="AF17" i="59"/>
  <c r="AG17" i="59"/>
  <c r="AH17" i="59"/>
  <c r="AI17" i="59"/>
  <c r="AV20" i="59" s="1"/>
  <c r="AJ17" i="59"/>
  <c r="AW20" i="59" s="1"/>
  <c r="AK17" i="59"/>
  <c r="AX20" i="59" s="1"/>
  <c r="AL17" i="59"/>
  <c r="AM17" i="59"/>
  <c r="AN17" i="59"/>
  <c r="AO17" i="59"/>
  <c r="AP17" i="59"/>
  <c r="AQ17" i="59"/>
  <c r="AR17" i="59"/>
  <c r="AS17" i="59"/>
  <c r="E18" i="59"/>
  <c r="F18" i="59"/>
  <c r="G18" i="59"/>
  <c r="AV47" i="59" s="1"/>
  <c r="H18" i="59"/>
  <c r="I18" i="59"/>
  <c r="J18" i="59"/>
  <c r="K18" i="59"/>
  <c r="L18" i="59"/>
  <c r="M18" i="59"/>
  <c r="N18" i="59"/>
  <c r="O18" i="59"/>
  <c r="P18" i="59"/>
  <c r="Q18" i="59"/>
  <c r="R18" i="59"/>
  <c r="S18" i="59"/>
  <c r="T18" i="59"/>
  <c r="U18" i="59"/>
  <c r="V18" i="59"/>
  <c r="W18" i="59"/>
  <c r="X18" i="59"/>
  <c r="Y18" i="59"/>
  <c r="Z18" i="59"/>
  <c r="AA18" i="59"/>
  <c r="AB18" i="59"/>
  <c r="AC18" i="59"/>
  <c r="AD18" i="59"/>
  <c r="AE18" i="59"/>
  <c r="AF18" i="59"/>
  <c r="AG18" i="59"/>
  <c r="AH18" i="59"/>
  <c r="AU20" i="59" s="1"/>
  <c r="AI18" i="59"/>
  <c r="AJ18" i="59"/>
  <c r="AK18" i="59"/>
  <c r="AL18" i="59"/>
  <c r="AY20" i="59" s="1"/>
  <c r="AM18" i="59"/>
  <c r="AN18" i="59"/>
  <c r="AO18" i="59"/>
  <c r="AP18" i="59"/>
  <c r="AQ18" i="59"/>
  <c r="AR18" i="59"/>
  <c r="AS18" i="59"/>
  <c r="E19" i="59"/>
  <c r="F19" i="59"/>
  <c r="G19" i="59"/>
  <c r="H19" i="59"/>
  <c r="I19" i="59"/>
  <c r="J19" i="59"/>
  <c r="K19" i="59"/>
  <c r="L19" i="59"/>
  <c r="M19" i="59"/>
  <c r="N19" i="59"/>
  <c r="O19" i="59"/>
  <c r="P19" i="59"/>
  <c r="Q19" i="59"/>
  <c r="R19" i="59"/>
  <c r="S19" i="59"/>
  <c r="T19" i="59"/>
  <c r="U19" i="59"/>
  <c r="V19" i="59"/>
  <c r="W19" i="59"/>
  <c r="X19" i="59"/>
  <c r="Y19" i="59"/>
  <c r="Z19" i="59"/>
  <c r="AA19" i="59"/>
  <c r="AB19" i="59"/>
  <c r="AC19" i="59"/>
  <c r="AD19" i="59"/>
  <c r="AE19" i="59"/>
  <c r="AF19" i="59"/>
  <c r="AG19" i="59"/>
  <c r="AH19" i="59"/>
  <c r="AI19" i="59"/>
  <c r="AJ19" i="59"/>
  <c r="AK19" i="59"/>
  <c r="AL19" i="59"/>
  <c r="AM19" i="59"/>
  <c r="AN19" i="59"/>
  <c r="AO19" i="59"/>
  <c r="AP19" i="59"/>
  <c r="AQ19" i="59"/>
  <c r="AR19" i="59"/>
  <c r="AS19" i="59"/>
  <c r="G20" i="59"/>
  <c r="H20" i="59"/>
  <c r="I20" i="59"/>
  <c r="J20" i="59"/>
  <c r="K20" i="59"/>
  <c r="L20" i="59"/>
  <c r="Q20" i="59"/>
  <c r="R20" i="59"/>
  <c r="T20" i="59"/>
  <c r="Z20" i="59"/>
  <c r="AA20" i="59"/>
  <c r="AB20" i="59"/>
  <c r="AC20" i="59"/>
  <c r="AD20" i="59"/>
  <c r="AE20" i="59"/>
  <c r="AF20" i="59"/>
  <c r="AG20" i="59"/>
  <c r="AH20" i="59"/>
  <c r="BB22" i="59" s="1"/>
  <c r="AI20" i="59"/>
  <c r="AJ20" i="59"/>
  <c r="AK20" i="59"/>
  <c r="AL20" i="59"/>
  <c r="AM20" i="59"/>
  <c r="AN20" i="59"/>
  <c r="AO20" i="59"/>
  <c r="AP20" i="59"/>
  <c r="AQ20" i="59"/>
  <c r="AR20" i="59"/>
  <c r="E21" i="59"/>
  <c r="F21" i="59"/>
  <c r="G21" i="59"/>
  <c r="H21" i="59"/>
  <c r="I21" i="59"/>
  <c r="J21" i="59"/>
  <c r="K21" i="59"/>
  <c r="L21" i="59"/>
  <c r="M21" i="59"/>
  <c r="N21" i="59"/>
  <c r="O21" i="59"/>
  <c r="P21" i="59"/>
  <c r="Q21" i="59"/>
  <c r="R21" i="59"/>
  <c r="S21" i="59"/>
  <c r="T21" i="59"/>
  <c r="U21" i="59"/>
  <c r="V21" i="59"/>
  <c r="W21" i="59"/>
  <c r="X21" i="59"/>
  <c r="Y21" i="59"/>
  <c r="Z21" i="59"/>
  <c r="AA21" i="59"/>
  <c r="AB21" i="59"/>
  <c r="AC21" i="59"/>
  <c r="AW22" i="59" s="1"/>
  <c r="AD21" i="59"/>
  <c r="AE21" i="59"/>
  <c r="AY22" i="59" s="1"/>
  <c r="AF21" i="59"/>
  <c r="AG21" i="59"/>
  <c r="AH21" i="59"/>
  <c r="AI21" i="59"/>
  <c r="AJ21" i="59"/>
  <c r="AK21" i="59"/>
  <c r="BE22" i="59" s="1"/>
  <c r="AL21" i="59"/>
  <c r="AM21" i="59"/>
  <c r="AN21" i="59"/>
  <c r="AO21" i="59"/>
  <c r="AP21" i="59"/>
  <c r="AQ21" i="59"/>
  <c r="AR21" i="59"/>
  <c r="AS21" i="59"/>
  <c r="E22" i="59"/>
  <c r="F22" i="59"/>
  <c r="G22" i="59"/>
  <c r="H22" i="59"/>
  <c r="AV21" i="59" s="1"/>
  <c r="I22" i="59"/>
  <c r="J22" i="59"/>
  <c r="K22" i="59"/>
  <c r="AW21" i="59" s="1"/>
  <c r="L22" i="59"/>
  <c r="M22" i="59"/>
  <c r="N22" i="59"/>
  <c r="O22" i="59"/>
  <c r="P22" i="59"/>
  <c r="Q22" i="59"/>
  <c r="R22" i="59"/>
  <c r="S22" i="59"/>
  <c r="T22" i="59"/>
  <c r="U22" i="59"/>
  <c r="V22" i="59"/>
  <c r="W22" i="59"/>
  <c r="X22" i="59"/>
  <c r="Y22" i="59"/>
  <c r="Z22" i="59"/>
  <c r="AA22" i="59"/>
  <c r="AB22" i="59"/>
  <c r="AV22" i="59" s="1"/>
  <c r="AC22" i="59"/>
  <c r="AD22" i="59"/>
  <c r="AE22" i="59"/>
  <c r="AF22" i="59"/>
  <c r="AG22" i="59"/>
  <c r="AH22" i="59"/>
  <c r="AI22" i="59"/>
  <c r="AJ22" i="59"/>
  <c r="AK22" i="59"/>
  <c r="AL22" i="59"/>
  <c r="AM22" i="59"/>
  <c r="AN22" i="59"/>
  <c r="AO22" i="59"/>
  <c r="AP22" i="59"/>
  <c r="AQ22" i="59"/>
  <c r="AR22" i="59"/>
  <c r="AS22" i="59"/>
  <c r="E23" i="59"/>
  <c r="F23" i="59"/>
  <c r="G23" i="59"/>
  <c r="BF25" i="59" s="1"/>
  <c r="H23" i="59"/>
  <c r="BA47" i="59" s="1"/>
  <c r="I23" i="59"/>
  <c r="J23" i="59"/>
  <c r="K23" i="59"/>
  <c r="L23" i="59"/>
  <c r="M23" i="59"/>
  <c r="N23" i="59"/>
  <c r="O23" i="59"/>
  <c r="BH23" i="59" s="1"/>
  <c r="P23" i="59"/>
  <c r="Q23" i="59"/>
  <c r="R23" i="59"/>
  <c r="S23" i="59"/>
  <c r="T23" i="59"/>
  <c r="U23" i="59"/>
  <c r="V23" i="59"/>
  <c r="W23" i="59"/>
  <c r="X23" i="59"/>
  <c r="Y23" i="59"/>
  <c r="Z23" i="59"/>
  <c r="AA23" i="59"/>
  <c r="AB23" i="59"/>
  <c r="AC23" i="59"/>
  <c r="AD23" i="59"/>
  <c r="AE23" i="59"/>
  <c r="AF23" i="59"/>
  <c r="AG23" i="59"/>
  <c r="AH23" i="59"/>
  <c r="AI23" i="59"/>
  <c r="AJ23" i="59"/>
  <c r="AK23" i="59"/>
  <c r="AL23" i="59"/>
  <c r="AM23" i="59"/>
  <c r="AN23" i="59"/>
  <c r="AO23" i="59"/>
  <c r="AP23" i="59"/>
  <c r="AQ23" i="59"/>
  <c r="AR23" i="59"/>
  <c r="AS23" i="59"/>
  <c r="E24" i="59"/>
  <c r="F24" i="59"/>
  <c r="G24" i="59"/>
  <c r="H24" i="59"/>
  <c r="BB47" i="59" s="1"/>
  <c r="I24" i="59"/>
  <c r="J24" i="59"/>
  <c r="K24" i="59"/>
  <c r="L24" i="59"/>
  <c r="M24" i="59"/>
  <c r="BF23" i="59" s="1"/>
  <c r="N24" i="59"/>
  <c r="BG23" i="59" s="1"/>
  <c r="O24" i="59"/>
  <c r="P24" i="59"/>
  <c r="Q24" i="59"/>
  <c r="R24" i="59"/>
  <c r="S24" i="59"/>
  <c r="T24" i="59"/>
  <c r="U24" i="59"/>
  <c r="V24" i="59"/>
  <c r="W24" i="59"/>
  <c r="X24" i="59"/>
  <c r="Y24" i="59"/>
  <c r="Z24" i="59"/>
  <c r="BA24" i="59" s="1"/>
  <c r="AA24" i="59"/>
  <c r="BB24" i="59" s="1"/>
  <c r="AB24" i="59"/>
  <c r="AC24" i="59"/>
  <c r="BD24" i="59" s="1"/>
  <c r="AD24" i="59"/>
  <c r="AE24" i="59"/>
  <c r="AF24" i="59"/>
  <c r="AG24" i="59"/>
  <c r="AH24" i="59"/>
  <c r="AI24" i="59"/>
  <c r="AJ24" i="59"/>
  <c r="AK24" i="59"/>
  <c r="AL24" i="59"/>
  <c r="AM24" i="59"/>
  <c r="AN24" i="59"/>
  <c r="AO24" i="59"/>
  <c r="AP24" i="59"/>
  <c r="AQ24" i="59"/>
  <c r="AR24" i="59"/>
  <c r="AS24" i="59"/>
  <c r="E25" i="59"/>
  <c r="F25" i="59"/>
  <c r="G25" i="59"/>
  <c r="H25" i="59"/>
  <c r="BC47" i="59" s="1"/>
  <c r="I25" i="59"/>
  <c r="J25" i="59"/>
  <c r="K25" i="59"/>
  <c r="L25" i="59"/>
  <c r="M25" i="59"/>
  <c r="N25" i="59"/>
  <c r="O25" i="59"/>
  <c r="P25" i="59"/>
  <c r="Q25" i="59"/>
  <c r="R25" i="59"/>
  <c r="S25" i="59"/>
  <c r="T25" i="59"/>
  <c r="U25" i="59"/>
  <c r="V25" i="59"/>
  <c r="W25" i="59"/>
  <c r="X25" i="59"/>
  <c r="Y25" i="59"/>
  <c r="AZ24" i="59" s="1"/>
  <c r="Z25" i="59"/>
  <c r="AA25" i="59"/>
  <c r="AB25" i="59"/>
  <c r="BC24" i="59" s="1"/>
  <c r="AC25" i="59"/>
  <c r="AD25" i="59"/>
  <c r="AE25" i="59"/>
  <c r="AF25" i="59"/>
  <c r="AG25" i="59"/>
  <c r="AH25" i="59"/>
  <c r="AI25" i="59"/>
  <c r="AJ25" i="59"/>
  <c r="AK25" i="59"/>
  <c r="AL25" i="59"/>
  <c r="AM25" i="59"/>
  <c r="AN25" i="59"/>
  <c r="AO25" i="59"/>
  <c r="AP25" i="59"/>
  <c r="AQ25" i="59"/>
  <c r="AR25" i="59"/>
  <c r="AS25" i="59"/>
  <c r="AX25" i="59" s="1"/>
  <c r="E26" i="59"/>
  <c r="F26" i="59"/>
  <c r="G26" i="59"/>
  <c r="H26" i="59"/>
  <c r="BD47" i="59" s="1"/>
  <c r="I26" i="59"/>
  <c r="J26" i="59"/>
  <c r="K26" i="59"/>
  <c r="L26" i="59"/>
  <c r="M26" i="59"/>
  <c r="N26" i="59"/>
  <c r="O26" i="59"/>
  <c r="P26" i="59"/>
  <c r="Q26" i="59"/>
  <c r="R26" i="59"/>
  <c r="S26" i="59"/>
  <c r="T26" i="59"/>
  <c r="U26" i="59"/>
  <c r="V26" i="59"/>
  <c r="W26" i="59"/>
  <c r="X26" i="59"/>
  <c r="Y26" i="59"/>
  <c r="Z26" i="59"/>
  <c r="AA26" i="59"/>
  <c r="AB26" i="59"/>
  <c r="AC26" i="59"/>
  <c r="AD26" i="59"/>
  <c r="AE26" i="59"/>
  <c r="AF26" i="59"/>
  <c r="AG26" i="59"/>
  <c r="AH26" i="59"/>
  <c r="AI26" i="59"/>
  <c r="AJ26" i="59"/>
  <c r="AK26" i="59"/>
  <c r="AL26" i="59"/>
  <c r="AM26" i="59"/>
  <c r="AN26" i="59"/>
  <c r="AO26" i="59"/>
  <c r="AP26" i="59"/>
  <c r="AQ26" i="59"/>
  <c r="AR26" i="59"/>
  <c r="AS26" i="59"/>
  <c r="E27" i="59"/>
  <c r="BG25" i="59" s="1"/>
  <c r="F27" i="59"/>
  <c r="BH25" i="59" s="1"/>
  <c r="G27" i="59"/>
  <c r="BI25" i="59" s="1"/>
  <c r="H27" i="59"/>
  <c r="I27" i="59"/>
  <c r="J27" i="59"/>
  <c r="K27" i="59"/>
  <c r="BK25" i="59" s="1"/>
  <c r="L27" i="59"/>
  <c r="M27" i="59"/>
  <c r="N27" i="59"/>
  <c r="O27" i="59"/>
  <c r="P27" i="59"/>
  <c r="Q27" i="59"/>
  <c r="R27" i="59"/>
  <c r="S27" i="59"/>
  <c r="T27" i="59"/>
  <c r="U27" i="59"/>
  <c r="V27" i="59"/>
  <c r="W27" i="59"/>
  <c r="X27" i="59"/>
  <c r="Y27" i="59"/>
  <c r="BG26" i="59" s="1"/>
  <c r="Z27" i="59"/>
  <c r="BH26" i="59" s="1"/>
  <c r="AA27" i="59"/>
  <c r="BI26" i="59" s="1"/>
  <c r="AB27" i="59"/>
  <c r="BJ26" i="59" s="1"/>
  <c r="AC27" i="59"/>
  <c r="BK26" i="59" s="1"/>
  <c r="AD27" i="59"/>
  <c r="AE27" i="59"/>
  <c r="AV27" i="59" s="1"/>
  <c r="AF27" i="59"/>
  <c r="AG27" i="59"/>
  <c r="AH27" i="59"/>
  <c r="AI27" i="59"/>
  <c r="AJ27" i="59"/>
  <c r="AK27" i="59"/>
  <c r="AL27" i="59"/>
  <c r="AM27" i="59"/>
  <c r="AN27" i="59"/>
  <c r="AO27" i="59"/>
  <c r="AP27" i="59"/>
  <c r="AQ27" i="59"/>
  <c r="AR27" i="59"/>
  <c r="AS27" i="59"/>
  <c r="E28" i="59"/>
  <c r="F28" i="59"/>
  <c r="G28" i="59"/>
  <c r="H28" i="59"/>
  <c r="BJ25" i="59" s="1"/>
  <c r="I28" i="59"/>
  <c r="J28" i="59"/>
  <c r="K28" i="59"/>
  <c r="L28" i="59"/>
  <c r="M28" i="59"/>
  <c r="N28" i="59"/>
  <c r="O28" i="59"/>
  <c r="P28" i="59"/>
  <c r="Q28" i="59"/>
  <c r="R28" i="59"/>
  <c r="S28" i="59"/>
  <c r="T28" i="59"/>
  <c r="U28" i="59"/>
  <c r="V28" i="59"/>
  <c r="BD26" i="59" s="1"/>
  <c r="W28" i="59"/>
  <c r="X28" i="59"/>
  <c r="Y28" i="59"/>
  <c r="Z28" i="59"/>
  <c r="AA28" i="59"/>
  <c r="AB28" i="59"/>
  <c r="AC28" i="59"/>
  <c r="AD28" i="59"/>
  <c r="AE28" i="59"/>
  <c r="AF28" i="59"/>
  <c r="AG28" i="59"/>
  <c r="AH28" i="59"/>
  <c r="AI28" i="59"/>
  <c r="AJ28" i="59"/>
  <c r="AK28" i="59"/>
  <c r="AL28" i="59"/>
  <c r="AM28" i="59"/>
  <c r="AN28" i="59"/>
  <c r="AO28" i="59"/>
  <c r="AP28" i="59"/>
  <c r="AQ28" i="59"/>
  <c r="AR28" i="59"/>
  <c r="AS28" i="59"/>
  <c r="BE27" i="59" s="1"/>
  <c r="E29" i="59"/>
  <c r="F29" i="59"/>
  <c r="G29" i="59"/>
  <c r="BB30" i="59" s="1"/>
  <c r="H29" i="59"/>
  <c r="I29" i="59"/>
  <c r="J29" i="59"/>
  <c r="K29" i="59"/>
  <c r="L29" i="59"/>
  <c r="M29" i="59"/>
  <c r="N29" i="59"/>
  <c r="O29" i="59"/>
  <c r="P29" i="59"/>
  <c r="Q29" i="59"/>
  <c r="R29" i="59"/>
  <c r="S29" i="59"/>
  <c r="T29" i="59"/>
  <c r="U29" i="59"/>
  <c r="V29" i="59"/>
  <c r="W29" i="59"/>
  <c r="X29" i="59"/>
  <c r="Y29" i="59"/>
  <c r="Z29" i="59"/>
  <c r="AA29" i="59"/>
  <c r="AB29" i="59"/>
  <c r="AC29" i="59"/>
  <c r="BA29" i="59" s="1"/>
  <c r="AD29" i="59"/>
  <c r="AE29" i="59"/>
  <c r="AF29" i="59"/>
  <c r="AG29" i="59"/>
  <c r="AH29" i="59"/>
  <c r="AI29" i="59"/>
  <c r="AJ29" i="59"/>
  <c r="AK29" i="59"/>
  <c r="AL29" i="59"/>
  <c r="BJ29" i="59" s="1"/>
  <c r="AM29" i="59"/>
  <c r="AN29" i="59"/>
  <c r="AO29" i="59"/>
  <c r="AP29" i="59"/>
  <c r="AQ29" i="59"/>
  <c r="AR29" i="59"/>
  <c r="AS29" i="59"/>
  <c r="E30" i="59"/>
  <c r="F30" i="59"/>
  <c r="G30" i="59"/>
  <c r="H30" i="59"/>
  <c r="BH47" i="59" s="1"/>
  <c r="I30" i="59"/>
  <c r="J30" i="59"/>
  <c r="K30" i="59"/>
  <c r="L30" i="59"/>
  <c r="M30" i="59"/>
  <c r="N30" i="59"/>
  <c r="O30" i="59"/>
  <c r="P30" i="59"/>
  <c r="BF28" i="59" s="1"/>
  <c r="Q30" i="59"/>
  <c r="R30" i="59"/>
  <c r="S30" i="59"/>
  <c r="T30" i="59"/>
  <c r="BI28" i="59" s="1"/>
  <c r="U30" i="59"/>
  <c r="V30" i="59"/>
  <c r="BK28" i="59" s="1"/>
  <c r="W30" i="59"/>
  <c r="X30" i="59"/>
  <c r="Y30" i="59"/>
  <c r="Z30" i="59"/>
  <c r="AA30" i="59"/>
  <c r="AB30" i="59"/>
  <c r="AC30" i="59"/>
  <c r="AD30" i="59"/>
  <c r="AE30" i="59"/>
  <c r="AF30" i="59"/>
  <c r="AG30" i="59"/>
  <c r="AH30" i="59"/>
  <c r="BF29" i="59" s="1"/>
  <c r="AI30" i="59"/>
  <c r="BG29" i="59" s="1"/>
  <c r="AJ30" i="59"/>
  <c r="BH29" i="59" s="1"/>
  <c r="AK30" i="59"/>
  <c r="AL30" i="59"/>
  <c r="AM30" i="59"/>
  <c r="AN30" i="59"/>
  <c r="AO30" i="59"/>
  <c r="AP30" i="59"/>
  <c r="AQ30" i="59"/>
  <c r="AR30" i="59"/>
  <c r="BK29" i="59" s="1"/>
  <c r="AS30" i="59"/>
  <c r="E31" i="59"/>
  <c r="F31" i="59"/>
  <c r="G31" i="59"/>
  <c r="H31" i="59"/>
  <c r="I31" i="59"/>
  <c r="J31" i="59"/>
  <c r="K31" i="59"/>
  <c r="L31" i="59"/>
  <c r="M31" i="59"/>
  <c r="N31" i="59"/>
  <c r="O31" i="59"/>
  <c r="P31" i="59"/>
  <c r="Q31" i="59"/>
  <c r="R31" i="59"/>
  <c r="S31" i="59"/>
  <c r="T31" i="59"/>
  <c r="U31" i="59"/>
  <c r="BJ28" i="59" s="1"/>
  <c r="V31" i="59"/>
  <c r="W31" i="59"/>
  <c r="X31" i="59"/>
  <c r="Y31" i="59"/>
  <c r="Z31" i="59"/>
  <c r="AA31" i="59"/>
  <c r="AB31" i="59"/>
  <c r="AC31" i="59"/>
  <c r="AD31" i="59"/>
  <c r="AE31" i="59"/>
  <c r="AF31" i="59"/>
  <c r="AG31" i="59"/>
  <c r="AH31" i="59"/>
  <c r="AI31" i="59"/>
  <c r="AJ31" i="59"/>
  <c r="AK31" i="59"/>
  <c r="AL31" i="59"/>
  <c r="AM31" i="59"/>
  <c r="AN31" i="59"/>
  <c r="AO31" i="59"/>
  <c r="AP31" i="59"/>
  <c r="AQ31" i="59"/>
  <c r="AR31" i="59"/>
  <c r="AS31" i="59"/>
  <c r="E32" i="59"/>
  <c r="F32" i="59"/>
  <c r="BD30" i="59" s="1"/>
  <c r="G32" i="59"/>
  <c r="H32" i="59"/>
  <c r="I32" i="59"/>
  <c r="J32" i="59"/>
  <c r="K32" i="59"/>
  <c r="L32" i="59"/>
  <c r="M32" i="59"/>
  <c r="N32" i="59"/>
  <c r="O32" i="59"/>
  <c r="P32" i="59"/>
  <c r="Q32" i="59"/>
  <c r="R32" i="59"/>
  <c r="S32" i="59"/>
  <c r="T32" i="59"/>
  <c r="U32" i="59"/>
  <c r="V32" i="59"/>
  <c r="W32" i="59"/>
  <c r="X32" i="59"/>
  <c r="Y32" i="59"/>
  <c r="Z32" i="59"/>
  <c r="AA32" i="59"/>
  <c r="AB32" i="59"/>
  <c r="AC32" i="59"/>
  <c r="AD32" i="59"/>
  <c r="AE32" i="59"/>
  <c r="AF32" i="59"/>
  <c r="AG32" i="59"/>
  <c r="AH32" i="59"/>
  <c r="AI32" i="59"/>
  <c r="AJ32" i="59"/>
  <c r="AK32" i="59"/>
  <c r="AL32" i="59"/>
  <c r="AM32" i="59"/>
  <c r="AN32" i="59"/>
  <c r="AO32" i="59"/>
  <c r="AP32" i="59"/>
  <c r="AQ32" i="59"/>
  <c r="AR32" i="59"/>
  <c r="AS32" i="59"/>
  <c r="E33" i="59"/>
  <c r="F33" i="59"/>
  <c r="G33" i="59"/>
  <c r="H33" i="59"/>
  <c r="I33" i="59"/>
  <c r="J33" i="59"/>
  <c r="K33" i="59"/>
  <c r="L33" i="59"/>
  <c r="M33" i="59"/>
  <c r="N33" i="59"/>
  <c r="BJ30" i="59" s="1"/>
  <c r="O33" i="59"/>
  <c r="P33" i="59"/>
  <c r="Q33" i="59"/>
  <c r="AV31" i="59" s="1"/>
  <c r="R33" i="59"/>
  <c r="S33" i="59"/>
  <c r="AW31" i="59" s="1"/>
  <c r="T33" i="59"/>
  <c r="AX31" i="59" s="1"/>
  <c r="U33" i="59"/>
  <c r="AY31" i="59" s="1"/>
  <c r="V33" i="59"/>
  <c r="W33" i="59"/>
  <c r="BA31" i="59" s="1"/>
  <c r="X33" i="59"/>
  <c r="Y33" i="59"/>
  <c r="BC31" i="59" s="1"/>
  <c r="Z33" i="59"/>
  <c r="AA33" i="59"/>
  <c r="AB33" i="59"/>
  <c r="AC33" i="59"/>
  <c r="AD33" i="59"/>
  <c r="BH31" i="59" s="1"/>
  <c r="AE33" i="59"/>
  <c r="BI31" i="59" s="1"/>
  <c r="AF33" i="59"/>
  <c r="AG33" i="59"/>
  <c r="AH33" i="59"/>
  <c r="AI33" i="59"/>
  <c r="AJ33" i="59"/>
  <c r="AK33" i="59"/>
  <c r="AL33" i="59"/>
  <c r="AM33" i="59"/>
  <c r="AN33" i="59"/>
  <c r="AO33" i="59"/>
  <c r="AP33" i="59"/>
  <c r="AQ33" i="59"/>
  <c r="AR33" i="59"/>
  <c r="AS33" i="59"/>
  <c r="BA32" i="59" s="1"/>
  <c r="E34" i="59"/>
  <c r="F34" i="59"/>
  <c r="G34" i="59"/>
  <c r="H34" i="59"/>
  <c r="I34" i="59"/>
  <c r="J34" i="59"/>
  <c r="K34" i="59"/>
  <c r="L34" i="59"/>
  <c r="M34" i="59"/>
  <c r="N34" i="59"/>
  <c r="O34" i="59"/>
  <c r="P34" i="59"/>
  <c r="AU31" i="59" s="1"/>
  <c r="Q34" i="59"/>
  <c r="R34" i="59"/>
  <c r="S34" i="59"/>
  <c r="T34" i="59"/>
  <c r="U34" i="59"/>
  <c r="V34" i="59"/>
  <c r="AZ31" i="59" s="1"/>
  <c r="W34" i="59"/>
  <c r="X34" i="59"/>
  <c r="Y34" i="59"/>
  <c r="Z34" i="59"/>
  <c r="AA34" i="59"/>
  <c r="AB34" i="59"/>
  <c r="AC34" i="59"/>
  <c r="BG31" i="59" s="1"/>
  <c r="AD34" i="59"/>
  <c r="AE34" i="59"/>
  <c r="AF34" i="59"/>
  <c r="AG34" i="59"/>
  <c r="AH34" i="59"/>
  <c r="AI34" i="59"/>
  <c r="AJ34" i="59"/>
  <c r="AK34" i="59"/>
  <c r="AL34" i="59"/>
  <c r="AM34" i="59"/>
  <c r="AN34" i="59"/>
  <c r="AO34" i="59"/>
  <c r="AP34" i="59"/>
  <c r="AQ34" i="59"/>
  <c r="AR34" i="59"/>
  <c r="AS34" i="59"/>
  <c r="Z35" i="59"/>
  <c r="AA35" i="59"/>
  <c r="AB35" i="59"/>
  <c r="AC35" i="59"/>
  <c r="AD35" i="59"/>
  <c r="AE35" i="59"/>
  <c r="AF35" i="59"/>
  <c r="AG35" i="59"/>
  <c r="AH35" i="59"/>
  <c r="AI35" i="59"/>
  <c r="AJ35" i="59"/>
  <c r="AK35" i="59"/>
  <c r="AL35" i="59"/>
  <c r="AM35" i="59"/>
  <c r="AN35" i="59"/>
  <c r="AO35" i="59"/>
  <c r="AP35" i="59"/>
  <c r="AQ35" i="59"/>
  <c r="AR35" i="59"/>
  <c r="E36" i="59"/>
  <c r="F36" i="59"/>
  <c r="G36" i="59"/>
  <c r="H36" i="59"/>
  <c r="I36" i="59"/>
  <c r="J36" i="59"/>
  <c r="K36" i="59"/>
  <c r="L36" i="59"/>
  <c r="M36" i="59"/>
  <c r="N36" i="59"/>
  <c r="O36" i="59"/>
  <c r="P36" i="59"/>
  <c r="D36" i="59" s="1"/>
  <c r="Q36" i="59"/>
  <c r="BK50" i="59" s="1"/>
  <c r="R36" i="59"/>
  <c r="S36" i="59"/>
  <c r="T36" i="59"/>
  <c r="U36" i="59"/>
  <c r="V36" i="59"/>
  <c r="W36" i="59"/>
  <c r="X36" i="59"/>
  <c r="Y36" i="59"/>
  <c r="Z36" i="59"/>
  <c r="AA36" i="59"/>
  <c r="AB36" i="59"/>
  <c r="AC36" i="59"/>
  <c r="AD36" i="59"/>
  <c r="AE36" i="59"/>
  <c r="AF36" i="59"/>
  <c r="AG36" i="59"/>
  <c r="AH36" i="59"/>
  <c r="AI36" i="59"/>
  <c r="AJ36" i="59"/>
  <c r="AK36" i="59"/>
  <c r="AL36" i="59"/>
  <c r="AM36" i="59"/>
  <c r="AN36" i="59"/>
  <c r="AO36" i="59"/>
  <c r="AP36" i="59"/>
  <c r="AQ36" i="59"/>
  <c r="AR36" i="59"/>
  <c r="AS36" i="59"/>
  <c r="E37" i="59"/>
  <c r="F37" i="59"/>
  <c r="G37" i="59"/>
  <c r="H37" i="59"/>
  <c r="I37" i="59"/>
  <c r="J37" i="59"/>
  <c r="K37" i="59"/>
  <c r="L37" i="59"/>
  <c r="M37" i="59"/>
  <c r="N37" i="59"/>
  <c r="O37" i="59"/>
  <c r="D37" i="59" s="1"/>
  <c r="P37" i="59"/>
  <c r="Q37" i="59"/>
  <c r="BK35" i="59" s="1"/>
  <c r="R37" i="59"/>
  <c r="S37" i="59"/>
  <c r="T37" i="59"/>
  <c r="U37" i="59"/>
  <c r="V37" i="59"/>
  <c r="W37" i="59"/>
  <c r="X37" i="59"/>
  <c r="Y37" i="59"/>
  <c r="Z37" i="59"/>
  <c r="AA37" i="59"/>
  <c r="AB37" i="59"/>
  <c r="AC37" i="59"/>
  <c r="AD37" i="59"/>
  <c r="AE37" i="59"/>
  <c r="AF37" i="59"/>
  <c r="AG37" i="59"/>
  <c r="BH53" i="59" s="1"/>
  <c r="AH37" i="59"/>
  <c r="AI37" i="59"/>
  <c r="AJ37" i="59"/>
  <c r="AK37" i="59"/>
  <c r="AL37" i="59"/>
  <c r="AM37" i="59"/>
  <c r="AN37" i="59"/>
  <c r="AO37" i="59"/>
  <c r="AP37" i="59"/>
  <c r="AQ37" i="59"/>
  <c r="AR37" i="59"/>
  <c r="AS37" i="59"/>
  <c r="G38" i="59"/>
  <c r="BG35" i="59" s="1"/>
  <c r="H38" i="59"/>
  <c r="I38" i="59"/>
  <c r="K38" i="59"/>
  <c r="L38" i="59"/>
  <c r="M38" i="59"/>
  <c r="N38" i="59"/>
  <c r="O38" i="59"/>
  <c r="Q38" i="59"/>
  <c r="R38" i="59"/>
  <c r="S38" i="59"/>
  <c r="T38" i="59"/>
  <c r="AV34" i="59" s="1"/>
  <c r="V38" i="59"/>
  <c r="W38" i="59"/>
  <c r="AY34" i="59" s="1"/>
  <c r="X38" i="59"/>
  <c r="Z38" i="59"/>
  <c r="AA38" i="59"/>
  <c r="AB38" i="59"/>
  <c r="AC38" i="59"/>
  <c r="BE34" i="59" s="1"/>
  <c r="AD38" i="59"/>
  <c r="AE38" i="59"/>
  <c r="AF38" i="59"/>
  <c r="AG38" i="59"/>
  <c r="AH38" i="59"/>
  <c r="AI38" i="59"/>
  <c r="AJ38" i="59"/>
  <c r="AK38" i="59"/>
  <c r="AL38" i="59"/>
  <c r="AM38" i="59"/>
  <c r="AN38" i="59"/>
  <c r="AO38" i="59"/>
  <c r="AP38" i="59"/>
  <c r="AQ38" i="59"/>
  <c r="AR38" i="59"/>
  <c r="AS38" i="59"/>
  <c r="E39" i="59"/>
  <c r="F39" i="59"/>
  <c r="G39" i="59"/>
  <c r="H39" i="59"/>
  <c r="I39" i="59"/>
  <c r="J39" i="59"/>
  <c r="K39" i="59"/>
  <c r="L39" i="59"/>
  <c r="M39" i="59"/>
  <c r="N39" i="59"/>
  <c r="BH33" i="59" s="1"/>
  <c r="O39" i="59"/>
  <c r="BI33" i="59" s="1"/>
  <c r="P39" i="59"/>
  <c r="Q39" i="59"/>
  <c r="R39" i="59"/>
  <c r="S39" i="59"/>
  <c r="AU34" i="59" s="1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BI34" i="59" s="1"/>
  <c r="AH39" i="59"/>
  <c r="BJ34" i="59" s="1"/>
  <c r="AI39" i="59"/>
  <c r="BK34" i="59" s="1"/>
  <c r="AJ39" i="59"/>
  <c r="AU35" i="59" s="1"/>
  <c r="AK39" i="59"/>
  <c r="AV35" i="59" s="1"/>
  <c r="AL39" i="59"/>
  <c r="AW35" i="59" s="1"/>
  <c r="AM39" i="59"/>
  <c r="AN39" i="59"/>
  <c r="AO39" i="59"/>
  <c r="AP39" i="59"/>
  <c r="AQ39" i="59"/>
  <c r="AR39" i="59"/>
  <c r="AS39" i="59"/>
  <c r="E40" i="59"/>
  <c r="F40" i="59"/>
  <c r="G40" i="59"/>
  <c r="BA48" i="59" s="1"/>
  <c r="H40" i="59"/>
  <c r="I40" i="59"/>
  <c r="J40" i="59"/>
  <c r="K40" i="59"/>
  <c r="L40" i="59"/>
  <c r="M40" i="59"/>
  <c r="N40" i="59"/>
  <c r="O40" i="59"/>
  <c r="P40" i="59"/>
  <c r="D40" i="59" s="1"/>
  <c r="Q40" i="59"/>
  <c r="R40" i="59"/>
  <c r="S40" i="59"/>
  <c r="T40" i="59"/>
  <c r="U40" i="59"/>
  <c r="V40" i="59"/>
  <c r="W40" i="59"/>
  <c r="X40" i="59"/>
  <c r="Y40" i="59"/>
  <c r="Z40" i="59"/>
  <c r="AA40" i="59"/>
  <c r="AB40" i="59"/>
  <c r="AC40" i="59"/>
  <c r="AD40" i="59"/>
  <c r="AE40" i="59"/>
  <c r="AF40" i="59"/>
  <c r="AG40" i="59"/>
  <c r="AH40" i="59"/>
  <c r="AI40" i="59"/>
  <c r="AJ40" i="59"/>
  <c r="AK40" i="59"/>
  <c r="AL40" i="59"/>
  <c r="AM40" i="59"/>
  <c r="AN40" i="59"/>
  <c r="AO40" i="59"/>
  <c r="AP40" i="59"/>
  <c r="AQ40" i="59"/>
  <c r="AR40" i="59"/>
  <c r="AS40" i="59"/>
  <c r="E41" i="59"/>
  <c r="F41" i="59"/>
  <c r="G41" i="59"/>
  <c r="H41" i="59"/>
  <c r="I41" i="59"/>
  <c r="J41" i="59"/>
  <c r="K41" i="59"/>
  <c r="L41" i="59"/>
  <c r="M41" i="59"/>
  <c r="N41" i="59"/>
  <c r="O41" i="59"/>
  <c r="P41" i="59"/>
  <c r="Q41" i="59"/>
  <c r="R41" i="59"/>
  <c r="S41" i="59"/>
  <c r="T41" i="59"/>
  <c r="U41" i="59"/>
  <c r="V41" i="59"/>
  <c r="W41" i="59"/>
  <c r="X41" i="59"/>
  <c r="Y41" i="59"/>
  <c r="Z41" i="59"/>
  <c r="AA41" i="59"/>
  <c r="AB41" i="59"/>
  <c r="AC41" i="59"/>
  <c r="AD41" i="59"/>
  <c r="AE41" i="59"/>
  <c r="BF53" i="59" s="1"/>
  <c r="AF41" i="59"/>
  <c r="AG41" i="59"/>
  <c r="AH41" i="59"/>
  <c r="AI41" i="59"/>
  <c r="AJ41" i="59"/>
  <c r="AK41" i="59"/>
  <c r="AL41" i="59"/>
  <c r="AM41" i="59"/>
  <c r="AN41" i="59"/>
  <c r="AO41" i="59"/>
  <c r="AP41" i="59"/>
  <c r="AQ41" i="59"/>
  <c r="AR41" i="59"/>
  <c r="AS41" i="59"/>
  <c r="E42" i="59"/>
  <c r="F42" i="59"/>
  <c r="G42" i="59"/>
  <c r="H42" i="59"/>
  <c r="BC48" i="59" s="1"/>
  <c r="I42" i="59"/>
  <c r="J42" i="59"/>
  <c r="K42" i="59"/>
  <c r="L42" i="59"/>
  <c r="M42" i="59"/>
  <c r="N42" i="59"/>
  <c r="O42" i="59"/>
  <c r="P42" i="59"/>
  <c r="AX38" i="59" s="1"/>
  <c r="Q42" i="59"/>
  <c r="R42" i="59"/>
  <c r="S42" i="59"/>
  <c r="T42" i="59"/>
  <c r="U42" i="59"/>
  <c r="V42" i="59"/>
  <c r="W42" i="59"/>
  <c r="BD38" i="59" s="1"/>
  <c r="X42" i="59"/>
  <c r="Y42" i="59"/>
  <c r="Z42" i="59"/>
  <c r="AA42" i="59"/>
  <c r="AB42" i="59"/>
  <c r="AC42" i="59"/>
  <c r="AD42" i="59"/>
  <c r="AE42" i="59"/>
  <c r="AF42" i="59"/>
  <c r="AV39" i="59" s="1"/>
  <c r="AG42" i="59"/>
  <c r="AH42" i="59"/>
  <c r="AI42" i="59"/>
  <c r="AJ42" i="59"/>
  <c r="AZ39" i="59" s="1"/>
  <c r="AK42" i="59"/>
  <c r="AL42" i="59"/>
  <c r="AM42" i="59"/>
  <c r="AN42" i="59"/>
  <c r="AO42" i="59"/>
  <c r="AP42" i="59"/>
  <c r="AQ42" i="59"/>
  <c r="AR42" i="59"/>
  <c r="AS42" i="59"/>
  <c r="E43" i="59"/>
  <c r="F43" i="59"/>
  <c r="G43" i="59"/>
  <c r="H43" i="59"/>
  <c r="I43" i="59"/>
  <c r="J43" i="59"/>
  <c r="K43" i="59"/>
  <c r="L43" i="59"/>
  <c r="M43" i="59"/>
  <c r="AV37" i="59" s="1"/>
  <c r="N43" i="59"/>
  <c r="AW37" i="59" s="1"/>
  <c r="O43" i="59"/>
  <c r="P43" i="59"/>
  <c r="Q43" i="59"/>
  <c r="R43" i="59"/>
  <c r="S43" i="59"/>
  <c r="T43" i="59"/>
  <c r="U43" i="59"/>
  <c r="BC37" i="59" s="1"/>
  <c r="V43" i="59"/>
  <c r="W43" i="59"/>
  <c r="X43" i="59"/>
  <c r="AU37" i="59" s="1"/>
  <c r="Y43" i="59"/>
  <c r="Z43" i="59"/>
  <c r="AA43" i="59"/>
  <c r="AB43" i="59"/>
  <c r="AC43" i="59"/>
  <c r="BK37" i="59" s="1"/>
  <c r="AD43" i="59"/>
  <c r="AE43" i="59"/>
  <c r="AF43" i="59"/>
  <c r="AG43" i="59"/>
  <c r="AH43" i="59"/>
  <c r="AI43" i="59"/>
  <c r="AJ43" i="59"/>
  <c r="AK43" i="59"/>
  <c r="AL43" i="59"/>
  <c r="AM43" i="59"/>
  <c r="AN43" i="59"/>
  <c r="AO43" i="59"/>
  <c r="AP43" i="59"/>
  <c r="AQ43" i="59"/>
  <c r="AR43" i="59"/>
  <c r="AS43" i="59"/>
  <c r="E44" i="59"/>
  <c r="F44" i="59"/>
  <c r="BH36" i="59" s="1"/>
  <c r="G44" i="59"/>
  <c r="H44" i="59"/>
  <c r="BE48" i="59" s="1"/>
  <c r="I44" i="59"/>
  <c r="J44" i="59"/>
  <c r="K44" i="59"/>
  <c r="L44" i="59"/>
  <c r="M44" i="59"/>
  <c r="N44" i="59"/>
  <c r="O44" i="59"/>
  <c r="P44" i="59"/>
  <c r="Q44" i="59"/>
  <c r="R44" i="59"/>
  <c r="S44" i="59"/>
  <c r="T44" i="59"/>
  <c r="BA38" i="59" s="1"/>
  <c r="U44" i="59"/>
  <c r="V44" i="59"/>
  <c r="W44" i="59"/>
  <c r="X44" i="59"/>
  <c r="Y44" i="59"/>
  <c r="Z44" i="59"/>
  <c r="AA44" i="59"/>
  <c r="AB44" i="59"/>
  <c r="AC44" i="59"/>
  <c r="AD44" i="59"/>
  <c r="AE44" i="59"/>
  <c r="AF44" i="59"/>
  <c r="AG44" i="59"/>
  <c r="AH44" i="59"/>
  <c r="AX39" i="59" s="1"/>
  <c r="AI44" i="59"/>
  <c r="AJ44" i="59"/>
  <c r="AK44" i="59"/>
  <c r="AL44" i="59"/>
  <c r="AM44" i="59"/>
  <c r="AN44" i="59"/>
  <c r="AO44" i="59"/>
  <c r="AP44" i="59"/>
  <c r="AQ44" i="59"/>
  <c r="AR44" i="59"/>
  <c r="AS44" i="59"/>
  <c r="E45" i="59"/>
  <c r="F45" i="59"/>
  <c r="G45" i="59"/>
  <c r="H45" i="59"/>
  <c r="I45" i="59"/>
  <c r="J45" i="59"/>
  <c r="K45" i="59"/>
  <c r="L45" i="59"/>
  <c r="M45" i="59"/>
  <c r="N45" i="59"/>
  <c r="O45" i="59"/>
  <c r="P45" i="59"/>
  <c r="Q45" i="59"/>
  <c r="R45" i="59"/>
  <c r="S45" i="59"/>
  <c r="T45" i="59"/>
  <c r="U45" i="59"/>
  <c r="V45" i="59"/>
  <c r="W45" i="59"/>
  <c r="X45" i="59"/>
  <c r="Y45" i="59"/>
  <c r="Z45" i="59"/>
  <c r="AA45" i="59"/>
  <c r="AB45" i="59"/>
  <c r="AC45" i="59"/>
  <c r="AD45" i="59"/>
  <c r="AE45" i="59"/>
  <c r="AF45" i="59"/>
  <c r="AG45" i="59"/>
  <c r="AH45" i="59"/>
  <c r="AI45" i="59"/>
  <c r="AJ45" i="59"/>
  <c r="AK45" i="59"/>
  <c r="AL45" i="59"/>
  <c r="AM45" i="59"/>
  <c r="AN45" i="59"/>
  <c r="AO45" i="59"/>
  <c r="AP45" i="59"/>
  <c r="AQ45" i="59"/>
  <c r="AR45" i="59"/>
  <c r="AS45" i="59"/>
  <c r="E46" i="59"/>
  <c r="BF43" i="59" s="1"/>
  <c r="F46" i="59"/>
  <c r="G46" i="59"/>
  <c r="BG43" i="59" s="1"/>
  <c r="H46" i="59"/>
  <c r="BG48" i="59" s="1"/>
  <c r="I46" i="59"/>
  <c r="J46" i="59"/>
  <c r="K46" i="59"/>
  <c r="L46" i="59"/>
  <c r="M46" i="59"/>
  <c r="N46" i="59"/>
  <c r="O46" i="59"/>
  <c r="P46" i="59"/>
  <c r="Q46" i="59"/>
  <c r="BI43" i="59" s="1"/>
  <c r="R46" i="59"/>
  <c r="S46" i="59"/>
  <c r="T46" i="59"/>
  <c r="U46" i="59"/>
  <c r="V46" i="59"/>
  <c r="W46" i="59"/>
  <c r="X46" i="59"/>
  <c r="BJ43" i="59" s="1"/>
  <c r="Y46" i="59"/>
  <c r="Z46" i="59"/>
  <c r="AA46" i="59"/>
  <c r="AB46" i="59"/>
  <c r="AC46" i="59"/>
  <c r="AD46" i="59"/>
  <c r="AE46" i="59"/>
  <c r="AF46" i="59"/>
  <c r="AG46" i="59"/>
  <c r="AH46" i="59"/>
  <c r="AI46" i="59"/>
  <c r="AJ46" i="59"/>
  <c r="AK46" i="59"/>
  <c r="AL46" i="59"/>
  <c r="AM46" i="59"/>
  <c r="AN46" i="59"/>
  <c r="AO46" i="59"/>
  <c r="AP46" i="59"/>
  <c r="AQ46" i="59"/>
  <c r="AR46" i="59"/>
  <c r="AW54" i="59" s="1"/>
  <c r="AS46" i="59"/>
  <c r="E47" i="59"/>
  <c r="F47" i="59"/>
  <c r="G47" i="59"/>
  <c r="BA44" i="59" s="1"/>
  <c r="H47" i="59"/>
  <c r="I47" i="59"/>
  <c r="J47" i="59"/>
  <c r="K47" i="59"/>
  <c r="L47" i="59"/>
  <c r="M47" i="59"/>
  <c r="N47" i="59"/>
  <c r="O47" i="59"/>
  <c r="P47" i="59"/>
  <c r="Q47" i="59"/>
  <c r="R47" i="59"/>
  <c r="S47" i="59"/>
  <c r="T47" i="59"/>
  <c r="U47" i="59"/>
  <c r="V47" i="59"/>
  <c r="W47" i="59"/>
  <c r="X47" i="59"/>
  <c r="Y47" i="59"/>
  <c r="Z47" i="59"/>
  <c r="AA47" i="59"/>
  <c r="AB47" i="59"/>
  <c r="AC47" i="59"/>
  <c r="AD47" i="59"/>
  <c r="AE47" i="59"/>
  <c r="AF47" i="59"/>
  <c r="AG47" i="59"/>
  <c r="AH47" i="59"/>
  <c r="AI47" i="59"/>
  <c r="AJ47" i="59"/>
  <c r="AK47" i="59"/>
  <c r="AL47" i="59"/>
  <c r="AM47" i="59"/>
  <c r="AN47" i="59"/>
  <c r="AO47" i="59"/>
  <c r="AP47" i="59"/>
  <c r="AQ47" i="59"/>
  <c r="AR47" i="59"/>
  <c r="AS47" i="59"/>
  <c r="E48" i="59"/>
  <c r="F48" i="59"/>
  <c r="G48" i="59"/>
  <c r="H48" i="59"/>
  <c r="BI48" i="59" s="1"/>
  <c r="I48" i="59"/>
  <c r="J48" i="59"/>
  <c r="K48" i="59"/>
  <c r="L48" i="59"/>
  <c r="M48" i="59"/>
  <c r="N48" i="59"/>
  <c r="O48" i="59"/>
  <c r="P48" i="59"/>
  <c r="Q48" i="59"/>
  <c r="R48" i="59"/>
  <c r="S48" i="59"/>
  <c r="T48" i="59"/>
  <c r="U48" i="59"/>
  <c r="V48" i="59"/>
  <c r="W48" i="59"/>
  <c r="X48" i="59"/>
  <c r="Y48" i="59"/>
  <c r="Z48" i="59"/>
  <c r="AA48" i="59"/>
  <c r="AB48" i="59"/>
  <c r="AC48" i="59"/>
  <c r="AD48" i="59"/>
  <c r="AE48" i="59"/>
  <c r="AF48" i="59"/>
  <c r="AG48" i="59"/>
  <c r="AH48" i="59"/>
  <c r="AI48" i="59"/>
  <c r="AJ48" i="59"/>
  <c r="AK48" i="59"/>
  <c r="AL48" i="59"/>
  <c r="AM48" i="59"/>
  <c r="AN48" i="59"/>
  <c r="AO48" i="59"/>
  <c r="AP48" i="59"/>
  <c r="AQ48" i="59"/>
  <c r="AR48" i="59"/>
  <c r="AS48" i="59"/>
  <c r="E49" i="59"/>
  <c r="F49" i="59"/>
  <c r="G49" i="59"/>
  <c r="BD44" i="59" s="1"/>
  <c r="H49" i="59"/>
  <c r="BE44" i="59" s="1"/>
  <c r="I49" i="59"/>
  <c r="J49" i="59"/>
  <c r="K49" i="59"/>
  <c r="L49" i="59"/>
  <c r="M49" i="59"/>
  <c r="N49" i="59"/>
  <c r="BI44" i="59" s="1"/>
  <c r="O49" i="59"/>
  <c r="P49" i="59"/>
  <c r="BK44" i="59" s="1"/>
  <c r="Q49" i="59"/>
  <c r="AU45" i="59" s="1"/>
  <c r="R49" i="59"/>
  <c r="S49" i="59"/>
  <c r="T49" i="59"/>
  <c r="U49" i="59"/>
  <c r="V49" i="59"/>
  <c r="W49" i="59"/>
  <c r="AZ45" i="59" s="1"/>
  <c r="X49" i="59"/>
  <c r="BA45" i="59" s="1"/>
  <c r="Y49" i="59"/>
  <c r="BB45" i="59" s="1"/>
  <c r="Z49" i="59"/>
  <c r="AA49" i="59"/>
  <c r="AB49" i="59"/>
  <c r="BE45" i="59" s="1"/>
  <c r="AC49" i="59"/>
  <c r="AD49" i="59"/>
  <c r="AE49" i="59"/>
  <c r="AF49" i="59"/>
  <c r="AG49" i="59"/>
  <c r="AH49" i="59"/>
  <c r="AI49" i="59"/>
  <c r="AJ49" i="59"/>
  <c r="AV46" i="59" s="1"/>
  <c r="AK49" i="59"/>
  <c r="AL49" i="59"/>
  <c r="AM49" i="59"/>
  <c r="AN49" i="59"/>
  <c r="AO49" i="59"/>
  <c r="AP49" i="59"/>
  <c r="AQ49" i="59"/>
  <c r="AR49" i="59"/>
  <c r="AY46" i="59" s="1"/>
  <c r="AS49" i="59"/>
  <c r="E50" i="59"/>
  <c r="F50" i="59"/>
  <c r="BC44" i="59" s="1"/>
  <c r="G50" i="59"/>
  <c r="H50" i="59"/>
  <c r="BK48" i="59" s="1"/>
  <c r="I50" i="59"/>
  <c r="J50" i="59"/>
  <c r="K50" i="59"/>
  <c r="L50" i="59"/>
  <c r="M50" i="59"/>
  <c r="N50" i="59"/>
  <c r="O50" i="59"/>
  <c r="D50" i="59" s="1"/>
  <c r="AX42" i="59" s="1"/>
  <c r="P50" i="59"/>
  <c r="Q50" i="59"/>
  <c r="R50" i="59"/>
  <c r="S50" i="59"/>
  <c r="T50" i="59"/>
  <c r="AW45" i="59" s="1"/>
  <c r="U50" i="59"/>
  <c r="V50" i="59"/>
  <c r="W50" i="59"/>
  <c r="X50" i="59"/>
  <c r="Y50" i="59"/>
  <c r="Z50" i="59"/>
  <c r="BC45" i="59" s="1"/>
  <c r="AA50" i="59"/>
  <c r="AB50" i="59"/>
  <c r="AC50" i="59"/>
  <c r="AD50" i="59"/>
  <c r="AE50" i="59"/>
  <c r="AF50" i="59"/>
  <c r="AG50" i="59"/>
  <c r="AH50" i="59"/>
  <c r="AI50" i="59"/>
  <c r="AJ50" i="59"/>
  <c r="AK50" i="59"/>
  <c r="AL50" i="59"/>
  <c r="AM50" i="59"/>
  <c r="AN50" i="59"/>
  <c r="AO50" i="59"/>
  <c r="AP50" i="59"/>
  <c r="AQ50" i="59"/>
  <c r="AR50" i="59"/>
  <c r="AS50" i="59"/>
  <c r="E51" i="59"/>
  <c r="F51" i="59"/>
  <c r="G51" i="59"/>
  <c r="H51" i="59"/>
  <c r="I51" i="59"/>
  <c r="J51" i="59"/>
  <c r="K51" i="59"/>
  <c r="L51" i="59"/>
  <c r="BG44" i="59" s="1"/>
  <c r="M51" i="59"/>
  <c r="N51" i="59"/>
  <c r="O51" i="59"/>
  <c r="P51" i="59"/>
  <c r="Q51" i="59"/>
  <c r="R51" i="59"/>
  <c r="S51" i="59"/>
  <c r="AV45" i="59" s="1"/>
  <c r="T51" i="59"/>
  <c r="U51" i="59"/>
  <c r="V51" i="59"/>
  <c r="W51" i="59"/>
  <c r="X51" i="59"/>
  <c r="Y51" i="59"/>
  <c r="Z51" i="59"/>
  <c r="AA51" i="59"/>
  <c r="BD45" i="59" s="1"/>
  <c r="AB51" i="59"/>
  <c r="AC51" i="59"/>
  <c r="AD51" i="59"/>
  <c r="AE51" i="59"/>
  <c r="AF51" i="59"/>
  <c r="AG51" i="59"/>
  <c r="AH51" i="59"/>
  <c r="AI51" i="59"/>
  <c r="AJ51" i="59"/>
  <c r="AK51" i="59"/>
  <c r="AL51" i="59"/>
  <c r="AM51" i="59"/>
  <c r="AN51" i="59"/>
  <c r="AO51" i="59"/>
  <c r="AP51" i="59"/>
  <c r="AQ51" i="59"/>
  <c r="AR51" i="59"/>
  <c r="AS51" i="59"/>
  <c r="AY42" i="59" s="1"/>
  <c r="E52" i="59"/>
  <c r="F52" i="59"/>
  <c r="G52" i="59"/>
  <c r="H52" i="59"/>
  <c r="I52" i="59"/>
  <c r="J52" i="59"/>
  <c r="K52" i="59"/>
  <c r="L52" i="59"/>
  <c r="M52" i="59"/>
  <c r="N52" i="59"/>
  <c r="O52" i="59"/>
  <c r="P52" i="59"/>
  <c r="Q52" i="59"/>
  <c r="R52" i="59"/>
  <c r="S52" i="59"/>
  <c r="T52" i="59"/>
  <c r="U52" i="59"/>
  <c r="V52" i="59"/>
  <c r="W52" i="59"/>
  <c r="X52" i="59"/>
  <c r="Y52" i="59"/>
  <c r="Z52" i="59"/>
  <c r="AA52" i="59"/>
  <c r="AB52" i="59"/>
  <c r="AC52" i="59"/>
  <c r="AD52" i="59"/>
  <c r="AE52" i="59"/>
  <c r="AF52" i="59"/>
  <c r="AG52" i="59"/>
  <c r="AH52" i="59"/>
  <c r="AI52" i="59"/>
  <c r="AJ52" i="59"/>
  <c r="AK52" i="59"/>
  <c r="AL52" i="59"/>
  <c r="AM52" i="59"/>
  <c r="AN52" i="59"/>
  <c r="AO52" i="59"/>
  <c r="AP52" i="59"/>
  <c r="AQ52" i="59"/>
  <c r="AR52" i="59"/>
  <c r="AS52" i="59"/>
  <c r="E53" i="59"/>
  <c r="F53" i="59"/>
  <c r="G53" i="59"/>
  <c r="H53" i="59"/>
  <c r="I53" i="59"/>
  <c r="J53" i="59"/>
  <c r="K53" i="59"/>
  <c r="L53" i="59"/>
  <c r="M53" i="59"/>
  <c r="N53" i="59"/>
  <c r="O53" i="59"/>
  <c r="P53" i="59"/>
  <c r="Q53" i="59"/>
  <c r="R53" i="59"/>
  <c r="S53" i="59"/>
  <c r="T53" i="59"/>
  <c r="U53" i="59"/>
  <c r="V53" i="59"/>
  <c r="W53" i="59"/>
  <c r="X53" i="59"/>
  <c r="Y53" i="59"/>
  <c r="Z53" i="59"/>
  <c r="AA53" i="59"/>
  <c r="AB53" i="59"/>
  <c r="AC53" i="59"/>
  <c r="AD53" i="59"/>
  <c r="AE53" i="59"/>
  <c r="AF53" i="59"/>
  <c r="AG53" i="59"/>
  <c r="AH53" i="59"/>
  <c r="AI53" i="59"/>
  <c r="AJ53" i="59"/>
  <c r="AK53" i="59"/>
  <c r="AL53" i="59"/>
  <c r="AM53" i="59"/>
  <c r="AN53" i="59"/>
  <c r="AO53" i="59"/>
  <c r="AP53" i="59"/>
  <c r="AQ53" i="59"/>
  <c r="AR53" i="59"/>
  <c r="AS53" i="59"/>
  <c r="E54" i="59"/>
  <c r="F54" i="59"/>
  <c r="G54" i="59"/>
  <c r="H54" i="59"/>
  <c r="I54" i="59"/>
  <c r="J54" i="59"/>
  <c r="K54" i="59"/>
  <c r="L54" i="59"/>
  <c r="M54" i="59"/>
  <c r="N54" i="59"/>
  <c r="O54" i="59"/>
  <c r="P54" i="59"/>
  <c r="BF60" i="59" s="1"/>
  <c r="Q54" i="59"/>
  <c r="R54" i="59"/>
  <c r="S54" i="59"/>
  <c r="BG60" i="59" s="1"/>
  <c r="T54" i="59"/>
  <c r="U54" i="59"/>
  <c r="V54" i="59"/>
  <c r="W54" i="59"/>
  <c r="X54" i="59"/>
  <c r="BH60" i="59" s="1"/>
  <c r="Y54" i="59"/>
  <c r="Z54" i="59"/>
  <c r="AA54" i="59"/>
  <c r="AB54" i="59"/>
  <c r="AC54" i="59"/>
  <c r="AD54" i="59"/>
  <c r="AE54" i="59"/>
  <c r="AF54" i="59"/>
  <c r="AG54" i="59"/>
  <c r="AH54" i="59"/>
  <c r="AI54" i="59"/>
  <c r="AJ54" i="59"/>
  <c r="AK54" i="59"/>
  <c r="AL54" i="59"/>
  <c r="AM54" i="59"/>
  <c r="AN54" i="59"/>
  <c r="AO54" i="59"/>
  <c r="AP54" i="59"/>
  <c r="AQ54" i="59"/>
  <c r="AR54" i="59"/>
  <c r="AS54" i="59"/>
  <c r="E55" i="59"/>
  <c r="F55" i="59"/>
  <c r="G55" i="59"/>
  <c r="H55" i="59"/>
  <c r="I55" i="59"/>
  <c r="J55" i="59"/>
  <c r="K55" i="59"/>
  <c r="L55" i="59"/>
  <c r="M55" i="59"/>
  <c r="N55" i="59"/>
  <c r="O55" i="59"/>
  <c r="P55" i="59"/>
  <c r="Q55" i="59"/>
  <c r="R55" i="59"/>
  <c r="S55" i="59"/>
  <c r="T55" i="59"/>
  <c r="U55" i="59"/>
  <c r="V55" i="59"/>
  <c r="W55" i="59"/>
  <c r="X55" i="59"/>
  <c r="Y55" i="59"/>
  <c r="Z55" i="59"/>
  <c r="AA55" i="59"/>
  <c r="AB55" i="59"/>
  <c r="AC55" i="59"/>
  <c r="AD55" i="59"/>
  <c r="AE55" i="59"/>
  <c r="AF55" i="59"/>
  <c r="AG55" i="59"/>
  <c r="AH55" i="59"/>
  <c r="AI55" i="59"/>
  <c r="AJ55" i="59"/>
  <c r="AK55" i="59"/>
  <c r="AL55" i="59"/>
  <c r="AM55" i="59"/>
  <c r="AN55" i="59"/>
  <c r="AO55" i="59"/>
  <c r="AP55" i="59"/>
  <c r="AQ55" i="59"/>
  <c r="AR55" i="59"/>
  <c r="AS55" i="59"/>
  <c r="E56" i="59"/>
  <c r="F56" i="59"/>
  <c r="G56" i="59"/>
  <c r="H56" i="59"/>
  <c r="I56" i="59"/>
  <c r="J56" i="59"/>
  <c r="K56" i="59"/>
  <c r="L56" i="59"/>
  <c r="M56" i="59"/>
  <c r="N56" i="59"/>
  <c r="O56" i="59"/>
  <c r="D56" i="59" s="1"/>
  <c r="P56" i="59"/>
  <c r="Q56" i="59"/>
  <c r="R56" i="59"/>
  <c r="S56" i="59"/>
  <c r="T56" i="59"/>
  <c r="U56" i="59"/>
  <c r="V56" i="59"/>
  <c r="W56" i="59"/>
  <c r="X56" i="59"/>
  <c r="Y56" i="59"/>
  <c r="Z56" i="59"/>
  <c r="AA56" i="59"/>
  <c r="AB56" i="59"/>
  <c r="AC56" i="59"/>
  <c r="AD56" i="59"/>
  <c r="AE56" i="59"/>
  <c r="AF56" i="59"/>
  <c r="AG56" i="59"/>
  <c r="AH56" i="59"/>
  <c r="AI56" i="59"/>
  <c r="AJ56" i="59"/>
  <c r="AK56" i="59"/>
  <c r="AL56" i="59"/>
  <c r="AM56" i="59"/>
  <c r="AN56" i="59"/>
  <c r="AO56" i="59"/>
  <c r="AP56" i="59"/>
  <c r="AQ56" i="59"/>
  <c r="AR56" i="59"/>
  <c r="AS56" i="59"/>
  <c r="E57" i="59"/>
  <c r="F57" i="59"/>
  <c r="G57" i="59"/>
  <c r="H57" i="59"/>
  <c r="I57" i="59"/>
  <c r="J57" i="59"/>
  <c r="K57" i="59"/>
  <c r="L57" i="59"/>
  <c r="M57" i="59"/>
  <c r="N57" i="59"/>
  <c r="O57" i="59"/>
  <c r="P57" i="59"/>
  <c r="Q57" i="59"/>
  <c r="R57" i="59"/>
  <c r="S57" i="59"/>
  <c r="T57" i="59"/>
  <c r="U57" i="59"/>
  <c r="V57" i="59"/>
  <c r="W57" i="59"/>
  <c r="X57" i="59"/>
  <c r="Y57" i="59"/>
  <c r="Z57" i="59"/>
  <c r="AA57" i="59"/>
  <c r="AB57" i="59"/>
  <c r="AC57" i="59"/>
  <c r="AD57" i="59"/>
  <c r="AE57" i="59"/>
  <c r="AF57" i="59"/>
  <c r="AG57" i="59"/>
  <c r="AH57" i="59"/>
  <c r="AI57" i="59"/>
  <c r="AJ57" i="59"/>
  <c r="AK57" i="59"/>
  <c r="AL57" i="59"/>
  <c r="AM57" i="59"/>
  <c r="AN57" i="59"/>
  <c r="AO57" i="59"/>
  <c r="AP57" i="59"/>
  <c r="AQ57" i="59"/>
  <c r="AR57" i="59"/>
  <c r="AS57" i="59"/>
  <c r="E58" i="59"/>
  <c r="F58" i="59"/>
  <c r="G58" i="59"/>
  <c r="H58" i="59"/>
  <c r="I58" i="59"/>
  <c r="J58" i="59"/>
  <c r="K58" i="59"/>
  <c r="L58" i="59"/>
  <c r="M58" i="59"/>
  <c r="N58" i="59"/>
  <c r="O58" i="59"/>
  <c r="D58" i="59" s="1"/>
  <c r="BF42" i="59" s="1"/>
  <c r="P58" i="59"/>
  <c r="Q58" i="59"/>
  <c r="R58" i="59"/>
  <c r="S58" i="59"/>
  <c r="T58" i="59"/>
  <c r="U58" i="59"/>
  <c r="V58" i="59"/>
  <c r="W58" i="59"/>
  <c r="X58" i="59"/>
  <c r="Y58" i="59"/>
  <c r="Z58" i="59"/>
  <c r="AA58" i="59"/>
  <c r="AB58" i="59"/>
  <c r="AC58" i="59"/>
  <c r="AD58" i="59"/>
  <c r="AE58" i="59"/>
  <c r="AF58" i="59"/>
  <c r="AG58" i="59"/>
  <c r="AH58" i="59"/>
  <c r="AI58" i="59"/>
  <c r="AJ58" i="59"/>
  <c r="AK58" i="59"/>
  <c r="AL58" i="59"/>
  <c r="AM58" i="59"/>
  <c r="AN58" i="59"/>
  <c r="AO58" i="59"/>
  <c r="AP58" i="59"/>
  <c r="AQ58" i="59"/>
  <c r="AR58" i="59"/>
  <c r="AS58" i="59"/>
  <c r="E59" i="59"/>
  <c r="F59" i="59"/>
  <c r="G59" i="59"/>
  <c r="H59" i="59"/>
  <c r="I59" i="59"/>
  <c r="J59" i="59"/>
  <c r="K59" i="59"/>
  <c r="L59" i="59"/>
  <c r="M59" i="59"/>
  <c r="N59" i="59"/>
  <c r="O59" i="59"/>
  <c r="P59" i="59"/>
  <c r="Q59" i="59"/>
  <c r="R59" i="59"/>
  <c r="S59" i="59"/>
  <c r="T59" i="59"/>
  <c r="U59" i="59"/>
  <c r="V59" i="59"/>
  <c r="W59" i="59"/>
  <c r="X59" i="59"/>
  <c r="Y59" i="59"/>
  <c r="Z59" i="59"/>
  <c r="AA59" i="59"/>
  <c r="AB59" i="59"/>
  <c r="AC59" i="59"/>
  <c r="AD59" i="59"/>
  <c r="AE59" i="59"/>
  <c r="AF59" i="59"/>
  <c r="AG59" i="59"/>
  <c r="AH59" i="59"/>
  <c r="AI59" i="59"/>
  <c r="AJ59" i="59"/>
  <c r="AK59" i="59"/>
  <c r="AL59" i="59"/>
  <c r="AM59" i="59"/>
  <c r="AN59" i="59"/>
  <c r="AO59" i="59"/>
  <c r="AP59" i="59"/>
  <c r="AQ59" i="59"/>
  <c r="AR59" i="59"/>
  <c r="AS59" i="59"/>
  <c r="E60" i="59"/>
  <c r="F60" i="59"/>
  <c r="G60" i="59"/>
  <c r="BD49" i="59" s="1"/>
  <c r="H60" i="59"/>
  <c r="I60" i="59"/>
  <c r="J60" i="59"/>
  <c r="K60" i="59"/>
  <c r="L60" i="59"/>
  <c r="M60" i="59"/>
  <c r="N60" i="59"/>
  <c r="O60" i="59"/>
  <c r="P60" i="59"/>
  <c r="Q60" i="59"/>
  <c r="R60" i="59"/>
  <c r="S60" i="59"/>
  <c r="T60" i="59"/>
  <c r="U60" i="59"/>
  <c r="V60" i="59"/>
  <c r="W60" i="59"/>
  <c r="X60" i="59"/>
  <c r="Y60" i="59"/>
  <c r="Z60" i="59"/>
  <c r="AA60" i="59"/>
  <c r="AB60" i="59"/>
  <c r="AC60" i="59"/>
  <c r="AD60" i="59"/>
  <c r="AE60" i="59"/>
  <c r="AF60" i="59"/>
  <c r="AG60" i="59"/>
  <c r="AH60" i="59"/>
  <c r="AI60" i="59"/>
  <c r="AJ60" i="59"/>
  <c r="AK60" i="59"/>
  <c r="AL60" i="59"/>
  <c r="AM60" i="59"/>
  <c r="AN60" i="59"/>
  <c r="AO60" i="59"/>
  <c r="AP60" i="59"/>
  <c r="AQ60" i="59"/>
  <c r="AR60" i="59"/>
  <c r="AS60" i="59"/>
  <c r="E61" i="59"/>
  <c r="F61" i="59"/>
  <c r="G61" i="59"/>
  <c r="H61" i="59"/>
  <c r="I61" i="59"/>
  <c r="J61" i="59"/>
  <c r="K61" i="59"/>
  <c r="BG61" i="59" s="1"/>
  <c r="L61" i="59"/>
  <c r="M61" i="59"/>
  <c r="N61" i="59"/>
  <c r="O61" i="59"/>
  <c r="P61" i="59"/>
  <c r="Q61" i="59"/>
  <c r="R61" i="59"/>
  <c r="S61" i="59"/>
  <c r="T61" i="59"/>
  <c r="U61" i="59"/>
  <c r="V61" i="59"/>
  <c r="W61" i="59"/>
  <c r="X61" i="59"/>
  <c r="Y61" i="59"/>
  <c r="Z61" i="59"/>
  <c r="AA61" i="59"/>
  <c r="AB61" i="59"/>
  <c r="AC61" i="59"/>
  <c r="AD61" i="59"/>
  <c r="AE61" i="59"/>
  <c r="AF61" i="59"/>
  <c r="BK61" i="59" s="1"/>
  <c r="AG61" i="59"/>
  <c r="AH61" i="59"/>
  <c r="AI61" i="59"/>
  <c r="AJ61" i="59"/>
  <c r="AK61" i="59"/>
  <c r="AL61" i="59"/>
  <c r="AM61" i="59"/>
  <c r="AN61" i="59"/>
  <c r="AO61" i="59"/>
  <c r="AP61" i="59"/>
  <c r="AQ61" i="59"/>
  <c r="AR61" i="59"/>
  <c r="AS61" i="59"/>
  <c r="E62" i="59"/>
  <c r="F62" i="59"/>
  <c r="G62" i="59"/>
  <c r="H62" i="59"/>
  <c r="BF49" i="59" s="1"/>
  <c r="I62" i="59"/>
  <c r="J62" i="59"/>
  <c r="K62" i="59"/>
  <c r="L62" i="59"/>
  <c r="M62" i="59"/>
  <c r="N62" i="59"/>
  <c r="O62" i="59"/>
  <c r="D62" i="59" s="1"/>
  <c r="P62" i="59"/>
  <c r="Q62" i="59"/>
  <c r="R62" i="59"/>
  <c r="S62" i="59"/>
  <c r="T62" i="59"/>
  <c r="U62" i="59"/>
  <c r="V62" i="59"/>
  <c r="W62" i="59"/>
  <c r="X62" i="59"/>
  <c r="Y62" i="59"/>
  <c r="Z62" i="59"/>
  <c r="AA62" i="59"/>
  <c r="AB62" i="59"/>
  <c r="AC62" i="59"/>
  <c r="AD62" i="59"/>
  <c r="AE62" i="59"/>
  <c r="AF62" i="59"/>
  <c r="AG62" i="59"/>
  <c r="AH62" i="59"/>
  <c r="AI62" i="59"/>
  <c r="AJ62" i="59"/>
  <c r="AK62" i="59"/>
  <c r="AL62" i="59"/>
  <c r="AM62" i="59"/>
  <c r="AN62" i="59"/>
  <c r="AO62" i="59"/>
  <c r="AP62" i="59"/>
  <c r="AQ62" i="59"/>
  <c r="AR62" i="59"/>
  <c r="AS62" i="59"/>
  <c r="E63" i="59"/>
  <c r="F63" i="59"/>
  <c r="G63" i="59"/>
  <c r="H63" i="59"/>
  <c r="BG49" i="59" s="1"/>
  <c r="I63" i="59"/>
  <c r="J63" i="59"/>
  <c r="K63" i="59"/>
  <c r="L63" i="59"/>
  <c r="M63" i="59"/>
  <c r="N63" i="59"/>
  <c r="O63" i="59"/>
  <c r="D63" i="59" s="1"/>
  <c r="BA62" i="59" s="1"/>
  <c r="P63" i="59"/>
  <c r="Q63" i="59"/>
  <c r="R63" i="59"/>
  <c r="S63" i="59"/>
  <c r="T63" i="59"/>
  <c r="U63" i="59"/>
  <c r="V63" i="59"/>
  <c r="W63" i="59"/>
  <c r="X63" i="59"/>
  <c r="Y63" i="59"/>
  <c r="Z63" i="59"/>
  <c r="AA63" i="59"/>
  <c r="AB63" i="59"/>
  <c r="AC63" i="59"/>
  <c r="AD63" i="59"/>
  <c r="AE63" i="59"/>
  <c r="AF63" i="59"/>
  <c r="AG63" i="59"/>
  <c r="AH63" i="59"/>
  <c r="AI63" i="59"/>
  <c r="AJ63" i="59"/>
  <c r="AK63" i="59"/>
  <c r="AL63" i="59"/>
  <c r="AM63" i="59"/>
  <c r="AN63" i="59"/>
  <c r="AO63" i="59"/>
  <c r="AP63" i="59"/>
  <c r="AQ63" i="59"/>
  <c r="AR63" i="59"/>
  <c r="AS63" i="59"/>
  <c r="E64" i="59"/>
  <c r="F64" i="59"/>
  <c r="G64" i="59"/>
  <c r="H64" i="59"/>
  <c r="BH49" i="59" s="1"/>
  <c r="I64" i="59"/>
  <c r="J64" i="59"/>
  <c r="K64" i="59"/>
  <c r="L64" i="59"/>
  <c r="M64" i="59"/>
  <c r="N64" i="59"/>
  <c r="BB63" i="59" s="1"/>
  <c r="O64" i="59"/>
  <c r="P64" i="59"/>
  <c r="Q64" i="59"/>
  <c r="R64" i="59"/>
  <c r="S64" i="59"/>
  <c r="T64" i="59"/>
  <c r="U64" i="59"/>
  <c r="V64" i="59"/>
  <c r="W64" i="59"/>
  <c r="X64" i="59"/>
  <c r="Y64" i="59"/>
  <c r="Z64" i="59"/>
  <c r="BK62" i="59" s="1"/>
  <c r="AA64" i="59"/>
  <c r="AB64" i="59"/>
  <c r="AC64" i="59"/>
  <c r="AD64" i="59"/>
  <c r="AE64" i="59"/>
  <c r="AF64" i="59"/>
  <c r="AG64" i="59"/>
  <c r="AH64" i="59"/>
  <c r="BD64" i="59" s="1"/>
  <c r="AI64" i="59"/>
  <c r="AJ64" i="59"/>
  <c r="AK64" i="59"/>
  <c r="AL64" i="59"/>
  <c r="AM64" i="59"/>
  <c r="AN64" i="59"/>
  <c r="AO64" i="59"/>
  <c r="AP64" i="59"/>
  <c r="AQ64" i="59"/>
  <c r="AR64" i="59"/>
  <c r="AS64" i="59"/>
  <c r="E65" i="59"/>
  <c r="F65" i="59"/>
  <c r="G65" i="59"/>
  <c r="AW63" i="59" s="1"/>
  <c r="H65" i="59"/>
  <c r="BI49" i="59" s="1"/>
  <c r="I65" i="59"/>
  <c r="J65" i="59"/>
  <c r="K65" i="59"/>
  <c r="L65" i="59"/>
  <c r="AZ63" i="59" s="1"/>
  <c r="M65" i="59"/>
  <c r="N65" i="59"/>
  <c r="O65" i="59"/>
  <c r="P65" i="59"/>
  <c r="Q65" i="59"/>
  <c r="R65" i="59"/>
  <c r="S65" i="59"/>
  <c r="T65" i="59"/>
  <c r="U65" i="59"/>
  <c r="BH63" i="59" s="1"/>
  <c r="V65" i="59"/>
  <c r="W65" i="59"/>
  <c r="X65" i="59"/>
  <c r="Y65" i="59"/>
  <c r="Z65" i="59"/>
  <c r="AA65" i="59"/>
  <c r="AW64" i="59" s="1"/>
  <c r="AB65" i="59"/>
  <c r="AX64" i="59" s="1"/>
  <c r="AC65" i="59"/>
  <c r="AY64" i="59" s="1"/>
  <c r="AD65" i="59"/>
  <c r="AE65" i="59"/>
  <c r="BA64" i="59" s="1"/>
  <c r="AF65" i="59"/>
  <c r="AG65" i="59"/>
  <c r="BC64" i="59" s="1"/>
  <c r="AH65" i="59"/>
  <c r="AI65" i="59"/>
  <c r="AJ65" i="59"/>
  <c r="AK65" i="59"/>
  <c r="AL65" i="59"/>
  <c r="AM65" i="59"/>
  <c r="AN65" i="59"/>
  <c r="AO65" i="59"/>
  <c r="AP65" i="59"/>
  <c r="AQ65" i="59"/>
  <c r="AR65" i="59"/>
  <c r="AS65" i="59"/>
  <c r="BJ64" i="59" s="1"/>
  <c r="E66" i="59"/>
  <c r="F66" i="59"/>
  <c r="G66" i="59"/>
  <c r="H66" i="59"/>
  <c r="BJ49" i="59" s="1"/>
  <c r="I66" i="59"/>
  <c r="J66" i="59"/>
  <c r="K66" i="59"/>
  <c r="L66" i="59"/>
  <c r="M66" i="59"/>
  <c r="N66" i="59"/>
  <c r="O66" i="59"/>
  <c r="P66" i="59"/>
  <c r="Q66" i="59"/>
  <c r="R66" i="59"/>
  <c r="S66" i="59"/>
  <c r="T66" i="59"/>
  <c r="U66" i="59"/>
  <c r="V66" i="59"/>
  <c r="W66" i="59"/>
  <c r="X66" i="59"/>
  <c r="BK63" i="59" s="1"/>
  <c r="Y66" i="59"/>
  <c r="Z66" i="59"/>
  <c r="AA66" i="59"/>
  <c r="AB66" i="59"/>
  <c r="AC66" i="59"/>
  <c r="AD66" i="59"/>
  <c r="AZ64" i="59" s="1"/>
  <c r="AE66" i="59"/>
  <c r="AF66" i="59"/>
  <c r="AG66" i="59"/>
  <c r="AH66" i="59"/>
  <c r="AI66" i="59"/>
  <c r="AJ66" i="59"/>
  <c r="AK66" i="59"/>
  <c r="AL66" i="59"/>
  <c r="AM66" i="59"/>
  <c r="AN66" i="59"/>
  <c r="AO66" i="59"/>
  <c r="AP66" i="59"/>
  <c r="AQ66" i="59"/>
  <c r="AR66" i="59"/>
  <c r="AS66" i="59"/>
  <c r="E67" i="59"/>
  <c r="F67" i="59"/>
  <c r="G67" i="59"/>
  <c r="H67" i="59"/>
  <c r="BK49" i="59" s="1"/>
  <c r="I67" i="59"/>
  <c r="J67" i="59"/>
  <c r="K67" i="59"/>
  <c r="L67" i="59"/>
  <c r="M67" i="59"/>
  <c r="N67" i="59"/>
  <c r="O67" i="59"/>
  <c r="P67" i="59"/>
  <c r="Q67" i="59"/>
  <c r="R67" i="59"/>
  <c r="S67" i="59"/>
  <c r="T67" i="59"/>
  <c r="U67" i="59"/>
  <c r="V67" i="59"/>
  <c r="W67" i="59"/>
  <c r="BJ63" i="59" s="1"/>
  <c r="X67" i="59"/>
  <c r="Y67" i="59"/>
  <c r="Z67" i="59"/>
  <c r="AA67" i="59"/>
  <c r="AB67" i="59"/>
  <c r="AC67" i="59"/>
  <c r="AD67" i="59"/>
  <c r="AE67" i="59"/>
  <c r="AF67" i="59"/>
  <c r="AG67" i="59"/>
  <c r="AH67" i="59"/>
  <c r="AI67" i="59"/>
  <c r="AJ67" i="59"/>
  <c r="AK67" i="59"/>
  <c r="AL67" i="59"/>
  <c r="AM67" i="59"/>
  <c r="AN67" i="59"/>
  <c r="AO67" i="59"/>
  <c r="AP67" i="59"/>
  <c r="AQ67" i="59"/>
  <c r="AR67" i="59"/>
  <c r="AS67" i="59"/>
  <c r="Z68" i="59"/>
  <c r="Z69" i="59" s="1"/>
  <c r="AA68" i="59"/>
  <c r="AB68" i="59"/>
  <c r="AB69" i="59" s="1"/>
  <c r="AD68" i="59"/>
  <c r="AE68" i="59"/>
  <c r="AF68" i="59"/>
  <c r="AG68" i="59"/>
  <c r="AG69" i="59" s="1"/>
  <c r="AH68" i="59"/>
  <c r="AI68" i="59"/>
  <c r="AI69" i="59" s="1"/>
  <c r="AJ68" i="59"/>
  <c r="AK68" i="59"/>
  <c r="AL68" i="59"/>
  <c r="AM68" i="59"/>
  <c r="AN68" i="59"/>
  <c r="AO68" i="59"/>
  <c r="AP68" i="59"/>
  <c r="AQ68" i="59"/>
  <c r="AQ69" i="59" s="1"/>
  <c r="AR68" i="59"/>
  <c r="AR69" i="59" s="1"/>
  <c r="F13" i="59"/>
  <c r="G13" i="59"/>
  <c r="BJ14" i="59" s="1"/>
  <c r="H13" i="59"/>
  <c r="BH46" i="59" s="1"/>
  <c r="I13" i="59"/>
  <c r="J13" i="59"/>
  <c r="K13" i="59"/>
  <c r="L13" i="59"/>
  <c r="M13" i="59"/>
  <c r="AZ15" i="59" s="1"/>
  <c r="N13" i="59"/>
  <c r="BA13" i="59" s="1"/>
  <c r="O13" i="59"/>
  <c r="P13" i="59"/>
  <c r="Q13" i="59"/>
  <c r="R13" i="59"/>
  <c r="S13" i="59"/>
  <c r="T13" i="59"/>
  <c r="U13" i="59"/>
  <c r="V13" i="59"/>
  <c r="W13" i="59"/>
  <c r="X13" i="59"/>
  <c r="Y13" i="59"/>
  <c r="Z13" i="59"/>
  <c r="BB51" i="59" s="1"/>
  <c r="AA13" i="59"/>
  <c r="BI13" i="59" s="1"/>
  <c r="AB13" i="59"/>
  <c r="BJ13" i="59" s="1"/>
  <c r="AC13" i="59"/>
  <c r="AU16" i="59" s="1"/>
  <c r="AD13" i="59"/>
  <c r="AV16" i="59" s="1"/>
  <c r="AE13" i="59"/>
  <c r="AF13" i="59"/>
  <c r="BH51" i="59" s="1"/>
  <c r="AG13" i="59"/>
  <c r="AH13" i="59"/>
  <c r="AZ16" i="59" s="1"/>
  <c r="AI13" i="59"/>
  <c r="BK51" i="59" s="1"/>
  <c r="AJ13" i="59"/>
  <c r="BJ59" i="59" s="1"/>
  <c r="AK13" i="59"/>
  <c r="AL13" i="59"/>
  <c r="AM13" i="59"/>
  <c r="AN13" i="59"/>
  <c r="AO13" i="59"/>
  <c r="AP13" i="59"/>
  <c r="AQ13" i="59"/>
  <c r="AR13" i="59"/>
  <c r="AX52" i="59" s="1"/>
  <c r="AS13" i="59"/>
  <c r="E13" i="59"/>
  <c r="AM69" i="59"/>
  <c r="AJ69" i="59"/>
  <c r="AO69" i="59"/>
  <c r="AN69" i="59"/>
  <c r="AF69" i="59"/>
  <c r="AE69" i="59"/>
  <c r="AD69" i="59"/>
  <c r="BG63" i="59"/>
  <c r="BF63" i="59"/>
  <c r="D67" i="59"/>
  <c r="AX43" i="59" s="1"/>
  <c r="AY63" i="59"/>
  <c r="BI63" i="59"/>
  <c r="BD63" i="59"/>
  <c r="BA63" i="59"/>
  <c r="D65" i="59"/>
  <c r="BF64" i="59"/>
  <c r="AU64" i="59"/>
  <c r="BK64" i="59"/>
  <c r="D64" i="59"/>
  <c r="D61" i="59"/>
  <c r="BJ61" i="59" s="1"/>
  <c r="D55" i="59"/>
  <c r="BC42" i="59" s="1"/>
  <c r="BB42" i="59"/>
  <c r="BI60" i="59"/>
  <c r="D54" i="59"/>
  <c r="AY61" i="59" s="1"/>
  <c r="AX49" i="59"/>
  <c r="BD60" i="59"/>
  <c r="AW49" i="59"/>
  <c r="D53" i="59"/>
  <c r="D51" i="59"/>
  <c r="AU49" i="59"/>
  <c r="BB44" i="59"/>
  <c r="BE49" i="59"/>
  <c r="BC49" i="59"/>
  <c r="BB49" i="59"/>
  <c r="BA49" i="59"/>
  <c r="AZ49" i="59"/>
  <c r="AW46" i="59"/>
  <c r="BK45" i="59"/>
  <c r="BI45" i="59"/>
  <c r="BB48" i="59"/>
  <c r="AZ48" i="59"/>
  <c r="D48" i="59"/>
  <c r="BD46" i="59" s="1"/>
  <c r="BJ47" i="59"/>
  <c r="BG47" i="59"/>
  <c r="D46" i="59"/>
  <c r="BH45" i="59"/>
  <c r="BG45" i="59"/>
  <c r="BF45" i="59"/>
  <c r="D44" i="59"/>
  <c r="BI41" i="59" s="1"/>
  <c r="BA39" i="59"/>
  <c r="AW39" i="59"/>
  <c r="BK38" i="59"/>
  <c r="BI36" i="59"/>
  <c r="BG36" i="59"/>
  <c r="BL13" i="59"/>
  <c r="BL39" i="59"/>
  <c r="BC39" i="59"/>
  <c r="BG34" i="59"/>
  <c r="BC38" i="59"/>
  <c r="BB38" i="59"/>
  <c r="AZ38" i="59"/>
  <c r="AY38" i="59"/>
  <c r="BF37" i="59"/>
  <c r="BD37" i="59"/>
  <c r="BB37" i="59"/>
  <c r="BA37" i="59"/>
  <c r="AZ37" i="59"/>
  <c r="AW51" i="59"/>
  <c r="AX34" i="59"/>
  <c r="BF31" i="59"/>
  <c r="BG30" i="59"/>
  <c r="AU48" i="59"/>
  <c r="D34" i="59"/>
  <c r="BK33" i="59"/>
  <c r="AX32" i="59"/>
  <c r="BE31" i="59"/>
  <c r="BF69" i="59"/>
  <c r="D33" i="59"/>
  <c r="BG69" i="59" s="1"/>
  <c r="BI32" i="59"/>
  <c r="AV32" i="59"/>
  <c r="AU32" i="59"/>
  <c r="AW32" i="59"/>
  <c r="BK31" i="59"/>
  <c r="BJ31" i="59"/>
  <c r="BD31" i="59"/>
  <c r="BK30" i="59"/>
  <c r="BI30" i="59"/>
  <c r="BH30" i="59"/>
  <c r="BF30" i="59"/>
  <c r="BB29" i="59"/>
  <c r="BH28" i="59"/>
  <c r="BA28" i="59"/>
  <c r="D30" i="59"/>
  <c r="BI29" i="59"/>
  <c r="BE29" i="59"/>
  <c r="BD29" i="59"/>
  <c r="BC29" i="59"/>
  <c r="BD28" i="59"/>
  <c r="BC28" i="59"/>
  <c r="BB28" i="59"/>
  <c r="D28" i="59"/>
  <c r="BB68" i="59" s="1"/>
  <c r="AU27" i="59"/>
  <c r="AX27" i="59"/>
  <c r="BE26" i="59"/>
  <c r="BC26" i="59"/>
  <c r="AV26" i="59"/>
  <c r="D27" i="59"/>
  <c r="AW68" i="59" s="1"/>
  <c r="BA26" i="59"/>
  <c r="BA27" i="59"/>
  <c r="AW25" i="59"/>
  <c r="BH24" i="59"/>
  <c r="BG24" i="59"/>
  <c r="BI24" i="59"/>
  <c r="AY24" i="59"/>
  <c r="AX24" i="59"/>
  <c r="AU25" i="59"/>
  <c r="BK24" i="59"/>
  <c r="AW24" i="59"/>
  <c r="BI23" i="59"/>
  <c r="BB23" i="59"/>
  <c r="BA23" i="59"/>
  <c r="AZ23" i="59"/>
  <c r="BG22" i="59"/>
  <c r="BF22" i="59"/>
  <c r="BE21" i="59"/>
  <c r="BD22" i="59"/>
  <c r="BA22" i="59"/>
  <c r="AX22" i="59"/>
  <c r="BF19" i="59"/>
  <c r="AW47" i="59"/>
  <c r="BA18" i="59"/>
  <c r="AW18" i="59"/>
  <c r="AU18" i="59"/>
  <c r="BK17" i="59"/>
  <c r="AZ20" i="59"/>
  <c r="BE19" i="59"/>
  <c r="BD19" i="59"/>
  <c r="AU15" i="59"/>
  <c r="BF59" i="59"/>
  <c r="BK69" i="58"/>
  <c r="BI69" i="58"/>
  <c r="BG69" i="58"/>
  <c r="AW69" i="58"/>
  <c r="BD68" i="58"/>
  <c r="BC68" i="58"/>
  <c r="BB68" i="58"/>
  <c r="AZ68" i="58"/>
  <c r="AY68" i="58"/>
  <c r="BD67" i="58"/>
  <c r="BB67" i="58"/>
  <c r="BA67" i="58"/>
  <c r="AZ67" i="58"/>
  <c r="D67" i="58"/>
  <c r="AW66" i="58"/>
  <c r="AV66" i="58"/>
  <c r="AU66" i="58"/>
  <c r="D66" i="58"/>
  <c r="AW43" i="58" s="1"/>
  <c r="AX65" i="58"/>
  <c r="AW65" i="58"/>
  <c r="AV65" i="58"/>
  <c r="AU65" i="58"/>
  <c r="D65" i="58"/>
  <c r="BI64" i="58"/>
  <c r="BH64" i="58"/>
  <c r="BF64" i="58"/>
  <c r="BE64" i="58"/>
  <c r="BB64" i="58"/>
  <c r="AZ64" i="58"/>
  <c r="AY64" i="58"/>
  <c r="AV64" i="58"/>
  <c r="AS64" i="58"/>
  <c r="BJ64" i="58" s="1"/>
  <c r="AR64" i="58"/>
  <c r="AQ64" i="58"/>
  <c r="AP64" i="58"/>
  <c r="AO64" i="58"/>
  <c r="AN64" i="58"/>
  <c r="AM64" i="58"/>
  <c r="AL64" i="58"/>
  <c r="AK64" i="58"/>
  <c r="BG64" i="58" s="1"/>
  <c r="AJ64" i="58"/>
  <c r="AI64" i="58"/>
  <c r="AH64" i="58"/>
  <c r="BD64" i="58" s="1"/>
  <c r="AG64" i="58"/>
  <c r="AG14" i="58" s="1"/>
  <c r="AU18" i="58" s="1"/>
  <c r="AF64" i="58"/>
  <c r="AE64" i="58"/>
  <c r="BA64" i="58" s="1"/>
  <c r="AD64" i="58"/>
  <c r="AC64" i="58"/>
  <c r="AB64" i="58"/>
  <c r="AX64" i="58" s="1"/>
  <c r="AA64" i="58"/>
  <c r="AW64" i="58" s="1"/>
  <c r="Z64" i="58"/>
  <c r="Y64" i="58"/>
  <c r="AU64" i="58" s="1"/>
  <c r="X64" i="58"/>
  <c r="W64" i="58"/>
  <c r="BJ63" i="58" s="1"/>
  <c r="V64" i="58"/>
  <c r="U64" i="58"/>
  <c r="T64" i="58"/>
  <c r="BG63" i="58" s="1"/>
  <c r="S64" i="58"/>
  <c r="BF63" i="58" s="1"/>
  <c r="R64" i="58"/>
  <c r="Q64" i="58"/>
  <c r="P64" i="58"/>
  <c r="D64" i="58" s="1"/>
  <c r="O64" i="58"/>
  <c r="N64" i="58"/>
  <c r="M64" i="58"/>
  <c r="L64" i="58"/>
  <c r="K64" i="58"/>
  <c r="J64" i="58"/>
  <c r="I64" i="58"/>
  <c r="H64" i="58"/>
  <c r="AX63" i="58" s="1"/>
  <c r="G64" i="58"/>
  <c r="AW63" i="58" s="1"/>
  <c r="F64" i="58"/>
  <c r="AV63" i="58" s="1"/>
  <c r="E64" i="58"/>
  <c r="AU63" i="58" s="1"/>
  <c r="BK63" i="58"/>
  <c r="BI63" i="58"/>
  <c r="BH63" i="58"/>
  <c r="BE63" i="58"/>
  <c r="BD63" i="58"/>
  <c r="BC63" i="58"/>
  <c r="BB63" i="58"/>
  <c r="BA63" i="58"/>
  <c r="AZ63" i="58"/>
  <c r="AY63" i="58"/>
  <c r="D63" i="58"/>
  <c r="BD62" i="58" s="1"/>
  <c r="BF62" i="58"/>
  <c r="BE62" i="58"/>
  <c r="BC62" i="58"/>
  <c r="BB62" i="58"/>
  <c r="AY62" i="58"/>
  <c r="AX62" i="58"/>
  <c r="AW62" i="58"/>
  <c r="D62" i="58"/>
  <c r="AV62" i="58" s="1"/>
  <c r="BK61" i="58"/>
  <c r="BJ61" i="58"/>
  <c r="BI61" i="58"/>
  <c r="BH61" i="58"/>
  <c r="BG61" i="58"/>
  <c r="BD61" i="58"/>
  <c r="BC61" i="58"/>
  <c r="BA61" i="58"/>
  <c r="AZ61" i="58"/>
  <c r="AW61" i="58"/>
  <c r="AV61" i="58"/>
  <c r="AU61" i="58"/>
  <c r="D61" i="58"/>
  <c r="BF61" i="58" s="1"/>
  <c r="BJ60" i="58"/>
  <c r="BI60" i="58"/>
  <c r="BG60" i="58"/>
  <c r="BE60" i="58"/>
  <c r="BB60" i="58"/>
  <c r="BA60" i="58"/>
  <c r="AZ60" i="58"/>
  <c r="AY60" i="58"/>
  <c r="AX60" i="58"/>
  <c r="AW60" i="58"/>
  <c r="AV60" i="58"/>
  <c r="AU60" i="58"/>
  <c r="D60" i="58"/>
  <c r="BH42" i="58" s="1"/>
  <c r="BK59" i="58"/>
  <c r="BJ59" i="58"/>
  <c r="BI59" i="58"/>
  <c r="BH59" i="58"/>
  <c r="BG59" i="58"/>
  <c r="BF59" i="58"/>
  <c r="BE59" i="58"/>
  <c r="BD59" i="58"/>
  <c r="BC59" i="58"/>
  <c r="BB59" i="58"/>
  <c r="BA59" i="58"/>
  <c r="AZ59" i="58"/>
  <c r="AY59" i="58"/>
  <c r="AX59" i="58"/>
  <c r="AW59" i="58"/>
  <c r="AV59" i="58"/>
  <c r="AU59" i="58"/>
  <c r="D59" i="58"/>
  <c r="BK60" i="58" s="1"/>
  <c r="D58" i="58"/>
  <c r="BF42" i="58" s="1"/>
  <c r="D57" i="58"/>
  <c r="D56" i="58"/>
  <c r="BD42" i="58" s="1"/>
  <c r="D55" i="58"/>
  <c r="BK54" i="58"/>
  <c r="BJ54" i="58"/>
  <c r="BI54" i="58"/>
  <c r="BH54" i="58"/>
  <c r="BG54" i="58"/>
  <c r="BF54" i="58"/>
  <c r="BE54" i="58"/>
  <c r="BD54" i="58"/>
  <c r="BC54" i="58"/>
  <c r="BB54" i="58"/>
  <c r="BA54" i="58"/>
  <c r="AZ54" i="58"/>
  <c r="AY54" i="58"/>
  <c r="D54" i="58"/>
  <c r="BH60" i="58" s="1"/>
  <c r="D53" i="58"/>
  <c r="BC60" i="58" s="1"/>
  <c r="AY52" i="58"/>
  <c r="AX52" i="58"/>
  <c r="AW52" i="58"/>
  <c r="AV52" i="58"/>
  <c r="AU52" i="58"/>
  <c r="D52" i="58"/>
  <c r="AZ50" i="58" s="1"/>
  <c r="BK51" i="58"/>
  <c r="BJ51" i="58"/>
  <c r="BI51" i="58"/>
  <c r="BH51" i="58"/>
  <c r="BG51" i="58"/>
  <c r="BF51" i="58"/>
  <c r="BE51" i="58"/>
  <c r="BD51" i="58"/>
  <c r="BC51" i="58"/>
  <c r="BB51" i="58"/>
  <c r="BA51" i="58"/>
  <c r="AZ51" i="58"/>
  <c r="AY51" i="58"/>
  <c r="AX51" i="58"/>
  <c r="AW51" i="58"/>
  <c r="AV51" i="58"/>
  <c r="AU51" i="58"/>
  <c r="D51" i="58"/>
  <c r="BK50" i="58"/>
  <c r="BJ50" i="58"/>
  <c r="BI50" i="58"/>
  <c r="BH50" i="58"/>
  <c r="BG50" i="58"/>
  <c r="BF50" i="58"/>
  <c r="BE50" i="58"/>
  <c r="BD50" i="58"/>
  <c r="BC50" i="58"/>
  <c r="BB50" i="58"/>
  <c r="BA50" i="58"/>
  <c r="AY50" i="58"/>
  <c r="AW50" i="58"/>
  <c r="D50" i="58"/>
  <c r="AX42" i="58" s="1"/>
  <c r="BK49" i="58"/>
  <c r="BJ49" i="58"/>
  <c r="BI49" i="58"/>
  <c r="BG49" i="58"/>
  <c r="BF49" i="58"/>
  <c r="BE49" i="58"/>
  <c r="BD49" i="58"/>
  <c r="BC49" i="58"/>
  <c r="BB49" i="58"/>
  <c r="BA49" i="58"/>
  <c r="AZ49" i="58"/>
  <c r="AY49" i="58"/>
  <c r="AX49" i="58"/>
  <c r="AW49" i="58"/>
  <c r="AV49" i="58"/>
  <c r="AU49" i="58"/>
  <c r="D49" i="58"/>
  <c r="BK48" i="58"/>
  <c r="BJ48" i="58"/>
  <c r="BH48" i="58"/>
  <c r="BG48" i="58"/>
  <c r="BF48" i="58"/>
  <c r="BE48" i="58"/>
  <c r="BD48" i="58"/>
  <c r="BB48" i="58"/>
  <c r="BA48" i="58"/>
  <c r="AZ48" i="58"/>
  <c r="AX48" i="58"/>
  <c r="AW48" i="58"/>
  <c r="AU48" i="58"/>
  <c r="AS48" i="58"/>
  <c r="AR48" i="58"/>
  <c r="AY46" i="58" s="1"/>
  <c r="AQ48" i="58"/>
  <c r="AP48" i="58"/>
  <c r="AO48" i="58"/>
  <c r="AN48" i="58"/>
  <c r="AM48" i="58"/>
  <c r="AL48" i="58"/>
  <c r="AK48" i="58"/>
  <c r="AW46" i="58" s="1"/>
  <c r="AJ48" i="58"/>
  <c r="AI48" i="58"/>
  <c r="AH48" i="58"/>
  <c r="BK45" i="58" s="1"/>
  <c r="AG48" i="58"/>
  <c r="AF48" i="58"/>
  <c r="BI45" i="58" s="1"/>
  <c r="AE48" i="58"/>
  <c r="AD48" i="58"/>
  <c r="AC48" i="58"/>
  <c r="BF45" i="58" s="1"/>
  <c r="AB48" i="58"/>
  <c r="AA48" i="58"/>
  <c r="Z48" i="58"/>
  <c r="BC45" i="58" s="1"/>
  <c r="Y48" i="58"/>
  <c r="X48" i="58"/>
  <c r="BE46" i="58" s="1"/>
  <c r="W48" i="58"/>
  <c r="V48" i="58"/>
  <c r="U48" i="58"/>
  <c r="T48" i="58"/>
  <c r="AW45" i="58" s="1"/>
  <c r="S48" i="58"/>
  <c r="R48" i="58"/>
  <c r="Q48" i="58"/>
  <c r="AU45" i="58" s="1"/>
  <c r="P48" i="58"/>
  <c r="O48" i="58"/>
  <c r="N48" i="58"/>
  <c r="BI44" i="58" s="1"/>
  <c r="M48" i="58"/>
  <c r="L48" i="58"/>
  <c r="BG44" i="58" s="1"/>
  <c r="K48" i="58"/>
  <c r="J48" i="58"/>
  <c r="I48" i="58"/>
  <c r="H48" i="58"/>
  <c r="BE44" i="58" s="1"/>
  <c r="G48" i="58"/>
  <c r="BD44" i="58" s="1"/>
  <c r="F48" i="58"/>
  <c r="BA46" i="58" s="1"/>
  <c r="E48" i="58"/>
  <c r="D48" i="58"/>
  <c r="BC46" i="58" s="1"/>
  <c r="BK47" i="58"/>
  <c r="BI47" i="58"/>
  <c r="BH47" i="58"/>
  <c r="BF47" i="58"/>
  <c r="BE47" i="58"/>
  <c r="BC47" i="58"/>
  <c r="BB47" i="58"/>
  <c r="AZ47" i="58"/>
  <c r="AY47" i="58"/>
  <c r="AW47" i="58"/>
  <c r="AV47" i="58"/>
  <c r="AU47" i="58"/>
  <c r="D47" i="58"/>
  <c r="AY44" i="58" s="1"/>
  <c r="BJ46" i="58"/>
  <c r="BH46" i="58"/>
  <c r="BG46" i="58"/>
  <c r="BD46" i="58"/>
  <c r="AZ46" i="58"/>
  <c r="AX46" i="58"/>
  <c r="AV46" i="58"/>
  <c r="AU46" i="58"/>
  <c r="D46" i="58"/>
  <c r="BK43" i="58" s="1"/>
  <c r="BJ45" i="58"/>
  <c r="BH45" i="58"/>
  <c r="BG45" i="58"/>
  <c r="BE45" i="58"/>
  <c r="BD45" i="58"/>
  <c r="BB45" i="58"/>
  <c r="AZ45" i="58"/>
  <c r="AY45" i="58"/>
  <c r="AX45" i="58"/>
  <c r="AV45" i="58"/>
  <c r="D45" i="58"/>
  <c r="BC43" i="58" s="1"/>
  <c r="BK44" i="58"/>
  <c r="BJ44" i="58"/>
  <c r="BH44" i="58"/>
  <c r="BF44" i="58"/>
  <c r="BC44" i="58"/>
  <c r="BB44" i="58"/>
  <c r="BA44" i="58"/>
  <c r="AZ44" i="58"/>
  <c r="AV44" i="58"/>
  <c r="D44" i="58"/>
  <c r="BI41" i="58" s="1"/>
  <c r="BL43" i="58"/>
  <c r="BI43" i="58"/>
  <c r="BG43" i="58"/>
  <c r="BE43" i="58"/>
  <c r="BD43" i="58"/>
  <c r="BB43" i="58"/>
  <c r="BA43" i="58"/>
  <c r="AZ43" i="58"/>
  <c r="AY43" i="58"/>
  <c r="AX43" i="58"/>
  <c r="AV43" i="58"/>
  <c r="D43" i="58"/>
  <c r="BH41" i="58" s="1"/>
  <c r="BK42" i="58"/>
  <c r="BI42" i="58"/>
  <c r="BG42" i="58"/>
  <c r="BE42" i="58"/>
  <c r="BC42" i="58"/>
  <c r="AZ42" i="58"/>
  <c r="AY42" i="58"/>
  <c r="AW42" i="58"/>
  <c r="AS42" i="58"/>
  <c r="BK39" i="58" s="1"/>
  <c r="AR42" i="58"/>
  <c r="BC39" i="58" s="1"/>
  <c r="AQ42" i="58"/>
  <c r="AP42" i="58"/>
  <c r="AO42" i="58"/>
  <c r="AN42" i="58"/>
  <c r="AM42" i="58"/>
  <c r="AL42" i="58"/>
  <c r="BB39" i="58" s="1"/>
  <c r="AK42" i="58"/>
  <c r="AJ42" i="58"/>
  <c r="AZ39" i="58" s="1"/>
  <c r="AI42" i="58"/>
  <c r="AH42" i="58"/>
  <c r="AX39" i="58" s="1"/>
  <c r="AG42" i="58"/>
  <c r="AW39" i="58" s="1"/>
  <c r="AF42" i="58"/>
  <c r="AE42" i="58"/>
  <c r="AE14" i="58" s="1"/>
  <c r="AD42" i="58"/>
  <c r="AC42" i="58"/>
  <c r="AB42" i="58"/>
  <c r="BI38" i="58" s="1"/>
  <c r="AA42" i="58"/>
  <c r="BJ39" i="58" s="1"/>
  <c r="Z42" i="58"/>
  <c r="Y42" i="58"/>
  <c r="X42" i="58"/>
  <c r="AU37" i="58" s="1"/>
  <c r="W42" i="58"/>
  <c r="BD38" i="58" s="1"/>
  <c r="V42" i="58"/>
  <c r="BC38" i="58" s="1"/>
  <c r="U42" i="58"/>
  <c r="T42" i="58"/>
  <c r="S42" i="58"/>
  <c r="R42" i="58"/>
  <c r="Q42" i="58"/>
  <c r="P42" i="58"/>
  <c r="AY37" i="58" s="1"/>
  <c r="O42" i="58"/>
  <c r="N42" i="58"/>
  <c r="AW37" i="58" s="1"/>
  <c r="M42" i="58"/>
  <c r="AU38" i="58" s="1"/>
  <c r="L42" i="58"/>
  <c r="K42" i="58"/>
  <c r="J42" i="58"/>
  <c r="I42" i="58"/>
  <c r="H42" i="58"/>
  <c r="BJ36" i="58" s="1"/>
  <c r="G42" i="58"/>
  <c r="BF39" i="58" s="1"/>
  <c r="F42" i="58"/>
  <c r="E42" i="58"/>
  <c r="BE39" i="58" s="1"/>
  <c r="D42" i="58"/>
  <c r="BG41" i="58" s="1"/>
  <c r="BJ41" i="58"/>
  <c r="BF41" i="58"/>
  <c r="BD41" i="58"/>
  <c r="AY41" i="58"/>
  <c r="AX41" i="58"/>
  <c r="D41" i="58"/>
  <c r="BJ40" i="58"/>
  <c r="BH40" i="58"/>
  <c r="BA40" i="58"/>
  <c r="D40" i="58"/>
  <c r="BE41" i="58" s="1"/>
  <c r="BI39" i="58"/>
  <c r="BG39" i="58"/>
  <c r="BD39" i="58"/>
  <c r="BA39" i="58"/>
  <c r="AY39" i="58"/>
  <c r="AV39" i="58"/>
  <c r="D39" i="58"/>
  <c r="BK38" i="58"/>
  <c r="BJ38" i="58"/>
  <c r="BG38" i="58"/>
  <c r="BF38" i="58"/>
  <c r="BE38" i="58"/>
  <c r="BB38" i="58"/>
  <c r="BA38" i="58"/>
  <c r="AZ38" i="58"/>
  <c r="AY38" i="58"/>
  <c r="AW38" i="58"/>
  <c r="AS38" i="58"/>
  <c r="AY35" i="58" s="1"/>
  <c r="AR38" i="58"/>
  <c r="AX35" i="58" s="1"/>
  <c r="AQ38" i="58"/>
  <c r="AP38" i="58"/>
  <c r="AO38" i="58"/>
  <c r="AN38" i="58"/>
  <c r="AM38" i="58"/>
  <c r="AL38" i="58"/>
  <c r="AW35" i="58" s="1"/>
  <c r="AK38" i="58"/>
  <c r="AJ38" i="58"/>
  <c r="AU35" i="58" s="1"/>
  <c r="AI38" i="58"/>
  <c r="AH38" i="58"/>
  <c r="AG38" i="58"/>
  <c r="BI34" i="58" s="1"/>
  <c r="AF38" i="58"/>
  <c r="AE38" i="58"/>
  <c r="AD38" i="58"/>
  <c r="AC38" i="58"/>
  <c r="AB38" i="58"/>
  <c r="AA38" i="58"/>
  <c r="BC34" i="58" s="1"/>
  <c r="Z38" i="58"/>
  <c r="Y38" i="58"/>
  <c r="BA34" i="58" s="1"/>
  <c r="X38" i="58"/>
  <c r="W38" i="58"/>
  <c r="AY34" i="58" s="1"/>
  <c r="V38" i="58"/>
  <c r="AX34" i="58" s="1"/>
  <c r="U38" i="58"/>
  <c r="AW34" i="58" s="1"/>
  <c r="T38" i="58"/>
  <c r="AV34" i="58" s="1"/>
  <c r="S38" i="58"/>
  <c r="R38" i="58"/>
  <c r="Q38" i="58"/>
  <c r="P38" i="58"/>
  <c r="BJ33" i="58" s="1"/>
  <c r="O38" i="58"/>
  <c r="BI33" i="58" s="1"/>
  <c r="N38" i="58"/>
  <c r="BH33" i="58" s="1"/>
  <c r="M38" i="58"/>
  <c r="BG33" i="58" s="1"/>
  <c r="L38" i="58"/>
  <c r="BF33" i="58" s="1"/>
  <c r="K38" i="58"/>
  <c r="BE33" i="58" s="1"/>
  <c r="J38" i="58"/>
  <c r="I38" i="58"/>
  <c r="H38" i="58"/>
  <c r="AY48" i="58" s="1"/>
  <c r="G38" i="58"/>
  <c r="BC33" i="58" s="1"/>
  <c r="F38" i="58"/>
  <c r="BB33" i="58" s="1"/>
  <c r="E38" i="58"/>
  <c r="E38" i="59" s="1"/>
  <c r="BK37" i="58"/>
  <c r="BJ37" i="58"/>
  <c r="BI37" i="58"/>
  <c r="BH37" i="58"/>
  <c r="BG37" i="58"/>
  <c r="BF37" i="58"/>
  <c r="BE37" i="58"/>
  <c r="BD37" i="58"/>
  <c r="BC37" i="58"/>
  <c r="BB37" i="58"/>
  <c r="BA37" i="58"/>
  <c r="AZ37" i="58"/>
  <c r="AX37" i="58"/>
  <c r="AV37" i="58"/>
  <c r="D37" i="58"/>
  <c r="AW36" i="58" s="1"/>
  <c r="BH36" i="58"/>
  <c r="BG36" i="58"/>
  <c r="BF36" i="58"/>
  <c r="BE36" i="58"/>
  <c r="BD36" i="58"/>
  <c r="BC36" i="58"/>
  <c r="BB36" i="58"/>
  <c r="BA36" i="58"/>
  <c r="AZ36" i="58"/>
  <c r="AY36" i="58"/>
  <c r="AX36" i="58"/>
  <c r="D36" i="58"/>
  <c r="AV33" i="58" s="1"/>
  <c r="AV35" i="58"/>
  <c r="AE35" i="58"/>
  <c r="BK34" i="58"/>
  <c r="BJ34" i="58"/>
  <c r="BH34" i="58"/>
  <c r="BG34" i="58"/>
  <c r="BE34" i="58"/>
  <c r="BB34" i="58"/>
  <c r="AU34" i="58"/>
  <c r="D34" i="58"/>
  <c r="BN69" i="58" s="1"/>
  <c r="BK33" i="58"/>
  <c r="AZ33" i="58"/>
  <c r="D33" i="58"/>
  <c r="BH69" i="58" s="1"/>
  <c r="BA32" i="58"/>
  <c r="AZ32" i="58"/>
  <c r="AX32" i="58"/>
  <c r="AW32" i="58"/>
  <c r="AU32" i="58"/>
  <c r="AS32" i="58"/>
  <c r="AR32" i="58"/>
  <c r="AQ32" i="58"/>
  <c r="AP32" i="58"/>
  <c r="AO32" i="58"/>
  <c r="AN32" i="58"/>
  <c r="AM32" i="58"/>
  <c r="AL32" i="58"/>
  <c r="AY32" i="58" s="1"/>
  <c r="AK32" i="58"/>
  <c r="AJ32" i="58"/>
  <c r="AI32" i="58"/>
  <c r="AV32" i="58" s="1"/>
  <c r="AH32" i="58"/>
  <c r="AG32" i="58"/>
  <c r="AF32" i="58"/>
  <c r="BJ31" i="58" s="1"/>
  <c r="AE32" i="58"/>
  <c r="BI31" i="58" s="1"/>
  <c r="AD32" i="58"/>
  <c r="AC32" i="58"/>
  <c r="BG31" i="58" s="1"/>
  <c r="AB32" i="58"/>
  <c r="AA32" i="58"/>
  <c r="BE31" i="58" s="1"/>
  <c r="Z32" i="58"/>
  <c r="Y32" i="58"/>
  <c r="X32" i="58"/>
  <c r="W32" i="58"/>
  <c r="V32" i="58"/>
  <c r="U32" i="58"/>
  <c r="T32" i="58"/>
  <c r="S32" i="58"/>
  <c r="R32" i="58"/>
  <c r="Q32" i="58"/>
  <c r="P32" i="58"/>
  <c r="O32" i="58"/>
  <c r="BK30" i="58" s="1"/>
  <c r="N32" i="58"/>
  <c r="BJ30" i="58" s="1"/>
  <c r="M32" i="58"/>
  <c r="L32" i="58"/>
  <c r="BH30" i="58" s="1"/>
  <c r="K32" i="58"/>
  <c r="BG30" i="58" s="1"/>
  <c r="J32" i="58"/>
  <c r="I32" i="58"/>
  <c r="H32" i="58"/>
  <c r="BI32" i="58" s="1"/>
  <c r="G32" i="58"/>
  <c r="BE30" i="58" s="1"/>
  <c r="F32" i="58"/>
  <c r="BD30" i="58" s="1"/>
  <c r="E32" i="58"/>
  <c r="BK31" i="58"/>
  <c r="BH31" i="58"/>
  <c r="BF31" i="58"/>
  <c r="BC31" i="58"/>
  <c r="BB31" i="58"/>
  <c r="BA31" i="58"/>
  <c r="AZ31" i="58"/>
  <c r="AY31" i="58"/>
  <c r="AW31" i="58"/>
  <c r="AV31" i="58"/>
  <c r="AU31" i="58"/>
  <c r="D31" i="58"/>
  <c r="AV41" i="58" s="1"/>
  <c r="BI30" i="58"/>
  <c r="BC30" i="58"/>
  <c r="BA30" i="58"/>
  <c r="D30" i="58"/>
  <c r="BN68" i="58" s="1"/>
  <c r="BL29" i="58"/>
  <c r="BK29" i="58"/>
  <c r="BG29" i="58"/>
  <c r="BE29" i="58"/>
  <c r="BD29" i="58"/>
  <c r="BC29" i="58"/>
  <c r="AY29" i="58"/>
  <c r="AX29" i="58"/>
  <c r="AW29" i="58"/>
  <c r="AS29" i="58"/>
  <c r="BK40" i="58" s="1"/>
  <c r="AR29" i="58"/>
  <c r="AQ29" i="58"/>
  <c r="AP29" i="58"/>
  <c r="AO29" i="58"/>
  <c r="AN29" i="58"/>
  <c r="AM29" i="58"/>
  <c r="AL29" i="58"/>
  <c r="BJ29" i="58" s="1"/>
  <c r="AK29" i="58"/>
  <c r="BI29" i="58" s="1"/>
  <c r="AJ29" i="58"/>
  <c r="BH29" i="58" s="1"/>
  <c r="AI29" i="58"/>
  <c r="AH29" i="58"/>
  <c r="BF29" i="58" s="1"/>
  <c r="AG29" i="58"/>
  <c r="AF29" i="58"/>
  <c r="AE29" i="58"/>
  <c r="AZ30" i="58" s="1"/>
  <c r="AD29" i="58"/>
  <c r="BB29" i="58" s="1"/>
  <c r="AC29" i="58"/>
  <c r="BA29" i="58" s="1"/>
  <c r="AB29" i="58"/>
  <c r="AZ29" i="58" s="1"/>
  <c r="AA29" i="58"/>
  <c r="Z29" i="58"/>
  <c r="Y29" i="58"/>
  <c r="X29" i="58"/>
  <c r="BI68" i="58" s="1"/>
  <c r="W29" i="58"/>
  <c r="AU29" i="58" s="1"/>
  <c r="V29" i="58"/>
  <c r="U29" i="58"/>
  <c r="T29" i="58"/>
  <c r="S29" i="58"/>
  <c r="BH28" i="58" s="1"/>
  <c r="R29" i="58"/>
  <c r="Q29" i="58"/>
  <c r="BG28" i="58" s="1"/>
  <c r="P29" i="58"/>
  <c r="BF28" i="58" s="1"/>
  <c r="O29" i="58"/>
  <c r="BG68" i="58" s="1"/>
  <c r="N29" i="58"/>
  <c r="BD28" i="58" s="1"/>
  <c r="M29" i="58"/>
  <c r="L29" i="58"/>
  <c r="K29" i="58"/>
  <c r="BA28" i="58" s="1"/>
  <c r="J29" i="58"/>
  <c r="I29" i="58"/>
  <c r="H29" i="58"/>
  <c r="BB30" i="58" s="1"/>
  <c r="G29" i="58"/>
  <c r="AV30" i="58" s="1"/>
  <c r="F29" i="58"/>
  <c r="E29" i="58"/>
  <c r="AU30" i="58" s="1"/>
  <c r="D29" i="58"/>
  <c r="BE68" i="58" s="1"/>
  <c r="BJ28" i="58"/>
  <c r="BI28" i="58"/>
  <c r="BE28" i="58"/>
  <c r="BC28" i="58"/>
  <c r="BB28" i="58"/>
  <c r="AY28" i="58"/>
  <c r="AX28" i="58"/>
  <c r="AW28" i="58"/>
  <c r="AV28" i="58"/>
  <c r="D28" i="58"/>
  <c r="BA68" i="58" s="1"/>
  <c r="BH27" i="58"/>
  <c r="BD27" i="58"/>
  <c r="BA27" i="58"/>
  <c r="AZ27" i="58"/>
  <c r="AW27" i="58"/>
  <c r="AU27" i="58"/>
  <c r="D27" i="58"/>
  <c r="AV68" i="58" s="1"/>
  <c r="BI26" i="58"/>
  <c r="BF26" i="58"/>
  <c r="BC26" i="58"/>
  <c r="BB26" i="58"/>
  <c r="AY26" i="58"/>
  <c r="AX26" i="58"/>
  <c r="AU26" i="58"/>
  <c r="AS26" i="58"/>
  <c r="BE27" i="58" s="1"/>
  <c r="AR26" i="58"/>
  <c r="AQ26" i="58"/>
  <c r="AQ35" i="58" s="1"/>
  <c r="AP26" i="58"/>
  <c r="AO26" i="58"/>
  <c r="AN26" i="58"/>
  <c r="AM26" i="58"/>
  <c r="AL26" i="58"/>
  <c r="BC27" i="58" s="1"/>
  <c r="AK26" i="58"/>
  <c r="BB27" i="58" s="1"/>
  <c r="AJ26" i="58"/>
  <c r="AI26" i="58"/>
  <c r="AH26" i="58"/>
  <c r="AY27" i="58" s="1"/>
  <c r="AG26" i="58"/>
  <c r="AX27" i="58" s="1"/>
  <c r="AF26" i="58"/>
  <c r="AE26" i="58"/>
  <c r="AV27" i="58" s="1"/>
  <c r="AD26" i="58"/>
  <c r="AC26" i="58"/>
  <c r="BK26" i="58" s="1"/>
  <c r="AB26" i="58"/>
  <c r="BJ26" i="58" s="1"/>
  <c r="AA26" i="58"/>
  <c r="Z26" i="58"/>
  <c r="BJ27" i="58" s="1"/>
  <c r="Y26" i="58"/>
  <c r="BG26" i="58" s="1"/>
  <c r="X26" i="58"/>
  <c r="BN67" i="58" s="1"/>
  <c r="W26" i="58"/>
  <c r="BE26" i="58" s="1"/>
  <c r="V26" i="58"/>
  <c r="BD26" i="58" s="1"/>
  <c r="U26" i="58"/>
  <c r="T26" i="58"/>
  <c r="S26" i="58"/>
  <c r="BA26" i="58" s="1"/>
  <c r="R26" i="58"/>
  <c r="Q26" i="58"/>
  <c r="BM67" i="58" s="1"/>
  <c r="P26" i="58"/>
  <c r="O26" i="58"/>
  <c r="BL67" i="58" s="1"/>
  <c r="N26" i="58"/>
  <c r="AW26" i="58" s="1"/>
  <c r="M26" i="58"/>
  <c r="AV26" i="58" s="1"/>
  <c r="L26" i="58"/>
  <c r="K26" i="58"/>
  <c r="BG27" i="58" s="1"/>
  <c r="J26" i="58"/>
  <c r="I26" i="58"/>
  <c r="BK67" i="58" s="1"/>
  <c r="H26" i="58"/>
  <c r="BD47" i="58" s="1"/>
  <c r="G26" i="58"/>
  <c r="BI25" i="58" s="1"/>
  <c r="F26" i="58"/>
  <c r="BH25" i="58" s="1"/>
  <c r="E26" i="58"/>
  <c r="BF27" i="58" s="1"/>
  <c r="D26" i="58"/>
  <c r="BK25" i="58"/>
  <c r="BJ25" i="58"/>
  <c r="BG25" i="58"/>
  <c r="BE25" i="58"/>
  <c r="D25" i="58"/>
  <c r="BG40" i="58" s="1"/>
  <c r="BK24" i="58"/>
  <c r="BJ24" i="58"/>
  <c r="BI24" i="58"/>
  <c r="BH24" i="58"/>
  <c r="BF24" i="58"/>
  <c r="BE24" i="58"/>
  <c r="BD24" i="58"/>
  <c r="BC24" i="58"/>
  <c r="AZ24" i="58"/>
  <c r="AX24" i="58"/>
  <c r="AW24" i="58"/>
  <c r="AU24" i="58"/>
  <c r="D24" i="58"/>
  <c r="BF40" i="58" s="1"/>
  <c r="BJ23" i="58"/>
  <c r="BI23" i="58"/>
  <c r="BH23" i="58"/>
  <c r="BG23" i="58"/>
  <c r="BF23" i="58"/>
  <c r="BD23" i="58"/>
  <c r="BC23" i="58"/>
  <c r="BB23" i="58"/>
  <c r="BA23" i="58"/>
  <c r="AS23" i="58"/>
  <c r="AR23" i="58"/>
  <c r="AQ23" i="58"/>
  <c r="AP23" i="58"/>
  <c r="AO23" i="58"/>
  <c r="AN23" i="58"/>
  <c r="AM23" i="58"/>
  <c r="AL23" i="58"/>
  <c r="AV25" i="58" s="1"/>
  <c r="AK23" i="58"/>
  <c r="AU25" i="58" s="1"/>
  <c r="AJ23" i="58"/>
  <c r="AI23" i="58"/>
  <c r="AH23" i="58"/>
  <c r="AG23" i="58"/>
  <c r="AF23" i="58"/>
  <c r="BG24" i="58" s="1"/>
  <c r="AE23" i="58"/>
  <c r="AD23" i="58"/>
  <c r="AC23" i="58"/>
  <c r="AB23" i="58"/>
  <c r="AA23" i="58"/>
  <c r="BD25" i="58" s="1"/>
  <c r="Z23" i="58"/>
  <c r="BA24" i="58" s="1"/>
  <c r="Y23" i="58"/>
  <c r="X23" i="58"/>
  <c r="BC25" i="58" s="1"/>
  <c r="W23" i="58"/>
  <c r="V23" i="58"/>
  <c r="U23" i="58"/>
  <c r="AV24" i="58" s="1"/>
  <c r="T23" i="58"/>
  <c r="S23" i="58"/>
  <c r="BK23" i="58" s="1"/>
  <c r="R23" i="58"/>
  <c r="Q23" i="58"/>
  <c r="AX67" i="58" s="1"/>
  <c r="P23" i="58"/>
  <c r="O23" i="58"/>
  <c r="AW67" i="58" s="1"/>
  <c r="N23" i="58"/>
  <c r="M23" i="58"/>
  <c r="L23" i="58"/>
  <c r="BE23" i="58" s="1"/>
  <c r="K23" i="58"/>
  <c r="J23" i="58"/>
  <c r="I23" i="58"/>
  <c r="H23" i="58"/>
  <c r="BA47" i="58" s="1"/>
  <c r="G23" i="58"/>
  <c r="AV67" i="58" s="1"/>
  <c r="F23" i="58"/>
  <c r="AU67" i="58" s="1"/>
  <c r="E23" i="58"/>
  <c r="AZ23" i="58" s="1"/>
  <c r="D23" i="58"/>
  <c r="BE40" i="58" s="1"/>
  <c r="BG22" i="58"/>
  <c r="BF22" i="58"/>
  <c r="BE22" i="58"/>
  <c r="BB22" i="58"/>
  <c r="AZ22" i="58"/>
  <c r="AY22" i="58"/>
  <c r="AV22" i="58"/>
  <c r="D22" i="58"/>
  <c r="BD40" i="58" s="1"/>
  <c r="BK21" i="58"/>
  <c r="AX21" i="58"/>
  <c r="AW21" i="58"/>
  <c r="D21" i="58"/>
  <c r="BC40" i="58" s="1"/>
  <c r="AY20" i="58"/>
  <c r="AX20" i="58"/>
  <c r="AV20" i="58"/>
  <c r="AS20" i="58"/>
  <c r="BH22" i="58" s="1"/>
  <c r="AR20" i="58"/>
  <c r="AR35" i="58" s="1"/>
  <c r="AQ20" i="58"/>
  <c r="AP20" i="58"/>
  <c r="AO20" i="58"/>
  <c r="AN20" i="58"/>
  <c r="AM20" i="58"/>
  <c r="AL20" i="58"/>
  <c r="AK20" i="58"/>
  <c r="AJ20" i="58"/>
  <c r="AI20" i="58"/>
  <c r="AH20" i="58"/>
  <c r="AG20" i="58"/>
  <c r="AF20" i="58"/>
  <c r="AE20" i="58"/>
  <c r="AD20" i="58"/>
  <c r="AX22" i="58" s="1"/>
  <c r="AC20" i="58"/>
  <c r="AW22" i="58" s="1"/>
  <c r="AB20" i="58"/>
  <c r="AA20" i="58"/>
  <c r="Z20" i="58"/>
  <c r="Y20" i="58"/>
  <c r="BJ21" i="58" s="1"/>
  <c r="X20" i="58"/>
  <c r="X20" i="59" s="1"/>
  <c r="W20" i="58"/>
  <c r="W20" i="59" s="1"/>
  <c r="V20" i="58"/>
  <c r="BG21" i="58" s="1"/>
  <c r="U20" i="58"/>
  <c r="U20" i="59" s="1"/>
  <c r="T20" i="58"/>
  <c r="BE21" i="58" s="1"/>
  <c r="S20" i="58"/>
  <c r="BD21" i="58" s="1"/>
  <c r="R20" i="58"/>
  <c r="Q20" i="58"/>
  <c r="BC21" i="58" s="1"/>
  <c r="P20" i="58"/>
  <c r="P20" i="59" s="1"/>
  <c r="O20" i="58"/>
  <c r="D20" i="58" s="1"/>
  <c r="N20" i="58"/>
  <c r="AZ21" i="58" s="1"/>
  <c r="M20" i="58"/>
  <c r="M20" i="59" s="1"/>
  <c r="L20" i="58"/>
  <c r="K20" i="58"/>
  <c r="J20" i="58"/>
  <c r="I20" i="58"/>
  <c r="H20" i="58"/>
  <c r="AX47" i="58" s="1"/>
  <c r="G20" i="58"/>
  <c r="F20" i="58"/>
  <c r="BK20" i="58" s="1"/>
  <c r="E20" i="58"/>
  <c r="BJ20" i="58" s="1"/>
  <c r="BK19" i="58"/>
  <c r="BI19" i="58"/>
  <c r="BH19" i="58"/>
  <c r="D19" i="58"/>
  <c r="AZ65" i="58" s="1"/>
  <c r="D18" i="58"/>
  <c r="BH65" i="58" s="1"/>
  <c r="D17" i="58"/>
  <c r="AY40" i="58" s="1"/>
  <c r="BB16" i="58"/>
  <c r="BA16" i="58"/>
  <c r="AZ16" i="58"/>
  <c r="AY16" i="58"/>
  <c r="AX16" i="58"/>
  <c r="AW16" i="58"/>
  <c r="AV16" i="58"/>
  <c r="AU16" i="58"/>
  <c r="AS16" i="58"/>
  <c r="AS16" i="59" s="1"/>
  <c r="AR16" i="58"/>
  <c r="AQ16" i="58"/>
  <c r="AP16" i="58"/>
  <c r="AP35" i="58" s="1"/>
  <c r="AO16" i="58"/>
  <c r="AO35" i="58" s="1"/>
  <c r="AN16" i="58"/>
  <c r="AN35" i="58" s="1"/>
  <c r="AN68" i="58" s="1"/>
  <c r="AN69" i="58" s="1"/>
  <c r="AM16" i="58"/>
  <c r="AL16" i="58"/>
  <c r="AK16" i="58"/>
  <c r="AJ16" i="58"/>
  <c r="AJ14" i="58" s="1"/>
  <c r="AI16" i="58"/>
  <c r="AH16" i="58"/>
  <c r="AU20" i="58" s="1"/>
  <c r="AG16" i="58"/>
  <c r="AF16" i="58"/>
  <c r="AE16" i="58"/>
  <c r="AD16" i="58"/>
  <c r="AD35" i="58" s="1"/>
  <c r="AD68" i="58" s="1"/>
  <c r="AD69" i="58" s="1"/>
  <c r="AC16" i="58"/>
  <c r="AC35" i="58" s="1"/>
  <c r="AB16" i="58"/>
  <c r="AB35" i="58" s="1"/>
  <c r="AA16" i="58"/>
  <c r="Z16" i="58"/>
  <c r="Z35" i="58" s="1"/>
  <c r="Y16" i="58"/>
  <c r="Y16" i="59" s="1"/>
  <c r="BC19" i="59" s="1"/>
  <c r="X16" i="58"/>
  <c r="BB19" i="58" s="1"/>
  <c r="W16" i="58"/>
  <c r="BA19" i="58" s="1"/>
  <c r="V16" i="58"/>
  <c r="U16" i="58"/>
  <c r="U16" i="59" s="1"/>
  <c r="T16" i="58"/>
  <c r="T16" i="59" s="1"/>
  <c r="S16" i="58"/>
  <c r="AW19" i="58" s="1"/>
  <c r="R16" i="58"/>
  <c r="R16" i="59" s="1"/>
  <c r="Q16" i="58"/>
  <c r="AV19" i="58" s="1"/>
  <c r="P16" i="58"/>
  <c r="O16" i="58"/>
  <c r="O16" i="59" s="1"/>
  <c r="N16" i="58"/>
  <c r="N16" i="59" s="1"/>
  <c r="M16" i="58"/>
  <c r="M16" i="59" s="1"/>
  <c r="L16" i="58"/>
  <c r="L16" i="59" s="1"/>
  <c r="K16" i="58"/>
  <c r="K16" i="59" s="1"/>
  <c r="J16" i="58"/>
  <c r="J35" i="58" s="1"/>
  <c r="J68" i="58" s="1"/>
  <c r="J69" i="58" s="1"/>
  <c r="I16" i="58"/>
  <c r="I35" i="58" s="1"/>
  <c r="I35" i="59" s="1"/>
  <c r="H16" i="58"/>
  <c r="G16" i="58"/>
  <c r="BE18" i="58" s="1"/>
  <c r="F16" i="58"/>
  <c r="F16" i="59" s="1"/>
  <c r="E16" i="58"/>
  <c r="E16" i="59" s="1"/>
  <c r="BK15" i="58"/>
  <c r="BJ15" i="58"/>
  <c r="BI15" i="58"/>
  <c r="BH15" i="58"/>
  <c r="BG15" i="58"/>
  <c r="BF15" i="58"/>
  <c r="BE15" i="58"/>
  <c r="BD15" i="58"/>
  <c r="BC15" i="58"/>
  <c r="BB15" i="58"/>
  <c r="BA15" i="58"/>
  <c r="AZ15" i="58"/>
  <c r="AY15" i="58"/>
  <c r="AX15" i="58"/>
  <c r="AW15" i="58"/>
  <c r="AV15" i="58"/>
  <c r="AU15" i="58"/>
  <c r="D15" i="58"/>
  <c r="BE14" i="58" s="1"/>
  <c r="BK14" i="58"/>
  <c r="BJ14" i="58"/>
  <c r="BI14" i="58"/>
  <c r="BH14" i="58"/>
  <c r="AQ14" i="58"/>
  <c r="AM14" i="58"/>
  <c r="AK14" i="58"/>
  <c r="AY18" i="58" s="1"/>
  <c r="AC14" i="58"/>
  <c r="AC14" i="59" s="1"/>
  <c r="Q14" i="58"/>
  <c r="Q14" i="59" s="1"/>
  <c r="BK13" i="58"/>
  <c r="BJ13" i="58"/>
  <c r="BI13" i="58"/>
  <c r="BH13" i="58"/>
  <c r="BG13" i="58"/>
  <c r="BC13" i="58"/>
  <c r="BA13" i="58"/>
  <c r="D13" i="58"/>
  <c r="AZ13" i="58" s="1"/>
  <c r="J16" i="56"/>
  <c r="J16" i="57" s="1"/>
  <c r="R14" i="57"/>
  <c r="Z14" i="57"/>
  <c r="AA14" i="57"/>
  <c r="AB14" i="57"/>
  <c r="AC14" i="57"/>
  <c r="AD14" i="57"/>
  <c r="AE14" i="57"/>
  <c r="AF14" i="57"/>
  <c r="AG14" i="57"/>
  <c r="AH14" i="57"/>
  <c r="AV18" i="57" s="1"/>
  <c r="AI14" i="57"/>
  <c r="AJ14" i="57"/>
  <c r="AK14" i="57"/>
  <c r="AL14" i="57"/>
  <c r="AZ18" i="57" s="1"/>
  <c r="AM14" i="57"/>
  <c r="AN14" i="57"/>
  <c r="AO14" i="57"/>
  <c r="AP14" i="57"/>
  <c r="AQ14" i="57"/>
  <c r="AR14" i="57"/>
  <c r="E15" i="57"/>
  <c r="F15" i="57"/>
  <c r="G15" i="57"/>
  <c r="H15" i="57"/>
  <c r="I15" i="57"/>
  <c r="J15" i="57"/>
  <c r="K15" i="57"/>
  <c r="L15" i="57"/>
  <c r="M15" i="57"/>
  <c r="N15" i="57"/>
  <c r="O15" i="57"/>
  <c r="P15" i="57"/>
  <c r="D15" i="57" s="1"/>
  <c r="Q15" i="57"/>
  <c r="R15" i="57"/>
  <c r="S15" i="57"/>
  <c r="T15" i="57"/>
  <c r="U15" i="57"/>
  <c r="V15" i="57"/>
  <c r="W15" i="57"/>
  <c r="X15" i="57"/>
  <c r="Y15" i="57"/>
  <c r="Z15" i="57"/>
  <c r="AA15" i="57"/>
  <c r="AB15" i="57"/>
  <c r="AC15" i="57"/>
  <c r="AD15" i="57"/>
  <c r="AE15" i="57"/>
  <c r="AF15" i="57"/>
  <c r="AG15" i="57"/>
  <c r="AH15" i="57"/>
  <c r="AI15" i="57"/>
  <c r="AJ15" i="57"/>
  <c r="BB16" i="57" s="1"/>
  <c r="AK15" i="57"/>
  <c r="AU15" i="57" s="1"/>
  <c r="AL15" i="57"/>
  <c r="AU60" i="57" s="1"/>
  <c r="AM15" i="57"/>
  <c r="AN15" i="57"/>
  <c r="AO15" i="57"/>
  <c r="AP15" i="57"/>
  <c r="AQ15" i="57"/>
  <c r="AR15" i="57"/>
  <c r="AS15" i="57"/>
  <c r="G16" i="57"/>
  <c r="N16" i="57"/>
  <c r="R16" i="57"/>
  <c r="Y16" i="57"/>
  <c r="Z16" i="57"/>
  <c r="AA16" i="57"/>
  <c r="AB16" i="57"/>
  <c r="AC16" i="57"/>
  <c r="AD16" i="57"/>
  <c r="AE16" i="57"/>
  <c r="AE69" i="57" s="1"/>
  <c r="AF16" i="57"/>
  <c r="AF69" i="57" s="1"/>
  <c r="AG16" i="57"/>
  <c r="AH16" i="57"/>
  <c r="AH69" i="57" s="1"/>
  <c r="AI16" i="57"/>
  <c r="AW18" i="57" s="1"/>
  <c r="AJ16" i="57"/>
  <c r="AX18" i="57" s="1"/>
  <c r="AK16" i="57"/>
  <c r="AX20" i="57" s="1"/>
  <c r="AL16" i="57"/>
  <c r="AM16" i="57"/>
  <c r="AN16" i="57"/>
  <c r="AO16" i="57"/>
  <c r="AP16" i="57"/>
  <c r="AQ16" i="57"/>
  <c r="AR16" i="57"/>
  <c r="E17" i="57"/>
  <c r="F17" i="57"/>
  <c r="G17" i="57"/>
  <c r="AU47" i="57" s="1"/>
  <c r="H17" i="57"/>
  <c r="I17" i="57"/>
  <c r="J17" i="57"/>
  <c r="K17" i="57"/>
  <c r="L17" i="57"/>
  <c r="M17" i="57"/>
  <c r="N17" i="57"/>
  <c r="O17" i="57"/>
  <c r="P17" i="57"/>
  <c r="Q17" i="57"/>
  <c r="R17" i="57"/>
  <c r="S17" i="57"/>
  <c r="T17" i="57"/>
  <c r="U17" i="57"/>
  <c r="V17" i="57"/>
  <c r="W17" i="57"/>
  <c r="X17" i="57"/>
  <c r="Y17" i="57"/>
  <c r="Z17" i="57"/>
  <c r="AA17" i="57"/>
  <c r="AB17" i="57"/>
  <c r="AC17" i="57"/>
  <c r="AD17" i="57"/>
  <c r="BH19" i="57" s="1"/>
  <c r="AE17" i="57"/>
  <c r="BI19" i="57" s="1"/>
  <c r="AF17" i="57"/>
  <c r="AG17" i="57"/>
  <c r="AH17" i="57"/>
  <c r="AU20" i="57" s="1"/>
  <c r="AI17" i="57"/>
  <c r="AJ17" i="57"/>
  <c r="AK17" i="57"/>
  <c r="AL17" i="57"/>
  <c r="AY20" i="57" s="1"/>
  <c r="AM17" i="57"/>
  <c r="AN17" i="57"/>
  <c r="AO17" i="57"/>
  <c r="AP17" i="57"/>
  <c r="AQ17" i="57"/>
  <c r="AR17" i="57"/>
  <c r="AS17" i="57"/>
  <c r="E18" i="57"/>
  <c r="F18" i="57"/>
  <c r="G18" i="57"/>
  <c r="H18" i="57"/>
  <c r="I18" i="57"/>
  <c r="J18" i="57"/>
  <c r="K18" i="57"/>
  <c r="L18" i="57"/>
  <c r="M18" i="57"/>
  <c r="N18" i="57"/>
  <c r="O18" i="57"/>
  <c r="P18" i="57"/>
  <c r="Q18" i="57"/>
  <c r="R18" i="57"/>
  <c r="S18" i="57"/>
  <c r="T18" i="57"/>
  <c r="U18" i="57"/>
  <c r="V18" i="57"/>
  <c r="W18" i="57"/>
  <c r="X18" i="57"/>
  <c r="Y18" i="57"/>
  <c r="Z18" i="57"/>
  <c r="AA18" i="57"/>
  <c r="AB18" i="57"/>
  <c r="AC18" i="57"/>
  <c r="BG19" i="57" s="1"/>
  <c r="AD18" i="57"/>
  <c r="AE18" i="57"/>
  <c r="AF18" i="57"/>
  <c r="AG18" i="57"/>
  <c r="BK19" i="57" s="1"/>
  <c r="AH18" i="57"/>
  <c r="AI18" i="57"/>
  <c r="AJ18" i="57"/>
  <c r="AK18" i="57"/>
  <c r="AL18" i="57"/>
  <c r="AM18" i="57"/>
  <c r="AN18" i="57"/>
  <c r="AO18" i="57"/>
  <c r="AP18" i="57"/>
  <c r="AQ18" i="57"/>
  <c r="AR18" i="57"/>
  <c r="AS18" i="57"/>
  <c r="E19" i="57"/>
  <c r="F19" i="57"/>
  <c r="G19" i="57"/>
  <c r="H19" i="57"/>
  <c r="I19" i="57"/>
  <c r="J19" i="57"/>
  <c r="K19" i="57"/>
  <c r="L19" i="57"/>
  <c r="M19" i="57"/>
  <c r="N19" i="57"/>
  <c r="O19" i="57"/>
  <c r="P19" i="57"/>
  <c r="Q19" i="57"/>
  <c r="R19" i="57"/>
  <c r="S19" i="57"/>
  <c r="T19" i="57"/>
  <c r="U19" i="57"/>
  <c r="V19" i="57"/>
  <c r="W19" i="57"/>
  <c r="X19" i="57"/>
  <c r="Y19" i="57"/>
  <c r="Z19" i="57"/>
  <c r="AA19" i="57"/>
  <c r="AB19" i="57"/>
  <c r="AC19" i="57"/>
  <c r="AD19" i="57"/>
  <c r="AE19" i="57"/>
  <c r="AF19" i="57"/>
  <c r="AG19" i="57"/>
  <c r="AH19" i="57"/>
  <c r="AI19" i="57"/>
  <c r="AJ19" i="57"/>
  <c r="AK19" i="57"/>
  <c r="AL19" i="57"/>
  <c r="AM19" i="57"/>
  <c r="AN19" i="57"/>
  <c r="AO19" i="57"/>
  <c r="AP19" i="57"/>
  <c r="AQ19" i="57"/>
  <c r="AR19" i="57"/>
  <c r="AS19" i="57"/>
  <c r="G20" i="57"/>
  <c r="H20" i="57"/>
  <c r="AY23" i="57" s="1"/>
  <c r="I20" i="57"/>
  <c r="J20" i="57"/>
  <c r="K20" i="57"/>
  <c r="L20" i="57"/>
  <c r="N20" i="57"/>
  <c r="O20" i="57"/>
  <c r="Q20" i="57"/>
  <c r="R20" i="57"/>
  <c r="T20" i="57"/>
  <c r="X20" i="57"/>
  <c r="Z20" i="57"/>
  <c r="AA20" i="57"/>
  <c r="AB20" i="57"/>
  <c r="AC20" i="57"/>
  <c r="AD20" i="57"/>
  <c r="AE20" i="57"/>
  <c r="AF20" i="57"/>
  <c r="AG20" i="57"/>
  <c r="AH20" i="57"/>
  <c r="AI20" i="57"/>
  <c r="AJ20" i="57"/>
  <c r="BD22" i="57" s="1"/>
  <c r="AK20" i="57"/>
  <c r="AL20" i="57"/>
  <c r="AM20" i="57"/>
  <c r="AN20" i="57"/>
  <c r="AO20" i="57"/>
  <c r="AP20" i="57"/>
  <c r="AQ20" i="57"/>
  <c r="AR20" i="57"/>
  <c r="E21" i="57"/>
  <c r="F21" i="57"/>
  <c r="G21" i="57"/>
  <c r="H21" i="57"/>
  <c r="I21" i="57"/>
  <c r="J21" i="57"/>
  <c r="K21" i="57"/>
  <c r="L21" i="57"/>
  <c r="AX21" i="57" s="1"/>
  <c r="M21" i="57"/>
  <c r="N21" i="57"/>
  <c r="O21" i="57"/>
  <c r="P21" i="57"/>
  <c r="Q21" i="57"/>
  <c r="R21" i="57"/>
  <c r="S21" i="57"/>
  <c r="T21" i="57"/>
  <c r="U21" i="57"/>
  <c r="V21" i="57"/>
  <c r="W21" i="57"/>
  <c r="X21" i="57"/>
  <c r="Y21" i="57"/>
  <c r="Z21" i="57"/>
  <c r="AA21" i="57"/>
  <c r="AB21" i="57"/>
  <c r="AC21" i="57"/>
  <c r="AD21" i="57"/>
  <c r="AE21" i="57"/>
  <c r="AY22" i="57" s="1"/>
  <c r="AF21" i="57"/>
  <c r="AZ22" i="57" s="1"/>
  <c r="AG21" i="57"/>
  <c r="AH21" i="57"/>
  <c r="BB22" i="57" s="1"/>
  <c r="AI21" i="57"/>
  <c r="BC22" i="57" s="1"/>
  <c r="AJ21" i="57"/>
  <c r="AK21" i="57"/>
  <c r="AL21" i="57"/>
  <c r="AM21" i="57"/>
  <c r="AN21" i="57"/>
  <c r="AO21" i="57"/>
  <c r="AP21" i="57"/>
  <c r="AQ21" i="57"/>
  <c r="AR21" i="57"/>
  <c r="AS21" i="57"/>
  <c r="E22" i="57"/>
  <c r="F22" i="57"/>
  <c r="G22" i="57"/>
  <c r="H22" i="57"/>
  <c r="I22" i="57"/>
  <c r="J22" i="57"/>
  <c r="K22" i="57"/>
  <c r="L22" i="57"/>
  <c r="M22" i="57"/>
  <c r="N22" i="57"/>
  <c r="O22" i="57"/>
  <c r="P22" i="57"/>
  <c r="Q22" i="57"/>
  <c r="R22" i="57"/>
  <c r="S22" i="57"/>
  <c r="T22" i="57"/>
  <c r="U22" i="57"/>
  <c r="V22" i="57"/>
  <c r="W22" i="57"/>
  <c r="X22" i="57"/>
  <c r="Y22" i="57"/>
  <c r="Z22" i="57"/>
  <c r="AA22" i="57"/>
  <c r="AB22" i="57"/>
  <c r="AV22" i="57" s="1"/>
  <c r="AC22" i="57"/>
  <c r="AD22" i="57"/>
  <c r="AE22" i="57"/>
  <c r="AF22" i="57"/>
  <c r="AG22" i="57"/>
  <c r="BA22" i="57" s="1"/>
  <c r="AH22" i="57"/>
  <c r="AI22" i="57"/>
  <c r="AJ22" i="57"/>
  <c r="AK22" i="57"/>
  <c r="AL22" i="57"/>
  <c r="AM22" i="57"/>
  <c r="AN22" i="57"/>
  <c r="AO22" i="57"/>
  <c r="AP22" i="57"/>
  <c r="AQ22" i="57"/>
  <c r="AR22" i="57"/>
  <c r="AS22" i="57"/>
  <c r="E23" i="57"/>
  <c r="F23" i="57"/>
  <c r="G23" i="57"/>
  <c r="H23" i="57"/>
  <c r="I23" i="57"/>
  <c r="J23" i="57"/>
  <c r="K23" i="57"/>
  <c r="L23" i="57"/>
  <c r="M23" i="57"/>
  <c r="BF23" i="57" s="1"/>
  <c r="N23" i="57"/>
  <c r="O23" i="57"/>
  <c r="P23" i="57"/>
  <c r="Q23" i="57"/>
  <c r="R23" i="57"/>
  <c r="S23" i="57"/>
  <c r="T23" i="57"/>
  <c r="U23" i="57"/>
  <c r="V23" i="57"/>
  <c r="W23" i="57"/>
  <c r="X23" i="57"/>
  <c r="Y23" i="57"/>
  <c r="Z23" i="57"/>
  <c r="AA23" i="57"/>
  <c r="AB23" i="57"/>
  <c r="AC23" i="57"/>
  <c r="AD23" i="57"/>
  <c r="AE23" i="57"/>
  <c r="AF23" i="57"/>
  <c r="AG23" i="57"/>
  <c r="AH23" i="57"/>
  <c r="AI23" i="57"/>
  <c r="AJ23" i="57"/>
  <c r="AK23" i="57"/>
  <c r="AL23" i="57"/>
  <c r="AM23" i="57"/>
  <c r="AN23" i="57"/>
  <c r="AO23" i="57"/>
  <c r="AP23" i="57"/>
  <c r="AQ23" i="57"/>
  <c r="AR23" i="57"/>
  <c r="AS23" i="57"/>
  <c r="E24" i="57"/>
  <c r="F24" i="57"/>
  <c r="G24" i="57"/>
  <c r="BB23" i="57" s="1"/>
  <c r="H24" i="57"/>
  <c r="BB47" i="57" s="1"/>
  <c r="I24" i="57"/>
  <c r="J24" i="57"/>
  <c r="K24" i="57"/>
  <c r="BD23" i="57" s="1"/>
  <c r="L24" i="57"/>
  <c r="BE23" i="57" s="1"/>
  <c r="M24" i="57"/>
  <c r="N24" i="57"/>
  <c r="O24" i="57"/>
  <c r="P24" i="57"/>
  <c r="Q24" i="57"/>
  <c r="R24" i="57"/>
  <c r="S24" i="57"/>
  <c r="T24" i="57"/>
  <c r="U24" i="57"/>
  <c r="V24" i="57"/>
  <c r="AW24" i="57" s="1"/>
  <c r="W24" i="57"/>
  <c r="AX24" i="57" s="1"/>
  <c r="X24" i="57"/>
  <c r="AY24" i="57" s="1"/>
  <c r="Y24" i="57"/>
  <c r="Z24" i="57"/>
  <c r="AA24" i="57"/>
  <c r="AB24" i="57"/>
  <c r="BC24" i="57" s="1"/>
  <c r="AC24" i="57"/>
  <c r="BD24" i="57" s="1"/>
  <c r="AD24" i="57"/>
  <c r="AE24" i="57"/>
  <c r="BF24" i="57" s="1"/>
  <c r="AF24" i="57"/>
  <c r="AG24" i="57"/>
  <c r="AH24" i="57"/>
  <c r="AI24" i="57"/>
  <c r="AJ24" i="57"/>
  <c r="AK24" i="57"/>
  <c r="AL24" i="57"/>
  <c r="AM24" i="57"/>
  <c r="AN24" i="57"/>
  <c r="AO24" i="57"/>
  <c r="AP24" i="57"/>
  <c r="AQ24" i="57"/>
  <c r="AR24" i="57"/>
  <c r="AS24" i="57"/>
  <c r="E25" i="57"/>
  <c r="F25" i="57"/>
  <c r="G25" i="57"/>
  <c r="BF67" i="57" s="1"/>
  <c r="H25" i="57"/>
  <c r="BC47" i="57" s="1"/>
  <c r="I25" i="57"/>
  <c r="J25" i="57"/>
  <c r="K25" i="57"/>
  <c r="L25" i="57"/>
  <c r="M25" i="57"/>
  <c r="N25" i="57"/>
  <c r="O25" i="57"/>
  <c r="BG67" i="57" s="1"/>
  <c r="P25" i="57"/>
  <c r="Q25" i="57"/>
  <c r="R25" i="57"/>
  <c r="S25" i="57"/>
  <c r="T25" i="57"/>
  <c r="U25" i="57"/>
  <c r="V25" i="57"/>
  <c r="W25" i="57"/>
  <c r="X25" i="57"/>
  <c r="Y25" i="57"/>
  <c r="Z25" i="57"/>
  <c r="AA25" i="57"/>
  <c r="AB25" i="57"/>
  <c r="AC25" i="57"/>
  <c r="AD25" i="57"/>
  <c r="BE24" i="57" s="1"/>
  <c r="AE25" i="57"/>
  <c r="AF25" i="57"/>
  <c r="AG25" i="57"/>
  <c r="AH25" i="57"/>
  <c r="AI25" i="57"/>
  <c r="AJ25" i="57"/>
  <c r="AK25" i="57"/>
  <c r="AL25" i="57"/>
  <c r="AM25" i="57"/>
  <c r="AN25" i="57"/>
  <c r="AO25" i="57"/>
  <c r="AP25" i="57"/>
  <c r="AQ25" i="57"/>
  <c r="AR25" i="57"/>
  <c r="AS25" i="57"/>
  <c r="E26" i="57"/>
  <c r="F26" i="57"/>
  <c r="G26" i="57"/>
  <c r="BD47" i="57" s="1"/>
  <c r="H26" i="57"/>
  <c r="I26" i="57"/>
  <c r="J26" i="57"/>
  <c r="K26" i="57"/>
  <c r="L26" i="57"/>
  <c r="M26" i="57"/>
  <c r="N26" i="57"/>
  <c r="O26" i="57"/>
  <c r="P26" i="57"/>
  <c r="Q26" i="57"/>
  <c r="R26" i="57"/>
  <c r="S26" i="57"/>
  <c r="T26" i="57"/>
  <c r="U26" i="57"/>
  <c r="V26" i="57"/>
  <c r="W26" i="57"/>
  <c r="X26" i="57"/>
  <c r="Y26" i="57"/>
  <c r="Z26" i="57"/>
  <c r="AA26" i="57"/>
  <c r="AB26" i="57"/>
  <c r="AC26" i="57"/>
  <c r="AD26" i="57"/>
  <c r="AE26" i="57"/>
  <c r="AF26" i="57"/>
  <c r="AG26" i="57"/>
  <c r="AH26" i="57"/>
  <c r="AI26" i="57"/>
  <c r="AJ26" i="57"/>
  <c r="AK26" i="57"/>
  <c r="AL26" i="57"/>
  <c r="AM26" i="57"/>
  <c r="AN26" i="57"/>
  <c r="AO26" i="57"/>
  <c r="AP26" i="57"/>
  <c r="AQ26" i="57"/>
  <c r="AR26" i="57"/>
  <c r="AS26" i="57"/>
  <c r="E27" i="57"/>
  <c r="F27" i="57"/>
  <c r="BH25" i="57" s="1"/>
  <c r="G27" i="57"/>
  <c r="H27" i="57"/>
  <c r="BE47" i="57" s="1"/>
  <c r="I27" i="57"/>
  <c r="J27" i="57"/>
  <c r="K27" i="57"/>
  <c r="L27" i="57"/>
  <c r="M27" i="57"/>
  <c r="N27" i="57"/>
  <c r="O27" i="57"/>
  <c r="P27" i="57"/>
  <c r="Q27" i="57"/>
  <c r="R27" i="57"/>
  <c r="S27" i="57"/>
  <c r="T27" i="57"/>
  <c r="U27" i="57"/>
  <c r="BC26" i="57" s="1"/>
  <c r="V27" i="57"/>
  <c r="W27" i="57"/>
  <c r="BE26" i="57" s="1"/>
  <c r="X27" i="57"/>
  <c r="Y27" i="57"/>
  <c r="Z27" i="57"/>
  <c r="BH26" i="57" s="1"/>
  <c r="AA27" i="57"/>
  <c r="AB27" i="57"/>
  <c r="BJ26" i="57" s="1"/>
  <c r="AC27" i="57"/>
  <c r="BK26" i="57" s="1"/>
  <c r="AD27" i="57"/>
  <c r="AE27" i="57"/>
  <c r="AF27" i="57"/>
  <c r="AG27" i="57"/>
  <c r="AH27" i="57"/>
  <c r="AI27" i="57"/>
  <c r="AJ27" i="57"/>
  <c r="AK27" i="57"/>
  <c r="AL27" i="57"/>
  <c r="AM27" i="57"/>
  <c r="AN27" i="57"/>
  <c r="AO27" i="57"/>
  <c r="AP27" i="57"/>
  <c r="AQ27" i="57"/>
  <c r="AR27" i="57"/>
  <c r="AS27" i="57"/>
  <c r="E28" i="57"/>
  <c r="AZ68" i="57" s="1"/>
  <c r="F28" i="57"/>
  <c r="G28" i="57"/>
  <c r="H28" i="57"/>
  <c r="BF47" i="57" s="1"/>
  <c r="I28" i="57"/>
  <c r="J28" i="57"/>
  <c r="K28" i="57"/>
  <c r="L28" i="57"/>
  <c r="M28" i="57"/>
  <c r="N28" i="57"/>
  <c r="O28" i="57"/>
  <c r="P28" i="57"/>
  <c r="Q28" i="57"/>
  <c r="R28" i="57"/>
  <c r="S28" i="57"/>
  <c r="BC68" i="57" s="1"/>
  <c r="T28" i="57"/>
  <c r="U28" i="57"/>
  <c r="V28" i="57"/>
  <c r="BD26" i="57" s="1"/>
  <c r="W28" i="57"/>
  <c r="X28" i="57"/>
  <c r="BD68" i="57" s="1"/>
  <c r="Y28" i="57"/>
  <c r="Z28" i="57"/>
  <c r="AA28" i="57"/>
  <c r="BI26" i="57" s="1"/>
  <c r="AB28" i="57"/>
  <c r="AC28" i="57"/>
  <c r="AD28" i="57"/>
  <c r="AE28" i="57"/>
  <c r="AF28" i="57"/>
  <c r="AG28" i="57"/>
  <c r="AH28" i="57"/>
  <c r="AI28" i="57"/>
  <c r="AJ28" i="57"/>
  <c r="AK28" i="57"/>
  <c r="AL28" i="57"/>
  <c r="AM28" i="57"/>
  <c r="AN28" i="57"/>
  <c r="AO28" i="57"/>
  <c r="AP28" i="57"/>
  <c r="AQ28" i="57"/>
  <c r="AR28" i="57"/>
  <c r="AS28" i="57"/>
  <c r="BJ40" i="57" s="1"/>
  <c r="E29" i="57"/>
  <c r="F29" i="57"/>
  <c r="G29" i="57"/>
  <c r="BG47" i="57" s="1"/>
  <c r="H29" i="57"/>
  <c r="I29" i="57"/>
  <c r="J29" i="57"/>
  <c r="K29" i="57"/>
  <c r="L29" i="57"/>
  <c r="M29" i="57"/>
  <c r="N29" i="57"/>
  <c r="O29" i="57"/>
  <c r="P29" i="57"/>
  <c r="Q29" i="57"/>
  <c r="R29" i="57"/>
  <c r="S29" i="57"/>
  <c r="BH28" i="57" s="1"/>
  <c r="T29" i="57"/>
  <c r="U29" i="57"/>
  <c r="V29" i="57"/>
  <c r="W29" i="57"/>
  <c r="X29" i="57"/>
  <c r="Y29" i="57"/>
  <c r="Z29" i="57"/>
  <c r="AA29" i="57"/>
  <c r="AB29" i="57"/>
  <c r="AC29" i="57"/>
  <c r="AD29" i="57"/>
  <c r="AE29" i="57"/>
  <c r="AF29" i="57"/>
  <c r="AG29" i="57"/>
  <c r="AH29" i="57"/>
  <c r="AI29" i="57"/>
  <c r="AJ29" i="57"/>
  <c r="AK29" i="57"/>
  <c r="AL29" i="57"/>
  <c r="AM29" i="57"/>
  <c r="AN29" i="57"/>
  <c r="AO29" i="57"/>
  <c r="AP29" i="57"/>
  <c r="AQ29" i="57"/>
  <c r="AR29" i="57"/>
  <c r="AS29" i="57"/>
  <c r="E30" i="57"/>
  <c r="AW28" i="57" s="1"/>
  <c r="F30" i="57"/>
  <c r="AX28" i="57" s="1"/>
  <c r="G30" i="57"/>
  <c r="H30" i="57"/>
  <c r="I30" i="57"/>
  <c r="J30" i="57"/>
  <c r="K30" i="57"/>
  <c r="L30" i="57"/>
  <c r="M30" i="57"/>
  <c r="N30" i="57"/>
  <c r="O30" i="57"/>
  <c r="P30" i="57"/>
  <c r="Q30" i="57"/>
  <c r="R30" i="57"/>
  <c r="S30" i="57"/>
  <c r="T30" i="57"/>
  <c r="BI28" i="57" s="1"/>
  <c r="U30" i="57"/>
  <c r="BJ28" i="57" s="1"/>
  <c r="V30" i="57"/>
  <c r="BK28" i="57" s="1"/>
  <c r="W30" i="57"/>
  <c r="AU29" i="57" s="1"/>
  <c r="X30" i="57"/>
  <c r="AV29" i="57" s="1"/>
  <c r="Y30" i="57"/>
  <c r="Z30" i="57"/>
  <c r="AX29" i="57" s="1"/>
  <c r="AA30" i="57"/>
  <c r="AB30" i="57"/>
  <c r="AC30" i="57"/>
  <c r="AD30" i="57"/>
  <c r="AE30" i="57"/>
  <c r="AF30" i="57"/>
  <c r="AG30" i="57"/>
  <c r="BE29" i="57" s="1"/>
  <c r="AH30" i="57"/>
  <c r="AI30" i="57"/>
  <c r="AJ30" i="57"/>
  <c r="AK30" i="57"/>
  <c r="AL30" i="57"/>
  <c r="AM30" i="57"/>
  <c r="AN30" i="57"/>
  <c r="AO30" i="57"/>
  <c r="AP30" i="57"/>
  <c r="AQ30" i="57"/>
  <c r="AR30" i="57"/>
  <c r="AS30" i="57"/>
  <c r="BL29" i="57" s="1"/>
  <c r="E31" i="57"/>
  <c r="AU69" i="57" s="1"/>
  <c r="F31" i="57"/>
  <c r="G31" i="57"/>
  <c r="H31" i="57"/>
  <c r="I31" i="57"/>
  <c r="J31" i="57"/>
  <c r="K31" i="57"/>
  <c r="L31" i="57"/>
  <c r="M31" i="57"/>
  <c r="N31" i="57"/>
  <c r="O31" i="57"/>
  <c r="P31" i="57"/>
  <c r="Q31" i="57"/>
  <c r="AX69" i="57" s="1"/>
  <c r="R31" i="57"/>
  <c r="S31" i="57"/>
  <c r="T31" i="57"/>
  <c r="U31" i="57"/>
  <c r="V31" i="57"/>
  <c r="W31" i="57"/>
  <c r="X31" i="57"/>
  <c r="Y31" i="57"/>
  <c r="Z31" i="57"/>
  <c r="AA31" i="57"/>
  <c r="AY29" i="57" s="1"/>
  <c r="AB31" i="57"/>
  <c r="AC31" i="57"/>
  <c r="AD31" i="57"/>
  <c r="AE31" i="57"/>
  <c r="AF31" i="57"/>
  <c r="AG31" i="57"/>
  <c r="AH31" i="57"/>
  <c r="AI31" i="57"/>
  <c r="AJ31" i="57"/>
  <c r="AK31" i="57"/>
  <c r="AL31" i="57"/>
  <c r="AM31" i="57"/>
  <c r="AN31" i="57"/>
  <c r="AO31" i="57"/>
  <c r="AP31" i="57"/>
  <c r="AQ31" i="57"/>
  <c r="AR31" i="57"/>
  <c r="BK29" i="57" s="1"/>
  <c r="AS31" i="57"/>
  <c r="E32" i="57"/>
  <c r="F32" i="57"/>
  <c r="G32" i="57"/>
  <c r="H32" i="57"/>
  <c r="I32" i="57"/>
  <c r="J32" i="57"/>
  <c r="K32" i="57"/>
  <c r="L32" i="57"/>
  <c r="M32" i="57"/>
  <c r="N32" i="57"/>
  <c r="O32" i="57"/>
  <c r="P32" i="57"/>
  <c r="Q32" i="57"/>
  <c r="R32" i="57"/>
  <c r="S32" i="57"/>
  <c r="T32" i="57"/>
  <c r="U32" i="57"/>
  <c r="V32" i="57"/>
  <c r="W32" i="57"/>
  <c r="X32" i="57"/>
  <c r="Y32" i="57"/>
  <c r="Z32" i="57"/>
  <c r="AA32" i="57"/>
  <c r="AB32" i="57"/>
  <c r="AC32" i="57"/>
  <c r="AD32" i="57"/>
  <c r="AE32" i="57"/>
  <c r="AF32" i="57"/>
  <c r="AG32" i="57"/>
  <c r="AH32" i="57"/>
  <c r="AI32" i="57"/>
  <c r="AJ32" i="57"/>
  <c r="AW32" i="57" s="1"/>
  <c r="AK32" i="57"/>
  <c r="AL32" i="57"/>
  <c r="AM32" i="57"/>
  <c r="AN32" i="57"/>
  <c r="AO32" i="57"/>
  <c r="AP32" i="57"/>
  <c r="AQ32" i="57"/>
  <c r="AR32" i="57"/>
  <c r="AS32" i="57"/>
  <c r="E33" i="57"/>
  <c r="F33" i="57"/>
  <c r="BD30" i="57" s="1"/>
  <c r="G33" i="57"/>
  <c r="H33" i="57"/>
  <c r="I33" i="57"/>
  <c r="J33" i="57"/>
  <c r="K33" i="57"/>
  <c r="L33" i="57"/>
  <c r="M33" i="57"/>
  <c r="N33" i="57"/>
  <c r="O33" i="57"/>
  <c r="D33" i="57" s="1"/>
  <c r="P33" i="57"/>
  <c r="Q33" i="57"/>
  <c r="BH69" i="57" s="1"/>
  <c r="R33" i="57"/>
  <c r="S33" i="57"/>
  <c r="AW31" i="57" s="1"/>
  <c r="T33" i="57"/>
  <c r="U33" i="57"/>
  <c r="V33" i="57"/>
  <c r="W33" i="57"/>
  <c r="BA31" i="57" s="1"/>
  <c r="X33" i="57"/>
  <c r="Y33" i="57"/>
  <c r="Z33" i="57"/>
  <c r="AA33" i="57"/>
  <c r="AB33" i="57"/>
  <c r="AC33" i="57"/>
  <c r="AD33" i="57"/>
  <c r="AE33" i="57"/>
  <c r="AF33" i="57"/>
  <c r="AG33" i="57"/>
  <c r="AH33" i="57"/>
  <c r="AI33" i="57"/>
  <c r="AJ33" i="57"/>
  <c r="AK33" i="57"/>
  <c r="AX32" i="57" s="1"/>
  <c r="AL33" i="57"/>
  <c r="AY32" i="57" s="1"/>
  <c r="AM33" i="57"/>
  <c r="AN33" i="57"/>
  <c r="AO33" i="57"/>
  <c r="AP33" i="57"/>
  <c r="AQ33" i="57"/>
  <c r="AR33" i="57"/>
  <c r="AS33" i="57"/>
  <c r="E34" i="57"/>
  <c r="F34" i="57"/>
  <c r="G34" i="57"/>
  <c r="H34" i="57"/>
  <c r="I34" i="57"/>
  <c r="J34" i="57"/>
  <c r="K34" i="57"/>
  <c r="L34" i="57"/>
  <c r="M34" i="57"/>
  <c r="BI30" i="57" s="1"/>
  <c r="N34" i="57"/>
  <c r="O34" i="57"/>
  <c r="P34" i="57"/>
  <c r="Q34" i="57"/>
  <c r="R34" i="57"/>
  <c r="S34" i="57"/>
  <c r="T34" i="57"/>
  <c r="U34" i="57"/>
  <c r="V34" i="57"/>
  <c r="W34" i="57"/>
  <c r="X34" i="57"/>
  <c r="Y34" i="57"/>
  <c r="Z34" i="57"/>
  <c r="AA34" i="57"/>
  <c r="AB34" i="57"/>
  <c r="AC34" i="57"/>
  <c r="AD34" i="57"/>
  <c r="AE34" i="57"/>
  <c r="AF34" i="57"/>
  <c r="AG34" i="57"/>
  <c r="BK31" i="57" s="1"/>
  <c r="AH34" i="57"/>
  <c r="AI34" i="57"/>
  <c r="AJ34" i="57"/>
  <c r="AK34" i="57"/>
  <c r="AL34" i="57"/>
  <c r="AM34" i="57"/>
  <c r="AN34" i="57"/>
  <c r="AO34" i="57"/>
  <c r="AP34" i="57"/>
  <c r="AQ34" i="57"/>
  <c r="AR34" i="57"/>
  <c r="AS34" i="57"/>
  <c r="R35" i="57"/>
  <c r="Z35" i="57"/>
  <c r="AA35" i="57"/>
  <c r="AB35" i="57"/>
  <c r="AC35" i="57"/>
  <c r="AD35" i="57"/>
  <c r="AE35" i="57"/>
  <c r="AF35" i="57"/>
  <c r="AG35" i="57"/>
  <c r="AH35" i="57"/>
  <c r="AI35" i="57"/>
  <c r="AJ35" i="57"/>
  <c r="AK35" i="57"/>
  <c r="AL35" i="57"/>
  <c r="AM35" i="57"/>
  <c r="AN35" i="57"/>
  <c r="AO35" i="57"/>
  <c r="AP35" i="57"/>
  <c r="AQ35" i="57"/>
  <c r="AR35" i="57"/>
  <c r="E36" i="57"/>
  <c r="F36" i="57"/>
  <c r="G36" i="57"/>
  <c r="H36" i="57"/>
  <c r="I36" i="57"/>
  <c r="J36" i="57"/>
  <c r="K36" i="57"/>
  <c r="L36" i="57"/>
  <c r="M36" i="57"/>
  <c r="N36" i="57"/>
  <c r="O36" i="57"/>
  <c r="P36" i="57"/>
  <c r="Q36" i="57"/>
  <c r="R36" i="57"/>
  <c r="S36" i="57"/>
  <c r="T36" i="57"/>
  <c r="U36" i="57"/>
  <c r="V36" i="57"/>
  <c r="W36" i="57"/>
  <c r="X36" i="57"/>
  <c r="Y36" i="57"/>
  <c r="Z36" i="57"/>
  <c r="AA36" i="57"/>
  <c r="AB36" i="57"/>
  <c r="AC36" i="57"/>
  <c r="AD36" i="57"/>
  <c r="AE36" i="57"/>
  <c r="AF36" i="57"/>
  <c r="AG36" i="57"/>
  <c r="AH36" i="57"/>
  <c r="AI36" i="57"/>
  <c r="BK51" i="57" s="1"/>
  <c r="AJ36" i="57"/>
  <c r="AU52" i="57" s="1"/>
  <c r="AK36" i="57"/>
  <c r="AL36" i="57"/>
  <c r="AW52" i="57" s="1"/>
  <c r="AM36" i="57"/>
  <c r="AN36" i="57"/>
  <c r="AO36" i="57"/>
  <c r="AP36" i="57"/>
  <c r="AQ36" i="57"/>
  <c r="AR36" i="57"/>
  <c r="AS36" i="57"/>
  <c r="E37" i="57"/>
  <c r="F37" i="57"/>
  <c r="G37" i="57"/>
  <c r="H37" i="57"/>
  <c r="I37" i="57"/>
  <c r="J37" i="57"/>
  <c r="K37" i="57"/>
  <c r="L37" i="57"/>
  <c r="M37" i="57"/>
  <c r="N37" i="57"/>
  <c r="O37" i="57"/>
  <c r="P37" i="57"/>
  <c r="Q37" i="57"/>
  <c r="R37" i="57"/>
  <c r="S37" i="57"/>
  <c r="T37" i="57"/>
  <c r="U37" i="57"/>
  <c r="V37" i="57"/>
  <c r="W37" i="57"/>
  <c r="X37" i="57"/>
  <c r="Y37" i="57"/>
  <c r="Z37" i="57"/>
  <c r="AA37" i="57"/>
  <c r="AB37" i="57"/>
  <c r="AC37" i="57"/>
  <c r="AD37" i="57"/>
  <c r="AE37" i="57"/>
  <c r="AF37" i="57"/>
  <c r="AG37" i="57"/>
  <c r="AH37" i="57"/>
  <c r="AI37" i="57"/>
  <c r="AJ37" i="57"/>
  <c r="AK37" i="57"/>
  <c r="AL37" i="57"/>
  <c r="AM37" i="57"/>
  <c r="AN37" i="57"/>
  <c r="AO37" i="57"/>
  <c r="AP37" i="57"/>
  <c r="AQ37" i="57"/>
  <c r="AR37" i="57"/>
  <c r="AS37" i="57"/>
  <c r="E38" i="57"/>
  <c r="G38" i="57"/>
  <c r="H38" i="57"/>
  <c r="I38" i="57"/>
  <c r="J38" i="57"/>
  <c r="K38" i="57"/>
  <c r="L38" i="57"/>
  <c r="N38" i="57"/>
  <c r="Q38" i="57"/>
  <c r="R38" i="57"/>
  <c r="S38" i="57"/>
  <c r="T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AR38" i="57"/>
  <c r="E39" i="57"/>
  <c r="F39" i="57"/>
  <c r="G39" i="57"/>
  <c r="H39" i="57"/>
  <c r="AZ48" i="57" s="1"/>
  <c r="I39" i="57"/>
  <c r="J39" i="57"/>
  <c r="K39" i="57"/>
  <c r="L39" i="57"/>
  <c r="M39" i="57"/>
  <c r="N39" i="57"/>
  <c r="O39" i="57"/>
  <c r="P39" i="57"/>
  <c r="Q39" i="57"/>
  <c r="BK33" i="57" s="1"/>
  <c r="R39" i="57"/>
  <c r="S39" i="57"/>
  <c r="T39" i="57"/>
  <c r="U39" i="57"/>
  <c r="V39" i="57"/>
  <c r="W39" i="57"/>
  <c r="X39" i="57"/>
  <c r="Y39" i="57"/>
  <c r="Z39" i="57"/>
  <c r="AA39" i="57"/>
  <c r="AB39" i="57"/>
  <c r="AC39" i="57"/>
  <c r="AD39" i="57"/>
  <c r="AE39" i="57"/>
  <c r="AF39" i="57"/>
  <c r="BH34" i="57" s="1"/>
  <c r="AG39" i="57"/>
  <c r="BI34" i="57" s="1"/>
  <c r="AH39" i="57"/>
  <c r="BJ34" i="57" s="1"/>
  <c r="AI39" i="57"/>
  <c r="AJ39" i="57"/>
  <c r="AU35" i="57" s="1"/>
  <c r="AK39" i="57"/>
  <c r="AV35" i="57" s="1"/>
  <c r="AL39" i="57"/>
  <c r="AM39" i="57"/>
  <c r="AN39" i="57"/>
  <c r="AO39" i="57"/>
  <c r="AP39" i="57"/>
  <c r="AQ39" i="57"/>
  <c r="AR39" i="57"/>
  <c r="AS39" i="57"/>
  <c r="E40" i="57"/>
  <c r="BA33" i="57" s="1"/>
  <c r="F40" i="57"/>
  <c r="G40" i="57"/>
  <c r="H40" i="57"/>
  <c r="I40" i="57"/>
  <c r="J40" i="57"/>
  <c r="K40" i="57"/>
  <c r="L40" i="57"/>
  <c r="BF33" i="57" s="1"/>
  <c r="M40" i="57"/>
  <c r="N40" i="57"/>
  <c r="O40" i="57"/>
  <c r="P40" i="57"/>
  <c r="Q40" i="57"/>
  <c r="R40" i="57"/>
  <c r="S40" i="57"/>
  <c r="AU34" i="57" s="1"/>
  <c r="T40" i="57"/>
  <c r="AV34" i="57" s="1"/>
  <c r="U40" i="57"/>
  <c r="V40" i="57"/>
  <c r="AX34" i="57" s="1"/>
  <c r="W40" i="57"/>
  <c r="X40" i="57"/>
  <c r="Y40" i="57"/>
  <c r="Z40" i="57"/>
  <c r="AA40" i="57"/>
  <c r="AB40" i="57"/>
  <c r="AC40" i="57"/>
  <c r="AD40" i="57"/>
  <c r="AE40" i="57"/>
  <c r="AF40" i="57"/>
  <c r="AG40" i="57"/>
  <c r="AH40" i="57"/>
  <c r="AI40" i="57"/>
  <c r="BK34" i="57" s="1"/>
  <c r="AJ40" i="57"/>
  <c r="AK40" i="57"/>
  <c r="AL40" i="57"/>
  <c r="AW35" i="57" s="1"/>
  <c r="AM40" i="57"/>
  <c r="AN40" i="57"/>
  <c r="AO40" i="57"/>
  <c r="AP40" i="57"/>
  <c r="AQ40" i="57"/>
  <c r="AR40" i="57"/>
  <c r="AS40" i="57"/>
  <c r="E41" i="57"/>
  <c r="F41" i="57"/>
  <c r="G41" i="57"/>
  <c r="BF36" i="57" s="1"/>
  <c r="H41" i="57"/>
  <c r="I41" i="57"/>
  <c r="J41" i="57"/>
  <c r="K41" i="57"/>
  <c r="L41" i="57"/>
  <c r="M41" i="57"/>
  <c r="N41" i="57"/>
  <c r="O41" i="57"/>
  <c r="P41" i="57"/>
  <c r="Q41" i="57"/>
  <c r="R41" i="57"/>
  <c r="S41" i="57"/>
  <c r="T41" i="57"/>
  <c r="U41" i="57"/>
  <c r="V41" i="57"/>
  <c r="W41" i="57"/>
  <c r="X41" i="57"/>
  <c r="Y41" i="57"/>
  <c r="Z41" i="57"/>
  <c r="AA41" i="57"/>
  <c r="AB41" i="57"/>
  <c r="AC41" i="57"/>
  <c r="AD41" i="57"/>
  <c r="AE41" i="57"/>
  <c r="AF41" i="57"/>
  <c r="AG41" i="57"/>
  <c r="AH41" i="57"/>
  <c r="AI41" i="57"/>
  <c r="AJ41" i="57"/>
  <c r="AK41" i="57"/>
  <c r="AL41" i="57"/>
  <c r="AM41" i="57"/>
  <c r="AN41" i="57"/>
  <c r="AO41" i="57"/>
  <c r="AP41" i="57"/>
  <c r="AQ41" i="57"/>
  <c r="AR41" i="57"/>
  <c r="AS41" i="57"/>
  <c r="E42" i="57"/>
  <c r="BE39" i="57" s="1"/>
  <c r="F42" i="57"/>
  <c r="G42" i="57"/>
  <c r="H42" i="57"/>
  <c r="BC48" i="57" s="1"/>
  <c r="I42" i="57"/>
  <c r="J42" i="57"/>
  <c r="K42" i="57"/>
  <c r="BF39" i="57" s="1"/>
  <c r="L42" i="57"/>
  <c r="M42" i="57"/>
  <c r="N42" i="57"/>
  <c r="O42" i="57"/>
  <c r="P42" i="57"/>
  <c r="BG39" i="57" s="1"/>
  <c r="Q42" i="57"/>
  <c r="R42" i="57"/>
  <c r="S42" i="57"/>
  <c r="T42" i="57"/>
  <c r="U42" i="57"/>
  <c r="V42" i="57"/>
  <c r="W42" i="57"/>
  <c r="X42" i="57"/>
  <c r="Y42" i="57"/>
  <c r="Z42" i="57"/>
  <c r="AA42" i="57"/>
  <c r="AB42" i="57"/>
  <c r="AC42" i="57"/>
  <c r="AD42" i="57"/>
  <c r="AE42" i="57"/>
  <c r="AU39" i="57" s="1"/>
  <c r="AF42" i="57"/>
  <c r="AG42" i="57"/>
  <c r="AH42" i="57"/>
  <c r="AI42" i="57"/>
  <c r="AJ42" i="57"/>
  <c r="AZ39" i="57" s="1"/>
  <c r="AK42" i="57"/>
  <c r="AL42" i="57"/>
  <c r="AM42" i="57"/>
  <c r="AN42" i="57"/>
  <c r="AO42" i="57"/>
  <c r="AP42" i="57"/>
  <c r="AQ42" i="57"/>
  <c r="AR42" i="57"/>
  <c r="AS42" i="57"/>
  <c r="BK39" i="57" s="1"/>
  <c r="E43" i="57"/>
  <c r="F43" i="57"/>
  <c r="G43" i="57"/>
  <c r="H43" i="57"/>
  <c r="BD48" i="57" s="1"/>
  <c r="I43" i="57"/>
  <c r="J43" i="57"/>
  <c r="K43" i="57"/>
  <c r="BK36" i="57" s="1"/>
  <c r="L43" i="57"/>
  <c r="M43" i="57"/>
  <c r="N43" i="57"/>
  <c r="O43" i="57"/>
  <c r="D43" i="57" s="1"/>
  <c r="BH41" i="57" s="1"/>
  <c r="P43" i="57"/>
  <c r="Q43" i="57"/>
  <c r="R43" i="57"/>
  <c r="S43" i="57"/>
  <c r="T43" i="57"/>
  <c r="U43" i="57"/>
  <c r="V43" i="57"/>
  <c r="BD37" i="57" s="1"/>
  <c r="W43" i="57"/>
  <c r="X43" i="57"/>
  <c r="BE38" i="57" s="1"/>
  <c r="Y43" i="57"/>
  <c r="BF38" i="57" s="1"/>
  <c r="Z43" i="57"/>
  <c r="AA43" i="57"/>
  <c r="AB43" i="57"/>
  <c r="BJ37" i="57" s="1"/>
  <c r="AC43" i="57"/>
  <c r="AD43" i="57"/>
  <c r="BK38" i="57" s="1"/>
  <c r="AE43" i="57"/>
  <c r="AF43" i="57"/>
  <c r="AV39" i="57" s="1"/>
  <c r="AG43" i="57"/>
  <c r="AH43" i="57"/>
  <c r="AX39" i="57" s="1"/>
  <c r="AI43" i="57"/>
  <c r="AJ43" i="57"/>
  <c r="AK43" i="57"/>
  <c r="AL43" i="57"/>
  <c r="AM43" i="57"/>
  <c r="AN43" i="57"/>
  <c r="AO43" i="57"/>
  <c r="AP43" i="57"/>
  <c r="AQ43" i="57"/>
  <c r="AR43" i="57"/>
  <c r="BC39" i="57" s="1"/>
  <c r="AS43" i="57"/>
  <c r="E44" i="57"/>
  <c r="F44" i="57"/>
  <c r="BH36" i="57" s="1"/>
  <c r="G44" i="57"/>
  <c r="H44" i="57"/>
  <c r="BE48" i="57" s="1"/>
  <c r="I44" i="57"/>
  <c r="J44" i="57"/>
  <c r="K44" i="57"/>
  <c r="L44" i="57"/>
  <c r="M44" i="57"/>
  <c r="N44" i="57"/>
  <c r="O44" i="57"/>
  <c r="P44" i="57"/>
  <c r="Q44" i="57"/>
  <c r="R44" i="57"/>
  <c r="S44" i="57"/>
  <c r="T44" i="57"/>
  <c r="U44" i="57"/>
  <c r="V44" i="57"/>
  <c r="W44" i="57"/>
  <c r="X44" i="57"/>
  <c r="Y44" i="57"/>
  <c r="Z44" i="57"/>
  <c r="AA44" i="57"/>
  <c r="AB44" i="57"/>
  <c r="AC44" i="57"/>
  <c r="AD44" i="57"/>
  <c r="AE44" i="57"/>
  <c r="AF44" i="57"/>
  <c r="AG44" i="57"/>
  <c r="AH44" i="57"/>
  <c r="AI44" i="57"/>
  <c r="AJ44" i="57"/>
  <c r="AK44" i="57"/>
  <c r="AL44" i="57"/>
  <c r="AM44" i="57"/>
  <c r="AN44" i="57"/>
  <c r="AO44" i="57"/>
  <c r="AP44" i="57"/>
  <c r="AQ44" i="57"/>
  <c r="AR44" i="57"/>
  <c r="AS44" i="57"/>
  <c r="E45" i="57"/>
  <c r="F45" i="57"/>
  <c r="G45" i="57"/>
  <c r="H45" i="57"/>
  <c r="I45" i="57"/>
  <c r="J45" i="57"/>
  <c r="K45" i="57"/>
  <c r="L45" i="57"/>
  <c r="M45" i="57"/>
  <c r="N45" i="57"/>
  <c r="O45" i="57"/>
  <c r="P45" i="57"/>
  <c r="Q45" i="57"/>
  <c r="R45" i="57"/>
  <c r="S45" i="57"/>
  <c r="T45" i="57"/>
  <c r="U45" i="57"/>
  <c r="V45" i="57"/>
  <c r="W45" i="57"/>
  <c r="X45" i="57"/>
  <c r="Y45" i="57"/>
  <c r="Z45" i="57"/>
  <c r="AA45" i="57"/>
  <c r="AB45" i="57"/>
  <c r="AC45" i="57"/>
  <c r="AD45" i="57"/>
  <c r="AE45" i="57"/>
  <c r="AF45" i="57"/>
  <c r="AG45" i="57"/>
  <c r="AH45" i="57"/>
  <c r="AI45" i="57"/>
  <c r="AJ45" i="57"/>
  <c r="AK45" i="57"/>
  <c r="AL45" i="57"/>
  <c r="AM45" i="57"/>
  <c r="AN45" i="57"/>
  <c r="AO45" i="57"/>
  <c r="AP45" i="57"/>
  <c r="AQ45" i="57"/>
  <c r="AR45" i="57"/>
  <c r="AS45" i="57"/>
  <c r="E46" i="57"/>
  <c r="F46" i="57"/>
  <c r="G46" i="57"/>
  <c r="H46" i="57"/>
  <c r="I46" i="57"/>
  <c r="J46" i="57"/>
  <c r="K46" i="57"/>
  <c r="L46" i="57"/>
  <c r="M46" i="57"/>
  <c r="N46" i="57"/>
  <c r="O46" i="57"/>
  <c r="P46" i="57"/>
  <c r="Q46" i="57"/>
  <c r="R46" i="57"/>
  <c r="S46" i="57"/>
  <c r="T46" i="57"/>
  <c r="U46" i="57"/>
  <c r="V46" i="57"/>
  <c r="W46" i="57"/>
  <c r="X46" i="57"/>
  <c r="Y46" i="57"/>
  <c r="Z46" i="57"/>
  <c r="AA46" i="57"/>
  <c r="AB46" i="57"/>
  <c r="AC46" i="57"/>
  <c r="AD46" i="57"/>
  <c r="AE46" i="57"/>
  <c r="AF46" i="57"/>
  <c r="AG46" i="57"/>
  <c r="AH46" i="57"/>
  <c r="AI46" i="57"/>
  <c r="AJ46" i="57"/>
  <c r="AK46" i="57"/>
  <c r="AL46" i="57"/>
  <c r="AM46" i="57"/>
  <c r="AN46" i="57"/>
  <c r="AO46" i="57"/>
  <c r="AP46" i="57"/>
  <c r="AQ46" i="57"/>
  <c r="AR46" i="57"/>
  <c r="AS46" i="57"/>
  <c r="E47" i="57"/>
  <c r="F47" i="57"/>
  <c r="G47" i="57"/>
  <c r="H47" i="57"/>
  <c r="BA44" i="57" s="1"/>
  <c r="I47" i="57"/>
  <c r="J47" i="57"/>
  <c r="K47" i="57"/>
  <c r="L47" i="57"/>
  <c r="M47" i="57"/>
  <c r="N47" i="57"/>
  <c r="O47" i="57"/>
  <c r="P47" i="57"/>
  <c r="Q47" i="57"/>
  <c r="R47" i="57"/>
  <c r="S47" i="57"/>
  <c r="T47" i="57"/>
  <c r="U47" i="57"/>
  <c r="V47" i="57"/>
  <c r="W47" i="57"/>
  <c r="X47" i="57"/>
  <c r="Y47" i="57"/>
  <c r="Z47" i="57"/>
  <c r="AA47" i="57"/>
  <c r="AB47" i="57"/>
  <c r="AC47" i="57"/>
  <c r="AD47" i="57"/>
  <c r="AE47" i="57"/>
  <c r="AF47" i="57"/>
  <c r="AG47" i="57"/>
  <c r="AH47" i="57"/>
  <c r="AI47" i="57"/>
  <c r="AJ47" i="57"/>
  <c r="AK47" i="57"/>
  <c r="AL47" i="57"/>
  <c r="AM47" i="57"/>
  <c r="AN47" i="57"/>
  <c r="AO47" i="57"/>
  <c r="AP47" i="57"/>
  <c r="AQ47" i="57"/>
  <c r="AR47" i="57"/>
  <c r="AS47" i="57"/>
  <c r="E48" i="57"/>
  <c r="BB44" i="57" s="1"/>
  <c r="F48" i="57"/>
  <c r="G48" i="57"/>
  <c r="H48" i="57"/>
  <c r="BG46" i="57" s="1"/>
  <c r="I48" i="57"/>
  <c r="J48" i="57"/>
  <c r="K48" i="57"/>
  <c r="L48" i="57"/>
  <c r="M48" i="57"/>
  <c r="N48" i="57"/>
  <c r="O48" i="57"/>
  <c r="P48" i="57"/>
  <c r="Q48" i="57"/>
  <c r="R48" i="57"/>
  <c r="S48" i="57"/>
  <c r="BD46" i="57" s="1"/>
  <c r="T48" i="57"/>
  <c r="U48" i="57"/>
  <c r="V48" i="57"/>
  <c r="W48" i="57"/>
  <c r="X48" i="57"/>
  <c r="Y48" i="57"/>
  <c r="Z48" i="57"/>
  <c r="AA48" i="57"/>
  <c r="AB48" i="57"/>
  <c r="AC48" i="57"/>
  <c r="AD48" i="57"/>
  <c r="AE48" i="57"/>
  <c r="AF48" i="57"/>
  <c r="AG48" i="57"/>
  <c r="AH48" i="57"/>
  <c r="AI48" i="57"/>
  <c r="AJ48" i="57"/>
  <c r="AK48" i="57"/>
  <c r="AL48" i="57"/>
  <c r="AM48" i="57"/>
  <c r="AN48" i="57"/>
  <c r="AO48" i="57"/>
  <c r="AP48" i="57"/>
  <c r="AQ48" i="57"/>
  <c r="AR48" i="57"/>
  <c r="AW54" i="57" s="1"/>
  <c r="AS48" i="57"/>
  <c r="AZ46" i="57" s="1"/>
  <c r="E49" i="57"/>
  <c r="F49" i="57"/>
  <c r="BC44" i="57" s="1"/>
  <c r="G49" i="57"/>
  <c r="BD44" i="57" s="1"/>
  <c r="H49" i="57"/>
  <c r="I49" i="57"/>
  <c r="J49" i="57"/>
  <c r="K49" i="57"/>
  <c r="L49" i="57"/>
  <c r="M49" i="57"/>
  <c r="N49" i="57"/>
  <c r="O49" i="57"/>
  <c r="P49" i="57"/>
  <c r="Q49" i="57"/>
  <c r="R49" i="57"/>
  <c r="S49" i="57"/>
  <c r="T49" i="57"/>
  <c r="U49" i="57"/>
  <c r="V49" i="57"/>
  <c r="W49" i="57"/>
  <c r="AZ45" i="57" s="1"/>
  <c r="X49" i="57"/>
  <c r="BA45" i="57" s="1"/>
  <c r="Y49" i="57"/>
  <c r="BB45" i="57" s="1"/>
  <c r="Z49" i="57"/>
  <c r="BC45" i="57" s="1"/>
  <c r="AA49" i="57"/>
  <c r="BD45" i="57" s="1"/>
  <c r="AB49" i="57"/>
  <c r="BE45" i="57" s="1"/>
  <c r="AC49" i="57"/>
  <c r="BF45" i="57" s="1"/>
  <c r="AD49" i="57"/>
  <c r="AE49" i="57"/>
  <c r="AF49" i="57"/>
  <c r="AG49" i="57"/>
  <c r="AH49" i="57"/>
  <c r="AI49" i="57"/>
  <c r="AJ49" i="57"/>
  <c r="AK49" i="57"/>
  <c r="AL49" i="57"/>
  <c r="AX46" i="57" s="1"/>
  <c r="AM49" i="57"/>
  <c r="AN49" i="57"/>
  <c r="AO49" i="57"/>
  <c r="AP49" i="57"/>
  <c r="AQ49" i="57"/>
  <c r="AR49" i="57"/>
  <c r="AS49" i="57"/>
  <c r="E50" i="57"/>
  <c r="F50" i="57"/>
  <c r="G50" i="57"/>
  <c r="H50" i="57"/>
  <c r="BE44" i="57" s="1"/>
  <c r="I50" i="57"/>
  <c r="J50" i="57"/>
  <c r="K50" i="57"/>
  <c r="L50" i="57"/>
  <c r="M50" i="57"/>
  <c r="N50" i="57"/>
  <c r="BI44" i="57" s="1"/>
  <c r="O50" i="57"/>
  <c r="P50" i="57"/>
  <c r="Q50" i="57"/>
  <c r="R50" i="57"/>
  <c r="S50" i="57"/>
  <c r="T50" i="57"/>
  <c r="AW45" i="57" s="1"/>
  <c r="U50" i="57"/>
  <c r="V50" i="57"/>
  <c r="W50" i="57"/>
  <c r="X50" i="57"/>
  <c r="Y50" i="57"/>
  <c r="Z50" i="57"/>
  <c r="AA50" i="57"/>
  <c r="AB50" i="57"/>
  <c r="AC50" i="57"/>
  <c r="AD50" i="57"/>
  <c r="AE50" i="57"/>
  <c r="AF50" i="57"/>
  <c r="AG50" i="57"/>
  <c r="AH50" i="57"/>
  <c r="AI50" i="57"/>
  <c r="AJ50" i="57"/>
  <c r="AK50" i="57"/>
  <c r="AL50" i="57"/>
  <c r="AM50" i="57"/>
  <c r="AN50" i="57"/>
  <c r="AO50" i="57"/>
  <c r="AP50" i="57"/>
  <c r="AQ50" i="57"/>
  <c r="AR50" i="57"/>
  <c r="AS50" i="57"/>
  <c r="E51" i="57"/>
  <c r="F51" i="57"/>
  <c r="G51" i="57"/>
  <c r="AU49" i="57" s="1"/>
  <c r="H51" i="57"/>
  <c r="I51" i="57"/>
  <c r="J51" i="57"/>
  <c r="K51" i="57"/>
  <c r="L51" i="57"/>
  <c r="M51" i="57"/>
  <c r="N51" i="57"/>
  <c r="O51" i="57"/>
  <c r="P51" i="57"/>
  <c r="Q51" i="57"/>
  <c r="R51" i="57"/>
  <c r="S51" i="57"/>
  <c r="T51" i="57"/>
  <c r="U51" i="57"/>
  <c r="V51" i="57"/>
  <c r="W51" i="57"/>
  <c r="X51" i="57"/>
  <c r="Y51" i="57"/>
  <c r="Z51" i="57"/>
  <c r="AA51" i="57"/>
  <c r="AB51" i="57"/>
  <c r="AC51" i="57"/>
  <c r="AD51" i="57"/>
  <c r="AE51" i="57"/>
  <c r="AF51" i="57"/>
  <c r="AG51" i="57"/>
  <c r="AH51" i="57"/>
  <c r="AI51" i="57"/>
  <c r="AJ51" i="57"/>
  <c r="AK51" i="57"/>
  <c r="AL51" i="57"/>
  <c r="AM51" i="57"/>
  <c r="AN51" i="57"/>
  <c r="AO51" i="57"/>
  <c r="AP51" i="57"/>
  <c r="AQ51" i="57"/>
  <c r="AR51" i="57"/>
  <c r="AS51" i="57"/>
  <c r="E52" i="57"/>
  <c r="F52" i="57"/>
  <c r="G52" i="57"/>
  <c r="H52" i="57"/>
  <c r="I52" i="57"/>
  <c r="J52" i="57"/>
  <c r="K52" i="57"/>
  <c r="L52" i="57"/>
  <c r="M52" i="57"/>
  <c r="N52" i="57"/>
  <c r="O52" i="57"/>
  <c r="P52" i="57"/>
  <c r="Q52" i="57"/>
  <c r="R52" i="57"/>
  <c r="S52" i="57"/>
  <c r="T52" i="57"/>
  <c r="U52" i="57"/>
  <c r="V52" i="57"/>
  <c r="W52" i="57"/>
  <c r="X52" i="57"/>
  <c r="Y52" i="57"/>
  <c r="Z52" i="57"/>
  <c r="AA52" i="57"/>
  <c r="AB52" i="57"/>
  <c r="AC52" i="57"/>
  <c r="AD52" i="57"/>
  <c r="AE52" i="57"/>
  <c r="AF52" i="57"/>
  <c r="AG52" i="57"/>
  <c r="AH52" i="57"/>
  <c r="AI52" i="57"/>
  <c r="AJ52" i="57"/>
  <c r="AK52" i="57"/>
  <c r="AL52" i="57"/>
  <c r="AM52" i="57"/>
  <c r="AN52" i="57"/>
  <c r="AO52" i="57"/>
  <c r="AP52" i="57"/>
  <c r="AQ52" i="57"/>
  <c r="AR52" i="57"/>
  <c r="AS52" i="57"/>
  <c r="E53" i="57"/>
  <c r="F53" i="57"/>
  <c r="G53" i="57"/>
  <c r="H53" i="57"/>
  <c r="I53" i="57"/>
  <c r="J53" i="57"/>
  <c r="K53" i="57"/>
  <c r="L53" i="57"/>
  <c r="M53" i="57"/>
  <c r="N53" i="57"/>
  <c r="O53" i="57"/>
  <c r="D53" i="57" s="1"/>
  <c r="AY60" i="57" s="1"/>
  <c r="P53" i="57"/>
  <c r="Q53" i="57"/>
  <c r="R53" i="57"/>
  <c r="S53" i="57"/>
  <c r="BA60" i="57" s="1"/>
  <c r="T53" i="57"/>
  <c r="U53" i="57"/>
  <c r="V53" i="57"/>
  <c r="W53" i="57"/>
  <c r="X53" i="57"/>
  <c r="Y53" i="57"/>
  <c r="Z53" i="57"/>
  <c r="AA53" i="57"/>
  <c r="BC60" i="57" s="1"/>
  <c r="AB53" i="57"/>
  <c r="AC53" i="57"/>
  <c r="AD53" i="57"/>
  <c r="AE53" i="57"/>
  <c r="AF53" i="57"/>
  <c r="AG53" i="57"/>
  <c r="AH53" i="57"/>
  <c r="AI53" i="57"/>
  <c r="AJ53" i="57"/>
  <c r="AK53" i="57"/>
  <c r="AL53" i="57"/>
  <c r="AM53" i="57"/>
  <c r="AN53" i="57"/>
  <c r="AO53" i="57"/>
  <c r="AP53" i="57"/>
  <c r="AQ53" i="57"/>
  <c r="AR53" i="57"/>
  <c r="AS53" i="57"/>
  <c r="E54" i="57"/>
  <c r="F54" i="57"/>
  <c r="G54" i="57"/>
  <c r="H54" i="57"/>
  <c r="I54" i="57"/>
  <c r="J54" i="57"/>
  <c r="K54" i="57"/>
  <c r="L54" i="57"/>
  <c r="M54" i="57"/>
  <c r="N54" i="57"/>
  <c r="O54" i="57"/>
  <c r="P54" i="57"/>
  <c r="Q54" i="57"/>
  <c r="R54" i="57"/>
  <c r="S54" i="57"/>
  <c r="T54" i="57"/>
  <c r="U54" i="57"/>
  <c r="V54" i="57"/>
  <c r="W54" i="57"/>
  <c r="X54" i="57"/>
  <c r="Y54" i="57"/>
  <c r="Z54" i="57"/>
  <c r="AA54" i="57"/>
  <c r="AB54" i="57"/>
  <c r="AC54" i="57"/>
  <c r="AD54" i="57"/>
  <c r="AE54" i="57"/>
  <c r="AF54" i="57"/>
  <c r="AG54" i="57"/>
  <c r="AH54" i="57"/>
  <c r="AI54" i="57"/>
  <c r="AJ54" i="57"/>
  <c r="AK54" i="57"/>
  <c r="AL54" i="57"/>
  <c r="AM54" i="57"/>
  <c r="AN54" i="57"/>
  <c r="AO54" i="57"/>
  <c r="AP54" i="57"/>
  <c r="AQ54" i="57"/>
  <c r="AR54" i="57"/>
  <c r="AS54" i="57"/>
  <c r="E55" i="57"/>
  <c r="F55" i="57"/>
  <c r="G55" i="57"/>
  <c r="H55" i="57"/>
  <c r="I55" i="57"/>
  <c r="J55" i="57"/>
  <c r="K55" i="57"/>
  <c r="L55" i="57"/>
  <c r="M55" i="57"/>
  <c r="N55" i="57"/>
  <c r="O55" i="57"/>
  <c r="P55" i="57"/>
  <c r="D55" i="57" s="1"/>
  <c r="BC42" i="57" s="1"/>
  <c r="Q55" i="57"/>
  <c r="R55" i="57"/>
  <c r="S55" i="57"/>
  <c r="T55" i="57"/>
  <c r="U55" i="57"/>
  <c r="V55" i="57"/>
  <c r="W55" i="57"/>
  <c r="X55" i="57"/>
  <c r="Y55" i="57"/>
  <c r="Z55" i="57"/>
  <c r="AA55" i="57"/>
  <c r="AB55" i="57"/>
  <c r="AC55" i="57"/>
  <c r="AD55" i="57"/>
  <c r="AE55" i="57"/>
  <c r="AF55" i="57"/>
  <c r="AG55" i="57"/>
  <c r="AH55" i="57"/>
  <c r="AI55" i="57"/>
  <c r="AJ55" i="57"/>
  <c r="AK55" i="57"/>
  <c r="AL55" i="57"/>
  <c r="AM55" i="57"/>
  <c r="AN55" i="57"/>
  <c r="AO55" i="57"/>
  <c r="AP55" i="57"/>
  <c r="AQ55" i="57"/>
  <c r="AR55" i="57"/>
  <c r="AS55" i="57"/>
  <c r="E56" i="57"/>
  <c r="F56" i="57"/>
  <c r="G56" i="57"/>
  <c r="H56" i="57"/>
  <c r="I56" i="57"/>
  <c r="J56" i="57"/>
  <c r="K56" i="57"/>
  <c r="L56" i="57"/>
  <c r="M56" i="57"/>
  <c r="N56" i="57"/>
  <c r="O56" i="57"/>
  <c r="D56" i="57" s="1"/>
  <c r="BD42" i="57" s="1"/>
  <c r="P56" i="57"/>
  <c r="Q56" i="57"/>
  <c r="R56" i="57"/>
  <c r="S56" i="57"/>
  <c r="T56" i="57"/>
  <c r="U56" i="57"/>
  <c r="V56" i="57"/>
  <c r="W56" i="57"/>
  <c r="X56" i="57"/>
  <c r="Y56" i="57"/>
  <c r="Z56" i="57"/>
  <c r="AA56" i="57"/>
  <c r="AB56" i="57"/>
  <c r="AC56" i="57"/>
  <c r="AD56" i="57"/>
  <c r="AE56" i="57"/>
  <c r="AF56" i="57"/>
  <c r="AG56" i="57"/>
  <c r="AH56" i="57"/>
  <c r="AI56" i="57"/>
  <c r="AJ56" i="57"/>
  <c r="AK56" i="57"/>
  <c r="AL56" i="57"/>
  <c r="AM56" i="57"/>
  <c r="AN56" i="57"/>
  <c r="AO56" i="57"/>
  <c r="AP56" i="57"/>
  <c r="AQ56" i="57"/>
  <c r="AR56" i="57"/>
  <c r="AS56" i="57"/>
  <c r="E57" i="57"/>
  <c r="F57" i="57"/>
  <c r="G57" i="57"/>
  <c r="H57" i="57"/>
  <c r="I57" i="57"/>
  <c r="J57" i="57"/>
  <c r="K57" i="57"/>
  <c r="L57" i="57"/>
  <c r="M57" i="57"/>
  <c r="N57" i="57"/>
  <c r="O57" i="57"/>
  <c r="D57" i="57" s="1"/>
  <c r="BE42" i="57" s="1"/>
  <c r="P57" i="57"/>
  <c r="Q57" i="57"/>
  <c r="R57" i="57"/>
  <c r="S57" i="57"/>
  <c r="T57" i="57"/>
  <c r="U57" i="57"/>
  <c r="V57" i="57"/>
  <c r="W57" i="57"/>
  <c r="X57" i="57"/>
  <c r="Y57" i="57"/>
  <c r="Z57" i="57"/>
  <c r="AA57" i="57"/>
  <c r="AB57" i="57"/>
  <c r="AC57" i="57"/>
  <c r="AD57" i="57"/>
  <c r="AE57" i="57"/>
  <c r="AF57" i="57"/>
  <c r="AG57" i="57"/>
  <c r="AH57" i="57"/>
  <c r="AI57" i="57"/>
  <c r="AJ57" i="57"/>
  <c r="AK57" i="57"/>
  <c r="AL57" i="57"/>
  <c r="AM57" i="57"/>
  <c r="AN57" i="57"/>
  <c r="AO57" i="57"/>
  <c r="AP57" i="57"/>
  <c r="AQ57" i="57"/>
  <c r="AR57" i="57"/>
  <c r="AS57" i="57"/>
  <c r="E58" i="57"/>
  <c r="F58" i="57"/>
  <c r="G58" i="57"/>
  <c r="H58" i="57"/>
  <c r="I58" i="57"/>
  <c r="J58" i="57"/>
  <c r="K58" i="57"/>
  <c r="L58" i="57"/>
  <c r="M58" i="57"/>
  <c r="N58" i="57"/>
  <c r="O58" i="57"/>
  <c r="D58" i="57" s="1"/>
  <c r="BF42" i="57" s="1"/>
  <c r="P58" i="57"/>
  <c r="Q58" i="57"/>
  <c r="R58" i="57"/>
  <c r="S58" i="57"/>
  <c r="T58" i="57"/>
  <c r="U58" i="57"/>
  <c r="V58" i="57"/>
  <c r="W58" i="57"/>
  <c r="X58" i="57"/>
  <c r="Y58" i="57"/>
  <c r="Z58" i="57"/>
  <c r="AA58" i="57"/>
  <c r="AB58" i="57"/>
  <c r="AC58" i="57"/>
  <c r="AD58" i="57"/>
  <c r="AE58" i="57"/>
  <c r="AF58" i="57"/>
  <c r="AG58" i="57"/>
  <c r="AH58" i="57"/>
  <c r="AI58" i="57"/>
  <c r="AJ58" i="57"/>
  <c r="AK58" i="57"/>
  <c r="AL58" i="57"/>
  <c r="AM58" i="57"/>
  <c r="AN58" i="57"/>
  <c r="AO58" i="57"/>
  <c r="AP58" i="57"/>
  <c r="AQ58" i="57"/>
  <c r="AR58" i="57"/>
  <c r="AS58" i="57"/>
  <c r="E59" i="57"/>
  <c r="F59" i="57"/>
  <c r="G59" i="57"/>
  <c r="H59" i="57"/>
  <c r="BC49" i="57" s="1"/>
  <c r="I59" i="57"/>
  <c r="J59" i="57"/>
  <c r="K59" i="57"/>
  <c r="L59" i="57"/>
  <c r="M59" i="57"/>
  <c r="N59" i="57"/>
  <c r="O59" i="57"/>
  <c r="P59" i="57"/>
  <c r="Q59" i="57"/>
  <c r="R59" i="57"/>
  <c r="S59" i="57"/>
  <c r="T59" i="57"/>
  <c r="U59" i="57"/>
  <c r="V59" i="57"/>
  <c r="W59" i="57"/>
  <c r="X59" i="57"/>
  <c r="Y59" i="57"/>
  <c r="Z59" i="57"/>
  <c r="AA59" i="57"/>
  <c r="AB59" i="57"/>
  <c r="AC59" i="57"/>
  <c r="AD59" i="57"/>
  <c r="AE59" i="57"/>
  <c r="AF59" i="57"/>
  <c r="AG59" i="57"/>
  <c r="AH59" i="57"/>
  <c r="AI59" i="57"/>
  <c r="AJ59" i="57"/>
  <c r="AK59" i="57"/>
  <c r="AL59" i="57"/>
  <c r="AM59" i="57"/>
  <c r="AN59" i="57"/>
  <c r="AO59" i="57"/>
  <c r="AP59" i="57"/>
  <c r="AQ59" i="57"/>
  <c r="AR59" i="57"/>
  <c r="AS59" i="57"/>
  <c r="E60" i="57"/>
  <c r="F60" i="57"/>
  <c r="G60" i="57"/>
  <c r="H60" i="57"/>
  <c r="BD49" i="57" s="1"/>
  <c r="I60" i="57"/>
  <c r="J60" i="57"/>
  <c r="K60" i="57"/>
  <c r="L60" i="57"/>
  <c r="M60" i="57"/>
  <c r="N60" i="57"/>
  <c r="O60" i="57"/>
  <c r="P60" i="57"/>
  <c r="Q60" i="57"/>
  <c r="R60" i="57"/>
  <c r="S60" i="57"/>
  <c r="T60" i="57"/>
  <c r="U60" i="57"/>
  <c r="V60" i="57"/>
  <c r="W60" i="57"/>
  <c r="X60" i="57"/>
  <c r="Y60" i="57"/>
  <c r="Z60" i="57"/>
  <c r="AA60" i="57"/>
  <c r="AB60" i="57"/>
  <c r="AC60" i="57"/>
  <c r="AD60" i="57"/>
  <c r="AE60" i="57"/>
  <c r="AF60" i="57"/>
  <c r="AG60" i="57"/>
  <c r="AH60" i="57"/>
  <c r="AI60" i="57"/>
  <c r="AJ60" i="57"/>
  <c r="AK60" i="57"/>
  <c r="AL60" i="57"/>
  <c r="AM60" i="57"/>
  <c r="AN60" i="57"/>
  <c r="AO60" i="57"/>
  <c r="AP60" i="57"/>
  <c r="AQ60" i="57"/>
  <c r="AR60" i="57"/>
  <c r="AS60" i="57"/>
  <c r="E61" i="57"/>
  <c r="F61" i="57"/>
  <c r="G61" i="57"/>
  <c r="BE49" i="57" s="1"/>
  <c r="H61" i="57"/>
  <c r="I61" i="57"/>
  <c r="J61" i="57"/>
  <c r="K61" i="57"/>
  <c r="L61" i="57"/>
  <c r="M61" i="57"/>
  <c r="N61" i="57"/>
  <c r="O61" i="57"/>
  <c r="D61" i="57" s="1"/>
  <c r="P61" i="57"/>
  <c r="Q61" i="57"/>
  <c r="R61" i="57"/>
  <c r="S61" i="57"/>
  <c r="T61" i="57"/>
  <c r="U61" i="57"/>
  <c r="V61" i="57"/>
  <c r="W61" i="57"/>
  <c r="X61" i="57"/>
  <c r="Y61" i="57"/>
  <c r="Z61" i="57"/>
  <c r="AA61" i="57"/>
  <c r="AB61" i="57"/>
  <c r="AC61" i="57"/>
  <c r="AD61" i="57"/>
  <c r="AE61" i="57"/>
  <c r="AF61" i="57"/>
  <c r="AG61" i="57"/>
  <c r="AH61" i="57"/>
  <c r="AI61" i="57"/>
  <c r="AJ61" i="57"/>
  <c r="AK61" i="57"/>
  <c r="AL61" i="57"/>
  <c r="AM61" i="57"/>
  <c r="AN61" i="57"/>
  <c r="AO61" i="57"/>
  <c r="AP61" i="57"/>
  <c r="AQ61" i="57"/>
  <c r="AR61" i="57"/>
  <c r="AS61" i="57"/>
  <c r="E62" i="57"/>
  <c r="AU62" i="57" s="1"/>
  <c r="F62" i="57"/>
  <c r="G62" i="57"/>
  <c r="H62" i="57"/>
  <c r="BF49" i="57" s="1"/>
  <c r="I62" i="57"/>
  <c r="J62" i="57"/>
  <c r="K62" i="57"/>
  <c r="L62" i="57"/>
  <c r="M62" i="57"/>
  <c r="N62" i="57"/>
  <c r="O62" i="57"/>
  <c r="P62" i="57"/>
  <c r="Q62" i="57"/>
  <c r="R62" i="57"/>
  <c r="S62" i="57"/>
  <c r="T62" i="57"/>
  <c r="U62" i="57"/>
  <c r="V62" i="57"/>
  <c r="W62" i="57"/>
  <c r="X62" i="57"/>
  <c r="Y62" i="57"/>
  <c r="Z62" i="57"/>
  <c r="AA62" i="57"/>
  <c r="AB62" i="57"/>
  <c r="AC62" i="57"/>
  <c r="AD62" i="57"/>
  <c r="AE62" i="57"/>
  <c r="AF62" i="57"/>
  <c r="AG62" i="57"/>
  <c r="AH62" i="57"/>
  <c r="AI62" i="57"/>
  <c r="AJ62" i="57"/>
  <c r="AK62" i="57"/>
  <c r="AL62" i="57"/>
  <c r="AM62" i="57"/>
  <c r="AN62" i="57"/>
  <c r="AO62" i="57"/>
  <c r="AP62" i="57"/>
  <c r="AQ62" i="57"/>
  <c r="AR62" i="57"/>
  <c r="AS62" i="57"/>
  <c r="E63" i="57"/>
  <c r="F63" i="57"/>
  <c r="G63" i="57"/>
  <c r="H63" i="57"/>
  <c r="BG49" i="57" s="1"/>
  <c r="I63" i="57"/>
  <c r="J63" i="57"/>
  <c r="K63" i="57"/>
  <c r="L63" i="57"/>
  <c r="M63" i="57"/>
  <c r="N63" i="57"/>
  <c r="O63" i="57"/>
  <c r="D63" i="57" s="1"/>
  <c r="BA62" i="57" s="1"/>
  <c r="P63" i="57"/>
  <c r="Q63" i="57"/>
  <c r="R63" i="57"/>
  <c r="S63" i="57"/>
  <c r="T63" i="57"/>
  <c r="U63" i="57"/>
  <c r="V63" i="57"/>
  <c r="W63" i="57"/>
  <c r="X63" i="57"/>
  <c r="Y63" i="57"/>
  <c r="Z63" i="57"/>
  <c r="AA63" i="57"/>
  <c r="AB63" i="57"/>
  <c r="AC63" i="57"/>
  <c r="AD63" i="57"/>
  <c r="AE63" i="57"/>
  <c r="AF63" i="57"/>
  <c r="AG63" i="57"/>
  <c r="AH63" i="57"/>
  <c r="AI63" i="57"/>
  <c r="AJ63" i="57"/>
  <c r="AK63" i="57"/>
  <c r="AL63" i="57"/>
  <c r="AM63" i="57"/>
  <c r="AN63" i="57"/>
  <c r="AO63" i="57"/>
  <c r="AP63" i="57"/>
  <c r="AQ63" i="57"/>
  <c r="AR63" i="57"/>
  <c r="AS63" i="57"/>
  <c r="E64" i="57"/>
  <c r="F64" i="57"/>
  <c r="G64" i="57"/>
  <c r="BH62" i="57" s="1"/>
  <c r="H64" i="57"/>
  <c r="BH49" i="57" s="1"/>
  <c r="I64" i="57"/>
  <c r="J64" i="57"/>
  <c r="K64" i="57"/>
  <c r="L64" i="57"/>
  <c r="M64" i="57"/>
  <c r="N64" i="57"/>
  <c r="O64" i="57"/>
  <c r="P64" i="57"/>
  <c r="Q64" i="57"/>
  <c r="R64" i="57"/>
  <c r="S64" i="57"/>
  <c r="T64" i="57"/>
  <c r="U64" i="57"/>
  <c r="V64" i="57"/>
  <c r="W64" i="57"/>
  <c r="BJ62" i="57" s="1"/>
  <c r="X64" i="57"/>
  <c r="Y64" i="57"/>
  <c r="Z64" i="57"/>
  <c r="AA64" i="57"/>
  <c r="BK64" i="57" s="1"/>
  <c r="AB64" i="57"/>
  <c r="AC64" i="57"/>
  <c r="AD64" i="57"/>
  <c r="AE64" i="57"/>
  <c r="AF64" i="57"/>
  <c r="AG64" i="57"/>
  <c r="AH64" i="57"/>
  <c r="AI64" i="57"/>
  <c r="AJ64" i="57"/>
  <c r="AK64" i="57"/>
  <c r="AL64" i="57"/>
  <c r="AM64" i="57"/>
  <c r="AN64" i="57"/>
  <c r="AO64" i="57"/>
  <c r="AP64" i="57"/>
  <c r="AQ64" i="57"/>
  <c r="AR64" i="57"/>
  <c r="AS64" i="57"/>
  <c r="E65" i="57"/>
  <c r="AU63" i="57" s="1"/>
  <c r="F65" i="57"/>
  <c r="AV63" i="57" s="1"/>
  <c r="G65" i="57"/>
  <c r="H65" i="57"/>
  <c r="BI49" i="57" s="1"/>
  <c r="I65" i="57"/>
  <c r="J65" i="57"/>
  <c r="K65" i="57"/>
  <c r="L65" i="57"/>
  <c r="AZ63" i="57" s="1"/>
  <c r="M65" i="57"/>
  <c r="N65" i="57"/>
  <c r="O65" i="57"/>
  <c r="P65" i="57"/>
  <c r="Q65" i="57"/>
  <c r="R65" i="57"/>
  <c r="S65" i="57"/>
  <c r="T65" i="57"/>
  <c r="U65" i="57"/>
  <c r="V65" i="57"/>
  <c r="BI63" i="57" s="1"/>
  <c r="W65" i="57"/>
  <c r="BJ63" i="57" s="1"/>
  <c r="X65" i="57"/>
  <c r="Y65" i="57"/>
  <c r="AU64" i="57" s="1"/>
  <c r="Z65" i="57"/>
  <c r="AV64" i="57" s="1"/>
  <c r="AA65" i="57"/>
  <c r="AB65" i="57"/>
  <c r="AC65" i="57"/>
  <c r="AD65" i="57"/>
  <c r="AZ64" i="57" s="1"/>
  <c r="AE65" i="57"/>
  <c r="AF65" i="57"/>
  <c r="AG65" i="57"/>
  <c r="AH65" i="57"/>
  <c r="AI65" i="57"/>
  <c r="AJ65" i="57"/>
  <c r="AK65" i="57"/>
  <c r="AL65" i="57"/>
  <c r="AM65" i="57"/>
  <c r="AN65" i="57"/>
  <c r="AO65" i="57"/>
  <c r="AP65" i="57"/>
  <c r="AQ65" i="57"/>
  <c r="AR65" i="57"/>
  <c r="AS65" i="57"/>
  <c r="E66" i="57"/>
  <c r="F66" i="57"/>
  <c r="G66" i="57"/>
  <c r="H66" i="57"/>
  <c r="BJ49" i="57" s="1"/>
  <c r="I66" i="57"/>
  <c r="J66" i="57"/>
  <c r="K66" i="57"/>
  <c r="L66" i="57"/>
  <c r="M66" i="57"/>
  <c r="N66" i="57"/>
  <c r="O66" i="57"/>
  <c r="P66" i="57"/>
  <c r="Q66" i="57"/>
  <c r="R66" i="57"/>
  <c r="S66" i="57"/>
  <c r="T66" i="57"/>
  <c r="U66" i="57"/>
  <c r="V66" i="57"/>
  <c r="W66" i="57"/>
  <c r="X66" i="57"/>
  <c r="BK63" i="57" s="1"/>
  <c r="Y66" i="57"/>
  <c r="Z66" i="57"/>
  <c r="AA66" i="57"/>
  <c r="AB66" i="57"/>
  <c r="AC66" i="57"/>
  <c r="AD66" i="57"/>
  <c r="AE66" i="57"/>
  <c r="AF66" i="57"/>
  <c r="BB64" i="57" s="1"/>
  <c r="AG66" i="57"/>
  <c r="AH66" i="57"/>
  <c r="AI66" i="57"/>
  <c r="AJ66" i="57"/>
  <c r="AK66" i="57"/>
  <c r="AL66" i="57"/>
  <c r="AM66" i="57"/>
  <c r="AN66" i="57"/>
  <c r="AO66" i="57"/>
  <c r="AP66" i="57"/>
  <c r="AQ66" i="57"/>
  <c r="AR66" i="57"/>
  <c r="AS66" i="57"/>
  <c r="E67" i="57"/>
  <c r="F67" i="57"/>
  <c r="G67" i="57"/>
  <c r="H67" i="57"/>
  <c r="BK49" i="57" s="1"/>
  <c r="I67" i="57"/>
  <c r="J67" i="57"/>
  <c r="K67" i="57"/>
  <c r="L67" i="57"/>
  <c r="M67" i="57"/>
  <c r="N67" i="57"/>
  <c r="O67" i="57"/>
  <c r="P67" i="57"/>
  <c r="Q67" i="57"/>
  <c r="R67" i="57"/>
  <c r="S67" i="57"/>
  <c r="T67" i="57"/>
  <c r="U67" i="57"/>
  <c r="BH63" i="57" s="1"/>
  <c r="V67" i="57"/>
  <c r="W67" i="57"/>
  <c r="X67" i="57"/>
  <c r="Y67" i="57"/>
  <c r="Z67" i="57"/>
  <c r="AA67" i="57"/>
  <c r="AB67" i="57"/>
  <c r="AC67" i="57"/>
  <c r="AY64" i="57" s="1"/>
  <c r="AD67" i="57"/>
  <c r="AE67" i="57"/>
  <c r="AF67" i="57"/>
  <c r="AG67" i="57"/>
  <c r="AH67" i="57"/>
  <c r="AI67" i="57"/>
  <c r="AJ67" i="57"/>
  <c r="AK67" i="57"/>
  <c r="BG64" i="57" s="1"/>
  <c r="AL67" i="57"/>
  <c r="AM67" i="57"/>
  <c r="AN67" i="57"/>
  <c r="AO67" i="57"/>
  <c r="AP67" i="57"/>
  <c r="AQ67" i="57"/>
  <c r="AR67" i="57"/>
  <c r="AS67" i="57"/>
  <c r="R68" i="57"/>
  <c r="R69" i="57" s="1"/>
  <c r="Z68" i="57"/>
  <c r="AA68" i="57"/>
  <c r="AB68" i="57"/>
  <c r="AC68" i="57"/>
  <c r="AC69" i="57" s="1"/>
  <c r="AD68" i="57"/>
  <c r="AE68" i="57"/>
  <c r="AF68" i="57"/>
  <c r="AG68" i="57"/>
  <c r="AH68" i="57"/>
  <c r="AI68" i="57"/>
  <c r="AJ68" i="57"/>
  <c r="AK68" i="57"/>
  <c r="AL68" i="57"/>
  <c r="AL69" i="57" s="1"/>
  <c r="AM68" i="57"/>
  <c r="AM69" i="57" s="1"/>
  <c r="AN68" i="57"/>
  <c r="AN69" i="57" s="1"/>
  <c r="AO68" i="57"/>
  <c r="AP68" i="57"/>
  <c r="AQ68" i="57"/>
  <c r="AR68" i="57"/>
  <c r="AR69" i="57" s="1"/>
  <c r="F13" i="57"/>
  <c r="BI14" i="57" s="1"/>
  <c r="G13" i="57"/>
  <c r="H13" i="57"/>
  <c r="I13" i="57"/>
  <c r="J13" i="57"/>
  <c r="K13" i="57"/>
  <c r="L13" i="57"/>
  <c r="M13" i="57"/>
  <c r="BA13" i="57" s="1"/>
  <c r="N13" i="57"/>
  <c r="O13" i="57"/>
  <c r="D13" i="57" s="1"/>
  <c r="AX13" i="57" s="1"/>
  <c r="P13" i="57"/>
  <c r="Q13" i="57"/>
  <c r="R13" i="57"/>
  <c r="S13" i="57"/>
  <c r="T13" i="57"/>
  <c r="U13" i="57"/>
  <c r="V13" i="57"/>
  <c r="W13" i="57"/>
  <c r="X13" i="57"/>
  <c r="Y13" i="57"/>
  <c r="AY59" i="57" s="1"/>
  <c r="Z13" i="57"/>
  <c r="AA13" i="57"/>
  <c r="AB13" i="57"/>
  <c r="BJ13" i="57" s="1"/>
  <c r="AC13" i="57"/>
  <c r="BE51" i="57" s="1"/>
  <c r="AD13" i="57"/>
  <c r="BF51" i="57" s="1"/>
  <c r="AE13" i="57"/>
  <c r="AF13" i="57"/>
  <c r="BH51" i="57" s="1"/>
  <c r="AG13" i="57"/>
  <c r="AH13" i="57"/>
  <c r="AI13" i="57"/>
  <c r="AJ13" i="57"/>
  <c r="AK13" i="57"/>
  <c r="AL13" i="57"/>
  <c r="AM13" i="57"/>
  <c r="AN13" i="57"/>
  <c r="AO13" i="57"/>
  <c r="AP13" i="57"/>
  <c r="AQ13" i="57"/>
  <c r="AR13" i="57"/>
  <c r="AS13" i="57"/>
  <c r="E13" i="57"/>
  <c r="BA50" i="57" s="1"/>
  <c r="AY69" i="57"/>
  <c r="AG69" i="57"/>
  <c r="AQ69" i="57"/>
  <c r="AP69" i="57"/>
  <c r="AO69" i="57"/>
  <c r="BE67" i="57"/>
  <c r="BC64" i="57"/>
  <c r="D67" i="57"/>
  <c r="AX43" i="57" s="1"/>
  <c r="BI64" i="57"/>
  <c r="D66" i="57"/>
  <c r="BH64" i="57"/>
  <c r="BG63" i="57"/>
  <c r="BE63" i="57"/>
  <c r="D65" i="57"/>
  <c r="AV43" i="57" s="1"/>
  <c r="BF64" i="57"/>
  <c r="BD64" i="57"/>
  <c r="D64" i="57"/>
  <c r="BI62" i="57" s="1"/>
  <c r="BG62" i="57"/>
  <c r="D62" i="57"/>
  <c r="BH60" i="57"/>
  <c r="BE60" i="57"/>
  <c r="AX49" i="57"/>
  <c r="D54" i="57"/>
  <c r="AW46" i="57"/>
  <c r="BJ45" i="57"/>
  <c r="BI45" i="57"/>
  <c r="D50" i="57"/>
  <c r="AX42" i="57" s="1"/>
  <c r="BB49" i="57"/>
  <c r="BA49" i="57"/>
  <c r="AZ49" i="57"/>
  <c r="AY49" i="57"/>
  <c r="AW42" i="57"/>
  <c r="BG45" i="57"/>
  <c r="AV45" i="57"/>
  <c r="BF44" i="57"/>
  <c r="D49" i="57"/>
  <c r="BK48" i="57"/>
  <c r="BJ48" i="57"/>
  <c r="D48" i="57"/>
  <c r="BK47" i="57"/>
  <c r="BJ47" i="57"/>
  <c r="BA47" i="57"/>
  <c r="AX47" i="57"/>
  <c r="BH45" i="57"/>
  <c r="BH44" i="57"/>
  <c r="BG44" i="57"/>
  <c r="AY39" i="57"/>
  <c r="AU43" i="57"/>
  <c r="AW39" i="57"/>
  <c r="BB38" i="57"/>
  <c r="D42" i="57"/>
  <c r="BG41" i="57"/>
  <c r="BA39" i="57"/>
  <c r="D39" i="57"/>
  <c r="BD38" i="57"/>
  <c r="BC38" i="57"/>
  <c r="AY38" i="57"/>
  <c r="AX38" i="57"/>
  <c r="BE37" i="57"/>
  <c r="BC37" i="57"/>
  <c r="AY37" i="57"/>
  <c r="AU37" i="57"/>
  <c r="BJ36" i="57"/>
  <c r="AX36" i="57"/>
  <c r="BI51" i="57"/>
  <c r="AZ34" i="57"/>
  <c r="BH30" i="57"/>
  <c r="AZ33" i="57"/>
  <c r="BD31" i="57"/>
  <c r="BC31" i="57"/>
  <c r="BG30" i="57"/>
  <c r="BI32" i="57"/>
  <c r="AU32" i="57"/>
  <c r="AV32" i="57"/>
  <c r="BF31" i="57"/>
  <c r="BJ31" i="57"/>
  <c r="BI31" i="57"/>
  <c r="BH31" i="57"/>
  <c r="BG31" i="57"/>
  <c r="BE31" i="57"/>
  <c r="BB29" i="57"/>
  <c r="D31" i="57"/>
  <c r="AV41" i="57" s="1"/>
  <c r="BK30" i="57"/>
  <c r="BJ30" i="57"/>
  <c r="BF30" i="57"/>
  <c r="BI29" i="57"/>
  <c r="BG29" i="57"/>
  <c r="AZ29" i="57"/>
  <c r="BH29" i="57"/>
  <c r="BF29" i="57"/>
  <c r="BD29" i="57"/>
  <c r="BC29" i="57"/>
  <c r="AW29" i="57"/>
  <c r="BJ29" i="57"/>
  <c r="BF28" i="57"/>
  <c r="BE28" i="57"/>
  <c r="BC28" i="57"/>
  <c r="BB28" i="57"/>
  <c r="BA28" i="57"/>
  <c r="D28" i="57"/>
  <c r="BB68" i="57" s="1"/>
  <c r="AU27" i="57"/>
  <c r="BD27" i="57"/>
  <c r="BB27" i="57"/>
  <c r="BA27" i="57"/>
  <c r="BA26" i="57"/>
  <c r="D27" i="57"/>
  <c r="AU26" i="57"/>
  <c r="AZ24" i="57"/>
  <c r="D25" i="57"/>
  <c r="BG24" i="57"/>
  <c r="BB24" i="57"/>
  <c r="BA24" i="57"/>
  <c r="AV25" i="57"/>
  <c r="BK24" i="57"/>
  <c r="BJ24" i="57"/>
  <c r="BI24" i="57"/>
  <c r="AV24" i="57"/>
  <c r="AU24" i="57"/>
  <c r="BG23" i="57"/>
  <c r="BK23" i="57"/>
  <c r="BJ23" i="57"/>
  <c r="BI23" i="57"/>
  <c r="BA23" i="57"/>
  <c r="AZ23" i="57"/>
  <c r="BK21" i="57"/>
  <c r="BG22" i="57"/>
  <c r="BE22" i="57"/>
  <c r="BA40" i="57"/>
  <c r="D19" i="57"/>
  <c r="AU65" i="57" s="1"/>
  <c r="AZ20" i="57"/>
  <c r="BE19" i="57"/>
  <c r="BF17" i="57"/>
  <c r="AW20" i="57"/>
  <c r="BJ19" i="57"/>
  <c r="BF19" i="57"/>
  <c r="AX16" i="57"/>
  <c r="BA18" i="57"/>
  <c r="BI17" i="57"/>
  <c r="BE17" i="57"/>
  <c r="BA15" i="57"/>
  <c r="AU18" i="57"/>
  <c r="BI69" i="56"/>
  <c r="BH69" i="56"/>
  <c r="BG69" i="56"/>
  <c r="BF69" i="56"/>
  <c r="BL68" i="56"/>
  <c r="BK68" i="56"/>
  <c r="BJ68" i="56"/>
  <c r="BC68" i="56"/>
  <c r="BB68" i="56"/>
  <c r="BL67" i="56"/>
  <c r="D67" i="56"/>
  <c r="BM66" i="56"/>
  <c r="AU66" i="56"/>
  <c r="D66" i="56"/>
  <c r="AW43" i="56" s="1"/>
  <c r="AV65" i="56"/>
  <c r="AU65" i="56"/>
  <c r="D65" i="56"/>
  <c r="AV43" i="56" s="1"/>
  <c r="BH64" i="56"/>
  <c r="BE64" i="56"/>
  <c r="BD64" i="56"/>
  <c r="BC64" i="56"/>
  <c r="BA64" i="56"/>
  <c r="AZ64" i="56"/>
  <c r="AW64" i="56"/>
  <c r="AS64" i="56"/>
  <c r="BJ64" i="56" s="1"/>
  <c r="AR64" i="56"/>
  <c r="BI64" i="56" s="1"/>
  <c r="AQ64" i="56"/>
  <c r="AP64" i="56"/>
  <c r="AO64" i="56"/>
  <c r="AN64" i="56"/>
  <c r="AM64" i="56"/>
  <c r="AL64" i="56"/>
  <c r="AK64" i="56"/>
  <c r="BG64" i="56" s="1"/>
  <c r="AJ64" i="56"/>
  <c r="BF64" i="56" s="1"/>
  <c r="AI64" i="56"/>
  <c r="AH64" i="56"/>
  <c r="AG64" i="56"/>
  <c r="AF64" i="56"/>
  <c r="BB64" i="56" s="1"/>
  <c r="AE64" i="56"/>
  <c r="BK64" i="56" s="1"/>
  <c r="AD64" i="56"/>
  <c r="AC64" i="56"/>
  <c r="AY64" i="56" s="1"/>
  <c r="AB64" i="56"/>
  <c r="AX64" i="56" s="1"/>
  <c r="AA64" i="56"/>
  <c r="Z64" i="56"/>
  <c r="AV64" i="56" s="1"/>
  <c r="Y64" i="56"/>
  <c r="AU64" i="56" s="1"/>
  <c r="X64" i="56"/>
  <c r="BK62" i="56" s="1"/>
  <c r="W64" i="56"/>
  <c r="V64" i="56"/>
  <c r="BI63" i="56" s="1"/>
  <c r="U64" i="56"/>
  <c r="T64" i="56"/>
  <c r="S64" i="56"/>
  <c r="BF63" i="56" s="1"/>
  <c r="R64" i="56"/>
  <c r="Q64" i="56"/>
  <c r="P64" i="56"/>
  <c r="BI62" i="56" s="1"/>
  <c r="O64" i="56"/>
  <c r="N64" i="56"/>
  <c r="M64" i="56"/>
  <c r="L64" i="56"/>
  <c r="AZ63" i="56" s="1"/>
  <c r="K64" i="56"/>
  <c r="BH62" i="56" s="1"/>
  <c r="J64" i="56"/>
  <c r="I64" i="56"/>
  <c r="H64" i="56"/>
  <c r="AX63" i="56" s="1"/>
  <c r="G64" i="56"/>
  <c r="F64" i="56"/>
  <c r="AV63" i="56" s="1"/>
  <c r="E64" i="56"/>
  <c r="AU63" i="56" s="1"/>
  <c r="D64" i="56"/>
  <c r="BJ63" i="56"/>
  <c r="BH63" i="56"/>
  <c r="BG63" i="56"/>
  <c r="BE63" i="56"/>
  <c r="BD63" i="56"/>
  <c r="BC63" i="56"/>
  <c r="BB63" i="56"/>
  <c r="BA63" i="56"/>
  <c r="AY63" i="56"/>
  <c r="AW63" i="56"/>
  <c r="D63" i="56"/>
  <c r="BD62" i="56" s="1"/>
  <c r="BJ62" i="56"/>
  <c r="BF62" i="56"/>
  <c r="BE62" i="56"/>
  <c r="BC62" i="56"/>
  <c r="BB62" i="56"/>
  <c r="AZ62" i="56"/>
  <c r="AY62" i="56"/>
  <c r="AX62" i="56"/>
  <c r="AW62" i="56"/>
  <c r="D62" i="56"/>
  <c r="AV62" i="56" s="1"/>
  <c r="BJ61" i="56"/>
  <c r="BI61" i="56"/>
  <c r="BH61" i="56"/>
  <c r="BG61" i="56"/>
  <c r="BF61" i="56"/>
  <c r="AV61" i="56"/>
  <c r="AU61" i="56"/>
  <c r="D61" i="56"/>
  <c r="BK61" i="56" s="1"/>
  <c r="BB60" i="56"/>
  <c r="BA60" i="56"/>
  <c r="AY60" i="56"/>
  <c r="AX60" i="56"/>
  <c r="AW60" i="56"/>
  <c r="AV60" i="56"/>
  <c r="AU60" i="56"/>
  <c r="D60" i="56"/>
  <c r="BH42" i="56" s="1"/>
  <c r="BK59" i="56"/>
  <c r="BJ59" i="56"/>
  <c r="BI59" i="56"/>
  <c r="BH59" i="56"/>
  <c r="BG59" i="56"/>
  <c r="BF59" i="56"/>
  <c r="BE59" i="56"/>
  <c r="BD59" i="56"/>
  <c r="BC59" i="56"/>
  <c r="BB59" i="56"/>
  <c r="BA59" i="56"/>
  <c r="AZ59" i="56"/>
  <c r="AY59" i="56"/>
  <c r="AX59" i="56"/>
  <c r="AW59" i="56"/>
  <c r="AV59" i="56"/>
  <c r="AU59" i="56"/>
  <c r="D59" i="56"/>
  <c r="BK60" i="56" s="1"/>
  <c r="D58" i="56"/>
  <c r="D57" i="56"/>
  <c r="BE42" i="56" s="1"/>
  <c r="D56" i="56"/>
  <c r="D55" i="56"/>
  <c r="BK54" i="56"/>
  <c r="BJ54" i="56"/>
  <c r="BI54" i="56"/>
  <c r="BH54" i="56"/>
  <c r="BG54" i="56"/>
  <c r="BF54" i="56"/>
  <c r="BE54" i="56"/>
  <c r="BD54" i="56"/>
  <c r="BC54" i="56"/>
  <c r="BB54" i="56"/>
  <c r="BA54" i="56"/>
  <c r="AZ54" i="56"/>
  <c r="AY54" i="56"/>
  <c r="D54" i="56"/>
  <c r="BI60" i="56" s="1"/>
  <c r="D53" i="56"/>
  <c r="BC60" i="56" s="1"/>
  <c r="AY52" i="56"/>
  <c r="AX52" i="56"/>
  <c r="AW52" i="56"/>
  <c r="AV52" i="56"/>
  <c r="AU52" i="56"/>
  <c r="D52" i="56"/>
  <c r="AZ50" i="56" s="1"/>
  <c r="BK51" i="56"/>
  <c r="BJ51" i="56"/>
  <c r="BI51" i="56"/>
  <c r="BH51" i="56"/>
  <c r="BG51" i="56"/>
  <c r="BF51" i="56"/>
  <c r="BE51" i="56"/>
  <c r="BD51" i="56"/>
  <c r="BC51" i="56"/>
  <c r="BB51" i="56"/>
  <c r="BA51" i="56"/>
  <c r="AZ51" i="56"/>
  <c r="AY51" i="56"/>
  <c r="AX51" i="56"/>
  <c r="AW51" i="56"/>
  <c r="AV51" i="56"/>
  <c r="AU51" i="56"/>
  <c r="D51" i="56"/>
  <c r="BK50" i="56"/>
  <c r="BJ50" i="56"/>
  <c r="BI50" i="56"/>
  <c r="BH50" i="56"/>
  <c r="BG50" i="56"/>
  <c r="BF50" i="56"/>
  <c r="BE50" i="56"/>
  <c r="BD50" i="56"/>
  <c r="BC50" i="56"/>
  <c r="BB50" i="56"/>
  <c r="BA50" i="56"/>
  <c r="AX50" i="56"/>
  <c r="D50" i="56"/>
  <c r="AX42" i="56" s="1"/>
  <c r="BK49" i="56"/>
  <c r="BJ49" i="56"/>
  <c r="BI49" i="56"/>
  <c r="BH49" i="56"/>
  <c r="BG49" i="56"/>
  <c r="BF49" i="56"/>
  <c r="BE49" i="56"/>
  <c r="BD49" i="56"/>
  <c r="BC49" i="56"/>
  <c r="BB49" i="56"/>
  <c r="BA49" i="56"/>
  <c r="AZ49" i="56"/>
  <c r="AY49" i="56"/>
  <c r="AX49" i="56"/>
  <c r="AW49" i="56"/>
  <c r="AV49" i="56"/>
  <c r="AU49" i="56"/>
  <c r="D49" i="56"/>
  <c r="BK48" i="56"/>
  <c r="BJ48" i="56"/>
  <c r="BI48" i="56"/>
  <c r="BH48" i="56"/>
  <c r="BG48" i="56"/>
  <c r="BF48" i="56"/>
  <c r="BE48" i="56"/>
  <c r="BD48" i="56"/>
  <c r="BB48" i="56"/>
  <c r="BA48" i="56"/>
  <c r="AZ48" i="56"/>
  <c r="AX48" i="56"/>
  <c r="AW48" i="56"/>
  <c r="AU48" i="56"/>
  <c r="AS48" i="56"/>
  <c r="AV42" i="56" s="1"/>
  <c r="AR48" i="56"/>
  <c r="AQ48" i="56"/>
  <c r="AP48" i="56"/>
  <c r="AO48" i="56"/>
  <c r="AN48" i="56"/>
  <c r="AM48" i="56"/>
  <c r="AL48" i="56"/>
  <c r="AX46" i="56" s="1"/>
  <c r="AK48" i="56"/>
  <c r="AW46" i="56" s="1"/>
  <c r="AJ48" i="56"/>
  <c r="AV46" i="56" s="1"/>
  <c r="AI48" i="56"/>
  <c r="AU46" i="56" s="1"/>
  <c r="AH48" i="56"/>
  <c r="AG48" i="56"/>
  <c r="BJ45" i="56" s="1"/>
  <c r="AF48" i="56"/>
  <c r="AE48" i="56"/>
  <c r="AD48" i="56"/>
  <c r="AC48" i="56"/>
  <c r="AB48" i="56"/>
  <c r="AA48" i="56"/>
  <c r="Z48" i="56"/>
  <c r="BC45" i="56" s="1"/>
  <c r="Y48" i="56"/>
  <c r="BB45" i="56" s="1"/>
  <c r="X48" i="56"/>
  <c r="BE46" i="56" s="1"/>
  <c r="W48" i="56"/>
  <c r="AZ45" i="56" s="1"/>
  <c r="V48" i="56"/>
  <c r="U48" i="56"/>
  <c r="AX45" i="56" s="1"/>
  <c r="T48" i="56"/>
  <c r="S48" i="56"/>
  <c r="R48" i="56"/>
  <c r="Q48" i="56"/>
  <c r="AU45" i="56" s="1"/>
  <c r="P48" i="56"/>
  <c r="BK44" i="56" s="1"/>
  <c r="O48" i="56"/>
  <c r="BJ44" i="56" s="1"/>
  <c r="N48" i="56"/>
  <c r="M48" i="56"/>
  <c r="BH44" i="56" s="1"/>
  <c r="L48" i="56"/>
  <c r="K48" i="56"/>
  <c r="J48" i="56"/>
  <c r="I48" i="56"/>
  <c r="H48" i="56"/>
  <c r="G48" i="56"/>
  <c r="BD44" i="56" s="1"/>
  <c r="F48" i="56"/>
  <c r="E48" i="56"/>
  <c r="BB44" i="56" s="1"/>
  <c r="D48" i="56"/>
  <c r="BK47" i="56"/>
  <c r="BI47" i="56"/>
  <c r="BH47" i="56"/>
  <c r="BF47" i="56"/>
  <c r="BE47" i="56"/>
  <c r="BC47" i="56"/>
  <c r="BB47" i="56"/>
  <c r="AZ47" i="56"/>
  <c r="AY47" i="56"/>
  <c r="AW47" i="56"/>
  <c r="AV47" i="56"/>
  <c r="AU47" i="56"/>
  <c r="D47" i="56"/>
  <c r="AX44" i="56" s="1"/>
  <c r="BJ46" i="56"/>
  <c r="BH46" i="56"/>
  <c r="BG46" i="56"/>
  <c r="BC46" i="56"/>
  <c r="AY46" i="56"/>
  <c r="D46" i="56"/>
  <c r="BK45" i="56"/>
  <c r="BI45" i="56"/>
  <c r="BH45" i="56"/>
  <c r="BG45" i="56"/>
  <c r="BF45" i="56"/>
  <c r="BE45" i="56"/>
  <c r="BD45" i="56"/>
  <c r="BA45" i="56"/>
  <c r="AY45" i="56"/>
  <c r="AW45" i="56"/>
  <c r="AV45" i="56"/>
  <c r="D45" i="56"/>
  <c r="BI44" i="56"/>
  <c r="BG44" i="56"/>
  <c r="BF44" i="56"/>
  <c r="BE44" i="56"/>
  <c r="BC44" i="56"/>
  <c r="BA44" i="56"/>
  <c r="AZ44" i="56"/>
  <c r="AY44" i="56"/>
  <c r="AU44" i="56"/>
  <c r="D44" i="56"/>
  <c r="BI41" i="56" s="1"/>
  <c r="BL43" i="56"/>
  <c r="BK43" i="56"/>
  <c r="BJ43" i="56"/>
  <c r="BI43" i="56"/>
  <c r="BH43" i="56"/>
  <c r="BG43" i="56"/>
  <c r="BF43" i="56"/>
  <c r="BE43" i="56"/>
  <c r="BD43" i="56"/>
  <c r="BC43" i="56"/>
  <c r="BB43" i="56"/>
  <c r="BA43" i="56"/>
  <c r="AZ43" i="56"/>
  <c r="AY43" i="56"/>
  <c r="AX43" i="56"/>
  <c r="D43" i="56"/>
  <c r="BH41" i="56" s="1"/>
  <c r="BK42" i="56"/>
  <c r="BJ42" i="56"/>
  <c r="BI42" i="56"/>
  <c r="BF42" i="56"/>
  <c r="BD42" i="56"/>
  <c r="BC42" i="56"/>
  <c r="BA42" i="56"/>
  <c r="AZ42" i="56"/>
  <c r="AY42" i="56"/>
  <c r="AW42" i="56"/>
  <c r="AS42" i="56"/>
  <c r="AR42" i="56"/>
  <c r="BC39" i="56" s="1"/>
  <c r="AQ42" i="56"/>
  <c r="AP42" i="56"/>
  <c r="AO42" i="56"/>
  <c r="AN42" i="56"/>
  <c r="AM42" i="56"/>
  <c r="AL42" i="56"/>
  <c r="AK42" i="56"/>
  <c r="BA39" i="56" s="1"/>
  <c r="AJ42" i="56"/>
  <c r="AI42" i="56"/>
  <c r="AY39" i="56" s="1"/>
  <c r="AH42" i="56"/>
  <c r="AG42" i="56"/>
  <c r="AW39" i="56" s="1"/>
  <c r="AF42" i="56"/>
  <c r="AE42" i="56"/>
  <c r="AD42" i="56"/>
  <c r="BK38" i="56" s="1"/>
  <c r="AC42" i="56"/>
  <c r="AB42" i="56"/>
  <c r="BI38" i="56" s="1"/>
  <c r="AA42" i="56"/>
  <c r="Z42" i="56"/>
  <c r="BG38" i="56" s="1"/>
  <c r="Y42" i="56"/>
  <c r="X42" i="56"/>
  <c r="W42" i="56"/>
  <c r="BD38" i="56" s="1"/>
  <c r="V42" i="56"/>
  <c r="BC38" i="56" s="1"/>
  <c r="U42" i="56"/>
  <c r="T42" i="56"/>
  <c r="S42" i="56"/>
  <c r="R42" i="56"/>
  <c r="Q42" i="56"/>
  <c r="AZ37" i="56" s="1"/>
  <c r="P42" i="56"/>
  <c r="O42" i="56"/>
  <c r="AX37" i="56" s="1"/>
  <c r="N42" i="56"/>
  <c r="M42" i="56"/>
  <c r="AU38" i="56" s="1"/>
  <c r="L42" i="56"/>
  <c r="K42" i="56"/>
  <c r="J42" i="56"/>
  <c r="I42" i="56"/>
  <c r="H42" i="56"/>
  <c r="BC48" i="56" s="1"/>
  <c r="G42" i="56"/>
  <c r="F42" i="56"/>
  <c r="E42" i="56"/>
  <c r="BK41" i="56"/>
  <c r="BJ41" i="56"/>
  <c r="BD41" i="56"/>
  <c r="AX41" i="56"/>
  <c r="AV41" i="56"/>
  <c r="AU41" i="56"/>
  <c r="D41" i="56"/>
  <c r="BA36" i="56" s="1"/>
  <c r="BI40" i="56"/>
  <c r="BC40" i="56"/>
  <c r="BA40" i="56"/>
  <c r="D40" i="56"/>
  <c r="BE41" i="56" s="1"/>
  <c r="BL39" i="56"/>
  <c r="BB39" i="56"/>
  <c r="AZ39" i="56"/>
  <c r="AX39" i="56"/>
  <c r="AV39" i="56"/>
  <c r="AU39" i="56"/>
  <c r="D39" i="56"/>
  <c r="BJ38" i="56"/>
  <c r="BF38" i="56"/>
  <c r="BE38" i="56"/>
  <c r="BB38" i="56"/>
  <c r="BA38" i="56"/>
  <c r="AZ38" i="56"/>
  <c r="AX38" i="56"/>
  <c r="AV38" i="56"/>
  <c r="AS38" i="56"/>
  <c r="AY35" i="56" s="1"/>
  <c r="AR38" i="56"/>
  <c r="AX35" i="56" s="1"/>
  <c r="AQ38" i="56"/>
  <c r="AP38" i="56"/>
  <c r="AO38" i="56"/>
  <c r="AN38" i="56"/>
  <c r="AM38" i="56"/>
  <c r="AL38" i="56"/>
  <c r="AW35" i="56" s="1"/>
  <c r="AK38" i="56"/>
  <c r="AV35" i="56" s="1"/>
  <c r="AJ38" i="56"/>
  <c r="AI38" i="56"/>
  <c r="AH38" i="56"/>
  <c r="AG38" i="56"/>
  <c r="AF38" i="56"/>
  <c r="AE38" i="56"/>
  <c r="BG34" i="56" s="1"/>
  <c r="AD38" i="56"/>
  <c r="AC38" i="56"/>
  <c r="BE34" i="56" s="1"/>
  <c r="AB38" i="56"/>
  <c r="AA38" i="56"/>
  <c r="Z38" i="56"/>
  <c r="Y38" i="56"/>
  <c r="BA34" i="56" s="1"/>
  <c r="X38" i="56"/>
  <c r="W38" i="56"/>
  <c r="V38" i="56"/>
  <c r="AX34" i="56" s="1"/>
  <c r="U38" i="56"/>
  <c r="AW34" i="56" s="1"/>
  <c r="T38" i="56"/>
  <c r="AV34" i="56" s="1"/>
  <c r="S38" i="56"/>
  <c r="AU34" i="56" s="1"/>
  <c r="R38" i="56"/>
  <c r="Q38" i="56"/>
  <c r="BK33" i="56" s="1"/>
  <c r="P38" i="56"/>
  <c r="BJ33" i="56" s="1"/>
  <c r="O38" i="56"/>
  <c r="D38" i="56" s="1"/>
  <c r="N38" i="56"/>
  <c r="M38" i="56"/>
  <c r="BG33" i="56" s="1"/>
  <c r="L38" i="56"/>
  <c r="BF33" i="56" s="1"/>
  <c r="K38" i="56"/>
  <c r="BE33" i="56" s="1"/>
  <c r="J38" i="56"/>
  <c r="I38" i="56"/>
  <c r="H38" i="56"/>
  <c r="AY48" i="56" s="1"/>
  <c r="G38" i="56"/>
  <c r="F38" i="56"/>
  <c r="BB33" i="56" s="1"/>
  <c r="E38" i="56"/>
  <c r="BA33" i="56" s="1"/>
  <c r="BK37" i="56"/>
  <c r="BJ37" i="56"/>
  <c r="BI37" i="56"/>
  <c r="BH37" i="56"/>
  <c r="BG37" i="56"/>
  <c r="BF37" i="56"/>
  <c r="BE37" i="56"/>
  <c r="BD37" i="56"/>
  <c r="BC37" i="56"/>
  <c r="BB37" i="56"/>
  <c r="BA37" i="56"/>
  <c r="AY37" i="56"/>
  <c r="AW37" i="56"/>
  <c r="AV37" i="56"/>
  <c r="AU37" i="56"/>
  <c r="D37" i="56"/>
  <c r="BK35" i="56" s="1"/>
  <c r="BK36" i="56"/>
  <c r="BJ36" i="56"/>
  <c r="BH36" i="56"/>
  <c r="BG36" i="56"/>
  <c r="BF36" i="56"/>
  <c r="BC36" i="56"/>
  <c r="BB36" i="56"/>
  <c r="AX36" i="56"/>
  <c r="D36" i="56"/>
  <c r="AV33" i="56" s="1"/>
  <c r="AU35" i="56"/>
  <c r="Z35" i="56"/>
  <c r="BK34" i="56"/>
  <c r="BJ34" i="56"/>
  <c r="BI34" i="56"/>
  <c r="BH34" i="56"/>
  <c r="BD34" i="56"/>
  <c r="BB34" i="56"/>
  <c r="AZ34" i="56"/>
  <c r="AY34" i="56"/>
  <c r="D34" i="56"/>
  <c r="BN69" i="56" s="1"/>
  <c r="BH33" i="56"/>
  <c r="AZ33" i="56"/>
  <c r="D33" i="56"/>
  <c r="BE69" i="56" s="1"/>
  <c r="BA32" i="56"/>
  <c r="AZ32" i="56"/>
  <c r="AV32" i="56"/>
  <c r="AS32" i="56"/>
  <c r="AR32" i="56"/>
  <c r="AQ32" i="56"/>
  <c r="AP32" i="56"/>
  <c r="AO32" i="56"/>
  <c r="AN32" i="56"/>
  <c r="AM32" i="56"/>
  <c r="AL32" i="56"/>
  <c r="AY32" i="56" s="1"/>
  <c r="AK32" i="56"/>
  <c r="AX32" i="56" s="1"/>
  <c r="AJ32" i="56"/>
  <c r="AW32" i="56" s="1"/>
  <c r="AI32" i="56"/>
  <c r="AH32" i="56"/>
  <c r="AG32" i="56"/>
  <c r="BK31" i="56" s="1"/>
  <c r="AF32" i="56"/>
  <c r="BJ31" i="56" s="1"/>
  <c r="AE32" i="56"/>
  <c r="AD32" i="56"/>
  <c r="AC32" i="56"/>
  <c r="AB32" i="56"/>
  <c r="AA32" i="56"/>
  <c r="Z32" i="56"/>
  <c r="BD31" i="56" s="1"/>
  <c r="Y32" i="56"/>
  <c r="X32" i="56"/>
  <c r="W32" i="56"/>
  <c r="V32" i="56"/>
  <c r="U32" i="56"/>
  <c r="AY31" i="56" s="1"/>
  <c r="T32" i="56"/>
  <c r="AX31" i="56" s="1"/>
  <c r="S32" i="56"/>
  <c r="R32" i="56"/>
  <c r="Q32" i="56"/>
  <c r="P32" i="56"/>
  <c r="O32" i="56"/>
  <c r="BK30" i="56" s="1"/>
  <c r="N32" i="56"/>
  <c r="BJ30" i="56" s="1"/>
  <c r="M32" i="56"/>
  <c r="BI30" i="56" s="1"/>
  <c r="L32" i="56"/>
  <c r="BH30" i="56" s="1"/>
  <c r="K32" i="56"/>
  <c r="J32" i="56"/>
  <c r="I32" i="56"/>
  <c r="H32" i="56"/>
  <c r="BJ47" i="56" s="1"/>
  <c r="G32" i="56"/>
  <c r="BI32" i="56" s="1"/>
  <c r="F32" i="56"/>
  <c r="BD30" i="56" s="1"/>
  <c r="E32" i="56"/>
  <c r="BI31" i="56"/>
  <c r="BH31" i="56"/>
  <c r="BG31" i="56"/>
  <c r="BF31" i="56"/>
  <c r="BC31" i="56"/>
  <c r="BB31" i="56"/>
  <c r="BA31" i="56"/>
  <c r="AZ31" i="56"/>
  <c r="AU31" i="56"/>
  <c r="D31" i="56"/>
  <c r="AY69" i="56" s="1"/>
  <c r="BG30" i="56"/>
  <c r="BF30" i="56"/>
  <c r="BE30" i="56"/>
  <c r="BC30" i="56"/>
  <c r="D30" i="56"/>
  <c r="BN68" i="56" s="1"/>
  <c r="BL29" i="56"/>
  <c r="BK29" i="56"/>
  <c r="BF29" i="56"/>
  <c r="BD29" i="56"/>
  <c r="BA29" i="56"/>
  <c r="AZ29" i="56"/>
  <c r="AY29" i="56"/>
  <c r="AW29" i="56"/>
  <c r="AV29" i="56"/>
  <c r="AS29" i="56"/>
  <c r="AR29" i="56"/>
  <c r="AQ29" i="56"/>
  <c r="AP29" i="56"/>
  <c r="AO29" i="56"/>
  <c r="AN29" i="56"/>
  <c r="AM29" i="56"/>
  <c r="AL29" i="56"/>
  <c r="BJ29" i="56" s="1"/>
  <c r="AK29" i="56"/>
  <c r="BI29" i="56" s="1"/>
  <c r="AJ29" i="56"/>
  <c r="BH29" i="56" s="1"/>
  <c r="AI29" i="56"/>
  <c r="BG29" i="56" s="1"/>
  <c r="AH29" i="56"/>
  <c r="AG29" i="56"/>
  <c r="BE29" i="56" s="1"/>
  <c r="AF29" i="56"/>
  <c r="AE29" i="56"/>
  <c r="BC29" i="56" s="1"/>
  <c r="AD29" i="56"/>
  <c r="BB29" i="56" s="1"/>
  <c r="AC29" i="56"/>
  <c r="AB29" i="56"/>
  <c r="AA29" i="56"/>
  <c r="Z29" i="56"/>
  <c r="AX29" i="56" s="1"/>
  <c r="Y29" i="56"/>
  <c r="X29" i="56"/>
  <c r="W29" i="56"/>
  <c r="AU29" i="56" s="1"/>
  <c r="V29" i="56"/>
  <c r="U29" i="56"/>
  <c r="T29" i="56"/>
  <c r="S29" i="56"/>
  <c r="R29" i="56"/>
  <c r="Q29" i="56"/>
  <c r="BG28" i="56" s="1"/>
  <c r="P29" i="56"/>
  <c r="BF28" i="56" s="1"/>
  <c r="O29" i="56"/>
  <c r="BE28" i="56" s="1"/>
  <c r="N29" i="56"/>
  <c r="M29" i="56"/>
  <c r="L29" i="56"/>
  <c r="K29" i="56"/>
  <c r="BA28" i="56" s="1"/>
  <c r="J29" i="56"/>
  <c r="I29" i="56"/>
  <c r="H29" i="56"/>
  <c r="BB30" i="56" s="1"/>
  <c r="G29" i="56"/>
  <c r="F29" i="56"/>
  <c r="E29" i="56"/>
  <c r="AW28" i="56" s="1"/>
  <c r="BK28" i="56"/>
  <c r="BJ28" i="56"/>
  <c r="BI28" i="56"/>
  <c r="BH28" i="56"/>
  <c r="BD28" i="56"/>
  <c r="BC28" i="56"/>
  <c r="BB28" i="56"/>
  <c r="AY28" i="56"/>
  <c r="AX28" i="56"/>
  <c r="D28" i="56"/>
  <c r="BD68" i="56" s="1"/>
  <c r="BI27" i="56"/>
  <c r="BH27" i="56"/>
  <c r="BB27" i="56"/>
  <c r="BA27" i="56"/>
  <c r="AZ27" i="56"/>
  <c r="AY27" i="56"/>
  <c r="AX27" i="56"/>
  <c r="AV27" i="56"/>
  <c r="D27" i="56"/>
  <c r="AV68" i="56" s="1"/>
  <c r="BK26" i="56"/>
  <c r="BG26" i="56"/>
  <c r="BF26" i="56"/>
  <c r="BA26" i="56"/>
  <c r="AZ26" i="56"/>
  <c r="AY26" i="56"/>
  <c r="AX26" i="56"/>
  <c r="AW26" i="56"/>
  <c r="AV26" i="56"/>
  <c r="AS26" i="56"/>
  <c r="BE27" i="56" s="1"/>
  <c r="AR26" i="56"/>
  <c r="BD27" i="56" s="1"/>
  <c r="AQ26" i="56"/>
  <c r="AP26" i="56"/>
  <c r="AO26" i="56"/>
  <c r="AN26" i="56"/>
  <c r="AM26" i="56"/>
  <c r="AL26" i="56"/>
  <c r="BC27" i="56" s="1"/>
  <c r="AK26" i="56"/>
  <c r="AJ26" i="56"/>
  <c r="AI26" i="56"/>
  <c r="AH26" i="56"/>
  <c r="AG26" i="56"/>
  <c r="AF26" i="56"/>
  <c r="AW27" i="56" s="1"/>
  <c r="AE26" i="56"/>
  <c r="AD26" i="56"/>
  <c r="AU27" i="56" s="1"/>
  <c r="AC26" i="56"/>
  <c r="AB26" i="56"/>
  <c r="BJ26" i="56" s="1"/>
  <c r="AA26" i="56"/>
  <c r="BK27" i="56" s="1"/>
  <c r="Z26" i="56"/>
  <c r="BH26" i="56" s="1"/>
  <c r="Y26" i="56"/>
  <c r="BN67" i="56" s="1"/>
  <c r="X26" i="56"/>
  <c r="BJ27" i="56" s="1"/>
  <c r="W26" i="56"/>
  <c r="BE26" i="56" s="1"/>
  <c r="V26" i="56"/>
  <c r="BD26" i="56" s="1"/>
  <c r="U26" i="56"/>
  <c r="BC26" i="56" s="1"/>
  <c r="T26" i="56"/>
  <c r="BB26" i="56" s="1"/>
  <c r="S26" i="56"/>
  <c r="R26" i="56"/>
  <c r="Q26" i="56"/>
  <c r="BM67" i="56" s="1"/>
  <c r="P26" i="56"/>
  <c r="O26" i="56"/>
  <c r="N26" i="56"/>
  <c r="M26" i="56"/>
  <c r="L26" i="56"/>
  <c r="AU26" i="56" s="1"/>
  <c r="K26" i="56"/>
  <c r="BK67" i="56" s="1"/>
  <c r="J26" i="56"/>
  <c r="I26" i="56"/>
  <c r="H26" i="56"/>
  <c r="AV28" i="56" s="1"/>
  <c r="G26" i="56"/>
  <c r="BG27" i="56" s="1"/>
  <c r="F26" i="56"/>
  <c r="BH25" i="56" s="1"/>
  <c r="E26" i="56"/>
  <c r="BF27" i="56" s="1"/>
  <c r="D26" i="56"/>
  <c r="BF25" i="56"/>
  <c r="AV25" i="56"/>
  <c r="D25" i="56"/>
  <c r="BG40" i="56" s="1"/>
  <c r="BK24" i="56"/>
  <c r="BI24" i="56"/>
  <c r="BF24" i="56"/>
  <c r="BE24" i="56"/>
  <c r="BD24" i="56"/>
  <c r="BC24" i="56"/>
  <c r="AX24" i="56"/>
  <c r="AW24" i="56"/>
  <c r="AV24" i="56"/>
  <c r="D24" i="56"/>
  <c r="BF40" i="56" s="1"/>
  <c r="BK23" i="56"/>
  <c r="BJ23" i="56"/>
  <c r="BI23" i="56"/>
  <c r="BG23" i="56"/>
  <c r="BD23" i="56"/>
  <c r="BC23" i="56"/>
  <c r="BB23" i="56"/>
  <c r="AS23" i="56"/>
  <c r="BE40" i="56" s="1"/>
  <c r="AR23" i="56"/>
  <c r="AW25" i="56" s="1"/>
  <c r="AQ23" i="56"/>
  <c r="AP23" i="56"/>
  <c r="AO23" i="56"/>
  <c r="AO68" i="56" s="1"/>
  <c r="AO69" i="56" s="1"/>
  <c r="AN23" i="56"/>
  <c r="AM23" i="56"/>
  <c r="AL23" i="56"/>
  <c r="AK23" i="56"/>
  <c r="AU25" i="56" s="1"/>
  <c r="AJ23" i="56"/>
  <c r="AI23" i="56"/>
  <c r="BJ24" i="56" s="1"/>
  <c r="AH23" i="56"/>
  <c r="AG23" i="56"/>
  <c r="BH24" i="56" s="1"/>
  <c r="AF23" i="56"/>
  <c r="BG24" i="56" s="1"/>
  <c r="AE23" i="56"/>
  <c r="AD23" i="56"/>
  <c r="AC23" i="56"/>
  <c r="AB23" i="56"/>
  <c r="AA23" i="56"/>
  <c r="BD25" i="56" s="1"/>
  <c r="Z23" i="56"/>
  <c r="BA24" i="56" s="1"/>
  <c r="Y23" i="56"/>
  <c r="AZ24" i="56" s="1"/>
  <c r="X23" i="56"/>
  <c r="BC25" i="56" s="1"/>
  <c r="W23" i="56"/>
  <c r="V23" i="56"/>
  <c r="U23" i="56"/>
  <c r="T23" i="56"/>
  <c r="AU24" i="56" s="1"/>
  <c r="S23" i="56"/>
  <c r="R23" i="56"/>
  <c r="Q23" i="56"/>
  <c r="AX67" i="56" s="1"/>
  <c r="P23" i="56"/>
  <c r="O23" i="56"/>
  <c r="AW67" i="56" s="1"/>
  <c r="N23" i="56"/>
  <c r="M23" i="56"/>
  <c r="BF23" i="56" s="1"/>
  <c r="L23" i="56"/>
  <c r="BE23" i="56" s="1"/>
  <c r="K23" i="56"/>
  <c r="J23" i="56"/>
  <c r="I23" i="56"/>
  <c r="H23" i="56"/>
  <c r="G23" i="56"/>
  <c r="AV67" i="56" s="1"/>
  <c r="F23" i="56"/>
  <c r="BA23" i="56" s="1"/>
  <c r="E23" i="56"/>
  <c r="AZ23" i="56" s="1"/>
  <c r="D23" i="56"/>
  <c r="BG22" i="56"/>
  <c r="BE22" i="56"/>
  <c r="BA22" i="56"/>
  <c r="AU22" i="56"/>
  <c r="D22" i="56"/>
  <c r="BD40" i="56" s="1"/>
  <c r="BK21" i="56"/>
  <c r="BI21" i="56"/>
  <c r="D21" i="56"/>
  <c r="BG66" i="56" s="1"/>
  <c r="AX20" i="56"/>
  <c r="AW20" i="56"/>
  <c r="AS20" i="56"/>
  <c r="BH22" i="56" s="1"/>
  <c r="AR20" i="56"/>
  <c r="AQ20" i="56"/>
  <c r="AP20" i="56"/>
  <c r="AO20" i="56"/>
  <c r="AN20" i="56"/>
  <c r="AM20" i="56"/>
  <c r="AL20" i="56"/>
  <c r="AK20" i="56"/>
  <c r="AJ20" i="56"/>
  <c r="AI20" i="56"/>
  <c r="AH20" i="56"/>
  <c r="BB22" i="56" s="1"/>
  <c r="AG20" i="56"/>
  <c r="AF20" i="56"/>
  <c r="AE20" i="56"/>
  <c r="AY22" i="56" s="1"/>
  <c r="AD20" i="56"/>
  <c r="AX22" i="56" s="1"/>
  <c r="AC20" i="56"/>
  <c r="AW22" i="56" s="1"/>
  <c r="AB20" i="56"/>
  <c r="AV22" i="56" s="1"/>
  <c r="AA20" i="56"/>
  <c r="Z20" i="56"/>
  <c r="Z68" i="56" s="1"/>
  <c r="Z69" i="56" s="1"/>
  <c r="Y20" i="56"/>
  <c r="Y20" i="57" s="1"/>
  <c r="X20" i="56"/>
  <c r="W20" i="56"/>
  <c r="W20" i="57" s="1"/>
  <c r="V20" i="56"/>
  <c r="V20" i="57" s="1"/>
  <c r="BG21" i="57" s="1"/>
  <c r="U20" i="56"/>
  <c r="BF21" i="56" s="1"/>
  <c r="T20" i="56"/>
  <c r="S20" i="56"/>
  <c r="BD21" i="56" s="1"/>
  <c r="R20" i="56"/>
  <c r="R68" i="56" s="1"/>
  <c r="R69" i="56" s="1"/>
  <c r="Q20" i="56"/>
  <c r="P20" i="56"/>
  <c r="P20" i="57" s="1"/>
  <c r="D20" i="57" s="1"/>
  <c r="O20" i="56"/>
  <c r="N20" i="56"/>
  <c r="AZ21" i="56" s="1"/>
  <c r="M20" i="56"/>
  <c r="AY21" i="56" s="1"/>
  <c r="L20" i="56"/>
  <c r="K20" i="56"/>
  <c r="AW21" i="56" s="1"/>
  <c r="J20" i="56"/>
  <c r="I20" i="56"/>
  <c r="H20" i="56"/>
  <c r="AX47" i="56" s="1"/>
  <c r="G20" i="56"/>
  <c r="F20" i="56"/>
  <c r="BK20" i="56" s="1"/>
  <c r="E20" i="56"/>
  <c r="E20" i="57" s="1"/>
  <c r="BJ19" i="56"/>
  <c r="BH19" i="56"/>
  <c r="BE19" i="56"/>
  <c r="BD19" i="56"/>
  <c r="D19" i="56"/>
  <c r="AZ65" i="56" s="1"/>
  <c r="D18" i="56"/>
  <c r="AZ40" i="56" s="1"/>
  <c r="D17" i="56"/>
  <c r="BE65" i="56" s="1"/>
  <c r="BB16" i="56"/>
  <c r="BA16" i="56"/>
  <c r="AZ16" i="56"/>
  <c r="AY16" i="56"/>
  <c r="AX16" i="56"/>
  <c r="AW16" i="56"/>
  <c r="AV16" i="56"/>
  <c r="AU16" i="56"/>
  <c r="AS16" i="56"/>
  <c r="AS16" i="57" s="1"/>
  <c r="AR16" i="56"/>
  <c r="AR14" i="56" s="1"/>
  <c r="BA18" i="56" s="1"/>
  <c r="AQ16" i="56"/>
  <c r="AP16" i="56"/>
  <c r="AO16" i="56"/>
  <c r="AO35" i="56" s="1"/>
  <c r="AN16" i="56"/>
  <c r="AN14" i="56" s="1"/>
  <c r="AM16" i="56"/>
  <c r="AL16" i="56"/>
  <c r="AL35" i="56" s="1"/>
  <c r="AK16" i="56"/>
  <c r="AJ16" i="56"/>
  <c r="AI16" i="56"/>
  <c r="AH16" i="56"/>
  <c r="AU20" i="56" s="1"/>
  <c r="AG16" i="56"/>
  <c r="AF16" i="56"/>
  <c r="AE16" i="56"/>
  <c r="AD16" i="56"/>
  <c r="AD35" i="56" s="1"/>
  <c r="AC16" i="56"/>
  <c r="AC35" i="56" s="1"/>
  <c r="AB16" i="56"/>
  <c r="AB35" i="56" s="1"/>
  <c r="AA16" i="56"/>
  <c r="AA35" i="56" s="1"/>
  <c r="Z16" i="56"/>
  <c r="BA53" i="56" s="1"/>
  <c r="Y16" i="56"/>
  <c r="X16" i="56"/>
  <c r="X16" i="57" s="1"/>
  <c r="BB19" i="57" s="1"/>
  <c r="W16" i="56"/>
  <c r="W16" i="57" s="1"/>
  <c r="V16" i="56"/>
  <c r="V16" i="57" s="1"/>
  <c r="AZ19" i="57" s="1"/>
  <c r="U16" i="56"/>
  <c r="U16" i="57" s="1"/>
  <c r="AY19" i="57" s="1"/>
  <c r="T16" i="56"/>
  <c r="T16" i="57" s="1"/>
  <c r="AX19" i="57" s="1"/>
  <c r="S16" i="56"/>
  <c r="AW19" i="56" s="1"/>
  <c r="R16" i="56"/>
  <c r="R35" i="56" s="1"/>
  <c r="Q16" i="56"/>
  <c r="AV19" i="56" s="1"/>
  <c r="P16" i="56"/>
  <c r="AU19" i="56" s="1"/>
  <c r="O16" i="56"/>
  <c r="O16" i="57" s="1"/>
  <c r="N16" i="56"/>
  <c r="M16" i="56"/>
  <c r="M16" i="57" s="1"/>
  <c r="L16" i="56"/>
  <c r="L16" i="57" s="1"/>
  <c r="K16" i="56"/>
  <c r="K16" i="57" s="1"/>
  <c r="J35" i="56"/>
  <c r="J35" i="57" s="1"/>
  <c r="I16" i="56"/>
  <c r="I35" i="56" s="1"/>
  <c r="I35" i="57" s="1"/>
  <c r="H16" i="56"/>
  <c r="BF18" i="56" s="1"/>
  <c r="G16" i="56"/>
  <c r="BE18" i="56" s="1"/>
  <c r="F16" i="56"/>
  <c r="BD18" i="56" s="1"/>
  <c r="E16" i="56"/>
  <c r="BK15" i="56"/>
  <c r="BJ15" i="56"/>
  <c r="BI15" i="56"/>
  <c r="BH15" i="56"/>
  <c r="BG15" i="56"/>
  <c r="BF15" i="56"/>
  <c r="BE15" i="56"/>
  <c r="BD15" i="56"/>
  <c r="BC15" i="56"/>
  <c r="BB15" i="56"/>
  <c r="BA15" i="56"/>
  <c r="AZ15" i="56"/>
  <c r="AY15" i="56"/>
  <c r="AX15" i="56"/>
  <c r="AW15" i="56"/>
  <c r="AV15" i="56"/>
  <c r="AU15" i="56"/>
  <c r="D15" i="56"/>
  <c r="BE14" i="56" s="1"/>
  <c r="BK14" i="56"/>
  <c r="BJ14" i="56"/>
  <c r="BI14" i="56"/>
  <c r="BH14" i="56"/>
  <c r="BA14" i="56"/>
  <c r="AP14" i="56"/>
  <c r="AF14" i="56"/>
  <c r="BK17" i="56" s="1"/>
  <c r="AD14" i="56"/>
  <c r="Z14" i="56"/>
  <c r="BE17" i="56" s="1"/>
  <c r="R14" i="56"/>
  <c r="BK13" i="56"/>
  <c r="BJ13" i="56"/>
  <c r="BI13" i="56"/>
  <c r="BH13" i="56"/>
  <c r="BG13" i="56"/>
  <c r="BC13" i="56"/>
  <c r="BA13" i="56"/>
  <c r="D13" i="56"/>
  <c r="AU40" i="56" s="1"/>
  <c r="E15" i="55"/>
  <c r="F15" i="55"/>
  <c r="G15" i="55"/>
  <c r="H15" i="55"/>
  <c r="I15" i="55"/>
  <c r="J15" i="55"/>
  <c r="K15" i="55"/>
  <c r="L15" i="55"/>
  <c r="M15" i="55"/>
  <c r="N15" i="55"/>
  <c r="O15" i="55"/>
  <c r="P15" i="55"/>
  <c r="Q15" i="55"/>
  <c r="R15" i="55"/>
  <c r="S15" i="55"/>
  <c r="T15" i="55"/>
  <c r="U15" i="55"/>
  <c r="V15" i="55"/>
  <c r="W15" i="55"/>
  <c r="X15" i="55"/>
  <c r="Y15" i="55"/>
  <c r="Z15" i="55"/>
  <c r="AA15" i="55"/>
  <c r="AB15" i="55"/>
  <c r="AC15" i="55"/>
  <c r="AD15" i="55"/>
  <c r="AE15" i="55"/>
  <c r="AF15" i="55"/>
  <c r="AG15" i="55"/>
  <c r="AY16" i="55" s="1"/>
  <c r="AH15" i="55"/>
  <c r="AI15" i="55"/>
  <c r="AJ15" i="55"/>
  <c r="AK15" i="55"/>
  <c r="AL15" i="55"/>
  <c r="AM15" i="55"/>
  <c r="AN15" i="55"/>
  <c r="AO15" i="55"/>
  <c r="AP15" i="55"/>
  <c r="AQ15" i="55"/>
  <c r="AR15" i="55"/>
  <c r="AS15" i="55"/>
  <c r="AP16" i="55"/>
  <c r="E17" i="55"/>
  <c r="F17" i="55"/>
  <c r="G17" i="55"/>
  <c r="H17" i="55"/>
  <c r="I17" i="55"/>
  <c r="J17" i="55"/>
  <c r="K17" i="55"/>
  <c r="L17" i="55"/>
  <c r="M17" i="55"/>
  <c r="N17" i="55"/>
  <c r="O17" i="55"/>
  <c r="P17" i="55"/>
  <c r="Q17" i="55"/>
  <c r="R17" i="55"/>
  <c r="S17" i="55"/>
  <c r="T17" i="55"/>
  <c r="U17" i="55"/>
  <c r="V17" i="55"/>
  <c r="W17" i="55"/>
  <c r="X17" i="55"/>
  <c r="Y17" i="55"/>
  <c r="Z17" i="55"/>
  <c r="AA17" i="55"/>
  <c r="AB17" i="55"/>
  <c r="AC17" i="55"/>
  <c r="AD17" i="55"/>
  <c r="AE17" i="55"/>
  <c r="AF17" i="55"/>
  <c r="AG17" i="55"/>
  <c r="AH17" i="55"/>
  <c r="AI17" i="55"/>
  <c r="AJ17" i="55"/>
  <c r="AK17" i="55"/>
  <c r="AL17" i="55"/>
  <c r="AM17" i="55"/>
  <c r="AN17" i="55"/>
  <c r="AO17" i="55"/>
  <c r="AP17" i="55"/>
  <c r="AQ17" i="55"/>
  <c r="AR17" i="55"/>
  <c r="AS17" i="55"/>
  <c r="E18" i="55"/>
  <c r="F18" i="55"/>
  <c r="G18" i="55"/>
  <c r="H18" i="55"/>
  <c r="I18" i="55"/>
  <c r="J18" i="55"/>
  <c r="K18" i="55"/>
  <c r="L18" i="55"/>
  <c r="M18" i="55"/>
  <c r="N18" i="55"/>
  <c r="O18" i="55"/>
  <c r="P18" i="55"/>
  <c r="Q18" i="55"/>
  <c r="R18" i="55"/>
  <c r="S18" i="55"/>
  <c r="T18" i="55"/>
  <c r="U18" i="55"/>
  <c r="V18" i="55"/>
  <c r="W18" i="55"/>
  <c r="X18" i="55"/>
  <c r="Y18" i="55"/>
  <c r="Z18" i="55"/>
  <c r="AA18" i="55"/>
  <c r="AB18" i="55"/>
  <c r="AC18" i="55"/>
  <c r="AD18" i="55"/>
  <c r="AE18" i="55"/>
  <c r="AF18" i="55"/>
  <c r="AG18" i="55"/>
  <c r="AH18" i="55"/>
  <c r="AI18" i="55"/>
  <c r="AJ18" i="55"/>
  <c r="AK18" i="55"/>
  <c r="AL18" i="55"/>
  <c r="AM18" i="55"/>
  <c r="AN18" i="55"/>
  <c r="AO18" i="55"/>
  <c r="AP18" i="55"/>
  <c r="AQ18" i="55"/>
  <c r="AR18" i="55"/>
  <c r="AS18" i="55"/>
  <c r="E19" i="55"/>
  <c r="F19" i="55"/>
  <c r="G19" i="55"/>
  <c r="H19" i="55"/>
  <c r="I19" i="55"/>
  <c r="J19" i="55"/>
  <c r="K19" i="55"/>
  <c r="L19" i="55"/>
  <c r="M19" i="55"/>
  <c r="N19" i="55"/>
  <c r="O19" i="55"/>
  <c r="P19" i="55"/>
  <c r="Q19" i="55"/>
  <c r="R19" i="55"/>
  <c r="S19" i="55"/>
  <c r="T19" i="55"/>
  <c r="U19" i="55"/>
  <c r="V19" i="55"/>
  <c r="W19" i="55"/>
  <c r="X19" i="55"/>
  <c r="Y19" i="55"/>
  <c r="Z19" i="55"/>
  <c r="AA19" i="55"/>
  <c r="AB19" i="55"/>
  <c r="AC19" i="55"/>
  <c r="AD19" i="55"/>
  <c r="AE19" i="55"/>
  <c r="AF19" i="55"/>
  <c r="AG19" i="55"/>
  <c r="AH19" i="55"/>
  <c r="AI19" i="55"/>
  <c r="AJ19" i="55"/>
  <c r="AK19" i="55"/>
  <c r="AL19" i="55"/>
  <c r="AM19" i="55"/>
  <c r="AN19" i="55"/>
  <c r="AO19" i="55"/>
  <c r="AP19" i="55"/>
  <c r="AQ19" i="55"/>
  <c r="AR19" i="55"/>
  <c r="AS19" i="55"/>
  <c r="G20" i="55"/>
  <c r="H20" i="55"/>
  <c r="I20" i="55"/>
  <c r="J20" i="55"/>
  <c r="K20" i="55"/>
  <c r="L20" i="55"/>
  <c r="Z20" i="55"/>
  <c r="AA20" i="55"/>
  <c r="AB20" i="55"/>
  <c r="AC20" i="55"/>
  <c r="AD20" i="55"/>
  <c r="AE20" i="55"/>
  <c r="AF20" i="55"/>
  <c r="AG20" i="55"/>
  <c r="AH20" i="55"/>
  <c r="AI20" i="55"/>
  <c r="AJ20" i="55"/>
  <c r="AK20" i="55"/>
  <c r="AL20" i="55"/>
  <c r="BF22" i="55" s="1"/>
  <c r="AM20" i="55"/>
  <c r="AN20" i="55"/>
  <c r="AO20" i="55"/>
  <c r="AP20" i="55"/>
  <c r="AQ20" i="55"/>
  <c r="AR20" i="55"/>
  <c r="E21" i="55"/>
  <c r="F21" i="55"/>
  <c r="G21" i="55"/>
  <c r="H21" i="55"/>
  <c r="I21" i="55"/>
  <c r="J21" i="55"/>
  <c r="K21" i="55"/>
  <c r="AW21" i="55" s="1"/>
  <c r="L21" i="55"/>
  <c r="M21" i="55"/>
  <c r="N21" i="55"/>
  <c r="O21" i="55"/>
  <c r="P21" i="55"/>
  <c r="Q21" i="55"/>
  <c r="R21" i="55"/>
  <c r="S21" i="55"/>
  <c r="T21" i="55"/>
  <c r="U21" i="55"/>
  <c r="V21" i="55"/>
  <c r="W21" i="55"/>
  <c r="X21" i="55"/>
  <c r="Y21" i="55"/>
  <c r="Z21" i="55"/>
  <c r="AA21" i="55"/>
  <c r="AB21" i="55"/>
  <c r="AC21" i="55"/>
  <c r="AD21" i="55"/>
  <c r="AX22" i="55" s="1"/>
  <c r="AE21" i="55"/>
  <c r="AF21" i="55"/>
  <c r="AG21" i="55"/>
  <c r="AH21" i="55"/>
  <c r="BB22" i="55" s="1"/>
  <c r="AI21" i="55"/>
  <c r="AJ21" i="55"/>
  <c r="BD22" i="55" s="1"/>
  <c r="AK21" i="55"/>
  <c r="BE22" i="55" s="1"/>
  <c r="AL21" i="55"/>
  <c r="AM21" i="55"/>
  <c r="AN21" i="55"/>
  <c r="AO21" i="55"/>
  <c r="AP21" i="55"/>
  <c r="AQ21" i="55"/>
  <c r="AR21" i="55"/>
  <c r="AS21" i="55"/>
  <c r="E22" i="55"/>
  <c r="F22" i="55"/>
  <c r="G22" i="55"/>
  <c r="H22" i="55"/>
  <c r="I22" i="55"/>
  <c r="J22" i="55"/>
  <c r="K22" i="55"/>
  <c r="L22" i="55"/>
  <c r="M22" i="55"/>
  <c r="N22" i="55"/>
  <c r="O22" i="55"/>
  <c r="P22" i="55"/>
  <c r="Q22" i="55"/>
  <c r="R22" i="55"/>
  <c r="S22" i="55"/>
  <c r="T22" i="55"/>
  <c r="U22" i="55"/>
  <c r="V22" i="55"/>
  <c r="W22" i="55"/>
  <c r="X22" i="55"/>
  <c r="Y22" i="55"/>
  <c r="Z22" i="55"/>
  <c r="AA22" i="55"/>
  <c r="AB22" i="55"/>
  <c r="AC22" i="55"/>
  <c r="AD22" i="55"/>
  <c r="AE22" i="55"/>
  <c r="AF22" i="55"/>
  <c r="AZ22" i="55" s="1"/>
  <c r="AG22" i="55"/>
  <c r="AH22" i="55"/>
  <c r="AI22" i="55"/>
  <c r="AJ22" i="55"/>
  <c r="AK22" i="55"/>
  <c r="AL22" i="55"/>
  <c r="AM22" i="55"/>
  <c r="AN22" i="55"/>
  <c r="AO22" i="55"/>
  <c r="AP22" i="55"/>
  <c r="AQ22" i="55"/>
  <c r="AR22" i="55"/>
  <c r="AS22" i="55"/>
  <c r="E23" i="55"/>
  <c r="F23" i="55"/>
  <c r="G23" i="55"/>
  <c r="H23" i="55"/>
  <c r="I23" i="55"/>
  <c r="J23" i="55"/>
  <c r="K23" i="55"/>
  <c r="L23" i="55"/>
  <c r="M23" i="55"/>
  <c r="N23" i="55"/>
  <c r="O23" i="55"/>
  <c r="P23" i="55"/>
  <c r="Q23" i="55"/>
  <c r="R23" i="55"/>
  <c r="S23" i="55"/>
  <c r="T23" i="55"/>
  <c r="U23" i="55"/>
  <c r="V23" i="55"/>
  <c r="W23" i="55"/>
  <c r="X23" i="55"/>
  <c r="Y23" i="55"/>
  <c r="Z23" i="55"/>
  <c r="AA23" i="55"/>
  <c r="AB23" i="55"/>
  <c r="AC23" i="55"/>
  <c r="AD23" i="55"/>
  <c r="AE23" i="55"/>
  <c r="AF23" i="55"/>
  <c r="AG23" i="55"/>
  <c r="AH23" i="55"/>
  <c r="AI23" i="55"/>
  <c r="BJ24" i="55" s="1"/>
  <c r="AJ23" i="55"/>
  <c r="AK23" i="55"/>
  <c r="AL23" i="55"/>
  <c r="AM23" i="55"/>
  <c r="AN23" i="55"/>
  <c r="AO23" i="55"/>
  <c r="AP23" i="55"/>
  <c r="AQ23" i="55"/>
  <c r="AR23" i="55"/>
  <c r="AS23" i="55"/>
  <c r="E24" i="55"/>
  <c r="AZ23" i="55" s="1"/>
  <c r="F24" i="55"/>
  <c r="G24" i="55"/>
  <c r="H24" i="55"/>
  <c r="BC23" i="55" s="1"/>
  <c r="I24" i="55"/>
  <c r="J24" i="55"/>
  <c r="K24" i="55"/>
  <c r="L24" i="55"/>
  <c r="BE23" i="55" s="1"/>
  <c r="M24" i="55"/>
  <c r="BF23" i="55" s="1"/>
  <c r="N24" i="55"/>
  <c r="BG23" i="55" s="1"/>
  <c r="O24" i="55"/>
  <c r="P24" i="55"/>
  <c r="Q24" i="55"/>
  <c r="R24" i="55"/>
  <c r="S24" i="55"/>
  <c r="T24" i="55"/>
  <c r="AU24" i="55" s="1"/>
  <c r="U24" i="55"/>
  <c r="AV24" i="55" s="1"/>
  <c r="V24" i="55"/>
  <c r="AW24" i="55" s="1"/>
  <c r="W24" i="55"/>
  <c r="X24" i="55"/>
  <c r="Y24" i="55"/>
  <c r="Z24" i="55"/>
  <c r="AA24" i="55"/>
  <c r="AB24" i="55"/>
  <c r="AC24" i="55"/>
  <c r="BD24" i="55" s="1"/>
  <c r="AD24" i="55"/>
  <c r="BE24" i="55" s="1"/>
  <c r="AE24" i="55"/>
  <c r="BF24" i="55" s="1"/>
  <c r="AF24" i="55"/>
  <c r="BG24" i="55" s="1"/>
  <c r="AG24" i="55"/>
  <c r="BH24" i="55" s="1"/>
  <c r="AH24" i="55"/>
  <c r="AI24" i="55"/>
  <c r="AJ24" i="55"/>
  <c r="AK24" i="55"/>
  <c r="AL24" i="55"/>
  <c r="AM24" i="55"/>
  <c r="AN24" i="55"/>
  <c r="AO24" i="55"/>
  <c r="AP24" i="55"/>
  <c r="AQ24" i="55"/>
  <c r="AR24" i="55"/>
  <c r="AS24" i="55"/>
  <c r="E25" i="55"/>
  <c r="F25" i="55"/>
  <c r="BE67" i="55" s="1"/>
  <c r="G25" i="55"/>
  <c r="BF67" i="55" s="1"/>
  <c r="H25" i="55"/>
  <c r="BC47" i="55" s="1"/>
  <c r="I25" i="55"/>
  <c r="J25" i="55"/>
  <c r="K25" i="55"/>
  <c r="L25" i="55"/>
  <c r="M25" i="55"/>
  <c r="N25" i="55"/>
  <c r="O25" i="55"/>
  <c r="P25" i="55"/>
  <c r="Q25" i="55"/>
  <c r="R25" i="55"/>
  <c r="S25" i="55"/>
  <c r="T25" i="55"/>
  <c r="U25" i="55"/>
  <c r="V25" i="55"/>
  <c r="W25" i="55"/>
  <c r="X25" i="55"/>
  <c r="Y25" i="55"/>
  <c r="Z25" i="55"/>
  <c r="AA25" i="55"/>
  <c r="BB24" i="55" s="1"/>
  <c r="AB25" i="55"/>
  <c r="AC25" i="55"/>
  <c r="AD25" i="55"/>
  <c r="AE25" i="55"/>
  <c r="AF25" i="55"/>
  <c r="AG25" i="55"/>
  <c r="AH25" i="55"/>
  <c r="AI25" i="55"/>
  <c r="AJ25" i="55"/>
  <c r="AK25" i="55"/>
  <c r="AL25" i="55"/>
  <c r="AM25" i="55"/>
  <c r="AN25" i="55"/>
  <c r="AO25" i="55"/>
  <c r="AP25" i="55"/>
  <c r="AQ25" i="55"/>
  <c r="AR25" i="55"/>
  <c r="AS25" i="55"/>
  <c r="E26" i="55"/>
  <c r="F26" i="55"/>
  <c r="G26" i="55"/>
  <c r="H26" i="55"/>
  <c r="BD47" i="55" s="1"/>
  <c r="I26" i="55"/>
  <c r="J26" i="55"/>
  <c r="K26" i="55"/>
  <c r="L26" i="55"/>
  <c r="AU26" i="55" s="1"/>
  <c r="M26" i="55"/>
  <c r="N26" i="55"/>
  <c r="O26" i="55"/>
  <c r="P26" i="55"/>
  <c r="Q26" i="55"/>
  <c r="R26" i="55"/>
  <c r="S26" i="55"/>
  <c r="T26" i="55"/>
  <c r="U26" i="55"/>
  <c r="V26" i="55"/>
  <c r="W26" i="55"/>
  <c r="X26" i="55"/>
  <c r="Y26" i="55"/>
  <c r="Z26" i="55"/>
  <c r="AA26" i="55"/>
  <c r="AB26" i="55"/>
  <c r="AC26" i="55"/>
  <c r="AD26" i="55"/>
  <c r="AE26" i="55"/>
  <c r="AF26" i="55"/>
  <c r="AW27" i="55" s="1"/>
  <c r="AG26" i="55"/>
  <c r="AH26" i="55"/>
  <c r="AI26" i="55"/>
  <c r="AJ26" i="55"/>
  <c r="AK26" i="55"/>
  <c r="AL26" i="55"/>
  <c r="AM26" i="55"/>
  <c r="AN26" i="55"/>
  <c r="AO26" i="55"/>
  <c r="AP26" i="55"/>
  <c r="AQ26" i="55"/>
  <c r="AR26" i="55"/>
  <c r="AS26" i="55"/>
  <c r="E27" i="55"/>
  <c r="BG25" i="55" s="1"/>
  <c r="F27" i="55"/>
  <c r="G27" i="55"/>
  <c r="BI25" i="55" s="1"/>
  <c r="H27" i="55"/>
  <c r="BJ25" i="55" s="1"/>
  <c r="I27" i="55"/>
  <c r="J27" i="55"/>
  <c r="K27" i="55"/>
  <c r="BK25" i="55" s="1"/>
  <c r="L27" i="55"/>
  <c r="M27" i="55"/>
  <c r="N27" i="55"/>
  <c r="O27" i="55"/>
  <c r="P27" i="55"/>
  <c r="Q27" i="55"/>
  <c r="AZ26" i="55" s="1"/>
  <c r="R27" i="55"/>
  <c r="S27" i="55"/>
  <c r="T27" i="55"/>
  <c r="U27" i="55"/>
  <c r="V27" i="55"/>
  <c r="BD26" i="55" s="1"/>
  <c r="W27" i="55"/>
  <c r="X27" i="55"/>
  <c r="Y27" i="55"/>
  <c r="Z27" i="55"/>
  <c r="AA27" i="55"/>
  <c r="AB27" i="55"/>
  <c r="BJ26" i="55" s="1"/>
  <c r="AC27" i="55"/>
  <c r="BK26" i="55" s="1"/>
  <c r="AD27" i="55"/>
  <c r="AU27" i="55" s="1"/>
  <c r="AE27" i="55"/>
  <c r="AV27" i="55" s="1"/>
  <c r="AF27" i="55"/>
  <c r="AG27" i="55"/>
  <c r="AH27" i="55"/>
  <c r="AI27" i="55"/>
  <c r="AJ27" i="55"/>
  <c r="BA27" i="55" s="1"/>
  <c r="AK27" i="55"/>
  <c r="AL27" i="55"/>
  <c r="BC27" i="55" s="1"/>
  <c r="AM27" i="55"/>
  <c r="AN27" i="55"/>
  <c r="AO27" i="55"/>
  <c r="AP27" i="55"/>
  <c r="AQ27" i="55"/>
  <c r="AR27" i="55"/>
  <c r="BD27" i="55" s="1"/>
  <c r="AS27" i="55"/>
  <c r="BE27" i="55" s="1"/>
  <c r="E28" i="55"/>
  <c r="F28" i="55"/>
  <c r="G28" i="55"/>
  <c r="H28" i="55"/>
  <c r="BF47" i="55" s="1"/>
  <c r="I28" i="55"/>
  <c r="J28" i="55"/>
  <c r="K28" i="55"/>
  <c r="L28" i="55"/>
  <c r="M28" i="55"/>
  <c r="N28" i="55"/>
  <c r="O28" i="55"/>
  <c r="P28" i="55"/>
  <c r="Q28" i="55"/>
  <c r="R28" i="55"/>
  <c r="S28" i="55"/>
  <c r="T28" i="55"/>
  <c r="U28" i="55"/>
  <c r="V28" i="55"/>
  <c r="W28" i="55"/>
  <c r="X28" i="55"/>
  <c r="Y28" i="55"/>
  <c r="Z28" i="55"/>
  <c r="AA28" i="55"/>
  <c r="BI26" i="55" s="1"/>
  <c r="AB28" i="55"/>
  <c r="AC28" i="55"/>
  <c r="AD28" i="55"/>
  <c r="AE28" i="55"/>
  <c r="AF28" i="55"/>
  <c r="AG28" i="55"/>
  <c r="AH28" i="55"/>
  <c r="AI28" i="55"/>
  <c r="AJ28" i="55"/>
  <c r="AK28" i="55"/>
  <c r="AL28" i="55"/>
  <c r="AM28" i="55"/>
  <c r="AN28" i="55"/>
  <c r="AO28" i="55"/>
  <c r="AP28" i="55"/>
  <c r="AQ28" i="55"/>
  <c r="AR28" i="55"/>
  <c r="AS28" i="55"/>
  <c r="E29" i="55"/>
  <c r="F29" i="55"/>
  <c r="G29" i="55"/>
  <c r="H29" i="55"/>
  <c r="BB30" i="55" s="1"/>
  <c r="I29" i="55"/>
  <c r="J29" i="55"/>
  <c r="K29" i="55"/>
  <c r="L29" i="55"/>
  <c r="M29" i="55"/>
  <c r="N29" i="55"/>
  <c r="O29" i="55"/>
  <c r="P29" i="55"/>
  <c r="Q29" i="55"/>
  <c r="R29" i="55"/>
  <c r="S29" i="55"/>
  <c r="T29" i="55"/>
  <c r="U29" i="55"/>
  <c r="V29" i="55"/>
  <c r="W29" i="55"/>
  <c r="X29" i="55"/>
  <c r="Y29" i="55"/>
  <c r="Z29" i="55"/>
  <c r="AA29" i="55"/>
  <c r="AB29" i="55"/>
  <c r="AC29" i="55"/>
  <c r="BA29" i="55" s="1"/>
  <c r="AD29" i="55"/>
  <c r="AE29" i="55"/>
  <c r="AF29" i="55"/>
  <c r="AG29" i="55"/>
  <c r="AH29" i="55"/>
  <c r="AI29" i="55"/>
  <c r="AJ29" i="55"/>
  <c r="AK29" i="55"/>
  <c r="AL29" i="55"/>
  <c r="AM29" i="55"/>
  <c r="AN29" i="55"/>
  <c r="AO29" i="55"/>
  <c r="AP29" i="55"/>
  <c r="AQ29" i="55"/>
  <c r="AR29" i="55"/>
  <c r="AS29" i="55"/>
  <c r="E30" i="55"/>
  <c r="BJ68" i="55" s="1"/>
  <c r="F30" i="55"/>
  <c r="AX28" i="55" s="1"/>
  <c r="G30" i="55"/>
  <c r="BK68" i="55" s="1"/>
  <c r="H30" i="55"/>
  <c r="I30" i="55"/>
  <c r="J30" i="55"/>
  <c r="K30" i="55"/>
  <c r="L30" i="55"/>
  <c r="M30" i="55"/>
  <c r="N30" i="55"/>
  <c r="O30" i="55"/>
  <c r="BL68" i="55" s="1"/>
  <c r="P30" i="55"/>
  <c r="Q30" i="55"/>
  <c r="R30" i="55"/>
  <c r="S30" i="55"/>
  <c r="T30" i="55"/>
  <c r="U30" i="55"/>
  <c r="V30" i="55"/>
  <c r="BK28" i="55" s="1"/>
  <c r="W30" i="55"/>
  <c r="X30" i="55"/>
  <c r="Y30" i="55"/>
  <c r="AW29" i="55" s="1"/>
  <c r="Z30" i="55"/>
  <c r="AX29" i="55" s="1"/>
  <c r="AA30" i="55"/>
  <c r="AY29" i="55" s="1"/>
  <c r="AB30" i="55"/>
  <c r="AZ29" i="55" s="1"/>
  <c r="AC30" i="55"/>
  <c r="AD30" i="55"/>
  <c r="AE30" i="55"/>
  <c r="AF30" i="55"/>
  <c r="AG30" i="55"/>
  <c r="AH30" i="55"/>
  <c r="AI30" i="55"/>
  <c r="BG29" i="55" s="1"/>
  <c r="AJ30" i="55"/>
  <c r="AK30" i="55"/>
  <c r="AL30" i="55"/>
  <c r="AM30" i="55"/>
  <c r="AN30" i="55"/>
  <c r="AO30" i="55"/>
  <c r="AP30" i="55"/>
  <c r="AQ30" i="55"/>
  <c r="AR30" i="55"/>
  <c r="BK29" i="55" s="1"/>
  <c r="AS30" i="55"/>
  <c r="BL29" i="55" s="1"/>
  <c r="E31" i="55"/>
  <c r="F31" i="55"/>
  <c r="G31" i="55"/>
  <c r="BI47" i="55" s="1"/>
  <c r="H31" i="55"/>
  <c r="I31" i="55"/>
  <c r="J31" i="55"/>
  <c r="K31" i="55"/>
  <c r="L31" i="55"/>
  <c r="M31" i="55"/>
  <c r="N31" i="55"/>
  <c r="O31" i="55"/>
  <c r="P31" i="55"/>
  <c r="Q31" i="55"/>
  <c r="R31" i="55"/>
  <c r="S31" i="55"/>
  <c r="T31" i="55"/>
  <c r="AX69" i="55" s="1"/>
  <c r="U31" i="55"/>
  <c r="BJ28" i="55" s="1"/>
  <c r="V31" i="55"/>
  <c r="W31" i="55"/>
  <c r="X31" i="55"/>
  <c r="Y31" i="55"/>
  <c r="Z31" i="55"/>
  <c r="AA31" i="55"/>
  <c r="AB31" i="55"/>
  <c r="AC31" i="55"/>
  <c r="AD31" i="55"/>
  <c r="AE31" i="55"/>
  <c r="AF31" i="55"/>
  <c r="AG31" i="55"/>
  <c r="AH31" i="55"/>
  <c r="AI31" i="55"/>
  <c r="AJ31" i="55"/>
  <c r="AK31" i="55"/>
  <c r="AL31" i="55"/>
  <c r="AM31" i="55"/>
  <c r="AN31" i="55"/>
  <c r="AO31" i="55"/>
  <c r="AP31" i="55"/>
  <c r="AQ31" i="55"/>
  <c r="AR31" i="55"/>
  <c r="AS31" i="55"/>
  <c r="E32" i="55"/>
  <c r="F32" i="55"/>
  <c r="G32" i="55"/>
  <c r="H32" i="55"/>
  <c r="I32" i="55"/>
  <c r="J32" i="55"/>
  <c r="K32" i="55"/>
  <c r="L32" i="55"/>
  <c r="M32" i="55"/>
  <c r="N32" i="55"/>
  <c r="O32" i="55"/>
  <c r="P32" i="55"/>
  <c r="Q32" i="55"/>
  <c r="R32" i="55"/>
  <c r="S32" i="55"/>
  <c r="T32" i="55"/>
  <c r="U32" i="55"/>
  <c r="V32" i="55"/>
  <c r="W32" i="55"/>
  <c r="X32" i="55"/>
  <c r="Y32" i="55"/>
  <c r="Z32" i="55"/>
  <c r="AA32" i="55"/>
  <c r="AB32" i="55"/>
  <c r="AC32" i="55"/>
  <c r="AD32" i="55"/>
  <c r="AE32" i="55"/>
  <c r="AF32" i="55"/>
  <c r="AG32" i="55"/>
  <c r="AH32" i="55"/>
  <c r="AI32" i="55"/>
  <c r="AJ32" i="55"/>
  <c r="AK32" i="55"/>
  <c r="AL32" i="55"/>
  <c r="AM32" i="55"/>
  <c r="AN32" i="55"/>
  <c r="AO32" i="55"/>
  <c r="AP32" i="55"/>
  <c r="AQ32" i="55"/>
  <c r="AR32" i="55"/>
  <c r="AS32" i="55"/>
  <c r="E33" i="55"/>
  <c r="BE69" i="55" s="1"/>
  <c r="F33" i="55"/>
  <c r="G33" i="55"/>
  <c r="H33" i="55"/>
  <c r="I33" i="55"/>
  <c r="J33" i="55"/>
  <c r="K33" i="55"/>
  <c r="BG30" i="55" s="1"/>
  <c r="L33" i="55"/>
  <c r="M33" i="55"/>
  <c r="N33" i="55"/>
  <c r="O33" i="55"/>
  <c r="P33" i="55"/>
  <c r="Q33" i="55"/>
  <c r="R33" i="55"/>
  <c r="S33" i="55"/>
  <c r="AW31" i="55" s="1"/>
  <c r="T33" i="55"/>
  <c r="AX31" i="55" s="1"/>
  <c r="U33" i="55"/>
  <c r="AY31" i="55" s="1"/>
  <c r="V33" i="55"/>
  <c r="W33" i="55"/>
  <c r="X33" i="55"/>
  <c r="Y33" i="55"/>
  <c r="Z33" i="55"/>
  <c r="AA33" i="55"/>
  <c r="AB33" i="55"/>
  <c r="AC33" i="55"/>
  <c r="AD33" i="55"/>
  <c r="AE33" i="55"/>
  <c r="AF33" i="55"/>
  <c r="AG33" i="55"/>
  <c r="AH33" i="55"/>
  <c r="AI33" i="55"/>
  <c r="AJ33" i="55"/>
  <c r="AW32" i="55" s="1"/>
  <c r="AK33" i="55"/>
  <c r="AL33" i="55"/>
  <c r="AY32" i="55" s="1"/>
  <c r="AM33" i="55"/>
  <c r="AN33" i="55"/>
  <c r="AO33" i="55"/>
  <c r="AP33" i="55"/>
  <c r="AQ33" i="55"/>
  <c r="AR33" i="55"/>
  <c r="AZ32" i="55" s="1"/>
  <c r="AS33" i="55"/>
  <c r="E34" i="55"/>
  <c r="F34" i="55"/>
  <c r="G34" i="55"/>
  <c r="H34" i="55"/>
  <c r="I34" i="55"/>
  <c r="J34" i="55"/>
  <c r="K34" i="55"/>
  <c r="L34" i="55"/>
  <c r="M34" i="55"/>
  <c r="N34" i="55"/>
  <c r="O34" i="55"/>
  <c r="P34" i="55"/>
  <c r="Q34" i="55"/>
  <c r="R34" i="55"/>
  <c r="S34" i="55"/>
  <c r="T34" i="55"/>
  <c r="U34" i="55"/>
  <c r="V34" i="55"/>
  <c r="W34" i="55"/>
  <c r="X34" i="55"/>
  <c r="Y34" i="55"/>
  <c r="Z34" i="55"/>
  <c r="AA34" i="55"/>
  <c r="AB34" i="55"/>
  <c r="BF31" i="55" s="1"/>
  <c r="AC34" i="55"/>
  <c r="AD34" i="55"/>
  <c r="AE34" i="55"/>
  <c r="AF34" i="55"/>
  <c r="AG34" i="55"/>
  <c r="AH34" i="55"/>
  <c r="AI34" i="55"/>
  <c r="AJ34" i="55"/>
  <c r="AK34" i="55"/>
  <c r="AL34" i="55"/>
  <c r="AM34" i="55"/>
  <c r="AN34" i="55"/>
  <c r="AO34" i="55"/>
  <c r="AP34" i="55"/>
  <c r="AQ34" i="55"/>
  <c r="AR34" i="55"/>
  <c r="AS34" i="55"/>
  <c r="E36" i="55"/>
  <c r="F36" i="55"/>
  <c r="G36" i="55"/>
  <c r="H36" i="55"/>
  <c r="BD50" i="55" s="1"/>
  <c r="I36" i="55"/>
  <c r="J36" i="55"/>
  <c r="K36" i="55"/>
  <c r="L36" i="55"/>
  <c r="M36" i="55"/>
  <c r="BG50" i="55" s="1"/>
  <c r="N36" i="55"/>
  <c r="O36" i="55"/>
  <c r="P36" i="55"/>
  <c r="BJ50" i="55" s="1"/>
  <c r="Q36" i="55"/>
  <c r="R36" i="55"/>
  <c r="S36" i="55"/>
  <c r="T36" i="55"/>
  <c r="U36" i="55"/>
  <c r="V36" i="55"/>
  <c r="W36" i="55"/>
  <c r="X36" i="55"/>
  <c r="Y36" i="55"/>
  <c r="Z36" i="55"/>
  <c r="AA36" i="55"/>
  <c r="AB36" i="55"/>
  <c r="BD51" i="55" s="1"/>
  <c r="AC36" i="55"/>
  <c r="AD36" i="55"/>
  <c r="AE36" i="55"/>
  <c r="AF36" i="55"/>
  <c r="AG36" i="55"/>
  <c r="BG59" i="55" s="1"/>
  <c r="AH36" i="55"/>
  <c r="BJ51" i="55" s="1"/>
  <c r="AI36" i="55"/>
  <c r="AJ36" i="55"/>
  <c r="AK36" i="55"/>
  <c r="AL36" i="55"/>
  <c r="AM36" i="55"/>
  <c r="AN36" i="55"/>
  <c r="AO36" i="55"/>
  <c r="AP36" i="55"/>
  <c r="AQ36" i="55"/>
  <c r="AR36" i="55"/>
  <c r="AS36" i="55"/>
  <c r="E37" i="55"/>
  <c r="F37" i="55"/>
  <c r="G37" i="55"/>
  <c r="H37" i="55"/>
  <c r="I37" i="55"/>
  <c r="J37" i="55"/>
  <c r="K37" i="55"/>
  <c r="L37" i="55"/>
  <c r="M37" i="55"/>
  <c r="N37" i="55"/>
  <c r="O37" i="55"/>
  <c r="P37" i="55"/>
  <c r="Q37" i="55"/>
  <c r="R37" i="55"/>
  <c r="S37" i="55"/>
  <c r="T37" i="55"/>
  <c r="U37" i="55"/>
  <c r="V37" i="55"/>
  <c r="W37" i="55"/>
  <c r="X37" i="55"/>
  <c r="Y37" i="55"/>
  <c r="Z37" i="55"/>
  <c r="AA37" i="55"/>
  <c r="AB37" i="55"/>
  <c r="AC37" i="55"/>
  <c r="AD37" i="55"/>
  <c r="AE37" i="55"/>
  <c r="AF37" i="55"/>
  <c r="AG37" i="55"/>
  <c r="AH37" i="55"/>
  <c r="AI37" i="55"/>
  <c r="AJ37" i="55"/>
  <c r="AK37" i="55"/>
  <c r="AL37" i="55"/>
  <c r="AM37" i="55"/>
  <c r="AN37" i="55"/>
  <c r="AO37" i="55"/>
  <c r="AP37" i="55"/>
  <c r="AQ37" i="55"/>
  <c r="AR37" i="55"/>
  <c r="AS37" i="55"/>
  <c r="H38" i="55"/>
  <c r="L38" i="55"/>
  <c r="R38" i="55"/>
  <c r="S38" i="55"/>
  <c r="X38" i="55"/>
  <c r="Z38" i="55"/>
  <c r="AA38" i="55"/>
  <c r="AB38" i="55"/>
  <c r="AC38" i="55"/>
  <c r="AD38" i="55"/>
  <c r="AE38" i="55"/>
  <c r="AF38" i="55"/>
  <c r="AG38" i="55"/>
  <c r="AH38" i="55"/>
  <c r="AI38" i="55"/>
  <c r="AJ38" i="55"/>
  <c r="AK38" i="55"/>
  <c r="AL38" i="55"/>
  <c r="AM38" i="55"/>
  <c r="AN38" i="55"/>
  <c r="AO38" i="55"/>
  <c r="AP38" i="55"/>
  <c r="AQ38" i="55"/>
  <c r="AR38" i="55"/>
  <c r="E39" i="55"/>
  <c r="F39" i="55"/>
  <c r="G39" i="55"/>
  <c r="H39" i="55"/>
  <c r="I39" i="55"/>
  <c r="J39" i="55"/>
  <c r="K39" i="55"/>
  <c r="L39" i="55"/>
  <c r="M39" i="55"/>
  <c r="N39" i="55"/>
  <c r="O39" i="55"/>
  <c r="D39" i="55" s="1"/>
  <c r="P39" i="55"/>
  <c r="Q39" i="55"/>
  <c r="R39" i="55"/>
  <c r="S39" i="55"/>
  <c r="T39" i="55"/>
  <c r="U39" i="55"/>
  <c r="V39" i="55"/>
  <c r="W39" i="55"/>
  <c r="X39" i="55"/>
  <c r="Y39" i="55"/>
  <c r="Z39" i="55"/>
  <c r="BB34" i="55" s="1"/>
  <c r="AA39" i="55"/>
  <c r="BC34" i="55" s="1"/>
  <c r="AB39" i="55"/>
  <c r="AC39" i="55"/>
  <c r="AD39" i="55"/>
  <c r="AE39" i="55"/>
  <c r="AF39" i="55"/>
  <c r="AG39" i="55"/>
  <c r="BI34" i="55" s="1"/>
  <c r="AH39" i="55"/>
  <c r="BJ34" i="55" s="1"/>
  <c r="AI39" i="55"/>
  <c r="BK34" i="55" s="1"/>
  <c r="AJ39" i="55"/>
  <c r="AK39" i="55"/>
  <c r="AL39" i="55"/>
  <c r="AW35" i="55" s="1"/>
  <c r="AM39" i="55"/>
  <c r="AN39" i="55"/>
  <c r="AO39" i="55"/>
  <c r="AP39" i="55"/>
  <c r="AQ39" i="55"/>
  <c r="AR39" i="55"/>
  <c r="AS39" i="55"/>
  <c r="E40" i="55"/>
  <c r="F40" i="55"/>
  <c r="G40" i="55"/>
  <c r="H40" i="55"/>
  <c r="BA48" i="55" s="1"/>
  <c r="I40" i="55"/>
  <c r="J40" i="55"/>
  <c r="K40" i="55"/>
  <c r="L40" i="55"/>
  <c r="M40" i="55"/>
  <c r="N40" i="55"/>
  <c r="O40" i="55"/>
  <c r="P40" i="55"/>
  <c r="Q40" i="55"/>
  <c r="R40" i="55"/>
  <c r="S40" i="55"/>
  <c r="T40" i="55"/>
  <c r="U40" i="55"/>
  <c r="V40" i="55"/>
  <c r="W40" i="55"/>
  <c r="X40" i="55"/>
  <c r="Y40" i="55"/>
  <c r="Z40" i="55"/>
  <c r="AA40" i="55"/>
  <c r="AB40" i="55"/>
  <c r="AC40" i="55"/>
  <c r="AD40" i="55"/>
  <c r="AE40" i="55"/>
  <c r="AF40" i="55"/>
  <c r="AG40" i="55"/>
  <c r="AH40" i="55"/>
  <c r="AI40" i="55"/>
  <c r="AJ40" i="55"/>
  <c r="AK40" i="55"/>
  <c r="AL40" i="55"/>
  <c r="AM40" i="55"/>
  <c r="AN40" i="55"/>
  <c r="AO40" i="55"/>
  <c r="AP40" i="55"/>
  <c r="AQ40" i="55"/>
  <c r="AR40" i="55"/>
  <c r="AS40" i="55"/>
  <c r="E41" i="55"/>
  <c r="F41" i="55"/>
  <c r="G41" i="55"/>
  <c r="H41" i="55"/>
  <c r="BB48" i="55" s="1"/>
  <c r="I41" i="55"/>
  <c r="J41" i="55"/>
  <c r="K41" i="55"/>
  <c r="AZ36" i="55" s="1"/>
  <c r="L41" i="55"/>
  <c r="M41" i="55"/>
  <c r="N41" i="55"/>
  <c r="O41" i="55"/>
  <c r="D41" i="55" s="1"/>
  <c r="P41" i="55"/>
  <c r="Q41" i="55"/>
  <c r="R41" i="55"/>
  <c r="S41" i="55"/>
  <c r="T41" i="55"/>
  <c r="U41" i="55"/>
  <c r="V41" i="55"/>
  <c r="W41" i="55"/>
  <c r="X41" i="55"/>
  <c r="Y41" i="55"/>
  <c r="Z41" i="55"/>
  <c r="AA41" i="55"/>
  <c r="BD36" i="55" s="1"/>
  <c r="AB41" i="55"/>
  <c r="AC41" i="55"/>
  <c r="AD41" i="55"/>
  <c r="AE41" i="55"/>
  <c r="AF41" i="55"/>
  <c r="AG41" i="55"/>
  <c r="AH41" i="55"/>
  <c r="AI41" i="55"/>
  <c r="AJ41" i="55"/>
  <c r="AK41" i="55"/>
  <c r="AL41" i="55"/>
  <c r="AM41" i="55"/>
  <c r="AN41" i="55"/>
  <c r="AO41" i="55"/>
  <c r="AP41" i="55"/>
  <c r="AQ41" i="55"/>
  <c r="AR41" i="55"/>
  <c r="AS41" i="55"/>
  <c r="E42" i="55"/>
  <c r="F42" i="55"/>
  <c r="G42" i="55"/>
  <c r="BL39" i="55" s="1"/>
  <c r="H42" i="55"/>
  <c r="I42" i="55"/>
  <c r="J42" i="55"/>
  <c r="K42" i="55"/>
  <c r="L42" i="55"/>
  <c r="M42" i="55"/>
  <c r="N42" i="55"/>
  <c r="O42" i="55"/>
  <c r="P42" i="55"/>
  <c r="AY37" i="55" s="1"/>
  <c r="Q42" i="55"/>
  <c r="R42" i="55"/>
  <c r="S42" i="55"/>
  <c r="T42" i="55"/>
  <c r="U42" i="55"/>
  <c r="V42" i="55"/>
  <c r="W42" i="55"/>
  <c r="X42" i="55"/>
  <c r="Y42" i="55"/>
  <c r="Z42" i="55"/>
  <c r="AA42" i="55"/>
  <c r="AB42" i="55"/>
  <c r="AC42" i="55"/>
  <c r="AD42" i="55"/>
  <c r="AE42" i="55"/>
  <c r="AF42" i="55"/>
  <c r="AG42" i="55"/>
  <c r="AH42" i="55"/>
  <c r="AI42" i="55"/>
  <c r="AJ42" i="55"/>
  <c r="AZ39" i="55" s="1"/>
  <c r="AK42" i="55"/>
  <c r="AL42" i="55"/>
  <c r="AM42" i="55"/>
  <c r="AN42" i="55"/>
  <c r="AO42" i="55"/>
  <c r="AP42" i="55"/>
  <c r="AQ42" i="55"/>
  <c r="AR42" i="55"/>
  <c r="AS42" i="55"/>
  <c r="E43" i="55"/>
  <c r="F43" i="55"/>
  <c r="BH36" i="55" s="1"/>
  <c r="G43" i="55"/>
  <c r="H43" i="55"/>
  <c r="I43" i="55"/>
  <c r="J43" i="55"/>
  <c r="K43" i="55"/>
  <c r="BK36" i="55" s="1"/>
  <c r="L43" i="55"/>
  <c r="M43" i="55"/>
  <c r="N43" i="55"/>
  <c r="O43" i="55"/>
  <c r="D43" i="55" s="1"/>
  <c r="BH41" i="55" s="1"/>
  <c r="P43" i="55"/>
  <c r="Q43" i="55"/>
  <c r="R43" i="55"/>
  <c r="S43" i="55"/>
  <c r="T43" i="55"/>
  <c r="U43" i="55"/>
  <c r="V43" i="55"/>
  <c r="BD37" i="55" s="1"/>
  <c r="W43" i="55"/>
  <c r="X43" i="55"/>
  <c r="BE38" i="55" s="1"/>
  <c r="Y43" i="55"/>
  <c r="Z43" i="55"/>
  <c r="AA43" i="55"/>
  <c r="AB43" i="55"/>
  <c r="BI38" i="55" s="1"/>
  <c r="AC43" i="55"/>
  <c r="AD43" i="55"/>
  <c r="BK38" i="55" s="1"/>
  <c r="AE43" i="55"/>
  <c r="AU39" i="55" s="1"/>
  <c r="AF43" i="55"/>
  <c r="AG43" i="55"/>
  <c r="AH43" i="55"/>
  <c r="AX39" i="55" s="1"/>
  <c r="AI43" i="55"/>
  <c r="AY39" i="55" s="1"/>
  <c r="AJ43" i="55"/>
  <c r="AK43" i="55"/>
  <c r="AL43" i="55"/>
  <c r="AM43" i="55"/>
  <c r="AN43" i="55"/>
  <c r="AO43" i="55"/>
  <c r="AP43" i="55"/>
  <c r="AQ43" i="55"/>
  <c r="AR43" i="55"/>
  <c r="AS43" i="55"/>
  <c r="E44" i="55"/>
  <c r="F44" i="55"/>
  <c r="G44" i="55"/>
  <c r="H44" i="55"/>
  <c r="BE48" i="55" s="1"/>
  <c r="I44" i="55"/>
  <c r="J44" i="55"/>
  <c r="K44" i="55"/>
  <c r="L44" i="55"/>
  <c r="M44" i="55"/>
  <c r="N44" i="55"/>
  <c r="O44" i="55"/>
  <c r="P44" i="55"/>
  <c r="Q44" i="55"/>
  <c r="R44" i="55"/>
  <c r="S44" i="55"/>
  <c r="T44" i="55"/>
  <c r="U44" i="55"/>
  <c r="V44" i="55"/>
  <c r="W44" i="55"/>
  <c r="X44" i="55"/>
  <c r="Y44" i="55"/>
  <c r="Z44" i="55"/>
  <c r="AA44" i="55"/>
  <c r="BI37" i="55" s="1"/>
  <c r="AB44" i="55"/>
  <c r="AC44" i="55"/>
  <c r="AD44" i="55"/>
  <c r="AE44" i="55"/>
  <c r="AF44" i="55"/>
  <c r="AG44" i="55"/>
  <c r="AH44" i="55"/>
  <c r="AI44" i="55"/>
  <c r="AJ44" i="55"/>
  <c r="AK44" i="55"/>
  <c r="AL44" i="55"/>
  <c r="AM44" i="55"/>
  <c r="AN44" i="55"/>
  <c r="AO44" i="55"/>
  <c r="AP44" i="55"/>
  <c r="AQ44" i="55"/>
  <c r="AR44" i="55"/>
  <c r="AS44" i="55"/>
  <c r="E45" i="55"/>
  <c r="F45" i="55"/>
  <c r="AY43" i="55" s="1"/>
  <c r="G45" i="55"/>
  <c r="H45" i="55"/>
  <c r="I45" i="55"/>
  <c r="J45" i="55"/>
  <c r="K45" i="55"/>
  <c r="L45" i="55"/>
  <c r="M45" i="55"/>
  <c r="N45" i="55"/>
  <c r="O45" i="55"/>
  <c r="P45" i="55"/>
  <c r="Q45" i="55"/>
  <c r="BB43" i="55" s="1"/>
  <c r="R45" i="55"/>
  <c r="S45" i="55"/>
  <c r="T45" i="55"/>
  <c r="U45" i="55"/>
  <c r="V45" i="55"/>
  <c r="W45" i="55"/>
  <c r="X45" i="55"/>
  <c r="Y45" i="55"/>
  <c r="Z45" i="55"/>
  <c r="AA45" i="55"/>
  <c r="BD43" i="55" s="1"/>
  <c r="AB45" i="55"/>
  <c r="AC45" i="55"/>
  <c r="AD45" i="55"/>
  <c r="AE45" i="55"/>
  <c r="AF45" i="55"/>
  <c r="AG45" i="55"/>
  <c r="AH45" i="55"/>
  <c r="AI45" i="55"/>
  <c r="AJ45" i="55"/>
  <c r="AK45" i="55"/>
  <c r="AL45" i="55"/>
  <c r="AM45" i="55"/>
  <c r="AN45" i="55"/>
  <c r="AO45" i="55"/>
  <c r="AP45" i="55"/>
  <c r="AQ45" i="55"/>
  <c r="AR45" i="55"/>
  <c r="AS45" i="55"/>
  <c r="E46" i="55"/>
  <c r="F46" i="55"/>
  <c r="G46" i="55"/>
  <c r="H46" i="55"/>
  <c r="BL43" i="55" s="1"/>
  <c r="I46" i="55"/>
  <c r="J46" i="55"/>
  <c r="K46" i="55"/>
  <c r="L46" i="55"/>
  <c r="M46" i="55"/>
  <c r="N46" i="55"/>
  <c r="O46" i="55"/>
  <c r="P46" i="55"/>
  <c r="Q46" i="55"/>
  <c r="R46" i="55"/>
  <c r="S46" i="55"/>
  <c r="T46" i="55"/>
  <c r="U46" i="55"/>
  <c r="V46" i="55"/>
  <c r="W46" i="55"/>
  <c r="X46" i="55"/>
  <c r="Y46" i="55"/>
  <c r="Z46" i="55"/>
  <c r="AA46" i="55"/>
  <c r="AB46" i="55"/>
  <c r="AC46" i="55"/>
  <c r="AD46" i="55"/>
  <c r="AE46" i="55"/>
  <c r="AF46" i="55"/>
  <c r="AG46" i="55"/>
  <c r="AH46" i="55"/>
  <c r="AI46" i="55"/>
  <c r="AJ46" i="55"/>
  <c r="AK46" i="55"/>
  <c r="AL46" i="55"/>
  <c r="AM46" i="55"/>
  <c r="AN46" i="55"/>
  <c r="AO46" i="55"/>
  <c r="AP46" i="55"/>
  <c r="AQ46" i="55"/>
  <c r="AR46" i="55"/>
  <c r="AS46" i="55"/>
  <c r="E47" i="55"/>
  <c r="F47" i="55"/>
  <c r="G47" i="55"/>
  <c r="H47" i="55"/>
  <c r="BH48" i="55" s="1"/>
  <c r="I47" i="55"/>
  <c r="J47" i="55"/>
  <c r="K47" i="55"/>
  <c r="L47" i="55"/>
  <c r="M47" i="55"/>
  <c r="N47" i="55"/>
  <c r="O47" i="55"/>
  <c r="P47" i="55"/>
  <c r="Q47" i="55"/>
  <c r="R47" i="55"/>
  <c r="S47" i="55"/>
  <c r="T47" i="55"/>
  <c r="U47" i="55"/>
  <c r="V47" i="55"/>
  <c r="W47" i="55"/>
  <c r="X47" i="55"/>
  <c r="Y47" i="55"/>
  <c r="Z47" i="55"/>
  <c r="AA47" i="55"/>
  <c r="AB47" i="55"/>
  <c r="AC47" i="55"/>
  <c r="AD47" i="55"/>
  <c r="AE47" i="55"/>
  <c r="AF47" i="55"/>
  <c r="AG47" i="55"/>
  <c r="AH47" i="55"/>
  <c r="AI47" i="55"/>
  <c r="AJ47" i="55"/>
  <c r="AK47" i="55"/>
  <c r="AL47" i="55"/>
  <c r="AM47" i="55"/>
  <c r="AN47" i="55"/>
  <c r="AO47" i="55"/>
  <c r="AP47" i="55"/>
  <c r="AQ47" i="55"/>
  <c r="AR47" i="55"/>
  <c r="AS47" i="55"/>
  <c r="E48" i="55"/>
  <c r="F48" i="55"/>
  <c r="G48" i="55"/>
  <c r="H48" i="55"/>
  <c r="BI48" i="55" s="1"/>
  <c r="I48" i="55"/>
  <c r="J48" i="55"/>
  <c r="K48" i="55"/>
  <c r="L48" i="55"/>
  <c r="M48" i="55"/>
  <c r="N48" i="55"/>
  <c r="O48" i="55"/>
  <c r="P48" i="55"/>
  <c r="Q48" i="55"/>
  <c r="R48" i="55"/>
  <c r="S48" i="55"/>
  <c r="T48" i="55"/>
  <c r="U48" i="55"/>
  <c r="V48" i="55"/>
  <c r="W48" i="55"/>
  <c r="X48" i="55"/>
  <c r="Y48" i="55"/>
  <c r="Z48" i="55"/>
  <c r="AA48" i="55"/>
  <c r="AB48" i="55"/>
  <c r="AC48" i="55"/>
  <c r="AD48" i="55"/>
  <c r="BG45" i="55" s="1"/>
  <c r="AE48" i="55"/>
  <c r="AF48" i="55"/>
  <c r="AG48" i="55"/>
  <c r="AH48" i="55"/>
  <c r="AI48" i="55"/>
  <c r="AJ48" i="55"/>
  <c r="AK48" i="55"/>
  <c r="AL48" i="55"/>
  <c r="AM48" i="55"/>
  <c r="AN48" i="55"/>
  <c r="AO48" i="55"/>
  <c r="AP48" i="55"/>
  <c r="AQ48" i="55"/>
  <c r="AR48" i="55"/>
  <c r="AS48" i="55"/>
  <c r="E49" i="55"/>
  <c r="F49" i="55"/>
  <c r="BC44" i="55" s="1"/>
  <c r="G49" i="55"/>
  <c r="H49" i="55"/>
  <c r="BJ48" i="55" s="1"/>
  <c r="I49" i="55"/>
  <c r="J49" i="55"/>
  <c r="K49" i="55"/>
  <c r="L49" i="55"/>
  <c r="M49" i="55"/>
  <c r="N49" i="55"/>
  <c r="O49" i="55"/>
  <c r="P49" i="55"/>
  <c r="Q49" i="55"/>
  <c r="R49" i="55"/>
  <c r="S49" i="55"/>
  <c r="T49" i="55"/>
  <c r="U49" i="55"/>
  <c r="V49" i="55"/>
  <c r="AY45" i="55" s="1"/>
  <c r="W49" i="55"/>
  <c r="AZ45" i="55" s="1"/>
  <c r="X49" i="55"/>
  <c r="BA45" i="55" s="1"/>
  <c r="Y49" i="55"/>
  <c r="BB45" i="55" s="1"/>
  <c r="Z49" i="55"/>
  <c r="BC45" i="55" s="1"/>
  <c r="AA49" i="55"/>
  <c r="BD45" i="55" s="1"/>
  <c r="AB49" i="55"/>
  <c r="BE45" i="55" s="1"/>
  <c r="AC49" i="55"/>
  <c r="BF45" i="55" s="1"/>
  <c r="AD49" i="55"/>
  <c r="AE49" i="55"/>
  <c r="AF49" i="55"/>
  <c r="AG49" i="55"/>
  <c r="AH49" i="55"/>
  <c r="AI49" i="55"/>
  <c r="AJ49" i="55"/>
  <c r="AK49" i="55"/>
  <c r="AL49" i="55"/>
  <c r="AM49" i="55"/>
  <c r="AN49" i="55"/>
  <c r="AO49" i="55"/>
  <c r="AP49" i="55"/>
  <c r="AQ49" i="55"/>
  <c r="AR49" i="55"/>
  <c r="AY46" i="55" s="1"/>
  <c r="AS49" i="55"/>
  <c r="E50" i="55"/>
  <c r="F50" i="55"/>
  <c r="G50" i="55"/>
  <c r="H50" i="55"/>
  <c r="I50" i="55"/>
  <c r="J50" i="55"/>
  <c r="K50" i="55"/>
  <c r="L50" i="55"/>
  <c r="M50" i="55"/>
  <c r="N50" i="55"/>
  <c r="O50" i="55"/>
  <c r="P50" i="55"/>
  <c r="Q50" i="55"/>
  <c r="R50" i="55"/>
  <c r="S50" i="55"/>
  <c r="AV45" i="55" s="1"/>
  <c r="T50" i="55"/>
  <c r="U50" i="55"/>
  <c r="AX45" i="55" s="1"/>
  <c r="V50" i="55"/>
  <c r="W50" i="55"/>
  <c r="X50" i="55"/>
  <c r="Y50" i="55"/>
  <c r="Z50" i="55"/>
  <c r="AA50" i="55"/>
  <c r="AB50" i="55"/>
  <c r="AC50" i="55"/>
  <c r="AD50" i="55"/>
  <c r="AE50" i="55"/>
  <c r="AF50" i="55"/>
  <c r="AG50" i="55"/>
  <c r="AH50" i="55"/>
  <c r="AI50" i="55"/>
  <c r="AJ50" i="55"/>
  <c r="AK50" i="55"/>
  <c r="AL50" i="55"/>
  <c r="AM50" i="55"/>
  <c r="AN50" i="55"/>
  <c r="AO50" i="55"/>
  <c r="AP50" i="55"/>
  <c r="AQ50" i="55"/>
  <c r="AR50" i="55"/>
  <c r="AS50" i="55"/>
  <c r="E51" i="55"/>
  <c r="F51" i="55"/>
  <c r="G51" i="55"/>
  <c r="AU49" i="55" s="1"/>
  <c r="H51" i="55"/>
  <c r="I51" i="55"/>
  <c r="J51" i="55"/>
  <c r="K51" i="55"/>
  <c r="L51" i="55"/>
  <c r="M51" i="55"/>
  <c r="N51" i="55"/>
  <c r="O51" i="55"/>
  <c r="P51" i="55"/>
  <c r="Q51" i="55"/>
  <c r="R51" i="55"/>
  <c r="S51" i="55"/>
  <c r="T51" i="55"/>
  <c r="U51" i="55"/>
  <c r="V51" i="55"/>
  <c r="W51" i="55"/>
  <c r="X51" i="55"/>
  <c r="Y51" i="55"/>
  <c r="Z51" i="55"/>
  <c r="AA51" i="55"/>
  <c r="AB51" i="55"/>
  <c r="AC51" i="55"/>
  <c r="AD51" i="55"/>
  <c r="AE51" i="55"/>
  <c r="AF51" i="55"/>
  <c r="AG51" i="55"/>
  <c r="AH51" i="55"/>
  <c r="AI51" i="55"/>
  <c r="AJ51" i="55"/>
  <c r="AK51" i="55"/>
  <c r="AL51" i="55"/>
  <c r="AM51" i="55"/>
  <c r="AN51" i="55"/>
  <c r="AO51" i="55"/>
  <c r="AP51" i="55"/>
  <c r="AQ51" i="55"/>
  <c r="AR51" i="55"/>
  <c r="AS51" i="55"/>
  <c r="E52" i="55"/>
  <c r="F52" i="55"/>
  <c r="G52" i="55"/>
  <c r="H52" i="55"/>
  <c r="I52" i="55"/>
  <c r="J52" i="55"/>
  <c r="K52" i="55"/>
  <c r="L52" i="55"/>
  <c r="M52" i="55"/>
  <c r="N52" i="55"/>
  <c r="O52" i="55"/>
  <c r="P52" i="55"/>
  <c r="Q52" i="55"/>
  <c r="R52" i="55"/>
  <c r="S52" i="55"/>
  <c r="T52" i="55"/>
  <c r="U52" i="55"/>
  <c r="V52" i="55"/>
  <c r="W52" i="55"/>
  <c r="X52" i="55"/>
  <c r="Y52" i="55"/>
  <c r="Z52" i="55"/>
  <c r="AA52" i="55"/>
  <c r="AB52" i="55"/>
  <c r="AC52" i="55"/>
  <c r="AD52" i="55"/>
  <c r="AE52" i="55"/>
  <c r="AF52" i="55"/>
  <c r="AG52" i="55"/>
  <c r="AH52" i="55"/>
  <c r="AI52" i="55"/>
  <c r="AJ52" i="55"/>
  <c r="AK52" i="55"/>
  <c r="AL52" i="55"/>
  <c r="AM52" i="55"/>
  <c r="AN52" i="55"/>
  <c r="AO52" i="55"/>
  <c r="AP52" i="55"/>
  <c r="AQ52" i="55"/>
  <c r="AR52" i="55"/>
  <c r="AS52" i="55"/>
  <c r="E53" i="55"/>
  <c r="F53" i="55"/>
  <c r="G53" i="55"/>
  <c r="H53" i="55"/>
  <c r="I53" i="55"/>
  <c r="J53" i="55"/>
  <c r="K53" i="55"/>
  <c r="L53" i="55"/>
  <c r="M53" i="55"/>
  <c r="N53" i="55"/>
  <c r="O53" i="55"/>
  <c r="P53" i="55"/>
  <c r="Q53" i="55"/>
  <c r="R53" i="55"/>
  <c r="S53" i="55"/>
  <c r="T53" i="55"/>
  <c r="U53" i="55"/>
  <c r="V53" i="55"/>
  <c r="W53" i="55"/>
  <c r="X53" i="55"/>
  <c r="Y53" i="55"/>
  <c r="Z53" i="55"/>
  <c r="AA53" i="55"/>
  <c r="AB53" i="55"/>
  <c r="AC53" i="55"/>
  <c r="AD53" i="55"/>
  <c r="AE53" i="55"/>
  <c r="AF53" i="55"/>
  <c r="AG53" i="55"/>
  <c r="AH53" i="55"/>
  <c r="AI53" i="55"/>
  <c r="AJ53" i="55"/>
  <c r="AK53" i="55"/>
  <c r="AL53" i="55"/>
  <c r="AM53" i="55"/>
  <c r="AN53" i="55"/>
  <c r="AO53" i="55"/>
  <c r="AP53" i="55"/>
  <c r="AQ53" i="55"/>
  <c r="AR53" i="55"/>
  <c r="AS53" i="55"/>
  <c r="E54" i="55"/>
  <c r="F54" i="55"/>
  <c r="G54" i="55"/>
  <c r="H54" i="55"/>
  <c r="I54" i="55"/>
  <c r="J54" i="55"/>
  <c r="K54" i="55"/>
  <c r="L54" i="55"/>
  <c r="M54" i="55"/>
  <c r="N54" i="55"/>
  <c r="O54" i="55"/>
  <c r="BF60" i="55" s="1"/>
  <c r="P54" i="55"/>
  <c r="Q54" i="55"/>
  <c r="BG60" i="55" s="1"/>
  <c r="R54" i="55"/>
  <c r="S54" i="55"/>
  <c r="T54" i="55"/>
  <c r="U54" i="55"/>
  <c r="V54" i="55"/>
  <c r="W54" i="55"/>
  <c r="X54" i="55"/>
  <c r="Y54" i="55"/>
  <c r="Z54" i="55"/>
  <c r="AA54" i="55"/>
  <c r="AB54" i="55"/>
  <c r="AC54" i="55"/>
  <c r="AD54" i="55"/>
  <c r="AE54" i="55"/>
  <c r="AF54" i="55"/>
  <c r="AG54" i="55"/>
  <c r="AH54" i="55"/>
  <c r="AI54" i="55"/>
  <c r="AJ54" i="55"/>
  <c r="AK54" i="55"/>
  <c r="AL54" i="55"/>
  <c r="AM54" i="55"/>
  <c r="AN54" i="55"/>
  <c r="AO54" i="55"/>
  <c r="AP54" i="55"/>
  <c r="AQ54" i="55"/>
  <c r="AR54" i="55"/>
  <c r="AS54" i="55"/>
  <c r="E55" i="55"/>
  <c r="F55" i="55"/>
  <c r="G55" i="55"/>
  <c r="H55" i="55"/>
  <c r="I55" i="55"/>
  <c r="J55" i="55"/>
  <c r="K55" i="55"/>
  <c r="L55" i="55"/>
  <c r="M55" i="55"/>
  <c r="N55" i="55"/>
  <c r="O55" i="55"/>
  <c r="P55" i="55"/>
  <c r="Q55" i="55"/>
  <c r="R55" i="55"/>
  <c r="S55" i="55"/>
  <c r="T55" i="55"/>
  <c r="U55" i="55"/>
  <c r="V55" i="55"/>
  <c r="W55" i="55"/>
  <c r="X55" i="55"/>
  <c r="Y55" i="55"/>
  <c r="Z55" i="55"/>
  <c r="AA55" i="55"/>
  <c r="AB55" i="55"/>
  <c r="AC55" i="55"/>
  <c r="AD55" i="55"/>
  <c r="AE55" i="55"/>
  <c r="AF55" i="55"/>
  <c r="AG55" i="55"/>
  <c r="AH55" i="55"/>
  <c r="AI55" i="55"/>
  <c r="AJ55" i="55"/>
  <c r="AK55" i="55"/>
  <c r="AL55" i="55"/>
  <c r="AM55" i="55"/>
  <c r="AN55" i="55"/>
  <c r="AO55" i="55"/>
  <c r="AP55" i="55"/>
  <c r="AQ55" i="55"/>
  <c r="AR55" i="55"/>
  <c r="AS55" i="55"/>
  <c r="E56" i="55"/>
  <c r="F56" i="55"/>
  <c r="G56" i="55"/>
  <c r="H56" i="55"/>
  <c r="AZ49" i="55" s="1"/>
  <c r="I56" i="55"/>
  <c r="J56" i="55"/>
  <c r="K56" i="55"/>
  <c r="L56" i="55"/>
  <c r="M56" i="55"/>
  <c r="N56" i="55"/>
  <c r="O56" i="55"/>
  <c r="P56" i="55"/>
  <c r="Q56" i="55"/>
  <c r="R56" i="55"/>
  <c r="S56" i="55"/>
  <c r="T56" i="55"/>
  <c r="U56" i="55"/>
  <c r="V56" i="55"/>
  <c r="W56" i="55"/>
  <c r="X56" i="55"/>
  <c r="Y56" i="55"/>
  <c r="Z56" i="55"/>
  <c r="AA56" i="55"/>
  <c r="AB56" i="55"/>
  <c r="AC56" i="55"/>
  <c r="AD56" i="55"/>
  <c r="AE56" i="55"/>
  <c r="AF56" i="55"/>
  <c r="AG56" i="55"/>
  <c r="AH56" i="55"/>
  <c r="AI56" i="55"/>
  <c r="AJ56" i="55"/>
  <c r="AK56" i="55"/>
  <c r="AL56" i="55"/>
  <c r="AM56" i="55"/>
  <c r="AN56" i="55"/>
  <c r="AO56" i="55"/>
  <c r="AP56" i="55"/>
  <c r="AQ56" i="55"/>
  <c r="AR56" i="55"/>
  <c r="AS56" i="55"/>
  <c r="E57" i="55"/>
  <c r="F57" i="55"/>
  <c r="G57" i="55"/>
  <c r="H57" i="55"/>
  <c r="I57" i="55"/>
  <c r="J57" i="55"/>
  <c r="K57" i="55"/>
  <c r="L57" i="55"/>
  <c r="M57" i="55"/>
  <c r="N57" i="55"/>
  <c r="O57" i="55"/>
  <c r="P57" i="55"/>
  <c r="Q57" i="55"/>
  <c r="R57" i="55"/>
  <c r="S57" i="55"/>
  <c r="T57" i="55"/>
  <c r="U57" i="55"/>
  <c r="V57" i="55"/>
  <c r="W57" i="55"/>
  <c r="X57" i="55"/>
  <c r="Y57" i="55"/>
  <c r="Z57" i="55"/>
  <c r="AA57" i="55"/>
  <c r="AB57" i="55"/>
  <c r="AC57" i="55"/>
  <c r="AD57" i="55"/>
  <c r="AE57" i="55"/>
  <c r="AF57" i="55"/>
  <c r="AG57" i="55"/>
  <c r="AH57" i="55"/>
  <c r="AI57" i="55"/>
  <c r="AJ57" i="55"/>
  <c r="AK57" i="55"/>
  <c r="AL57" i="55"/>
  <c r="AM57" i="55"/>
  <c r="AN57" i="55"/>
  <c r="AO57" i="55"/>
  <c r="AP57" i="55"/>
  <c r="AQ57" i="55"/>
  <c r="AR57" i="55"/>
  <c r="AS57" i="55"/>
  <c r="E58" i="55"/>
  <c r="F58" i="55"/>
  <c r="G58" i="55"/>
  <c r="H58" i="55"/>
  <c r="I58" i="55"/>
  <c r="J58" i="55"/>
  <c r="K58" i="55"/>
  <c r="L58" i="55"/>
  <c r="M58" i="55"/>
  <c r="N58" i="55"/>
  <c r="O58" i="55"/>
  <c r="D58" i="55" s="1"/>
  <c r="P58" i="55"/>
  <c r="Q58" i="55"/>
  <c r="R58" i="55"/>
  <c r="S58" i="55"/>
  <c r="T58" i="55"/>
  <c r="U58" i="55"/>
  <c r="V58" i="55"/>
  <c r="W58" i="55"/>
  <c r="X58" i="55"/>
  <c r="Y58" i="55"/>
  <c r="Z58" i="55"/>
  <c r="AA58" i="55"/>
  <c r="AB58" i="55"/>
  <c r="AC58" i="55"/>
  <c r="AD58" i="55"/>
  <c r="AE58" i="55"/>
  <c r="AF58" i="55"/>
  <c r="AG58" i="55"/>
  <c r="AH58" i="55"/>
  <c r="AI58" i="55"/>
  <c r="AJ58" i="55"/>
  <c r="AK58" i="55"/>
  <c r="AL58" i="55"/>
  <c r="AM58" i="55"/>
  <c r="AN58" i="55"/>
  <c r="AO58" i="55"/>
  <c r="AP58" i="55"/>
  <c r="AQ58" i="55"/>
  <c r="AR58" i="55"/>
  <c r="AS58" i="55"/>
  <c r="E59" i="55"/>
  <c r="F59" i="55"/>
  <c r="G59" i="55"/>
  <c r="H59" i="55"/>
  <c r="I59" i="55"/>
  <c r="J59" i="55"/>
  <c r="K59" i="55"/>
  <c r="L59" i="55"/>
  <c r="M59" i="55"/>
  <c r="N59" i="55"/>
  <c r="O59" i="55"/>
  <c r="D59" i="55" s="1"/>
  <c r="P59" i="55"/>
  <c r="Q59" i="55"/>
  <c r="R59" i="55"/>
  <c r="S59" i="55"/>
  <c r="T59" i="55"/>
  <c r="U59" i="55"/>
  <c r="V59" i="55"/>
  <c r="W59" i="55"/>
  <c r="X59" i="55"/>
  <c r="Y59" i="55"/>
  <c r="Z59" i="55"/>
  <c r="AA59" i="55"/>
  <c r="AB59" i="55"/>
  <c r="AC59" i="55"/>
  <c r="AD59" i="55"/>
  <c r="AE59" i="55"/>
  <c r="AF59" i="55"/>
  <c r="AG59" i="55"/>
  <c r="AH59" i="55"/>
  <c r="AI59" i="55"/>
  <c r="AJ59" i="55"/>
  <c r="AK59" i="55"/>
  <c r="AL59" i="55"/>
  <c r="AM59" i="55"/>
  <c r="AN59" i="55"/>
  <c r="AO59" i="55"/>
  <c r="AP59" i="55"/>
  <c r="AQ59" i="55"/>
  <c r="AR59" i="55"/>
  <c r="AS59" i="55"/>
  <c r="E60" i="55"/>
  <c r="F60" i="55"/>
  <c r="G60" i="55"/>
  <c r="H60" i="55"/>
  <c r="I60" i="55"/>
  <c r="J60" i="55"/>
  <c r="K60" i="55"/>
  <c r="L60" i="55"/>
  <c r="M60" i="55"/>
  <c r="N60" i="55"/>
  <c r="O60" i="55"/>
  <c r="D60" i="55" s="1"/>
  <c r="AZ61" i="55" s="1"/>
  <c r="P60" i="55"/>
  <c r="Q60" i="55"/>
  <c r="BC61" i="55" s="1"/>
  <c r="R60" i="55"/>
  <c r="S60" i="55"/>
  <c r="T60" i="55"/>
  <c r="U60" i="55"/>
  <c r="V60" i="55"/>
  <c r="W60" i="55"/>
  <c r="X60" i="55"/>
  <c r="Y60" i="55"/>
  <c r="Z60" i="55"/>
  <c r="AA60" i="55"/>
  <c r="AB60" i="55"/>
  <c r="AC60" i="55"/>
  <c r="AD60" i="55"/>
  <c r="AE60" i="55"/>
  <c r="AF60" i="55"/>
  <c r="AG60" i="55"/>
  <c r="AH60" i="55"/>
  <c r="AI60" i="55"/>
  <c r="AJ60" i="55"/>
  <c r="AK60" i="55"/>
  <c r="AL60" i="55"/>
  <c r="AM60" i="55"/>
  <c r="AN60" i="55"/>
  <c r="AO60" i="55"/>
  <c r="AP60" i="55"/>
  <c r="AQ60" i="55"/>
  <c r="AR60" i="55"/>
  <c r="AS60" i="55"/>
  <c r="E61" i="55"/>
  <c r="F61" i="55"/>
  <c r="G61" i="55"/>
  <c r="H61" i="55"/>
  <c r="BE49" i="55" s="1"/>
  <c r="I61" i="55"/>
  <c r="J61" i="55"/>
  <c r="K61" i="55"/>
  <c r="L61" i="55"/>
  <c r="M61" i="55"/>
  <c r="N61" i="55"/>
  <c r="O61" i="55"/>
  <c r="P61" i="55"/>
  <c r="Q61" i="55"/>
  <c r="R61" i="55"/>
  <c r="S61" i="55"/>
  <c r="T61" i="55"/>
  <c r="U61" i="55"/>
  <c r="V61" i="55"/>
  <c r="W61" i="55"/>
  <c r="X61" i="55"/>
  <c r="Y61" i="55"/>
  <c r="Z61" i="55"/>
  <c r="AA61" i="55"/>
  <c r="AB61" i="55"/>
  <c r="AC61" i="55"/>
  <c r="AD61" i="55"/>
  <c r="AE61" i="55"/>
  <c r="AF61" i="55"/>
  <c r="AG61" i="55"/>
  <c r="AH61" i="55"/>
  <c r="AI61" i="55"/>
  <c r="AJ61" i="55"/>
  <c r="AK61" i="55"/>
  <c r="AL61" i="55"/>
  <c r="AM61" i="55"/>
  <c r="AN61" i="55"/>
  <c r="AO61" i="55"/>
  <c r="AP61" i="55"/>
  <c r="AQ61" i="55"/>
  <c r="AR61" i="55"/>
  <c r="AS61" i="55"/>
  <c r="E62" i="55"/>
  <c r="F62" i="55"/>
  <c r="G62" i="55"/>
  <c r="BF49" i="55" s="1"/>
  <c r="H62" i="55"/>
  <c r="I62" i="55"/>
  <c r="J62" i="55"/>
  <c r="K62" i="55"/>
  <c r="L62" i="55"/>
  <c r="M62" i="55"/>
  <c r="N62" i="55"/>
  <c r="O62" i="55"/>
  <c r="P62" i="55"/>
  <c r="Q62" i="55"/>
  <c r="R62" i="55"/>
  <c r="S62" i="55"/>
  <c r="T62" i="55"/>
  <c r="U62" i="55"/>
  <c r="V62" i="55"/>
  <c r="W62" i="55"/>
  <c r="X62" i="55"/>
  <c r="Y62" i="55"/>
  <c r="Z62" i="55"/>
  <c r="AA62" i="55"/>
  <c r="AB62" i="55"/>
  <c r="AC62" i="55"/>
  <c r="AD62" i="55"/>
  <c r="AE62" i="55"/>
  <c r="AF62" i="55"/>
  <c r="AG62" i="55"/>
  <c r="AH62" i="55"/>
  <c r="AI62" i="55"/>
  <c r="AJ62" i="55"/>
  <c r="AK62" i="55"/>
  <c r="AL62" i="55"/>
  <c r="AM62" i="55"/>
  <c r="AN62" i="55"/>
  <c r="AO62" i="55"/>
  <c r="AP62" i="55"/>
  <c r="AQ62" i="55"/>
  <c r="AR62" i="55"/>
  <c r="AS62" i="55"/>
  <c r="E63" i="55"/>
  <c r="F63" i="55"/>
  <c r="G63" i="55"/>
  <c r="H63" i="55"/>
  <c r="I63" i="55"/>
  <c r="J63" i="55"/>
  <c r="K63" i="55"/>
  <c r="L63" i="55"/>
  <c r="M63" i="55"/>
  <c r="N63" i="55"/>
  <c r="O63" i="55"/>
  <c r="D63" i="55" s="1"/>
  <c r="P63" i="55"/>
  <c r="Q63" i="55"/>
  <c r="R63" i="55"/>
  <c r="S63" i="55"/>
  <c r="T63" i="55"/>
  <c r="U63" i="55"/>
  <c r="V63" i="55"/>
  <c r="W63" i="55"/>
  <c r="X63" i="55"/>
  <c r="Y63" i="55"/>
  <c r="Z63" i="55"/>
  <c r="AA63" i="55"/>
  <c r="AB63" i="55"/>
  <c r="AC63" i="55"/>
  <c r="AD63" i="55"/>
  <c r="AE63" i="55"/>
  <c r="AF63" i="55"/>
  <c r="AG63" i="55"/>
  <c r="AH63" i="55"/>
  <c r="AI63" i="55"/>
  <c r="AJ63" i="55"/>
  <c r="AK63" i="55"/>
  <c r="AL63" i="55"/>
  <c r="AM63" i="55"/>
  <c r="AN63" i="55"/>
  <c r="AO63" i="55"/>
  <c r="AP63" i="55"/>
  <c r="AQ63" i="55"/>
  <c r="AR63" i="55"/>
  <c r="AS63" i="55"/>
  <c r="E64" i="55"/>
  <c r="F64" i="55"/>
  <c r="G64" i="55"/>
  <c r="H64" i="55"/>
  <c r="BH49" i="55" s="1"/>
  <c r="I64" i="55"/>
  <c r="J64" i="55"/>
  <c r="K64" i="55"/>
  <c r="L64" i="55"/>
  <c r="M64" i="55"/>
  <c r="N64" i="55"/>
  <c r="BB63" i="55" s="1"/>
  <c r="O64" i="55"/>
  <c r="P64" i="55"/>
  <c r="Q64" i="55"/>
  <c r="R64" i="55"/>
  <c r="S64" i="55"/>
  <c r="T64" i="55"/>
  <c r="U64" i="55"/>
  <c r="V64" i="55"/>
  <c r="W64" i="55"/>
  <c r="X64" i="55"/>
  <c r="Y64" i="55"/>
  <c r="Z64" i="55"/>
  <c r="AA64" i="55"/>
  <c r="AB64" i="55"/>
  <c r="AC64" i="55"/>
  <c r="AD64" i="55"/>
  <c r="AE64" i="55"/>
  <c r="AF64" i="55"/>
  <c r="AG64" i="55"/>
  <c r="AH64" i="55"/>
  <c r="AI64" i="55"/>
  <c r="AJ64" i="55"/>
  <c r="AK64" i="55"/>
  <c r="AL64" i="55"/>
  <c r="AM64" i="55"/>
  <c r="AN64" i="55"/>
  <c r="AO64" i="55"/>
  <c r="AP64" i="55"/>
  <c r="AQ64" i="55"/>
  <c r="AR64" i="55"/>
  <c r="AS64" i="55"/>
  <c r="AU43" i="55" s="1"/>
  <c r="E65" i="55"/>
  <c r="F65" i="55"/>
  <c r="G65" i="55"/>
  <c r="H65" i="55"/>
  <c r="I65" i="55"/>
  <c r="J65" i="55"/>
  <c r="K65" i="55"/>
  <c r="L65" i="55"/>
  <c r="AZ63" i="55" s="1"/>
  <c r="M65" i="55"/>
  <c r="BA63" i="55" s="1"/>
  <c r="N65" i="55"/>
  <c r="O65" i="55"/>
  <c r="P65" i="55"/>
  <c r="Q65" i="55"/>
  <c r="R65" i="55"/>
  <c r="S65" i="55"/>
  <c r="BF63" i="55" s="1"/>
  <c r="T65" i="55"/>
  <c r="U65" i="55"/>
  <c r="V65" i="55"/>
  <c r="W65" i="55"/>
  <c r="X65" i="55"/>
  <c r="BK63" i="55" s="1"/>
  <c r="Y65" i="55"/>
  <c r="Z65" i="55"/>
  <c r="AV64" i="55" s="1"/>
  <c r="AA65" i="55"/>
  <c r="AW64" i="55" s="1"/>
  <c r="AB65" i="55"/>
  <c r="AX64" i="55" s="1"/>
  <c r="AC65" i="55"/>
  <c r="AY64" i="55" s="1"/>
  <c r="AD65" i="55"/>
  <c r="AE65" i="55"/>
  <c r="BA64" i="55" s="1"/>
  <c r="AF65" i="55"/>
  <c r="BB64" i="55" s="1"/>
  <c r="AG65" i="55"/>
  <c r="BC64" i="55" s="1"/>
  <c r="AH65" i="55"/>
  <c r="AI65" i="55"/>
  <c r="AJ65" i="55"/>
  <c r="AK65" i="55"/>
  <c r="AL65" i="55"/>
  <c r="AM65" i="55"/>
  <c r="AN65" i="55"/>
  <c r="AO65" i="55"/>
  <c r="AP65" i="55"/>
  <c r="AQ65" i="55"/>
  <c r="AR65" i="55"/>
  <c r="BI64" i="55" s="1"/>
  <c r="AS65" i="55"/>
  <c r="E66" i="55"/>
  <c r="AU63" i="55" s="1"/>
  <c r="F66" i="55"/>
  <c r="G66" i="55"/>
  <c r="H66" i="55"/>
  <c r="I66" i="55"/>
  <c r="J66" i="55"/>
  <c r="K66" i="55"/>
  <c r="AY63" i="55" s="1"/>
  <c r="L66" i="55"/>
  <c r="M66" i="55"/>
  <c r="N66" i="55"/>
  <c r="O66" i="55"/>
  <c r="P66" i="55"/>
  <c r="Q66" i="55"/>
  <c r="R66" i="55"/>
  <c r="S66" i="55"/>
  <c r="T66" i="55"/>
  <c r="U66" i="55"/>
  <c r="V66" i="55"/>
  <c r="W66" i="55"/>
  <c r="X66" i="55"/>
  <c r="Y66" i="55"/>
  <c r="AU64" i="55" s="1"/>
  <c r="Z66" i="55"/>
  <c r="AA66" i="55"/>
  <c r="AB66" i="55"/>
  <c r="AC66" i="55"/>
  <c r="AD66" i="55"/>
  <c r="AE66" i="55"/>
  <c r="AF66" i="55"/>
  <c r="AG66" i="55"/>
  <c r="AH66" i="55"/>
  <c r="AI66" i="55"/>
  <c r="AJ66" i="55"/>
  <c r="AK66" i="55"/>
  <c r="AL66" i="55"/>
  <c r="AM66" i="55"/>
  <c r="AN66" i="55"/>
  <c r="AO66" i="55"/>
  <c r="AP66" i="55"/>
  <c r="AQ66" i="55"/>
  <c r="AR66" i="55"/>
  <c r="AS66" i="55"/>
  <c r="E67" i="55"/>
  <c r="F67" i="55"/>
  <c r="G67" i="55"/>
  <c r="AW63" i="55" s="1"/>
  <c r="H67" i="55"/>
  <c r="BK49" i="55" s="1"/>
  <c r="I67" i="55"/>
  <c r="J67" i="55"/>
  <c r="K67" i="55"/>
  <c r="L67" i="55"/>
  <c r="M67" i="55"/>
  <c r="N67" i="55"/>
  <c r="O67" i="55"/>
  <c r="P67" i="55"/>
  <c r="Q67" i="55"/>
  <c r="R67" i="55"/>
  <c r="S67" i="55"/>
  <c r="T67" i="55"/>
  <c r="U67" i="55"/>
  <c r="V67" i="55"/>
  <c r="W67" i="55"/>
  <c r="X67" i="55"/>
  <c r="Y67" i="55"/>
  <c r="Z67" i="55"/>
  <c r="AA67" i="55"/>
  <c r="AB67" i="55"/>
  <c r="AC67" i="55"/>
  <c r="AD67" i="55"/>
  <c r="AE67" i="55"/>
  <c r="AF67" i="55"/>
  <c r="AG67" i="55"/>
  <c r="AH67" i="55"/>
  <c r="AI67" i="55"/>
  <c r="BE64" i="55" s="1"/>
  <c r="AJ67" i="55"/>
  <c r="AK67" i="55"/>
  <c r="BG64" i="55" s="1"/>
  <c r="AL67" i="55"/>
  <c r="AM67" i="55"/>
  <c r="AN67" i="55"/>
  <c r="AO67" i="55"/>
  <c r="AP67" i="55"/>
  <c r="AQ67" i="55"/>
  <c r="AR67" i="55"/>
  <c r="AS67" i="55"/>
  <c r="AX43" i="55" s="1"/>
  <c r="F13" i="55"/>
  <c r="BI14" i="55" s="1"/>
  <c r="G13" i="55"/>
  <c r="H13" i="55"/>
  <c r="BC13" i="55" s="1"/>
  <c r="I13" i="55"/>
  <c r="J13" i="55"/>
  <c r="K13" i="55"/>
  <c r="L13" i="55"/>
  <c r="M13" i="55"/>
  <c r="N13" i="55"/>
  <c r="O13" i="55"/>
  <c r="P13" i="55"/>
  <c r="Q13" i="55"/>
  <c r="R13" i="55"/>
  <c r="S13" i="55"/>
  <c r="T13" i="55"/>
  <c r="U13" i="55"/>
  <c r="V13" i="55"/>
  <c r="W13" i="55"/>
  <c r="X13" i="55"/>
  <c r="AX59" i="55" s="1"/>
  <c r="Y13" i="55"/>
  <c r="Z13" i="55"/>
  <c r="AA13" i="55"/>
  <c r="AB13" i="55"/>
  <c r="AC13" i="55"/>
  <c r="AD13" i="55"/>
  <c r="AE13" i="55"/>
  <c r="AF13" i="55"/>
  <c r="AG13" i="55"/>
  <c r="AH13" i="55"/>
  <c r="AI13" i="55"/>
  <c r="AJ13" i="55"/>
  <c r="AK13" i="55"/>
  <c r="AL13" i="55"/>
  <c r="AM13" i="55"/>
  <c r="AN13" i="55"/>
  <c r="AO13" i="55"/>
  <c r="AP13" i="55"/>
  <c r="AQ13" i="55"/>
  <c r="AR13" i="55"/>
  <c r="AS13" i="55"/>
  <c r="E13" i="55"/>
  <c r="D67" i="55"/>
  <c r="BD63" i="55"/>
  <c r="BJ49" i="55"/>
  <c r="BI63" i="55"/>
  <c r="BH63" i="55"/>
  <c r="D65" i="55"/>
  <c r="AV43" i="55" s="1"/>
  <c r="BJ62" i="55"/>
  <c r="D64" i="55"/>
  <c r="BE63" i="55"/>
  <c r="AV63" i="55"/>
  <c r="BG49" i="55"/>
  <c r="BI62" i="55"/>
  <c r="BB59" i="55"/>
  <c r="D57" i="55"/>
  <c r="BE42" i="55" s="1"/>
  <c r="D56" i="55"/>
  <c r="BD42" i="55" s="1"/>
  <c r="AY49" i="55"/>
  <c r="D55" i="55"/>
  <c r="BC42" i="55" s="1"/>
  <c r="AX49" i="55"/>
  <c r="D54" i="55"/>
  <c r="AY61" i="55" s="1"/>
  <c r="AW49" i="55"/>
  <c r="AV49" i="55"/>
  <c r="BJ45" i="55"/>
  <c r="D51" i="55"/>
  <c r="D50" i="55"/>
  <c r="BD49" i="55"/>
  <c r="BC49" i="55"/>
  <c r="BB49" i="55"/>
  <c r="AX46" i="55"/>
  <c r="AV46" i="55"/>
  <c r="BK45" i="55"/>
  <c r="BH45" i="55"/>
  <c r="AW45" i="55"/>
  <c r="D49" i="55"/>
  <c r="AW42" i="55" s="1"/>
  <c r="BF44" i="55"/>
  <c r="BC48" i="55"/>
  <c r="BA47" i="55"/>
  <c r="AZ47" i="55"/>
  <c r="D47" i="55"/>
  <c r="AU44" i="55" s="1"/>
  <c r="BG46" i="55"/>
  <c r="AZ46" i="55"/>
  <c r="D45" i="55"/>
  <c r="BJ41" i="55" s="1"/>
  <c r="BF48" i="55"/>
  <c r="BI44" i="55"/>
  <c r="BB44" i="55"/>
  <c r="AV39" i="55"/>
  <c r="D44" i="55"/>
  <c r="BI41" i="55" s="1"/>
  <c r="BG37" i="55"/>
  <c r="BA38" i="55"/>
  <c r="BI36" i="55"/>
  <c r="AY41" i="55"/>
  <c r="AW41" i="55"/>
  <c r="BC39" i="55"/>
  <c r="BB39" i="55"/>
  <c r="BA39" i="55"/>
  <c r="BH34" i="55"/>
  <c r="BG34" i="55"/>
  <c r="BF34" i="55"/>
  <c r="BE34" i="55"/>
  <c r="BF38" i="55"/>
  <c r="BD38" i="55"/>
  <c r="BC38" i="55"/>
  <c r="AY38" i="55"/>
  <c r="AX35" i="55"/>
  <c r="AU35" i="55"/>
  <c r="BL13" i="55"/>
  <c r="BF37" i="55"/>
  <c r="BE37" i="55"/>
  <c r="AZ37" i="55"/>
  <c r="AX48" i="55"/>
  <c r="BJ31" i="55"/>
  <c r="BI30" i="55"/>
  <c r="D34" i="55"/>
  <c r="AX32" i="55"/>
  <c r="BI31" i="55"/>
  <c r="BK47" i="55"/>
  <c r="D33" i="55"/>
  <c r="BG69" i="55" s="1"/>
  <c r="BI32" i="55"/>
  <c r="AV32" i="55"/>
  <c r="AU32" i="55"/>
  <c r="AU31" i="55"/>
  <c r="BJ47" i="55"/>
  <c r="D32" i="55"/>
  <c r="BA69" i="55" s="1"/>
  <c r="BK31" i="55"/>
  <c r="BH31" i="55"/>
  <c r="BG31" i="55"/>
  <c r="BJ29" i="55"/>
  <c r="D31" i="55"/>
  <c r="BA28" i="55"/>
  <c r="BK30" i="55"/>
  <c r="BJ30" i="55"/>
  <c r="BF30" i="55"/>
  <c r="BE30" i="55"/>
  <c r="BI29" i="55"/>
  <c r="BF29" i="55"/>
  <c r="BB29" i="55"/>
  <c r="AU29" i="55"/>
  <c r="BD28" i="55"/>
  <c r="D30" i="55"/>
  <c r="BE29" i="55"/>
  <c r="BD29" i="55"/>
  <c r="BC29" i="55"/>
  <c r="BI28" i="55"/>
  <c r="BH28" i="55"/>
  <c r="BE28" i="55"/>
  <c r="BC28" i="55"/>
  <c r="BB28" i="55"/>
  <c r="AW28" i="55"/>
  <c r="AV28" i="55"/>
  <c r="AV26" i="55"/>
  <c r="BC26" i="55"/>
  <c r="BB26" i="55"/>
  <c r="BH25" i="55"/>
  <c r="BG26" i="55"/>
  <c r="BF26" i="55"/>
  <c r="AZ24" i="55"/>
  <c r="D25" i="55"/>
  <c r="BG40" i="55" s="1"/>
  <c r="BA24" i="55"/>
  <c r="AX24" i="55"/>
  <c r="AX25" i="55"/>
  <c r="AV25" i="55"/>
  <c r="AU25" i="55"/>
  <c r="BK23" i="55"/>
  <c r="BJ23" i="55"/>
  <c r="BI23" i="55"/>
  <c r="BC24" i="55"/>
  <c r="BF25" i="55"/>
  <c r="BG22" i="55"/>
  <c r="AY22" i="55"/>
  <c r="AU21" i="55"/>
  <c r="BK21" i="55"/>
  <c r="AV22" i="55"/>
  <c r="AX21" i="55"/>
  <c r="AW16" i="55"/>
  <c r="BJ13" i="55"/>
  <c r="BI13" i="55"/>
  <c r="BA13" i="55"/>
  <c r="BH46" i="55"/>
  <c r="D13" i="55"/>
  <c r="BD67" i="54"/>
  <c r="D67" i="54"/>
  <c r="D66" i="54"/>
  <c r="D65" i="54"/>
  <c r="BH64" i="54"/>
  <c r="BF64" i="54"/>
  <c r="BE64" i="54"/>
  <c r="BC64" i="54"/>
  <c r="AX64" i="54"/>
  <c r="AV64" i="54"/>
  <c r="AU64" i="54"/>
  <c r="AS64" i="54"/>
  <c r="BJ64" i="54" s="1"/>
  <c r="AR64" i="54"/>
  <c r="BI64" i="54" s="1"/>
  <c r="AQ64" i="54"/>
  <c r="AP64" i="54"/>
  <c r="AO64" i="54"/>
  <c r="AN64" i="54"/>
  <c r="AM64" i="54"/>
  <c r="AL64" i="54"/>
  <c r="AK64" i="54"/>
  <c r="BG64" i="54" s="1"/>
  <c r="AJ64" i="54"/>
  <c r="AI64" i="54"/>
  <c r="AH64" i="54"/>
  <c r="BD64" i="54" s="1"/>
  <c r="AG64" i="54"/>
  <c r="AF64" i="54"/>
  <c r="BB64" i="54" s="1"/>
  <c r="AE64" i="54"/>
  <c r="BA64" i="54" s="1"/>
  <c r="AD64" i="54"/>
  <c r="AZ64" i="54" s="1"/>
  <c r="AC64" i="54"/>
  <c r="AY64" i="54" s="1"/>
  <c r="AB64" i="54"/>
  <c r="AA64" i="54"/>
  <c r="AW64" i="54" s="1"/>
  <c r="Z64" i="54"/>
  <c r="Y64" i="54"/>
  <c r="X64" i="54"/>
  <c r="BK62" i="54" s="1"/>
  <c r="W64" i="54"/>
  <c r="BJ63" i="54" s="1"/>
  <c r="V64" i="54"/>
  <c r="U64" i="54"/>
  <c r="T64" i="54"/>
  <c r="S64" i="54"/>
  <c r="BF63" i="54" s="1"/>
  <c r="R64" i="54"/>
  <c r="Q64" i="54"/>
  <c r="BJ62" i="54" s="1"/>
  <c r="P64" i="54"/>
  <c r="BI62" i="54" s="1"/>
  <c r="O64" i="54"/>
  <c r="N64" i="54"/>
  <c r="M64" i="54"/>
  <c r="L64" i="54"/>
  <c r="K64" i="54"/>
  <c r="J64" i="54"/>
  <c r="I64" i="54"/>
  <c r="H64" i="54"/>
  <c r="G64" i="54"/>
  <c r="AW63" i="54" s="1"/>
  <c r="F64" i="54"/>
  <c r="AV63" i="54" s="1"/>
  <c r="E64" i="54"/>
  <c r="BG62" i="54" s="1"/>
  <c r="D64" i="54"/>
  <c r="BI63" i="54"/>
  <c r="BH63" i="54"/>
  <c r="BG63" i="54"/>
  <c r="BE63" i="54"/>
  <c r="BD63" i="54"/>
  <c r="BC63" i="54"/>
  <c r="BB63" i="54"/>
  <c r="BA63" i="54"/>
  <c r="AZ63" i="54"/>
  <c r="AY63" i="54"/>
  <c r="AX63" i="54"/>
  <c r="AU63" i="54"/>
  <c r="D63" i="54"/>
  <c r="BF62" i="54" s="1"/>
  <c r="AZ62" i="54"/>
  <c r="AY62" i="54"/>
  <c r="AX62" i="54"/>
  <c r="AW62" i="54"/>
  <c r="AV62" i="54"/>
  <c r="AU62" i="54"/>
  <c r="D62" i="54"/>
  <c r="BK61" i="54"/>
  <c r="BJ61" i="54"/>
  <c r="BI61" i="54"/>
  <c r="BH61" i="54"/>
  <c r="BD61" i="54"/>
  <c r="BC61" i="54"/>
  <c r="BA61" i="54"/>
  <c r="AZ61" i="54"/>
  <c r="AY61" i="54"/>
  <c r="AU61" i="54"/>
  <c r="D61" i="54"/>
  <c r="BG61" i="54" s="1"/>
  <c r="BI60" i="54"/>
  <c r="BH60" i="54"/>
  <c r="BG60" i="54"/>
  <c r="BF60" i="54"/>
  <c r="BB60" i="54"/>
  <c r="BA60" i="54"/>
  <c r="AY60" i="54"/>
  <c r="AX60" i="54"/>
  <c r="AW60" i="54"/>
  <c r="AV60" i="54"/>
  <c r="AU60" i="54"/>
  <c r="D60" i="54"/>
  <c r="BE61" i="54" s="1"/>
  <c r="BK59" i="54"/>
  <c r="BJ59" i="54"/>
  <c r="BI59" i="54"/>
  <c r="BH59" i="54"/>
  <c r="BG59" i="54"/>
  <c r="BF59" i="54"/>
  <c r="BE59" i="54"/>
  <c r="BD59" i="54"/>
  <c r="BC59" i="54"/>
  <c r="BB59" i="54"/>
  <c r="BA59" i="54"/>
  <c r="AZ59" i="54"/>
  <c r="AY59" i="54"/>
  <c r="AX59" i="54"/>
  <c r="AW59" i="54"/>
  <c r="AV59" i="54"/>
  <c r="AU59" i="54"/>
  <c r="D59" i="54"/>
  <c r="BK60" i="54" s="1"/>
  <c r="D58" i="54"/>
  <c r="D57" i="54"/>
  <c r="D56" i="54"/>
  <c r="D55" i="54"/>
  <c r="BK54" i="54"/>
  <c r="BJ54" i="54"/>
  <c r="BI54" i="54"/>
  <c r="BH54" i="54"/>
  <c r="BG54" i="54"/>
  <c r="BF54" i="54"/>
  <c r="BE54" i="54"/>
  <c r="BD54" i="54"/>
  <c r="BC54" i="54"/>
  <c r="BB54" i="54"/>
  <c r="BA54" i="54"/>
  <c r="AZ54" i="54"/>
  <c r="AY54" i="54"/>
  <c r="D54" i="54"/>
  <c r="BE60" i="54" s="1"/>
  <c r="D53" i="54"/>
  <c r="BC60" i="54" s="1"/>
  <c r="AY52" i="54"/>
  <c r="AX52" i="54"/>
  <c r="AW52" i="54"/>
  <c r="AV52" i="54"/>
  <c r="AU52" i="54"/>
  <c r="D52" i="54"/>
  <c r="AW50" i="54" s="1"/>
  <c r="BK51" i="54"/>
  <c r="BJ51" i="54"/>
  <c r="BI51" i="54"/>
  <c r="BH51" i="54"/>
  <c r="BG51" i="54"/>
  <c r="BF51" i="54"/>
  <c r="BE51" i="54"/>
  <c r="BD51" i="54"/>
  <c r="BC51" i="54"/>
  <c r="BB51" i="54"/>
  <c r="BA51" i="54"/>
  <c r="AZ51" i="54"/>
  <c r="AY51" i="54"/>
  <c r="AX51" i="54"/>
  <c r="AW51" i="54"/>
  <c r="AV51" i="54"/>
  <c r="AU51" i="54"/>
  <c r="D51" i="54"/>
  <c r="BK50" i="54"/>
  <c r="BJ50" i="54"/>
  <c r="BI50" i="54"/>
  <c r="BH50" i="54"/>
  <c r="BG50" i="54"/>
  <c r="BF50" i="54"/>
  <c r="BE50" i="54"/>
  <c r="BD50" i="54"/>
  <c r="BC50" i="54"/>
  <c r="BB50" i="54"/>
  <c r="BA50" i="54"/>
  <c r="AZ50" i="54"/>
  <c r="AY50" i="54"/>
  <c r="AX50" i="54"/>
  <c r="D50" i="54"/>
  <c r="BK49" i="54"/>
  <c r="BJ49" i="54"/>
  <c r="BI49" i="54"/>
  <c r="BG49" i="54"/>
  <c r="BF49" i="54"/>
  <c r="BE49" i="54"/>
  <c r="BD49" i="54"/>
  <c r="BC49" i="54"/>
  <c r="BB49" i="54"/>
  <c r="BA49" i="54"/>
  <c r="AZ49" i="54"/>
  <c r="AY49" i="54"/>
  <c r="AX49" i="54"/>
  <c r="AW49" i="54"/>
  <c r="AV49" i="54"/>
  <c r="AU49" i="54"/>
  <c r="D49" i="54"/>
  <c r="BK48" i="54"/>
  <c r="BJ48" i="54"/>
  <c r="BH48" i="54"/>
  <c r="BG48" i="54"/>
  <c r="BF48" i="54"/>
  <c r="BE48" i="54"/>
  <c r="BD48" i="54"/>
  <c r="BC48" i="54"/>
  <c r="BB48" i="54"/>
  <c r="BA48" i="54"/>
  <c r="AZ48" i="54"/>
  <c r="AX48" i="54"/>
  <c r="AW48" i="54"/>
  <c r="AU48" i="54"/>
  <c r="AS48" i="54"/>
  <c r="AR48" i="54"/>
  <c r="AY46" i="54" s="1"/>
  <c r="AQ48" i="54"/>
  <c r="AP48" i="54"/>
  <c r="AO48" i="54"/>
  <c r="AN48" i="54"/>
  <c r="AM48" i="54"/>
  <c r="AL48" i="54"/>
  <c r="AX46" i="54" s="1"/>
  <c r="AK48" i="54"/>
  <c r="AW46" i="54" s="1"/>
  <c r="AJ48" i="54"/>
  <c r="AV46" i="54" s="1"/>
  <c r="AI48" i="54"/>
  <c r="AU46" i="54" s="1"/>
  <c r="AH48" i="54"/>
  <c r="BK45" i="54" s="1"/>
  <c r="AG48" i="54"/>
  <c r="AF48" i="54"/>
  <c r="AE48" i="54"/>
  <c r="BH45" i="54" s="1"/>
  <c r="AD48" i="54"/>
  <c r="BG45" i="54" s="1"/>
  <c r="AC48" i="54"/>
  <c r="BF45" i="54" s="1"/>
  <c r="AB48" i="54"/>
  <c r="BE45" i="54" s="1"/>
  <c r="AA48" i="54"/>
  <c r="Z48" i="54"/>
  <c r="Y48" i="54"/>
  <c r="X48" i="54"/>
  <c r="W48" i="54"/>
  <c r="V48" i="54"/>
  <c r="U48" i="54"/>
  <c r="T48" i="54"/>
  <c r="AW45" i="54" s="1"/>
  <c r="S48" i="54"/>
  <c r="AV45" i="54" s="1"/>
  <c r="R48" i="54"/>
  <c r="Q48" i="54"/>
  <c r="P48" i="54"/>
  <c r="O48" i="54"/>
  <c r="N48" i="54"/>
  <c r="BI44" i="54" s="1"/>
  <c r="M48" i="54"/>
  <c r="L48" i="54"/>
  <c r="K48" i="54"/>
  <c r="BF44" i="54" s="1"/>
  <c r="J48" i="54"/>
  <c r="I48" i="54"/>
  <c r="H48" i="54"/>
  <c r="G48" i="54"/>
  <c r="BD44" i="54" s="1"/>
  <c r="F48" i="54"/>
  <c r="E48" i="54"/>
  <c r="BK47" i="54"/>
  <c r="BI47" i="54"/>
  <c r="BH47" i="54"/>
  <c r="BF47" i="54"/>
  <c r="BE47" i="54"/>
  <c r="BD47" i="54"/>
  <c r="BC47" i="54"/>
  <c r="BB47" i="54"/>
  <c r="AZ47" i="54"/>
  <c r="AY47" i="54"/>
  <c r="AX47" i="54"/>
  <c r="AW47" i="54"/>
  <c r="AV47" i="54"/>
  <c r="AU47" i="54"/>
  <c r="D47" i="54"/>
  <c r="AU44" i="54" s="1"/>
  <c r="BJ46" i="54"/>
  <c r="BH46" i="54"/>
  <c r="AZ46" i="54"/>
  <c r="D46" i="54"/>
  <c r="BJ45" i="54"/>
  <c r="BI45" i="54"/>
  <c r="BC45" i="54"/>
  <c r="BB45" i="54"/>
  <c r="BA45" i="54"/>
  <c r="AZ45" i="54"/>
  <c r="AY45" i="54"/>
  <c r="AX45" i="54"/>
  <c r="D45" i="54"/>
  <c r="BD43" i="54" s="1"/>
  <c r="BK44" i="54"/>
  <c r="BJ44" i="54"/>
  <c r="BH44" i="54"/>
  <c r="BG44" i="54"/>
  <c r="BC44" i="54"/>
  <c r="BB44" i="54"/>
  <c r="BA44" i="54"/>
  <c r="AZ44" i="54"/>
  <c r="AY44" i="54"/>
  <c r="AX44" i="54"/>
  <c r="AW44" i="54"/>
  <c r="AV44" i="54"/>
  <c r="D44" i="54"/>
  <c r="BL43" i="54"/>
  <c r="BJ43" i="54"/>
  <c r="BI43" i="54"/>
  <c r="BE43" i="54"/>
  <c r="AX43" i="54"/>
  <c r="AW43" i="54"/>
  <c r="AV43" i="54"/>
  <c r="AU43" i="54"/>
  <c r="D43" i="54"/>
  <c r="BJ42" i="54"/>
  <c r="BI42" i="54"/>
  <c r="BH42" i="54"/>
  <c r="BG42" i="54"/>
  <c r="BF42" i="54"/>
  <c r="BE42" i="54"/>
  <c r="BD42" i="54"/>
  <c r="BC42" i="54"/>
  <c r="BB42" i="54"/>
  <c r="AZ42" i="54"/>
  <c r="AY42" i="54"/>
  <c r="AX42" i="54"/>
  <c r="AW42" i="54"/>
  <c r="AU42" i="54"/>
  <c r="AS42" i="54"/>
  <c r="AR42" i="54"/>
  <c r="BC39" i="54" s="1"/>
  <c r="AQ42" i="54"/>
  <c r="AP42" i="54"/>
  <c r="AO42" i="54"/>
  <c r="AN42" i="54"/>
  <c r="BJ39" i="54" s="1"/>
  <c r="AM42" i="54"/>
  <c r="AL42" i="54"/>
  <c r="BB39" i="54" s="1"/>
  <c r="AK42" i="54"/>
  <c r="AJ42" i="54"/>
  <c r="AI42" i="54"/>
  <c r="AH42" i="54"/>
  <c r="AX39" i="54" s="1"/>
  <c r="AG42" i="54"/>
  <c r="AW39" i="54" s="1"/>
  <c r="AF42" i="54"/>
  <c r="AE42" i="54"/>
  <c r="AD42" i="54"/>
  <c r="AC42" i="54"/>
  <c r="AB42" i="54"/>
  <c r="AA42" i="54"/>
  <c r="Z42" i="54"/>
  <c r="Y42" i="54"/>
  <c r="BF38" i="54" s="1"/>
  <c r="X42" i="54"/>
  <c r="W42" i="54"/>
  <c r="V42" i="54"/>
  <c r="U42" i="54"/>
  <c r="T42" i="54"/>
  <c r="BA38" i="54" s="1"/>
  <c r="S42" i="54"/>
  <c r="R42" i="54"/>
  <c r="Q42" i="54"/>
  <c r="P42" i="54"/>
  <c r="O42" i="54"/>
  <c r="N42" i="54"/>
  <c r="AV38" i="54" s="1"/>
  <c r="M42" i="54"/>
  <c r="AU38" i="54" s="1"/>
  <c r="L42" i="54"/>
  <c r="K42" i="54"/>
  <c r="J42" i="54"/>
  <c r="I42" i="54"/>
  <c r="H42" i="54"/>
  <c r="G42" i="54"/>
  <c r="BI36" i="54" s="1"/>
  <c r="F42" i="54"/>
  <c r="BH36" i="54" s="1"/>
  <c r="E42" i="54"/>
  <c r="BG36" i="54" s="1"/>
  <c r="D42" i="54"/>
  <c r="BI41" i="54"/>
  <c r="BH41" i="54"/>
  <c r="BG41" i="54"/>
  <c r="BF41" i="54"/>
  <c r="BD41" i="54"/>
  <c r="AV41" i="54"/>
  <c r="D41" i="54"/>
  <c r="BC36" i="54" s="1"/>
  <c r="BG40" i="54"/>
  <c r="BF40" i="54"/>
  <c r="BD40" i="54"/>
  <c r="BA40" i="54"/>
  <c r="D40" i="54"/>
  <c r="BE41" i="54" s="1"/>
  <c r="BL39" i="54"/>
  <c r="BI39" i="54"/>
  <c r="BD39" i="54"/>
  <c r="BA39" i="54"/>
  <c r="AZ39" i="54"/>
  <c r="AY39" i="54"/>
  <c r="AV39" i="54"/>
  <c r="AU39" i="54"/>
  <c r="D39" i="54"/>
  <c r="BK38" i="54"/>
  <c r="BJ38" i="54"/>
  <c r="BI38" i="54"/>
  <c r="BH38" i="54"/>
  <c r="BG38" i="54"/>
  <c r="BD38" i="54"/>
  <c r="BC38" i="54"/>
  <c r="BB38" i="54"/>
  <c r="AZ38" i="54"/>
  <c r="AY38" i="54"/>
  <c r="AX38" i="54"/>
  <c r="AS38" i="54"/>
  <c r="AS38" i="55" s="1"/>
  <c r="AR38" i="54"/>
  <c r="AQ38" i="54"/>
  <c r="AP38" i="54"/>
  <c r="AO38" i="54"/>
  <c r="AN38" i="54"/>
  <c r="AM38" i="54"/>
  <c r="AL38" i="54"/>
  <c r="AW35" i="54" s="1"/>
  <c r="AK38" i="54"/>
  <c r="AJ38" i="54"/>
  <c r="AI38" i="54"/>
  <c r="AH38" i="54"/>
  <c r="BJ34" i="54" s="1"/>
  <c r="AG38" i="54"/>
  <c r="BI34" i="54" s="1"/>
  <c r="AF38" i="54"/>
  <c r="BH34" i="54" s="1"/>
  <c r="AE38" i="54"/>
  <c r="AD38" i="54"/>
  <c r="AC38" i="54"/>
  <c r="AB38" i="54"/>
  <c r="BD34" i="54" s="1"/>
  <c r="AA38" i="54"/>
  <c r="Z38" i="54"/>
  <c r="Y38" i="54"/>
  <c r="Y38" i="55" s="1"/>
  <c r="X38" i="54"/>
  <c r="AZ34" i="54" s="1"/>
  <c r="W38" i="54"/>
  <c r="AY34" i="54" s="1"/>
  <c r="V38" i="54"/>
  <c r="V38" i="55" s="1"/>
  <c r="U38" i="54"/>
  <c r="U38" i="55" s="1"/>
  <c r="AW34" i="55" s="1"/>
  <c r="T38" i="54"/>
  <c r="AV34" i="54" s="1"/>
  <c r="S38" i="54"/>
  <c r="AU34" i="54" s="1"/>
  <c r="R38" i="54"/>
  <c r="Q38" i="54"/>
  <c r="BK33" i="54" s="1"/>
  <c r="P38" i="54"/>
  <c r="P38" i="55" s="1"/>
  <c r="O38" i="54"/>
  <c r="D38" i="54" s="1"/>
  <c r="N38" i="54"/>
  <c r="BH33" i="54" s="1"/>
  <c r="M38" i="54"/>
  <c r="BG33" i="54" s="1"/>
  <c r="L38" i="54"/>
  <c r="BF33" i="54" s="1"/>
  <c r="K38" i="54"/>
  <c r="K38" i="55" s="1"/>
  <c r="J38" i="54"/>
  <c r="I38" i="54"/>
  <c r="H38" i="54"/>
  <c r="G38" i="54"/>
  <c r="G38" i="55" s="1"/>
  <c r="F38" i="54"/>
  <c r="F38" i="55" s="1"/>
  <c r="E38" i="54"/>
  <c r="E38" i="55" s="1"/>
  <c r="BK37" i="54"/>
  <c r="BJ37" i="54"/>
  <c r="BI37" i="54"/>
  <c r="BH37" i="54"/>
  <c r="BE37" i="54"/>
  <c r="BD37" i="54"/>
  <c r="BC37" i="54"/>
  <c r="BA37" i="54"/>
  <c r="AZ37" i="54"/>
  <c r="AY37" i="54"/>
  <c r="AX37" i="54"/>
  <c r="AW37" i="54"/>
  <c r="AV37" i="54"/>
  <c r="D37" i="54"/>
  <c r="BJ35" i="54" s="1"/>
  <c r="BK36" i="54"/>
  <c r="BJ36" i="54"/>
  <c r="BF36" i="54"/>
  <c r="BE36" i="54"/>
  <c r="BD36" i="54"/>
  <c r="AZ36" i="54"/>
  <c r="AY36" i="54"/>
  <c r="AX36" i="54"/>
  <c r="D36" i="54"/>
  <c r="BI35" i="54"/>
  <c r="BH35" i="54"/>
  <c r="BB35" i="54"/>
  <c r="AX35" i="54"/>
  <c r="AV35" i="54"/>
  <c r="AU35" i="54"/>
  <c r="BK34" i="54"/>
  <c r="BC34" i="54"/>
  <c r="BB34" i="54"/>
  <c r="BA34" i="54"/>
  <c r="D34" i="54"/>
  <c r="AZ33" i="54"/>
  <c r="D33" i="54"/>
  <c r="BK32" i="54"/>
  <c r="BJ32" i="54"/>
  <c r="AX32" i="54"/>
  <c r="AW32" i="54"/>
  <c r="AS32" i="54"/>
  <c r="BA32" i="54" s="1"/>
  <c r="AR32" i="54"/>
  <c r="AZ32" i="54" s="1"/>
  <c r="AQ32" i="54"/>
  <c r="AP32" i="54"/>
  <c r="AO32" i="54"/>
  <c r="AN32" i="54"/>
  <c r="AM32" i="54"/>
  <c r="AL32" i="54"/>
  <c r="AY32" i="54" s="1"/>
  <c r="AK32" i="54"/>
  <c r="AJ32" i="54"/>
  <c r="AI32" i="54"/>
  <c r="AV32" i="54" s="1"/>
  <c r="AH32" i="54"/>
  <c r="AU32" i="54" s="1"/>
  <c r="AG32" i="54"/>
  <c r="AF32" i="54"/>
  <c r="AE32" i="54"/>
  <c r="AD32" i="54"/>
  <c r="AC32" i="54"/>
  <c r="BG32" i="54" s="1"/>
  <c r="AB32" i="54"/>
  <c r="AA32" i="54"/>
  <c r="Z32" i="54"/>
  <c r="BD31" i="54" s="1"/>
  <c r="Y32" i="54"/>
  <c r="BC31" i="54" s="1"/>
  <c r="X32" i="54"/>
  <c r="W32" i="54"/>
  <c r="BA31" i="54" s="1"/>
  <c r="V32" i="54"/>
  <c r="AZ31" i="54" s="1"/>
  <c r="U32" i="54"/>
  <c r="AY31" i="54" s="1"/>
  <c r="T32" i="54"/>
  <c r="AX31" i="54" s="1"/>
  <c r="S32" i="54"/>
  <c r="R32" i="54"/>
  <c r="Q32" i="54"/>
  <c r="P32" i="54"/>
  <c r="O32" i="54"/>
  <c r="N32" i="54"/>
  <c r="M32" i="54"/>
  <c r="L32" i="54"/>
  <c r="K32" i="54"/>
  <c r="J32" i="54"/>
  <c r="I32" i="54"/>
  <c r="H32" i="54"/>
  <c r="BJ47" i="54" s="1"/>
  <c r="G32" i="54"/>
  <c r="F32" i="54"/>
  <c r="E32" i="54"/>
  <c r="BC30" i="54" s="1"/>
  <c r="D32" i="54"/>
  <c r="BK31" i="54"/>
  <c r="BJ31" i="54"/>
  <c r="BI31" i="54"/>
  <c r="BH31" i="54"/>
  <c r="BG31" i="54"/>
  <c r="BF31" i="54"/>
  <c r="BE31" i="54"/>
  <c r="AW31" i="54"/>
  <c r="AV31" i="54"/>
  <c r="AU31" i="54"/>
  <c r="D31" i="54"/>
  <c r="AY69" i="54" s="1"/>
  <c r="BK30" i="54"/>
  <c r="BJ30" i="54"/>
  <c r="BI30" i="54"/>
  <c r="BH30" i="54"/>
  <c r="BG30" i="54"/>
  <c r="BE30" i="54"/>
  <c r="BD30" i="54"/>
  <c r="D30" i="54"/>
  <c r="BI29" i="54"/>
  <c r="BE29" i="54"/>
  <c r="BD29" i="54"/>
  <c r="BC29" i="54"/>
  <c r="AU29" i="54"/>
  <c r="AS29" i="54"/>
  <c r="AR29" i="54"/>
  <c r="BK29" i="54" s="1"/>
  <c r="AQ29" i="54"/>
  <c r="AP29" i="54"/>
  <c r="AO29" i="54"/>
  <c r="AN29" i="54"/>
  <c r="AM29" i="54"/>
  <c r="AL29" i="54"/>
  <c r="BJ29" i="54" s="1"/>
  <c r="AK29" i="54"/>
  <c r="AJ29" i="54"/>
  <c r="BH29" i="54" s="1"/>
  <c r="AI29" i="54"/>
  <c r="BG29" i="54" s="1"/>
  <c r="AH29" i="54"/>
  <c r="BF29" i="54" s="1"/>
  <c r="AG29" i="54"/>
  <c r="AF29" i="54"/>
  <c r="AE29" i="54"/>
  <c r="AD29" i="54"/>
  <c r="BB29" i="54" s="1"/>
  <c r="AC29" i="54"/>
  <c r="BA29" i="54" s="1"/>
  <c r="AB29" i="54"/>
  <c r="AZ29" i="54" s="1"/>
  <c r="AA29" i="54"/>
  <c r="Z29" i="54"/>
  <c r="AX29" i="54" s="1"/>
  <c r="Y29" i="54"/>
  <c r="AW29" i="54" s="1"/>
  <c r="X29" i="54"/>
  <c r="W29" i="54"/>
  <c r="V29" i="54"/>
  <c r="BK28" i="54" s="1"/>
  <c r="U29" i="54"/>
  <c r="BJ28" i="54" s="1"/>
  <c r="T29" i="54"/>
  <c r="BI28" i="54" s="1"/>
  <c r="S29" i="54"/>
  <c r="R29" i="54"/>
  <c r="Q29" i="54"/>
  <c r="P29" i="54"/>
  <c r="BF28" i="54" s="1"/>
  <c r="O29" i="54"/>
  <c r="N29" i="54"/>
  <c r="BD28" i="54" s="1"/>
  <c r="M29" i="54"/>
  <c r="L29" i="54"/>
  <c r="K29" i="54"/>
  <c r="BA28" i="54" s="1"/>
  <c r="J29" i="54"/>
  <c r="I29" i="54"/>
  <c r="H29" i="54"/>
  <c r="BB30" i="54" s="1"/>
  <c r="G29" i="54"/>
  <c r="F29" i="54"/>
  <c r="AX28" i="54" s="1"/>
  <c r="E29" i="54"/>
  <c r="BH28" i="54"/>
  <c r="BC28" i="54"/>
  <c r="BB28" i="54"/>
  <c r="AV28" i="54"/>
  <c r="D28" i="54"/>
  <c r="BE27" i="54"/>
  <c r="BD27" i="54"/>
  <c r="BC27" i="54"/>
  <c r="BB27" i="54"/>
  <c r="BA27" i="54"/>
  <c r="AZ27" i="54"/>
  <c r="D27" i="54"/>
  <c r="AV68" i="54" s="1"/>
  <c r="BJ26" i="54"/>
  <c r="BI26" i="54"/>
  <c r="BH26" i="54"/>
  <c r="BD26" i="54"/>
  <c r="BC26" i="54"/>
  <c r="BB26" i="54"/>
  <c r="BA26" i="54"/>
  <c r="AZ26" i="54"/>
  <c r="AY26" i="54"/>
  <c r="AX26" i="54"/>
  <c r="AS26" i="54"/>
  <c r="AR26" i="54"/>
  <c r="AQ26" i="54"/>
  <c r="AP26" i="54"/>
  <c r="AO26" i="54"/>
  <c r="AN26" i="54"/>
  <c r="AM26" i="54"/>
  <c r="AL26" i="54"/>
  <c r="AK26" i="54"/>
  <c r="AJ26" i="54"/>
  <c r="AI26" i="54"/>
  <c r="AH26" i="54"/>
  <c r="AY27" i="54" s="1"/>
  <c r="AG26" i="54"/>
  <c r="AX27" i="54" s="1"/>
  <c r="AF26" i="54"/>
  <c r="AW27" i="54" s="1"/>
  <c r="AE26" i="54"/>
  <c r="AV27" i="54" s="1"/>
  <c r="AD26" i="54"/>
  <c r="AU27" i="54" s="1"/>
  <c r="AC26" i="54"/>
  <c r="BK26" i="54" s="1"/>
  <c r="AB26" i="54"/>
  <c r="AA26" i="54"/>
  <c r="Z26" i="54"/>
  <c r="Y26" i="54"/>
  <c r="BG26" i="54" s="1"/>
  <c r="X26" i="54"/>
  <c r="W26" i="54"/>
  <c r="BE26" i="54" s="1"/>
  <c r="V26" i="54"/>
  <c r="U26" i="54"/>
  <c r="T26" i="54"/>
  <c r="S26" i="54"/>
  <c r="R26" i="54"/>
  <c r="Q26" i="54"/>
  <c r="P26" i="54"/>
  <c r="O26" i="54"/>
  <c r="N26" i="54"/>
  <c r="AW26" i="54" s="1"/>
  <c r="M26" i="54"/>
  <c r="AV26" i="54" s="1"/>
  <c r="L26" i="54"/>
  <c r="AU26" i="54" s="1"/>
  <c r="K26" i="54"/>
  <c r="J26" i="54"/>
  <c r="I26" i="54"/>
  <c r="H26" i="54"/>
  <c r="G26" i="54"/>
  <c r="F26" i="54"/>
  <c r="E26" i="54"/>
  <c r="BJ25" i="54"/>
  <c r="BI25" i="54"/>
  <c r="BH25" i="54"/>
  <c r="BG25" i="54"/>
  <c r="AW25" i="54"/>
  <c r="D25" i="54"/>
  <c r="BI67" i="54" s="1"/>
  <c r="BH24" i="54"/>
  <c r="BG24" i="54"/>
  <c r="BF24" i="54"/>
  <c r="BA24" i="54"/>
  <c r="AY24" i="54"/>
  <c r="AX24" i="54"/>
  <c r="AW24" i="54"/>
  <c r="AV24" i="54"/>
  <c r="AU24" i="54"/>
  <c r="D24" i="54"/>
  <c r="BC67" i="54" s="1"/>
  <c r="BF23" i="54"/>
  <c r="BE23" i="54"/>
  <c r="BD23" i="54"/>
  <c r="BC23" i="54"/>
  <c r="AY23" i="54"/>
  <c r="AS23" i="54"/>
  <c r="AR23" i="54"/>
  <c r="AQ23" i="54"/>
  <c r="AP23" i="54"/>
  <c r="AO23" i="54"/>
  <c r="AN23" i="54"/>
  <c r="AM23" i="54"/>
  <c r="AL23" i="54"/>
  <c r="AV25" i="54" s="1"/>
  <c r="AK23" i="54"/>
  <c r="AU25" i="54" s="1"/>
  <c r="AJ23" i="54"/>
  <c r="BK24" i="54" s="1"/>
  <c r="AI23" i="54"/>
  <c r="BJ24" i="54" s="1"/>
  <c r="AH23" i="54"/>
  <c r="BI24" i="54" s="1"/>
  <c r="AG23" i="54"/>
  <c r="AF23" i="54"/>
  <c r="AE23" i="54"/>
  <c r="AD23" i="54"/>
  <c r="BE24" i="54" s="1"/>
  <c r="AC23" i="54"/>
  <c r="BD24" i="54" s="1"/>
  <c r="AB23" i="54"/>
  <c r="BC24" i="54" s="1"/>
  <c r="AA23" i="54"/>
  <c r="Z23" i="54"/>
  <c r="Y23" i="54"/>
  <c r="AZ24" i="54" s="1"/>
  <c r="X23" i="54"/>
  <c r="W23" i="54"/>
  <c r="V23" i="54"/>
  <c r="U23" i="54"/>
  <c r="T23" i="54"/>
  <c r="S23" i="54"/>
  <c r="BK23" i="54" s="1"/>
  <c r="R23" i="54"/>
  <c r="Q23" i="54"/>
  <c r="P23" i="54"/>
  <c r="BI23" i="54" s="1"/>
  <c r="O23" i="54"/>
  <c r="N23" i="54"/>
  <c r="BG23" i="54" s="1"/>
  <c r="M23" i="54"/>
  <c r="L23" i="54"/>
  <c r="K23" i="54"/>
  <c r="J23" i="54"/>
  <c r="I23" i="54"/>
  <c r="H23" i="54"/>
  <c r="G23" i="54"/>
  <c r="F23" i="54"/>
  <c r="BA23" i="54" s="1"/>
  <c r="E23" i="54"/>
  <c r="BF22" i="54"/>
  <c r="BE22" i="54"/>
  <c r="BD22" i="54"/>
  <c r="BC22" i="54"/>
  <c r="BB22" i="54"/>
  <c r="AX22" i="54"/>
  <c r="AV22" i="54"/>
  <c r="AU22" i="54"/>
  <c r="D22" i="54"/>
  <c r="BK21" i="54"/>
  <c r="AV21" i="54"/>
  <c r="AU21" i="54"/>
  <c r="D21" i="54"/>
  <c r="AS20" i="54"/>
  <c r="AS20" i="55" s="1"/>
  <c r="AR20" i="54"/>
  <c r="AQ20" i="54"/>
  <c r="AP20" i="54"/>
  <c r="AO20" i="54"/>
  <c r="AN20" i="54"/>
  <c r="AM20" i="54"/>
  <c r="AL20" i="54"/>
  <c r="AK20" i="54"/>
  <c r="AJ20" i="54"/>
  <c r="AI20" i="54"/>
  <c r="AH20" i="54"/>
  <c r="AG20" i="54"/>
  <c r="AF20" i="54"/>
  <c r="AE20" i="54"/>
  <c r="AD20" i="54"/>
  <c r="AC20" i="54"/>
  <c r="AB20" i="54"/>
  <c r="AA20" i="54"/>
  <c r="Z20" i="54"/>
  <c r="Y20" i="54"/>
  <c r="Y20" i="55" s="1"/>
  <c r="X20" i="54"/>
  <c r="X20" i="55" s="1"/>
  <c r="W20" i="54"/>
  <c r="W20" i="55" s="1"/>
  <c r="V20" i="54"/>
  <c r="V20" i="55" s="1"/>
  <c r="U20" i="54"/>
  <c r="U20" i="55" s="1"/>
  <c r="T20" i="54"/>
  <c r="T20" i="55" s="1"/>
  <c r="S20" i="54"/>
  <c r="S20" i="55" s="1"/>
  <c r="R20" i="54"/>
  <c r="R20" i="55" s="1"/>
  <c r="Q20" i="54"/>
  <c r="BC21" i="54" s="1"/>
  <c r="P20" i="54"/>
  <c r="BB21" i="54" s="1"/>
  <c r="O20" i="54"/>
  <c r="BA21" i="54" s="1"/>
  <c r="N20" i="54"/>
  <c r="AZ21" i="54" s="1"/>
  <c r="M20" i="54"/>
  <c r="M20" i="55" s="1"/>
  <c r="L20" i="54"/>
  <c r="K20" i="54"/>
  <c r="J20" i="54"/>
  <c r="I20" i="54"/>
  <c r="H20" i="54"/>
  <c r="G20" i="54"/>
  <c r="F20" i="54"/>
  <c r="F20" i="55" s="1"/>
  <c r="E20" i="54"/>
  <c r="E20" i="55" s="1"/>
  <c r="D19" i="54"/>
  <c r="AZ65" i="54" s="1"/>
  <c r="D18" i="54"/>
  <c r="BH65" i="54" s="1"/>
  <c r="D17" i="54"/>
  <c r="BB16" i="54"/>
  <c r="BA16" i="54"/>
  <c r="AZ16" i="54"/>
  <c r="AY16" i="54"/>
  <c r="AX16" i="54"/>
  <c r="AW16" i="54"/>
  <c r="AV16" i="54"/>
  <c r="AU16" i="54"/>
  <c r="AS16" i="54"/>
  <c r="AS16" i="55" s="1"/>
  <c r="BA20" i="55" s="1"/>
  <c r="AR16" i="54"/>
  <c r="AZ20" i="54" s="1"/>
  <c r="AQ16" i="54"/>
  <c r="AQ14" i="54" s="1"/>
  <c r="AQ14" i="55" s="1"/>
  <c r="AP16" i="54"/>
  <c r="AO16" i="54"/>
  <c r="AO16" i="55" s="1"/>
  <c r="AN16" i="54"/>
  <c r="AN16" i="55" s="1"/>
  <c r="AM16" i="54"/>
  <c r="AM16" i="55" s="1"/>
  <c r="AL16" i="54"/>
  <c r="AY20" i="54" s="1"/>
  <c r="AK16" i="54"/>
  <c r="AX20" i="54" s="1"/>
  <c r="AJ16" i="54"/>
  <c r="AJ16" i="55" s="1"/>
  <c r="AI16" i="54"/>
  <c r="AI14" i="54" s="1"/>
  <c r="AW18" i="54" s="1"/>
  <c r="AH16" i="54"/>
  <c r="AH16" i="55" s="1"/>
  <c r="AG16" i="54"/>
  <c r="AG16" i="55" s="1"/>
  <c r="AF16" i="54"/>
  <c r="AF16" i="55" s="1"/>
  <c r="AE16" i="54"/>
  <c r="AE35" i="54" s="1"/>
  <c r="AE35" i="55" s="1"/>
  <c r="AD16" i="54"/>
  <c r="AD16" i="55" s="1"/>
  <c r="AC16" i="54"/>
  <c r="AC16" i="55" s="1"/>
  <c r="AB16" i="54"/>
  <c r="AB35" i="54" s="1"/>
  <c r="AB35" i="55" s="1"/>
  <c r="AA16" i="54"/>
  <c r="AA35" i="54" s="1"/>
  <c r="AA35" i="55" s="1"/>
  <c r="Z16" i="54"/>
  <c r="Z16" i="55" s="1"/>
  <c r="Y16" i="54"/>
  <c r="X16" i="54"/>
  <c r="X16" i="55" s="1"/>
  <c r="W16" i="54"/>
  <c r="V16" i="54"/>
  <c r="V16" i="55" s="1"/>
  <c r="U16" i="54"/>
  <c r="AY19" i="54" s="1"/>
  <c r="T16" i="54"/>
  <c r="AX19" i="54" s="1"/>
  <c r="S16" i="54"/>
  <c r="AW19" i="54" s="1"/>
  <c r="R16" i="54"/>
  <c r="R16" i="55" s="1"/>
  <c r="Q16" i="54"/>
  <c r="Q16" i="55" s="1"/>
  <c r="P16" i="54"/>
  <c r="P16" i="55" s="1"/>
  <c r="O16" i="54"/>
  <c r="O16" i="55" s="1"/>
  <c r="N16" i="54"/>
  <c r="BJ18" i="54" s="1"/>
  <c r="M16" i="54"/>
  <c r="M16" i="55" s="1"/>
  <c r="L16" i="54"/>
  <c r="L14" i="54" s="1"/>
  <c r="L14" i="55" s="1"/>
  <c r="K16" i="54"/>
  <c r="K35" i="54" s="1"/>
  <c r="K35" i="55" s="1"/>
  <c r="J16" i="54"/>
  <c r="J16" i="55" s="1"/>
  <c r="I16" i="54"/>
  <c r="I16" i="55" s="1"/>
  <c r="H16" i="54"/>
  <c r="H16" i="55" s="1"/>
  <c r="G16" i="54"/>
  <c r="G16" i="55" s="1"/>
  <c r="F16" i="54"/>
  <c r="F16" i="55" s="1"/>
  <c r="E16" i="54"/>
  <c r="E16" i="55" s="1"/>
  <c r="BK15" i="54"/>
  <c r="BJ15" i="54"/>
  <c r="BI15" i="54"/>
  <c r="BH15" i="54"/>
  <c r="BG15" i="54"/>
  <c r="BF15" i="54"/>
  <c r="BE15" i="54"/>
  <c r="BD15" i="54"/>
  <c r="BC15" i="54"/>
  <c r="BB15" i="54"/>
  <c r="BA15" i="54"/>
  <c r="AZ15" i="54"/>
  <c r="AY15" i="54"/>
  <c r="AX15" i="54"/>
  <c r="AW15" i="54"/>
  <c r="AV15" i="54"/>
  <c r="AU15" i="54"/>
  <c r="D15" i="54"/>
  <c r="AW40" i="54" s="1"/>
  <c r="BK14" i="54"/>
  <c r="BJ14" i="54"/>
  <c r="BI14" i="54"/>
  <c r="BH14" i="54"/>
  <c r="AO14" i="54"/>
  <c r="AO14" i="55" s="1"/>
  <c r="AM14" i="54"/>
  <c r="AM14" i="55" s="1"/>
  <c r="BL13" i="54"/>
  <c r="BK13" i="54"/>
  <c r="BJ13" i="54"/>
  <c r="BI13" i="54"/>
  <c r="BH13" i="54"/>
  <c r="BG13" i="54"/>
  <c r="BC13" i="54"/>
  <c r="BA13" i="54"/>
  <c r="D13" i="54"/>
  <c r="AX13" i="54" s="1"/>
  <c r="Z14" i="53"/>
  <c r="AB14" i="53"/>
  <c r="AD14" i="53"/>
  <c r="AF14" i="53"/>
  <c r="AG14" i="53"/>
  <c r="AH14" i="53"/>
  <c r="AI14" i="53"/>
  <c r="AJ14" i="53"/>
  <c r="AK14" i="53"/>
  <c r="AL14" i="53"/>
  <c r="AM14" i="53"/>
  <c r="AN14" i="53"/>
  <c r="AO14" i="53"/>
  <c r="AP14" i="53"/>
  <c r="AQ14" i="53"/>
  <c r="AR14" i="53"/>
  <c r="BA18" i="53" s="1"/>
  <c r="E15" i="53"/>
  <c r="F15" i="53"/>
  <c r="G15" i="53"/>
  <c r="H15" i="53"/>
  <c r="I15" i="53"/>
  <c r="J15" i="53"/>
  <c r="K15" i="53"/>
  <c r="L15" i="53"/>
  <c r="M15" i="53"/>
  <c r="N15" i="53"/>
  <c r="O15" i="53"/>
  <c r="D15" i="53" s="1"/>
  <c r="P15" i="53"/>
  <c r="Q15" i="53"/>
  <c r="R15" i="53"/>
  <c r="S15" i="53"/>
  <c r="BJ54" i="53" s="1"/>
  <c r="T15" i="53"/>
  <c r="U15" i="53"/>
  <c r="V15" i="53"/>
  <c r="W15" i="53"/>
  <c r="X15" i="53"/>
  <c r="Y15" i="53"/>
  <c r="Z15" i="53"/>
  <c r="AA15" i="53"/>
  <c r="AB15" i="53"/>
  <c r="AC15" i="53"/>
  <c r="AD15" i="53"/>
  <c r="AE15" i="53"/>
  <c r="AF15" i="53"/>
  <c r="AG15" i="53"/>
  <c r="AH15" i="53"/>
  <c r="AI15" i="53"/>
  <c r="AJ15" i="53"/>
  <c r="AK15" i="53"/>
  <c r="BK59" i="53" s="1"/>
  <c r="AL15" i="53"/>
  <c r="AM15" i="53"/>
  <c r="AN15" i="53"/>
  <c r="AO15" i="53"/>
  <c r="AP15" i="53"/>
  <c r="AQ15" i="53"/>
  <c r="AR15" i="53"/>
  <c r="AS15" i="53"/>
  <c r="H16" i="53"/>
  <c r="J16" i="53"/>
  <c r="R16" i="53"/>
  <c r="S16" i="53"/>
  <c r="V16" i="53"/>
  <c r="Y16" i="53"/>
  <c r="Z16" i="53"/>
  <c r="BD19" i="53" s="1"/>
  <c r="AB16" i="53"/>
  <c r="AC16" i="53"/>
  <c r="AD16" i="53"/>
  <c r="AF16" i="53"/>
  <c r="AG16" i="53"/>
  <c r="AH16" i="53"/>
  <c r="AI16" i="53"/>
  <c r="BJ53" i="53" s="1"/>
  <c r="AJ16" i="53"/>
  <c r="AK16" i="53"/>
  <c r="AL16" i="53"/>
  <c r="AZ18" i="53" s="1"/>
  <c r="AM16" i="53"/>
  <c r="AN16" i="53"/>
  <c r="AN69" i="53" s="1"/>
  <c r="AO16" i="53"/>
  <c r="AP16" i="53"/>
  <c r="AP69" i="53" s="1"/>
  <c r="AQ16" i="53"/>
  <c r="AR16" i="53"/>
  <c r="AS16" i="53"/>
  <c r="E17" i="53"/>
  <c r="F17" i="53"/>
  <c r="G17" i="53"/>
  <c r="H17" i="53"/>
  <c r="I17" i="53"/>
  <c r="J17" i="53"/>
  <c r="K17" i="53"/>
  <c r="L17" i="53"/>
  <c r="M17" i="53"/>
  <c r="N17" i="53"/>
  <c r="O17" i="53"/>
  <c r="P17" i="53"/>
  <c r="Q17" i="53"/>
  <c r="R17" i="53"/>
  <c r="S17" i="53"/>
  <c r="AW19" i="53" s="1"/>
  <c r="T17" i="53"/>
  <c r="U17" i="53"/>
  <c r="V17" i="53"/>
  <c r="W17" i="53"/>
  <c r="X17" i="53"/>
  <c r="Y17" i="53"/>
  <c r="Z17" i="53"/>
  <c r="AA17" i="53"/>
  <c r="AB17" i="53"/>
  <c r="AC17" i="53"/>
  <c r="AD17" i="53"/>
  <c r="AE17" i="53"/>
  <c r="AF17" i="53"/>
  <c r="AG17" i="53"/>
  <c r="AH17" i="53"/>
  <c r="AU20" i="53" s="1"/>
  <c r="AI17" i="53"/>
  <c r="AV20" i="53" s="1"/>
  <c r="AJ17" i="53"/>
  <c r="AK17" i="53"/>
  <c r="AL17" i="53"/>
  <c r="AY20" i="53" s="1"/>
  <c r="AM17" i="53"/>
  <c r="AN17" i="53"/>
  <c r="AO17" i="53"/>
  <c r="AP17" i="53"/>
  <c r="AQ17" i="53"/>
  <c r="AR17" i="53"/>
  <c r="AS17" i="53"/>
  <c r="E18" i="53"/>
  <c r="F18" i="53"/>
  <c r="G18" i="53"/>
  <c r="H18" i="53"/>
  <c r="I18" i="53"/>
  <c r="J18" i="53"/>
  <c r="K18" i="53"/>
  <c r="L18" i="53"/>
  <c r="M18" i="53"/>
  <c r="N18" i="53"/>
  <c r="O18" i="53"/>
  <c r="P18" i="53"/>
  <c r="Q18" i="53"/>
  <c r="R18" i="53"/>
  <c r="S18" i="53"/>
  <c r="T18" i="53"/>
  <c r="U18" i="53"/>
  <c r="V18" i="53"/>
  <c r="W18" i="53"/>
  <c r="X18" i="53"/>
  <c r="Y18" i="53"/>
  <c r="Z18" i="53"/>
  <c r="AA18" i="53"/>
  <c r="AB18" i="53"/>
  <c r="AC18" i="53"/>
  <c r="AD18" i="53"/>
  <c r="AE18" i="53"/>
  <c r="AF18" i="53"/>
  <c r="AG18" i="53"/>
  <c r="AH18" i="53"/>
  <c r="AI18" i="53"/>
  <c r="AJ18" i="53"/>
  <c r="AK18" i="53"/>
  <c r="AL18" i="53"/>
  <c r="AM18" i="53"/>
  <c r="AN18" i="53"/>
  <c r="AO18" i="53"/>
  <c r="AP18" i="53"/>
  <c r="AQ18" i="53"/>
  <c r="AR18" i="53"/>
  <c r="AS18" i="53"/>
  <c r="E19" i="53"/>
  <c r="F19" i="53"/>
  <c r="G19" i="53"/>
  <c r="H19" i="53"/>
  <c r="AW47" i="53" s="1"/>
  <c r="I19" i="53"/>
  <c r="J19" i="53"/>
  <c r="K19" i="53"/>
  <c r="L19" i="53"/>
  <c r="M19" i="53"/>
  <c r="N19" i="53"/>
  <c r="O19" i="53"/>
  <c r="D19" i="53" s="1"/>
  <c r="P19" i="53"/>
  <c r="Q19" i="53"/>
  <c r="R19" i="53"/>
  <c r="S19" i="53"/>
  <c r="T19" i="53"/>
  <c r="U19" i="53"/>
  <c r="V19" i="53"/>
  <c r="W19" i="53"/>
  <c r="X19" i="53"/>
  <c r="Y19" i="53"/>
  <c r="Z19" i="53"/>
  <c r="AA19" i="53"/>
  <c r="AB19" i="53"/>
  <c r="AC19" i="53"/>
  <c r="AD19" i="53"/>
  <c r="AE19" i="53"/>
  <c r="AF19" i="53"/>
  <c r="AG19" i="53"/>
  <c r="AH19" i="53"/>
  <c r="AI19" i="53"/>
  <c r="AJ19" i="53"/>
  <c r="AK19" i="53"/>
  <c r="AL19" i="53"/>
  <c r="AM19" i="53"/>
  <c r="AN19" i="53"/>
  <c r="AO19" i="53"/>
  <c r="AP19" i="53"/>
  <c r="AQ19" i="53"/>
  <c r="AR19" i="53"/>
  <c r="AS19" i="53"/>
  <c r="G20" i="53"/>
  <c r="H20" i="53"/>
  <c r="I20" i="53"/>
  <c r="J20" i="53"/>
  <c r="K20" i="53"/>
  <c r="L20" i="53"/>
  <c r="Q20" i="53"/>
  <c r="T20" i="53"/>
  <c r="V20" i="53"/>
  <c r="Y20" i="53"/>
  <c r="Z20" i="53"/>
  <c r="AA20" i="53"/>
  <c r="AB20" i="53"/>
  <c r="AC20" i="53"/>
  <c r="AD20" i="53"/>
  <c r="AE20" i="53"/>
  <c r="AF20" i="53"/>
  <c r="AG20" i="53"/>
  <c r="AH20" i="53"/>
  <c r="AI20" i="53"/>
  <c r="AJ20" i="53"/>
  <c r="AK20" i="53"/>
  <c r="AL20" i="53"/>
  <c r="AM20" i="53"/>
  <c r="AN20" i="53"/>
  <c r="AO20" i="53"/>
  <c r="AP20" i="53"/>
  <c r="AQ20" i="53"/>
  <c r="AR20" i="53"/>
  <c r="E21" i="53"/>
  <c r="F21" i="53"/>
  <c r="G21" i="53"/>
  <c r="H21" i="53"/>
  <c r="I21" i="53"/>
  <c r="J21" i="53"/>
  <c r="K21" i="53"/>
  <c r="L21" i="53"/>
  <c r="M21" i="53"/>
  <c r="N21" i="53"/>
  <c r="O21" i="53"/>
  <c r="P21" i="53"/>
  <c r="Q21" i="53"/>
  <c r="R21" i="53"/>
  <c r="S21" i="53"/>
  <c r="T21" i="53"/>
  <c r="U21" i="53"/>
  <c r="V21" i="53"/>
  <c r="BG21" i="53" s="1"/>
  <c r="W21" i="53"/>
  <c r="X21" i="53"/>
  <c r="Y21" i="53"/>
  <c r="Z21" i="53"/>
  <c r="AA21" i="53"/>
  <c r="AB21" i="53"/>
  <c r="AC21" i="53"/>
  <c r="AD21" i="53"/>
  <c r="AX22" i="53" s="1"/>
  <c r="AE21" i="53"/>
  <c r="AF21" i="53"/>
  <c r="AG21" i="53"/>
  <c r="AH21" i="53"/>
  <c r="AI21" i="53"/>
  <c r="AJ21" i="53"/>
  <c r="BD22" i="53" s="1"/>
  <c r="AK21" i="53"/>
  <c r="BE22" i="53" s="1"/>
  <c r="AL21" i="53"/>
  <c r="AM21" i="53"/>
  <c r="AN21" i="53"/>
  <c r="AO21" i="53"/>
  <c r="AP21" i="53"/>
  <c r="AQ21" i="53"/>
  <c r="AR21" i="53"/>
  <c r="AS21" i="53"/>
  <c r="E22" i="53"/>
  <c r="F22" i="53"/>
  <c r="G22" i="53"/>
  <c r="H22" i="53"/>
  <c r="I22" i="53"/>
  <c r="J22" i="53"/>
  <c r="K22" i="53"/>
  <c r="L22" i="53"/>
  <c r="M22" i="53"/>
  <c r="N22" i="53"/>
  <c r="O22" i="53"/>
  <c r="P22" i="53"/>
  <c r="Q22" i="53"/>
  <c r="R22" i="53"/>
  <c r="S22" i="53"/>
  <c r="T22" i="53"/>
  <c r="U22" i="53"/>
  <c r="V22" i="53"/>
  <c r="W22" i="53"/>
  <c r="X22" i="53"/>
  <c r="Y22" i="53"/>
  <c r="Z22" i="53"/>
  <c r="AA22" i="53"/>
  <c r="AB22" i="53"/>
  <c r="AC22" i="53"/>
  <c r="AW22" i="53" s="1"/>
  <c r="AD22" i="53"/>
  <c r="AE22" i="53"/>
  <c r="AF22" i="53"/>
  <c r="AZ22" i="53" s="1"/>
  <c r="AG22" i="53"/>
  <c r="AH22" i="53"/>
  <c r="AI22" i="53"/>
  <c r="AJ22" i="53"/>
  <c r="AK22" i="53"/>
  <c r="AL22" i="53"/>
  <c r="AM22" i="53"/>
  <c r="AN22" i="53"/>
  <c r="AO22" i="53"/>
  <c r="AP22" i="53"/>
  <c r="AQ22" i="53"/>
  <c r="AR22" i="53"/>
  <c r="AS22" i="53"/>
  <c r="E23" i="53"/>
  <c r="F23" i="53"/>
  <c r="G23" i="53"/>
  <c r="H23" i="53"/>
  <c r="I23" i="53"/>
  <c r="J23" i="53"/>
  <c r="K23" i="53"/>
  <c r="L23" i="53"/>
  <c r="M23" i="53"/>
  <c r="N23" i="53"/>
  <c r="O23" i="53"/>
  <c r="P23" i="53"/>
  <c r="Q23" i="53"/>
  <c r="R23" i="53"/>
  <c r="S23" i="53"/>
  <c r="T23" i="53"/>
  <c r="U23" i="53"/>
  <c r="V23" i="53"/>
  <c r="W23" i="53"/>
  <c r="X23" i="53"/>
  <c r="Y23" i="53"/>
  <c r="Z23" i="53"/>
  <c r="AA23" i="53"/>
  <c r="AB23" i="53"/>
  <c r="AC23" i="53"/>
  <c r="AD23" i="53"/>
  <c r="AE23" i="53"/>
  <c r="AF23" i="53"/>
  <c r="AG23" i="53"/>
  <c r="AH23" i="53"/>
  <c r="AI23" i="53"/>
  <c r="BJ24" i="53" s="1"/>
  <c r="AJ23" i="53"/>
  <c r="AK23" i="53"/>
  <c r="AL23" i="53"/>
  <c r="AM23" i="53"/>
  <c r="AN23" i="53"/>
  <c r="AO23" i="53"/>
  <c r="AP23" i="53"/>
  <c r="AQ23" i="53"/>
  <c r="AR23" i="53"/>
  <c r="AS23" i="53"/>
  <c r="E24" i="53"/>
  <c r="F24" i="53"/>
  <c r="G24" i="53"/>
  <c r="H24" i="53"/>
  <c r="I24" i="53"/>
  <c r="J24" i="53"/>
  <c r="K24" i="53"/>
  <c r="L24" i="53"/>
  <c r="BE23" i="53" s="1"/>
  <c r="M24" i="53"/>
  <c r="BF23" i="53" s="1"/>
  <c r="N24" i="53"/>
  <c r="O24" i="53"/>
  <c r="P24" i="53"/>
  <c r="Q24" i="53"/>
  <c r="R24" i="53"/>
  <c r="S24" i="53"/>
  <c r="T24" i="53"/>
  <c r="U24" i="53"/>
  <c r="V24" i="53"/>
  <c r="W24" i="53"/>
  <c r="X24" i="53"/>
  <c r="Y24" i="53"/>
  <c r="AZ24" i="53" s="1"/>
  <c r="Z24" i="53"/>
  <c r="AA24" i="53"/>
  <c r="AB24" i="53"/>
  <c r="AC24" i="53"/>
  <c r="AD24" i="53"/>
  <c r="BE24" i="53" s="1"/>
  <c r="AE24" i="53"/>
  <c r="AF24" i="53"/>
  <c r="BG24" i="53" s="1"/>
  <c r="AG24" i="53"/>
  <c r="BH24" i="53" s="1"/>
  <c r="AH24" i="53"/>
  <c r="BI24" i="53" s="1"/>
  <c r="AI24" i="53"/>
  <c r="AJ24" i="53"/>
  <c r="AK24" i="53"/>
  <c r="AL24" i="53"/>
  <c r="AM24" i="53"/>
  <c r="AN24" i="53"/>
  <c r="AO24" i="53"/>
  <c r="AP24" i="53"/>
  <c r="AQ24" i="53"/>
  <c r="AR24" i="53"/>
  <c r="AS24" i="53"/>
  <c r="E25" i="53"/>
  <c r="F25" i="53"/>
  <c r="G25" i="53"/>
  <c r="BB23" i="53" s="1"/>
  <c r="H25" i="53"/>
  <c r="I25" i="53"/>
  <c r="J25" i="53"/>
  <c r="K25" i="53"/>
  <c r="L25" i="53"/>
  <c r="M25" i="53"/>
  <c r="N25" i="53"/>
  <c r="O25" i="53"/>
  <c r="P25" i="53"/>
  <c r="Q25" i="53"/>
  <c r="BJ23" i="53" s="1"/>
  <c r="R25" i="53"/>
  <c r="S25" i="53"/>
  <c r="T25" i="53"/>
  <c r="U25" i="53"/>
  <c r="V25" i="53"/>
  <c r="W25" i="53"/>
  <c r="X25" i="53"/>
  <c r="Y25" i="53"/>
  <c r="Z25" i="53"/>
  <c r="BA24" i="53" s="1"/>
  <c r="AA25" i="53"/>
  <c r="AB25" i="53"/>
  <c r="AC25" i="53"/>
  <c r="AD25" i="53"/>
  <c r="AE25" i="53"/>
  <c r="BF24" i="53" s="1"/>
  <c r="AF25" i="53"/>
  <c r="AG25" i="53"/>
  <c r="AH25" i="53"/>
  <c r="AI25" i="53"/>
  <c r="AJ25" i="53"/>
  <c r="AK25" i="53"/>
  <c r="AU25" i="53" s="1"/>
  <c r="AL25" i="53"/>
  <c r="AM25" i="53"/>
  <c r="AN25" i="53"/>
  <c r="AO25" i="53"/>
  <c r="AP25" i="53"/>
  <c r="AQ25" i="53"/>
  <c r="AR25" i="53"/>
  <c r="AS25" i="53"/>
  <c r="E26" i="53"/>
  <c r="BJ67" i="53" s="1"/>
  <c r="F26" i="53"/>
  <c r="G26" i="53"/>
  <c r="BG27" i="53" s="1"/>
  <c r="H26" i="53"/>
  <c r="AV28" i="53" s="1"/>
  <c r="I26" i="53"/>
  <c r="J26" i="53"/>
  <c r="K26" i="53"/>
  <c r="BK67" i="53" s="1"/>
  <c r="L26" i="53"/>
  <c r="M26" i="53"/>
  <c r="N26" i="53"/>
  <c r="O26" i="53"/>
  <c r="BL67" i="53" s="1"/>
  <c r="P26" i="53"/>
  <c r="D26" i="53" s="1"/>
  <c r="Q26" i="53"/>
  <c r="R26" i="53"/>
  <c r="S26" i="53"/>
  <c r="T26" i="53"/>
  <c r="U26" i="53"/>
  <c r="V26" i="53"/>
  <c r="W26" i="53"/>
  <c r="X26" i="53"/>
  <c r="Y26" i="53"/>
  <c r="BJ27" i="53" s="1"/>
  <c r="Z26" i="53"/>
  <c r="AA26" i="53"/>
  <c r="AB26" i="53"/>
  <c r="AC26" i="53"/>
  <c r="AD26" i="53"/>
  <c r="AE26" i="53"/>
  <c r="AF26" i="53"/>
  <c r="AG26" i="53"/>
  <c r="AH26" i="53"/>
  <c r="AI26" i="53"/>
  <c r="AJ26" i="53"/>
  <c r="AK26" i="53"/>
  <c r="AL26" i="53"/>
  <c r="BC27" i="53" s="1"/>
  <c r="AM26" i="53"/>
  <c r="AN26" i="53"/>
  <c r="AO26" i="53"/>
  <c r="AP26" i="53"/>
  <c r="AQ26" i="53"/>
  <c r="AR26" i="53"/>
  <c r="AS26" i="53"/>
  <c r="AU28" i="53" s="1"/>
  <c r="E27" i="53"/>
  <c r="BG25" i="53" s="1"/>
  <c r="F27" i="53"/>
  <c r="G27" i="53"/>
  <c r="BI25" i="53" s="1"/>
  <c r="H27" i="53"/>
  <c r="BJ25" i="53" s="1"/>
  <c r="I27" i="53"/>
  <c r="J27" i="53"/>
  <c r="K27" i="53"/>
  <c r="L27" i="53"/>
  <c r="M27" i="53"/>
  <c r="N27" i="53"/>
  <c r="O27" i="53"/>
  <c r="P27" i="53"/>
  <c r="Q27" i="53"/>
  <c r="R27" i="53"/>
  <c r="S27" i="53"/>
  <c r="T27" i="53"/>
  <c r="U27" i="53"/>
  <c r="V27" i="53"/>
  <c r="W27" i="53"/>
  <c r="X27" i="53"/>
  <c r="Y27" i="53"/>
  <c r="Z27" i="53"/>
  <c r="AA27" i="53"/>
  <c r="BI26" i="53" s="1"/>
  <c r="AB27" i="53"/>
  <c r="BJ26" i="53" s="1"/>
  <c r="AC27" i="53"/>
  <c r="BK26" i="53" s="1"/>
  <c r="AD27" i="53"/>
  <c r="AU27" i="53" s="1"/>
  <c r="AE27" i="53"/>
  <c r="AF27" i="53"/>
  <c r="AG27" i="53"/>
  <c r="AH27" i="53"/>
  <c r="AI27" i="53"/>
  <c r="AJ27" i="53"/>
  <c r="AK27" i="53"/>
  <c r="AL27" i="53"/>
  <c r="AM27" i="53"/>
  <c r="AN27" i="53"/>
  <c r="AO27" i="53"/>
  <c r="AP27" i="53"/>
  <c r="AQ27" i="53"/>
  <c r="AR27" i="53"/>
  <c r="AS27" i="53"/>
  <c r="BE27" i="53" s="1"/>
  <c r="E28" i="53"/>
  <c r="F28" i="53"/>
  <c r="BH25" i="53" s="1"/>
  <c r="G28" i="53"/>
  <c r="H28" i="53"/>
  <c r="BF47" i="53" s="1"/>
  <c r="I28" i="53"/>
  <c r="J28" i="53"/>
  <c r="K28" i="53"/>
  <c r="L28" i="53"/>
  <c r="M28" i="53"/>
  <c r="N28" i="53"/>
  <c r="O28" i="53"/>
  <c r="P28" i="53"/>
  <c r="Q28" i="53"/>
  <c r="R28" i="53"/>
  <c r="S28" i="53"/>
  <c r="BC68" i="53" s="1"/>
  <c r="T28" i="53"/>
  <c r="U28" i="53"/>
  <c r="V28" i="53"/>
  <c r="W28" i="53"/>
  <c r="BE26" i="53" s="1"/>
  <c r="X28" i="53"/>
  <c r="Y28" i="53"/>
  <c r="Z28" i="53"/>
  <c r="BH26" i="53" s="1"/>
  <c r="AA28" i="53"/>
  <c r="AB28" i="53"/>
  <c r="AC28" i="53"/>
  <c r="AD28" i="53"/>
  <c r="AE28" i="53"/>
  <c r="AF28" i="53"/>
  <c r="AG28" i="53"/>
  <c r="AH28" i="53"/>
  <c r="AI28" i="53"/>
  <c r="AJ28" i="53"/>
  <c r="AK28" i="53"/>
  <c r="AL28" i="53"/>
  <c r="AM28" i="53"/>
  <c r="AN28" i="53"/>
  <c r="AO28" i="53"/>
  <c r="AP28" i="53"/>
  <c r="AQ28" i="53"/>
  <c r="AR28" i="53"/>
  <c r="AS28" i="53"/>
  <c r="E29" i="53"/>
  <c r="F29" i="53"/>
  <c r="G29" i="53"/>
  <c r="H29" i="53"/>
  <c r="I29" i="53"/>
  <c r="J29" i="53"/>
  <c r="K29" i="53"/>
  <c r="L29" i="53"/>
  <c r="M29" i="53"/>
  <c r="N29" i="53"/>
  <c r="O29" i="53"/>
  <c r="P29" i="53"/>
  <c r="Q29" i="53"/>
  <c r="R29" i="53"/>
  <c r="S29" i="53"/>
  <c r="T29" i="53"/>
  <c r="U29" i="53"/>
  <c r="V29" i="53"/>
  <c r="W29" i="53"/>
  <c r="X29" i="53"/>
  <c r="Y29" i="53"/>
  <c r="Z29" i="53"/>
  <c r="AA29" i="53"/>
  <c r="AB29" i="53"/>
  <c r="AC29" i="53"/>
  <c r="BA29" i="53" s="1"/>
  <c r="AD29" i="53"/>
  <c r="AE29" i="53"/>
  <c r="AF29" i="53"/>
  <c r="AG29" i="53"/>
  <c r="AH29" i="53"/>
  <c r="AI29" i="53"/>
  <c r="AJ29" i="53"/>
  <c r="AK29" i="53"/>
  <c r="AL29" i="53"/>
  <c r="AM29" i="53"/>
  <c r="AN29" i="53"/>
  <c r="AO29" i="53"/>
  <c r="AP29" i="53"/>
  <c r="AQ29" i="53"/>
  <c r="AR29" i="53"/>
  <c r="AS29" i="53"/>
  <c r="E30" i="53"/>
  <c r="F30" i="53"/>
  <c r="G30" i="53"/>
  <c r="H30" i="53"/>
  <c r="I30" i="53"/>
  <c r="J30" i="53"/>
  <c r="K30" i="53"/>
  <c r="L30" i="53"/>
  <c r="M30" i="53"/>
  <c r="N30" i="53"/>
  <c r="O30" i="53"/>
  <c r="P30" i="53"/>
  <c r="Q30" i="53"/>
  <c r="R30" i="53"/>
  <c r="S30" i="53"/>
  <c r="T30" i="53"/>
  <c r="U30" i="53"/>
  <c r="V30" i="53"/>
  <c r="BK28" i="53" s="1"/>
  <c r="W30" i="53"/>
  <c r="X30" i="53"/>
  <c r="Y30" i="53"/>
  <c r="Z30" i="53"/>
  <c r="AA30" i="53"/>
  <c r="AB30" i="53"/>
  <c r="AC30" i="53"/>
  <c r="AD30" i="53"/>
  <c r="AE30" i="53"/>
  <c r="AF30" i="53"/>
  <c r="AG30" i="53"/>
  <c r="AH30" i="53"/>
  <c r="AI30" i="53"/>
  <c r="AJ30" i="53"/>
  <c r="AK30" i="53"/>
  <c r="AL30" i="53"/>
  <c r="AM30" i="53"/>
  <c r="AN30" i="53"/>
  <c r="AO30" i="53"/>
  <c r="AP30" i="53"/>
  <c r="AQ30" i="53"/>
  <c r="AR30" i="53"/>
  <c r="BK29" i="53" s="1"/>
  <c r="AS30" i="53"/>
  <c r="BL29" i="53" s="1"/>
  <c r="E31" i="53"/>
  <c r="F31" i="53"/>
  <c r="G31" i="53"/>
  <c r="BI47" i="53" s="1"/>
  <c r="H31" i="53"/>
  <c r="I31" i="53"/>
  <c r="J31" i="53"/>
  <c r="K31" i="53"/>
  <c r="BA28" i="53" s="1"/>
  <c r="L31" i="53"/>
  <c r="M31" i="53"/>
  <c r="N31" i="53"/>
  <c r="O31" i="53"/>
  <c r="P31" i="53"/>
  <c r="Q31" i="53"/>
  <c r="R31" i="53"/>
  <c r="S31" i="53"/>
  <c r="T31" i="53"/>
  <c r="BI28" i="53" s="1"/>
  <c r="U31" i="53"/>
  <c r="V31" i="53"/>
  <c r="W31" i="53"/>
  <c r="AU29" i="53" s="1"/>
  <c r="X31" i="53"/>
  <c r="Y31" i="53"/>
  <c r="Z31" i="53"/>
  <c r="AA31" i="53"/>
  <c r="AB31" i="53"/>
  <c r="AC31" i="53"/>
  <c r="AD31" i="53"/>
  <c r="AE31" i="53"/>
  <c r="AF31" i="53"/>
  <c r="AG31" i="53"/>
  <c r="AH31" i="53"/>
  <c r="AI31" i="53"/>
  <c r="AJ31" i="53"/>
  <c r="AK31" i="53"/>
  <c r="AL31" i="53"/>
  <c r="AM31" i="53"/>
  <c r="AN31" i="53"/>
  <c r="AO31" i="53"/>
  <c r="AP31" i="53"/>
  <c r="AQ31" i="53"/>
  <c r="AR31" i="53"/>
  <c r="AS31" i="53"/>
  <c r="E32" i="53"/>
  <c r="F32" i="53"/>
  <c r="BD30" i="53" s="1"/>
  <c r="G32" i="53"/>
  <c r="H32" i="53"/>
  <c r="I32" i="53"/>
  <c r="J32" i="53"/>
  <c r="K32" i="53"/>
  <c r="L32" i="53"/>
  <c r="BH30" i="53" s="1"/>
  <c r="M32" i="53"/>
  <c r="N32" i="53"/>
  <c r="O32" i="53"/>
  <c r="P32" i="53"/>
  <c r="Q32" i="53"/>
  <c r="R32" i="53"/>
  <c r="S32" i="53"/>
  <c r="T32" i="53"/>
  <c r="U32" i="53"/>
  <c r="V32" i="53"/>
  <c r="W32" i="53"/>
  <c r="X32" i="53"/>
  <c r="Y32" i="53"/>
  <c r="Z32" i="53"/>
  <c r="BD31" i="53" s="1"/>
  <c r="AA32" i="53"/>
  <c r="AB32" i="53"/>
  <c r="AC32" i="53"/>
  <c r="AD32" i="53"/>
  <c r="AE32" i="53"/>
  <c r="BI31" i="53" s="1"/>
  <c r="AF32" i="53"/>
  <c r="AG32" i="53"/>
  <c r="AH32" i="53"/>
  <c r="AI32" i="53"/>
  <c r="AJ32" i="53"/>
  <c r="AK32" i="53"/>
  <c r="AL32" i="53"/>
  <c r="AM32" i="53"/>
  <c r="AN32" i="53"/>
  <c r="AO32" i="53"/>
  <c r="AP32" i="53"/>
  <c r="AQ32" i="53"/>
  <c r="AR32" i="53"/>
  <c r="AS32" i="53"/>
  <c r="E33" i="53"/>
  <c r="F33" i="53"/>
  <c r="G33" i="53"/>
  <c r="H33" i="53"/>
  <c r="I33" i="53"/>
  <c r="J33" i="53"/>
  <c r="K33" i="53"/>
  <c r="L33" i="53"/>
  <c r="M33" i="53"/>
  <c r="N33" i="53"/>
  <c r="O33" i="53"/>
  <c r="D33" i="53" s="1"/>
  <c r="P33" i="53"/>
  <c r="AU31" i="53" s="1"/>
  <c r="Q33" i="53"/>
  <c r="R33" i="53"/>
  <c r="S33" i="53"/>
  <c r="T33" i="53"/>
  <c r="U33" i="53"/>
  <c r="V33" i="53"/>
  <c r="W33" i="53"/>
  <c r="BA31" i="53" s="1"/>
  <c r="X33" i="53"/>
  <c r="BB31" i="53" s="1"/>
  <c r="Y33" i="53"/>
  <c r="Z33" i="53"/>
  <c r="AA33" i="53"/>
  <c r="AB33" i="53"/>
  <c r="AC33" i="53"/>
  <c r="AD33" i="53"/>
  <c r="BH31" i="53" s="1"/>
  <c r="AE33" i="53"/>
  <c r="AF33" i="53"/>
  <c r="AG33" i="53"/>
  <c r="AH33" i="53"/>
  <c r="AI33" i="53"/>
  <c r="AJ33" i="53"/>
  <c r="AW32" i="53" s="1"/>
  <c r="AK33" i="53"/>
  <c r="AL33" i="53"/>
  <c r="AM33" i="53"/>
  <c r="AN33" i="53"/>
  <c r="AO33" i="53"/>
  <c r="AP33" i="53"/>
  <c r="AQ33" i="53"/>
  <c r="AR33" i="53"/>
  <c r="AZ32" i="53" s="1"/>
  <c r="AS33" i="53"/>
  <c r="BA32" i="53" s="1"/>
  <c r="E34" i="53"/>
  <c r="F34" i="53"/>
  <c r="G34" i="53"/>
  <c r="H34" i="53"/>
  <c r="AU48" i="53" s="1"/>
  <c r="I34" i="53"/>
  <c r="J34" i="53"/>
  <c r="K34" i="53"/>
  <c r="L34" i="53"/>
  <c r="M34" i="53"/>
  <c r="BI30" i="53" s="1"/>
  <c r="N34" i="53"/>
  <c r="O34" i="53"/>
  <c r="D34" i="53" s="1"/>
  <c r="P34" i="53"/>
  <c r="Q34" i="53"/>
  <c r="R34" i="53"/>
  <c r="S34" i="53"/>
  <c r="T34" i="53"/>
  <c r="U34" i="53"/>
  <c r="AY31" i="53" s="1"/>
  <c r="V34" i="53"/>
  <c r="W34" i="53"/>
  <c r="X34" i="53"/>
  <c r="Y34" i="53"/>
  <c r="Z34" i="53"/>
  <c r="AA34" i="53"/>
  <c r="AB34" i="53"/>
  <c r="BF31" i="53" s="1"/>
  <c r="AC34" i="53"/>
  <c r="AD34" i="53"/>
  <c r="AE34" i="53"/>
  <c r="AF34" i="53"/>
  <c r="AG34" i="53"/>
  <c r="AH34" i="53"/>
  <c r="AI34" i="53"/>
  <c r="AJ34" i="53"/>
  <c r="AK34" i="53"/>
  <c r="AX32" i="53" s="1"/>
  <c r="AL34" i="53"/>
  <c r="AM34" i="53"/>
  <c r="AN34" i="53"/>
  <c r="AO34" i="53"/>
  <c r="AP34" i="53"/>
  <c r="AQ34" i="53"/>
  <c r="AR34" i="53"/>
  <c r="AS34" i="53"/>
  <c r="Z35" i="53"/>
  <c r="AA35" i="53"/>
  <c r="AB35" i="53"/>
  <c r="AC35" i="53"/>
  <c r="AD35" i="53"/>
  <c r="AF35" i="53"/>
  <c r="AG35" i="53"/>
  <c r="AH35" i="53"/>
  <c r="AI35" i="53"/>
  <c r="AJ35" i="53"/>
  <c r="AK35" i="53"/>
  <c r="AL35" i="53"/>
  <c r="AM35" i="53"/>
  <c r="AN35" i="53"/>
  <c r="AO35" i="53"/>
  <c r="AP35" i="53"/>
  <c r="AQ35" i="53"/>
  <c r="AR35" i="53"/>
  <c r="E36" i="53"/>
  <c r="F36" i="53"/>
  <c r="G36" i="53"/>
  <c r="H36" i="53"/>
  <c r="I36" i="53"/>
  <c r="J36" i="53"/>
  <c r="K36" i="53"/>
  <c r="L36" i="53"/>
  <c r="M36" i="53"/>
  <c r="N36" i="53"/>
  <c r="O36" i="53"/>
  <c r="P36" i="53"/>
  <c r="Q36" i="53"/>
  <c r="R36" i="53"/>
  <c r="S36" i="53"/>
  <c r="T36" i="53"/>
  <c r="U36" i="53"/>
  <c r="V36" i="53"/>
  <c r="W36" i="53"/>
  <c r="X36" i="53"/>
  <c r="Y36" i="53"/>
  <c r="Z36" i="53"/>
  <c r="AA36" i="53"/>
  <c r="AB36" i="53"/>
  <c r="AC36" i="53"/>
  <c r="AD36" i="53"/>
  <c r="AE36" i="53"/>
  <c r="AF36" i="53"/>
  <c r="AG36" i="53"/>
  <c r="AH36" i="53"/>
  <c r="AI36" i="53"/>
  <c r="AJ36" i="53"/>
  <c r="AK36" i="53"/>
  <c r="AL36" i="53"/>
  <c r="AM36" i="53"/>
  <c r="AN36" i="53"/>
  <c r="AO36" i="53"/>
  <c r="AP36" i="53"/>
  <c r="AQ36" i="53"/>
  <c r="AR36" i="53"/>
  <c r="AS36" i="53"/>
  <c r="E37" i="53"/>
  <c r="F37" i="53"/>
  <c r="G37" i="53"/>
  <c r="AX36" i="53" s="1"/>
  <c r="H37" i="53"/>
  <c r="I37" i="53"/>
  <c r="J37" i="53"/>
  <c r="K37" i="53"/>
  <c r="L37" i="53"/>
  <c r="M37" i="53"/>
  <c r="N37" i="53"/>
  <c r="O37" i="53"/>
  <c r="P37" i="53"/>
  <c r="Q37" i="53"/>
  <c r="R37" i="53"/>
  <c r="S37" i="53"/>
  <c r="T37" i="53"/>
  <c r="U37" i="53"/>
  <c r="V37" i="53"/>
  <c r="W37" i="53"/>
  <c r="X37" i="53"/>
  <c r="Y37" i="53"/>
  <c r="Z37" i="53"/>
  <c r="AA37" i="53"/>
  <c r="AB37" i="53"/>
  <c r="AC37" i="53"/>
  <c r="AD37" i="53"/>
  <c r="BE53" i="53" s="1"/>
  <c r="AE37" i="53"/>
  <c r="AF37" i="53"/>
  <c r="AG37" i="53"/>
  <c r="AH37" i="53"/>
  <c r="AI37" i="53"/>
  <c r="AJ37" i="53"/>
  <c r="AK37" i="53"/>
  <c r="AL37" i="53"/>
  <c r="AM37" i="53"/>
  <c r="AN37" i="53"/>
  <c r="AO37" i="53"/>
  <c r="AP37" i="53"/>
  <c r="AQ37" i="53"/>
  <c r="AR37" i="53"/>
  <c r="AS37" i="53"/>
  <c r="BB41" i="53" s="1"/>
  <c r="E38" i="53"/>
  <c r="G38" i="53"/>
  <c r="H38" i="53"/>
  <c r="I38" i="53"/>
  <c r="J38" i="53"/>
  <c r="K38" i="53"/>
  <c r="L38" i="53"/>
  <c r="M38" i="53"/>
  <c r="N38" i="53"/>
  <c r="O38" i="53"/>
  <c r="D38" i="53" s="1"/>
  <c r="P38" i="53"/>
  <c r="Q38" i="53"/>
  <c r="R38" i="53"/>
  <c r="S38" i="53"/>
  <c r="T38" i="53"/>
  <c r="AV34" i="53" s="1"/>
  <c r="X38" i="53"/>
  <c r="Z38" i="53"/>
  <c r="AA38" i="53"/>
  <c r="AB38" i="53"/>
  <c r="AC38" i="53"/>
  <c r="AD38" i="53"/>
  <c r="AE38" i="53"/>
  <c r="AF38" i="53"/>
  <c r="AG38" i="53"/>
  <c r="AH38" i="53"/>
  <c r="AI38" i="53"/>
  <c r="AJ38" i="53"/>
  <c r="AK38" i="53"/>
  <c r="AL38" i="53"/>
  <c r="AM38" i="53"/>
  <c r="AN38" i="53"/>
  <c r="AO38" i="53"/>
  <c r="AP38" i="53"/>
  <c r="AQ38" i="53"/>
  <c r="AR38" i="53"/>
  <c r="E39" i="53"/>
  <c r="F39" i="53"/>
  <c r="G39" i="53"/>
  <c r="H39" i="53"/>
  <c r="BD33" i="53" s="1"/>
  <c r="I39" i="53"/>
  <c r="J39" i="53"/>
  <c r="K39" i="53"/>
  <c r="L39" i="53"/>
  <c r="M39" i="53"/>
  <c r="N39" i="53"/>
  <c r="BH33" i="53" s="1"/>
  <c r="O39" i="53"/>
  <c r="P39" i="53"/>
  <c r="BJ33" i="53" s="1"/>
  <c r="Q39" i="53"/>
  <c r="BK33" i="53" s="1"/>
  <c r="R39" i="53"/>
  <c r="S39" i="53"/>
  <c r="AU34" i="53" s="1"/>
  <c r="T39" i="53"/>
  <c r="U39" i="53"/>
  <c r="V39" i="53"/>
  <c r="W39" i="53"/>
  <c r="X39" i="53"/>
  <c r="AZ34" i="53" s="1"/>
  <c r="Y39" i="53"/>
  <c r="Z39" i="53"/>
  <c r="AA39" i="53"/>
  <c r="AB39" i="53"/>
  <c r="AC39" i="53"/>
  <c r="AD39" i="53"/>
  <c r="AE39" i="53"/>
  <c r="AF39" i="53"/>
  <c r="BH34" i="53" s="1"/>
  <c r="AG39" i="53"/>
  <c r="BI34" i="53" s="1"/>
  <c r="AH39" i="53"/>
  <c r="AI39" i="53"/>
  <c r="AJ39" i="53"/>
  <c r="AU35" i="53" s="1"/>
  <c r="AK39" i="53"/>
  <c r="AV35" i="53" s="1"/>
  <c r="AL39" i="53"/>
  <c r="AW35" i="53" s="1"/>
  <c r="AM39" i="53"/>
  <c r="AN39" i="53"/>
  <c r="AO39" i="53"/>
  <c r="AP39" i="53"/>
  <c r="AQ39" i="53"/>
  <c r="AR39" i="53"/>
  <c r="AS39" i="53"/>
  <c r="E40" i="53"/>
  <c r="F40" i="53"/>
  <c r="G40" i="53"/>
  <c r="H40" i="53"/>
  <c r="I40" i="53"/>
  <c r="J40" i="53"/>
  <c r="K40" i="53"/>
  <c r="L40" i="53"/>
  <c r="M40" i="53"/>
  <c r="N40" i="53"/>
  <c r="O40" i="53"/>
  <c r="D40" i="53" s="1"/>
  <c r="BE41" i="53" s="1"/>
  <c r="P40" i="53"/>
  <c r="Q40" i="53"/>
  <c r="R40" i="53"/>
  <c r="S40" i="53"/>
  <c r="T40" i="53"/>
  <c r="U40" i="53"/>
  <c r="V40" i="53"/>
  <c r="W40" i="53"/>
  <c r="X40" i="53"/>
  <c r="Y40" i="53"/>
  <c r="Z40" i="53"/>
  <c r="AA40" i="53"/>
  <c r="AB40" i="53"/>
  <c r="AC40" i="53"/>
  <c r="AD40" i="53"/>
  <c r="AE40" i="53"/>
  <c r="BG34" i="53" s="1"/>
  <c r="AF40" i="53"/>
  <c r="AG40" i="53"/>
  <c r="AH40" i="53"/>
  <c r="AI40" i="53"/>
  <c r="AJ40" i="53"/>
  <c r="AK40" i="53"/>
  <c r="AL40" i="53"/>
  <c r="AM40" i="53"/>
  <c r="AN40" i="53"/>
  <c r="AO40" i="53"/>
  <c r="AP40" i="53"/>
  <c r="AQ40" i="53"/>
  <c r="AR40" i="53"/>
  <c r="AS40" i="53"/>
  <c r="E41" i="53"/>
  <c r="F41" i="53"/>
  <c r="G41" i="53"/>
  <c r="H41" i="53"/>
  <c r="I41" i="53"/>
  <c r="J41" i="53"/>
  <c r="K41" i="53"/>
  <c r="L41" i="53"/>
  <c r="M41" i="53"/>
  <c r="N41" i="53"/>
  <c r="O41" i="53"/>
  <c r="D41" i="53" s="1"/>
  <c r="BF41" i="53" s="1"/>
  <c r="P41" i="53"/>
  <c r="Q41" i="53"/>
  <c r="BB36" i="53" s="1"/>
  <c r="R41" i="53"/>
  <c r="S41" i="53"/>
  <c r="T41" i="53"/>
  <c r="U41" i="53"/>
  <c r="V41" i="53"/>
  <c r="W41" i="53"/>
  <c r="X41" i="53"/>
  <c r="Y41" i="53"/>
  <c r="Z41" i="53"/>
  <c r="AA41" i="53"/>
  <c r="AB41" i="53"/>
  <c r="AC41" i="53"/>
  <c r="AD41" i="53"/>
  <c r="AE41" i="53"/>
  <c r="AF41" i="53"/>
  <c r="AG41" i="53"/>
  <c r="AH41" i="53"/>
  <c r="AI41" i="53"/>
  <c r="AJ41" i="53"/>
  <c r="AK41" i="53"/>
  <c r="AL41" i="53"/>
  <c r="AM41" i="53"/>
  <c r="AN41" i="53"/>
  <c r="AO41" i="53"/>
  <c r="AP41" i="53"/>
  <c r="AQ41" i="53"/>
  <c r="AR41" i="53"/>
  <c r="AS41" i="53"/>
  <c r="E42" i="53"/>
  <c r="F42" i="53"/>
  <c r="G42" i="53"/>
  <c r="BC48" i="53" s="1"/>
  <c r="H42" i="53"/>
  <c r="I42" i="53"/>
  <c r="J42" i="53"/>
  <c r="K42" i="53"/>
  <c r="L42" i="53"/>
  <c r="M42" i="53"/>
  <c r="N42" i="53"/>
  <c r="O42" i="53"/>
  <c r="P42" i="53"/>
  <c r="AY37" i="53" s="1"/>
  <c r="Q42" i="53"/>
  <c r="R42" i="53"/>
  <c r="S42" i="53"/>
  <c r="T42" i="53"/>
  <c r="U42" i="53"/>
  <c r="V42" i="53"/>
  <c r="W42" i="53"/>
  <c r="X42" i="53"/>
  <c r="Y42" i="53"/>
  <c r="Z42" i="53"/>
  <c r="AA42" i="53"/>
  <c r="AB42" i="53"/>
  <c r="AC42" i="53"/>
  <c r="AD42" i="53"/>
  <c r="AE42" i="53"/>
  <c r="AF42" i="53"/>
  <c r="AG42" i="53"/>
  <c r="AH42" i="53"/>
  <c r="AI42" i="53"/>
  <c r="AJ42" i="53"/>
  <c r="AZ39" i="53" s="1"/>
  <c r="AK42" i="53"/>
  <c r="AL42" i="53"/>
  <c r="AM42" i="53"/>
  <c r="AN42" i="53"/>
  <c r="AO42" i="53"/>
  <c r="AP42" i="53"/>
  <c r="AQ42" i="53"/>
  <c r="AR42" i="53"/>
  <c r="AS42" i="53"/>
  <c r="E43" i="53"/>
  <c r="BG36" i="53" s="1"/>
  <c r="F43" i="53"/>
  <c r="G43" i="53"/>
  <c r="H43" i="53"/>
  <c r="I43" i="53"/>
  <c r="J43" i="53"/>
  <c r="K43" i="53"/>
  <c r="BK36" i="53" s="1"/>
  <c r="L43" i="53"/>
  <c r="M43" i="53"/>
  <c r="AV37" i="53" s="1"/>
  <c r="N43" i="53"/>
  <c r="O43" i="53"/>
  <c r="P43" i="53"/>
  <c r="Q43" i="53"/>
  <c r="R43" i="53"/>
  <c r="S43" i="53"/>
  <c r="T43" i="53"/>
  <c r="U43" i="53"/>
  <c r="BC37" i="53" s="1"/>
  <c r="V43" i="53"/>
  <c r="W43" i="53"/>
  <c r="X43" i="53"/>
  <c r="Y43" i="53"/>
  <c r="Z43" i="53"/>
  <c r="AA43" i="53"/>
  <c r="AB43" i="53"/>
  <c r="AC43" i="53"/>
  <c r="BK37" i="53" s="1"/>
  <c r="AD43" i="53"/>
  <c r="AE43" i="53"/>
  <c r="AU39" i="53" s="1"/>
  <c r="AF43" i="53"/>
  <c r="AV39" i="53" s="1"/>
  <c r="AG43" i="53"/>
  <c r="AH43" i="53"/>
  <c r="AI43" i="53"/>
  <c r="AY39" i="53" s="1"/>
  <c r="AJ43" i="53"/>
  <c r="AK43" i="53"/>
  <c r="AL43" i="53"/>
  <c r="AM43" i="53"/>
  <c r="AN43" i="53"/>
  <c r="AO43" i="53"/>
  <c r="AP43" i="53"/>
  <c r="AQ43" i="53"/>
  <c r="AR43" i="53"/>
  <c r="AS43" i="53"/>
  <c r="E44" i="53"/>
  <c r="F44" i="53"/>
  <c r="G44" i="53"/>
  <c r="BI36" i="53" s="1"/>
  <c r="H44" i="53"/>
  <c r="BE48" i="53" s="1"/>
  <c r="I44" i="53"/>
  <c r="J44" i="53"/>
  <c r="K44" i="53"/>
  <c r="L44" i="53"/>
  <c r="M44" i="53"/>
  <c r="N44" i="53"/>
  <c r="AV38" i="53" s="1"/>
  <c r="O44" i="53"/>
  <c r="D44" i="53" s="1"/>
  <c r="BI41" i="53" s="1"/>
  <c r="P44" i="53"/>
  <c r="Q44" i="53"/>
  <c r="R44" i="53"/>
  <c r="S44" i="53"/>
  <c r="T44" i="53"/>
  <c r="U44" i="53"/>
  <c r="V44" i="53"/>
  <c r="W44" i="53"/>
  <c r="X44" i="53"/>
  <c r="Y44" i="53"/>
  <c r="Z44" i="53"/>
  <c r="AA44" i="53"/>
  <c r="AB44" i="53"/>
  <c r="BI38" i="53" s="1"/>
  <c r="AC44" i="53"/>
  <c r="AD44" i="53"/>
  <c r="BK38" i="53" s="1"/>
  <c r="AE44" i="53"/>
  <c r="AF44" i="53"/>
  <c r="AG44" i="53"/>
  <c r="AH44" i="53"/>
  <c r="AX39" i="53" s="1"/>
  <c r="AI44" i="53"/>
  <c r="AJ44" i="53"/>
  <c r="AK44" i="53"/>
  <c r="AL44" i="53"/>
  <c r="AM44" i="53"/>
  <c r="AN44" i="53"/>
  <c r="AO44" i="53"/>
  <c r="AP44" i="53"/>
  <c r="AQ44" i="53"/>
  <c r="AR44" i="53"/>
  <c r="AS44" i="53"/>
  <c r="E45" i="53"/>
  <c r="F45" i="53"/>
  <c r="AY43" i="53" s="1"/>
  <c r="G45" i="53"/>
  <c r="H45" i="53"/>
  <c r="I45" i="53"/>
  <c r="J45" i="53"/>
  <c r="K45" i="53"/>
  <c r="L45" i="53"/>
  <c r="M45" i="53"/>
  <c r="N45" i="53"/>
  <c r="O45" i="53"/>
  <c r="P45" i="53"/>
  <c r="BA43" i="53" s="1"/>
  <c r="Q45" i="53"/>
  <c r="R45" i="53"/>
  <c r="S45" i="53"/>
  <c r="T45" i="53"/>
  <c r="U45" i="53"/>
  <c r="V45" i="53"/>
  <c r="W45" i="53"/>
  <c r="X45" i="53"/>
  <c r="Y45" i="53"/>
  <c r="Z45" i="53"/>
  <c r="AA45" i="53"/>
  <c r="BD43" i="53" s="1"/>
  <c r="AB45" i="53"/>
  <c r="AC45" i="53"/>
  <c r="AD45" i="53"/>
  <c r="AE45" i="53"/>
  <c r="AF45" i="53"/>
  <c r="AG45" i="53"/>
  <c r="AH45" i="53"/>
  <c r="AI45" i="53"/>
  <c r="AJ45" i="53"/>
  <c r="AK45" i="53"/>
  <c r="AL45" i="53"/>
  <c r="AM45" i="53"/>
  <c r="AN45" i="53"/>
  <c r="AO45" i="53"/>
  <c r="AP45" i="53"/>
  <c r="AQ45" i="53"/>
  <c r="AR45" i="53"/>
  <c r="AS45" i="53"/>
  <c r="E46" i="53"/>
  <c r="F46" i="53"/>
  <c r="G46" i="53"/>
  <c r="BG43" i="53" s="1"/>
  <c r="H46" i="53"/>
  <c r="BL43" i="53" s="1"/>
  <c r="I46" i="53"/>
  <c r="J46" i="53"/>
  <c r="K46" i="53"/>
  <c r="L46" i="53"/>
  <c r="M46" i="53"/>
  <c r="N46" i="53"/>
  <c r="O46" i="53"/>
  <c r="P46" i="53"/>
  <c r="D46" i="53" s="1"/>
  <c r="Q46" i="53"/>
  <c r="R46" i="53"/>
  <c r="S46" i="53"/>
  <c r="T46" i="53"/>
  <c r="U46" i="53"/>
  <c r="V46" i="53"/>
  <c r="W46" i="53"/>
  <c r="X46" i="53"/>
  <c r="Y46" i="53"/>
  <c r="Z46" i="53"/>
  <c r="AA46" i="53"/>
  <c r="AB46" i="53"/>
  <c r="AC46" i="53"/>
  <c r="AD46" i="53"/>
  <c r="AE46" i="53"/>
  <c r="AF46" i="53"/>
  <c r="AG46" i="53"/>
  <c r="AH46" i="53"/>
  <c r="AI46" i="53"/>
  <c r="AJ46" i="53"/>
  <c r="AK46" i="53"/>
  <c r="AL46" i="53"/>
  <c r="AM46" i="53"/>
  <c r="AN46" i="53"/>
  <c r="AO46" i="53"/>
  <c r="AP46" i="53"/>
  <c r="AQ46" i="53"/>
  <c r="AR46" i="53"/>
  <c r="AS46" i="53"/>
  <c r="E47" i="53"/>
  <c r="F47" i="53"/>
  <c r="G47" i="53"/>
  <c r="AV44" i="53" s="1"/>
  <c r="H47" i="53"/>
  <c r="BH48" i="53" s="1"/>
  <c r="I47" i="53"/>
  <c r="J47" i="53"/>
  <c r="K47" i="53"/>
  <c r="L47" i="53"/>
  <c r="M47" i="53"/>
  <c r="N47" i="53"/>
  <c r="O47" i="53"/>
  <c r="D47" i="53" s="1"/>
  <c r="P47" i="53"/>
  <c r="Q47" i="53"/>
  <c r="AX44" i="53" s="1"/>
  <c r="R47" i="53"/>
  <c r="S47" i="53"/>
  <c r="T47" i="53"/>
  <c r="U47" i="53"/>
  <c r="V47" i="53"/>
  <c r="W47" i="53"/>
  <c r="X47" i="53"/>
  <c r="Y47" i="53"/>
  <c r="Z47" i="53"/>
  <c r="AA47" i="53"/>
  <c r="AB47" i="53"/>
  <c r="AC47" i="53"/>
  <c r="AD47" i="53"/>
  <c r="AE47" i="53"/>
  <c r="AF47" i="53"/>
  <c r="AG47" i="53"/>
  <c r="AH47" i="53"/>
  <c r="AI47" i="53"/>
  <c r="AJ47" i="53"/>
  <c r="AK47" i="53"/>
  <c r="AL47" i="53"/>
  <c r="AM47" i="53"/>
  <c r="AN47" i="53"/>
  <c r="AO47" i="53"/>
  <c r="AP47" i="53"/>
  <c r="AQ47" i="53"/>
  <c r="AR47" i="53"/>
  <c r="AS47" i="53"/>
  <c r="E48" i="53"/>
  <c r="F48" i="53"/>
  <c r="G48" i="53"/>
  <c r="H48" i="53"/>
  <c r="BG46" i="53" s="1"/>
  <c r="I48" i="53"/>
  <c r="J48" i="53"/>
  <c r="K48" i="53"/>
  <c r="L48" i="53"/>
  <c r="M48" i="53"/>
  <c r="N48" i="53"/>
  <c r="O48" i="53"/>
  <c r="P48" i="53"/>
  <c r="Q48" i="53"/>
  <c r="R48" i="53"/>
  <c r="S48" i="53"/>
  <c r="T48" i="53"/>
  <c r="U48" i="53"/>
  <c r="V48" i="53"/>
  <c r="W48" i="53"/>
  <c r="X48" i="53"/>
  <c r="Y48" i="53"/>
  <c r="Z48" i="53"/>
  <c r="AA48" i="53"/>
  <c r="AB48" i="53"/>
  <c r="AC48" i="53"/>
  <c r="AD48" i="53"/>
  <c r="BG45" i="53" s="1"/>
  <c r="AE48" i="53"/>
  <c r="AF48" i="53"/>
  <c r="AG48" i="53"/>
  <c r="AH48" i="53"/>
  <c r="AI48" i="53"/>
  <c r="AJ48" i="53"/>
  <c r="AK48" i="53"/>
  <c r="AL48" i="53"/>
  <c r="AM48" i="53"/>
  <c r="AN48" i="53"/>
  <c r="AO48" i="53"/>
  <c r="AP48" i="53"/>
  <c r="AQ48" i="53"/>
  <c r="AR48" i="53"/>
  <c r="AS48" i="53"/>
  <c r="E49" i="53"/>
  <c r="F49" i="53"/>
  <c r="G49" i="53"/>
  <c r="H49" i="53"/>
  <c r="BE44" i="53" s="1"/>
  <c r="I49" i="53"/>
  <c r="J49" i="53"/>
  <c r="K49" i="53"/>
  <c r="L49" i="53"/>
  <c r="BG44" i="53" s="1"/>
  <c r="M49" i="53"/>
  <c r="BH44" i="53" s="1"/>
  <c r="N49" i="53"/>
  <c r="O49" i="53"/>
  <c r="BJ44" i="53" s="1"/>
  <c r="P49" i="53"/>
  <c r="Q49" i="53"/>
  <c r="R49" i="53"/>
  <c r="S49" i="53"/>
  <c r="AV45" i="53" s="1"/>
  <c r="T49" i="53"/>
  <c r="U49" i="53"/>
  <c r="AX45" i="53" s="1"/>
  <c r="V49" i="53"/>
  <c r="W49" i="53"/>
  <c r="X49" i="53"/>
  <c r="BA45" i="53" s="1"/>
  <c r="Y49" i="53"/>
  <c r="BB45" i="53" s="1"/>
  <c r="Z49" i="53"/>
  <c r="BC45" i="53" s="1"/>
  <c r="AA49" i="53"/>
  <c r="BD45" i="53" s="1"/>
  <c r="AB49" i="53"/>
  <c r="BE45" i="53" s="1"/>
  <c r="AC49" i="53"/>
  <c r="BF45" i="53" s="1"/>
  <c r="AD49" i="53"/>
  <c r="AE49" i="53"/>
  <c r="AF49" i="53"/>
  <c r="AG49" i="53"/>
  <c r="AH49" i="53"/>
  <c r="AI49" i="53"/>
  <c r="AJ49" i="53"/>
  <c r="AK49" i="53"/>
  <c r="AL49" i="53"/>
  <c r="AM49" i="53"/>
  <c r="AN49" i="53"/>
  <c r="AO49" i="53"/>
  <c r="AP49" i="53"/>
  <c r="AQ49" i="53"/>
  <c r="AR49" i="53"/>
  <c r="AS49" i="53"/>
  <c r="E50" i="53"/>
  <c r="F50" i="53"/>
  <c r="G50" i="53"/>
  <c r="BD44" i="53" s="1"/>
  <c r="H50" i="53"/>
  <c r="BK48" i="53" s="1"/>
  <c r="I50" i="53"/>
  <c r="J50" i="53"/>
  <c r="K50" i="53"/>
  <c r="L50" i="53"/>
  <c r="M50" i="53"/>
  <c r="N50" i="53"/>
  <c r="O50" i="53"/>
  <c r="P50" i="53"/>
  <c r="Q50" i="53"/>
  <c r="R50" i="53"/>
  <c r="S50" i="53"/>
  <c r="T50" i="53"/>
  <c r="U50" i="53"/>
  <c r="V50" i="53"/>
  <c r="W50" i="53"/>
  <c r="X50" i="53"/>
  <c r="Y50" i="53"/>
  <c r="Z50" i="53"/>
  <c r="AA50" i="53"/>
  <c r="AB50" i="53"/>
  <c r="AC50" i="53"/>
  <c r="AD50" i="53"/>
  <c r="AE50" i="53"/>
  <c r="AF50" i="53"/>
  <c r="AG50" i="53"/>
  <c r="AH50" i="53"/>
  <c r="AI50" i="53"/>
  <c r="AJ50" i="53"/>
  <c r="AK50" i="53"/>
  <c r="AL50" i="53"/>
  <c r="AM50" i="53"/>
  <c r="AN50" i="53"/>
  <c r="AO50" i="53"/>
  <c r="AP50" i="53"/>
  <c r="AQ50" i="53"/>
  <c r="AR50" i="53"/>
  <c r="AS50" i="53"/>
  <c r="E51" i="53"/>
  <c r="F51" i="53"/>
  <c r="G51" i="53"/>
  <c r="AU49" i="53" s="1"/>
  <c r="H51" i="53"/>
  <c r="I51" i="53"/>
  <c r="J51" i="53"/>
  <c r="K51" i="53"/>
  <c r="L51" i="53"/>
  <c r="M51" i="53"/>
  <c r="N51" i="53"/>
  <c r="O51" i="53"/>
  <c r="P51" i="53"/>
  <c r="Q51" i="53"/>
  <c r="R51" i="53"/>
  <c r="S51" i="53"/>
  <c r="T51" i="53"/>
  <c r="U51" i="53"/>
  <c r="V51" i="53"/>
  <c r="W51" i="53"/>
  <c r="X51" i="53"/>
  <c r="Y51" i="53"/>
  <c r="Z51" i="53"/>
  <c r="AA51" i="53"/>
  <c r="AB51" i="53"/>
  <c r="AC51" i="53"/>
  <c r="AD51" i="53"/>
  <c r="AE51" i="53"/>
  <c r="AF51" i="53"/>
  <c r="AG51" i="53"/>
  <c r="AH51" i="53"/>
  <c r="AI51" i="53"/>
  <c r="AJ51" i="53"/>
  <c r="AK51" i="53"/>
  <c r="AL51" i="53"/>
  <c r="AM51" i="53"/>
  <c r="AN51" i="53"/>
  <c r="AO51" i="53"/>
  <c r="AP51" i="53"/>
  <c r="AQ51" i="53"/>
  <c r="AR51" i="53"/>
  <c r="AS51" i="53"/>
  <c r="E52" i="53"/>
  <c r="F52" i="53"/>
  <c r="G52" i="53"/>
  <c r="H52" i="53"/>
  <c r="I52" i="53"/>
  <c r="J52" i="53"/>
  <c r="K52" i="53"/>
  <c r="L52" i="53"/>
  <c r="M52" i="53"/>
  <c r="N52" i="53"/>
  <c r="O52" i="53"/>
  <c r="P52" i="53"/>
  <c r="Q52" i="53"/>
  <c r="R52" i="53"/>
  <c r="S52" i="53"/>
  <c r="T52" i="53"/>
  <c r="U52" i="53"/>
  <c r="V52" i="53"/>
  <c r="W52" i="53"/>
  <c r="X52" i="53"/>
  <c r="Y52" i="53"/>
  <c r="Z52" i="53"/>
  <c r="AA52" i="53"/>
  <c r="AB52" i="53"/>
  <c r="AC52" i="53"/>
  <c r="AD52" i="53"/>
  <c r="AE52" i="53"/>
  <c r="AF52" i="53"/>
  <c r="AG52" i="53"/>
  <c r="AH52" i="53"/>
  <c r="AI52" i="53"/>
  <c r="AJ52" i="53"/>
  <c r="AK52" i="53"/>
  <c r="AL52" i="53"/>
  <c r="AM52" i="53"/>
  <c r="AN52" i="53"/>
  <c r="AO52" i="53"/>
  <c r="AP52" i="53"/>
  <c r="AQ52" i="53"/>
  <c r="AR52" i="53"/>
  <c r="AS52" i="53"/>
  <c r="E53" i="53"/>
  <c r="F53" i="53"/>
  <c r="G53" i="53"/>
  <c r="H53" i="53"/>
  <c r="I53" i="53"/>
  <c r="J53" i="53"/>
  <c r="K53" i="53"/>
  <c r="L53" i="53"/>
  <c r="M53" i="53"/>
  <c r="N53" i="53"/>
  <c r="O53" i="53"/>
  <c r="D53" i="53" s="1"/>
  <c r="P53" i="53"/>
  <c r="Q53" i="53"/>
  <c r="R53" i="53"/>
  <c r="S53" i="53"/>
  <c r="T53" i="53"/>
  <c r="U53" i="53"/>
  <c r="V53" i="53"/>
  <c r="W53" i="53"/>
  <c r="X53" i="53"/>
  <c r="Y53" i="53"/>
  <c r="Z53" i="53"/>
  <c r="AA53" i="53"/>
  <c r="AB53" i="53"/>
  <c r="AC53" i="53"/>
  <c r="AD53" i="53"/>
  <c r="AE53" i="53"/>
  <c r="AF53" i="53"/>
  <c r="AG53" i="53"/>
  <c r="AH53" i="53"/>
  <c r="AI53" i="53"/>
  <c r="AJ53" i="53"/>
  <c r="AK53" i="53"/>
  <c r="AL53" i="53"/>
  <c r="AM53" i="53"/>
  <c r="AN53" i="53"/>
  <c r="AO53" i="53"/>
  <c r="AP53" i="53"/>
  <c r="AQ53" i="53"/>
  <c r="AR53" i="53"/>
  <c r="AS53" i="53"/>
  <c r="E54" i="53"/>
  <c r="F54" i="53"/>
  <c r="G54" i="53"/>
  <c r="H54" i="53"/>
  <c r="I54" i="53"/>
  <c r="J54" i="53"/>
  <c r="K54" i="53"/>
  <c r="L54" i="53"/>
  <c r="M54" i="53"/>
  <c r="N54" i="53"/>
  <c r="O54" i="53"/>
  <c r="P54" i="53"/>
  <c r="Q54" i="53"/>
  <c r="R54" i="53"/>
  <c r="S54" i="53"/>
  <c r="T54" i="53"/>
  <c r="U54" i="53"/>
  <c r="V54" i="53"/>
  <c r="W54" i="53"/>
  <c r="X54" i="53"/>
  <c r="Y54" i="53"/>
  <c r="Z54" i="53"/>
  <c r="AA54" i="53"/>
  <c r="AB54" i="53"/>
  <c r="AC54" i="53"/>
  <c r="AD54" i="53"/>
  <c r="AE54" i="53"/>
  <c r="AF54" i="53"/>
  <c r="AG54" i="53"/>
  <c r="AH54" i="53"/>
  <c r="AI54" i="53"/>
  <c r="AJ54" i="53"/>
  <c r="AK54" i="53"/>
  <c r="AL54" i="53"/>
  <c r="AM54" i="53"/>
  <c r="AN54" i="53"/>
  <c r="AO54" i="53"/>
  <c r="AP54" i="53"/>
  <c r="AQ54" i="53"/>
  <c r="AR54" i="53"/>
  <c r="AS54" i="53"/>
  <c r="E55" i="53"/>
  <c r="F55" i="53"/>
  <c r="G55" i="53"/>
  <c r="H55" i="53"/>
  <c r="I55" i="53"/>
  <c r="J55" i="53"/>
  <c r="K55" i="53"/>
  <c r="L55" i="53"/>
  <c r="M55" i="53"/>
  <c r="N55" i="53"/>
  <c r="O55" i="53"/>
  <c r="P55" i="53"/>
  <c r="D55" i="53" s="1"/>
  <c r="BC42" i="53" s="1"/>
  <c r="Q55" i="53"/>
  <c r="R55" i="53"/>
  <c r="S55" i="53"/>
  <c r="T55" i="53"/>
  <c r="U55" i="53"/>
  <c r="V55" i="53"/>
  <c r="W55" i="53"/>
  <c r="X55" i="53"/>
  <c r="Y55" i="53"/>
  <c r="Z55" i="53"/>
  <c r="AA55" i="53"/>
  <c r="AB55" i="53"/>
  <c r="AC55" i="53"/>
  <c r="AD55" i="53"/>
  <c r="AE55" i="53"/>
  <c r="AF55" i="53"/>
  <c r="AG55" i="53"/>
  <c r="AH55" i="53"/>
  <c r="AI55" i="53"/>
  <c r="AJ55" i="53"/>
  <c r="AK55" i="53"/>
  <c r="AL55" i="53"/>
  <c r="AM55" i="53"/>
  <c r="AN55" i="53"/>
  <c r="AO55" i="53"/>
  <c r="AP55" i="53"/>
  <c r="AQ55" i="53"/>
  <c r="AR55" i="53"/>
  <c r="AS55" i="53"/>
  <c r="E56" i="53"/>
  <c r="F56" i="53"/>
  <c r="G56" i="53"/>
  <c r="H56" i="53"/>
  <c r="AZ49" i="53" s="1"/>
  <c r="I56" i="53"/>
  <c r="J56" i="53"/>
  <c r="K56" i="53"/>
  <c r="L56" i="53"/>
  <c r="M56" i="53"/>
  <c r="N56" i="53"/>
  <c r="O56" i="53"/>
  <c r="D56" i="53" s="1"/>
  <c r="BD42" i="53" s="1"/>
  <c r="P56" i="53"/>
  <c r="Q56" i="53"/>
  <c r="R56" i="53"/>
  <c r="S56" i="53"/>
  <c r="T56" i="53"/>
  <c r="U56" i="53"/>
  <c r="V56" i="53"/>
  <c r="W56" i="53"/>
  <c r="X56" i="53"/>
  <c r="Y56" i="53"/>
  <c r="Z56" i="53"/>
  <c r="AA56" i="53"/>
  <c r="AB56" i="53"/>
  <c r="AC56" i="53"/>
  <c r="AD56" i="53"/>
  <c r="AE56" i="53"/>
  <c r="AF56" i="53"/>
  <c r="AG56" i="53"/>
  <c r="AH56" i="53"/>
  <c r="AI56" i="53"/>
  <c r="AJ56" i="53"/>
  <c r="AK56" i="53"/>
  <c r="AL56" i="53"/>
  <c r="AM56" i="53"/>
  <c r="AN56" i="53"/>
  <c r="AO56" i="53"/>
  <c r="AP56" i="53"/>
  <c r="AQ56" i="53"/>
  <c r="AR56" i="53"/>
  <c r="AS56" i="53"/>
  <c r="E57" i="53"/>
  <c r="F57" i="53"/>
  <c r="G57" i="53"/>
  <c r="H57" i="53"/>
  <c r="I57" i="53"/>
  <c r="J57" i="53"/>
  <c r="K57" i="53"/>
  <c r="L57" i="53"/>
  <c r="M57" i="53"/>
  <c r="N57" i="53"/>
  <c r="O57" i="53"/>
  <c r="D57" i="53" s="1"/>
  <c r="BE42" i="53" s="1"/>
  <c r="P57" i="53"/>
  <c r="Q57" i="53"/>
  <c r="R57" i="53"/>
  <c r="S57" i="53"/>
  <c r="T57" i="53"/>
  <c r="U57" i="53"/>
  <c r="V57" i="53"/>
  <c r="W57" i="53"/>
  <c r="X57" i="53"/>
  <c r="Y57" i="53"/>
  <c r="Z57" i="53"/>
  <c r="AA57" i="53"/>
  <c r="AB57" i="53"/>
  <c r="AC57" i="53"/>
  <c r="AD57" i="53"/>
  <c r="AE57" i="53"/>
  <c r="AF57" i="53"/>
  <c r="AG57" i="53"/>
  <c r="AH57" i="53"/>
  <c r="AI57" i="53"/>
  <c r="AJ57" i="53"/>
  <c r="AK57" i="53"/>
  <c r="AL57" i="53"/>
  <c r="AM57" i="53"/>
  <c r="AN57" i="53"/>
  <c r="AO57" i="53"/>
  <c r="AP57" i="53"/>
  <c r="AQ57" i="53"/>
  <c r="AR57" i="53"/>
  <c r="AS57" i="53"/>
  <c r="E58" i="53"/>
  <c r="F58" i="53"/>
  <c r="G58" i="53"/>
  <c r="H58" i="53"/>
  <c r="I58" i="53"/>
  <c r="J58" i="53"/>
  <c r="K58" i="53"/>
  <c r="L58" i="53"/>
  <c r="M58" i="53"/>
  <c r="N58" i="53"/>
  <c r="O58" i="53"/>
  <c r="P58" i="53"/>
  <c r="Q58" i="53"/>
  <c r="R58" i="53"/>
  <c r="S58" i="53"/>
  <c r="T58" i="53"/>
  <c r="U58" i="53"/>
  <c r="V58" i="53"/>
  <c r="W58" i="53"/>
  <c r="X58" i="53"/>
  <c r="Y58" i="53"/>
  <c r="Z58" i="53"/>
  <c r="AA58" i="53"/>
  <c r="AB58" i="53"/>
  <c r="AC58" i="53"/>
  <c r="AD58" i="53"/>
  <c r="AE58" i="53"/>
  <c r="AF58" i="53"/>
  <c r="AG58" i="53"/>
  <c r="AH58" i="53"/>
  <c r="AI58" i="53"/>
  <c r="AJ58" i="53"/>
  <c r="AK58" i="53"/>
  <c r="AL58" i="53"/>
  <c r="AM58" i="53"/>
  <c r="AN58" i="53"/>
  <c r="AO58" i="53"/>
  <c r="AP58" i="53"/>
  <c r="AQ58" i="53"/>
  <c r="AR58" i="53"/>
  <c r="AS58" i="53"/>
  <c r="E59" i="53"/>
  <c r="F59" i="53"/>
  <c r="G59" i="53"/>
  <c r="H59" i="53"/>
  <c r="I59" i="53"/>
  <c r="J59" i="53"/>
  <c r="K59" i="53"/>
  <c r="L59" i="53"/>
  <c r="M59" i="53"/>
  <c r="N59" i="53"/>
  <c r="O59" i="53"/>
  <c r="P59" i="53"/>
  <c r="Q59" i="53"/>
  <c r="R59" i="53"/>
  <c r="S59" i="53"/>
  <c r="T59" i="53"/>
  <c r="U59" i="53"/>
  <c r="V59" i="53"/>
  <c r="W59" i="53"/>
  <c r="X59" i="53"/>
  <c r="Y59" i="53"/>
  <c r="Z59" i="53"/>
  <c r="AA59" i="53"/>
  <c r="AB59" i="53"/>
  <c r="AC59" i="53"/>
  <c r="AD59" i="53"/>
  <c r="AE59" i="53"/>
  <c r="AF59" i="53"/>
  <c r="AG59" i="53"/>
  <c r="AH59" i="53"/>
  <c r="AI59" i="53"/>
  <c r="AJ59" i="53"/>
  <c r="AK59" i="53"/>
  <c r="AL59" i="53"/>
  <c r="AM59" i="53"/>
  <c r="AN59" i="53"/>
  <c r="AO59" i="53"/>
  <c r="AP59" i="53"/>
  <c r="AQ59" i="53"/>
  <c r="AR59" i="53"/>
  <c r="AS59" i="53"/>
  <c r="E60" i="53"/>
  <c r="F60" i="53"/>
  <c r="G60" i="53"/>
  <c r="BD49" i="53" s="1"/>
  <c r="H60" i="53"/>
  <c r="I60" i="53"/>
  <c r="J60" i="53"/>
  <c r="K60" i="53"/>
  <c r="L60" i="53"/>
  <c r="M60" i="53"/>
  <c r="N60" i="53"/>
  <c r="O60" i="53"/>
  <c r="D60" i="53" s="1"/>
  <c r="P60" i="53"/>
  <c r="Q60" i="53"/>
  <c r="BC61" i="53" s="1"/>
  <c r="R60" i="53"/>
  <c r="S60" i="53"/>
  <c r="T60" i="53"/>
  <c r="U60" i="53"/>
  <c r="V60" i="53"/>
  <c r="W60" i="53"/>
  <c r="X60" i="53"/>
  <c r="Y60" i="53"/>
  <c r="Z60" i="53"/>
  <c r="AA60" i="53"/>
  <c r="AB60" i="53"/>
  <c r="AC60" i="53"/>
  <c r="AD60" i="53"/>
  <c r="AE60" i="53"/>
  <c r="BE61" i="53" s="1"/>
  <c r="AF60" i="53"/>
  <c r="AG60" i="53"/>
  <c r="AH60" i="53"/>
  <c r="AI60" i="53"/>
  <c r="AJ60" i="53"/>
  <c r="AK60" i="53"/>
  <c r="AL60" i="53"/>
  <c r="AM60" i="53"/>
  <c r="AN60" i="53"/>
  <c r="AO60" i="53"/>
  <c r="AP60" i="53"/>
  <c r="AQ60" i="53"/>
  <c r="AR60" i="53"/>
  <c r="AS60" i="53"/>
  <c r="E61" i="53"/>
  <c r="F61" i="53"/>
  <c r="G61" i="53"/>
  <c r="H61" i="53"/>
  <c r="I61" i="53"/>
  <c r="J61" i="53"/>
  <c r="K61" i="53"/>
  <c r="L61" i="53"/>
  <c r="M61" i="53"/>
  <c r="N61" i="53"/>
  <c r="O61" i="53"/>
  <c r="P61" i="53"/>
  <c r="Q61" i="53"/>
  <c r="R61" i="53"/>
  <c r="S61" i="53"/>
  <c r="T61" i="53"/>
  <c r="U61" i="53"/>
  <c r="V61" i="53"/>
  <c r="W61" i="53"/>
  <c r="X61" i="53"/>
  <c r="Y61" i="53"/>
  <c r="Z61" i="53"/>
  <c r="AA61" i="53"/>
  <c r="AB61" i="53"/>
  <c r="AC61" i="53"/>
  <c r="AD61" i="53"/>
  <c r="AE61" i="53"/>
  <c r="AF61" i="53"/>
  <c r="AG61" i="53"/>
  <c r="AH61" i="53"/>
  <c r="AI61" i="53"/>
  <c r="AJ61" i="53"/>
  <c r="AK61" i="53"/>
  <c r="AL61" i="53"/>
  <c r="AM61" i="53"/>
  <c r="AN61" i="53"/>
  <c r="AO61" i="53"/>
  <c r="AP61" i="53"/>
  <c r="AQ61" i="53"/>
  <c r="AR61" i="53"/>
  <c r="AS61" i="53"/>
  <c r="E62" i="53"/>
  <c r="F62" i="53"/>
  <c r="G62" i="53"/>
  <c r="BF49" i="53" s="1"/>
  <c r="H62" i="53"/>
  <c r="I62" i="53"/>
  <c r="J62" i="53"/>
  <c r="K62" i="53"/>
  <c r="L62" i="53"/>
  <c r="M62" i="53"/>
  <c r="N62" i="53"/>
  <c r="O62" i="53"/>
  <c r="P62" i="53"/>
  <c r="Q62" i="53"/>
  <c r="R62" i="53"/>
  <c r="S62" i="53"/>
  <c r="T62" i="53"/>
  <c r="U62" i="53"/>
  <c r="V62" i="53"/>
  <c r="W62" i="53"/>
  <c r="X62" i="53"/>
  <c r="Y62" i="53"/>
  <c r="Z62" i="53"/>
  <c r="AA62" i="53"/>
  <c r="AB62" i="53"/>
  <c r="AC62" i="53"/>
  <c r="AD62" i="53"/>
  <c r="AE62" i="53"/>
  <c r="AF62" i="53"/>
  <c r="BF59" i="53" s="1"/>
  <c r="AG62" i="53"/>
  <c r="AH62" i="53"/>
  <c r="AI62" i="53"/>
  <c r="AJ62" i="53"/>
  <c r="AK62" i="53"/>
  <c r="AL62" i="53"/>
  <c r="AM62" i="53"/>
  <c r="AN62" i="53"/>
  <c r="AO62" i="53"/>
  <c r="AP62" i="53"/>
  <c r="AQ62" i="53"/>
  <c r="AR62" i="53"/>
  <c r="AS62" i="53"/>
  <c r="E63" i="53"/>
  <c r="F63" i="53"/>
  <c r="G63" i="53"/>
  <c r="H63" i="53"/>
  <c r="BG49" i="53" s="1"/>
  <c r="I63" i="53"/>
  <c r="J63" i="53"/>
  <c r="K63" i="53"/>
  <c r="L63" i="53"/>
  <c r="M63" i="53"/>
  <c r="N63" i="53"/>
  <c r="O63" i="53"/>
  <c r="D63" i="53" s="1"/>
  <c r="BA62" i="53" s="1"/>
  <c r="P63" i="53"/>
  <c r="Q63" i="53"/>
  <c r="R63" i="53"/>
  <c r="S63" i="53"/>
  <c r="T63" i="53"/>
  <c r="U63" i="53"/>
  <c r="V63" i="53"/>
  <c r="W63" i="53"/>
  <c r="X63" i="53"/>
  <c r="Y63" i="53"/>
  <c r="Z63" i="53"/>
  <c r="AA63" i="53"/>
  <c r="AB63" i="53"/>
  <c r="AC63" i="53"/>
  <c r="AD63" i="53"/>
  <c r="AE63" i="53"/>
  <c r="AF63" i="53"/>
  <c r="AG63" i="53"/>
  <c r="AH63" i="53"/>
  <c r="AI63" i="53"/>
  <c r="AJ63" i="53"/>
  <c r="AK63" i="53"/>
  <c r="AL63" i="53"/>
  <c r="AM63" i="53"/>
  <c r="AN63" i="53"/>
  <c r="AO63" i="53"/>
  <c r="AP63" i="53"/>
  <c r="AQ63" i="53"/>
  <c r="AR63" i="53"/>
  <c r="AS63" i="53"/>
  <c r="E64" i="53"/>
  <c r="F64" i="53"/>
  <c r="G64" i="53"/>
  <c r="H64" i="53"/>
  <c r="BH49" i="53" s="1"/>
  <c r="I64" i="53"/>
  <c r="J64" i="53"/>
  <c r="K64" i="53"/>
  <c r="L64" i="53"/>
  <c r="M64" i="53"/>
  <c r="N64" i="53"/>
  <c r="O64" i="53"/>
  <c r="P64" i="53"/>
  <c r="Q64" i="53"/>
  <c r="R64" i="53"/>
  <c r="S64" i="53"/>
  <c r="T64" i="53"/>
  <c r="U64" i="53"/>
  <c r="V64" i="53"/>
  <c r="W64" i="53"/>
  <c r="X64" i="53"/>
  <c r="Y64" i="53"/>
  <c r="Z64" i="53"/>
  <c r="AA64" i="53"/>
  <c r="AB64" i="53"/>
  <c r="AC64" i="53"/>
  <c r="AD64" i="53"/>
  <c r="AE64" i="53"/>
  <c r="BK64" i="53" s="1"/>
  <c r="AF64" i="53"/>
  <c r="AG64" i="53"/>
  <c r="AH64" i="53"/>
  <c r="AI64" i="53"/>
  <c r="AJ64" i="53"/>
  <c r="AK64" i="53"/>
  <c r="AL64" i="53"/>
  <c r="AM64" i="53"/>
  <c r="AN64" i="53"/>
  <c r="AO64" i="53"/>
  <c r="AP64" i="53"/>
  <c r="AQ64" i="53"/>
  <c r="AR64" i="53"/>
  <c r="AS64" i="53"/>
  <c r="E65" i="53"/>
  <c r="F65" i="53"/>
  <c r="G65" i="53"/>
  <c r="H65" i="53"/>
  <c r="BI49" i="53" s="1"/>
  <c r="I65" i="53"/>
  <c r="J65" i="53"/>
  <c r="K65" i="53"/>
  <c r="AY63" i="53" s="1"/>
  <c r="L65" i="53"/>
  <c r="M65" i="53"/>
  <c r="BA63" i="53" s="1"/>
  <c r="N65" i="53"/>
  <c r="O65" i="53"/>
  <c r="P65" i="53"/>
  <c r="Q65" i="53"/>
  <c r="R65" i="53"/>
  <c r="S65" i="53"/>
  <c r="BF63" i="53" s="1"/>
  <c r="T65" i="53"/>
  <c r="U65" i="53"/>
  <c r="V65" i="53"/>
  <c r="W65" i="53"/>
  <c r="BJ63" i="53" s="1"/>
  <c r="X65" i="53"/>
  <c r="Y65" i="53"/>
  <c r="Z65" i="53"/>
  <c r="AA65" i="53"/>
  <c r="AB65" i="53"/>
  <c r="AX64" i="53" s="1"/>
  <c r="AC65" i="53"/>
  <c r="AY64" i="53" s="1"/>
  <c r="AD65" i="53"/>
  <c r="AZ64" i="53" s="1"/>
  <c r="AE65" i="53"/>
  <c r="BA64" i="53" s="1"/>
  <c r="AF65" i="53"/>
  <c r="AG65" i="53"/>
  <c r="BC64" i="53" s="1"/>
  <c r="AH65" i="53"/>
  <c r="AI65" i="53"/>
  <c r="AJ65" i="53"/>
  <c r="AK65" i="53"/>
  <c r="BG64" i="53" s="1"/>
  <c r="AL65" i="53"/>
  <c r="BH64" i="53" s="1"/>
  <c r="AM65" i="53"/>
  <c r="AN65" i="53"/>
  <c r="AO65" i="53"/>
  <c r="AP65" i="53"/>
  <c r="AQ65" i="53"/>
  <c r="AR65" i="53"/>
  <c r="AS65" i="53"/>
  <c r="E66" i="53"/>
  <c r="AU63" i="53" s="1"/>
  <c r="F66" i="53"/>
  <c r="G66" i="53"/>
  <c r="H66" i="53"/>
  <c r="BJ49" i="53" s="1"/>
  <c r="I66" i="53"/>
  <c r="J66" i="53"/>
  <c r="K66" i="53"/>
  <c r="L66" i="53"/>
  <c r="M66" i="53"/>
  <c r="N66" i="53"/>
  <c r="O66" i="53"/>
  <c r="D66" i="53" s="1"/>
  <c r="P66" i="53"/>
  <c r="BD63" i="53" s="1"/>
  <c r="Q66" i="53"/>
  <c r="R66" i="53"/>
  <c r="S66" i="53"/>
  <c r="T66" i="53"/>
  <c r="U66" i="53"/>
  <c r="V66" i="53"/>
  <c r="W66" i="53"/>
  <c r="X66" i="53"/>
  <c r="Y66" i="53"/>
  <c r="Z66" i="53"/>
  <c r="AA66" i="53"/>
  <c r="AB66" i="53"/>
  <c r="AC66" i="53"/>
  <c r="AD66" i="53"/>
  <c r="AE66" i="53"/>
  <c r="AF66" i="53"/>
  <c r="AG66" i="53"/>
  <c r="AH66" i="53"/>
  <c r="AI66" i="53"/>
  <c r="AJ66" i="53"/>
  <c r="AK66" i="53"/>
  <c r="AL66" i="53"/>
  <c r="AM66" i="53"/>
  <c r="AN66" i="53"/>
  <c r="AO66" i="53"/>
  <c r="AP66" i="53"/>
  <c r="AQ66" i="53"/>
  <c r="AR66" i="53"/>
  <c r="AS66" i="53"/>
  <c r="AW43" i="53" s="1"/>
  <c r="E67" i="53"/>
  <c r="F67" i="53"/>
  <c r="G67" i="53"/>
  <c r="H67" i="53"/>
  <c r="BK49" i="53" s="1"/>
  <c r="I67" i="53"/>
  <c r="J67" i="53"/>
  <c r="K67" i="53"/>
  <c r="L67" i="53"/>
  <c r="M67" i="53"/>
  <c r="N67" i="53"/>
  <c r="O67" i="53"/>
  <c r="P67" i="53"/>
  <c r="Q67" i="53"/>
  <c r="R67" i="53"/>
  <c r="S67" i="53"/>
  <c r="T67" i="53"/>
  <c r="U67" i="53"/>
  <c r="V67" i="53"/>
  <c r="W67" i="53"/>
  <c r="X67" i="53"/>
  <c r="Y67" i="53"/>
  <c r="Z67" i="53"/>
  <c r="AA67" i="53"/>
  <c r="AB67" i="53"/>
  <c r="AC67" i="53"/>
  <c r="AD67" i="53"/>
  <c r="AE67" i="53"/>
  <c r="AF67" i="53"/>
  <c r="AG67" i="53"/>
  <c r="AH67" i="53"/>
  <c r="AI67" i="53"/>
  <c r="AJ67" i="53"/>
  <c r="AK67" i="53"/>
  <c r="AL67" i="53"/>
  <c r="AM67" i="53"/>
  <c r="AN67" i="53"/>
  <c r="AO67" i="53"/>
  <c r="AP67" i="53"/>
  <c r="AQ67" i="53"/>
  <c r="AR67" i="53"/>
  <c r="AS67" i="53"/>
  <c r="Z68" i="53"/>
  <c r="AB68" i="53"/>
  <c r="AB69" i="53" s="1"/>
  <c r="AD68" i="53"/>
  <c r="AD69" i="53" s="1"/>
  <c r="AF68" i="53"/>
  <c r="AG68" i="53"/>
  <c r="AH68" i="53"/>
  <c r="AH69" i="53" s="1"/>
  <c r="AI68" i="53"/>
  <c r="AJ68" i="53"/>
  <c r="AK68" i="53"/>
  <c r="AL68" i="53"/>
  <c r="AM68" i="53"/>
  <c r="AN68" i="53"/>
  <c r="AO68" i="53"/>
  <c r="AP68" i="53"/>
  <c r="AQ68" i="53"/>
  <c r="AR68" i="53"/>
  <c r="AR69" i="53" s="1"/>
  <c r="F13" i="53"/>
  <c r="G13" i="53"/>
  <c r="BC50" i="53" s="1"/>
  <c r="H13" i="53"/>
  <c r="I13" i="53"/>
  <c r="J13" i="53"/>
  <c r="K13" i="53"/>
  <c r="L13" i="53"/>
  <c r="BF50" i="53" s="1"/>
  <c r="M13" i="53"/>
  <c r="N13" i="53"/>
  <c r="O13" i="53"/>
  <c r="P13" i="53"/>
  <c r="Q13" i="53"/>
  <c r="R13" i="53"/>
  <c r="S13" i="53"/>
  <c r="T13" i="53"/>
  <c r="U13" i="53"/>
  <c r="V13" i="53"/>
  <c r="W13" i="53"/>
  <c r="X13" i="53"/>
  <c r="Y13" i="53"/>
  <c r="Z13" i="53"/>
  <c r="AA13" i="53"/>
  <c r="BC51" i="53" s="1"/>
  <c r="AB13" i="53"/>
  <c r="BJ13" i="53" s="1"/>
  <c r="AC13" i="53"/>
  <c r="AU16" i="53" s="1"/>
  <c r="AD13" i="53"/>
  <c r="BF51" i="53" s="1"/>
  <c r="AE13" i="53"/>
  <c r="AF13" i="53"/>
  <c r="AG13" i="53"/>
  <c r="BI51" i="53" s="1"/>
  <c r="AH13" i="53"/>
  <c r="AI13" i="53"/>
  <c r="AJ13" i="53"/>
  <c r="AK13" i="53"/>
  <c r="AL13" i="53"/>
  <c r="AM13" i="53"/>
  <c r="AN13" i="53"/>
  <c r="AO13" i="53"/>
  <c r="AP13" i="53"/>
  <c r="AQ13" i="53"/>
  <c r="AR13" i="53"/>
  <c r="AS13" i="53"/>
  <c r="E13" i="53"/>
  <c r="BA50" i="53" s="1"/>
  <c r="AM69" i="53"/>
  <c r="AL69" i="53"/>
  <c r="AI69" i="53"/>
  <c r="AF69" i="53"/>
  <c r="AQ69" i="53"/>
  <c r="AK69" i="53"/>
  <c r="AJ69" i="53"/>
  <c r="AG69" i="53"/>
  <c r="D67" i="53"/>
  <c r="BI64" i="53"/>
  <c r="BH63" i="53"/>
  <c r="BE63" i="53"/>
  <c r="D65" i="53"/>
  <c r="AV43" i="53" s="1"/>
  <c r="BE64" i="53"/>
  <c r="AV64" i="53"/>
  <c r="D64" i="53"/>
  <c r="BK62" i="53" s="1"/>
  <c r="BK63" i="53"/>
  <c r="D58" i="53"/>
  <c r="BF42" i="53" s="1"/>
  <c r="AY49" i="53"/>
  <c r="D51" i="53"/>
  <c r="AY46" i="53"/>
  <c r="AX46" i="53"/>
  <c r="D50" i="53"/>
  <c r="BE49" i="53"/>
  <c r="BC49" i="53"/>
  <c r="BB49" i="53"/>
  <c r="BA49" i="53"/>
  <c r="AW46" i="53"/>
  <c r="AU46" i="53"/>
  <c r="BK45" i="53"/>
  <c r="BJ45" i="53"/>
  <c r="BH45" i="53"/>
  <c r="AZ45" i="53"/>
  <c r="AY45" i="53"/>
  <c r="AZ48" i="53"/>
  <c r="AY48" i="53"/>
  <c r="BJ47" i="53"/>
  <c r="BC47" i="53"/>
  <c r="BB47" i="53"/>
  <c r="AZ47" i="53"/>
  <c r="AX47" i="53"/>
  <c r="D45" i="53"/>
  <c r="BJ41" i="53" s="1"/>
  <c r="BF44" i="53"/>
  <c r="BC44" i="53"/>
  <c r="BA44" i="53"/>
  <c r="BJ38" i="53"/>
  <c r="BA38" i="53"/>
  <c r="BA37" i="53"/>
  <c r="BD48" i="53"/>
  <c r="AX38" i="53"/>
  <c r="BA48" i="53"/>
  <c r="BD39" i="53"/>
  <c r="BC39" i="53"/>
  <c r="BA39" i="53"/>
  <c r="AW39" i="53"/>
  <c r="BF34" i="53"/>
  <c r="BE34" i="53"/>
  <c r="BD34" i="53"/>
  <c r="BE38" i="53"/>
  <c r="BD38" i="53"/>
  <c r="BC38" i="53"/>
  <c r="BB38" i="53"/>
  <c r="AZ38" i="53"/>
  <c r="AY38" i="53"/>
  <c r="AU38" i="53"/>
  <c r="BF37" i="53"/>
  <c r="BE37" i="53"/>
  <c r="BD37" i="53"/>
  <c r="BB37" i="53"/>
  <c r="AU37" i="53"/>
  <c r="D37" i="53"/>
  <c r="BJ35" i="53" s="1"/>
  <c r="BI35" i="53"/>
  <c r="BH35" i="53"/>
  <c r="BK34" i="53"/>
  <c r="BG30" i="53"/>
  <c r="AW31" i="53"/>
  <c r="BF30" i="53"/>
  <c r="BI32" i="53"/>
  <c r="AV32" i="53"/>
  <c r="AU32" i="53"/>
  <c r="BK31" i="53"/>
  <c r="BJ31" i="53"/>
  <c r="BE31" i="53"/>
  <c r="BB29" i="53"/>
  <c r="BJ28" i="53"/>
  <c r="D31" i="53"/>
  <c r="BK30" i="53"/>
  <c r="BJ30" i="53"/>
  <c r="BJ29" i="53"/>
  <c r="BH29" i="53"/>
  <c r="BG29" i="53"/>
  <c r="BH28" i="53"/>
  <c r="BF28" i="53"/>
  <c r="BD28" i="53"/>
  <c r="BI29" i="53"/>
  <c r="BE29" i="53"/>
  <c r="BD29" i="53"/>
  <c r="BC29" i="53"/>
  <c r="BG28" i="53"/>
  <c r="BC28" i="53"/>
  <c r="BB28" i="53"/>
  <c r="BB27" i="53"/>
  <c r="BD26" i="53"/>
  <c r="D28" i="53"/>
  <c r="BA27" i="53"/>
  <c r="AZ27" i="53"/>
  <c r="AY27" i="53"/>
  <c r="AX27" i="53"/>
  <c r="AY26" i="53"/>
  <c r="AX26" i="53"/>
  <c r="AW26" i="53"/>
  <c r="AV26" i="53"/>
  <c r="BA26" i="53"/>
  <c r="D25" i="53"/>
  <c r="BE67" i="53" s="1"/>
  <c r="BD24" i="53"/>
  <c r="BC24" i="53"/>
  <c r="BB24" i="53"/>
  <c r="AY24" i="53"/>
  <c r="AX24" i="53"/>
  <c r="AX25" i="53"/>
  <c r="AW25" i="53"/>
  <c r="BA23" i="53"/>
  <c r="AZ23" i="53"/>
  <c r="AY23" i="53"/>
  <c r="BK24" i="53"/>
  <c r="BG22" i="53"/>
  <c r="BB22" i="53"/>
  <c r="BA22" i="53"/>
  <c r="AU21" i="53"/>
  <c r="AV22" i="53"/>
  <c r="AU22" i="53"/>
  <c r="BK21" i="53"/>
  <c r="AW21" i="53"/>
  <c r="AY47" i="53"/>
  <c r="AY18" i="53"/>
  <c r="AX18" i="53"/>
  <c r="AW18" i="53"/>
  <c r="AV18" i="53"/>
  <c r="AX20" i="53"/>
  <c r="AZ20" i="53"/>
  <c r="BK19" i="53"/>
  <c r="BH19" i="53"/>
  <c r="BF19" i="53"/>
  <c r="BA16" i="53"/>
  <c r="AX16" i="53"/>
  <c r="BK17" i="53"/>
  <c r="BJ51" i="53"/>
  <c r="BI69" i="52"/>
  <c r="BH69" i="52"/>
  <c r="BG69" i="52"/>
  <c r="BF69" i="52"/>
  <c r="BE69" i="52"/>
  <c r="AW69" i="52"/>
  <c r="BD68" i="52"/>
  <c r="BC68" i="52"/>
  <c r="AZ68" i="52"/>
  <c r="AY68" i="52"/>
  <c r="BG67" i="52"/>
  <c r="BF67" i="52"/>
  <c r="BE67" i="52"/>
  <c r="BD67" i="52"/>
  <c r="BC67" i="52"/>
  <c r="BB67" i="52"/>
  <c r="BA67" i="52"/>
  <c r="D67" i="52"/>
  <c r="AU66" i="52"/>
  <c r="D66" i="52"/>
  <c r="BK65" i="52"/>
  <c r="BI65" i="52"/>
  <c r="BG65" i="52"/>
  <c r="BF65" i="52"/>
  <c r="AV65" i="52"/>
  <c r="AU65" i="52"/>
  <c r="D65" i="52"/>
  <c r="BI64" i="52"/>
  <c r="BF64" i="52"/>
  <c r="BB64" i="52"/>
  <c r="AZ64" i="52"/>
  <c r="AX64" i="52"/>
  <c r="AU64" i="52"/>
  <c r="AS64" i="52"/>
  <c r="BJ64" i="52" s="1"/>
  <c r="AR64" i="52"/>
  <c r="AQ64" i="52"/>
  <c r="AP64" i="52"/>
  <c r="AO64" i="52"/>
  <c r="AN64" i="52"/>
  <c r="AM64" i="52"/>
  <c r="AL64" i="52"/>
  <c r="BH64" i="52" s="1"/>
  <c r="AK64" i="52"/>
  <c r="BG64" i="52" s="1"/>
  <c r="AJ64" i="52"/>
  <c r="AI64" i="52"/>
  <c r="BE64" i="52" s="1"/>
  <c r="AH64" i="52"/>
  <c r="BD64" i="52" s="1"/>
  <c r="AG64" i="52"/>
  <c r="BC64" i="52" s="1"/>
  <c r="AF64" i="52"/>
  <c r="AE64" i="52"/>
  <c r="AD64" i="52"/>
  <c r="AC64" i="52"/>
  <c r="AY64" i="52" s="1"/>
  <c r="AB64" i="52"/>
  <c r="AA64" i="52"/>
  <c r="AW64" i="52" s="1"/>
  <c r="Z64" i="52"/>
  <c r="AV64" i="52" s="1"/>
  <c r="Y64" i="52"/>
  <c r="X64" i="52"/>
  <c r="W64" i="52"/>
  <c r="BJ63" i="52" s="1"/>
  <c r="V64" i="52"/>
  <c r="BI63" i="52" s="1"/>
  <c r="U64" i="52"/>
  <c r="T64" i="52"/>
  <c r="S64" i="52"/>
  <c r="R64" i="52"/>
  <c r="Q64" i="52"/>
  <c r="P64" i="52"/>
  <c r="O64" i="52"/>
  <c r="D64" i="52" s="1"/>
  <c r="AU43" i="52" s="1"/>
  <c r="N64" i="52"/>
  <c r="M64" i="52"/>
  <c r="L64" i="52"/>
  <c r="K64" i="52"/>
  <c r="J64" i="52"/>
  <c r="I64" i="52"/>
  <c r="H64" i="52"/>
  <c r="G64" i="52"/>
  <c r="F64" i="52"/>
  <c r="AV63" i="52" s="1"/>
  <c r="E64" i="52"/>
  <c r="AU63" i="52" s="1"/>
  <c r="BK63" i="52"/>
  <c r="BH63" i="52"/>
  <c r="BG63" i="52"/>
  <c r="BF63" i="52"/>
  <c r="BE63" i="52"/>
  <c r="BD63" i="52"/>
  <c r="BC63" i="52"/>
  <c r="BB63" i="52"/>
  <c r="BA63" i="52"/>
  <c r="AZ63" i="52"/>
  <c r="AY63" i="52"/>
  <c r="AX63" i="52"/>
  <c r="AW63" i="52"/>
  <c r="D63" i="52"/>
  <c r="BF62" i="52"/>
  <c r="BE62" i="52"/>
  <c r="BD62" i="52"/>
  <c r="BC62" i="52"/>
  <c r="BB62" i="52"/>
  <c r="BA62" i="52"/>
  <c r="AZ62" i="52"/>
  <c r="AY62" i="52"/>
  <c r="AX62" i="52"/>
  <c r="AW62" i="52"/>
  <c r="AV62" i="52"/>
  <c r="AU62" i="52"/>
  <c r="D62" i="52"/>
  <c r="BJ61" i="52"/>
  <c r="BI61" i="52"/>
  <c r="BH61" i="52"/>
  <c r="BG61" i="52"/>
  <c r="BF61" i="52"/>
  <c r="BD61" i="52"/>
  <c r="BC61" i="52"/>
  <c r="BB61" i="52"/>
  <c r="BA61" i="52"/>
  <c r="AZ61" i="52"/>
  <c r="AY61" i="52"/>
  <c r="AW61" i="52"/>
  <c r="D61" i="52"/>
  <c r="BK61" i="52" s="1"/>
  <c r="BF60" i="52"/>
  <c r="BE60" i="52"/>
  <c r="AY60" i="52"/>
  <c r="AW60" i="52"/>
  <c r="AV60" i="52"/>
  <c r="AU60" i="52"/>
  <c r="D60" i="52"/>
  <c r="BH42" i="52" s="1"/>
  <c r="BK59" i="52"/>
  <c r="BJ59" i="52"/>
  <c r="BI59" i="52"/>
  <c r="BH59" i="52"/>
  <c r="BG59" i="52"/>
  <c r="BF59" i="52"/>
  <c r="BE59" i="52"/>
  <c r="BD59" i="52"/>
  <c r="BC59" i="52"/>
  <c r="BB59" i="52"/>
  <c r="BA59" i="52"/>
  <c r="AZ59" i="52"/>
  <c r="AY59" i="52"/>
  <c r="AX59" i="52"/>
  <c r="AW59" i="52"/>
  <c r="AV59" i="52"/>
  <c r="AU59" i="52"/>
  <c r="D59" i="52"/>
  <c r="BK60" i="52" s="1"/>
  <c r="D58" i="52"/>
  <c r="BF42" i="52" s="1"/>
  <c r="D57" i="52"/>
  <c r="BE42" i="52" s="1"/>
  <c r="D56" i="52"/>
  <c r="BD42" i="52" s="1"/>
  <c r="D55" i="52"/>
  <c r="BK54" i="52"/>
  <c r="BJ54" i="52"/>
  <c r="BI54" i="52"/>
  <c r="BH54" i="52"/>
  <c r="BG54" i="52"/>
  <c r="BF54" i="52"/>
  <c r="BE54" i="52"/>
  <c r="BD54" i="52"/>
  <c r="BC54" i="52"/>
  <c r="BB54" i="52"/>
  <c r="BA54" i="52"/>
  <c r="AZ54" i="52"/>
  <c r="AY54" i="52"/>
  <c r="AU54" i="52"/>
  <c r="D54" i="52"/>
  <c r="BI60" i="52" s="1"/>
  <c r="D53" i="52"/>
  <c r="BC60" i="52" s="1"/>
  <c r="AY52" i="52"/>
  <c r="AX52" i="52"/>
  <c r="AW52" i="52"/>
  <c r="AV52" i="52"/>
  <c r="AU52" i="52"/>
  <c r="D52" i="52"/>
  <c r="AZ50" i="52" s="1"/>
  <c r="BK51" i="52"/>
  <c r="BJ51" i="52"/>
  <c r="BI51" i="52"/>
  <c r="BH51" i="52"/>
  <c r="BG51" i="52"/>
  <c r="BF51" i="52"/>
  <c r="BE51" i="52"/>
  <c r="BD51" i="52"/>
  <c r="BC51" i="52"/>
  <c r="BB51" i="52"/>
  <c r="BA51" i="52"/>
  <c r="AZ51" i="52"/>
  <c r="AY51" i="52"/>
  <c r="AX51" i="52"/>
  <c r="AW51" i="52"/>
  <c r="AV51" i="52"/>
  <c r="AU51" i="52"/>
  <c r="D51" i="52"/>
  <c r="AY42" i="52" s="1"/>
  <c r="BK50" i="52"/>
  <c r="BJ50" i="52"/>
  <c r="BI50" i="52"/>
  <c r="BH50" i="52"/>
  <c r="BG50" i="52"/>
  <c r="BF50" i="52"/>
  <c r="BE50" i="52"/>
  <c r="BD50" i="52"/>
  <c r="BC50" i="52"/>
  <c r="BB50" i="52"/>
  <c r="BA50" i="52"/>
  <c r="AW50" i="52"/>
  <c r="D50" i="52"/>
  <c r="BK49" i="52"/>
  <c r="BJ49" i="52"/>
  <c r="BI49" i="52"/>
  <c r="BH49" i="52"/>
  <c r="BG49" i="52"/>
  <c r="BF49" i="52"/>
  <c r="BE49" i="52"/>
  <c r="BD49" i="52"/>
  <c r="BC49" i="52"/>
  <c r="BB49" i="52"/>
  <c r="BA49" i="52"/>
  <c r="AZ49" i="52"/>
  <c r="AY49" i="52"/>
  <c r="AX49" i="52"/>
  <c r="AW49" i="52"/>
  <c r="AV49" i="52"/>
  <c r="AU49" i="52"/>
  <c r="D49" i="52"/>
  <c r="AW42" i="52" s="1"/>
  <c r="BK48" i="52"/>
  <c r="BJ48" i="52"/>
  <c r="BI48" i="52"/>
  <c r="BH48" i="52"/>
  <c r="BG48" i="52"/>
  <c r="BF48" i="52"/>
  <c r="BE48" i="52"/>
  <c r="BD48" i="52"/>
  <c r="BC48" i="52"/>
  <c r="BB48" i="52"/>
  <c r="BA48" i="52"/>
  <c r="AZ48" i="52"/>
  <c r="AX48" i="52"/>
  <c r="AW48" i="52"/>
  <c r="AU48" i="52"/>
  <c r="AS48" i="52"/>
  <c r="AR48" i="52"/>
  <c r="AY46" i="52" s="1"/>
  <c r="AQ48" i="52"/>
  <c r="AP48" i="52"/>
  <c r="AO48" i="52"/>
  <c r="AN48" i="52"/>
  <c r="AM48" i="52"/>
  <c r="AL48" i="52"/>
  <c r="AK48" i="52"/>
  <c r="AW46" i="52" s="1"/>
  <c r="AJ48" i="52"/>
  <c r="AV46" i="52" s="1"/>
  <c r="AI48" i="52"/>
  <c r="AU46" i="52" s="1"/>
  <c r="AH48" i="52"/>
  <c r="BK45" i="52" s="1"/>
  <c r="AG48" i="52"/>
  <c r="BJ45" i="52" s="1"/>
  <c r="AF48" i="52"/>
  <c r="BI45" i="52" s="1"/>
  <c r="AE48" i="52"/>
  <c r="AD48" i="52"/>
  <c r="AC48" i="52"/>
  <c r="AB48" i="52"/>
  <c r="AA48" i="52"/>
  <c r="Z48" i="52"/>
  <c r="Y48" i="52"/>
  <c r="X48" i="52"/>
  <c r="BA45" i="52" s="1"/>
  <c r="W48" i="52"/>
  <c r="V48" i="52"/>
  <c r="U48" i="52"/>
  <c r="T48" i="52"/>
  <c r="AW45" i="52" s="1"/>
  <c r="S48" i="52"/>
  <c r="AV45" i="52" s="1"/>
  <c r="R48" i="52"/>
  <c r="Q48" i="52"/>
  <c r="AU45" i="52" s="1"/>
  <c r="P48" i="52"/>
  <c r="BK44" i="52" s="1"/>
  <c r="O48" i="52"/>
  <c r="BJ44" i="52" s="1"/>
  <c r="N48" i="52"/>
  <c r="BI44" i="52" s="1"/>
  <c r="M48" i="52"/>
  <c r="BH44" i="52" s="1"/>
  <c r="L48" i="52"/>
  <c r="BG44" i="52" s="1"/>
  <c r="K48" i="52"/>
  <c r="J48" i="52"/>
  <c r="I48" i="52"/>
  <c r="H48" i="52"/>
  <c r="G48" i="52"/>
  <c r="BD44" i="52" s="1"/>
  <c r="F48" i="52"/>
  <c r="E48" i="52"/>
  <c r="BK47" i="52"/>
  <c r="BI47" i="52"/>
  <c r="BH47" i="52"/>
  <c r="BF47" i="52"/>
  <c r="BE47" i="52"/>
  <c r="BD47" i="52"/>
  <c r="BC47" i="52"/>
  <c r="BB47" i="52"/>
  <c r="AZ47" i="52"/>
  <c r="AY47" i="52"/>
  <c r="AW47" i="52"/>
  <c r="AV47" i="52"/>
  <c r="AU47" i="52"/>
  <c r="D47" i="52"/>
  <c r="BJ46" i="52"/>
  <c r="BH46" i="52"/>
  <c r="BG46" i="52"/>
  <c r="AZ46" i="52"/>
  <c r="AX46" i="52"/>
  <c r="D46" i="52"/>
  <c r="BH45" i="52"/>
  <c r="BG45" i="52"/>
  <c r="BF45" i="52"/>
  <c r="BE45" i="52"/>
  <c r="BD45" i="52"/>
  <c r="BC45" i="52"/>
  <c r="BB45" i="52"/>
  <c r="AZ45" i="52"/>
  <c r="AY45" i="52"/>
  <c r="AX45" i="52"/>
  <c r="D45" i="52"/>
  <c r="BF44" i="52"/>
  <c r="BE44" i="52"/>
  <c r="BC44" i="52"/>
  <c r="BB44" i="52"/>
  <c r="BA44" i="52"/>
  <c r="AZ44" i="52"/>
  <c r="AY44" i="52"/>
  <c r="AX44" i="52"/>
  <c r="AW44" i="52"/>
  <c r="AV44" i="52"/>
  <c r="AU44" i="52"/>
  <c r="D44" i="52"/>
  <c r="BI41" i="52" s="1"/>
  <c r="BL43" i="52"/>
  <c r="BK43" i="52"/>
  <c r="BJ43" i="52"/>
  <c r="BI43" i="52"/>
  <c r="BH43" i="52"/>
  <c r="BG43" i="52"/>
  <c r="BF43" i="52"/>
  <c r="BE43" i="52"/>
  <c r="BD43" i="52"/>
  <c r="BC43" i="52"/>
  <c r="BB43" i="52"/>
  <c r="BA43" i="52"/>
  <c r="AZ43" i="52"/>
  <c r="AY43" i="52"/>
  <c r="AX43" i="52"/>
  <c r="AW43" i="52"/>
  <c r="AV43" i="52"/>
  <c r="D43" i="52"/>
  <c r="BH41" i="52" s="1"/>
  <c r="BK42" i="52"/>
  <c r="BJ42" i="52"/>
  <c r="BI42" i="52"/>
  <c r="BC42" i="52"/>
  <c r="BB42" i="52"/>
  <c r="AX42" i="52"/>
  <c r="AU42" i="52"/>
  <c r="AS42" i="52"/>
  <c r="BG41" i="52" s="1"/>
  <c r="AR42" i="52"/>
  <c r="BC39" i="52" s="1"/>
  <c r="AQ42" i="52"/>
  <c r="AP42" i="52"/>
  <c r="BJ39" i="52" s="1"/>
  <c r="AO42" i="52"/>
  <c r="AN42" i="52"/>
  <c r="AM42" i="52"/>
  <c r="AL42" i="52"/>
  <c r="AK42" i="52"/>
  <c r="BA39" i="52" s="1"/>
  <c r="AJ42" i="52"/>
  <c r="AI42" i="52"/>
  <c r="AH42" i="52"/>
  <c r="AX39" i="52" s="1"/>
  <c r="AG42" i="52"/>
  <c r="AW39" i="52" s="1"/>
  <c r="AF42" i="52"/>
  <c r="AE42" i="52"/>
  <c r="AD42" i="52"/>
  <c r="AC42" i="52"/>
  <c r="AC14" i="52" s="1"/>
  <c r="AC14" i="53" s="1"/>
  <c r="AB42" i="52"/>
  <c r="BI38" i="52" s="1"/>
  <c r="AA42" i="52"/>
  <c r="Z42" i="52"/>
  <c r="Y42" i="52"/>
  <c r="X42" i="52"/>
  <c r="W42" i="52"/>
  <c r="BD38" i="52" s="1"/>
  <c r="V42" i="52"/>
  <c r="BC38" i="52" s="1"/>
  <c r="U42" i="52"/>
  <c r="T42" i="52"/>
  <c r="S42" i="52"/>
  <c r="R42" i="52"/>
  <c r="Q42" i="52"/>
  <c r="AZ37" i="52" s="1"/>
  <c r="P42" i="52"/>
  <c r="O42" i="52"/>
  <c r="AX37" i="52" s="1"/>
  <c r="N42" i="52"/>
  <c r="AW37" i="52" s="1"/>
  <c r="M42" i="52"/>
  <c r="AU38" i="52" s="1"/>
  <c r="L42" i="52"/>
  <c r="K42" i="52"/>
  <c r="J42" i="52"/>
  <c r="I42" i="52"/>
  <c r="H42" i="52"/>
  <c r="BJ36" i="52" s="1"/>
  <c r="G42" i="52"/>
  <c r="BF39" i="52" s="1"/>
  <c r="F42" i="52"/>
  <c r="E42" i="52"/>
  <c r="BE39" i="52" s="1"/>
  <c r="D42" i="52"/>
  <c r="BG39" i="52" s="1"/>
  <c r="BK41" i="52"/>
  <c r="BJ41" i="52"/>
  <c r="AY41" i="52"/>
  <c r="AX41" i="52"/>
  <c r="D41" i="52"/>
  <c r="BA36" i="52" s="1"/>
  <c r="BJ40" i="52"/>
  <c r="BH40" i="52"/>
  <c r="BA40" i="52"/>
  <c r="D40" i="52"/>
  <c r="BE41" i="52" s="1"/>
  <c r="BI39" i="52"/>
  <c r="BB39" i="52"/>
  <c r="AZ39" i="52"/>
  <c r="AY39" i="52"/>
  <c r="AV39" i="52"/>
  <c r="AU39" i="52"/>
  <c r="D39" i="52"/>
  <c r="BD41" i="52" s="1"/>
  <c r="BK38" i="52"/>
  <c r="BH38" i="52"/>
  <c r="BG38" i="52"/>
  <c r="BB38" i="52"/>
  <c r="BA38" i="52"/>
  <c r="AZ38" i="52"/>
  <c r="AX38" i="52"/>
  <c r="AW38" i="52"/>
  <c r="AS38" i="52"/>
  <c r="AY35" i="52" s="1"/>
  <c r="AR38" i="52"/>
  <c r="AX35" i="52" s="1"/>
  <c r="AQ38" i="52"/>
  <c r="AP38" i="52"/>
  <c r="AO38" i="52"/>
  <c r="AN38" i="52"/>
  <c r="AM38" i="52"/>
  <c r="AL38" i="52"/>
  <c r="AW35" i="52" s="1"/>
  <c r="AK38" i="52"/>
  <c r="AV35" i="52" s="1"/>
  <c r="AJ38" i="52"/>
  <c r="AJ14" i="52" s="1"/>
  <c r="AX18" i="52" s="1"/>
  <c r="AI38" i="52"/>
  <c r="AH38" i="52"/>
  <c r="AG38" i="52"/>
  <c r="AF38" i="52"/>
  <c r="AE38" i="52"/>
  <c r="AD38" i="52"/>
  <c r="AC38" i="52"/>
  <c r="AB38" i="52"/>
  <c r="BD34" i="52" s="1"/>
  <c r="AA38" i="52"/>
  <c r="Z38" i="52"/>
  <c r="Y38" i="52"/>
  <c r="Y38" i="53" s="1"/>
  <c r="X38" i="52"/>
  <c r="BL13" i="52" s="1"/>
  <c r="W38" i="52"/>
  <c r="W38" i="53" s="1"/>
  <c r="V38" i="52"/>
  <c r="AX34" i="52" s="1"/>
  <c r="U38" i="52"/>
  <c r="AW34" i="52" s="1"/>
  <c r="T38" i="52"/>
  <c r="AV34" i="52" s="1"/>
  <c r="S38" i="52"/>
  <c r="AU34" i="52" s="1"/>
  <c r="R38" i="52"/>
  <c r="R14" i="52" s="1"/>
  <c r="R14" i="53" s="1"/>
  <c r="Q38" i="52"/>
  <c r="BK33" i="52" s="1"/>
  <c r="P38" i="52"/>
  <c r="P14" i="52" s="1"/>
  <c r="AV17" i="52" s="1"/>
  <c r="O38" i="52"/>
  <c r="N38" i="52"/>
  <c r="M38" i="52"/>
  <c r="L38" i="52"/>
  <c r="BF33" i="52" s="1"/>
  <c r="K38" i="52"/>
  <c r="BE33" i="52" s="1"/>
  <c r="J38" i="52"/>
  <c r="I38" i="52"/>
  <c r="H38" i="52"/>
  <c r="AY48" i="52" s="1"/>
  <c r="G38" i="52"/>
  <c r="F38" i="52"/>
  <c r="BB33" i="52" s="1"/>
  <c r="E38" i="52"/>
  <c r="BA33" i="52" s="1"/>
  <c r="BK37" i="52"/>
  <c r="BJ37" i="52"/>
  <c r="BI37" i="52"/>
  <c r="BH37" i="52"/>
  <c r="BG37" i="52"/>
  <c r="BF37" i="52"/>
  <c r="BE37" i="52"/>
  <c r="BD37" i="52"/>
  <c r="BC37" i="52"/>
  <c r="BB37" i="52"/>
  <c r="BA37" i="52"/>
  <c r="AY37" i="52"/>
  <c r="AV37" i="52"/>
  <c r="D37" i="52"/>
  <c r="AV36" i="52" s="1"/>
  <c r="BK36" i="52"/>
  <c r="BI36" i="52"/>
  <c r="BH36" i="52"/>
  <c r="BF36" i="52"/>
  <c r="BE36" i="52"/>
  <c r="BD36" i="52"/>
  <c r="BB36" i="52"/>
  <c r="AX36" i="52"/>
  <c r="AW36" i="52"/>
  <c r="AU36" i="52"/>
  <c r="D36" i="52"/>
  <c r="AV33" i="52" s="1"/>
  <c r="BJ35" i="52"/>
  <c r="BI35" i="52"/>
  <c r="BG35" i="52"/>
  <c r="AK35" i="52"/>
  <c r="AG35" i="52"/>
  <c r="BK34" i="52"/>
  <c r="BJ34" i="52"/>
  <c r="BI34" i="52"/>
  <c r="BH34" i="52"/>
  <c r="BG34" i="52"/>
  <c r="BF34" i="52"/>
  <c r="BE34" i="52"/>
  <c r="BC34" i="52"/>
  <c r="BB34" i="52"/>
  <c r="BA34" i="52"/>
  <c r="D34" i="52"/>
  <c r="BN69" i="52" s="1"/>
  <c r="BI33" i="52"/>
  <c r="BH33" i="52"/>
  <c r="BG33" i="52"/>
  <c r="BD33" i="52"/>
  <c r="BC33" i="52"/>
  <c r="AZ33" i="52"/>
  <c r="D33" i="52"/>
  <c r="BA32" i="52"/>
  <c r="AZ32" i="52"/>
  <c r="AY32" i="52"/>
  <c r="AX32" i="52"/>
  <c r="AW32" i="52"/>
  <c r="AU32" i="52"/>
  <c r="AS32" i="52"/>
  <c r="AR32" i="52"/>
  <c r="AQ32" i="52"/>
  <c r="AP32" i="52"/>
  <c r="AO32" i="52"/>
  <c r="AN32" i="52"/>
  <c r="AM32" i="52"/>
  <c r="AL32" i="52"/>
  <c r="AK32" i="52"/>
  <c r="AJ32" i="52"/>
  <c r="AI32" i="52"/>
  <c r="AV32" i="52" s="1"/>
  <c r="AH32" i="52"/>
  <c r="AG32" i="52"/>
  <c r="BK31" i="52" s="1"/>
  <c r="AF32" i="52"/>
  <c r="BJ31" i="52" s="1"/>
  <c r="AE32" i="52"/>
  <c r="BI31" i="52" s="1"/>
  <c r="AD32" i="52"/>
  <c r="BH31" i="52" s="1"/>
  <c r="AC32" i="52"/>
  <c r="BG31" i="52" s="1"/>
  <c r="AB32" i="52"/>
  <c r="BF31" i="52" s="1"/>
  <c r="AA32" i="52"/>
  <c r="BE31" i="52" s="1"/>
  <c r="Z32" i="52"/>
  <c r="Y32" i="52"/>
  <c r="X32" i="52"/>
  <c r="W32" i="52"/>
  <c r="V32" i="52"/>
  <c r="U32" i="52"/>
  <c r="T32" i="52"/>
  <c r="S32" i="52"/>
  <c r="R32" i="52"/>
  <c r="Q32" i="52"/>
  <c r="P32" i="52"/>
  <c r="O32" i="52"/>
  <c r="BK30" i="52" s="1"/>
  <c r="N32" i="52"/>
  <c r="BJ30" i="52" s="1"/>
  <c r="M32" i="52"/>
  <c r="BI30" i="52" s="1"/>
  <c r="L32" i="52"/>
  <c r="BH30" i="52" s="1"/>
  <c r="K32" i="52"/>
  <c r="BG30" i="52" s="1"/>
  <c r="J32" i="52"/>
  <c r="I32" i="52"/>
  <c r="H32" i="52"/>
  <c r="BI32" i="52" s="1"/>
  <c r="G32" i="52"/>
  <c r="BE30" i="52" s="1"/>
  <c r="F32" i="52"/>
  <c r="E32" i="52"/>
  <c r="BC31" i="52"/>
  <c r="BB31" i="52"/>
  <c r="BA31" i="52"/>
  <c r="AZ31" i="52"/>
  <c r="AY31" i="52"/>
  <c r="AX31" i="52"/>
  <c r="AW31" i="52"/>
  <c r="AV31" i="52"/>
  <c r="AU31" i="52"/>
  <c r="D31" i="52"/>
  <c r="AV41" i="52" s="1"/>
  <c r="BC30" i="52"/>
  <c r="D30" i="52"/>
  <c r="BN68" i="52" s="1"/>
  <c r="BD29" i="52"/>
  <c r="BC29" i="52"/>
  <c r="AY29" i="52"/>
  <c r="AX29" i="52"/>
  <c r="AU29" i="52"/>
  <c r="AS29" i="52"/>
  <c r="BA30" i="52" s="1"/>
  <c r="AR29" i="52"/>
  <c r="BK29" i="52" s="1"/>
  <c r="AQ29" i="52"/>
  <c r="AP29" i="52"/>
  <c r="AO29" i="52"/>
  <c r="AN29" i="52"/>
  <c r="AM29" i="52"/>
  <c r="AL29" i="52"/>
  <c r="BJ29" i="52" s="1"/>
  <c r="AK29" i="52"/>
  <c r="BI29" i="52" s="1"/>
  <c r="AJ29" i="52"/>
  <c r="BH29" i="52" s="1"/>
  <c r="AI29" i="52"/>
  <c r="BG29" i="52" s="1"/>
  <c r="AH29" i="52"/>
  <c r="BF29" i="52" s="1"/>
  <c r="AG29" i="52"/>
  <c r="BE29" i="52" s="1"/>
  <c r="AF29" i="52"/>
  <c r="AE29" i="52"/>
  <c r="AD29" i="52"/>
  <c r="BB29" i="52" s="1"/>
  <c r="AC29" i="52"/>
  <c r="BA29" i="52" s="1"/>
  <c r="AB29" i="52"/>
  <c r="AZ29" i="52" s="1"/>
  <c r="AA29" i="52"/>
  <c r="Z29" i="52"/>
  <c r="Y29" i="52"/>
  <c r="AW29" i="52" s="1"/>
  <c r="X29" i="52"/>
  <c r="BI68" i="52" s="1"/>
  <c r="W29" i="52"/>
  <c r="V29" i="52"/>
  <c r="AX30" i="52" s="1"/>
  <c r="U29" i="52"/>
  <c r="T29" i="52"/>
  <c r="BI28" i="52" s="1"/>
  <c r="S29" i="52"/>
  <c r="R29" i="52"/>
  <c r="Q29" i="52"/>
  <c r="BG28" i="52" s="1"/>
  <c r="P29" i="52"/>
  <c r="BF28" i="52" s="1"/>
  <c r="O29" i="52"/>
  <c r="BG68" i="52" s="1"/>
  <c r="N29" i="52"/>
  <c r="BD28" i="52" s="1"/>
  <c r="M29" i="52"/>
  <c r="BC28" i="52" s="1"/>
  <c r="L29" i="52"/>
  <c r="K29" i="52"/>
  <c r="BA28" i="52" s="1"/>
  <c r="J29" i="52"/>
  <c r="I29" i="52"/>
  <c r="AV30" i="52" s="1"/>
  <c r="H29" i="52"/>
  <c r="BB30" i="52" s="1"/>
  <c r="G29" i="52"/>
  <c r="BF68" i="52" s="1"/>
  <c r="F29" i="52"/>
  <c r="AX28" i="52" s="1"/>
  <c r="E29" i="52"/>
  <c r="BE68" i="52" s="1"/>
  <c r="D29" i="52"/>
  <c r="AW30" i="52" s="1"/>
  <c r="BJ28" i="52"/>
  <c r="BH28" i="52"/>
  <c r="BE28" i="52"/>
  <c r="BB28" i="52"/>
  <c r="AV28" i="52"/>
  <c r="D28" i="52"/>
  <c r="BB68" i="52" s="1"/>
  <c r="BJ27" i="52"/>
  <c r="BH27" i="52"/>
  <c r="BA27" i="52"/>
  <c r="AZ27" i="52"/>
  <c r="AY27" i="52"/>
  <c r="AX27" i="52"/>
  <c r="AW27" i="52"/>
  <c r="AV27" i="52"/>
  <c r="AU27" i="52"/>
  <c r="D27" i="52"/>
  <c r="AV68" i="52" s="1"/>
  <c r="BJ26" i="52"/>
  <c r="BI26" i="52"/>
  <c r="BH26" i="52"/>
  <c r="BF26" i="52"/>
  <c r="AY26" i="52"/>
  <c r="AX26" i="52"/>
  <c r="AW26" i="52"/>
  <c r="AV26" i="52"/>
  <c r="AU26" i="52"/>
  <c r="AS26" i="52"/>
  <c r="BE27" i="52" s="1"/>
  <c r="AR26" i="52"/>
  <c r="BD27" i="52" s="1"/>
  <c r="AQ26" i="52"/>
  <c r="AP26" i="52"/>
  <c r="AO26" i="52"/>
  <c r="AN26" i="52"/>
  <c r="AM26" i="52"/>
  <c r="AL26" i="52"/>
  <c r="BC27" i="52" s="1"/>
  <c r="AK26" i="52"/>
  <c r="BB27" i="52" s="1"/>
  <c r="AJ26" i="52"/>
  <c r="AI26" i="52"/>
  <c r="AH26" i="52"/>
  <c r="AG26" i="52"/>
  <c r="AF26" i="52"/>
  <c r="AE26" i="52"/>
  <c r="AD26" i="52"/>
  <c r="AC26" i="52"/>
  <c r="BK26" i="52" s="1"/>
  <c r="AB26" i="52"/>
  <c r="AA26" i="52"/>
  <c r="Z26" i="52"/>
  <c r="Y26" i="52"/>
  <c r="BG26" i="52" s="1"/>
  <c r="X26" i="52"/>
  <c r="BN67" i="52" s="1"/>
  <c r="W26" i="52"/>
  <c r="BE26" i="52" s="1"/>
  <c r="V26" i="52"/>
  <c r="BD26" i="52" s="1"/>
  <c r="U26" i="52"/>
  <c r="BC26" i="52" s="1"/>
  <c r="T26" i="52"/>
  <c r="BB26" i="52" s="1"/>
  <c r="S26" i="52"/>
  <c r="BA26" i="52" s="1"/>
  <c r="R26" i="52"/>
  <c r="Q26" i="52"/>
  <c r="P26" i="52"/>
  <c r="O26" i="52"/>
  <c r="N26" i="52"/>
  <c r="M26" i="52"/>
  <c r="L26" i="52"/>
  <c r="K26" i="52"/>
  <c r="J26" i="52"/>
  <c r="I26" i="52"/>
  <c r="BK67" i="52" s="1"/>
  <c r="H26" i="52"/>
  <c r="G26" i="52"/>
  <c r="BG27" i="52" s="1"/>
  <c r="F26" i="52"/>
  <c r="E26" i="52"/>
  <c r="BF27" i="52" s="1"/>
  <c r="D26" i="52"/>
  <c r="BL67" i="52" s="1"/>
  <c r="BK25" i="52"/>
  <c r="BJ25" i="52"/>
  <c r="BI25" i="52"/>
  <c r="BH25" i="52"/>
  <c r="BG25" i="52"/>
  <c r="D25" i="52"/>
  <c r="BG40" i="52" s="1"/>
  <c r="BH24" i="52"/>
  <c r="BF24" i="52"/>
  <c r="BE24" i="52"/>
  <c r="BD24" i="52"/>
  <c r="BC24" i="52"/>
  <c r="AX24" i="52"/>
  <c r="AW24" i="52"/>
  <c r="D24" i="52"/>
  <c r="BF40" i="52" s="1"/>
  <c r="BF23" i="52"/>
  <c r="BD23" i="52"/>
  <c r="BC23" i="52"/>
  <c r="BA23" i="52"/>
  <c r="AS23" i="52"/>
  <c r="AR23" i="52"/>
  <c r="AW25" i="52" s="1"/>
  <c r="AQ23" i="52"/>
  <c r="AP23" i="52"/>
  <c r="AO23" i="52"/>
  <c r="AO68" i="52" s="1"/>
  <c r="AO69" i="52" s="1"/>
  <c r="AN23" i="52"/>
  <c r="AN68" i="52" s="1"/>
  <c r="AN69" i="52" s="1"/>
  <c r="AM23" i="52"/>
  <c r="AM35" i="52" s="1"/>
  <c r="AL23" i="52"/>
  <c r="AL35" i="52" s="1"/>
  <c r="AK23" i="52"/>
  <c r="AU25" i="52" s="1"/>
  <c r="AJ23" i="52"/>
  <c r="AI23" i="52"/>
  <c r="BJ24" i="52" s="1"/>
  <c r="AH23" i="52"/>
  <c r="AG23" i="52"/>
  <c r="AF23" i="52"/>
  <c r="AE23" i="52"/>
  <c r="AD23" i="52"/>
  <c r="AC23" i="52"/>
  <c r="AB23" i="52"/>
  <c r="AA23" i="52"/>
  <c r="Z23" i="52"/>
  <c r="BA24" i="52" s="1"/>
  <c r="Y23" i="52"/>
  <c r="AZ24" i="52" s="1"/>
  <c r="X23" i="52"/>
  <c r="W23" i="52"/>
  <c r="V23" i="52"/>
  <c r="U23" i="52"/>
  <c r="T23" i="52"/>
  <c r="S23" i="52"/>
  <c r="BK23" i="52" s="1"/>
  <c r="R23" i="52"/>
  <c r="R35" i="52" s="1"/>
  <c r="R35" i="53" s="1"/>
  <c r="Q23" i="52"/>
  <c r="P23" i="52"/>
  <c r="BI23" i="52" s="1"/>
  <c r="O23" i="52"/>
  <c r="N23" i="52"/>
  <c r="M23" i="52"/>
  <c r="L23" i="52"/>
  <c r="K23" i="52"/>
  <c r="J23" i="52"/>
  <c r="I23" i="52"/>
  <c r="H23" i="52"/>
  <c r="G23" i="52"/>
  <c r="F23" i="52"/>
  <c r="E23" i="52"/>
  <c r="AZ23" i="52" s="1"/>
  <c r="BG22" i="52"/>
  <c r="BF22" i="52"/>
  <c r="BE22" i="52"/>
  <c r="BD22" i="52"/>
  <c r="BC22" i="52"/>
  <c r="BB22" i="52"/>
  <c r="AZ22" i="52"/>
  <c r="D22" i="52"/>
  <c r="BD40" i="52" s="1"/>
  <c r="BK21" i="52"/>
  <c r="BJ21" i="52"/>
  <c r="AX21" i="52"/>
  <c r="D21" i="52"/>
  <c r="BE66" i="52" s="1"/>
  <c r="AY20" i="52"/>
  <c r="AX20" i="52"/>
  <c r="AW20" i="52"/>
  <c r="AV20" i="52"/>
  <c r="AS20" i="52"/>
  <c r="BH22" i="52" s="1"/>
  <c r="AR20" i="52"/>
  <c r="AQ20" i="52"/>
  <c r="AP20" i="52"/>
  <c r="AO20" i="52"/>
  <c r="AN20" i="52"/>
  <c r="AM20" i="52"/>
  <c r="AL20" i="52"/>
  <c r="AK20" i="52"/>
  <c r="AJ20" i="52"/>
  <c r="AI20" i="52"/>
  <c r="AH20" i="52"/>
  <c r="AG20" i="52"/>
  <c r="AG68" i="52" s="1"/>
  <c r="AG69" i="52" s="1"/>
  <c r="AF20" i="52"/>
  <c r="AE20" i="52"/>
  <c r="AY22" i="52" s="1"/>
  <c r="AD20" i="52"/>
  <c r="AX22" i="52" s="1"/>
  <c r="AC20" i="52"/>
  <c r="AW22" i="52" s="1"/>
  <c r="AB20" i="52"/>
  <c r="AV22" i="52" s="1"/>
  <c r="AA20" i="52"/>
  <c r="Z20" i="52"/>
  <c r="Y20" i="52"/>
  <c r="X20" i="52"/>
  <c r="BI21" i="52" s="1"/>
  <c r="W20" i="52"/>
  <c r="BH21" i="52" s="1"/>
  <c r="V20" i="52"/>
  <c r="BG21" i="52" s="1"/>
  <c r="U20" i="52"/>
  <c r="BF21" i="52" s="1"/>
  <c r="T20" i="52"/>
  <c r="BE21" i="52" s="1"/>
  <c r="S20" i="52"/>
  <c r="BD21" i="52" s="1"/>
  <c r="R20" i="52"/>
  <c r="R20" i="53" s="1"/>
  <c r="Q20" i="52"/>
  <c r="BC21" i="52" s="1"/>
  <c r="P20" i="52"/>
  <c r="BB21" i="52" s="1"/>
  <c r="O20" i="52"/>
  <c r="O20" i="53" s="1"/>
  <c r="N20" i="52"/>
  <c r="AZ21" i="52" s="1"/>
  <c r="M20" i="52"/>
  <c r="M20" i="53" s="1"/>
  <c r="L20" i="52"/>
  <c r="K20" i="52"/>
  <c r="AW21" i="52" s="1"/>
  <c r="J20" i="52"/>
  <c r="I20" i="52"/>
  <c r="H20" i="52"/>
  <c r="AX47" i="52" s="1"/>
  <c r="G20" i="52"/>
  <c r="F20" i="52"/>
  <c r="BK20" i="52" s="1"/>
  <c r="E20" i="52"/>
  <c r="BJ20" i="52" s="1"/>
  <c r="BH19" i="52"/>
  <c r="D19" i="52"/>
  <c r="AZ65" i="52" s="1"/>
  <c r="D18" i="52"/>
  <c r="BJ65" i="52" s="1"/>
  <c r="D17" i="52"/>
  <c r="AY40" i="52" s="1"/>
  <c r="BB16" i="52"/>
  <c r="BA16" i="52"/>
  <c r="AZ16" i="52"/>
  <c r="AY16" i="52"/>
  <c r="AX16" i="52"/>
  <c r="AW16" i="52"/>
  <c r="AV16" i="52"/>
  <c r="AU16" i="52"/>
  <c r="AS16" i="52"/>
  <c r="AR16" i="52"/>
  <c r="AR35" i="52" s="1"/>
  <c r="AQ16" i="52"/>
  <c r="AQ14" i="52" s="1"/>
  <c r="AP16" i="52"/>
  <c r="AP35" i="52" s="1"/>
  <c r="AO16" i="52"/>
  <c r="AO35" i="52" s="1"/>
  <c r="AN16" i="52"/>
  <c r="AN35" i="52" s="1"/>
  <c r="AM16" i="52"/>
  <c r="AL16" i="52"/>
  <c r="AK16" i="52"/>
  <c r="AJ16" i="52"/>
  <c r="AI16" i="52"/>
  <c r="AH16" i="52"/>
  <c r="AU20" i="52" s="1"/>
  <c r="AG16" i="52"/>
  <c r="AF16" i="52"/>
  <c r="AE16" i="52"/>
  <c r="AE16" i="53" s="1"/>
  <c r="BI19" i="53" s="1"/>
  <c r="AD16" i="52"/>
  <c r="AD35" i="52" s="1"/>
  <c r="AD68" i="52" s="1"/>
  <c r="AD69" i="52" s="1"/>
  <c r="AC16" i="52"/>
  <c r="AC35" i="52" s="1"/>
  <c r="AB16" i="52"/>
  <c r="AB35" i="52" s="1"/>
  <c r="AA16" i="52"/>
  <c r="AA35" i="52" s="1"/>
  <c r="Z16" i="52"/>
  <c r="Z35" i="52" s="1"/>
  <c r="Y16" i="52"/>
  <c r="X16" i="52"/>
  <c r="BB19" i="52" s="1"/>
  <c r="W16" i="52"/>
  <c r="W16" i="53" s="1"/>
  <c r="BA19" i="53" s="1"/>
  <c r="V16" i="52"/>
  <c r="U16" i="52"/>
  <c r="U16" i="53" s="1"/>
  <c r="T16" i="52"/>
  <c r="T16" i="53" s="1"/>
  <c r="S16" i="52"/>
  <c r="AW19" i="52" s="1"/>
  <c r="R16" i="52"/>
  <c r="Q16" i="52"/>
  <c r="AV19" i="52" s="1"/>
  <c r="P16" i="52"/>
  <c r="AU19" i="52" s="1"/>
  <c r="O16" i="52"/>
  <c r="O16" i="53" s="1"/>
  <c r="N16" i="52"/>
  <c r="N16" i="53" s="1"/>
  <c r="M16" i="52"/>
  <c r="M16" i="53" s="1"/>
  <c r="L16" i="52"/>
  <c r="L16" i="53" s="1"/>
  <c r="K16" i="52"/>
  <c r="K16" i="53" s="1"/>
  <c r="J16" i="52"/>
  <c r="J35" i="52" s="1"/>
  <c r="J68" i="52" s="1"/>
  <c r="J69" i="52" s="1"/>
  <c r="I16" i="52"/>
  <c r="I35" i="52" s="1"/>
  <c r="I35" i="53" s="1"/>
  <c r="H16" i="52"/>
  <c r="G16" i="52"/>
  <c r="G16" i="53" s="1"/>
  <c r="F16" i="52"/>
  <c r="F16" i="53" s="1"/>
  <c r="E16" i="52"/>
  <c r="E16" i="53" s="1"/>
  <c r="BK15" i="52"/>
  <c r="BJ15" i="52"/>
  <c r="BI15" i="52"/>
  <c r="BH15" i="52"/>
  <c r="BG15" i="52"/>
  <c r="BF15" i="52"/>
  <c r="BE15" i="52"/>
  <c r="BD15" i="52"/>
  <c r="BC15" i="52"/>
  <c r="BB15" i="52"/>
  <c r="BA15" i="52"/>
  <c r="AZ15" i="52"/>
  <c r="AY15" i="52"/>
  <c r="AX15" i="52"/>
  <c r="AW15" i="52"/>
  <c r="AV15" i="52"/>
  <c r="AU15" i="52"/>
  <c r="D15" i="52"/>
  <c r="BE14" i="52" s="1"/>
  <c r="BK14" i="52"/>
  <c r="BJ14" i="52"/>
  <c r="BI14" i="52"/>
  <c r="BH14" i="52"/>
  <c r="BF14" i="52"/>
  <c r="AO14" i="52"/>
  <c r="AM14" i="52"/>
  <c r="AK14" i="52"/>
  <c r="AY18" i="52" s="1"/>
  <c r="BK13" i="52"/>
  <c r="BJ13" i="52"/>
  <c r="BI13" i="52"/>
  <c r="BH13" i="52"/>
  <c r="BG13" i="52"/>
  <c r="BC13" i="52"/>
  <c r="BA13" i="52"/>
  <c r="D13" i="52"/>
  <c r="AU40" i="52" s="1"/>
  <c r="Z14" i="51"/>
  <c r="AA14" i="51"/>
  <c r="AB14" i="51"/>
  <c r="AE14" i="51"/>
  <c r="AF14" i="51"/>
  <c r="AG14" i="51"/>
  <c r="AH14" i="51"/>
  <c r="AI14" i="51"/>
  <c r="AJ14" i="51"/>
  <c r="AK14" i="51"/>
  <c r="AL14" i="51"/>
  <c r="AM14" i="51"/>
  <c r="AN14" i="51"/>
  <c r="AO14" i="51"/>
  <c r="AP14" i="51"/>
  <c r="AQ14" i="51"/>
  <c r="AR14" i="51"/>
  <c r="E15" i="51"/>
  <c r="F15" i="51"/>
  <c r="G15" i="51"/>
  <c r="H15" i="51"/>
  <c r="I15" i="51"/>
  <c r="J15" i="51"/>
  <c r="K15" i="51"/>
  <c r="L15" i="51"/>
  <c r="M15" i="51"/>
  <c r="N15" i="51"/>
  <c r="O15" i="51"/>
  <c r="P15" i="51"/>
  <c r="Q15" i="51"/>
  <c r="R15" i="51"/>
  <c r="S15" i="51"/>
  <c r="T15" i="51"/>
  <c r="U15" i="51"/>
  <c r="V15" i="51"/>
  <c r="W15" i="51"/>
  <c r="X15" i="51"/>
  <c r="Y15" i="51"/>
  <c r="Z15" i="51"/>
  <c r="AA15" i="51"/>
  <c r="AB15" i="51"/>
  <c r="AC15" i="51"/>
  <c r="AD15" i="51"/>
  <c r="AE15" i="51"/>
  <c r="AF15" i="51"/>
  <c r="AG15" i="51"/>
  <c r="AH15" i="51"/>
  <c r="AI15" i="51"/>
  <c r="AJ15" i="51"/>
  <c r="BB16" i="51" s="1"/>
  <c r="AK15" i="51"/>
  <c r="AL15" i="51"/>
  <c r="AM15" i="51"/>
  <c r="AN15" i="51"/>
  <c r="AO15" i="51"/>
  <c r="AP15" i="51"/>
  <c r="AQ15" i="51"/>
  <c r="AR15" i="51"/>
  <c r="AS15" i="51"/>
  <c r="N16" i="51"/>
  <c r="R16" i="51"/>
  <c r="Z16" i="51"/>
  <c r="AA16" i="51"/>
  <c r="AB16" i="51"/>
  <c r="AD16" i="51"/>
  <c r="AE16" i="51"/>
  <c r="AF16" i="51"/>
  <c r="AG16" i="51"/>
  <c r="AH16" i="51"/>
  <c r="AI16" i="51"/>
  <c r="AW18" i="51" s="1"/>
  <c r="AJ16" i="51"/>
  <c r="AX18" i="51" s="1"/>
  <c r="AK16" i="51"/>
  <c r="AU54" i="51" s="1"/>
  <c r="AL16" i="51"/>
  <c r="AZ18" i="51" s="1"/>
  <c r="AM16" i="51"/>
  <c r="AM69" i="51" s="1"/>
  <c r="AN16" i="51"/>
  <c r="AO16" i="51"/>
  <c r="AP16" i="51"/>
  <c r="AQ16" i="51"/>
  <c r="AR16" i="51"/>
  <c r="E17" i="51"/>
  <c r="F17" i="51"/>
  <c r="G17" i="51"/>
  <c r="H17" i="51"/>
  <c r="I17" i="51"/>
  <c r="J17" i="51"/>
  <c r="K17" i="51"/>
  <c r="L17" i="51"/>
  <c r="M17" i="51"/>
  <c r="N17" i="51"/>
  <c r="O17" i="51"/>
  <c r="P17" i="51"/>
  <c r="Q17" i="51"/>
  <c r="R17" i="51"/>
  <c r="S17" i="51"/>
  <c r="T17" i="51"/>
  <c r="U17" i="51"/>
  <c r="V17" i="51"/>
  <c r="W17" i="51"/>
  <c r="X17" i="51"/>
  <c r="Y17" i="51"/>
  <c r="Z17" i="51"/>
  <c r="BD19" i="51" s="1"/>
  <c r="AA17" i="51"/>
  <c r="BE19" i="51" s="1"/>
  <c r="AB17" i="51"/>
  <c r="BF19" i="51" s="1"/>
  <c r="AC17" i="51"/>
  <c r="AD17" i="51"/>
  <c r="AE17" i="51"/>
  <c r="AF17" i="51"/>
  <c r="AG17" i="51"/>
  <c r="AH17" i="51"/>
  <c r="AU20" i="51" s="1"/>
  <c r="AI17" i="51"/>
  <c r="AJ17" i="51"/>
  <c r="AW20" i="51" s="1"/>
  <c r="AK17" i="51"/>
  <c r="AX20" i="51" s="1"/>
  <c r="AL17" i="51"/>
  <c r="AY20" i="51" s="1"/>
  <c r="AM17" i="51"/>
  <c r="AN17" i="51"/>
  <c r="AO17" i="51"/>
  <c r="AP17" i="51"/>
  <c r="AQ17" i="51"/>
  <c r="AR17" i="51"/>
  <c r="AS17" i="51"/>
  <c r="E18" i="51"/>
  <c r="F18" i="51"/>
  <c r="G18" i="51"/>
  <c r="AV47" i="51" s="1"/>
  <c r="H18" i="51"/>
  <c r="I18" i="51"/>
  <c r="J18" i="51"/>
  <c r="K18" i="51"/>
  <c r="L18" i="51"/>
  <c r="M18" i="51"/>
  <c r="N18" i="51"/>
  <c r="O18" i="51"/>
  <c r="P18" i="51"/>
  <c r="Q18" i="51"/>
  <c r="R18" i="51"/>
  <c r="S18" i="51"/>
  <c r="T18" i="51"/>
  <c r="U18" i="51"/>
  <c r="V18" i="51"/>
  <c r="W18" i="51"/>
  <c r="X18" i="51"/>
  <c r="Y18" i="51"/>
  <c r="Z18" i="51"/>
  <c r="AA18" i="51"/>
  <c r="AB18" i="51"/>
  <c r="AC18" i="51"/>
  <c r="AD18" i="51"/>
  <c r="AE18" i="51"/>
  <c r="AF18" i="51"/>
  <c r="AG18" i="51"/>
  <c r="AH18" i="51"/>
  <c r="AI18" i="51"/>
  <c r="AJ18" i="51"/>
  <c r="AK18" i="51"/>
  <c r="AL18" i="51"/>
  <c r="AM18" i="51"/>
  <c r="AN18" i="51"/>
  <c r="AO18" i="51"/>
  <c r="AP18" i="51"/>
  <c r="AQ18" i="51"/>
  <c r="AR18" i="51"/>
  <c r="AS18" i="51"/>
  <c r="E19" i="51"/>
  <c r="F19" i="51"/>
  <c r="G19" i="51"/>
  <c r="H19" i="51"/>
  <c r="I19" i="51"/>
  <c r="J19" i="51"/>
  <c r="K19" i="51"/>
  <c r="L19" i="51"/>
  <c r="M19" i="51"/>
  <c r="N19" i="51"/>
  <c r="O19" i="51"/>
  <c r="P19" i="51"/>
  <c r="Q19" i="51"/>
  <c r="R19" i="51"/>
  <c r="S19" i="51"/>
  <c r="T19" i="51"/>
  <c r="U19" i="51"/>
  <c r="V19" i="51"/>
  <c r="W19" i="51"/>
  <c r="X19" i="51"/>
  <c r="Y19" i="51"/>
  <c r="Z19" i="51"/>
  <c r="AA19" i="51"/>
  <c r="AB19" i="51"/>
  <c r="AC19" i="51"/>
  <c r="AD19" i="51"/>
  <c r="AE19" i="51"/>
  <c r="AF19" i="51"/>
  <c r="AG19" i="51"/>
  <c r="AH19" i="51"/>
  <c r="AI19" i="51"/>
  <c r="AJ19" i="51"/>
  <c r="AK19" i="51"/>
  <c r="AL19" i="51"/>
  <c r="AM19" i="51"/>
  <c r="AN19" i="51"/>
  <c r="AO19" i="51"/>
  <c r="AP19" i="51"/>
  <c r="AQ19" i="51"/>
  <c r="AR19" i="51"/>
  <c r="AS19" i="51"/>
  <c r="G20" i="51"/>
  <c r="H20" i="51"/>
  <c r="AX47" i="51" s="1"/>
  <c r="I20" i="51"/>
  <c r="J20" i="51"/>
  <c r="K20" i="51"/>
  <c r="L20" i="51"/>
  <c r="Q20" i="51"/>
  <c r="R20" i="51"/>
  <c r="T20" i="51"/>
  <c r="Z20" i="51"/>
  <c r="AA20" i="51"/>
  <c r="AB20" i="51"/>
  <c r="AV22" i="51" s="1"/>
  <c r="AC20" i="51"/>
  <c r="AD20" i="51"/>
  <c r="AE20" i="51"/>
  <c r="AF20" i="51"/>
  <c r="AG20" i="51"/>
  <c r="AH20" i="51"/>
  <c r="AI20" i="51"/>
  <c r="AJ20" i="51"/>
  <c r="AK20" i="51"/>
  <c r="AL20" i="51"/>
  <c r="BF22" i="51" s="1"/>
  <c r="AM20" i="51"/>
  <c r="AN20" i="51"/>
  <c r="AO20" i="51"/>
  <c r="AP20" i="51"/>
  <c r="AQ20" i="51"/>
  <c r="AR20" i="51"/>
  <c r="E21" i="51"/>
  <c r="F21" i="51"/>
  <c r="G21" i="51"/>
  <c r="H21" i="51"/>
  <c r="I21" i="51"/>
  <c r="J21" i="51"/>
  <c r="K21" i="51"/>
  <c r="L21" i="51"/>
  <c r="AX21" i="51" s="1"/>
  <c r="M21" i="51"/>
  <c r="N21" i="51"/>
  <c r="O21" i="51"/>
  <c r="P21" i="51"/>
  <c r="Q21" i="51"/>
  <c r="R21" i="51"/>
  <c r="S21" i="51"/>
  <c r="T21" i="51"/>
  <c r="U21" i="51"/>
  <c r="V21" i="51"/>
  <c r="W21" i="51"/>
  <c r="X21" i="51"/>
  <c r="Y21" i="51"/>
  <c r="Z21" i="51"/>
  <c r="AA21" i="51"/>
  <c r="AB21" i="51"/>
  <c r="AC21" i="51"/>
  <c r="AD21" i="51"/>
  <c r="AE21" i="51"/>
  <c r="AY22" i="51" s="1"/>
  <c r="AF21" i="51"/>
  <c r="AG21" i="51"/>
  <c r="BA22" i="51" s="1"/>
  <c r="AH21" i="51"/>
  <c r="BB22" i="51" s="1"/>
  <c r="AI21" i="51"/>
  <c r="AJ21" i="51"/>
  <c r="AK21" i="51"/>
  <c r="AL21" i="51"/>
  <c r="AM21" i="51"/>
  <c r="AN21" i="51"/>
  <c r="AO21" i="51"/>
  <c r="AP21" i="51"/>
  <c r="AQ21" i="51"/>
  <c r="AR21" i="51"/>
  <c r="BG22" i="51" s="1"/>
  <c r="AS21" i="51"/>
  <c r="E22" i="51"/>
  <c r="F22" i="51"/>
  <c r="G22" i="51"/>
  <c r="H22" i="51"/>
  <c r="AZ47" i="51" s="1"/>
  <c r="I22" i="51"/>
  <c r="J22" i="51"/>
  <c r="K22" i="51"/>
  <c r="L22" i="51"/>
  <c r="M22" i="51"/>
  <c r="N22" i="51"/>
  <c r="O22" i="51"/>
  <c r="D22" i="51" s="1"/>
  <c r="P22" i="51"/>
  <c r="Q22" i="51"/>
  <c r="R22" i="51"/>
  <c r="S22" i="51"/>
  <c r="T22" i="51"/>
  <c r="U22" i="51"/>
  <c r="V22" i="51"/>
  <c r="W22" i="51"/>
  <c r="X22" i="51"/>
  <c r="Y22" i="51"/>
  <c r="Z22" i="51"/>
  <c r="AA22" i="51"/>
  <c r="AB22" i="51"/>
  <c r="AC22" i="51"/>
  <c r="AD22" i="51"/>
  <c r="AE22" i="51"/>
  <c r="AF22" i="51"/>
  <c r="AG22" i="51"/>
  <c r="AH22" i="51"/>
  <c r="AI22" i="51"/>
  <c r="BC22" i="51" s="1"/>
  <c r="AJ22" i="51"/>
  <c r="AK22" i="51"/>
  <c r="AL22" i="51"/>
  <c r="AM22" i="51"/>
  <c r="AN22" i="51"/>
  <c r="AO22" i="51"/>
  <c r="AP22" i="51"/>
  <c r="AQ22" i="51"/>
  <c r="AR22" i="51"/>
  <c r="AS22" i="51"/>
  <c r="E23" i="51"/>
  <c r="F23" i="51"/>
  <c r="G23" i="51"/>
  <c r="H23" i="51"/>
  <c r="BA47" i="51" s="1"/>
  <c r="I23" i="51"/>
  <c r="J23" i="51"/>
  <c r="K23" i="51"/>
  <c r="L23" i="51"/>
  <c r="M23" i="51"/>
  <c r="N23" i="51"/>
  <c r="O23" i="51"/>
  <c r="P23" i="51"/>
  <c r="Q23" i="51"/>
  <c r="R23" i="51"/>
  <c r="S23" i="51"/>
  <c r="T23" i="51"/>
  <c r="U23" i="51"/>
  <c r="V23" i="51"/>
  <c r="W23" i="51"/>
  <c r="X23" i="51"/>
  <c r="Y23" i="51"/>
  <c r="Z23" i="51"/>
  <c r="AA23" i="51"/>
  <c r="AB23" i="51"/>
  <c r="AC23" i="51"/>
  <c r="AD23" i="51"/>
  <c r="AE23" i="51"/>
  <c r="AF23" i="51"/>
  <c r="AG23" i="51"/>
  <c r="AH23" i="51"/>
  <c r="AI23" i="51"/>
  <c r="AJ23" i="51"/>
  <c r="AK23" i="51"/>
  <c r="AL23" i="51"/>
  <c r="AM23" i="51"/>
  <c r="AN23" i="51"/>
  <c r="AO23" i="51"/>
  <c r="AP23" i="51"/>
  <c r="AQ23" i="51"/>
  <c r="AR23" i="51"/>
  <c r="AS23" i="51"/>
  <c r="E24" i="51"/>
  <c r="F24" i="51"/>
  <c r="G24" i="51"/>
  <c r="H24" i="51"/>
  <c r="BB47" i="51" s="1"/>
  <c r="I24" i="51"/>
  <c r="J24" i="51"/>
  <c r="K24" i="51"/>
  <c r="L24" i="51"/>
  <c r="M24" i="51"/>
  <c r="BF23" i="51" s="1"/>
  <c r="N24" i="51"/>
  <c r="BG23" i="51" s="1"/>
  <c r="O24" i="51"/>
  <c r="P24" i="51"/>
  <c r="Q24" i="51"/>
  <c r="BC67" i="51" s="1"/>
  <c r="R24" i="51"/>
  <c r="S24" i="51"/>
  <c r="T24" i="51"/>
  <c r="U24" i="51"/>
  <c r="V24" i="51"/>
  <c r="W24" i="51"/>
  <c r="X24" i="51"/>
  <c r="AY24" i="51" s="1"/>
  <c r="Y24" i="51"/>
  <c r="Z24" i="51"/>
  <c r="AA24" i="51"/>
  <c r="AB24" i="51"/>
  <c r="BC24" i="51" s="1"/>
  <c r="AC24" i="51"/>
  <c r="BD24" i="51" s="1"/>
  <c r="AD24" i="51"/>
  <c r="BE24" i="51" s="1"/>
  <c r="AE24" i="51"/>
  <c r="BF24" i="51" s="1"/>
  <c r="AF24" i="51"/>
  <c r="AG24" i="51"/>
  <c r="BH24" i="51" s="1"/>
  <c r="AH24" i="51"/>
  <c r="BI24" i="51" s="1"/>
  <c r="AI24" i="51"/>
  <c r="AJ24" i="51"/>
  <c r="AK24" i="51"/>
  <c r="AL24" i="51"/>
  <c r="AM24" i="51"/>
  <c r="AN24" i="51"/>
  <c r="AO24" i="51"/>
  <c r="AP24" i="51"/>
  <c r="AQ24" i="51"/>
  <c r="AR24" i="51"/>
  <c r="AW25" i="51" s="1"/>
  <c r="AS24" i="51"/>
  <c r="AX25" i="51" s="1"/>
  <c r="E25" i="51"/>
  <c r="F25" i="51"/>
  <c r="G25" i="51"/>
  <c r="H25" i="51"/>
  <c r="BC47" i="51" s="1"/>
  <c r="I25" i="51"/>
  <c r="J25" i="51"/>
  <c r="K25" i="51"/>
  <c r="L25" i="51"/>
  <c r="BE23" i="51" s="1"/>
  <c r="M25" i="51"/>
  <c r="N25" i="51"/>
  <c r="O25" i="51"/>
  <c r="P25" i="51"/>
  <c r="Q25" i="51"/>
  <c r="R25" i="51"/>
  <c r="S25" i="51"/>
  <c r="T25" i="51"/>
  <c r="U25" i="51"/>
  <c r="V25" i="51"/>
  <c r="W25" i="51"/>
  <c r="AX24" i="51" s="1"/>
  <c r="X25" i="51"/>
  <c r="Y25" i="51"/>
  <c r="Z25" i="51"/>
  <c r="AA25" i="51"/>
  <c r="AB25" i="51"/>
  <c r="AC25" i="51"/>
  <c r="AD25" i="51"/>
  <c r="AE25" i="51"/>
  <c r="AF25" i="51"/>
  <c r="BG24" i="51" s="1"/>
  <c r="AG25" i="51"/>
  <c r="AH25" i="51"/>
  <c r="AI25" i="51"/>
  <c r="AJ25" i="51"/>
  <c r="AK25" i="51"/>
  <c r="AL25" i="51"/>
  <c r="AM25" i="51"/>
  <c r="AN25" i="51"/>
  <c r="AO25" i="51"/>
  <c r="AP25" i="51"/>
  <c r="AQ25" i="51"/>
  <c r="AR25" i="51"/>
  <c r="AS25" i="51"/>
  <c r="E26" i="51"/>
  <c r="F26" i="51"/>
  <c r="G26" i="51"/>
  <c r="H26" i="51"/>
  <c r="BD47" i="51" s="1"/>
  <c r="I26" i="51"/>
  <c r="J26" i="51"/>
  <c r="K26" i="51"/>
  <c r="L26" i="51"/>
  <c r="M26" i="51"/>
  <c r="N26" i="51"/>
  <c r="O26" i="51"/>
  <c r="P26" i="51"/>
  <c r="Q26" i="51"/>
  <c r="R26" i="51"/>
  <c r="S26" i="51"/>
  <c r="T26" i="51"/>
  <c r="U26" i="51"/>
  <c r="V26" i="51"/>
  <c r="W26" i="51"/>
  <c r="X26" i="51"/>
  <c r="Y26" i="51"/>
  <c r="Z26" i="51"/>
  <c r="AA26" i="51"/>
  <c r="AB26" i="51"/>
  <c r="AC26" i="51"/>
  <c r="AD26" i="51"/>
  <c r="AE26" i="51"/>
  <c r="AF26" i="51"/>
  <c r="AW27" i="51" s="1"/>
  <c r="AG26" i="51"/>
  <c r="AH26" i="51"/>
  <c r="AI26" i="51"/>
  <c r="AJ26" i="51"/>
  <c r="AK26" i="51"/>
  <c r="AL26" i="51"/>
  <c r="AM26" i="51"/>
  <c r="AN26" i="51"/>
  <c r="AO26" i="51"/>
  <c r="AP26" i="51"/>
  <c r="AQ26" i="51"/>
  <c r="AR26" i="51"/>
  <c r="AS26" i="51"/>
  <c r="E27" i="51"/>
  <c r="F27" i="51"/>
  <c r="BH25" i="51" s="1"/>
  <c r="G27" i="51"/>
  <c r="BI25" i="51" s="1"/>
  <c r="H27" i="51"/>
  <c r="BE47" i="51" s="1"/>
  <c r="I27" i="51"/>
  <c r="J27" i="51"/>
  <c r="K27" i="51"/>
  <c r="BK25" i="51" s="1"/>
  <c r="L27" i="51"/>
  <c r="AU26" i="51" s="1"/>
  <c r="M27" i="51"/>
  <c r="N27" i="51"/>
  <c r="O27" i="51"/>
  <c r="P27" i="51"/>
  <c r="Q27" i="51"/>
  <c r="AZ26" i="51" s="1"/>
  <c r="R27" i="51"/>
  <c r="S27" i="51"/>
  <c r="T27" i="51"/>
  <c r="U27" i="51"/>
  <c r="V27" i="51"/>
  <c r="W27" i="51"/>
  <c r="X27" i="51"/>
  <c r="Y27" i="51"/>
  <c r="BG26" i="51" s="1"/>
  <c r="Z27" i="51"/>
  <c r="BH26" i="51" s="1"/>
  <c r="AA27" i="51"/>
  <c r="BI26" i="51" s="1"/>
  <c r="AB27" i="51"/>
  <c r="BJ26" i="51" s="1"/>
  <c r="AC27" i="51"/>
  <c r="BK26" i="51" s="1"/>
  <c r="AD27" i="51"/>
  <c r="AU27" i="51" s="1"/>
  <c r="AE27" i="51"/>
  <c r="AF27" i="51"/>
  <c r="AG27" i="51"/>
  <c r="AH27" i="51"/>
  <c r="AI27" i="51"/>
  <c r="AJ27" i="51"/>
  <c r="AK27" i="51"/>
  <c r="AL27" i="51"/>
  <c r="AM27" i="51"/>
  <c r="AN27" i="51"/>
  <c r="AO27" i="51"/>
  <c r="AP27" i="51"/>
  <c r="AQ27" i="51"/>
  <c r="AR27" i="51"/>
  <c r="AS27" i="51"/>
  <c r="E28" i="51"/>
  <c r="AZ68" i="51" s="1"/>
  <c r="F28" i="51"/>
  <c r="G28" i="51"/>
  <c r="BF47" i="51" s="1"/>
  <c r="H28" i="51"/>
  <c r="I28" i="51"/>
  <c r="J28" i="51"/>
  <c r="K28" i="51"/>
  <c r="L28" i="51"/>
  <c r="M28" i="51"/>
  <c r="N28" i="51"/>
  <c r="O28" i="51"/>
  <c r="P28" i="51"/>
  <c r="Q28" i="51"/>
  <c r="R28" i="51"/>
  <c r="S28" i="51"/>
  <c r="T28" i="51"/>
  <c r="U28" i="51"/>
  <c r="V28" i="51"/>
  <c r="W28" i="51"/>
  <c r="BE26" i="51" s="1"/>
  <c r="X28" i="51"/>
  <c r="BD68" i="51" s="1"/>
  <c r="Y28" i="51"/>
  <c r="Z28" i="51"/>
  <c r="AA28" i="51"/>
  <c r="AB28" i="51"/>
  <c r="AC28" i="51"/>
  <c r="AD28" i="51"/>
  <c r="AE28" i="51"/>
  <c r="AF28" i="51"/>
  <c r="AG28" i="51"/>
  <c r="AH28" i="51"/>
  <c r="AI28" i="51"/>
  <c r="AJ28" i="51"/>
  <c r="AK28" i="51"/>
  <c r="AL28" i="51"/>
  <c r="AM28" i="51"/>
  <c r="AN28" i="51"/>
  <c r="AO28" i="51"/>
  <c r="AP28" i="51"/>
  <c r="AQ28" i="51"/>
  <c r="AR28" i="51"/>
  <c r="AS28" i="51"/>
  <c r="E29" i="51"/>
  <c r="F29" i="51"/>
  <c r="G29" i="51"/>
  <c r="H29" i="51"/>
  <c r="I29" i="51"/>
  <c r="J29" i="51"/>
  <c r="K29" i="51"/>
  <c r="L29" i="51"/>
  <c r="M29" i="51"/>
  <c r="N29" i="51"/>
  <c r="O29" i="51"/>
  <c r="P29" i="51"/>
  <c r="Q29" i="51"/>
  <c r="R29" i="51"/>
  <c r="S29" i="51"/>
  <c r="T29" i="51"/>
  <c r="U29" i="51"/>
  <c r="V29" i="51"/>
  <c r="W29" i="51"/>
  <c r="X29" i="51"/>
  <c r="Y29" i="51"/>
  <c r="Z29" i="51"/>
  <c r="AA29" i="51"/>
  <c r="AB29" i="51"/>
  <c r="AC29" i="51"/>
  <c r="AD29" i="51"/>
  <c r="AE29" i="51"/>
  <c r="AF29" i="51"/>
  <c r="AG29" i="51"/>
  <c r="AH29" i="51"/>
  <c r="AI29" i="51"/>
  <c r="AJ29" i="51"/>
  <c r="AK29" i="51"/>
  <c r="AL29" i="51"/>
  <c r="AM29" i="51"/>
  <c r="AN29" i="51"/>
  <c r="AO29" i="51"/>
  <c r="AP29" i="51"/>
  <c r="AQ29" i="51"/>
  <c r="AR29" i="51"/>
  <c r="AS29" i="51"/>
  <c r="E30" i="51"/>
  <c r="F30" i="51"/>
  <c r="G30" i="51"/>
  <c r="AY28" i="51" s="1"/>
  <c r="H30" i="51"/>
  <c r="BH47" i="51" s="1"/>
  <c r="I30" i="51"/>
  <c r="J30" i="51"/>
  <c r="K30" i="51"/>
  <c r="L30" i="51"/>
  <c r="BB28" i="51" s="1"/>
  <c r="M30" i="51"/>
  <c r="BC28" i="51" s="1"/>
  <c r="N30" i="51"/>
  <c r="O30" i="51"/>
  <c r="P30" i="51"/>
  <c r="Q30" i="51"/>
  <c r="R30" i="51"/>
  <c r="S30" i="51"/>
  <c r="T30" i="51"/>
  <c r="U30" i="51"/>
  <c r="BJ28" i="51" s="1"/>
  <c r="V30" i="51"/>
  <c r="BK28" i="51" s="1"/>
  <c r="W30" i="51"/>
  <c r="X30" i="51"/>
  <c r="Y30" i="51"/>
  <c r="AW29" i="51" s="1"/>
  <c r="Z30" i="51"/>
  <c r="AA30" i="51"/>
  <c r="AY29" i="51" s="1"/>
  <c r="AB30" i="51"/>
  <c r="AZ29" i="51" s="1"/>
  <c r="AC30" i="51"/>
  <c r="BA29" i="51" s="1"/>
  <c r="AD30" i="51"/>
  <c r="AE30" i="51"/>
  <c r="AF30" i="51"/>
  <c r="AG30" i="51"/>
  <c r="AH30" i="51"/>
  <c r="AI30" i="51"/>
  <c r="AJ30" i="51"/>
  <c r="BH29" i="51" s="1"/>
  <c r="AK30" i="51"/>
  <c r="AL30" i="51"/>
  <c r="AM30" i="51"/>
  <c r="AN30" i="51"/>
  <c r="AO30" i="51"/>
  <c r="AP30" i="51"/>
  <c r="AQ30" i="51"/>
  <c r="AR30" i="51"/>
  <c r="BK29" i="51" s="1"/>
  <c r="AS30" i="51"/>
  <c r="E31" i="51"/>
  <c r="F31" i="51"/>
  <c r="AX28" i="51" s="1"/>
  <c r="G31" i="51"/>
  <c r="H31" i="51"/>
  <c r="BI47" i="51" s="1"/>
  <c r="I31" i="51"/>
  <c r="J31" i="51"/>
  <c r="K31" i="51"/>
  <c r="L31" i="51"/>
  <c r="M31" i="51"/>
  <c r="N31" i="51"/>
  <c r="O31" i="51"/>
  <c r="P31" i="51"/>
  <c r="Q31" i="51"/>
  <c r="R31" i="51"/>
  <c r="S31" i="51"/>
  <c r="T31" i="51"/>
  <c r="BI28" i="51" s="1"/>
  <c r="U31" i="51"/>
  <c r="V31" i="51"/>
  <c r="W31" i="51"/>
  <c r="X31" i="51"/>
  <c r="Y31" i="51"/>
  <c r="Z31" i="51"/>
  <c r="AX29" i="51" s="1"/>
  <c r="AA31" i="51"/>
  <c r="AB31" i="51"/>
  <c r="AC31" i="51"/>
  <c r="AD31" i="51"/>
  <c r="AE31" i="51"/>
  <c r="AF31" i="51"/>
  <c r="AG31" i="51"/>
  <c r="AH31" i="51"/>
  <c r="AI31" i="51"/>
  <c r="AJ31" i="51"/>
  <c r="AK31" i="51"/>
  <c r="AL31" i="51"/>
  <c r="AM31" i="51"/>
  <c r="AN31" i="51"/>
  <c r="AO31" i="51"/>
  <c r="AP31" i="51"/>
  <c r="AQ31" i="51"/>
  <c r="AR31" i="51"/>
  <c r="AS31" i="51"/>
  <c r="E32" i="51"/>
  <c r="F32" i="51"/>
  <c r="G32" i="51"/>
  <c r="H32" i="51"/>
  <c r="I32" i="51"/>
  <c r="J32" i="51"/>
  <c r="K32" i="51"/>
  <c r="L32" i="51"/>
  <c r="M32" i="51"/>
  <c r="N32" i="51"/>
  <c r="O32" i="51"/>
  <c r="P32" i="51"/>
  <c r="Q32" i="51"/>
  <c r="R32" i="51"/>
  <c r="S32" i="51"/>
  <c r="T32" i="51"/>
  <c r="U32" i="51"/>
  <c r="V32" i="51"/>
  <c r="W32" i="51"/>
  <c r="X32" i="51"/>
  <c r="Y32" i="51"/>
  <c r="Z32" i="51"/>
  <c r="AA32" i="51"/>
  <c r="AB32" i="51"/>
  <c r="AC32" i="51"/>
  <c r="AD32" i="51"/>
  <c r="AE32" i="51"/>
  <c r="AF32" i="51"/>
  <c r="AG32" i="51"/>
  <c r="AH32" i="51"/>
  <c r="AI32" i="51"/>
  <c r="AJ32" i="51"/>
  <c r="AK32" i="51"/>
  <c r="AL32" i="51"/>
  <c r="AM32" i="51"/>
  <c r="AN32" i="51"/>
  <c r="AO32" i="51"/>
  <c r="AP32" i="51"/>
  <c r="AQ32" i="51"/>
  <c r="AR32" i="51"/>
  <c r="AS32" i="51"/>
  <c r="E33" i="51"/>
  <c r="F33" i="51"/>
  <c r="G33" i="51"/>
  <c r="H33" i="51"/>
  <c r="I33" i="51"/>
  <c r="J33" i="51"/>
  <c r="K33" i="51"/>
  <c r="L33" i="51"/>
  <c r="M33" i="51"/>
  <c r="N33" i="51"/>
  <c r="O33" i="51"/>
  <c r="P33" i="51"/>
  <c r="Q33" i="51"/>
  <c r="R33" i="51"/>
  <c r="S33" i="51"/>
  <c r="T33" i="51"/>
  <c r="U33" i="51"/>
  <c r="V33" i="51"/>
  <c r="W33" i="51"/>
  <c r="X33" i="51"/>
  <c r="Y33" i="51"/>
  <c r="Z33" i="51"/>
  <c r="AA33" i="51"/>
  <c r="AB33" i="51"/>
  <c r="AC33" i="51"/>
  <c r="AD33" i="51"/>
  <c r="AE33" i="51"/>
  <c r="AF33" i="51"/>
  <c r="AG33" i="51"/>
  <c r="AH33" i="51"/>
  <c r="AI33" i="51"/>
  <c r="AV32" i="51" s="1"/>
  <c r="AJ33" i="51"/>
  <c r="AK33" i="51"/>
  <c r="AL33" i="51"/>
  <c r="AM33" i="51"/>
  <c r="AN33" i="51"/>
  <c r="AO33" i="51"/>
  <c r="AP33" i="51"/>
  <c r="AQ33" i="51"/>
  <c r="AR33" i="51"/>
  <c r="AS33" i="51"/>
  <c r="E34" i="51"/>
  <c r="F34" i="51"/>
  <c r="G34" i="51"/>
  <c r="H34" i="51"/>
  <c r="I34" i="51"/>
  <c r="J34" i="51"/>
  <c r="K34" i="51"/>
  <c r="L34" i="51"/>
  <c r="M34" i="51"/>
  <c r="N34" i="51"/>
  <c r="O34" i="51"/>
  <c r="D34" i="51" s="1"/>
  <c r="P34" i="51"/>
  <c r="Q34" i="51"/>
  <c r="R34" i="51"/>
  <c r="S34" i="51"/>
  <c r="T34" i="51"/>
  <c r="U34" i="51"/>
  <c r="V34" i="51"/>
  <c r="W34" i="51"/>
  <c r="X34" i="51"/>
  <c r="Y34" i="51"/>
  <c r="Z34" i="51"/>
  <c r="AA34" i="51"/>
  <c r="AB34" i="51"/>
  <c r="AC34" i="51"/>
  <c r="AD34" i="51"/>
  <c r="AE34" i="51"/>
  <c r="AF34" i="51"/>
  <c r="AG34" i="51"/>
  <c r="AH34" i="51"/>
  <c r="AU32" i="51" s="1"/>
  <c r="AI34" i="51"/>
  <c r="AJ34" i="51"/>
  <c r="AK34" i="51"/>
  <c r="AL34" i="51"/>
  <c r="AM34" i="51"/>
  <c r="AN34" i="51"/>
  <c r="AO34" i="51"/>
  <c r="AP34" i="51"/>
  <c r="AQ34" i="51"/>
  <c r="AR34" i="51"/>
  <c r="AS34" i="51"/>
  <c r="Z35" i="51"/>
  <c r="AA35" i="51"/>
  <c r="AB35" i="51"/>
  <c r="AE35" i="51"/>
  <c r="AF35" i="51"/>
  <c r="AG35" i="51"/>
  <c r="AH35" i="51"/>
  <c r="AI35" i="51"/>
  <c r="AJ35" i="51"/>
  <c r="AK35" i="51"/>
  <c r="AL35" i="51"/>
  <c r="AM35" i="51"/>
  <c r="AN35" i="51"/>
  <c r="AO35" i="51"/>
  <c r="AP35" i="51"/>
  <c r="AQ35" i="51"/>
  <c r="AR35" i="51"/>
  <c r="E36" i="51"/>
  <c r="F36" i="51"/>
  <c r="G36" i="51"/>
  <c r="H36" i="51"/>
  <c r="I36" i="51"/>
  <c r="J36" i="51"/>
  <c r="K36" i="51"/>
  <c r="L36" i="51"/>
  <c r="M36" i="51"/>
  <c r="N36" i="51"/>
  <c r="O36" i="51"/>
  <c r="P36" i="51"/>
  <c r="Q36" i="51"/>
  <c r="R36" i="51"/>
  <c r="S36" i="51"/>
  <c r="T36" i="51"/>
  <c r="U36" i="51"/>
  <c r="V36" i="51"/>
  <c r="W36" i="51"/>
  <c r="X36" i="51"/>
  <c r="Y36" i="51"/>
  <c r="Z36" i="51"/>
  <c r="AA36" i="51"/>
  <c r="AB36" i="51"/>
  <c r="AC36" i="51"/>
  <c r="AD36" i="51"/>
  <c r="AE36" i="51"/>
  <c r="AF36" i="51"/>
  <c r="AG36" i="51"/>
  <c r="AH36" i="51"/>
  <c r="AI36" i="51"/>
  <c r="BK51" i="51" s="1"/>
  <c r="AJ36" i="51"/>
  <c r="AK36" i="51"/>
  <c r="AL36" i="51"/>
  <c r="AW52" i="51" s="1"/>
  <c r="AM36" i="51"/>
  <c r="AN36" i="51"/>
  <c r="AO36" i="51"/>
  <c r="AP36" i="51"/>
  <c r="AQ36" i="51"/>
  <c r="AR36" i="51"/>
  <c r="AS36" i="51"/>
  <c r="E37" i="51"/>
  <c r="F37" i="51"/>
  <c r="G37" i="51"/>
  <c r="H37" i="51"/>
  <c r="I37" i="51"/>
  <c r="J37" i="51"/>
  <c r="K37" i="51"/>
  <c r="L37" i="51"/>
  <c r="M37" i="51"/>
  <c r="N37" i="51"/>
  <c r="O37" i="51"/>
  <c r="P37" i="51"/>
  <c r="Q37" i="51"/>
  <c r="R37" i="51"/>
  <c r="S37" i="51"/>
  <c r="T37" i="51"/>
  <c r="U37" i="51"/>
  <c r="V37" i="51"/>
  <c r="W37" i="51"/>
  <c r="X37" i="51"/>
  <c r="Y37" i="51"/>
  <c r="Z37" i="51"/>
  <c r="AA37" i="51"/>
  <c r="AB37" i="51"/>
  <c r="AC37" i="51"/>
  <c r="AD37" i="51"/>
  <c r="AE37" i="51"/>
  <c r="AF37" i="51"/>
  <c r="AG37" i="51"/>
  <c r="AH37" i="51"/>
  <c r="AI37" i="51"/>
  <c r="AJ37" i="51"/>
  <c r="AK37" i="51"/>
  <c r="AL37" i="51"/>
  <c r="AM37" i="51"/>
  <c r="AN37" i="51"/>
  <c r="AO37" i="51"/>
  <c r="AP37" i="51"/>
  <c r="AQ37" i="51"/>
  <c r="AR37" i="51"/>
  <c r="AS37" i="51"/>
  <c r="G38" i="51"/>
  <c r="H38" i="51"/>
  <c r="I38" i="51"/>
  <c r="J38" i="51"/>
  <c r="L38" i="51"/>
  <c r="M38" i="51"/>
  <c r="N38" i="51"/>
  <c r="O38" i="51"/>
  <c r="Q38" i="51"/>
  <c r="R38" i="51"/>
  <c r="T38" i="51"/>
  <c r="AV34" i="51" s="1"/>
  <c r="V38" i="51"/>
  <c r="W38" i="51"/>
  <c r="X38" i="51"/>
  <c r="Y38" i="51"/>
  <c r="Z38" i="51"/>
  <c r="AA38" i="51"/>
  <c r="AB38" i="51"/>
  <c r="AC38" i="51"/>
  <c r="AD38" i="51"/>
  <c r="AE38" i="51"/>
  <c r="AF38" i="51"/>
  <c r="AG38" i="51"/>
  <c r="AH38" i="51"/>
  <c r="AI38" i="51"/>
  <c r="AJ38" i="51"/>
  <c r="AK38" i="51"/>
  <c r="AL38" i="51"/>
  <c r="AM38" i="51"/>
  <c r="AN38" i="51"/>
  <c r="AO38" i="51"/>
  <c r="AP38" i="51"/>
  <c r="AQ38" i="51"/>
  <c r="AR38" i="51"/>
  <c r="AS38" i="51"/>
  <c r="E39" i="51"/>
  <c r="F39" i="51"/>
  <c r="G39" i="51"/>
  <c r="H39" i="51"/>
  <c r="I39" i="51"/>
  <c r="J39" i="51"/>
  <c r="K39" i="51"/>
  <c r="L39" i="51"/>
  <c r="M39" i="51"/>
  <c r="BG33" i="51" s="1"/>
  <c r="N39" i="51"/>
  <c r="O39" i="51"/>
  <c r="BI33" i="51" s="1"/>
  <c r="P39" i="51"/>
  <c r="D39" i="51" s="1"/>
  <c r="BD41" i="51" s="1"/>
  <c r="Q39" i="51"/>
  <c r="R39" i="51"/>
  <c r="S39" i="51"/>
  <c r="T39" i="51"/>
  <c r="U39" i="51"/>
  <c r="V39" i="51"/>
  <c r="AX34" i="51" s="1"/>
  <c r="W39" i="51"/>
  <c r="X39" i="51"/>
  <c r="BL13" i="51" s="1"/>
  <c r="Y39" i="51"/>
  <c r="Z39" i="51"/>
  <c r="AA39" i="51"/>
  <c r="AB39" i="51"/>
  <c r="AC39" i="51"/>
  <c r="AD39" i="51"/>
  <c r="AE39" i="51"/>
  <c r="BG34" i="51" s="1"/>
  <c r="AF39" i="51"/>
  <c r="BH34" i="51" s="1"/>
  <c r="AG39" i="51"/>
  <c r="BI34" i="51" s="1"/>
  <c r="AH39" i="51"/>
  <c r="BJ34" i="51" s="1"/>
  <c r="AI39" i="51"/>
  <c r="BK34" i="51" s="1"/>
  <c r="AJ39" i="51"/>
  <c r="AU35" i="51" s="1"/>
  <c r="AK39" i="51"/>
  <c r="AL39" i="51"/>
  <c r="AW35" i="51" s="1"/>
  <c r="AM39" i="51"/>
  <c r="AN39" i="51"/>
  <c r="AO39" i="51"/>
  <c r="AP39" i="51"/>
  <c r="AQ39" i="51"/>
  <c r="AR39" i="51"/>
  <c r="AS39" i="51"/>
  <c r="E40" i="51"/>
  <c r="BA33" i="51" s="1"/>
  <c r="F40" i="51"/>
  <c r="G40" i="51"/>
  <c r="H40" i="51"/>
  <c r="I40" i="51"/>
  <c r="J40" i="51"/>
  <c r="K40" i="51"/>
  <c r="L40" i="51"/>
  <c r="BF33" i="51" s="1"/>
  <c r="M40" i="51"/>
  <c r="N40" i="51"/>
  <c r="O40" i="51"/>
  <c r="P40" i="51"/>
  <c r="Q40" i="51"/>
  <c r="BK33" i="51" s="1"/>
  <c r="R40" i="51"/>
  <c r="S40" i="51"/>
  <c r="T40" i="51"/>
  <c r="U40" i="51"/>
  <c r="V40" i="51"/>
  <c r="W40" i="51"/>
  <c r="X40" i="51"/>
  <c r="Y40" i="51"/>
  <c r="Z40" i="51"/>
  <c r="AA40" i="51"/>
  <c r="AB40" i="51"/>
  <c r="AC40" i="51"/>
  <c r="AD40" i="51"/>
  <c r="AE40" i="51"/>
  <c r="AF40" i="51"/>
  <c r="AG40" i="51"/>
  <c r="AH40" i="51"/>
  <c r="AI40" i="51"/>
  <c r="AJ40" i="51"/>
  <c r="AK40" i="51"/>
  <c r="AV35" i="51" s="1"/>
  <c r="AL40" i="51"/>
  <c r="AM40" i="51"/>
  <c r="AN40" i="51"/>
  <c r="AO40" i="51"/>
  <c r="AP40" i="51"/>
  <c r="AQ40" i="51"/>
  <c r="AR40" i="51"/>
  <c r="AS40" i="51"/>
  <c r="E41" i="51"/>
  <c r="F41" i="51"/>
  <c r="G41" i="51"/>
  <c r="H41" i="51"/>
  <c r="I41" i="51"/>
  <c r="J41" i="51"/>
  <c r="K41" i="51"/>
  <c r="L41" i="51"/>
  <c r="M41" i="51"/>
  <c r="N41" i="51"/>
  <c r="O41" i="51"/>
  <c r="P41" i="51"/>
  <c r="Q41" i="51"/>
  <c r="R41" i="51"/>
  <c r="S41" i="51"/>
  <c r="T41" i="51"/>
  <c r="U41" i="51"/>
  <c r="V41" i="51"/>
  <c r="W41" i="51"/>
  <c r="X41" i="51"/>
  <c r="Y41" i="51"/>
  <c r="Z41" i="51"/>
  <c r="AA41" i="51"/>
  <c r="AB41" i="51"/>
  <c r="AC41" i="51"/>
  <c r="AD41" i="51"/>
  <c r="AE41" i="51"/>
  <c r="AF41" i="51"/>
  <c r="AG41" i="51"/>
  <c r="AH41" i="51"/>
  <c r="AI41" i="51"/>
  <c r="AJ41" i="51"/>
  <c r="AK41" i="51"/>
  <c r="AL41" i="51"/>
  <c r="AM41" i="51"/>
  <c r="AN41" i="51"/>
  <c r="AO41" i="51"/>
  <c r="AP41" i="51"/>
  <c r="AQ41" i="51"/>
  <c r="AR41" i="51"/>
  <c r="AS41" i="51"/>
  <c r="E42" i="51"/>
  <c r="F42" i="51"/>
  <c r="G42" i="51"/>
  <c r="H42" i="51"/>
  <c r="I42" i="51"/>
  <c r="J42" i="51"/>
  <c r="K42" i="51"/>
  <c r="L42" i="51"/>
  <c r="M42" i="51"/>
  <c r="N42" i="51"/>
  <c r="O42" i="51"/>
  <c r="P42" i="51"/>
  <c r="Q42" i="51"/>
  <c r="R42" i="51"/>
  <c r="S42" i="51"/>
  <c r="T42" i="51"/>
  <c r="U42" i="51"/>
  <c r="V42" i="51"/>
  <c r="W42" i="51"/>
  <c r="X42" i="51"/>
  <c r="Y42" i="51"/>
  <c r="Z42" i="51"/>
  <c r="AA42" i="51"/>
  <c r="AB42" i="51"/>
  <c r="AC42" i="51"/>
  <c r="AD42" i="51"/>
  <c r="AE42" i="51"/>
  <c r="AF42" i="51"/>
  <c r="AG42" i="51"/>
  <c r="AH42" i="51"/>
  <c r="AI42" i="51"/>
  <c r="AJ42" i="51"/>
  <c r="AK42" i="51"/>
  <c r="AL42" i="51"/>
  <c r="AM42" i="51"/>
  <c r="AN42" i="51"/>
  <c r="AO42" i="51"/>
  <c r="AP42" i="51"/>
  <c r="AQ42" i="51"/>
  <c r="AR42" i="51"/>
  <c r="AS42" i="51"/>
  <c r="E43" i="51"/>
  <c r="F43" i="51"/>
  <c r="G43" i="51"/>
  <c r="H43" i="51"/>
  <c r="I43" i="51"/>
  <c r="J43" i="51"/>
  <c r="K43" i="51"/>
  <c r="L43" i="51"/>
  <c r="M43" i="51"/>
  <c r="N43" i="51"/>
  <c r="AV38" i="51" s="1"/>
  <c r="O43" i="51"/>
  <c r="AW38" i="51" s="1"/>
  <c r="P43" i="51"/>
  <c r="Q43" i="51"/>
  <c r="R43" i="51"/>
  <c r="S43" i="51"/>
  <c r="T43" i="51"/>
  <c r="U43" i="51"/>
  <c r="BB38" i="51" s="1"/>
  <c r="V43" i="51"/>
  <c r="BC38" i="51" s="1"/>
  <c r="W43" i="51"/>
  <c r="BD38" i="51" s="1"/>
  <c r="X43" i="51"/>
  <c r="Y43" i="51"/>
  <c r="Z43" i="51"/>
  <c r="AA43" i="51"/>
  <c r="AB43" i="51"/>
  <c r="BJ37" i="51" s="1"/>
  <c r="AC43" i="51"/>
  <c r="AD43" i="51"/>
  <c r="AE43" i="51"/>
  <c r="AF43" i="51"/>
  <c r="AG43" i="51"/>
  <c r="AW39" i="51" s="1"/>
  <c r="AH43" i="51"/>
  <c r="AX39" i="51" s="1"/>
  <c r="AI43" i="51"/>
  <c r="AY39" i="51" s="1"/>
  <c r="AJ43" i="51"/>
  <c r="AK43" i="51"/>
  <c r="AL43" i="51"/>
  <c r="BB39" i="51" s="1"/>
  <c r="AM43" i="51"/>
  <c r="AN43" i="51"/>
  <c r="AO43" i="51"/>
  <c r="AP43" i="51"/>
  <c r="AQ43" i="51"/>
  <c r="AR43" i="51"/>
  <c r="AS43" i="51"/>
  <c r="E44" i="51"/>
  <c r="F44" i="51"/>
  <c r="G44" i="51"/>
  <c r="BI36" i="51" s="1"/>
  <c r="H44" i="51"/>
  <c r="BE48" i="51" s="1"/>
  <c r="I44" i="51"/>
  <c r="J44" i="51"/>
  <c r="K44" i="51"/>
  <c r="L44" i="51"/>
  <c r="M44" i="51"/>
  <c r="AU38" i="51" s="1"/>
  <c r="N44" i="51"/>
  <c r="AW37" i="51" s="1"/>
  <c r="O44" i="51"/>
  <c r="P44" i="51"/>
  <c r="Q44" i="51"/>
  <c r="R44" i="51"/>
  <c r="S44" i="51"/>
  <c r="T44" i="51"/>
  <c r="U44" i="51"/>
  <c r="V44" i="51"/>
  <c r="W44" i="51"/>
  <c r="X44" i="51"/>
  <c r="AU37" i="51" s="1"/>
  <c r="Y44" i="51"/>
  <c r="Z44" i="51"/>
  <c r="AA44" i="51"/>
  <c r="BI37" i="51" s="1"/>
  <c r="AB44" i="51"/>
  <c r="AC44" i="51"/>
  <c r="AD44" i="51"/>
  <c r="AE44" i="51"/>
  <c r="AF44" i="51"/>
  <c r="AG44" i="51"/>
  <c r="AH44" i="51"/>
  <c r="AI44" i="51"/>
  <c r="AJ44" i="51"/>
  <c r="AK44" i="51"/>
  <c r="AL44" i="51"/>
  <c r="AM44" i="51"/>
  <c r="AN44" i="51"/>
  <c r="AO44" i="51"/>
  <c r="AP44" i="51"/>
  <c r="AQ44" i="51"/>
  <c r="AR44" i="51"/>
  <c r="AS44" i="51"/>
  <c r="E45" i="51"/>
  <c r="F45" i="51"/>
  <c r="AY43" i="51" s="1"/>
  <c r="G45" i="51"/>
  <c r="H45" i="51"/>
  <c r="I45" i="51"/>
  <c r="J45" i="51"/>
  <c r="K45" i="51"/>
  <c r="L45" i="51"/>
  <c r="M45" i="51"/>
  <c r="N45" i="51"/>
  <c r="O45" i="51"/>
  <c r="P45" i="51"/>
  <c r="D45" i="51" s="1"/>
  <c r="BA43" i="51" s="1"/>
  <c r="Q45" i="51"/>
  <c r="R45" i="51"/>
  <c r="S45" i="51"/>
  <c r="T45" i="51"/>
  <c r="U45" i="51"/>
  <c r="V45" i="51"/>
  <c r="W45" i="51"/>
  <c r="X45" i="51"/>
  <c r="Y45" i="51"/>
  <c r="Z45" i="51"/>
  <c r="AA45" i="51"/>
  <c r="BD43" i="51" s="1"/>
  <c r="AB45" i="51"/>
  <c r="AC45" i="51"/>
  <c r="AD45" i="51"/>
  <c r="AE45" i="51"/>
  <c r="AF45" i="51"/>
  <c r="AG45" i="51"/>
  <c r="AH45" i="51"/>
  <c r="AI45" i="51"/>
  <c r="AJ45" i="51"/>
  <c r="AK45" i="51"/>
  <c r="AL45" i="51"/>
  <c r="AM45" i="51"/>
  <c r="AN45" i="51"/>
  <c r="AO45" i="51"/>
  <c r="AP45" i="51"/>
  <c r="AQ45" i="51"/>
  <c r="AR45" i="51"/>
  <c r="AS45" i="51"/>
  <c r="E46" i="51"/>
  <c r="F46" i="51"/>
  <c r="G46" i="51"/>
  <c r="H46" i="51"/>
  <c r="I46" i="51"/>
  <c r="J46" i="51"/>
  <c r="K46" i="51"/>
  <c r="L46" i="51"/>
  <c r="M46" i="51"/>
  <c r="N46" i="51"/>
  <c r="O46" i="51"/>
  <c r="P46" i="51"/>
  <c r="Q46" i="51"/>
  <c r="R46" i="51"/>
  <c r="S46" i="51"/>
  <c r="T46" i="51"/>
  <c r="U46" i="51"/>
  <c r="V46" i="51"/>
  <c r="W46" i="51"/>
  <c r="X46" i="51"/>
  <c r="Y46" i="51"/>
  <c r="Z46" i="51"/>
  <c r="AA46" i="51"/>
  <c r="AB46" i="51"/>
  <c r="AC46" i="51"/>
  <c r="AD46" i="51"/>
  <c r="AE46" i="51"/>
  <c r="AF46" i="51"/>
  <c r="BG53" i="51" s="1"/>
  <c r="AG46" i="51"/>
  <c r="AH46" i="51"/>
  <c r="AI46" i="51"/>
  <c r="AJ46" i="51"/>
  <c r="AK46" i="51"/>
  <c r="AL46" i="51"/>
  <c r="AM46" i="51"/>
  <c r="AN46" i="51"/>
  <c r="AO46" i="51"/>
  <c r="AP46" i="51"/>
  <c r="AQ46" i="51"/>
  <c r="AR46" i="51"/>
  <c r="AS46" i="51"/>
  <c r="E47" i="51"/>
  <c r="F47" i="51"/>
  <c r="G47" i="51"/>
  <c r="H47" i="51"/>
  <c r="BA44" i="51" s="1"/>
  <c r="I47" i="51"/>
  <c r="J47" i="51"/>
  <c r="K47" i="51"/>
  <c r="L47" i="51"/>
  <c r="M47" i="51"/>
  <c r="N47" i="51"/>
  <c r="O47" i="51"/>
  <c r="P47" i="51"/>
  <c r="Q47" i="51"/>
  <c r="R47" i="51"/>
  <c r="S47" i="51"/>
  <c r="T47" i="51"/>
  <c r="U47" i="51"/>
  <c r="V47" i="51"/>
  <c r="W47" i="51"/>
  <c r="X47" i="51"/>
  <c r="Y47" i="51"/>
  <c r="Z47" i="51"/>
  <c r="AA47" i="51"/>
  <c r="AB47" i="51"/>
  <c r="AC47" i="51"/>
  <c r="AD47" i="51"/>
  <c r="AE47" i="51"/>
  <c r="AF47" i="51"/>
  <c r="AG47" i="51"/>
  <c r="AH47" i="51"/>
  <c r="AI47" i="51"/>
  <c r="AJ47" i="51"/>
  <c r="AK47" i="51"/>
  <c r="AL47" i="51"/>
  <c r="AM47" i="51"/>
  <c r="AN47" i="51"/>
  <c r="AO47" i="51"/>
  <c r="AP47" i="51"/>
  <c r="AQ47" i="51"/>
  <c r="AR47" i="51"/>
  <c r="AS47" i="51"/>
  <c r="E48" i="51"/>
  <c r="F48" i="51"/>
  <c r="G48" i="51"/>
  <c r="BI48" i="51" s="1"/>
  <c r="H48" i="51"/>
  <c r="I48" i="51"/>
  <c r="J48" i="51"/>
  <c r="K48" i="51"/>
  <c r="L48" i="51"/>
  <c r="O48" i="51"/>
  <c r="P48" i="51"/>
  <c r="Q48" i="51"/>
  <c r="R48" i="51"/>
  <c r="T48" i="51"/>
  <c r="U48" i="51"/>
  <c r="V48" i="51"/>
  <c r="W48" i="51"/>
  <c r="X48" i="51"/>
  <c r="Y48" i="51"/>
  <c r="Z48" i="51"/>
  <c r="AA48" i="51"/>
  <c r="AB48" i="51"/>
  <c r="AC48" i="51"/>
  <c r="AD48" i="51"/>
  <c r="AE48" i="51"/>
  <c r="AF48" i="51"/>
  <c r="AG48" i="51"/>
  <c r="AH48" i="51"/>
  <c r="AI48" i="51"/>
  <c r="AJ48" i="51"/>
  <c r="AK48" i="51"/>
  <c r="AL48" i="51"/>
  <c r="AM48" i="51"/>
  <c r="AN48" i="51"/>
  <c r="AO48" i="51"/>
  <c r="AP48" i="51"/>
  <c r="AQ48" i="51"/>
  <c r="AR48" i="51"/>
  <c r="AS48" i="51"/>
  <c r="E49" i="51"/>
  <c r="BB44" i="51" s="1"/>
  <c r="F49" i="51"/>
  <c r="BC44" i="51" s="1"/>
  <c r="G49" i="51"/>
  <c r="BD44" i="51" s="1"/>
  <c r="H49" i="51"/>
  <c r="BJ48" i="51" s="1"/>
  <c r="I49" i="51"/>
  <c r="J49" i="51"/>
  <c r="K49" i="51"/>
  <c r="L49" i="51"/>
  <c r="M49" i="51"/>
  <c r="N49" i="51"/>
  <c r="O49" i="51"/>
  <c r="P49" i="51"/>
  <c r="Q49" i="51"/>
  <c r="R49" i="51"/>
  <c r="S49" i="51"/>
  <c r="AV45" i="51" s="1"/>
  <c r="T49" i="51"/>
  <c r="U49" i="51"/>
  <c r="V49" i="51"/>
  <c r="W49" i="51"/>
  <c r="AZ45" i="51" s="1"/>
  <c r="X49" i="51"/>
  <c r="BA45" i="51" s="1"/>
  <c r="Y49" i="51"/>
  <c r="BB45" i="51" s="1"/>
  <c r="Z49" i="51"/>
  <c r="BC45" i="51" s="1"/>
  <c r="AA49" i="51"/>
  <c r="AB49" i="51"/>
  <c r="BE45" i="51" s="1"/>
  <c r="AC49" i="51"/>
  <c r="BF45" i="51" s="1"/>
  <c r="AD49" i="51"/>
  <c r="AE49" i="51"/>
  <c r="AF49" i="51"/>
  <c r="AG49" i="51"/>
  <c r="AH49" i="51"/>
  <c r="AI49" i="51"/>
  <c r="AJ49" i="51"/>
  <c r="AK49" i="51"/>
  <c r="AL49" i="51"/>
  <c r="AM49" i="51"/>
  <c r="AN49" i="51"/>
  <c r="AO49" i="51"/>
  <c r="AP49" i="51"/>
  <c r="AQ49" i="51"/>
  <c r="AR49" i="51"/>
  <c r="AS49" i="51"/>
  <c r="E50" i="51"/>
  <c r="F50" i="51"/>
  <c r="G50" i="51"/>
  <c r="H50" i="51"/>
  <c r="BK48" i="51" s="1"/>
  <c r="I50" i="51"/>
  <c r="J50" i="51"/>
  <c r="K50" i="51"/>
  <c r="L50" i="51"/>
  <c r="M50" i="51"/>
  <c r="N50" i="51"/>
  <c r="O50" i="51"/>
  <c r="P50" i="51"/>
  <c r="Q50" i="51"/>
  <c r="R50" i="51"/>
  <c r="S50" i="51"/>
  <c r="T50" i="51"/>
  <c r="U50" i="51"/>
  <c r="AX45" i="51" s="1"/>
  <c r="V50" i="51"/>
  <c r="W50" i="51"/>
  <c r="X50" i="51"/>
  <c r="Y50" i="51"/>
  <c r="Z50" i="51"/>
  <c r="AA50" i="51"/>
  <c r="BD45" i="51" s="1"/>
  <c r="AB50" i="51"/>
  <c r="AC50" i="51"/>
  <c r="AD50" i="51"/>
  <c r="AE50" i="51"/>
  <c r="AF50" i="51"/>
  <c r="AG50" i="51"/>
  <c r="AH50" i="51"/>
  <c r="AI50" i="51"/>
  <c r="AJ50" i="51"/>
  <c r="AK50" i="51"/>
  <c r="AL50" i="51"/>
  <c r="AM50" i="51"/>
  <c r="AN50" i="51"/>
  <c r="AO50" i="51"/>
  <c r="AP50" i="51"/>
  <c r="AQ50" i="51"/>
  <c r="AR50" i="51"/>
  <c r="AS50" i="51"/>
  <c r="AX42" i="51" s="1"/>
  <c r="E51" i="51"/>
  <c r="F51" i="51"/>
  <c r="G51" i="51"/>
  <c r="AU49" i="51" s="1"/>
  <c r="H51" i="51"/>
  <c r="I51" i="51"/>
  <c r="J51" i="51"/>
  <c r="K51" i="51"/>
  <c r="BF44" i="51" s="1"/>
  <c r="L51" i="51"/>
  <c r="M51" i="51"/>
  <c r="N51" i="51"/>
  <c r="O51" i="51"/>
  <c r="P51" i="51"/>
  <c r="Q51" i="51"/>
  <c r="R51" i="51"/>
  <c r="S51" i="51"/>
  <c r="T51" i="51"/>
  <c r="U51" i="51"/>
  <c r="V51" i="51"/>
  <c r="W51" i="51"/>
  <c r="X51" i="51"/>
  <c r="Y51" i="51"/>
  <c r="Z51" i="51"/>
  <c r="AA51" i="51"/>
  <c r="AB51" i="51"/>
  <c r="AC51" i="51"/>
  <c r="AD51" i="51"/>
  <c r="AE51" i="51"/>
  <c r="AF51" i="51"/>
  <c r="AG51" i="51"/>
  <c r="AH51" i="51"/>
  <c r="AI51" i="51"/>
  <c r="AJ51" i="51"/>
  <c r="AK51" i="51"/>
  <c r="AL51" i="51"/>
  <c r="AM51" i="51"/>
  <c r="AN51" i="51"/>
  <c r="AO51" i="51"/>
  <c r="AP51" i="51"/>
  <c r="AQ51" i="51"/>
  <c r="AR51" i="51"/>
  <c r="AS51" i="51"/>
  <c r="E52" i="51"/>
  <c r="F52" i="51"/>
  <c r="G52" i="51"/>
  <c r="H52" i="51"/>
  <c r="I52" i="51"/>
  <c r="J52" i="51"/>
  <c r="K52" i="51"/>
  <c r="L52" i="51"/>
  <c r="M52" i="51"/>
  <c r="N52" i="51"/>
  <c r="O52" i="51"/>
  <c r="P52" i="51"/>
  <c r="AW50" i="51" s="1"/>
  <c r="Q52" i="51"/>
  <c r="AX50" i="51" s="1"/>
  <c r="R52" i="51"/>
  <c r="S52" i="51"/>
  <c r="T52" i="51"/>
  <c r="U52" i="51"/>
  <c r="V52" i="51"/>
  <c r="W52" i="51"/>
  <c r="X52" i="51"/>
  <c r="Y52" i="51"/>
  <c r="Z52" i="51"/>
  <c r="AA52" i="51"/>
  <c r="AB52" i="51"/>
  <c r="AC52" i="51"/>
  <c r="AD52" i="51"/>
  <c r="AE52" i="51"/>
  <c r="AF52" i="51"/>
  <c r="AG52" i="51"/>
  <c r="AH52" i="51"/>
  <c r="AI52" i="51"/>
  <c r="AJ52" i="51"/>
  <c r="AK52" i="51"/>
  <c r="AL52" i="51"/>
  <c r="AM52" i="51"/>
  <c r="AN52" i="51"/>
  <c r="AO52" i="51"/>
  <c r="AP52" i="51"/>
  <c r="AQ52" i="51"/>
  <c r="AR52" i="51"/>
  <c r="AS52" i="51"/>
  <c r="AZ42" i="51" s="1"/>
  <c r="E53" i="51"/>
  <c r="F53" i="51"/>
  <c r="G53" i="51"/>
  <c r="H53" i="51"/>
  <c r="I53" i="51"/>
  <c r="J53" i="51"/>
  <c r="K53" i="51"/>
  <c r="L53" i="51"/>
  <c r="M53" i="51"/>
  <c r="N53" i="51"/>
  <c r="O53" i="51"/>
  <c r="P53" i="51"/>
  <c r="Q53" i="51"/>
  <c r="R53" i="51"/>
  <c r="S53" i="51"/>
  <c r="T53" i="51"/>
  <c r="U53" i="51"/>
  <c r="V53" i="51"/>
  <c r="W53" i="51"/>
  <c r="X53" i="51"/>
  <c r="Y53" i="51"/>
  <c r="Z53" i="51"/>
  <c r="AA53" i="51"/>
  <c r="AB53" i="51"/>
  <c r="AC53" i="51"/>
  <c r="AD53" i="51"/>
  <c r="AE53" i="51"/>
  <c r="AF53" i="51"/>
  <c r="AG53" i="51"/>
  <c r="AH53" i="51"/>
  <c r="AI53" i="51"/>
  <c r="AJ53" i="51"/>
  <c r="AK53" i="51"/>
  <c r="AL53" i="51"/>
  <c r="AM53" i="51"/>
  <c r="AN53" i="51"/>
  <c r="AO53" i="51"/>
  <c r="AP53" i="51"/>
  <c r="AQ53" i="51"/>
  <c r="AR53" i="51"/>
  <c r="AS53" i="51"/>
  <c r="E54" i="51"/>
  <c r="F54" i="51"/>
  <c r="G54" i="51"/>
  <c r="H54" i="51"/>
  <c r="I54" i="51"/>
  <c r="J54" i="51"/>
  <c r="K54" i="51"/>
  <c r="L54" i="51"/>
  <c r="M54" i="51"/>
  <c r="N54" i="51"/>
  <c r="O54" i="51"/>
  <c r="P54" i="51"/>
  <c r="Q54" i="51"/>
  <c r="R54" i="51"/>
  <c r="S54" i="51"/>
  <c r="T54" i="51"/>
  <c r="U54" i="51"/>
  <c r="V54" i="51"/>
  <c r="W54" i="51"/>
  <c r="X54" i="51"/>
  <c r="Y54" i="51"/>
  <c r="Z54" i="51"/>
  <c r="AA54" i="51"/>
  <c r="AB54" i="51"/>
  <c r="AC54" i="51"/>
  <c r="AD54" i="51"/>
  <c r="AE54" i="51"/>
  <c r="AF54" i="51"/>
  <c r="AG54" i="51"/>
  <c r="AH54" i="51"/>
  <c r="AI54" i="51"/>
  <c r="AJ54" i="51"/>
  <c r="AK54" i="51"/>
  <c r="AL54" i="51"/>
  <c r="AM54" i="51"/>
  <c r="AN54" i="51"/>
  <c r="AO54" i="51"/>
  <c r="AP54" i="51"/>
  <c r="AQ54" i="51"/>
  <c r="AR54" i="51"/>
  <c r="AS54" i="51"/>
  <c r="E55" i="51"/>
  <c r="F55" i="51"/>
  <c r="G55" i="51"/>
  <c r="H55" i="51"/>
  <c r="I55" i="51"/>
  <c r="J55" i="51"/>
  <c r="K55" i="51"/>
  <c r="L55" i="51"/>
  <c r="M55" i="51"/>
  <c r="N55" i="51"/>
  <c r="O55" i="51"/>
  <c r="P55" i="51"/>
  <c r="D55" i="51" s="1"/>
  <c r="BC42" i="51" s="1"/>
  <c r="Q55" i="51"/>
  <c r="R55" i="51"/>
  <c r="S55" i="51"/>
  <c r="T55" i="51"/>
  <c r="U55" i="51"/>
  <c r="V55" i="51"/>
  <c r="W55" i="51"/>
  <c r="X55" i="51"/>
  <c r="Y55" i="51"/>
  <c r="Z55" i="51"/>
  <c r="AA55" i="51"/>
  <c r="AB55" i="51"/>
  <c r="AC55" i="51"/>
  <c r="AD55" i="51"/>
  <c r="AE55" i="51"/>
  <c r="AF55" i="51"/>
  <c r="AG55" i="51"/>
  <c r="AH55" i="51"/>
  <c r="AI55" i="51"/>
  <c r="AJ55" i="51"/>
  <c r="AK55" i="51"/>
  <c r="AL55" i="51"/>
  <c r="AM55" i="51"/>
  <c r="AN55" i="51"/>
  <c r="AO55" i="51"/>
  <c r="AP55" i="51"/>
  <c r="AQ55" i="51"/>
  <c r="AR55" i="51"/>
  <c r="AS55" i="51"/>
  <c r="E56" i="51"/>
  <c r="F56" i="51"/>
  <c r="G56" i="51"/>
  <c r="H56" i="51"/>
  <c r="I56" i="51"/>
  <c r="J56" i="51"/>
  <c r="K56" i="51"/>
  <c r="L56" i="51"/>
  <c r="M56" i="51"/>
  <c r="N56" i="51"/>
  <c r="O56" i="51"/>
  <c r="P56" i="51"/>
  <c r="Q56" i="51"/>
  <c r="R56" i="51"/>
  <c r="S56" i="51"/>
  <c r="T56" i="51"/>
  <c r="U56" i="51"/>
  <c r="V56" i="51"/>
  <c r="W56" i="51"/>
  <c r="X56" i="51"/>
  <c r="Y56" i="51"/>
  <c r="Z56" i="51"/>
  <c r="AA56" i="51"/>
  <c r="AB56" i="51"/>
  <c r="AC56" i="51"/>
  <c r="AD56" i="51"/>
  <c r="AE56" i="51"/>
  <c r="AF56" i="51"/>
  <c r="AG56" i="51"/>
  <c r="AH56" i="51"/>
  <c r="AI56" i="51"/>
  <c r="AJ56" i="51"/>
  <c r="AK56" i="51"/>
  <c r="AL56" i="51"/>
  <c r="AM56" i="51"/>
  <c r="AN56" i="51"/>
  <c r="AO56" i="51"/>
  <c r="AP56" i="51"/>
  <c r="AQ56" i="51"/>
  <c r="AR56" i="51"/>
  <c r="AS56" i="51"/>
  <c r="E57" i="51"/>
  <c r="F57" i="51"/>
  <c r="G57" i="51"/>
  <c r="H57" i="51"/>
  <c r="I57" i="51"/>
  <c r="J57" i="51"/>
  <c r="K57" i="51"/>
  <c r="L57" i="51"/>
  <c r="M57" i="51"/>
  <c r="N57" i="51"/>
  <c r="O57" i="51"/>
  <c r="P57" i="51"/>
  <c r="D57" i="51" s="1"/>
  <c r="BE42" i="51" s="1"/>
  <c r="Q57" i="51"/>
  <c r="R57" i="51"/>
  <c r="S57" i="51"/>
  <c r="T57" i="51"/>
  <c r="U57" i="51"/>
  <c r="V57" i="51"/>
  <c r="W57" i="51"/>
  <c r="X57" i="51"/>
  <c r="Y57" i="51"/>
  <c r="Z57" i="51"/>
  <c r="AA57" i="51"/>
  <c r="AB57" i="51"/>
  <c r="AC57" i="51"/>
  <c r="AD57" i="51"/>
  <c r="AE57" i="51"/>
  <c r="AF57" i="51"/>
  <c r="AG57" i="51"/>
  <c r="AH57" i="51"/>
  <c r="AI57" i="51"/>
  <c r="AJ57" i="51"/>
  <c r="AK57" i="51"/>
  <c r="AL57" i="51"/>
  <c r="AM57" i="51"/>
  <c r="AN57" i="51"/>
  <c r="AO57" i="51"/>
  <c r="AP57" i="51"/>
  <c r="AQ57" i="51"/>
  <c r="AR57" i="51"/>
  <c r="AS57" i="51"/>
  <c r="E58" i="51"/>
  <c r="F58" i="51"/>
  <c r="G58" i="51"/>
  <c r="H58" i="51"/>
  <c r="BB49" i="51" s="1"/>
  <c r="I58" i="51"/>
  <c r="J58" i="51"/>
  <c r="K58" i="51"/>
  <c r="L58" i="51"/>
  <c r="M58" i="51"/>
  <c r="N58" i="51"/>
  <c r="O58" i="51"/>
  <c r="P58" i="51"/>
  <c r="Q58" i="51"/>
  <c r="R58" i="51"/>
  <c r="S58" i="51"/>
  <c r="T58" i="51"/>
  <c r="U58" i="51"/>
  <c r="V58" i="51"/>
  <c r="W58" i="51"/>
  <c r="X58" i="51"/>
  <c r="Y58" i="51"/>
  <c r="Z58" i="51"/>
  <c r="AA58" i="51"/>
  <c r="AB58" i="51"/>
  <c r="AC58" i="51"/>
  <c r="AD58" i="51"/>
  <c r="AE58" i="51"/>
  <c r="AF58" i="51"/>
  <c r="AG58" i="51"/>
  <c r="AH58" i="51"/>
  <c r="AI58" i="51"/>
  <c r="AJ58" i="51"/>
  <c r="AK58" i="51"/>
  <c r="AL58" i="51"/>
  <c r="AM58" i="51"/>
  <c r="AN58" i="51"/>
  <c r="AO58" i="51"/>
  <c r="AP58" i="51"/>
  <c r="AQ58" i="51"/>
  <c r="AR58" i="51"/>
  <c r="AS58" i="51"/>
  <c r="E59" i="51"/>
  <c r="F59" i="51"/>
  <c r="G59" i="51"/>
  <c r="H59" i="51"/>
  <c r="I59" i="51"/>
  <c r="J59" i="51"/>
  <c r="K59" i="51"/>
  <c r="L59" i="51"/>
  <c r="M59" i="51"/>
  <c r="N59" i="51"/>
  <c r="O59" i="51"/>
  <c r="P59" i="51"/>
  <c r="Q59" i="51"/>
  <c r="R59" i="51"/>
  <c r="S59" i="51"/>
  <c r="T59" i="51"/>
  <c r="U59" i="51"/>
  <c r="V59" i="51"/>
  <c r="W59" i="51"/>
  <c r="X59" i="51"/>
  <c r="Y59" i="51"/>
  <c r="Z59" i="51"/>
  <c r="AA59" i="51"/>
  <c r="AB59" i="51"/>
  <c r="AC59" i="51"/>
  <c r="AD59" i="51"/>
  <c r="AE59" i="51"/>
  <c r="AF59" i="51"/>
  <c r="AG59" i="51"/>
  <c r="AH59" i="51"/>
  <c r="BH59" i="51" s="1"/>
  <c r="AI59" i="51"/>
  <c r="AJ59" i="51"/>
  <c r="AK59" i="51"/>
  <c r="AL59" i="51"/>
  <c r="AM59" i="51"/>
  <c r="AN59" i="51"/>
  <c r="AO59" i="51"/>
  <c r="AP59" i="51"/>
  <c r="AQ59" i="51"/>
  <c r="AR59" i="51"/>
  <c r="AS59" i="51"/>
  <c r="E60" i="51"/>
  <c r="F60" i="51"/>
  <c r="G60" i="51"/>
  <c r="H60" i="51"/>
  <c r="I60" i="51"/>
  <c r="J60" i="51"/>
  <c r="K60" i="51"/>
  <c r="L60" i="51"/>
  <c r="M60" i="51"/>
  <c r="N60" i="51"/>
  <c r="O60" i="51"/>
  <c r="P60" i="51"/>
  <c r="Q60" i="51"/>
  <c r="R60" i="51"/>
  <c r="S60" i="51"/>
  <c r="T60" i="51"/>
  <c r="U60" i="51"/>
  <c r="V60" i="51"/>
  <c r="W60" i="51"/>
  <c r="X60" i="51"/>
  <c r="Y60" i="51"/>
  <c r="Z60" i="51"/>
  <c r="AA60" i="51"/>
  <c r="AB60" i="51"/>
  <c r="AC60" i="51"/>
  <c r="AD60" i="51"/>
  <c r="AE60" i="51"/>
  <c r="AF60" i="51"/>
  <c r="AG60" i="51"/>
  <c r="AH60" i="51"/>
  <c r="AI60" i="51"/>
  <c r="AJ60" i="51"/>
  <c r="AK60" i="51"/>
  <c r="AL60" i="51"/>
  <c r="AM60" i="51"/>
  <c r="AN60" i="51"/>
  <c r="AO60" i="51"/>
  <c r="AP60" i="51"/>
  <c r="AQ60" i="51"/>
  <c r="AR60" i="51"/>
  <c r="AS60" i="51"/>
  <c r="E61" i="51"/>
  <c r="F61" i="51"/>
  <c r="G61" i="51"/>
  <c r="H61" i="51"/>
  <c r="I61" i="51"/>
  <c r="J61" i="51"/>
  <c r="K61" i="51"/>
  <c r="L61" i="51"/>
  <c r="M61" i="51"/>
  <c r="N61" i="51"/>
  <c r="O61" i="51"/>
  <c r="P61" i="51"/>
  <c r="Q61" i="51"/>
  <c r="R61" i="51"/>
  <c r="S61" i="51"/>
  <c r="T61" i="51"/>
  <c r="U61" i="51"/>
  <c r="V61" i="51"/>
  <c r="W61" i="51"/>
  <c r="X61" i="51"/>
  <c r="Y61" i="51"/>
  <c r="Z61" i="51"/>
  <c r="AA61" i="51"/>
  <c r="AB61" i="51"/>
  <c r="AC61" i="51"/>
  <c r="AD61" i="51"/>
  <c r="AE61" i="51"/>
  <c r="AF61" i="51"/>
  <c r="AG61" i="51"/>
  <c r="AH61" i="51"/>
  <c r="AI61" i="51"/>
  <c r="AJ61" i="51"/>
  <c r="AK61" i="51"/>
  <c r="AL61" i="51"/>
  <c r="AM61" i="51"/>
  <c r="AN61" i="51"/>
  <c r="AO61" i="51"/>
  <c r="AP61" i="51"/>
  <c r="AQ61" i="51"/>
  <c r="AR61" i="51"/>
  <c r="AS61" i="51"/>
  <c r="E62" i="51"/>
  <c r="F62" i="51"/>
  <c r="G62" i="51"/>
  <c r="H62" i="51"/>
  <c r="I62" i="51"/>
  <c r="J62" i="51"/>
  <c r="K62" i="51"/>
  <c r="L62" i="51"/>
  <c r="M62" i="51"/>
  <c r="N62" i="51"/>
  <c r="O62" i="51"/>
  <c r="P62" i="51"/>
  <c r="Q62" i="51"/>
  <c r="R62" i="51"/>
  <c r="S62" i="51"/>
  <c r="T62" i="51"/>
  <c r="U62" i="51"/>
  <c r="V62" i="51"/>
  <c r="W62" i="51"/>
  <c r="X62" i="51"/>
  <c r="Y62" i="51"/>
  <c r="Z62" i="51"/>
  <c r="AA62" i="51"/>
  <c r="AB62" i="51"/>
  <c r="AC62" i="51"/>
  <c r="AD62" i="51"/>
  <c r="AE62" i="51"/>
  <c r="AF62" i="51"/>
  <c r="AG62" i="51"/>
  <c r="AH62" i="51"/>
  <c r="AI62" i="51"/>
  <c r="AJ62" i="51"/>
  <c r="AK62" i="51"/>
  <c r="AL62" i="51"/>
  <c r="AM62" i="51"/>
  <c r="AN62" i="51"/>
  <c r="AO62" i="51"/>
  <c r="AP62" i="51"/>
  <c r="AQ62" i="51"/>
  <c r="AR62" i="51"/>
  <c r="AS62" i="51"/>
  <c r="E63" i="51"/>
  <c r="F63" i="51"/>
  <c r="G63" i="51"/>
  <c r="H63" i="51"/>
  <c r="BG49" i="51" s="1"/>
  <c r="I63" i="51"/>
  <c r="J63" i="51"/>
  <c r="K63" i="51"/>
  <c r="L63" i="51"/>
  <c r="M63" i="51"/>
  <c r="N63" i="51"/>
  <c r="O63" i="51"/>
  <c r="D63" i="51" s="1"/>
  <c r="P63" i="51"/>
  <c r="Q63" i="51"/>
  <c r="R63" i="51"/>
  <c r="S63" i="51"/>
  <c r="T63" i="51"/>
  <c r="U63" i="51"/>
  <c r="V63" i="51"/>
  <c r="W63" i="51"/>
  <c r="X63" i="51"/>
  <c r="Y63" i="51"/>
  <c r="Z63" i="51"/>
  <c r="AA63" i="51"/>
  <c r="AB63" i="51"/>
  <c r="AC63" i="51"/>
  <c r="AD63" i="51"/>
  <c r="AE63" i="51"/>
  <c r="AF63" i="51"/>
  <c r="AG63" i="51"/>
  <c r="AH63" i="51"/>
  <c r="AI63" i="51"/>
  <c r="AJ63" i="51"/>
  <c r="AK63" i="51"/>
  <c r="AL63" i="51"/>
  <c r="AM63" i="51"/>
  <c r="AN63" i="51"/>
  <c r="AO63" i="51"/>
  <c r="AP63" i="51"/>
  <c r="AQ63" i="51"/>
  <c r="AR63" i="51"/>
  <c r="AS63" i="51"/>
  <c r="E64" i="51"/>
  <c r="BG62" i="51" s="1"/>
  <c r="F64" i="51"/>
  <c r="G64" i="51"/>
  <c r="H64" i="51"/>
  <c r="BH49" i="51" s="1"/>
  <c r="I64" i="51"/>
  <c r="J64" i="51"/>
  <c r="K64" i="51"/>
  <c r="L64" i="51"/>
  <c r="M64" i="51"/>
  <c r="N64" i="51"/>
  <c r="BB63" i="51" s="1"/>
  <c r="O64" i="51"/>
  <c r="D64" i="51" s="1"/>
  <c r="P64" i="51"/>
  <c r="Q64" i="51"/>
  <c r="R64" i="51"/>
  <c r="S64" i="51"/>
  <c r="T64" i="51"/>
  <c r="U64" i="51"/>
  <c r="V64" i="51"/>
  <c r="W64" i="51"/>
  <c r="X64" i="51"/>
  <c r="Y64" i="51"/>
  <c r="Z64" i="51"/>
  <c r="AA64" i="51"/>
  <c r="AB64" i="51"/>
  <c r="AC64" i="51"/>
  <c r="AD64" i="51"/>
  <c r="AE64" i="51"/>
  <c r="AF64" i="51"/>
  <c r="AG64" i="51"/>
  <c r="AH64" i="51"/>
  <c r="BD64" i="51" s="1"/>
  <c r="AI64" i="51"/>
  <c r="AJ64" i="51"/>
  <c r="AK64" i="51"/>
  <c r="AL64" i="51"/>
  <c r="AM64" i="51"/>
  <c r="AN64" i="51"/>
  <c r="AO64" i="51"/>
  <c r="AP64" i="51"/>
  <c r="AQ64" i="51"/>
  <c r="AR64" i="51"/>
  <c r="AS64" i="51"/>
  <c r="E65" i="51"/>
  <c r="F65" i="51"/>
  <c r="G65" i="51"/>
  <c r="AW63" i="51" s="1"/>
  <c r="H65" i="51"/>
  <c r="AX63" i="51" s="1"/>
  <c r="I65" i="51"/>
  <c r="J65" i="51"/>
  <c r="K65" i="51"/>
  <c r="L65" i="51"/>
  <c r="M65" i="51"/>
  <c r="N65" i="51"/>
  <c r="O65" i="51"/>
  <c r="P65" i="51"/>
  <c r="Q65" i="51"/>
  <c r="BE63" i="51" s="1"/>
  <c r="R65" i="51"/>
  <c r="S65" i="51"/>
  <c r="T65" i="51"/>
  <c r="U65" i="51"/>
  <c r="BH63" i="51" s="1"/>
  <c r="V65" i="51"/>
  <c r="W65" i="51"/>
  <c r="X65" i="51"/>
  <c r="Y65" i="51"/>
  <c r="Z65" i="51"/>
  <c r="AV64" i="51" s="1"/>
  <c r="AA65" i="51"/>
  <c r="AW64" i="51" s="1"/>
  <c r="AB65" i="51"/>
  <c r="AC65" i="51"/>
  <c r="AY64" i="51" s="1"/>
  <c r="AD65" i="51"/>
  <c r="AZ64" i="51" s="1"/>
  <c r="AE65" i="51"/>
  <c r="AF65" i="51"/>
  <c r="AG65" i="51"/>
  <c r="BC64" i="51" s="1"/>
  <c r="AH65" i="51"/>
  <c r="AI65" i="51"/>
  <c r="AJ65" i="51"/>
  <c r="AK65" i="51"/>
  <c r="AL65" i="51"/>
  <c r="AM65" i="51"/>
  <c r="AN65" i="51"/>
  <c r="AO65" i="51"/>
  <c r="AP65" i="51"/>
  <c r="AQ65" i="51"/>
  <c r="AR65" i="51"/>
  <c r="AS65" i="51"/>
  <c r="E66" i="51"/>
  <c r="F66" i="51"/>
  <c r="AV63" i="51" s="1"/>
  <c r="G66" i="51"/>
  <c r="H66" i="51"/>
  <c r="BJ49" i="51" s="1"/>
  <c r="I66" i="51"/>
  <c r="J66" i="51"/>
  <c r="K66" i="51"/>
  <c r="AY63" i="51" s="1"/>
  <c r="L66" i="51"/>
  <c r="M66" i="51"/>
  <c r="N66" i="51"/>
  <c r="O66" i="51"/>
  <c r="P66" i="51"/>
  <c r="D66" i="51" s="1"/>
  <c r="Q66" i="51"/>
  <c r="R66" i="51"/>
  <c r="S66" i="51"/>
  <c r="T66" i="51"/>
  <c r="U66" i="51"/>
  <c r="V66" i="51"/>
  <c r="W66" i="51"/>
  <c r="X66" i="51"/>
  <c r="Y66" i="51"/>
  <c r="Z66" i="51"/>
  <c r="AA66" i="51"/>
  <c r="AB66" i="51"/>
  <c r="AX64" i="51" s="1"/>
  <c r="AC66" i="51"/>
  <c r="AD66" i="51"/>
  <c r="AE66" i="51"/>
  <c r="BA64" i="51" s="1"/>
  <c r="AF66" i="51"/>
  <c r="BB64" i="51" s="1"/>
  <c r="AG66" i="51"/>
  <c r="AH66" i="51"/>
  <c r="AI66" i="51"/>
  <c r="AJ66" i="51"/>
  <c r="AK66" i="51"/>
  <c r="AL66" i="51"/>
  <c r="BH64" i="51" s="1"/>
  <c r="AM66" i="51"/>
  <c r="AN66" i="51"/>
  <c r="AO66" i="51"/>
  <c r="AP66" i="51"/>
  <c r="AQ66" i="51"/>
  <c r="AR66" i="51"/>
  <c r="AS66" i="51"/>
  <c r="E67" i="51"/>
  <c r="F67" i="51"/>
  <c r="G67" i="51"/>
  <c r="H67" i="51"/>
  <c r="BK49" i="51" s="1"/>
  <c r="I67" i="51"/>
  <c r="J67" i="51"/>
  <c r="K67" i="51"/>
  <c r="L67" i="51"/>
  <c r="M67" i="51"/>
  <c r="N67" i="51"/>
  <c r="O67" i="51"/>
  <c r="P67" i="51"/>
  <c r="Q67" i="51"/>
  <c r="R67" i="51"/>
  <c r="S67" i="51"/>
  <c r="T67" i="51"/>
  <c r="U67" i="51"/>
  <c r="V67" i="51"/>
  <c r="W67" i="51"/>
  <c r="X67" i="51"/>
  <c r="Y67" i="51"/>
  <c r="Z67" i="51"/>
  <c r="AA67" i="51"/>
  <c r="AB67" i="51"/>
  <c r="AC67" i="51"/>
  <c r="AD67" i="51"/>
  <c r="AE67" i="51"/>
  <c r="AF67" i="51"/>
  <c r="AG67" i="51"/>
  <c r="AH67" i="51"/>
  <c r="AI67" i="51"/>
  <c r="AJ67" i="51"/>
  <c r="AK67" i="51"/>
  <c r="AL67" i="51"/>
  <c r="AM67" i="51"/>
  <c r="AN67" i="51"/>
  <c r="AO67" i="51"/>
  <c r="AP67" i="51"/>
  <c r="AQ67" i="51"/>
  <c r="AR67" i="51"/>
  <c r="AS67" i="51"/>
  <c r="Z68" i="51"/>
  <c r="Z69" i="51" s="1"/>
  <c r="AA68" i="51"/>
  <c r="AB68" i="51"/>
  <c r="AE68" i="51"/>
  <c r="AF68" i="51"/>
  <c r="AG68" i="51"/>
  <c r="AH68" i="51"/>
  <c r="AI68" i="51"/>
  <c r="AJ68" i="51"/>
  <c r="AJ69" i="51" s="1"/>
  <c r="AK68" i="51"/>
  <c r="AL68" i="51"/>
  <c r="AM68" i="51"/>
  <c r="AN68" i="51"/>
  <c r="AO68" i="51"/>
  <c r="AP68" i="51"/>
  <c r="AP69" i="51" s="1"/>
  <c r="AQ68" i="51"/>
  <c r="AQ69" i="51" s="1"/>
  <c r="AR68" i="51"/>
  <c r="AR69" i="51" s="1"/>
  <c r="F13" i="51"/>
  <c r="BB50" i="51" s="1"/>
  <c r="G13" i="51"/>
  <c r="H13" i="51"/>
  <c r="BD50" i="51" s="1"/>
  <c r="I13" i="51"/>
  <c r="J13" i="51"/>
  <c r="K13" i="51"/>
  <c r="L13" i="51"/>
  <c r="M13" i="51"/>
  <c r="N13" i="51"/>
  <c r="BA15" i="51" s="1"/>
  <c r="O13" i="51"/>
  <c r="BB15" i="51" s="1"/>
  <c r="P13" i="51"/>
  <c r="Q13" i="51"/>
  <c r="BK50" i="51" s="1"/>
  <c r="R13" i="51"/>
  <c r="S13" i="51"/>
  <c r="T13" i="51"/>
  <c r="U13" i="51"/>
  <c r="V13" i="51"/>
  <c r="W13" i="51"/>
  <c r="X13" i="51"/>
  <c r="Y13" i="51"/>
  <c r="Z13" i="51"/>
  <c r="AA13" i="51"/>
  <c r="AB13" i="51"/>
  <c r="AC13" i="51"/>
  <c r="AD13" i="51"/>
  <c r="AE13" i="51"/>
  <c r="AF13" i="51"/>
  <c r="AG13" i="51"/>
  <c r="AH13" i="51"/>
  <c r="AI13" i="51"/>
  <c r="BA16" i="51" s="1"/>
  <c r="AJ13" i="51"/>
  <c r="AK13" i="51"/>
  <c r="AL13" i="51"/>
  <c r="AM13" i="51"/>
  <c r="AN13" i="51"/>
  <c r="AO13" i="51"/>
  <c r="AP13" i="51"/>
  <c r="AQ13" i="51"/>
  <c r="AR13" i="51"/>
  <c r="AS13" i="51"/>
  <c r="E13" i="51"/>
  <c r="AK69" i="51"/>
  <c r="AF69" i="51"/>
  <c r="AE69" i="51"/>
  <c r="AN69" i="51"/>
  <c r="AI69" i="51"/>
  <c r="AB69" i="51"/>
  <c r="D67" i="51"/>
  <c r="BG64" i="51"/>
  <c r="BF64" i="51"/>
  <c r="BI63" i="51"/>
  <c r="BD63" i="51"/>
  <c r="AZ63" i="51"/>
  <c r="D65" i="51"/>
  <c r="AU64" i="51"/>
  <c r="BG63" i="51"/>
  <c r="BF63" i="51"/>
  <c r="BB59" i="51"/>
  <c r="D56" i="51"/>
  <c r="BD42" i="51" s="1"/>
  <c r="AZ49" i="51"/>
  <c r="AU52" i="51"/>
  <c r="AV49" i="51"/>
  <c r="D52" i="51"/>
  <c r="BJ51" i="51"/>
  <c r="D51" i="51"/>
  <c r="D50" i="51"/>
  <c r="BG44" i="51"/>
  <c r="BF49" i="51"/>
  <c r="BE49" i="51"/>
  <c r="BD49" i="51"/>
  <c r="BC49" i="51"/>
  <c r="BA49" i="51"/>
  <c r="BH48" i="51"/>
  <c r="BD48" i="51"/>
  <c r="BG45" i="51"/>
  <c r="BH46" i="51"/>
  <c r="D46" i="51"/>
  <c r="BI43" i="51" s="1"/>
  <c r="BH45" i="51"/>
  <c r="AY45" i="51"/>
  <c r="BA39" i="51"/>
  <c r="AZ38" i="51"/>
  <c r="BH36" i="51"/>
  <c r="BJ36" i="51"/>
  <c r="AX41" i="51"/>
  <c r="AY34" i="51"/>
  <c r="BL39" i="51"/>
  <c r="BC39" i="51"/>
  <c r="BF34" i="51"/>
  <c r="AZ34" i="51"/>
  <c r="BH33" i="51"/>
  <c r="BE38" i="51"/>
  <c r="BA38" i="51"/>
  <c r="BF37" i="51"/>
  <c r="BE37" i="51"/>
  <c r="BD37" i="51"/>
  <c r="BC37" i="51"/>
  <c r="BB37" i="51"/>
  <c r="BA37" i="51"/>
  <c r="AV37" i="51"/>
  <c r="BD51" i="51"/>
  <c r="BC51" i="51"/>
  <c r="BB51" i="51"/>
  <c r="D36" i="51"/>
  <c r="AX35" i="51"/>
  <c r="BG31" i="51"/>
  <c r="AU48" i="51"/>
  <c r="AY32" i="51"/>
  <c r="AX32" i="51"/>
  <c r="BF31" i="51"/>
  <c r="AZ31" i="51"/>
  <c r="D33" i="51"/>
  <c r="BG69" i="51" s="1"/>
  <c r="AW32" i="51"/>
  <c r="BE31" i="51"/>
  <c r="BK31" i="51"/>
  <c r="BJ31" i="51"/>
  <c r="BI31" i="51"/>
  <c r="BH31" i="51"/>
  <c r="AU31" i="51"/>
  <c r="BG29" i="51"/>
  <c r="BB29" i="51"/>
  <c r="BF28" i="51"/>
  <c r="BE28" i="51"/>
  <c r="BK30" i="51"/>
  <c r="BJ30" i="51"/>
  <c r="BI30" i="51"/>
  <c r="BH30" i="51"/>
  <c r="BG30" i="51"/>
  <c r="BD30" i="51"/>
  <c r="D30" i="51"/>
  <c r="BF29" i="51"/>
  <c r="BE29" i="51"/>
  <c r="BD29" i="51"/>
  <c r="BC29" i="51"/>
  <c r="AU29" i="51"/>
  <c r="BJ29" i="51"/>
  <c r="BI29" i="51"/>
  <c r="BB30" i="51"/>
  <c r="BA28" i="51"/>
  <c r="D28" i="51"/>
  <c r="BC27" i="51"/>
  <c r="BB27" i="51"/>
  <c r="BA27" i="51"/>
  <c r="AZ27" i="51"/>
  <c r="AY27" i="51"/>
  <c r="AX27" i="51"/>
  <c r="BA26" i="51"/>
  <c r="AY26" i="51"/>
  <c r="AW26" i="51"/>
  <c r="AV26" i="51"/>
  <c r="BD26" i="51"/>
  <c r="BC26" i="51"/>
  <c r="AZ24" i="51"/>
  <c r="BD23" i="51"/>
  <c r="BB24" i="51"/>
  <c r="BA24" i="51"/>
  <c r="AV25" i="51"/>
  <c r="D24" i="51"/>
  <c r="AZ67" i="51" s="1"/>
  <c r="BI23" i="51"/>
  <c r="BB23" i="51"/>
  <c r="BA23" i="51"/>
  <c r="AZ23" i="51"/>
  <c r="BF25" i="51"/>
  <c r="BE21" i="51"/>
  <c r="AU21" i="51"/>
  <c r="AZ22" i="51"/>
  <c r="AU22" i="51"/>
  <c r="AZ20" i="51"/>
  <c r="AY23" i="51"/>
  <c r="D19" i="51"/>
  <c r="AU65" i="51" s="1"/>
  <c r="BK17" i="51"/>
  <c r="BJ19" i="51"/>
  <c r="BI19" i="51"/>
  <c r="AZ16" i="51"/>
  <c r="AV18" i="51"/>
  <c r="BJ13" i="51"/>
  <c r="BI13" i="51"/>
  <c r="BH51" i="51"/>
  <c r="BE51" i="51"/>
  <c r="BI69" i="50"/>
  <c r="BH69" i="50"/>
  <c r="BG69" i="50"/>
  <c r="BF69" i="50"/>
  <c r="BE69" i="50"/>
  <c r="AY69" i="50"/>
  <c r="AX69" i="50"/>
  <c r="AW69" i="50"/>
  <c r="BB68" i="50"/>
  <c r="BA68" i="50"/>
  <c r="AZ68" i="50"/>
  <c r="AY68" i="50"/>
  <c r="AF68" i="50"/>
  <c r="AF69" i="50" s="1"/>
  <c r="BI67" i="50"/>
  <c r="BG67" i="50"/>
  <c r="BF67" i="50"/>
  <c r="BE67" i="50"/>
  <c r="BD67" i="50"/>
  <c r="BC67" i="50"/>
  <c r="BB67" i="50"/>
  <c r="BA67" i="50"/>
  <c r="D67" i="50"/>
  <c r="BK66" i="50"/>
  <c r="BJ66" i="50"/>
  <c r="BH66" i="50"/>
  <c r="BG66" i="50"/>
  <c r="BF66" i="50"/>
  <c r="BE66" i="50"/>
  <c r="BD66" i="50"/>
  <c r="AV66" i="50"/>
  <c r="AU66" i="50"/>
  <c r="D66" i="50"/>
  <c r="BK65" i="50"/>
  <c r="BI65" i="50"/>
  <c r="BH65" i="50"/>
  <c r="BG65" i="50"/>
  <c r="BF65" i="50"/>
  <c r="BE65" i="50"/>
  <c r="BD65" i="50"/>
  <c r="BC65" i="50"/>
  <c r="AW65" i="50"/>
  <c r="AV65" i="50"/>
  <c r="AU65" i="50"/>
  <c r="D65" i="50"/>
  <c r="BJ64" i="50"/>
  <c r="BD64" i="50"/>
  <c r="BB64" i="50"/>
  <c r="AZ64" i="50"/>
  <c r="AU64" i="50"/>
  <c r="AS64" i="50"/>
  <c r="AR64" i="50"/>
  <c r="BI64" i="50" s="1"/>
  <c r="AQ64" i="50"/>
  <c r="AP64" i="50"/>
  <c r="AO64" i="50"/>
  <c r="AN64" i="50"/>
  <c r="AM64" i="50"/>
  <c r="AL64" i="50"/>
  <c r="BH64" i="50" s="1"/>
  <c r="AK64" i="50"/>
  <c r="BG64" i="50" s="1"/>
  <c r="AJ64" i="50"/>
  <c r="BF64" i="50" s="1"/>
  <c r="AI64" i="50"/>
  <c r="BE64" i="50" s="1"/>
  <c r="AH64" i="50"/>
  <c r="AG64" i="50"/>
  <c r="BC64" i="50" s="1"/>
  <c r="AF64" i="50"/>
  <c r="AE64" i="50"/>
  <c r="AD64" i="50"/>
  <c r="AC64" i="50"/>
  <c r="AY64" i="50" s="1"/>
  <c r="AB64" i="50"/>
  <c r="AX64" i="50" s="1"/>
  <c r="AA64" i="50"/>
  <c r="AW64" i="50" s="1"/>
  <c r="Z64" i="50"/>
  <c r="AV64" i="50" s="1"/>
  <c r="Y64" i="50"/>
  <c r="X64" i="50"/>
  <c r="W64" i="50"/>
  <c r="V64" i="50"/>
  <c r="U64" i="50"/>
  <c r="BH63" i="50" s="1"/>
  <c r="T64" i="50"/>
  <c r="S64" i="50"/>
  <c r="R64" i="50"/>
  <c r="Q64" i="50"/>
  <c r="BE63" i="50" s="1"/>
  <c r="P64" i="50"/>
  <c r="O64" i="50"/>
  <c r="BC63" i="50" s="1"/>
  <c r="N64" i="50"/>
  <c r="M64" i="50"/>
  <c r="L64" i="50"/>
  <c r="K64" i="50"/>
  <c r="J64" i="50"/>
  <c r="I64" i="50"/>
  <c r="H64" i="50"/>
  <c r="G64" i="50"/>
  <c r="AW63" i="50" s="1"/>
  <c r="F64" i="50"/>
  <c r="AV63" i="50" s="1"/>
  <c r="E64" i="50"/>
  <c r="BJ63" i="50"/>
  <c r="BI63" i="50"/>
  <c r="BG63" i="50"/>
  <c r="BF63" i="50"/>
  <c r="BD63" i="50"/>
  <c r="BB63" i="50"/>
  <c r="BA63" i="50"/>
  <c r="AZ63" i="50"/>
  <c r="AY63" i="50"/>
  <c r="AX63" i="50"/>
  <c r="AU63" i="50"/>
  <c r="D63" i="50"/>
  <c r="BF62" i="50" s="1"/>
  <c r="BE62" i="50"/>
  <c r="BD62" i="50"/>
  <c r="BC62" i="50"/>
  <c r="BB62" i="50"/>
  <c r="BA62" i="50"/>
  <c r="AZ62" i="50"/>
  <c r="AY62" i="50"/>
  <c r="AX62" i="50"/>
  <c r="AW62" i="50"/>
  <c r="AV62" i="50"/>
  <c r="D62" i="50"/>
  <c r="AU62" i="50" s="1"/>
  <c r="BK61" i="50"/>
  <c r="BJ61" i="50"/>
  <c r="BI61" i="50"/>
  <c r="BH61" i="50"/>
  <c r="BG61" i="50"/>
  <c r="BF61" i="50"/>
  <c r="BE61" i="50"/>
  <c r="BC61" i="50"/>
  <c r="BB61" i="50"/>
  <c r="BA61" i="50"/>
  <c r="AZ61" i="50"/>
  <c r="AY61" i="50"/>
  <c r="D61" i="50"/>
  <c r="BD60" i="50"/>
  <c r="AW60" i="50"/>
  <c r="AV60" i="50"/>
  <c r="AU60" i="50"/>
  <c r="D60" i="50"/>
  <c r="BH42" i="50" s="1"/>
  <c r="BK59" i="50"/>
  <c r="BJ59" i="50"/>
  <c r="BI59" i="50"/>
  <c r="BH59" i="50"/>
  <c r="BG59" i="50"/>
  <c r="BF59" i="50"/>
  <c r="BE59" i="50"/>
  <c r="BD59" i="50"/>
  <c r="BC59" i="50"/>
  <c r="BB59" i="50"/>
  <c r="BA59" i="50"/>
  <c r="AZ59" i="50"/>
  <c r="AY59" i="50"/>
  <c r="AX59" i="50"/>
  <c r="AW59" i="50"/>
  <c r="AV59" i="50"/>
  <c r="AU59" i="50"/>
  <c r="D59" i="50"/>
  <c r="D58" i="50"/>
  <c r="BF42" i="50" s="1"/>
  <c r="D57" i="50"/>
  <c r="BE42" i="50" s="1"/>
  <c r="D56" i="50"/>
  <c r="BD42" i="50" s="1"/>
  <c r="D55" i="50"/>
  <c r="BK54" i="50"/>
  <c r="BJ54" i="50"/>
  <c r="BI54" i="50"/>
  <c r="BH54" i="50"/>
  <c r="BG54" i="50"/>
  <c r="BF54" i="50"/>
  <c r="BE54" i="50"/>
  <c r="BD54" i="50"/>
  <c r="BC54" i="50"/>
  <c r="BB54" i="50"/>
  <c r="BA54" i="50"/>
  <c r="AZ54" i="50"/>
  <c r="AY54" i="50"/>
  <c r="D54" i="50"/>
  <c r="BI60" i="50" s="1"/>
  <c r="D53" i="50"/>
  <c r="AY52" i="50"/>
  <c r="AX52" i="50"/>
  <c r="AW52" i="50"/>
  <c r="AV52" i="50"/>
  <c r="AU52" i="50"/>
  <c r="D52" i="50"/>
  <c r="AZ50" i="50" s="1"/>
  <c r="BK51" i="50"/>
  <c r="BJ51" i="50"/>
  <c r="BI51" i="50"/>
  <c r="BH51" i="50"/>
  <c r="BG51" i="50"/>
  <c r="BF51" i="50"/>
  <c r="BE51" i="50"/>
  <c r="BD51" i="50"/>
  <c r="BC51" i="50"/>
  <c r="BB51" i="50"/>
  <c r="BA51" i="50"/>
  <c r="AZ51" i="50"/>
  <c r="AY51" i="50"/>
  <c r="AX51" i="50"/>
  <c r="AW51" i="50"/>
  <c r="AV51" i="50"/>
  <c r="AU51" i="50"/>
  <c r="D51" i="50"/>
  <c r="AY42" i="50" s="1"/>
  <c r="BK50" i="50"/>
  <c r="BJ50" i="50"/>
  <c r="BI50" i="50"/>
  <c r="BH50" i="50"/>
  <c r="BG50" i="50"/>
  <c r="BF50" i="50"/>
  <c r="BE50" i="50"/>
  <c r="BD50" i="50"/>
  <c r="BC50" i="50"/>
  <c r="BB50" i="50"/>
  <c r="BA50" i="50"/>
  <c r="D50" i="50"/>
  <c r="BK49" i="50"/>
  <c r="BJ49" i="50"/>
  <c r="BI49" i="50"/>
  <c r="BH49" i="50"/>
  <c r="BG49" i="50"/>
  <c r="BF49" i="50"/>
  <c r="BE49" i="50"/>
  <c r="BD49" i="50"/>
  <c r="BC49" i="50"/>
  <c r="BB49" i="50"/>
  <c r="BA49" i="50"/>
  <c r="AZ49" i="50"/>
  <c r="AY49" i="50"/>
  <c r="AX49" i="50"/>
  <c r="AW49" i="50"/>
  <c r="AV49" i="50"/>
  <c r="AU49" i="50"/>
  <c r="D49" i="50"/>
  <c r="BK48" i="50"/>
  <c r="BJ48" i="50"/>
  <c r="BI48" i="50"/>
  <c r="BH48" i="50"/>
  <c r="BG48" i="50"/>
  <c r="BF48" i="50"/>
  <c r="BE48" i="50"/>
  <c r="BD48" i="50"/>
  <c r="BC48" i="50"/>
  <c r="BB48" i="50"/>
  <c r="BA48" i="50"/>
  <c r="AZ48" i="50"/>
  <c r="AX48" i="50"/>
  <c r="AW48" i="50"/>
  <c r="AU48" i="50"/>
  <c r="AS48" i="50"/>
  <c r="AR48" i="50"/>
  <c r="AQ48" i="50"/>
  <c r="AP48" i="50"/>
  <c r="AO48" i="50"/>
  <c r="AN48" i="50"/>
  <c r="AM48" i="50"/>
  <c r="AL48" i="50"/>
  <c r="AX46" i="50" s="1"/>
  <c r="AK48" i="50"/>
  <c r="AW46" i="50" s="1"/>
  <c r="AJ48" i="50"/>
  <c r="AV46" i="50" s="1"/>
  <c r="AI48" i="50"/>
  <c r="AU46" i="50" s="1"/>
  <c r="AH48" i="50"/>
  <c r="BK45" i="50" s="1"/>
  <c r="AG48" i="50"/>
  <c r="BJ45" i="50" s="1"/>
  <c r="AF48" i="50"/>
  <c r="BI45" i="50" s="1"/>
  <c r="AE48" i="50"/>
  <c r="AD48" i="50"/>
  <c r="AC48" i="50"/>
  <c r="AB48" i="50"/>
  <c r="BE45" i="50" s="1"/>
  <c r="AA48" i="50"/>
  <c r="Z48" i="50"/>
  <c r="Y48" i="50"/>
  <c r="X48" i="50"/>
  <c r="W48" i="50"/>
  <c r="V48" i="50"/>
  <c r="U48" i="50"/>
  <c r="T48" i="50"/>
  <c r="AW45" i="50" s="1"/>
  <c r="S48" i="50"/>
  <c r="AV45" i="50" s="1"/>
  <c r="R48" i="50"/>
  <c r="Q48" i="50"/>
  <c r="AU45" i="50" s="1"/>
  <c r="P48" i="50"/>
  <c r="BK44" i="50" s="1"/>
  <c r="O48" i="50"/>
  <c r="N48" i="50"/>
  <c r="BI44" i="50" s="1"/>
  <c r="M48" i="50"/>
  <c r="BH44" i="50" s="1"/>
  <c r="L48" i="50"/>
  <c r="BG44" i="50" s="1"/>
  <c r="K48" i="50"/>
  <c r="J48" i="50"/>
  <c r="I48" i="50"/>
  <c r="H48" i="50"/>
  <c r="BG46" i="50" s="1"/>
  <c r="G48" i="50"/>
  <c r="F48" i="50"/>
  <c r="E48" i="50"/>
  <c r="BK47" i="50"/>
  <c r="BI47" i="50"/>
  <c r="BH47" i="50"/>
  <c r="BF47" i="50"/>
  <c r="BE47" i="50"/>
  <c r="BD47" i="50"/>
  <c r="BC47" i="50"/>
  <c r="BB47" i="50"/>
  <c r="AZ47" i="50"/>
  <c r="AY47" i="50"/>
  <c r="AW47" i="50"/>
  <c r="AV47" i="50"/>
  <c r="AU47" i="50"/>
  <c r="D47" i="50"/>
  <c r="BJ46" i="50"/>
  <c r="BH46" i="50"/>
  <c r="AZ46" i="50"/>
  <c r="AY46" i="50"/>
  <c r="D46" i="50"/>
  <c r="BK43" i="50" s="1"/>
  <c r="BH45" i="50"/>
  <c r="BG45" i="50"/>
  <c r="BF45" i="50"/>
  <c r="BD45" i="50"/>
  <c r="BC45" i="50"/>
  <c r="BB45" i="50"/>
  <c r="BA45" i="50"/>
  <c r="AZ45" i="50"/>
  <c r="AY45" i="50"/>
  <c r="AX45" i="50"/>
  <c r="D45" i="50"/>
  <c r="BF44" i="50"/>
  <c r="BE44" i="50"/>
  <c r="BD44" i="50"/>
  <c r="BC44" i="50"/>
  <c r="BB44" i="50"/>
  <c r="BA44" i="50"/>
  <c r="AZ44" i="50"/>
  <c r="AY44" i="50"/>
  <c r="AX44" i="50"/>
  <c r="AW44" i="50"/>
  <c r="AV44" i="50"/>
  <c r="AU44" i="50"/>
  <c r="D44" i="50"/>
  <c r="BI41" i="50" s="1"/>
  <c r="BL43" i="50"/>
  <c r="BI43" i="50"/>
  <c r="BH43" i="50"/>
  <c r="BF43" i="50"/>
  <c r="BE43" i="50"/>
  <c r="BD43" i="50"/>
  <c r="BC43" i="50"/>
  <c r="BB43" i="50"/>
  <c r="BA43" i="50"/>
  <c r="AZ43" i="50"/>
  <c r="AY43" i="50"/>
  <c r="AX43" i="50"/>
  <c r="AW43" i="50"/>
  <c r="AV43" i="50"/>
  <c r="D43" i="50"/>
  <c r="BH41" i="50" s="1"/>
  <c r="BK42" i="50"/>
  <c r="BJ42" i="50"/>
  <c r="BI42" i="50"/>
  <c r="BC42" i="50"/>
  <c r="BB42" i="50"/>
  <c r="AX42" i="50"/>
  <c r="AW42" i="50"/>
  <c r="AU42" i="50"/>
  <c r="AS42" i="50"/>
  <c r="AR42" i="50"/>
  <c r="BC39" i="50" s="1"/>
  <c r="AQ42" i="50"/>
  <c r="AP42" i="50"/>
  <c r="AO42" i="50"/>
  <c r="AN42" i="50"/>
  <c r="AM42" i="50"/>
  <c r="AL42" i="50"/>
  <c r="AK42" i="50"/>
  <c r="BA39" i="50" s="1"/>
  <c r="AJ42" i="50"/>
  <c r="AI42" i="50"/>
  <c r="AY39" i="50" s="1"/>
  <c r="AH42" i="50"/>
  <c r="AG42" i="50"/>
  <c r="AF42" i="50"/>
  <c r="AE42" i="50"/>
  <c r="AD42" i="50"/>
  <c r="AC42" i="50"/>
  <c r="AB42" i="50"/>
  <c r="AA42" i="50"/>
  <c r="Z42" i="50"/>
  <c r="Y42" i="50"/>
  <c r="BF38" i="50" s="1"/>
  <c r="X42" i="50"/>
  <c r="W42" i="50"/>
  <c r="BD38" i="50" s="1"/>
  <c r="V42" i="50"/>
  <c r="BC38" i="50" s="1"/>
  <c r="U42" i="50"/>
  <c r="T42" i="50"/>
  <c r="S42" i="50"/>
  <c r="R42" i="50"/>
  <c r="Q42" i="50"/>
  <c r="AZ37" i="50" s="1"/>
  <c r="P42" i="50"/>
  <c r="O42" i="50"/>
  <c r="AX37" i="50" s="1"/>
  <c r="N42" i="50"/>
  <c r="M42" i="50"/>
  <c r="AV37" i="50" s="1"/>
  <c r="L42" i="50"/>
  <c r="L14" i="50" s="1"/>
  <c r="BI16" i="50" s="1"/>
  <c r="K42" i="50"/>
  <c r="J42" i="50"/>
  <c r="I42" i="50"/>
  <c r="H42" i="50"/>
  <c r="BJ36" i="50" s="1"/>
  <c r="G42" i="50"/>
  <c r="F42" i="50"/>
  <c r="BH36" i="50" s="1"/>
  <c r="E42" i="50"/>
  <c r="D42" i="50"/>
  <c r="BG39" i="50" s="1"/>
  <c r="BK41" i="50"/>
  <c r="BJ41" i="50"/>
  <c r="BA41" i="50"/>
  <c r="AX41" i="50"/>
  <c r="AV41" i="50"/>
  <c r="D41" i="50"/>
  <c r="BK40" i="50"/>
  <c r="BJ40" i="50"/>
  <c r="BH40" i="50"/>
  <c r="BC40" i="50"/>
  <c r="BA40" i="50"/>
  <c r="D40" i="50"/>
  <c r="BE41" i="50" s="1"/>
  <c r="BL39" i="50"/>
  <c r="BB39" i="50"/>
  <c r="AZ39" i="50"/>
  <c r="AX39" i="50"/>
  <c r="AW39" i="50"/>
  <c r="AU39" i="50"/>
  <c r="D39" i="50"/>
  <c r="BD41" i="50" s="1"/>
  <c r="BK38" i="50"/>
  <c r="BJ38" i="50"/>
  <c r="BI38" i="50"/>
  <c r="BH38" i="50"/>
  <c r="BG38" i="50"/>
  <c r="BB38" i="50"/>
  <c r="BA38" i="50"/>
  <c r="AZ38" i="50"/>
  <c r="AX38" i="50"/>
  <c r="AV38" i="50"/>
  <c r="AU38" i="50"/>
  <c r="AS38" i="50"/>
  <c r="AY35" i="50" s="1"/>
  <c r="AR38" i="50"/>
  <c r="AX35" i="50" s="1"/>
  <c r="AQ38" i="50"/>
  <c r="AP38" i="50"/>
  <c r="AO38" i="50"/>
  <c r="AN38" i="50"/>
  <c r="AN14" i="50" s="1"/>
  <c r="AM38" i="50"/>
  <c r="AM14" i="50" s="1"/>
  <c r="AL38" i="50"/>
  <c r="AK38" i="50"/>
  <c r="AV35" i="50" s="1"/>
  <c r="AJ38" i="50"/>
  <c r="AU35" i="50" s="1"/>
  <c r="AI38" i="50"/>
  <c r="AH38" i="50"/>
  <c r="AG38" i="50"/>
  <c r="AF38" i="50"/>
  <c r="BH34" i="50" s="1"/>
  <c r="AE38" i="50"/>
  <c r="AD38" i="50"/>
  <c r="AC38" i="50"/>
  <c r="AB38" i="50"/>
  <c r="AA38" i="50"/>
  <c r="Z38" i="50"/>
  <c r="Y38" i="50"/>
  <c r="X38" i="50"/>
  <c r="AZ34" i="50" s="1"/>
  <c r="W38" i="50"/>
  <c r="V38" i="50"/>
  <c r="AX34" i="50" s="1"/>
  <c r="U38" i="50"/>
  <c r="AW34" i="50" s="1"/>
  <c r="T38" i="50"/>
  <c r="AV34" i="50" s="1"/>
  <c r="S38" i="50"/>
  <c r="AU34" i="50" s="1"/>
  <c r="R38" i="50"/>
  <c r="R14" i="50" s="1"/>
  <c r="Q38" i="50"/>
  <c r="BK33" i="50" s="1"/>
  <c r="P38" i="50"/>
  <c r="BJ33" i="50" s="1"/>
  <c r="O38" i="50"/>
  <c r="N38" i="50"/>
  <c r="M38" i="50"/>
  <c r="L38" i="50"/>
  <c r="BE52" i="50" s="1"/>
  <c r="K38" i="50"/>
  <c r="J38" i="50"/>
  <c r="I38" i="50"/>
  <c r="H38" i="50"/>
  <c r="AY48" i="50" s="1"/>
  <c r="G38" i="50"/>
  <c r="F38" i="50"/>
  <c r="E38" i="50"/>
  <c r="BK37" i="50"/>
  <c r="BJ37" i="50"/>
  <c r="BI37" i="50"/>
  <c r="BH37" i="50"/>
  <c r="BG37" i="50"/>
  <c r="BF37" i="50"/>
  <c r="BE37" i="50"/>
  <c r="BD37" i="50"/>
  <c r="BC37" i="50"/>
  <c r="BB37" i="50"/>
  <c r="BA37" i="50"/>
  <c r="AY37" i="50"/>
  <c r="AW37" i="50"/>
  <c r="D37" i="50"/>
  <c r="AW36" i="50" s="1"/>
  <c r="BK36" i="50"/>
  <c r="BF36" i="50"/>
  <c r="AX36" i="50"/>
  <c r="D36" i="50"/>
  <c r="AV33" i="50" s="1"/>
  <c r="BJ35" i="50"/>
  <c r="BH35" i="50"/>
  <c r="BG35" i="50"/>
  <c r="AH35" i="50"/>
  <c r="AG35" i="50"/>
  <c r="AG68" i="50" s="1"/>
  <c r="AG69" i="50" s="1"/>
  <c r="N35" i="50"/>
  <c r="M35" i="50"/>
  <c r="M68" i="50" s="1"/>
  <c r="M69" i="50" s="1"/>
  <c r="BK34" i="50"/>
  <c r="BJ34" i="50"/>
  <c r="BI34" i="50"/>
  <c r="BG34" i="50"/>
  <c r="BF34" i="50"/>
  <c r="BE34" i="50"/>
  <c r="BD34" i="50"/>
  <c r="BC34" i="50"/>
  <c r="BB34" i="50"/>
  <c r="BA34" i="50"/>
  <c r="AY34" i="50"/>
  <c r="D34" i="50"/>
  <c r="BN69" i="50" s="1"/>
  <c r="BI33" i="50"/>
  <c r="BH33" i="50"/>
  <c r="BG33" i="50"/>
  <c r="BE33" i="50"/>
  <c r="BD33" i="50"/>
  <c r="BC33" i="50"/>
  <c r="BB33" i="50"/>
  <c r="BA33" i="50"/>
  <c r="AZ33" i="50"/>
  <c r="AY33" i="50"/>
  <c r="AX33" i="50"/>
  <c r="AW33" i="50"/>
  <c r="D33" i="50"/>
  <c r="BK32" i="50"/>
  <c r="BJ32" i="50"/>
  <c r="BA32" i="50"/>
  <c r="AZ32" i="50"/>
  <c r="AY32" i="50"/>
  <c r="AX32" i="50"/>
  <c r="AW32" i="50"/>
  <c r="AV32" i="50"/>
  <c r="AU32" i="50"/>
  <c r="AS32" i="50"/>
  <c r="AR32" i="50"/>
  <c r="AQ32" i="50"/>
  <c r="AP32" i="50"/>
  <c r="AO32" i="50"/>
  <c r="AN32" i="50"/>
  <c r="AM32" i="50"/>
  <c r="AL32" i="50"/>
  <c r="AK32" i="50"/>
  <c r="AJ32" i="50"/>
  <c r="AI32" i="50"/>
  <c r="AH32" i="50"/>
  <c r="AG32" i="50"/>
  <c r="BK31" i="50" s="1"/>
  <c r="AF32" i="50"/>
  <c r="BJ31" i="50" s="1"/>
  <c r="AE32" i="50"/>
  <c r="BI31" i="50" s="1"/>
  <c r="AD32" i="50"/>
  <c r="BH31" i="50" s="1"/>
  <c r="AC32" i="50"/>
  <c r="BG31" i="50" s="1"/>
  <c r="AB32" i="50"/>
  <c r="BF31" i="50" s="1"/>
  <c r="AA32" i="50"/>
  <c r="Z32" i="50"/>
  <c r="Y32" i="50"/>
  <c r="X32" i="50"/>
  <c r="W32" i="50"/>
  <c r="V32" i="50"/>
  <c r="U32" i="50"/>
  <c r="T32" i="50"/>
  <c r="S32" i="50"/>
  <c r="R32" i="50"/>
  <c r="Q32" i="50"/>
  <c r="P32" i="50"/>
  <c r="AU31" i="50" s="1"/>
  <c r="O32" i="50"/>
  <c r="BK30" i="50" s="1"/>
  <c r="N32" i="50"/>
  <c r="BJ30" i="50" s="1"/>
  <c r="M32" i="50"/>
  <c r="BI30" i="50" s="1"/>
  <c r="L32" i="50"/>
  <c r="BH30" i="50" s="1"/>
  <c r="K32" i="50"/>
  <c r="BG30" i="50" s="1"/>
  <c r="J32" i="50"/>
  <c r="I32" i="50"/>
  <c r="H32" i="50"/>
  <c r="G32" i="50"/>
  <c r="F32" i="50"/>
  <c r="BD30" i="50" s="1"/>
  <c r="E32" i="50"/>
  <c r="BE31" i="50"/>
  <c r="BC31" i="50"/>
  <c r="BB31" i="50"/>
  <c r="BA31" i="50"/>
  <c r="AZ31" i="50"/>
  <c r="AY31" i="50"/>
  <c r="AX31" i="50"/>
  <c r="AW31" i="50"/>
  <c r="AV31" i="50"/>
  <c r="D31" i="50"/>
  <c r="AV69" i="50" s="1"/>
  <c r="BE30" i="50"/>
  <c r="BC30" i="50"/>
  <c r="D30" i="50"/>
  <c r="BF29" i="50"/>
  <c r="AU29" i="50"/>
  <c r="AS29" i="50"/>
  <c r="AR29" i="50"/>
  <c r="BK29" i="50" s="1"/>
  <c r="AQ29" i="50"/>
  <c r="AP29" i="50"/>
  <c r="AO29" i="50"/>
  <c r="AN29" i="50"/>
  <c r="AM29" i="50"/>
  <c r="AL29" i="50"/>
  <c r="BJ29" i="50" s="1"/>
  <c r="AK29" i="50"/>
  <c r="BI29" i="50" s="1"/>
  <c r="AJ29" i="50"/>
  <c r="BH29" i="50" s="1"/>
  <c r="AI29" i="50"/>
  <c r="BG29" i="50" s="1"/>
  <c r="AH29" i="50"/>
  <c r="AG29" i="50"/>
  <c r="BE29" i="50" s="1"/>
  <c r="AF29" i="50"/>
  <c r="BD29" i="50" s="1"/>
  <c r="AE29" i="50"/>
  <c r="BC29" i="50" s="1"/>
  <c r="AD29" i="50"/>
  <c r="BB29" i="50" s="1"/>
  <c r="AC29" i="50"/>
  <c r="BA29" i="50" s="1"/>
  <c r="AB29" i="50"/>
  <c r="AZ29" i="50" s="1"/>
  <c r="AA29" i="50"/>
  <c r="Z29" i="50"/>
  <c r="AX29" i="50" s="1"/>
  <c r="Y29" i="50"/>
  <c r="AW29" i="50" s="1"/>
  <c r="X29" i="50"/>
  <c r="W29" i="50"/>
  <c r="V29" i="50"/>
  <c r="BK28" i="50" s="1"/>
  <c r="U29" i="50"/>
  <c r="T29" i="50"/>
  <c r="S29" i="50"/>
  <c r="R29" i="50"/>
  <c r="Q29" i="50"/>
  <c r="BG28" i="50" s="1"/>
  <c r="P29" i="50"/>
  <c r="O29" i="50"/>
  <c r="BE28" i="50" s="1"/>
  <c r="N29" i="50"/>
  <c r="M29" i="50"/>
  <c r="L29" i="50"/>
  <c r="BB28" i="50" s="1"/>
  <c r="K29" i="50"/>
  <c r="J29" i="50"/>
  <c r="I29" i="50"/>
  <c r="H29" i="50"/>
  <c r="BG47" i="50" s="1"/>
  <c r="G29" i="50"/>
  <c r="F29" i="50"/>
  <c r="AX28" i="50" s="1"/>
  <c r="E29" i="50"/>
  <c r="D29" i="50"/>
  <c r="BJ28" i="50"/>
  <c r="BI28" i="50"/>
  <c r="BH28" i="50"/>
  <c r="BF28" i="50"/>
  <c r="BD28" i="50"/>
  <c r="BC28" i="50"/>
  <c r="BA28" i="50"/>
  <c r="AV28" i="50"/>
  <c r="AU28" i="50"/>
  <c r="D28" i="50"/>
  <c r="BJ27" i="50"/>
  <c r="BH27" i="50"/>
  <c r="BA27" i="50"/>
  <c r="AZ27" i="50"/>
  <c r="AY27" i="50"/>
  <c r="AX27" i="50"/>
  <c r="AV27" i="50"/>
  <c r="AU27" i="50"/>
  <c r="D27" i="50"/>
  <c r="AV68" i="50" s="1"/>
  <c r="BK26" i="50"/>
  <c r="BJ26" i="50"/>
  <c r="BI26" i="50"/>
  <c r="BH26" i="50"/>
  <c r="BF26" i="50"/>
  <c r="AY26" i="50"/>
  <c r="AX26" i="50"/>
  <c r="AW26" i="50"/>
  <c r="AV26" i="50"/>
  <c r="AS26" i="50"/>
  <c r="BE27" i="50" s="1"/>
  <c r="AR26" i="50"/>
  <c r="AQ26" i="50"/>
  <c r="AP26" i="50"/>
  <c r="AO26" i="50"/>
  <c r="AO35" i="50" s="1"/>
  <c r="AN26" i="50"/>
  <c r="AM26" i="50"/>
  <c r="BK27" i="50" s="1"/>
  <c r="AL26" i="50"/>
  <c r="BC27" i="50" s="1"/>
  <c r="AK26" i="50"/>
  <c r="BB27" i="50" s="1"/>
  <c r="AJ26" i="50"/>
  <c r="AI26" i="50"/>
  <c r="AH26" i="50"/>
  <c r="AG26" i="50"/>
  <c r="AF26" i="50"/>
  <c r="AW27" i="50" s="1"/>
  <c r="AE26" i="50"/>
  <c r="AD26" i="50"/>
  <c r="AC26" i="50"/>
  <c r="AB26" i="50"/>
  <c r="AA26" i="50"/>
  <c r="Z26" i="50"/>
  <c r="Y26" i="50"/>
  <c r="BG26" i="50" s="1"/>
  <c r="X26" i="50"/>
  <c r="W26" i="50"/>
  <c r="BE26" i="50" s="1"/>
  <c r="V26" i="50"/>
  <c r="BD26" i="50" s="1"/>
  <c r="U26" i="50"/>
  <c r="T26" i="50"/>
  <c r="BB26" i="50" s="1"/>
  <c r="S26" i="50"/>
  <c r="BA26" i="50" s="1"/>
  <c r="R26" i="50"/>
  <c r="Q26" i="50"/>
  <c r="BM67" i="50" s="1"/>
  <c r="P26" i="50"/>
  <c r="O26" i="50"/>
  <c r="N26" i="50"/>
  <c r="M26" i="50"/>
  <c r="L26" i="50"/>
  <c r="AU26" i="50" s="1"/>
  <c r="K26" i="50"/>
  <c r="J26" i="50"/>
  <c r="I26" i="50"/>
  <c r="H26" i="50"/>
  <c r="G26" i="50"/>
  <c r="BG27" i="50" s="1"/>
  <c r="F26" i="50"/>
  <c r="E26" i="50"/>
  <c r="BF27" i="50" s="1"/>
  <c r="D26" i="50"/>
  <c r="BL67" i="50" s="1"/>
  <c r="BK25" i="50"/>
  <c r="BJ25" i="50"/>
  <c r="BI25" i="50"/>
  <c r="BH25" i="50"/>
  <c r="BG25" i="50"/>
  <c r="D25" i="50"/>
  <c r="BG40" i="50" s="1"/>
  <c r="BH24" i="50"/>
  <c r="BG24" i="50"/>
  <c r="BF24" i="50"/>
  <c r="BE24" i="50"/>
  <c r="BD24" i="50"/>
  <c r="BC24" i="50"/>
  <c r="AY24" i="50"/>
  <c r="AX24" i="50"/>
  <c r="AV24" i="50"/>
  <c r="D24" i="50"/>
  <c r="BF40" i="50" s="1"/>
  <c r="BF23" i="50"/>
  <c r="BE23" i="50"/>
  <c r="BD23" i="50"/>
  <c r="BC23" i="50"/>
  <c r="BA23" i="50"/>
  <c r="AS23" i="50"/>
  <c r="AR23" i="50"/>
  <c r="AW25" i="50" s="1"/>
  <c r="AQ23" i="50"/>
  <c r="AP23" i="50"/>
  <c r="AO23" i="50"/>
  <c r="AN23" i="50"/>
  <c r="AM23" i="50"/>
  <c r="AL23" i="50"/>
  <c r="AL35" i="50" s="1"/>
  <c r="AK23" i="50"/>
  <c r="AU25" i="50" s="1"/>
  <c r="AJ23" i="50"/>
  <c r="AI23" i="50"/>
  <c r="AI35" i="50" s="1"/>
  <c r="AH23" i="50"/>
  <c r="AG23" i="50"/>
  <c r="AF23" i="50"/>
  <c r="AE23" i="50"/>
  <c r="AD23" i="50"/>
  <c r="AC23" i="50"/>
  <c r="AB23" i="50"/>
  <c r="AA23" i="50"/>
  <c r="Z23" i="50"/>
  <c r="BA24" i="50" s="1"/>
  <c r="Y23" i="50"/>
  <c r="AZ24" i="50" s="1"/>
  <c r="X23" i="50"/>
  <c r="W23" i="50"/>
  <c r="V23" i="50"/>
  <c r="AW24" i="50" s="1"/>
  <c r="U23" i="50"/>
  <c r="T23" i="50"/>
  <c r="AU24" i="50" s="1"/>
  <c r="S23" i="50"/>
  <c r="R23" i="50"/>
  <c r="R35" i="50" s="1"/>
  <c r="Q23" i="50"/>
  <c r="P23" i="50"/>
  <c r="O23" i="50"/>
  <c r="O35" i="50" s="1"/>
  <c r="N23" i="50"/>
  <c r="M23" i="50"/>
  <c r="L23" i="50"/>
  <c r="K23" i="50"/>
  <c r="J23" i="50"/>
  <c r="I23" i="50"/>
  <c r="H23" i="50"/>
  <c r="G23" i="50"/>
  <c r="F23" i="50"/>
  <c r="E23" i="50"/>
  <c r="AZ23" i="50" s="1"/>
  <c r="BH22" i="50"/>
  <c r="BG22" i="50"/>
  <c r="BF22" i="50"/>
  <c r="BE22" i="50"/>
  <c r="BD22" i="50"/>
  <c r="BC22" i="50"/>
  <c r="BB22" i="50"/>
  <c r="D22" i="50"/>
  <c r="BD40" i="50" s="1"/>
  <c r="BK21" i="50"/>
  <c r="BJ21" i="50"/>
  <c r="BI21" i="50"/>
  <c r="BH21" i="50"/>
  <c r="BF21" i="50"/>
  <c r="BE21" i="50"/>
  <c r="BD21" i="50"/>
  <c r="BC21" i="50"/>
  <c r="BB21" i="50"/>
  <c r="BA21" i="50"/>
  <c r="AZ21" i="50"/>
  <c r="D21" i="50"/>
  <c r="BK20" i="50"/>
  <c r="BJ20" i="50"/>
  <c r="AY20" i="50"/>
  <c r="AX20" i="50"/>
  <c r="AW20" i="50"/>
  <c r="AV20" i="50"/>
  <c r="AS20" i="50"/>
  <c r="AR20" i="50"/>
  <c r="AQ20" i="50"/>
  <c r="AP20" i="50"/>
  <c r="AO20" i="50"/>
  <c r="AO68" i="50" s="1"/>
  <c r="AO69" i="50" s="1"/>
  <c r="AN20" i="50"/>
  <c r="AM20" i="50"/>
  <c r="AL20" i="50"/>
  <c r="AK20" i="50"/>
  <c r="AJ20" i="50"/>
  <c r="AI20" i="50"/>
  <c r="AH20" i="50"/>
  <c r="AG20" i="50"/>
  <c r="BA22" i="50" s="1"/>
  <c r="AF20" i="50"/>
  <c r="AF35" i="50" s="1"/>
  <c r="AE20" i="50"/>
  <c r="AD20" i="50"/>
  <c r="AX22" i="50" s="1"/>
  <c r="AC20" i="50"/>
  <c r="AB20" i="50"/>
  <c r="AV22" i="50" s="1"/>
  <c r="AA20" i="50"/>
  <c r="Z20" i="50"/>
  <c r="Y20" i="50"/>
  <c r="Y68" i="50" s="1"/>
  <c r="Y69" i="50" s="1"/>
  <c r="X20" i="50"/>
  <c r="W20" i="50"/>
  <c r="V20" i="50"/>
  <c r="U20" i="50"/>
  <c r="T20" i="50"/>
  <c r="S20" i="50"/>
  <c r="R20" i="50"/>
  <c r="Q20" i="50"/>
  <c r="P20" i="50"/>
  <c r="O20" i="50"/>
  <c r="D20" i="50" s="1"/>
  <c r="N20" i="50"/>
  <c r="M20" i="50"/>
  <c r="AY21" i="50" s="1"/>
  <c r="L20" i="50"/>
  <c r="L35" i="50" s="1"/>
  <c r="L68" i="50" s="1"/>
  <c r="L69" i="50" s="1"/>
  <c r="K20" i="50"/>
  <c r="J20" i="50"/>
  <c r="J68" i="50" s="1"/>
  <c r="J69" i="50" s="1"/>
  <c r="I20" i="50"/>
  <c r="H20" i="50"/>
  <c r="AX47" i="50" s="1"/>
  <c r="G20" i="50"/>
  <c r="F20" i="50"/>
  <c r="E20" i="50"/>
  <c r="AY66" i="50" s="1"/>
  <c r="BJ19" i="50"/>
  <c r="AY19" i="50"/>
  <c r="AX19" i="50"/>
  <c r="AW19" i="50"/>
  <c r="AV19" i="50"/>
  <c r="AU19" i="50"/>
  <c r="D19" i="50"/>
  <c r="AZ65" i="50" s="1"/>
  <c r="BH18" i="50"/>
  <c r="D18" i="50"/>
  <c r="AZ40" i="50" s="1"/>
  <c r="D17" i="50"/>
  <c r="BB16" i="50"/>
  <c r="BA16" i="50"/>
  <c r="AZ16" i="50"/>
  <c r="AY16" i="50"/>
  <c r="AX16" i="50"/>
  <c r="AW16" i="50"/>
  <c r="AV16" i="50"/>
  <c r="AU16" i="50"/>
  <c r="AS16" i="50"/>
  <c r="BA20" i="50" s="1"/>
  <c r="AR16" i="50"/>
  <c r="AQ16" i="50"/>
  <c r="AP16" i="50"/>
  <c r="AO16" i="50"/>
  <c r="AN16" i="50"/>
  <c r="AM16" i="50"/>
  <c r="AL16" i="50"/>
  <c r="AK16" i="50"/>
  <c r="AJ16" i="50"/>
  <c r="AI16" i="50"/>
  <c r="AH16" i="50"/>
  <c r="AU20" i="50" s="1"/>
  <c r="AG16" i="50"/>
  <c r="AF16" i="50"/>
  <c r="AE16" i="50"/>
  <c r="AD16" i="50"/>
  <c r="AD35" i="50" s="1"/>
  <c r="AC16" i="50"/>
  <c r="AC35" i="50" s="1"/>
  <c r="AB16" i="50"/>
  <c r="AB35" i="50" s="1"/>
  <c r="AA16" i="50"/>
  <c r="AA35" i="50" s="1"/>
  <c r="Z16" i="50"/>
  <c r="Y16" i="50"/>
  <c r="Y35" i="50" s="1"/>
  <c r="X16" i="50"/>
  <c r="W16" i="50"/>
  <c r="V16" i="50"/>
  <c r="U16" i="50"/>
  <c r="T16" i="50"/>
  <c r="S16" i="50"/>
  <c r="R16" i="50"/>
  <c r="Q16" i="50"/>
  <c r="P16" i="50"/>
  <c r="O16" i="50"/>
  <c r="N16" i="50"/>
  <c r="M16" i="50"/>
  <c r="L16" i="50"/>
  <c r="K16" i="50"/>
  <c r="J16" i="50"/>
  <c r="J35" i="50" s="1"/>
  <c r="I16" i="50"/>
  <c r="I35" i="50" s="1"/>
  <c r="H16" i="50"/>
  <c r="G16" i="50"/>
  <c r="F16" i="50"/>
  <c r="E16" i="50"/>
  <c r="D16" i="50"/>
  <c r="BK15" i="50"/>
  <c r="BJ15" i="50"/>
  <c r="BI15" i="50"/>
  <c r="BH15" i="50"/>
  <c r="BG15" i="50"/>
  <c r="BF15" i="50"/>
  <c r="BE15" i="50"/>
  <c r="BD15" i="50"/>
  <c r="BC15" i="50"/>
  <c r="BB15" i="50"/>
  <c r="BA15" i="50"/>
  <c r="AZ15" i="50"/>
  <c r="AY15" i="50"/>
  <c r="AX15" i="50"/>
  <c r="AW15" i="50"/>
  <c r="AV15" i="50"/>
  <c r="AU15" i="50"/>
  <c r="D15" i="50"/>
  <c r="BE14" i="50" s="1"/>
  <c r="BK14" i="50"/>
  <c r="BJ14" i="50"/>
  <c r="BI14" i="50"/>
  <c r="BH14" i="50"/>
  <c r="BF14" i="50"/>
  <c r="AO14" i="50"/>
  <c r="U14" i="50"/>
  <c r="BL13" i="50"/>
  <c r="BK13" i="50"/>
  <c r="BJ13" i="50"/>
  <c r="BI13" i="50"/>
  <c r="BH13" i="50"/>
  <c r="BG13" i="50"/>
  <c r="BC13" i="50"/>
  <c r="BA13" i="50"/>
  <c r="D13" i="50"/>
  <c r="AU40" i="50" s="1"/>
  <c r="BG67" i="49"/>
  <c r="BF67" i="49"/>
  <c r="BE67" i="49"/>
  <c r="BD67" i="49"/>
  <c r="BC67" i="49"/>
  <c r="BB67" i="49"/>
  <c r="BA67" i="49"/>
  <c r="AZ67" i="49"/>
  <c r="D67" i="49"/>
  <c r="D66" i="49"/>
  <c r="AW43" i="49" s="1"/>
  <c r="D65" i="49"/>
  <c r="BG64" i="49"/>
  <c r="BF64" i="49"/>
  <c r="BC64" i="49"/>
  <c r="AZ64" i="49"/>
  <c r="AY64" i="49"/>
  <c r="AS64" i="49"/>
  <c r="BJ64" i="49" s="1"/>
  <c r="AR64" i="49"/>
  <c r="BI64" i="49" s="1"/>
  <c r="AQ64" i="49"/>
  <c r="AP64" i="49"/>
  <c r="AO64" i="49"/>
  <c r="AN64" i="49"/>
  <c r="AM64" i="49"/>
  <c r="AL64" i="49"/>
  <c r="BH64" i="49" s="1"/>
  <c r="AK64" i="49"/>
  <c r="AJ64" i="49"/>
  <c r="AI64" i="49"/>
  <c r="BE64" i="49" s="1"/>
  <c r="AH64" i="49"/>
  <c r="BD64" i="49" s="1"/>
  <c r="AG64" i="49"/>
  <c r="AF64" i="49"/>
  <c r="BB64" i="49" s="1"/>
  <c r="AE64" i="49"/>
  <c r="BA64" i="49" s="1"/>
  <c r="AD64" i="49"/>
  <c r="AC64" i="49"/>
  <c r="AB64" i="49"/>
  <c r="AX64" i="49" s="1"/>
  <c r="AA64" i="49"/>
  <c r="AW64" i="49" s="1"/>
  <c r="Z64" i="49"/>
  <c r="AV64" i="49" s="1"/>
  <c r="Y64" i="49"/>
  <c r="AU64" i="49" s="1"/>
  <c r="X64" i="49"/>
  <c r="BK63" i="49" s="1"/>
  <c r="W64" i="49"/>
  <c r="BJ63" i="49" s="1"/>
  <c r="V64" i="49"/>
  <c r="U64" i="49"/>
  <c r="T64" i="49"/>
  <c r="S64" i="49"/>
  <c r="R64" i="49"/>
  <c r="Q64" i="49"/>
  <c r="P64" i="49"/>
  <c r="O64" i="49"/>
  <c r="BI62" i="49" s="1"/>
  <c r="N64" i="49"/>
  <c r="M64" i="49"/>
  <c r="L64" i="49"/>
  <c r="K64" i="49"/>
  <c r="J64" i="49"/>
  <c r="I64" i="49"/>
  <c r="H64" i="49"/>
  <c r="AX63" i="49" s="1"/>
  <c r="G64" i="49"/>
  <c r="AW63" i="49" s="1"/>
  <c r="F64" i="49"/>
  <c r="AV63" i="49" s="1"/>
  <c r="E64" i="49"/>
  <c r="AU63" i="49" s="1"/>
  <c r="D64" i="49"/>
  <c r="BI63" i="49"/>
  <c r="BH63" i="49"/>
  <c r="BG63" i="49"/>
  <c r="BF63" i="49"/>
  <c r="BE63" i="49"/>
  <c r="BD63" i="49"/>
  <c r="BC63" i="49"/>
  <c r="BB63" i="49"/>
  <c r="BA63" i="49"/>
  <c r="AZ63" i="49"/>
  <c r="AY63" i="49"/>
  <c r="D63" i="49"/>
  <c r="BF62" i="49" s="1"/>
  <c r="BK62" i="49"/>
  <c r="BJ62" i="49"/>
  <c r="BE62" i="49"/>
  <c r="BD62" i="49"/>
  <c r="BC62" i="49"/>
  <c r="BB62" i="49"/>
  <c r="BA62" i="49"/>
  <c r="AZ62" i="49"/>
  <c r="AY62" i="49"/>
  <c r="AX62" i="49"/>
  <c r="AW62" i="49"/>
  <c r="D62" i="49"/>
  <c r="AV62" i="49" s="1"/>
  <c r="BK61" i="49"/>
  <c r="BJ61" i="49"/>
  <c r="BI61" i="49"/>
  <c r="BH61" i="49"/>
  <c r="BG61" i="49"/>
  <c r="BA61" i="49"/>
  <c r="AV61" i="49"/>
  <c r="AU61" i="49"/>
  <c r="D61" i="49"/>
  <c r="BF61" i="49" s="1"/>
  <c r="BG60" i="49"/>
  <c r="AY60" i="49"/>
  <c r="AW60" i="49"/>
  <c r="AV60" i="49"/>
  <c r="AU60" i="49"/>
  <c r="D60" i="49"/>
  <c r="BE61" i="49" s="1"/>
  <c r="BK59" i="49"/>
  <c r="BJ59" i="49"/>
  <c r="BI59" i="49"/>
  <c r="BH59" i="49"/>
  <c r="BG59" i="49"/>
  <c r="BF59" i="49"/>
  <c r="BE59" i="49"/>
  <c r="BD59" i="49"/>
  <c r="BC59" i="49"/>
  <c r="BB59" i="49"/>
  <c r="BA59" i="49"/>
  <c r="AZ59" i="49"/>
  <c r="AY59" i="49"/>
  <c r="AX59" i="49"/>
  <c r="AW59" i="49"/>
  <c r="AV59" i="49"/>
  <c r="AU59" i="49"/>
  <c r="D59" i="49"/>
  <c r="BK60" i="49" s="1"/>
  <c r="D58" i="49"/>
  <c r="BF42" i="49" s="1"/>
  <c r="D57" i="49"/>
  <c r="D56" i="49"/>
  <c r="BD42" i="49" s="1"/>
  <c r="D55" i="49"/>
  <c r="BK54" i="49"/>
  <c r="BJ54" i="49"/>
  <c r="BI54" i="49"/>
  <c r="BH54" i="49"/>
  <c r="BG54" i="49"/>
  <c r="BF54" i="49"/>
  <c r="BE54" i="49"/>
  <c r="BD54" i="49"/>
  <c r="BC54" i="49"/>
  <c r="BB54" i="49"/>
  <c r="BA54" i="49"/>
  <c r="AZ54" i="49"/>
  <c r="AY54" i="49"/>
  <c r="D54" i="49"/>
  <c r="BI60" i="49" s="1"/>
  <c r="D53" i="49"/>
  <c r="AZ60" i="49" s="1"/>
  <c r="AY52" i="49"/>
  <c r="AX52" i="49"/>
  <c r="AW52" i="49"/>
  <c r="AV52" i="49"/>
  <c r="AU52" i="49"/>
  <c r="D52" i="49"/>
  <c r="AZ50" i="49" s="1"/>
  <c r="BK51" i="49"/>
  <c r="BJ51" i="49"/>
  <c r="BI51" i="49"/>
  <c r="BH51" i="49"/>
  <c r="BG51" i="49"/>
  <c r="BF51" i="49"/>
  <c r="BE51" i="49"/>
  <c r="BD51" i="49"/>
  <c r="BC51" i="49"/>
  <c r="BB51" i="49"/>
  <c r="BA51" i="49"/>
  <c r="AZ51" i="49"/>
  <c r="AY51" i="49"/>
  <c r="AX51" i="49"/>
  <c r="AW51" i="49"/>
  <c r="AV51" i="49"/>
  <c r="AU51" i="49"/>
  <c r="D51" i="49"/>
  <c r="AY42" i="49" s="1"/>
  <c r="BK50" i="49"/>
  <c r="BJ50" i="49"/>
  <c r="BI50" i="49"/>
  <c r="BH50" i="49"/>
  <c r="BG50" i="49"/>
  <c r="BF50" i="49"/>
  <c r="BE50" i="49"/>
  <c r="BD50" i="49"/>
  <c r="BC50" i="49"/>
  <c r="BB50" i="49"/>
  <c r="BA50" i="49"/>
  <c r="AY50" i="49"/>
  <c r="AX50" i="49"/>
  <c r="D50" i="49"/>
  <c r="BK49" i="49"/>
  <c r="BJ49" i="49"/>
  <c r="BI49" i="49"/>
  <c r="BH49" i="49"/>
  <c r="BG49" i="49"/>
  <c r="BF49" i="49"/>
  <c r="BE49" i="49"/>
  <c r="BD49" i="49"/>
  <c r="BC49" i="49"/>
  <c r="BB49" i="49"/>
  <c r="BA49" i="49"/>
  <c r="AZ49" i="49"/>
  <c r="AY49" i="49"/>
  <c r="AX49" i="49"/>
  <c r="AW49" i="49"/>
  <c r="AV49" i="49"/>
  <c r="AU49" i="49"/>
  <c r="D49" i="49"/>
  <c r="AW42" i="49" s="1"/>
  <c r="BK48" i="49"/>
  <c r="BJ48" i="49"/>
  <c r="BH48" i="49"/>
  <c r="BG48" i="49"/>
  <c r="BF48" i="49"/>
  <c r="BE48" i="49"/>
  <c r="BD48" i="49"/>
  <c r="BC48" i="49"/>
  <c r="BB48" i="49"/>
  <c r="BA48" i="49"/>
  <c r="AZ48" i="49"/>
  <c r="AX48" i="49"/>
  <c r="AW48" i="49"/>
  <c r="AU48" i="49"/>
  <c r="AS48" i="49"/>
  <c r="AR48" i="49"/>
  <c r="AQ48" i="49"/>
  <c r="AP48" i="49"/>
  <c r="AO48" i="49"/>
  <c r="AN48" i="49"/>
  <c r="AM48" i="49"/>
  <c r="AL48" i="49"/>
  <c r="AX46" i="49" s="1"/>
  <c r="AK48" i="49"/>
  <c r="AJ48" i="49"/>
  <c r="AI48" i="49"/>
  <c r="AH48" i="49"/>
  <c r="BK45" i="49" s="1"/>
  <c r="AG48" i="49"/>
  <c r="AF48" i="49"/>
  <c r="BI45" i="49" s="1"/>
  <c r="AE48" i="49"/>
  <c r="BH45" i="49" s="1"/>
  <c r="AD48" i="49"/>
  <c r="BG45" i="49" s="1"/>
  <c r="AC48" i="49"/>
  <c r="AB48" i="49"/>
  <c r="BE45" i="49" s="1"/>
  <c r="AA48" i="49"/>
  <c r="Z48" i="49"/>
  <c r="BC45" i="49" s="1"/>
  <c r="Y48" i="49"/>
  <c r="X48" i="49"/>
  <c r="W48" i="49"/>
  <c r="V48" i="49"/>
  <c r="U48" i="49"/>
  <c r="T48" i="49"/>
  <c r="S48" i="49"/>
  <c r="S48" i="51" s="1"/>
  <c r="R48" i="49"/>
  <c r="Q48" i="49"/>
  <c r="P48" i="49"/>
  <c r="O48" i="49"/>
  <c r="D48" i="49" s="1"/>
  <c r="N48" i="49"/>
  <c r="BI44" i="49" s="1"/>
  <c r="M48" i="49"/>
  <c r="BH44" i="49" s="1"/>
  <c r="L48" i="49"/>
  <c r="BG44" i="49" s="1"/>
  <c r="K48" i="49"/>
  <c r="BF44" i="49" s="1"/>
  <c r="J48" i="49"/>
  <c r="I48" i="49"/>
  <c r="H48" i="49"/>
  <c r="G48" i="49"/>
  <c r="F48" i="49"/>
  <c r="BC44" i="49" s="1"/>
  <c r="E48" i="49"/>
  <c r="BB44" i="49" s="1"/>
  <c r="BK47" i="49"/>
  <c r="BI47" i="49"/>
  <c r="BH47" i="49"/>
  <c r="BF47" i="49"/>
  <c r="BE47" i="49"/>
  <c r="BD47" i="49"/>
  <c r="BC47" i="49"/>
  <c r="BB47" i="49"/>
  <c r="AZ47" i="49"/>
  <c r="AY47" i="49"/>
  <c r="AX47" i="49"/>
  <c r="AW47" i="49"/>
  <c r="AV47" i="49"/>
  <c r="AU47" i="49"/>
  <c r="D47" i="49"/>
  <c r="AZ44" i="49" s="1"/>
  <c r="BJ46" i="49"/>
  <c r="BH46" i="49"/>
  <c r="AZ46" i="49"/>
  <c r="AY46" i="49"/>
  <c r="AW46" i="49"/>
  <c r="AV46" i="49"/>
  <c r="AU46" i="49"/>
  <c r="D46" i="49"/>
  <c r="BJ45" i="49"/>
  <c r="BD45" i="49"/>
  <c r="BB45" i="49"/>
  <c r="BA45" i="49"/>
  <c r="AZ45" i="49"/>
  <c r="AY45" i="49"/>
  <c r="AX45" i="49"/>
  <c r="AW45" i="49"/>
  <c r="AU45" i="49"/>
  <c r="D45" i="49"/>
  <c r="BK44" i="49"/>
  <c r="BJ44" i="49"/>
  <c r="BD44" i="49"/>
  <c r="BA44" i="49"/>
  <c r="AY44" i="49"/>
  <c r="AW44" i="49"/>
  <c r="AV44" i="49"/>
  <c r="D44" i="49"/>
  <c r="BL43" i="49"/>
  <c r="BK43" i="49"/>
  <c r="BJ43" i="49"/>
  <c r="BI43" i="49"/>
  <c r="BE43" i="49"/>
  <c r="AX43" i="49"/>
  <c r="AV43" i="49"/>
  <c r="AU43" i="49"/>
  <c r="D43" i="49"/>
  <c r="BK42" i="49"/>
  <c r="BJ42" i="49"/>
  <c r="BI42" i="49"/>
  <c r="BH42" i="49"/>
  <c r="BG42" i="49"/>
  <c r="BE42" i="49"/>
  <c r="BC42" i="49"/>
  <c r="AX42" i="49"/>
  <c r="AS42" i="49"/>
  <c r="AR42" i="49"/>
  <c r="AQ42" i="49"/>
  <c r="AP42" i="49"/>
  <c r="AO42" i="49"/>
  <c r="AN42" i="49"/>
  <c r="AN14" i="49" s="1"/>
  <c r="AM42" i="49"/>
  <c r="AM14" i="49" s="1"/>
  <c r="AL42" i="49"/>
  <c r="BB39" i="49" s="1"/>
  <c r="AK42" i="49"/>
  <c r="AJ42" i="49"/>
  <c r="AZ39" i="49" s="1"/>
  <c r="AI42" i="49"/>
  <c r="AH42" i="49"/>
  <c r="AG42" i="49"/>
  <c r="AF42" i="49"/>
  <c r="AV39" i="49" s="1"/>
  <c r="AE42" i="49"/>
  <c r="AD42" i="49"/>
  <c r="AC42" i="49"/>
  <c r="AB42" i="49"/>
  <c r="BI38" i="49" s="1"/>
  <c r="AA42" i="49"/>
  <c r="Z42" i="49"/>
  <c r="Y42" i="49"/>
  <c r="BF38" i="49" s="1"/>
  <c r="X42" i="49"/>
  <c r="W42" i="49"/>
  <c r="V42" i="49"/>
  <c r="U42" i="49"/>
  <c r="T42" i="49"/>
  <c r="S42" i="49"/>
  <c r="BA37" i="49" s="1"/>
  <c r="R42" i="49"/>
  <c r="Q42" i="49"/>
  <c r="P42" i="49"/>
  <c r="AY37" i="49" s="1"/>
  <c r="O42" i="49"/>
  <c r="N42" i="49"/>
  <c r="M42" i="49"/>
  <c r="L42" i="49"/>
  <c r="K42" i="49"/>
  <c r="J42" i="49"/>
  <c r="I42" i="49"/>
  <c r="H42" i="49"/>
  <c r="BJ36" i="49" s="1"/>
  <c r="G42" i="49"/>
  <c r="F42" i="49"/>
  <c r="E42" i="49"/>
  <c r="BG36" i="49" s="1"/>
  <c r="D42" i="49"/>
  <c r="BF39" i="49" s="1"/>
  <c r="BI41" i="49"/>
  <c r="BH41" i="49"/>
  <c r="BG41" i="49"/>
  <c r="BF41" i="49"/>
  <c r="BD41" i="49"/>
  <c r="D41" i="49"/>
  <c r="BJ40" i="49"/>
  <c r="BG40" i="49"/>
  <c r="BF40" i="49"/>
  <c r="BE40" i="49"/>
  <c r="D40" i="49"/>
  <c r="BE41" i="49" s="1"/>
  <c r="BL39" i="49"/>
  <c r="BI39" i="49"/>
  <c r="BE39" i="49"/>
  <c r="BD39" i="49"/>
  <c r="BC39" i="49"/>
  <c r="BA39" i="49"/>
  <c r="AY39" i="49"/>
  <c r="AW39" i="49"/>
  <c r="AU39" i="49"/>
  <c r="D39" i="49"/>
  <c r="BK38" i="49"/>
  <c r="BJ38" i="49"/>
  <c r="BH38" i="49"/>
  <c r="BG38" i="49"/>
  <c r="BD38" i="49"/>
  <c r="BC38" i="49"/>
  <c r="BB38" i="49"/>
  <c r="AY38" i="49"/>
  <c r="AW38" i="49"/>
  <c r="AU38" i="49"/>
  <c r="AS38" i="49"/>
  <c r="AY35" i="49" s="1"/>
  <c r="AR38" i="49"/>
  <c r="AQ38" i="49"/>
  <c r="AP38" i="49"/>
  <c r="AO38" i="49"/>
  <c r="AO14" i="49" s="1"/>
  <c r="AN38" i="49"/>
  <c r="AM38" i="49"/>
  <c r="AL38" i="49"/>
  <c r="AK38" i="49"/>
  <c r="AJ38" i="49"/>
  <c r="AU35" i="49" s="1"/>
  <c r="AI38" i="49"/>
  <c r="AH38" i="49"/>
  <c r="BJ34" i="49" s="1"/>
  <c r="AG38" i="49"/>
  <c r="BI34" i="49" s="1"/>
  <c r="AF38" i="49"/>
  <c r="AE38" i="49"/>
  <c r="AD38" i="49"/>
  <c r="AC38" i="49"/>
  <c r="AB38" i="49"/>
  <c r="BD34" i="49" s="1"/>
  <c r="AA38" i="49"/>
  <c r="Z38" i="49"/>
  <c r="Y38" i="49"/>
  <c r="BA34" i="49" s="1"/>
  <c r="X38" i="49"/>
  <c r="W38" i="49"/>
  <c r="V38" i="49"/>
  <c r="AX34" i="49" s="1"/>
  <c r="U38" i="49"/>
  <c r="AW34" i="49" s="1"/>
  <c r="T38" i="49"/>
  <c r="AV34" i="49" s="1"/>
  <c r="S38" i="49"/>
  <c r="S38" i="51" s="1"/>
  <c r="R38" i="49"/>
  <c r="Q38" i="49"/>
  <c r="P38" i="49"/>
  <c r="BJ33" i="49" s="1"/>
  <c r="O38" i="49"/>
  <c r="N38" i="49"/>
  <c r="BH33" i="49" s="1"/>
  <c r="M38" i="49"/>
  <c r="BG33" i="49" s="1"/>
  <c r="L38" i="49"/>
  <c r="K38" i="49"/>
  <c r="BE33" i="49" s="1"/>
  <c r="J38" i="49"/>
  <c r="I38" i="49"/>
  <c r="H38" i="49"/>
  <c r="G38" i="49"/>
  <c r="F38" i="49"/>
  <c r="BB33" i="49" s="1"/>
  <c r="E38" i="49"/>
  <c r="E38" i="51" s="1"/>
  <c r="BK37" i="49"/>
  <c r="BJ37" i="49"/>
  <c r="BI37" i="49"/>
  <c r="BH37" i="49"/>
  <c r="BG37" i="49"/>
  <c r="BF37" i="49"/>
  <c r="BE37" i="49"/>
  <c r="BD37" i="49"/>
  <c r="BC37" i="49"/>
  <c r="BB37" i="49"/>
  <c r="AZ37" i="49"/>
  <c r="AX37" i="49"/>
  <c r="AV37" i="49"/>
  <c r="D37" i="49"/>
  <c r="AW36" i="49" s="1"/>
  <c r="BK36" i="49"/>
  <c r="BH36" i="49"/>
  <c r="BF36" i="49"/>
  <c r="BE36" i="49"/>
  <c r="BD36" i="49"/>
  <c r="BC36" i="49"/>
  <c r="BB36" i="49"/>
  <c r="BA36" i="49"/>
  <c r="AZ36" i="49"/>
  <c r="AY36" i="49"/>
  <c r="AX36" i="49"/>
  <c r="D36" i="49"/>
  <c r="BK32" i="49" s="1"/>
  <c r="AX35" i="49"/>
  <c r="AW35" i="49"/>
  <c r="AV35" i="49"/>
  <c r="AG35" i="49"/>
  <c r="AA35" i="49"/>
  <c r="BK34" i="49"/>
  <c r="BG34" i="49"/>
  <c r="BE34" i="49"/>
  <c r="BC34" i="49"/>
  <c r="BB34" i="49"/>
  <c r="AZ34" i="49"/>
  <c r="AY34" i="49"/>
  <c r="AU34" i="49"/>
  <c r="D34" i="49"/>
  <c r="BN69" i="49" s="1"/>
  <c r="BK33" i="49"/>
  <c r="AZ33" i="49"/>
  <c r="AY33" i="49"/>
  <c r="D33" i="49"/>
  <c r="BI32" i="49"/>
  <c r="BG32" i="49"/>
  <c r="AX32" i="49"/>
  <c r="AW32" i="49"/>
  <c r="AV32" i="49"/>
  <c r="AU32" i="49"/>
  <c r="AS32" i="49"/>
  <c r="AR32" i="49"/>
  <c r="AZ32" i="49" s="1"/>
  <c r="AQ32" i="49"/>
  <c r="AP32" i="49"/>
  <c r="AO32" i="49"/>
  <c r="AN32" i="49"/>
  <c r="AM32" i="49"/>
  <c r="AL32" i="49"/>
  <c r="AY32" i="49" s="1"/>
  <c r="AK32" i="49"/>
  <c r="AJ32" i="49"/>
  <c r="AI32" i="49"/>
  <c r="AH32" i="49"/>
  <c r="AG32" i="49"/>
  <c r="AF32" i="49"/>
  <c r="AE32" i="49"/>
  <c r="BI31" i="49" s="1"/>
  <c r="AD32" i="49"/>
  <c r="AC32" i="49"/>
  <c r="BG31" i="49" s="1"/>
  <c r="AB32" i="49"/>
  <c r="AA32" i="49"/>
  <c r="BE31" i="49" s="1"/>
  <c r="Z32" i="49"/>
  <c r="BD31" i="49" s="1"/>
  <c r="Y32" i="49"/>
  <c r="BC31" i="49" s="1"/>
  <c r="X32" i="49"/>
  <c r="W32" i="49"/>
  <c r="BA31" i="49" s="1"/>
  <c r="V32" i="49"/>
  <c r="AZ31" i="49" s="1"/>
  <c r="U32" i="49"/>
  <c r="T32" i="49"/>
  <c r="AX31" i="49" s="1"/>
  <c r="S32" i="49"/>
  <c r="R32" i="49"/>
  <c r="Q32" i="49"/>
  <c r="P32" i="49"/>
  <c r="O32" i="49"/>
  <c r="N32" i="49"/>
  <c r="M32" i="49"/>
  <c r="L32" i="49"/>
  <c r="K32" i="49"/>
  <c r="BG30" i="49" s="1"/>
  <c r="J32" i="49"/>
  <c r="I32" i="49"/>
  <c r="H32" i="49"/>
  <c r="BJ47" i="49" s="1"/>
  <c r="G32" i="49"/>
  <c r="BE30" i="49" s="1"/>
  <c r="F32" i="49"/>
  <c r="E32" i="49"/>
  <c r="BC30" i="49" s="1"/>
  <c r="D32" i="49"/>
  <c r="BK31" i="49"/>
  <c r="BJ31" i="49"/>
  <c r="BH31" i="49"/>
  <c r="BF31" i="49"/>
  <c r="AY31" i="49"/>
  <c r="AW31" i="49"/>
  <c r="AV31" i="49"/>
  <c r="AU31" i="49"/>
  <c r="D31" i="49"/>
  <c r="AV41" i="49" s="1"/>
  <c r="BK30" i="49"/>
  <c r="BJ30" i="49"/>
  <c r="BI30" i="49"/>
  <c r="BH30" i="49"/>
  <c r="BF30" i="49"/>
  <c r="BD30" i="49"/>
  <c r="D30" i="49"/>
  <c r="BI29" i="49"/>
  <c r="BG29" i="49"/>
  <c r="BE29" i="49"/>
  <c r="BD29" i="49"/>
  <c r="BC29" i="49"/>
  <c r="AS29" i="49"/>
  <c r="AR29" i="49"/>
  <c r="BK29" i="49" s="1"/>
  <c r="AQ29" i="49"/>
  <c r="AP29" i="49"/>
  <c r="AO29" i="49"/>
  <c r="AN29" i="49"/>
  <c r="AM29" i="49"/>
  <c r="AL29" i="49"/>
  <c r="BJ29" i="49" s="1"/>
  <c r="AK29" i="49"/>
  <c r="AJ29" i="49"/>
  <c r="BH29" i="49" s="1"/>
  <c r="AI29" i="49"/>
  <c r="AH29" i="49"/>
  <c r="BF29" i="49" s="1"/>
  <c r="AG29" i="49"/>
  <c r="AF29" i="49"/>
  <c r="AE29" i="49"/>
  <c r="AD29" i="49"/>
  <c r="BB29" i="49" s="1"/>
  <c r="AC29" i="49"/>
  <c r="BA29" i="49" s="1"/>
  <c r="AB29" i="49"/>
  <c r="AZ29" i="49" s="1"/>
  <c r="AA29" i="49"/>
  <c r="Z29" i="49"/>
  <c r="AX29" i="49" s="1"/>
  <c r="Y29" i="49"/>
  <c r="AW29" i="49" s="1"/>
  <c r="X29" i="49"/>
  <c r="W29" i="49"/>
  <c r="AU29" i="49" s="1"/>
  <c r="V29" i="49"/>
  <c r="BK28" i="49" s="1"/>
  <c r="U29" i="49"/>
  <c r="BJ28" i="49" s="1"/>
  <c r="T29" i="49"/>
  <c r="BI28" i="49" s="1"/>
  <c r="S29" i="49"/>
  <c r="R29" i="49"/>
  <c r="Q29" i="49"/>
  <c r="P29" i="49"/>
  <c r="O29" i="49"/>
  <c r="BE28" i="49" s="1"/>
  <c r="N29" i="49"/>
  <c r="BD28" i="49" s="1"/>
  <c r="M29" i="49"/>
  <c r="L29" i="49"/>
  <c r="K29" i="49"/>
  <c r="BA28" i="49" s="1"/>
  <c r="J29" i="49"/>
  <c r="I29" i="49"/>
  <c r="H29" i="49"/>
  <c r="BB30" i="49" s="1"/>
  <c r="G29" i="49"/>
  <c r="F29" i="49"/>
  <c r="AX28" i="49" s="1"/>
  <c r="E29" i="49"/>
  <c r="AW28" i="49" s="1"/>
  <c r="BG28" i="49"/>
  <c r="BF28" i="49"/>
  <c r="BC28" i="49"/>
  <c r="BB28" i="49"/>
  <c r="AV28" i="49"/>
  <c r="D28" i="49"/>
  <c r="BD68" i="49" s="1"/>
  <c r="BE27" i="49"/>
  <c r="BD27" i="49"/>
  <c r="BB27" i="49"/>
  <c r="AZ27" i="49"/>
  <c r="D27" i="49"/>
  <c r="AV68" i="49" s="1"/>
  <c r="BJ26" i="49"/>
  <c r="BI26" i="49"/>
  <c r="BH26" i="49"/>
  <c r="BG26" i="49"/>
  <c r="BF26" i="49"/>
  <c r="BE26" i="49"/>
  <c r="BD26" i="49"/>
  <c r="BC26" i="49"/>
  <c r="BB26" i="49"/>
  <c r="AZ26" i="49"/>
  <c r="AX26" i="49"/>
  <c r="AS26" i="49"/>
  <c r="AR26" i="49"/>
  <c r="AQ26" i="49"/>
  <c r="AP26" i="49"/>
  <c r="AO26" i="49"/>
  <c r="AN26" i="49"/>
  <c r="AM26" i="49"/>
  <c r="AL26" i="49"/>
  <c r="BC27" i="49" s="1"/>
  <c r="AK26" i="49"/>
  <c r="AJ26" i="49"/>
  <c r="BA27" i="49" s="1"/>
  <c r="AI26" i="49"/>
  <c r="AH26" i="49"/>
  <c r="AY27" i="49" s="1"/>
  <c r="AG26" i="49"/>
  <c r="AX27" i="49" s="1"/>
  <c r="AF26" i="49"/>
  <c r="AW27" i="49" s="1"/>
  <c r="AE26" i="49"/>
  <c r="AV27" i="49" s="1"/>
  <c r="AD26" i="49"/>
  <c r="AU27" i="49" s="1"/>
  <c r="AC26" i="49"/>
  <c r="AB26" i="49"/>
  <c r="AA26" i="49"/>
  <c r="Z26" i="49"/>
  <c r="Y26" i="49"/>
  <c r="X26" i="49"/>
  <c r="W26" i="49"/>
  <c r="V26" i="49"/>
  <c r="U26" i="49"/>
  <c r="T26" i="49"/>
  <c r="S26" i="49"/>
  <c r="BA26" i="49" s="1"/>
  <c r="R26" i="49"/>
  <c r="Q26" i="49"/>
  <c r="P26" i="49"/>
  <c r="AY26" i="49" s="1"/>
  <c r="O26" i="49"/>
  <c r="N26" i="49"/>
  <c r="AW26" i="49" s="1"/>
  <c r="M26" i="49"/>
  <c r="AV26" i="49" s="1"/>
  <c r="L26" i="49"/>
  <c r="AU26" i="49" s="1"/>
  <c r="K26" i="49"/>
  <c r="J26" i="49"/>
  <c r="I26" i="49"/>
  <c r="H26" i="49"/>
  <c r="G26" i="49"/>
  <c r="F26" i="49"/>
  <c r="E26" i="49"/>
  <c r="BJ25" i="49"/>
  <c r="BI25" i="49"/>
  <c r="BH25" i="49"/>
  <c r="BG25" i="49"/>
  <c r="BA25" i="49"/>
  <c r="AY25" i="49"/>
  <c r="AW25" i="49"/>
  <c r="D25" i="49"/>
  <c r="BI67" i="49" s="1"/>
  <c r="BH24" i="49"/>
  <c r="BF24" i="49"/>
  <c r="BB24" i="49"/>
  <c r="BA24" i="49"/>
  <c r="AZ24" i="49"/>
  <c r="AY24" i="49"/>
  <c r="AX24" i="49"/>
  <c r="AW24" i="49"/>
  <c r="AV24" i="49"/>
  <c r="AU24" i="49"/>
  <c r="D24" i="49"/>
  <c r="BF23" i="49"/>
  <c r="BD23" i="49"/>
  <c r="BB23" i="49"/>
  <c r="AZ23" i="49"/>
  <c r="AY23" i="49"/>
  <c r="AS23" i="49"/>
  <c r="AX25" i="49" s="1"/>
  <c r="AR23" i="49"/>
  <c r="AQ23" i="49"/>
  <c r="AP23" i="49"/>
  <c r="AO23" i="49"/>
  <c r="AN23" i="49"/>
  <c r="AM23" i="49"/>
  <c r="AL23" i="49"/>
  <c r="AV25" i="49" s="1"/>
  <c r="AK23" i="49"/>
  <c r="AU25" i="49" s="1"/>
  <c r="AJ23" i="49"/>
  <c r="BK24" i="49" s="1"/>
  <c r="AI23" i="49"/>
  <c r="BJ24" i="49" s="1"/>
  <c r="AH23" i="49"/>
  <c r="BI24" i="49" s="1"/>
  <c r="AG23" i="49"/>
  <c r="AF23" i="49"/>
  <c r="BG24" i="49" s="1"/>
  <c r="AE23" i="49"/>
  <c r="AD23" i="49"/>
  <c r="BE24" i="49" s="1"/>
  <c r="AC23" i="49"/>
  <c r="AB23" i="49"/>
  <c r="BC24" i="49" s="1"/>
  <c r="AA23" i="49"/>
  <c r="Z23" i="49"/>
  <c r="Y23" i="49"/>
  <c r="X23" i="49"/>
  <c r="W23" i="49"/>
  <c r="V23" i="49"/>
  <c r="U23" i="49"/>
  <c r="T23" i="49"/>
  <c r="S23" i="49"/>
  <c r="BK23" i="49" s="1"/>
  <c r="R23" i="49"/>
  <c r="Q23" i="49"/>
  <c r="P23" i="49"/>
  <c r="BI23" i="49" s="1"/>
  <c r="O23" i="49"/>
  <c r="AW67" i="49" s="1"/>
  <c r="N23" i="49"/>
  <c r="BG23" i="49" s="1"/>
  <c r="M23" i="49"/>
  <c r="L23" i="49"/>
  <c r="BE23" i="49" s="1"/>
  <c r="K23" i="49"/>
  <c r="J23" i="49"/>
  <c r="I23" i="49"/>
  <c r="H23" i="49"/>
  <c r="BC23" i="49" s="1"/>
  <c r="G23" i="49"/>
  <c r="F23" i="49"/>
  <c r="BA23" i="49" s="1"/>
  <c r="E23" i="49"/>
  <c r="D23" i="49"/>
  <c r="BE25" i="49" s="1"/>
  <c r="BF22" i="49"/>
  <c r="BE22" i="49"/>
  <c r="BD22" i="49"/>
  <c r="BC22" i="49"/>
  <c r="BB22" i="49"/>
  <c r="BA22" i="49"/>
  <c r="AY22" i="49"/>
  <c r="AX22" i="49"/>
  <c r="AW22" i="49"/>
  <c r="AV22" i="49"/>
  <c r="D22" i="49"/>
  <c r="BD40" i="49" s="1"/>
  <c r="AW21" i="49"/>
  <c r="AV21" i="49"/>
  <c r="AU21" i="49"/>
  <c r="D21" i="49"/>
  <c r="AX20" i="49"/>
  <c r="AV20" i="49"/>
  <c r="AS20" i="49"/>
  <c r="AS20" i="51" s="1"/>
  <c r="AR20" i="49"/>
  <c r="AQ20" i="49"/>
  <c r="AP20" i="49"/>
  <c r="AO20" i="49"/>
  <c r="AN20" i="49"/>
  <c r="AM20" i="49"/>
  <c r="AL20" i="49"/>
  <c r="AK20" i="49"/>
  <c r="AJ20" i="49"/>
  <c r="AI20" i="49"/>
  <c r="AH20" i="49"/>
  <c r="AG20" i="49"/>
  <c r="AF20" i="49"/>
  <c r="AE20" i="49"/>
  <c r="AD20" i="49"/>
  <c r="AC20" i="49"/>
  <c r="AB20" i="49"/>
  <c r="AA20" i="49"/>
  <c r="AA68" i="49" s="1"/>
  <c r="AA69" i="49" s="1"/>
  <c r="Z20" i="49"/>
  <c r="Z68" i="49" s="1"/>
  <c r="Z69" i="49" s="1"/>
  <c r="Y20" i="49"/>
  <c r="Y20" i="51" s="1"/>
  <c r="X20" i="49"/>
  <c r="X20" i="51" s="1"/>
  <c r="BI21" i="51" s="1"/>
  <c r="W20" i="49"/>
  <c r="W20" i="51" s="1"/>
  <c r="BH21" i="51" s="1"/>
  <c r="V20" i="49"/>
  <c r="BG21" i="49" s="1"/>
  <c r="U20" i="49"/>
  <c r="U20" i="51" s="1"/>
  <c r="BF21" i="51" s="1"/>
  <c r="T20" i="49"/>
  <c r="S20" i="49"/>
  <c r="S20" i="51" s="1"/>
  <c r="R20" i="49"/>
  <c r="Q20" i="49"/>
  <c r="BC21" i="49" s="1"/>
  <c r="P20" i="49"/>
  <c r="BB21" i="49" s="1"/>
  <c r="O20" i="49"/>
  <c r="BA21" i="49" s="1"/>
  <c r="N20" i="49"/>
  <c r="AZ21" i="49" s="1"/>
  <c r="M20" i="49"/>
  <c r="AY21" i="49" s="1"/>
  <c r="L20" i="49"/>
  <c r="K20" i="49"/>
  <c r="J20" i="49"/>
  <c r="I20" i="49"/>
  <c r="H20" i="49"/>
  <c r="G20" i="49"/>
  <c r="F20" i="49"/>
  <c r="F20" i="51" s="1"/>
  <c r="E20" i="49"/>
  <c r="BJ20" i="49" s="1"/>
  <c r="BK19" i="49"/>
  <c r="D19" i="49"/>
  <c r="AZ65" i="49" s="1"/>
  <c r="D18" i="49"/>
  <c r="BJ65" i="49" s="1"/>
  <c r="D17" i="49"/>
  <c r="AY40" i="49" s="1"/>
  <c r="BB16" i="49"/>
  <c r="BA16" i="49"/>
  <c r="AZ16" i="49"/>
  <c r="AY16" i="49"/>
  <c r="AX16" i="49"/>
  <c r="AW16" i="49"/>
  <c r="AV16" i="49"/>
  <c r="AU16" i="49"/>
  <c r="AS16" i="49"/>
  <c r="AS16" i="51" s="1"/>
  <c r="AR16" i="49"/>
  <c r="AQ16" i="49"/>
  <c r="AQ14" i="49" s="1"/>
  <c r="AP16" i="49"/>
  <c r="AO16" i="49"/>
  <c r="AO35" i="49" s="1"/>
  <c r="AN16" i="49"/>
  <c r="AM16" i="49"/>
  <c r="AM35" i="49" s="1"/>
  <c r="AL16" i="49"/>
  <c r="AK16" i="49"/>
  <c r="AJ16" i="49"/>
  <c r="AI16" i="49"/>
  <c r="AH16" i="49"/>
  <c r="AG16" i="49"/>
  <c r="AF16" i="49"/>
  <c r="AE16" i="49"/>
  <c r="AE14" i="49" s="1"/>
  <c r="BJ17" i="49" s="1"/>
  <c r="AD16" i="49"/>
  <c r="BH19" i="49" s="1"/>
  <c r="AC16" i="49"/>
  <c r="BG19" i="49" s="1"/>
  <c r="AB16" i="49"/>
  <c r="AA16" i="49"/>
  <c r="Z16" i="49"/>
  <c r="Z35" i="49" s="1"/>
  <c r="Y16" i="49"/>
  <c r="Y16" i="51" s="1"/>
  <c r="X16" i="49"/>
  <c r="X16" i="51" s="1"/>
  <c r="W16" i="49"/>
  <c r="W16" i="51" s="1"/>
  <c r="V16" i="49"/>
  <c r="V16" i="51" s="1"/>
  <c r="AZ19" i="51" s="1"/>
  <c r="U16" i="49"/>
  <c r="U16" i="51" s="1"/>
  <c r="T16" i="49"/>
  <c r="AX19" i="49" s="1"/>
  <c r="S16" i="49"/>
  <c r="AW19" i="49" s="1"/>
  <c r="R16" i="49"/>
  <c r="Q16" i="49"/>
  <c r="Q16" i="51" s="1"/>
  <c r="P16" i="49"/>
  <c r="P16" i="51" s="1"/>
  <c r="O16" i="49"/>
  <c r="BK18" i="49" s="1"/>
  <c r="N16" i="49"/>
  <c r="BJ18" i="49" s="1"/>
  <c r="M16" i="49"/>
  <c r="M16" i="51" s="1"/>
  <c r="L16" i="49"/>
  <c r="L16" i="51" s="1"/>
  <c r="K16" i="49"/>
  <c r="K16" i="51" s="1"/>
  <c r="J16" i="49"/>
  <c r="J16" i="51" s="1"/>
  <c r="I16" i="49"/>
  <c r="I16" i="51" s="1"/>
  <c r="H16" i="49"/>
  <c r="H16" i="51" s="1"/>
  <c r="G16" i="49"/>
  <c r="G16" i="51" s="1"/>
  <c r="F16" i="49"/>
  <c r="F16" i="51" s="1"/>
  <c r="E16" i="49"/>
  <c r="E16" i="51" s="1"/>
  <c r="BK15" i="49"/>
  <c r="BJ15" i="49"/>
  <c r="BI15" i="49"/>
  <c r="BH15" i="49"/>
  <c r="BG15" i="49"/>
  <c r="BF15" i="49"/>
  <c r="BE15" i="49"/>
  <c r="BD15" i="49"/>
  <c r="BC15" i="49"/>
  <c r="BB15" i="49"/>
  <c r="BA15" i="49"/>
  <c r="AZ15" i="49"/>
  <c r="AY15" i="49"/>
  <c r="AX15" i="49"/>
  <c r="AW15" i="49"/>
  <c r="AV15" i="49"/>
  <c r="AU15" i="49"/>
  <c r="D15" i="49"/>
  <c r="BA14" i="49" s="1"/>
  <c r="BK14" i="49"/>
  <c r="BJ14" i="49"/>
  <c r="BI14" i="49"/>
  <c r="BH14" i="49"/>
  <c r="AI14" i="49"/>
  <c r="AW18" i="49" s="1"/>
  <c r="AH14" i="49"/>
  <c r="BL13" i="49"/>
  <c r="BK13" i="49"/>
  <c r="BJ13" i="49"/>
  <c r="BI13" i="49"/>
  <c r="BH13" i="49"/>
  <c r="BG13" i="49"/>
  <c r="BC13" i="49"/>
  <c r="BA13" i="49"/>
  <c r="D13" i="49"/>
  <c r="BB13" i="49" s="1"/>
  <c r="Z14" i="37"/>
  <c r="AA14" i="37"/>
  <c r="AB14" i="37"/>
  <c r="AG14" i="37"/>
  <c r="AH14" i="37"/>
  <c r="AI14" i="37"/>
  <c r="AJ14" i="37"/>
  <c r="AK14" i="37"/>
  <c r="AL14" i="37"/>
  <c r="AM14" i="37"/>
  <c r="AN14" i="37"/>
  <c r="AO14" i="37"/>
  <c r="AP14" i="37"/>
  <c r="AQ14" i="37"/>
  <c r="AR14" i="37"/>
  <c r="E15" i="37"/>
  <c r="F15" i="37"/>
  <c r="G15" i="37"/>
  <c r="H15" i="37"/>
  <c r="I15" i="37"/>
  <c r="J15" i="37"/>
  <c r="K15" i="37"/>
  <c r="L15" i="37"/>
  <c r="M15" i="37"/>
  <c r="N15" i="37"/>
  <c r="O15" i="37"/>
  <c r="P15" i="37"/>
  <c r="Q15" i="37"/>
  <c r="R15" i="37"/>
  <c r="S15" i="37"/>
  <c r="T15" i="37"/>
  <c r="U15" i="37"/>
  <c r="V15" i="37"/>
  <c r="W15" i="37"/>
  <c r="X15" i="37"/>
  <c r="Y15" i="37"/>
  <c r="Z15" i="37"/>
  <c r="AA15" i="37"/>
  <c r="AB15" i="37"/>
  <c r="AC15" i="37"/>
  <c r="AD15" i="37"/>
  <c r="AE15" i="37"/>
  <c r="AF15" i="37"/>
  <c r="AG15" i="37"/>
  <c r="AH15" i="37"/>
  <c r="AI15" i="37"/>
  <c r="AJ15" i="37"/>
  <c r="AK15" i="37"/>
  <c r="AL15" i="37"/>
  <c r="AM15" i="37"/>
  <c r="AN15" i="37"/>
  <c r="AO15" i="37"/>
  <c r="AP15" i="37"/>
  <c r="AQ15" i="37"/>
  <c r="AR15" i="37"/>
  <c r="AS15" i="37"/>
  <c r="J16" i="37"/>
  <c r="Y16" i="37"/>
  <c r="Z16" i="37"/>
  <c r="AA16" i="37"/>
  <c r="AB16" i="37"/>
  <c r="AG16" i="37"/>
  <c r="AH16" i="37"/>
  <c r="AI16" i="37"/>
  <c r="AJ16" i="37"/>
  <c r="AK16" i="37"/>
  <c r="AL16" i="37"/>
  <c r="AM16" i="37"/>
  <c r="AN16" i="37"/>
  <c r="AO16" i="37"/>
  <c r="AP16" i="37"/>
  <c r="AQ16" i="37"/>
  <c r="AR16" i="37"/>
  <c r="E17" i="37"/>
  <c r="F17" i="37"/>
  <c r="G17" i="37"/>
  <c r="H17" i="37"/>
  <c r="I17" i="37"/>
  <c r="J17" i="37"/>
  <c r="K17" i="37"/>
  <c r="L17" i="37"/>
  <c r="M17" i="37"/>
  <c r="N17" i="37"/>
  <c r="O17" i="37"/>
  <c r="P17" i="37"/>
  <c r="Q17" i="37"/>
  <c r="R17" i="37"/>
  <c r="S17" i="37"/>
  <c r="T17" i="37"/>
  <c r="U17" i="37"/>
  <c r="V17" i="37"/>
  <c r="W17" i="37"/>
  <c r="X17" i="37"/>
  <c r="Y17" i="37"/>
  <c r="Z17" i="37"/>
  <c r="AA17" i="37"/>
  <c r="AB17" i="37"/>
  <c r="AC17" i="37"/>
  <c r="AD17" i="37"/>
  <c r="AE17" i="37"/>
  <c r="AF17" i="37"/>
  <c r="AG17" i="37"/>
  <c r="AH17" i="37"/>
  <c r="AI17" i="37"/>
  <c r="AJ17" i="37"/>
  <c r="AK17" i="37"/>
  <c r="AL17" i="37"/>
  <c r="AM17" i="37"/>
  <c r="AN17" i="37"/>
  <c r="AO17" i="37"/>
  <c r="AP17" i="37"/>
  <c r="AQ17" i="37"/>
  <c r="AR17" i="37"/>
  <c r="AS17" i="37"/>
  <c r="E18" i="37"/>
  <c r="F18" i="37"/>
  <c r="G18" i="37"/>
  <c r="H18" i="37"/>
  <c r="I18" i="37"/>
  <c r="J18" i="37"/>
  <c r="K18" i="37"/>
  <c r="L18" i="37"/>
  <c r="M18" i="37"/>
  <c r="N18" i="37"/>
  <c r="O18" i="37"/>
  <c r="P18" i="37"/>
  <c r="Q18" i="37"/>
  <c r="R18" i="37"/>
  <c r="S18" i="37"/>
  <c r="T18" i="37"/>
  <c r="U18" i="37"/>
  <c r="V18" i="37"/>
  <c r="W18" i="37"/>
  <c r="X18" i="37"/>
  <c r="Y18" i="37"/>
  <c r="Z18" i="37"/>
  <c r="AA18" i="37"/>
  <c r="AB18" i="37"/>
  <c r="AC18" i="37"/>
  <c r="AD18" i="37"/>
  <c r="AE18" i="37"/>
  <c r="AF18" i="37"/>
  <c r="AG18" i="37"/>
  <c r="AH18" i="37"/>
  <c r="AI18" i="37"/>
  <c r="AJ18" i="37"/>
  <c r="AK18" i="37"/>
  <c r="AL18" i="37"/>
  <c r="AM18" i="37"/>
  <c r="AN18" i="37"/>
  <c r="AO18" i="37"/>
  <c r="AP18" i="37"/>
  <c r="AQ18" i="37"/>
  <c r="AR18" i="37"/>
  <c r="AS18" i="37"/>
  <c r="E19" i="37"/>
  <c r="F19" i="37"/>
  <c r="G19" i="37"/>
  <c r="H19" i="37"/>
  <c r="I19" i="37"/>
  <c r="J19" i="37"/>
  <c r="K19" i="37"/>
  <c r="L19" i="37"/>
  <c r="M19" i="37"/>
  <c r="N19" i="37"/>
  <c r="O19" i="37"/>
  <c r="P19" i="37"/>
  <c r="Q19" i="37"/>
  <c r="R19" i="37"/>
  <c r="S19" i="37"/>
  <c r="T19" i="37"/>
  <c r="U19" i="37"/>
  <c r="V19" i="37"/>
  <c r="W19" i="37"/>
  <c r="X19" i="37"/>
  <c r="Y19" i="37"/>
  <c r="Z19" i="37"/>
  <c r="AA19" i="37"/>
  <c r="AB19" i="37"/>
  <c r="AC19" i="37"/>
  <c r="AD19" i="37"/>
  <c r="AE19" i="37"/>
  <c r="AF19" i="37"/>
  <c r="AG19" i="37"/>
  <c r="AH19" i="37"/>
  <c r="AI19" i="37"/>
  <c r="AJ19" i="37"/>
  <c r="AK19" i="37"/>
  <c r="AL19" i="37"/>
  <c r="AM19" i="37"/>
  <c r="AN19" i="37"/>
  <c r="AO19" i="37"/>
  <c r="AP19" i="37"/>
  <c r="AQ19" i="37"/>
  <c r="AR19" i="37"/>
  <c r="AS19" i="37"/>
  <c r="F20" i="37"/>
  <c r="G20" i="37"/>
  <c r="H20" i="37"/>
  <c r="I20" i="37"/>
  <c r="J20" i="37"/>
  <c r="K20" i="37"/>
  <c r="L20" i="37"/>
  <c r="R20" i="37"/>
  <c r="Z20" i="37"/>
  <c r="AA20" i="37"/>
  <c r="AB20" i="37"/>
  <c r="AE20" i="37"/>
  <c r="AG20" i="37"/>
  <c r="AH20" i="37"/>
  <c r="AI20" i="37"/>
  <c r="AJ20" i="37"/>
  <c r="AK20" i="37"/>
  <c r="AL20" i="37"/>
  <c r="AM20" i="37"/>
  <c r="AN20" i="37"/>
  <c r="AO20" i="37"/>
  <c r="AP20" i="37"/>
  <c r="AQ20" i="37"/>
  <c r="AR20" i="37"/>
  <c r="E21" i="37"/>
  <c r="F21" i="37"/>
  <c r="G21" i="37"/>
  <c r="H21" i="37"/>
  <c r="I21" i="37"/>
  <c r="J21" i="37"/>
  <c r="K21" i="37"/>
  <c r="L21" i="37"/>
  <c r="M21" i="37"/>
  <c r="N21" i="37"/>
  <c r="O21" i="37"/>
  <c r="P21" i="37"/>
  <c r="Q21" i="37"/>
  <c r="R21" i="37"/>
  <c r="S21" i="37"/>
  <c r="T21" i="37"/>
  <c r="U21" i="37"/>
  <c r="V21" i="37"/>
  <c r="W21" i="37"/>
  <c r="X21" i="37"/>
  <c r="Y21" i="37"/>
  <c r="Z21" i="37"/>
  <c r="AA21" i="37"/>
  <c r="AB21" i="37"/>
  <c r="AC21" i="37"/>
  <c r="AD21" i="37"/>
  <c r="AE21" i="37"/>
  <c r="AF21" i="37"/>
  <c r="AG21" i="37"/>
  <c r="AH21" i="37"/>
  <c r="AI21" i="37"/>
  <c r="AJ21" i="37"/>
  <c r="AK21" i="37"/>
  <c r="AL21" i="37"/>
  <c r="AM21" i="37"/>
  <c r="AN21" i="37"/>
  <c r="AO21" i="37"/>
  <c r="AP21" i="37"/>
  <c r="AQ21" i="37"/>
  <c r="AR21" i="37"/>
  <c r="AS21" i="37"/>
  <c r="E22" i="37"/>
  <c r="F22" i="37"/>
  <c r="G22" i="37"/>
  <c r="H22" i="37"/>
  <c r="I22" i="37"/>
  <c r="J22" i="37"/>
  <c r="K22" i="37"/>
  <c r="L22" i="37"/>
  <c r="M22" i="37"/>
  <c r="N22" i="37"/>
  <c r="O22" i="37"/>
  <c r="P22" i="37"/>
  <c r="Q22" i="37"/>
  <c r="R22" i="37"/>
  <c r="S22" i="37"/>
  <c r="T22" i="37"/>
  <c r="U22" i="37"/>
  <c r="V22" i="37"/>
  <c r="W22" i="37"/>
  <c r="X22" i="37"/>
  <c r="Y22" i="37"/>
  <c r="Z22" i="37"/>
  <c r="AA22" i="37"/>
  <c r="AB22" i="37"/>
  <c r="AC22" i="37"/>
  <c r="AD22" i="37"/>
  <c r="AE22" i="37"/>
  <c r="AF22" i="37"/>
  <c r="AG22" i="37"/>
  <c r="AH22" i="37"/>
  <c r="AI22" i="37"/>
  <c r="AJ22" i="37"/>
  <c r="AK22" i="37"/>
  <c r="AL22" i="37"/>
  <c r="AM22" i="37"/>
  <c r="AN22" i="37"/>
  <c r="AO22" i="37"/>
  <c r="AP22" i="37"/>
  <c r="AQ22" i="37"/>
  <c r="AR22" i="37"/>
  <c r="AS22" i="37"/>
  <c r="E23" i="37"/>
  <c r="F23" i="37"/>
  <c r="G23" i="37"/>
  <c r="H23" i="37"/>
  <c r="I23" i="37"/>
  <c r="J23" i="37"/>
  <c r="K23" i="37"/>
  <c r="L23" i="37"/>
  <c r="M23" i="37"/>
  <c r="N23" i="37"/>
  <c r="O23" i="37"/>
  <c r="P23" i="37"/>
  <c r="Q23" i="37"/>
  <c r="R23" i="37"/>
  <c r="S23" i="37"/>
  <c r="T23" i="37"/>
  <c r="U23" i="37"/>
  <c r="V23" i="37"/>
  <c r="W23" i="37"/>
  <c r="X23" i="37"/>
  <c r="Y23" i="37"/>
  <c r="Z23" i="37"/>
  <c r="AA23" i="37"/>
  <c r="AB23" i="37"/>
  <c r="AC23" i="37"/>
  <c r="AD23" i="37"/>
  <c r="AE23" i="37"/>
  <c r="AF23" i="37"/>
  <c r="AG23" i="37"/>
  <c r="AH23" i="37"/>
  <c r="AI23" i="37"/>
  <c r="AJ23" i="37"/>
  <c r="AK23" i="37"/>
  <c r="AL23" i="37"/>
  <c r="AM23" i="37"/>
  <c r="AN23" i="37"/>
  <c r="AO23" i="37"/>
  <c r="AP23" i="37"/>
  <c r="AQ23" i="37"/>
  <c r="AR23" i="37"/>
  <c r="AS23" i="37"/>
  <c r="E24" i="37"/>
  <c r="F24" i="37"/>
  <c r="G24" i="37"/>
  <c r="H24" i="37"/>
  <c r="I24" i="37"/>
  <c r="J24" i="37"/>
  <c r="K24" i="37"/>
  <c r="L24" i="37"/>
  <c r="M24" i="37"/>
  <c r="N24" i="37"/>
  <c r="O24" i="37"/>
  <c r="P24" i="37"/>
  <c r="Q24" i="37"/>
  <c r="R24" i="37"/>
  <c r="S24" i="37"/>
  <c r="T24" i="37"/>
  <c r="U24" i="37"/>
  <c r="V24" i="37"/>
  <c r="W24" i="37"/>
  <c r="X24" i="37"/>
  <c r="Y24" i="37"/>
  <c r="Z24" i="37"/>
  <c r="AA24" i="37"/>
  <c r="AB24" i="37"/>
  <c r="AC24" i="37"/>
  <c r="AD24" i="37"/>
  <c r="AE24" i="37"/>
  <c r="AF24" i="37"/>
  <c r="AG24" i="37"/>
  <c r="AH24" i="37"/>
  <c r="AI24" i="37"/>
  <c r="AJ24" i="37"/>
  <c r="AK24" i="37"/>
  <c r="AL24" i="37"/>
  <c r="AM24" i="37"/>
  <c r="AN24" i="37"/>
  <c r="AO24" i="37"/>
  <c r="AP24" i="37"/>
  <c r="AQ24" i="37"/>
  <c r="AR24" i="37"/>
  <c r="AS24" i="37"/>
  <c r="E25" i="37"/>
  <c r="F25" i="37"/>
  <c r="G25" i="37"/>
  <c r="H25" i="37"/>
  <c r="I25" i="37"/>
  <c r="J25" i="37"/>
  <c r="K25" i="37"/>
  <c r="L25" i="37"/>
  <c r="M25" i="37"/>
  <c r="N25" i="37"/>
  <c r="O25" i="37"/>
  <c r="P25" i="37"/>
  <c r="Q25" i="37"/>
  <c r="R25" i="37"/>
  <c r="S25" i="37"/>
  <c r="T25" i="37"/>
  <c r="U25" i="37"/>
  <c r="V25" i="37"/>
  <c r="W25" i="37"/>
  <c r="X25" i="37"/>
  <c r="Y25" i="37"/>
  <c r="Z25" i="37"/>
  <c r="AA25" i="37"/>
  <c r="AB25" i="37"/>
  <c r="AC25" i="37"/>
  <c r="AD25" i="37"/>
  <c r="AE25" i="37"/>
  <c r="AF25" i="37"/>
  <c r="AG25" i="37"/>
  <c r="AH25" i="37"/>
  <c r="AI25" i="37"/>
  <c r="AJ25" i="37"/>
  <c r="AK25" i="37"/>
  <c r="AL25" i="37"/>
  <c r="AM25" i="37"/>
  <c r="AN25" i="37"/>
  <c r="AO25" i="37"/>
  <c r="AP25" i="37"/>
  <c r="AQ25" i="37"/>
  <c r="AR25" i="37"/>
  <c r="AS25" i="37"/>
  <c r="E26" i="37"/>
  <c r="F26" i="37"/>
  <c r="G26" i="37"/>
  <c r="H26" i="37"/>
  <c r="I26" i="37"/>
  <c r="J26" i="37"/>
  <c r="K26" i="37"/>
  <c r="L26" i="37"/>
  <c r="M26" i="37"/>
  <c r="N26" i="37"/>
  <c r="O26" i="37"/>
  <c r="P26" i="37"/>
  <c r="Q26" i="37"/>
  <c r="R26" i="37"/>
  <c r="S26" i="37"/>
  <c r="T26" i="37"/>
  <c r="U26" i="37"/>
  <c r="V26" i="37"/>
  <c r="W26" i="37"/>
  <c r="X26" i="37"/>
  <c r="Y26" i="37"/>
  <c r="Z26" i="37"/>
  <c r="AA26" i="37"/>
  <c r="AB26" i="37"/>
  <c r="AC26" i="37"/>
  <c r="AD26" i="37"/>
  <c r="AE26" i="37"/>
  <c r="AF26" i="37"/>
  <c r="AG26" i="37"/>
  <c r="AH26" i="37"/>
  <c r="AI26" i="37"/>
  <c r="AJ26" i="37"/>
  <c r="AK26" i="37"/>
  <c r="AL26" i="37"/>
  <c r="AM26" i="37"/>
  <c r="AN26" i="37"/>
  <c r="AO26" i="37"/>
  <c r="AP26" i="37"/>
  <c r="AQ26" i="37"/>
  <c r="AR26" i="37"/>
  <c r="AS26" i="37"/>
  <c r="E27" i="37"/>
  <c r="F27" i="37"/>
  <c r="G27" i="37"/>
  <c r="H27" i="37"/>
  <c r="I27" i="37"/>
  <c r="J27" i="37"/>
  <c r="K27" i="37"/>
  <c r="L27" i="37"/>
  <c r="M27" i="37"/>
  <c r="N27" i="37"/>
  <c r="O27" i="37"/>
  <c r="P27" i="37"/>
  <c r="Q27" i="37"/>
  <c r="R27" i="37"/>
  <c r="S27" i="37"/>
  <c r="T27" i="37"/>
  <c r="U27" i="37"/>
  <c r="V27" i="37"/>
  <c r="W27" i="37"/>
  <c r="X27" i="37"/>
  <c r="Y27" i="37"/>
  <c r="Z27" i="37"/>
  <c r="AA27" i="37"/>
  <c r="AB27" i="37"/>
  <c r="AC27" i="37"/>
  <c r="AD27" i="37"/>
  <c r="AE27" i="37"/>
  <c r="AF27" i="37"/>
  <c r="AG27" i="37"/>
  <c r="AH27" i="37"/>
  <c r="AI27" i="37"/>
  <c r="AJ27" i="37"/>
  <c r="AK27" i="37"/>
  <c r="AL27" i="37"/>
  <c r="AM27" i="37"/>
  <c r="AN27" i="37"/>
  <c r="AO27" i="37"/>
  <c r="AP27" i="37"/>
  <c r="AQ27" i="37"/>
  <c r="AR27" i="37"/>
  <c r="AS27" i="37"/>
  <c r="E28" i="37"/>
  <c r="F28" i="37"/>
  <c r="G28" i="37"/>
  <c r="H28" i="37"/>
  <c r="I28" i="37"/>
  <c r="J28" i="37"/>
  <c r="K28" i="37"/>
  <c r="L28" i="37"/>
  <c r="M28" i="37"/>
  <c r="N28" i="37"/>
  <c r="O28" i="37"/>
  <c r="P28" i="37"/>
  <c r="Q28" i="37"/>
  <c r="R28" i="37"/>
  <c r="S28" i="37"/>
  <c r="T28" i="37"/>
  <c r="U28" i="37"/>
  <c r="V28" i="37"/>
  <c r="W28" i="37"/>
  <c r="X28" i="37"/>
  <c r="Y28" i="37"/>
  <c r="Z28" i="37"/>
  <c r="AA28" i="37"/>
  <c r="AB28" i="37"/>
  <c r="AC28" i="37"/>
  <c r="AD28" i="37"/>
  <c r="AE28" i="37"/>
  <c r="AF28" i="37"/>
  <c r="AG28" i="37"/>
  <c r="AH28" i="37"/>
  <c r="AI28" i="37"/>
  <c r="AJ28" i="37"/>
  <c r="AK28" i="37"/>
  <c r="AL28" i="37"/>
  <c r="AM28" i="37"/>
  <c r="AN28" i="37"/>
  <c r="AO28" i="37"/>
  <c r="AP28" i="37"/>
  <c r="AQ28" i="37"/>
  <c r="AR28" i="37"/>
  <c r="AS28" i="37"/>
  <c r="E29" i="37"/>
  <c r="F29" i="37"/>
  <c r="G29" i="37"/>
  <c r="H29" i="37"/>
  <c r="I29" i="37"/>
  <c r="J29" i="37"/>
  <c r="K29" i="37"/>
  <c r="L29" i="37"/>
  <c r="M29" i="37"/>
  <c r="N29" i="37"/>
  <c r="O29" i="37"/>
  <c r="P29" i="37"/>
  <c r="Q29" i="37"/>
  <c r="R29" i="37"/>
  <c r="S29" i="37"/>
  <c r="T29" i="37"/>
  <c r="U29" i="37"/>
  <c r="V29" i="37"/>
  <c r="W29" i="37"/>
  <c r="X29" i="37"/>
  <c r="Y29" i="37"/>
  <c r="Z29" i="37"/>
  <c r="AA29" i="37"/>
  <c r="AB29" i="37"/>
  <c r="AC29" i="37"/>
  <c r="AD29" i="37"/>
  <c r="AE29" i="37"/>
  <c r="AF29" i="37"/>
  <c r="AG29" i="37"/>
  <c r="AH29" i="37"/>
  <c r="AI29" i="37"/>
  <c r="AJ29" i="37"/>
  <c r="AK29" i="37"/>
  <c r="AL29" i="37"/>
  <c r="AM29" i="37"/>
  <c r="AN29" i="37"/>
  <c r="AO29" i="37"/>
  <c r="AP29" i="37"/>
  <c r="AQ29" i="37"/>
  <c r="AR29" i="37"/>
  <c r="AS29" i="37"/>
  <c r="E30" i="37"/>
  <c r="F30" i="37"/>
  <c r="G30" i="37"/>
  <c r="H30" i="37"/>
  <c r="I30" i="37"/>
  <c r="J30" i="37"/>
  <c r="K30" i="37"/>
  <c r="L30" i="37"/>
  <c r="M30" i="37"/>
  <c r="N30" i="37"/>
  <c r="O30" i="37"/>
  <c r="P30" i="37"/>
  <c r="Q30" i="37"/>
  <c r="R30" i="37"/>
  <c r="S30" i="37"/>
  <c r="T30" i="37"/>
  <c r="U30" i="37"/>
  <c r="V30" i="37"/>
  <c r="W30" i="37"/>
  <c r="X30" i="37"/>
  <c r="Y30" i="37"/>
  <c r="Z30" i="37"/>
  <c r="AA30" i="37"/>
  <c r="AB30" i="37"/>
  <c r="AC30" i="37"/>
  <c r="AD30" i="37"/>
  <c r="AE30" i="37"/>
  <c r="AF30" i="37"/>
  <c r="AG30" i="37"/>
  <c r="AH30" i="37"/>
  <c r="AI30" i="37"/>
  <c r="AJ30" i="37"/>
  <c r="AK30" i="37"/>
  <c r="AL30" i="37"/>
  <c r="AM30" i="37"/>
  <c r="AN30" i="37"/>
  <c r="AO30" i="37"/>
  <c r="AP30" i="37"/>
  <c r="AQ30" i="37"/>
  <c r="AR30" i="37"/>
  <c r="AS30" i="37"/>
  <c r="E31" i="37"/>
  <c r="F31" i="37"/>
  <c r="G31" i="37"/>
  <c r="H31" i="37"/>
  <c r="I31" i="37"/>
  <c r="J31" i="37"/>
  <c r="K31" i="37"/>
  <c r="L31" i="37"/>
  <c r="M31" i="37"/>
  <c r="N31" i="37"/>
  <c r="O31" i="37"/>
  <c r="P31" i="37"/>
  <c r="Q31" i="37"/>
  <c r="R31" i="37"/>
  <c r="S31" i="37"/>
  <c r="T31" i="37"/>
  <c r="U31" i="37"/>
  <c r="V31" i="37"/>
  <c r="W31" i="37"/>
  <c r="X31" i="37"/>
  <c r="Y31" i="37"/>
  <c r="Z31" i="37"/>
  <c r="AA31" i="37"/>
  <c r="AB31" i="37"/>
  <c r="AC31" i="37"/>
  <c r="AD31" i="37"/>
  <c r="AE31" i="37"/>
  <c r="AF31" i="37"/>
  <c r="AG31" i="37"/>
  <c r="AH31" i="37"/>
  <c r="AI31" i="37"/>
  <c r="AJ31" i="37"/>
  <c r="AK31" i="37"/>
  <c r="AL31" i="37"/>
  <c r="AM31" i="37"/>
  <c r="AN31" i="37"/>
  <c r="AO31" i="37"/>
  <c r="AP31" i="37"/>
  <c r="AQ31" i="37"/>
  <c r="AR31" i="37"/>
  <c r="AS31" i="37"/>
  <c r="E32" i="37"/>
  <c r="F32" i="37"/>
  <c r="G32" i="37"/>
  <c r="H32" i="37"/>
  <c r="I32" i="37"/>
  <c r="J32" i="37"/>
  <c r="K32" i="37"/>
  <c r="L32" i="37"/>
  <c r="M32" i="37"/>
  <c r="N32" i="37"/>
  <c r="O32" i="37"/>
  <c r="P32" i="37"/>
  <c r="Q32" i="37"/>
  <c r="R32" i="37"/>
  <c r="S32" i="37"/>
  <c r="T32" i="37"/>
  <c r="U32" i="37"/>
  <c r="V32" i="37"/>
  <c r="W32" i="37"/>
  <c r="X32" i="37"/>
  <c r="Y32" i="37"/>
  <c r="Z32" i="37"/>
  <c r="AA32" i="37"/>
  <c r="AB32" i="37"/>
  <c r="AC32" i="37"/>
  <c r="AD32" i="37"/>
  <c r="AE32" i="37"/>
  <c r="AF32" i="37"/>
  <c r="AG32" i="37"/>
  <c r="AH32" i="37"/>
  <c r="AI32" i="37"/>
  <c r="AJ32" i="37"/>
  <c r="AK32" i="37"/>
  <c r="AL32" i="37"/>
  <c r="AM32" i="37"/>
  <c r="AN32" i="37"/>
  <c r="AO32" i="37"/>
  <c r="AP32" i="37"/>
  <c r="AQ32" i="37"/>
  <c r="AR32" i="37"/>
  <c r="AS32" i="37"/>
  <c r="E33" i="37"/>
  <c r="F33" i="37"/>
  <c r="G33" i="37"/>
  <c r="H33" i="37"/>
  <c r="I33" i="37"/>
  <c r="J33" i="37"/>
  <c r="K33" i="37"/>
  <c r="L33" i="37"/>
  <c r="M33" i="37"/>
  <c r="N33" i="37"/>
  <c r="O33" i="37"/>
  <c r="P33" i="37"/>
  <c r="Q33" i="37"/>
  <c r="R33" i="37"/>
  <c r="S33" i="37"/>
  <c r="T33" i="37"/>
  <c r="U33" i="37"/>
  <c r="V33" i="37"/>
  <c r="W33" i="37"/>
  <c r="X33" i="37"/>
  <c r="Y33" i="37"/>
  <c r="Z33" i="37"/>
  <c r="AA33" i="37"/>
  <c r="AB33" i="37"/>
  <c r="AC33" i="37"/>
  <c r="AD33" i="37"/>
  <c r="AE33" i="37"/>
  <c r="AF33" i="37"/>
  <c r="AG33" i="37"/>
  <c r="AH33" i="37"/>
  <c r="AI33" i="37"/>
  <c r="AJ33" i="37"/>
  <c r="AK33" i="37"/>
  <c r="AL33" i="37"/>
  <c r="AM33" i="37"/>
  <c r="AN33" i="37"/>
  <c r="AO33" i="37"/>
  <c r="AP33" i="37"/>
  <c r="AQ33" i="37"/>
  <c r="AR33" i="37"/>
  <c r="AS33" i="37"/>
  <c r="E34" i="37"/>
  <c r="F34" i="37"/>
  <c r="G34" i="37"/>
  <c r="H34" i="37"/>
  <c r="I34" i="37"/>
  <c r="J34" i="37"/>
  <c r="K34" i="37"/>
  <c r="L34" i="37"/>
  <c r="M34" i="37"/>
  <c r="N34" i="37"/>
  <c r="O34" i="37"/>
  <c r="P34" i="37"/>
  <c r="Q34" i="37"/>
  <c r="R34" i="37"/>
  <c r="S34" i="37"/>
  <c r="T34" i="37"/>
  <c r="U34" i="37"/>
  <c r="V34" i="37"/>
  <c r="W34" i="37"/>
  <c r="X34" i="37"/>
  <c r="Y34" i="37"/>
  <c r="Z34" i="37"/>
  <c r="AA34" i="37"/>
  <c r="AB34" i="37"/>
  <c r="AC34" i="37"/>
  <c r="AD34" i="37"/>
  <c r="AE34" i="37"/>
  <c r="AF34" i="37"/>
  <c r="AG34" i="37"/>
  <c r="AH34" i="37"/>
  <c r="AI34" i="37"/>
  <c r="AJ34" i="37"/>
  <c r="AK34" i="37"/>
  <c r="AL34" i="37"/>
  <c r="AM34" i="37"/>
  <c r="AN34" i="37"/>
  <c r="AO34" i="37"/>
  <c r="AP34" i="37"/>
  <c r="AQ34" i="37"/>
  <c r="AR34" i="37"/>
  <c r="AS34" i="37"/>
  <c r="J35" i="37"/>
  <c r="Z35" i="37"/>
  <c r="AA35" i="37"/>
  <c r="AB35" i="37"/>
  <c r="AH35" i="37"/>
  <c r="AI35" i="37"/>
  <c r="AJ35" i="37"/>
  <c r="AK35" i="37"/>
  <c r="AL35" i="37"/>
  <c r="AM35" i="37"/>
  <c r="AN35" i="37"/>
  <c r="AO35" i="37"/>
  <c r="AP35" i="37"/>
  <c r="AQ35" i="37"/>
  <c r="AR35" i="37"/>
  <c r="E36" i="37"/>
  <c r="F36" i="37"/>
  <c r="G36" i="37"/>
  <c r="H36" i="37"/>
  <c r="I36" i="37"/>
  <c r="J36" i="37"/>
  <c r="K36" i="37"/>
  <c r="L36" i="37"/>
  <c r="M36" i="37"/>
  <c r="N36" i="37"/>
  <c r="O36" i="37"/>
  <c r="P36" i="37"/>
  <c r="Q36" i="37"/>
  <c r="R36" i="37"/>
  <c r="S36" i="37"/>
  <c r="T36" i="37"/>
  <c r="U36" i="37"/>
  <c r="V36" i="37"/>
  <c r="W36" i="37"/>
  <c r="X36" i="37"/>
  <c r="Y36" i="37"/>
  <c r="Z36" i="37"/>
  <c r="AA36" i="37"/>
  <c r="AB36" i="37"/>
  <c r="AC36" i="37"/>
  <c r="AD36" i="37"/>
  <c r="AE36" i="37"/>
  <c r="AF36" i="37"/>
  <c r="AG36" i="37"/>
  <c r="AH36" i="37"/>
  <c r="AI36" i="37"/>
  <c r="AJ36" i="37"/>
  <c r="AK36" i="37"/>
  <c r="AL36" i="37"/>
  <c r="AM36" i="37"/>
  <c r="AN36" i="37"/>
  <c r="AO36" i="37"/>
  <c r="AP36" i="37"/>
  <c r="AQ36" i="37"/>
  <c r="AR36" i="37"/>
  <c r="AS36" i="37"/>
  <c r="E37" i="37"/>
  <c r="F37" i="37"/>
  <c r="G37" i="37"/>
  <c r="H37" i="37"/>
  <c r="I37" i="37"/>
  <c r="J37" i="37"/>
  <c r="K37" i="37"/>
  <c r="L37" i="37"/>
  <c r="M37" i="37"/>
  <c r="N37" i="37"/>
  <c r="O37" i="37"/>
  <c r="P37" i="37"/>
  <c r="Q37" i="37"/>
  <c r="R37" i="37"/>
  <c r="S37" i="37"/>
  <c r="T37" i="37"/>
  <c r="U37" i="37"/>
  <c r="V37" i="37"/>
  <c r="W37" i="37"/>
  <c r="X37" i="37"/>
  <c r="Y37" i="37"/>
  <c r="Z37" i="37"/>
  <c r="AA37" i="37"/>
  <c r="AB37" i="37"/>
  <c r="AC37" i="37"/>
  <c r="AD37" i="37"/>
  <c r="AE37" i="37"/>
  <c r="AF37" i="37"/>
  <c r="AG37" i="37"/>
  <c r="AH37" i="37"/>
  <c r="AI37" i="37"/>
  <c r="AJ37" i="37"/>
  <c r="AK37" i="37"/>
  <c r="AL37" i="37"/>
  <c r="AM37" i="37"/>
  <c r="AN37" i="37"/>
  <c r="AO37" i="37"/>
  <c r="AP37" i="37"/>
  <c r="AQ37" i="37"/>
  <c r="AR37" i="37"/>
  <c r="AS37" i="37"/>
  <c r="E38" i="37"/>
  <c r="F38" i="37"/>
  <c r="G38" i="37"/>
  <c r="H38" i="37"/>
  <c r="I38" i="37"/>
  <c r="J38" i="37"/>
  <c r="L38" i="37"/>
  <c r="M38" i="37"/>
  <c r="Q38" i="37"/>
  <c r="R38" i="37"/>
  <c r="S38" i="37"/>
  <c r="T38" i="37"/>
  <c r="V38" i="37"/>
  <c r="X38" i="37"/>
  <c r="Z38" i="37"/>
  <c r="AA38" i="37"/>
  <c r="AB38" i="37"/>
  <c r="AC38" i="37"/>
  <c r="AD38" i="37"/>
  <c r="AE38" i="37"/>
  <c r="AF38" i="37"/>
  <c r="AG38" i="37"/>
  <c r="AH38" i="37"/>
  <c r="AI38" i="37"/>
  <c r="AJ38" i="37"/>
  <c r="AK38" i="37"/>
  <c r="AL38" i="37"/>
  <c r="AM38" i="37"/>
  <c r="AN38" i="37"/>
  <c r="AO38" i="37"/>
  <c r="AP38" i="37"/>
  <c r="AQ38" i="37"/>
  <c r="AR38" i="37"/>
  <c r="AS38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AR39" i="37"/>
  <c r="AS39" i="37"/>
  <c r="E40" i="37"/>
  <c r="F40" i="37"/>
  <c r="G40" i="37"/>
  <c r="H40" i="37"/>
  <c r="I40" i="37"/>
  <c r="J40" i="37"/>
  <c r="K40" i="37"/>
  <c r="L40" i="37"/>
  <c r="M40" i="37"/>
  <c r="N40" i="37"/>
  <c r="O40" i="37"/>
  <c r="P40" i="37"/>
  <c r="Q40" i="37"/>
  <c r="R40" i="37"/>
  <c r="S40" i="37"/>
  <c r="T40" i="37"/>
  <c r="U40" i="37"/>
  <c r="V40" i="37"/>
  <c r="W40" i="37"/>
  <c r="X40" i="37"/>
  <c r="Y40" i="37"/>
  <c r="Z40" i="37"/>
  <c r="AA40" i="37"/>
  <c r="AB40" i="37"/>
  <c r="AC40" i="37"/>
  <c r="AD40" i="37"/>
  <c r="AE40" i="37"/>
  <c r="AF40" i="37"/>
  <c r="AG40" i="37"/>
  <c r="AH40" i="37"/>
  <c r="AI40" i="37"/>
  <c r="AJ40" i="37"/>
  <c r="AK40" i="37"/>
  <c r="AL40" i="37"/>
  <c r="AM40" i="37"/>
  <c r="AN40" i="37"/>
  <c r="AO40" i="37"/>
  <c r="AP40" i="37"/>
  <c r="AQ40" i="37"/>
  <c r="AR40" i="37"/>
  <c r="AS40" i="37"/>
  <c r="E41" i="37"/>
  <c r="F41" i="37"/>
  <c r="G41" i="37"/>
  <c r="H41" i="37"/>
  <c r="I41" i="37"/>
  <c r="J41" i="37"/>
  <c r="K41" i="37"/>
  <c r="L41" i="37"/>
  <c r="M41" i="37"/>
  <c r="N41" i="37"/>
  <c r="O41" i="37"/>
  <c r="P41" i="37"/>
  <c r="Q41" i="37"/>
  <c r="R41" i="37"/>
  <c r="S41" i="37"/>
  <c r="T41" i="37"/>
  <c r="U41" i="37"/>
  <c r="V41" i="37"/>
  <c r="W41" i="37"/>
  <c r="X41" i="37"/>
  <c r="Y41" i="37"/>
  <c r="Z41" i="37"/>
  <c r="AA41" i="37"/>
  <c r="AB41" i="37"/>
  <c r="AC41" i="37"/>
  <c r="AD41" i="37"/>
  <c r="AE41" i="37"/>
  <c r="AF41" i="37"/>
  <c r="AG41" i="37"/>
  <c r="AH41" i="37"/>
  <c r="AI41" i="37"/>
  <c r="AJ41" i="37"/>
  <c r="AK41" i="37"/>
  <c r="AL41" i="37"/>
  <c r="AM41" i="37"/>
  <c r="AN41" i="37"/>
  <c r="AO41" i="37"/>
  <c r="AP41" i="37"/>
  <c r="AQ41" i="37"/>
  <c r="AR41" i="37"/>
  <c r="AS41" i="37"/>
  <c r="E42" i="37"/>
  <c r="F42" i="37"/>
  <c r="G42" i="37"/>
  <c r="H42" i="37"/>
  <c r="I42" i="37"/>
  <c r="J42" i="37"/>
  <c r="K42" i="37"/>
  <c r="L42" i="37"/>
  <c r="M42" i="37"/>
  <c r="N42" i="37"/>
  <c r="O42" i="37"/>
  <c r="P42" i="37"/>
  <c r="Q42" i="37"/>
  <c r="R42" i="37"/>
  <c r="S42" i="37"/>
  <c r="T42" i="37"/>
  <c r="U42" i="37"/>
  <c r="V42" i="37"/>
  <c r="W42" i="37"/>
  <c r="X42" i="37"/>
  <c r="Y42" i="37"/>
  <c r="Z42" i="37"/>
  <c r="AA42" i="37"/>
  <c r="AB42" i="37"/>
  <c r="AC42" i="37"/>
  <c r="AD42" i="37"/>
  <c r="AE42" i="37"/>
  <c r="AF42" i="37"/>
  <c r="AG42" i="37"/>
  <c r="AH42" i="37"/>
  <c r="AI42" i="37"/>
  <c r="AJ42" i="37"/>
  <c r="AK42" i="37"/>
  <c r="AL42" i="37"/>
  <c r="AM42" i="37"/>
  <c r="AN42" i="37"/>
  <c r="AO42" i="37"/>
  <c r="AP42" i="37"/>
  <c r="AQ42" i="37"/>
  <c r="AR42" i="37"/>
  <c r="AS42" i="37"/>
  <c r="E43" i="37"/>
  <c r="F43" i="37"/>
  <c r="G43" i="37"/>
  <c r="H43" i="37"/>
  <c r="I43" i="37"/>
  <c r="J43" i="37"/>
  <c r="K43" i="37"/>
  <c r="L43" i="37"/>
  <c r="M43" i="37"/>
  <c r="N43" i="37"/>
  <c r="O43" i="37"/>
  <c r="P43" i="37"/>
  <c r="Q43" i="37"/>
  <c r="R43" i="37"/>
  <c r="S43" i="37"/>
  <c r="T43" i="37"/>
  <c r="U43" i="37"/>
  <c r="V43" i="37"/>
  <c r="W43" i="37"/>
  <c r="X43" i="37"/>
  <c r="Y43" i="37"/>
  <c r="Z43" i="37"/>
  <c r="AA43" i="37"/>
  <c r="AB43" i="37"/>
  <c r="AC43" i="37"/>
  <c r="AD43" i="37"/>
  <c r="AE43" i="37"/>
  <c r="AF43" i="37"/>
  <c r="AG43" i="37"/>
  <c r="AH43" i="37"/>
  <c r="AI43" i="37"/>
  <c r="AJ43" i="37"/>
  <c r="AK43" i="37"/>
  <c r="AL43" i="37"/>
  <c r="AM43" i="37"/>
  <c r="AN43" i="37"/>
  <c r="AO43" i="37"/>
  <c r="AP43" i="37"/>
  <c r="AQ43" i="37"/>
  <c r="AR43" i="37"/>
  <c r="AS43" i="37"/>
  <c r="E44" i="37"/>
  <c r="F44" i="37"/>
  <c r="G44" i="37"/>
  <c r="H44" i="37"/>
  <c r="I44" i="37"/>
  <c r="J44" i="37"/>
  <c r="K44" i="37"/>
  <c r="L44" i="37"/>
  <c r="M44" i="37"/>
  <c r="N44" i="37"/>
  <c r="O44" i="37"/>
  <c r="P44" i="37"/>
  <c r="Q44" i="37"/>
  <c r="R44" i="37"/>
  <c r="S44" i="37"/>
  <c r="T44" i="37"/>
  <c r="U44" i="37"/>
  <c r="V44" i="37"/>
  <c r="W44" i="37"/>
  <c r="X44" i="37"/>
  <c r="Y44" i="37"/>
  <c r="Z44" i="37"/>
  <c r="AA44" i="37"/>
  <c r="AB44" i="37"/>
  <c r="AC44" i="37"/>
  <c r="AD44" i="37"/>
  <c r="AE44" i="37"/>
  <c r="AF44" i="37"/>
  <c r="AG44" i="37"/>
  <c r="AH44" i="37"/>
  <c r="AI44" i="37"/>
  <c r="AJ44" i="37"/>
  <c r="AK44" i="37"/>
  <c r="AL44" i="37"/>
  <c r="AM44" i="37"/>
  <c r="AN44" i="37"/>
  <c r="AO44" i="37"/>
  <c r="AP44" i="37"/>
  <c r="AQ44" i="37"/>
  <c r="AR44" i="37"/>
  <c r="AS44" i="37"/>
  <c r="E45" i="37"/>
  <c r="F45" i="37"/>
  <c r="G45" i="37"/>
  <c r="H45" i="37"/>
  <c r="I45" i="37"/>
  <c r="J45" i="37"/>
  <c r="K45" i="37"/>
  <c r="L45" i="37"/>
  <c r="M45" i="37"/>
  <c r="N45" i="37"/>
  <c r="O45" i="37"/>
  <c r="P45" i="37"/>
  <c r="Q45" i="37"/>
  <c r="R45" i="37"/>
  <c r="S45" i="37"/>
  <c r="T45" i="37"/>
  <c r="U45" i="37"/>
  <c r="V45" i="37"/>
  <c r="W45" i="37"/>
  <c r="X45" i="37"/>
  <c r="Y45" i="37"/>
  <c r="Z45" i="37"/>
  <c r="AA45" i="37"/>
  <c r="AB45" i="37"/>
  <c r="AC45" i="37"/>
  <c r="AD45" i="37"/>
  <c r="AE45" i="37"/>
  <c r="AF45" i="37"/>
  <c r="AG45" i="37"/>
  <c r="AH45" i="37"/>
  <c r="AI45" i="37"/>
  <c r="AJ45" i="37"/>
  <c r="AK45" i="37"/>
  <c r="AL45" i="37"/>
  <c r="AM45" i="37"/>
  <c r="AN45" i="37"/>
  <c r="AO45" i="37"/>
  <c r="AP45" i="37"/>
  <c r="AQ45" i="37"/>
  <c r="AR45" i="37"/>
  <c r="AS45" i="37"/>
  <c r="E46" i="37"/>
  <c r="F46" i="37"/>
  <c r="G46" i="37"/>
  <c r="H46" i="37"/>
  <c r="I46" i="37"/>
  <c r="J46" i="37"/>
  <c r="K46" i="37"/>
  <c r="L46" i="37"/>
  <c r="M46" i="37"/>
  <c r="N46" i="37"/>
  <c r="O46" i="37"/>
  <c r="P46" i="37"/>
  <c r="Q46" i="37"/>
  <c r="R46" i="37"/>
  <c r="S46" i="37"/>
  <c r="T46" i="37"/>
  <c r="U46" i="37"/>
  <c r="V46" i="37"/>
  <c r="W46" i="37"/>
  <c r="X46" i="37"/>
  <c r="Y46" i="37"/>
  <c r="Z46" i="37"/>
  <c r="AA46" i="37"/>
  <c r="AB46" i="37"/>
  <c r="AC46" i="37"/>
  <c r="AD46" i="37"/>
  <c r="AE46" i="37"/>
  <c r="AF46" i="37"/>
  <c r="AG46" i="37"/>
  <c r="AH46" i="37"/>
  <c r="AI46" i="37"/>
  <c r="AJ46" i="37"/>
  <c r="AK46" i="37"/>
  <c r="AL46" i="37"/>
  <c r="AM46" i="37"/>
  <c r="AN46" i="37"/>
  <c r="AO46" i="37"/>
  <c r="AP46" i="37"/>
  <c r="AQ46" i="37"/>
  <c r="AR46" i="37"/>
  <c r="AS46" i="37"/>
  <c r="E47" i="37"/>
  <c r="F47" i="37"/>
  <c r="G47" i="37"/>
  <c r="H47" i="37"/>
  <c r="I47" i="37"/>
  <c r="J47" i="37"/>
  <c r="K47" i="37"/>
  <c r="L47" i="37"/>
  <c r="M47" i="37"/>
  <c r="N47" i="37"/>
  <c r="O47" i="37"/>
  <c r="P47" i="37"/>
  <c r="Q47" i="37"/>
  <c r="R47" i="37"/>
  <c r="S47" i="37"/>
  <c r="T47" i="37"/>
  <c r="U47" i="37"/>
  <c r="V47" i="37"/>
  <c r="W47" i="37"/>
  <c r="X47" i="37"/>
  <c r="Y47" i="37"/>
  <c r="Z47" i="37"/>
  <c r="AA47" i="37"/>
  <c r="AB47" i="37"/>
  <c r="AC47" i="37"/>
  <c r="AD47" i="37"/>
  <c r="AE47" i="37"/>
  <c r="AF47" i="37"/>
  <c r="AG47" i="37"/>
  <c r="AH47" i="37"/>
  <c r="AI47" i="37"/>
  <c r="AJ47" i="37"/>
  <c r="AK47" i="37"/>
  <c r="AL47" i="37"/>
  <c r="AM47" i="37"/>
  <c r="AN47" i="37"/>
  <c r="AO47" i="37"/>
  <c r="AP47" i="37"/>
  <c r="AQ47" i="37"/>
  <c r="AR47" i="37"/>
  <c r="AS47" i="37"/>
  <c r="E48" i="37"/>
  <c r="F48" i="37"/>
  <c r="G48" i="37"/>
  <c r="H48" i="37"/>
  <c r="I48" i="37"/>
  <c r="J48" i="37"/>
  <c r="K48" i="37"/>
  <c r="L48" i="37"/>
  <c r="M48" i="37"/>
  <c r="N48" i="37"/>
  <c r="O48" i="37"/>
  <c r="P48" i="37"/>
  <c r="Q48" i="37"/>
  <c r="R48" i="37"/>
  <c r="S48" i="37"/>
  <c r="T48" i="37"/>
  <c r="U48" i="37"/>
  <c r="V48" i="37"/>
  <c r="W48" i="37"/>
  <c r="X48" i="37"/>
  <c r="Y48" i="37"/>
  <c r="Z48" i="37"/>
  <c r="AA48" i="37"/>
  <c r="AB48" i="37"/>
  <c r="AC48" i="37"/>
  <c r="AD48" i="37"/>
  <c r="AE48" i="37"/>
  <c r="AF48" i="37"/>
  <c r="AG48" i="37"/>
  <c r="AH48" i="37"/>
  <c r="AI48" i="37"/>
  <c r="AJ48" i="37"/>
  <c r="AK48" i="37"/>
  <c r="AL48" i="37"/>
  <c r="AM48" i="37"/>
  <c r="AN48" i="37"/>
  <c r="AO48" i="37"/>
  <c r="AP48" i="37"/>
  <c r="AQ48" i="37"/>
  <c r="AR48" i="37"/>
  <c r="AS48" i="37"/>
  <c r="E49" i="37"/>
  <c r="F49" i="37"/>
  <c r="G49" i="37"/>
  <c r="H49" i="37"/>
  <c r="I49" i="37"/>
  <c r="J49" i="37"/>
  <c r="K49" i="37"/>
  <c r="L49" i="37"/>
  <c r="M49" i="37"/>
  <c r="N49" i="37"/>
  <c r="O49" i="37"/>
  <c r="P49" i="37"/>
  <c r="Q49" i="37"/>
  <c r="R49" i="37"/>
  <c r="S49" i="37"/>
  <c r="T49" i="37"/>
  <c r="U49" i="37"/>
  <c r="V49" i="37"/>
  <c r="W49" i="37"/>
  <c r="X49" i="37"/>
  <c r="Y49" i="37"/>
  <c r="Z49" i="37"/>
  <c r="AA49" i="37"/>
  <c r="AB49" i="37"/>
  <c r="AC49" i="37"/>
  <c r="AD49" i="37"/>
  <c r="AE49" i="37"/>
  <c r="AF49" i="37"/>
  <c r="AG49" i="37"/>
  <c r="AH49" i="37"/>
  <c r="AI49" i="37"/>
  <c r="AJ49" i="37"/>
  <c r="AK49" i="37"/>
  <c r="AL49" i="37"/>
  <c r="AM49" i="37"/>
  <c r="AN49" i="37"/>
  <c r="AO49" i="37"/>
  <c r="AP49" i="37"/>
  <c r="AQ49" i="37"/>
  <c r="AR49" i="37"/>
  <c r="AS49" i="37"/>
  <c r="E50" i="37"/>
  <c r="F50" i="37"/>
  <c r="G50" i="37"/>
  <c r="H50" i="37"/>
  <c r="I50" i="37"/>
  <c r="J50" i="37"/>
  <c r="K50" i="37"/>
  <c r="L50" i="37"/>
  <c r="M50" i="37"/>
  <c r="N50" i="37"/>
  <c r="O50" i="37"/>
  <c r="P50" i="37"/>
  <c r="Q50" i="37"/>
  <c r="R50" i="37"/>
  <c r="S50" i="37"/>
  <c r="T50" i="37"/>
  <c r="U50" i="37"/>
  <c r="V50" i="37"/>
  <c r="W50" i="37"/>
  <c r="X50" i="37"/>
  <c r="Y50" i="37"/>
  <c r="Z50" i="37"/>
  <c r="AA50" i="37"/>
  <c r="AB50" i="37"/>
  <c r="AC50" i="37"/>
  <c r="AD50" i="37"/>
  <c r="AE50" i="37"/>
  <c r="AF50" i="37"/>
  <c r="AG50" i="37"/>
  <c r="AH50" i="37"/>
  <c r="AI50" i="37"/>
  <c r="AJ50" i="37"/>
  <c r="AK50" i="37"/>
  <c r="AL50" i="37"/>
  <c r="AM50" i="37"/>
  <c r="AN50" i="37"/>
  <c r="AO50" i="37"/>
  <c r="AP50" i="37"/>
  <c r="AQ50" i="37"/>
  <c r="AR50" i="37"/>
  <c r="AS50" i="37"/>
  <c r="E51" i="37"/>
  <c r="F51" i="37"/>
  <c r="G51" i="37"/>
  <c r="H51" i="37"/>
  <c r="I51" i="37"/>
  <c r="J51" i="37"/>
  <c r="K51" i="37"/>
  <c r="L51" i="37"/>
  <c r="M51" i="37"/>
  <c r="N51" i="37"/>
  <c r="O51" i="37"/>
  <c r="P51" i="37"/>
  <c r="Q51" i="37"/>
  <c r="R51" i="37"/>
  <c r="S51" i="37"/>
  <c r="T51" i="37"/>
  <c r="U51" i="37"/>
  <c r="V51" i="37"/>
  <c r="W51" i="37"/>
  <c r="X51" i="37"/>
  <c r="Y51" i="37"/>
  <c r="Z51" i="37"/>
  <c r="AA51" i="37"/>
  <c r="AB51" i="37"/>
  <c r="AC51" i="37"/>
  <c r="AD51" i="37"/>
  <c r="AE51" i="37"/>
  <c r="AF51" i="37"/>
  <c r="AG51" i="37"/>
  <c r="AH51" i="37"/>
  <c r="AI51" i="37"/>
  <c r="AJ51" i="37"/>
  <c r="AK51" i="37"/>
  <c r="AL51" i="37"/>
  <c r="AM51" i="37"/>
  <c r="AN51" i="37"/>
  <c r="AO51" i="37"/>
  <c r="AP51" i="37"/>
  <c r="AQ51" i="37"/>
  <c r="AR51" i="37"/>
  <c r="AS51" i="37"/>
  <c r="E52" i="37"/>
  <c r="F52" i="37"/>
  <c r="G52" i="37"/>
  <c r="H52" i="37"/>
  <c r="I52" i="37"/>
  <c r="J52" i="37"/>
  <c r="K52" i="37"/>
  <c r="L52" i="37"/>
  <c r="M52" i="37"/>
  <c r="N52" i="37"/>
  <c r="O52" i="37"/>
  <c r="P52" i="37"/>
  <c r="Q52" i="37"/>
  <c r="R52" i="37"/>
  <c r="S52" i="37"/>
  <c r="T52" i="37"/>
  <c r="U52" i="37"/>
  <c r="V52" i="37"/>
  <c r="W52" i="37"/>
  <c r="X52" i="37"/>
  <c r="Y52" i="37"/>
  <c r="Z52" i="37"/>
  <c r="AA52" i="37"/>
  <c r="AB52" i="37"/>
  <c r="AC52" i="37"/>
  <c r="AD52" i="37"/>
  <c r="AE52" i="37"/>
  <c r="AF52" i="37"/>
  <c r="AG52" i="37"/>
  <c r="AH52" i="37"/>
  <c r="AI52" i="37"/>
  <c r="AJ52" i="37"/>
  <c r="AK52" i="37"/>
  <c r="AL52" i="37"/>
  <c r="AM52" i="37"/>
  <c r="AN52" i="37"/>
  <c r="AO52" i="37"/>
  <c r="AP52" i="37"/>
  <c r="AQ52" i="37"/>
  <c r="AR52" i="37"/>
  <c r="AS52" i="37"/>
  <c r="E53" i="37"/>
  <c r="F53" i="37"/>
  <c r="G53" i="37"/>
  <c r="H53" i="37"/>
  <c r="I53" i="37"/>
  <c r="J53" i="37"/>
  <c r="K53" i="37"/>
  <c r="L53" i="37"/>
  <c r="M53" i="37"/>
  <c r="N53" i="37"/>
  <c r="O53" i="37"/>
  <c r="P53" i="37"/>
  <c r="Q53" i="37"/>
  <c r="R53" i="37"/>
  <c r="S53" i="37"/>
  <c r="T53" i="37"/>
  <c r="U53" i="37"/>
  <c r="V53" i="37"/>
  <c r="W53" i="37"/>
  <c r="X53" i="37"/>
  <c r="Y53" i="37"/>
  <c r="Z53" i="37"/>
  <c r="AA53" i="37"/>
  <c r="AB53" i="37"/>
  <c r="AC53" i="37"/>
  <c r="AD53" i="37"/>
  <c r="AE53" i="37"/>
  <c r="AF53" i="37"/>
  <c r="AG53" i="37"/>
  <c r="AH53" i="37"/>
  <c r="AI53" i="37"/>
  <c r="AJ53" i="37"/>
  <c r="AK53" i="37"/>
  <c r="AL53" i="37"/>
  <c r="AM53" i="37"/>
  <c r="AN53" i="37"/>
  <c r="AO53" i="37"/>
  <c r="AP53" i="37"/>
  <c r="AQ53" i="37"/>
  <c r="AR53" i="37"/>
  <c r="AS53" i="37"/>
  <c r="E54" i="37"/>
  <c r="F54" i="37"/>
  <c r="G54" i="37"/>
  <c r="H54" i="37"/>
  <c r="I54" i="37"/>
  <c r="J54" i="37"/>
  <c r="K54" i="37"/>
  <c r="L54" i="37"/>
  <c r="M54" i="37"/>
  <c r="N54" i="37"/>
  <c r="O54" i="37"/>
  <c r="P54" i="37"/>
  <c r="Q54" i="37"/>
  <c r="R54" i="37"/>
  <c r="S54" i="37"/>
  <c r="T54" i="37"/>
  <c r="U54" i="37"/>
  <c r="V54" i="37"/>
  <c r="W54" i="37"/>
  <c r="X54" i="37"/>
  <c r="Y54" i="37"/>
  <c r="Z54" i="37"/>
  <c r="AA54" i="37"/>
  <c r="AB54" i="37"/>
  <c r="AC54" i="37"/>
  <c r="AD54" i="37"/>
  <c r="AE54" i="37"/>
  <c r="AF54" i="37"/>
  <c r="AG54" i="37"/>
  <c r="AH54" i="37"/>
  <c r="AI54" i="37"/>
  <c r="AJ54" i="37"/>
  <c r="AK54" i="37"/>
  <c r="AL54" i="37"/>
  <c r="AM54" i="37"/>
  <c r="AN54" i="37"/>
  <c r="AO54" i="37"/>
  <c r="AP54" i="37"/>
  <c r="AQ54" i="37"/>
  <c r="AR54" i="37"/>
  <c r="AS54" i="37"/>
  <c r="E55" i="37"/>
  <c r="F55" i="37"/>
  <c r="G55" i="37"/>
  <c r="H55" i="37"/>
  <c r="I55" i="37"/>
  <c r="J55" i="37"/>
  <c r="K55" i="37"/>
  <c r="L55" i="37"/>
  <c r="M55" i="37"/>
  <c r="N55" i="37"/>
  <c r="O55" i="37"/>
  <c r="P55" i="37"/>
  <c r="Q55" i="37"/>
  <c r="R55" i="37"/>
  <c r="S55" i="37"/>
  <c r="T55" i="37"/>
  <c r="U55" i="37"/>
  <c r="V55" i="37"/>
  <c r="W55" i="37"/>
  <c r="X55" i="37"/>
  <c r="Y55" i="37"/>
  <c r="Z55" i="37"/>
  <c r="AA55" i="37"/>
  <c r="AB55" i="37"/>
  <c r="AC55" i="37"/>
  <c r="AD55" i="37"/>
  <c r="AE55" i="37"/>
  <c r="AF55" i="37"/>
  <c r="AG55" i="37"/>
  <c r="AH55" i="37"/>
  <c r="AI55" i="37"/>
  <c r="AJ55" i="37"/>
  <c r="AK55" i="37"/>
  <c r="AL55" i="37"/>
  <c r="AM55" i="37"/>
  <c r="AN55" i="37"/>
  <c r="AO55" i="37"/>
  <c r="AP55" i="37"/>
  <c r="AQ55" i="37"/>
  <c r="AR55" i="37"/>
  <c r="AS55" i="37"/>
  <c r="E56" i="37"/>
  <c r="F56" i="37"/>
  <c r="G56" i="37"/>
  <c r="H56" i="37"/>
  <c r="I56" i="37"/>
  <c r="J56" i="37"/>
  <c r="K56" i="37"/>
  <c r="L56" i="37"/>
  <c r="M56" i="37"/>
  <c r="N56" i="37"/>
  <c r="O56" i="37"/>
  <c r="P56" i="37"/>
  <c r="Q56" i="37"/>
  <c r="R56" i="37"/>
  <c r="S56" i="37"/>
  <c r="T56" i="37"/>
  <c r="U56" i="37"/>
  <c r="V56" i="37"/>
  <c r="W56" i="37"/>
  <c r="X56" i="37"/>
  <c r="Y56" i="37"/>
  <c r="Z56" i="37"/>
  <c r="AA56" i="37"/>
  <c r="AB56" i="37"/>
  <c r="AC56" i="37"/>
  <c r="AD56" i="37"/>
  <c r="AE56" i="37"/>
  <c r="AF56" i="37"/>
  <c r="AG56" i="37"/>
  <c r="AH56" i="37"/>
  <c r="AI56" i="37"/>
  <c r="AJ56" i="37"/>
  <c r="AK56" i="37"/>
  <c r="AL56" i="37"/>
  <c r="AM56" i="37"/>
  <c r="AN56" i="37"/>
  <c r="AO56" i="37"/>
  <c r="AP56" i="37"/>
  <c r="AQ56" i="37"/>
  <c r="AR56" i="37"/>
  <c r="AS56" i="37"/>
  <c r="E57" i="37"/>
  <c r="F57" i="37"/>
  <c r="G57" i="37"/>
  <c r="H57" i="37"/>
  <c r="I57" i="37"/>
  <c r="J57" i="37"/>
  <c r="K57" i="37"/>
  <c r="L57" i="37"/>
  <c r="M57" i="37"/>
  <c r="N57" i="37"/>
  <c r="O57" i="37"/>
  <c r="P57" i="37"/>
  <c r="Q57" i="37"/>
  <c r="R57" i="37"/>
  <c r="S57" i="37"/>
  <c r="T57" i="37"/>
  <c r="U57" i="37"/>
  <c r="V57" i="37"/>
  <c r="W57" i="37"/>
  <c r="X57" i="37"/>
  <c r="Y57" i="37"/>
  <c r="Z57" i="37"/>
  <c r="AA57" i="37"/>
  <c r="AB57" i="37"/>
  <c r="AC57" i="37"/>
  <c r="AD57" i="37"/>
  <c r="AE57" i="37"/>
  <c r="AF57" i="37"/>
  <c r="AG57" i="37"/>
  <c r="AH57" i="37"/>
  <c r="AI57" i="37"/>
  <c r="AJ57" i="37"/>
  <c r="AK57" i="37"/>
  <c r="AL57" i="37"/>
  <c r="AM57" i="37"/>
  <c r="AN57" i="37"/>
  <c r="AO57" i="37"/>
  <c r="AP57" i="37"/>
  <c r="AQ57" i="37"/>
  <c r="AR57" i="37"/>
  <c r="AS57" i="37"/>
  <c r="E58" i="37"/>
  <c r="F58" i="37"/>
  <c r="G58" i="37"/>
  <c r="H58" i="37"/>
  <c r="I58" i="37"/>
  <c r="J58" i="37"/>
  <c r="K58" i="37"/>
  <c r="L58" i="37"/>
  <c r="M58" i="37"/>
  <c r="N58" i="37"/>
  <c r="O58" i="37"/>
  <c r="P58" i="37"/>
  <c r="Q58" i="37"/>
  <c r="R58" i="37"/>
  <c r="S58" i="37"/>
  <c r="T58" i="37"/>
  <c r="U58" i="37"/>
  <c r="V58" i="37"/>
  <c r="W58" i="37"/>
  <c r="X58" i="37"/>
  <c r="Y58" i="37"/>
  <c r="Z58" i="37"/>
  <c r="AA58" i="37"/>
  <c r="AB58" i="37"/>
  <c r="AC58" i="37"/>
  <c r="AD58" i="37"/>
  <c r="AE58" i="37"/>
  <c r="AF58" i="37"/>
  <c r="AG58" i="37"/>
  <c r="AH58" i="37"/>
  <c r="AI58" i="37"/>
  <c r="AJ58" i="37"/>
  <c r="AK58" i="37"/>
  <c r="AL58" i="37"/>
  <c r="AM58" i="37"/>
  <c r="AN58" i="37"/>
  <c r="AO58" i="37"/>
  <c r="AP58" i="37"/>
  <c r="AQ58" i="37"/>
  <c r="AR58" i="37"/>
  <c r="AS58" i="37"/>
  <c r="E59" i="37"/>
  <c r="F59" i="37"/>
  <c r="G59" i="37"/>
  <c r="H59" i="37"/>
  <c r="I59" i="37"/>
  <c r="J59" i="37"/>
  <c r="K59" i="37"/>
  <c r="L59" i="37"/>
  <c r="M59" i="37"/>
  <c r="N59" i="37"/>
  <c r="O59" i="37"/>
  <c r="P59" i="37"/>
  <c r="Q59" i="37"/>
  <c r="R59" i="37"/>
  <c r="S59" i="37"/>
  <c r="T59" i="37"/>
  <c r="U59" i="37"/>
  <c r="V59" i="37"/>
  <c r="W59" i="37"/>
  <c r="X59" i="37"/>
  <c r="Y59" i="37"/>
  <c r="Z59" i="37"/>
  <c r="AA59" i="37"/>
  <c r="AB59" i="37"/>
  <c r="AC59" i="37"/>
  <c r="AD59" i="37"/>
  <c r="AE59" i="37"/>
  <c r="AF59" i="37"/>
  <c r="AG59" i="37"/>
  <c r="AH59" i="37"/>
  <c r="AI59" i="37"/>
  <c r="AJ59" i="37"/>
  <c r="AK59" i="37"/>
  <c r="AL59" i="37"/>
  <c r="AM59" i="37"/>
  <c r="AN59" i="37"/>
  <c r="AO59" i="37"/>
  <c r="AP59" i="37"/>
  <c r="AQ59" i="37"/>
  <c r="AR59" i="37"/>
  <c r="AS59" i="37"/>
  <c r="E60" i="37"/>
  <c r="F60" i="37"/>
  <c r="G60" i="37"/>
  <c r="H60" i="37"/>
  <c r="I60" i="37"/>
  <c r="J60" i="37"/>
  <c r="K60" i="37"/>
  <c r="L60" i="37"/>
  <c r="M60" i="37"/>
  <c r="N60" i="37"/>
  <c r="O60" i="37"/>
  <c r="P60" i="37"/>
  <c r="Q60" i="37"/>
  <c r="R60" i="37"/>
  <c r="S60" i="37"/>
  <c r="T60" i="37"/>
  <c r="U60" i="37"/>
  <c r="V60" i="37"/>
  <c r="W60" i="37"/>
  <c r="X60" i="37"/>
  <c r="Y60" i="37"/>
  <c r="Z60" i="37"/>
  <c r="AA60" i="37"/>
  <c r="AB60" i="37"/>
  <c r="AC60" i="37"/>
  <c r="AD60" i="37"/>
  <c r="AE60" i="37"/>
  <c r="AF60" i="37"/>
  <c r="AG60" i="37"/>
  <c r="AH60" i="37"/>
  <c r="AI60" i="37"/>
  <c r="AJ60" i="37"/>
  <c r="AK60" i="37"/>
  <c r="AL60" i="37"/>
  <c r="AM60" i="37"/>
  <c r="AN60" i="37"/>
  <c r="AO60" i="37"/>
  <c r="AP60" i="37"/>
  <c r="AQ60" i="37"/>
  <c r="AR60" i="37"/>
  <c r="AS60" i="37"/>
  <c r="E61" i="37"/>
  <c r="F61" i="37"/>
  <c r="G61" i="37"/>
  <c r="H61" i="37"/>
  <c r="I61" i="37"/>
  <c r="J61" i="37"/>
  <c r="K61" i="37"/>
  <c r="L61" i="37"/>
  <c r="M61" i="37"/>
  <c r="N61" i="37"/>
  <c r="O61" i="37"/>
  <c r="P61" i="37"/>
  <c r="Q61" i="37"/>
  <c r="R61" i="37"/>
  <c r="S61" i="37"/>
  <c r="T61" i="37"/>
  <c r="U61" i="37"/>
  <c r="V61" i="37"/>
  <c r="W61" i="37"/>
  <c r="X61" i="37"/>
  <c r="Y61" i="37"/>
  <c r="Z61" i="37"/>
  <c r="AA61" i="37"/>
  <c r="AB61" i="37"/>
  <c r="AC61" i="37"/>
  <c r="AD61" i="37"/>
  <c r="AE61" i="37"/>
  <c r="AF61" i="37"/>
  <c r="AG61" i="37"/>
  <c r="AH61" i="37"/>
  <c r="AI61" i="37"/>
  <c r="AJ61" i="37"/>
  <c r="AK61" i="37"/>
  <c r="AL61" i="37"/>
  <c r="AM61" i="37"/>
  <c r="AN61" i="37"/>
  <c r="AO61" i="37"/>
  <c r="AP61" i="37"/>
  <c r="AQ61" i="37"/>
  <c r="AR61" i="37"/>
  <c r="AS61" i="37"/>
  <c r="E62" i="37"/>
  <c r="F62" i="37"/>
  <c r="G62" i="37"/>
  <c r="H62" i="37"/>
  <c r="I62" i="37"/>
  <c r="J62" i="37"/>
  <c r="K62" i="37"/>
  <c r="L62" i="37"/>
  <c r="M62" i="37"/>
  <c r="N62" i="37"/>
  <c r="O62" i="37"/>
  <c r="P62" i="37"/>
  <c r="Q62" i="37"/>
  <c r="R62" i="37"/>
  <c r="S62" i="37"/>
  <c r="T62" i="37"/>
  <c r="U62" i="37"/>
  <c r="V62" i="37"/>
  <c r="W62" i="37"/>
  <c r="X62" i="37"/>
  <c r="Y62" i="37"/>
  <c r="Z62" i="37"/>
  <c r="AA62" i="37"/>
  <c r="AB62" i="37"/>
  <c r="AC62" i="37"/>
  <c r="AD62" i="37"/>
  <c r="AE62" i="37"/>
  <c r="AF62" i="37"/>
  <c r="AG62" i="37"/>
  <c r="AH62" i="37"/>
  <c r="AI62" i="37"/>
  <c r="AJ62" i="37"/>
  <c r="AK62" i="37"/>
  <c r="AL62" i="37"/>
  <c r="AM62" i="37"/>
  <c r="AN62" i="37"/>
  <c r="AO62" i="37"/>
  <c r="AP62" i="37"/>
  <c r="AQ62" i="37"/>
  <c r="AR62" i="37"/>
  <c r="AS62" i="37"/>
  <c r="E63" i="37"/>
  <c r="F63" i="37"/>
  <c r="G63" i="37"/>
  <c r="H63" i="37"/>
  <c r="I63" i="37"/>
  <c r="J63" i="37"/>
  <c r="K63" i="37"/>
  <c r="L63" i="37"/>
  <c r="M63" i="37"/>
  <c r="N63" i="37"/>
  <c r="O63" i="37"/>
  <c r="P63" i="37"/>
  <c r="Q63" i="37"/>
  <c r="R63" i="37"/>
  <c r="S63" i="37"/>
  <c r="T63" i="37"/>
  <c r="U63" i="37"/>
  <c r="V63" i="37"/>
  <c r="W63" i="37"/>
  <c r="X63" i="37"/>
  <c r="Y63" i="37"/>
  <c r="Z63" i="37"/>
  <c r="AA63" i="37"/>
  <c r="AB63" i="37"/>
  <c r="AC63" i="37"/>
  <c r="AD63" i="37"/>
  <c r="AE63" i="37"/>
  <c r="AF63" i="37"/>
  <c r="AG63" i="37"/>
  <c r="AH63" i="37"/>
  <c r="AI63" i="37"/>
  <c r="AJ63" i="37"/>
  <c r="AK63" i="37"/>
  <c r="AL63" i="37"/>
  <c r="AM63" i="37"/>
  <c r="AN63" i="37"/>
  <c r="AO63" i="37"/>
  <c r="AP63" i="37"/>
  <c r="AQ63" i="37"/>
  <c r="AR63" i="37"/>
  <c r="AS63" i="37"/>
  <c r="E64" i="37"/>
  <c r="F64" i="37"/>
  <c r="G64" i="37"/>
  <c r="H64" i="37"/>
  <c r="I64" i="37"/>
  <c r="J64" i="37"/>
  <c r="K64" i="37"/>
  <c r="L64" i="37"/>
  <c r="M64" i="37"/>
  <c r="N64" i="37"/>
  <c r="O64" i="37"/>
  <c r="P64" i="37"/>
  <c r="Q64" i="37"/>
  <c r="R64" i="37"/>
  <c r="S64" i="37"/>
  <c r="T64" i="37"/>
  <c r="U64" i="37"/>
  <c r="V64" i="37"/>
  <c r="W64" i="37"/>
  <c r="X64" i="37"/>
  <c r="Y64" i="37"/>
  <c r="Z64" i="37"/>
  <c r="AA64" i="37"/>
  <c r="AB64" i="37"/>
  <c r="AC64" i="37"/>
  <c r="AD64" i="37"/>
  <c r="AE64" i="37"/>
  <c r="AF64" i="37"/>
  <c r="AG64" i="37"/>
  <c r="AH64" i="37"/>
  <c r="AI64" i="37"/>
  <c r="AJ64" i="37"/>
  <c r="AK64" i="37"/>
  <c r="AL64" i="37"/>
  <c r="AM64" i="37"/>
  <c r="AN64" i="37"/>
  <c r="AO64" i="37"/>
  <c r="AP64" i="37"/>
  <c r="AQ64" i="37"/>
  <c r="AR64" i="37"/>
  <c r="AS64" i="37"/>
  <c r="E65" i="37"/>
  <c r="F65" i="37"/>
  <c r="G65" i="37"/>
  <c r="H65" i="37"/>
  <c r="I65" i="37"/>
  <c r="J65" i="37"/>
  <c r="K65" i="37"/>
  <c r="L65" i="37"/>
  <c r="M65" i="37"/>
  <c r="N65" i="37"/>
  <c r="O65" i="37"/>
  <c r="P65" i="37"/>
  <c r="Q65" i="37"/>
  <c r="R65" i="37"/>
  <c r="S65" i="37"/>
  <c r="T65" i="37"/>
  <c r="U65" i="37"/>
  <c r="V65" i="37"/>
  <c r="W65" i="37"/>
  <c r="X65" i="37"/>
  <c r="Y65" i="37"/>
  <c r="Z65" i="37"/>
  <c r="AA65" i="37"/>
  <c r="AB65" i="37"/>
  <c r="AC65" i="37"/>
  <c r="AD65" i="37"/>
  <c r="AE65" i="37"/>
  <c r="AF65" i="37"/>
  <c r="AG65" i="37"/>
  <c r="AH65" i="37"/>
  <c r="AI65" i="37"/>
  <c r="AJ65" i="37"/>
  <c r="AK65" i="37"/>
  <c r="AL65" i="37"/>
  <c r="AM65" i="37"/>
  <c r="AN65" i="37"/>
  <c r="AO65" i="37"/>
  <c r="AP65" i="37"/>
  <c r="AQ65" i="37"/>
  <c r="AR65" i="37"/>
  <c r="AS65" i="37"/>
  <c r="E66" i="37"/>
  <c r="F66" i="37"/>
  <c r="G66" i="37"/>
  <c r="H66" i="37"/>
  <c r="I66" i="37"/>
  <c r="J66" i="37"/>
  <c r="K66" i="37"/>
  <c r="L66" i="37"/>
  <c r="M66" i="37"/>
  <c r="N66" i="37"/>
  <c r="O66" i="37"/>
  <c r="P66" i="37"/>
  <c r="Q66" i="37"/>
  <c r="R66" i="37"/>
  <c r="S66" i="37"/>
  <c r="T66" i="37"/>
  <c r="U66" i="37"/>
  <c r="V66" i="37"/>
  <c r="W66" i="37"/>
  <c r="X66" i="37"/>
  <c r="Y66" i="37"/>
  <c r="Z66" i="37"/>
  <c r="AA66" i="37"/>
  <c r="AB66" i="37"/>
  <c r="AC66" i="37"/>
  <c r="AD66" i="37"/>
  <c r="AE66" i="37"/>
  <c r="AF66" i="37"/>
  <c r="AG66" i="37"/>
  <c r="AH66" i="37"/>
  <c r="AI66" i="37"/>
  <c r="AJ66" i="37"/>
  <c r="AK66" i="37"/>
  <c r="AL66" i="37"/>
  <c r="AM66" i="37"/>
  <c r="AN66" i="37"/>
  <c r="AO66" i="37"/>
  <c r="AP66" i="37"/>
  <c r="AQ66" i="37"/>
  <c r="AR66" i="37"/>
  <c r="AS66" i="37"/>
  <c r="E67" i="37"/>
  <c r="F67" i="37"/>
  <c r="G67" i="37"/>
  <c r="H67" i="37"/>
  <c r="I67" i="37"/>
  <c r="J67" i="37"/>
  <c r="K67" i="37"/>
  <c r="L67" i="37"/>
  <c r="M67" i="37"/>
  <c r="N67" i="37"/>
  <c r="O67" i="37"/>
  <c r="P67" i="37"/>
  <c r="Q67" i="37"/>
  <c r="R67" i="37"/>
  <c r="S67" i="37"/>
  <c r="T67" i="37"/>
  <c r="U67" i="37"/>
  <c r="V67" i="37"/>
  <c r="W67" i="37"/>
  <c r="X67" i="37"/>
  <c r="Y67" i="37"/>
  <c r="Z67" i="37"/>
  <c r="AA67" i="37"/>
  <c r="AB67" i="37"/>
  <c r="AC67" i="37"/>
  <c r="AD67" i="37"/>
  <c r="AE67" i="37"/>
  <c r="AF67" i="37"/>
  <c r="AG67" i="37"/>
  <c r="AH67" i="37"/>
  <c r="AI67" i="37"/>
  <c r="AJ67" i="37"/>
  <c r="AK67" i="37"/>
  <c r="AL67" i="37"/>
  <c r="AM67" i="37"/>
  <c r="AN67" i="37"/>
  <c r="AO67" i="37"/>
  <c r="AP67" i="37"/>
  <c r="AQ67" i="37"/>
  <c r="AR67" i="37"/>
  <c r="AS67" i="37"/>
  <c r="Z68" i="37"/>
  <c r="AA68" i="37"/>
  <c r="AB68" i="37"/>
  <c r="AH68" i="37"/>
  <c r="AI68" i="37"/>
  <c r="AJ68" i="37"/>
  <c r="AK68" i="37"/>
  <c r="AL68" i="37"/>
  <c r="AM68" i="37"/>
  <c r="AN68" i="37"/>
  <c r="AO68" i="37"/>
  <c r="AP68" i="37"/>
  <c r="AQ68" i="37"/>
  <c r="AR68" i="37"/>
  <c r="F13" i="37"/>
  <c r="G13" i="37"/>
  <c r="H13" i="37"/>
  <c r="I13" i="37"/>
  <c r="J13" i="37"/>
  <c r="K13" i="37"/>
  <c r="L13" i="37"/>
  <c r="M13" i="37"/>
  <c r="N13" i="37"/>
  <c r="O13" i="37"/>
  <c r="P13" i="37"/>
  <c r="Q13" i="37"/>
  <c r="R13" i="37"/>
  <c r="S13" i="37"/>
  <c r="T13" i="37"/>
  <c r="U13" i="37"/>
  <c r="V13" i="37"/>
  <c r="W13" i="37"/>
  <c r="X13" i="37"/>
  <c r="Y13" i="37"/>
  <c r="Z13" i="37"/>
  <c r="AA13" i="37"/>
  <c r="AB13" i="37"/>
  <c r="AC13" i="37"/>
  <c r="AD13" i="37"/>
  <c r="AE13" i="37"/>
  <c r="AF13" i="37"/>
  <c r="AG13" i="37"/>
  <c r="AH13" i="37"/>
  <c r="AI13" i="37"/>
  <c r="AJ13" i="37"/>
  <c r="AK13" i="37"/>
  <c r="AL13" i="37"/>
  <c r="AM13" i="37"/>
  <c r="AN13" i="37"/>
  <c r="AO13" i="37"/>
  <c r="AP13" i="37"/>
  <c r="AQ13" i="37"/>
  <c r="AR13" i="37"/>
  <c r="AS13" i="37"/>
  <c r="E13" i="37"/>
  <c r="BK69" i="48"/>
  <c r="BI69" i="48"/>
  <c r="BH69" i="48"/>
  <c r="BG69" i="48"/>
  <c r="BF69" i="48"/>
  <c r="BE69" i="48"/>
  <c r="BM68" i="48"/>
  <c r="BK68" i="48"/>
  <c r="BJ68" i="48"/>
  <c r="BD68" i="48"/>
  <c r="AZ68" i="48"/>
  <c r="AW68" i="48"/>
  <c r="BJ67" i="48"/>
  <c r="BI67" i="48"/>
  <c r="BF67" i="48"/>
  <c r="BB67" i="48"/>
  <c r="D67" i="48"/>
  <c r="AV66" i="48"/>
  <c r="D66" i="48"/>
  <c r="AW43" i="48" s="1"/>
  <c r="BK65" i="48"/>
  <c r="AW65" i="48"/>
  <c r="AU65" i="48"/>
  <c r="D65" i="48"/>
  <c r="BG64" i="48"/>
  <c r="BF64" i="48"/>
  <c r="BC64" i="48"/>
  <c r="AZ64" i="48"/>
  <c r="AY64" i="48"/>
  <c r="AV64" i="48"/>
  <c r="AS64" i="48"/>
  <c r="BJ64" i="48" s="1"/>
  <c r="AR64" i="48"/>
  <c r="BI64" i="48" s="1"/>
  <c r="AQ64" i="48"/>
  <c r="AP64" i="48"/>
  <c r="AO64" i="48"/>
  <c r="AN64" i="48"/>
  <c r="AM64" i="48"/>
  <c r="AL64" i="48"/>
  <c r="BH64" i="48" s="1"/>
  <c r="AK64" i="48"/>
  <c r="AJ64" i="48"/>
  <c r="AI64" i="48"/>
  <c r="BE64" i="48" s="1"/>
  <c r="AH64" i="48"/>
  <c r="BD64" i="48" s="1"/>
  <c r="AG64" i="48"/>
  <c r="AF64" i="48"/>
  <c r="BB64" i="48" s="1"/>
  <c r="AE64" i="48"/>
  <c r="BK64" i="48" s="1"/>
  <c r="AD64" i="48"/>
  <c r="AC64" i="48"/>
  <c r="AB64" i="48"/>
  <c r="AX64" i="48" s="1"/>
  <c r="AA64" i="48"/>
  <c r="AW64" i="48" s="1"/>
  <c r="Z64" i="48"/>
  <c r="Y64" i="48"/>
  <c r="AU64" i="48" s="1"/>
  <c r="X64" i="48"/>
  <c r="W64" i="48"/>
  <c r="V64" i="48"/>
  <c r="BI63" i="48" s="1"/>
  <c r="U64" i="48"/>
  <c r="BJ62" i="48" s="1"/>
  <c r="T64" i="48"/>
  <c r="BG63" i="48" s="1"/>
  <c r="S64" i="48"/>
  <c r="R64" i="48"/>
  <c r="Q64" i="48"/>
  <c r="P64" i="48"/>
  <c r="O64" i="48"/>
  <c r="N64" i="48"/>
  <c r="BB63" i="48" s="1"/>
  <c r="M64" i="48"/>
  <c r="L64" i="48"/>
  <c r="K64" i="48"/>
  <c r="BH62" i="48" s="1"/>
  <c r="J64" i="48"/>
  <c r="I64" i="48"/>
  <c r="H64" i="48"/>
  <c r="G64" i="48"/>
  <c r="AW63" i="48" s="1"/>
  <c r="F64" i="48"/>
  <c r="AV63" i="48" s="1"/>
  <c r="E64" i="48"/>
  <c r="AU63" i="48" s="1"/>
  <c r="D64" i="48"/>
  <c r="BK63" i="48"/>
  <c r="BJ63" i="48"/>
  <c r="BF63" i="48"/>
  <c r="BE63" i="48"/>
  <c r="BD63" i="48"/>
  <c r="BC63" i="48"/>
  <c r="BA63" i="48"/>
  <c r="AZ63" i="48"/>
  <c r="AY63" i="48"/>
  <c r="AX63" i="48"/>
  <c r="D63" i="48"/>
  <c r="BE62" i="48" s="1"/>
  <c r="BK62" i="48"/>
  <c r="BI62" i="48"/>
  <c r="BF62" i="48"/>
  <c r="BD62" i="48"/>
  <c r="BC62" i="48"/>
  <c r="BA62" i="48"/>
  <c r="AZ62" i="48"/>
  <c r="AX62" i="48"/>
  <c r="AW62" i="48"/>
  <c r="AV62" i="48"/>
  <c r="D62" i="48"/>
  <c r="AU62" i="48" s="1"/>
  <c r="BK61" i="48"/>
  <c r="BI61" i="48"/>
  <c r="BH61" i="48"/>
  <c r="BG61" i="48"/>
  <c r="BF61" i="48"/>
  <c r="BE61" i="48"/>
  <c r="BD61" i="48"/>
  <c r="BB61" i="48"/>
  <c r="BA61" i="48"/>
  <c r="AY61" i="48"/>
  <c r="D61" i="48"/>
  <c r="BI42" i="48" s="1"/>
  <c r="BI60" i="48"/>
  <c r="BG60" i="48"/>
  <c r="BF60" i="48"/>
  <c r="BE60" i="48"/>
  <c r="BD60" i="48"/>
  <c r="AW60" i="48"/>
  <c r="AV60" i="48"/>
  <c r="AU60" i="48"/>
  <c r="D60" i="48"/>
  <c r="BC61" i="48" s="1"/>
  <c r="BK59" i="48"/>
  <c r="BJ59" i="48"/>
  <c r="BI59" i="48"/>
  <c r="BH59" i="48"/>
  <c r="BG59" i="48"/>
  <c r="BF59" i="48"/>
  <c r="BE59" i="48"/>
  <c r="BD59" i="48"/>
  <c r="BC59" i="48"/>
  <c r="BB59" i="48"/>
  <c r="BA59" i="48"/>
  <c r="AZ59" i="48"/>
  <c r="AY59" i="48"/>
  <c r="AX59" i="48"/>
  <c r="AW59" i="48"/>
  <c r="AV59" i="48"/>
  <c r="AU59" i="48"/>
  <c r="D59" i="48"/>
  <c r="BK60" i="48" s="1"/>
  <c r="D58" i="48"/>
  <c r="D57" i="48"/>
  <c r="D56" i="48"/>
  <c r="BD42" i="48" s="1"/>
  <c r="D55" i="48"/>
  <c r="BK54" i="48"/>
  <c r="BJ54" i="48"/>
  <c r="BI54" i="48"/>
  <c r="BH54" i="48"/>
  <c r="BG54" i="48"/>
  <c r="BF54" i="48"/>
  <c r="BE54" i="48"/>
  <c r="BD54" i="48"/>
  <c r="BC54" i="48"/>
  <c r="BB54" i="48"/>
  <c r="BA54" i="48"/>
  <c r="AZ54" i="48"/>
  <c r="AY54" i="48"/>
  <c r="D54" i="48"/>
  <c r="BH60" i="48" s="1"/>
  <c r="D53" i="48"/>
  <c r="BC60" i="48" s="1"/>
  <c r="AY52" i="48"/>
  <c r="AX52" i="48"/>
  <c r="AW52" i="48"/>
  <c r="AV52" i="48"/>
  <c r="AU52" i="48"/>
  <c r="D52" i="48"/>
  <c r="BK51" i="48"/>
  <c r="BJ51" i="48"/>
  <c r="BI51" i="48"/>
  <c r="BH51" i="48"/>
  <c r="BG51" i="48"/>
  <c r="BF51" i="48"/>
  <c r="BE51" i="48"/>
  <c r="BD51" i="48"/>
  <c r="BC51" i="48"/>
  <c r="BB51" i="48"/>
  <c r="BA51" i="48"/>
  <c r="AZ51" i="48"/>
  <c r="AY51" i="48"/>
  <c r="AX51" i="48"/>
  <c r="AW51" i="48"/>
  <c r="AV51" i="48"/>
  <c r="AU51" i="48"/>
  <c r="D51" i="48"/>
  <c r="AY42" i="48" s="1"/>
  <c r="BK50" i="48"/>
  <c r="BJ50" i="48"/>
  <c r="BI50" i="48"/>
  <c r="BH50" i="48"/>
  <c r="BG50" i="48"/>
  <c r="BF50" i="48"/>
  <c r="BE50" i="48"/>
  <c r="BD50" i="48"/>
  <c r="BC50" i="48"/>
  <c r="BB50" i="48"/>
  <c r="BA50" i="48"/>
  <c r="AZ50" i="48"/>
  <c r="AY50" i="48"/>
  <c r="AX50" i="48"/>
  <c r="AW50" i="48"/>
  <c r="AV50" i="48"/>
  <c r="AU50" i="48"/>
  <c r="D50" i="48"/>
  <c r="BK49" i="48"/>
  <c r="BJ49" i="48"/>
  <c r="BI49" i="48"/>
  <c r="BG49" i="48"/>
  <c r="BF49" i="48"/>
  <c r="BE49" i="48"/>
  <c r="BD49" i="48"/>
  <c r="BC49" i="48"/>
  <c r="BB49" i="48"/>
  <c r="BA49" i="48"/>
  <c r="AZ49" i="48"/>
  <c r="AY49" i="48"/>
  <c r="AX49" i="48"/>
  <c r="AW49" i="48"/>
  <c r="AV49" i="48"/>
  <c r="AU49" i="48"/>
  <c r="D49" i="48"/>
  <c r="AW42" i="48" s="1"/>
  <c r="BK48" i="48"/>
  <c r="BJ48" i="48"/>
  <c r="BH48" i="48"/>
  <c r="BG48" i="48"/>
  <c r="BF48" i="48"/>
  <c r="BE48" i="48"/>
  <c r="BD48" i="48"/>
  <c r="BB48" i="48"/>
  <c r="BA48" i="48"/>
  <c r="AZ48" i="48"/>
  <c r="AX48" i="48"/>
  <c r="AW48" i="48"/>
  <c r="AU48" i="48"/>
  <c r="AS48" i="48"/>
  <c r="AR48" i="48"/>
  <c r="AR14" i="48" s="1"/>
  <c r="AQ48" i="48"/>
  <c r="AP48" i="48"/>
  <c r="AO48" i="48"/>
  <c r="AN48" i="48"/>
  <c r="AM48" i="48"/>
  <c r="AL48" i="48"/>
  <c r="AK48" i="48"/>
  <c r="AJ48" i="48"/>
  <c r="AV46" i="48" s="1"/>
  <c r="AI48" i="48"/>
  <c r="AU46" i="48" s="1"/>
  <c r="AH48" i="48"/>
  <c r="AG48" i="48"/>
  <c r="AF48" i="48"/>
  <c r="BI45" i="48" s="1"/>
  <c r="AE48" i="48"/>
  <c r="AD48" i="48"/>
  <c r="AC48" i="48"/>
  <c r="AB48" i="48"/>
  <c r="BE45" i="48" s="1"/>
  <c r="AA48" i="48"/>
  <c r="Z48" i="48"/>
  <c r="BC45" i="48" s="1"/>
  <c r="Y48" i="48"/>
  <c r="BB45" i="48" s="1"/>
  <c r="X48" i="48"/>
  <c r="W48" i="48"/>
  <c r="AZ45" i="48" s="1"/>
  <c r="V48" i="48"/>
  <c r="U48" i="48"/>
  <c r="AX45" i="48" s="1"/>
  <c r="T48" i="48"/>
  <c r="S48" i="48"/>
  <c r="R48" i="48"/>
  <c r="Q48" i="48"/>
  <c r="P48" i="48"/>
  <c r="BK44" i="48" s="1"/>
  <c r="O48" i="48"/>
  <c r="BJ44" i="48" s="1"/>
  <c r="N48" i="48"/>
  <c r="M48" i="48"/>
  <c r="L48" i="48"/>
  <c r="BG44" i="48" s="1"/>
  <c r="K48" i="48"/>
  <c r="J48" i="48"/>
  <c r="I48" i="48"/>
  <c r="H48" i="48"/>
  <c r="BG46" i="48" s="1"/>
  <c r="G48" i="48"/>
  <c r="F48" i="48"/>
  <c r="E48" i="48"/>
  <c r="BB44" i="48" s="1"/>
  <c r="BK47" i="48"/>
  <c r="BJ47" i="48"/>
  <c r="BI47" i="48"/>
  <c r="BH47" i="48"/>
  <c r="BG47" i="48"/>
  <c r="BF47" i="48"/>
  <c r="BE47" i="48"/>
  <c r="BC47" i="48"/>
  <c r="BB47" i="48"/>
  <c r="AZ47" i="48"/>
  <c r="AY47" i="48"/>
  <c r="AW47" i="48"/>
  <c r="AV47" i="48"/>
  <c r="AU47" i="48"/>
  <c r="D47" i="48"/>
  <c r="AZ44" i="48" s="1"/>
  <c r="BJ46" i="48"/>
  <c r="BH46" i="48"/>
  <c r="AX46" i="48"/>
  <c r="AW46" i="48"/>
  <c r="D46" i="48"/>
  <c r="BK43" i="48" s="1"/>
  <c r="BK45" i="48"/>
  <c r="BJ45" i="48"/>
  <c r="BH45" i="48"/>
  <c r="BG45" i="48"/>
  <c r="BF45" i="48"/>
  <c r="AY45" i="48"/>
  <c r="AW45" i="48"/>
  <c r="AV45" i="48"/>
  <c r="AU45" i="48"/>
  <c r="D45" i="48"/>
  <c r="BA43" i="48" s="1"/>
  <c r="BI44" i="48"/>
  <c r="BH44" i="48"/>
  <c r="BF44" i="48"/>
  <c r="BE44" i="48"/>
  <c r="BD44" i="48"/>
  <c r="BA44" i="48"/>
  <c r="AW44" i="48"/>
  <c r="D44" i="48"/>
  <c r="BI41" i="48" s="1"/>
  <c r="BL43" i="48"/>
  <c r="BI43" i="48"/>
  <c r="BG43" i="48"/>
  <c r="BE43" i="48"/>
  <c r="BD43" i="48"/>
  <c r="BC43" i="48"/>
  <c r="BB43" i="48"/>
  <c r="AZ43" i="48"/>
  <c r="AY43" i="48"/>
  <c r="AX43" i="48"/>
  <c r="AV43" i="48"/>
  <c r="D43" i="48"/>
  <c r="BH41" i="48" s="1"/>
  <c r="BK42" i="48"/>
  <c r="BJ42" i="48"/>
  <c r="BH42" i="48"/>
  <c r="BF42" i="48"/>
  <c r="BE42" i="48"/>
  <c r="BC42" i="48"/>
  <c r="BB42" i="48"/>
  <c r="AZ42" i="48"/>
  <c r="AX42" i="48"/>
  <c r="AS42" i="48"/>
  <c r="AR42" i="48"/>
  <c r="AQ42" i="48"/>
  <c r="AP42" i="48"/>
  <c r="AO42" i="48"/>
  <c r="AN42" i="48"/>
  <c r="AM42" i="48"/>
  <c r="AL42" i="48"/>
  <c r="BB39" i="48" s="1"/>
  <c r="AK42" i="48"/>
  <c r="AJ42" i="48"/>
  <c r="AZ39" i="48" s="1"/>
  <c r="AI42" i="48"/>
  <c r="AH42" i="48"/>
  <c r="AG42" i="48"/>
  <c r="AW39" i="48" s="1"/>
  <c r="AF42" i="48"/>
  <c r="AV39" i="48" s="1"/>
  <c r="AE42" i="48"/>
  <c r="AU39" i="48" s="1"/>
  <c r="AD42" i="48"/>
  <c r="AC42" i="48"/>
  <c r="BJ38" i="48" s="1"/>
  <c r="AB42" i="48"/>
  <c r="BI38" i="48" s="1"/>
  <c r="AA42" i="48"/>
  <c r="Z42" i="48"/>
  <c r="BG38" i="48" s="1"/>
  <c r="Y42" i="48"/>
  <c r="X42" i="48"/>
  <c r="W42" i="48"/>
  <c r="V42" i="48"/>
  <c r="BC38" i="48" s="1"/>
  <c r="U42" i="48"/>
  <c r="BB38" i="48" s="1"/>
  <c r="T42" i="48"/>
  <c r="S42" i="48"/>
  <c r="R42" i="48"/>
  <c r="Q42" i="48"/>
  <c r="BH39" i="48" s="1"/>
  <c r="P42" i="48"/>
  <c r="AY37" i="48" s="1"/>
  <c r="O42" i="48"/>
  <c r="D42" i="48" s="1"/>
  <c r="N42" i="48"/>
  <c r="AW37" i="48" s="1"/>
  <c r="M42" i="48"/>
  <c r="AU38" i="48" s="1"/>
  <c r="L42" i="48"/>
  <c r="K42" i="48"/>
  <c r="J42" i="48"/>
  <c r="I42" i="48"/>
  <c r="H42" i="48"/>
  <c r="BJ36" i="48" s="1"/>
  <c r="G42" i="48"/>
  <c r="F42" i="48"/>
  <c r="E42" i="48"/>
  <c r="BJ41" i="48"/>
  <c r="BF41" i="48"/>
  <c r="BD41" i="48"/>
  <c r="AY41" i="48"/>
  <c r="D41" i="48"/>
  <c r="AZ36" i="48" s="1"/>
  <c r="BH40" i="48"/>
  <c r="BA40" i="48"/>
  <c r="D40" i="48"/>
  <c r="BE41" i="48" s="1"/>
  <c r="BC39" i="48"/>
  <c r="BA39" i="48"/>
  <c r="AY39" i="48"/>
  <c r="AX39" i="48"/>
  <c r="D39" i="48"/>
  <c r="BK38" i="48"/>
  <c r="BH38" i="48"/>
  <c r="BE38" i="48"/>
  <c r="BD38" i="48"/>
  <c r="BA38" i="48"/>
  <c r="AZ38" i="48"/>
  <c r="AY38" i="48"/>
  <c r="AW38" i="48"/>
  <c r="AV38" i="48"/>
  <c r="AS38" i="48"/>
  <c r="AR38" i="48"/>
  <c r="AQ38" i="48"/>
  <c r="AP38" i="48"/>
  <c r="AP14" i="48" s="1"/>
  <c r="AO38" i="48"/>
  <c r="AN38" i="48"/>
  <c r="AM38" i="48"/>
  <c r="AL38" i="48"/>
  <c r="AK38" i="48"/>
  <c r="AJ38" i="48"/>
  <c r="AU35" i="48" s="1"/>
  <c r="AI38" i="48"/>
  <c r="AH38" i="48"/>
  <c r="AG38" i="48"/>
  <c r="AF38" i="48"/>
  <c r="BH34" i="48" s="1"/>
  <c r="AE38" i="48"/>
  <c r="BG34" i="48" s="1"/>
  <c r="AD38" i="48"/>
  <c r="AC38" i="48"/>
  <c r="BE34" i="48" s="1"/>
  <c r="AB38" i="48"/>
  <c r="BC53" i="48" s="1"/>
  <c r="AA38" i="48"/>
  <c r="Z38" i="48"/>
  <c r="Y38" i="48"/>
  <c r="Y38" i="37" s="1"/>
  <c r="X38" i="48"/>
  <c r="W38" i="48"/>
  <c r="AY34" i="48" s="1"/>
  <c r="V38" i="48"/>
  <c r="U38" i="48"/>
  <c r="U38" i="37" s="1"/>
  <c r="T38" i="48"/>
  <c r="AV34" i="48" s="1"/>
  <c r="S38" i="48"/>
  <c r="AU34" i="48" s="1"/>
  <c r="R38" i="48"/>
  <c r="Q38" i="48"/>
  <c r="P38" i="48"/>
  <c r="BJ33" i="48" s="1"/>
  <c r="O38" i="48"/>
  <c r="D38" i="48" s="1"/>
  <c r="N38" i="48"/>
  <c r="BH33" i="48" s="1"/>
  <c r="M38" i="48"/>
  <c r="M14" i="48" s="1"/>
  <c r="M14" i="37" s="1"/>
  <c r="L38" i="48"/>
  <c r="BF33" i="48" s="1"/>
  <c r="K38" i="48"/>
  <c r="BE33" i="48" s="1"/>
  <c r="J38" i="48"/>
  <c r="I38" i="48"/>
  <c r="H38" i="48"/>
  <c r="G38" i="48"/>
  <c r="F38" i="48"/>
  <c r="E38" i="48"/>
  <c r="BK37" i="48"/>
  <c r="BJ37" i="48"/>
  <c r="BI37" i="48"/>
  <c r="BH37" i="48"/>
  <c r="BG37" i="48"/>
  <c r="BF37" i="48"/>
  <c r="BE37" i="48"/>
  <c r="BD37" i="48"/>
  <c r="BC37" i="48"/>
  <c r="BB37" i="48"/>
  <c r="BA37" i="48"/>
  <c r="AZ37" i="48"/>
  <c r="AX37" i="48"/>
  <c r="AV37" i="48"/>
  <c r="AU37" i="48"/>
  <c r="D37" i="48"/>
  <c r="AW36" i="48" s="1"/>
  <c r="BK36" i="48"/>
  <c r="BI36" i="48"/>
  <c r="BH36" i="48"/>
  <c r="BF36" i="48"/>
  <c r="BE36" i="48"/>
  <c r="BB36" i="48"/>
  <c r="BA36" i="48"/>
  <c r="AX36" i="48"/>
  <c r="D36" i="48"/>
  <c r="AV33" i="48" s="1"/>
  <c r="AY35" i="48"/>
  <c r="AX35" i="48"/>
  <c r="AW35" i="48"/>
  <c r="AV35" i="48"/>
  <c r="AH35" i="48"/>
  <c r="BK34" i="48"/>
  <c r="BJ34" i="48"/>
  <c r="BI34" i="48"/>
  <c r="BB34" i="48"/>
  <c r="AZ34" i="48"/>
  <c r="AX34" i="48"/>
  <c r="D34" i="48"/>
  <c r="BN69" i="48" s="1"/>
  <c r="BK33" i="48"/>
  <c r="BI33" i="48"/>
  <c r="BG33" i="48"/>
  <c r="AZ33" i="48"/>
  <c r="AW33" i="48"/>
  <c r="D33" i="48"/>
  <c r="AX41" i="48" s="1"/>
  <c r="BK32" i="48"/>
  <c r="BI32" i="48"/>
  <c r="AX32" i="48"/>
  <c r="AU32" i="48"/>
  <c r="AS32" i="48"/>
  <c r="BA32" i="48" s="1"/>
  <c r="AR32" i="48"/>
  <c r="AZ32" i="48" s="1"/>
  <c r="AQ32" i="48"/>
  <c r="AP32" i="48"/>
  <c r="AO32" i="48"/>
  <c r="AN32" i="48"/>
  <c r="AM32" i="48"/>
  <c r="AL32" i="48"/>
  <c r="AY32" i="48" s="1"/>
  <c r="AK32" i="48"/>
  <c r="AJ32" i="48"/>
  <c r="AW32" i="48" s="1"/>
  <c r="AI32" i="48"/>
  <c r="AV32" i="48" s="1"/>
  <c r="AH32" i="48"/>
  <c r="AG32" i="48"/>
  <c r="BK31" i="48" s="1"/>
  <c r="AF32" i="48"/>
  <c r="AE32" i="48"/>
  <c r="AD32" i="48"/>
  <c r="AC32" i="48"/>
  <c r="BG31" i="48" s="1"/>
  <c r="AB32" i="48"/>
  <c r="AA32" i="48"/>
  <c r="Z32" i="48"/>
  <c r="Y32" i="48"/>
  <c r="BC31" i="48" s="1"/>
  <c r="X32" i="48"/>
  <c r="BD69" i="48" s="1"/>
  <c r="W32" i="48"/>
  <c r="V32" i="48"/>
  <c r="AZ31" i="48" s="1"/>
  <c r="U32" i="48"/>
  <c r="AY31" i="48" s="1"/>
  <c r="T32" i="48"/>
  <c r="AX31" i="48" s="1"/>
  <c r="S32" i="48"/>
  <c r="R32" i="48"/>
  <c r="Q32" i="48"/>
  <c r="P32" i="48"/>
  <c r="O32" i="48"/>
  <c r="D32" i="48" s="1"/>
  <c r="N32" i="48"/>
  <c r="M32" i="48"/>
  <c r="BI30" i="48" s="1"/>
  <c r="L32" i="48"/>
  <c r="K32" i="48"/>
  <c r="J32" i="48"/>
  <c r="I32" i="48"/>
  <c r="H32" i="48"/>
  <c r="G32" i="48"/>
  <c r="F32" i="48"/>
  <c r="BD30" i="48" s="1"/>
  <c r="E32" i="48"/>
  <c r="BJ31" i="48"/>
  <c r="BI31" i="48"/>
  <c r="BH31" i="48"/>
  <c r="BF31" i="48"/>
  <c r="BE31" i="48"/>
  <c r="BA31" i="48"/>
  <c r="AW31" i="48"/>
  <c r="D31" i="48"/>
  <c r="AV41" i="48" s="1"/>
  <c r="BK30" i="48"/>
  <c r="BJ30" i="48"/>
  <c r="BH30" i="48"/>
  <c r="BG30" i="48"/>
  <c r="BF30" i="48"/>
  <c r="BE30" i="48"/>
  <c r="BC30" i="48"/>
  <c r="BB30" i="48"/>
  <c r="D30" i="48"/>
  <c r="BN68" i="48" s="1"/>
  <c r="BK29" i="48"/>
  <c r="BG29" i="48"/>
  <c r="BC29" i="48"/>
  <c r="BB29" i="48"/>
  <c r="BA29" i="48"/>
  <c r="AZ29" i="48"/>
  <c r="AX29" i="48"/>
  <c r="AS29" i="48"/>
  <c r="AR29" i="48"/>
  <c r="AQ29" i="48"/>
  <c r="AP29" i="48"/>
  <c r="AP35" i="48" s="1"/>
  <c r="AO29" i="48"/>
  <c r="AN29" i="48"/>
  <c r="AM29" i="48"/>
  <c r="AL29" i="48"/>
  <c r="BJ29" i="48" s="1"/>
  <c r="AK29" i="48"/>
  <c r="BI29" i="48" s="1"/>
  <c r="AJ29" i="48"/>
  <c r="BH29" i="48" s="1"/>
  <c r="AI29" i="48"/>
  <c r="AH29" i="48"/>
  <c r="BF29" i="48" s="1"/>
  <c r="AG29" i="48"/>
  <c r="BE29" i="48" s="1"/>
  <c r="AF29" i="48"/>
  <c r="BD29" i="48" s="1"/>
  <c r="AE29" i="48"/>
  <c r="AD29" i="48"/>
  <c r="AC29" i="48"/>
  <c r="AB29" i="48"/>
  <c r="AA29" i="48"/>
  <c r="Z29" i="48"/>
  <c r="Y29" i="48"/>
  <c r="Y35" i="48" s="1"/>
  <c r="Y35" i="37" s="1"/>
  <c r="X29" i="48"/>
  <c r="AV29" i="48" s="1"/>
  <c r="W29" i="48"/>
  <c r="AU29" i="48" s="1"/>
  <c r="V29" i="48"/>
  <c r="U29" i="48"/>
  <c r="T29" i="48"/>
  <c r="S29" i="48"/>
  <c r="R29" i="48"/>
  <c r="Q29" i="48"/>
  <c r="BG28" i="48" s="1"/>
  <c r="P29" i="48"/>
  <c r="O29" i="48"/>
  <c r="BE28" i="48" s="1"/>
  <c r="N29" i="48"/>
  <c r="M29" i="48"/>
  <c r="BC28" i="48" s="1"/>
  <c r="L29" i="48"/>
  <c r="K29" i="48"/>
  <c r="J29" i="48"/>
  <c r="I29" i="48"/>
  <c r="H29" i="48"/>
  <c r="G29" i="48"/>
  <c r="F29" i="48"/>
  <c r="AX28" i="48" s="1"/>
  <c r="E29" i="48"/>
  <c r="BJ28" i="48"/>
  <c r="BI28" i="48"/>
  <c r="BH28" i="48"/>
  <c r="BF28" i="48"/>
  <c r="BD28" i="48"/>
  <c r="BB28" i="48"/>
  <c r="BA28" i="48"/>
  <c r="AZ28" i="48"/>
  <c r="AY28" i="48"/>
  <c r="D28" i="48"/>
  <c r="BC68" i="48" s="1"/>
  <c r="BK27" i="48"/>
  <c r="BH27" i="48"/>
  <c r="BE27" i="48"/>
  <c r="BD27" i="48"/>
  <c r="BA27" i="48"/>
  <c r="AZ27" i="48"/>
  <c r="AY27" i="48"/>
  <c r="AW27" i="48"/>
  <c r="AU27" i="48"/>
  <c r="D27" i="48"/>
  <c r="AV68" i="48" s="1"/>
  <c r="BI26" i="48"/>
  <c r="BG26" i="48"/>
  <c r="BF26" i="48"/>
  <c r="BE26" i="48"/>
  <c r="BD26" i="48"/>
  <c r="BA26" i="48"/>
  <c r="AY26" i="48"/>
  <c r="AX26" i="48"/>
  <c r="AW26" i="48"/>
  <c r="AU26" i="48"/>
  <c r="AS26" i="48"/>
  <c r="AU28" i="48" s="1"/>
  <c r="AR26" i="48"/>
  <c r="AQ26" i="48"/>
  <c r="AP26" i="48"/>
  <c r="AO26" i="48"/>
  <c r="AN26" i="48"/>
  <c r="AN68" i="48" s="1"/>
  <c r="AN69" i="48" s="1"/>
  <c r="AM26" i="48"/>
  <c r="AL26" i="48"/>
  <c r="BC27" i="48" s="1"/>
  <c r="AK26" i="48"/>
  <c r="BB27" i="48" s="1"/>
  <c r="AJ26" i="48"/>
  <c r="AI26" i="48"/>
  <c r="AH26" i="48"/>
  <c r="AG26" i="48"/>
  <c r="AX27" i="48" s="1"/>
  <c r="AF26" i="48"/>
  <c r="AE26" i="48"/>
  <c r="AV27" i="48" s="1"/>
  <c r="AD26" i="48"/>
  <c r="AC26" i="48"/>
  <c r="BK26" i="48" s="1"/>
  <c r="AB26" i="48"/>
  <c r="BJ26" i="48" s="1"/>
  <c r="AA26" i="48"/>
  <c r="Z26" i="48"/>
  <c r="BH26" i="48" s="1"/>
  <c r="Y26" i="48"/>
  <c r="X26" i="48"/>
  <c r="BN67" i="48" s="1"/>
  <c r="W26" i="48"/>
  <c r="V26" i="48"/>
  <c r="U26" i="48"/>
  <c r="BC26" i="48" s="1"/>
  <c r="T26" i="48"/>
  <c r="BB26" i="48" s="1"/>
  <c r="S26" i="48"/>
  <c r="R26" i="48"/>
  <c r="Q26" i="48"/>
  <c r="BM67" i="48" s="1"/>
  <c r="P26" i="48"/>
  <c r="BL67" i="48" s="1"/>
  <c r="O26" i="48"/>
  <c r="N26" i="48"/>
  <c r="M26" i="48"/>
  <c r="AV26" i="48" s="1"/>
  <c r="L26" i="48"/>
  <c r="K26" i="48"/>
  <c r="BK25" i="48" s="1"/>
  <c r="J26" i="48"/>
  <c r="I26" i="48"/>
  <c r="H26" i="48"/>
  <c r="AV28" i="48" s="1"/>
  <c r="G26" i="48"/>
  <c r="BG27" i="48" s="1"/>
  <c r="F26" i="48"/>
  <c r="BF27" i="48" s="1"/>
  <c r="E26" i="48"/>
  <c r="BG25" i="48" s="1"/>
  <c r="D26" i="48"/>
  <c r="BH25" i="48"/>
  <c r="AV25" i="48"/>
  <c r="AU25" i="48"/>
  <c r="D25" i="48"/>
  <c r="BG40" i="48" s="1"/>
  <c r="BI24" i="48"/>
  <c r="BF24" i="48"/>
  <c r="BD24" i="48"/>
  <c r="BC24" i="48"/>
  <c r="BB24" i="48"/>
  <c r="AW24" i="48"/>
  <c r="AV24" i="48"/>
  <c r="AU24" i="48"/>
  <c r="D24" i="48"/>
  <c r="BF40" i="48" s="1"/>
  <c r="BK23" i="48"/>
  <c r="BJ23" i="48"/>
  <c r="BG23" i="48"/>
  <c r="BD23" i="48"/>
  <c r="BB23" i="48"/>
  <c r="BA23" i="48"/>
  <c r="AS23" i="48"/>
  <c r="AR23" i="48"/>
  <c r="AQ23" i="48"/>
  <c r="AP23" i="48"/>
  <c r="AO23" i="48"/>
  <c r="AN23" i="48"/>
  <c r="AM23" i="48"/>
  <c r="AL23" i="48"/>
  <c r="AK23" i="48"/>
  <c r="AJ23" i="48"/>
  <c r="BK24" i="48" s="1"/>
  <c r="AI23" i="48"/>
  <c r="AH23" i="48"/>
  <c r="AG23" i="48"/>
  <c r="BH24" i="48" s="1"/>
  <c r="AF23" i="48"/>
  <c r="AE23" i="48"/>
  <c r="AD23" i="48"/>
  <c r="BE24" i="48" s="1"/>
  <c r="AC23" i="48"/>
  <c r="AB23" i="48"/>
  <c r="AA23" i="48"/>
  <c r="Z23" i="48"/>
  <c r="BA24" i="48" s="1"/>
  <c r="Y23" i="48"/>
  <c r="AZ24" i="48" s="1"/>
  <c r="X23" i="48"/>
  <c r="W23" i="48"/>
  <c r="AX24" i="48" s="1"/>
  <c r="V23" i="48"/>
  <c r="U23" i="48"/>
  <c r="T23" i="48"/>
  <c r="S23" i="48"/>
  <c r="R23" i="48"/>
  <c r="Q23" i="48"/>
  <c r="P23" i="48"/>
  <c r="BI23" i="48" s="1"/>
  <c r="O23" i="48"/>
  <c r="N23" i="48"/>
  <c r="M23" i="48"/>
  <c r="BF23" i="48" s="1"/>
  <c r="L23" i="48"/>
  <c r="K23" i="48"/>
  <c r="J23" i="48"/>
  <c r="I23" i="48"/>
  <c r="H23" i="48"/>
  <c r="BC23" i="48" s="1"/>
  <c r="G23" i="48"/>
  <c r="F23" i="48"/>
  <c r="E23" i="48"/>
  <c r="AZ23" i="48" s="1"/>
  <c r="BG22" i="48"/>
  <c r="BC22" i="48"/>
  <c r="AY22" i="48"/>
  <c r="AV22" i="48"/>
  <c r="D22" i="48"/>
  <c r="BD40" i="48" s="1"/>
  <c r="BK21" i="48"/>
  <c r="BJ21" i="48"/>
  <c r="BI21" i="48"/>
  <c r="BA21" i="48"/>
  <c r="AX21" i="48"/>
  <c r="AW21" i="48"/>
  <c r="D21" i="48"/>
  <c r="BC40" i="48" s="1"/>
  <c r="AY20" i="48"/>
  <c r="AV20" i="48"/>
  <c r="AS20" i="48"/>
  <c r="AS20" i="37" s="1"/>
  <c r="AR20" i="48"/>
  <c r="AQ20" i="48"/>
  <c r="AP20" i="48"/>
  <c r="AO20" i="48"/>
  <c r="AN20" i="48"/>
  <c r="AM20" i="48"/>
  <c r="AM68" i="48" s="1"/>
  <c r="AM69" i="48" s="1"/>
  <c r="AL20" i="48"/>
  <c r="AK20" i="48"/>
  <c r="AJ20" i="48"/>
  <c r="AI20" i="48"/>
  <c r="AH20" i="48"/>
  <c r="AH68" i="48" s="1"/>
  <c r="AH69" i="48" s="1"/>
  <c r="AG20" i="48"/>
  <c r="AF20" i="48"/>
  <c r="AZ22" i="48" s="1"/>
  <c r="AE20" i="48"/>
  <c r="AD20" i="48"/>
  <c r="AX22" i="48" s="1"/>
  <c r="AC20" i="48"/>
  <c r="AW22" i="48" s="1"/>
  <c r="AB20" i="48"/>
  <c r="AB35" i="48" s="1"/>
  <c r="AB68" i="48" s="1"/>
  <c r="AB69" i="48" s="1"/>
  <c r="AA20" i="48"/>
  <c r="Z20" i="48"/>
  <c r="Y20" i="48"/>
  <c r="Y20" i="37" s="1"/>
  <c r="X20" i="48"/>
  <c r="X20" i="37" s="1"/>
  <c r="W20" i="48"/>
  <c r="W20" i="37" s="1"/>
  <c r="V20" i="48"/>
  <c r="BG21" i="48" s="1"/>
  <c r="U20" i="48"/>
  <c r="U20" i="37" s="1"/>
  <c r="T20" i="48"/>
  <c r="BE21" i="48" s="1"/>
  <c r="S20" i="48"/>
  <c r="S20" i="37" s="1"/>
  <c r="R20" i="48"/>
  <c r="Q20" i="48"/>
  <c r="Q20" i="37" s="1"/>
  <c r="P20" i="48"/>
  <c r="D20" i="48" s="1"/>
  <c r="O20" i="48"/>
  <c r="O20" i="37" s="1"/>
  <c r="N20" i="48"/>
  <c r="N20" i="37" s="1"/>
  <c r="M20" i="48"/>
  <c r="M20" i="37" s="1"/>
  <c r="L20" i="48"/>
  <c r="K20" i="48"/>
  <c r="J20" i="48"/>
  <c r="I20" i="48"/>
  <c r="H20" i="48"/>
  <c r="AX47" i="48" s="1"/>
  <c r="G20" i="48"/>
  <c r="F20" i="48"/>
  <c r="E20" i="48"/>
  <c r="BJ20" i="48" s="1"/>
  <c r="BK19" i="48"/>
  <c r="BF19" i="48"/>
  <c r="BE19" i="48"/>
  <c r="BD19" i="48"/>
  <c r="AX19" i="48"/>
  <c r="D19" i="48"/>
  <c r="AZ65" i="48" s="1"/>
  <c r="BF18" i="48"/>
  <c r="D18" i="48"/>
  <c r="BJ65" i="48" s="1"/>
  <c r="D17" i="48"/>
  <c r="AY40" i="48" s="1"/>
  <c r="BB16" i="48"/>
  <c r="BA16" i="48"/>
  <c r="AZ16" i="48"/>
  <c r="AY16" i="48"/>
  <c r="AX16" i="48"/>
  <c r="AW16" i="48"/>
  <c r="AV16" i="48"/>
  <c r="AU16" i="48"/>
  <c r="AS16" i="48"/>
  <c r="AS16" i="37" s="1"/>
  <c r="AR16" i="48"/>
  <c r="BA18" i="48" s="1"/>
  <c r="AQ16" i="48"/>
  <c r="AQ35" i="48" s="1"/>
  <c r="AP16" i="48"/>
  <c r="AO16" i="48"/>
  <c r="AO14" i="48" s="1"/>
  <c r="AN16" i="48"/>
  <c r="AN35" i="48" s="1"/>
  <c r="AM16" i="48"/>
  <c r="AM35" i="48" s="1"/>
  <c r="AL16" i="48"/>
  <c r="AK16" i="48"/>
  <c r="AU54" i="48" s="1"/>
  <c r="AJ16" i="48"/>
  <c r="AJ14" i="48" s="1"/>
  <c r="AI16" i="48"/>
  <c r="AH16" i="48"/>
  <c r="AU20" i="48" s="1"/>
  <c r="AG16" i="48"/>
  <c r="BH53" i="48" s="1"/>
  <c r="AF16" i="48"/>
  <c r="AF16" i="37" s="1"/>
  <c r="AE16" i="48"/>
  <c r="AE35" i="48" s="1"/>
  <c r="AD16" i="48"/>
  <c r="AC16" i="48"/>
  <c r="AB16" i="48"/>
  <c r="AA16" i="48"/>
  <c r="Z16" i="48"/>
  <c r="Z35" i="48" s="1"/>
  <c r="Y16" i="48"/>
  <c r="BC19" i="48" s="1"/>
  <c r="X16" i="48"/>
  <c r="BB19" i="48" s="1"/>
  <c r="W16" i="48"/>
  <c r="W35" i="48" s="1"/>
  <c r="W35" i="37" s="1"/>
  <c r="V16" i="48"/>
  <c r="AZ19" i="48" s="1"/>
  <c r="U16" i="48"/>
  <c r="U16" i="37" s="1"/>
  <c r="T16" i="48"/>
  <c r="T35" i="48" s="1"/>
  <c r="T35" i="37" s="1"/>
  <c r="S16" i="48"/>
  <c r="S16" i="37" s="1"/>
  <c r="R16" i="48"/>
  <c r="R16" i="37" s="1"/>
  <c r="Q16" i="48"/>
  <c r="Q14" i="48" s="1"/>
  <c r="Q14" i="37" s="1"/>
  <c r="P16" i="48"/>
  <c r="P14" i="48" s="1"/>
  <c r="P14" i="37" s="1"/>
  <c r="O16" i="48"/>
  <c r="O16" i="37" s="1"/>
  <c r="N16" i="48"/>
  <c r="N16" i="37" s="1"/>
  <c r="M16" i="48"/>
  <c r="M16" i="37" s="1"/>
  <c r="L16" i="48"/>
  <c r="L16" i="37" s="1"/>
  <c r="K16" i="48"/>
  <c r="K35" i="48" s="1"/>
  <c r="J16" i="48"/>
  <c r="J35" i="48" s="1"/>
  <c r="I16" i="48"/>
  <c r="I35" i="48" s="1"/>
  <c r="I35" i="37" s="1"/>
  <c r="H16" i="48"/>
  <c r="H16" i="37" s="1"/>
  <c r="G16" i="48"/>
  <c r="G16" i="37" s="1"/>
  <c r="F16" i="48"/>
  <c r="E16" i="48"/>
  <c r="BC18" i="48" s="1"/>
  <c r="BK15" i="48"/>
  <c r="BJ15" i="48"/>
  <c r="BI15" i="48"/>
  <c r="BH15" i="48"/>
  <c r="BG15" i="48"/>
  <c r="BF15" i="48"/>
  <c r="BE15" i="48"/>
  <c r="BD15" i="48"/>
  <c r="BC15" i="48"/>
  <c r="BB15" i="48"/>
  <c r="BA15" i="48"/>
  <c r="AZ15" i="48"/>
  <c r="AY15" i="48"/>
  <c r="AX15" i="48"/>
  <c r="AW15" i="48"/>
  <c r="AV15" i="48"/>
  <c r="AU15" i="48"/>
  <c r="D15" i="48"/>
  <c r="BD14" i="48" s="1"/>
  <c r="BK14" i="48"/>
  <c r="BJ14" i="48"/>
  <c r="BI14" i="48"/>
  <c r="BH14" i="48"/>
  <c r="AN14" i="48"/>
  <c r="AK14" i="48"/>
  <c r="AY18" i="48" s="1"/>
  <c r="AG14" i="48"/>
  <c r="AC14" i="48"/>
  <c r="AC14" i="37" s="1"/>
  <c r="AB14" i="48"/>
  <c r="BG17" i="48" s="1"/>
  <c r="H14" i="48"/>
  <c r="BG16" i="48" s="1"/>
  <c r="BL13" i="48"/>
  <c r="BK13" i="48"/>
  <c r="BJ13" i="48"/>
  <c r="BI13" i="48"/>
  <c r="BH13" i="48"/>
  <c r="BG13" i="48"/>
  <c r="BC13" i="48"/>
  <c r="BA13" i="48"/>
  <c r="D13" i="48"/>
  <c r="BB13" i="48" s="1"/>
  <c r="Z14" i="5"/>
  <c r="AA14" i="5"/>
  <c r="AB14" i="5"/>
  <c r="AC14" i="5"/>
  <c r="AD14" i="5"/>
  <c r="AE14" i="5"/>
  <c r="AF14" i="5"/>
  <c r="AG14" i="5"/>
  <c r="AH14" i="5"/>
  <c r="AI14" i="5"/>
  <c r="AJ14" i="5"/>
  <c r="AK14" i="5"/>
  <c r="AL14" i="5"/>
  <c r="AM14" i="5"/>
  <c r="AN14" i="5"/>
  <c r="AO14" i="5"/>
  <c r="AP14" i="5"/>
  <c r="AQ14" i="5"/>
  <c r="AR14" i="5"/>
  <c r="E15" i="5"/>
  <c r="F15" i="5"/>
  <c r="G15" i="5"/>
  <c r="H15" i="5"/>
  <c r="I15" i="5"/>
  <c r="J15" i="5"/>
  <c r="K15" i="5"/>
  <c r="L15" i="5"/>
  <c r="M15" i="5"/>
  <c r="N15" i="5"/>
  <c r="O15" i="5"/>
  <c r="P15" i="5"/>
  <c r="Q15" i="5"/>
  <c r="R15" i="5"/>
  <c r="S15" i="5"/>
  <c r="T15" i="5"/>
  <c r="U15" i="5"/>
  <c r="V15" i="5"/>
  <c r="W15" i="5"/>
  <c r="X15" i="5"/>
  <c r="Y15" i="5"/>
  <c r="Z15" i="5"/>
  <c r="AA15" i="5"/>
  <c r="AB15" i="5"/>
  <c r="AC15" i="5"/>
  <c r="AD15" i="5"/>
  <c r="AE15" i="5"/>
  <c r="AF15" i="5"/>
  <c r="AG15" i="5"/>
  <c r="AH15" i="5"/>
  <c r="AI15" i="5"/>
  <c r="AJ15" i="5"/>
  <c r="AK15" i="5"/>
  <c r="AL15" i="5"/>
  <c r="AM15" i="5"/>
  <c r="AN15" i="5"/>
  <c r="AO15" i="5"/>
  <c r="AP15" i="5"/>
  <c r="AQ15" i="5"/>
  <c r="AR15" i="5"/>
  <c r="AS15" i="5"/>
  <c r="Z16" i="5"/>
  <c r="AA16" i="5"/>
  <c r="AB16" i="5"/>
  <c r="AC16" i="5"/>
  <c r="AD16" i="5"/>
  <c r="AE16" i="5"/>
  <c r="AF16" i="5"/>
  <c r="AG16" i="5"/>
  <c r="AH16" i="5"/>
  <c r="AI16" i="5"/>
  <c r="AJ16" i="5"/>
  <c r="AK16" i="5"/>
  <c r="AL16" i="5"/>
  <c r="AM16" i="5"/>
  <c r="AN16" i="5"/>
  <c r="AO16" i="5"/>
  <c r="AP16" i="5"/>
  <c r="AQ16" i="5"/>
  <c r="AR16" i="5"/>
  <c r="E17" i="5"/>
  <c r="F17" i="5"/>
  <c r="G17" i="5"/>
  <c r="H17" i="5"/>
  <c r="I17" i="5"/>
  <c r="J17" i="5"/>
  <c r="K17" i="5"/>
  <c r="L17" i="5"/>
  <c r="M17" i="5"/>
  <c r="N17" i="5"/>
  <c r="O17" i="5"/>
  <c r="P17" i="5"/>
  <c r="Q17" i="5"/>
  <c r="R17" i="5"/>
  <c r="S17" i="5"/>
  <c r="T17" i="5"/>
  <c r="U17" i="5"/>
  <c r="V17" i="5"/>
  <c r="W17" i="5"/>
  <c r="X17" i="5"/>
  <c r="Y17" i="5"/>
  <c r="Z17" i="5"/>
  <c r="AA17" i="5"/>
  <c r="AB17" i="5"/>
  <c r="AC17" i="5"/>
  <c r="AD17" i="5"/>
  <c r="AE17" i="5"/>
  <c r="AF17" i="5"/>
  <c r="AG17" i="5"/>
  <c r="AH17" i="5"/>
  <c r="AI17" i="5"/>
  <c r="AJ17" i="5"/>
  <c r="AK17" i="5"/>
  <c r="AL17" i="5"/>
  <c r="AM17" i="5"/>
  <c r="AN17" i="5"/>
  <c r="AO17" i="5"/>
  <c r="AP17" i="5"/>
  <c r="AQ17" i="5"/>
  <c r="AR17" i="5"/>
  <c r="AS17" i="5"/>
  <c r="E18" i="5"/>
  <c r="F18" i="5"/>
  <c r="G18" i="5"/>
  <c r="H18" i="5"/>
  <c r="I18" i="5"/>
  <c r="J18" i="5"/>
  <c r="K18" i="5"/>
  <c r="L18" i="5"/>
  <c r="M18" i="5"/>
  <c r="N18" i="5"/>
  <c r="O18" i="5"/>
  <c r="P18" i="5"/>
  <c r="Q18" i="5"/>
  <c r="R18" i="5"/>
  <c r="S18" i="5"/>
  <c r="T18" i="5"/>
  <c r="U18" i="5"/>
  <c r="V18" i="5"/>
  <c r="W18" i="5"/>
  <c r="X18" i="5"/>
  <c r="Y18" i="5"/>
  <c r="Z18" i="5"/>
  <c r="AA18" i="5"/>
  <c r="AB18" i="5"/>
  <c r="AC18" i="5"/>
  <c r="AD18" i="5"/>
  <c r="AE18" i="5"/>
  <c r="AF18" i="5"/>
  <c r="AG18" i="5"/>
  <c r="AH18" i="5"/>
  <c r="AI18" i="5"/>
  <c r="AJ18" i="5"/>
  <c r="AK18" i="5"/>
  <c r="AL18" i="5"/>
  <c r="AM18" i="5"/>
  <c r="AN18" i="5"/>
  <c r="AO18" i="5"/>
  <c r="AP18" i="5"/>
  <c r="AQ18" i="5"/>
  <c r="AR18" i="5"/>
  <c r="AS18" i="5"/>
  <c r="E19" i="5"/>
  <c r="F19" i="5"/>
  <c r="G19" i="5"/>
  <c r="H19" i="5"/>
  <c r="I19" i="5"/>
  <c r="J19" i="5"/>
  <c r="K19" i="5"/>
  <c r="L19" i="5"/>
  <c r="M19" i="5"/>
  <c r="N19" i="5"/>
  <c r="O19" i="5"/>
  <c r="P19" i="5"/>
  <c r="Q19" i="5"/>
  <c r="R19" i="5"/>
  <c r="S19" i="5"/>
  <c r="T19" i="5"/>
  <c r="U19" i="5"/>
  <c r="V19" i="5"/>
  <c r="W19" i="5"/>
  <c r="X19" i="5"/>
  <c r="Y19" i="5"/>
  <c r="Z19" i="5"/>
  <c r="AA19" i="5"/>
  <c r="AB19" i="5"/>
  <c r="AC19" i="5"/>
  <c r="AD19" i="5"/>
  <c r="AE19" i="5"/>
  <c r="AF19" i="5"/>
  <c r="AG19" i="5"/>
  <c r="AH19" i="5"/>
  <c r="AI19" i="5"/>
  <c r="AJ19" i="5"/>
  <c r="AK19" i="5"/>
  <c r="AL19" i="5"/>
  <c r="AM19" i="5"/>
  <c r="AN19" i="5"/>
  <c r="AO19" i="5"/>
  <c r="AP19" i="5"/>
  <c r="AQ19" i="5"/>
  <c r="AR19" i="5"/>
  <c r="AS19" i="5"/>
  <c r="G20" i="5"/>
  <c r="H20" i="5"/>
  <c r="I20" i="5"/>
  <c r="J20" i="5"/>
  <c r="K20" i="5"/>
  <c r="L20" i="5"/>
  <c r="Z20" i="5"/>
  <c r="AA20" i="5"/>
  <c r="AB20" i="5"/>
  <c r="AC20" i="5"/>
  <c r="AD20" i="5"/>
  <c r="AE20" i="5"/>
  <c r="AF20" i="5"/>
  <c r="AG20" i="5"/>
  <c r="AH20" i="5"/>
  <c r="AI20" i="5"/>
  <c r="AJ20" i="5"/>
  <c r="AK20" i="5"/>
  <c r="AL20" i="5"/>
  <c r="AM20" i="5"/>
  <c r="AN20" i="5"/>
  <c r="AO20" i="5"/>
  <c r="AP20" i="5"/>
  <c r="AQ20" i="5"/>
  <c r="AR20" i="5"/>
  <c r="E21" i="5"/>
  <c r="F21" i="5"/>
  <c r="G21" i="5"/>
  <c r="H21" i="5"/>
  <c r="I21" i="5"/>
  <c r="J21" i="5"/>
  <c r="K21" i="5"/>
  <c r="L21" i="5"/>
  <c r="M21" i="5"/>
  <c r="N21" i="5"/>
  <c r="O21" i="5"/>
  <c r="P21" i="5"/>
  <c r="Q21" i="5"/>
  <c r="R21" i="5"/>
  <c r="S21" i="5"/>
  <c r="T21" i="5"/>
  <c r="U21" i="5"/>
  <c r="V21" i="5"/>
  <c r="W21" i="5"/>
  <c r="X21" i="5"/>
  <c r="Y21" i="5"/>
  <c r="Z21" i="5"/>
  <c r="AA21" i="5"/>
  <c r="AB21" i="5"/>
  <c r="AC21" i="5"/>
  <c r="AD21" i="5"/>
  <c r="AE21" i="5"/>
  <c r="AF21" i="5"/>
  <c r="AG21" i="5"/>
  <c r="AH21" i="5"/>
  <c r="AI21" i="5"/>
  <c r="AJ21" i="5"/>
  <c r="AK21" i="5"/>
  <c r="AL21" i="5"/>
  <c r="AM21" i="5"/>
  <c r="AN21" i="5"/>
  <c r="AO21" i="5"/>
  <c r="AP21" i="5"/>
  <c r="AQ21" i="5"/>
  <c r="AR21" i="5"/>
  <c r="AS21" i="5"/>
  <c r="E22" i="5"/>
  <c r="F22" i="5"/>
  <c r="G22" i="5"/>
  <c r="H22" i="5"/>
  <c r="I22" i="5"/>
  <c r="J22" i="5"/>
  <c r="K22" i="5"/>
  <c r="L22" i="5"/>
  <c r="M22" i="5"/>
  <c r="N22" i="5"/>
  <c r="O22" i="5"/>
  <c r="P22" i="5"/>
  <c r="Q22" i="5"/>
  <c r="R22" i="5"/>
  <c r="S22" i="5"/>
  <c r="T22" i="5"/>
  <c r="U22" i="5"/>
  <c r="V22" i="5"/>
  <c r="W22" i="5"/>
  <c r="X22" i="5"/>
  <c r="Y22" i="5"/>
  <c r="Z22" i="5"/>
  <c r="AA22" i="5"/>
  <c r="AB22" i="5"/>
  <c r="AC22" i="5"/>
  <c r="AD22" i="5"/>
  <c r="AE22" i="5"/>
  <c r="AF22" i="5"/>
  <c r="AG22" i="5"/>
  <c r="AH22" i="5"/>
  <c r="AI22" i="5"/>
  <c r="AJ22" i="5"/>
  <c r="AK22" i="5"/>
  <c r="AL22" i="5"/>
  <c r="AM22" i="5"/>
  <c r="AN22" i="5"/>
  <c r="AO22" i="5"/>
  <c r="AP22" i="5"/>
  <c r="AQ22" i="5"/>
  <c r="AR22" i="5"/>
  <c r="AS22" i="5"/>
  <c r="E23" i="5"/>
  <c r="F23" i="5"/>
  <c r="G23" i="5"/>
  <c r="H23" i="5"/>
  <c r="I23" i="5"/>
  <c r="J23" i="5"/>
  <c r="K23" i="5"/>
  <c r="L23" i="5"/>
  <c r="M23" i="5"/>
  <c r="N23" i="5"/>
  <c r="O23" i="5"/>
  <c r="P23" i="5"/>
  <c r="Q23" i="5"/>
  <c r="R23" i="5"/>
  <c r="S23" i="5"/>
  <c r="T23" i="5"/>
  <c r="U23" i="5"/>
  <c r="V23" i="5"/>
  <c r="W23" i="5"/>
  <c r="X23" i="5"/>
  <c r="Y23" i="5"/>
  <c r="Z23" i="5"/>
  <c r="AA23" i="5"/>
  <c r="AB23" i="5"/>
  <c r="AC23" i="5"/>
  <c r="AD23" i="5"/>
  <c r="AE23" i="5"/>
  <c r="AF23" i="5"/>
  <c r="AG23" i="5"/>
  <c r="AH23" i="5"/>
  <c r="AI23" i="5"/>
  <c r="AJ23" i="5"/>
  <c r="AK23" i="5"/>
  <c r="AL23" i="5"/>
  <c r="AM23" i="5"/>
  <c r="AN23" i="5"/>
  <c r="AO23" i="5"/>
  <c r="AP23" i="5"/>
  <c r="AQ23" i="5"/>
  <c r="AR23" i="5"/>
  <c r="AS23" i="5"/>
  <c r="E24" i="5"/>
  <c r="F24" i="5"/>
  <c r="G24" i="5"/>
  <c r="H24" i="5"/>
  <c r="I24" i="5"/>
  <c r="J24" i="5"/>
  <c r="K24" i="5"/>
  <c r="L24" i="5"/>
  <c r="M24" i="5"/>
  <c r="N24" i="5"/>
  <c r="O24" i="5"/>
  <c r="P24" i="5"/>
  <c r="Q24" i="5"/>
  <c r="R24" i="5"/>
  <c r="S24" i="5"/>
  <c r="T24" i="5"/>
  <c r="U24" i="5"/>
  <c r="V24" i="5"/>
  <c r="W24" i="5"/>
  <c r="X24" i="5"/>
  <c r="Y24" i="5"/>
  <c r="Z24" i="5"/>
  <c r="AA24" i="5"/>
  <c r="AB24" i="5"/>
  <c r="AC24" i="5"/>
  <c r="AD24" i="5"/>
  <c r="AE24" i="5"/>
  <c r="AF24" i="5"/>
  <c r="AG24" i="5"/>
  <c r="AH24" i="5"/>
  <c r="AI24" i="5"/>
  <c r="AJ24" i="5"/>
  <c r="AK24" i="5"/>
  <c r="AL24" i="5"/>
  <c r="AM24" i="5"/>
  <c r="AN24" i="5"/>
  <c r="AO24" i="5"/>
  <c r="AP24" i="5"/>
  <c r="AQ24" i="5"/>
  <c r="AR24" i="5"/>
  <c r="AS24" i="5"/>
  <c r="E25" i="5"/>
  <c r="F25" i="5"/>
  <c r="G25" i="5"/>
  <c r="H25" i="5"/>
  <c r="I25" i="5"/>
  <c r="J25" i="5"/>
  <c r="K25" i="5"/>
  <c r="L25" i="5"/>
  <c r="M25" i="5"/>
  <c r="N25" i="5"/>
  <c r="O25" i="5"/>
  <c r="P25" i="5"/>
  <c r="Q25" i="5"/>
  <c r="R25" i="5"/>
  <c r="S25" i="5"/>
  <c r="T25" i="5"/>
  <c r="U25" i="5"/>
  <c r="V25" i="5"/>
  <c r="W25" i="5"/>
  <c r="X25" i="5"/>
  <c r="Y25" i="5"/>
  <c r="Z25" i="5"/>
  <c r="AA25" i="5"/>
  <c r="AB25" i="5"/>
  <c r="AC25" i="5"/>
  <c r="AD25" i="5"/>
  <c r="AE25" i="5"/>
  <c r="AF25" i="5"/>
  <c r="AG25" i="5"/>
  <c r="AH25" i="5"/>
  <c r="AI25" i="5"/>
  <c r="AJ25" i="5"/>
  <c r="AK25" i="5"/>
  <c r="AL25" i="5"/>
  <c r="AM25" i="5"/>
  <c r="AN25" i="5"/>
  <c r="AO25" i="5"/>
  <c r="AP25" i="5"/>
  <c r="AQ25" i="5"/>
  <c r="AR25" i="5"/>
  <c r="AS25" i="5"/>
  <c r="E26" i="5"/>
  <c r="F26" i="5"/>
  <c r="G26" i="5"/>
  <c r="H26" i="5"/>
  <c r="I26" i="5"/>
  <c r="J26" i="5"/>
  <c r="K26" i="5"/>
  <c r="L26" i="5"/>
  <c r="M26" i="5"/>
  <c r="N26" i="5"/>
  <c r="O26" i="5"/>
  <c r="P26" i="5"/>
  <c r="Q26" i="5"/>
  <c r="R26" i="5"/>
  <c r="S26" i="5"/>
  <c r="T26" i="5"/>
  <c r="U26" i="5"/>
  <c r="V26" i="5"/>
  <c r="W26" i="5"/>
  <c r="X26" i="5"/>
  <c r="Y26" i="5"/>
  <c r="Z26" i="5"/>
  <c r="AA26" i="5"/>
  <c r="AB26" i="5"/>
  <c r="AC26" i="5"/>
  <c r="AD26" i="5"/>
  <c r="AE26" i="5"/>
  <c r="AF26" i="5"/>
  <c r="AG26" i="5"/>
  <c r="AH26" i="5"/>
  <c r="AI26" i="5"/>
  <c r="AJ26" i="5"/>
  <c r="AK26" i="5"/>
  <c r="AL26" i="5"/>
  <c r="AM26" i="5"/>
  <c r="AN26" i="5"/>
  <c r="AO26" i="5"/>
  <c r="AP26" i="5"/>
  <c r="AQ26" i="5"/>
  <c r="AR26" i="5"/>
  <c r="AS26" i="5"/>
  <c r="E27" i="5"/>
  <c r="F27" i="5"/>
  <c r="G27" i="5"/>
  <c r="H27" i="5"/>
  <c r="I27" i="5"/>
  <c r="J27" i="5"/>
  <c r="K27" i="5"/>
  <c r="L27" i="5"/>
  <c r="M27" i="5"/>
  <c r="N27" i="5"/>
  <c r="O27" i="5"/>
  <c r="P27" i="5"/>
  <c r="Q27" i="5"/>
  <c r="R27" i="5"/>
  <c r="S27" i="5"/>
  <c r="T27" i="5"/>
  <c r="U27" i="5"/>
  <c r="V27" i="5"/>
  <c r="W27" i="5"/>
  <c r="X27" i="5"/>
  <c r="Y27" i="5"/>
  <c r="Z27" i="5"/>
  <c r="AA27" i="5"/>
  <c r="AB27" i="5"/>
  <c r="AC27" i="5"/>
  <c r="AD27" i="5"/>
  <c r="AE27" i="5"/>
  <c r="AF27" i="5"/>
  <c r="AG27" i="5"/>
  <c r="AH27" i="5"/>
  <c r="AI27" i="5"/>
  <c r="AJ27" i="5"/>
  <c r="AK27" i="5"/>
  <c r="AL27" i="5"/>
  <c r="AM27" i="5"/>
  <c r="AN27" i="5"/>
  <c r="AO27" i="5"/>
  <c r="AP27" i="5"/>
  <c r="AQ27" i="5"/>
  <c r="AR27" i="5"/>
  <c r="AS27" i="5"/>
  <c r="E28" i="5"/>
  <c r="F28" i="5"/>
  <c r="G28" i="5"/>
  <c r="H28" i="5"/>
  <c r="I28" i="5"/>
  <c r="J28" i="5"/>
  <c r="K28" i="5"/>
  <c r="L28" i="5"/>
  <c r="M28" i="5"/>
  <c r="N28" i="5"/>
  <c r="O28" i="5"/>
  <c r="P28" i="5"/>
  <c r="Q28" i="5"/>
  <c r="R28" i="5"/>
  <c r="S28" i="5"/>
  <c r="T28" i="5"/>
  <c r="U28" i="5"/>
  <c r="V28" i="5"/>
  <c r="W28" i="5"/>
  <c r="X28" i="5"/>
  <c r="Y28" i="5"/>
  <c r="Z28" i="5"/>
  <c r="AA28" i="5"/>
  <c r="AB28" i="5"/>
  <c r="AC28" i="5"/>
  <c r="AD28" i="5"/>
  <c r="AE28" i="5"/>
  <c r="AF28" i="5"/>
  <c r="AG28" i="5"/>
  <c r="AH28" i="5"/>
  <c r="AI28" i="5"/>
  <c r="AJ28" i="5"/>
  <c r="AK28" i="5"/>
  <c r="AL28" i="5"/>
  <c r="AM28" i="5"/>
  <c r="AN28" i="5"/>
  <c r="AO28" i="5"/>
  <c r="AP28" i="5"/>
  <c r="AQ28" i="5"/>
  <c r="AR28" i="5"/>
  <c r="AS28" i="5"/>
  <c r="E29" i="5"/>
  <c r="F29" i="5"/>
  <c r="G29" i="5"/>
  <c r="H29" i="5"/>
  <c r="I29" i="5"/>
  <c r="J29" i="5"/>
  <c r="K29" i="5"/>
  <c r="L29" i="5"/>
  <c r="M29" i="5"/>
  <c r="N29" i="5"/>
  <c r="O29" i="5"/>
  <c r="P29" i="5"/>
  <c r="Q29" i="5"/>
  <c r="R29" i="5"/>
  <c r="S29" i="5"/>
  <c r="T29" i="5"/>
  <c r="U29" i="5"/>
  <c r="V29" i="5"/>
  <c r="W29" i="5"/>
  <c r="X29" i="5"/>
  <c r="Y29" i="5"/>
  <c r="Z29" i="5"/>
  <c r="AA29" i="5"/>
  <c r="AB29" i="5"/>
  <c r="AC29" i="5"/>
  <c r="AD29" i="5"/>
  <c r="AE29" i="5"/>
  <c r="AF29" i="5"/>
  <c r="AG29" i="5"/>
  <c r="AH29" i="5"/>
  <c r="AI29" i="5"/>
  <c r="AJ29" i="5"/>
  <c r="AK29" i="5"/>
  <c r="AL29" i="5"/>
  <c r="AM29" i="5"/>
  <c r="AN29" i="5"/>
  <c r="AO29" i="5"/>
  <c r="AP29" i="5"/>
  <c r="AQ29" i="5"/>
  <c r="AR29" i="5"/>
  <c r="AS29" i="5"/>
  <c r="E30" i="5"/>
  <c r="F30" i="5"/>
  <c r="G30" i="5"/>
  <c r="H30" i="5"/>
  <c r="I30" i="5"/>
  <c r="J30" i="5"/>
  <c r="K30" i="5"/>
  <c r="L30" i="5"/>
  <c r="M30" i="5"/>
  <c r="N30" i="5"/>
  <c r="O30" i="5"/>
  <c r="P30" i="5"/>
  <c r="Q30" i="5"/>
  <c r="R30" i="5"/>
  <c r="S30" i="5"/>
  <c r="T30" i="5"/>
  <c r="U30" i="5"/>
  <c r="V30" i="5"/>
  <c r="W30" i="5"/>
  <c r="X30" i="5"/>
  <c r="Y30" i="5"/>
  <c r="Z30" i="5"/>
  <c r="AA30" i="5"/>
  <c r="AB30" i="5"/>
  <c r="AC30" i="5"/>
  <c r="AD30" i="5"/>
  <c r="AE30" i="5"/>
  <c r="AF30" i="5"/>
  <c r="AG30" i="5"/>
  <c r="AH30" i="5"/>
  <c r="AI30" i="5"/>
  <c r="AJ30" i="5"/>
  <c r="AK30" i="5"/>
  <c r="AL30" i="5"/>
  <c r="AM30" i="5"/>
  <c r="AN30" i="5"/>
  <c r="AO30" i="5"/>
  <c r="AP30" i="5"/>
  <c r="AQ30" i="5"/>
  <c r="AR30" i="5"/>
  <c r="AS30" i="5"/>
  <c r="E31" i="5"/>
  <c r="F31" i="5"/>
  <c r="G31" i="5"/>
  <c r="H31" i="5"/>
  <c r="I31" i="5"/>
  <c r="J31" i="5"/>
  <c r="K31" i="5"/>
  <c r="L31" i="5"/>
  <c r="M31" i="5"/>
  <c r="N31" i="5"/>
  <c r="O31" i="5"/>
  <c r="P31" i="5"/>
  <c r="Q31" i="5"/>
  <c r="R31" i="5"/>
  <c r="S31" i="5"/>
  <c r="T31" i="5"/>
  <c r="U31" i="5"/>
  <c r="V31" i="5"/>
  <c r="W31" i="5"/>
  <c r="X31" i="5"/>
  <c r="Y31" i="5"/>
  <c r="Z31" i="5"/>
  <c r="AA31" i="5"/>
  <c r="AB31" i="5"/>
  <c r="AC31" i="5"/>
  <c r="AD31" i="5"/>
  <c r="AE31" i="5"/>
  <c r="AF31" i="5"/>
  <c r="AG31" i="5"/>
  <c r="AH31" i="5"/>
  <c r="AI31" i="5"/>
  <c r="AJ31" i="5"/>
  <c r="AK31" i="5"/>
  <c r="AL31" i="5"/>
  <c r="AM31" i="5"/>
  <c r="AN31" i="5"/>
  <c r="AO31" i="5"/>
  <c r="AP31" i="5"/>
  <c r="AQ31" i="5"/>
  <c r="AR31" i="5"/>
  <c r="AS31" i="5"/>
  <c r="E32" i="5"/>
  <c r="F32" i="5"/>
  <c r="G32" i="5"/>
  <c r="H32" i="5"/>
  <c r="I32" i="5"/>
  <c r="J32" i="5"/>
  <c r="K32" i="5"/>
  <c r="L32" i="5"/>
  <c r="M32" i="5"/>
  <c r="N32" i="5"/>
  <c r="O32" i="5"/>
  <c r="P32" i="5"/>
  <c r="Q32" i="5"/>
  <c r="R32" i="5"/>
  <c r="S32" i="5"/>
  <c r="T32" i="5"/>
  <c r="U32" i="5"/>
  <c r="V32" i="5"/>
  <c r="W32" i="5"/>
  <c r="X32" i="5"/>
  <c r="Y32" i="5"/>
  <c r="Z32" i="5"/>
  <c r="AA32" i="5"/>
  <c r="AB32" i="5"/>
  <c r="AC32" i="5"/>
  <c r="AD32" i="5"/>
  <c r="AE32" i="5"/>
  <c r="AF32" i="5"/>
  <c r="AG32" i="5"/>
  <c r="AH32" i="5"/>
  <c r="AI32" i="5"/>
  <c r="AJ32" i="5"/>
  <c r="AK32" i="5"/>
  <c r="AL32" i="5"/>
  <c r="AM32" i="5"/>
  <c r="AN32" i="5"/>
  <c r="AO32" i="5"/>
  <c r="AP32" i="5"/>
  <c r="AQ32" i="5"/>
  <c r="AR32" i="5"/>
  <c r="AS32" i="5"/>
  <c r="E33" i="5"/>
  <c r="F33" i="5"/>
  <c r="G33" i="5"/>
  <c r="H33" i="5"/>
  <c r="I33" i="5"/>
  <c r="J33" i="5"/>
  <c r="K33" i="5"/>
  <c r="L33" i="5"/>
  <c r="M33" i="5"/>
  <c r="N33" i="5"/>
  <c r="O33" i="5"/>
  <c r="P33" i="5"/>
  <c r="Q33" i="5"/>
  <c r="R33" i="5"/>
  <c r="S33" i="5"/>
  <c r="T33" i="5"/>
  <c r="U33" i="5"/>
  <c r="V33" i="5"/>
  <c r="W33" i="5"/>
  <c r="X33" i="5"/>
  <c r="Y33" i="5"/>
  <c r="Z33" i="5"/>
  <c r="AA33" i="5"/>
  <c r="AB33" i="5"/>
  <c r="AC33" i="5"/>
  <c r="AD33" i="5"/>
  <c r="AE33" i="5"/>
  <c r="AF33" i="5"/>
  <c r="AG33" i="5"/>
  <c r="AH33" i="5"/>
  <c r="AI33" i="5"/>
  <c r="AJ33" i="5"/>
  <c r="AK33" i="5"/>
  <c r="AL33" i="5"/>
  <c r="AM33" i="5"/>
  <c r="AN33" i="5"/>
  <c r="AO33" i="5"/>
  <c r="AP33" i="5"/>
  <c r="AQ33" i="5"/>
  <c r="AR33" i="5"/>
  <c r="AS33" i="5"/>
  <c r="E34" i="5"/>
  <c r="F34" i="5"/>
  <c r="G34" i="5"/>
  <c r="H34" i="5"/>
  <c r="I34" i="5"/>
  <c r="J34" i="5"/>
  <c r="K34" i="5"/>
  <c r="L34" i="5"/>
  <c r="M34" i="5"/>
  <c r="N34" i="5"/>
  <c r="O34" i="5"/>
  <c r="P34" i="5"/>
  <c r="Q34" i="5"/>
  <c r="R34" i="5"/>
  <c r="S34" i="5"/>
  <c r="T34" i="5"/>
  <c r="U34" i="5"/>
  <c r="V34" i="5"/>
  <c r="W34" i="5"/>
  <c r="X34" i="5"/>
  <c r="Y34" i="5"/>
  <c r="Z34" i="5"/>
  <c r="AA34" i="5"/>
  <c r="AB34" i="5"/>
  <c r="AC34" i="5"/>
  <c r="AD34" i="5"/>
  <c r="AE34" i="5"/>
  <c r="AF34" i="5"/>
  <c r="AG34" i="5"/>
  <c r="AH34" i="5"/>
  <c r="AI34" i="5"/>
  <c r="AJ34" i="5"/>
  <c r="AK34" i="5"/>
  <c r="AL34" i="5"/>
  <c r="AM34" i="5"/>
  <c r="AN34" i="5"/>
  <c r="AO34" i="5"/>
  <c r="AP34" i="5"/>
  <c r="AQ34" i="5"/>
  <c r="AR34" i="5"/>
  <c r="AS34" i="5"/>
  <c r="Z35" i="5"/>
  <c r="AA35" i="5"/>
  <c r="AB35" i="5"/>
  <c r="AC35" i="5"/>
  <c r="AD35" i="5"/>
  <c r="AE35" i="5"/>
  <c r="AF35" i="5"/>
  <c r="AG35" i="5"/>
  <c r="AH35" i="5"/>
  <c r="AI35" i="5"/>
  <c r="AJ35" i="5"/>
  <c r="AK35" i="5"/>
  <c r="AL35" i="5"/>
  <c r="AM35" i="5"/>
  <c r="AN35" i="5"/>
  <c r="AO35" i="5"/>
  <c r="AP35" i="5"/>
  <c r="AQ35" i="5"/>
  <c r="AR35" i="5"/>
  <c r="E36" i="5"/>
  <c r="F36" i="5"/>
  <c r="G36" i="5"/>
  <c r="H36" i="5"/>
  <c r="I36" i="5"/>
  <c r="J36" i="5"/>
  <c r="K36" i="5"/>
  <c r="L36" i="5"/>
  <c r="M36" i="5"/>
  <c r="N36" i="5"/>
  <c r="O36" i="5"/>
  <c r="P36" i="5"/>
  <c r="Q36" i="5"/>
  <c r="R36" i="5"/>
  <c r="S36" i="5"/>
  <c r="T36" i="5"/>
  <c r="U36" i="5"/>
  <c r="V36" i="5"/>
  <c r="W36" i="5"/>
  <c r="X36" i="5"/>
  <c r="Y36" i="5"/>
  <c r="Z36" i="5"/>
  <c r="AA36" i="5"/>
  <c r="AB36" i="5"/>
  <c r="AC36" i="5"/>
  <c r="AD36" i="5"/>
  <c r="AE36" i="5"/>
  <c r="AF36" i="5"/>
  <c r="AG36" i="5"/>
  <c r="AH36" i="5"/>
  <c r="AI36" i="5"/>
  <c r="AJ36" i="5"/>
  <c r="AK36" i="5"/>
  <c r="AL36" i="5"/>
  <c r="AM36" i="5"/>
  <c r="AN36" i="5"/>
  <c r="AO36" i="5"/>
  <c r="AP36" i="5"/>
  <c r="AQ36" i="5"/>
  <c r="AR36" i="5"/>
  <c r="AS36" i="5"/>
  <c r="E37" i="5"/>
  <c r="F37" i="5"/>
  <c r="G37" i="5"/>
  <c r="H37" i="5"/>
  <c r="I37" i="5"/>
  <c r="J37" i="5"/>
  <c r="K37" i="5"/>
  <c r="L37" i="5"/>
  <c r="M37" i="5"/>
  <c r="N37" i="5"/>
  <c r="O37" i="5"/>
  <c r="P37" i="5"/>
  <c r="Q37" i="5"/>
  <c r="R37" i="5"/>
  <c r="S37" i="5"/>
  <c r="T37" i="5"/>
  <c r="U37" i="5"/>
  <c r="V37" i="5"/>
  <c r="W37" i="5"/>
  <c r="X37" i="5"/>
  <c r="Y37" i="5"/>
  <c r="Z37" i="5"/>
  <c r="AA37" i="5"/>
  <c r="AB37" i="5"/>
  <c r="AC37" i="5"/>
  <c r="AD37" i="5"/>
  <c r="AE37" i="5"/>
  <c r="AF37" i="5"/>
  <c r="AG37" i="5"/>
  <c r="AH37" i="5"/>
  <c r="AI37" i="5"/>
  <c r="AJ37" i="5"/>
  <c r="AK37" i="5"/>
  <c r="AL37" i="5"/>
  <c r="AM37" i="5"/>
  <c r="AN37" i="5"/>
  <c r="AO37" i="5"/>
  <c r="AP37" i="5"/>
  <c r="AQ37" i="5"/>
  <c r="AR37" i="5"/>
  <c r="AS37" i="5"/>
  <c r="F38" i="5"/>
  <c r="G38" i="5"/>
  <c r="H38" i="5"/>
  <c r="I38" i="5"/>
  <c r="J38" i="5"/>
  <c r="K38" i="5"/>
  <c r="Q38" i="5"/>
  <c r="R38" i="5"/>
  <c r="X38" i="5"/>
  <c r="Z38" i="5"/>
  <c r="AA38" i="5"/>
  <c r="AB38" i="5"/>
  <c r="AC38" i="5"/>
  <c r="AD38" i="5"/>
  <c r="AE38" i="5"/>
  <c r="AF38" i="5"/>
  <c r="AG38" i="5"/>
  <c r="AH38" i="5"/>
  <c r="AI38" i="5"/>
  <c r="AJ38" i="5"/>
  <c r="AK38" i="5"/>
  <c r="AL38" i="5"/>
  <c r="AM38" i="5"/>
  <c r="AN38" i="5"/>
  <c r="AO38" i="5"/>
  <c r="AP38" i="5"/>
  <c r="AQ38" i="5"/>
  <c r="AR38" i="5"/>
  <c r="E39" i="5"/>
  <c r="F39" i="5"/>
  <c r="G39" i="5"/>
  <c r="H39" i="5"/>
  <c r="I39" i="5"/>
  <c r="J39" i="5"/>
  <c r="K39" i="5"/>
  <c r="L39" i="5"/>
  <c r="M39" i="5"/>
  <c r="N39" i="5"/>
  <c r="O39" i="5"/>
  <c r="P39" i="5"/>
  <c r="Q39" i="5"/>
  <c r="R39" i="5"/>
  <c r="S39" i="5"/>
  <c r="T39" i="5"/>
  <c r="U39" i="5"/>
  <c r="V39" i="5"/>
  <c r="W39" i="5"/>
  <c r="X39" i="5"/>
  <c r="Y39" i="5"/>
  <c r="Z39" i="5"/>
  <c r="AA39" i="5"/>
  <c r="AB39" i="5"/>
  <c r="AC39" i="5"/>
  <c r="AD39" i="5"/>
  <c r="AE39" i="5"/>
  <c r="AF39" i="5"/>
  <c r="AG39" i="5"/>
  <c r="AH39" i="5"/>
  <c r="AI39" i="5"/>
  <c r="AJ39" i="5"/>
  <c r="AK39" i="5"/>
  <c r="AL39" i="5"/>
  <c r="AM39" i="5"/>
  <c r="AN39" i="5"/>
  <c r="AO39" i="5"/>
  <c r="AP39" i="5"/>
  <c r="AQ39" i="5"/>
  <c r="AR39" i="5"/>
  <c r="AS39" i="5"/>
  <c r="E40" i="5"/>
  <c r="F40" i="5"/>
  <c r="G40" i="5"/>
  <c r="H40" i="5"/>
  <c r="I40" i="5"/>
  <c r="J40" i="5"/>
  <c r="K40" i="5"/>
  <c r="L40" i="5"/>
  <c r="M40" i="5"/>
  <c r="N40" i="5"/>
  <c r="O40" i="5"/>
  <c r="P40" i="5"/>
  <c r="Q40" i="5"/>
  <c r="R40" i="5"/>
  <c r="S40" i="5"/>
  <c r="T40" i="5"/>
  <c r="U40" i="5"/>
  <c r="V40" i="5"/>
  <c r="W40" i="5"/>
  <c r="X40" i="5"/>
  <c r="Y40" i="5"/>
  <c r="Z40" i="5"/>
  <c r="AA40" i="5"/>
  <c r="AB40" i="5"/>
  <c r="AC40" i="5"/>
  <c r="AD40" i="5"/>
  <c r="AE40" i="5"/>
  <c r="AF40" i="5"/>
  <c r="AG40" i="5"/>
  <c r="AH40" i="5"/>
  <c r="AI40" i="5"/>
  <c r="AJ40" i="5"/>
  <c r="AK40" i="5"/>
  <c r="AL40" i="5"/>
  <c r="AM40" i="5"/>
  <c r="AN40" i="5"/>
  <c r="AO40" i="5"/>
  <c r="AP40" i="5"/>
  <c r="AQ40" i="5"/>
  <c r="AR40" i="5"/>
  <c r="AS40" i="5"/>
  <c r="E41" i="5"/>
  <c r="F41" i="5"/>
  <c r="G41" i="5"/>
  <c r="H41" i="5"/>
  <c r="I41" i="5"/>
  <c r="J41" i="5"/>
  <c r="K41" i="5"/>
  <c r="L41" i="5"/>
  <c r="M41" i="5"/>
  <c r="N41" i="5"/>
  <c r="O41" i="5"/>
  <c r="P41" i="5"/>
  <c r="Q41" i="5"/>
  <c r="R41" i="5"/>
  <c r="S41" i="5"/>
  <c r="T41" i="5"/>
  <c r="U41" i="5"/>
  <c r="V41" i="5"/>
  <c r="W41" i="5"/>
  <c r="X41" i="5"/>
  <c r="Y41" i="5"/>
  <c r="Z41" i="5"/>
  <c r="AA41" i="5"/>
  <c r="AB41" i="5"/>
  <c r="AC41" i="5"/>
  <c r="AD41" i="5"/>
  <c r="AE41" i="5"/>
  <c r="AF41" i="5"/>
  <c r="AG41" i="5"/>
  <c r="AH41" i="5"/>
  <c r="AI41" i="5"/>
  <c r="AJ41" i="5"/>
  <c r="AK41" i="5"/>
  <c r="AL41" i="5"/>
  <c r="AM41" i="5"/>
  <c r="AN41" i="5"/>
  <c r="AO41" i="5"/>
  <c r="AP41" i="5"/>
  <c r="AQ41" i="5"/>
  <c r="AR41" i="5"/>
  <c r="AS41" i="5"/>
  <c r="E42" i="5"/>
  <c r="F42" i="5"/>
  <c r="G42" i="5"/>
  <c r="H42" i="5"/>
  <c r="I42" i="5"/>
  <c r="J42" i="5"/>
  <c r="K42" i="5"/>
  <c r="L42" i="5"/>
  <c r="M42" i="5"/>
  <c r="N42" i="5"/>
  <c r="O42" i="5"/>
  <c r="P42" i="5"/>
  <c r="Q42" i="5"/>
  <c r="R42" i="5"/>
  <c r="S42" i="5"/>
  <c r="T42" i="5"/>
  <c r="U42" i="5"/>
  <c r="V42" i="5"/>
  <c r="W42" i="5"/>
  <c r="X42" i="5"/>
  <c r="Y42" i="5"/>
  <c r="Z42" i="5"/>
  <c r="AA42" i="5"/>
  <c r="AB42" i="5"/>
  <c r="AC42" i="5"/>
  <c r="AD42" i="5"/>
  <c r="AE42" i="5"/>
  <c r="AF42" i="5"/>
  <c r="AG42" i="5"/>
  <c r="AH42" i="5"/>
  <c r="AI42" i="5"/>
  <c r="AJ42" i="5"/>
  <c r="AK42" i="5"/>
  <c r="AL42" i="5"/>
  <c r="AM42" i="5"/>
  <c r="AN42" i="5"/>
  <c r="AO42" i="5"/>
  <c r="AP42" i="5"/>
  <c r="AQ42" i="5"/>
  <c r="AR42" i="5"/>
  <c r="AS42" i="5"/>
  <c r="E43" i="5"/>
  <c r="F43" i="5"/>
  <c r="G43" i="5"/>
  <c r="H43" i="5"/>
  <c r="I43" i="5"/>
  <c r="J43" i="5"/>
  <c r="K43" i="5"/>
  <c r="L43" i="5"/>
  <c r="M43" i="5"/>
  <c r="N43" i="5"/>
  <c r="O43" i="5"/>
  <c r="P43" i="5"/>
  <c r="Q43" i="5"/>
  <c r="R43" i="5"/>
  <c r="S43" i="5"/>
  <c r="T43" i="5"/>
  <c r="U43" i="5"/>
  <c r="V43" i="5"/>
  <c r="W43" i="5"/>
  <c r="X43" i="5"/>
  <c r="Y43" i="5"/>
  <c r="Z43" i="5"/>
  <c r="AA43" i="5"/>
  <c r="AB43" i="5"/>
  <c r="AC43" i="5"/>
  <c r="AD43" i="5"/>
  <c r="AE43" i="5"/>
  <c r="AF43" i="5"/>
  <c r="AG43" i="5"/>
  <c r="AH43" i="5"/>
  <c r="AI43" i="5"/>
  <c r="AJ43" i="5"/>
  <c r="AK43" i="5"/>
  <c r="AL43" i="5"/>
  <c r="AM43" i="5"/>
  <c r="AN43" i="5"/>
  <c r="AO43" i="5"/>
  <c r="AP43" i="5"/>
  <c r="AQ43" i="5"/>
  <c r="AR43" i="5"/>
  <c r="AS43" i="5"/>
  <c r="E44" i="5"/>
  <c r="F44" i="5"/>
  <c r="G44" i="5"/>
  <c r="H44" i="5"/>
  <c r="I44" i="5"/>
  <c r="J44" i="5"/>
  <c r="K44" i="5"/>
  <c r="L44" i="5"/>
  <c r="M44" i="5"/>
  <c r="N44" i="5"/>
  <c r="O44" i="5"/>
  <c r="P44" i="5"/>
  <c r="Q44" i="5"/>
  <c r="R44" i="5"/>
  <c r="S44" i="5"/>
  <c r="T44" i="5"/>
  <c r="U44" i="5"/>
  <c r="V44" i="5"/>
  <c r="W44" i="5"/>
  <c r="X44" i="5"/>
  <c r="Y44" i="5"/>
  <c r="Z44" i="5"/>
  <c r="AA44" i="5"/>
  <c r="AB44" i="5"/>
  <c r="AC44" i="5"/>
  <c r="AD44" i="5"/>
  <c r="AE44" i="5"/>
  <c r="AF44" i="5"/>
  <c r="AG44" i="5"/>
  <c r="AH44" i="5"/>
  <c r="AI44" i="5"/>
  <c r="AJ44" i="5"/>
  <c r="AK44" i="5"/>
  <c r="AL44" i="5"/>
  <c r="AM44" i="5"/>
  <c r="AN44" i="5"/>
  <c r="AO44" i="5"/>
  <c r="AP44" i="5"/>
  <c r="AQ44" i="5"/>
  <c r="AR44" i="5"/>
  <c r="AS44" i="5"/>
  <c r="E45" i="5"/>
  <c r="F45" i="5"/>
  <c r="G45" i="5"/>
  <c r="H45" i="5"/>
  <c r="I45" i="5"/>
  <c r="J45" i="5"/>
  <c r="K45" i="5"/>
  <c r="L45" i="5"/>
  <c r="M45" i="5"/>
  <c r="N45" i="5"/>
  <c r="O45" i="5"/>
  <c r="P45" i="5"/>
  <c r="Q45" i="5"/>
  <c r="R45" i="5"/>
  <c r="S45" i="5"/>
  <c r="T45" i="5"/>
  <c r="U45" i="5"/>
  <c r="V45" i="5"/>
  <c r="W45" i="5"/>
  <c r="X45" i="5"/>
  <c r="Y45" i="5"/>
  <c r="Z45" i="5"/>
  <c r="AA45" i="5"/>
  <c r="AB45" i="5"/>
  <c r="AC45" i="5"/>
  <c r="AD45" i="5"/>
  <c r="AE45" i="5"/>
  <c r="AF45" i="5"/>
  <c r="AG45" i="5"/>
  <c r="AH45" i="5"/>
  <c r="AI45" i="5"/>
  <c r="AJ45" i="5"/>
  <c r="AK45" i="5"/>
  <c r="AL45" i="5"/>
  <c r="AM45" i="5"/>
  <c r="AN45" i="5"/>
  <c r="AO45" i="5"/>
  <c r="AP45" i="5"/>
  <c r="AQ45" i="5"/>
  <c r="AR45" i="5"/>
  <c r="AS45" i="5"/>
  <c r="E46" i="5"/>
  <c r="F46" i="5"/>
  <c r="G46" i="5"/>
  <c r="H46" i="5"/>
  <c r="I46" i="5"/>
  <c r="J46" i="5"/>
  <c r="K46" i="5"/>
  <c r="L46" i="5"/>
  <c r="M46" i="5"/>
  <c r="N46" i="5"/>
  <c r="O46" i="5"/>
  <c r="P46" i="5"/>
  <c r="Q46" i="5"/>
  <c r="R46" i="5"/>
  <c r="S46" i="5"/>
  <c r="T46" i="5"/>
  <c r="U46" i="5"/>
  <c r="V46" i="5"/>
  <c r="W46" i="5"/>
  <c r="X46" i="5"/>
  <c r="Y46" i="5"/>
  <c r="Z46" i="5"/>
  <c r="AA46" i="5"/>
  <c r="AB46" i="5"/>
  <c r="AC46" i="5"/>
  <c r="AD46" i="5"/>
  <c r="AE46" i="5"/>
  <c r="AF46" i="5"/>
  <c r="AG46" i="5"/>
  <c r="AH46" i="5"/>
  <c r="AI46" i="5"/>
  <c r="AJ46" i="5"/>
  <c r="AK46" i="5"/>
  <c r="AL46" i="5"/>
  <c r="AM46" i="5"/>
  <c r="AN46" i="5"/>
  <c r="AO46" i="5"/>
  <c r="AP46" i="5"/>
  <c r="AQ46" i="5"/>
  <c r="AR46" i="5"/>
  <c r="AS46" i="5"/>
  <c r="E47" i="5"/>
  <c r="F47" i="5"/>
  <c r="G47" i="5"/>
  <c r="H47" i="5"/>
  <c r="I47" i="5"/>
  <c r="J47" i="5"/>
  <c r="K47" i="5"/>
  <c r="L47" i="5"/>
  <c r="M47" i="5"/>
  <c r="N47" i="5"/>
  <c r="O47" i="5"/>
  <c r="P47" i="5"/>
  <c r="Q47" i="5"/>
  <c r="R47" i="5"/>
  <c r="S47" i="5"/>
  <c r="T47" i="5"/>
  <c r="U47" i="5"/>
  <c r="V47" i="5"/>
  <c r="W47" i="5"/>
  <c r="X47" i="5"/>
  <c r="Y47" i="5"/>
  <c r="Z47" i="5"/>
  <c r="AA47" i="5"/>
  <c r="AB47" i="5"/>
  <c r="AC47" i="5"/>
  <c r="AD47" i="5"/>
  <c r="AE47" i="5"/>
  <c r="AF47" i="5"/>
  <c r="AG47" i="5"/>
  <c r="AH47" i="5"/>
  <c r="AI47" i="5"/>
  <c r="AJ47" i="5"/>
  <c r="AK47" i="5"/>
  <c r="AL47" i="5"/>
  <c r="AM47" i="5"/>
  <c r="AN47" i="5"/>
  <c r="AO47" i="5"/>
  <c r="AP47" i="5"/>
  <c r="AQ47" i="5"/>
  <c r="AR47" i="5"/>
  <c r="AS47" i="5"/>
  <c r="E48" i="5"/>
  <c r="F48" i="5"/>
  <c r="G48" i="5"/>
  <c r="H48" i="5"/>
  <c r="I48" i="5"/>
  <c r="J48" i="5"/>
  <c r="K48" i="5"/>
  <c r="L48" i="5"/>
  <c r="M48" i="5"/>
  <c r="N48" i="5"/>
  <c r="O48" i="5"/>
  <c r="P48" i="5"/>
  <c r="Q48" i="5"/>
  <c r="R48" i="5"/>
  <c r="S48" i="5"/>
  <c r="T48" i="5"/>
  <c r="U48" i="5"/>
  <c r="V48" i="5"/>
  <c r="W48" i="5"/>
  <c r="X48" i="5"/>
  <c r="Y48" i="5"/>
  <c r="Z48" i="5"/>
  <c r="AA48" i="5"/>
  <c r="AB48" i="5"/>
  <c r="AC48" i="5"/>
  <c r="AD48" i="5"/>
  <c r="AE48" i="5"/>
  <c r="AF48" i="5"/>
  <c r="AG48" i="5"/>
  <c r="AH48" i="5"/>
  <c r="AI48" i="5"/>
  <c r="AJ48" i="5"/>
  <c r="AK48" i="5"/>
  <c r="AL48" i="5"/>
  <c r="AM48" i="5"/>
  <c r="AN48" i="5"/>
  <c r="AO48" i="5"/>
  <c r="AP48" i="5"/>
  <c r="AQ48" i="5"/>
  <c r="AR48" i="5"/>
  <c r="AS48" i="5"/>
  <c r="E49" i="5"/>
  <c r="F49" i="5"/>
  <c r="G49" i="5"/>
  <c r="H49" i="5"/>
  <c r="I49" i="5"/>
  <c r="J49" i="5"/>
  <c r="K49" i="5"/>
  <c r="L49" i="5"/>
  <c r="M49" i="5"/>
  <c r="N49" i="5"/>
  <c r="O49" i="5"/>
  <c r="P49" i="5"/>
  <c r="Q49" i="5"/>
  <c r="R49" i="5"/>
  <c r="S49" i="5"/>
  <c r="T49" i="5"/>
  <c r="U49" i="5"/>
  <c r="V49" i="5"/>
  <c r="W49" i="5"/>
  <c r="X49" i="5"/>
  <c r="Y49" i="5"/>
  <c r="Z49" i="5"/>
  <c r="AA49" i="5"/>
  <c r="AB49" i="5"/>
  <c r="AC49" i="5"/>
  <c r="AD49" i="5"/>
  <c r="AE49" i="5"/>
  <c r="AF49" i="5"/>
  <c r="AG49" i="5"/>
  <c r="AH49" i="5"/>
  <c r="AI49" i="5"/>
  <c r="AJ49" i="5"/>
  <c r="AK49" i="5"/>
  <c r="AL49" i="5"/>
  <c r="AM49" i="5"/>
  <c r="AN49" i="5"/>
  <c r="AO49" i="5"/>
  <c r="AP49" i="5"/>
  <c r="AQ49" i="5"/>
  <c r="AR49" i="5"/>
  <c r="AS49" i="5"/>
  <c r="E50" i="5"/>
  <c r="F50" i="5"/>
  <c r="G50" i="5"/>
  <c r="H50" i="5"/>
  <c r="I50" i="5"/>
  <c r="J50" i="5"/>
  <c r="K50" i="5"/>
  <c r="L50" i="5"/>
  <c r="M50" i="5"/>
  <c r="N50" i="5"/>
  <c r="O50" i="5"/>
  <c r="P50" i="5"/>
  <c r="Q50" i="5"/>
  <c r="R50" i="5"/>
  <c r="S50" i="5"/>
  <c r="T50" i="5"/>
  <c r="U50" i="5"/>
  <c r="V50" i="5"/>
  <c r="W50" i="5"/>
  <c r="X50" i="5"/>
  <c r="Y50" i="5"/>
  <c r="Z50" i="5"/>
  <c r="AA50" i="5"/>
  <c r="AB50" i="5"/>
  <c r="AC50" i="5"/>
  <c r="AD50" i="5"/>
  <c r="AE50" i="5"/>
  <c r="AF50" i="5"/>
  <c r="AG50" i="5"/>
  <c r="AH50" i="5"/>
  <c r="AI50" i="5"/>
  <c r="AJ50" i="5"/>
  <c r="AK50" i="5"/>
  <c r="AL50" i="5"/>
  <c r="AM50" i="5"/>
  <c r="AN50" i="5"/>
  <c r="AO50" i="5"/>
  <c r="AP50" i="5"/>
  <c r="AQ50" i="5"/>
  <c r="AR50" i="5"/>
  <c r="AS50" i="5"/>
  <c r="E51" i="5"/>
  <c r="F51" i="5"/>
  <c r="G51" i="5"/>
  <c r="H51" i="5"/>
  <c r="I51" i="5"/>
  <c r="J51" i="5"/>
  <c r="K51" i="5"/>
  <c r="L51" i="5"/>
  <c r="M51" i="5"/>
  <c r="N51" i="5"/>
  <c r="O51" i="5"/>
  <c r="P51" i="5"/>
  <c r="Q51" i="5"/>
  <c r="R51" i="5"/>
  <c r="S51" i="5"/>
  <c r="T51" i="5"/>
  <c r="U51" i="5"/>
  <c r="V51" i="5"/>
  <c r="W51" i="5"/>
  <c r="X51" i="5"/>
  <c r="Y51" i="5"/>
  <c r="Z51" i="5"/>
  <c r="AA51" i="5"/>
  <c r="AB51" i="5"/>
  <c r="AC51" i="5"/>
  <c r="AD51" i="5"/>
  <c r="AE51" i="5"/>
  <c r="AF51" i="5"/>
  <c r="AG51" i="5"/>
  <c r="AH51" i="5"/>
  <c r="AI51" i="5"/>
  <c r="AJ51" i="5"/>
  <c r="AK51" i="5"/>
  <c r="AL51" i="5"/>
  <c r="AM51" i="5"/>
  <c r="AN51" i="5"/>
  <c r="AO51" i="5"/>
  <c r="AP51" i="5"/>
  <c r="AQ51" i="5"/>
  <c r="AR51" i="5"/>
  <c r="AS51" i="5"/>
  <c r="E52" i="5"/>
  <c r="F52" i="5"/>
  <c r="G52" i="5"/>
  <c r="H52" i="5"/>
  <c r="I52" i="5"/>
  <c r="J52" i="5"/>
  <c r="K52" i="5"/>
  <c r="L52" i="5"/>
  <c r="M52" i="5"/>
  <c r="N52" i="5"/>
  <c r="O52" i="5"/>
  <c r="P52" i="5"/>
  <c r="Q52" i="5"/>
  <c r="R52" i="5"/>
  <c r="S52" i="5"/>
  <c r="T52" i="5"/>
  <c r="U52" i="5"/>
  <c r="V52" i="5"/>
  <c r="W52" i="5"/>
  <c r="X52" i="5"/>
  <c r="Y52" i="5"/>
  <c r="Z52" i="5"/>
  <c r="AA52" i="5"/>
  <c r="AB52" i="5"/>
  <c r="AC52" i="5"/>
  <c r="AD52" i="5"/>
  <c r="AE52" i="5"/>
  <c r="AF52" i="5"/>
  <c r="AG52" i="5"/>
  <c r="AH52" i="5"/>
  <c r="AI52" i="5"/>
  <c r="AJ52" i="5"/>
  <c r="AK52" i="5"/>
  <c r="AL52" i="5"/>
  <c r="AM52" i="5"/>
  <c r="AN52" i="5"/>
  <c r="AO52" i="5"/>
  <c r="AP52" i="5"/>
  <c r="AQ52" i="5"/>
  <c r="AR52" i="5"/>
  <c r="AS52" i="5"/>
  <c r="E53" i="5"/>
  <c r="F53" i="5"/>
  <c r="G53" i="5"/>
  <c r="H53" i="5"/>
  <c r="I53" i="5"/>
  <c r="J53" i="5"/>
  <c r="K53" i="5"/>
  <c r="L53" i="5"/>
  <c r="M53" i="5"/>
  <c r="N53" i="5"/>
  <c r="O53" i="5"/>
  <c r="P53" i="5"/>
  <c r="Q53" i="5"/>
  <c r="R53" i="5"/>
  <c r="S53" i="5"/>
  <c r="T53" i="5"/>
  <c r="U53" i="5"/>
  <c r="V53" i="5"/>
  <c r="W53" i="5"/>
  <c r="X53" i="5"/>
  <c r="Y53" i="5"/>
  <c r="Z53" i="5"/>
  <c r="AA53" i="5"/>
  <c r="AB53" i="5"/>
  <c r="AC53" i="5"/>
  <c r="AD53" i="5"/>
  <c r="AE53" i="5"/>
  <c r="AF53" i="5"/>
  <c r="AG53" i="5"/>
  <c r="AH53" i="5"/>
  <c r="AI53" i="5"/>
  <c r="AJ53" i="5"/>
  <c r="AK53" i="5"/>
  <c r="AL53" i="5"/>
  <c r="AM53" i="5"/>
  <c r="AN53" i="5"/>
  <c r="AO53" i="5"/>
  <c r="AP53" i="5"/>
  <c r="AQ53" i="5"/>
  <c r="AR53" i="5"/>
  <c r="AS53" i="5"/>
  <c r="E54" i="5"/>
  <c r="F54" i="5"/>
  <c r="G54" i="5"/>
  <c r="H54" i="5"/>
  <c r="I54" i="5"/>
  <c r="J54" i="5"/>
  <c r="K54" i="5"/>
  <c r="L54" i="5"/>
  <c r="M54" i="5"/>
  <c r="N54" i="5"/>
  <c r="O54" i="5"/>
  <c r="P54" i="5"/>
  <c r="Q54" i="5"/>
  <c r="R54" i="5"/>
  <c r="S54" i="5"/>
  <c r="T54" i="5"/>
  <c r="U54" i="5"/>
  <c r="V54" i="5"/>
  <c r="W54" i="5"/>
  <c r="X54" i="5"/>
  <c r="Y54" i="5"/>
  <c r="Z54" i="5"/>
  <c r="AA54" i="5"/>
  <c r="AB54" i="5"/>
  <c r="AC54" i="5"/>
  <c r="AD54" i="5"/>
  <c r="AE54" i="5"/>
  <c r="AF54" i="5"/>
  <c r="AG54" i="5"/>
  <c r="AH54" i="5"/>
  <c r="AI54" i="5"/>
  <c r="AJ54" i="5"/>
  <c r="AK54" i="5"/>
  <c r="AL54" i="5"/>
  <c r="AM54" i="5"/>
  <c r="AN54" i="5"/>
  <c r="AO54" i="5"/>
  <c r="AP54" i="5"/>
  <c r="AQ54" i="5"/>
  <c r="AR54" i="5"/>
  <c r="AS54" i="5"/>
  <c r="E55" i="5"/>
  <c r="F55" i="5"/>
  <c r="G55" i="5"/>
  <c r="H55" i="5"/>
  <c r="I55" i="5"/>
  <c r="J55" i="5"/>
  <c r="K55" i="5"/>
  <c r="L55" i="5"/>
  <c r="M55" i="5"/>
  <c r="N55" i="5"/>
  <c r="O55" i="5"/>
  <c r="P55" i="5"/>
  <c r="Q55" i="5"/>
  <c r="R55" i="5"/>
  <c r="S55" i="5"/>
  <c r="T55" i="5"/>
  <c r="U55" i="5"/>
  <c r="V55" i="5"/>
  <c r="W55" i="5"/>
  <c r="X55" i="5"/>
  <c r="Y55" i="5"/>
  <c r="Z55" i="5"/>
  <c r="AA55" i="5"/>
  <c r="AB55" i="5"/>
  <c r="AC55" i="5"/>
  <c r="AD55" i="5"/>
  <c r="AE55" i="5"/>
  <c r="AF55" i="5"/>
  <c r="AG55" i="5"/>
  <c r="AH55" i="5"/>
  <c r="AI55" i="5"/>
  <c r="AJ55" i="5"/>
  <c r="AK55" i="5"/>
  <c r="AL55" i="5"/>
  <c r="AM55" i="5"/>
  <c r="AN55" i="5"/>
  <c r="AO55" i="5"/>
  <c r="AP55" i="5"/>
  <c r="AQ55" i="5"/>
  <c r="AR55" i="5"/>
  <c r="AS55" i="5"/>
  <c r="E56" i="5"/>
  <c r="F56" i="5"/>
  <c r="G56" i="5"/>
  <c r="H56" i="5"/>
  <c r="I56" i="5"/>
  <c r="J56" i="5"/>
  <c r="K56" i="5"/>
  <c r="L56" i="5"/>
  <c r="M56" i="5"/>
  <c r="N56" i="5"/>
  <c r="O56" i="5"/>
  <c r="P56" i="5"/>
  <c r="Q56" i="5"/>
  <c r="R56" i="5"/>
  <c r="S56" i="5"/>
  <c r="T56" i="5"/>
  <c r="U56" i="5"/>
  <c r="V56" i="5"/>
  <c r="W56" i="5"/>
  <c r="X56" i="5"/>
  <c r="Y56" i="5"/>
  <c r="Z56" i="5"/>
  <c r="AA56" i="5"/>
  <c r="AB56" i="5"/>
  <c r="AC56" i="5"/>
  <c r="AD56" i="5"/>
  <c r="AE56" i="5"/>
  <c r="AF56" i="5"/>
  <c r="AG56" i="5"/>
  <c r="AH56" i="5"/>
  <c r="AI56" i="5"/>
  <c r="AJ56" i="5"/>
  <c r="AK56" i="5"/>
  <c r="AL56" i="5"/>
  <c r="AM56" i="5"/>
  <c r="AN56" i="5"/>
  <c r="AO56" i="5"/>
  <c r="AP56" i="5"/>
  <c r="AQ56" i="5"/>
  <c r="AR56" i="5"/>
  <c r="AS56" i="5"/>
  <c r="E57" i="5"/>
  <c r="F57" i="5"/>
  <c r="G57" i="5"/>
  <c r="H57" i="5"/>
  <c r="I57" i="5"/>
  <c r="J57" i="5"/>
  <c r="K57" i="5"/>
  <c r="L57" i="5"/>
  <c r="M57" i="5"/>
  <c r="N57" i="5"/>
  <c r="O57" i="5"/>
  <c r="P57" i="5"/>
  <c r="Q57" i="5"/>
  <c r="R57" i="5"/>
  <c r="S57" i="5"/>
  <c r="T57" i="5"/>
  <c r="U57" i="5"/>
  <c r="V57" i="5"/>
  <c r="W57" i="5"/>
  <c r="X57" i="5"/>
  <c r="Y57" i="5"/>
  <c r="Z57" i="5"/>
  <c r="AA57" i="5"/>
  <c r="AB57" i="5"/>
  <c r="AC57" i="5"/>
  <c r="AD57" i="5"/>
  <c r="AE57" i="5"/>
  <c r="AF57" i="5"/>
  <c r="AG57" i="5"/>
  <c r="AH57" i="5"/>
  <c r="AI57" i="5"/>
  <c r="AJ57" i="5"/>
  <c r="AK57" i="5"/>
  <c r="AL57" i="5"/>
  <c r="AM57" i="5"/>
  <c r="AN57" i="5"/>
  <c r="AO57" i="5"/>
  <c r="AP57" i="5"/>
  <c r="AQ57" i="5"/>
  <c r="AR57" i="5"/>
  <c r="AS57" i="5"/>
  <c r="E58" i="5"/>
  <c r="F58" i="5"/>
  <c r="G58" i="5"/>
  <c r="H58" i="5"/>
  <c r="I58" i="5"/>
  <c r="J58" i="5"/>
  <c r="K58" i="5"/>
  <c r="L58" i="5"/>
  <c r="M58" i="5"/>
  <c r="N58" i="5"/>
  <c r="O58" i="5"/>
  <c r="P58" i="5"/>
  <c r="Q58" i="5"/>
  <c r="R58" i="5"/>
  <c r="S58" i="5"/>
  <c r="T58" i="5"/>
  <c r="U58" i="5"/>
  <c r="V58" i="5"/>
  <c r="W58" i="5"/>
  <c r="X58" i="5"/>
  <c r="Y58" i="5"/>
  <c r="Z58" i="5"/>
  <c r="AA58" i="5"/>
  <c r="AB58" i="5"/>
  <c r="AC58" i="5"/>
  <c r="AD58" i="5"/>
  <c r="AE58" i="5"/>
  <c r="AF58" i="5"/>
  <c r="AG58" i="5"/>
  <c r="AH58" i="5"/>
  <c r="AI58" i="5"/>
  <c r="AJ58" i="5"/>
  <c r="AK58" i="5"/>
  <c r="AL58" i="5"/>
  <c r="AM58" i="5"/>
  <c r="AN58" i="5"/>
  <c r="AO58" i="5"/>
  <c r="AP58" i="5"/>
  <c r="AQ58" i="5"/>
  <c r="AR58" i="5"/>
  <c r="AS58" i="5"/>
  <c r="E59" i="5"/>
  <c r="F59" i="5"/>
  <c r="G59" i="5"/>
  <c r="H59" i="5"/>
  <c r="I59" i="5"/>
  <c r="J59" i="5"/>
  <c r="K59" i="5"/>
  <c r="L59" i="5"/>
  <c r="M59" i="5"/>
  <c r="N59" i="5"/>
  <c r="O59" i="5"/>
  <c r="P59" i="5"/>
  <c r="Q59" i="5"/>
  <c r="R59" i="5"/>
  <c r="S59" i="5"/>
  <c r="T59" i="5"/>
  <c r="U59" i="5"/>
  <c r="V59" i="5"/>
  <c r="W59" i="5"/>
  <c r="X59" i="5"/>
  <c r="Y59" i="5"/>
  <c r="Z59" i="5"/>
  <c r="AA59" i="5"/>
  <c r="AB59" i="5"/>
  <c r="AC59" i="5"/>
  <c r="AD59" i="5"/>
  <c r="AE59" i="5"/>
  <c r="AF59" i="5"/>
  <c r="AG59" i="5"/>
  <c r="AH59" i="5"/>
  <c r="AI59" i="5"/>
  <c r="AJ59" i="5"/>
  <c r="AK59" i="5"/>
  <c r="AL59" i="5"/>
  <c r="AM59" i="5"/>
  <c r="AN59" i="5"/>
  <c r="AO59" i="5"/>
  <c r="AP59" i="5"/>
  <c r="AQ59" i="5"/>
  <c r="AR59" i="5"/>
  <c r="AS59" i="5"/>
  <c r="E60" i="5"/>
  <c r="F60" i="5"/>
  <c r="G60" i="5"/>
  <c r="H60" i="5"/>
  <c r="I60" i="5"/>
  <c r="J60" i="5"/>
  <c r="K60" i="5"/>
  <c r="L60" i="5"/>
  <c r="M60" i="5"/>
  <c r="N60" i="5"/>
  <c r="O60" i="5"/>
  <c r="P60" i="5"/>
  <c r="Q60" i="5"/>
  <c r="R60" i="5"/>
  <c r="S60" i="5"/>
  <c r="T60" i="5"/>
  <c r="U60" i="5"/>
  <c r="V60" i="5"/>
  <c r="W60" i="5"/>
  <c r="X60" i="5"/>
  <c r="Y60" i="5"/>
  <c r="Z60" i="5"/>
  <c r="AA60" i="5"/>
  <c r="AB60" i="5"/>
  <c r="AC60" i="5"/>
  <c r="AD60" i="5"/>
  <c r="AE60" i="5"/>
  <c r="AF60" i="5"/>
  <c r="AG60" i="5"/>
  <c r="AH60" i="5"/>
  <c r="AI60" i="5"/>
  <c r="AJ60" i="5"/>
  <c r="AK60" i="5"/>
  <c r="AL60" i="5"/>
  <c r="AM60" i="5"/>
  <c r="AN60" i="5"/>
  <c r="AO60" i="5"/>
  <c r="AP60" i="5"/>
  <c r="AQ60" i="5"/>
  <c r="AR60" i="5"/>
  <c r="AS60" i="5"/>
  <c r="E61" i="5"/>
  <c r="F61" i="5"/>
  <c r="G61" i="5"/>
  <c r="H61" i="5"/>
  <c r="I61" i="5"/>
  <c r="J61" i="5"/>
  <c r="K61" i="5"/>
  <c r="L61" i="5"/>
  <c r="M61" i="5"/>
  <c r="N61" i="5"/>
  <c r="O61" i="5"/>
  <c r="P61" i="5"/>
  <c r="Q61" i="5"/>
  <c r="R61" i="5"/>
  <c r="S61" i="5"/>
  <c r="T61" i="5"/>
  <c r="U61" i="5"/>
  <c r="V61" i="5"/>
  <c r="W61" i="5"/>
  <c r="X61" i="5"/>
  <c r="Y61" i="5"/>
  <c r="Z61" i="5"/>
  <c r="AA61" i="5"/>
  <c r="AB61" i="5"/>
  <c r="AC61" i="5"/>
  <c r="AD61" i="5"/>
  <c r="AE61" i="5"/>
  <c r="AF61" i="5"/>
  <c r="AG61" i="5"/>
  <c r="AH61" i="5"/>
  <c r="AI61" i="5"/>
  <c r="AJ61" i="5"/>
  <c r="AK61" i="5"/>
  <c r="AL61" i="5"/>
  <c r="AM61" i="5"/>
  <c r="AN61" i="5"/>
  <c r="AO61" i="5"/>
  <c r="AP61" i="5"/>
  <c r="AQ61" i="5"/>
  <c r="AR61" i="5"/>
  <c r="AS61" i="5"/>
  <c r="E62" i="5"/>
  <c r="F62" i="5"/>
  <c r="G62" i="5"/>
  <c r="H62" i="5"/>
  <c r="I62" i="5"/>
  <c r="J62" i="5"/>
  <c r="K62" i="5"/>
  <c r="L62" i="5"/>
  <c r="M62" i="5"/>
  <c r="N62" i="5"/>
  <c r="O62" i="5"/>
  <c r="P62" i="5"/>
  <c r="Q62" i="5"/>
  <c r="R62" i="5"/>
  <c r="S62" i="5"/>
  <c r="T62" i="5"/>
  <c r="U62" i="5"/>
  <c r="V62" i="5"/>
  <c r="W62" i="5"/>
  <c r="X62" i="5"/>
  <c r="Y62" i="5"/>
  <c r="Z62" i="5"/>
  <c r="AA62" i="5"/>
  <c r="AB62" i="5"/>
  <c r="AC62" i="5"/>
  <c r="AD62" i="5"/>
  <c r="AE62" i="5"/>
  <c r="AF62" i="5"/>
  <c r="AG62" i="5"/>
  <c r="AH62" i="5"/>
  <c r="AI62" i="5"/>
  <c r="AJ62" i="5"/>
  <c r="AK62" i="5"/>
  <c r="AL62" i="5"/>
  <c r="AM62" i="5"/>
  <c r="AN62" i="5"/>
  <c r="AO62" i="5"/>
  <c r="AP62" i="5"/>
  <c r="AQ62" i="5"/>
  <c r="AR62" i="5"/>
  <c r="AS62" i="5"/>
  <c r="E63" i="5"/>
  <c r="F63" i="5"/>
  <c r="G63" i="5"/>
  <c r="H63" i="5"/>
  <c r="I63" i="5"/>
  <c r="J63" i="5"/>
  <c r="K63" i="5"/>
  <c r="L63" i="5"/>
  <c r="M63" i="5"/>
  <c r="N63" i="5"/>
  <c r="O63" i="5"/>
  <c r="P63" i="5"/>
  <c r="Q63" i="5"/>
  <c r="R63" i="5"/>
  <c r="S63" i="5"/>
  <c r="T63" i="5"/>
  <c r="U63" i="5"/>
  <c r="V63" i="5"/>
  <c r="W63" i="5"/>
  <c r="X63" i="5"/>
  <c r="Y63" i="5"/>
  <c r="Z63" i="5"/>
  <c r="AA63" i="5"/>
  <c r="AB63" i="5"/>
  <c r="AC63" i="5"/>
  <c r="AD63" i="5"/>
  <c r="AE63" i="5"/>
  <c r="AF63" i="5"/>
  <c r="AG63" i="5"/>
  <c r="AH63" i="5"/>
  <c r="AI63" i="5"/>
  <c r="AJ63" i="5"/>
  <c r="AK63" i="5"/>
  <c r="AL63" i="5"/>
  <c r="AM63" i="5"/>
  <c r="AN63" i="5"/>
  <c r="AO63" i="5"/>
  <c r="AP63" i="5"/>
  <c r="AQ63" i="5"/>
  <c r="AR63" i="5"/>
  <c r="AS63" i="5"/>
  <c r="E64" i="5"/>
  <c r="F64" i="5"/>
  <c r="G64" i="5"/>
  <c r="H64" i="5"/>
  <c r="I64" i="5"/>
  <c r="J64" i="5"/>
  <c r="K64" i="5"/>
  <c r="L64" i="5"/>
  <c r="M64" i="5"/>
  <c r="N64" i="5"/>
  <c r="O64" i="5"/>
  <c r="P64" i="5"/>
  <c r="Q64" i="5"/>
  <c r="R64" i="5"/>
  <c r="S64" i="5"/>
  <c r="T64" i="5"/>
  <c r="U64" i="5"/>
  <c r="V64" i="5"/>
  <c r="W64" i="5"/>
  <c r="X64" i="5"/>
  <c r="Y64" i="5"/>
  <c r="Z64" i="5"/>
  <c r="AA64" i="5"/>
  <c r="AB64" i="5"/>
  <c r="AC64" i="5"/>
  <c r="AD64" i="5"/>
  <c r="AE64" i="5"/>
  <c r="AF64" i="5"/>
  <c r="AG64" i="5"/>
  <c r="AH64" i="5"/>
  <c r="AI64" i="5"/>
  <c r="AJ64" i="5"/>
  <c r="AK64" i="5"/>
  <c r="AL64" i="5"/>
  <c r="AM64" i="5"/>
  <c r="AN64" i="5"/>
  <c r="AO64" i="5"/>
  <c r="AP64" i="5"/>
  <c r="AQ64" i="5"/>
  <c r="AR64" i="5"/>
  <c r="AS64" i="5"/>
  <c r="E65" i="5"/>
  <c r="F65" i="5"/>
  <c r="G65" i="5"/>
  <c r="H65" i="5"/>
  <c r="I65" i="5"/>
  <c r="J65" i="5"/>
  <c r="K65" i="5"/>
  <c r="L65" i="5"/>
  <c r="M65" i="5"/>
  <c r="N65" i="5"/>
  <c r="O65" i="5"/>
  <c r="P65" i="5"/>
  <c r="Q65" i="5"/>
  <c r="R65" i="5"/>
  <c r="S65" i="5"/>
  <c r="T65" i="5"/>
  <c r="U65" i="5"/>
  <c r="V65" i="5"/>
  <c r="W65" i="5"/>
  <c r="X65" i="5"/>
  <c r="Y65" i="5"/>
  <c r="Z65" i="5"/>
  <c r="AA65" i="5"/>
  <c r="AB65" i="5"/>
  <c r="AC65" i="5"/>
  <c r="AD65" i="5"/>
  <c r="AE65" i="5"/>
  <c r="AF65" i="5"/>
  <c r="AG65" i="5"/>
  <c r="AH65" i="5"/>
  <c r="AI65" i="5"/>
  <c r="AJ65" i="5"/>
  <c r="AK65" i="5"/>
  <c r="AL65" i="5"/>
  <c r="AM65" i="5"/>
  <c r="AN65" i="5"/>
  <c r="AO65" i="5"/>
  <c r="AP65" i="5"/>
  <c r="AQ65" i="5"/>
  <c r="AR65" i="5"/>
  <c r="AS65" i="5"/>
  <c r="E66" i="5"/>
  <c r="F66" i="5"/>
  <c r="G66" i="5"/>
  <c r="H66" i="5"/>
  <c r="I66" i="5"/>
  <c r="J66" i="5"/>
  <c r="K66" i="5"/>
  <c r="L66" i="5"/>
  <c r="M66" i="5"/>
  <c r="N66" i="5"/>
  <c r="O66" i="5"/>
  <c r="P66" i="5"/>
  <c r="Q66" i="5"/>
  <c r="R66" i="5"/>
  <c r="S66" i="5"/>
  <c r="T66" i="5"/>
  <c r="U66" i="5"/>
  <c r="V66" i="5"/>
  <c r="W66" i="5"/>
  <c r="X66" i="5"/>
  <c r="Y66" i="5"/>
  <c r="Z66" i="5"/>
  <c r="AA66" i="5"/>
  <c r="AB66" i="5"/>
  <c r="AC66" i="5"/>
  <c r="AD66" i="5"/>
  <c r="AE66" i="5"/>
  <c r="AF66" i="5"/>
  <c r="AG66" i="5"/>
  <c r="AH66" i="5"/>
  <c r="AI66" i="5"/>
  <c r="AJ66" i="5"/>
  <c r="AK66" i="5"/>
  <c r="AL66" i="5"/>
  <c r="AM66" i="5"/>
  <c r="AN66" i="5"/>
  <c r="AO66" i="5"/>
  <c r="AP66" i="5"/>
  <c r="AQ66" i="5"/>
  <c r="AR66" i="5"/>
  <c r="AS66" i="5"/>
  <c r="E67" i="5"/>
  <c r="F67" i="5"/>
  <c r="G67" i="5"/>
  <c r="H67" i="5"/>
  <c r="I67" i="5"/>
  <c r="J67" i="5"/>
  <c r="K67" i="5"/>
  <c r="L67" i="5"/>
  <c r="M67" i="5"/>
  <c r="N67" i="5"/>
  <c r="O67" i="5"/>
  <c r="P67" i="5"/>
  <c r="Q67" i="5"/>
  <c r="R67" i="5"/>
  <c r="S67" i="5"/>
  <c r="T67" i="5"/>
  <c r="U67" i="5"/>
  <c r="V67" i="5"/>
  <c r="W67" i="5"/>
  <c r="X67" i="5"/>
  <c r="Y67" i="5"/>
  <c r="Z67" i="5"/>
  <c r="AA67" i="5"/>
  <c r="AB67" i="5"/>
  <c r="AC67" i="5"/>
  <c r="AD67" i="5"/>
  <c r="AE67" i="5"/>
  <c r="AF67" i="5"/>
  <c r="AG67" i="5"/>
  <c r="AH67" i="5"/>
  <c r="AI67" i="5"/>
  <c r="AJ67" i="5"/>
  <c r="AK67" i="5"/>
  <c r="AL67" i="5"/>
  <c r="AM67" i="5"/>
  <c r="AN67" i="5"/>
  <c r="AO67" i="5"/>
  <c r="AP67" i="5"/>
  <c r="AQ67" i="5"/>
  <c r="AR67" i="5"/>
  <c r="AS67" i="5"/>
  <c r="Z68" i="5"/>
  <c r="AA68" i="5"/>
  <c r="AB68" i="5"/>
  <c r="AC68" i="5"/>
  <c r="AD68" i="5"/>
  <c r="AE68" i="5"/>
  <c r="AF68" i="5"/>
  <c r="AG68" i="5"/>
  <c r="AH68" i="5"/>
  <c r="AI68" i="5"/>
  <c r="AJ68" i="5"/>
  <c r="AK68" i="5"/>
  <c r="AL68" i="5"/>
  <c r="AM68" i="5"/>
  <c r="AN68" i="5"/>
  <c r="AO68" i="5"/>
  <c r="AP68" i="5"/>
  <c r="AQ68" i="5"/>
  <c r="AR68" i="5"/>
  <c r="F13" i="5"/>
  <c r="G13" i="5"/>
  <c r="H13" i="5"/>
  <c r="I13" i="5"/>
  <c r="J13" i="5"/>
  <c r="K13" i="5"/>
  <c r="L13" i="5"/>
  <c r="M13" i="5"/>
  <c r="N13" i="5"/>
  <c r="O13" i="5"/>
  <c r="P13" i="5"/>
  <c r="Q13" i="5"/>
  <c r="R13" i="5"/>
  <c r="S13" i="5"/>
  <c r="T13" i="5"/>
  <c r="U13" i="5"/>
  <c r="V13" i="5"/>
  <c r="W13" i="5"/>
  <c r="X13" i="5"/>
  <c r="Y13" i="5"/>
  <c r="Z13" i="5"/>
  <c r="AA13" i="5"/>
  <c r="AB13" i="5"/>
  <c r="AC13" i="5"/>
  <c r="AD13" i="5"/>
  <c r="AE13" i="5"/>
  <c r="AF13" i="5"/>
  <c r="AG13" i="5"/>
  <c r="AH13" i="5"/>
  <c r="AI13" i="5"/>
  <c r="AJ13" i="5"/>
  <c r="AK13" i="5"/>
  <c r="AL13" i="5"/>
  <c r="AM13" i="5"/>
  <c r="AN13" i="5"/>
  <c r="AO13" i="5"/>
  <c r="AP13" i="5"/>
  <c r="AQ13" i="5"/>
  <c r="AR13" i="5"/>
  <c r="AS13" i="5"/>
  <c r="AT13" i="5"/>
  <c r="E13" i="5"/>
  <c r="Z14" i="4"/>
  <c r="AA14" i="4"/>
  <c r="AB14" i="4"/>
  <c r="AC14" i="4"/>
  <c r="AD14" i="4"/>
  <c r="AE14" i="4"/>
  <c r="AF14" i="4"/>
  <c r="AG14" i="4"/>
  <c r="AH14" i="4"/>
  <c r="AI14" i="4"/>
  <c r="AJ14" i="4"/>
  <c r="AK14" i="4"/>
  <c r="AL14" i="4"/>
  <c r="AM14" i="4"/>
  <c r="AN14" i="4"/>
  <c r="AO14" i="4"/>
  <c r="AP14" i="4"/>
  <c r="AQ14" i="4"/>
  <c r="AR14" i="4"/>
  <c r="D15" i="47"/>
  <c r="BD67" i="47"/>
  <c r="BB67" i="47"/>
  <c r="D67" i="47"/>
  <c r="BM66" i="47"/>
  <c r="BL66" i="47"/>
  <c r="BK66" i="47"/>
  <c r="BI66" i="47"/>
  <c r="D66" i="47"/>
  <c r="AW43" i="47" s="1"/>
  <c r="D65" i="47"/>
  <c r="BI64" i="47"/>
  <c r="AS64" i="47"/>
  <c r="BJ64" i="47" s="1"/>
  <c r="AR64" i="47"/>
  <c r="AQ64" i="47"/>
  <c r="AP64" i="47"/>
  <c r="AO64" i="47"/>
  <c r="AN64" i="47"/>
  <c r="AM64" i="47"/>
  <c r="AL64" i="47"/>
  <c r="BH64" i="47" s="1"/>
  <c r="AK64" i="47"/>
  <c r="BG64" i="47" s="1"/>
  <c r="AJ64" i="47"/>
  <c r="BF64" i="47" s="1"/>
  <c r="AI64" i="47"/>
  <c r="BE64" i="47" s="1"/>
  <c r="AH64" i="47"/>
  <c r="BD64" i="47" s="1"/>
  <c r="AG64" i="47"/>
  <c r="BC64" i="47" s="1"/>
  <c r="AF64" i="47"/>
  <c r="BB64" i="47" s="1"/>
  <c r="AE64" i="47"/>
  <c r="AD64" i="47"/>
  <c r="AZ64" i="47" s="1"/>
  <c r="AC64" i="47"/>
  <c r="AY64" i="47" s="1"/>
  <c r="AB64" i="47"/>
  <c r="AX64" i="47" s="1"/>
  <c r="AA64" i="47"/>
  <c r="AW64" i="47" s="1"/>
  <c r="Z64" i="47"/>
  <c r="AV64" i="47" s="1"/>
  <c r="Y64" i="47"/>
  <c r="AU64" i="47" s="1"/>
  <c r="X64" i="47"/>
  <c r="W64" i="47"/>
  <c r="V64" i="47"/>
  <c r="BI63" i="47" s="1"/>
  <c r="U64" i="47"/>
  <c r="BH63" i="47" s="1"/>
  <c r="T64" i="47"/>
  <c r="BG63" i="47" s="1"/>
  <c r="S64" i="47"/>
  <c r="BF63" i="47" s="1"/>
  <c r="R64" i="47"/>
  <c r="Q64" i="47"/>
  <c r="BE63" i="47" s="1"/>
  <c r="P64" i="47"/>
  <c r="BD63" i="47" s="1"/>
  <c r="O64" i="47"/>
  <c r="D64" i="47" s="1"/>
  <c r="N64" i="47"/>
  <c r="BB63" i="47" s="1"/>
  <c r="M64" i="47"/>
  <c r="BA63" i="47" s="1"/>
  <c r="L64" i="47"/>
  <c r="AZ63" i="47" s="1"/>
  <c r="K64" i="47"/>
  <c r="J64" i="47"/>
  <c r="I64" i="47"/>
  <c r="H64" i="47"/>
  <c r="AX63" i="47" s="1"/>
  <c r="G64" i="47"/>
  <c r="AW63" i="47" s="1"/>
  <c r="F64" i="47"/>
  <c r="E64" i="47"/>
  <c r="BJ63" i="47"/>
  <c r="AY63" i="47"/>
  <c r="AV63" i="47"/>
  <c r="AU63" i="47"/>
  <c r="D63" i="47"/>
  <c r="BF62" i="47" s="1"/>
  <c r="D62" i="47"/>
  <c r="AV62" i="47" s="1"/>
  <c r="AW61" i="47"/>
  <c r="AV61" i="47"/>
  <c r="AU61" i="47"/>
  <c r="D61" i="47"/>
  <c r="BI61" i="47" s="1"/>
  <c r="AW60" i="47"/>
  <c r="AV60" i="47"/>
  <c r="AU60" i="47"/>
  <c r="D60" i="47"/>
  <c r="BH42" i="47" s="1"/>
  <c r="BK59" i="47"/>
  <c r="BJ59" i="47"/>
  <c r="BI59" i="47"/>
  <c r="BH59" i="47"/>
  <c r="BG59" i="47"/>
  <c r="BF59" i="47"/>
  <c r="BE59" i="47"/>
  <c r="BD59" i="47"/>
  <c r="BC59" i="47"/>
  <c r="BB59" i="47"/>
  <c r="BA59" i="47"/>
  <c r="AZ59" i="47"/>
  <c r="AY59" i="47"/>
  <c r="AX59" i="47"/>
  <c r="AW59" i="47"/>
  <c r="AV59" i="47"/>
  <c r="AU59" i="47"/>
  <c r="D59" i="47"/>
  <c r="BK60" i="47" s="1"/>
  <c r="D58" i="47"/>
  <c r="BF42" i="47" s="1"/>
  <c r="D57" i="47"/>
  <c r="BE42" i="47" s="1"/>
  <c r="D56" i="47"/>
  <c r="BD42" i="47" s="1"/>
  <c r="D55" i="47"/>
  <c r="BK54" i="47"/>
  <c r="BJ54" i="47"/>
  <c r="BI54" i="47"/>
  <c r="BH54" i="47"/>
  <c r="BG54" i="47"/>
  <c r="BF54" i="47"/>
  <c r="BE54" i="47"/>
  <c r="BD54" i="47"/>
  <c r="BC54" i="47"/>
  <c r="BB54" i="47"/>
  <c r="BA54" i="47"/>
  <c r="AZ54" i="47"/>
  <c r="AY54" i="47"/>
  <c r="D54" i="47"/>
  <c r="BI60" i="47" s="1"/>
  <c r="D53" i="47"/>
  <c r="BC60" i="47" s="1"/>
  <c r="AY52" i="47"/>
  <c r="AX52" i="47"/>
  <c r="AW52" i="47"/>
  <c r="AV52" i="47"/>
  <c r="AU52" i="47"/>
  <c r="D52" i="47"/>
  <c r="AZ50" i="47" s="1"/>
  <c r="BK51" i="47"/>
  <c r="BJ51" i="47"/>
  <c r="BI51" i="47"/>
  <c r="BH51" i="47"/>
  <c r="BG51" i="47"/>
  <c r="BF51" i="47"/>
  <c r="BE51" i="47"/>
  <c r="BD51" i="47"/>
  <c r="BC51" i="47"/>
  <c r="BB51" i="47"/>
  <c r="BA51" i="47"/>
  <c r="AZ51" i="47"/>
  <c r="AY51" i="47"/>
  <c r="AX51" i="47"/>
  <c r="AW51" i="47"/>
  <c r="AV51" i="47"/>
  <c r="AU51" i="47"/>
  <c r="D51" i="47"/>
  <c r="BK50" i="47"/>
  <c r="BJ50" i="47"/>
  <c r="BI50" i="47"/>
  <c r="BH50" i="47"/>
  <c r="BG50" i="47"/>
  <c r="BF50" i="47"/>
  <c r="BE50" i="47"/>
  <c r="BD50" i="47"/>
  <c r="BC50" i="47"/>
  <c r="BB50" i="47"/>
  <c r="BA50" i="47"/>
  <c r="D50" i="47"/>
  <c r="AX42" i="47" s="1"/>
  <c r="BK49" i="47"/>
  <c r="BJ49" i="47"/>
  <c r="BI49" i="47"/>
  <c r="BG49" i="47"/>
  <c r="BF49" i="47"/>
  <c r="BE49" i="47"/>
  <c r="BD49" i="47"/>
  <c r="BC49" i="47"/>
  <c r="BB49" i="47"/>
  <c r="BA49" i="47"/>
  <c r="AZ49" i="47"/>
  <c r="AY49" i="47"/>
  <c r="AX49" i="47"/>
  <c r="AW49" i="47"/>
  <c r="AV49" i="47"/>
  <c r="AU49" i="47"/>
  <c r="D49" i="47"/>
  <c r="AW42" i="47" s="1"/>
  <c r="BK48" i="47"/>
  <c r="BJ48" i="47"/>
  <c r="BI48" i="47"/>
  <c r="BH48" i="47"/>
  <c r="BG48" i="47"/>
  <c r="BF48" i="47"/>
  <c r="BE48" i="47"/>
  <c r="BD48" i="47"/>
  <c r="BB48" i="47"/>
  <c r="BA48" i="47"/>
  <c r="AZ48" i="47"/>
  <c r="AX48" i="47"/>
  <c r="AW48" i="47"/>
  <c r="AU48" i="47"/>
  <c r="AS48" i="47"/>
  <c r="AZ46" i="47" s="1"/>
  <c r="AR48" i="47"/>
  <c r="AY46" i="47" s="1"/>
  <c r="AQ48" i="47"/>
  <c r="AP48" i="47"/>
  <c r="AO48" i="47"/>
  <c r="AN48" i="47"/>
  <c r="AM48" i="47"/>
  <c r="AL48" i="47"/>
  <c r="AX46" i="47" s="1"/>
  <c r="AK48" i="47"/>
  <c r="AW46" i="47" s="1"/>
  <c r="AJ48" i="47"/>
  <c r="AV46" i="47" s="1"/>
  <c r="AI48" i="47"/>
  <c r="AU46" i="47" s="1"/>
  <c r="AH48" i="47"/>
  <c r="AG48" i="47"/>
  <c r="BJ45" i="47" s="1"/>
  <c r="AF48" i="47"/>
  <c r="BI45" i="47" s="1"/>
  <c r="AE48" i="47"/>
  <c r="AD48" i="47"/>
  <c r="AC48" i="47"/>
  <c r="AB48" i="47"/>
  <c r="AA48" i="47"/>
  <c r="Z48" i="47"/>
  <c r="Y48" i="47"/>
  <c r="X48" i="47"/>
  <c r="BA45" i="47" s="1"/>
  <c r="W48" i="47"/>
  <c r="AZ45" i="47" s="1"/>
  <c r="V48" i="47"/>
  <c r="AY45" i="47" s="1"/>
  <c r="U48" i="47"/>
  <c r="AX45" i="47" s="1"/>
  <c r="T48" i="47"/>
  <c r="AW45" i="47" s="1"/>
  <c r="S48" i="47"/>
  <c r="AV45" i="47" s="1"/>
  <c r="R48" i="47"/>
  <c r="Q48" i="47"/>
  <c r="AU45" i="47" s="1"/>
  <c r="P48" i="47"/>
  <c r="BK44" i="47" s="1"/>
  <c r="O48" i="47"/>
  <c r="BJ44" i="47" s="1"/>
  <c r="N48" i="47"/>
  <c r="M48" i="47"/>
  <c r="BH44" i="47" s="1"/>
  <c r="L48" i="47"/>
  <c r="BG44" i="47" s="1"/>
  <c r="K48" i="47"/>
  <c r="BF44" i="47" s="1"/>
  <c r="J48" i="47"/>
  <c r="I48" i="47"/>
  <c r="H48" i="47"/>
  <c r="BG46" i="47" s="1"/>
  <c r="G48" i="47"/>
  <c r="F48" i="47"/>
  <c r="E48" i="47"/>
  <c r="BK47" i="47"/>
  <c r="BI47" i="47"/>
  <c r="BH47" i="47"/>
  <c r="BF47" i="47"/>
  <c r="BE47" i="47"/>
  <c r="BD47" i="47"/>
  <c r="BC47" i="47"/>
  <c r="BB47" i="47"/>
  <c r="BA47" i="47"/>
  <c r="AZ47" i="47"/>
  <c r="AY47" i="47"/>
  <c r="AW47" i="47"/>
  <c r="AV47" i="47"/>
  <c r="AU47" i="47"/>
  <c r="D47" i="47"/>
  <c r="AU42" i="47" s="1"/>
  <c r="BJ46" i="47"/>
  <c r="BH46" i="47"/>
  <c r="D46" i="47"/>
  <c r="BK43" i="47" s="1"/>
  <c r="BH45" i="47"/>
  <c r="BG45" i="47"/>
  <c r="BF45" i="47"/>
  <c r="BE45" i="47"/>
  <c r="BD45" i="47"/>
  <c r="BC45" i="47"/>
  <c r="BB45" i="47"/>
  <c r="D45" i="47"/>
  <c r="BJ41" i="47" s="1"/>
  <c r="BD44" i="47"/>
  <c r="BC44" i="47"/>
  <c r="BB44" i="47"/>
  <c r="BA44" i="47"/>
  <c r="AZ44" i="47"/>
  <c r="AY44" i="47"/>
  <c r="AX44" i="47"/>
  <c r="AW44" i="47"/>
  <c r="AV44" i="47"/>
  <c r="AU44" i="47"/>
  <c r="D44" i="47"/>
  <c r="BI41" i="47" s="1"/>
  <c r="BL43" i="47"/>
  <c r="BE43" i="47"/>
  <c r="BD43" i="47"/>
  <c r="AZ43" i="47"/>
  <c r="AY43" i="47"/>
  <c r="AX43" i="47"/>
  <c r="AV43" i="47"/>
  <c r="D43" i="47"/>
  <c r="BH41" i="47" s="1"/>
  <c r="BC42" i="47"/>
  <c r="AY42" i="47"/>
  <c r="AS42" i="47"/>
  <c r="AR42" i="47"/>
  <c r="BC39" i="47" s="1"/>
  <c r="AQ42" i="47"/>
  <c r="AP42" i="47"/>
  <c r="AO42" i="47"/>
  <c r="AN42" i="47"/>
  <c r="AM42" i="47"/>
  <c r="AL42" i="47"/>
  <c r="AK42" i="47"/>
  <c r="BA39" i="47" s="1"/>
  <c r="AJ42" i="47"/>
  <c r="AI42" i="47"/>
  <c r="AY39" i="47" s="1"/>
  <c r="AH42" i="47"/>
  <c r="AG42" i="47"/>
  <c r="AW39" i="47" s="1"/>
  <c r="AF42" i="47"/>
  <c r="AV39" i="47" s="1"/>
  <c r="AE42" i="47"/>
  <c r="AU39" i="47" s="1"/>
  <c r="AD42" i="47"/>
  <c r="BK38" i="47" s="1"/>
  <c r="AC42" i="47"/>
  <c r="BJ38" i="47" s="1"/>
  <c r="AB42" i="47"/>
  <c r="BJ37" i="47" s="1"/>
  <c r="AA42" i="47"/>
  <c r="Z42" i="47"/>
  <c r="Y42" i="47"/>
  <c r="BG37" i="47" s="1"/>
  <c r="X42" i="47"/>
  <c r="AU37" i="47" s="1"/>
  <c r="W42" i="47"/>
  <c r="BD38" i="47" s="1"/>
  <c r="V42" i="47"/>
  <c r="BC38" i="47" s="1"/>
  <c r="U42" i="47"/>
  <c r="T42" i="47"/>
  <c r="S42" i="47"/>
  <c r="AZ38" i="47" s="1"/>
  <c r="R42" i="47"/>
  <c r="Q42" i="47"/>
  <c r="AZ37" i="47" s="1"/>
  <c r="P42" i="47"/>
  <c r="AY37" i="47" s="1"/>
  <c r="O42" i="47"/>
  <c r="AX37" i="47" s="1"/>
  <c r="N42" i="47"/>
  <c r="AW37" i="47" s="1"/>
  <c r="M42" i="47"/>
  <c r="AV37" i="47" s="1"/>
  <c r="L42" i="47"/>
  <c r="K42" i="47"/>
  <c r="BK36" i="47" s="1"/>
  <c r="J42" i="47"/>
  <c r="I42" i="47"/>
  <c r="H42" i="47"/>
  <c r="BJ36" i="47" s="1"/>
  <c r="G42" i="47"/>
  <c r="F42" i="47"/>
  <c r="BH36" i="47" s="1"/>
  <c r="E42" i="47"/>
  <c r="AY41" i="47"/>
  <c r="D41" i="47"/>
  <c r="BA36" i="47" s="1"/>
  <c r="BD40" i="47"/>
  <c r="D40" i="47"/>
  <c r="BE41" i="47" s="1"/>
  <c r="BB39" i="47"/>
  <c r="AZ39" i="47"/>
  <c r="AX39" i="47"/>
  <c r="D39" i="47"/>
  <c r="BD41" i="47" s="1"/>
  <c r="BH38" i="47"/>
  <c r="BG38" i="47"/>
  <c r="BE38" i="47"/>
  <c r="BB38" i="47"/>
  <c r="BA38" i="47"/>
  <c r="AX38" i="47"/>
  <c r="AV38" i="47"/>
  <c r="AU38" i="47"/>
  <c r="AS38" i="47"/>
  <c r="AY35" i="47" s="1"/>
  <c r="AR38" i="47"/>
  <c r="AX35" i="47" s="1"/>
  <c r="AQ38" i="47"/>
  <c r="AP38" i="47"/>
  <c r="AO38" i="47"/>
  <c r="AN38" i="47"/>
  <c r="AM38" i="47"/>
  <c r="AL38" i="47"/>
  <c r="AW35" i="47" s="1"/>
  <c r="AK38" i="47"/>
  <c r="AV35" i="47" s="1"/>
  <c r="AJ38" i="47"/>
  <c r="AU35" i="47" s="1"/>
  <c r="AI38" i="47"/>
  <c r="AH38" i="47"/>
  <c r="AG38" i="47"/>
  <c r="AF38" i="47"/>
  <c r="AE38" i="47"/>
  <c r="BG34" i="47" s="1"/>
  <c r="AD38" i="47"/>
  <c r="BF34" i="47" s="1"/>
  <c r="AC38" i="47"/>
  <c r="BE34" i="47" s="1"/>
  <c r="AB38" i="47"/>
  <c r="BD34" i="47" s="1"/>
  <c r="AA38" i="47"/>
  <c r="BC34" i="47" s="1"/>
  <c r="Z38" i="47"/>
  <c r="BB34" i="47" s="1"/>
  <c r="Y38" i="47"/>
  <c r="BA34" i="47" s="1"/>
  <c r="X38" i="47"/>
  <c r="AZ34" i="47" s="1"/>
  <c r="W38" i="47"/>
  <c r="AY34" i="47" s="1"/>
  <c r="V38" i="47"/>
  <c r="AX34" i="47" s="1"/>
  <c r="U38" i="47"/>
  <c r="AW34" i="47" s="1"/>
  <c r="T38" i="47"/>
  <c r="AV34" i="47" s="1"/>
  <c r="S38" i="47"/>
  <c r="AU34" i="47" s="1"/>
  <c r="R38" i="47"/>
  <c r="Q38" i="47"/>
  <c r="BK33" i="47" s="1"/>
  <c r="P38" i="47"/>
  <c r="BJ33" i="47" s="1"/>
  <c r="O38" i="47"/>
  <c r="BI33" i="47" s="1"/>
  <c r="N38" i="47"/>
  <c r="BH33" i="47" s="1"/>
  <c r="M38" i="47"/>
  <c r="L38" i="47"/>
  <c r="K38" i="47"/>
  <c r="J38" i="47"/>
  <c r="I38" i="47"/>
  <c r="H38" i="47"/>
  <c r="BD33" i="47" s="1"/>
  <c r="G38" i="47"/>
  <c r="BG35" i="47" s="1"/>
  <c r="F38" i="47"/>
  <c r="BB33" i="47" s="1"/>
  <c r="E38" i="47"/>
  <c r="BA33" i="47" s="1"/>
  <c r="BI37" i="47"/>
  <c r="BH37" i="47"/>
  <c r="BF37" i="47"/>
  <c r="BC37" i="47"/>
  <c r="BB37" i="47"/>
  <c r="BA37" i="47"/>
  <c r="D37" i="47"/>
  <c r="AW36" i="47" s="1"/>
  <c r="BF36" i="47"/>
  <c r="AX36" i="47"/>
  <c r="D36" i="47"/>
  <c r="AV33" i="47" s="1"/>
  <c r="BJ35" i="47"/>
  <c r="BK34" i="47"/>
  <c r="BJ34" i="47"/>
  <c r="BI34" i="47"/>
  <c r="BH34" i="47"/>
  <c r="D34" i="47"/>
  <c r="BN69" i="47" s="1"/>
  <c r="BG33" i="47"/>
  <c r="BF33" i="47"/>
  <c r="BE33" i="47"/>
  <c r="AZ33" i="47"/>
  <c r="AY33" i="47"/>
  <c r="AW33" i="47"/>
  <c r="D33" i="47"/>
  <c r="BI69" i="47" s="1"/>
  <c r="BA32" i="47"/>
  <c r="AZ32" i="47"/>
  <c r="AY32" i="47"/>
  <c r="AX32" i="47"/>
  <c r="AS32" i="47"/>
  <c r="AR32" i="47"/>
  <c r="AQ32" i="47"/>
  <c r="AP32" i="47"/>
  <c r="AO32" i="47"/>
  <c r="AN32" i="47"/>
  <c r="AM32" i="47"/>
  <c r="AL32" i="47"/>
  <c r="AK32" i="47"/>
  <c r="AJ32" i="47"/>
  <c r="AW32" i="47" s="1"/>
  <c r="AI32" i="47"/>
  <c r="AV32" i="47" s="1"/>
  <c r="AH32" i="47"/>
  <c r="AU32" i="47" s="1"/>
  <c r="AG32" i="47"/>
  <c r="BK31" i="47" s="1"/>
  <c r="AF32" i="47"/>
  <c r="BJ31" i="47" s="1"/>
  <c r="AE32" i="47"/>
  <c r="BI31" i="47" s="1"/>
  <c r="AD32" i="47"/>
  <c r="BH31" i="47" s="1"/>
  <c r="AC32" i="47"/>
  <c r="BG31" i="47" s="1"/>
  <c r="AB32" i="47"/>
  <c r="BF31" i="47" s="1"/>
  <c r="AA32" i="47"/>
  <c r="Z32" i="47"/>
  <c r="Y32" i="47"/>
  <c r="X32" i="47"/>
  <c r="BB31" i="47" s="1"/>
  <c r="W32" i="47"/>
  <c r="V32" i="47"/>
  <c r="AZ31" i="47" s="1"/>
  <c r="U32" i="47"/>
  <c r="AY31" i="47" s="1"/>
  <c r="T32" i="47"/>
  <c r="S32" i="47"/>
  <c r="R32" i="47"/>
  <c r="Q32" i="47"/>
  <c r="AV31" i="47" s="1"/>
  <c r="P32" i="47"/>
  <c r="O32" i="47"/>
  <c r="BK30" i="47" s="1"/>
  <c r="N32" i="47"/>
  <c r="BJ30" i="47" s="1"/>
  <c r="M32" i="47"/>
  <c r="BI30" i="47" s="1"/>
  <c r="L32" i="47"/>
  <c r="BH30" i="47" s="1"/>
  <c r="K32" i="47"/>
  <c r="BG30" i="47" s="1"/>
  <c r="J32" i="47"/>
  <c r="I32" i="47"/>
  <c r="H32" i="47"/>
  <c r="BI32" i="47" s="1"/>
  <c r="G32" i="47"/>
  <c r="BE30" i="47" s="1"/>
  <c r="F32" i="47"/>
  <c r="BD30" i="47" s="1"/>
  <c r="E32" i="47"/>
  <c r="BC31" i="47"/>
  <c r="BA31" i="47"/>
  <c r="AX31" i="47"/>
  <c r="AW31" i="47"/>
  <c r="AU31" i="47"/>
  <c r="D31" i="47"/>
  <c r="AU69" i="47" s="1"/>
  <c r="BC30" i="47"/>
  <c r="D30" i="47"/>
  <c r="BN68" i="47" s="1"/>
  <c r="BL29" i="47"/>
  <c r="BK29" i="47"/>
  <c r="BH29" i="47"/>
  <c r="BF29" i="47"/>
  <c r="AS29" i="47"/>
  <c r="AR29" i="47"/>
  <c r="AQ29" i="47"/>
  <c r="AP29" i="47"/>
  <c r="AO29" i="47"/>
  <c r="AN29" i="47"/>
  <c r="AM29" i="47"/>
  <c r="AL29" i="47"/>
  <c r="BJ29" i="47" s="1"/>
  <c r="AK29" i="47"/>
  <c r="BI29" i="47" s="1"/>
  <c r="AJ29" i="47"/>
  <c r="AI29" i="47"/>
  <c r="BG29" i="47" s="1"/>
  <c r="AH29" i="47"/>
  <c r="AG29" i="47"/>
  <c r="BE29" i="47" s="1"/>
  <c r="AF29" i="47"/>
  <c r="BD29" i="47" s="1"/>
  <c r="AE29" i="47"/>
  <c r="BC29" i="47" s="1"/>
  <c r="AD29" i="47"/>
  <c r="BB29" i="47" s="1"/>
  <c r="AC29" i="47"/>
  <c r="BA29" i="47" s="1"/>
  <c r="AB29" i="47"/>
  <c r="AZ29" i="47" s="1"/>
  <c r="AA29" i="47"/>
  <c r="Z29" i="47"/>
  <c r="AX29" i="47" s="1"/>
  <c r="Y29" i="47"/>
  <c r="AW29" i="47" s="1"/>
  <c r="X29" i="47"/>
  <c r="W29" i="47"/>
  <c r="AU29" i="47" s="1"/>
  <c r="V29" i="47"/>
  <c r="BK28" i="47" s="1"/>
  <c r="U29" i="47"/>
  <c r="BJ28" i="47" s="1"/>
  <c r="T29" i="47"/>
  <c r="BI28" i="47" s="1"/>
  <c r="S29" i="47"/>
  <c r="BH28" i="47" s="1"/>
  <c r="R29" i="47"/>
  <c r="Q29" i="47"/>
  <c r="P29" i="47"/>
  <c r="BF28" i="47" s="1"/>
  <c r="O29" i="47"/>
  <c r="BE28" i="47" s="1"/>
  <c r="N29" i="47"/>
  <c r="BD28" i="47" s="1"/>
  <c r="M29" i="47"/>
  <c r="BC28" i="47" s="1"/>
  <c r="L29" i="47"/>
  <c r="BB28" i="47" s="1"/>
  <c r="K29" i="47"/>
  <c r="BA28" i="47" s="1"/>
  <c r="J29" i="47"/>
  <c r="I29" i="47"/>
  <c r="H29" i="47"/>
  <c r="G29" i="47"/>
  <c r="F29" i="47"/>
  <c r="AX28" i="47" s="1"/>
  <c r="E29" i="47"/>
  <c r="BG28" i="47"/>
  <c r="AV28" i="47"/>
  <c r="D28" i="47"/>
  <c r="BD68" i="47" s="1"/>
  <c r="AZ27" i="47"/>
  <c r="AY27" i="47"/>
  <c r="AX27" i="47"/>
  <c r="AW27" i="47"/>
  <c r="AV27" i="47"/>
  <c r="AU27" i="47"/>
  <c r="D27" i="47"/>
  <c r="AV68" i="47" s="1"/>
  <c r="BK26" i="47"/>
  <c r="BI26" i="47"/>
  <c r="AX26" i="47"/>
  <c r="AW26" i="47"/>
  <c r="AU26" i="47"/>
  <c r="AS26" i="47"/>
  <c r="BE27" i="47" s="1"/>
  <c r="AR26" i="47"/>
  <c r="BD27" i="47" s="1"/>
  <c r="AQ26" i="47"/>
  <c r="AP26" i="47"/>
  <c r="AO26" i="47"/>
  <c r="AN26" i="47"/>
  <c r="AM26" i="47"/>
  <c r="AL26" i="47"/>
  <c r="BC27" i="47" s="1"/>
  <c r="AK26" i="47"/>
  <c r="BB27" i="47" s="1"/>
  <c r="AJ26" i="47"/>
  <c r="BA27" i="47" s="1"/>
  <c r="AI26" i="47"/>
  <c r="AH26" i="47"/>
  <c r="AG26" i="47"/>
  <c r="AF26" i="47"/>
  <c r="AE26" i="47"/>
  <c r="AD26" i="47"/>
  <c r="AC26" i="47"/>
  <c r="AB26" i="47"/>
  <c r="BJ26" i="47" s="1"/>
  <c r="AA26" i="47"/>
  <c r="Z26" i="47"/>
  <c r="BH26" i="47" s="1"/>
  <c r="Y26" i="47"/>
  <c r="BG26" i="47" s="1"/>
  <c r="X26" i="47"/>
  <c r="BJ27" i="47" s="1"/>
  <c r="W26" i="47"/>
  <c r="BE26" i="47" s="1"/>
  <c r="V26" i="47"/>
  <c r="BD26" i="47" s="1"/>
  <c r="U26" i="47"/>
  <c r="BC26" i="47" s="1"/>
  <c r="T26" i="47"/>
  <c r="BB26" i="47" s="1"/>
  <c r="S26" i="47"/>
  <c r="BA26" i="47" s="1"/>
  <c r="R26" i="47"/>
  <c r="Q26" i="47"/>
  <c r="P26" i="47"/>
  <c r="D26" i="47" s="1"/>
  <c r="BL67" i="47" s="1"/>
  <c r="O26" i="47"/>
  <c r="N26" i="47"/>
  <c r="M26" i="47"/>
  <c r="AV26" i="47" s="1"/>
  <c r="L26" i="47"/>
  <c r="K26" i="47"/>
  <c r="J26" i="47"/>
  <c r="I26" i="47"/>
  <c r="H26" i="47"/>
  <c r="G26" i="47"/>
  <c r="F26" i="47"/>
  <c r="E26" i="47"/>
  <c r="BK25" i="47"/>
  <c r="BJ25" i="47"/>
  <c r="BI25" i="47"/>
  <c r="BH25" i="47"/>
  <c r="BG25" i="47"/>
  <c r="BF25" i="47"/>
  <c r="D25" i="47"/>
  <c r="BG40" i="47" s="1"/>
  <c r="BF24" i="47"/>
  <c r="BC24" i="47"/>
  <c r="D24" i="47"/>
  <c r="BF40" i="47" s="1"/>
  <c r="AS23" i="47"/>
  <c r="AR23" i="47"/>
  <c r="AW25" i="47" s="1"/>
  <c r="AQ23" i="47"/>
  <c r="AP23" i="47"/>
  <c r="AO23" i="47"/>
  <c r="AN23" i="47"/>
  <c r="AM23" i="47"/>
  <c r="AM35" i="47" s="1"/>
  <c r="AL23" i="47"/>
  <c r="AV25" i="47" s="1"/>
  <c r="AK23" i="47"/>
  <c r="AU25" i="47" s="1"/>
  <c r="AJ23" i="47"/>
  <c r="BK24" i="47" s="1"/>
  <c r="AI23" i="47"/>
  <c r="BJ24" i="47" s="1"/>
  <c r="AH23" i="47"/>
  <c r="BI24" i="47" s="1"/>
  <c r="AG23" i="47"/>
  <c r="BH24" i="47" s="1"/>
  <c r="AF23" i="47"/>
  <c r="BG24" i="47" s="1"/>
  <c r="AE23" i="47"/>
  <c r="AD23" i="47"/>
  <c r="BE24" i="47" s="1"/>
  <c r="AC23" i="47"/>
  <c r="BD24" i="47" s="1"/>
  <c r="AB23" i="47"/>
  <c r="AA23" i="47"/>
  <c r="Z23" i="47"/>
  <c r="BA24" i="47" s="1"/>
  <c r="Y23" i="47"/>
  <c r="AZ24" i="47" s="1"/>
  <c r="X23" i="47"/>
  <c r="W23" i="47"/>
  <c r="V23" i="47"/>
  <c r="AW24" i="47" s="1"/>
  <c r="U23" i="47"/>
  <c r="T23" i="47"/>
  <c r="AU24" i="47" s="1"/>
  <c r="S23" i="47"/>
  <c r="BK23" i="47" s="1"/>
  <c r="R23" i="47"/>
  <c r="Q23" i="47"/>
  <c r="P23" i="47"/>
  <c r="BI23" i="47" s="1"/>
  <c r="O23" i="47"/>
  <c r="N23" i="47"/>
  <c r="BG23" i="47" s="1"/>
  <c r="M23" i="47"/>
  <c r="BF23" i="47" s="1"/>
  <c r="L23" i="47"/>
  <c r="K23" i="47"/>
  <c r="BD23" i="47" s="1"/>
  <c r="J23" i="47"/>
  <c r="I23" i="47"/>
  <c r="H23" i="47"/>
  <c r="BC23" i="47" s="1"/>
  <c r="G23" i="47"/>
  <c r="BB23" i="47" s="1"/>
  <c r="F23" i="47"/>
  <c r="BA23" i="47" s="1"/>
  <c r="E23" i="47"/>
  <c r="AZ23" i="47" s="1"/>
  <c r="BF22" i="47"/>
  <c r="BE22" i="47"/>
  <c r="BD22" i="47"/>
  <c r="BC22" i="47"/>
  <c r="BB22" i="47"/>
  <c r="BA22" i="47"/>
  <c r="D22" i="47"/>
  <c r="BJ66" i="47" s="1"/>
  <c r="BB21" i="47"/>
  <c r="D21" i="47"/>
  <c r="BH66" i="47" s="1"/>
  <c r="AV20" i="47"/>
  <c r="AU20" i="47"/>
  <c r="AS20" i="47"/>
  <c r="BH22" i="47" s="1"/>
  <c r="AR20" i="47"/>
  <c r="BG22" i="47" s="1"/>
  <c r="AQ20" i="47"/>
  <c r="AP20" i="47"/>
  <c r="AO20" i="47"/>
  <c r="AN20" i="47"/>
  <c r="AM20" i="47"/>
  <c r="AL20" i="47"/>
  <c r="AK20" i="47"/>
  <c r="AJ20" i="47"/>
  <c r="AI20" i="47"/>
  <c r="AH20" i="47"/>
  <c r="AG20" i="47"/>
  <c r="AF20" i="47"/>
  <c r="AZ22" i="47" s="1"/>
  <c r="AE20" i="47"/>
  <c r="AY22" i="47" s="1"/>
  <c r="AD20" i="47"/>
  <c r="AX22" i="47" s="1"/>
  <c r="AC20" i="47"/>
  <c r="AW22" i="47" s="1"/>
  <c r="AB20" i="47"/>
  <c r="AV22" i="47" s="1"/>
  <c r="AA20" i="47"/>
  <c r="Z20" i="47"/>
  <c r="BK21" i="47" s="1"/>
  <c r="Y20" i="47"/>
  <c r="BJ21" i="47" s="1"/>
  <c r="X20" i="47"/>
  <c r="BI21" i="47" s="1"/>
  <c r="W20" i="47"/>
  <c r="BH21" i="47" s="1"/>
  <c r="V20" i="47"/>
  <c r="BG21" i="47" s="1"/>
  <c r="U20" i="47"/>
  <c r="BF21" i="47" s="1"/>
  <c r="T20" i="47"/>
  <c r="BE21" i="47" s="1"/>
  <c r="S20" i="47"/>
  <c r="BD21" i="47" s="1"/>
  <c r="R20" i="47"/>
  <c r="Q20" i="47"/>
  <c r="BC21" i="47" s="1"/>
  <c r="P20" i="47"/>
  <c r="O20" i="47"/>
  <c r="D20" i="47" s="1"/>
  <c r="N20" i="47"/>
  <c r="AZ21" i="47" s="1"/>
  <c r="M20" i="47"/>
  <c r="AY21" i="47" s="1"/>
  <c r="L20" i="47"/>
  <c r="AX21" i="47" s="1"/>
  <c r="K20" i="47"/>
  <c r="AW21" i="47" s="1"/>
  <c r="J20" i="47"/>
  <c r="I20" i="47"/>
  <c r="H20" i="47"/>
  <c r="G20" i="47"/>
  <c r="F20" i="47"/>
  <c r="BK20" i="47" s="1"/>
  <c r="E20" i="47"/>
  <c r="BJ19" i="47"/>
  <c r="BE19" i="47"/>
  <c r="D19" i="47"/>
  <c r="AZ65" i="47" s="1"/>
  <c r="D18" i="47"/>
  <c r="AZ40" i="47" s="1"/>
  <c r="D17" i="47"/>
  <c r="AY40" i="47" s="1"/>
  <c r="BB16" i="47"/>
  <c r="BA16" i="47"/>
  <c r="AZ16" i="47"/>
  <c r="AY16" i="47"/>
  <c r="AX16" i="47"/>
  <c r="AW16" i="47"/>
  <c r="AV16" i="47"/>
  <c r="AU16" i="47"/>
  <c r="AS16" i="47"/>
  <c r="AR16" i="47"/>
  <c r="AQ16" i="47"/>
  <c r="AP16" i="47"/>
  <c r="AO16" i="47"/>
  <c r="AN16" i="47"/>
  <c r="AM16" i="47"/>
  <c r="AM14" i="47" s="1"/>
  <c r="AL16" i="47"/>
  <c r="AL14" i="47" s="1"/>
  <c r="AZ18" i="47" s="1"/>
  <c r="AK16" i="47"/>
  <c r="AK14" i="47" s="1"/>
  <c r="AY18" i="47" s="1"/>
  <c r="AJ16" i="47"/>
  <c r="AJ14" i="47" s="1"/>
  <c r="AX18" i="47" s="1"/>
  <c r="AI16" i="47"/>
  <c r="AH16" i="47"/>
  <c r="AG16" i="47"/>
  <c r="AF16" i="47"/>
  <c r="AE16" i="47"/>
  <c r="AD16" i="47"/>
  <c r="AC16" i="47"/>
  <c r="AB16" i="47"/>
  <c r="AA16" i="47"/>
  <c r="Z16" i="47"/>
  <c r="Y16" i="47"/>
  <c r="X16" i="47"/>
  <c r="W16" i="47"/>
  <c r="V16" i="47"/>
  <c r="U16" i="47"/>
  <c r="T16" i="47"/>
  <c r="S16" i="47"/>
  <c r="AW19" i="47" s="1"/>
  <c r="R16" i="47"/>
  <c r="R14" i="47" s="1"/>
  <c r="Q16" i="47"/>
  <c r="AV19" i="47" s="1"/>
  <c r="P16" i="47"/>
  <c r="P14" i="47" s="1"/>
  <c r="AV17" i="47" s="1"/>
  <c r="O16" i="47"/>
  <c r="N16" i="47"/>
  <c r="BJ18" i="47" s="1"/>
  <c r="M16" i="47"/>
  <c r="L16" i="47"/>
  <c r="BH18" i="47" s="1"/>
  <c r="K16" i="47"/>
  <c r="J16" i="47"/>
  <c r="I16" i="47"/>
  <c r="H16" i="47"/>
  <c r="G16" i="47"/>
  <c r="F16" i="47"/>
  <c r="E16" i="47"/>
  <c r="BK15" i="47"/>
  <c r="BJ15" i="47"/>
  <c r="BI15" i="47"/>
  <c r="BH15" i="47"/>
  <c r="BG15" i="47"/>
  <c r="BF15" i="47"/>
  <c r="BE15" i="47"/>
  <c r="BD15" i="47"/>
  <c r="BC15" i="47"/>
  <c r="BB15" i="47"/>
  <c r="BA15" i="47"/>
  <c r="AZ15" i="47"/>
  <c r="AY15" i="47"/>
  <c r="AX15" i="47"/>
  <c r="AW15" i="47"/>
  <c r="AV15" i="47"/>
  <c r="AU15" i="47"/>
  <c r="BE14" i="47"/>
  <c r="BK14" i="47"/>
  <c r="BJ14" i="47"/>
  <c r="BI14" i="47"/>
  <c r="BH14" i="47"/>
  <c r="BF14" i="47"/>
  <c r="AA14" i="47"/>
  <c r="S14" i="47"/>
  <c r="AX17" i="47" s="1"/>
  <c r="BL13" i="47"/>
  <c r="BK13" i="47"/>
  <c r="BJ13" i="47"/>
  <c r="BI13" i="47"/>
  <c r="BH13" i="47"/>
  <c r="BG13" i="47"/>
  <c r="BC13" i="47"/>
  <c r="BA13" i="47"/>
  <c r="D13" i="47"/>
  <c r="BB13" i="47" s="1"/>
  <c r="BA13" i="67" l="1"/>
  <c r="BD50" i="67"/>
  <c r="BH35" i="66"/>
  <c r="BI35" i="66"/>
  <c r="BJ35" i="66"/>
  <c r="AX36" i="67"/>
  <c r="BF50" i="67"/>
  <c r="BJ51" i="67"/>
  <c r="BJ59" i="67"/>
  <c r="BE50" i="67"/>
  <c r="BK54" i="67"/>
  <c r="BK51" i="67"/>
  <c r="BI50" i="67"/>
  <c r="BH50" i="67"/>
  <c r="BC54" i="67"/>
  <c r="BH59" i="67"/>
  <c r="BA15" i="67"/>
  <c r="AX51" i="67"/>
  <c r="BG59" i="67"/>
  <c r="BE54" i="67"/>
  <c r="AX16" i="67"/>
  <c r="BK14" i="67"/>
  <c r="AU51" i="67"/>
  <c r="AU16" i="67"/>
  <c r="BJ54" i="67"/>
  <c r="BF54" i="67"/>
  <c r="BF14" i="66"/>
  <c r="AW40" i="66"/>
  <c r="BE21" i="67"/>
  <c r="BD21" i="67"/>
  <c r="BC21" i="67"/>
  <c r="BF21" i="67"/>
  <c r="W20" i="67"/>
  <c r="BH21" i="67" s="1"/>
  <c r="V20" i="67"/>
  <c r="BG21" i="67" s="1"/>
  <c r="Y20" i="67"/>
  <c r="BJ21" i="67" s="1"/>
  <c r="X20" i="67"/>
  <c r="BI21" i="67" s="1"/>
  <c r="BJ20" i="66"/>
  <c r="BB21" i="67"/>
  <c r="BI66" i="66"/>
  <c r="BJ66" i="66"/>
  <c r="BK66" i="66"/>
  <c r="AZ21" i="67"/>
  <c r="AY21" i="67"/>
  <c r="J16" i="67"/>
  <c r="J68" i="66"/>
  <c r="I68" i="66"/>
  <c r="I69" i="66" s="1"/>
  <c r="X16" i="67"/>
  <c r="BB19" i="67" s="1"/>
  <c r="U16" i="67"/>
  <c r="AV19" i="67"/>
  <c r="BA20" i="67"/>
  <c r="AU19" i="67"/>
  <c r="D18" i="67"/>
  <c r="BG65" i="67" s="1"/>
  <c r="BJ18" i="67"/>
  <c r="I68" i="67"/>
  <c r="F14" i="66"/>
  <c r="F14" i="67" s="1"/>
  <c r="BA52" i="67" s="1"/>
  <c r="BD18" i="66"/>
  <c r="AC16" i="67"/>
  <c r="BE19" i="67"/>
  <c r="X14" i="66"/>
  <c r="X14" i="67" s="1"/>
  <c r="AY53" i="67" s="1"/>
  <c r="V16" i="67"/>
  <c r="AZ19" i="67" s="1"/>
  <c r="AX19" i="67"/>
  <c r="S16" i="67"/>
  <c r="AW19" i="67" s="1"/>
  <c r="M35" i="66"/>
  <c r="M35" i="67" s="1"/>
  <c r="I16" i="67"/>
  <c r="I69" i="67" s="1"/>
  <c r="G16" i="67"/>
  <c r="BB52" i="67" s="1"/>
  <c r="BC18" i="66"/>
  <c r="E14" i="66"/>
  <c r="E14" i="67" s="1"/>
  <c r="AZ52" i="67" s="1"/>
  <c r="BA34" i="67"/>
  <c r="V14" i="66"/>
  <c r="AW53" i="66" s="1"/>
  <c r="T38" i="67"/>
  <c r="AV34" i="67" s="1"/>
  <c r="AU34" i="67"/>
  <c r="S38" i="67"/>
  <c r="D38" i="67"/>
  <c r="BB35" i="67" s="1"/>
  <c r="BJ33" i="67"/>
  <c r="BI33" i="67"/>
  <c r="BH33" i="67"/>
  <c r="BG33" i="67"/>
  <c r="L38" i="67"/>
  <c r="BF33" i="67" s="1"/>
  <c r="K38" i="67"/>
  <c r="BE33" i="67" s="1"/>
  <c r="F38" i="67"/>
  <c r="E38" i="67"/>
  <c r="AW66" i="67"/>
  <c r="BG60" i="67"/>
  <c r="AZ40" i="67"/>
  <c r="BJ65" i="67"/>
  <c r="BI65" i="67"/>
  <c r="BI60" i="67"/>
  <c r="BJ35" i="67"/>
  <c r="BK35" i="67"/>
  <c r="AW36" i="67"/>
  <c r="BH35" i="67"/>
  <c r="BC65" i="67"/>
  <c r="BA69" i="67"/>
  <c r="BC32" i="67"/>
  <c r="BH32" i="67"/>
  <c r="BF32" i="67"/>
  <c r="BC68" i="67"/>
  <c r="BK69" i="67"/>
  <c r="AZ68" i="67"/>
  <c r="BB68" i="67"/>
  <c r="BA68" i="67"/>
  <c r="BA40" i="67"/>
  <c r="AY61" i="67"/>
  <c r="BH60" i="67"/>
  <c r="BF60" i="67"/>
  <c r="BB42" i="67"/>
  <c r="BF25" i="67"/>
  <c r="BD47" i="67"/>
  <c r="BI42" i="67"/>
  <c r="BD59" i="67"/>
  <c r="BC23" i="67"/>
  <c r="AW28" i="67"/>
  <c r="BJ36" i="67"/>
  <c r="AY37" i="67"/>
  <c r="BE47" i="67"/>
  <c r="AW43" i="67"/>
  <c r="BL39" i="67"/>
  <c r="AI69" i="67"/>
  <c r="BI38" i="67"/>
  <c r="BI49" i="67"/>
  <c r="BH48" i="67"/>
  <c r="D29" i="67"/>
  <c r="BF68" i="67" s="1"/>
  <c r="BC38" i="67"/>
  <c r="BI48" i="67"/>
  <c r="BB36" i="67"/>
  <c r="D17" i="67"/>
  <c r="BH54" i="67"/>
  <c r="AY20" i="67"/>
  <c r="AV21" i="67"/>
  <c r="D39" i="67"/>
  <c r="BK42" i="67"/>
  <c r="BK18" i="67"/>
  <c r="AY18" i="67"/>
  <c r="BC69" i="67"/>
  <c r="BL43" i="67"/>
  <c r="AW52" i="67"/>
  <c r="AZ18" i="67"/>
  <c r="D36" i="67"/>
  <c r="AX33" i="67" s="1"/>
  <c r="AU15" i="67"/>
  <c r="BK50" i="67"/>
  <c r="AZ15" i="67"/>
  <c r="AV66" i="67"/>
  <c r="BH30" i="67"/>
  <c r="BE69" i="67"/>
  <c r="BB16" i="67"/>
  <c r="BJ50" i="67"/>
  <c r="D16" i="67"/>
  <c r="BD20" i="67" s="1"/>
  <c r="BI51" i="67"/>
  <c r="BG50" i="67"/>
  <c r="BF59" i="67"/>
  <c r="BE59" i="67"/>
  <c r="BH15" i="67"/>
  <c r="AU52" i="67"/>
  <c r="AV15" i="67"/>
  <c r="D13" i="67"/>
  <c r="AX13" i="67" s="1"/>
  <c r="BC15" i="67"/>
  <c r="BE51" i="67"/>
  <c r="BI54" i="67"/>
  <c r="BD15" i="67"/>
  <c r="AY16" i="67"/>
  <c r="BG51" i="67"/>
  <c r="AZ16" i="67"/>
  <c r="BH51" i="67"/>
  <c r="AV52" i="67"/>
  <c r="BE15" i="67"/>
  <c r="BK53" i="67"/>
  <c r="BL67" i="67"/>
  <c r="D26" i="67"/>
  <c r="BJ67" i="67" s="1"/>
  <c r="BH27" i="67"/>
  <c r="BA50" i="67"/>
  <c r="AX69" i="67"/>
  <c r="BA33" i="67"/>
  <c r="BF35" i="67"/>
  <c r="AY35" i="67"/>
  <c r="D53" i="67"/>
  <c r="BC60" i="67"/>
  <c r="BJ17" i="67"/>
  <c r="BF53" i="67"/>
  <c r="BG53" i="67"/>
  <c r="BB41" i="67"/>
  <c r="BE43" i="67"/>
  <c r="BF48" i="67"/>
  <c r="AV45" i="67"/>
  <c r="BH14" i="67"/>
  <c r="BG15" i="67"/>
  <c r="AU59" i="67"/>
  <c r="BH22" i="67"/>
  <c r="AU36" i="67"/>
  <c r="AW59" i="67"/>
  <c r="BI15" i="67"/>
  <c r="BJ29" i="67"/>
  <c r="BC14" i="67"/>
  <c r="BE14" i="67"/>
  <c r="AX59" i="67"/>
  <c r="BJ15" i="67"/>
  <c r="AV60" i="67"/>
  <c r="AW15" i="67"/>
  <c r="BI35" i="67"/>
  <c r="AV36" i="67"/>
  <c r="AX46" i="67"/>
  <c r="BM67" i="67"/>
  <c r="BI27" i="67"/>
  <c r="BG35" i="67"/>
  <c r="AY48" i="67"/>
  <c r="BB51" i="67"/>
  <c r="BI17" i="67"/>
  <c r="BE53" i="67"/>
  <c r="BI43" i="67"/>
  <c r="BB60" i="67"/>
  <c r="AY54" i="67"/>
  <c r="BA14" i="67"/>
  <c r="BK15" i="67"/>
  <c r="AY59" i="67"/>
  <c r="AW60" i="67"/>
  <c r="BF13" i="67"/>
  <c r="AW40" i="67"/>
  <c r="AY15" i="67"/>
  <c r="AX15" i="67"/>
  <c r="AW22" i="67"/>
  <c r="AZ26" i="67"/>
  <c r="AU48" i="67"/>
  <c r="BD60" i="67"/>
  <c r="D58" i="67"/>
  <c r="BF42" i="67" s="1"/>
  <c r="BA60" i="67"/>
  <c r="BI20" i="67"/>
  <c r="BB50" i="67"/>
  <c r="D59" i="67"/>
  <c r="AW61" i="67" s="1"/>
  <c r="BI13" i="67"/>
  <c r="BH69" i="67"/>
  <c r="AV31" i="67"/>
  <c r="D64" i="67"/>
  <c r="BJ62" i="67" s="1"/>
  <c r="BC53" i="67"/>
  <c r="BG17" i="67"/>
  <c r="BH68" i="67"/>
  <c r="D21" i="67"/>
  <c r="BA21" i="67"/>
  <c r="BF66" i="67"/>
  <c r="BI29" i="67"/>
  <c r="BC59" i="67"/>
  <c r="BF65" i="67"/>
  <c r="BD18" i="67"/>
  <c r="BD24" i="67"/>
  <c r="AW69" i="67"/>
  <c r="D31" i="67"/>
  <c r="AY69" i="67" s="1"/>
  <c r="BE24" i="67"/>
  <c r="AU41" i="67"/>
  <c r="AX47" i="67"/>
  <c r="D48" i="67"/>
  <c r="BC46" i="67" s="1"/>
  <c r="BJ53" i="67"/>
  <c r="AU60" i="67"/>
  <c r="D24" i="67"/>
  <c r="BA67" i="67" s="1"/>
  <c r="BH23" i="67"/>
  <c r="BJ24" i="67"/>
  <c r="BK67" i="67"/>
  <c r="BK25" i="67"/>
  <c r="BN69" i="67"/>
  <c r="AX34" i="67"/>
  <c r="BD33" i="67"/>
  <c r="BD34" i="67"/>
  <c r="BH39" i="67"/>
  <c r="BI37" i="67"/>
  <c r="BH38" i="67"/>
  <c r="BA59" i="67"/>
  <c r="D62" i="67"/>
  <c r="BJ42" i="67" s="1"/>
  <c r="BA53" i="67"/>
  <c r="BE17" i="67"/>
  <c r="BC19" i="67"/>
  <c r="AV67" i="67"/>
  <c r="BI23" i="67"/>
  <c r="BK24" i="67"/>
  <c r="BB26" i="67"/>
  <c r="AW30" i="67"/>
  <c r="AU29" i="67"/>
  <c r="BJ69" i="67"/>
  <c r="BC50" i="67"/>
  <c r="BE34" i="67"/>
  <c r="AZ36" i="67"/>
  <c r="BD36" i="67"/>
  <c r="AW41" i="67"/>
  <c r="D46" i="67"/>
  <c r="BH43" i="67" s="1"/>
  <c r="BB59" i="67"/>
  <c r="BF15" i="67"/>
  <c r="BD14" i="67"/>
  <c r="BN68" i="67"/>
  <c r="AV29" i="67"/>
  <c r="BB32" i="67"/>
  <c r="AW48" i="67"/>
  <c r="AZ33" i="67"/>
  <c r="BD51" i="67"/>
  <c r="BD35" i="67"/>
  <c r="BF34" i="67"/>
  <c r="BF36" i="67"/>
  <c r="AX41" i="67"/>
  <c r="AY43" i="67"/>
  <c r="AX45" i="67"/>
  <c r="AY50" i="67"/>
  <c r="AB69" i="67"/>
  <c r="BA65" i="67"/>
  <c r="BC18" i="67"/>
  <c r="BK40" i="67"/>
  <c r="BB31" i="67"/>
  <c r="BI69" i="67"/>
  <c r="AZ32" i="67"/>
  <c r="BL69" i="67"/>
  <c r="AX48" i="67"/>
  <c r="BH65" i="67"/>
  <c r="BB67" i="67"/>
  <c r="BD19" i="67"/>
  <c r="AX66" i="67"/>
  <c r="AY65" i="67"/>
  <c r="D25" i="67"/>
  <c r="BG40" i="67" s="1"/>
  <c r="BD28" i="67"/>
  <c r="BD32" i="67"/>
  <c r="BC31" i="67"/>
  <c r="BA32" i="67"/>
  <c r="AX37" i="67"/>
  <c r="BA48" i="67"/>
  <c r="D47" i="67"/>
  <c r="AW44" i="67" s="1"/>
  <c r="BF44" i="67"/>
  <c r="BH45" i="67"/>
  <c r="BC62" i="67"/>
  <c r="BC67" i="67"/>
  <c r="AV54" i="67"/>
  <c r="BB65" i="67"/>
  <c r="AU65" i="67"/>
  <c r="D20" i="67"/>
  <c r="AX23" i="67" s="1"/>
  <c r="BJ20" i="67"/>
  <c r="AU26" i="67"/>
  <c r="AW27" i="67"/>
  <c r="BG27" i="67"/>
  <c r="BL68" i="67"/>
  <c r="BM69" i="67"/>
  <c r="BG44" i="67"/>
  <c r="BI45" i="67"/>
  <c r="AW50" i="67"/>
  <c r="BD62" i="67"/>
  <c r="BD54" i="67"/>
  <c r="AU47" i="67"/>
  <c r="BF18" i="67"/>
  <c r="BF19" i="67"/>
  <c r="BK20" i="67"/>
  <c r="BK21" i="67"/>
  <c r="AV26" i="67"/>
  <c r="AX27" i="67"/>
  <c r="BF69" i="67"/>
  <c r="BE30" i="67"/>
  <c r="AV51" i="67"/>
  <c r="BH44" i="67"/>
  <c r="BC51" i="67"/>
  <c r="AX60" i="67"/>
  <c r="BE60" i="67"/>
  <c r="BK65" i="67"/>
  <c r="AZ69" i="67"/>
  <c r="BG19" i="67"/>
  <c r="AU66" i="67"/>
  <c r="AV65" i="67"/>
  <c r="AZ65" i="67"/>
  <c r="AU22" i="67"/>
  <c r="AW26" i="67"/>
  <c r="AY27" i="67"/>
  <c r="BM68" i="67"/>
  <c r="BK47" i="67"/>
  <c r="AW51" i="67"/>
  <c r="AY34" i="67"/>
  <c r="BK43" i="67"/>
  <c r="AZ48" i="67"/>
  <c r="BI44" i="67"/>
  <c r="BK45" i="67"/>
  <c r="AX50" i="67"/>
  <c r="AY49" i="67"/>
  <c r="BE42" i="67"/>
  <c r="BH19" i="67"/>
  <c r="AW47" i="67"/>
  <c r="AX26" i="67"/>
  <c r="D27" i="67"/>
  <c r="AW68" i="67" s="1"/>
  <c r="AZ27" i="67"/>
  <c r="AZ34" i="67"/>
  <c r="BB48" i="67"/>
  <c r="BJ44" i="67"/>
  <c r="D49" i="67"/>
  <c r="AW42" i="67" s="1"/>
  <c r="AU46" i="67"/>
  <c r="BE64" i="67"/>
  <c r="BB69" i="67"/>
  <c r="BC13" i="67"/>
  <c r="BH46" i="67"/>
  <c r="AZ54" i="67"/>
  <c r="BH13" i="67"/>
  <c r="AZ59" i="67"/>
  <c r="BG36" i="67"/>
  <c r="BE39" i="67"/>
  <c r="BG37" i="67"/>
  <c r="BF38" i="67"/>
  <c r="BD39" i="67"/>
  <c r="BD65" i="67"/>
  <c r="BA54" i="67"/>
  <c r="BB14" i="67"/>
  <c r="BJ14" i="67"/>
  <c r="BF14" i="67"/>
  <c r="D23" i="67"/>
  <c r="AW67" i="67" s="1"/>
  <c r="BA25" i="67"/>
  <c r="BJ61" i="67"/>
  <c r="BG13" i="67"/>
  <c r="BB54" i="67"/>
  <c r="BJ46" i="67"/>
  <c r="BK13" i="67"/>
  <c r="AZ47" i="67"/>
  <c r="BA31" i="67"/>
  <c r="BI59" i="67"/>
  <c r="BG18" i="67"/>
  <c r="BI19" i="67"/>
  <c r="AY19" i="67"/>
  <c r="D22" i="67"/>
  <c r="AY26" i="67"/>
  <c r="BK27" i="67"/>
  <c r="AY51" i="67"/>
  <c r="BD41" i="67"/>
  <c r="BG43" i="67"/>
  <c r="BK44" i="67"/>
  <c r="AV46" i="67"/>
  <c r="BH18" i="67"/>
  <c r="BJ19" i="67"/>
  <c r="AX22" i="67"/>
  <c r="BJ40" i="67"/>
  <c r="AZ51" i="67"/>
  <c r="AX52" i="67"/>
  <c r="BB33" i="67"/>
  <c r="BB34" i="67"/>
  <c r="BC36" i="67"/>
  <c r="D42" i="67"/>
  <c r="BG41" i="67" s="1"/>
  <c r="AU45" i="67"/>
  <c r="D60" i="67"/>
  <c r="BB61" i="67" s="1"/>
  <c r="AR69" i="67"/>
  <c r="BK59" i="67"/>
  <c r="AW54" i="67"/>
  <c r="BI18" i="67"/>
  <c r="BK19" i="67"/>
  <c r="AW21" i="67"/>
  <c r="BE40" i="67"/>
  <c r="BI24" i="67"/>
  <c r="BC27" i="67"/>
  <c r="BA51" i="67"/>
  <c r="AY52" i="67"/>
  <c r="BC33" i="67"/>
  <c r="BC34" i="67"/>
  <c r="BE36" i="67"/>
  <c r="BF41" i="67"/>
  <c r="BH36" i="67"/>
  <c r="BH37" i="67"/>
  <c r="BG38" i="67"/>
  <c r="D44" i="67"/>
  <c r="BI41" i="67" s="1"/>
  <c r="BG54" i="67"/>
  <c r="BI47" i="67"/>
  <c r="AU28" i="67"/>
  <c r="BJ68" i="67"/>
  <c r="AW65" i="67"/>
  <c r="AX65" i="67"/>
  <c r="AV59" i="67"/>
  <c r="Y14" i="66"/>
  <c r="Y14" i="67" s="1"/>
  <c r="AZ53" i="67" s="1"/>
  <c r="AS14" i="66"/>
  <c r="BI33" i="66"/>
  <c r="BE35" i="66"/>
  <c r="M14" i="66"/>
  <c r="BF52" i="66" s="1"/>
  <c r="AW33" i="66"/>
  <c r="AX33" i="66"/>
  <c r="AY33" i="66"/>
  <c r="BA41" i="66"/>
  <c r="AS35" i="66"/>
  <c r="Y35" i="66"/>
  <c r="Y35" i="67" s="1"/>
  <c r="AY21" i="66"/>
  <c r="D20" i="66"/>
  <c r="AU23" i="66" s="1"/>
  <c r="BE66" i="66"/>
  <c r="BG66" i="66"/>
  <c r="R35" i="66"/>
  <c r="V35" i="66"/>
  <c r="BH66" i="66"/>
  <c r="P35" i="66"/>
  <c r="AX19" i="66"/>
  <c r="T35" i="66"/>
  <c r="BH65" i="66"/>
  <c r="U35" i="66"/>
  <c r="R14" i="66"/>
  <c r="R14" i="67" s="1"/>
  <c r="BI65" i="66"/>
  <c r="BJ65" i="66"/>
  <c r="BF65" i="66"/>
  <c r="BD16" i="66"/>
  <c r="BC19" i="66"/>
  <c r="P14" i="66"/>
  <c r="T14" i="66"/>
  <c r="BH53" i="66"/>
  <c r="BI68" i="66"/>
  <c r="AF68" i="66"/>
  <c r="AF69" i="66" s="1"/>
  <c r="AU30" i="66"/>
  <c r="BK40" i="66"/>
  <c r="AH68" i="66"/>
  <c r="AH69" i="66" s="1"/>
  <c r="AV30" i="66"/>
  <c r="AW67" i="66"/>
  <c r="BJ62" i="66"/>
  <c r="BH62" i="66"/>
  <c r="BG62" i="66"/>
  <c r="BK62" i="66"/>
  <c r="AQ68" i="66"/>
  <c r="AQ69" i="66" s="1"/>
  <c r="BJ53" i="66"/>
  <c r="BI39" i="66"/>
  <c r="Z68" i="66"/>
  <c r="Z69" i="66" s="1"/>
  <c r="AY25" i="66"/>
  <c r="AA68" i="66"/>
  <c r="AV67" i="66"/>
  <c r="BF39" i="66"/>
  <c r="AU43" i="66"/>
  <c r="Q14" i="66"/>
  <c r="AK14" i="66"/>
  <c r="AY18" i="66" s="1"/>
  <c r="AX21" i="66"/>
  <c r="AZ22" i="66"/>
  <c r="BA23" i="66"/>
  <c r="BF26" i="66"/>
  <c r="AY34" i="66"/>
  <c r="K35" i="66"/>
  <c r="K35" i="67" s="1"/>
  <c r="AE35" i="66"/>
  <c r="AZ35" i="66"/>
  <c r="BG39" i="66"/>
  <c r="BH40" i="66"/>
  <c r="BK53" i="66"/>
  <c r="AU61" i="66"/>
  <c r="BA65" i="66"/>
  <c r="AY67" i="66"/>
  <c r="AB68" i="66"/>
  <c r="AB69" i="66" s="1"/>
  <c r="AU69" i="66"/>
  <c r="AL14" i="66"/>
  <c r="AZ18" i="66" s="1"/>
  <c r="BG14" i="66"/>
  <c r="BI27" i="66"/>
  <c r="BL29" i="66"/>
  <c r="AZ34" i="66"/>
  <c r="L35" i="66"/>
  <c r="AF35" i="66"/>
  <c r="BA35" i="66"/>
  <c r="BF38" i="66"/>
  <c r="AU44" i="66"/>
  <c r="AW45" i="66"/>
  <c r="AV61" i="66"/>
  <c r="BB65" i="66"/>
  <c r="AZ67" i="66"/>
  <c r="AC68" i="66"/>
  <c r="AV69" i="66"/>
  <c r="BK64" i="66"/>
  <c r="S14" i="66"/>
  <c r="AZ21" i="66"/>
  <c r="BB22" i="66"/>
  <c r="BG25" i="66"/>
  <c r="BJ27" i="66"/>
  <c r="D29" i="66"/>
  <c r="BA34" i="66"/>
  <c r="BB35" i="66"/>
  <c r="D42" i="66"/>
  <c r="BH39" i="66" s="1"/>
  <c r="AV44" i="66"/>
  <c r="AU54" i="66"/>
  <c r="AW61" i="66"/>
  <c r="BC65" i="66"/>
  <c r="BA67" i="66"/>
  <c r="AD68" i="66"/>
  <c r="AD69" i="66" s="1"/>
  <c r="AY68" i="66"/>
  <c r="AW69" i="66"/>
  <c r="AX69" i="66"/>
  <c r="S35" i="66"/>
  <c r="BA21" i="66"/>
  <c r="BI26" i="66"/>
  <c r="BB34" i="66"/>
  <c r="N35" i="66"/>
  <c r="AH35" i="66"/>
  <c r="BC35" i="66"/>
  <c r="AY45" i="66"/>
  <c r="AV54" i="66"/>
  <c r="AX61" i="66"/>
  <c r="BD65" i="66"/>
  <c r="AE68" i="66"/>
  <c r="AE69" i="66" s="1"/>
  <c r="U14" i="66"/>
  <c r="D16" i="66"/>
  <c r="BG20" i="66" s="1"/>
  <c r="AW18" i="66"/>
  <c r="AZ20" i="66"/>
  <c r="BB21" i="66"/>
  <c r="BD22" i="66"/>
  <c r="BI25" i="66"/>
  <c r="BA33" i="66"/>
  <c r="BC34" i="66"/>
  <c r="O35" i="66"/>
  <c r="O35" i="67" s="1"/>
  <c r="AI35" i="66"/>
  <c r="AI68" i="66" s="1"/>
  <c r="AI69" i="66" s="1"/>
  <c r="BD35" i="66"/>
  <c r="AU42" i="66"/>
  <c r="AX44" i="66"/>
  <c r="BD47" i="66"/>
  <c r="AY61" i="66"/>
  <c r="BE65" i="66"/>
  <c r="BD66" i="66"/>
  <c r="BC67" i="66"/>
  <c r="AY69" i="66"/>
  <c r="BL13" i="66"/>
  <c r="BA20" i="66"/>
  <c r="BC21" i="66"/>
  <c r="BE22" i="66"/>
  <c r="BJ25" i="66"/>
  <c r="AU28" i="66"/>
  <c r="BG36" i="66"/>
  <c r="AX60" i="66"/>
  <c r="BD67" i="66"/>
  <c r="AG68" i="66"/>
  <c r="AG69" i="66" s="1"/>
  <c r="W14" i="66"/>
  <c r="AQ14" i="66"/>
  <c r="BA19" i="66"/>
  <c r="Q35" i="66"/>
  <c r="Q35" i="67" s="1"/>
  <c r="BF35" i="66"/>
  <c r="BA61" i="66"/>
  <c r="BG65" i="66"/>
  <c r="BF66" i="66"/>
  <c r="BE67" i="66"/>
  <c r="AY13" i="66"/>
  <c r="I14" i="66"/>
  <c r="I14" i="67" s="1"/>
  <c r="AC14" i="66"/>
  <c r="BH17" i="66" s="1"/>
  <c r="BE18" i="66"/>
  <c r="BG19" i="66"/>
  <c r="D23" i="66"/>
  <c r="BE25" i="66" s="1"/>
  <c r="AU24" i="66"/>
  <c r="AW25" i="66"/>
  <c r="W35" i="66"/>
  <c r="AV37" i="66"/>
  <c r="BB41" i="66"/>
  <c r="D48" i="66"/>
  <c r="BD46" i="66" s="1"/>
  <c r="AW50" i="66"/>
  <c r="BE60" i="66"/>
  <c r="BI62" i="66"/>
  <c r="BL66" i="66"/>
  <c r="BK67" i="66"/>
  <c r="AM68" i="66"/>
  <c r="AM69" i="66" s="1"/>
  <c r="AZ13" i="66"/>
  <c r="J14" i="66"/>
  <c r="J14" i="67" s="1"/>
  <c r="AD14" i="66"/>
  <c r="BE53" i="66" s="1"/>
  <c r="BF18" i="66"/>
  <c r="BH19" i="66"/>
  <c r="BI20" i="66"/>
  <c r="BK21" i="66"/>
  <c r="AV24" i="66"/>
  <c r="AX25" i="66"/>
  <c r="AY26" i="66"/>
  <c r="BJ33" i="66"/>
  <c r="X35" i="66"/>
  <c r="X35" i="67" s="1"/>
  <c r="AR35" i="66"/>
  <c r="AR68" i="66" s="1"/>
  <c r="AR69" i="66" s="1"/>
  <c r="AU36" i="66"/>
  <c r="AX38" i="66"/>
  <c r="BA40" i="66"/>
  <c r="BC41" i="66"/>
  <c r="BK46" i="66"/>
  <c r="AX50" i="66"/>
  <c r="BB52" i="66"/>
  <c r="BF60" i="66"/>
  <c r="BM66" i="66"/>
  <c r="BJ68" i="66"/>
  <c r="BJ67" i="66"/>
  <c r="K14" i="66"/>
  <c r="AE14" i="66"/>
  <c r="BJ17" i="66" s="1"/>
  <c r="BG18" i="66"/>
  <c r="BI19" i="66"/>
  <c r="AW24" i="66"/>
  <c r="E35" i="66"/>
  <c r="E35" i="67" s="1"/>
  <c r="AV36" i="66"/>
  <c r="AY50" i="66"/>
  <c r="AP68" i="66"/>
  <c r="AP69" i="66" s="1"/>
  <c r="BF68" i="66"/>
  <c r="AW13" i="66"/>
  <c r="AA14" i="66"/>
  <c r="AX13" i="66"/>
  <c r="AB14" i="66"/>
  <c r="BC53" i="66" s="1"/>
  <c r="BB13" i="66"/>
  <c r="L14" i="66"/>
  <c r="AF14" i="66"/>
  <c r="BK17" i="66" s="1"/>
  <c r="BA14" i="66"/>
  <c r="BH18" i="66"/>
  <c r="BJ19" i="66"/>
  <c r="BK20" i="66"/>
  <c r="AU22" i="66"/>
  <c r="BJ32" i="66"/>
  <c r="F35" i="66"/>
  <c r="AU35" i="66"/>
  <c r="AW36" i="66"/>
  <c r="BH43" i="66"/>
  <c r="BH60" i="66"/>
  <c r="BJ61" i="66"/>
  <c r="AV65" i="66"/>
  <c r="BL68" i="66"/>
  <c r="BJ69" i="66"/>
  <c r="BB14" i="66"/>
  <c r="BI18" i="66"/>
  <c r="BK19" i="66"/>
  <c r="AY24" i="66"/>
  <c r="BK32" i="66"/>
  <c r="G35" i="66"/>
  <c r="AA35" i="66"/>
  <c r="AA35" i="67" s="1"/>
  <c r="BG42" i="66"/>
  <c r="BK61" i="66"/>
  <c r="AW65" i="66"/>
  <c r="AV66" i="66"/>
  <c r="BM68" i="66"/>
  <c r="AU40" i="66"/>
  <c r="AZ30" i="66"/>
  <c r="AV13" i="66"/>
  <c r="BI67" i="66"/>
  <c r="BF19" i="66"/>
  <c r="N14" i="66"/>
  <c r="AH14" i="66"/>
  <c r="AV18" i="66" s="1"/>
  <c r="BC14" i="66"/>
  <c r="BF16" i="66"/>
  <c r="BJ18" i="66"/>
  <c r="AU21" i="66"/>
  <c r="BB25" i="66"/>
  <c r="H35" i="66"/>
  <c r="H35" i="67" s="1"/>
  <c r="BD39" i="66"/>
  <c r="BJ43" i="66"/>
  <c r="BJ60" i="66"/>
  <c r="AX65" i="66"/>
  <c r="AW66" i="66"/>
  <c r="BL69" i="66"/>
  <c r="BH67" i="66"/>
  <c r="BK23" i="66"/>
  <c r="H14" i="66"/>
  <c r="O14" i="66"/>
  <c r="BD14" i="66"/>
  <c r="AV21" i="66"/>
  <c r="AY23" i="66"/>
  <c r="D32" i="66"/>
  <c r="BC32" i="66" s="1"/>
  <c r="AU33" i="66"/>
  <c r="BI53" i="66"/>
  <c r="AY65" i="66"/>
  <c r="AX66" i="66"/>
  <c r="AU68" i="66"/>
  <c r="BF13" i="66"/>
  <c r="AY51" i="65"/>
  <c r="D13" i="65"/>
  <c r="AW13" i="65" s="1"/>
  <c r="BB13" i="64"/>
  <c r="AX36" i="65"/>
  <c r="BH13" i="65"/>
  <c r="BA50" i="65"/>
  <c r="AZ13" i="64"/>
  <c r="BK51" i="65"/>
  <c r="AU13" i="65"/>
  <c r="AW16" i="65"/>
  <c r="BK14" i="65"/>
  <c r="BG51" i="65"/>
  <c r="AX13" i="65"/>
  <c r="BD59" i="65"/>
  <c r="BI59" i="65"/>
  <c r="BJ59" i="65"/>
  <c r="AU51" i="65"/>
  <c r="D36" i="65"/>
  <c r="AU33" i="65" s="1"/>
  <c r="AU33" i="64"/>
  <c r="BJ54" i="65"/>
  <c r="BB59" i="65"/>
  <c r="BE59" i="65"/>
  <c r="BG59" i="65"/>
  <c r="BH59" i="65"/>
  <c r="BB16" i="65"/>
  <c r="AW15" i="65"/>
  <c r="BD14" i="65"/>
  <c r="BG54" i="65"/>
  <c r="AF20" i="65"/>
  <c r="AZ22" i="65" s="1"/>
  <c r="BB22" i="65"/>
  <c r="BI21" i="65"/>
  <c r="BH21" i="65"/>
  <c r="BF21" i="65"/>
  <c r="BD21" i="65"/>
  <c r="R35" i="64"/>
  <c r="R35" i="65" s="1"/>
  <c r="BC21" i="64"/>
  <c r="BC21" i="65"/>
  <c r="P35" i="64"/>
  <c r="P35" i="65" s="1"/>
  <c r="Z20" i="65"/>
  <c r="BK21" i="65" s="1"/>
  <c r="AB20" i="65"/>
  <c r="AV22" i="65" s="1"/>
  <c r="AC20" i="65"/>
  <c r="AW22" i="65" s="1"/>
  <c r="AE20" i="65"/>
  <c r="AY22" i="65" s="1"/>
  <c r="AG20" i="65"/>
  <c r="BA22" i="65" s="1"/>
  <c r="BB22" i="64"/>
  <c r="BC22" i="65"/>
  <c r="BD22" i="65"/>
  <c r="AK35" i="64"/>
  <c r="AK68" i="64" s="1"/>
  <c r="AK69" i="64" s="1"/>
  <c r="BJ21" i="65"/>
  <c r="U35" i="64"/>
  <c r="U35" i="65" s="1"/>
  <c r="BE21" i="65"/>
  <c r="BK20" i="65"/>
  <c r="E35" i="64"/>
  <c r="E35" i="65" s="1"/>
  <c r="BB21" i="65"/>
  <c r="BM66" i="64"/>
  <c r="BD40" i="64"/>
  <c r="BI66" i="64"/>
  <c r="BL66" i="64"/>
  <c r="D20" i="64"/>
  <c r="AX23" i="64" s="1"/>
  <c r="AZ21" i="65"/>
  <c r="AZ21" i="64"/>
  <c r="M20" i="65"/>
  <c r="AY21" i="65" s="1"/>
  <c r="J35" i="64"/>
  <c r="J35" i="65" s="1"/>
  <c r="H35" i="64"/>
  <c r="H35" i="65" s="1"/>
  <c r="BF18" i="64"/>
  <c r="BC19" i="65"/>
  <c r="BC19" i="64"/>
  <c r="F16" i="65"/>
  <c r="K16" i="65"/>
  <c r="BG18" i="65" s="1"/>
  <c r="BE18" i="64"/>
  <c r="BA19" i="65"/>
  <c r="AD35" i="64"/>
  <c r="AD35" i="65" s="1"/>
  <c r="AD14" i="64"/>
  <c r="BI17" i="64" s="1"/>
  <c r="BB19" i="65"/>
  <c r="Y14" i="64"/>
  <c r="BD17" i="64" s="1"/>
  <c r="BE65" i="64"/>
  <c r="BK18" i="64"/>
  <c r="BD18" i="65"/>
  <c r="E16" i="65"/>
  <c r="AJ16" i="65"/>
  <c r="AW20" i="65" s="1"/>
  <c r="AK16" i="65"/>
  <c r="AL16" i="65"/>
  <c r="AY20" i="65" s="1"/>
  <c r="AO16" i="65"/>
  <c r="AS14" i="64"/>
  <c r="BB18" i="64" s="1"/>
  <c r="AV20" i="64"/>
  <c r="AV20" i="65"/>
  <c r="AU20" i="65"/>
  <c r="AE16" i="65"/>
  <c r="BI19" i="65" s="1"/>
  <c r="AC14" i="64"/>
  <c r="BD53" i="64" s="1"/>
  <c r="BG19" i="65"/>
  <c r="Z16" i="65"/>
  <c r="BD19" i="65" s="1"/>
  <c r="U16" i="65"/>
  <c r="AY19" i="65" s="1"/>
  <c r="T16" i="65"/>
  <c r="AX19" i="65" s="1"/>
  <c r="S16" i="65"/>
  <c r="AW19" i="65" s="1"/>
  <c r="R16" i="65"/>
  <c r="BA20" i="65"/>
  <c r="P16" i="65"/>
  <c r="AU19" i="65" s="1"/>
  <c r="BK18" i="65"/>
  <c r="BJ18" i="65"/>
  <c r="L68" i="65"/>
  <c r="L16" i="65"/>
  <c r="BH18" i="65" s="1"/>
  <c r="I35" i="64"/>
  <c r="I35" i="65" s="1"/>
  <c r="BB45" i="65"/>
  <c r="Y14" i="65"/>
  <c r="AZ53" i="65" s="1"/>
  <c r="AZ45" i="65"/>
  <c r="V48" i="65"/>
  <c r="AY45" i="65"/>
  <c r="U48" i="65"/>
  <c r="AX45" i="65" s="1"/>
  <c r="T48" i="65"/>
  <c r="AW45" i="65"/>
  <c r="AS48" i="65"/>
  <c r="AZ46" i="65" s="1"/>
  <c r="AX42" i="65"/>
  <c r="BA45" i="65"/>
  <c r="BK44" i="64"/>
  <c r="O48" i="65"/>
  <c r="N48" i="65"/>
  <c r="BI44" i="65" s="1"/>
  <c r="M48" i="65"/>
  <c r="L48" i="65"/>
  <c r="H48" i="65"/>
  <c r="BI48" i="65" s="1"/>
  <c r="BK48" i="65"/>
  <c r="BG46" i="65"/>
  <c r="BG46" i="64"/>
  <c r="W38" i="65"/>
  <c r="AV34" i="65"/>
  <c r="S38" i="65"/>
  <c r="Q38" i="65"/>
  <c r="BK33" i="65" s="1"/>
  <c r="BG34" i="65"/>
  <c r="AF38" i="65"/>
  <c r="BH34" i="65" s="1"/>
  <c r="AG38" i="65"/>
  <c r="BI34" i="65" s="1"/>
  <c r="BJ34" i="65"/>
  <c r="AH38" i="65"/>
  <c r="BK34" i="65"/>
  <c r="AI14" i="64"/>
  <c r="BJ53" i="64" s="1"/>
  <c r="AJ38" i="65"/>
  <c r="AU35" i="65" s="1"/>
  <c r="AK38" i="65"/>
  <c r="AV35" i="65" s="1"/>
  <c r="AW35" i="65"/>
  <c r="AM14" i="64"/>
  <c r="AM14" i="65" s="1"/>
  <c r="AN14" i="64"/>
  <c r="AN14" i="65" s="1"/>
  <c r="AR38" i="65"/>
  <c r="AX35" i="65" s="1"/>
  <c r="AS14" i="65"/>
  <c r="AX54" i="65" s="1"/>
  <c r="AS38" i="65"/>
  <c r="D38" i="65"/>
  <c r="BB35" i="65" s="1"/>
  <c r="D38" i="64"/>
  <c r="BC41" i="64" s="1"/>
  <c r="BH33" i="65"/>
  <c r="BG33" i="65"/>
  <c r="BF33" i="65"/>
  <c r="BE33" i="65"/>
  <c r="J14" i="64"/>
  <c r="J14" i="65" s="1"/>
  <c r="I14" i="64"/>
  <c r="I14" i="65" s="1"/>
  <c r="AY48" i="64"/>
  <c r="G38" i="65"/>
  <c r="BC33" i="65" s="1"/>
  <c r="F38" i="65"/>
  <c r="BB33" i="65" s="1"/>
  <c r="E38" i="65"/>
  <c r="BA33" i="65" s="1"/>
  <c r="AX41" i="65"/>
  <c r="BE69" i="65"/>
  <c r="BD62" i="65"/>
  <c r="D31" i="65"/>
  <c r="AV69" i="65" s="1"/>
  <c r="BI49" i="65"/>
  <c r="D37" i="65"/>
  <c r="BJ35" i="65" s="1"/>
  <c r="AV19" i="65"/>
  <c r="BA48" i="65"/>
  <c r="BK59" i="65"/>
  <c r="AV28" i="65"/>
  <c r="BI33" i="65"/>
  <c r="BE38" i="65"/>
  <c r="BB42" i="65"/>
  <c r="AW43" i="65"/>
  <c r="AZ19" i="65"/>
  <c r="BE44" i="65"/>
  <c r="BI15" i="65"/>
  <c r="BC15" i="65"/>
  <c r="D17" i="65"/>
  <c r="BC65" i="65" s="1"/>
  <c r="D18" i="65"/>
  <c r="BG65" i="65" s="1"/>
  <c r="AU42" i="65"/>
  <c r="BJ41" i="65"/>
  <c r="BC23" i="65"/>
  <c r="BF25" i="65"/>
  <c r="BI38" i="65"/>
  <c r="AV15" i="65"/>
  <c r="AU21" i="65"/>
  <c r="BC30" i="65"/>
  <c r="BH54" i="65"/>
  <c r="BI54" i="65"/>
  <c r="BA41" i="65"/>
  <c r="BI51" i="65"/>
  <c r="AX20" i="65"/>
  <c r="BI25" i="65"/>
  <c r="AZ68" i="65"/>
  <c r="BB68" i="65"/>
  <c r="BC41" i="65"/>
  <c r="BE60" i="65"/>
  <c r="BE54" i="65"/>
  <c r="BD60" i="65"/>
  <c r="BE50" i="65"/>
  <c r="BF15" i="65"/>
  <c r="AW51" i="65"/>
  <c r="AX52" i="65"/>
  <c r="AX59" i="65"/>
  <c r="BA51" i="65"/>
  <c r="AY59" i="65"/>
  <c r="AW52" i="65"/>
  <c r="AU16" i="65"/>
  <c r="AX15" i="65"/>
  <c r="BG50" i="65"/>
  <c r="BF59" i="65"/>
  <c r="BE15" i="65"/>
  <c r="AZ15" i="65"/>
  <c r="AY13" i="65"/>
  <c r="AV13" i="65"/>
  <c r="BD15" i="65"/>
  <c r="BK50" i="65"/>
  <c r="BB15" i="65"/>
  <c r="BD51" i="65"/>
  <c r="AZ60" i="65"/>
  <c r="BC60" i="65"/>
  <c r="AY60" i="65"/>
  <c r="BA42" i="65"/>
  <c r="BA60" i="65"/>
  <c r="BG27" i="65"/>
  <c r="BD25" i="65"/>
  <c r="BD69" i="65"/>
  <c r="BB60" i="65"/>
  <c r="AY54" i="65"/>
  <c r="BA14" i="65"/>
  <c r="AW60" i="65"/>
  <c r="BF13" i="65"/>
  <c r="AV25" i="65"/>
  <c r="BB36" i="65"/>
  <c r="AU44" i="65"/>
  <c r="AZ59" i="65"/>
  <c r="AW62" i="65"/>
  <c r="D62" i="65"/>
  <c r="AV62" i="65" s="1"/>
  <c r="BH46" i="65"/>
  <c r="BC13" i="65"/>
  <c r="AZ54" i="65"/>
  <c r="BG68" i="65"/>
  <c r="AW30" i="65"/>
  <c r="AU29" i="65"/>
  <c r="AV44" i="65"/>
  <c r="BA59" i="65"/>
  <c r="BK42" i="65"/>
  <c r="BA54" i="65"/>
  <c r="BB14" i="65"/>
  <c r="BF14" i="65"/>
  <c r="BJ20" i="65"/>
  <c r="D26" i="65"/>
  <c r="BH27" i="65" s="1"/>
  <c r="BN68" i="65"/>
  <c r="AV29" i="65"/>
  <c r="AX51" i="65"/>
  <c r="AY34" i="65"/>
  <c r="AW44" i="65"/>
  <c r="BG13" i="65"/>
  <c r="BB54" i="65"/>
  <c r="BJ46" i="65"/>
  <c r="BD23" i="65"/>
  <c r="BE28" i="65"/>
  <c r="D32" i="65"/>
  <c r="BC69" i="65" s="1"/>
  <c r="AZ34" i="65"/>
  <c r="BK60" i="65"/>
  <c r="BC59" i="65"/>
  <c r="D64" i="65"/>
  <c r="BK64" i="65" s="1"/>
  <c r="AZ65" i="65"/>
  <c r="BH69" i="65"/>
  <c r="AV31" i="65"/>
  <c r="AU47" i="65"/>
  <c r="BF18" i="65"/>
  <c r="AV21" i="65"/>
  <c r="AU48" i="65"/>
  <c r="AW48" i="65"/>
  <c r="AZ33" i="65"/>
  <c r="BK37" i="65"/>
  <c r="BD36" i="65"/>
  <c r="BH39" i="65"/>
  <c r="BH37" i="65"/>
  <c r="BG38" i="65"/>
  <c r="D25" i="65"/>
  <c r="BG67" i="65" s="1"/>
  <c r="BD35" i="65"/>
  <c r="BF34" i="65"/>
  <c r="BF36" i="65"/>
  <c r="BI37" i="65"/>
  <c r="BH38" i="65"/>
  <c r="D44" i="65"/>
  <c r="BI41" i="65" s="1"/>
  <c r="AY48" i="65"/>
  <c r="BG44" i="65"/>
  <c r="BI45" i="65"/>
  <c r="D52" i="65"/>
  <c r="AX50" i="65" s="1"/>
  <c r="D61" i="65"/>
  <c r="BG61" i="65" s="1"/>
  <c r="AY62" i="65"/>
  <c r="AW47" i="65"/>
  <c r="AU22" i="65"/>
  <c r="AZ36" i="65"/>
  <c r="BH19" i="65"/>
  <c r="D29" i="65"/>
  <c r="AY30" i="65" s="1"/>
  <c r="BI68" i="65"/>
  <c r="AX31" i="65"/>
  <c r="AZ48" i="65"/>
  <c r="BH44" i="65"/>
  <c r="BJ45" i="65"/>
  <c r="BK54" i="65"/>
  <c r="D22" i="65"/>
  <c r="BK66" i="65" s="1"/>
  <c r="BH40" i="65"/>
  <c r="BJ32" i="65"/>
  <c r="BB48" i="65"/>
  <c r="BJ44" i="65"/>
  <c r="D49" i="65"/>
  <c r="AW42" i="65" s="1"/>
  <c r="AU46" i="65"/>
  <c r="BB62" i="65"/>
  <c r="BI18" i="65"/>
  <c r="BK19" i="65"/>
  <c r="BA21" i="65"/>
  <c r="AV26" i="65"/>
  <c r="AX27" i="65"/>
  <c r="AV30" i="65"/>
  <c r="AZ30" i="65"/>
  <c r="BL68" i="65"/>
  <c r="BK32" i="65"/>
  <c r="BA31" i="65"/>
  <c r="BG35" i="65"/>
  <c r="AW38" i="65"/>
  <c r="D46" i="65"/>
  <c r="BH43" i="65" s="1"/>
  <c r="BK44" i="65"/>
  <c r="AV46" i="65"/>
  <c r="AX60" i="65"/>
  <c r="BC62" i="65"/>
  <c r="BA53" i="65"/>
  <c r="BE17" i="65"/>
  <c r="AW26" i="65"/>
  <c r="AY27" i="65"/>
  <c r="BB31" i="65"/>
  <c r="BI69" i="65"/>
  <c r="AZ32" i="65"/>
  <c r="BA43" i="65"/>
  <c r="AU45" i="65"/>
  <c r="BI60" i="65"/>
  <c r="AX66" i="65"/>
  <c r="AY65" i="65"/>
  <c r="BB32" i="65"/>
  <c r="AW33" i="65"/>
  <c r="AZ51" i="65"/>
  <c r="AU65" i="65"/>
  <c r="D20" i="65"/>
  <c r="AY66" i="65" s="1"/>
  <c r="AU68" i="65"/>
  <c r="AY52" i="65"/>
  <c r="AY33" i="65"/>
  <c r="BK61" i="65"/>
  <c r="BC32" i="65"/>
  <c r="D42" i="65"/>
  <c r="BG39" i="65"/>
  <c r="BD54" i="65"/>
  <c r="BE18" i="65"/>
  <c r="AX33" i="65"/>
  <c r="AX34" i="65"/>
  <c r="D59" i="65"/>
  <c r="AX61" i="65" s="1"/>
  <c r="AU30" i="65"/>
  <c r="AU62" i="65"/>
  <c r="AX26" i="65"/>
  <c r="D27" i="65"/>
  <c r="AY68" i="65" s="1"/>
  <c r="BM68" i="65"/>
  <c r="BA32" i="65"/>
  <c r="BL69" i="65"/>
  <c r="BB43" i="65"/>
  <c r="BI43" i="65"/>
  <c r="BI14" i="65"/>
  <c r="BG15" i="65"/>
  <c r="AU59" i="65"/>
  <c r="BI20" i="65"/>
  <c r="BK46" i="65"/>
  <c r="D21" i="65"/>
  <c r="BF66" i="65" s="1"/>
  <c r="BI24" i="65"/>
  <c r="AY26" i="65"/>
  <c r="BE41" i="65"/>
  <c r="BA36" i="65"/>
  <c r="BG36" i="65"/>
  <c r="BE39" i="65"/>
  <c r="BF38" i="65"/>
  <c r="BI39" i="65"/>
  <c r="BG37" i="65"/>
  <c r="BK39" i="65"/>
  <c r="BG41" i="65"/>
  <c r="BD39" i="65"/>
  <c r="BC43" i="65"/>
  <c r="BF48" i="65"/>
  <c r="AW61" i="65"/>
  <c r="AZ13" i="65"/>
  <c r="BJ14" i="65"/>
  <c r="BH15" i="65"/>
  <c r="AV59" i="65"/>
  <c r="AW66" i="65"/>
  <c r="D24" i="65"/>
  <c r="BH23" i="65"/>
  <c r="BJ24" i="65"/>
  <c r="BF69" i="65"/>
  <c r="AV33" i="65"/>
  <c r="BM69" i="65"/>
  <c r="BG48" i="65"/>
  <c r="BB69" i="65"/>
  <c r="BD41" i="65"/>
  <c r="AY35" i="65"/>
  <c r="BC18" i="65"/>
  <c r="D23" i="65"/>
  <c r="BA25" i="65" s="1"/>
  <c r="BI40" i="65"/>
  <c r="BJ69" i="65"/>
  <c r="BC36" i="65"/>
  <c r="BE36" i="65"/>
  <c r="BF41" i="65"/>
  <c r="AU66" i="65"/>
  <c r="AV65" i="65"/>
  <c r="BK69" i="65"/>
  <c r="BK40" i="65"/>
  <c r="BK45" i="65"/>
  <c r="BH14" i="65"/>
  <c r="AV66" i="65"/>
  <c r="AZ27" i="65"/>
  <c r="BI27" i="65"/>
  <c r="BC31" i="65"/>
  <c r="AW59" i="65"/>
  <c r="AV47" i="65"/>
  <c r="BI23" i="65"/>
  <c r="BK24" i="65"/>
  <c r="BK25" i="65"/>
  <c r="BJ40" i="65"/>
  <c r="BK47" i="65"/>
  <c r="AX48" i="65"/>
  <c r="BF39" i="65"/>
  <c r="BJ39" i="65"/>
  <c r="D48" i="65"/>
  <c r="BB46" i="65" s="1"/>
  <c r="D60" i="65"/>
  <c r="BC61" i="65" s="1"/>
  <c r="BG14" i="65"/>
  <c r="BC14" i="65"/>
  <c r="BE14" i="65"/>
  <c r="AV60" i="65"/>
  <c r="BJ23" i="65"/>
  <c r="AU25" i="65"/>
  <c r="AX37" i="65"/>
  <c r="AW40" i="65"/>
  <c r="BD50" i="65"/>
  <c r="AW68" i="65"/>
  <c r="BJ68" i="65"/>
  <c r="AW65" i="65"/>
  <c r="BK68" i="65"/>
  <c r="AX65" i="65"/>
  <c r="BA30" i="65"/>
  <c r="BI48" i="64"/>
  <c r="BE46" i="64"/>
  <c r="AV42" i="64"/>
  <c r="BA46" i="64"/>
  <c r="BD46" i="64"/>
  <c r="AH14" i="64"/>
  <c r="BI53" i="64" s="1"/>
  <c r="AR14" i="64"/>
  <c r="AQ14" i="64"/>
  <c r="AQ14" i="65" s="1"/>
  <c r="BB35" i="64"/>
  <c r="G14" i="64"/>
  <c r="BG35" i="64"/>
  <c r="N14" i="64"/>
  <c r="BB41" i="64"/>
  <c r="BJ35" i="64"/>
  <c r="BH35" i="64"/>
  <c r="BI35" i="64"/>
  <c r="AU36" i="64"/>
  <c r="AW36" i="64"/>
  <c r="AX33" i="64"/>
  <c r="AX22" i="64"/>
  <c r="AP35" i="64"/>
  <c r="AP35" i="65" s="1"/>
  <c r="Y35" i="64"/>
  <c r="Y35" i="65" s="1"/>
  <c r="AS35" i="64"/>
  <c r="V35" i="64"/>
  <c r="V35" i="65" s="1"/>
  <c r="AB35" i="64"/>
  <c r="AF35" i="64"/>
  <c r="BK22" i="64"/>
  <c r="W35" i="64"/>
  <c r="W35" i="65" s="1"/>
  <c r="AQ35" i="64"/>
  <c r="AU23" i="64"/>
  <c r="O14" i="64"/>
  <c r="H68" i="64"/>
  <c r="AW20" i="64"/>
  <c r="BB65" i="64"/>
  <c r="BC65" i="64"/>
  <c r="BJ18" i="64"/>
  <c r="P68" i="64"/>
  <c r="AJ68" i="64"/>
  <c r="AU19" i="64"/>
  <c r="D16" i="64"/>
  <c r="BH20" i="64" s="1"/>
  <c r="P14" i="64"/>
  <c r="AJ14" i="64"/>
  <c r="BE17" i="64"/>
  <c r="E14" i="64"/>
  <c r="F14" i="64"/>
  <c r="AU20" i="64"/>
  <c r="AU13" i="64"/>
  <c r="AV13" i="64"/>
  <c r="AY13" i="64"/>
  <c r="BG14" i="64"/>
  <c r="BE53" i="64"/>
  <c r="BF39" i="64"/>
  <c r="BJ39" i="64"/>
  <c r="BM67" i="64"/>
  <c r="BH68" i="64"/>
  <c r="BN67" i="64"/>
  <c r="AU28" i="64"/>
  <c r="AL68" i="64"/>
  <c r="BG27" i="64"/>
  <c r="BI68" i="64"/>
  <c r="BL67" i="64"/>
  <c r="U68" i="64"/>
  <c r="AO68" i="64"/>
  <c r="Q14" i="64"/>
  <c r="AK14" i="64"/>
  <c r="BE25" i="64"/>
  <c r="BH27" i="64"/>
  <c r="AW33" i="64"/>
  <c r="K35" i="64"/>
  <c r="K35" i="65" s="1"/>
  <c r="AE35" i="64"/>
  <c r="AE35" i="65" s="1"/>
  <c r="AZ35" i="64"/>
  <c r="BB36" i="64"/>
  <c r="BE38" i="64"/>
  <c r="BG39" i="64"/>
  <c r="BH40" i="64"/>
  <c r="BJ41" i="64"/>
  <c r="BA65" i="64"/>
  <c r="AY67" i="64"/>
  <c r="AU69" i="64"/>
  <c r="R14" i="64"/>
  <c r="R14" i="65" s="1"/>
  <c r="AL14" i="64"/>
  <c r="AZ18" i="64" s="1"/>
  <c r="AV19" i="64"/>
  <c r="BD24" i="64"/>
  <c r="BA35" i="64"/>
  <c r="BH39" i="64"/>
  <c r="I68" i="64"/>
  <c r="S14" i="64"/>
  <c r="AX20" i="64"/>
  <c r="BE24" i="64"/>
  <c r="BG25" i="64"/>
  <c r="BJ27" i="64"/>
  <c r="D29" i="64"/>
  <c r="BA30" i="64" s="1"/>
  <c r="AY33" i="64"/>
  <c r="BA34" i="64"/>
  <c r="M35" i="64"/>
  <c r="M35" i="65" s="1"/>
  <c r="AG35" i="64"/>
  <c r="BD36" i="64"/>
  <c r="BG38" i="64"/>
  <c r="BJ40" i="64"/>
  <c r="D42" i="64"/>
  <c r="AU43" i="64"/>
  <c r="AZ46" i="64"/>
  <c r="AW69" i="64"/>
  <c r="T14" i="64"/>
  <c r="AY20" i="64"/>
  <c r="BA21" i="64"/>
  <c r="BC22" i="64"/>
  <c r="BK27" i="64"/>
  <c r="AU30" i="64"/>
  <c r="AW31" i="64"/>
  <c r="N35" i="64"/>
  <c r="AH35" i="64"/>
  <c r="BC35" i="64"/>
  <c r="BE36" i="64"/>
  <c r="AX61" i="64"/>
  <c r="BD65" i="64"/>
  <c r="AZ68" i="64"/>
  <c r="AX69" i="64"/>
  <c r="U14" i="64"/>
  <c r="AO14" i="64"/>
  <c r="AO14" i="65" s="1"/>
  <c r="AY19" i="64"/>
  <c r="AZ20" i="64"/>
  <c r="BB21" i="64"/>
  <c r="BD22" i="64"/>
  <c r="AU29" i="64"/>
  <c r="O35" i="64"/>
  <c r="O35" i="65" s="1"/>
  <c r="D35" i="65" s="1"/>
  <c r="AI35" i="64"/>
  <c r="BD35" i="64"/>
  <c r="BB46" i="64"/>
  <c r="AY61" i="64"/>
  <c r="BA68" i="64"/>
  <c r="V14" i="64"/>
  <c r="AP14" i="64"/>
  <c r="AP14" i="65" s="1"/>
  <c r="AZ19" i="64"/>
  <c r="BA20" i="64"/>
  <c r="AV29" i="64"/>
  <c r="AW30" i="64"/>
  <c r="BE35" i="64"/>
  <c r="AU41" i="64"/>
  <c r="BA45" i="64"/>
  <c r="BC46" i="64"/>
  <c r="BH49" i="64"/>
  <c r="AX60" i="64"/>
  <c r="AZ61" i="64"/>
  <c r="BB62" i="64"/>
  <c r="BF65" i="64"/>
  <c r="BE66" i="64"/>
  <c r="BB68" i="64"/>
  <c r="AZ69" i="64"/>
  <c r="W14" i="64"/>
  <c r="BA19" i="64"/>
  <c r="BD21" i="64"/>
  <c r="AX30" i="64"/>
  <c r="BA32" i="64"/>
  <c r="Q35" i="64"/>
  <c r="Q35" i="65" s="1"/>
  <c r="BF35" i="64"/>
  <c r="AY43" i="64"/>
  <c r="AY60" i="64"/>
  <c r="BA61" i="64"/>
  <c r="BC62" i="64"/>
  <c r="BG65" i="64"/>
  <c r="BF66" i="64"/>
  <c r="BE67" i="64"/>
  <c r="BC68" i="64"/>
  <c r="BA69" i="64"/>
  <c r="AC35" i="64"/>
  <c r="BB37" i="64"/>
  <c r="X14" i="64"/>
  <c r="X14" i="65" s="1"/>
  <c r="AY53" i="65" s="1"/>
  <c r="BB19" i="64"/>
  <c r="BE21" i="64"/>
  <c r="BG22" i="64"/>
  <c r="BH23" i="64"/>
  <c r="D26" i="64"/>
  <c r="BJ67" i="64" s="1"/>
  <c r="BB32" i="64"/>
  <c r="BD33" i="64"/>
  <c r="AU40" i="64"/>
  <c r="AZ43" i="64"/>
  <c r="BG47" i="64"/>
  <c r="AZ60" i="64"/>
  <c r="BB61" i="64"/>
  <c r="BH65" i="64"/>
  <c r="BF67" i="64"/>
  <c r="BB69" i="64"/>
  <c r="BH22" i="64"/>
  <c r="BB31" i="64"/>
  <c r="BC32" i="64"/>
  <c r="S35" i="64"/>
  <c r="AM35" i="64"/>
  <c r="AX41" i="64"/>
  <c r="BA43" i="64"/>
  <c r="BF46" i="64"/>
  <c r="BC61" i="64"/>
  <c r="BI65" i="64"/>
  <c r="BG67" i="64"/>
  <c r="BC69" i="64"/>
  <c r="BD32" i="64"/>
  <c r="T35" i="64"/>
  <c r="AN35" i="64"/>
  <c r="BB43" i="64"/>
  <c r="BD61" i="64"/>
  <c r="BJ65" i="64"/>
  <c r="BH67" i="64"/>
  <c r="BF68" i="64"/>
  <c r="BD69" i="64"/>
  <c r="AW13" i="64"/>
  <c r="AA14" i="64"/>
  <c r="BC18" i="64"/>
  <c r="BE19" i="64"/>
  <c r="BH21" i="64"/>
  <c r="BA42" i="64"/>
  <c r="BC43" i="64"/>
  <c r="BF45" i="64"/>
  <c r="BJ47" i="64"/>
  <c r="BA53" i="64"/>
  <c r="BG62" i="64"/>
  <c r="BK65" i="64"/>
  <c r="BJ66" i="64"/>
  <c r="BI67" i="64"/>
  <c r="BE69" i="64"/>
  <c r="H14" i="64"/>
  <c r="AB14" i="64"/>
  <c r="BC53" i="64" s="1"/>
  <c r="BF19" i="64"/>
  <c r="BI21" i="64"/>
  <c r="BE31" i="64"/>
  <c r="BK35" i="64"/>
  <c r="BA41" i="64"/>
  <c r="BB42" i="64"/>
  <c r="BG45" i="64"/>
  <c r="AV50" i="64"/>
  <c r="AZ52" i="64"/>
  <c r="BD60" i="64"/>
  <c r="BH62" i="64"/>
  <c r="BK64" i="64"/>
  <c r="BF69" i="64"/>
  <c r="BG19" i="64"/>
  <c r="BJ21" i="64"/>
  <c r="AX26" i="64"/>
  <c r="BE60" i="64"/>
  <c r="BK63" i="64"/>
  <c r="BK67" i="64"/>
  <c r="BG69" i="64"/>
  <c r="BI20" i="64"/>
  <c r="X35" i="64"/>
  <c r="AR35" i="64"/>
  <c r="BK46" i="64"/>
  <c r="BF60" i="64"/>
  <c r="BJ68" i="64"/>
  <c r="BH69" i="64"/>
  <c r="K14" i="64"/>
  <c r="AE14" i="64"/>
  <c r="BJ20" i="64"/>
  <c r="AY25" i="64"/>
  <c r="AZ26" i="64"/>
  <c r="BF30" i="64"/>
  <c r="AY38" i="64"/>
  <c r="BG60" i="64"/>
  <c r="AU65" i="64"/>
  <c r="BK68" i="64"/>
  <c r="L14" i="64"/>
  <c r="AF14" i="64"/>
  <c r="BH18" i="64"/>
  <c r="BJ19" i="64"/>
  <c r="BK20" i="64"/>
  <c r="AU22" i="64"/>
  <c r="AZ25" i="64"/>
  <c r="BJ32" i="64"/>
  <c r="F35" i="64"/>
  <c r="F35" i="65" s="1"/>
  <c r="Z35" i="64"/>
  <c r="BH60" i="64"/>
  <c r="AV65" i="64"/>
  <c r="AU66" i="64"/>
  <c r="BL68" i="64"/>
  <c r="BJ69" i="64"/>
  <c r="M14" i="64"/>
  <c r="AG14" i="64"/>
  <c r="BI18" i="64"/>
  <c r="BK19" i="64"/>
  <c r="BA25" i="64"/>
  <c r="BK32" i="64"/>
  <c r="G35" i="64"/>
  <c r="AA35" i="64"/>
  <c r="BF41" i="64"/>
  <c r="BG42" i="64"/>
  <c r="AW65" i="64"/>
  <c r="AV66" i="64"/>
  <c r="AU67" i="64"/>
  <c r="BM68" i="64"/>
  <c r="BK69" i="64"/>
  <c r="BJ60" i="64"/>
  <c r="AX65" i="64"/>
  <c r="AW66" i="64"/>
  <c r="E68" i="64"/>
  <c r="BL69" i="64"/>
  <c r="AU62" i="64"/>
  <c r="AY65" i="64"/>
  <c r="AX66" i="64"/>
  <c r="AU68" i="64"/>
  <c r="BM69" i="64"/>
  <c r="BJ50" i="63"/>
  <c r="BH50" i="63"/>
  <c r="BA15" i="63"/>
  <c r="BA13" i="63"/>
  <c r="BH46" i="63"/>
  <c r="BB50" i="63"/>
  <c r="AX51" i="63"/>
  <c r="BI15" i="63"/>
  <c r="AW51" i="63"/>
  <c r="BH15" i="63"/>
  <c r="AV51" i="63"/>
  <c r="AZ51" i="63"/>
  <c r="AX52" i="63"/>
  <c r="BC13" i="63"/>
  <c r="AU51" i="63"/>
  <c r="BF15" i="63"/>
  <c r="BE15" i="63"/>
  <c r="AV52" i="63"/>
  <c r="BK50" i="63"/>
  <c r="BA51" i="63"/>
  <c r="AW48" i="63"/>
  <c r="AZ33" i="63"/>
  <c r="AZ54" i="63"/>
  <c r="D37" i="63"/>
  <c r="AV36" i="63" s="1"/>
  <c r="BE59" i="63"/>
  <c r="AW59" i="63"/>
  <c r="AV59" i="63"/>
  <c r="BK54" i="63"/>
  <c r="BC54" i="63"/>
  <c r="BF35" i="63"/>
  <c r="BD35" i="63"/>
  <c r="BJ66" i="63"/>
  <c r="BE35" i="63"/>
  <c r="BN66" i="63"/>
  <c r="AY40" i="63"/>
  <c r="BA65" i="63"/>
  <c r="BF62" i="63"/>
  <c r="BB62" i="63"/>
  <c r="AZ41" i="63"/>
  <c r="BL64" i="63"/>
  <c r="BN65" i="63"/>
  <c r="BL65" i="63"/>
  <c r="BM65" i="63"/>
  <c r="BE14" i="63"/>
  <c r="BD14" i="63"/>
  <c r="AX50" i="63"/>
  <c r="BF39" i="63"/>
  <c r="BA62" i="63"/>
  <c r="AX60" i="63"/>
  <c r="BA42" i="63"/>
  <c r="AY60" i="63"/>
  <c r="AW50" i="63"/>
  <c r="BI39" i="63"/>
  <c r="BB65" i="63"/>
  <c r="BB14" i="63"/>
  <c r="AZ42" i="63"/>
  <c r="BH42" i="63"/>
  <c r="BD61" i="63"/>
  <c r="AZ61" i="63"/>
  <c r="BD62" i="63"/>
  <c r="AX67" i="63"/>
  <c r="BG41" i="63"/>
  <c r="BK39" i="63"/>
  <c r="BJ39" i="63"/>
  <c r="BG39" i="63"/>
  <c r="BH39" i="63"/>
  <c r="BK66" i="63"/>
  <c r="BD40" i="63"/>
  <c r="BL66" i="63"/>
  <c r="BK62" i="63"/>
  <c r="BG62" i="63"/>
  <c r="AW18" i="63"/>
  <c r="BJ64" i="63"/>
  <c r="AY66" i="63"/>
  <c r="BC43" i="63"/>
  <c r="AX43" i="63"/>
  <c r="BC59" i="63"/>
  <c r="AX20" i="63"/>
  <c r="BG18" i="63"/>
  <c r="BI22" i="63"/>
  <c r="BB35" i="63"/>
  <c r="BI53" i="63"/>
  <c r="AU62" i="63"/>
  <c r="BF14" i="63"/>
  <c r="D18" i="63"/>
  <c r="AV66" i="63"/>
  <c r="AY24" i="63"/>
  <c r="BF36" i="63"/>
  <c r="L69" i="63"/>
  <c r="AF69" i="63"/>
  <c r="D23" i="63"/>
  <c r="BE40" i="63" s="1"/>
  <c r="BE27" i="63"/>
  <c r="AV38" i="63"/>
  <c r="BD48" i="63"/>
  <c r="AG69" i="63"/>
  <c r="BC65" i="63"/>
  <c r="AX66" i="63"/>
  <c r="BH38" i="63"/>
  <c r="AU60" i="63"/>
  <c r="BB67" i="63"/>
  <c r="AV68" i="63"/>
  <c r="BJ38" i="63"/>
  <c r="AI69" i="63"/>
  <c r="AW19" i="63"/>
  <c r="BA40" i="63"/>
  <c r="BC67" i="63"/>
  <c r="BJ25" i="63"/>
  <c r="AJ69" i="63"/>
  <c r="BK17" i="63"/>
  <c r="AV69" i="63"/>
  <c r="BB15" i="63"/>
  <c r="D52" i="63"/>
  <c r="AV50" i="63" s="1"/>
  <c r="AV42" i="63"/>
  <c r="BI66" i="63"/>
  <c r="AU61" i="63"/>
  <c r="BG15" i="63"/>
  <c r="BA54" i="63"/>
  <c r="AX59" i="63"/>
  <c r="AW15" i="63"/>
  <c r="AW60" i="63"/>
  <c r="BB51" i="63"/>
  <c r="AV15" i="63"/>
  <c r="AY52" i="63"/>
  <c r="BC50" i="63"/>
  <c r="BF59" i="63"/>
  <c r="BG59" i="63"/>
  <c r="BG50" i="63"/>
  <c r="BI51" i="63"/>
  <c r="BI59" i="63"/>
  <c r="BK59" i="63"/>
  <c r="AZ44" i="63"/>
  <c r="AW44" i="63"/>
  <c r="AU42" i="63"/>
  <c r="BG69" i="63"/>
  <c r="BK69" i="63"/>
  <c r="AW36" i="63"/>
  <c r="BJ35" i="63"/>
  <c r="BI35" i="63"/>
  <c r="AX44" i="63"/>
  <c r="BK35" i="63"/>
  <c r="AV61" i="63"/>
  <c r="BH66" i="63"/>
  <c r="BM68" i="63"/>
  <c r="BF42" i="63"/>
  <c r="BD46" i="63"/>
  <c r="AU50" i="63"/>
  <c r="AZ50" i="63"/>
  <c r="BJ60" i="63"/>
  <c r="BI61" i="63"/>
  <c r="BK42" i="63"/>
  <c r="BC62" i="63"/>
  <c r="AU36" i="63"/>
  <c r="AU44" i="63"/>
  <c r="AY44" i="63"/>
  <c r="AW61" i="63"/>
  <c r="BE66" i="63"/>
  <c r="BJ67" i="63"/>
  <c r="BH35" i="63"/>
  <c r="BB41" i="63"/>
  <c r="AZ36" i="63"/>
  <c r="AX61" i="63"/>
  <c r="BH41" i="63"/>
  <c r="AZ60" i="63"/>
  <c r="AY61" i="63"/>
  <c r="BB42" i="63"/>
  <c r="BD60" i="63"/>
  <c r="BF69" i="63"/>
  <c r="BE46" i="63"/>
  <c r="BA60" i="63"/>
  <c r="AX69" i="63"/>
  <c r="BG60" i="63"/>
  <c r="BJ61" i="63"/>
  <c r="AZ30" i="63"/>
  <c r="BA46" i="63"/>
  <c r="BK60" i="63"/>
  <c r="BF61" i="63"/>
  <c r="BI42" i="63"/>
  <c r="AV44" i="63"/>
  <c r="BF46" i="63"/>
  <c r="BE61" i="63"/>
  <c r="BA36" i="63"/>
  <c r="BI41" i="63"/>
  <c r="BG61" i="63"/>
  <c r="BK61" i="63"/>
  <c r="BC14" i="63"/>
  <c r="BH67" i="63"/>
  <c r="BN69" i="63"/>
  <c r="BB46" i="63"/>
  <c r="AY50" i="63"/>
  <c r="BE62" i="63"/>
  <c r="BJ62" i="63"/>
  <c r="BH14" i="63"/>
  <c r="AU21" i="63"/>
  <c r="AZ26" i="63"/>
  <c r="BJ37" i="63"/>
  <c r="BK38" i="63"/>
  <c r="BL39" i="63"/>
  <c r="D41" i="63"/>
  <c r="BD36" i="63" s="1"/>
  <c r="BE54" i="63"/>
  <c r="AU20" i="63"/>
  <c r="AV21" i="63"/>
  <c r="AX23" i="63"/>
  <c r="AZ25" i="63"/>
  <c r="D39" i="63"/>
  <c r="BD41" i="63" s="1"/>
  <c r="AZ48" i="63"/>
  <c r="BD52" i="63"/>
  <c r="BF54" i="63"/>
  <c r="AY59" i="63"/>
  <c r="BA61" i="63"/>
  <c r="BD65" i="63"/>
  <c r="BB66" i="63"/>
  <c r="AZ67" i="63"/>
  <c r="BK15" i="63"/>
  <c r="AY23" i="63"/>
  <c r="BG54" i="63"/>
  <c r="AZ59" i="63"/>
  <c r="BB61" i="63"/>
  <c r="BE65" i="63"/>
  <c r="BC66" i="63"/>
  <c r="AY68" i="63"/>
  <c r="AW69" i="63"/>
  <c r="BK14" i="63"/>
  <c r="D16" i="63"/>
  <c r="D69" i="63" s="1"/>
  <c r="AU18" i="63"/>
  <c r="BB25" i="63"/>
  <c r="BE28" i="63"/>
  <c r="BI33" i="63"/>
  <c r="BA47" i="63"/>
  <c r="BC49" i="63"/>
  <c r="BD50" i="63"/>
  <c r="BH54" i="63"/>
  <c r="BA59" i="63"/>
  <c r="BD66" i="63"/>
  <c r="D13" i="63"/>
  <c r="AU13" i="63" s="1"/>
  <c r="AV18" i="63"/>
  <c r="BI32" i="63"/>
  <c r="D36" i="63"/>
  <c r="BJ32" i="63" s="1"/>
  <c r="AU38" i="63"/>
  <c r="BB47" i="63"/>
  <c r="BI54" i="63"/>
  <c r="BF66" i="63"/>
  <c r="AW40" i="63"/>
  <c r="AU15" i="63"/>
  <c r="AV16" i="63"/>
  <c r="AW17" i="63"/>
  <c r="AX18" i="63"/>
  <c r="BE25" i="63"/>
  <c r="D34" i="63"/>
  <c r="BJ69" i="63" s="1"/>
  <c r="AW38" i="63"/>
  <c r="BA44" i="63"/>
  <c r="BC46" i="63"/>
  <c r="BD47" i="63"/>
  <c r="BG66" i="63"/>
  <c r="AX19" i="63"/>
  <c r="BJ54" i="63"/>
  <c r="AW16" i="63"/>
  <c r="AY18" i="63"/>
  <c r="BA20" i="63"/>
  <c r="BB21" i="63"/>
  <c r="D33" i="63"/>
  <c r="AX41" i="63" s="1"/>
  <c r="AX38" i="63"/>
  <c r="BE47" i="63"/>
  <c r="BF48" i="63"/>
  <c r="BJ52" i="63"/>
  <c r="BF60" i="63"/>
  <c r="BB23" i="63"/>
  <c r="AU37" i="63"/>
  <c r="AX16" i="63"/>
  <c r="AZ18" i="63"/>
  <c r="BG25" i="63"/>
  <c r="BK30" i="63"/>
  <c r="D32" i="63"/>
  <c r="BG32" i="63" s="1"/>
  <c r="AX37" i="63"/>
  <c r="BA41" i="63"/>
  <c r="BG48" i="63"/>
  <c r="BH61" i="63"/>
  <c r="BI62" i="63"/>
  <c r="BK65" i="63"/>
  <c r="BG67" i="63"/>
  <c r="AX15" i="63"/>
  <c r="AY16" i="63"/>
  <c r="BA18" i="63"/>
  <c r="AY37" i="63"/>
  <c r="AZ38" i="63"/>
  <c r="BI49" i="63"/>
  <c r="BF68" i="63"/>
  <c r="O69" i="63"/>
  <c r="AY15" i="63"/>
  <c r="AZ16" i="63"/>
  <c r="BA17" i="63"/>
  <c r="BI25" i="63"/>
  <c r="D29" i="63"/>
  <c r="BA30" i="63" s="1"/>
  <c r="D30" i="63"/>
  <c r="AU41" i="63" s="1"/>
  <c r="BA38" i="63"/>
  <c r="BC41" i="63"/>
  <c r="BE44" i="63"/>
  <c r="BG46" i="63"/>
  <c r="BH47" i="63"/>
  <c r="AZ15" i="63"/>
  <c r="BA16" i="63"/>
  <c r="BB17" i="63"/>
  <c r="BD19" i="63"/>
  <c r="BH23" i="63"/>
  <c r="D28" i="63"/>
  <c r="BA68" i="63" s="1"/>
  <c r="AY35" i="63"/>
  <c r="BC40" i="63"/>
  <c r="BF43" i="63"/>
  <c r="D51" i="63"/>
  <c r="AY42" i="63" s="1"/>
  <c r="BB16" i="63"/>
  <c r="BD18" i="63"/>
  <c r="AV31" i="63"/>
  <c r="AZ35" i="63"/>
  <c r="BD39" i="63"/>
  <c r="BG43" i="63"/>
  <c r="BM66" i="63"/>
  <c r="BA14" i="63"/>
  <c r="BE18" i="63"/>
  <c r="D26" i="63"/>
  <c r="BG27" i="63" s="1"/>
  <c r="AZ34" i="63"/>
  <c r="BA35" i="63"/>
  <c r="BD38" i="63"/>
  <c r="BE39" i="63"/>
  <c r="D49" i="63"/>
  <c r="AW42" i="63" s="1"/>
  <c r="BC15" i="63"/>
  <c r="BE17" i="63"/>
  <c r="BF18" i="63"/>
  <c r="BJ22" i="63"/>
  <c r="BD37" i="63"/>
  <c r="BE38" i="63"/>
  <c r="AW65" i="63"/>
  <c r="BI69" i="63"/>
  <c r="BD15" i="63"/>
  <c r="BF38" i="63"/>
  <c r="AX65" i="63"/>
  <c r="BC34" i="63"/>
  <c r="BF37" i="63"/>
  <c r="BG38" i="63"/>
  <c r="AY65" i="63"/>
  <c r="BF13" i="63"/>
  <c r="AU47" i="63"/>
  <c r="AU59" i="63"/>
  <c r="D20" i="62"/>
  <c r="W14" i="62"/>
  <c r="P14" i="62"/>
  <c r="X14" i="62"/>
  <c r="X14" i="63" s="1"/>
  <c r="BC17" i="63" s="1"/>
  <c r="BF35" i="62"/>
  <c r="BJ33" i="62"/>
  <c r="BE35" i="62"/>
  <c r="BA35" i="62"/>
  <c r="BI35" i="62"/>
  <c r="BJ35" i="62"/>
  <c r="BH35" i="62"/>
  <c r="AU36" i="62"/>
  <c r="AV36" i="62"/>
  <c r="AX33" i="62"/>
  <c r="AY33" i="62"/>
  <c r="AS35" i="62"/>
  <c r="AS68" i="62" s="1"/>
  <c r="AS69" i="62" s="1"/>
  <c r="BD66" i="62"/>
  <c r="BE66" i="62"/>
  <c r="BF66" i="62"/>
  <c r="BG66" i="62"/>
  <c r="BH66" i="62"/>
  <c r="V35" i="62"/>
  <c r="V68" i="62" s="1"/>
  <c r="V69" i="62" s="1"/>
  <c r="Y35" i="62"/>
  <c r="W35" i="62"/>
  <c r="W68" i="62" s="1"/>
  <c r="W69" i="62" s="1"/>
  <c r="U35" i="62"/>
  <c r="Q35" i="62"/>
  <c r="Q68" i="62" s="1"/>
  <c r="Q69" i="62" s="1"/>
  <c r="BB66" i="62"/>
  <c r="BI66" i="62"/>
  <c r="AY66" i="62"/>
  <c r="E35" i="62"/>
  <c r="E68" i="62" s="1"/>
  <c r="E69" i="62" s="1"/>
  <c r="Y68" i="62"/>
  <c r="Y69" i="62" s="1"/>
  <c r="BC17" i="62"/>
  <c r="AY53" i="62"/>
  <c r="AX53" i="62"/>
  <c r="AZ19" i="62"/>
  <c r="AX19" i="62"/>
  <c r="T68" i="62"/>
  <c r="T69" i="62" s="1"/>
  <c r="R35" i="62"/>
  <c r="R68" i="62" s="1"/>
  <c r="R69" i="62" s="1"/>
  <c r="R14" i="62"/>
  <c r="E14" i="62"/>
  <c r="BD16" i="62" s="1"/>
  <c r="BH65" i="62"/>
  <c r="BI65" i="62"/>
  <c r="BG65" i="62"/>
  <c r="D16" i="62"/>
  <c r="BE20" i="62" s="1"/>
  <c r="BJ65" i="62"/>
  <c r="K14" i="62"/>
  <c r="BH16" i="62" s="1"/>
  <c r="J14" i="62"/>
  <c r="AV13" i="62"/>
  <c r="BF68" i="62"/>
  <c r="BJ53" i="62"/>
  <c r="Z68" i="62"/>
  <c r="Z69" i="62" s="1"/>
  <c r="BG53" i="62"/>
  <c r="I68" i="62"/>
  <c r="I69" i="62" s="1"/>
  <c r="AC68" i="62"/>
  <c r="AC69" i="62" s="1"/>
  <c r="J68" i="62"/>
  <c r="J69" i="62" s="1"/>
  <c r="AU54" i="62"/>
  <c r="AX23" i="62"/>
  <c r="BI22" i="62"/>
  <c r="BB40" i="62"/>
  <c r="BE39" i="62"/>
  <c r="BI39" i="62"/>
  <c r="BG41" i="62"/>
  <c r="AX67" i="62"/>
  <c r="BE68" i="62"/>
  <c r="AU23" i="62"/>
  <c r="AO68" i="62"/>
  <c r="AO69" i="62" s="1"/>
  <c r="AV30" i="62"/>
  <c r="Q14" i="62"/>
  <c r="BJ52" i="62" s="1"/>
  <c r="AK14" i="62"/>
  <c r="AY18" i="62" s="1"/>
  <c r="BF14" i="62"/>
  <c r="AX21" i="62"/>
  <c r="AZ22" i="62"/>
  <c r="BA23" i="62"/>
  <c r="BF26" i="62"/>
  <c r="BH27" i="62"/>
  <c r="AY34" i="62"/>
  <c r="K35" i="62"/>
  <c r="K68" i="62" s="1"/>
  <c r="K69" i="62" s="1"/>
  <c r="AE35" i="62"/>
  <c r="AE68" i="62" s="1"/>
  <c r="AE69" i="62" s="1"/>
  <c r="AZ35" i="62"/>
  <c r="BH40" i="62"/>
  <c r="AX46" i="62"/>
  <c r="BK53" i="62"/>
  <c r="AU61" i="62"/>
  <c r="AW62" i="62"/>
  <c r="BA65" i="62"/>
  <c r="AZ66" i="62"/>
  <c r="AB68" i="62"/>
  <c r="AB69" i="62" s="1"/>
  <c r="AW68" i="62"/>
  <c r="AU69" i="62"/>
  <c r="AL14" i="62"/>
  <c r="AZ18" i="62" s="1"/>
  <c r="BG14" i="62"/>
  <c r="AV19" i="62"/>
  <c r="AY21" i="62"/>
  <c r="BA22" i="62"/>
  <c r="BD24" i="62"/>
  <c r="BL29" i="62"/>
  <c r="AV32" i="62"/>
  <c r="AZ34" i="62"/>
  <c r="L35" i="62"/>
  <c r="L68" i="62" s="1"/>
  <c r="L69" i="62" s="1"/>
  <c r="AF35" i="62"/>
  <c r="AF68" i="62" s="1"/>
  <c r="AF69" i="62" s="1"/>
  <c r="BC36" i="62"/>
  <c r="BF38" i="62"/>
  <c r="BH39" i="62"/>
  <c r="BI40" i="62"/>
  <c r="AU44" i="62"/>
  <c r="AV61" i="62"/>
  <c r="AX62" i="62"/>
  <c r="BA64" i="62"/>
  <c r="BB65" i="62"/>
  <c r="BA66" i="62"/>
  <c r="AZ67" i="62"/>
  <c r="AX68" i="62"/>
  <c r="AV69" i="62"/>
  <c r="S14" i="62"/>
  <c r="AX20" i="62"/>
  <c r="BG25" i="62"/>
  <c r="BJ27" i="62"/>
  <c r="D29" i="62"/>
  <c r="BK40" i="62" s="1"/>
  <c r="BA34" i="62"/>
  <c r="M35" i="62"/>
  <c r="M68" i="62" s="1"/>
  <c r="M69" i="62" s="1"/>
  <c r="AG35" i="62"/>
  <c r="AG68" i="62" s="1"/>
  <c r="AG69" i="62" s="1"/>
  <c r="BB35" i="62"/>
  <c r="BD36" i="62"/>
  <c r="BJ40" i="62"/>
  <c r="D42" i="62"/>
  <c r="BG39" i="62" s="1"/>
  <c r="AU43" i="62"/>
  <c r="AV44" i="62"/>
  <c r="AZ46" i="62"/>
  <c r="BC48" i="62"/>
  <c r="AW61" i="62"/>
  <c r="AY62" i="62"/>
  <c r="BC65" i="62"/>
  <c r="BA67" i="62"/>
  <c r="AD68" i="62"/>
  <c r="AD69" i="62" s="1"/>
  <c r="AY68" i="62"/>
  <c r="AW69" i="62"/>
  <c r="T14" i="62"/>
  <c r="BA21" i="62"/>
  <c r="BC22" i="62"/>
  <c r="BK27" i="62"/>
  <c r="AU30" i="62"/>
  <c r="AW31" i="62"/>
  <c r="N35" i="62"/>
  <c r="N68" i="62" s="1"/>
  <c r="N69" i="62" s="1"/>
  <c r="AH35" i="62"/>
  <c r="AH68" i="62" s="1"/>
  <c r="AH69" i="62" s="1"/>
  <c r="BC35" i="62"/>
  <c r="BJ39" i="62"/>
  <c r="AW44" i="62"/>
  <c r="AX61" i="62"/>
  <c r="BD65" i="62"/>
  <c r="BC66" i="62"/>
  <c r="U14" i="62"/>
  <c r="AO14" i="62"/>
  <c r="AY19" i="62"/>
  <c r="AZ20" i="62"/>
  <c r="BB21" i="62"/>
  <c r="BD22" i="62"/>
  <c r="BA33" i="62"/>
  <c r="O35" i="62"/>
  <c r="BD35" i="62"/>
  <c r="AU42" i="62"/>
  <c r="AX44" i="62"/>
  <c r="BD47" i="62"/>
  <c r="BE65" i="62"/>
  <c r="BC67" i="62"/>
  <c r="BA68" i="62"/>
  <c r="BL13" i="62"/>
  <c r="V14" i="62"/>
  <c r="BA17" i="62" s="1"/>
  <c r="BA20" i="62"/>
  <c r="AU28" i="62"/>
  <c r="P35" i="62"/>
  <c r="P68" i="62" s="1"/>
  <c r="P69" i="62" s="1"/>
  <c r="AJ35" i="62"/>
  <c r="AJ68" i="62" s="1"/>
  <c r="AJ69" i="62" s="1"/>
  <c r="BG36" i="62"/>
  <c r="BL39" i="62"/>
  <c r="AU41" i="62"/>
  <c r="AX60" i="62"/>
  <c r="BF65" i="62"/>
  <c r="BD67" i="62"/>
  <c r="AL35" i="62"/>
  <c r="AL68" i="62" s="1"/>
  <c r="AL69" i="62" s="1"/>
  <c r="AU40" i="62"/>
  <c r="BG47" i="62"/>
  <c r="BF67" i="62"/>
  <c r="AU13" i="62"/>
  <c r="Y14" i="62"/>
  <c r="AS14" i="62"/>
  <c r="BF21" i="62"/>
  <c r="AZ30" i="62"/>
  <c r="S35" i="62"/>
  <c r="S68" i="62" s="1"/>
  <c r="S69" i="62" s="1"/>
  <c r="BJ36" i="62"/>
  <c r="AU39" i="62"/>
  <c r="BA60" i="62"/>
  <c r="BG67" i="62"/>
  <c r="Z14" i="62"/>
  <c r="BE17" i="62" s="1"/>
  <c r="AW40" i="62"/>
  <c r="BH67" i="62"/>
  <c r="AW13" i="62"/>
  <c r="G14" i="62"/>
  <c r="AA14" i="62"/>
  <c r="BC18" i="62"/>
  <c r="BE19" i="62"/>
  <c r="BJ22" i="62"/>
  <c r="AZ28" i="62"/>
  <c r="BD31" i="62"/>
  <c r="BA42" i="62"/>
  <c r="AU50" i="62"/>
  <c r="BG62" i="62"/>
  <c r="BJ66" i="62"/>
  <c r="BI67" i="62"/>
  <c r="BG68" i="62"/>
  <c r="BE69" i="62"/>
  <c r="AX13" i="62"/>
  <c r="H14" i="62"/>
  <c r="AB14" i="62"/>
  <c r="BB17" i="62"/>
  <c r="BD18" i="62"/>
  <c r="BF19" i="62"/>
  <c r="BI21" i="62"/>
  <c r="BK22" i="62"/>
  <c r="BA28" i="62"/>
  <c r="BE31" i="62"/>
  <c r="BK35" i="62"/>
  <c r="BA41" i="62"/>
  <c r="BB42" i="62"/>
  <c r="AV50" i="62"/>
  <c r="AZ52" i="62"/>
  <c r="BB53" i="62"/>
  <c r="BD60" i="62"/>
  <c r="BK66" i="62"/>
  <c r="BJ67" i="62"/>
  <c r="BF69" i="62"/>
  <c r="F14" i="62"/>
  <c r="BD19" i="62"/>
  <c r="AY13" i="62"/>
  <c r="I14" i="62"/>
  <c r="AC14" i="62"/>
  <c r="BH17" i="62" s="1"/>
  <c r="BE18" i="62"/>
  <c r="BG19" i="62"/>
  <c r="D23" i="62"/>
  <c r="AZ25" i="62" s="1"/>
  <c r="BB41" i="62"/>
  <c r="D48" i="62"/>
  <c r="BC46" i="62" s="1"/>
  <c r="AW50" i="62"/>
  <c r="BC53" i="62"/>
  <c r="BE60" i="62"/>
  <c r="BL66" i="62"/>
  <c r="BK67" i="62"/>
  <c r="AZ13" i="62"/>
  <c r="AD14" i="62"/>
  <c r="BI17" i="62" s="1"/>
  <c r="BI20" i="62"/>
  <c r="AX25" i="62"/>
  <c r="X35" i="62"/>
  <c r="AR35" i="62"/>
  <c r="AR68" i="62" s="1"/>
  <c r="AR69" i="62" s="1"/>
  <c r="AX38" i="62"/>
  <c r="BC41" i="62"/>
  <c r="BK46" i="62"/>
  <c r="BD53" i="62"/>
  <c r="BM66" i="62"/>
  <c r="U68" i="62"/>
  <c r="U69" i="62" s="1"/>
  <c r="L14" i="62"/>
  <c r="AF14" i="62"/>
  <c r="BK17" i="62" s="1"/>
  <c r="BA14" i="62"/>
  <c r="BF17" i="62"/>
  <c r="BH18" i="62"/>
  <c r="BJ19" i="62"/>
  <c r="BK20" i="62"/>
  <c r="AU22" i="62"/>
  <c r="AV23" i="62"/>
  <c r="BJ32" i="62"/>
  <c r="F35" i="62"/>
  <c r="F68" i="62" s="1"/>
  <c r="F69" i="62" s="1"/>
  <c r="Z35" i="62"/>
  <c r="AU35" i="62"/>
  <c r="BH43" i="62"/>
  <c r="BF53" i="62"/>
  <c r="BH60" i="62"/>
  <c r="BJ61" i="62"/>
  <c r="AU64" i="62"/>
  <c r="AV65" i="62"/>
  <c r="AU66" i="62"/>
  <c r="BL68" i="62"/>
  <c r="BJ69" i="62"/>
  <c r="M14" i="62"/>
  <c r="AG14" i="62"/>
  <c r="BH53" i="62" s="1"/>
  <c r="BB14" i="62"/>
  <c r="BG17" i="62"/>
  <c r="BI18" i="62"/>
  <c r="BK19" i="62"/>
  <c r="AW23" i="62"/>
  <c r="AY24" i="62"/>
  <c r="BK32" i="62"/>
  <c r="G35" i="62"/>
  <c r="G68" i="62" s="1"/>
  <c r="G69" i="62" s="1"/>
  <c r="BF41" i="62"/>
  <c r="BG42" i="62"/>
  <c r="BK61" i="62"/>
  <c r="AW65" i="62"/>
  <c r="AV66" i="62"/>
  <c r="AU67" i="62"/>
  <c r="BM68" i="62"/>
  <c r="BK69" i="62"/>
  <c r="N14" i="62"/>
  <c r="AH14" i="62"/>
  <c r="AV18" i="62" s="1"/>
  <c r="BC14" i="62"/>
  <c r="BJ18" i="62"/>
  <c r="AZ24" i="62"/>
  <c r="BB25" i="62"/>
  <c r="H35" i="62"/>
  <c r="H68" i="62" s="1"/>
  <c r="H69" i="62" s="1"/>
  <c r="BD39" i="62"/>
  <c r="BJ60" i="62"/>
  <c r="O14" i="62"/>
  <c r="BD14" i="62"/>
  <c r="AV21" i="62"/>
  <c r="AY23" i="62"/>
  <c r="D32" i="62"/>
  <c r="BC32" i="62" s="1"/>
  <c r="AU33" i="62"/>
  <c r="AZ36" i="62"/>
  <c r="AU62" i="62"/>
  <c r="AY65" i="62"/>
  <c r="AX66" i="62"/>
  <c r="AU68" i="62"/>
  <c r="BM67" i="62"/>
  <c r="BF13" i="62"/>
  <c r="BJ42" i="62"/>
  <c r="AZ51" i="61"/>
  <c r="AU13" i="60"/>
  <c r="AV13" i="60"/>
  <c r="AW13" i="60"/>
  <c r="AY13" i="60"/>
  <c r="D37" i="61"/>
  <c r="BJ35" i="61" s="1"/>
  <c r="BH35" i="60"/>
  <c r="AV36" i="60"/>
  <c r="AW60" i="61"/>
  <c r="AV13" i="61"/>
  <c r="BA13" i="61"/>
  <c r="BI15" i="61"/>
  <c r="BG54" i="61"/>
  <c r="AZ13" i="60"/>
  <c r="AY59" i="61"/>
  <c r="BH51" i="61"/>
  <c r="BF50" i="61"/>
  <c r="BB13" i="60"/>
  <c r="BK13" i="61"/>
  <c r="BF51" i="61"/>
  <c r="BD51" i="61"/>
  <c r="AW51" i="61"/>
  <c r="AW48" i="61"/>
  <c r="AV52" i="61"/>
  <c r="BJ51" i="61"/>
  <c r="BF59" i="61"/>
  <c r="AU52" i="61"/>
  <c r="AZ59" i="61"/>
  <c r="D36" i="61"/>
  <c r="AU33" i="61" s="1"/>
  <c r="BJ50" i="61"/>
  <c r="BD54" i="61"/>
  <c r="BC50" i="61"/>
  <c r="AZ54" i="61"/>
  <c r="BI59" i="61"/>
  <c r="BB59" i="61"/>
  <c r="D15" i="61"/>
  <c r="BE14" i="61" s="1"/>
  <c r="BF14" i="61"/>
  <c r="BD14" i="61"/>
  <c r="BC14" i="61"/>
  <c r="BC54" i="61"/>
  <c r="BA14" i="61"/>
  <c r="AD35" i="60"/>
  <c r="AD35" i="61" s="1"/>
  <c r="AJ20" i="61"/>
  <c r="BD22" i="61" s="1"/>
  <c r="AK20" i="61"/>
  <c r="BF22" i="61"/>
  <c r="BF22" i="60"/>
  <c r="AN35" i="60"/>
  <c r="AN35" i="61" s="1"/>
  <c r="BG22" i="61"/>
  <c r="BJ21" i="60"/>
  <c r="BI21" i="61"/>
  <c r="BD21" i="61"/>
  <c r="BD21" i="60"/>
  <c r="BK21" i="61"/>
  <c r="BK21" i="60"/>
  <c r="AU22" i="61"/>
  <c r="AB20" i="61"/>
  <c r="AV22" i="61" s="1"/>
  <c r="AC20" i="61"/>
  <c r="AW22" i="61" s="1"/>
  <c r="AX22" i="60"/>
  <c r="AX22" i="61"/>
  <c r="AE20" i="61"/>
  <c r="AY22" i="61" s="1"/>
  <c r="AZ22" i="61"/>
  <c r="BA22" i="61"/>
  <c r="AH20" i="61"/>
  <c r="BB22" i="61" s="1"/>
  <c r="BE22" i="61"/>
  <c r="AS20" i="61"/>
  <c r="BH22" i="61" s="1"/>
  <c r="BJ21" i="61"/>
  <c r="BI21" i="60"/>
  <c r="W20" i="61"/>
  <c r="BH21" i="61" s="1"/>
  <c r="V20" i="61"/>
  <c r="BG21" i="61" s="1"/>
  <c r="U20" i="61"/>
  <c r="BF21" i="61" s="1"/>
  <c r="T35" i="60"/>
  <c r="T35" i="61" s="1"/>
  <c r="BE21" i="61"/>
  <c r="Q20" i="61"/>
  <c r="BC21" i="61" s="1"/>
  <c r="BK20" i="61"/>
  <c r="E20" i="61"/>
  <c r="D20" i="60"/>
  <c r="D22" i="61"/>
  <c r="P20" i="61"/>
  <c r="BB21" i="61" s="1"/>
  <c r="BE66" i="60"/>
  <c r="AZ21" i="60"/>
  <c r="AZ21" i="61"/>
  <c r="M20" i="61"/>
  <c r="AY21" i="61" s="1"/>
  <c r="O20" i="61"/>
  <c r="BF66" i="60"/>
  <c r="BG66" i="60"/>
  <c r="BC59" i="61"/>
  <c r="J16" i="61"/>
  <c r="J68" i="60"/>
  <c r="BA45" i="61"/>
  <c r="BA45" i="60"/>
  <c r="AV45" i="61"/>
  <c r="D48" i="60"/>
  <c r="AV42" i="60" s="1"/>
  <c r="BE46" i="60"/>
  <c r="BC46" i="60"/>
  <c r="O48" i="61"/>
  <c r="BB46" i="60"/>
  <c r="BE44" i="61"/>
  <c r="BI48" i="60"/>
  <c r="BG46" i="60"/>
  <c r="BA46" i="60"/>
  <c r="BF41" i="61"/>
  <c r="BC36" i="61"/>
  <c r="BE36" i="60"/>
  <c r="BD36" i="61"/>
  <c r="AZ36" i="61"/>
  <c r="BB36" i="61"/>
  <c r="BA36" i="61"/>
  <c r="BF36" i="61"/>
  <c r="AY34" i="61"/>
  <c r="V14" i="60"/>
  <c r="V14" i="61" s="1"/>
  <c r="AW53" i="61" s="1"/>
  <c r="V38" i="61"/>
  <c r="AX34" i="61" s="1"/>
  <c r="U38" i="61"/>
  <c r="AW34" i="61" s="1"/>
  <c r="T38" i="61"/>
  <c r="AV34" i="61" s="1"/>
  <c r="AU34" i="61"/>
  <c r="R14" i="60"/>
  <c r="R14" i="61" s="1"/>
  <c r="Q38" i="61"/>
  <c r="BK33" i="61" s="1"/>
  <c r="P38" i="61"/>
  <c r="BJ33" i="61" s="1"/>
  <c r="O38" i="61"/>
  <c r="BH33" i="61"/>
  <c r="N38" i="61"/>
  <c r="BG33" i="61"/>
  <c r="M38" i="61"/>
  <c r="L38" i="61"/>
  <c r="BF33" i="61" s="1"/>
  <c r="BE33" i="61"/>
  <c r="BD33" i="61"/>
  <c r="BC33" i="60"/>
  <c r="BG35" i="60"/>
  <c r="BC33" i="61"/>
  <c r="BG35" i="61"/>
  <c r="E38" i="61"/>
  <c r="BA33" i="61" s="1"/>
  <c r="AA16" i="61"/>
  <c r="BE19" i="60"/>
  <c r="BE19" i="61"/>
  <c r="BF19" i="61"/>
  <c r="AD14" i="60"/>
  <c r="AD14" i="61" s="1"/>
  <c r="AF16" i="61"/>
  <c r="BJ19" i="61" s="1"/>
  <c r="AH16" i="61"/>
  <c r="AU20" i="61" s="1"/>
  <c r="AV20" i="61"/>
  <c r="AV20" i="60"/>
  <c r="AJ16" i="61"/>
  <c r="AW20" i="61" s="1"/>
  <c r="AK16" i="61"/>
  <c r="AY20" i="61"/>
  <c r="AM14" i="60"/>
  <c r="AM14" i="61" s="1"/>
  <c r="AN16" i="61"/>
  <c r="BC19" i="61"/>
  <c r="BB19" i="61"/>
  <c r="AY19" i="61"/>
  <c r="S35" i="60"/>
  <c r="S35" i="61" s="1"/>
  <c r="D18" i="61"/>
  <c r="BH65" i="61" s="1"/>
  <c r="BJ18" i="61"/>
  <c r="BH18" i="61"/>
  <c r="BG18" i="60"/>
  <c r="I16" i="61"/>
  <c r="AV47" i="61"/>
  <c r="AQ16" i="61"/>
  <c r="AO16" i="61"/>
  <c r="AX20" i="61"/>
  <c r="AJ14" i="61"/>
  <c r="AX18" i="61" s="1"/>
  <c r="BK19" i="61"/>
  <c r="BI19" i="61"/>
  <c r="AD16" i="61"/>
  <c r="BG19" i="61"/>
  <c r="AC14" i="60"/>
  <c r="AC14" i="61" s="1"/>
  <c r="BD53" i="61" s="1"/>
  <c r="BD19" i="61"/>
  <c r="W14" i="60"/>
  <c r="AX53" i="60" s="1"/>
  <c r="T16" i="61"/>
  <c r="AW19" i="61"/>
  <c r="AV19" i="61"/>
  <c r="AU19" i="61"/>
  <c r="D17" i="61"/>
  <c r="AY40" i="61" s="1"/>
  <c r="D16" i="61"/>
  <c r="BD20" i="61" s="1"/>
  <c r="BI18" i="61"/>
  <c r="BG18" i="61"/>
  <c r="BB65" i="61"/>
  <c r="BD61" i="61"/>
  <c r="AZ61" i="61"/>
  <c r="BA60" i="61"/>
  <c r="AW65" i="61"/>
  <c r="BF39" i="61"/>
  <c r="AZ40" i="61"/>
  <c r="BJ65" i="61"/>
  <c r="BC69" i="61"/>
  <c r="BJ39" i="61"/>
  <c r="AZ60" i="61"/>
  <c r="AZ65" i="61"/>
  <c r="BA61" i="61"/>
  <c r="BC60" i="61"/>
  <c r="AV41" i="61"/>
  <c r="AX69" i="61"/>
  <c r="AV69" i="61"/>
  <c r="BI39" i="61"/>
  <c r="BG32" i="61"/>
  <c r="BI48" i="61"/>
  <c r="BB23" i="61"/>
  <c r="BG28" i="61"/>
  <c r="BI47" i="61"/>
  <c r="AY36" i="61"/>
  <c r="BA44" i="61"/>
  <c r="BI54" i="61"/>
  <c r="AW69" i="61"/>
  <c r="BM67" i="61"/>
  <c r="AX16" i="61"/>
  <c r="BC23" i="61"/>
  <c r="AY69" i="61"/>
  <c r="D19" i="61"/>
  <c r="BB26" i="61"/>
  <c r="D33" i="61"/>
  <c r="AU38" i="61"/>
  <c r="BH41" i="61"/>
  <c r="BA65" i="61"/>
  <c r="BL69" i="61"/>
  <c r="AU37" i="61"/>
  <c r="D53" i="61"/>
  <c r="BA42" i="61" s="1"/>
  <c r="BM69" i="61"/>
  <c r="AW38" i="61"/>
  <c r="AY37" i="61"/>
  <c r="BE36" i="61"/>
  <c r="BD47" i="61"/>
  <c r="BE67" i="61"/>
  <c r="D32" i="61"/>
  <c r="BN69" i="61"/>
  <c r="BD68" i="61"/>
  <c r="AW52" i="61"/>
  <c r="D38" i="61"/>
  <c r="BK18" i="61"/>
  <c r="BE50" i="61"/>
  <c r="AU51" i="61"/>
  <c r="D42" i="61"/>
  <c r="BK39" i="61" s="1"/>
  <c r="BL43" i="61"/>
  <c r="BI50" i="61"/>
  <c r="BA68" i="61"/>
  <c r="BK67" i="61"/>
  <c r="AW43" i="61"/>
  <c r="BD60" i="61"/>
  <c r="BB15" i="61"/>
  <c r="AV51" i="61"/>
  <c r="AU13" i="61"/>
  <c r="AZ15" i="61"/>
  <c r="BG59" i="61"/>
  <c r="BA51" i="61"/>
  <c r="AY52" i="61"/>
  <c r="BJ54" i="61"/>
  <c r="AY13" i="61"/>
  <c r="BA15" i="61"/>
  <c r="BH59" i="61"/>
  <c r="BB13" i="61"/>
  <c r="AU60" i="61"/>
  <c r="BE15" i="61"/>
  <c r="BF15" i="61"/>
  <c r="BH54" i="61"/>
  <c r="BG15" i="61"/>
  <c r="BG50" i="61"/>
  <c r="BI51" i="61"/>
  <c r="AW13" i="61"/>
  <c r="BH15" i="61"/>
  <c r="BH50" i="61"/>
  <c r="BK51" i="61"/>
  <c r="AW59" i="61"/>
  <c r="AZ13" i="61"/>
  <c r="BG14" i="61"/>
  <c r="AW15" i="61"/>
  <c r="BK54" i="61"/>
  <c r="AY43" i="61"/>
  <c r="BJ41" i="61"/>
  <c r="BC43" i="61"/>
  <c r="BK60" i="61"/>
  <c r="BM66" i="61"/>
  <c r="AU41" i="61"/>
  <c r="BJ68" i="61"/>
  <c r="BJ61" i="61"/>
  <c r="BF40" i="61"/>
  <c r="BD67" i="61"/>
  <c r="BC67" i="61"/>
  <c r="BG62" i="61"/>
  <c r="AU43" i="61"/>
  <c r="BI62" i="61"/>
  <c r="BK64" i="61"/>
  <c r="BE66" i="61"/>
  <c r="BC40" i="61"/>
  <c r="BF66" i="61"/>
  <c r="BF20" i="61"/>
  <c r="BK35" i="61"/>
  <c r="BJ43" i="61"/>
  <c r="BF43" i="61"/>
  <c r="AV61" i="61"/>
  <c r="BH43" i="61"/>
  <c r="BJ66" i="61"/>
  <c r="BD41" i="61"/>
  <c r="BI43" i="61"/>
  <c r="BG61" i="61"/>
  <c r="BK61" i="61"/>
  <c r="AY44" i="61"/>
  <c r="AW44" i="61"/>
  <c r="AU42" i="61"/>
  <c r="AU44" i="61"/>
  <c r="AX50" i="61"/>
  <c r="BE61" i="61"/>
  <c r="BI65" i="61"/>
  <c r="AU28" i="61"/>
  <c r="BF27" i="61"/>
  <c r="BH35" i="61"/>
  <c r="AU36" i="61"/>
  <c r="AW36" i="61"/>
  <c r="AX44" i="61"/>
  <c r="BD40" i="61"/>
  <c r="BI66" i="61"/>
  <c r="AV36" i="61"/>
  <c r="BG39" i="61"/>
  <c r="BE39" i="61"/>
  <c r="BI42" i="61"/>
  <c r="BF61" i="61"/>
  <c r="BK62" i="61"/>
  <c r="AZ67" i="61"/>
  <c r="AZ68" i="61"/>
  <c r="BJ40" i="61"/>
  <c r="BD43" i="61"/>
  <c r="BF42" i="61"/>
  <c r="BL66" i="61"/>
  <c r="BI27" i="61"/>
  <c r="BE41" i="61"/>
  <c r="BH39" i="61"/>
  <c r="BC61" i="61"/>
  <c r="BI61" i="61"/>
  <c r="BE62" i="61"/>
  <c r="BC62" i="61"/>
  <c r="BH62" i="61"/>
  <c r="BD25" i="61"/>
  <c r="AZ43" i="61"/>
  <c r="BK41" i="61"/>
  <c r="BI67" i="61"/>
  <c r="BH14" i="61"/>
  <c r="AU21" i="61"/>
  <c r="AZ26" i="61"/>
  <c r="BC30" i="61"/>
  <c r="BE32" i="61"/>
  <c r="BI36" i="61"/>
  <c r="BJ37" i="61"/>
  <c r="BL39" i="61"/>
  <c r="AX47" i="61"/>
  <c r="AY48" i="61"/>
  <c r="BE54" i="61"/>
  <c r="AX59" i="61"/>
  <c r="BC65" i="61"/>
  <c r="BI14" i="61"/>
  <c r="BJ15" i="61"/>
  <c r="AV21" i="61"/>
  <c r="BF32" i="61"/>
  <c r="BI35" i="61"/>
  <c r="BK37" i="61"/>
  <c r="AZ48" i="61"/>
  <c r="BE53" i="61"/>
  <c r="BF54" i="61"/>
  <c r="BC63" i="61"/>
  <c r="BD65" i="61"/>
  <c r="AW21" i="61"/>
  <c r="AY23" i="61"/>
  <c r="BB61" i="61"/>
  <c r="BE65" i="61"/>
  <c r="BA67" i="61"/>
  <c r="BL13" i="61"/>
  <c r="BK14" i="61"/>
  <c r="BB25" i="61"/>
  <c r="BI33" i="61"/>
  <c r="AU40" i="61"/>
  <c r="BA47" i="61"/>
  <c r="BB48" i="61"/>
  <c r="BD50" i="61"/>
  <c r="BE51" i="61"/>
  <c r="BA59" i="61"/>
  <c r="BD66" i="61"/>
  <c r="BB67" i="61"/>
  <c r="AW40" i="61"/>
  <c r="AZ44" i="61"/>
  <c r="BB68" i="61"/>
  <c r="BA21" i="61"/>
  <c r="BF26" i="61"/>
  <c r="AX40" i="61"/>
  <c r="BA43" i="61"/>
  <c r="BG66" i="61"/>
  <c r="AW16" i="61"/>
  <c r="BA20" i="61"/>
  <c r="BH27" i="61"/>
  <c r="BE47" i="61"/>
  <c r="BF48" i="61"/>
  <c r="BH66" i="61"/>
  <c r="BG67" i="61"/>
  <c r="AX15" i="61"/>
  <c r="AY16" i="61"/>
  <c r="BJ27" i="61"/>
  <c r="AZ38" i="61"/>
  <c r="BB41" i="61"/>
  <c r="BG47" i="61"/>
  <c r="BI49" i="61"/>
  <c r="BH67" i="61"/>
  <c r="AY15" i="61"/>
  <c r="AZ16" i="61"/>
  <c r="BI25" i="61"/>
  <c r="D29" i="61"/>
  <c r="BE68" i="61" s="1"/>
  <c r="BA38" i="61"/>
  <c r="BH47" i="61"/>
  <c r="D52" i="61"/>
  <c r="AZ42" i="61" s="1"/>
  <c r="BK66" i="61"/>
  <c r="BA19" i="61"/>
  <c r="BH61" i="61"/>
  <c r="BA16" i="61"/>
  <c r="BH23" i="61"/>
  <c r="AY35" i="61"/>
  <c r="BH46" i="61"/>
  <c r="BK25" i="61"/>
  <c r="D27" i="61"/>
  <c r="AY68" i="61" s="1"/>
  <c r="BD39" i="61"/>
  <c r="D62" i="61"/>
  <c r="AV62" i="61" s="1"/>
  <c r="BB14" i="61"/>
  <c r="BF18" i="61"/>
  <c r="BH20" i="61"/>
  <c r="AZ33" i="61"/>
  <c r="BG41" i="61"/>
  <c r="BK46" i="61"/>
  <c r="AY54" i="61"/>
  <c r="BK68" i="61"/>
  <c r="BI69" i="61"/>
  <c r="AZ34" i="61"/>
  <c r="BJ46" i="61"/>
  <c r="BL67" i="61"/>
  <c r="D59" i="61"/>
  <c r="BJ20" i="61"/>
  <c r="D23" i="61"/>
  <c r="AV67" i="61" s="1"/>
  <c r="BG38" i="61"/>
  <c r="AY65" i="61"/>
  <c r="AW66" i="61"/>
  <c r="BF13" i="61"/>
  <c r="BH17" i="61"/>
  <c r="BG37" i="61"/>
  <c r="BH38" i="61"/>
  <c r="BB54" i="61"/>
  <c r="AU59" i="61"/>
  <c r="AV60" i="61"/>
  <c r="D49" i="61"/>
  <c r="AW42" i="61" s="1"/>
  <c r="BI20" i="61"/>
  <c r="AV59" i="61"/>
  <c r="BE18" i="61"/>
  <c r="L14" i="60"/>
  <c r="P14" i="60"/>
  <c r="AY48" i="60"/>
  <c r="AW33" i="60"/>
  <c r="BH66" i="60"/>
  <c r="V35" i="60"/>
  <c r="V35" i="61" s="1"/>
  <c r="AP35" i="60"/>
  <c r="AP35" i="61" s="1"/>
  <c r="Y35" i="60"/>
  <c r="Y35" i="61" s="1"/>
  <c r="BC40" i="60"/>
  <c r="AQ35" i="60"/>
  <c r="AQ35" i="61" s="1"/>
  <c r="AB35" i="60"/>
  <c r="AC35" i="60"/>
  <c r="W35" i="60"/>
  <c r="W35" i="61" s="1"/>
  <c r="AM35" i="60"/>
  <c r="AW20" i="60"/>
  <c r="K14" i="60"/>
  <c r="AE14" i="60"/>
  <c r="I68" i="60"/>
  <c r="AA14" i="60"/>
  <c r="BF17" i="60" s="1"/>
  <c r="I14" i="60"/>
  <c r="AG35" i="60"/>
  <c r="AY40" i="60"/>
  <c r="AU19" i="60"/>
  <c r="P35" i="60"/>
  <c r="BA65" i="60"/>
  <c r="AL14" i="60"/>
  <c r="BB65" i="60"/>
  <c r="BC65" i="60"/>
  <c r="AZ19" i="60"/>
  <c r="AJ35" i="60"/>
  <c r="BI65" i="60"/>
  <c r="AO68" i="60"/>
  <c r="BG19" i="60"/>
  <c r="BH19" i="60"/>
  <c r="BI19" i="60"/>
  <c r="AY66" i="60"/>
  <c r="AA68" i="60"/>
  <c r="BG62" i="60"/>
  <c r="AU43" i="60"/>
  <c r="AV23" i="60"/>
  <c r="AX23" i="60"/>
  <c r="BB40" i="60"/>
  <c r="BI22" i="60"/>
  <c r="BJ62" i="60"/>
  <c r="AU23" i="60"/>
  <c r="T68" i="60"/>
  <c r="AN68" i="60"/>
  <c r="BK62" i="60"/>
  <c r="AR68" i="60"/>
  <c r="AZ66" i="60"/>
  <c r="AY67" i="60"/>
  <c r="AW68" i="60"/>
  <c r="AU69" i="60"/>
  <c r="AX68" i="60"/>
  <c r="AV69" i="60"/>
  <c r="Q14" i="60"/>
  <c r="Q14" i="61" s="1"/>
  <c r="BJ52" i="61" s="1"/>
  <c r="AK14" i="60"/>
  <c r="BF14" i="60"/>
  <c r="AX21" i="60"/>
  <c r="AZ22" i="60"/>
  <c r="K35" i="60"/>
  <c r="K35" i="61" s="1"/>
  <c r="AE35" i="60"/>
  <c r="BK53" i="60"/>
  <c r="BG14" i="60"/>
  <c r="BA22" i="60"/>
  <c r="BG26" i="60"/>
  <c r="AX33" i="60"/>
  <c r="AZ34" i="60"/>
  <c r="L35" i="60"/>
  <c r="AF35" i="60"/>
  <c r="BI40" i="60"/>
  <c r="BA64" i="60"/>
  <c r="BA66" i="60"/>
  <c r="BG25" i="60"/>
  <c r="AY33" i="60"/>
  <c r="M35" i="60"/>
  <c r="BB66" i="60"/>
  <c r="AY68" i="60"/>
  <c r="T14" i="60"/>
  <c r="AN14" i="60"/>
  <c r="AN14" i="61" s="1"/>
  <c r="AX19" i="60"/>
  <c r="AY20" i="60"/>
  <c r="BA21" i="60"/>
  <c r="BC22" i="60"/>
  <c r="BI26" i="60"/>
  <c r="AW31" i="60"/>
  <c r="N35" i="60"/>
  <c r="AH35" i="60"/>
  <c r="BH38" i="60"/>
  <c r="AW44" i="60"/>
  <c r="AZ62" i="60"/>
  <c r="BD65" i="60"/>
  <c r="BC66" i="60"/>
  <c r="BB67" i="60"/>
  <c r="AZ68" i="60"/>
  <c r="AX69" i="60"/>
  <c r="BI27" i="60"/>
  <c r="S14" i="60"/>
  <c r="D29" i="60"/>
  <c r="BG68" i="60" s="1"/>
  <c r="D42" i="60"/>
  <c r="AV44" i="60"/>
  <c r="BC48" i="60"/>
  <c r="AU54" i="60"/>
  <c r="AD68" i="60"/>
  <c r="U14" i="60"/>
  <c r="AO14" i="60"/>
  <c r="AO14" i="61" s="1"/>
  <c r="D16" i="60"/>
  <c r="AX40" i="60" s="1"/>
  <c r="AY19" i="60"/>
  <c r="AZ20" i="60"/>
  <c r="BI25" i="60"/>
  <c r="O35" i="60"/>
  <c r="O35" i="61" s="1"/>
  <c r="AI35" i="60"/>
  <c r="AU42" i="60"/>
  <c r="AX44" i="60"/>
  <c r="AY61" i="60"/>
  <c r="BA62" i="60"/>
  <c r="BC67" i="60"/>
  <c r="BA20" i="60"/>
  <c r="BB45" i="60"/>
  <c r="BD46" i="60"/>
  <c r="BA61" i="60"/>
  <c r="BC62" i="60"/>
  <c r="BG65" i="60"/>
  <c r="BE67" i="60"/>
  <c r="Q35" i="60"/>
  <c r="Q35" i="61" s="1"/>
  <c r="AK35" i="60"/>
  <c r="X14" i="60"/>
  <c r="AR14" i="60"/>
  <c r="BE21" i="60"/>
  <c r="BF34" i="60"/>
  <c r="R35" i="60"/>
  <c r="AL35" i="60"/>
  <c r="AL35" i="61" s="1"/>
  <c r="BI36" i="60"/>
  <c r="AU40" i="60"/>
  <c r="BG47" i="60"/>
  <c r="BB61" i="60"/>
  <c r="BF63" i="60"/>
  <c r="BH65" i="60"/>
  <c r="BF67" i="60"/>
  <c r="BD61" i="60"/>
  <c r="BJ65" i="60"/>
  <c r="BI66" i="60"/>
  <c r="BH67" i="60"/>
  <c r="BF68" i="60"/>
  <c r="BD69" i="60"/>
  <c r="G14" i="60"/>
  <c r="BF16" i="60" s="1"/>
  <c r="BC18" i="60"/>
  <c r="BJ22" i="60"/>
  <c r="AZ28" i="60"/>
  <c r="BD31" i="60"/>
  <c r="U35" i="60"/>
  <c r="AU50" i="60"/>
  <c r="BE61" i="60"/>
  <c r="BJ66" i="60"/>
  <c r="BI67" i="60"/>
  <c r="E14" i="60"/>
  <c r="Y14" i="60"/>
  <c r="AS14" i="60"/>
  <c r="BC19" i="60"/>
  <c r="AY29" i="60"/>
  <c r="D38" i="60"/>
  <c r="BC35" i="60" s="1"/>
  <c r="BF46" i="60"/>
  <c r="F14" i="60"/>
  <c r="F14" i="61" s="1"/>
  <c r="BA52" i="61" s="1"/>
  <c r="Z14" i="60"/>
  <c r="BA53" i="60" s="1"/>
  <c r="BD19" i="60"/>
  <c r="BJ23" i="60"/>
  <c r="AW40" i="60"/>
  <c r="AZ42" i="60"/>
  <c r="H14" i="60"/>
  <c r="AB14" i="60"/>
  <c r="BD18" i="60"/>
  <c r="BF19" i="60"/>
  <c r="BK22" i="60"/>
  <c r="BK35" i="60"/>
  <c r="BA41" i="60"/>
  <c r="BB42" i="60"/>
  <c r="AV50" i="60"/>
  <c r="BD60" i="60"/>
  <c r="BH62" i="60"/>
  <c r="BK64" i="60"/>
  <c r="BK66" i="60"/>
  <c r="BJ67" i="60"/>
  <c r="AW50" i="60"/>
  <c r="BE60" i="60"/>
  <c r="BI62" i="60"/>
  <c r="BK63" i="60"/>
  <c r="BL66" i="60"/>
  <c r="BK67" i="60"/>
  <c r="BF18" i="60"/>
  <c r="BI20" i="60"/>
  <c r="AX25" i="60"/>
  <c r="BE30" i="60"/>
  <c r="X35" i="60"/>
  <c r="AR35" i="60"/>
  <c r="AR35" i="61" s="1"/>
  <c r="AX38" i="60"/>
  <c r="BK46" i="60"/>
  <c r="AX50" i="60"/>
  <c r="BF60" i="60"/>
  <c r="BM66" i="60"/>
  <c r="BJ68" i="60"/>
  <c r="BE53" i="60"/>
  <c r="BG60" i="60"/>
  <c r="BM67" i="60"/>
  <c r="BK68" i="60"/>
  <c r="AZ50" i="60"/>
  <c r="BH60" i="60"/>
  <c r="BL68" i="60"/>
  <c r="BJ69" i="60"/>
  <c r="AY25" i="60"/>
  <c r="E35" i="60"/>
  <c r="E35" i="61" s="1"/>
  <c r="AS35" i="60"/>
  <c r="AS35" i="61" s="1"/>
  <c r="AF14" i="60"/>
  <c r="BA14" i="60"/>
  <c r="BH18" i="60"/>
  <c r="AU22" i="60"/>
  <c r="AZ25" i="60"/>
  <c r="BI31" i="60"/>
  <c r="BJ32" i="60"/>
  <c r="F35" i="60"/>
  <c r="Z35" i="60"/>
  <c r="M14" i="60"/>
  <c r="BF52" i="60" s="1"/>
  <c r="AG14" i="60"/>
  <c r="BB14" i="60"/>
  <c r="BI18" i="60"/>
  <c r="BK19" i="60"/>
  <c r="AW23" i="60"/>
  <c r="AY24" i="60"/>
  <c r="BA25" i="60"/>
  <c r="BK32" i="60"/>
  <c r="G35" i="60"/>
  <c r="G35" i="61" s="1"/>
  <c r="AU67" i="60"/>
  <c r="BM68" i="60"/>
  <c r="BK69" i="60"/>
  <c r="N14" i="60"/>
  <c r="AH14" i="60"/>
  <c r="BC14" i="60"/>
  <c r="BJ18" i="60"/>
  <c r="AU21" i="60"/>
  <c r="BB25" i="60"/>
  <c r="H35" i="60"/>
  <c r="H35" i="61" s="1"/>
  <c r="BJ43" i="60"/>
  <c r="BL69" i="60"/>
  <c r="O14" i="60"/>
  <c r="O14" i="61" s="1"/>
  <c r="AU17" i="61" s="1"/>
  <c r="AI14" i="60"/>
  <c r="BD14" i="60"/>
  <c r="BK18" i="60"/>
  <c r="AV21" i="60"/>
  <c r="AY23" i="60"/>
  <c r="BA24" i="60"/>
  <c r="D32" i="60"/>
  <c r="BF32" i="60" s="1"/>
  <c r="AU33" i="60"/>
  <c r="AU62" i="60"/>
  <c r="AU68" i="60"/>
  <c r="BM69" i="60"/>
  <c r="BF13" i="60"/>
  <c r="BB24" i="60"/>
  <c r="BJ42" i="60"/>
  <c r="BI18" i="58"/>
  <c r="BI14" i="59"/>
  <c r="D13" i="59"/>
  <c r="AU13" i="59" s="1"/>
  <c r="BA15" i="59"/>
  <c r="AU52" i="59"/>
  <c r="BB16" i="59"/>
  <c r="BI50" i="59"/>
  <c r="BH59" i="59"/>
  <c r="BH50" i="59"/>
  <c r="BF50" i="59"/>
  <c r="BE50" i="59"/>
  <c r="BD59" i="59"/>
  <c r="BC15" i="59"/>
  <c r="AU40" i="59"/>
  <c r="BB59" i="59"/>
  <c r="BI59" i="59"/>
  <c r="BA59" i="59"/>
  <c r="BC50" i="59"/>
  <c r="BB50" i="59"/>
  <c r="AZ59" i="59"/>
  <c r="BC51" i="59"/>
  <c r="BF51" i="59"/>
  <c r="BG51" i="59"/>
  <c r="BC59" i="59"/>
  <c r="BE51" i="59"/>
  <c r="BI54" i="59"/>
  <c r="AW33" i="58"/>
  <c r="BF54" i="59"/>
  <c r="BK15" i="59"/>
  <c r="BD15" i="59"/>
  <c r="D15" i="59"/>
  <c r="BA14" i="59" s="1"/>
  <c r="BB15" i="59"/>
  <c r="BD54" i="59"/>
  <c r="BE59" i="59"/>
  <c r="BH21" i="59"/>
  <c r="V35" i="58"/>
  <c r="V35" i="59" s="1"/>
  <c r="BF21" i="59"/>
  <c r="S20" i="59"/>
  <c r="BD21" i="59" s="1"/>
  <c r="E20" i="59"/>
  <c r="AS20" i="59"/>
  <c r="BH22" i="59" s="1"/>
  <c r="Y20" i="59"/>
  <c r="BJ21" i="59" s="1"/>
  <c r="BI21" i="59"/>
  <c r="V20" i="59"/>
  <c r="BG21" i="59" s="1"/>
  <c r="BC21" i="59"/>
  <c r="F20" i="59"/>
  <c r="BK20" i="59" s="1"/>
  <c r="BB21" i="59"/>
  <c r="N20" i="59"/>
  <c r="AZ21" i="59" s="1"/>
  <c r="AY21" i="59"/>
  <c r="O20" i="59"/>
  <c r="BA21" i="59" s="1"/>
  <c r="BF66" i="58"/>
  <c r="J14" i="58"/>
  <c r="J14" i="59" s="1"/>
  <c r="J68" i="59"/>
  <c r="J35" i="59"/>
  <c r="J16" i="59"/>
  <c r="I14" i="58"/>
  <c r="I14" i="59" s="1"/>
  <c r="BM13" i="59" s="1"/>
  <c r="I16" i="59"/>
  <c r="J38" i="59"/>
  <c r="Y38" i="59"/>
  <c r="U38" i="59"/>
  <c r="AW34" i="59" s="1"/>
  <c r="P38" i="59"/>
  <c r="BJ33" i="59" s="1"/>
  <c r="P14" i="58"/>
  <c r="P14" i="59" s="1"/>
  <c r="BG33" i="59"/>
  <c r="BE33" i="59"/>
  <c r="F38" i="59"/>
  <c r="BA19" i="59"/>
  <c r="AZ19" i="59"/>
  <c r="S16" i="59"/>
  <c r="AW19" i="59" s="1"/>
  <c r="BC18" i="59"/>
  <c r="AY19" i="59"/>
  <c r="BG19" i="58"/>
  <c r="AC16" i="59"/>
  <c r="BH17" i="59" s="1"/>
  <c r="BA20" i="59"/>
  <c r="X16" i="59"/>
  <c r="BB19" i="59" s="1"/>
  <c r="AX19" i="59"/>
  <c r="R14" i="58"/>
  <c r="R14" i="59" s="1"/>
  <c r="R35" i="58"/>
  <c r="R35" i="59" s="1"/>
  <c r="AW17" i="59"/>
  <c r="P16" i="59"/>
  <c r="AV17" i="59" s="1"/>
  <c r="BG18" i="58"/>
  <c r="K35" i="58"/>
  <c r="K35" i="59" s="1"/>
  <c r="G16" i="59"/>
  <c r="BE18" i="59" s="1"/>
  <c r="BD18" i="59"/>
  <c r="AW36" i="59"/>
  <c r="AU36" i="59"/>
  <c r="BH35" i="59"/>
  <c r="AU33" i="59"/>
  <c r="BJ32" i="59"/>
  <c r="AY33" i="59"/>
  <c r="BA65" i="59"/>
  <c r="BE65" i="59"/>
  <c r="BF62" i="59"/>
  <c r="BB62" i="59"/>
  <c r="BE62" i="59"/>
  <c r="BD62" i="59"/>
  <c r="BI35" i="59"/>
  <c r="BK32" i="59"/>
  <c r="BE47" i="59"/>
  <c r="BH62" i="59"/>
  <c r="BJ35" i="59"/>
  <c r="BJ36" i="59"/>
  <c r="BF47" i="59"/>
  <c r="BI62" i="59"/>
  <c r="AK69" i="59"/>
  <c r="AY18" i="59"/>
  <c r="BJ50" i="59"/>
  <c r="BJ62" i="59"/>
  <c r="AL69" i="59"/>
  <c r="AZ18" i="59"/>
  <c r="BE37" i="59"/>
  <c r="BC23" i="59"/>
  <c r="BL43" i="59"/>
  <c r="BI42" i="59"/>
  <c r="BI15" i="59"/>
  <c r="BF61" i="59"/>
  <c r="AV43" i="59"/>
  <c r="BK41" i="59"/>
  <c r="BD51" i="59"/>
  <c r="BI61" i="59"/>
  <c r="AV28" i="59"/>
  <c r="AX63" i="59"/>
  <c r="AU43" i="59"/>
  <c r="AU38" i="59"/>
  <c r="BC62" i="59"/>
  <c r="BE15" i="59"/>
  <c r="BA16" i="59"/>
  <c r="AV38" i="59"/>
  <c r="BH48" i="59"/>
  <c r="BG54" i="59"/>
  <c r="AW52" i="59"/>
  <c r="BG46" i="59"/>
  <c r="BJ51" i="59"/>
  <c r="AV52" i="59"/>
  <c r="BJ48" i="59"/>
  <c r="BE38" i="59"/>
  <c r="BC65" i="59"/>
  <c r="BE54" i="59"/>
  <c r="AX13" i="59"/>
  <c r="AW13" i="59"/>
  <c r="BJ54" i="59"/>
  <c r="AU51" i="59"/>
  <c r="AY51" i="59"/>
  <c r="AV15" i="59"/>
  <c r="AX51" i="59"/>
  <c r="AX15" i="59"/>
  <c r="AY59" i="59"/>
  <c r="AW16" i="59"/>
  <c r="BD50" i="59"/>
  <c r="AY13" i="59"/>
  <c r="BG50" i="59"/>
  <c r="BI51" i="59"/>
  <c r="BD43" i="59"/>
  <c r="D26" i="59"/>
  <c r="BM67" i="59" s="1"/>
  <c r="BN68" i="59"/>
  <c r="AV29" i="59"/>
  <c r="BE46" i="59"/>
  <c r="AV42" i="59"/>
  <c r="BJ52" i="59"/>
  <c r="BE53" i="59"/>
  <c r="D29" i="59"/>
  <c r="BH68" i="59" s="1"/>
  <c r="BE28" i="59"/>
  <c r="AU41" i="59"/>
  <c r="BG53" i="59"/>
  <c r="BK53" i="59"/>
  <c r="AV62" i="59"/>
  <c r="AZ62" i="59"/>
  <c r="BD65" i="59"/>
  <c r="BG14" i="59"/>
  <c r="AX59" i="59"/>
  <c r="AV60" i="59"/>
  <c r="AW15" i="59"/>
  <c r="AZ68" i="59"/>
  <c r="AV51" i="59"/>
  <c r="AV33" i="59"/>
  <c r="BH37" i="59"/>
  <c r="BG38" i="59"/>
  <c r="AV18" i="59"/>
  <c r="BI53" i="59"/>
  <c r="D18" i="59"/>
  <c r="BH65" i="59" s="1"/>
  <c r="BM69" i="59"/>
  <c r="BI37" i="59"/>
  <c r="BH38" i="59"/>
  <c r="BC60" i="59"/>
  <c r="BH64" i="59"/>
  <c r="BB65" i="59"/>
  <c r="D25" i="59"/>
  <c r="BG67" i="59" s="1"/>
  <c r="BL29" i="59"/>
  <c r="AZ51" i="59"/>
  <c r="AW33" i="59"/>
  <c r="BI47" i="59"/>
  <c r="BE60" i="59"/>
  <c r="D57" i="59"/>
  <c r="BE42" i="59" s="1"/>
  <c r="BE64" i="59"/>
  <c r="AX21" i="59"/>
  <c r="D41" i="59"/>
  <c r="BF41" i="59" s="1"/>
  <c r="BK36" i="59"/>
  <c r="BC54" i="59"/>
  <c r="BK14" i="59"/>
  <c r="BC27" i="59"/>
  <c r="AX33" i="59"/>
  <c r="BA46" i="59"/>
  <c r="BH15" i="59"/>
  <c r="AV59" i="59"/>
  <c r="BD68" i="59"/>
  <c r="BE43" i="59"/>
  <c r="AZ43" i="59"/>
  <c r="AZ60" i="59"/>
  <c r="AY60" i="59"/>
  <c r="BB60" i="59"/>
  <c r="D22" i="59"/>
  <c r="BL66" i="59" s="1"/>
  <c r="BE41" i="59"/>
  <c r="AW50" i="59"/>
  <c r="D52" i="59"/>
  <c r="AZ42" i="59" s="1"/>
  <c r="BA42" i="59"/>
  <c r="BE69" i="59"/>
  <c r="BC30" i="59"/>
  <c r="BI38" i="59"/>
  <c r="BJ37" i="59"/>
  <c r="D47" i="59"/>
  <c r="AW44" i="59" s="1"/>
  <c r="AZ22" i="59"/>
  <c r="BJ23" i="59"/>
  <c r="D32" i="59"/>
  <c r="BB69" i="59" s="1"/>
  <c r="AY40" i="59"/>
  <c r="BC22" i="59"/>
  <c r="BN69" i="59"/>
  <c r="BF33" i="59"/>
  <c r="BH34" i="59"/>
  <c r="D45" i="59"/>
  <c r="BA43" i="59" s="1"/>
  <c r="BH44" i="59"/>
  <c r="BE63" i="59"/>
  <c r="BG64" i="59"/>
  <c r="BA68" i="59"/>
  <c r="AY41" i="59"/>
  <c r="AX41" i="59"/>
  <c r="BB13" i="59"/>
  <c r="AY15" i="59"/>
  <c r="BJ20" i="59"/>
  <c r="BF26" i="59"/>
  <c r="BB43" i="59"/>
  <c r="BC46" i="59"/>
  <c r="BJ44" i="59"/>
  <c r="D49" i="59"/>
  <c r="AW42" i="59" s="1"/>
  <c r="AU46" i="59"/>
  <c r="BH54" i="59"/>
  <c r="AY16" i="59"/>
  <c r="BG59" i="59"/>
  <c r="BE24" i="59"/>
  <c r="BB26" i="59"/>
  <c r="BK69" i="59"/>
  <c r="BA41" i="59"/>
  <c r="D43" i="59"/>
  <c r="BH41" i="59" s="1"/>
  <c r="AW38" i="59"/>
  <c r="AY39" i="59"/>
  <c r="AU50" i="59"/>
  <c r="BG62" i="59"/>
  <c r="AV13" i="59"/>
  <c r="BJ15" i="59"/>
  <c r="BD23" i="59"/>
  <c r="BF24" i="59"/>
  <c r="BB41" i="59"/>
  <c r="BD48" i="59"/>
  <c r="BJ18" i="59"/>
  <c r="AW65" i="59"/>
  <c r="D19" i="59"/>
  <c r="AU65" i="59" s="1"/>
  <c r="AY23" i="59"/>
  <c r="AU21" i="59"/>
  <c r="BE23" i="59"/>
  <c r="AZ26" i="59"/>
  <c r="BC68" i="59"/>
  <c r="BB27" i="59"/>
  <c r="D39" i="59"/>
  <c r="BD41" i="59" s="1"/>
  <c r="AZ34" i="59"/>
  <c r="AX35" i="59"/>
  <c r="AX46" i="59"/>
  <c r="AV50" i="59"/>
  <c r="AZ50" i="59"/>
  <c r="BC63" i="59"/>
  <c r="D66" i="59"/>
  <c r="AW43" i="59" s="1"/>
  <c r="AW41" i="59"/>
  <c r="AV36" i="59"/>
  <c r="AY35" i="59"/>
  <c r="BB39" i="59"/>
  <c r="AU39" i="59"/>
  <c r="BB46" i="59"/>
  <c r="BF44" i="59"/>
  <c r="BF46" i="59"/>
  <c r="BF48" i="59"/>
  <c r="AZ46" i="59"/>
  <c r="AY68" i="59"/>
  <c r="BD27" i="59"/>
  <c r="AX48" i="59"/>
  <c r="AX36" i="59"/>
  <c r="D38" i="59"/>
  <c r="AZ35" i="59" s="1"/>
  <c r="BJ53" i="59"/>
  <c r="AX47" i="59"/>
  <c r="BA50" i="59"/>
  <c r="BA60" i="59"/>
  <c r="BD42" i="59"/>
  <c r="BI64" i="59"/>
  <c r="BB53" i="59"/>
  <c r="BF17" i="59"/>
  <c r="AA69" i="59"/>
  <c r="AX16" i="59"/>
  <c r="D24" i="59"/>
  <c r="BB67" i="59" s="1"/>
  <c r="BJ24" i="59"/>
  <c r="BH69" i="59"/>
  <c r="AX37" i="59"/>
  <c r="AY47" i="59"/>
  <c r="AX45" i="59"/>
  <c r="D60" i="59"/>
  <c r="BA61" i="59" s="1"/>
  <c r="BB61" i="59"/>
  <c r="AU29" i="59"/>
  <c r="D31" i="59"/>
  <c r="AV69" i="59" s="1"/>
  <c r="AY37" i="59"/>
  <c r="AZ47" i="59"/>
  <c r="AY45" i="59"/>
  <c r="AU62" i="59"/>
  <c r="BJ42" i="59"/>
  <c r="AV63" i="59"/>
  <c r="AV64" i="59"/>
  <c r="AX68" i="59"/>
  <c r="BJ40" i="59"/>
  <c r="BM68" i="59"/>
  <c r="AY32" i="59"/>
  <c r="BJ69" i="59"/>
  <c r="BJ45" i="59"/>
  <c r="AY62" i="59"/>
  <c r="AU63" i="59"/>
  <c r="AP69" i="59"/>
  <c r="BF18" i="59"/>
  <c r="AU47" i="59"/>
  <c r="D21" i="59"/>
  <c r="BE66" i="59" s="1"/>
  <c r="AU68" i="59"/>
  <c r="BI40" i="59"/>
  <c r="BB31" i="59"/>
  <c r="BI69" i="59"/>
  <c r="AZ32" i="59"/>
  <c r="BA51" i="59"/>
  <c r="AY52" i="59"/>
  <c r="BJ38" i="59"/>
  <c r="AX60" i="59"/>
  <c r="AU60" i="59"/>
  <c r="BH19" i="59"/>
  <c r="AV68" i="59"/>
  <c r="BG28" i="59"/>
  <c r="AW28" i="59"/>
  <c r="AW29" i="59"/>
  <c r="BA33" i="59"/>
  <c r="BA34" i="59"/>
  <c r="BG37" i="59"/>
  <c r="BF38" i="59"/>
  <c r="BC13" i="59"/>
  <c r="BF15" i="59"/>
  <c r="BH18" i="59"/>
  <c r="BJ19" i="59"/>
  <c r="BK68" i="59"/>
  <c r="AY28" i="59"/>
  <c r="AY29" i="59"/>
  <c r="BL69" i="59"/>
  <c r="BC33" i="59"/>
  <c r="BC34" i="59"/>
  <c r="BK54" i="59"/>
  <c r="BB64" i="59"/>
  <c r="BG18" i="59"/>
  <c r="BI19" i="59"/>
  <c r="AX28" i="59"/>
  <c r="AX29" i="59"/>
  <c r="AW48" i="59"/>
  <c r="AZ33" i="59"/>
  <c r="BB33" i="59"/>
  <c r="BB34" i="59"/>
  <c r="D59" i="59"/>
  <c r="AU61" i="59" s="1"/>
  <c r="BG15" i="59"/>
  <c r="AU59" i="59"/>
  <c r="BA53" i="59"/>
  <c r="BE17" i="59"/>
  <c r="BI18" i="59"/>
  <c r="BK19" i="59"/>
  <c r="AZ28" i="59"/>
  <c r="AZ29" i="59"/>
  <c r="BD33" i="59"/>
  <c r="BD34" i="59"/>
  <c r="BK43" i="59"/>
  <c r="AY50" i="59"/>
  <c r="BK59" i="59"/>
  <c r="AW62" i="59"/>
  <c r="AW59" i="59"/>
  <c r="BC53" i="59"/>
  <c r="BG17" i="59"/>
  <c r="BK18" i="59"/>
  <c r="AU26" i="59"/>
  <c r="AW27" i="59"/>
  <c r="BE30" i="59"/>
  <c r="BF34" i="59"/>
  <c r="AX62" i="59"/>
  <c r="BK42" i="59"/>
  <c r="AY54" i="59"/>
  <c r="AW60" i="59"/>
  <c r="BF13" i="59"/>
  <c r="BI17" i="59"/>
  <c r="AV25" i="59"/>
  <c r="AW26" i="59"/>
  <c r="AY27" i="59"/>
  <c r="AV49" i="59"/>
  <c r="AY49" i="59"/>
  <c r="AZ54" i="59"/>
  <c r="BH13" i="59"/>
  <c r="BJ17" i="59"/>
  <c r="BK23" i="59"/>
  <c r="AX26" i="59"/>
  <c r="AZ27" i="59"/>
  <c r="BH43" i="59"/>
  <c r="BK47" i="59"/>
  <c r="BH61" i="59"/>
  <c r="BA54" i="59"/>
  <c r="BK21" i="59"/>
  <c r="D23" i="59"/>
  <c r="AV67" i="59" s="1"/>
  <c r="AU24" i="59"/>
  <c r="AY26" i="59"/>
  <c r="BJ68" i="59"/>
  <c r="BK13" i="59"/>
  <c r="BG13" i="59"/>
  <c r="BB54" i="59"/>
  <c r="AU22" i="59"/>
  <c r="AV24" i="59"/>
  <c r="BL68" i="59"/>
  <c r="BD39" i="59"/>
  <c r="BF36" i="59"/>
  <c r="D42" i="59"/>
  <c r="BE39" i="59" s="1"/>
  <c r="AY48" i="59"/>
  <c r="M14" i="58"/>
  <c r="BK35" i="58"/>
  <c r="BH35" i="58"/>
  <c r="BI35" i="58"/>
  <c r="BJ35" i="58"/>
  <c r="AU36" i="58"/>
  <c r="BB41" i="58"/>
  <c r="AV36" i="58"/>
  <c r="AS35" i="58"/>
  <c r="AS35" i="59" s="1"/>
  <c r="BI66" i="58"/>
  <c r="BL66" i="58"/>
  <c r="Y35" i="58"/>
  <c r="Y35" i="59" s="1"/>
  <c r="U35" i="58"/>
  <c r="U35" i="59" s="1"/>
  <c r="E35" i="58"/>
  <c r="I68" i="58"/>
  <c r="K14" i="58"/>
  <c r="BG65" i="58"/>
  <c r="AZ40" i="58"/>
  <c r="BI65" i="58"/>
  <c r="BJ65" i="58"/>
  <c r="W14" i="58"/>
  <c r="W14" i="59" s="1"/>
  <c r="BB17" i="59" s="1"/>
  <c r="X35" i="58"/>
  <c r="BC19" i="58"/>
  <c r="S14" i="58"/>
  <c r="AU19" i="58"/>
  <c r="BA65" i="58"/>
  <c r="BB65" i="58"/>
  <c r="BC65" i="58"/>
  <c r="E14" i="58"/>
  <c r="BF14" i="58"/>
  <c r="AU13" i="58"/>
  <c r="AV13" i="58"/>
  <c r="AY13" i="58"/>
  <c r="BB13" i="58"/>
  <c r="BH53" i="58"/>
  <c r="BJ53" i="58"/>
  <c r="AR68" i="58"/>
  <c r="AR69" i="58" s="1"/>
  <c r="AF68" i="58"/>
  <c r="AF69" i="58" s="1"/>
  <c r="AX23" i="58"/>
  <c r="AV23" i="58"/>
  <c r="BB40" i="58"/>
  <c r="BI22" i="58"/>
  <c r="BK62" i="58"/>
  <c r="BI62" i="58"/>
  <c r="AU43" i="58"/>
  <c r="BJ62" i="58"/>
  <c r="AW54" i="58"/>
  <c r="AU23" i="58"/>
  <c r="AM68" i="58"/>
  <c r="AM69" i="58" s="1"/>
  <c r="AO68" i="58"/>
  <c r="AO69" i="58" s="1"/>
  <c r="AQ68" i="58"/>
  <c r="AQ69" i="58" s="1"/>
  <c r="V68" i="58"/>
  <c r="AP68" i="58"/>
  <c r="AP69" i="58" s="1"/>
  <c r="AG68" i="58"/>
  <c r="AG69" i="58" s="1"/>
  <c r="BE32" i="58"/>
  <c r="BE53" i="58"/>
  <c r="AY66" i="58"/>
  <c r="BF53" i="58"/>
  <c r="AJ68" i="58"/>
  <c r="AJ69" i="58" s="1"/>
  <c r="BJ17" i="58"/>
  <c r="Z68" i="58"/>
  <c r="Z69" i="58" s="1"/>
  <c r="BI52" i="58"/>
  <c r="BK53" i="58"/>
  <c r="AZ66" i="58"/>
  <c r="AY67" i="58"/>
  <c r="AB68" i="58"/>
  <c r="AB69" i="58" s="1"/>
  <c r="AW68" i="58"/>
  <c r="AU69" i="58"/>
  <c r="AL14" i="58"/>
  <c r="AZ18" i="58" s="1"/>
  <c r="BG14" i="58"/>
  <c r="AW20" i="58"/>
  <c r="AY21" i="58"/>
  <c r="BA22" i="58"/>
  <c r="BF25" i="58"/>
  <c r="BI27" i="58"/>
  <c r="BK28" i="58"/>
  <c r="AX33" i="58"/>
  <c r="AZ34" i="58"/>
  <c r="L35" i="58"/>
  <c r="AF35" i="58"/>
  <c r="BH39" i="58"/>
  <c r="BI40" i="58"/>
  <c r="BK41" i="58"/>
  <c r="AU44" i="58"/>
  <c r="BJ52" i="58"/>
  <c r="BA66" i="58"/>
  <c r="AC68" i="58"/>
  <c r="AX68" i="58"/>
  <c r="AV69" i="58"/>
  <c r="BH26" i="58"/>
  <c r="M35" i="58"/>
  <c r="AU54" i="58"/>
  <c r="BB66" i="58"/>
  <c r="T14" i="58"/>
  <c r="AN14" i="58"/>
  <c r="AX19" i="58"/>
  <c r="BA21" i="58"/>
  <c r="BC22" i="58"/>
  <c r="BK27" i="58"/>
  <c r="N35" i="58"/>
  <c r="AH35" i="58"/>
  <c r="AH68" i="58" s="1"/>
  <c r="AH69" i="58" s="1"/>
  <c r="BH38" i="58"/>
  <c r="AW44" i="58"/>
  <c r="AV54" i="58"/>
  <c r="AX61" i="58"/>
  <c r="AZ62" i="58"/>
  <c r="BC64" i="58"/>
  <c r="BD65" i="58"/>
  <c r="BC66" i="58"/>
  <c r="AE68" i="58"/>
  <c r="AE69" i="58" s="1"/>
  <c r="AX69" i="58"/>
  <c r="AY33" i="58"/>
  <c r="AG35" i="58"/>
  <c r="BC48" i="58"/>
  <c r="U14" i="58"/>
  <c r="AO14" i="58"/>
  <c r="D16" i="58"/>
  <c r="BG20" i="58" s="1"/>
  <c r="AW18" i="58"/>
  <c r="AY19" i="58"/>
  <c r="AZ20" i="58"/>
  <c r="BB21" i="58"/>
  <c r="BD22" i="58"/>
  <c r="AX31" i="58"/>
  <c r="BA33" i="58"/>
  <c r="O35" i="58"/>
  <c r="O35" i="59" s="1"/>
  <c r="AI35" i="58"/>
  <c r="AI68" i="58" s="1"/>
  <c r="AI69" i="58" s="1"/>
  <c r="AU42" i="58"/>
  <c r="AX44" i="58"/>
  <c r="BB46" i="58"/>
  <c r="AY61" i="58"/>
  <c r="BA62" i="58"/>
  <c r="BE65" i="58"/>
  <c r="BD66" i="58"/>
  <c r="BC67" i="58"/>
  <c r="AY69" i="58"/>
  <c r="BL13" i="58"/>
  <c r="V14" i="58"/>
  <c r="AP14" i="58"/>
  <c r="AV17" i="58"/>
  <c r="AX18" i="58"/>
  <c r="AZ19" i="58"/>
  <c r="BA20" i="58"/>
  <c r="AU28" i="58"/>
  <c r="AV29" i="58"/>
  <c r="AW30" i="58"/>
  <c r="BD34" i="58"/>
  <c r="P35" i="58"/>
  <c r="AJ35" i="58"/>
  <c r="BL39" i="58"/>
  <c r="AU41" i="58"/>
  <c r="AV42" i="58"/>
  <c r="BA45" i="58"/>
  <c r="BH49" i="58"/>
  <c r="BF65" i="58"/>
  <c r="BE66" i="58"/>
  <c r="BA69" i="58"/>
  <c r="AW17" i="58"/>
  <c r="AX30" i="58"/>
  <c r="Q35" i="58"/>
  <c r="Q35" i="59" s="1"/>
  <c r="AK35" i="58"/>
  <c r="BE67" i="58"/>
  <c r="X14" i="58"/>
  <c r="AR14" i="58"/>
  <c r="BA18" i="58" s="1"/>
  <c r="AY30" i="58"/>
  <c r="BD33" i="58"/>
  <c r="BF34" i="58"/>
  <c r="AL35" i="58"/>
  <c r="AL68" i="58" s="1"/>
  <c r="AL69" i="58" s="1"/>
  <c r="BG35" i="58"/>
  <c r="BI36" i="58"/>
  <c r="AU40" i="58"/>
  <c r="BG47" i="58"/>
  <c r="BB61" i="58"/>
  <c r="BG66" i="58"/>
  <c r="BF67" i="58"/>
  <c r="BB69" i="58"/>
  <c r="Y14" i="58"/>
  <c r="AS14" i="58"/>
  <c r="BF21" i="58"/>
  <c r="S35" i="58"/>
  <c r="AM35" i="58"/>
  <c r="D38" i="58"/>
  <c r="BE35" i="58" s="1"/>
  <c r="AU39" i="58"/>
  <c r="BF46" i="58"/>
  <c r="BI48" i="58"/>
  <c r="BH66" i="58"/>
  <c r="BG67" i="58"/>
  <c r="F14" i="58"/>
  <c r="BD32" i="58"/>
  <c r="T35" i="58"/>
  <c r="BK36" i="58"/>
  <c r="AW40" i="58"/>
  <c r="BH67" i="58"/>
  <c r="AK68" i="58"/>
  <c r="AK69" i="58" s="1"/>
  <c r="AW13" i="58"/>
  <c r="G14" i="58"/>
  <c r="AA14" i="58"/>
  <c r="BB53" i="58" s="1"/>
  <c r="BC18" i="58"/>
  <c r="BE19" i="58"/>
  <c r="BH21" i="58"/>
  <c r="BJ22" i="58"/>
  <c r="AZ28" i="58"/>
  <c r="BD31" i="58"/>
  <c r="BA42" i="58"/>
  <c r="BJ47" i="58"/>
  <c r="AU50" i="58"/>
  <c r="BA53" i="58"/>
  <c r="BE61" i="58"/>
  <c r="BG62" i="58"/>
  <c r="BK65" i="58"/>
  <c r="BJ66" i="58"/>
  <c r="BI67" i="58"/>
  <c r="BE69" i="58"/>
  <c r="Z14" i="58"/>
  <c r="BE17" i="58" s="1"/>
  <c r="BD19" i="58"/>
  <c r="BF68" i="58"/>
  <c r="AX13" i="58"/>
  <c r="H14" i="58"/>
  <c r="AB14" i="58"/>
  <c r="BG17" i="58" s="1"/>
  <c r="BD18" i="58"/>
  <c r="BF19" i="58"/>
  <c r="BI21" i="58"/>
  <c r="BK22" i="58"/>
  <c r="AV38" i="58"/>
  <c r="BA41" i="58"/>
  <c r="BB42" i="58"/>
  <c r="AV50" i="58"/>
  <c r="AZ52" i="58"/>
  <c r="BD60" i="58"/>
  <c r="BH62" i="58"/>
  <c r="BK64" i="58"/>
  <c r="BK66" i="58"/>
  <c r="BJ67" i="58"/>
  <c r="BH68" i="58"/>
  <c r="BF69" i="58"/>
  <c r="AW25" i="58"/>
  <c r="W35" i="58"/>
  <c r="AD14" i="58"/>
  <c r="BI17" i="58" s="1"/>
  <c r="BF18" i="58"/>
  <c r="BI20" i="58"/>
  <c r="AX25" i="58"/>
  <c r="AX38" i="58"/>
  <c r="BF43" i="58"/>
  <c r="BK46" i="58"/>
  <c r="AX50" i="58"/>
  <c r="BD53" i="58"/>
  <c r="BF60" i="58"/>
  <c r="BM66" i="58"/>
  <c r="BJ68" i="58"/>
  <c r="AY25" i="58"/>
  <c r="AZ26" i="58"/>
  <c r="BF30" i="58"/>
  <c r="BK68" i="58"/>
  <c r="L14" i="58"/>
  <c r="AF14" i="58"/>
  <c r="BK17" i="58" s="1"/>
  <c r="BA14" i="58"/>
  <c r="BH18" i="58"/>
  <c r="BJ19" i="58"/>
  <c r="AU22" i="58"/>
  <c r="AZ25" i="58"/>
  <c r="BJ32" i="58"/>
  <c r="F35" i="58"/>
  <c r="BH43" i="58"/>
  <c r="BL68" i="58"/>
  <c r="BJ69" i="58"/>
  <c r="BB14" i="58"/>
  <c r="AW23" i="58"/>
  <c r="AY24" i="58"/>
  <c r="BA25" i="58"/>
  <c r="BK32" i="58"/>
  <c r="G35" i="58"/>
  <c r="G35" i="59" s="1"/>
  <c r="AV48" i="59" s="1"/>
  <c r="AA35" i="58"/>
  <c r="AA68" i="58" s="1"/>
  <c r="AA69" i="58" s="1"/>
  <c r="BM68" i="58"/>
  <c r="N14" i="58"/>
  <c r="AH14" i="58"/>
  <c r="AV18" i="58" s="1"/>
  <c r="BC14" i="58"/>
  <c r="BH17" i="58"/>
  <c r="BJ18" i="58"/>
  <c r="AU21" i="58"/>
  <c r="BB25" i="58"/>
  <c r="H35" i="58"/>
  <c r="H35" i="59" s="1"/>
  <c r="BJ43" i="58"/>
  <c r="BL69" i="58"/>
  <c r="O14" i="58"/>
  <c r="AI14" i="58"/>
  <c r="BD14" i="58"/>
  <c r="BK18" i="58"/>
  <c r="AV21" i="58"/>
  <c r="AY23" i="58"/>
  <c r="D32" i="58"/>
  <c r="AZ69" i="58" s="1"/>
  <c r="AU33" i="58"/>
  <c r="AU62" i="58"/>
  <c r="AY65" i="58"/>
  <c r="AX66" i="58"/>
  <c r="AU68" i="58"/>
  <c r="BM69" i="58"/>
  <c r="BF13" i="58"/>
  <c r="BB24" i="58"/>
  <c r="BJ42" i="58"/>
  <c r="BJ54" i="57"/>
  <c r="BK50" i="57"/>
  <c r="BJ50" i="57"/>
  <c r="BB15" i="57"/>
  <c r="BI50" i="57"/>
  <c r="BG50" i="57"/>
  <c r="AV36" i="56"/>
  <c r="AW36" i="56"/>
  <c r="AU36" i="56"/>
  <c r="BJ21" i="57"/>
  <c r="BI21" i="57"/>
  <c r="BH21" i="57"/>
  <c r="BH21" i="56"/>
  <c r="U20" i="57"/>
  <c r="BF21" i="57" s="1"/>
  <c r="S20" i="57"/>
  <c r="F20" i="57"/>
  <c r="BK20" i="57" s="1"/>
  <c r="E35" i="56"/>
  <c r="E35" i="57" s="1"/>
  <c r="AS20" i="57"/>
  <c r="BH22" i="57" s="1"/>
  <c r="BJ21" i="56"/>
  <c r="BJ20" i="57"/>
  <c r="D20" i="56"/>
  <c r="M20" i="57"/>
  <c r="AY21" i="57" s="1"/>
  <c r="BE66" i="56"/>
  <c r="BF66" i="56"/>
  <c r="BH66" i="56"/>
  <c r="BA19" i="56"/>
  <c r="BI18" i="57"/>
  <c r="BH18" i="57"/>
  <c r="BG18" i="57"/>
  <c r="I16" i="57"/>
  <c r="E16" i="57"/>
  <c r="BA19" i="57"/>
  <c r="AZ19" i="56"/>
  <c r="S16" i="57"/>
  <c r="AW19" i="57" s="1"/>
  <c r="Q16" i="57"/>
  <c r="AV19" i="57" s="1"/>
  <c r="P16" i="57"/>
  <c r="AY40" i="56"/>
  <c r="BJ18" i="57"/>
  <c r="H16" i="57"/>
  <c r="G14" i="56"/>
  <c r="G14" i="57" s="1"/>
  <c r="BB52" i="57" s="1"/>
  <c r="F16" i="57"/>
  <c r="AS38" i="57"/>
  <c r="BC41" i="56"/>
  <c r="BA34" i="57"/>
  <c r="U38" i="57"/>
  <c r="AW34" i="57" s="1"/>
  <c r="P38" i="57"/>
  <c r="BJ33" i="57" s="1"/>
  <c r="BI33" i="56"/>
  <c r="O38" i="57"/>
  <c r="BH33" i="57"/>
  <c r="M38" i="57"/>
  <c r="L14" i="56"/>
  <c r="BE52" i="56" s="1"/>
  <c r="F38" i="57"/>
  <c r="AU16" i="57"/>
  <c r="AV16" i="57"/>
  <c r="AV13" i="57"/>
  <c r="AX51" i="57"/>
  <c r="BH14" i="57"/>
  <c r="BB59" i="57"/>
  <c r="BK14" i="57"/>
  <c r="AY54" i="57"/>
  <c r="BF50" i="57"/>
  <c r="AU13" i="57"/>
  <c r="BE59" i="57"/>
  <c r="AW16" i="57"/>
  <c r="AX33" i="56"/>
  <c r="AW33" i="56"/>
  <c r="BJ32" i="56"/>
  <c r="BH15" i="57"/>
  <c r="BH54" i="57"/>
  <c r="AW40" i="56"/>
  <c r="BI42" i="57"/>
  <c r="BI61" i="57"/>
  <c r="AX23" i="57"/>
  <c r="AY66" i="57"/>
  <c r="BI22" i="57"/>
  <c r="BC14" i="57"/>
  <c r="AW40" i="57"/>
  <c r="BA14" i="57"/>
  <c r="BF62" i="57"/>
  <c r="BL69" i="57"/>
  <c r="BG69" i="57"/>
  <c r="BF69" i="57"/>
  <c r="BB14" i="57"/>
  <c r="BE62" i="57"/>
  <c r="BJ22" i="57"/>
  <c r="BF61" i="57"/>
  <c r="BD62" i="57"/>
  <c r="BJ17" i="57"/>
  <c r="AY18" i="57"/>
  <c r="BH48" i="57"/>
  <c r="BG61" i="57"/>
  <c r="BK17" i="57"/>
  <c r="D34" i="57"/>
  <c r="BG53" i="57"/>
  <c r="BI38" i="57"/>
  <c r="BI48" i="57"/>
  <c r="BH61" i="57"/>
  <c r="AI69" i="57"/>
  <c r="BK53" i="57"/>
  <c r="AJ69" i="57"/>
  <c r="D21" i="57"/>
  <c r="BF66" i="57" s="1"/>
  <c r="BK22" i="57"/>
  <c r="BA66" i="57"/>
  <c r="AK69" i="57"/>
  <c r="AV69" i="57"/>
  <c r="BK59" i="57"/>
  <c r="AW17" i="57"/>
  <c r="BJ25" i="57"/>
  <c r="AV15" i="57"/>
  <c r="BB21" i="57"/>
  <c r="AV52" i="57"/>
  <c r="BD15" i="57"/>
  <c r="BA46" i="57"/>
  <c r="BG51" i="57"/>
  <c r="AV28" i="57"/>
  <c r="BC15" i="57"/>
  <c r="D32" i="57"/>
  <c r="BD69" i="57" s="1"/>
  <c r="D36" i="57"/>
  <c r="BJ32" i="57" s="1"/>
  <c r="BL39" i="57"/>
  <c r="BJ59" i="57"/>
  <c r="AV51" i="57"/>
  <c r="AU51" i="57"/>
  <c r="D40" i="57"/>
  <c r="BE41" i="57" s="1"/>
  <c r="AW38" i="57"/>
  <c r="BE50" i="57"/>
  <c r="BE15" i="57"/>
  <c r="AV59" i="57"/>
  <c r="AW13" i="57"/>
  <c r="BC59" i="57"/>
  <c r="AX59" i="57"/>
  <c r="BJ51" i="57"/>
  <c r="AY13" i="57"/>
  <c r="BD59" i="57"/>
  <c r="AW59" i="57"/>
  <c r="BH50" i="57"/>
  <c r="BC54" i="57"/>
  <c r="BB41" i="56"/>
  <c r="BH35" i="56"/>
  <c r="BI35" i="56"/>
  <c r="BJ35" i="56"/>
  <c r="V14" i="56"/>
  <c r="BA35" i="56"/>
  <c r="E14" i="56"/>
  <c r="E14" i="57" s="1"/>
  <c r="AZ52" i="57" s="1"/>
  <c r="AS35" i="56"/>
  <c r="AS35" i="57" s="1"/>
  <c r="Y35" i="56"/>
  <c r="Y35" i="57" s="1"/>
  <c r="X35" i="56"/>
  <c r="X35" i="57" s="1"/>
  <c r="BB66" i="56"/>
  <c r="BC21" i="56"/>
  <c r="U35" i="56"/>
  <c r="U35" i="57" s="1"/>
  <c r="S35" i="56"/>
  <c r="S35" i="57" s="1"/>
  <c r="AY66" i="56"/>
  <c r="BJ20" i="56"/>
  <c r="AR35" i="56"/>
  <c r="AR68" i="56" s="1"/>
  <c r="AR69" i="56" s="1"/>
  <c r="AQ14" i="56"/>
  <c r="AM35" i="56"/>
  <c r="AM68" i="56"/>
  <c r="AM69" i="56" s="1"/>
  <c r="AM14" i="56"/>
  <c r="AL68" i="56"/>
  <c r="AL69" i="56" s="1"/>
  <c r="AL14" i="56"/>
  <c r="AZ18" i="56" s="1"/>
  <c r="AY20" i="56"/>
  <c r="AJ14" i="56"/>
  <c r="AX18" i="56" s="1"/>
  <c r="BG53" i="56"/>
  <c r="BE53" i="56"/>
  <c r="AC68" i="56"/>
  <c r="AC69" i="56" s="1"/>
  <c r="BC19" i="56"/>
  <c r="Y14" i="56"/>
  <c r="F35" i="56"/>
  <c r="F14" i="56"/>
  <c r="BB65" i="56"/>
  <c r="P14" i="56"/>
  <c r="BA65" i="56"/>
  <c r="BH18" i="56"/>
  <c r="J14" i="56"/>
  <c r="J14" i="57" s="1"/>
  <c r="I68" i="56"/>
  <c r="BI20" i="56"/>
  <c r="AS14" i="56"/>
  <c r="AS14" i="57" s="1"/>
  <c r="AX54" i="57" s="1"/>
  <c r="AW13" i="56"/>
  <c r="AX13" i="56"/>
  <c r="AU13" i="56"/>
  <c r="AV13" i="56"/>
  <c r="AZ13" i="56"/>
  <c r="BB13" i="56"/>
  <c r="AY13" i="56"/>
  <c r="BG14" i="56"/>
  <c r="AZ21" i="57"/>
  <c r="BC69" i="57"/>
  <c r="AV31" i="57"/>
  <c r="BE32" i="57"/>
  <c r="BE33" i="57"/>
  <c r="BG34" i="57"/>
  <c r="BF63" i="57"/>
  <c r="BF15" i="57"/>
  <c r="BK54" i="57"/>
  <c r="D18" i="57"/>
  <c r="BH65" i="57" s="1"/>
  <c r="AV65" i="57"/>
  <c r="AZ65" i="57"/>
  <c r="BG15" i="57"/>
  <c r="AU59" i="57"/>
  <c r="BD18" i="57"/>
  <c r="AW47" i="57"/>
  <c r="BG60" i="57"/>
  <c r="AX61" i="57"/>
  <c r="BA59" i="57"/>
  <c r="AX68" i="57"/>
  <c r="BG28" i="57"/>
  <c r="AV37" i="57"/>
  <c r="AU38" i="57"/>
  <c r="BC67" i="57"/>
  <c r="AW37" i="57"/>
  <c r="AV38" i="57"/>
  <c r="BE46" i="57"/>
  <c r="BF25" i="57"/>
  <c r="BC23" i="57"/>
  <c r="AX31" i="57"/>
  <c r="BI53" i="57"/>
  <c r="D44" i="57"/>
  <c r="BI41" i="57" s="1"/>
  <c r="AX37" i="57"/>
  <c r="BD43" i="57"/>
  <c r="AZ13" i="57"/>
  <c r="BJ15" i="57"/>
  <c r="D37" i="57"/>
  <c r="AW36" i="57" s="1"/>
  <c r="BJ53" i="57"/>
  <c r="BG35" i="57"/>
  <c r="AY48" i="57"/>
  <c r="AY61" i="57"/>
  <c r="BF60" i="57"/>
  <c r="AW43" i="57"/>
  <c r="BJ64" i="57"/>
  <c r="D47" i="57"/>
  <c r="AW44" i="57" s="1"/>
  <c r="BB13" i="57"/>
  <c r="AU40" i="57"/>
  <c r="AZ38" i="57"/>
  <c r="BH53" i="57"/>
  <c r="BD60" i="57"/>
  <c r="BB42" i="57"/>
  <c r="BJ61" i="57"/>
  <c r="AU66" i="57"/>
  <c r="BK18" i="57"/>
  <c r="D17" i="57"/>
  <c r="AY40" i="57" s="1"/>
  <c r="AV20" i="57"/>
  <c r="AY45" i="57"/>
  <c r="AY68" i="57"/>
  <c r="BF26" i="57"/>
  <c r="BF53" i="57"/>
  <c r="AY34" i="57"/>
  <c r="BH46" i="57"/>
  <c r="BC13" i="57"/>
  <c r="BF59" i="57"/>
  <c r="BG25" i="57"/>
  <c r="BG26" i="57"/>
  <c r="BE69" i="57"/>
  <c r="BC30" i="57"/>
  <c r="BA32" i="57"/>
  <c r="AX41" i="57"/>
  <c r="BB50" i="57"/>
  <c r="BB51" i="57"/>
  <c r="BL13" i="57"/>
  <c r="BA36" i="57"/>
  <c r="BA53" i="57"/>
  <c r="Z69" i="57"/>
  <c r="AW67" i="57"/>
  <c r="D23" i="57"/>
  <c r="BA25" i="57" s="1"/>
  <c r="D26" i="57"/>
  <c r="BF27" i="57" s="1"/>
  <c r="AX33" i="57"/>
  <c r="BK35" i="57"/>
  <c r="BI37" i="57"/>
  <c r="BH38" i="57"/>
  <c r="BB46" i="57"/>
  <c r="BB63" i="57"/>
  <c r="BB53" i="57"/>
  <c r="AA69" i="57"/>
  <c r="BF18" i="57"/>
  <c r="AW22" i="57"/>
  <c r="D45" i="57"/>
  <c r="BF46" i="57"/>
  <c r="D60" i="57"/>
  <c r="BE61" i="57" s="1"/>
  <c r="AU23" i="57"/>
  <c r="BC21" i="57"/>
  <c r="BB66" i="57"/>
  <c r="AU21" i="57"/>
  <c r="BA68" i="57"/>
  <c r="BI36" i="57"/>
  <c r="BJ38" i="57"/>
  <c r="BK37" i="57"/>
  <c r="AX60" i="57"/>
  <c r="BB60" i="57"/>
  <c r="BA42" i="57"/>
  <c r="AY26" i="57"/>
  <c r="AW68" i="57"/>
  <c r="AZ15" i="57"/>
  <c r="BE54" i="57"/>
  <c r="AY16" i="57"/>
  <c r="BG59" i="57"/>
  <c r="BA20" i="57"/>
  <c r="BC51" i="57"/>
  <c r="BJ52" i="57"/>
  <c r="BH37" i="57"/>
  <c r="BG38" i="57"/>
  <c r="BL43" i="57"/>
  <c r="BG48" i="57"/>
  <c r="BC53" i="57"/>
  <c r="BG17" i="57"/>
  <c r="BH17" i="57"/>
  <c r="BD53" i="57"/>
  <c r="AZ47" i="57"/>
  <c r="AV21" i="57"/>
  <c r="BC46" i="57"/>
  <c r="AZ60" i="57"/>
  <c r="AV54" i="57"/>
  <c r="BD19" i="57"/>
  <c r="BD21" i="57"/>
  <c r="AZ26" i="57"/>
  <c r="AW26" i="57"/>
  <c r="AY27" i="57"/>
  <c r="D30" i="57"/>
  <c r="AU41" i="57" s="1"/>
  <c r="BK69" i="57"/>
  <c r="BE30" i="57"/>
  <c r="AZ51" i="57"/>
  <c r="AX52" i="57"/>
  <c r="BE34" i="57"/>
  <c r="BA37" i="57"/>
  <c r="AY62" i="57"/>
  <c r="BD54" i="57"/>
  <c r="BE18" i="57"/>
  <c r="BH24" i="57"/>
  <c r="AX26" i="57"/>
  <c r="AZ27" i="57"/>
  <c r="BF32" i="57"/>
  <c r="AU48" i="57"/>
  <c r="BA51" i="57"/>
  <c r="AY52" i="57"/>
  <c r="BF34" i="57"/>
  <c r="D41" i="57"/>
  <c r="BB36" i="57" s="1"/>
  <c r="BA38" i="57"/>
  <c r="AY47" i="57"/>
  <c r="D51" i="57"/>
  <c r="AY42" i="57" s="1"/>
  <c r="BE53" i="57"/>
  <c r="BJ42" i="57"/>
  <c r="BA64" i="57"/>
  <c r="BH59" i="57"/>
  <c r="AZ16" i="57"/>
  <c r="BH23" i="57"/>
  <c r="AY31" i="57"/>
  <c r="BC50" i="57"/>
  <c r="AV62" i="57"/>
  <c r="AZ62" i="57"/>
  <c r="BC62" i="57"/>
  <c r="BG54" i="57"/>
  <c r="BI59" i="57"/>
  <c r="BA16" i="57"/>
  <c r="BI15" i="57"/>
  <c r="AX66" i="57"/>
  <c r="AY65" i="57"/>
  <c r="BF22" i="57"/>
  <c r="AV27" i="57"/>
  <c r="BC27" i="57"/>
  <c r="AZ31" i="57"/>
  <c r="AW48" i="57"/>
  <c r="BD51" i="57"/>
  <c r="BD39" i="57"/>
  <c r="AW41" i="57"/>
  <c r="BD50" i="57"/>
  <c r="BB62" i="57"/>
  <c r="BK62" i="57"/>
  <c r="BB67" i="57"/>
  <c r="AU25" i="57"/>
  <c r="BI67" i="57"/>
  <c r="AY46" i="57"/>
  <c r="BE64" i="57"/>
  <c r="BD14" i="57"/>
  <c r="BE21" i="57"/>
  <c r="AX25" i="57"/>
  <c r="BG40" i="57"/>
  <c r="BB26" i="57"/>
  <c r="D29" i="57"/>
  <c r="AX30" i="57" s="1"/>
  <c r="BI47" i="57"/>
  <c r="BB31" i="57"/>
  <c r="AZ32" i="57"/>
  <c r="BH39" i="57"/>
  <c r="AZ37" i="57"/>
  <c r="BG36" i="57"/>
  <c r="BG37" i="57"/>
  <c r="AV49" i="57"/>
  <c r="AW64" i="57"/>
  <c r="BK65" i="57"/>
  <c r="BD67" i="57"/>
  <c r="AW25" i="57"/>
  <c r="BG14" i="57"/>
  <c r="BE14" i="57"/>
  <c r="AV60" i="57"/>
  <c r="AU22" i="57"/>
  <c r="AV68" i="57"/>
  <c r="BI25" i="57"/>
  <c r="AZ28" i="57"/>
  <c r="BH47" i="57"/>
  <c r="AW69" i="57"/>
  <c r="BA48" i="57"/>
  <c r="BI39" i="57"/>
  <c r="D52" i="57"/>
  <c r="AZ42" i="57" s="1"/>
  <c r="BF54" i="57"/>
  <c r="AX62" i="57"/>
  <c r="BA69" i="57"/>
  <c r="AZ54" i="57"/>
  <c r="BH13" i="57"/>
  <c r="AZ59" i="57"/>
  <c r="AV47" i="57"/>
  <c r="D22" i="57"/>
  <c r="BJ66" i="57" s="1"/>
  <c r="BB32" i="57"/>
  <c r="AX48" i="57"/>
  <c r="AX35" i="57"/>
  <c r="BE43" i="57"/>
  <c r="D46" i="57"/>
  <c r="BK41" i="57" s="1"/>
  <c r="BB48" i="57"/>
  <c r="BK45" i="57"/>
  <c r="BI54" i="57"/>
  <c r="D59" i="57"/>
  <c r="AV61" i="57" s="1"/>
  <c r="BI40" i="57"/>
  <c r="AV42" i="57"/>
  <c r="BI60" i="57"/>
  <c r="BK15" i="57"/>
  <c r="AW60" i="57"/>
  <c r="BF13" i="57"/>
  <c r="AY15" i="57"/>
  <c r="BA29" i="57"/>
  <c r="AY63" i="57"/>
  <c r="BA54" i="57"/>
  <c r="BJ14" i="57"/>
  <c r="BF14" i="57"/>
  <c r="AV66" i="57"/>
  <c r="AX22" i="57"/>
  <c r="BK25" i="57"/>
  <c r="BE27" i="57"/>
  <c r="BD41" i="57"/>
  <c r="BJ39" i="57"/>
  <c r="BJ44" i="57"/>
  <c r="AU46" i="57"/>
  <c r="AX45" i="57"/>
  <c r="BK61" i="57"/>
  <c r="BC63" i="57"/>
  <c r="BA63" i="57"/>
  <c r="BH66" i="57"/>
  <c r="AB69" i="57"/>
  <c r="BI13" i="57"/>
  <c r="BG13" i="57"/>
  <c r="BB54" i="57"/>
  <c r="BK13" i="57"/>
  <c r="AW15" i="57"/>
  <c r="AX65" i="57"/>
  <c r="AW66" i="57"/>
  <c r="AV23" i="57"/>
  <c r="AW21" i="57"/>
  <c r="BA21" i="57"/>
  <c r="BN67" i="57"/>
  <c r="BC32" i="57"/>
  <c r="BN69" i="57"/>
  <c r="AW51" i="57"/>
  <c r="BB33" i="57"/>
  <c r="BB34" i="57"/>
  <c r="BJ46" i="57"/>
  <c r="BK44" i="57"/>
  <c r="AV46" i="57"/>
  <c r="AW63" i="57"/>
  <c r="AX15" i="57"/>
  <c r="BH67" i="57"/>
  <c r="AW27" i="57"/>
  <c r="AU31" i="57"/>
  <c r="BB37" i="57"/>
  <c r="BC33" i="57"/>
  <c r="BC34" i="57"/>
  <c r="AU45" i="57"/>
  <c r="AX63" i="57"/>
  <c r="AX64" i="57"/>
  <c r="AW65" i="57"/>
  <c r="BI69" i="57"/>
  <c r="AU68" i="57"/>
  <c r="AW62" i="57"/>
  <c r="D24" i="57"/>
  <c r="AY28" i="57"/>
  <c r="BK42" i="57"/>
  <c r="BD66" i="57"/>
  <c r="AU54" i="57"/>
  <c r="BC18" i="57"/>
  <c r="BC19" i="57"/>
  <c r="AU67" i="57"/>
  <c r="BA67" i="57"/>
  <c r="AV26" i="57"/>
  <c r="AX27" i="57"/>
  <c r="BB30" i="57"/>
  <c r="BD28" i="57"/>
  <c r="BG32" i="57"/>
  <c r="AY51" i="57"/>
  <c r="BD33" i="57"/>
  <c r="BD34" i="57"/>
  <c r="BB39" i="57"/>
  <c r="BF48" i="57"/>
  <c r="AW49" i="57"/>
  <c r="BD63" i="57"/>
  <c r="AD69" i="57"/>
  <c r="BC66" i="57"/>
  <c r="AY35" i="57"/>
  <c r="BF37" i="57"/>
  <c r="AQ68" i="56"/>
  <c r="AQ69" i="56" s="1"/>
  <c r="AA68" i="56"/>
  <c r="AA69" i="56" s="1"/>
  <c r="J68" i="56"/>
  <c r="AF68" i="56"/>
  <c r="AF69" i="56" s="1"/>
  <c r="AG68" i="56"/>
  <c r="AG69" i="56" s="1"/>
  <c r="AH68" i="56"/>
  <c r="AH69" i="56" s="1"/>
  <c r="AV23" i="56"/>
  <c r="BB40" i="56"/>
  <c r="BI22" i="56"/>
  <c r="AJ68" i="56"/>
  <c r="AJ69" i="56" s="1"/>
  <c r="BE39" i="56"/>
  <c r="BI39" i="56"/>
  <c r="BG41" i="56"/>
  <c r="AU23" i="56"/>
  <c r="BJ39" i="56"/>
  <c r="Q14" i="56"/>
  <c r="Q14" i="57" s="1"/>
  <c r="AK14" i="56"/>
  <c r="AY18" i="56" s="1"/>
  <c r="BF14" i="56"/>
  <c r="AV20" i="56"/>
  <c r="AX21" i="56"/>
  <c r="AZ22" i="56"/>
  <c r="BE25" i="56"/>
  <c r="AU32" i="56"/>
  <c r="K35" i="56"/>
  <c r="AE35" i="56"/>
  <c r="AE68" i="56" s="1"/>
  <c r="AE69" i="56" s="1"/>
  <c r="AZ35" i="56"/>
  <c r="BG39" i="56"/>
  <c r="BH40" i="56"/>
  <c r="AZ66" i="56"/>
  <c r="AY67" i="56"/>
  <c r="AB68" i="56"/>
  <c r="AB69" i="56" s="1"/>
  <c r="AW68" i="56"/>
  <c r="AU69" i="56"/>
  <c r="BA66" i="56"/>
  <c r="AZ67" i="56"/>
  <c r="AX68" i="56"/>
  <c r="AV69" i="56"/>
  <c r="AF35" i="56"/>
  <c r="BA47" i="56"/>
  <c r="S14" i="56"/>
  <c r="AU18" i="56"/>
  <c r="BG25" i="56"/>
  <c r="D29" i="56"/>
  <c r="AU30" i="56" s="1"/>
  <c r="AV31" i="56"/>
  <c r="AY33" i="56"/>
  <c r="M35" i="56"/>
  <c r="AG35" i="56"/>
  <c r="BB35" i="56"/>
  <c r="BD36" i="56"/>
  <c r="BJ40" i="56"/>
  <c r="D42" i="56"/>
  <c r="BK39" i="56" s="1"/>
  <c r="AU43" i="56"/>
  <c r="AV44" i="56"/>
  <c r="AZ46" i="56"/>
  <c r="AW61" i="56"/>
  <c r="BC65" i="56"/>
  <c r="BA67" i="56"/>
  <c r="AD68" i="56"/>
  <c r="AD69" i="56" s="1"/>
  <c r="AY68" i="56"/>
  <c r="AW69" i="56"/>
  <c r="L35" i="56"/>
  <c r="T14" i="56"/>
  <c r="AX19" i="56"/>
  <c r="BA21" i="56"/>
  <c r="BC22" i="56"/>
  <c r="BI26" i="56"/>
  <c r="AW31" i="56"/>
  <c r="N35" i="56"/>
  <c r="AH35" i="56"/>
  <c r="BC35" i="56"/>
  <c r="BE36" i="56"/>
  <c r="BH38" i="56"/>
  <c r="AW44" i="56"/>
  <c r="BA46" i="56"/>
  <c r="AX61" i="56"/>
  <c r="BD65" i="56"/>
  <c r="BC66" i="56"/>
  <c r="BB67" i="56"/>
  <c r="AZ68" i="56"/>
  <c r="AX69" i="56"/>
  <c r="BH39" i="56"/>
  <c r="U14" i="56"/>
  <c r="AO14" i="56"/>
  <c r="D16" i="56"/>
  <c r="AX40" i="56" s="1"/>
  <c r="AY19" i="56"/>
  <c r="AZ20" i="56"/>
  <c r="BB21" i="56"/>
  <c r="BD22" i="56"/>
  <c r="BI25" i="56"/>
  <c r="BC34" i="56"/>
  <c r="O35" i="56"/>
  <c r="O35" i="57" s="1"/>
  <c r="AI35" i="56"/>
  <c r="AI68" i="56" s="1"/>
  <c r="AI69" i="56" s="1"/>
  <c r="BD35" i="56"/>
  <c r="AU42" i="56"/>
  <c r="BB46" i="56"/>
  <c r="BD47" i="56"/>
  <c r="AW54" i="56"/>
  <c r="AY61" i="56"/>
  <c r="BA62" i="56"/>
  <c r="BD66" i="56"/>
  <c r="BC67" i="56"/>
  <c r="BA68" i="56"/>
  <c r="BL13" i="56"/>
  <c r="BA20" i="56"/>
  <c r="BJ25" i="56"/>
  <c r="AU28" i="56"/>
  <c r="P35" i="56"/>
  <c r="AJ35" i="56"/>
  <c r="BE35" i="56"/>
  <c r="AZ61" i="56"/>
  <c r="BF65" i="56"/>
  <c r="BD67" i="56"/>
  <c r="W14" i="56"/>
  <c r="BF22" i="56"/>
  <c r="BK25" i="56"/>
  <c r="BC33" i="56"/>
  <c r="Q35" i="56"/>
  <c r="AK35" i="56"/>
  <c r="AK68" i="56" s="1"/>
  <c r="AK69" i="56" s="1"/>
  <c r="BF35" i="56"/>
  <c r="BD46" i="56"/>
  <c r="BA61" i="56"/>
  <c r="BG65" i="56"/>
  <c r="BE67" i="56"/>
  <c r="BA69" i="56"/>
  <c r="X14" i="56"/>
  <c r="BB19" i="56"/>
  <c r="BE21" i="56"/>
  <c r="BH23" i="56"/>
  <c r="BD33" i="56"/>
  <c r="BF34" i="56"/>
  <c r="BG35" i="56"/>
  <c r="BI36" i="56"/>
  <c r="BG47" i="56"/>
  <c r="AZ60" i="56"/>
  <c r="BB61" i="56"/>
  <c r="BH65" i="56"/>
  <c r="BF67" i="56"/>
  <c r="BC32" i="56"/>
  <c r="BF46" i="56"/>
  <c r="BC61" i="56"/>
  <c r="BI65" i="56"/>
  <c r="BG67" i="56"/>
  <c r="BG21" i="56"/>
  <c r="BD32" i="56"/>
  <c r="T35" i="56"/>
  <c r="AN35" i="56"/>
  <c r="AN68" i="56" s="1"/>
  <c r="AN69" i="56" s="1"/>
  <c r="AY41" i="56"/>
  <c r="BD61" i="56"/>
  <c r="BJ65" i="56"/>
  <c r="BI66" i="56"/>
  <c r="BH67" i="56"/>
  <c r="BD69" i="56"/>
  <c r="AA14" i="56"/>
  <c r="BC18" i="56"/>
  <c r="BJ22" i="56"/>
  <c r="AZ28" i="56"/>
  <c r="AU50" i="56"/>
  <c r="BE61" i="56"/>
  <c r="BG62" i="56"/>
  <c r="BK65" i="56"/>
  <c r="BJ66" i="56"/>
  <c r="BI67" i="56"/>
  <c r="H14" i="56"/>
  <c r="AB14" i="56"/>
  <c r="BF19" i="56"/>
  <c r="BK22" i="56"/>
  <c r="BE31" i="56"/>
  <c r="V35" i="56"/>
  <c r="AP35" i="56"/>
  <c r="AP68" i="56" s="1"/>
  <c r="AP69" i="56" s="1"/>
  <c r="BA41" i="56"/>
  <c r="BB42" i="56"/>
  <c r="AV50" i="56"/>
  <c r="BD60" i="56"/>
  <c r="BK66" i="56"/>
  <c r="BJ67" i="56"/>
  <c r="I14" i="56"/>
  <c r="I14" i="57" s="1"/>
  <c r="AC14" i="56"/>
  <c r="BH17" i="56" s="1"/>
  <c r="BG19" i="56"/>
  <c r="W35" i="56"/>
  <c r="AQ35" i="56"/>
  <c r="AW38" i="56"/>
  <c r="AW50" i="56"/>
  <c r="BC53" i="56"/>
  <c r="BE60" i="56"/>
  <c r="BK63" i="56"/>
  <c r="BL66" i="56"/>
  <c r="AX25" i="56"/>
  <c r="BK46" i="56"/>
  <c r="BF60" i="56"/>
  <c r="K14" i="56"/>
  <c r="AE14" i="56"/>
  <c r="BJ17" i="56" s="1"/>
  <c r="BG18" i="56"/>
  <c r="BI19" i="56"/>
  <c r="AY25" i="56"/>
  <c r="AY38" i="56"/>
  <c r="AY50" i="56"/>
  <c r="BG60" i="56"/>
  <c r="BH60" i="56"/>
  <c r="BJ69" i="56"/>
  <c r="AZ25" i="56"/>
  <c r="M14" i="56"/>
  <c r="AG14" i="56"/>
  <c r="BH53" i="56" s="1"/>
  <c r="BB14" i="56"/>
  <c r="BG17" i="56"/>
  <c r="BI18" i="56"/>
  <c r="BK19" i="56"/>
  <c r="AW23" i="56"/>
  <c r="AY24" i="56"/>
  <c r="BA25" i="56"/>
  <c r="BK32" i="56"/>
  <c r="G35" i="56"/>
  <c r="BF41" i="56"/>
  <c r="BG42" i="56"/>
  <c r="AW65" i="56"/>
  <c r="AV66" i="56"/>
  <c r="AU67" i="56"/>
  <c r="BM68" i="56"/>
  <c r="BK69" i="56"/>
  <c r="N14" i="56"/>
  <c r="AH14" i="56"/>
  <c r="AV18" i="56" s="1"/>
  <c r="BC14" i="56"/>
  <c r="BJ18" i="56"/>
  <c r="AU21" i="56"/>
  <c r="AX23" i="56"/>
  <c r="BB25" i="56"/>
  <c r="H35" i="56"/>
  <c r="H35" i="57" s="1"/>
  <c r="AY36" i="56"/>
  <c r="BD39" i="56"/>
  <c r="BJ60" i="56"/>
  <c r="AX65" i="56"/>
  <c r="AW66" i="56"/>
  <c r="E68" i="56"/>
  <c r="BL69" i="56"/>
  <c r="O14" i="56"/>
  <c r="AI14" i="56"/>
  <c r="BJ53" i="56" s="1"/>
  <c r="BD14" i="56"/>
  <c r="BI17" i="56"/>
  <c r="BK18" i="56"/>
  <c r="AV21" i="56"/>
  <c r="AY23" i="56"/>
  <c r="D32" i="56"/>
  <c r="BB32" i="56" s="1"/>
  <c r="AU33" i="56"/>
  <c r="AZ36" i="56"/>
  <c r="AU62" i="56"/>
  <c r="AY65" i="56"/>
  <c r="AX66" i="56"/>
  <c r="AU68" i="56"/>
  <c r="BM69" i="56"/>
  <c r="BF13" i="56"/>
  <c r="BB24" i="56"/>
  <c r="BB13" i="55"/>
  <c r="BH51" i="55"/>
  <c r="AZ13" i="54"/>
  <c r="BB13" i="54"/>
  <c r="AX51" i="55"/>
  <c r="AW51" i="55"/>
  <c r="D36" i="55"/>
  <c r="AW15" i="55"/>
  <c r="AV16" i="55"/>
  <c r="BK15" i="55"/>
  <c r="BB14" i="54"/>
  <c r="BC14" i="54"/>
  <c r="BD14" i="54"/>
  <c r="BA14" i="54"/>
  <c r="BB41" i="54"/>
  <c r="BK35" i="54"/>
  <c r="AU36" i="54"/>
  <c r="AV36" i="54"/>
  <c r="AW36" i="54"/>
  <c r="BH22" i="55"/>
  <c r="BJ21" i="54"/>
  <c r="BI21" i="55"/>
  <c r="W35" i="54"/>
  <c r="W35" i="55" s="1"/>
  <c r="BG21" i="55"/>
  <c r="BD21" i="55"/>
  <c r="P20" i="55"/>
  <c r="BB21" i="55" s="1"/>
  <c r="BH19" i="55"/>
  <c r="BH19" i="54"/>
  <c r="BG19" i="55"/>
  <c r="BG19" i="54"/>
  <c r="BD19" i="55"/>
  <c r="BG65" i="54"/>
  <c r="BI65" i="54"/>
  <c r="BF18" i="54"/>
  <c r="BE18" i="54"/>
  <c r="BD18" i="55"/>
  <c r="AK16" i="55"/>
  <c r="AI16" i="55"/>
  <c r="AB16" i="55"/>
  <c r="BF19" i="55" s="1"/>
  <c r="AA16" i="55"/>
  <c r="BE19" i="55" s="1"/>
  <c r="U16" i="55"/>
  <c r="AY19" i="55" s="1"/>
  <c r="N16" i="55"/>
  <c r="J14" i="54"/>
  <c r="J14" i="55" s="1"/>
  <c r="I14" i="54"/>
  <c r="I14" i="55" s="1"/>
  <c r="BI20" i="54"/>
  <c r="BK46" i="55"/>
  <c r="BF35" i="54"/>
  <c r="W38" i="55"/>
  <c r="T38" i="55"/>
  <c r="AV34" i="55" s="1"/>
  <c r="M38" i="55"/>
  <c r="BF33" i="55"/>
  <c r="J38" i="55"/>
  <c r="I38" i="55"/>
  <c r="AY35" i="54"/>
  <c r="BA34" i="55"/>
  <c r="BE33" i="55"/>
  <c r="AW34" i="54"/>
  <c r="AX34" i="54"/>
  <c r="BA33" i="54"/>
  <c r="BC35" i="54"/>
  <c r="BB33" i="54"/>
  <c r="BD35" i="54"/>
  <c r="AU34" i="55"/>
  <c r="BC33" i="54"/>
  <c r="U14" i="54"/>
  <c r="AV53" i="54" s="1"/>
  <c r="BJ33" i="54"/>
  <c r="D40" i="55"/>
  <c r="BE41" i="55" s="1"/>
  <c r="BJ33" i="55"/>
  <c r="Q38" i="55"/>
  <c r="AX34" i="55"/>
  <c r="BI33" i="54"/>
  <c r="O38" i="55"/>
  <c r="BG35" i="55"/>
  <c r="BB33" i="55"/>
  <c r="BA33" i="55"/>
  <c r="BG33" i="55"/>
  <c r="N38" i="55"/>
  <c r="BH33" i="55" s="1"/>
  <c r="BI50" i="55"/>
  <c r="BK51" i="55"/>
  <c r="BE51" i="55"/>
  <c r="AY54" i="55"/>
  <c r="BB51" i="55"/>
  <c r="BE59" i="55"/>
  <c r="Q20" i="55"/>
  <c r="BC21" i="55" s="1"/>
  <c r="N35" i="54"/>
  <c r="N35" i="55" s="1"/>
  <c r="O35" i="54"/>
  <c r="O35" i="55" s="1"/>
  <c r="O20" i="55"/>
  <c r="N20" i="55"/>
  <c r="AZ21" i="55" s="1"/>
  <c r="D20" i="54"/>
  <c r="BA66" i="54" s="1"/>
  <c r="Y35" i="54"/>
  <c r="Y35" i="55" s="1"/>
  <c r="BF21" i="55"/>
  <c r="BH21" i="55"/>
  <c r="BJ21" i="55"/>
  <c r="BJ20" i="54"/>
  <c r="BK20" i="54"/>
  <c r="BK53" i="55"/>
  <c r="AX18" i="55"/>
  <c r="BJ65" i="54"/>
  <c r="BI20" i="55"/>
  <c r="T16" i="55"/>
  <c r="S16" i="55"/>
  <c r="AW19" i="55" s="1"/>
  <c r="AB68" i="54"/>
  <c r="AX20" i="55"/>
  <c r="AV19" i="55"/>
  <c r="AL16" i="55"/>
  <c r="AY20" i="55" s="1"/>
  <c r="S14" i="54"/>
  <c r="BK52" i="54" s="1"/>
  <c r="BI19" i="55"/>
  <c r="L16" i="55"/>
  <c r="BI16" i="55" s="1"/>
  <c r="AI14" i="55"/>
  <c r="BJ53" i="55" s="1"/>
  <c r="AE16" i="55"/>
  <c r="K16" i="55"/>
  <c r="BG18" i="55" s="1"/>
  <c r="Y16" i="55"/>
  <c r="AV20" i="55"/>
  <c r="BK18" i="55"/>
  <c r="BG18" i="54"/>
  <c r="AZ40" i="54"/>
  <c r="AR16" i="55"/>
  <c r="AZ20" i="55" s="1"/>
  <c r="AU19" i="55"/>
  <c r="AU20" i="55"/>
  <c r="BJ18" i="55"/>
  <c r="BI19" i="54"/>
  <c r="AA68" i="54"/>
  <c r="BF65" i="54"/>
  <c r="AQ16" i="55"/>
  <c r="W16" i="55"/>
  <c r="BA19" i="55" s="1"/>
  <c r="BI54" i="55"/>
  <c r="BC15" i="55"/>
  <c r="BA50" i="55"/>
  <c r="BK50" i="55"/>
  <c r="AU15" i="55"/>
  <c r="BD15" i="55"/>
  <c r="BA59" i="55"/>
  <c r="BH14" i="55"/>
  <c r="BC50" i="55"/>
  <c r="BH13" i="55"/>
  <c r="AV13" i="55"/>
  <c r="AY13" i="54"/>
  <c r="BE62" i="55"/>
  <c r="BD62" i="55"/>
  <c r="AY36" i="55"/>
  <c r="BC36" i="55"/>
  <c r="BF41" i="55"/>
  <c r="BD61" i="55"/>
  <c r="BF42" i="55"/>
  <c r="BA44" i="55"/>
  <c r="BC32" i="55"/>
  <c r="AY44" i="55"/>
  <c r="AW38" i="55"/>
  <c r="AX38" i="55"/>
  <c r="D37" i="55"/>
  <c r="AW36" i="55" s="1"/>
  <c r="BI15" i="55"/>
  <c r="BA23" i="55"/>
  <c r="BC30" i="55"/>
  <c r="AU37" i="55"/>
  <c r="BB47" i="55"/>
  <c r="BI51" i="55"/>
  <c r="BK62" i="55"/>
  <c r="BB23" i="55"/>
  <c r="AX37" i="55"/>
  <c r="D42" i="55"/>
  <c r="BG41" i="55" s="1"/>
  <c r="D17" i="55"/>
  <c r="BC65" i="55" s="1"/>
  <c r="BG67" i="55"/>
  <c r="BE15" i="55"/>
  <c r="BH67" i="55"/>
  <c r="BC33" i="55"/>
  <c r="AV52" i="55"/>
  <c r="AX42" i="55"/>
  <c r="BB16" i="55"/>
  <c r="BH54" i="55"/>
  <c r="AU41" i="55"/>
  <c r="AV41" i="55"/>
  <c r="BD60" i="55"/>
  <c r="BG48" i="55"/>
  <c r="BE54" i="55"/>
  <c r="AZ19" i="55"/>
  <c r="AW44" i="55"/>
  <c r="D19" i="55"/>
  <c r="BA40" i="55" s="1"/>
  <c r="AY28" i="55"/>
  <c r="BE44" i="55"/>
  <c r="BA43" i="55"/>
  <c r="BB42" i="55"/>
  <c r="BG51" i="55"/>
  <c r="BE50" i="55"/>
  <c r="BG15" i="55"/>
  <c r="AU40" i="55"/>
  <c r="AW13" i="55"/>
  <c r="BK14" i="55"/>
  <c r="AY59" i="55"/>
  <c r="AW60" i="55"/>
  <c r="AW52" i="55"/>
  <c r="AY51" i="55"/>
  <c r="AY52" i="55"/>
  <c r="AU51" i="55"/>
  <c r="AV15" i="55"/>
  <c r="AX52" i="55"/>
  <c r="AX15" i="55"/>
  <c r="BA51" i="55"/>
  <c r="AY15" i="55"/>
  <c r="BD54" i="55"/>
  <c r="AZ15" i="55"/>
  <c r="BF51" i="55"/>
  <c r="D66" i="55"/>
  <c r="AW43" i="55" s="1"/>
  <c r="BC63" i="55"/>
  <c r="AY21" i="55"/>
  <c r="AV38" i="55"/>
  <c r="AW37" i="55"/>
  <c r="D29" i="55"/>
  <c r="AW30" i="55" s="1"/>
  <c r="BF28" i="55"/>
  <c r="BG13" i="55"/>
  <c r="BB54" i="55"/>
  <c r="BJ46" i="55"/>
  <c r="BE21" i="55"/>
  <c r="BB41" i="55"/>
  <c r="AV35" i="55"/>
  <c r="BB61" i="55"/>
  <c r="D61" i="55"/>
  <c r="BF61" i="55" s="1"/>
  <c r="BF64" i="55"/>
  <c r="AX47" i="55"/>
  <c r="AY23" i="55"/>
  <c r="BF32" i="55"/>
  <c r="BD69" i="55"/>
  <c r="BH69" i="55"/>
  <c r="AV31" i="55"/>
  <c r="AV33" i="55"/>
  <c r="AV51" i="55"/>
  <c r="BA37" i="55"/>
  <c r="AZ38" i="55"/>
  <c r="AZ13" i="55"/>
  <c r="D28" i="55"/>
  <c r="BB68" i="55"/>
  <c r="D46" i="55"/>
  <c r="BH43" i="55" s="1"/>
  <c r="AW61" i="55"/>
  <c r="AZ51" i="55"/>
  <c r="AW33" i="55"/>
  <c r="D62" i="55"/>
  <c r="BJ42" i="55" s="1"/>
  <c r="BF54" i="55"/>
  <c r="BA15" i="55"/>
  <c r="BH59" i="55"/>
  <c r="AZ16" i="55"/>
  <c r="BK20" i="55"/>
  <c r="AZ25" i="55"/>
  <c r="BD23" i="55"/>
  <c r="BH26" i="55"/>
  <c r="AY69" i="55"/>
  <c r="AU69" i="55"/>
  <c r="BH32" i="55"/>
  <c r="AY33" i="55"/>
  <c r="BK13" i="55"/>
  <c r="BB15" i="55"/>
  <c r="D15" i="55"/>
  <c r="BG14" i="55" s="1"/>
  <c r="BI59" i="55"/>
  <c r="BA16" i="55"/>
  <c r="AU22" i="55"/>
  <c r="AV68" i="55"/>
  <c r="BE47" i="55"/>
  <c r="BJ32" i="55"/>
  <c r="BB50" i="55"/>
  <c r="BE52" i="55"/>
  <c r="BK48" i="55"/>
  <c r="BD44" i="55"/>
  <c r="BD59" i="55"/>
  <c r="AX62" i="55"/>
  <c r="BJ64" i="55"/>
  <c r="AZ67" i="55"/>
  <c r="BG32" i="55"/>
  <c r="BK32" i="55"/>
  <c r="BD41" i="55"/>
  <c r="AY35" i="55"/>
  <c r="AY48" i="55"/>
  <c r="BH42" i="55"/>
  <c r="AW46" i="55"/>
  <c r="AU13" i="55"/>
  <c r="D23" i="55"/>
  <c r="AW67" i="55" s="1"/>
  <c r="BD31" i="55"/>
  <c r="BH60" i="55"/>
  <c r="BJ61" i="55"/>
  <c r="BI42" i="55"/>
  <c r="AU33" i="55"/>
  <c r="BA41" i="55"/>
  <c r="AV30" i="55"/>
  <c r="AZ30" i="55"/>
  <c r="AX16" i="55"/>
  <c r="BF59" i="55"/>
  <c r="BD25" i="55"/>
  <c r="BF36" i="55"/>
  <c r="BJ63" i="55"/>
  <c r="AX63" i="55"/>
  <c r="BI49" i="55"/>
  <c r="AX13" i="55"/>
  <c r="BB19" i="55"/>
  <c r="AX44" i="55"/>
  <c r="AU61" i="55"/>
  <c r="D18" i="55"/>
  <c r="BJ65" i="55" s="1"/>
  <c r="AW47" i="55"/>
  <c r="BA68" i="55"/>
  <c r="BJ69" i="55"/>
  <c r="BJ38" i="55"/>
  <c r="BK37" i="55"/>
  <c r="BG54" i="55"/>
  <c r="BK64" i="55"/>
  <c r="AZ28" i="55"/>
  <c r="BH47" i="55"/>
  <c r="BC22" i="55"/>
  <c r="BH50" i="55"/>
  <c r="BK69" i="55"/>
  <c r="BK44" i="55"/>
  <c r="D53" i="55"/>
  <c r="BA60" i="55" s="1"/>
  <c r="BG61" i="55"/>
  <c r="AU62" i="55"/>
  <c r="BE43" i="55"/>
  <c r="AZ43" i="55"/>
  <c r="BD48" i="55"/>
  <c r="BJ36" i="55"/>
  <c r="AU47" i="55"/>
  <c r="BF18" i="55"/>
  <c r="BC69" i="55"/>
  <c r="BE60" i="55"/>
  <c r="AY13" i="55"/>
  <c r="D16" i="55"/>
  <c r="BH23" i="55"/>
  <c r="D24" i="55"/>
  <c r="BF40" i="55" s="1"/>
  <c r="BJ37" i="55"/>
  <c r="AU38" i="55"/>
  <c r="AV37" i="55"/>
  <c r="AW39" i="55"/>
  <c r="D48" i="55"/>
  <c r="BA46" i="55" s="1"/>
  <c r="AV67" i="55"/>
  <c r="BA26" i="55"/>
  <c r="AY34" i="55"/>
  <c r="BC37" i="55"/>
  <c r="BB38" i="55"/>
  <c r="BH62" i="55"/>
  <c r="BG63" i="55"/>
  <c r="BA54" i="55"/>
  <c r="AW20" i="55"/>
  <c r="D21" i="55"/>
  <c r="BD66" i="55" s="1"/>
  <c r="BI24" i="55"/>
  <c r="AZ34" i="55"/>
  <c r="AU46" i="55"/>
  <c r="BC59" i="55"/>
  <c r="AU16" i="55"/>
  <c r="BC18" i="55"/>
  <c r="BK24" i="55"/>
  <c r="BI67" i="55"/>
  <c r="BN68" i="55"/>
  <c r="AV29" i="55"/>
  <c r="BH30" i="55"/>
  <c r="AZ31" i="55"/>
  <c r="BE36" i="55"/>
  <c r="BA36" i="55"/>
  <c r="AU45" i="55"/>
  <c r="BA49" i="55"/>
  <c r="BJ60" i="55"/>
  <c r="BG42" i="55"/>
  <c r="BK42" i="55"/>
  <c r="BC54" i="55"/>
  <c r="D26" i="55"/>
  <c r="BG27" i="55" s="1"/>
  <c r="BB32" i="55"/>
  <c r="AZ69" i="55"/>
  <c r="BN69" i="55"/>
  <c r="BD33" i="55"/>
  <c r="BD34" i="55"/>
  <c r="BH37" i="55"/>
  <c r="BG38" i="55"/>
  <c r="BJ44" i="55"/>
  <c r="AX61" i="55"/>
  <c r="AZ59" i="55"/>
  <c r="BB62" i="55"/>
  <c r="BF62" i="55"/>
  <c r="AU48" i="55"/>
  <c r="AX33" i="55"/>
  <c r="BC51" i="55"/>
  <c r="BG44" i="55"/>
  <c r="BK60" i="55"/>
  <c r="BJ59" i="55"/>
  <c r="BJ19" i="55"/>
  <c r="AX67" i="55"/>
  <c r="BB27" i="55"/>
  <c r="BI68" i="55"/>
  <c r="BE32" i="55"/>
  <c r="AW48" i="55"/>
  <c r="AU42" i="55"/>
  <c r="AZ54" i="55"/>
  <c r="AZ64" i="55"/>
  <c r="BK59" i="55"/>
  <c r="BI18" i="55"/>
  <c r="BK19" i="55"/>
  <c r="AY24" i="55"/>
  <c r="AW25" i="55"/>
  <c r="AX36" i="55"/>
  <c r="BF39" i="55"/>
  <c r="BC43" i="55"/>
  <c r="AY62" i="55"/>
  <c r="AW69" i="55"/>
  <c r="AY47" i="55"/>
  <c r="AV21" i="55"/>
  <c r="D22" i="55"/>
  <c r="BK66" i="55" s="1"/>
  <c r="AX27" i="55"/>
  <c r="BA31" i="55"/>
  <c r="BF50" i="55"/>
  <c r="BK33" i="55"/>
  <c r="BG36" i="55"/>
  <c r="BD39" i="55"/>
  <c r="AZ44" i="55"/>
  <c r="AY42" i="55"/>
  <c r="BI60" i="55"/>
  <c r="AZ62" i="55"/>
  <c r="AV62" i="55"/>
  <c r="BD64" i="55"/>
  <c r="BF15" i="55"/>
  <c r="AW22" i="55"/>
  <c r="AW26" i="55"/>
  <c r="AY27" i="55"/>
  <c r="BH29" i="55"/>
  <c r="BD32" i="55"/>
  <c r="BB31" i="55"/>
  <c r="BK54" i="55"/>
  <c r="AV61" i="55"/>
  <c r="BA62" i="55"/>
  <c r="BB69" i="55"/>
  <c r="BM68" i="55"/>
  <c r="BG28" i="55"/>
  <c r="AV44" i="55"/>
  <c r="AU60" i="55"/>
  <c r="BC62" i="55"/>
  <c r="BH15" i="55"/>
  <c r="AV59" i="55"/>
  <c r="AZ27" i="55"/>
  <c r="BL69" i="55"/>
  <c r="AW59" i="55"/>
  <c r="AV47" i="55"/>
  <c r="AY26" i="55"/>
  <c r="AV69" i="55"/>
  <c r="BD30" i="55"/>
  <c r="D52" i="55"/>
  <c r="AW50" i="55" s="1"/>
  <c r="BJ54" i="55"/>
  <c r="BJ14" i="55"/>
  <c r="AX26" i="55"/>
  <c r="D27" i="55"/>
  <c r="AW68" i="55" s="1"/>
  <c r="BE26" i="55"/>
  <c r="BC31" i="55"/>
  <c r="BA32" i="55"/>
  <c r="AX41" i="55"/>
  <c r="BJ15" i="55"/>
  <c r="AV60" i="55"/>
  <c r="AX68" i="55"/>
  <c r="BJ40" i="55"/>
  <c r="BF69" i="55"/>
  <c r="BE31" i="55"/>
  <c r="BM69" i="55"/>
  <c r="AU52" i="55"/>
  <c r="BB36" i="55"/>
  <c r="BI45" i="55"/>
  <c r="BH64" i="55"/>
  <c r="BI69" i="55"/>
  <c r="BJ20" i="55"/>
  <c r="BA22" i="55"/>
  <c r="AZ33" i="55"/>
  <c r="BB37" i="55"/>
  <c r="BG47" i="55"/>
  <c r="BH44" i="55"/>
  <c r="BA61" i="55"/>
  <c r="BE61" i="55"/>
  <c r="BG62" i="55"/>
  <c r="AZ48" i="55"/>
  <c r="BE18" i="55"/>
  <c r="BH38" i="55"/>
  <c r="AU59" i="55"/>
  <c r="AN14" i="54"/>
  <c r="AN14" i="55" s="1"/>
  <c r="BD68" i="54"/>
  <c r="BC68" i="54"/>
  <c r="BB68" i="54"/>
  <c r="BA68" i="54"/>
  <c r="AZ68" i="54"/>
  <c r="BG68" i="54"/>
  <c r="AW30" i="54"/>
  <c r="BE33" i="54"/>
  <c r="BG34" i="54"/>
  <c r="D48" i="54"/>
  <c r="BC46" i="54"/>
  <c r="AU20" i="54"/>
  <c r="X35" i="54"/>
  <c r="X35" i="55" s="1"/>
  <c r="BJ53" i="54"/>
  <c r="AV20" i="54"/>
  <c r="J35" i="54"/>
  <c r="AD35" i="54"/>
  <c r="AD35" i="55" s="1"/>
  <c r="BH68" i="54"/>
  <c r="AX30" i="54"/>
  <c r="AW41" i="54"/>
  <c r="BB32" i="54"/>
  <c r="BF32" i="54"/>
  <c r="BD69" i="54"/>
  <c r="BB31" i="54"/>
  <c r="BN69" i="54"/>
  <c r="BM69" i="54"/>
  <c r="BL69" i="54"/>
  <c r="BK69" i="54"/>
  <c r="BJ69" i="54"/>
  <c r="AY41" i="54"/>
  <c r="AU37" i="54"/>
  <c r="BE38" i="54"/>
  <c r="BD46" i="54"/>
  <c r="P35" i="54"/>
  <c r="P35" i="55" s="1"/>
  <c r="P14" i="54"/>
  <c r="AU19" i="54"/>
  <c r="AJ35" i="54"/>
  <c r="AX18" i="54"/>
  <c r="AW20" i="54"/>
  <c r="AJ14" i="54"/>
  <c r="AJ14" i="55" s="1"/>
  <c r="BK53" i="54"/>
  <c r="BH18" i="54"/>
  <c r="K68" i="54"/>
  <c r="AW21" i="54"/>
  <c r="AE68" i="54"/>
  <c r="AY22" i="54"/>
  <c r="Z35" i="54"/>
  <c r="BK39" i="54"/>
  <c r="K14" i="54"/>
  <c r="Q35" i="54"/>
  <c r="Q35" i="55" s="1"/>
  <c r="AV19" i="54"/>
  <c r="Q14" i="54"/>
  <c r="Q14" i="55" s="1"/>
  <c r="AK35" i="54"/>
  <c r="AK14" i="54"/>
  <c r="BI18" i="54"/>
  <c r="D23" i="54"/>
  <c r="AY67" i="54" s="1"/>
  <c r="BF30" i="54"/>
  <c r="BB37" i="54"/>
  <c r="R35" i="54"/>
  <c r="R14" i="54"/>
  <c r="R14" i="55" s="1"/>
  <c r="AL35" i="54"/>
  <c r="AL14" i="54"/>
  <c r="BH66" i="54"/>
  <c r="BG66" i="54"/>
  <c r="BF66" i="54"/>
  <c r="BE66" i="54"/>
  <c r="BD66" i="54"/>
  <c r="AZ23" i="54"/>
  <c r="BE25" i="54"/>
  <c r="BK25" i="54"/>
  <c r="BE28" i="54"/>
  <c r="BA41" i="54"/>
  <c r="AX33" i="54"/>
  <c r="AV33" i="54"/>
  <c r="AW33" i="54"/>
  <c r="BC40" i="54"/>
  <c r="M14" i="54"/>
  <c r="AM35" i="54"/>
  <c r="AC35" i="54"/>
  <c r="BE35" i="54"/>
  <c r="BE34" i="54"/>
  <c r="S35" i="54"/>
  <c r="BK18" i="54"/>
  <c r="N14" i="54"/>
  <c r="AY40" i="54"/>
  <c r="BE65" i="54"/>
  <c r="BD65" i="54"/>
  <c r="BC65" i="54"/>
  <c r="BB65" i="54"/>
  <c r="BA65" i="54"/>
  <c r="BB23" i="54"/>
  <c r="BD25" i="54"/>
  <c r="BB24" i="54"/>
  <c r="BG28" i="54"/>
  <c r="AG35" i="54"/>
  <c r="BE40" i="54"/>
  <c r="BN67" i="54"/>
  <c r="O14" i="54"/>
  <c r="U35" i="54"/>
  <c r="AO35" i="54"/>
  <c r="AO35" i="55" s="1"/>
  <c r="BA47" i="54"/>
  <c r="BF25" i="54"/>
  <c r="BH32" i="54"/>
  <c r="AH35" i="54"/>
  <c r="BF37" i="54"/>
  <c r="V35" i="54"/>
  <c r="AZ19" i="54"/>
  <c r="V14" i="54"/>
  <c r="V14" i="55" s="1"/>
  <c r="AW53" i="55" s="1"/>
  <c r="AP35" i="54"/>
  <c r="AP14" i="54"/>
  <c r="AP14" i="55" s="1"/>
  <c r="AX25" i="54"/>
  <c r="D26" i="54"/>
  <c r="BK67" i="54" s="1"/>
  <c r="D29" i="54"/>
  <c r="AV30" i="54" s="1"/>
  <c r="BI68" i="54"/>
  <c r="AY30" i="54"/>
  <c r="AV29" i="54"/>
  <c r="BC32" i="54"/>
  <c r="BI32" i="54"/>
  <c r="AI35" i="54"/>
  <c r="BG37" i="54"/>
  <c r="BH43" i="54"/>
  <c r="BG43" i="54"/>
  <c r="BF43" i="54"/>
  <c r="BK41" i="54"/>
  <c r="BK43" i="54"/>
  <c r="T14" i="54"/>
  <c r="BA19" i="54"/>
  <c r="W14" i="54"/>
  <c r="AW28" i="54"/>
  <c r="BE68" i="54"/>
  <c r="BL29" i="54"/>
  <c r="AQ35" i="54"/>
  <c r="BJ40" i="54"/>
  <c r="D16" i="54"/>
  <c r="BF20" i="54" s="1"/>
  <c r="BB19" i="54"/>
  <c r="X14" i="54"/>
  <c r="X14" i="55" s="1"/>
  <c r="BC17" i="55" s="1"/>
  <c r="AR14" i="54"/>
  <c r="AW54" i="54" s="1"/>
  <c r="AR35" i="54"/>
  <c r="AR35" i="55" s="1"/>
  <c r="BD21" i="54"/>
  <c r="AC14" i="54"/>
  <c r="BE21" i="54"/>
  <c r="T35" i="54"/>
  <c r="AN35" i="54"/>
  <c r="AN35" i="55" s="1"/>
  <c r="BA25" i="54"/>
  <c r="BF68" i="54"/>
  <c r="AZ30" i="54"/>
  <c r="BI69" i="54"/>
  <c r="BH69" i="54"/>
  <c r="BG69" i="54"/>
  <c r="BF69" i="54"/>
  <c r="BE69" i="54"/>
  <c r="AX41" i="54"/>
  <c r="E35" i="54"/>
  <c r="E35" i="55" s="1"/>
  <c r="AS35" i="54"/>
  <c r="AS35" i="55" s="1"/>
  <c r="BE52" i="54"/>
  <c r="L35" i="54"/>
  <c r="BI16" i="54"/>
  <c r="AF35" i="54"/>
  <c r="BK17" i="54"/>
  <c r="BN68" i="54"/>
  <c r="BM68" i="54"/>
  <c r="BL68" i="54"/>
  <c r="BK68" i="54"/>
  <c r="BJ68" i="54"/>
  <c r="AU41" i="54"/>
  <c r="BF34" i="54"/>
  <c r="BF46" i="54"/>
  <c r="AD14" i="54"/>
  <c r="BE53" i="54" s="1"/>
  <c r="BF21" i="54"/>
  <c r="BM67" i="54"/>
  <c r="BD32" i="54"/>
  <c r="AU33" i="54"/>
  <c r="F35" i="54"/>
  <c r="BG39" i="54"/>
  <c r="BE44" i="54"/>
  <c r="BG46" i="54"/>
  <c r="BI48" i="54"/>
  <c r="AE14" i="54"/>
  <c r="BJ19" i="54"/>
  <c r="BG21" i="54"/>
  <c r="BM66" i="54"/>
  <c r="BL66" i="54"/>
  <c r="BK66" i="54"/>
  <c r="BJ66" i="54"/>
  <c r="BI66" i="54"/>
  <c r="BC25" i="54"/>
  <c r="AY33" i="54"/>
  <c r="G35" i="54"/>
  <c r="G35" i="55" s="1"/>
  <c r="AZ35" i="54"/>
  <c r="BB46" i="54"/>
  <c r="AF14" i="54"/>
  <c r="BK19" i="54"/>
  <c r="W68" i="54"/>
  <c r="BH21" i="54"/>
  <c r="AW67" i="54"/>
  <c r="BH23" i="54"/>
  <c r="BE32" i="54"/>
  <c r="H35" i="54"/>
  <c r="AW38" i="54"/>
  <c r="BC41" i="54"/>
  <c r="BH39" i="54"/>
  <c r="BH40" i="54"/>
  <c r="AG14" i="54"/>
  <c r="AG14" i="55" s="1"/>
  <c r="AU18" i="55" s="1"/>
  <c r="BI21" i="54"/>
  <c r="AR68" i="54"/>
  <c r="BG22" i="54"/>
  <c r="I35" i="54"/>
  <c r="BA35" i="54"/>
  <c r="AH14" i="54"/>
  <c r="BH22" i="54"/>
  <c r="AW22" i="54"/>
  <c r="AX67" i="54"/>
  <c r="BC69" i="54"/>
  <c r="M35" i="54"/>
  <c r="M35" i="55" s="1"/>
  <c r="BG35" i="54"/>
  <c r="BD33" i="54"/>
  <c r="AY48" i="54"/>
  <c r="BE39" i="54"/>
  <c r="BF14" i="54"/>
  <c r="AX21" i="54"/>
  <c r="AZ22" i="54"/>
  <c r="BF26" i="54"/>
  <c r="BB36" i="54"/>
  <c r="BJ41" i="54"/>
  <c r="BK42" i="54"/>
  <c r="AW68" i="54"/>
  <c r="AU69" i="54"/>
  <c r="BF13" i="54"/>
  <c r="BE14" i="54"/>
  <c r="BA36" i="54"/>
  <c r="BF39" i="54"/>
  <c r="AU45" i="54"/>
  <c r="BG14" i="54"/>
  <c r="AY21" i="54"/>
  <c r="BA22" i="54"/>
  <c r="BI40" i="54"/>
  <c r="AV61" i="54"/>
  <c r="AZ67" i="54"/>
  <c r="AX68" i="54"/>
  <c r="AV69" i="54"/>
  <c r="AW61" i="54"/>
  <c r="BA67" i="54"/>
  <c r="AY68" i="54"/>
  <c r="AW69" i="54"/>
  <c r="AX61" i="54"/>
  <c r="BB67" i="54"/>
  <c r="AX69" i="54"/>
  <c r="BA62" i="54"/>
  <c r="BH49" i="54"/>
  <c r="BB62" i="54"/>
  <c r="AZ69" i="54"/>
  <c r="AY43" i="54"/>
  <c r="BC62" i="54"/>
  <c r="BE67" i="54"/>
  <c r="BA69" i="54"/>
  <c r="AZ60" i="54"/>
  <c r="BB61" i="54"/>
  <c r="BD62" i="54"/>
  <c r="BF67" i="54"/>
  <c r="BB69" i="54"/>
  <c r="BA20" i="54"/>
  <c r="BG47" i="54"/>
  <c r="AU13" i="54"/>
  <c r="E14" i="54"/>
  <c r="E14" i="55" s="1"/>
  <c r="BD16" i="55" s="1"/>
  <c r="Y14" i="54"/>
  <c r="AS14" i="54"/>
  <c r="AS14" i="55" s="1"/>
  <c r="AX54" i="55" s="1"/>
  <c r="BC19" i="54"/>
  <c r="AY29" i="54"/>
  <c r="BA43" i="54"/>
  <c r="BD45" i="54"/>
  <c r="BE62" i="54"/>
  <c r="BG67" i="54"/>
  <c r="AV13" i="54"/>
  <c r="F14" i="54"/>
  <c r="Z14" i="54"/>
  <c r="BD19" i="54"/>
  <c r="BJ23" i="54"/>
  <c r="AY28" i="54"/>
  <c r="BB43" i="54"/>
  <c r="BH67" i="54"/>
  <c r="AU40" i="54"/>
  <c r="AZ43" i="54"/>
  <c r="AW13" i="54"/>
  <c r="G14" i="54"/>
  <c r="G14" i="55" s="1"/>
  <c r="BB52" i="55" s="1"/>
  <c r="AA14" i="54"/>
  <c r="AA14" i="55" s="1"/>
  <c r="BF17" i="55" s="1"/>
  <c r="BC18" i="54"/>
  <c r="BE19" i="54"/>
  <c r="AZ28" i="54"/>
  <c r="BA42" i="54"/>
  <c r="BC43" i="54"/>
  <c r="AU50" i="54"/>
  <c r="BK65" i="54"/>
  <c r="H14" i="54"/>
  <c r="H14" i="55" s="1"/>
  <c r="AB14" i="54"/>
  <c r="BC53" i="54" s="1"/>
  <c r="BD18" i="54"/>
  <c r="BF19" i="54"/>
  <c r="AV50" i="54"/>
  <c r="BD60" i="54"/>
  <c r="BF61" i="54"/>
  <c r="BH62" i="54"/>
  <c r="BK64" i="54"/>
  <c r="BK63" i="54"/>
  <c r="BK46" i="54"/>
  <c r="AU65" i="54"/>
  <c r="AV65" i="54"/>
  <c r="AU66" i="54"/>
  <c r="AW65" i="54"/>
  <c r="AV66" i="54"/>
  <c r="BJ60" i="54"/>
  <c r="AX65" i="54"/>
  <c r="AW66" i="54"/>
  <c r="AY65" i="54"/>
  <c r="AX66" i="54"/>
  <c r="AU68" i="54"/>
  <c r="BD15" i="53"/>
  <c r="BA13" i="53"/>
  <c r="BG50" i="53"/>
  <c r="BC13" i="53"/>
  <c r="BB16" i="53"/>
  <c r="BD59" i="53"/>
  <c r="AV16" i="53"/>
  <c r="BE50" i="53"/>
  <c r="BD51" i="53"/>
  <c r="AU51" i="53"/>
  <c r="BB59" i="53"/>
  <c r="BI13" i="53"/>
  <c r="BJ14" i="53"/>
  <c r="AV52" i="53"/>
  <c r="BK50" i="53"/>
  <c r="BI14" i="53"/>
  <c r="AU52" i="53"/>
  <c r="BH14" i="53"/>
  <c r="BI59" i="53"/>
  <c r="BG54" i="53"/>
  <c r="BI50" i="53"/>
  <c r="BH50" i="53"/>
  <c r="BI15" i="53"/>
  <c r="BH54" i="53"/>
  <c r="BB15" i="53"/>
  <c r="BJ46" i="53"/>
  <c r="BB14" i="53"/>
  <c r="BA54" i="53"/>
  <c r="BA14" i="53"/>
  <c r="BE33" i="53"/>
  <c r="AS38" i="53"/>
  <c r="AY35" i="53" s="1"/>
  <c r="AY34" i="52"/>
  <c r="AY34" i="53"/>
  <c r="V38" i="53"/>
  <c r="AX34" i="53" s="1"/>
  <c r="U38" i="53"/>
  <c r="AW34" i="53" s="1"/>
  <c r="BI33" i="53"/>
  <c r="BF33" i="53"/>
  <c r="BG33" i="53"/>
  <c r="F38" i="53"/>
  <c r="BJ21" i="53"/>
  <c r="X20" i="53"/>
  <c r="BI21" i="53" s="1"/>
  <c r="U20" i="53"/>
  <c r="BF21" i="53" s="1"/>
  <c r="S20" i="53"/>
  <c r="AS20" i="53"/>
  <c r="AS35" i="52"/>
  <c r="AS35" i="53" s="1"/>
  <c r="W20" i="53"/>
  <c r="BH21" i="53" s="1"/>
  <c r="BC21" i="53"/>
  <c r="F20" i="53"/>
  <c r="BK20" i="53"/>
  <c r="E20" i="53"/>
  <c r="BJ20" i="53"/>
  <c r="D21" i="53"/>
  <c r="BC40" i="52"/>
  <c r="P20" i="53"/>
  <c r="D20" i="52"/>
  <c r="AY66" i="52" s="1"/>
  <c r="BL66" i="52"/>
  <c r="BM66" i="52"/>
  <c r="AY21" i="53"/>
  <c r="N20" i="53"/>
  <c r="AZ21" i="53" s="1"/>
  <c r="J68" i="53"/>
  <c r="J69" i="53" s="1"/>
  <c r="J35" i="53"/>
  <c r="BG18" i="53"/>
  <c r="X16" i="53"/>
  <c r="BB19" i="53"/>
  <c r="AX19" i="53"/>
  <c r="Q14" i="52"/>
  <c r="AW17" i="52" s="1"/>
  <c r="P16" i="53"/>
  <c r="AZ40" i="52"/>
  <c r="BI18" i="53"/>
  <c r="I16" i="53"/>
  <c r="BH17" i="53"/>
  <c r="BD53" i="53"/>
  <c r="AA16" i="53"/>
  <c r="BE19" i="53" s="1"/>
  <c r="AE35" i="52"/>
  <c r="U14" i="52"/>
  <c r="AV53" i="52" s="1"/>
  <c r="Q16" i="53"/>
  <c r="AV19" i="53" s="1"/>
  <c r="P14" i="53"/>
  <c r="K35" i="52"/>
  <c r="BD18" i="53"/>
  <c r="BG66" i="53"/>
  <c r="BE66" i="53"/>
  <c r="BH66" i="53"/>
  <c r="BH42" i="53"/>
  <c r="BA61" i="53"/>
  <c r="BA35" i="53"/>
  <c r="AZ35" i="53"/>
  <c r="BF62" i="53"/>
  <c r="BL69" i="53"/>
  <c r="AY41" i="53"/>
  <c r="BG69" i="53"/>
  <c r="BF69" i="53"/>
  <c r="BH69" i="53"/>
  <c r="AY60" i="53"/>
  <c r="AY44" i="53"/>
  <c r="AU42" i="53"/>
  <c r="AZ44" i="53"/>
  <c r="BJ43" i="53"/>
  <c r="BI43" i="53"/>
  <c r="BH43" i="53"/>
  <c r="BD47" i="53"/>
  <c r="AY42" i="53"/>
  <c r="AU43" i="53"/>
  <c r="BF66" i="53"/>
  <c r="AV36" i="53"/>
  <c r="BF27" i="53"/>
  <c r="D36" i="53"/>
  <c r="BA41" i="53" s="1"/>
  <c r="BK51" i="53"/>
  <c r="AX63" i="53"/>
  <c r="AW40" i="53"/>
  <c r="BE15" i="53"/>
  <c r="AV17" i="53"/>
  <c r="BA21" i="53"/>
  <c r="BI52" i="53"/>
  <c r="BG48" i="53"/>
  <c r="D62" i="53"/>
  <c r="AZ62" i="53" s="1"/>
  <c r="AV15" i="53"/>
  <c r="D20" i="53"/>
  <c r="BB66" i="53" s="1"/>
  <c r="AU15" i="53"/>
  <c r="AX43" i="53"/>
  <c r="BH40" i="53"/>
  <c r="BI48" i="53"/>
  <c r="BG62" i="53"/>
  <c r="BJ59" i="53"/>
  <c r="BC15" i="53"/>
  <c r="D18" i="53"/>
  <c r="AZ40" i="53" s="1"/>
  <c r="BJ48" i="53"/>
  <c r="BI62" i="53"/>
  <c r="AU19" i="53"/>
  <c r="AU36" i="53"/>
  <c r="AW36" i="53"/>
  <c r="AX42" i="53"/>
  <c r="BH51" i="53"/>
  <c r="AV69" i="53"/>
  <c r="BG51" i="53"/>
  <c r="AW52" i="53"/>
  <c r="BJ50" i="53"/>
  <c r="BJ15" i="53"/>
  <c r="AY51" i="53"/>
  <c r="AY59" i="53"/>
  <c r="AZ59" i="53"/>
  <c r="D13" i="53"/>
  <c r="AU40" i="53" s="1"/>
  <c r="BD25" i="53"/>
  <c r="BE39" i="53"/>
  <c r="BE62" i="53"/>
  <c r="BJ36" i="53"/>
  <c r="BF53" i="53"/>
  <c r="BJ62" i="53"/>
  <c r="BF15" i="53"/>
  <c r="BK54" i="53"/>
  <c r="BA42" i="53"/>
  <c r="BA60" i="53"/>
  <c r="BG63" i="53"/>
  <c r="D61" i="53"/>
  <c r="BF61" i="53" s="1"/>
  <c r="BH61" i="53"/>
  <c r="BK23" i="53"/>
  <c r="BH67" i="53"/>
  <c r="AU47" i="53"/>
  <c r="BF18" i="53"/>
  <c r="BD68" i="53"/>
  <c r="BF26" i="53"/>
  <c r="AY69" i="53"/>
  <c r="D54" i="53"/>
  <c r="BD60" i="53" s="1"/>
  <c r="BG60" i="53"/>
  <c r="BB62" i="53"/>
  <c r="BI45" i="53"/>
  <c r="AY19" i="53"/>
  <c r="BK18" i="53"/>
  <c r="D17" i="53"/>
  <c r="BD65" i="53" s="1"/>
  <c r="BB26" i="53"/>
  <c r="BI27" i="53"/>
  <c r="D43" i="53"/>
  <c r="BH41" i="53" s="1"/>
  <c r="AX37" i="53"/>
  <c r="AW38" i="53"/>
  <c r="BK60" i="53"/>
  <c r="D30" i="53"/>
  <c r="AU41" i="53" s="1"/>
  <c r="BE28" i="53"/>
  <c r="BI53" i="53"/>
  <c r="BJ37" i="53"/>
  <c r="BC35" i="53"/>
  <c r="AV54" i="53"/>
  <c r="AZ60" i="53"/>
  <c r="BA40" i="53"/>
  <c r="AW54" i="53"/>
  <c r="BC60" i="53"/>
  <c r="BK61" i="53"/>
  <c r="AZ15" i="53"/>
  <c r="BE54" i="53"/>
  <c r="BG59" i="53"/>
  <c r="AY16" i="53"/>
  <c r="BA68" i="53"/>
  <c r="BG47" i="53"/>
  <c r="AV29" i="53"/>
  <c r="AW49" i="53"/>
  <c r="AY62" i="53"/>
  <c r="AX59" i="53"/>
  <c r="AU65" i="53"/>
  <c r="BK65" i="53"/>
  <c r="BF54" i="53"/>
  <c r="BA15" i="53"/>
  <c r="BK46" i="53"/>
  <c r="BB42" i="53"/>
  <c r="BB63" i="53"/>
  <c r="BD64" i="53"/>
  <c r="BH59" i="53"/>
  <c r="AZ16" i="53"/>
  <c r="BB68" i="53"/>
  <c r="AW69" i="53"/>
  <c r="BB50" i="53"/>
  <c r="BB51" i="53"/>
  <c r="AW45" i="53"/>
  <c r="AU69" i="53"/>
  <c r="AX66" i="53"/>
  <c r="AY65" i="53"/>
  <c r="AZ36" i="53"/>
  <c r="BE60" i="53"/>
  <c r="BK13" i="53"/>
  <c r="BC54" i="53"/>
  <c r="BK14" i="53"/>
  <c r="BE59" i="53"/>
  <c r="AW16" i="53"/>
  <c r="BE18" i="53"/>
  <c r="BI23" i="53"/>
  <c r="AZ51" i="53"/>
  <c r="AX52" i="53"/>
  <c r="BD36" i="53"/>
  <c r="BH39" i="53"/>
  <c r="BH36" i="53"/>
  <c r="BH37" i="53"/>
  <c r="BG38" i="53"/>
  <c r="AX60" i="53"/>
  <c r="BD54" i="53"/>
  <c r="BF29" i="53"/>
  <c r="AY32" i="53"/>
  <c r="BK69" i="53"/>
  <c r="BA51" i="53"/>
  <c r="AY52" i="53"/>
  <c r="BF36" i="53"/>
  <c r="BB48" i="53"/>
  <c r="AX41" i="53"/>
  <c r="BI37" i="53"/>
  <c r="BH38" i="53"/>
  <c r="BK43" i="53"/>
  <c r="BK47" i="53"/>
  <c r="AV61" i="53"/>
  <c r="BB30" i="53"/>
  <c r="BM68" i="53"/>
  <c r="AV41" i="53"/>
  <c r="AW48" i="53"/>
  <c r="AZ33" i="53"/>
  <c r="BD50" i="53"/>
  <c r="BD35" i="53"/>
  <c r="AZ43" i="53"/>
  <c r="AU62" i="53"/>
  <c r="BJ42" i="53"/>
  <c r="AZ65" i="53"/>
  <c r="BK25" i="53"/>
  <c r="AZ31" i="53"/>
  <c r="BE51" i="53"/>
  <c r="BF35" i="53"/>
  <c r="AU64" i="53"/>
  <c r="BD14" i="53"/>
  <c r="BK15" i="53"/>
  <c r="BH18" i="53"/>
  <c r="BJ19" i="53"/>
  <c r="AV21" i="53"/>
  <c r="BN67" i="53"/>
  <c r="AU26" i="53"/>
  <c r="AW27" i="53"/>
  <c r="AV31" i="53"/>
  <c r="BA36" i="53"/>
  <c r="BJ34" i="53"/>
  <c r="BL39" i="53"/>
  <c r="BC43" i="53"/>
  <c r="BK44" i="53"/>
  <c r="AV46" i="53"/>
  <c r="AV62" i="53"/>
  <c r="BD62" i="53"/>
  <c r="BH62" i="53"/>
  <c r="BF64" i="53"/>
  <c r="AU60" i="53"/>
  <c r="AU66" i="53"/>
  <c r="D22" i="53"/>
  <c r="BK66" i="53" s="1"/>
  <c r="BH22" i="53"/>
  <c r="BK35" i="53"/>
  <c r="BE35" i="53"/>
  <c r="BE43" i="53"/>
  <c r="BF48" i="53"/>
  <c r="BH46" i="53"/>
  <c r="AU45" i="53"/>
  <c r="BH53" i="53"/>
  <c r="BC62" i="53"/>
  <c r="BG67" i="53"/>
  <c r="BA53" i="53"/>
  <c r="BJ18" i="53"/>
  <c r="BE17" i="53"/>
  <c r="BB21" i="53"/>
  <c r="BD23" i="53"/>
  <c r="AZ26" i="53"/>
  <c r="BE69" i="53"/>
  <c r="BC31" i="53"/>
  <c r="BI69" i="53"/>
  <c r="BG35" i="53"/>
  <c r="BG37" i="53"/>
  <c r="BF38" i="53"/>
  <c r="BG41" i="53"/>
  <c r="AW37" i="53"/>
  <c r="BF43" i="53"/>
  <c r="AO69" i="53"/>
  <c r="BG15" i="53"/>
  <c r="AU59" i="53"/>
  <c r="BC53" i="53"/>
  <c r="AW20" i="53"/>
  <c r="AY22" i="53"/>
  <c r="AZ68" i="53"/>
  <c r="BJ40" i="53"/>
  <c r="BJ39" i="53"/>
  <c r="BH15" i="53"/>
  <c r="AV59" i="53"/>
  <c r="AX21" i="53"/>
  <c r="AV67" i="53"/>
  <c r="BG23" i="53"/>
  <c r="D29" i="53"/>
  <c r="BI68" i="53" s="1"/>
  <c r="BN68" i="53"/>
  <c r="BM69" i="53"/>
  <c r="AZ37" i="53"/>
  <c r="AV49" i="53"/>
  <c r="BC66" i="53"/>
  <c r="AW59" i="53"/>
  <c r="BI17" i="53"/>
  <c r="BD21" i="53"/>
  <c r="BF25" i="53"/>
  <c r="BA47" i="53"/>
  <c r="D24" i="53"/>
  <c r="AW28" i="53"/>
  <c r="AW29" i="53"/>
  <c r="BG31" i="53"/>
  <c r="BB39" i="53"/>
  <c r="AU44" i="53"/>
  <c r="D48" i="53"/>
  <c r="BD46" i="53" s="1"/>
  <c r="BI63" i="53"/>
  <c r="BI60" i="53"/>
  <c r="BI42" i="53"/>
  <c r="AY54" i="53"/>
  <c r="BC22" i="53"/>
  <c r="AY29" i="53"/>
  <c r="BC40" i="53"/>
  <c r="AW44" i="53"/>
  <c r="AX49" i="53"/>
  <c r="AZ54" i="53"/>
  <c r="BH13" i="53"/>
  <c r="AU18" i="53"/>
  <c r="BG19" i="53"/>
  <c r="AW66" i="53"/>
  <c r="AX65" i="53"/>
  <c r="AV25" i="53"/>
  <c r="BG40" i="53"/>
  <c r="BC26" i="53"/>
  <c r="AZ28" i="53"/>
  <c r="AZ29" i="53"/>
  <c r="BC30" i="53"/>
  <c r="D32" i="53"/>
  <c r="BH32" i="53" s="1"/>
  <c r="BB35" i="53"/>
  <c r="BB44" i="53"/>
  <c r="AZ46" i="53"/>
  <c r="BJ64" i="53"/>
  <c r="AZ63" i="53"/>
  <c r="BB64" i="53"/>
  <c r="BE14" i="53"/>
  <c r="AV60" i="53"/>
  <c r="AW65" i="53"/>
  <c r="AV66" i="53"/>
  <c r="AV27" i="53"/>
  <c r="BK27" i="53"/>
  <c r="AX28" i="53"/>
  <c r="AX29" i="53"/>
  <c r="BF14" i="53"/>
  <c r="AZ19" i="53"/>
  <c r="BC23" i="53"/>
  <c r="AX69" i="53"/>
  <c r="BB32" i="53"/>
  <c r="AV51" i="53"/>
  <c r="D39" i="53"/>
  <c r="BD41" i="53" s="1"/>
  <c r="BL13" i="53"/>
  <c r="AX35" i="53"/>
  <c r="BB61" i="53"/>
  <c r="AX62" i="53"/>
  <c r="AV63" i="53"/>
  <c r="BG53" i="53"/>
  <c r="AY28" i="53"/>
  <c r="AX48" i="53"/>
  <c r="D49" i="53"/>
  <c r="AW42" i="53" s="1"/>
  <c r="BC59" i="53"/>
  <c r="AZ61" i="53"/>
  <c r="AW62" i="53"/>
  <c r="BK42" i="53"/>
  <c r="BG13" i="53"/>
  <c r="BB54" i="53"/>
  <c r="AW15" i="53"/>
  <c r="D16" i="53"/>
  <c r="AX40" i="53" s="1"/>
  <c r="BF22" i="53"/>
  <c r="AU24" i="53"/>
  <c r="BF67" i="53"/>
  <c r="BH27" i="53"/>
  <c r="BE30" i="53"/>
  <c r="AW51" i="53"/>
  <c r="BA33" i="53"/>
  <c r="BA34" i="53"/>
  <c r="BC36" i="53"/>
  <c r="BK41" i="53"/>
  <c r="BI44" i="53"/>
  <c r="BD61" i="53"/>
  <c r="BC63" i="53"/>
  <c r="AW63" i="53"/>
  <c r="AW64" i="53"/>
  <c r="AV65" i="53"/>
  <c r="Z69" i="53"/>
  <c r="AW60" i="53"/>
  <c r="BF13" i="53"/>
  <c r="AY15" i="53"/>
  <c r="AV47" i="53"/>
  <c r="BI67" i="53"/>
  <c r="AX15" i="53"/>
  <c r="BK53" i="53"/>
  <c r="BC18" i="53"/>
  <c r="AV24" i="53"/>
  <c r="D27" i="53"/>
  <c r="AW68" i="53" s="1"/>
  <c r="BD27" i="53"/>
  <c r="BN69" i="53"/>
  <c r="AX51" i="53"/>
  <c r="BB33" i="53"/>
  <c r="BB34" i="53"/>
  <c r="AY36" i="53"/>
  <c r="BE36" i="53"/>
  <c r="D42" i="53"/>
  <c r="BI39" i="53" s="1"/>
  <c r="BB43" i="53"/>
  <c r="D52" i="53"/>
  <c r="AZ42" i="53" s="1"/>
  <c r="BI54" i="53"/>
  <c r="BC14" i="53"/>
  <c r="AX31" i="53"/>
  <c r="AU54" i="53"/>
  <c r="BC19" i="53"/>
  <c r="BE21" i="53"/>
  <c r="BH23" i="53"/>
  <c r="AW24" i="53"/>
  <c r="BM67" i="53"/>
  <c r="BG26" i="53"/>
  <c r="BJ69" i="53"/>
  <c r="BC33" i="53"/>
  <c r="BC34" i="53"/>
  <c r="BB60" i="53"/>
  <c r="D59" i="53"/>
  <c r="AX61" i="53" s="1"/>
  <c r="BA59" i="53"/>
  <c r="BD66" i="53"/>
  <c r="BA20" i="53"/>
  <c r="BE47" i="53"/>
  <c r="BC41" i="53"/>
  <c r="BH47" i="53"/>
  <c r="BI20" i="53"/>
  <c r="BG39" i="53"/>
  <c r="BG17" i="53"/>
  <c r="D23" i="53"/>
  <c r="AU67" i="53" s="1"/>
  <c r="BK35" i="52"/>
  <c r="BB41" i="52"/>
  <c r="BH35" i="52"/>
  <c r="AW33" i="52"/>
  <c r="AY33" i="52"/>
  <c r="BA21" i="52"/>
  <c r="BD66" i="52"/>
  <c r="BF66" i="52"/>
  <c r="BG66" i="52"/>
  <c r="BH66" i="52"/>
  <c r="Y35" i="52"/>
  <c r="Y35" i="53" s="1"/>
  <c r="X35" i="52"/>
  <c r="X35" i="53" s="1"/>
  <c r="V35" i="52"/>
  <c r="V35" i="53" s="1"/>
  <c r="U35" i="52"/>
  <c r="U35" i="53" s="1"/>
  <c r="T35" i="52"/>
  <c r="BI66" i="52"/>
  <c r="M35" i="52"/>
  <c r="AD14" i="52"/>
  <c r="BG19" i="52"/>
  <c r="BH65" i="52"/>
  <c r="I14" i="52"/>
  <c r="I14" i="53" s="1"/>
  <c r="J14" i="52"/>
  <c r="J14" i="53" s="1"/>
  <c r="D16" i="52"/>
  <c r="BB20" i="52" s="1"/>
  <c r="BC65" i="52"/>
  <c r="Q35" i="52"/>
  <c r="Y14" i="52"/>
  <c r="BC19" i="52"/>
  <c r="AY19" i="52"/>
  <c r="S14" i="52"/>
  <c r="X14" i="52"/>
  <c r="I68" i="52"/>
  <c r="BH62" i="52"/>
  <c r="BJ17" i="52"/>
  <c r="BK64" i="52"/>
  <c r="BB66" i="52"/>
  <c r="AV23" i="52"/>
  <c r="BB40" i="52"/>
  <c r="BI22" i="52"/>
  <c r="BC66" i="52"/>
  <c r="BJ62" i="52"/>
  <c r="R68" i="52"/>
  <c r="AL68" i="52"/>
  <c r="AL69" i="52" s="1"/>
  <c r="AU23" i="52"/>
  <c r="AM68" i="52"/>
  <c r="AM69" i="52" s="1"/>
  <c r="AP68" i="52"/>
  <c r="AP69" i="52" s="1"/>
  <c r="BK62" i="52"/>
  <c r="AA68" i="52"/>
  <c r="AQ68" i="52"/>
  <c r="AQ69" i="52" s="1"/>
  <c r="BC25" i="52"/>
  <c r="AR68" i="52"/>
  <c r="AR69" i="52" s="1"/>
  <c r="AH68" i="52"/>
  <c r="AH69" i="52" s="1"/>
  <c r="AS68" i="52"/>
  <c r="Z68" i="52"/>
  <c r="Z69" i="52" s="1"/>
  <c r="BE38" i="52"/>
  <c r="BI52" i="52"/>
  <c r="BK53" i="52"/>
  <c r="AU61" i="52"/>
  <c r="BA65" i="52"/>
  <c r="AZ66" i="52"/>
  <c r="AB68" i="52"/>
  <c r="AB69" i="52" s="1"/>
  <c r="AW68" i="52"/>
  <c r="AU69" i="52"/>
  <c r="AL14" i="52"/>
  <c r="AZ18" i="52" s="1"/>
  <c r="BG14" i="52"/>
  <c r="AY21" i="52"/>
  <c r="BA22" i="52"/>
  <c r="BB23" i="52"/>
  <c r="BF25" i="52"/>
  <c r="BI27" i="52"/>
  <c r="BK28" i="52"/>
  <c r="BL29" i="52"/>
  <c r="AX33" i="52"/>
  <c r="AZ34" i="52"/>
  <c r="L35" i="52"/>
  <c r="AF35" i="52"/>
  <c r="AF68" i="52" s="1"/>
  <c r="AF69" i="52" s="1"/>
  <c r="BC36" i="52"/>
  <c r="BF38" i="52"/>
  <c r="BH39" i="52"/>
  <c r="BI40" i="52"/>
  <c r="BA47" i="52"/>
  <c r="BJ52" i="52"/>
  <c r="AV61" i="52"/>
  <c r="BA64" i="52"/>
  <c r="BB65" i="52"/>
  <c r="BA66" i="52"/>
  <c r="AZ67" i="52"/>
  <c r="AC68" i="52"/>
  <c r="AX68" i="52"/>
  <c r="AV69" i="52"/>
  <c r="T14" i="52"/>
  <c r="AN14" i="52"/>
  <c r="AX19" i="52"/>
  <c r="BK27" i="52"/>
  <c r="AU30" i="52"/>
  <c r="N35" i="52"/>
  <c r="AH35" i="52"/>
  <c r="BK40" i="52"/>
  <c r="AX61" i="52"/>
  <c r="BD65" i="52"/>
  <c r="AX69" i="52"/>
  <c r="AZ20" i="52"/>
  <c r="BE23" i="52"/>
  <c r="BG24" i="52"/>
  <c r="O35" i="52"/>
  <c r="O35" i="53" s="1"/>
  <c r="AI35" i="52"/>
  <c r="AI68" i="52" s="1"/>
  <c r="AI69" i="52" s="1"/>
  <c r="BK39" i="52"/>
  <c r="AW54" i="52"/>
  <c r="BE65" i="52"/>
  <c r="BA68" i="52"/>
  <c r="AY69" i="52"/>
  <c r="V14" i="52"/>
  <c r="AP14" i="52"/>
  <c r="AZ19" i="52"/>
  <c r="BA20" i="52"/>
  <c r="AU28" i="52"/>
  <c r="AV29" i="52"/>
  <c r="P35" i="52"/>
  <c r="AJ35" i="52"/>
  <c r="AJ68" i="52" s="1"/>
  <c r="AJ69" i="52" s="1"/>
  <c r="BG36" i="52"/>
  <c r="BJ38" i="52"/>
  <c r="BL39" i="52"/>
  <c r="AU41" i="52"/>
  <c r="AX60" i="52"/>
  <c r="AW28" i="52"/>
  <c r="AY30" i="52"/>
  <c r="BG47" i="52"/>
  <c r="AZ60" i="52"/>
  <c r="AU13" i="52"/>
  <c r="AS14" i="52"/>
  <c r="BK24" i="52"/>
  <c r="AZ30" i="52"/>
  <c r="S35" i="52"/>
  <c r="D38" i="52"/>
  <c r="BC35" i="52" s="1"/>
  <c r="BA60" i="52"/>
  <c r="AV13" i="52"/>
  <c r="F14" i="52"/>
  <c r="Z14" i="52"/>
  <c r="BD19" i="52"/>
  <c r="BJ23" i="52"/>
  <c r="AY28" i="52"/>
  <c r="AW40" i="52"/>
  <c r="AZ42" i="52"/>
  <c r="BB60" i="52"/>
  <c r="BH67" i="52"/>
  <c r="AK68" i="52"/>
  <c r="AK69" i="52" s="1"/>
  <c r="E14" i="52"/>
  <c r="E14" i="53" s="1"/>
  <c r="BD16" i="53" s="1"/>
  <c r="AW13" i="52"/>
  <c r="G14" i="52"/>
  <c r="AA14" i="52"/>
  <c r="AA14" i="53" s="1"/>
  <c r="BB53" i="53" s="1"/>
  <c r="BC18" i="52"/>
  <c r="BE19" i="52"/>
  <c r="AZ28" i="52"/>
  <c r="BD31" i="52"/>
  <c r="BA42" i="52"/>
  <c r="BJ47" i="52"/>
  <c r="AU50" i="52"/>
  <c r="BA53" i="52"/>
  <c r="BE61" i="52"/>
  <c r="BG62" i="52"/>
  <c r="BJ66" i="52"/>
  <c r="BI67" i="52"/>
  <c r="AX13" i="52"/>
  <c r="H14" i="52"/>
  <c r="AB14" i="52"/>
  <c r="BC53" i="52" s="1"/>
  <c r="BD18" i="52"/>
  <c r="BF19" i="52"/>
  <c r="AV25" i="52"/>
  <c r="AU37" i="52"/>
  <c r="AV38" i="52"/>
  <c r="BA41" i="52"/>
  <c r="AV50" i="52"/>
  <c r="BD60" i="52"/>
  <c r="BK66" i="52"/>
  <c r="BJ67" i="52"/>
  <c r="BH68" i="52"/>
  <c r="AY13" i="52"/>
  <c r="BE18" i="52"/>
  <c r="D23" i="52"/>
  <c r="AZ25" i="52" s="1"/>
  <c r="AU24" i="52"/>
  <c r="BD30" i="52"/>
  <c r="BG32" i="52"/>
  <c r="W35" i="52"/>
  <c r="AQ35" i="52"/>
  <c r="D48" i="52"/>
  <c r="BF46" i="52" s="1"/>
  <c r="BI62" i="52"/>
  <c r="AZ13" i="52"/>
  <c r="BF18" i="52"/>
  <c r="BI20" i="52"/>
  <c r="AV24" i="52"/>
  <c r="AX25" i="52"/>
  <c r="BJ33" i="52"/>
  <c r="BK46" i="52"/>
  <c r="AX50" i="52"/>
  <c r="BD53" i="52"/>
  <c r="BJ68" i="52"/>
  <c r="K14" i="52"/>
  <c r="AE14" i="52"/>
  <c r="AE14" i="53" s="1"/>
  <c r="BJ17" i="53" s="1"/>
  <c r="BE17" i="52"/>
  <c r="BG18" i="52"/>
  <c r="BI19" i="52"/>
  <c r="AZ26" i="52"/>
  <c r="BF30" i="52"/>
  <c r="E35" i="52"/>
  <c r="E35" i="53" s="1"/>
  <c r="AY38" i="52"/>
  <c r="AY50" i="52"/>
  <c r="BE53" i="52"/>
  <c r="BG60" i="52"/>
  <c r="BM67" i="52"/>
  <c r="BK68" i="52"/>
  <c r="BB13" i="52"/>
  <c r="L14" i="52"/>
  <c r="AF14" i="52"/>
  <c r="BK17" i="52" s="1"/>
  <c r="BA14" i="52"/>
  <c r="BH18" i="52"/>
  <c r="BJ19" i="52"/>
  <c r="AU22" i="52"/>
  <c r="BJ32" i="52"/>
  <c r="F35" i="52"/>
  <c r="AU35" i="52"/>
  <c r="BH60" i="52"/>
  <c r="BL68" i="52"/>
  <c r="BJ69" i="52"/>
  <c r="W14" i="52"/>
  <c r="BA19" i="52"/>
  <c r="BG23" i="52"/>
  <c r="BI24" i="52"/>
  <c r="AR14" i="52"/>
  <c r="BA18" i="52" s="1"/>
  <c r="BH23" i="52"/>
  <c r="M14" i="52"/>
  <c r="AG14" i="52"/>
  <c r="AU18" i="52" s="1"/>
  <c r="BB14" i="52"/>
  <c r="BI18" i="52"/>
  <c r="BK19" i="52"/>
  <c r="AW23" i="52"/>
  <c r="AY24" i="52"/>
  <c r="BA25" i="52"/>
  <c r="BK32" i="52"/>
  <c r="G35" i="52"/>
  <c r="BF41" i="52"/>
  <c r="BG42" i="52"/>
  <c r="AW65" i="52"/>
  <c r="AV66" i="52"/>
  <c r="AU67" i="52"/>
  <c r="BM68" i="52"/>
  <c r="BK69" i="52"/>
  <c r="N14" i="52"/>
  <c r="AH14" i="52"/>
  <c r="AV18" i="52" s="1"/>
  <c r="BC14" i="52"/>
  <c r="BH17" i="52"/>
  <c r="BJ18" i="52"/>
  <c r="AU21" i="52"/>
  <c r="H35" i="52"/>
  <c r="H35" i="53" s="1"/>
  <c r="AY36" i="52"/>
  <c r="BD39" i="52"/>
  <c r="BJ60" i="52"/>
  <c r="AX65" i="52"/>
  <c r="AW66" i="52"/>
  <c r="BL69" i="52"/>
  <c r="O14" i="52"/>
  <c r="AI14" i="52"/>
  <c r="AW18" i="52" s="1"/>
  <c r="BD14" i="52"/>
  <c r="BI17" i="52"/>
  <c r="BK18" i="52"/>
  <c r="AV21" i="52"/>
  <c r="AY23" i="52"/>
  <c r="D32" i="52"/>
  <c r="BC32" i="52" s="1"/>
  <c r="AU33" i="52"/>
  <c r="AZ36" i="52"/>
  <c r="BI53" i="52"/>
  <c r="AY65" i="52"/>
  <c r="AX66" i="52"/>
  <c r="AU68" i="52"/>
  <c r="BM69" i="52"/>
  <c r="BF13" i="52"/>
  <c r="BB24" i="52"/>
  <c r="BH50" i="51"/>
  <c r="AU51" i="51"/>
  <c r="BA13" i="51"/>
  <c r="AX59" i="51"/>
  <c r="BE15" i="51"/>
  <c r="BG50" i="51"/>
  <c r="BG14" i="49"/>
  <c r="AZ13" i="49"/>
  <c r="AU33" i="51"/>
  <c r="BF54" i="51"/>
  <c r="D37" i="51"/>
  <c r="BK35" i="51" s="1"/>
  <c r="D15" i="51"/>
  <c r="BJ21" i="51"/>
  <c r="V20" i="51"/>
  <c r="BG21" i="51" s="1"/>
  <c r="BH22" i="51"/>
  <c r="BD21" i="51"/>
  <c r="E20" i="51"/>
  <c r="BJ20" i="51" s="1"/>
  <c r="P20" i="51"/>
  <c r="BB21" i="51" s="1"/>
  <c r="O20" i="51"/>
  <c r="N20" i="51"/>
  <c r="AZ21" i="51" s="1"/>
  <c r="M20" i="51"/>
  <c r="AY21" i="51" s="1"/>
  <c r="BA20" i="51"/>
  <c r="BC19" i="51"/>
  <c r="BA19" i="51"/>
  <c r="T14" i="49"/>
  <c r="T14" i="51" s="1"/>
  <c r="AY17" i="51" s="1"/>
  <c r="T16" i="51"/>
  <c r="BH18" i="51"/>
  <c r="BG18" i="51"/>
  <c r="BE18" i="51"/>
  <c r="AC16" i="51"/>
  <c r="BG19" i="51" s="1"/>
  <c r="AX19" i="51"/>
  <c r="S16" i="51"/>
  <c r="AW19" i="51" s="1"/>
  <c r="AV19" i="51"/>
  <c r="AU19" i="51"/>
  <c r="O16" i="51"/>
  <c r="BD18" i="51"/>
  <c r="BC18" i="51"/>
  <c r="AV45" i="49"/>
  <c r="N48" i="51"/>
  <c r="M48" i="51"/>
  <c r="U38" i="51"/>
  <c r="AW34" i="51" s="1"/>
  <c r="AU34" i="51"/>
  <c r="P38" i="51"/>
  <c r="D40" i="51"/>
  <c r="BE41" i="51" s="1"/>
  <c r="D38" i="49"/>
  <c r="BB35" i="49" s="1"/>
  <c r="K38" i="51"/>
  <c r="BE33" i="51" s="1"/>
  <c r="F38" i="51"/>
  <c r="BA33" i="49"/>
  <c r="BD62" i="51"/>
  <c r="BA62" i="51"/>
  <c r="BN69" i="51"/>
  <c r="BL66" i="51"/>
  <c r="BI66" i="51"/>
  <c r="AV36" i="51"/>
  <c r="BH62" i="51"/>
  <c r="BK62" i="51"/>
  <c r="BI62" i="51"/>
  <c r="AU43" i="51"/>
  <c r="BF69" i="51"/>
  <c r="AV28" i="51"/>
  <c r="BG46" i="51"/>
  <c r="BJ33" i="51"/>
  <c r="BJ25" i="51"/>
  <c r="D43" i="51"/>
  <c r="BH41" i="51" s="1"/>
  <c r="AV54" i="51"/>
  <c r="AX43" i="51"/>
  <c r="BI15" i="51"/>
  <c r="BB67" i="51"/>
  <c r="BK54" i="51"/>
  <c r="D18" i="51"/>
  <c r="BI65" i="51" s="1"/>
  <c r="AZ28" i="51"/>
  <c r="BJ54" i="51"/>
  <c r="BD67" i="51"/>
  <c r="AV15" i="51"/>
  <c r="AV52" i="51"/>
  <c r="BJ50" i="51"/>
  <c r="BE44" i="51"/>
  <c r="AY18" i="51"/>
  <c r="BJ35" i="51"/>
  <c r="AL69" i="51"/>
  <c r="BF50" i="51"/>
  <c r="D13" i="51"/>
  <c r="AX13" i="51" s="1"/>
  <c r="AY15" i="51"/>
  <c r="AZ51" i="51"/>
  <c r="AX52" i="51"/>
  <c r="BA51" i="51"/>
  <c r="BD15" i="51"/>
  <c r="BJ15" i="51"/>
  <c r="BI59" i="51"/>
  <c r="BH15" i="51"/>
  <c r="AU15" i="51"/>
  <c r="AW51" i="51"/>
  <c r="AX51" i="51"/>
  <c r="BF51" i="51"/>
  <c r="BH54" i="51"/>
  <c r="BJ59" i="51"/>
  <c r="BC15" i="51"/>
  <c r="BK59" i="51"/>
  <c r="BA40" i="51"/>
  <c r="AY49" i="51"/>
  <c r="AU66" i="51"/>
  <c r="AV65" i="51"/>
  <c r="AZ65" i="51"/>
  <c r="BJ69" i="51"/>
  <c r="AY41" i="51"/>
  <c r="BE50" i="51"/>
  <c r="BG51" i="51"/>
  <c r="D48" i="51"/>
  <c r="BD46" i="51" s="1"/>
  <c r="AW47" i="51"/>
  <c r="BJ24" i="51"/>
  <c r="AW46" i="51"/>
  <c r="BK69" i="51"/>
  <c r="D41" i="51"/>
  <c r="BC36" i="51" s="1"/>
  <c r="BJ53" i="51"/>
  <c r="BG43" i="51"/>
  <c r="D54" i="51"/>
  <c r="BI60" i="51" s="1"/>
  <c r="D62" i="51"/>
  <c r="AX62" i="51" s="1"/>
  <c r="BF62" i="51"/>
  <c r="AU18" i="51"/>
  <c r="BH53" i="51"/>
  <c r="AX26" i="51"/>
  <c r="D27" i="51"/>
  <c r="AW68" i="51" s="1"/>
  <c r="BI54" i="51"/>
  <c r="BI64" i="51"/>
  <c r="AY54" i="51"/>
  <c r="BA14" i="51"/>
  <c r="BH14" i="51"/>
  <c r="BK15" i="51"/>
  <c r="AY59" i="51"/>
  <c r="AW60" i="51"/>
  <c r="BF13" i="51"/>
  <c r="AX15" i="51"/>
  <c r="AU47" i="51"/>
  <c r="BF18" i="51"/>
  <c r="BH69" i="51"/>
  <c r="AV31" i="51"/>
  <c r="AW22" i="51"/>
  <c r="BH28" i="51"/>
  <c r="AU39" i="51"/>
  <c r="BJ43" i="51"/>
  <c r="BF43" i="51"/>
  <c r="BB60" i="51"/>
  <c r="BA42" i="51"/>
  <c r="BG28" i="51"/>
  <c r="BG35" i="51"/>
  <c r="AY48" i="51"/>
  <c r="D23" i="51"/>
  <c r="BB25" i="51" s="1"/>
  <c r="BK47" i="51"/>
  <c r="BF30" i="51"/>
  <c r="BC50" i="51"/>
  <c r="BK32" i="51"/>
  <c r="AX44" i="51"/>
  <c r="AY46" i="51"/>
  <c r="AZ46" i="51"/>
  <c r="AY42" i="51"/>
  <c r="AX66" i="51"/>
  <c r="AY65" i="51"/>
  <c r="BA67" i="51"/>
  <c r="BB68" i="51"/>
  <c r="BA68" i="51"/>
  <c r="AW48" i="51"/>
  <c r="BK65" i="51"/>
  <c r="BJ40" i="51"/>
  <c r="BE27" i="51"/>
  <c r="BA54" i="51"/>
  <c r="BB14" i="51"/>
  <c r="BJ46" i="51"/>
  <c r="BJ14" i="51"/>
  <c r="BF14" i="51"/>
  <c r="BA59" i="51"/>
  <c r="BM66" i="51"/>
  <c r="BK66" i="51"/>
  <c r="BD40" i="51"/>
  <c r="AV39" i="51"/>
  <c r="AY60" i="51"/>
  <c r="AU16" i="51"/>
  <c r="BC59" i="51"/>
  <c r="AZ15" i="51"/>
  <c r="BD31" i="51"/>
  <c r="BA48" i="51"/>
  <c r="AW40" i="51"/>
  <c r="BK38" i="51"/>
  <c r="AW49" i="51"/>
  <c r="AV16" i="51"/>
  <c r="BD59" i="51"/>
  <c r="BD25" i="51"/>
  <c r="D25" i="51"/>
  <c r="BG67" i="51" s="1"/>
  <c r="AV27" i="51"/>
  <c r="BF26" i="51"/>
  <c r="BC68" i="51"/>
  <c r="BC54" i="51"/>
  <c r="BK14" i="51"/>
  <c r="BE59" i="51"/>
  <c r="AW16" i="51"/>
  <c r="BN68" i="51"/>
  <c r="AV29" i="51"/>
  <c r="D31" i="51"/>
  <c r="AW69" i="51" s="1"/>
  <c r="BJ47" i="51"/>
  <c r="BI32" i="51"/>
  <c r="BD54" i="51"/>
  <c r="BF59" i="51"/>
  <c r="AX16" i="51"/>
  <c r="BC65" i="51"/>
  <c r="BK20" i="51"/>
  <c r="BK21" i="51"/>
  <c r="BJ23" i="51"/>
  <c r="AW28" i="51"/>
  <c r="BJ68" i="51"/>
  <c r="BL29" i="51"/>
  <c r="AU41" i="51"/>
  <c r="AY51" i="51"/>
  <c r="AV33" i="51"/>
  <c r="AY35" i="51"/>
  <c r="AY38" i="51"/>
  <c r="AZ37" i="51"/>
  <c r="BE43" i="51"/>
  <c r="AZ43" i="51"/>
  <c r="AY19" i="51"/>
  <c r="D20" i="51"/>
  <c r="BA66" i="51" s="1"/>
  <c r="BA21" i="51"/>
  <c r="BG59" i="51"/>
  <c r="AY16" i="51"/>
  <c r="AY47" i="51"/>
  <c r="AV21" i="51"/>
  <c r="D29" i="51"/>
  <c r="AU30" i="51" s="1"/>
  <c r="BG68" i="51"/>
  <c r="BE54" i="51"/>
  <c r="BD27" i="51"/>
  <c r="BC30" i="51"/>
  <c r="AX33" i="51"/>
  <c r="AW31" i="51"/>
  <c r="BA50" i="51"/>
  <c r="BJ32" i="51"/>
  <c r="AY52" i="51"/>
  <c r="AY33" i="51"/>
  <c r="BA41" i="51"/>
  <c r="BG36" i="51"/>
  <c r="BG37" i="51"/>
  <c r="BF38" i="51"/>
  <c r="BD39" i="51"/>
  <c r="D44" i="51"/>
  <c r="BI41" i="51" s="1"/>
  <c r="D60" i="51"/>
  <c r="BE62" i="51"/>
  <c r="BJ62" i="51"/>
  <c r="AZ54" i="51"/>
  <c r="BH13" i="51"/>
  <c r="AZ59" i="51"/>
  <c r="BJ66" i="51"/>
  <c r="BG13" i="51"/>
  <c r="BA65" i="51"/>
  <c r="BK53" i="51"/>
  <c r="BK42" i="51"/>
  <c r="AO69" i="51"/>
  <c r="D42" i="51"/>
  <c r="BG39" i="51" s="1"/>
  <c r="BH37" i="51"/>
  <c r="BG38" i="51"/>
  <c r="AV44" i="51"/>
  <c r="BE64" i="51"/>
  <c r="AW43" i="51"/>
  <c r="BG54" i="51"/>
  <c r="BB26" i="51"/>
  <c r="AW45" i="51"/>
  <c r="BA18" i="51"/>
  <c r="BI18" i="51"/>
  <c r="BK19" i="51"/>
  <c r="BI38" i="51"/>
  <c r="AX46" i="51"/>
  <c r="BI53" i="51"/>
  <c r="BB62" i="51"/>
  <c r="BJ18" i="51"/>
  <c r="AX22" i="51"/>
  <c r="BK24" i="51"/>
  <c r="AX31" i="51"/>
  <c r="BI51" i="51"/>
  <c r="BB41" i="51"/>
  <c r="AW36" i="51"/>
  <c r="BJ38" i="51"/>
  <c r="BK37" i="51"/>
  <c r="BI45" i="51"/>
  <c r="BG61" i="51"/>
  <c r="BK64" i="51"/>
  <c r="AU60" i="51"/>
  <c r="BA53" i="51"/>
  <c r="BE17" i="51"/>
  <c r="BK18" i="51"/>
  <c r="D17" i="51"/>
  <c r="BD65" i="51" s="1"/>
  <c r="AV20" i="51"/>
  <c r="BB19" i="51"/>
  <c r="AW21" i="51"/>
  <c r="AU25" i="51"/>
  <c r="D26" i="51"/>
  <c r="AY31" i="51"/>
  <c r="BJ45" i="51"/>
  <c r="BK36" i="51"/>
  <c r="BK45" i="51"/>
  <c r="AY62" i="51"/>
  <c r="BC62" i="51"/>
  <c r="BI20" i="51"/>
  <c r="BK46" i="51"/>
  <c r="AU46" i="51"/>
  <c r="AG69" i="51"/>
  <c r="BG15" i="51"/>
  <c r="AU59" i="51"/>
  <c r="AV66" i="51"/>
  <c r="AW65" i="51"/>
  <c r="BC23" i="51"/>
  <c r="AU24" i="51"/>
  <c r="BL68" i="51"/>
  <c r="BB31" i="51"/>
  <c r="BI69" i="51"/>
  <c r="AZ32" i="51"/>
  <c r="BL69" i="51"/>
  <c r="BC33" i="51"/>
  <c r="BC34" i="51"/>
  <c r="BJ41" i="51"/>
  <c r="BC43" i="51"/>
  <c r="BK41" i="51"/>
  <c r="BK44" i="51"/>
  <c r="AV46" i="51"/>
  <c r="BH44" i="51"/>
  <c r="AY50" i="51"/>
  <c r="AX49" i="51"/>
  <c r="AW54" i="51"/>
  <c r="D61" i="51"/>
  <c r="BK61" i="51" s="1"/>
  <c r="BH61" i="51"/>
  <c r="AH69" i="51"/>
  <c r="BF48" i="51"/>
  <c r="BB53" i="51"/>
  <c r="BF17" i="51"/>
  <c r="AA69" i="51"/>
  <c r="BI35" i="51"/>
  <c r="BA34" i="51"/>
  <c r="BI44" i="51"/>
  <c r="BF15" i="51"/>
  <c r="BD14" i="51"/>
  <c r="BC53" i="51"/>
  <c r="BG17" i="51"/>
  <c r="BK23" i="51"/>
  <c r="BK40" i="51"/>
  <c r="BD28" i="51"/>
  <c r="AX48" i="51"/>
  <c r="AX36" i="51"/>
  <c r="BB33" i="51"/>
  <c r="BB34" i="51"/>
  <c r="BF36" i="51"/>
  <c r="D47" i="51"/>
  <c r="AZ44" i="51" s="1"/>
  <c r="AW44" i="51"/>
  <c r="BJ44" i="51"/>
  <c r="D49" i="51"/>
  <c r="AW42" i="51" s="1"/>
  <c r="D53" i="51"/>
  <c r="BC60" i="51" s="1"/>
  <c r="BI14" i="51"/>
  <c r="D21" i="51"/>
  <c r="BG66" i="51" s="1"/>
  <c r="AV24" i="51"/>
  <c r="AZ30" i="51"/>
  <c r="D32" i="51"/>
  <c r="BC32" i="51" s="1"/>
  <c r="BC31" i="51"/>
  <c r="BA32" i="51"/>
  <c r="BD33" i="51"/>
  <c r="AZ48" i="51"/>
  <c r="BD34" i="51"/>
  <c r="BB48" i="51"/>
  <c r="AU45" i="51"/>
  <c r="AU50" i="51"/>
  <c r="D58" i="51"/>
  <c r="BF42" i="51" s="1"/>
  <c r="AZ62" i="51"/>
  <c r="BJ63" i="51"/>
  <c r="BA63" i="51"/>
  <c r="BE69" i="51"/>
  <c r="AW59" i="51"/>
  <c r="BJ17" i="51"/>
  <c r="BF53" i="51"/>
  <c r="AX65" i="51"/>
  <c r="AW66" i="51"/>
  <c r="BD22" i="51"/>
  <c r="AW24" i="51"/>
  <c r="BM68" i="51"/>
  <c r="BM69" i="51"/>
  <c r="BE34" i="51"/>
  <c r="BB43" i="51"/>
  <c r="BK43" i="51"/>
  <c r="BC48" i="51"/>
  <c r="D59" i="51"/>
  <c r="AX61" i="51" s="1"/>
  <c r="BK63" i="51"/>
  <c r="BA31" i="51"/>
  <c r="BC13" i="51"/>
  <c r="BC14" i="51"/>
  <c r="BE14" i="51"/>
  <c r="AV60" i="51"/>
  <c r="AW15" i="51"/>
  <c r="BH19" i="51"/>
  <c r="BC21" i="51"/>
  <c r="BE22" i="51"/>
  <c r="BH23" i="51"/>
  <c r="BE30" i="51"/>
  <c r="AW33" i="51"/>
  <c r="AV51" i="51"/>
  <c r="AY37" i="51"/>
  <c r="AX38" i="51"/>
  <c r="AZ39" i="51"/>
  <c r="BL43" i="51"/>
  <c r="BG48" i="51"/>
  <c r="AV50" i="51"/>
  <c r="AZ50" i="51"/>
  <c r="AU63" i="51"/>
  <c r="BJ64" i="51"/>
  <c r="AV43" i="51"/>
  <c r="BC63" i="51"/>
  <c r="BK13" i="51"/>
  <c r="D38" i="51"/>
  <c r="AZ35" i="51" s="1"/>
  <c r="BG25" i="51"/>
  <c r="AX37" i="51"/>
  <c r="BI50" i="51"/>
  <c r="BG47" i="51"/>
  <c r="BI49" i="51"/>
  <c r="BF41" i="51"/>
  <c r="BH43" i="51"/>
  <c r="AZ33" i="51"/>
  <c r="BF40" i="51"/>
  <c r="BK68" i="51"/>
  <c r="BH38" i="51"/>
  <c r="BB54" i="51"/>
  <c r="AV59" i="51"/>
  <c r="BD20" i="50"/>
  <c r="X35" i="50"/>
  <c r="BF20" i="50"/>
  <c r="BB19" i="50"/>
  <c r="X14" i="50"/>
  <c r="BC17" i="50" s="1"/>
  <c r="AY53" i="50"/>
  <c r="AR35" i="50"/>
  <c r="AR68" i="50" s="1"/>
  <c r="AR69" i="50" s="1"/>
  <c r="AR14" i="50"/>
  <c r="AW54" i="50" s="1"/>
  <c r="BA18" i="50"/>
  <c r="T68" i="50"/>
  <c r="T69" i="50" s="1"/>
  <c r="AN68" i="50"/>
  <c r="AN69" i="50" s="1"/>
  <c r="BA36" i="50"/>
  <c r="AZ36" i="50"/>
  <c r="AY36" i="50"/>
  <c r="BF41" i="50"/>
  <c r="BC36" i="50"/>
  <c r="BB36" i="50"/>
  <c r="Z35" i="50"/>
  <c r="Z68" i="50" s="1"/>
  <c r="Z69" i="50" s="1"/>
  <c r="N68" i="50"/>
  <c r="N69" i="50" s="1"/>
  <c r="BG23" i="50"/>
  <c r="AH68" i="50"/>
  <c r="AH69" i="50" s="1"/>
  <c r="BI24" i="50"/>
  <c r="BG16" i="50"/>
  <c r="P35" i="50"/>
  <c r="P68" i="50"/>
  <c r="P69" i="50" s="1"/>
  <c r="BI23" i="50"/>
  <c r="AJ35" i="50"/>
  <c r="AJ68" i="50" s="1"/>
  <c r="AJ69" i="50" s="1"/>
  <c r="BK24" i="50"/>
  <c r="AS68" i="50"/>
  <c r="AS69" i="50" s="1"/>
  <c r="AW35" i="50"/>
  <c r="AL14" i="50"/>
  <c r="AZ18" i="50" s="1"/>
  <c r="AW30" i="50"/>
  <c r="BG68" i="50"/>
  <c r="AX30" i="50"/>
  <c r="AV29" i="50"/>
  <c r="BI68" i="50"/>
  <c r="AY30" i="50"/>
  <c r="AU37" i="50"/>
  <c r="BE38" i="50"/>
  <c r="BH16" i="50"/>
  <c r="BJ17" i="50"/>
  <c r="G68" i="50"/>
  <c r="G69" i="50" s="1"/>
  <c r="AA68" i="50"/>
  <c r="AA69" i="50" s="1"/>
  <c r="S68" i="50"/>
  <c r="S69" i="50" s="1"/>
  <c r="AW28" i="50"/>
  <c r="BE68" i="50"/>
  <c r="BA30" i="50"/>
  <c r="BL29" i="50"/>
  <c r="BE39" i="50"/>
  <c r="BG36" i="50"/>
  <c r="BG41" i="50"/>
  <c r="BD39" i="50"/>
  <c r="BJ44" i="50"/>
  <c r="D48" i="50"/>
  <c r="BD46" i="50" s="1"/>
  <c r="BK52" i="50"/>
  <c r="BI32" i="50"/>
  <c r="BF30" i="50"/>
  <c r="BJ47" i="50"/>
  <c r="AZ60" i="50"/>
  <c r="AY60" i="50"/>
  <c r="BC60" i="50"/>
  <c r="BA42" i="50"/>
  <c r="AX60" i="50"/>
  <c r="BB60" i="50"/>
  <c r="BA60" i="50"/>
  <c r="I68" i="50"/>
  <c r="I69" i="50" s="1"/>
  <c r="BF68" i="50"/>
  <c r="AZ20" i="50"/>
  <c r="BN68" i="50"/>
  <c r="AU41" i="50"/>
  <c r="BM68" i="50"/>
  <c r="BL68" i="50"/>
  <c r="BK68" i="50"/>
  <c r="BJ68" i="50"/>
  <c r="BI39" i="50"/>
  <c r="BK64" i="50"/>
  <c r="AW67" i="50"/>
  <c r="O68" i="50"/>
  <c r="D23" i="50"/>
  <c r="BC25" i="50" s="1"/>
  <c r="BH23" i="50"/>
  <c r="S14" i="50"/>
  <c r="AX17" i="50" s="1"/>
  <c r="AY40" i="50"/>
  <c r="BB65" i="50"/>
  <c r="BA65" i="50"/>
  <c r="AW21" i="50"/>
  <c r="K35" i="50"/>
  <c r="AY22" i="50"/>
  <c r="AE35" i="50"/>
  <c r="AE68" i="50" s="1"/>
  <c r="AE69" i="50" s="1"/>
  <c r="AU30" i="50"/>
  <c r="BJ39" i="50"/>
  <c r="BK60" i="50"/>
  <c r="BJ60" i="50"/>
  <c r="BG42" i="50"/>
  <c r="AV61" i="50"/>
  <c r="AU61" i="50"/>
  <c r="AQ68" i="50"/>
  <c r="AQ69" i="50" s="1"/>
  <c r="AZ30" i="50"/>
  <c r="BF39" i="50"/>
  <c r="AQ14" i="50"/>
  <c r="AQ35" i="50"/>
  <c r="D64" i="50"/>
  <c r="BK62" i="50" s="1"/>
  <c r="BI62" i="50"/>
  <c r="AP35" i="50"/>
  <c r="AP68" i="50" s="1"/>
  <c r="AP69" i="50" s="1"/>
  <c r="AP14" i="50"/>
  <c r="BA19" i="50"/>
  <c r="W14" i="50"/>
  <c r="W35" i="50"/>
  <c r="W68" i="50" s="1"/>
  <c r="W69" i="50" s="1"/>
  <c r="BB17" i="50"/>
  <c r="AX53" i="50"/>
  <c r="BH62" i="50"/>
  <c r="AW22" i="50"/>
  <c r="AC68" i="50"/>
  <c r="AC69" i="50" s="1"/>
  <c r="AV23" i="50"/>
  <c r="BB40" i="50"/>
  <c r="BI22" i="50"/>
  <c r="X68" i="50"/>
  <c r="X69" i="50" s="1"/>
  <c r="BE36" i="50"/>
  <c r="AW61" i="50"/>
  <c r="BB66" i="50"/>
  <c r="AZ19" i="50"/>
  <c r="V35" i="50"/>
  <c r="V68" i="50" s="1"/>
  <c r="V69" i="50" s="1"/>
  <c r="V14" i="50"/>
  <c r="AW53" i="50" s="1"/>
  <c r="BJ24" i="50"/>
  <c r="AI68" i="50"/>
  <c r="AI69" i="50" s="1"/>
  <c r="BH52" i="50"/>
  <c r="T14" i="50"/>
  <c r="AU53" i="50" s="1"/>
  <c r="P14" i="50"/>
  <c r="AV17" i="50" s="1"/>
  <c r="AJ14" i="50"/>
  <c r="AX18" i="50" s="1"/>
  <c r="BC26" i="50"/>
  <c r="U35" i="50"/>
  <c r="U68" i="50" s="1"/>
  <c r="U69" i="50" s="1"/>
  <c r="AV30" i="50"/>
  <c r="BK39" i="50"/>
  <c r="AV54" i="50"/>
  <c r="BD36" i="50"/>
  <c r="BG53" i="50"/>
  <c r="T35" i="50"/>
  <c r="AN35" i="50"/>
  <c r="BC68" i="50"/>
  <c r="BD68" i="50"/>
  <c r="AX61" i="50"/>
  <c r="BC66" i="50"/>
  <c r="AD68" i="50"/>
  <c r="AD69" i="50" s="1"/>
  <c r="K68" i="50"/>
  <c r="K69" i="50" s="1"/>
  <c r="AZ17" i="50"/>
  <c r="AU23" i="50"/>
  <c r="AK68" i="50"/>
  <c r="AK69" i="50" s="1"/>
  <c r="Q14" i="50"/>
  <c r="AK14" i="50"/>
  <c r="AX21" i="50"/>
  <c r="AZ22" i="50"/>
  <c r="BI52" i="50"/>
  <c r="BK53" i="50"/>
  <c r="AZ66" i="50"/>
  <c r="AB68" i="50"/>
  <c r="AB69" i="50" s="1"/>
  <c r="AW68" i="50"/>
  <c r="AU69" i="50"/>
  <c r="BG14" i="50"/>
  <c r="BB23" i="50"/>
  <c r="BF25" i="50"/>
  <c r="BI27" i="50"/>
  <c r="BH39" i="50"/>
  <c r="BI40" i="50"/>
  <c r="BA47" i="50"/>
  <c r="BA64" i="50"/>
  <c r="BA66" i="50"/>
  <c r="AZ67" i="50"/>
  <c r="AX68" i="50"/>
  <c r="AU13" i="50"/>
  <c r="E14" i="50"/>
  <c r="Y14" i="50"/>
  <c r="AS14" i="50"/>
  <c r="BC19" i="50"/>
  <c r="AY29" i="50"/>
  <c r="BC32" i="50"/>
  <c r="S35" i="50"/>
  <c r="AM35" i="50"/>
  <c r="AM68" i="50" s="1"/>
  <c r="AM69" i="50" s="1"/>
  <c r="D38" i="50"/>
  <c r="BF46" i="50"/>
  <c r="AV13" i="50"/>
  <c r="F14" i="50"/>
  <c r="BE16" i="50" s="1"/>
  <c r="Z14" i="50"/>
  <c r="BA53" i="50" s="1"/>
  <c r="BD19" i="50"/>
  <c r="BE20" i="50"/>
  <c r="BG21" i="50"/>
  <c r="BJ23" i="50"/>
  <c r="AY28" i="50"/>
  <c r="BF33" i="50"/>
  <c r="BI35" i="50"/>
  <c r="AV39" i="50"/>
  <c r="AW40" i="50"/>
  <c r="AY41" i="50"/>
  <c r="AZ42" i="50"/>
  <c r="AZ53" i="50"/>
  <c r="BD61" i="50"/>
  <c r="BJ65" i="50"/>
  <c r="BI66" i="50"/>
  <c r="BH67" i="50"/>
  <c r="AV53" i="50"/>
  <c r="BB20" i="50"/>
  <c r="AK35" i="50"/>
  <c r="AW13" i="50"/>
  <c r="G14" i="50"/>
  <c r="BB52" i="50" s="1"/>
  <c r="AA14" i="50"/>
  <c r="BC18" i="50"/>
  <c r="BE19" i="50"/>
  <c r="BJ22" i="50"/>
  <c r="BK23" i="50"/>
  <c r="AZ28" i="50"/>
  <c r="BB30" i="50"/>
  <c r="BD31" i="50"/>
  <c r="AX40" i="50"/>
  <c r="AU50" i="50"/>
  <c r="R68" i="50"/>
  <c r="R69" i="50" s="1"/>
  <c r="AL68" i="50"/>
  <c r="AL69" i="50" s="1"/>
  <c r="AX13" i="50"/>
  <c r="AB14" i="50"/>
  <c r="BG20" i="50"/>
  <c r="H14" i="50"/>
  <c r="BD18" i="50"/>
  <c r="BF19" i="50"/>
  <c r="BK22" i="50"/>
  <c r="AV25" i="50"/>
  <c r="BK35" i="50"/>
  <c r="AV50" i="50"/>
  <c r="AZ52" i="50"/>
  <c r="BB53" i="50"/>
  <c r="BJ67" i="50"/>
  <c r="BH68" i="50"/>
  <c r="AY13" i="50"/>
  <c r="I14" i="50"/>
  <c r="AC14" i="50"/>
  <c r="BE18" i="50"/>
  <c r="BG19" i="50"/>
  <c r="BH20" i="50"/>
  <c r="AW38" i="50"/>
  <c r="BB41" i="50"/>
  <c r="AW50" i="50"/>
  <c r="BA52" i="50"/>
  <c r="BC53" i="50"/>
  <c r="BE60" i="50"/>
  <c r="BK63" i="50"/>
  <c r="BL66" i="50"/>
  <c r="BK67" i="50"/>
  <c r="BI36" i="50"/>
  <c r="AZ13" i="50"/>
  <c r="J14" i="50"/>
  <c r="AD14" i="50"/>
  <c r="BE53" i="50" s="1"/>
  <c r="BD17" i="50"/>
  <c r="BF18" i="50"/>
  <c r="BH19" i="50"/>
  <c r="BI20" i="50"/>
  <c r="AX25" i="50"/>
  <c r="AU36" i="50"/>
  <c r="BK46" i="50"/>
  <c r="AX50" i="50"/>
  <c r="BD53" i="50"/>
  <c r="BF60" i="50"/>
  <c r="BM66" i="50"/>
  <c r="K14" i="50"/>
  <c r="AE14" i="50"/>
  <c r="BE17" i="50"/>
  <c r="BG18" i="50"/>
  <c r="BI19" i="50"/>
  <c r="AY25" i="50"/>
  <c r="AZ26" i="50"/>
  <c r="E35" i="50"/>
  <c r="AS35" i="50"/>
  <c r="AV36" i="50"/>
  <c r="AY38" i="50"/>
  <c r="BG43" i="50"/>
  <c r="AY50" i="50"/>
  <c r="BG60" i="50"/>
  <c r="BB13" i="50"/>
  <c r="AU22" i="50"/>
  <c r="AZ25" i="50"/>
  <c r="F35" i="50"/>
  <c r="F68" i="50" s="1"/>
  <c r="F69" i="50" s="1"/>
  <c r="BD52" i="50"/>
  <c r="BF53" i="50"/>
  <c r="BH60" i="50"/>
  <c r="BN67" i="50"/>
  <c r="BJ69" i="50"/>
  <c r="M14" i="50"/>
  <c r="BJ16" i="50" s="1"/>
  <c r="BB14" i="50"/>
  <c r="BG17" i="50"/>
  <c r="BI18" i="50"/>
  <c r="BK19" i="50"/>
  <c r="AW23" i="50"/>
  <c r="BD27" i="50"/>
  <c r="G35" i="50"/>
  <c r="BK69" i="50"/>
  <c r="Q35" i="50"/>
  <c r="BC20" i="50"/>
  <c r="AF14" i="50"/>
  <c r="BK17" i="50" s="1"/>
  <c r="BA14" i="50"/>
  <c r="AG14" i="50"/>
  <c r="AU18" i="50" s="1"/>
  <c r="N14" i="50"/>
  <c r="BK16" i="50" s="1"/>
  <c r="AH14" i="50"/>
  <c r="AV18" i="50" s="1"/>
  <c r="BC14" i="50"/>
  <c r="BH17" i="50"/>
  <c r="BJ18" i="50"/>
  <c r="AU21" i="50"/>
  <c r="AX23" i="50"/>
  <c r="BB25" i="50"/>
  <c r="H35" i="50"/>
  <c r="AV48" i="50" s="1"/>
  <c r="BJ43" i="50"/>
  <c r="AX65" i="50"/>
  <c r="AW66" i="50"/>
  <c r="BL69" i="50"/>
  <c r="O14" i="50"/>
  <c r="AI14" i="50"/>
  <c r="AW18" i="50" s="1"/>
  <c r="BD14" i="50"/>
  <c r="BK18" i="50"/>
  <c r="AV21" i="50"/>
  <c r="AY23" i="50"/>
  <c r="D32" i="50"/>
  <c r="BG32" i="50" s="1"/>
  <c r="AU33" i="50"/>
  <c r="BI53" i="50"/>
  <c r="AY65" i="50"/>
  <c r="AX66" i="50"/>
  <c r="AU68" i="50"/>
  <c r="BM69" i="50"/>
  <c r="BF13" i="50"/>
  <c r="BB24" i="50"/>
  <c r="BI33" i="49"/>
  <c r="K14" i="49"/>
  <c r="H14" i="49"/>
  <c r="BC52" i="49" s="1"/>
  <c r="AY48" i="49"/>
  <c r="BC33" i="49"/>
  <c r="G14" i="49"/>
  <c r="G14" i="51" s="1"/>
  <c r="BB52" i="51" s="1"/>
  <c r="BB41" i="49"/>
  <c r="AU36" i="49"/>
  <c r="BH35" i="49"/>
  <c r="BJ35" i="49"/>
  <c r="AV36" i="49"/>
  <c r="AU33" i="49"/>
  <c r="D20" i="49"/>
  <c r="BC66" i="49" s="1"/>
  <c r="U35" i="49"/>
  <c r="U35" i="51" s="1"/>
  <c r="M35" i="49"/>
  <c r="M35" i="51" s="1"/>
  <c r="F35" i="49"/>
  <c r="E35" i="49"/>
  <c r="BF53" i="49"/>
  <c r="BI19" i="49"/>
  <c r="AC14" i="49"/>
  <c r="BD53" i="49" s="1"/>
  <c r="U14" i="49"/>
  <c r="AZ17" i="49" s="1"/>
  <c r="J14" i="49"/>
  <c r="J14" i="51" s="1"/>
  <c r="BG18" i="49"/>
  <c r="BI18" i="49"/>
  <c r="M14" i="49"/>
  <c r="BF52" i="49" s="1"/>
  <c r="O14" i="49"/>
  <c r="AZ40" i="49"/>
  <c r="I35" i="49"/>
  <c r="I14" i="49"/>
  <c r="BI20" i="49"/>
  <c r="BF18" i="49"/>
  <c r="BE18" i="49"/>
  <c r="G35" i="49"/>
  <c r="G35" i="51" s="1"/>
  <c r="BK46" i="49"/>
  <c r="BB14" i="49"/>
  <c r="BF13" i="49"/>
  <c r="BF14" i="49"/>
  <c r="BC14" i="49"/>
  <c r="BD14" i="49"/>
  <c r="BE14" i="49"/>
  <c r="AY13" i="49"/>
  <c r="AQ68" i="49"/>
  <c r="AQ69" i="49" s="1"/>
  <c r="T35" i="49"/>
  <c r="AN35" i="49"/>
  <c r="BI21" i="49"/>
  <c r="BG22" i="49"/>
  <c r="BN67" i="49"/>
  <c r="BF33" i="49"/>
  <c r="BA35" i="49"/>
  <c r="BE35" i="49"/>
  <c r="BH34" i="49"/>
  <c r="AW37" i="49"/>
  <c r="AV38" i="49"/>
  <c r="AX39" i="49"/>
  <c r="BJ39" i="49"/>
  <c r="BH22" i="49"/>
  <c r="AX67" i="49"/>
  <c r="BI69" i="49"/>
  <c r="BH69" i="49"/>
  <c r="BG69" i="49"/>
  <c r="BF69" i="49"/>
  <c r="BE69" i="49"/>
  <c r="AX41" i="49"/>
  <c r="V35" i="49"/>
  <c r="AZ19" i="49"/>
  <c r="V14" i="49"/>
  <c r="AW53" i="49"/>
  <c r="AP35" i="49"/>
  <c r="AP68" i="49" s="1"/>
  <c r="AP69" i="49" s="1"/>
  <c r="AP14" i="49"/>
  <c r="G68" i="49"/>
  <c r="BD32" i="49"/>
  <c r="BC41" i="49"/>
  <c r="BD35" i="49"/>
  <c r="AZ35" i="49"/>
  <c r="X35" i="49"/>
  <c r="X35" i="51" s="1"/>
  <c r="AR35" i="49"/>
  <c r="AR68" i="49" s="1"/>
  <c r="AR69" i="49" s="1"/>
  <c r="AB68" i="49"/>
  <c r="AB69" i="49" s="1"/>
  <c r="BB69" i="49"/>
  <c r="BJ32" i="49"/>
  <c r="BA41" i="49"/>
  <c r="AX33" i="49"/>
  <c r="AW33" i="49"/>
  <c r="AV33" i="49"/>
  <c r="BA46" i="49"/>
  <c r="AV42" i="49"/>
  <c r="AZ38" i="49"/>
  <c r="BH39" i="49"/>
  <c r="N14" i="49"/>
  <c r="BD46" i="49"/>
  <c r="BF17" i="49"/>
  <c r="BC40" i="49"/>
  <c r="BH66" i="49"/>
  <c r="BG66" i="49"/>
  <c r="BF66" i="49"/>
  <c r="BE66" i="49"/>
  <c r="BD66" i="49"/>
  <c r="BK25" i="49"/>
  <c r="BG27" i="49"/>
  <c r="BH28" i="49"/>
  <c r="BE32" i="49"/>
  <c r="H35" i="49"/>
  <c r="S14" i="49"/>
  <c r="AY67" i="49"/>
  <c r="D29" i="49"/>
  <c r="AU30" i="49" s="1"/>
  <c r="BI68" i="49"/>
  <c r="AY30" i="49"/>
  <c r="AV29" i="49"/>
  <c r="AG68" i="49"/>
  <c r="AG69" i="49" s="1"/>
  <c r="AU67" i="49"/>
  <c r="W35" i="49"/>
  <c r="W35" i="51" s="1"/>
  <c r="BK26" i="49"/>
  <c r="BK27" i="49"/>
  <c r="Y35" i="49"/>
  <c r="AU37" i="49"/>
  <c r="BE38" i="49"/>
  <c r="BH43" i="49"/>
  <c r="BG43" i="49"/>
  <c r="BF43" i="49"/>
  <c r="BK41" i="49"/>
  <c r="AG14" i="49"/>
  <c r="AU18" i="49" s="1"/>
  <c r="AV67" i="49"/>
  <c r="D26" i="49"/>
  <c r="BK67" i="49" s="1"/>
  <c r="BH27" i="49"/>
  <c r="BK39" i="49"/>
  <c r="BF45" i="49"/>
  <c r="BF46" i="49"/>
  <c r="AC35" i="49"/>
  <c r="BJ53" i="49"/>
  <c r="BD21" i="49"/>
  <c r="AM68" i="49"/>
  <c r="AM69" i="49" s="1"/>
  <c r="BB25" i="49"/>
  <c r="AQ35" i="49"/>
  <c r="BJ19" i="49"/>
  <c r="AF14" i="49"/>
  <c r="BG53" i="49" s="1"/>
  <c r="AF35" i="49"/>
  <c r="AF68" i="49" s="1"/>
  <c r="AF69" i="49" s="1"/>
  <c r="BF32" i="49"/>
  <c r="BD69" i="49"/>
  <c r="BB31" i="49"/>
  <c r="BD24" i="49"/>
  <c r="BD25" i="49"/>
  <c r="BM67" i="49"/>
  <c r="BH32" i="49"/>
  <c r="N35" i="49"/>
  <c r="BI53" i="49"/>
  <c r="AH35" i="49"/>
  <c r="AH68" i="49" s="1"/>
  <c r="AH69" i="49" s="1"/>
  <c r="AV18" i="49"/>
  <c r="AU20" i="49"/>
  <c r="BE46" i="49"/>
  <c r="P35" i="49"/>
  <c r="D16" i="49"/>
  <c r="AX40" i="49" s="1"/>
  <c r="AU19" i="49"/>
  <c r="P14" i="49"/>
  <c r="AJ35" i="49"/>
  <c r="AX18" i="49"/>
  <c r="AW20" i="49"/>
  <c r="AJ14" i="49"/>
  <c r="BK53" i="49" s="1"/>
  <c r="BF16" i="49"/>
  <c r="AN68" i="49"/>
  <c r="AN69" i="49" s="1"/>
  <c r="BJ21" i="49"/>
  <c r="BC25" i="49"/>
  <c r="BN68" i="49"/>
  <c r="BM68" i="49"/>
  <c r="BL68" i="49"/>
  <c r="BK68" i="49"/>
  <c r="BJ68" i="49"/>
  <c r="AU41" i="49"/>
  <c r="AS35" i="49"/>
  <c r="BG35" i="49"/>
  <c r="BD33" i="49"/>
  <c r="AL35" i="49"/>
  <c r="AL68" i="49" s="1"/>
  <c r="AL69" i="49" s="1"/>
  <c r="AZ18" i="49"/>
  <c r="AY20" i="49"/>
  <c r="AL14" i="49"/>
  <c r="AV54" i="49" s="1"/>
  <c r="AD14" i="49"/>
  <c r="BF34" i="49"/>
  <c r="BH18" i="49"/>
  <c r="L14" i="49"/>
  <c r="L35" i="49"/>
  <c r="L35" i="51" s="1"/>
  <c r="BA47" i="49"/>
  <c r="BF25" i="49"/>
  <c r="AB35" i="49"/>
  <c r="Q35" i="49"/>
  <c r="AV19" i="49"/>
  <c r="Q14" i="49"/>
  <c r="Q14" i="51" s="1"/>
  <c r="BJ52" i="51" s="1"/>
  <c r="AK35" i="49"/>
  <c r="AK68" i="49" s="1"/>
  <c r="AK69" i="49" s="1"/>
  <c r="AK14" i="49"/>
  <c r="AU54" i="49" s="1"/>
  <c r="BF21" i="49"/>
  <c r="AO68" i="49"/>
  <c r="AO69" i="49" s="1"/>
  <c r="BM66" i="49"/>
  <c r="BL66" i="49"/>
  <c r="BK66" i="49"/>
  <c r="BJ66" i="49"/>
  <c r="BI66" i="49"/>
  <c r="BA38" i="49"/>
  <c r="BE44" i="49"/>
  <c r="BG46" i="49"/>
  <c r="BI48" i="49"/>
  <c r="R35" i="49"/>
  <c r="R14" i="49"/>
  <c r="R14" i="51" s="1"/>
  <c r="BH21" i="49"/>
  <c r="BD43" i="49"/>
  <c r="AZ43" i="49"/>
  <c r="BC43" i="49"/>
  <c r="BB43" i="49"/>
  <c r="BA43" i="49"/>
  <c r="AY43" i="49"/>
  <c r="BJ41" i="49"/>
  <c r="J35" i="49"/>
  <c r="AD35" i="49"/>
  <c r="AX21" i="49"/>
  <c r="AZ22" i="49"/>
  <c r="K35" i="49"/>
  <c r="AE35" i="49"/>
  <c r="AE68" i="49" s="1"/>
  <c r="AE69" i="49" s="1"/>
  <c r="BG39" i="49"/>
  <c r="BA65" i="49"/>
  <c r="AW68" i="49"/>
  <c r="AU69" i="49"/>
  <c r="BI27" i="49"/>
  <c r="BL29" i="49"/>
  <c r="BI40" i="49"/>
  <c r="AU44" i="49"/>
  <c r="BB65" i="49"/>
  <c r="AX68" i="49"/>
  <c r="AV69" i="49"/>
  <c r="AW61" i="49"/>
  <c r="BC65" i="49"/>
  <c r="AY68" i="49"/>
  <c r="AW69" i="49"/>
  <c r="AX61" i="49"/>
  <c r="BD65" i="49"/>
  <c r="AZ68" i="49"/>
  <c r="AX69" i="49"/>
  <c r="AY19" i="49"/>
  <c r="AZ20" i="49"/>
  <c r="AV30" i="49"/>
  <c r="O35" i="49"/>
  <c r="O35" i="51" s="1"/>
  <c r="AI35" i="49"/>
  <c r="AI68" i="49" s="1"/>
  <c r="AI69" i="49" s="1"/>
  <c r="AU42" i="49"/>
  <c r="AX44" i="49"/>
  <c r="BB46" i="49"/>
  <c r="AY61" i="49"/>
  <c r="BE65" i="49"/>
  <c r="BA68" i="49"/>
  <c r="AY69" i="49"/>
  <c r="AX60" i="49"/>
  <c r="AZ61" i="49"/>
  <c r="BF65" i="49"/>
  <c r="BB68" i="49"/>
  <c r="AZ69" i="49"/>
  <c r="BA19" i="49"/>
  <c r="BA32" i="49"/>
  <c r="BG65" i="49"/>
  <c r="BC68" i="49"/>
  <c r="BA69" i="49"/>
  <c r="BH65" i="49"/>
  <c r="S35" i="49"/>
  <c r="BA60" i="49"/>
  <c r="BC61" i="49"/>
  <c r="BI65" i="49"/>
  <c r="AJ68" i="49"/>
  <c r="AJ69" i="49" s="1"/>
  <c r="BC69" i="49"/>
  <c r="BG47" i="49"/>
  <c r="AU13" i="49"/>
  <c r="E14" i="49"/>
  <c r="Y14" i="49"/>
  <c r="AS14" i="49"/>
  <c r="AS14" i="51" s="1"/>
  <c r="AX54" i="51" s="1"/>
  <c r="AY17" i="49"/>
  <c r="BA18" i="49"/>
  <c r="BC19" i="49"/>
  <c r="AY29" i="49"/>
  <c r="BC32" i="49"/>
  <c r="AV13" i="49"/>
  <c r="F14" i="49"/>
  <c r="Z14" i="49"/>
  <c r="BE17" i="49" s="1"/>
  <c r="BD19" i="49"/>
  <c r="BJ23" i="49"/>
  <c r="AY28" i="49"/>
  <c r="BI35" i="49"/>
  <c r="AW40" i="49"/>
  <c r="AY41" i="49"/>
  <c r="AZ42" i="49"/>
  <c r="BB60" i="49"/>
  <c r="BD61" i="49"/>
  <c r="BH67" i="49"/>
  <c r="BA20" i="49"/>
  <c r="W14" i="49"/>
  <c r="BE21" i="49"/>
  <c r="BH23" i="49"/>
  <c r="BI36" i="49"/>
  <c r="AU40" i="49"/>
  <c r="BB61" i="49"/>
  <c r="AW13" i="49"/>
  <c r="AA14" i="49"/>
  <c r="BC18" i="49"/>
  <c r="BE19" i="49"/>
  <c r="AZ28" i="49"/>
  <c r="BA42" i="49"/>
  <c r="AU50" i="49"/>
  <c r="BA53" i="49"/>
  <c r="BC60" i="49"/>
  <c r="BG62" i="49"/>
  <c r="BK65" i="49"/>
  <c r="BC46" i="49"/>
  <c r="X14" i="49"/>
  <c r="X14" i="51" s="1"/>
  <c r="BC17" i="51" s="1"/>
  <c r="AR14" i="49"/>
  <c r="AW54" i="49" s="1"/>
  <c r="BB19" i="49"/>
  <c r="BB32" i="49"/>
  <c r="AW41" i="49"/>
  <c r="AX13" i="49"/>
  <c r="AB14" i="49"/>
  <c r="BG17" i="49" s="1"/>
  <c r="BD18" i="49"/>
  <c r="BF19" i="49"/>
  <c r="BK35" i="49"/>
  <c r="BB42" i="49"/>
  <c r="AV50" i="49"/>
  <c r="BB53" i="49"/>
  <c r="BD60" i="49"/>
  <c r="BH62" i="49"/>
  <c r="BK64" i="49"/>
  <c r="AW50" i="49"/>
  <c r="BE60" i="49"/>
  <c r="BK21" i="49"/>
  <c r="AX38" i="49"/>
  <c r="BA40" i="49"/>
  <c r="BF60" i="49"/>
  <c r="AU65" i="49"/>
  <c r="BK20" i="49"/>
  <c r="AU22" i="49"/>
  <c r="AZ25" i="49"/>
  <c r="BH60" i="49"/>
  <c r="AV65" i="49"/>
  <c r="AU66" i="49"/>
  <c r="BJ69" i="49"/>
  <c r="AW65" i="49"/>
  <c r="AV66" i="49"/>
  <c r="BK69" i="49"/>
  <c r="BJ60" i="49"/>
  <c r="AX65" i="49"/>
  <c r="AW66" i="49"/>
  <c r="BL69" i="49"/>
  <c r="AU62" i="49"/>
  <c r="AY65" i="49"/>
  <c r="AX66" i="49"/>
  <c r="AU68" i="49"/>
  <c r="BM69" i="49"/>
  <c r="AW13" i="48"/>
  <c r="AX13" i="48"/>
  <c r="AY13" i="48"/>
  <c r="BB41" i="48"/>
  <c r="BK35" i="48"/>
  <c r="BJ35" i="48"/>
  <c r="AV36" i="48"/>
  <c r="BE14" i="48"/>
  <c r="AF20" i="37"/>
  <c r="V20" i="37"/>
  <c r="T20" i="37"/>
  <c r="F35" i="48"/>
  <c r="F35" i="37" s="1"/>
  <c r="E20" i="37"/>
  <c r="AC20" i="37"/>
  <c r="AC35" i="48"/>
  <c r="AC35" i="37" s="1"/>
  <c r="AD20" i="37"/>
  <c r="AD35" i="48"/>
  <c r="AD35" i="37" s="1"/>
  <c r="P20" i="37"/>
  <c r="AU23" i="48"/>
  <c r="N35" i="48"/>
  <c r="N35" i="37" s="1"/>
  <c r="J68" i="48"/>
  <c r="P16" i="37"/>
  <c r="AU19" i="48"/>
  <c r="BH65" i="48"/>
  <c r="AZ40" i="48"/>
  <c r="BE18" i="48"/>
  <c r="AS35" i="48"/>
  <c r="AS35" i="37" s="1"/>
  <c r="AS14" i="48"/>
  <c r="AS14" i="37" s="1"/>
  <c r="AE16" i="37"/>
  <c r="AD16" i="37"/>
  <c r="BG19" i="48"/>
  <c r="AC16" i="37"/>
  <c r="AC68" i="48"/>
  <c r="Y68" i="48"/>
  <c r="X16" i="37"/>
  <c r="W16" i="37"/>
  <c r="V16" i="37"/>
  <c r="T14" i="48"/>
  <c r="T14" i="37" s="1"/>
  <c r="T16" i="37"/>
  <c r="K68" i="48"/>
  <c r="K35" i="37"/>
  <c r="K16" i="37"/>
  <c r="I68" i="48"/>
  <c r="I14" i="48"/>
  <c r="I14" i="37" s="1"/>
  <c r="I16" i="37"/>
  <c r="G14" i="48"/>
  <c r="G14" i="37" s="1"/>
  <c r="F16" i="37"/>
  <c r="BD18" i="48"/>
  <c r="E16" i="37"/>
  <c r="E14" i="48"/>
  <c r="E14" i="37" s="1"/>
  <c r="E35" i="48"/>
  <c r="E35" i="37" s="1"/>
  <c r="W38" i="37"/>
  <c r="AW34" i="48"/>
  <c r="P38" i="37"/>
  <c r="O38" i="37"/>
  <c r="N38" i="37"/>
  <c r="K38" i="37"/>
  <c r="H14" i="37"/>
  <c r="AY48" i="48"/>
  <c r="R14" i="48"/>
  <c r="R14" i="37" s="1"/>
  <c r="BJ52" i="48"/>
  <c r="Q16" i="37"/>
  <c r="AV19" i="48"/>
  <c r="BF52" i="48"/>
  <c r="BI18" i="48"/>
  <c r="F14" i="48"/>
  <c r="BA52" i="48" s="1"/>
  <c r="BB14" i="48"/>
  <c r="BF14" i="48"/>
  <c r="BF13" i="48"/>
  <c r="AE35" i="37"/>
  <c r="AE68" i="48"/>
  <c r="BH32" i="48"/>
  <c r="AW41" i="48"/>
  <c r="BB69" i="48"/>
  <c r="BH68" i="48"/>
  <c r="BE32" i="48"/>
  <c r="BJ39" i="48"/>
  <c r="BG39" i="48"/>
  <c r="AW67" i="48"/>
  <c r="AI68" i="48"/>
  <c r="AI69" i="48" s="1"/>
  <c r="BB40" i="48"/>
  <c r="BK22" i="48"/>
  <c r="BC66" i="48"/>
  <c r="BA53" i="48"/>
  <c r="AO68" i="48"/>
  <c r="AO69" i="48" s="1"/>
  <c r="AP68" i="48"/>
  <c r="AP69" i="48" s="1"/>
  <c r="AZ69" i="48"/>
  <c r="W68" i="48"/>
  <c r="AQ68" i="48"/>
  <c r="AQ69" i="48" s="1"/>
  <c r="BF32" i="48"/>
  <c r="AR68" i="48"/>
  <c r="AR69" i="48" s="1"/>
  <c r="BC32" i="48"/>
  <c r="BE53" i="48"/>
  <c r="BE39" i="48"/>
  <c r="BI39" i="48"/>
  <c r="BG41" i="48"/>
  <c r="AY66" i="48"/>
  <c r="F68" i="48"/>
  <c r="Z68" i="48"/>
  <c r="Z69" i="48" s="1"/>
  <c r="BD16" i="48"/>
  <c r="BB18" i="48"/>
  <c r="AA68" i="48"/>
  <c r="AA69" i="48" s="1"/>
  <c r="AV67" i="48"/>
  <c r="BG68" i="48"/>
  <c r="BF39" i="48"/>
  <c r="BJ53" i="48"/>
  <c r="BC41" i="48"/>
  <c r="BC35" i="48"/>
  <c r="AZ35" i="48"/>
  <c r="BI52" i="48"/>
  <c r="AU61" i="48"/>
  <c r="AL14" i="48"/>
  <c r="BG14" i="48"/>
  <c r="BJ16" i="48"/>
  <c r="AW20" i="48"/>
  <c r="AY21" i="48"/>
  <c r="BA22" i="48"/>
  <c r="BF25" i="48"/>
  <c r="BI27" i="48"/>
  <c r="BK28" i="48"/>
  <c r="BL29" i="48"/>
  <c r="AU31" i="48"/>
  <c r="AX33" i="48"/>
  <c r="L35" i="48"/>
  <c r="AF35" i="48"/>
  <c r="BA35" i="48"/>
  <c r="BC36" i="48"/>
  <c r="BF38" i="48"/>
  <c r="BI40" i="48"/>
  <c r="BK41" i="48"/>
  <c r="AU44" i="48"/>
  <c r="AY46" i="48"/>
  <c r="BA47" i="48"/>
  <c r="AV61" i="48"/>
  <c r="BA64" i="48"/>
  <c r="BB65" i="48"/>
  <c r="BA66" i="48"/>
  <c r="AZ67" i="48"/>
  <c r="AX68" i="48"/>
  <c r="AV69" i="48"/>
  <c r="BK53" i="48"/>
  <c r="BA65" i="48"/>
  <c r="AZ66" i="48"/>
  <c r="AU69" i="48"/>
  <c r="S14" i="48"/>
  <c r="AM14" i="48"/>
  <c r="AU18" i="48"/>
  <c r="AW19" i="48"/>
  <c r="AX20" i="48"/>
  <c r="AZ21" i="48"/>
  <c r="BB22" i="48"/>
  <c r="BJ27" i="48"/>
  <c r="D29" i="48"/>
  <c r="BI68" i="48" s="1"/>
  <c r="AV31" i="48"/>
  <c r="AY33" i="48"/>
  <c r="BA34" i="48"/>
  <c r="M35" i="48"/>
  <c r="AG35" i="48"/>
  <c r="BB35" i="48"/>
  <c r="BD36" i="48"/>
  <c r="BJ40" i="48"/>
  <c r="AU43" i="48"/>
  <c r="AV44" i="48"/>
  <c r="AZ46" i="48"/>
  <c r="BC48" i="48"/>
  <c r="AW61" i="48"/>
  <c r="AY62" i="48"/>
  <c r="BC65" i="48"/>
  <c r="BB66" i="48"/>
  <c r="BA67" i="48"/>
  <c r="AD68" i="48"/>
  <c r="AY68" i="48"/>
  <c r="AW69" i="48"/>
  <c r="BK40" i="48"/>
  <c r="BD65" i="48"/>
  <c r="AX69" i="48"/>
  <c r="U14" i="48"/>
  <c r="D16" i="48"/>
  <c r="BB20" i="48" s="1"/>
  <c r="AW18" i="48"/>
  <c r="AY19" i="48"/>
  <c r="AZ20" i="48"/>
  <c r="BB21" i="48"/>
  <c r="BD22" i="48"/>
  <c r="BE23" i="48"/>
  <c r="BG24" i="48"/>
  <c r="BI25" i="48"/>
  <c r="BA33" i="48"/>
  <c r="BC34" i="48"/>
  <c r="O35" i="48"/>
  <c r="O35" i="37" s="1"/>
  <c r="AI35" i="48"/>
  <c r="BD35" i="48"/>
  <c r="BK39" i="48"/>
  <c r="AU42" i="48"/>
  <c r="AX44" i="48"/>
  <c r="BD47" i="48"/>
  <c r="AW54" i="48"/>
  <c r="BE65" i="48"/>
  <c r="BD66" i="48"/>
  <c r="BC67" i="48"/>
  <c r="BA68" i="48"/>
  <c r="AY69" i="48"/>
  <c r="V14" i="48"/>
  <c r="AV17" i="48"/>
  <c r="AX18" i="48"/>
  <c r="BA20" i="48"/>
  <c r="BC21" i="48"/>
  <c r="BE22" i="48"/>
  <c r="BJ25" i="48"/>
  <c r="AW30" i="48"/>
  <c r="BB33" i="48"/>
  <c r="BD34" i="48"/>
  <c r="P35" i="48"/>
  <c r="AJ35" i="48"/>
  <c r="AJ68" i="48" s="1"/>
  <c r="AJ69" i="48" s="1"/>
  <c r="BE35" i="48"/>
  <c r="BG36" i="48"/>
  <c r="BL39" i="48"/>
  <c r="AU41" i="48"/>
  <c r="AY44" i="48"/>
  <c r="BA45" i="48"/>
  <c r="BH49" i="48"/>
  <c r="AX60" i="48"/>
  <c r="AZ61" i="48"/>
  <c r="BB62" i="48"/>
  <c r="BF65" i="48"/>
  <c r="BE66" i="48"/>
  <c r="BD67" i="48"/>
  <c r="BB68" i="48"/>
  <c r="W14" i="48"/>
  <c r="AQ14" i="48"/>
  <c r="AW17" i="48"/>
  <c r="BA19" i="48"/>
  <c r="BD21" i="48"/>
  <c r="BF22" i="48"/>
  <c r="AW29" i="48"/>
  <c r="BC33" i="48"/>
  <c r="Q35" i="48"/>
  <c r="Q35" i="37" s="1"/>
  <c r="AK35" i="48"/>
  <c r="AK68" i="48" s="1"/>
  <c r="AK69" i="48" s="1"/>
  <c r="BF35" i="48"/>
  <c r="AY60" i="48"/>
  <c r="BG65" i="48"/>
  <c r="BF66" i="48"/>
  <c r="BE67" i="48"/>
  <c r="BA69" i="48"/>
  <c r="X14" i="48"/>
  <c r="BH23" i="48"/>
  <c r="BJ24" i="48"/>
  <c r="AW28" i="48"/>
  <c r="AY30" i="48"/>
  <c r="BB32" i="48"/>
  <c r="BD33" i="48"/>
  <c r="BF34" i="48"/>
  <c r="R35" i="48"/>
  <c r="AL35" i="48"/>
  <c r="AL68" i="48" s="1"/>
  <c r="AL69" i="48" s="1"/>
  <c r="BG35" i="48"/>
  <c r="AU40" i="48"/>
  <c r="AZ60" i="48"/>
  <c r="BG66" i="48"/>
  <c r="AX61" i="48"/>
  <c r="AU13" i="48"/>
  <c r="Y14" i="48"/>
  <c r="AY17" i="48"/>
  <c r="BF21" i="48"/>
  <c r="BH22" i="48"/>
  <c r="AY29" i="48"/>
  <c r="BB31" i="48"/>
  <c r="S35" i="48"/>
  <c r="S35" i="37" s="1"/>
  <c r="BH35" i="48"/>
  <c r="BD45" i="48"/>
  <c r="BI48" i="48"/>
  <c r="BA60" i="48"/>
  <c r="BI65" i="48"/>
  <c r="BH66" i="48"/>
  <c r="BG67" i="48"/>
  <c r="BC69" i="48"/>
  <c r="AV13" i="48"/>
  <c r="Z14" i="48"/>
  <c r="BE17" i="48" s="1"/>
  <c r="BI22" i="48"/>
  <c r="BD32" i="48"/>
  <c r="BI35" i="48"/>
  <c r="AW40" i="48"/>
  <c r="BC44" i="48"/>
  <c r="BB60" i="48"/>
  <c r="BH63" i="48"/>
  <c r="BI66" i="48"/>
  <c r="BH67" i="48"/>
  <c r="AA14" i="48"/>
  <c r="BF17" i="48" s="1"/>
  <c r="BH21" i="48"/>
  <c r="BJ22" i="48"/>
  <c r="BD31" i="48"/>
  <c r="U35" i="48"/>
  <c r="U35" i="37" s="1"/>
  <c r="AO35" i="48"/>
  <c r="BA42" i="48"/>
  <c r="BG62" i="48"/>
  <c r="BJ66" i="48"/>
  <c r="V35" i="48"/>
  <c r="V35" i="37" s="1"/>
  <c r="BA41" i="48"/>
  <c r="BK66" i="48"/>
  <c r="D23" i="48"/>
  <c r="AW25" i="48"/>
  <c r="BG32" i="48"/>
  <c r="D48" i="48"/>
  <c r="BA46" i="48" s="1"/>
  <c r="BL66" i="48"/>
  <c r="BK67" i="48"/>
  <c r="T68" i="48"/>
  <c r="AZ13" i="48"/>
  <c r="J14" i="48"/>
  <c r="J14" i="37" s="1"/>
  <c r="AD14" i="48"/>
  <c r="AD14" i="37" s="1"/>
  <c r="BH19" i="48"/>
  <c r="BI20" i="48"/>
  <c r="AX25" i="48"/>
  <c r="X35" i="48"/>
  <c r="X35" i="37" s="1"/>
  <c r="AR35" i="48"/>
  <c r="AU36" i="48"/>
  <c r="AX38" i="48"/>
  <c r="BF43" i="48"/>
  <c r="BK46" i="48"/>
  <c r="BD53" i="48"/>
  <c r="BM66" i="48"/>
  <c r="K14" i="48"/>
  <c r="K14" i="37" s="1"/>
  <c r="AE14" i="48"/>
  <c r="BJ17" i="48" s="1"/>
  <c r="BG18" i="48"/>
  <c r="BI19" i="48"/>
  <c r="AZ26" i="48"/>
  <c r="BC52" i="48"/>
  <c r="L14" i="48"/>
  <c r="AF14" i="48"/>
  <c r="BA14" i="48"/>
  <c r="BH18" i="48"/>
  <c r="BJ19" i="48"/>
  <c r="BK20" i="48"/>
  <c r="AU22" i="48"/>
  <c r="AV23" i="48"/>
  <c r="BJ32" i="48"/>
  <c r="BH43" i="48"/>
  <c r="BJ61" i="48"/>
  <c r="AV65" i="48"/>
  <c r="AU66" i="48"/>
  <c r="BL68" i="48"/>
  <c r="BJ69" i="48"/>
  <c r="AW23" i="48"/>
  <c r="AY24" i="48"/>
  <c r="G35" i="48"/>
  <c r="G35" i="37" s="1"/>
  <c r="AA35" i="48"/>
  <c r="BG42" i="48"/>
  <c r="N14" i="48"/>
  <c r="AH14" i="48"/>
  <c r="AV18" i="48" s="1"/>
  <c r="BC14" i="48"/>
  <c r="BH17" i="48"/>
  <c r="BJ18" i="48"/>
  <c r="AU21" i="48"/>
  <c r="AX23" i="48"/>
  <c r="BB25" i="48"/>
  <c r="H35" i="48"/>
  <c r="H35" i="37" s="1"/>
  <c r="AY36" i="48"/>
  <c r="BD39" i="48"/>
  <c r="BJ43" i="48"/>
  <c r="BJ60" i="48"/>
  <c r="AX65" i="48"/>
  <c r="AW66" i="48"/>
  <c r="BL69" i="48"/>
  <c r="O14" i="48"/>
  <c r="O14" i="37" s="1"/>
  <c r="AI14" i="48"/>
  <c r="BI17" i="48"/>
  <c r="BK18" i="48"/>
  <c r="AV21" i="48"/>
  <c r="AY23" i="48"/>
  <c r="AU33" i="48"/>
  <c r="BI53" i="48"/>
  <c r="AY65" i="48"/>
  <c r="AX66" i="48"/>
  <c r="AU68" i="48"/>
  <c r="BM69" i="48"/>
  <c r="BI27" i="47"/>
  <c r="AE35" i="47"/>
  <c r="AU66" i="47"/>
  <c r="AX20" i="47"/>
  <c r="BA40" i="47"/>
  <c r="BH27" i="47"/>
  <c r="BH40" i="47"/>
  <c r="Z35" i="47"/>
  <c r="BH68" i="47"/>
  <c r="BI40" i="47"/>
  <c r="BA43" i="47"/>
  <c r="AW62" i="47"/>
  <c r="AX65" i="47"/>
  <c r="BK37" i="47"/>
  <c r="AN35" i="47"/>
  <c r="AP35" i="47"/>
  <c r="AP68" i="47" s="1"/>
  <c r="AP69" i="47" s="1"/>
  <c r="BC63" i="47"/>
  <c r="AR35" i="47"/>
  <c r="AY20" i="47"/>
  <c r="BN67" i="47"/>
  <c r="Y35" i="47"/>
  <c r="AA35" i="47"/>
  <c r="BG27" i="47"/>
  <c r="BF38" i="47"/>
  <c r="BB43" i="47"/>
  <c r="BE44" i="47"/>
  <c r="AX62" i="47"/>
  <c r="AZ67" i="47"/>
  <c r="AB35" i="47"/>
  <c r="AB68" i="47" s="1"/>
  <c r="AB69" i="47" s="1"/>
  <c r="AU28" i="47"/>
  <c r="AX41" i="47"/>
  <c r="BC43" i="47"/>
  <c r="AY62" i="47"/>
  <c r="BA67" i="47"/>
  <c r="I35" i="47"/>
  <c r="I68" i="47" s="1"/>
  <c r="I69" i="47" s="1"/>
  <c r="AC35" i="47"/>
  <c r="AC68" i="47" s="1"/>
  <c r="AC69" i="47" s="1"/>
  <c r="AZ62" i="47"/>
  <c r="J35" i="47"/>
  <c r="AD35" i="47"/>
  <c r="AY26" i="47"/>
  <c r="BI38" i="47"/>
  <c r="BA62" i="47"/>
  <c r="BC67" i="47"/>
  <c r="K35" i="47"/>
  <c r="BF26" i="47"/>
  <c r="BK41" i="47"/>
  <c r="BF43" i="47"/>
  <c r="BB62" i="47"/>
  <c r="AZ30" i="47"/>
  <c r="BI42" i="47"/>
  <c r="AW66" i="47"/>
  <c r="AQ68" i="47"/>
  <c r="AQ69" i="47" s="1"/>
  <c r="BG53" i="47"/>
  <c r="BD37" i="47"/>
  <c r="D42" i="47"/>
  <c r="BE39" i="47" s="1"/>
  <c r="BH43" i="47"/>
  <c r="BC48" i="47"/>
  <c r="BC62" i="47"/>
  <c r="AW68" i="47"/>
  <c r="BK65" i="47"/>
  <c r="BF61" i="47"/>
  <c r="BG61" i="47"/>
  <c r="AX47" i="47"/>
  <c r="W68" i="47"/>
  <c r="W69" i="47" s="1"/>
  <c r="BH61" i="47"/>
  <c r="AQ35" i="47"/>
  <c r="BJ61" i="47"/>
  <c r="BK61" i="47"/>
  <c r="BF27" i="47"/>
  <c r="D29" i="47"/>
  <c r="BG68" i="47" s="1"/>
  <c r="BI68" i="47"/>
  <c r="BE37" i="47"/>
  <c r="BI43" i="47"/>
  <c r="BD62" i="47"/>
  <c r="AX68" i="47"/>
  <c r="BF68" i="47"/>
  <c r="AV65" i="47"/>
  <c r="BB30" i="47"/>
  <c r="BK42" i="47"/>
  <c r="AW20" i="47"/>
  <c r="W35" i="47"/>
  <c r="X35" i="47"/>
  <c r="AN68" i="47"/>
  <c r="AN69" i="47" s="1"/>
  <c r="BE68" i="47"/>
  <c r="BA30" i="47"/>
  <c r="BJ43" i="47"/>
  <c r="AH14" i="47"/>
  <c r="AV18" i="47" s="1"/>
  <c r="BE62" i="47"/>
  <c r="BE69" i="47"/>
  <c r="AF14" i="47"/>
  <c r="BK17" i="47" s="1"/>
  <c r="AO35" i="47"/>
  <c r="AO68" i="47" s="1"/>
  <c r="AO69" i="47" s="1"/>
  <c r="BL39" i="47"/>
  <c r="BH49" i="47"/>
  <c r="AV13" i="47"/>
  <c r="BI35" i="47"/>
  <c r="BG14" i="47"/>
  <c r="AW13" i="47"/>
  <c r="BJ32" i="47"/>
  <c r="AX33" i="47"/>
  <c r="BA41" i="47"/>
  <c r="T35" i="47"/>
  <c r="T68" i="47" s="1"/>
  <c r="T69" i="47" s="1"/>
  <c r="V35" i="47"/>
  <c r="V68" i="47" s="1"/>
  <c r="V69" i="47" s="1"/>
  <c r="U35" i="47"/>
  <c r="U68" i="47" s="1"/>
  <c r="U69" i="47" s="1"/>
  <c r="AS35" i="47"/>
  <c r="AS68" i="47" s="1"/>
  <c r="AS69" i="47" s="1"/>
  <c r="BE66" i="47"/>
  <c r="BF66" i="47"/>
  <c r="BC40" i="47"/>
  <c r="BD66" i="47"/>
  <c r="BG66" i="47"/>
  <c r="BA21" i="47"/>
  <c r="BB36" i="47"/>
  <c r="BC36" i="47"/>
  <c r="BD36" i="47"/>
  <c r="BE36" i="47"/>
  <c r="AY48" i="47"/>
  <c r="BC33" i="47"/>
  <c r="BA65" i="47"/>
  <c r="BB65" i="47"/>
  <c r="N14" i="47"/>
  <c r="BK16" i="47" s="1"/>
  <c r="J68" i="47"/>
  <c r="J69" i="47" s="1"/>
  <c r="L35" i="47"/>
  <c r="L68" i="47" s="1"/>
  <c r="L69" i="47" s="1"/>
  <c r="Y68" i="47"/>
  <c r="Y69" i="47" s="1"/>
  <c r="S35" i="47"/>
  <c r="S68" i="47" s="1"/>
  <c r="S69" i="47" s="1"/>
  <c r="Q14" i="47"/>
  <c r="BJ52" i="47" s="1"/>
  <c r="AU19" i="47"/>
  <c r="D16" i="47"/>
  <c r="BG20" i="47" s="1"/>
  <c r="L14" i="47"/>
  <c r="BI16" i="47" s="1"/>
  <c r="G14" i="47"/>
  <c r="BB52" i="47" s="1"/>
  <c r="AH68" i="47"/>
  <c r="AH69" i="47" s="1"/>
  <c r="AX23" i="47"/>
  <c r="BI22" i="47"/>
  <c r="BA66" i="47"/>
  <c r="BC66" i="47"/>
  <c r="BB66" i="47"/>
  <c r="AU23" i="47"/>
  <c r="AM68" i="47"/>
  <c r="AM69" i="47" s="1"/>
  <c r="BK62" i="47"/>
  <c r="X68" i="47"/>
  <c r="X69" i="47" s="1"/>
  <c r="AR68" i="47"/>
  <c r="AR69" i="47" s="1"/>
  <c r="AY66" i="47"/>
  <c r="BB40" i="47"/>
  <c r="Z68" i="47"/>
  <c r="Z69" i="47" s="1"/>
  <c r="BH62" i="47"/>
  <c r="BK64" i="47"/>
  <c r="AA68" i="47"/>
  <c r="AA69" i="47" s="1"/>
  <c r="BG62" i="47"/>
  <c r="AU43" i="47"/>
  <c r="BJ62" i="47"/>
  <c r="BI52" i="47"/>
  <c r="AF35" i="47"/>
  <c r="AF68" i="47" s="1"/>
  <c r="AF69" i="47" s="1"/>
  <c r="AV69" i="47"/>
  <c r="M35" i="47"/>
  <c r="M68" i="47" s="1"/>
  <c r="M69" i="47" s="1"/>
  <c r="AG35" i="47"/>
  <c r="AG68" i="47" s="1"/>
  <c r="AG69" i="47" s="1"/>
  <c r="BJ40" i="47"/>
  <c r="BK52" i="47"/>
  <c r="AU54" i="47"/>
  <c r="BC65" i="47"/>
  <c r="AD68" i="47"/>
  <c r="AD69" i="47" s="1"/>
  <c r="AY68" i="47"/>
  <c r="AW69" i="47"/>
  <c r="T14" i="47"/>
  <c r="AY17" i="47" s="1"/>
  <c r="AN14" i="47"/>
  <c r="AX19" i="47"/>
  <c r="BK27" i="47"/>
  <c r="N35" i="47"/>
  <c r="N68" i="47" s="1"/>
  <c r="N69" i="47" s="1"/>
  <c r="AH35" i="47"/>
  <c r="BK40" i="47"/>
  <c r="AV54" i="47"/>
  <c r="AX61" i="47"/>
  <c r="BD65" i="47"/>
  <c r="K68" i="47"/>
  <c r="K69" i="47" s="1"/>
  <c r="AE68" i="47"/>
  <c r="AE69" i="47" s="1"/>
  <c r="AZ68" i="47"/>
  <c r="AX69" i="47"/>
  <c r="U14" i="47"/>
  <c r="AZ17" i="47" s="1"/>
  <c r="AO14" i="47"/>
  <c r="AY19" i="47"/>
  <c r="AZ20" i="47"/>
  <c r="BE23" i="47"/>
  <c r="AV30" i="47"/>
  <c r="O35" i="47"/>
  <c r="AI35" i="47"/>
  <c r="AI68" i="47" s="1"/>
  <c r="AI69" i="47" s="1"/>
  <c r="AY61" i="47"/>
  <c r="BE65" i="47"/>
  <c r="BA68" i="47"/>
  <c r="AY69" i="47"/>
  <c r="V14" i="47"/>
  <c r="BA17" i="47" s="1"/>
  <c r="AP14" i="47"/>
  <c r="AZ19" i="47"/>
  <c r="BA20" i="47"/>
  <c r="AV29" i="47"/>
  <c r="AW30" i="47"/>
  <c r="P35" i="47"/>
  <c r="P68" i="47" s="1"/>
  <c r="P69" i="47" s="1"/>
  <c r="AJ35" i="47"/>
  <c r="AJ68" i="47" s="1"/>
  <c r="AJ69" i="47" s="1"/>
  <c r="BG36" i="47"/>
  <c r="AU41" i="47"/>
  <c r="BC46" i="47"/>
  <c r="AX60" i="47"/>
  <c r="AZ61" i="47"/>
  <c r="BF65" i="47"/>
  <c r="BB68" i="47"/>
  <c r="W14" i="47"/>
  <c r="BB17" i="47" s="1"/>
  <c r="AQ14" i="47"/>
  <c r="BA19" i="47"/>
  <c r="AX30" i="47"/>
  <c r="Q35" i="47"/>
  <c r="Q68" i="47" s="1"/>
  <c r="Q69" i="47" s="1"/>
  <c r="AK35" i="47"/>
  <c r="AK68" i="47" s="1"/>
  <c r="AK69" i="47" s="1"/>
  <c r="AV41" i="47"/>
  <c r="AW53" i="47"/>
  <c r="AY60" i="47"/>
  <c r="BA61" i="47"/>
  <c r="BG65" i="47"/>
  <c r="BE67" i="47"/>
  <c r="BC68" i="47"/>
  <c r="X14" i="47"/>
  <c r="BC17" i="47" s="1"/>
  <c r="AR14" i="47"/>
  <c r="AW54" i="47" s="1"/>
  <c r="BB19" i="47"/>
  <c r="BH23" i="47"/>
  <c r="AW28" i="47"/>
  <c r="R35" i="47"/>
  <c r="R68" i="47" s="1"/>
  <c r="R69" i="47" s="1"/>
  <c r="AL35" i="47"/>
  <c r="BI36" i="47"/>
  <c r="AU40" i="47"/>
  <c r="BG47" i="47"/>
  <c r="AZ60" i="47"/>
  <c r="BB61" i="47"/>
  <c r="BH65" i="47"/>
  <c r="BF67" i="47"/>
  <c r="AZ66" i="47"/>
  <c r="AU13" i="47"/>
  <c r="E14" i="47"/>
  <c r="BD16" i="47" s="1"/>
  <c r="Y14" i="47"/>
  <c r="AZ53" i="47" s="1"/>
  <c r="AS14" i="47"/>
  <c r="BB18" i="47" s="1"/>
  <c r="BC19" i="47"/>
  <c r="AY29" i="47"/>
  <c r="BH35" i="47"/>
  <c r="D38" i="47"/>
  <c r="BC35" i="47" s="1"/>
  <c r="BA60" i="47"/>
  <c r="BC61" i="47"/>
  <c r="BI65" i="47"/>
  <c r="BG67" i="47"/>
  <c r="F14" i="47"/>
  <c r="BE16" i="47" s="1"/>
  <c r="Z14" i="47"/>
  <c r="BA53" i="47" s="1"/>
  <c r="BD19" i="47"/>
  <c r="BJ23" i="47"/>
  <c r="AY28" i="47"/>
  <c r="AW40" i="47"/>
  <c r="AZ42" i="47"/>
  <c r="BB60" i="47"/>
  <c r="BD61" i="47"/>
  <c r="BJ65" i="47"/>
  <c r="BH67" i="47"/>
  <c r="BC18" i="47"/>
  <c r="BJ22" i="47"/>
  <c r="AZ28" i="47"/>
  <c r="BD31" i="47"/>
  <c r="BA42" i="47"/>
  <c r="BJ47" i="47"/>
  <c r="AU50" i="47"/>
  <c r="BE61" i="47"/>
  <c r="BI67" i="47"/>
  <c r="AL68" i="47"/>
  <c r="AL69" i="47" s="1"/>
  <c r="BA64" i="47"/>
  <c r="AX13" i="47"/>
  <c r="H14" i="47"/>
  <c r="BG16" i="47" s="1"/>
  <c r="AB14" i="47"/>
  <c r="BG17" i="47" s="1"/>
  <c r="BD18" i="47"/>
  <c r="BF19" i="47"/>
  <c r="BK22" i="47"/>
  <c r="BE31" i="47"/>
  <c r="BK35" i="47"/>
  <c r="BB42" i="47"/>
  <c r="AV50" i="47"/>
  <c r="BB53" i="47"/>
  <c r="BD60" i="47"/>
  <c r="BJ67" i="47"/>
  <c r="BF69" i="47"/>
  <c r="BK53" i="47"/>
  <c r="AY13" i="47"/>
  <c r="I14" i="47"/>
  <c r="AC14" i="47"/>
  <c r="BH17" i="47" s="1"/>
  <c r="BE18" i="47"/>
  <c r="BG19" i="47"/>
  <c r="D23" i="47"/>
  <c r="AV67" i="47" s="1"/>
  <c r="AW38" i="47"/>
  <c r="BB41" i="47"/>
  <c r="D48" i="47"/>
  <c r="BF46" i="47" s="1"/>
  <c r="AW50" i="47"/>
  <c r="BE60" i="47"/>
  <c r="BI62" i="47"/>
  <c r="BK63" i="47"/>
  <c r="BK67" i="47"/>
  <c r="BG69" i="47"/>
  <c r="AZ13" i="47"/>
  <c r="J14" i="47"/>
  <c r="AD14" i="47"/>
  <c r="BE53" i="47" s="1"/>
  <c r="BF18" i="47"/>
  <c r="BH19" i="47"/>
  <c r="BI20" i="47"/>
  <c r="AV24" i="47"/>
  <c r="AX25" i="47"/>
  <c r="AU36" i="47"/>
  <c r="BK46" i="47"/>
  <c r="AX50" i="47"/>
  <c r="BF60" i="47"/>
  <c r="BJ68" i="47"/>
  <c r="BH69" i="47"/>
  <c r="K14" i="47"/>
  <c r="BH16" i="47" s="1"/>
  <c r="AE14" i="47"/>
  <c r="BJ17" i="47" s="1"/>
  <c r="BG18" i="47"/>
  <c r="BI19" i="47"/>
  <c r="BJ20" i="47"/>
  <c r="AZ26" i="47"/>
  <c r="BF30" i="47"/>
  <c r="E35" i="47"/>
  <c r="AV36" i="47"/>
  <c r="AY38" i="47"/>
  <c r="BG43" i="47"/>
  <c r="AY50" i="47"/>
  <c r="BG60" i="47"/>
  <c r="AU65" i="47"/>
  <c r="BM67" i="47"/>
  <c r="BK68" i="47"/>
  <c r="BA14" i="47"/>
  <c r="BF17" i="47"/>
  <c r="AU22" i="47"/>
  <c r="AV23" i="47"/>
  <c r="AX24" i="47"/>
  <c r="F35" i="47"/>
  <c r="F68" i="47" s="1"/>
  <c r="F69" i="47" s="1"/>
  <c r="BI44" i="47"/>
  <c r="BK45" i="47"/>
  <c r="BH60" i="47"/>
  <c r="BL68" i="47"/>
  <c r="BJ69" i="47"/>
  <c r="M14" i="47"/>
  <c r="BJ16" i="47" s="1"/>
  <c r="AG14" i="47"/>
  <c r="AU18" i="47" s="1"/>
  <c r="BB14" i="47"/>
  <c r="BI18" i="47"/>
  <c r="BK19" i="47"/>
  <c r="AW23" i="47"/>
  <c r="AY24" i="47"/>
  <c r="BK32" i="47"/>
  <c r="G35" i="47"/>
  <c r="BF41" i="47"/>
  <c r="BG42" i="47"/>
  <c r="AW65" i="47"/>
  <c r="AV66" i="47"/>
  <c r="AU67" i="47"/>
  <c r="BM68" i="47"/>
  <c r="BK69" i="47"/>
  <c r="BC14" i="47"/>
  <c r="AU21" i="47"/>
  <c r="H35" i="47"/>
  <c r="AY36" i="47"/>
  <c r="BD39" i="47"/>
  <c r="BJ60" i="47"/>
  <c r="BL69" i="47"/>
  <c r="O14" i="47"/>
  <c r="AI14" i="47"/>
  <c r="AW18" i="47" s="1"/>
  <c r="BD14" i="47"/>
  <c r="BI17" i="47"/>
  <c r="BK18" i="47"/>
  <c r="AV21" i="47"/>
  <c r="AY23" i="47"/>
  <c r="D32" i="47"/>
  <c r="BA69" i="47" s="1"/>
  <c r="AU33" i="47"/>
  <c r="AZ36" i="47"/>
  <c r="AU62" i="47"/>
  <c r="AY65" i="47"/>
  <c r="AX66" i="47"/>
  <c r="AU68" i="47"/>
  <c r="BM69" i="47"/>
  <c r="BF13" i="47"/>
  <c r="BB24" i="47"/>
  <c r="BJ42" i="47"/>
  <c r="BC17" i="66" l="1"/>
  <c r="AY53" i="66"/>
  <c r="BA52" i="66"/>
  <c r="BE16" i="66"/>
  <c r="AY13" i="67"/>
  <c r="AU40" i="67"/>
  <c r="BB13" i="67"/>
  <c r="AV13" i="67"/>
  <c r="AZ13" i="67"/>
  <c r="BG14" i="67"/>
  <c r="AW13" i="67"/>
  <c r="BB40" i="67"/>
  <c r="AV23" i="67"/>
  <c r="AV23" i="66"/>
  <c r="AY66" i="66"/>
  <c r="BA66" i="66"/>
  <c r="AX23" i="66"/>
  <c r="BB66" i="66"/>
  <c r="AW23" i="66"/>
  <c r="BC66" i="66"/>
  <c r="BK22" i="66"/>
  <c r="BB40" i="66"/>
  <c r="BI22" i="66"/>
  <c r="BJ22" i="66"/>
  <c r="AZ66" i="66"/>
  <c r="BK22" i="67"/>
  <c r="AY66" i="67"/>
  <c r="AU23" i="67"/>
  <c r="BA66" i="67"/>
  <c r="J69" i="66"/>
  <c r="J68" i="67"/>
  <c r="J69" i="67" s="1"/>
  <c r="BC17" i="67"/>
  <c r="K68" i="66"/>
  <c r="K69" i="66" s="1"/>
  <c r="BE18" i="67"/>
  <c r="BF16" i="67"/>
  <c r="BK46" i="67"/>
  <c r="BE16" i="67"/>
  <c r="BD16" i="67"/>
  <c r="AS68" i="66"/>
  <c r="AS35" i="67"/>
  <c r="BD53" i="66"/>
  <c r="AC14" i="67"/>
  <c r="AC69" i="66"/>
  <c r="AC68" i="67"/>
  <c r="AC69" i="67" s="1"/>
  <c r="BF17" i="66"/>
  <c r="AA14" i="67"/>
  <c r="AA69" i="66"/>
  <c r="AA68" i="67"/>
  <c r="AA69" i="67" s="1"/>
  <c r="Y68" i="66"/>
  <c r="X68" i="66"/>
  <c r="W68" i="66"/>
  <c r="W35" i="67"/>
  <c r="V68" i="66"/>
  <c r="V35" i="67"/>
  <c r="U68" i="66"/>
  <c r="U35" i="67"/>
  <c r="T68" i="66"/>
  <c r="T35" i="67"/>
  <c r="S68" i="66"/>
  <c r="S35" i="67"/>
  <c r="R68" i="66"/>
  <c r="R35" i="67"/>
  <c r="BJ52" i="66"/>
  <c r="Q14" i="67"/>
  <c r="P68" i="66"/>
  <c r="P35" i="67"/>
  <c r="D35" i="67" s="1"/>
  <c r="BH20" i="66"/>
  <c r="BF20" i="67"/>
  <c r="BG20" i="67"/>
  <c r="BH20" i="67"/>
  <c r="BE20" i="67"/>
  <c r="AX40" i="67"/>
  <c r="BB20" i="67"/>
  <c r="N68" i="66"/>
  <c r="N35" i="67"/>
  <c r="M68" i="66"/>
  <c r="L68" i="66"/>
  <c r="L35" i="67"/>
  <c r="K68" i="67"/>
  <c r="K69" i="67" s="1"/>
  <c r="BG16" i="66"/>
  <c r="H14" i="67"/>
  <c r="BC20" i="67"/>
  <c r="AV48" i="66"/>
  <c r="G68" i="66"/>
  <c r="G35" i="67"/>
  <c r="F68" i="66"/>
  <c r="F35" i="67"/>
  <c r="AZ52" i="66"/>
  <c r="BB18" i="66"/>
  <c r="AS14" i="67"/>
  <c r="AX54" i="66"/>
  <c r="AZ53" i="66"/>
  <c r="BD17" i="67"/>
  <c r="BD17" i="66"/>
  <c r="AX53" i="66"/>
  <c r="W14" i="67"/>
  <c r="BA17" i="66"/>
  <c r="V14" i="67"/>
  <c r="AZ17" i="66"/>
  <c r="U14" i="67"/>
  <c r="AY17" i="66"/>
  <c r="T14" i="67"/>
  <c r="AX17" i="66"/>
  <c r="S14" i="67"/>
  <c r="BC41" i="67"/>
  <c r="AZ35" i="67"/>
  <c r="AV17" i="66"/>
  <c r="P14" i="67"/>
  <c r="BC35" i="67"/>
  <c r="BE35" i="67"/>
  <c r="BH52" i="66"/>
  <c r="O14" i="67"/>
  <c r="BK16" i="66"/>
  <c r="N14" i="67"/>
  <c r="BJ16" i="66"/>
  <c r="M14" i="67"/>
  <c r="BI16" i="66"/>
  <c r="L14" i="67"/>
  <c r="BI16" i="67" s="1"/>
  <c r="BH16" i="66"/>
  <c r="K14" i="67"/>
  <c r="BA35" i="67"/>
  <c r="BM13" i="67"/>
  <c r="AY33" i="67"/>
  <c r="BA41" i="67"/>
  <c r="BJ32" i="67"/>
  <c r="AX30" i="67"/>
  <c r="AU33" i="67"/>
  <c r="BK32" i="67"/>
  <c r="BA30" i="67"/>
  <c r="BG39" i="67"/>
  <c r="BF46" i="67"/>
  <c r="AX67" i="67"/>
  <c r="AU67" i="67"/>
  <c r="AZ30" i="67"/>
  <c r="AV30" i="67"/>
  <c r="AW33" i="67"/>
  <c r="AU30" i="67"/>
  <c r="BJ39" i="67"/>
  <c r="BH40" i="67"/>
  <c r="BN67" i="67"/>
  <c r="BG67" i="67"/>
  <c r="BG68" i="67"/>
  <c r="BF39" i="67"/>
  <c r="AV33" i="67"/>
  <c r="BK39" i="67"/>
  <c r="BE68" i="67"/>
  <c r="BI68" i="67"/>
  <c r="AY40" i="67"/>
  <c r="BE65" i="67"/>
  <c r="AY30" i="67"/>
  <c r="BI39" i="67"/>
  <c r="AU13" i="67"/>
  <c r="AZ44" i="67"/>
  <c r="BB66" i="67"/>
  <c r="BK41" i="67"/>
  <c r="BJ43" i="67"/>
  <c r="BF43" i="67"/>
  <c r="AW62" i="67"/>
  <c r="BI40" i="67"/>
  <c r="AV44" i="67"/>
  <c r="AX61" i="67"/>
  <c r="AU68" i="67"/>
  <c r="BI22" i="67"/>
  <c r="AU44" i="67"/>
  <c r="AU42" i="67"/>
  <c r="AY44" i="67"/>
  <c r="BG42" i="67"/>
  <c r="BJ60" i="67"/>
  <c r="AU61" i="67"/>
  <c r="BI67" i="67"/>
  <c r="BE67" i="67"/>
  <c r="BH67" i="67"/>
  <c r="BD46" i="67"/>
  <c r="BC40" i="67"/>
  <c r="BD66" i="67"/>
  <c r="BH66" i="67"/>
  <c r="BG66" i="67"/>
  <c r="AX62" i="67"/>
  <c r="BF67" i="67"/>
  <c r="AZ66" i="67"/>
  <c r="BJ22" i="67"/>
  <c r="BH42" i="67"/>
  <c r="BA61" i="67"/>
  <c r="AZ61" i="67"/>
  <c r="BD61" i="67"/>
  <c r="BJ27" i="67"/>
  <c r="BF27" i="67"/>
  <c r="AV68" i="67"/>
  <c r="AV42" i="67"/>
  <c r="BE46" i="67"/>
  <c r="BA46" i="67"/>
  <c r="AW23" i="67"/>
  <c r="BM66" i="67"/>
  <c r="BD40" i="67"/>
  <c r="BK66" i="67"/>
  <c r="BI66" i="67"/>
  <c r="BJ66" i="67"/>
  <c r="AY62" i="67"/>
  <c r="AU43" i="67"/>
  <c r="BH62" i="67"/>
  <c r="BG62" i="67"/>
  <c r="BK62" i="67"/>
  <c r="BK64" i="67"/>
  <c r="AX68" i="67"/>
  <c r="BF40" i="67"/>
  <c r="AZ67" i="67"/>
  <c r="BD67" i="67"/>
  <c r="BI62" i="67"/>
  <c r="AX44" i="67"/>
  <c r="BC61" i="67"/>
  <c r="AV61" i="67"/>
  <c r="BE66" i="67"/>
  <c r="BB46" i="67"/>
  <c r="BC66" i="67"/>
  <c r="BL66" i="67"/>
  <c r="AZ62" i="67"/>
  <c r="AY68" i="67"/>
  <c r="AY60" i="67"/>
  <c r="BA42" i="67"/>
  <c r="BE61" i="67"/>
  <c r="BE25" i="67"/>
  <c r="AY67" i="67"/>
  <c r="BC25" i="67"/>
  <c r="BB25" i="67"/>
  <c r="BD25" i="67"/>
  <c r="AY25" i="67"/>
  <c r="AV62" i="67"/>
  <c r="AU62" i="67"/>
  <c r="BK60" i="67"/>
  <c r="AU69" i="67"/>
  <c r="AV69" i="67"/>
  <c r="AV41" i="67"/>
  <c r="AZ60" i="67"/>
  <c r="AZ25" i="67"/>
  <c r="AV53" i="66"/>
  <c r="BK52" i="66"/>
  <c r="BB17" i="66"/>
  <c r="BI52" i="66"/>
  <c r="AU17" i="66"/>
  <c r="AU53" i="66"/>
  <c r="AV42" i="66"/>
  <c r="BA46" i="66"/>
  <c r="BE46" i="66"/>
  <c r="BG17" i="66"/>
  <c r="Q68" i="66"/>
  <c r="BD20" i="66"/>
  <c r="BF20" i="66"/>
  <c r="AX40" i="66"/>
  <c r="BE20" i="66"/>
  <c r="BB20" i="66"/>
  <c r="BH32" i="66"/>
  <c r="BC25" i="66"/>
  <c r="AU67" i="66"/>
  <c r="BJ39" i="66"/>
  <c r="BG41" i="66"/>
  <c r="AX67" i="66"/>
  <c r="BG52" i="66"/>
  <c r="BF53" i="66"/>
  <c r="BK39" i="66"/>
  <c r="BD52" i="66"/>
  <c r="BM13" i="66"/>
  <c r="BA30" i="66"/>
  <c r="BE68" i="66"/>
  <c r="BH68" i="66"/>
  <c r="AY30" i="66"/>
  <c r="AW30" i="66"/>
  <c r="BG68" i="66"/>
  <c r="BE39" i="66"/>
  <c r="BB46" i="66"/>
  <c r="BD25" i="66"/>
  <c r="BD32" i="66"/>
  <c r="BC46" i="66"/>
  <c r="O68" i="66"/>
  <c r="O68" i="67" s="1"/>
  <c r="D35" i="66"/>
  <c r="AZ41" i="66" s="1"/>
  <c r="BC20" i="66"/>
  <c r="BE40" i="66"/>
  <c r="BG53" i="66"/>
  <c r="BI17" i="66"/>
  <c r="BA69" i="66"/>
  <c r="BE52" i="66"/>
  <c r="AW17" i="66"/>
  <c r="AX30" i="66"/>
  <c r="D14" i="66"/>
  <c r="BC16" i="66" s="1"/>
  <c r="BA25" i="66"/>
  <c r="AZ25" i="66"/>
  <c r="E68" i="66"/>
  <c r="BF32" i="66"/>
  <c r="BD69" i="66"/>
  <c r="AW41" i="66"/>
  <c r="BB32" i="66"/>
  <c r="BE32" i="66"/>
  <c r="BB69" i="66"/>
  <c r="BC69" i="66"/>
  <c r="AZ69" i="66"/>
  <c r="BE13" i="66"/>
  <c r="BI46" i="66"/>
  <c r="BB53" i="66"/>
  <c r="BC52" i="66"/>
  <c r="H68" i="66"/>
  <c r="BF46" i="66"/>
  <c r="BG32" i="66"/>
  <c r="BB13" i="65"/>
  <c r="AU40" i="65"/>
  <c r="AD14" i="65"/>
  <c r="BI17" i="65" s="1"/>
  <c r="BD17" i="65"/>
  <c r="BI35" i="65"/>
  <c r="AD68" i="64"/>
  <c r="AD69" i="64" s="1"/>
  <c r="AK68" i="65"/>
  <c r="AK69" i="65" s="1"/>
  <c r="AK35" i="65"/>
  <c r="R68" i="64"/>
  <c r="R69" i="64" s="1"/>
  <c r="BB40" i="64"/>
  <c r="BI22" i="64"/>
  <c r="BC66" i="64"/>
  <c r="AZ66" i="64"/>
  <c r="AV23" i="65"/>
  <c r="AP68" i="64"/>
  <c r="AP69" i="64" s="1"/>
  <c r="BK22" i="65"/>
  <c r="BA66" i="64"/>
  <c r="AY66" i="64"/>
  <c r="AW23" i="64"/>
  <c r="BB66" i="64"/>
  <c r="AV23" i="64"/>
  <c r="BJ22" i="64"/>
  <c r="J68" i="64"/>
  <c r="J69" i="64" s="1"/>
  <c r="H69" i="64"/>
  <c r="H68" i="65"/>
  <c r="H69" i="65" s="1"/>
  <c r="AZ53" i="64"/>
  <c r="BD65" i="65"/>
  <c r="D16" i="65"/>
  <c r="BG20" i="65" s="1"/>
  <c r="BA65" i="65"/>
  <c r="BE65" i="65"/>
  <c r="W68" i="64"/>
  <c r="W69" i="64" s="1"/>
  <c r="AE68" i="64"/>
  <c r="AE68" i="65" s="1"/>
  <c r="AE69" i="65" s="1"/>
  <c r="AX54" i="64"/>
  <c r="Y68" i="64"/>
  <c r="Y68" i="65" s="1"/>
  <c r="Y69" i="65" s="1"/>
  <c r="AJ69" i="64"/>
  <c r="AJ68" i="65"/>
  <c r="AJ69" i="65" s="1"/>
  <c r="AL69" i="64"/>
  <c r="AL68" i="65"/>
  <c r="AL69" i="65" s="1"/>
  <c r="AM68" i="64"/>
  <c r="AM35" i="65"/>
  <c r="AN68" i="64"/>
  <c r="AN35" i="65"/>
  <c r="AO69" i="64"/>
  <c r="AO68" i="65"/>
  <c r="AO69" i="65" s="1"/>
  <c r="AP68" i="65"/>
  <c r="AP69" i="65" s="1"/>
  <c r="AQ68" i="64"/>
  <c r="AQ35" i="65"/>
  <c r="AR68" i="64"/>
  <c r="AR35" i="65"/>
  <c r="AI68" i="64"/>
  <c r="AI35" i="65"/>
  <c r="AH68" i="64"/>
  <c r="AH35" i="65"/>
  <c r="AG68" i="64"/>
  <c r="AG35" i="65"/>
  <c r="AF68" i="64"/>
  <c r="AF35" i="65"/>
  <c r="BE53" i="65"/>
  <c r="AC68" i="64"/>
  <c r="AC35" i="65"/>
  <c r="BH17" i="64"/>
  <c r="AC14" i="65"/>
  <c r="AB68" i="64"/>
  <c r="AB35" i="65"/>
  <c r="BG17" i="64"/>
  <c r="AB14" i="65"/>
  <c r="AA68" i="64"/>
  <c r="AA35" i="65"/>
  <c r="BB53" i="64"/>
  <c r="AA14" i="65"/>
  <c r="Z68" i="64"/>
  <c r="Z35" i="65"/>
  <c r="Y69" i="64"/>
  <c r="X68" i="64"/>
  <c r="X35" i="65"/>
  <c r="V68" i="64"/>
  <c r="U69" i="64"/>
  <c r="U68" i="65"/>
  <c r="U69" i="65" s="1"/>
  <c r="T68" i="64"/>
  <c r="T35" i="65"/>
  <c r="S68" i="64"/>
  <c r="S35" i="65"/>
  <c r="BB18" i="65"/>
  <c r="AS68" i="64"/>
  <c r="AS35" i="65"/>
  <c r="AZ41" i="65" s="1"/>
  <c r="P69" i="64"/>
  <c r="P68" i="65"/>
  <c r="P69" i="65" s="1"/>
  <c r="BF20" i="64"/>
  <c r="O68" i="64"/>
  <c r="O68" i="65" s="1"/>
  <c r="BN65" i="65"/>
  <c r="BL65" i="65"/>
  <c r="N68" i="64"/>
  <c r="N35" i="65"/>
  <c r="M68" i="64"/>
  <c r="L69" i="65"/>
  <c r="K68" i="64"/>
  <c r="BM13" i="64"/>
  <c r="I69" i="64"/>
  <c r="I68" i="65"/>
  <c r="I69" i="65" s="1"/>
  <c r="AV48" i="64"/>
  <c r="G35" i="65"/>
  <c r="E69" i="64"/>
  <c r="E68" i="65"/>
  <c r="E69" i="65" s="1"/>
  <c r="BC17" i="65"/>
  <c r="BF46" i="65"/>
  <c r="AX53" i="64"/>
  <c r="W14" i="65"/>
  <c r="AW53" i="64"/>
  <c r="V14" i="65"/>
  <c r="AV53" i="64"/>
  <c r="U14" i="65"/>
  <c r="AY17" i="64"/>
  <c r="T14" i="65"/>
  <c r="AX17" i="64"/>
  <c r="S14" i="65"/>
  <c r="AX17" i="65" s="1"/>
  <c r="AU34" i="65"/>
  <c r="BJ52" i="64"/>
  <c r="Q14" i="65"/>
  <c r="BC35" i="65"/>
  <c r="BJ17" i="64"/>
  <c r="AE14" i="65"/>
  <c r="BE35" i="65"/>
  <c r="BK17" i="64"/>
  <c r="AF14" i="65"/>
  <c r="BK17" i="65" s="1"/>
  <c r="BH53" i="64"/>
  <c r="AG14" i="65"/>
  <c r="AU18" i="65" s="1"/>
  <c r="AV18" i="64"/>
  <c r="AH14" i="65"/>
  <c r="AV18" i="65" s="1"/>
  <c r="AW18" i="64"/>
  <c r="AI14" i="65"/>
  <c r="BK53" i="64"/>
  <c r="AJ14" i="65"/>
  <c r="AX18" i="64"/>
  <c r="AY18" i="64"/>
  <c r="AK14" i="65"/>
  <c r="AV54" i="64"/>
  <c r="AL14" i="65"/>
  <c r="BA18" i="64"/>
  <c r="AR14" i="65"/>
  <c r="BI52" i="64"/>
  <c r="P14" i="65"/>
  <c r="BA35" i="65"/>
  <c r="AZ35" i="65"/>
  <c r="BF35" i="65"/>
  <c r="BH52" i="64"/>
  <c r="O14" i="65"/>
  <c r="BK16" i="64"/>
  <c r="N14" i="65"/>
  <c r="BJ16" i="64"/>
  <c r="M14" i="65"/>
  <c r="BI16" i="64"/>
  <c r="L14" i="65"/>
  <c r="BH16" i="64"/>
  <c r="K14" i="65"/>
  <c r="BM13" i="65"/>
  <c r="BC52" i="64"/>
  <c r="H14" i="65"/>
  <c r="BB52" i="64"/>
  <c r="G14" i="65"/>
  <c r="BE16" i="64"/>
  <c r="F14" i="65"/>
  <c r="BD16" i="64"/>
  <c r="E14" i="65"/>
  <c r="AW36" i="65"/>
  <c r="AU36" i="65"/>
  <c r="BB41" i="65"/>
  <c r="BH35" i="65"/>
  <c r="BK27" i="65"/>
  <c r="AV61" i="65"/>
  <c r="BJ42" i="65"/>
  <c r="AV36" i="65"/>
  <c r="BN67" i="65"/>
  <c r="BM67" i="65"/>
  <c r="AU28" i="65"/>
  <c r="AU61" i="65"/>
  <c r="BB20" i="65"/>
  <c r="AY40" i="65"/>
  <c r="BI62" i="65"/>
  <c r="BD20" i="65"/>
  <c r="AX69" i="65"/>
  <c r="AZ69" i="65"/>
  <c r="AV68" i="65"/>
  <c r="AW69" i="65"/>
  <c r="AZ25" i="65"/>
  <c r="AY69" i="65"/>
  <c r="BJ66" i="65"/>
  <c r="AV67" i="65"/>
  <c r="BJ65" i="65"/>
  <c r="AZ40" i="65"/>
  <c r="BF65" i="65"/>
  <c r="BI65" i="65"/>
  <c r="AX67" i="65"/>
  <c r="BB65" i="65"/>
  <c r="AZ62" i="65"/>
  <c r="AX62" i="65"/>
  <c r="AV41" i="65"/>
  <c r="BH65" i="65"/>
  <c r="BK67" i="65"/>
  <c r="BK43" i="65"/>
  <c r="AU69" i="65"/>
  <c r="BK35" i="65"/>
  <c r="BG32" i="65"/>
  <c r="AX68" i="65"/>
  <c r="AU50" i="65"/>
  <c r="AW41" i="65"/>
  <c r="AZ50" i="65"/>
  <c r="BL66" i="65"/>
  <c r="BF68" i="65"/>
  <c r="BE68" i="65"/>
  <c r="BA66" i="65"/>
  <c r="BC40" i="65"/>
  <c r="BH66" i="65"/>
  <c r="BG66" i="65"/>
  <c r="BB66" i="65"/>
  <c r="BB40" i="65"/>
  <c r="BJ60" i="65"/>
  <c r="BG42" i="65"/>
  <c r="BI67" i="65"/>
  <c r="BG40" i="65"/>
  <c r="BE67" i="65"/>
  <c r="BF67" i="65"/>
  <c r="BK62" i="65"/>
  <c r="BH62" i="65"/>
  <c r="BG62" i="65"/>
  <c r="AU43" i="65"/>
  <c r="BH67" i="65"/>
  <c r="BM66" i="65"/>
  <c r="BD40" i="65"/>
  <c r="BI66" i="65"/>
  <c r="BJ61" i="65"/>
  <c r="BI42" i="65"/>
  <c r="BF61" i="65"/>
  <c r="BH61" i="65"/>
  <c r="BF40" i="65"/>
  <c r="BD67" i="65"/>
  <c r="AZ67" i="65"/>
  <c r="BB67" i="65"/>
  <c r="AX23" i="65"/>
  <c r="AV50" i="65"/>
  <c r="AZ42" i="65"/>
  <c r="AW23" i="65"/>
  <c r="BE40" i="65"/>
  <c r="BE25" i="65"/>
  <c r="BC25" i="65"/>
  <c r="AY67" i="65"/>
  <c r="AY25" i="65"/>
  <c r="BJ22" i="65"/>
  <c r="AU23" i="65"/>
  <c r="AW50" i="65"/>
  <c r="BK41" i="65"/>
  <c r="BJ67" i="65"/>
  <c r="BJ27" i="65"/>
  <c r="BF27" i="65"/>
  <c r="BD66" i="65"/>
  <c r="BI61" i="65"/>
  <c r="AW67" i="65"/>
  <c r="AZ66" i="65"/>
  <c r="BL67" i="65"/>
  <c r="BJ62" i="65"/>
  <c r="BA67" i="65"/>
  <c r="BH42" i="65"/>
  <c r="BE61" i="65"/>
  <c r="BD61" i="65"/>
  <c r="BB61" i="65"/>
  <c r="BA61" i="65"/>
  <c r="AZ61" i="65"/>
  <c r="BB25" i="65"/>
  <c r="AY50" i="65"/>
  <c r="BF43" i="65"/>
  <c r="BJ43" i="65"/>
  <c r="BE32" i="65"/>
  <c r="BA69" i="65"/>
  <c r="AV42" i="65"/>
  <c r="BD46" i="65"/>
  <c r="BE46" i="65"/>
  <c r="BC46" i="65"/>
  <c r="BA46" i="65"/>
  <c r="AU67" i="65"/>
  <c r="BG43" i="65"/>
  <c r="BH68" i="65"/>
  <c r="BH32" i="65"/>
  <c r="BE66" i="65"/>
  <c r="BC66" i="65"/>
  <c r="BI22" i="65"/>
  <c r="BD32" i="65"/>
  <c r="BC67" i="65"/>
  <c r="AX30" i="65"/>
  <c r="BF32" i="65"/>
  <c r="BF16" i="64"/>
  <c r="BG52" i="64"/>
  <c r="D14" i="64"/>
  <c r="BD13" i="64" s="1"/>
  <c r="AU17" i="64"/>
  <c r="AW54" i="64"/>
  <c r="BA52" i="64"/>
  <c r="AU18" i="64"/>
  <c r="AU54" i="64"/>
  <c r="AW17" i="64"/>
  <c r="AV17" i="64"/>
  <c r="BC20" i="64"/>
  <c r="BG20" i="64"/>
  <c r="BB20" i="64"/>
  <c r="BE52" i="64"/>
  <c r="BE20" i="64"/>
  <c r="AX40" i="64"/>
  <c r="BD52" i="64"/>
  <c r="BD20" i="64"/>
  <c r="Q68" i="64"/>
  <c r="BG68" i="64"/>
  <c r="F68" i="64"/>
  <c r="BF53" i="64"/>
  <c r="BK40" i="64"/>
  <c r="BB17" i="64"/>
  <c r="BC17" i="64"/>
  <c r="AZ17" i="64"/>
  <c r="BK52" i="64"/>
  <c r="BF52" i="64"/>
  <c r="BG53" i="64"/>
  <c r="BE39" i="64"/>
  <c r="BG41" i="64"/>
  <c r="BK39" i="64"/>
  <c r="AY53" i="64"/>
  <c r="BA17" i="64"/>
  <c r="BF17" i="64"/>
  <c r="AY30" i="64"/>
  <c r="D35" i="64"/>
  <c r="AZ41" i="64" s="1"/>
  <c r="BI39" i="64"/>
  <c r="AZ30" i="64"/>
  <c r="BF27" i="64"/>
  <c r="BI27" i="64"/>
  <c r="AV30" i="64"/>
  <c r="AU53" i="64"/>
  <c r="BI46" i="64"/>
  <c r="BG16" i="64"/>
  <c r="BE13" i="64"/>
  <c r="BE68" i="64"/>
  <c r="G68" i="64"/>
  <c r="AZ13" i="63"/>
  <c r="AY13" i="63"/>
  <c r="AW13" i="63"/>
  <c r="AU40" i="63"/>
  <c r="AY33" i="63"/>
  <c r="AX54" i="62"/>
  <c r="AS14" i="63"/>
  <c r="BD17" i="62"/>
  <c r="Y14" i="63"/>
  <c r="AY53" i="63"/>
  <c r="AZ17" i="62"/>
  <c r="U14" i="63"/>
  <c r="AY17" i="62"/>
  <c r="T14" i="63"/>
  <c r="AX17" i="62"/>
  <c r="S14" i="63"/>
  <c r="AV17" i="62"/>
  <c r="P14" i="63"/>
  <c r="BH52" i="62"/>
  <c r="O14" i="63"/>
  <c r="BK16" i="62"/>
  <c r="N14" i="63"/>
  <c r="BF52" i="62"/>
  <c r="M14" i="63"/>
  <c r="BI16" i="62"/>
  <c r="L14" i="63"/>
  <c r="BG16" i="62"/>
  <c r="H14" i="63"/>
  <c r="BB52" i="62"/>
  <c r="G14" i="63"/>
  <c r="BE16" i="62"/>
  <c r="F14" i="63"/>
  <c r="BK68" i="63"/>
  <c r="BN68" i="63"/>
  <c r="BD20" i="63"/>
  <c r="AV67" i="63"/>
  <c r="BD25" i="63"/>
  <c r="BL68" i="63"/>
  <c r="BI68" i="63"/>
  <c r="AY67" i="63"/>
  <c r="BG20" i="63"/>
  <c r="AY36" i="63"/>
  <c r="AZ40" i="63"/>
  <c r="BJ65" i="63"/>
  <c r="AU67" i="63"/>
  <c r="AW30" i="63"/>
  <c r="BK27" i="63"/>
  <c r="BL67" i="63"/>
  <c r="BC25" i="63"/>
  <c r="BF65" i="63"/>
  <c r="BK67" i="63"/>
  <c r="BJ27" i="63"/>
  <c r="BI65" i="63"/>
  <c r="AY25" i="63"/>
  <c r="BJ68" i="63"/>
  <c r="BG68" i="63"/>
  <c r="BC20" i="63"/>
  <c r="AX30" i="63"/>
  <c r="BH65" i="63"/>
  <c r="BE68" i="63"/>
  <c r="AU30" i="63"/>
  <c r="AW67" i="63"/>
  <c r="BA25" i="63"/>
  <c r="BG65" i="63"/>
  <c r="AZ69" i="63"/>
  <c r="AV13" i="63"/>
  <c r="AX13" i="63"/>
  <c r="BB13" i="63"/>
  <c r="BB68" i="63"/>
  <c r="AW33" i="63"/>
  <c r="BB32" i="63"/>
  <c r="BH32" i="63"/>
  <c r="BF32" i="63"/>
  <c r="BC68" i="63"/>
  <c r="AW41" i="63"/>
  <c r="BA69" i="63"/>
  <c r="BH20" i="63"/>
  <c r="BD32" i="63"/>
  <c r="AX33" i="63"/>
  <c r="BK32" i="63"/>
  <c r="BD69" i="63"/>
  <c r="BC32" i="63"/>
  <c r="AU28" i="63"/>
  <c r="BF27" i="63"/>
  <c r="AU33" i="63"/>
  <c r="BN67" i="63"/>
  <c r="BJ40" i="63"/>
  <c r="BB69" i="63"/>
  <c r="AZ68" i="63"/>
  <c r="BE36" i="63"/>
  <c r="BF41" i="63"/>
  <c r="BE20" i="63"/>
  <c r="BI27" i="63"/>
  <c r="BB36" i="63"/>
  <c r="BC69" i="63"/>
  <c r="BE32" i="63"/>
  <c r="BD68" i="63"/>
  <c r="BF20" i="63"/>
  <c r="AV33" i="63"/>
  <c r="BG14" i="63"/>
  <c r="BM69" i="63"/>
  <c r="BH69" i="63"/>
  <c r="AY41" i="63"/>
  <c r="BC36" i="63"/>
  <c r="BH27" i="63"/>
  <c r="AX40" i="63"/>
  <c r="BE69" i="63"/>
  <c r="BL69" i="63"/>
  <c r="AY30" i="63"/>
  <c r="BK40" i="63"/>
  <c r="BB20" i="63"/>
  <c r="BH40" i="63"/>
  <c r="AV30" i="63"/>
  <c r="BM67" i="63"/>
  <c r="BH68" i="63"/>
  <c r="BM13" i="62"/>
  <c r="BG20" i="62"/>
  <c r="AX40" i="62"/>
  <c r="BI52" i="62"/>
  <c r="BF20" i="62"/>
  <c r="BD20" i="62"/>
  <c r="BH20" i="62"/>
  <c r="BC20" i="62"/>
  <c r="BB20" i="62"/>
  <c r="AW53" i="62"/>
  <c r="AZ53" i="62"/>
  <c r="BF46" i="62"/>
  <c r="BA46" i="62"/>
  <c r="AV42" i="62"/>
  <c r="AV53" i="62"/>
  <c r="BK52" i="62"/>
  <c r="BA52" i="62"/>
  <c r="BD52" i="62"/>
  <c r="BG52" i="62"/>
  <c r="BE52" i="62"/>
  <c r="BC52" i="62"/>
  <c r="BD32" i="62"/>
  <c r="BJ16" i="62"/>
  <c r="AZ69" i="62"/>
  <c r="BE53" i="62"/>
  <c r="AY25" i="62"/>
  <c r="BH32" i="62"/>
  <c r="BD69" i="62"/>
  <c r="AW41" i="62"/>
  <c r="BB32" i="62"/>
  <c r="BA69" i="62"/>
  <c r="BC69" i="62"/>
  <c r="BI53" i="62"/>
  <c r="BA53" i="62"/>
  <c r="BE25" i="62"/>
  <c r="BK39" i="62"/>
  <c r="BC25" i="62"/>
  <c r="BE46" i="62"/>
  <c r="BD46" i="62"/>
  <c r="BG32" i="62"/>
  <c r="BB18" i="62"/>
  <c r="AW17" i="62"/>
  <c r="AV54" i="62"/>
  <c r="D35" i="62"/>
  <c r="BN66" i="62" s="1"/>
  <c r="AY67" i="62"/>
  <c r="BA30" i="62"/>
  <c r="AY30" i="62"/>
  <c r="AX30" i="62"/>
  <c r="BB46" i="62"/>
  <c r="BI68" i="62"/>
  <c r="BD25" i="62"/>
  <c r="BB69" i="62"/>
  <c r="O68" i="62"/>
  <c r="AW30" i="62"/>
  <c r="AW67" i="62"/>
  <c r="BF39" i="62"/>
  <c r="AV67" i="62"/>
  <c r="BE32" i="62"/>
  <c r="BE40" i="62"/>
  <c r="BA25" i="62"/>
  <c r="AU18" i="62"/>
  <c r="AU53" i="62"/>
  <c r="X68" i="62"/>
  <c r="X69" i="62" s="1"/>
  <c r="BE13" i="62"/>
  <c r="BI46" i="62"/>
  <c r="D14" i="62"/>
  <c r="AV14" i="62" s="1"/>
  <c r="AU17" i="62"/>
  <c r="BF32" i="62"/>
  <c r="BF16" i="62"/>
  <c r="AV48" i="62"/>
  <c r="BH68" i="62"/>
  <c r="AW53" i="60"/>
  <c r="BA17" i="60"/>
  <c r="BA17" i="61"/>
  <c r="BA41" i="61"/>
  <c r="BK32" i="61"/>
  <c r="AW33" i="61"/>
  <c r="AX33" i="61"/>
  <c r="BJ32" i="61"/>
  <c r="AY33" i="61"/>
  <c r="AV33" i="61"/>
  <c r="S68" i="60"/>
  <c r="D20" i="61"/>
  <c r="BA66" i="61"/>
  <c r="BJ22" i="61"/>
  <c r="AZ66" i="61"/>
  <c r="O68" i="60"/>
  <c r="O68" i="61" s="1"/>
  <c r="J69" i="60"/>
  <c r="J68" i="61"/>
  <c r="J69" i="61" s="1"/>
  <c r="BJ44" i="61"/>
  <c r="D48" i="61"/>
  <c r="BJ52" i="60"/>
  <c r="BC41" i="60"/>
  <c r="BB35" i="60"/>
  <c r="BD35" i="60"/>
  <c r="BH17" i="60"/>
  <c r="BD53" i="60"/>
  <c r="BI17" i="60"/>
  <c r="BI17" i="61"/>
  <c r="AP68" i="60"/>
  <c r="AP69" i="60" s="1"/>
  <c r="AQ68" i="60"/>
  <c r="AQ69" i="60" s="1"/>
  <c r="Y68" i="60"/>
  <c r="Y68" i="61" s="1"/>
  <c r="Y69" i="61" s="1"/>
  <c r="W68" i="60"/>
  <c r="W69" i="60" s="1"/>
  <c r="BE20" i="61"/>
  <c r="BG65" i="61"/>
  <c r="BF65" i="61"/>
  <c r="BA18" i="60"/>
  <c r="AR14" i="61"/>
  <c r="AW54" i="60"/>
  <c r="AR69" i="60"/>
  <c r="AR68" i="61"/>
  <c r="AR69" i="61" s="1"/>
  <c r="BB18" i="60"/>
  <c r="AS14" i="61"/>
  <c r="AP68" i="61"/>
  <c r="AP69" i="61" s="1"/>
  <c r="AO69" i="60"/>
  <c r="AO68" i="61"/>
  <c r="AO69" i="61" s="1"/>
  <c r="AN69" i="60"/>
  <c r="AN68" i="61"/>
  <c r="AN69" i="61" s="1"/>
  <c r="AM68" i="60"/>
  <c r="AM35" i="61"/>
  <c r="AL68" i="60"/>
  <c r="AZ18" i="60"/>
  <c r="AL14" i="61"/>
  <c r="AK68" i="60"/>
  <c r="AK35" i="61"/>
  <c r="AY18" i="60"/>
  <c r="AK14" i="61"/>
  <c r="AJ68" i="60"/>
  <c r="AJ35" i="61"/>
  <c r="BK53" i="61"/>
  <c r="AI68" i="60"/>
  <c r="AI35" i="61"/>
  <c r="AW18" i="60"/>
  <c r="AI14" i="61"/>
  <c r="BI53" i="60"/>
  <c r="AH14" i="61"/>
  <c r="AH68" i="60"/>
  <c r="AH35" i="61"/>
  <c r="AG68" i="60"/>
  <c r="AG35" i="61"/>
  <c r="AU18" i="60"/>
  <c r="AG14" i="61"/>
  <c r="AF68" i="60"/>
  <c r="AF35" i="61"/>
  <c r="BK17" i="60"/>
  <c r="AF14" i="61"/>
  <c r="AE68" i="60"/>
  <c r="AE35" i="61"/>
  <c r="BJ17" i="60"/>
  <c r="AE14" i="61"/>
  <c r="AD69" i="60"/>
  <c r="AD68" i="61"/>
  <c r="AD69" i="61" s="1"/>
  <c r="BH19" i="61"/>
  <c r="AC68" i="60"/>
  <c r="AC35" i="61"/>
  <c r="AB68" i="60"/>
  <c r="AB35" i="61"/>
  <c r="BG17" i="60"/>
  <c r="AB14" i="61"/>
  <c r="BB53" i="60"/>
  <c r="AA14" i="61"/>
  <c r="AA69" i="60"/>
  <c r="AA68" i="61"/>
  <c r="AA69" i="61" s="1"/>
  <c r="Z68" i="60"/>
  <c r="Z35" i="61"/>
  <c r="BE17" i="60"/>
  <c r="Z14" i="61"/>
  <c r="BD17" i="60"/>
  <c r="Y14" i="61"/>
  <c r="Y69" i="60"/>
  <c r="X68" i="60"/>
  <c r="X35" i="61"/>
  <c r="AY53" i="60"/>
  <c r="X14" i="61"/>
  <c r="W68" i="61"/>
  <c r="W69" i="61" s="1"/>
  <c r="BB17" i="60"/>
  <c r="W14" i="61"/>
  <c r="V68" i="60"/>
  <c r="U68" i="60"/>
  <c r="U35" i="61"/>
  <c r="AZ17" i="60"/>
  <c r="U14" i="61"/>
  <c r="AY17" i="60"/>
  <c r="T14" i="61"/>
  <c r="AY17" i="61" s="1"/>
  <c r="T69" i="60"/>
  <c r="T68" i="61"/>
  <c r="T69" i="61" s="1"/>
  <c r="AX19" i="61"/>
  <c r="AX17" i="60"/>
  <c r="S14" i="61"/>
  <c r="S69" i="60"/>
  <c r="S68" i="61"/>
  <c r="S69" i="61" s="1"/>
  <c r="R68" i="60"/>
  <c r="R35" i="61"/>
  <c r="AW17" i="61"/>
  <c r="AV17" i="60"/>
  <c r="P14" i="61"/>
  <c r="D14" i="61" s="1"/>
  <c r="D35" i="61"/>
  <c r="BM65" i="61" s="1"/>
  <c r="BB20" i="61"/>
  <c r="BI52" i="60"/>
  <c r="BC20" i="61"/>
  <c r="BG20" i="60"/>
  <c r="P68" i="60"/>
  <c r="P35" i="61"/>
  <c r="BG20" i="61"/>
  <c r="BC20" i="60"/>
  <c r="O69" i="61"/>
  <c r="BH20" i="60"/>
  <c r="BH52" i="61"/>
  <c r="BK16" i="60"/>
  <c r="N14" i="61"/>
  <c r="N68" i="60"/>
  <c r="N35" i="61"/>
  <c r="BJ16" i="60"/>
  <c r="M14" i="61"/>
  <c r="M68" i="60"/>
  <c r="M35" i="61"/>
  <c r="BI16" i="60"/>
  <c r="L14" i="61"/>
  <c r="BE52" i="60"/>
  <c r="L68" i="60"/>
  <c r="L35" i="61"/>
  <c r="BD52" i="60"/>
  <c r="K14" i="61"/>
  <c r="K68" i="60"/>
  <c r="BM13" i="60"/>
  <c r="I14" i="61"/>
  <c r="BM13" i="61" s="1"/>
  <c r="I69" i="60"/>
  <c r="I68" i="61"/>
  <c r="I69" i="61" s="1"/>
  <c r="H68" i="60"/>
  <c r="AV48" i="61"/>
  <c r="BC52" i="60"/>
  <c r="H14" i="61"/>
  <c r="BB52" i="60"/>
  <c r="G14" i="61"/>
  <c r="BE16" i="60"/>
  <c r="F68" i="60"/>
  <c r="F35" i="61"/>
  <c r="BA52" i="60"/>
  <c r="BE16" i="61"/>
  <c r="AZ52" i="60"/>
  <c r="E14" i="61"/>
  <c r="BC35" i="61"/>
  <c r="BE35" i="61"/>
  <c r="AZ35" i="61"/>
  <c r="BF35" i="61"/>
  <c r="BD35" i="61"/>
  <c r="BG68" i="61"/>
  <c r="AU30" i="61"/>
  <c r="BB35" i="61"/>
  <c r="BC32" i="61"/>
  <c r="BB32" i="61"/>
  <c r="AZ69" i="61"/>
  <c r="BA69" i="61"/>
  <c r="AW41" i="61"/>
  <c r="BH32" i="61"/>
  <c r="BG69" i="61"/>
  <c r="AX41" i="61"/>
  <c r="BF69" i="61"/>
  <c r="BH68" i="61"/>
  <c r="BD69" i="61"/>
  <c r="AY30" i="61"/>
  <c r="AV66" i="61"/>
  <c r="BA40" i="61"/>
  <c r="AV65" i="61"/>
  <c r="AX66" i="61"/>
  <c r="BK65" i="61"/>
  <c r="AU65" i="61"/>
  <c r="BD32" i="61"/>
  <c r="BC41" i="61"/>
  <c r="AY60" i="61"/>
  <c r="BA35" i="61"/>
  <c r="AX65" i="61"/>
  <c r="BA30" i="61"/>
  <c r="BI68" i="61"/>
  <c r="BB69" i="61"/>
  <c r="BE69" i="61"/>
  <c r="BH69" i="61"/>
  <c r="AX30" i="61"/>
  <c r="AX60" i="61"/>
  <c r="AV30" i="61"/>
  <c r="AU66" i="61"/>
  <c r="BB60" i="61"/>
  <c r="BE40" i="61"/>
  <c r="BC25" i="61"/>
  <c r="BE25" i="61"/>
  <c r="BA25" i="61"/>
  <c r="AY67" i="61"/>
  <c r="AY25" i="61"/>
  <c r="AU50" i="61"/>
  <c r="AZ62" i="61"/>
  <c r="BG42" i="61"/>
  <c r="BJ60" i="61"/>
  <c r="AW68" i="61"/>
  <c r="AX61" i="61"/>
  <c r="AY50" i="61"/>
  <c r="AZ25" i="61"/>
  <c r="AW62" i="61"/>
  <c r="BJ42" i="61"/>
  <c r="AX68" i="61"/>
  <c r="AW61" i="61"/>
  <c r="BI40" i="61"/>
  <c r="AZ50" i="61"/>
  <c r="AU62" i="61"/>
  <c r="AU68" i="61"/>
  <c r="AV50" i="61"/>
  <c r="AU61" i="61"/>
  <c r="AW30" i="61"/>
  <c r="AU67" i="61"/>
  <c r="AY62" i="61"/>
  <c r="AX67" i="61"/>
  <c r="BF68" i="61"/>
  <c r="AZ30" i="61"/>
  <c r="AV68" i="61"/>
  <c r="BK40" i="61"/>
  <c r="AX62" i="61"/>
  <c r="AW50" i="61"/>
  <c r="AW67" i="61"/>
  <c r="AV53" i="60"/>
  <c r="AV54" i="60"/>
  <c r="BC53" i="60"/>
  <c r="AV18" i="60"/>
  <c r="BH53" i="60"/>
  <c r="AU53" i="60"/>
  <c r="BF53" i="60"/>
  <c r="BH16" i="60"/>
  <c r="BD16" i="60"/>
  <c r="BE39" i="60"/>
  <c r="BG41" i="60"/>
  <c r="BK39" i="60"/>
  <c r="BI39" i="60"/>
  <c r="BG39" i="60"/>
  <c r="BA30" i="60"/>
  <c r="BE68" i="60"/>
  <c r="AX30" i="60"/>
  <c r="AW30" i="60"/>
  <c r="BG32" i="60"/>
  <c r="BC17" i="60"/>
  <c r="BE13" i="60"/>
  <c r="BI46" i="60"/>
  <c r="AZ53" i="60"/>
  <c r="BB69" i="60"/>
  <c r="BB20" i="60"/>
  <c r="D35" i="60"/>
  <c r="BN65" i="60" s="1"/>
  <c r="BG53" i="60"/>
  <c r="BH68" i="60"/>
  <c r="D68" i="60"/>
  <c r="D69" i="60" s="1"/>
  <c r="O69" i="60"/>
  <c r="BA69" i="60"/>
  <c r="AV30" i="60"/>
  <c r="BG16" i="60"/>
  <c r="Q68" i="60"/>
  <c r="BF39" i="60"/>
  <c r="BD32" i="60"/>
  <c r="BK52" i="60"/>
  <c r="AU30" i="60"/>
  <c r="BJ53" i="60"/>
  <c r="BG52" i="60"/>
  <c r="BE20" i="60"/>
  <c r="BI68" i="60"/>
  <c r="D14" i="60"/>
  <c r="AZ14" i="60" s="1"/>
  <c r="AU17" i="60"/>
  <c r="BK40" i="60"/>
  <c r="BD20" i="60"/>
  <c r="BJ39" i="60"/>
  <c r="E68" i="60"/>
  <c r="AX54" i="60"/>
  <c r="AW17" i="60"/>
  <c r="G68" i="60"/>
  <c r="BH32" i="60"/>
  <c r="BC69" i="60"/>
  <c r="AW41" i="60"/>
  <c r="AZ69" i="60"/>
  <c r="AV48" i="60"/>
  <c r="BF20" i="60"/>
  <c r="AZ30" i="60"/>
  <c r="BF35" i="60"/>
  <c r="BE35" i="60"/>
  <c r="BA35" i="60"/>
  <c r="AZ35" i="60"/>
  <c r="BC32" i="60"/>
  <c r="BB32" i="60"/>
  <c r="BE32" i="60"/>
  <c r="BH52" i="60"/>
  <c r="AY30" i="60"/>
  <c r="BH39" i="60"/>
  <c r="AS68" i="60"/>
  <c r="D16" i="59"/>
  <c r="BE20" i="59" s="1"/>
  <c r="AU19" i="59"/>
  <c r="BI52" i="59"/>
  <c r="BM13" i="58"/>
  <c r="AZ13" i="59"/>
  <c r="BF14" i="59"/>
  <c r="BB14" i="59"/>
  <c r="BD14" i="59"/>
  <c r="BC14" i="59"/>
  <c r="AW40" i="59"/>
  <c r="BE14" i="59"/>
  <c r="D20" i="59"/>
  <c r="BJ22" i="59" s="1"/>
  <c r="BK66" i="59"/>
  <c r="O68" i="58"/>
  <c r="O68" i="59" s="1"/>
  <c r="O69" i="59" s="1"/>
  <c r="J69" i="59"/>
  <c r="K68" i="58"/>
  <c r="K69" i="58" s="1"/>
  <c r="AX53" i="59"/>
  <c r="AX53" i="58"/>
  <c r="BC35" i="59"/>
  <c r="BB35" i="58"/>
  <c r="BD35" i="58"/>
  <c r="BE35" i="59"/>
  <c r="AS68" i="58"/>
  <c r="AS69" i="58" s="1"/>
  <c r="BI20" i="59"/>
  <c r="BK46" i="59"/>
  <c r="BD53" i="59"/>
  <c r="BG19" i="59"/>
  <c r="AC69" i="58"/>
  <c r="AC68" i="59"/>
  <c r="AC69" i="59" s="1"/>
  <c r="AX54" i="58"/>
  <c r="AS14" i="59"/>
  <c r="BD17" i="58"/>
  <c r="Y14" i="59"/>
  <c r="Y68" i="58"/>
  <c r="X68" i="58"/>
  <c r="X35" i="59"/>
  <c r="AY53" i="58"/>
  <c r="X14" i="59"/>
  <c r="W68" i="58"/>
  <c r="W35" i="59"/>
  <c r="BB17" i="58"/>
  <c r="V69" i="58"/>
  <c r="V68" i="59"/>
  <c r="V69" i="59" s="1"/>
  <c r="BA17" i="58"/>
  <c r="V14" i="59"/>
  <c r="U68" i="58"/>
  <c r="AZ17" i="58"/>
  <c r="U14" i="59"/>
  <c r="AY17" i="58"/>
  <c r="T14" i="59"/>
  <c r="T68" i="58"/>
  <c r="T35" i="59"/>
  <c r="S68" i="58"/>
  <c r="S35" i="59"/>
  <c r="AX17" i="58"/>
  <c r="S14" i="59"/>
  <c r="R68" i="58"/>
  <c r="P68" i="58"/>
  <c r="P35" i="59"/>
  <c r="D35" i="59" s="1"/>
  <c r="BH52" i="58"/>
  <c r="O14" i="59"/>
  <c r="BK16" i="58"/>
  <c r="N14" i="59"/>
  <c r="N68" i="58"/>
  <c r="N35" i="59"/>
  <c r="BJ16" i="58"/>
  <c r="M14" i="59"/>
  <c r="BF52" i="58"/>
  <c r="M68" i="58"/>
  <c r="M35" i="59"/>
  <c r="L68" i="58"/>
  <c r="L35" i="59"/>
  <c r="BI16" i="58"/>
  <c r="L14" i="59"/>
  <c r="BD52" i="58"/>
  <c r="K14" i="59"/>
  <c r="I69" i="58"/>
  <c r="I68" i="59"/>
  <c r="I69" i="59" s="1"/>
  <c r="BG16" i="58"/>
  <c r="H14" i="59"/>
  <c r="BC52" i="58"/>
  <c r="BF16" i="58"/>
  <c r="G14" i="59"/>
  <c r="BE16" i="58"/>
  <c r="F14" i="59"/>
  <c r="F68" i="58"/>
  <c r="F35" i="59"/>
  <c r="BD16" i="58"/>
  <c r="E14" i="59"/>
  <c r="E68" i="58"/>
  <c r="E35" i="59"/>
  <c r="BG41" i="59"/>
  <c r="AZ66" i="59"/>
  <c r="BH40" i="59"/>
  <c r="BJ39" i="59"/>
  <c r="BK39" i="59"/>
  <c r="BF39" i="59"/>
  <c r="BI39" i="59"/>
  <c r="BC66" i="59"/>
  <c r="BG39" i="59"/>
  <c r="AV61" i="59"/>
  <c r="BL67" i="59"/>
  <c r="BI68" i="59"/>
  <c r="AV30" i="59"/>
  <c r="BC32" i="59"/>
  <c r="BH39" i="59"/>
  <c r="BK27" i="59"/>
  <c r="BB32" i="59"/>
  <c r="BN67" i="59"/>
  <c r="BE61" i="59"/>
  <c r="BD32" i="59"/>
  <c r="AY30" i="59"/>
  <c r="AZ65" i="59"/>
  <c r="BC69" i="59"/>
  <c r="AZ69" i="59"/>
  <c r="AV65" i="59"/>
  <c r="BF32" i="59"/>
  <c r="BB35" i="59"/>
  <c r="BA40" i="59"/>
  <c r="BG68" i="59"/>
  <c r="AY69" i="59"/>
  <c r="BK65" i="59"/>
  <c r="AW67" i="59"/>
  <c r="AW69" i="59"/>
  <c r="AU44" i="59"/>
  <c r="AU42" i="59"/>
  <c r="AY44" i="59"/>
  <c r="AV44" i="59"/>
  <c r="BA36" i="59"/>
  <c r="AU66" i="59"/>
  <c r="BH42" i="59"/>
  <c r="AZ61" i="59"/>
  <c r="BD61" i="59"/>
  <c r="BI27" i="59"/>
  <c r="BJ65" i="59"/>
  <c r="AZ40" i="59"/>
  <c r="BF65" i="59"/>
  <c r="BJ41" i="59"/>
  <c r="BC43" i="59"/>
  <c r="AY43" i="59"/>
  <c r="AY25" i="59"/>
  <c r="BE40" i="59"/>
  <c r="AY67" i="59"/>
  <c r="BA25" i="59"/>
  <c r="BE25" i="59"/>
  <c r="BD25" i="59"/>
  <c r="BC25" i="59"/>
  <c r="BB25" i="59"/>
  <c r="BB40" i="59"/>
  <c r="AY36" i="59"/>
  <c r="BA66" i="59"/>
  <c r="BJ27" i="59"/>
  <c r="BF27" i="59"/>
  <c r="BK67" i="59"/>
  <c r="BJ67" i="59"/>
  <c r="AU28" i="59"/>
  <c r="BG27" i="59"/>
  <c r="BE36" i="59"/>
  <c r="AV66" i="59"/>
  <c r="AX23" i="59"/>
  <c r="AX69" i="59"/>
  <c r="BK22" i="59"/>
  <c r="BH27" i="59"/>
  <c r="BI22" i="59"/>
  <c r="BC67" i="59"/>
  <c r="AV41" i="59"/>
  <c r="AY66" i="59"/>
  <c r="AU69" i="59"/>
  <c r="BF68" i="59"/>
  <c r="BE68" i="59"/>
  <c r="AX30" i="59"/>
  <c r="AW30" i="59"/>
  <c r="AX44" i="59"/>
  <c r="AZ25" i="59"/>
  <c r="BJ60" i="59"/>
  <c r="BG42" i="59"/>
  <c r="BA35" i="59"/>
  <c r="BI65" i="59"/>
  <c r="BF35" i="59"/>
  <c r="AV23" i="59"/>
  <c r="BG65" i="59"/>
  <c r="AZ44" i="59"/>
  <c r="BE67" i="59"/>
  <c r="BI67" i="59"/>
  <c r="BH67" i="59"/>
  <c r="AU23" i="59"/>
  <c r="BD36" i="59"/>
  <c r="AZ30" i="59"/>
  <c r="AW66" i="59"/>
  <c r="BM66" i="59"/>
  <c r="BI66" i="59"/>
  <c r="BD40" i="59"/>
  <c r="BJ66" i="59"/>
  <c r="BF40" i="59"/>
  <c r="BD67" i="59"/>
  <c r="AZ67" i="59"/>
  <c r="BA67" i="59"/>
  <c r="BF67" i="59"/>
  <c r="AX65" i="59"/>
  <c r="BC41" i="59"/>
  <c r="BA69" i="59"/>
  <c r="BH32" i="59"/>
  <c r="BG32" i="59"/>
  <c r="BA30" i="59"/>
  <c r="AX61" i="59"/>
  <c r="AX50" i="59"/>
  <c r="BB36" i="59"/>
  <c r="BG40" i="59"/>
  <c r="AY65" i="59"/>
  <c r="AW23" i="59"/>
  <c r="BK40" i="59"/>
  <c r="BC61" i="59"/>
  <c r="AZ36" i="59"/>
  <c r="AX67" i="59"/>
  <c r="AU67" i="59"/>
  <c r="BC40" i="59"/>
  <c r="BF66" i="59"/>
  <c r="BD66" i="59"/>
  <c r="BH66" i="59"/>
  <c r="BG66" i="59"/>
  <c r="BD35" i="59"/>
  <c r="AX66" i="59"/>
  <c r="BE32" i="59"/>
  <c r="BD69" i="59"/>
  <c r="AU30" i="59"/>
  <c r="BK60" i="59"/>
  <c r="BC36" i="59"/>
  <c r="AW61" i="59"/>
  <c r="BC41" i="58"/>
  <c r="BC35" i="58"/>
  <c r="BH16" i="58"/>
  <c r="BK52" i="58"/>
  <c r="AU17" i="58"/>
  <c r="BE20" i="58"/>
  <c r="AX40" i="58"/>
  <c r="AU53" i="58"/>
  <c r="AV53" i="58"/>
  <c r="AZ53" i="58"/>
  <c r="BB20" i="58"/>
  <c r="BB52" i="58"/>
  <c r="AV48" i="58"/>
  <c r="AW53" i="58"/>
  <c r="D35" i="58"/>
  <c r="BM65" i="58" s="1"/>
  <c r="H68" i="58"/>
  <c r="BH32" i="58"/>
  <c r="BD69" i="58"/>
  <c r="AW41" i="58"/>
  <c r="BA52" i="58"/>
  <c r="BH20" i="58"/>
  <c r="BF20" i="58"/>
  <c r="BG52" i="58"/>
  <c r="BF32" i="58"/>
  <c r="BI53" i="58"/>
  <c r="BF35" i="58"/>
  <c r="AZ35" i="58"/>
  <c r="BE13" i="58"/>
  <c r="BI46" i="58"/>
  <c r="BB32" i="58"/>
  <c r="BC53" i="58"/>
  <c r="BG32" i="58"/>
  <c r="BA35" i="58"/>
  <c r="BC32" i="58"/>
  <c r="BC69" i="58"/>
  <c r="BC20" i="58"/>
  <c r="Q68" i="58"/>
  <c r="BF17" i="58"/>
  <c r="BD20" i="58"/>
  <c r="G68" i="58"/>
  <c r="D14" i="58"/>
  <c r="BD13" i="58" s="1"/>
  <c r="BC17" i="58"/>
  <c r="BG53" i="58"/>
  <c r="BB18" i="58"/>
  <c r="BE52" i="58"/>
  <c r="AV36" i="57"/>
  <c r="BH35" i="57"/>
  <c r="BF16" i="56"/>
  <c r="X68" i="56"/>
  <c r="BB40" i="57"/>
  <c r="AW23" i="57"/>
  <c r="AZ66" i="57"/>
  <c r="BE66" i="57"/>
  <c r="BB18" i="56"/>
  <c r="BF16" i="57"/>
  <c r="BB52" i="56"/>
  <c r="AS68" i="56"/>
  <c r="Y68" i="56"/>
  <c r="AY53" i="56"/>
  <c r="X14" i="57"/>
  <c r="X69" i="56"/>
  <c r="X68" i="57"/>
  <c r="X69" i="57" s="1"/>
  <c r="W68" i="56"/>
  <c r="W35" i="57"/>
  <c r="BB17" i="56"/>
  <c r="W14" i="57"/>
  <c r="V68" i="56"/>
  <c r="V35" i="57"/>
  <c r="BA17" i="56"/>
  <c r="V14" i="57"/>
  <c r="AW53" i="56"/>
  <c r="U68" i="56"/>
  <c r="T68" i="56"/>
  <c r="T35" i="57"/>
  <c r="S68" i="56"/>
  <c r="Q68" i="56"/>
  <c r="Q35" i="57"/>
  <c r="BJ52" i="56"/>
  <c r="P68" i="56"/>
  <c r="P35" i="57"/>
  <c r="D35" i="57" s="1"/>
  <c r="AU19" i="57"/>
  <c r="D16" i="57"/>
  <c r="BA65" i="57"/>
  <c r="N68" i="56"/>
  <c r="N35" i="57"/>
  <c r="M68" i="56"/>
  <c r="M35" i="57"/>
  <c r="L68" i="56"/>
  <c r="L35" i="57"/>
  <c r="K68" i="56"/>
  <c r="K35" i="57"/>
  <c r="I69" i="56"/>
  <c r="I68" i="57"/>
  <c r="I69" i="57" s="1"/>
  <c r="BM13" i="57"/>
  <c r="BG16" i="56"/>
  <c r="H14" i="57"/>
  <c r="BI46" i="57" s="1"/>
  <c r="BC52" i="56"/>
  <c r="BK46" i="57"/>
  <c r="BI20" i="57"/>
  <c r="BG16" i="57"/>
  <c r="G68" i="56"/>
  <c r="G35" i="57"/>
  <c r="F68" i="56"/>
  <c r="F35" i="57"/>
  <c r="E69" i="56"/>
  <c r="E68" i="57"/>
  <c r="E69" i="57" s="1"/>
  <c r="BB18" i="57"/>
  <c r="AX54" i="56"/>
  <c r="BD17" i="56"/>
  <c r="Y14" i="57"/>
  <c r="AV53" i="56"/>
  <c r="U14" i="57"/>
  <c r="AY17" i="56"/>
  <c r="T14" i="57"/>
  <c r="AX17" i="56"/>
  <c r="S14" i="57"/>
  <c r="AV17" i="56"/>
  <c r="P14" i="57"/>
  <c r="AV17" i="57" s="1"/>
  <c r="BI52" i="57"/>
  <c r="D38" i="57"/>
  <c r="BC35" i="57"/>
  <c r="BD35" i="57"/>
  <c r="BB35" i="57"/>
  <c r="BC41" i="57"/>
  <c r="BH52" i="56"/>
  <c r="O14" i="57"/>
  <c r="BH52" i="57" s="1"/>
  <c r="AZ35" i="57"/>
  <c r="BI33" i="57"/>
  <c r="BG52" i="56"/>
  <c r="N14" i="57"/>
  <c r="BF52" i="56"/>
  <c r="M14" i="57"/>
  <c r="BJ16" i="57" s="1"/>
  <c r="BG33" i="57"/>
  <c r="BI16" i="56"/>
  <c r="L14" i="57"/>
  <c r="BH16" i="56"/>
  <c r="K14" i="57"/>
  <c r="BE16" i="56"/>
  <c r="F14" i="57"/>
  <c r="AZ52" i="56"/>
  <c r="BD16" i="57"/>
  <c r="BD16" i="56"/>
  <c r="AV33" i="57"/>
  <c r="AW33" i="57"/>
  <c r="BK32" i="57"/>
  <c r="AU33" i="57"/>
  <c r="J69" i="56"/>
  <c r="J68" i="57"/>
  <c r="J69" i="57" s="1"/>
  <c r="BM69" i="57"/>
  <c r="AY41" i="57"/>
  <c r="BJ69" i="57"/>
  <c r="BJ68" i="57"/>
  <c r="BN68" i="57"/>
  <c r="AW61" i="57"/>
  <c r="BH40" i="57"/>
  <c r="BJ67" i="57"/>
  <c r="BG27" i="57"/>
  <c r="BC65" i="57"/>
  <c r="BK66" i="57"/>
  <c r="AY50" i="57"/>
  <c r="BI27" i="57"/>
  <c r="BM67" i="57"/>
  <c r="AU50" i="57"/>
  <c r="BD32" i="57"/>
  <c r="BK27" i="57"/>
  <c r="AY33" i="57"/>
  <c r="BA41" i="57"/>
  <c r="BC40" i="57"/>
  <c r="BG66" i="57"/>
  <c r="BB69" i="57"/>
  <c r="BH32" i="57"/>
  <c r="AZ69" i="57"/>
  <c r="BI52" i="56"/>
  <c r="BM13" i="56"/>
  <c r="BA52" i="56"/>
  <c r="AV54" i="56"/>
  <c r="BK53" i="56"/>
  <c r="AW18" i="56"/>
  <c r="BF53" i="56"/>
  <c r="AZ53" i="56"/>
  <c r="AZ17" i="56"/>
  <c r="BG20" i="56"/>
  <c r="BF20" i="56"/>
  <c r="BB20" i="56"/>
  <c r="BD20" i="56"/>
  <c r="AU17" i="56"/>
  <c r="BE20" i="56"/>
  <c r="BC20" i="56"/>
  <c r="BK16" i="56"/>
  <c r="BJ16" i="56"/>
  <c r="BD52" i="56"/>
  <c r="BF68" i="57"/>
  <c r="BJ41" i="57"/>
  <c r="BC43" i="57"/>
  <c r="AZ43" i="57"/>
  <c r="AY43" i="57"/>
  <c r="BE40" i="57"/>
  <c r="BE25" i="57"/>
  <c r="AY67" i="57"/>
  <c r="BC25" i="57"/>
  <c r="BB25" i="57"/>
  <c r="AY25" i="57"/>
  <c r="BM68" i="57"/>
  <c r="BJ43" i="57"/>
  <c r="BF43" i="57"/>
  <c r="AZ40" i="57"/>
  <c r="BG65" i="57"/>
  <c r="BH43" i="57"/>
  <c r="BK43" i="57"/>
  <c r="BG68" i="57"/>
  <c r="BF41" i="57"/>
  <c r="AY30" i="57"/>
  <c r="BE36" i="57"/>
  <c r="BM66" i="57"/>
  <c r="BD40" i="57"/>
  <c r="BI66" i="57"/>
  <c r="BD36" i="57"/>
  <c r="BL68" i="57"/>
  <c r="AU42" i="57"/>
  <c r="AY44" i="57"/>
  <c r="AU44" i="57"/>
  <c r="AX44" i="57"/>
  <c r="AZ30" i="57"/>
  <c r="BL66" i="57"/>
  <c r="AZ36" i="57"/>
  <c r="AY36" i="57"/>
  <c r="AX67" i="57"/>
  <c r="BJ65" i="57"/>
  <c r="BI65" i="57"/>
  <c r="BK68" i="57"/>
  <c r="AZ44" i="57"/>
  <c r="BJ60" i="57"/>
  <c r="BG42" i="57"/>
  <c r="BA61" i="57"/>
  <c r="BD61" i="57"/>
  <c r="AZ61" i="57"/>
  <c r="BH42" i="57"/>
  <c r="BH68" i="57"/>
  <c r="AU36" i="57"/>
  <c r="BB41" i="57"/>
  <c r="AV44" i="57"/>
  <c r="BF65" i="57"/>
  <c r="AV67" i="57"/>
  <c r="BA30" i="57"/>
  <c r="AU61" i="57"/>
  <c r="AZ50" i="57"/>
  <c r="BB61" i="57"/>
  <c r="BD25" i="57"/>
  <c r="BI43" i="57"/>
  <c r="BB43" i="57"/>
  <c r="BK60" i="57"/>
  <c r="BK40" i="57"/>
  <c r="AV30" i="57"/>
  <c r="AU30" i="57"/>
  <c r="AW30" i="57"/>
  <c r="BE68" i="57"/>
  <c r="BI68" i="57"/>
  <c r="BE65" i="57"/>
  <c r="AV50" i="57"/>
  <c r="BB65" i="57"/>
  <c r="AU28" i="57"/>
  <c r="BJ27" i="57"/>
  <c r="BK67" i="57"/>
  <c r="BL67" i="57"/>
  <c r="BD65" i="57"/>
  <c r="BJ35" i="57"/>
  <c r="BI35" i="57"/>
  <c r="AZ25" i="57"/>
  <c r="AZ67" i="57"/>
  <c r="BF40" i="57"/>
  <c r="AX50" i="57"/>
  <c r="AW50" i="57"/>
  <c r="BC61" i="57"/>
  <c r="BG43" i="57"/>
  <c r="BA43" i="57"/>
  <c r="BH27" i="57"/>
  <c r="BC36" i="57"/>
  <c r="BH68" i="56"/>
  <c r="AW17" i="56"/>
  <c r="AV48" i="56"/>
  <c r="AX30" i="56"/>
  <c r="BF68" i="56"/>
  <c r="BI53" i="56"/>
  <c r="BD53" i="56"/>
  <c r="H68" i="56"/>
  <c r="BF39" i="56"/>
  <c r="BG32" i="56"/>
  <c r="BC69" i="56"/>
  <c r="AX53" i="56"/>
  <c r="BH32" i="56"/>
  <c r="BF32" i="56"/>
  <c r="AW41" i="56"/>
  <c r="AZ69" i="56"/>
  <c r="BF17" i="56"/>
  <c r="BI68" i="56"/>
  <c r="BA30" i="56"/>
  <c r="BE68" i="56"/>
  <c r="BC17" i="56"/>
  <c r="BK40" i="56"/>
  <c r="AU53" i="56"/>
  <c r="D14" i="56"/>
  <c r="AW14" i="56" s="1"/>
  <c r="BB69" i="56"/>
  <c r="AV30" i="56"/>
  <c r="AY30" i="56"/>
  <c r="D35" i="56"/>
  <c r="BM65" i="56" s="1"/>
  <c r="O68" i="56"/>
  <c r="O68" i="57" s="1"/>
  <c r="AZ30" i="56"/>
  <c r="BE13" i="56"/>
  <c r="BI46" i="56"/>
  <c r="AW30" i="56"/>
  <c r="AU54" i="56"/>
  <c r="BK52" i="56"/>
  <c r="BH20" i="56"/>
  <c r="BG68" i="56"/>
  <c r="BE32" i="56"/>
  <c r="BB53" i="56"/>
  <c r="D20" i="55"/>
  <c r="BE14" i="55"/>
  <c r="BA14" i="55"/>
  <c r="BF14" i="55"/>
  <c r="BF13" i="55"/>
  <c r="BD14" i="55"/>
  <c r="BB14" i="55"/>
  <c r="AW40" i="55"/>
  <c r="AV36" i="55"/>
  <c r="AU36" i="55"/>
  <c r="BJ35" i="55"/>
  <c r="BH35" i="55"/>
  <c r="BI35" i="55"/>
  <c r="BK35" i="55"/>
  <c r="Y68" i="54"/>
  <c r="AX23" i="54"/>
  <c r="AZ66" i="54"/>
  <c r="BC66" i="54"/>
  <c r="BB40" i="54"/>
  <c r="AU23" i="54"/>
  <c r="BI22" i="54"/>
  <c r="BK22" i="54"/>
  <c r="BM13" i="55"/>
  <c r="D35" i="55"/>
  <c r="AZ41" i="55" s="1"/>
  <c r="BM13" i="54"/>
  <c r="BI46" i="55"/>
  <c r="AN68" i="54"/>
  <c r="AW18" i="55"/>
  <c r="AD68" i="54"/>
  <c r="AD68" i="55" s="1"/>
  <c r="AD69" i="55" s="1"/>
  <c r="BB53" i="55"/>
  <c r="AY53" i="54"/>
  <c r="AZ17" i="54"/>
  <c r="O68" i="54"/>
  <c r="O68" i="55" s="1"/>
  <c r="O69" i="55" s="1"/>
  <c r="BB20" i="54"/>
  <c r="N68" i="54"/>
  <c r="N69" i="54" s="1"/>
  <c r="G68" i="54"/>
  <c r="G69" i="54" s="1"/>
  <c r="U14" i="55"/>
  <c r="AV53" i="55" s="1"/>
  <c r="AZ52" i="55"/>
  <c r="BB18" i="55"/>
  <c r="D38" i="55"/>
  <c r="BC35" i="55" s="1"/>
  <c r="BI33" i="55"/>
  <c r="BF16" i="55"/>
  <c r="BA17" i="54"/>
  <c r="BA17" i="55"/>
  <c r="BE13" i="55"/>
  <c r="BC66" i="55"/>
  <c r="BK22" i="55"/>
  <c r="AY66" i="55"/>
  <c r="AZ66" i="55"/>
  <c r="BI22" i="55"/>
  <c r="BB40" i="55"/>
  <c r="AX23" i="55"/>
  <c r="AV23" i="55"/>
  <c r="BJ22" i="54"/>
  <c r="AW23" i="54"/>
  <c r="BJ66" i="55"/>
  <c r="M68" i="54"/>
  <c r="M69" i="54" s="1"/>
  <c r="BL66" i="55"/>
  <c r="AY66" i="54"/>
  <c r="BA21" i="55"/>
  <c r="AV23" i="54"/>
  <c r="BB66" i="54"/>
  <c r="BA66" i="55"/>
  <c r="Y69" i="54"/>
  <c r="Y68" i="55"/>
  <c r="Y69" i="55" s="1"/>
  <c r="T68" i="54"/>
  <c r="T35" i="55"/>
  <c r="AY17" i="54"/>
  <c r="T14" i="55"/>
  <c r="AY17" i="55" s="1"/>
  <c r="AV17" i="54"/>
  <c r="P14" i="55"/>
  <c r="J68" i="54"/>
  <c r="J35" i="55"/>
  <c r="AY18" i="54"/>
  <c r="AK14" i="55"/>
  <c r="D35" i="54"/>
  <c r="BN65" i="54" s="1"/>
  <c r="W69" i="54"/>
  <c r="W68" i="55"/>
  <c r="W69" i="55" s="1"/>
  <c r="AF68" i="54"/>
  <c r="AF35" i="55"/>
  <c r="BH17" i="54"/>
  <c r="AC14" i="55"/>
  <c r="AK68" i="54"/>
  <c r="AK35" i="55"/>
  <c r="BC19" i="55"/>
  <c r="AU18" i="54"/>
  <c r="V68" i="54"/>
  <c r="V35" i="55"/>
  <c r="AV18" i="54"/>
  <c r="AH14" i="55"/>
  <c r="F68" i="54"/>
  <c r="F35" i="55"/>
  <c r="L68" i="54"/>
  <c r="L35" i="55"/>
  <c r="BC52" i="54"/>
  <c r="AH68" i="54"/>
  <c r="AH35" i="55"/>
  <c r="BI53" i="54"/>
  <c r="BJ52" i="55"/>
  <c r="I68" i="54"/>
  <c r="I35" i="55"/>
  <c r="BG53" i="54"/>
  <c r="AF14" i="55"/>
  <c r="AO68" i="54"/>
  <c r="BA18" i="54"/>
  <c r="AR14" i="55"/>
  <c r="BH16" i="54"/>
  <c r="K14" i="55"/>
  <c r="AA69" i="54"/>
  <c r="AA68" i="55"/>
  <c r="AA69" i="55" s="1"/>
  <c r="BE16" i="54"/>
  <c r="F14" i="55"/>
  <c r="AR69" i="54"/>
  <c r="AR68" i="55"/>
  <c r="AR69" i="55" s="1"/>
  <c r="BK16" i="54"/>
  <c r="N14" i="55"/>
  <c r="Z68" i="54"/>
  <c r="Z35" i="55"/>
  <c r="BG16" i="55"/>
  <c r="BC52" i="55"/>
  <c r="BI17" i="54"/>
  <c r="AD14" i="55"/>
  <c r="P68" i="54"/>
  <c r="S68" i="54"/>
  <c r="S35" i="55"/>
  <c r="AE69" i="54"/>
  <c r="AE68" i="55"/>
  <c r="AE69" i="55" s="1"/>
  <c r="BD52" i="54"/>
  <c r="AX17" i="54"/>
  <c r="S14" i="55"/>
  <c r="X68" i="54"/>
  <c r="AY53" i="55"/>
  <c r="AC68" i="54"/>
  <c r="AC35" i="55"/>
  <c r="BH53" i="55"/>
  <c r="AU17" i="54"/>
  <c r="O14" i="55"/>
  <c r="AL68" i="54"/>
  <c r="AL35" i="55"/>
  <c r="AX54" i="54"/>
  <c r="AM68" i="54"/>
  <c r="AM35" i="55"/>
  <c r="R68" i="54"/>
  <c r="R35" i="55"/>
  <c r="AB69" i="54"/>
  <c r="AB68" i="55"/>
  <c r="AB69" i="55" s="1"/>
  <c r="AX19" i="55"/>
  <c r="BG17" i="54"/>
  <c r="AB14" i="55"/>
  <c r="AQ68" i="54"/>
  <c r="AQ35" i="55"/>
  <c r="AG68" i="54"/>
  <c r="AG35" i="55"/>
  <c r="BF52" i="54"/>
  <c r="M14" i="55"/>
  <c r="AW17" i="55"/>
  <c r="BE17" i="54"/>
  <c r="Z14" i="55"/>
  <c r="AI68" i="54"/>
  <c r="AI35" i="55"/>
  <c r="U68" i="54"/>
  <c r="U35" i="55"/>
  <c r="K69" i="54"/>
  <c r="K68" i="55"/>
  <c r="K69" i="55" s="1"/>
  <c r="AZ40" i="55"/>
  <c r="BD17" i="54"/>
  <c r="Y14" i="55"/>
  <c r="AZ53" i="55" s="1"/>
  <c r="H68" i="54"/>
  <c r="H35" i="55"/>
  <c r="AV48" i="55" s="1"/>
  <c r="AZ18" i="54"/>
  <c r="AL14" i="55"/>
  <c r="BB17" i="54"/>
  <c r="W14" i="55"/>
  <c r="AP68" i="54"/>
  <c r="AP35" i="55"/>
  <c r="AJ68" i="54"/>
  <c r="AJ35" i="55"/>
  <c r="BH53" i="54"/>
  <c r="AS68" i="54"/>
  <c r="BJ17" i="54"/>
  <c r="AE14" i="55"/>
  <c r="AN69" i="54"/>
  <c r="AN68" i="55"/>
  <c r="AN69" i="55" s="1"/>
  <c r="AW53" i="54"/>
  <c r="BH18" i="55"/>
  <c r="BF65" i="55"/>
  <c r="AY40" i="55"/>
  <c r="BG65" i="55"/>
  <c r="BI65" i="55"/>
  <c r="BK39" i="55"/>
  <c r="AU66" i="55"/>
  <c r="BD67" i="55"/>
  <c r="AU65" i="55"/>
  <c r="AW62" i="55"/>
  <c r="AX60" i="55"/>
  <c r="AU23" i="55"/>
  <c r="AY60" i="55"/>
  <c r="BA67" i="55"/>
  <c r="AX50" i="55"/>
  <c r="BJ22" i="55"/>
  <c r="BD65" i="55"/>
  <c r="BC14" i="55"/>
  <c r="AW65" i="55"/>
  <c r="BE39" i="55"/>
  <c r="BB66" i="55"/>
  <c r="BE65" i="55"/>
  <c r="BI40" i="55"/>
  <c r="BC67" i="55"/>
  <c r="BA65" i="55"/>
  <c r="AU68" i="55"/>
  <c r="BH39" i="55"/>
  <c r="AV66" i="55"/>
  <c r="AX65" i="55"/>
  <c r="AX66" i="55"/>
  <c r="AW66" i="55"/>
  <c r="BK61" i="55"/>
  <c r="BI61" i="55"/>
  <c r="BH61" i="55"/>
  <c r="BK65" i="55"/>
  <c r="BC60" i="55"/>
  <c r="AZ65" i="55"/>
  <c r="AY65" i="55"/>
  <c r="BG39" i="55"/>
  <c r="BJ39" i="55"/>
  <c r="AV65" i="55"/>
  <c r="BI39" i="55"/>
  <c r="BG68" i="55"/>
  <c r="BB65" i="55"/>
  <c r="BL67" i="55"/>
  <c r="BN67" i="55"/>
  <c r="BB46" i="55"/>
  <c r="AZ50" i="55"/>
  <c r="BH20" i="55"/>
  <c r="BF20" i="55"/>
  <c r="BD20" i="55"/>
  <c r="BC20" i="55"/>
  <c r="AU28" i="55"/>
  <c r="AY68" i="55"/>
  <c r="BH40" i="55"/>
  <c r="BI27" i="55"/>
  <c r="AV42" i="55"/>
  <c r="BK41" i="55"/>
  <c r="BF43" i="55"/>
  <c r="BJ43" i="55"/>
  <c r="BI43" i="55"/>
  <c r="AX30" i="55"/>
  <c r="BF68" i="55"/>
  <c r="BE68" i="55"/>
  <c r="BF27" i="55"/>
  <c r="BM67" i="55"/>
  <c r="BJ67" i="55"/>
  <c r="BK40" i="55"/>
  <c r="BC46" i="55"/>
  <c r="BF66" i="55"/>
  <c r="BK43" i="55"/>
  <c r="AU30" i="55"/>
  <c r="BG43" i="55"/>
  <c r="BC40" i="55"/>
  <c r="BE66" i="55"/>
  <c r="AY30" i="55"/>
  <c r="AY50" i="55"/>
  <c r="AX40" i="55"/>
  <c r="BD68" i="55"/>
  <c r="AZ68" i="55"/>
  <c r="BC68" i="55"/>
  <c r="BK27" i="55"/>
  <c r="BA30" i="55"/>
  <c r="BH27" i="55"/>
  <c r="BH66" i="55"/>
  <c r="AU67" i="55"/>
  <c r="BE40" i="55"/>
  <c r="AY67" i="55"/>
  <c r="AY25" i="55"/>
  <c r="BE25" i="55"/>
  <c r="BC25" i="55"/>
  <c r="BJ27" i="55"/>
  <c r="BG20" i="55"/>
  <c r="BE46" i="55"/>
  <c r="BB67" i="55"/>
  <c r="BB25" i="55"/>
  <c r="BM66" i="55"/>
  <c r="BD40" i="55"/>
  <c r="BI66" i="55"/>
  <c r="BA42" i="55"/>
  <c r="BB60" i="55"/>
  <c r="BB20" i="55"/>
  <c r="BG66" i="55"/>
  <c r="BD46" i="55"/>
  <c r="BE20" i="55"/>
  <c r="AZ42" i="55"/>
  <c r="AU50" i="55"/>
  <c r="AV50" i="55"/>
  <c r="BK67" i="55"/>
  <c r="AZ60" i="55"/>
  <c r="BH65" i="55"/>
  <c r="AW23" i="55"/>
  <c r="BA25" i="55"/>
  <c r="BH68" i="55"/>
  <c r="BF46" i="55"/>
  <c r="BI52" i="54"/>
  <c r="AU54" i="54"/>
  <c r="BF17" i="54"/>
  <c r="BD53" i="54"/>
  <c r="BH20" i="54"/>
  <c r="AU53" i="54"/>
  <c r="BJ52" i="54"/>
  <c r="BF16" i="54"/>
  <c r="AV67" i="54"/>
  <c r="AV54" i="54"/>
  <c r="AW17" i="54"/>
  <c r="BF53" i="54"/>
  <c r="BE20" i="54"/>
  <c r="AZ53" i="54"/>
  <c r="BD20" i="54"/>
  <c r="AX40" i="54"/>
  <c r="BC20" i="54"/>
  <c r="BD16" i="54"/>
  <c r="BA53" i="54"/>
  <c r="AZ52" i="54"/>
  <c r="BA30" i="54"/>
  <c r="BH52" i="54"/>
  <c r="BA52" i="54"/>
  <c r="BG20" i="54"/>
  <c r="Q68" i="54"/>
  <c r="AV48" i="54"/>
  <c r="BG27" i="54"/>
  <c r="BJ16" i="54"/>
  <c r="E68" i="54"/>
  <c r="BK40" i="54"/>
  <c r="BH27" i="54"/>
  <c r="AU28" i="54"/>
  <c r="BF27" i="54"/>
  <c r="BK27" i="54"/>
  <c r="BJ27" i="54"/>
  <c r="BB25" i="54"/>
  <c r="AZ25" i="54"/>
  <c r="AY25" i="54"/>
  <c r="BI46" i="54"/>
  <c r="BE13" i="54"/>
  <c r="BG16" i="54"/>
  <c r="BI27" i="54"/>
  <c r="BL67" i="54"/>
  <c r="BG52" i="54"/>
  <c r="BB53" i="54"/>
  <c r="AX53" i="54"/>
  <c r="D14" i="54"/>
  <c r="AY14" i="54" s="1"/>
  <c r="AU67" i="54"/>
  <c r="BC17" i="54"/>
  <c r="BB18" i="54"/>
  <c r="BB52" i="54"/>
  <c r="BJ67" i="54"/>
  <c r="BE46" i="54"/>
  <c r="AV42" i="54"/>
  <c r="BA46" i="54"/>
  <c r="AU30" i="54"/>
  <c r="BG14" i="53"/>
  <c r="AW13" i="53"/>
  <c r="AV13" i="53"/>
  <c r="AY13" i="53"/>
  <c r="U68" i="52"/>
  <c r="AX23" i="52"/>
  <c r="BJ22" i="52"/>
  <c r="BK22" i="52"/>
  <c r="BK22" i="53"/>
  <c r="AV23" i="53"/>
  <c r="AX23" i="53"/>
  <c r="BI22" i="53"/>
  <c r="AZ66" i="53"/>
  <c r="AY66" i="53"/>
  <c r="BB40" i="53"/>
  <c r="BJ22" i="53"/>
  <c r="AU23" i="53"/>
  <c r="BM13" i="53"/>
  <c r="X68" i="52"/>
  <c r="X69" i="52" s="1"/>
  <c r="Q14" i="53"/>
  <c r="BJ52" i="53" s="1"/>
  <c r="BE20" i="52"/>
  <c r="BF65" i="53"/>
  <c r="AZ52" i="53"/>
  <c r="AS69" i="52"/>
  <c r="AS68" i="53"/>
  <c r="AS69" i="53" s="1"/>
  <c r="BB18" i="52"/>
  <c r="AS14" i="53"/>
  <c r="AC69" i="52"/>
  <c r="AC68" i="53"/>
  <c r="AC69" i="53" s="1"/>
  <c r="BF17" i="52"/>
  <c r="BB53" i="52"/>
  <c r="BF17" i="53"/>
  <c r="AA69" i="52"/>
  <c r="AA68" i="53"/>
  <c r="AA69" i="53" s="1"/>
  <c r="BF53" i="52"/>
  <c r="AE68" i="52"/>
  <c r="AE35" i="53"/>
  <c r="Y68" i="52"/>
  <c r="BD17" i="52"/>
  <c r="Y14" i="53"/>
  <c r="AY53" i="52"/>
  <c r="X14" i="53"/>
  <c r="BC17" i="52"/>
  <c r="W68" i="52"/>
  <c r="W35" i="53"/>
  <c r="BB17" i="52"/>
  <c r="W14" i="53"/>
  <c r="BA17" i="52"/>
  <c r="V14" i="53"/>
  <c r="V68" i="52"/>
  <c r="U69" i="52"/>
  <c r="U68" i="53"/>
  <c r="U69" i="53" s="1"/>
  <c r="AZ17" i="52"/>
  <c r="U14" i="53"/>
  <c r="T68" i="52"/>
  <c r="T35" i="53"/>
  <c r="AY17" i="52"/>
  <c r="T14" i="53"/>
  <c r="AX17" i="52"/>
  <c r="S14" i="53"/>
  <c r="S68" i="52"/>
  <c r="S35" i="53"/>
  <c r="R69" i="52"/>
  <c r="R68" i="53"/>
  <c r="R69" i="53" s="1"/>
  <c r="Q68" i="52"/>
  <c r="Q35" i="53"/>
  <c r="AW17" i="53"/>
  <c r="BE65" i="53"/>
  <c r="BC20" i="53"/>
  <c r="P68" i="52"/>
  <c r="P35" i="53"/>
  <c r="D35" i="53" s="1"/>
  <c r="BN65" i="53" s="1"/>
  <c r="BF20" i="52"/>
  <c r="BB20" i="53"/>
  <c r="BA65" i="53"/>
  <c r="BH52" i="52"/>
  <c r="O14" i="53"/>
  <c r="AX40" i="52"/>
  <c r="BK16" i="52"/>
  <c r="N14" i="53"/>
  <c r="N68" i="52"/>
  <c r="N35" i="53"/>
  <c r="M68" i="52"/>
  <c r="M35" i="53"/>
  <c r="BJ16" i="52"/>
  <c r="M14" i="53"/>
  <c r="BI16" i="52"/>
  <c r="L14" i="53"/>
  <c r="L68" i="52"/>
  <c r="L35" i="53"/>
  <c r="BD52" i="52"/>
  <c r="K14" i="53"/>
  <c r="K68" i="52"/>
  <c r="K35" i="53"/>
  <c r="I69" i="52"/>
  <c r="I68" i="53"/>
  <c r="I69" i="53" s="1"/>
  <c r="BC52" i="52"/>
  <c r="H14" i="53"/>
  <c r="BF16" i="52"/>
  <c r="G14" i="53"/>
  <c r="G68" i="52"/>
  <c r="G35" i="53"/>
  <c r="BA52" i="52"/>
  <c r="F14" i="53"/>
  <c r="F68" i="52"/>
  <c r="F35" i="53"/>
  <c r="AY33" i="53"/>
  <c r="BA69" i="53"/>
  <c r="BC32" i="53"/>
  <c r="AY40" i="53"/>
  <c r="BC69" i="53"/>
  <c r="BB69" i="53"/>
  <c r="BK32" i="53"/>
  <c r="AU30" i="53"/>
  <c r="BC65" i="53"/>
  <c r="BG65" i="53"/>
  <c r="BD32" i="53"/>
  <c r="AX33" i="53"/>
  <c r="BH65" i="53"/>
  <c r="BK40" i="53"/>
  <c r="BI65" i="53"/>
  <c r="BD20" i="53"/>
  <c r="AV68" i="53"/>
  <c r="BB46" i="53"/>
  <c r="BA66" i="53"/>
  <c r="BB25" i="53"/>
  <c r="BF68" i="53"/>
  <c r="BJ32" i="53"/>
  <c r="BI40" i="53"/>
  <c r="AX67" i="53"/>
  <c r="AV30" i="53"/>
  <c r="AW33" i="53"/>
  <c r="AU33" i="53"/>
  <c r="AV33" i="53"/>
  <c r="BB65" i="53"/>
  <c r="BD69" i="53"/>
  <c r="BH68" i="53"/>
  <c r="AX30" i="53"/>
  <c r="BJ65" i="53"/>
  <c r="AW23" i="53"/>
  <c r="AU50" i="53"/>
  <c r="AU13" i="53"/>
  <c r="AZ13" i="53"/>
  <c r="AX13" i="53"/>
  <c r="BB13" i="53"/>
  <c r="BC25" i="53"/>
  <c r="BE40" i="53"/>
  <c r="AY25" i="53"/>
  <c r="AY67" i="53"/>
  <c r="BE25" i="53"/>
  <c r="BF20" i="53"/>
  <c r="AZ50" i="53"/>
  <c r="BK39" i="53"/>
  <c r="AX68" i="53"/>
  <c r="BA25" i="53"/>
  <c r="BF46" i="53"/>
  <c r="AU68" i="53"/>
  <c r="AV50" i="53"/>
  <c r="BE68" i="53"/>
  <c r="BI61" i="53"/>
  <c r="BF40" i="53"/>
  <c r="BD67" i="53"/>
  <c r="BC67" i="53"/>
  <c r="BA67" i="53"/>
  <c r="AZ67" i="53"/>
  <c r="AW50" i="53"/>
  <c r="AX50" i="53"/>
  <c r="BJ66" i="53"/>
  <c r="AY50" i="53"/>
  <c r="BF39" i="53"/>
  <c r="BL66" i="53"/>
  <c r="BE20" i="53"/>
  <c r="AW67" i="53"/>
  <c r="BJ61" i="53"/>
  <c r="AZ30" i="53"/>
  <c r="AV42" i="53"/>
  <c r="BE46" i="53"/>
  <c r="BA46" i="53"/>
  <c r="BC46" i="53"/>
  <c r="BM66" i="53"/>
  <c r="BI66" i="53"/>
  <c r="BD40" i="53"/>
  <c r="AY30" i="53"/>
  <c r="AY68" i="53"/>
  <c r="BG61" i="53"/>
  <c r="BG68" i="53"/>
  <c r="BK68" i="53"/>
  <c r="BJ68" i="53"/>
  <c r="AY61" i="53"/>
  <c r="BH60" i="53"/>
  <c r="AZ25" i="53"/>
  <c r="BG42" i="53"/>
  <c r="BJ60" i="53"/>
  <c r="AZ69" i="53"/>
  <c r="AW41" i="53"/>
  <c r="BF32" i="53"/>
  <c r="AW30" i="53"/>
  <c r="BH20" i="53"/>
  <c r="BL68" i="53"/>
  <c r="BF60" i="53"/>
  <c r="BG20" i="53"/>
  <c r="AU61" i="53"/>
  <c r="BB67" i="53"/>
  <c r="AW61" i="53"/>
  <c r="BA30" i="53"/>
  <c r="BE32" i="53"/>
  <c r="BG32" i="53"/>
  <c r="BB46" i="52"/>
  <c r="BC46" i="52"/>
  <c r="AZ53" i="52"/>
  <c r="AX54" i="52"/>
  <c r="BK52" i="52"/>
  <c r="BG52" i="52"/>
  <c r="BF52" i="52"/>
  <c r="BC20" i="52"/>
  <c r="BG20" i="52"/>
  <c r="BH20" i="52"/>
  <c r="BD20" i="52"/>
  <c r="BH16" i="52"/>
  <c r="BM13" i="52"/>
  <c r="AW53" i="52"/>
  <c r="AX53" i="52"/>
  <c r="BE16" i="52"/>
  <c r="BE40" i="52"/>
  <c r="AU53" i="52"/>
  <c r="AV48" i="52"/>
  <c r="BD69" i="52"/>
  <c r="BF35" i="52"/>
  <c r="BB35" i="52"/>
  <c r="BD35" i="52"/>
  <c r="BA35" i="52"/>
  <c r="AZ35" i="52"/>
  <c r="D35" i="52"/>
  <c r="BM65" i="52" s="1"/>
  <c r="BB25" i="52"/>
  <c r="AW67" i="52"/>
  <c r="BG17" i="52"/>
  <c r="AY25" i="52"/>
  <c r="BE35" i="52"/>
  <c r="BJ53" i="52"/>
  <c r="BE13" i="52"/>
  <c r="BI46" i="52"/>
  <c r="AZ52" i="52"/>
  <c r="BH32" i="52"/>
  <c r="BC69" i="52"/>
  <c r="BB69" i="52"/>
  <c r="AW41" i="52"/>
  <c r="BE32" i="52"/>
  <c r="BE46" i="52"/>
  <c r="BD46" i="52"/>
  <c r="AV42" i="52"/>
  <c r="BA46" i="52"/>
  <c r="BH53" i="52"/>
  <c r="BG53" i="52"/>
  <c r="O68" i="52"/>
  <c r="O68" i="53" s="1"/>
  <c r="AV54" i="52"/>
  <c r="H68" i="52"/>
  <c r="BD16" i="52"/>
  <c r="BF32" i="52"/>
  <c r="BE52" i="52"/>
  <c r="BD32" i="52"/>
  <c r="BA69" i="52"/>
  <c r="BB32" i="52"/>
  <c r="BB52" i="52"/>
  <c r="D14" i="52"/>
  <c r="BD13" i="52" s="1"/>
  <c r="AU17" i="52"/>
  <c r="AY67" i="52"/>
  <c r="BE25" i="52"/>
  <c r="BD25" i="52"/>
  <c r="BG16" i="52"/>
  <c r="E68" i="52"/>
  <c r="BC41" i="52"/>
  <c r="AZ69" i="52"/>
  <c r="AV67" i="52"/>
  <c r="AX67" i="52"/>
  <c r="BG14" i="51"/>
  <c r="AY13" i="51"/>
  <c r="AU40" i="51"/>
  <c r="AZ13" i="51"/>
  <c r="AW13" i="51"/>
  <c r="AU13" i="51"/>
  <c r="AU53" i="51"/>
  <c r="AU53" i="49"/>
  <c r="AU36" i="51"/>
  <c r="BH35" i="51"/>
  <c r="U68" i="49"/>
  <c r="AU23" i="49"/>
  <c r="AX23" i="49"/>
  <c r="BB66" i="49"/>
  <c r="BA66" i="49"/>
  <c r="AV23" i="49"/>
  <c r="BK22" i="49"/>
  <c r="AZ66" i="49"/>
  <c r="AU23" i="51"/>
  <c r="BJ22" i="49"/>
  <c r="AV23" i="51"/>
  <c r="AW23" i="49"/>
  <c r="BK22" i="51"/>
  <c r="BB40" i="49"/>
  <c r="AW23" i="51"/>
  <c r="BC66" i="51"/>
  <c r="BI22" i="49"/>
  <c r="AY66" i="49"/>
  <c r="BB66" i="51"/>
  <c r="AY53" i="51"/>
  <c r="AZ40" i="51"/>
  <c r="BH65" i="51"/>
  <c r="BG65" i="51"/>
  <c r="M68" i="49"/>
  <c r="BI46" i="49"/>
  <c r="BF16" i="51"/>
  <c r="J68" i="49"/>
  <c r="J35" i="51"/>
  <c r="AS68" i="49"/>
  <c r="AS35" i="51"/>
  <c r="BI17" i="49"/>
  <c r="AD14" i="51"/>
  <c r="AD68" i="49"/>
  <c r="AD35" i="51"/>
  <c r="AC68" i="49"/>
  <c r="AC35" i="51"/>
  <c r="BH17" i="49"/>
  <c r="AC14" i="51"/>
  <c r="BH17" i="51" s="1"/>
  <c r="BD53" i="51"/>
  <c r="Y68" i="49"/>
  <c r="Y35" i="51"/>
  <c r="W68" i="49"/>
  <c r="BB17" i="49"/>
  <c r="W14" i="51"/>
  <c r="V68" i="49"/>
  <c r="V35" i="51"/>
  <c r="BA17" i="49"/>
  <c r="V14" i="51"/>
  <c r="U69" i="49"/>
  <c r="U68" i="51"/>
  <c r="U69" i="51" s="1"/>
  <c r="T68" i="49"/>
  <c r="T35" i="51"/>
  <c r="S68" i="49"/>
  <c r="S35" i="51"/>
  <c r="R68" i="49"/>
  <c r="R35" i="51"/>
  <c r="Q68" i="49"/>
  <c r="Q35" i="51"/>
  <c r="AW17" i="51"/>
  <c r="P68" i="49"/>
  <c r="P35" i="51"/>
  <c r="D35" i="51" s="1"/>
  <c r="BB65" i="51"/>
  <c r="AY40" i="51"/>
  <c r="D16" i="51"/>
  <c r="N68" i="49"/>
  <c r="N35" i="51"/>
  <c r="M69" i="49"/>
  <c r="M68" i="51"/>
  <c r="M69" i="51" s="1"/>
  <c r="L68" i="49"/>
  <c r="K68" i="49"/>
  <c r="K35" i="51"/>
  <c r="BM13" i="49"/>
  <c r="I14" i="51"/>
  <c r="BM13" i="51" s="1"/>
  <c r="I68" i="49"/>
  <c r="I35" i="51"/>
  <c r="AV48" i="49"/>
  <c r="H35" i="51"/>
  <c r="BG16" i="49"/>
  <c r="H14" i="51"/>
  <c r="BE13" i="51" s="1"/>
  <c r="BI46" i="51"/>
  <c r="G69" i="49"/>
  <c r="G68" i="51"/>
  <c r="G69" i="51" s="1"/>
  <c r="AV48" i="51"/>
  <c r="BB52" i="49"/>
  <c r="BE13" i="49"/>
  <c r="F68" i="49"/>
  <c r="F35" i="51"/>
  <c r="E68" i="49"/>
  <c r="E35" i="51"/>
  <c r="BB18" i="51"/>
  <c r="BD17" i="49"/>
  <c r="Y14" i="51"/>
  <c r="AV53" i="49"/>
  <c r="U14" i="51"/>
  <c r="AZ17" i="51" s="1"/>
  <c r="AV53" i="51"/>
  <c r="BK52" i="49"/>
  <c r="S14" i="51"/>
  <c r="AV17" i="49"/>
  <c r="P14" i="51"/>
  <c r="BC35" i="49"/>
  <c r="BF35" i="49"/>
  <c r="BH52" i="49"/>
  <c r="O14" i="51"/>
  <c r="AU17" i="49"/>
  <c r="BK16" i="49"/>
  <c r="N14" i="51"/>
  <c r="BJ16" i="49"/>
  <c r="M14" i="51"/>
  <c r="BE52" i="49"/>
  <c r="L14" i="51"/>
  <c r="BH16" i="49"/>
  <c r="K14" i="51"/>
  <c r="BE16" i="49"/>
  <c r="F14" i="51"/>
  <c r="BD16" i="49"/>
  <c r="E14" i="51"/>
  <c r="BE36" i="51"/>
  <c r="AV61" i="51"/>
  <c r="AX68" i="51"/>
  <c r="BF67" i="51"/>
  <c r="BD60" i="51"/>
  <c r="BF32" i="51"/>
  <c r="BG60" i="51"/>
  <c r="BE65" i="51"/>
  <c r="AX69" i="51"/>
  <c r="BC46" i="51"/>
  <c r="BH68" i="51"/>
  <c r="BD36" i="51"/>
  <c r="BJ65" i="51"/>
  <c r="BG40" i="51"/>
  <c r="AX30" i="51"/>
  <c r="BI68" i="51"/>
  <c r="BF60" i="51"/>
  <c r="BB32" i="51"/>
  <c r="BB69" i="51"/>
  <c r="AY68" i="51"/>
  <c r="BF65" i="51"/>
  <c r="AX60" i="51"/>
  <c r="AV68" i="51"/>
  <c r="BD69" i="51"/>
  <c r="BA30" i="51"/>
  <c r="BA36" i="51"/>
  <c r="BE68" i="51"/>
  <c r="BD32" i="51"/>
  <c r="AV62" i="51"/>
  <c r="BJ42" i="51"/>
  <c r="BF68" i="51"/>
  <c r="AU68" i="51"/>
  <c r="BC69" i="51"/>
  <c r="AU62" i="51"/>
  <c r="BA25" i="51"/>
  <c r="AU69" i="51"/>
  <c r="BI40" i="51"/>
  <c r="AV69" i="51"/>
  <c r="BA60" i="51"/>
  <c r="AZ60" i="51"/>
  <c r="AV13" i="51"/>
  <c r="BB13" i="51"/>
  <c r="AU28" i="51"/>
  <c r="BH27" i="51"/>
  <c r="BF27" i="51"/>
  <c r="BK67" i="51"/>
  <c r="BJ67" i="51"/>
  <c r="BD61" i="51"/>
  <c r="BC61" i="51"/>
  <c r="AZ61" i="51"/>
  <c r="BL67" i="51"/>
  <c r="BK27" i="51"/>
  <c r="BN67" i="51"/>
  <c r="BE67" i="51"/>
  <c r="BI67" i="51"/>
  <c r="BI27" i="51"/>
  <c r="BD35" i="51"/>
  <c r="BC41" i="51"/>
  <c r="AW62" i="51"/>
  <c r="BA46" i="51"/>
  <c r="BB46" i="51"/>
  <c r="AZ66" i="51"/>
  <c r="BM67" i="51"/>
  <c r="AV67" i="51"/>
  <c r="BH40" i="51"/>
  <c r="BI39" i="51"/>
  <c r="AW30" i="51"/>
  <c r="AZ25" i="51"/>
  <c r="BF35" i="51"/>
  <c r="AY69" i="51"/>
  <c r="AV41" i="51"/>
  <c r="BF66" i="51"/>
  <c r="BC40" i="51"/>
  <c r="BK39" i="51"/>
  <c r="BE66" i="51"/>
  <c r="BJ39" i="51"/>
  <c r="AY61" i="51"/>
  <c r="BE60" i="51"/>
  <c r="AV42" i="51"/>
  <c r="BJ22" i="51"/>
  <c r="BE46" i="51"/>
  <c r="AY30" i="51"/>
  <c r="AU67" i="51"/>
  <c r="BF46" i="51"/>
  <c r="BA35" i="51"/>
  <c r="BE35" i="51"/>
  <c r="BI22" i="51"/>
  <c r="BC35" i="51"/>
  <c r="BA61" i="51"/>
  <c r="BE39" i="51"/>
  <c r="BI42" i="51"/>
  <c r="BJ61" i="51"/>
  <c r="BF61" i="51"/>
  <c r="BF39" i="51"/>
  <c r="BI61" i="51"/>
  <c r="AU42" i="51"/>
  <c r="AU44" i="51"/>
  <c r="AY44" i="51"/>
  <c r="AY66" i="51"/>
  <c r="BB36" i="51"/>
  <c r="AZ36" i="51"/>
  <c r="AY36" i="51"/>
  <c r="BE32" i="51"/>
  <c r="BJ27" i="51"/>
  <c r="BB35" i="51"/>
  <c r="BH42" i="51"/>
  <c r="BG41" i="51"/>
  <c r="BG27" i="51"/>
  <c r="BG42" i="51"/>
  <c r="BK60" i="51"/>
  <c r="BJ60" i="51"/>
  <c r="AU61" i="51"/>
  <c r="AW41" i="51"/>
  <c r="BH32" i="51"/>
  <c r="BH67" i="51"/>
  <c r="AW61" i="51"/>
  <c r="BB42" i="51"/>
  <c r="AX23" i="51"/>
  <c r="BB40" i="51"/>
  <c r="BG32" i="51"/>
  <c r="AZ69" i="51"/>
  <c r="BE40" i="51"/>
  <c r="AY67" i="51"/>
  <c r="BE25" i="51"/>
  <c r="BC25" i="51"/>
  <c r="AY25" i="51"/>
  <c r="AV30" i="51"/>
  <c r="BH60" i="51"/>
  <c r="BH66" i="51"/>
  <c r="BA69" i="51"/>
  <c r="AX67" i="51"/>
  <c r="AW67" i="51"/>
  <c r="BH39" i="51"/>
  <c r="BB61" i="51"/>
  <c r="BE61" i="51"/>
  <c r="BD66" i="51"/>
  <c r="BF35" i="50"/>
  <c r="BC41" i="50"/>
  <c r="AZ35" i="50"/>
  <c r="BD35" i="50"/>
  <c r="BB35" i="50"/>
  <c r="BI17" i="50"/>
  <c r="BJ62" i="50"/>
  <c r="BD32" i="50"/>
  <c r="BF16" i="50"/>
  <c r="BG52" i="50"/>
  <c r="BA69" i="50"/>
  <c r="BN66" i="50"/>
  <c r="BB32" i="50"/>
  <c r="BC35" i="50"/>
  <c r="D14" i="50"/>
  <c r="BC16" i="50" s="1"/>
  <c r="AU17" i="50"/>
  <c r="BD25" i="50"/>
  <c r="BA17" i="50"/>
  <c r="BA35" i="50"/>
  <c r="D68" i="50"/>
  <c r="D69" i="50" s="1"/>
  <c r="O69" i="50"/>
  <c r="BE32" i="50"/>
  <c r="AZ69" i="50"/>
  <c r="BH32" i="50"/>
  <c r="AW41" i="50"/>
  <c r="BC69" i="50"/>
  <c r="BB69" i="50"/>
  <c r="AY17" i="50"/>
  <c r="BE13" i="50"/>
  <c r="BI46" i="50"/>
  <c r="AY18" i="50"/>
  <c r="AU54" i="50"/>
  <c r="BJ53" i="50"/>
  <c r="E68" i="50"/>
  <c r="E69" i="50" s="1"/>
  <c r="BC52" i="50"/>
  <c r="AX54" i="50"/>
  <c r="AW17" i="50"/>
  <c r="BM13" i="50"/>
  <c r="H68" i="50"/>
  <c r="H69" i="50" s="1"/>
  <c r="BG62" i="50"/>
  <c r="AU43" i="50"/>
  <c r="BF52" i="50"/>
  <c r="AU67" i="50"/>
  <c r="AV67" i="50"/>
  <c r="BE40" i="50"/>
  <c r="BL64" i="50"/>
  <c r="BB18" i="50"/>
  <c r="BJ52" i="50"/>
  <c r="BE35" i="50"/>
  <c r="BE46" i="50"/>
  <c r="AV42" i="50"/>
  <c r="BA46" i="50"/>
  <c r="BB46" i="50"/>
  <c r="BF32" i="50"/>
  <c r="BC46" i="50"/>
  <c r="BF17" i="50"/>
  <c r="BD69" i="50"/>
  <c r="AY67" i="50"/>
  <c r="BE25" i="50"/>
  <c r="BD16" i="50"/>
  <c r="D35" i="50"/>
  <c r="BN65" i="50" s="1"/>
  <c r="Q68" i="50"/>
  <c r="Q69" i="50" s="1"/>
  <c r="BH53" i="50"/>
  <c r="BA25" i="50"/>
  <c r="AX67" i="50"/>
  <c r="BI16" i="49"/>
  <c r="BD52" i="49"/>
  <c r="BK17" i="49"/>
  <c r="BA52" i="49"/>
  <c r="BF20" i="49"/>
  <c r="BG20" i="49"/>
  <c r="AX17" i="49"/>
  <c r="BI52" i="49"/>
  <c r="BB20" i="49"/>
  <c r="BE20" i="49"/>
  <c r="BG52" i="49"/>
  <c r="AZ52" i="49"/>
  <c r="AY18" i="49"/>
  <c r="BJ52" i="49"/>
  <c r="D14" i="49"/>
  <c r="AY14" i="49" s="1"/>
  <c r="H68" i="49"/>
  <c r="BD13" i="49"/>
  <c r="BE68" i="49"/>
  <c r="AX54" i="49"/>
  <c r="AW17" i="49"/>
  <c r="AW30" i="49"/>
  <c r="BE53" i="49"/>
  <c r="BA30" i="49"/>
  <c r="BC53" i="49"/>
  <c r="BH53" i="49"/>
  <c r="BC17" i="49"/>
  <c r="AY53" i="49"/>
  <c r="BJ67" i="49"/>
  <c r="BL67" i="49"/>
  <c r="AX30" i="49"/>
  <c r="BK40" i="49"/>
  <c r="D35" i="49"/>
  <c r="BL65" i="49" s="1"/>
  <c r="AZ53" i="49"/>
  <c r="BB18" i="49"/>
  <c r="AZ30" i="49"/>
  <c r="BH20" i="49"/>
  <c r="BF68" i="49"/>
  <c r="BD20" i="49"/>
  <c r="BC20" i="49"/>
  <c r="AX53" i="49"/>
  <c r="X68" i="49"/>
  <c r="BH68" i="49"/>
  <c r="AU28" i="49"/>
  <c r="BH40" i="49"/>
  <c r="BF27" i="49"/>
  <c r="BJ27" i="49"/>
  <c r="BG68" i="49"/>
  <c r="O68" i="49"/>
  <c r="O68" i="51" s="1"/>
  <c r="BE13" i="48"/>
  <c r="BI46" i="48"/>
  <c r="BF16" i="48"/>
  <c r="AZ52" i="48"/>
  <c r="AG68" i="48"/>
  <c r="AG35" i="37"/>
  <c r="V68" i="48"/>
  <c r="E68" i="48"/>
  <c r="N68" i="48"/>
  <c r="N69" i="48" s="1"/>
  <c r="J69" i="48"/>
  <c r="J68" i="37"/>
  <c r="AX54" i="48"/>
  <c r="AS68" i="48"/>
  <c r="AS69" i="48" s="1"/>
  <c r="X68" i="48"/>
  <c r="AU53" i="48"/>
  <c r="BM13" i="48"/>
  <c r="BB52" i="48"/>
  <c r="BK17" i="48"/>
  <c r="AF14" i="37"/>
  <c r="AF68" i="48"/>
  <c r="AF35" i="37"/>
  <c r="AD69" i="48"/>
  <c r="AD68" i="37"/>
  <c r="AC69" i="48"/>
  <c r="AC68" i="37"/>
  <c r="Y69" i="48"/>
  <c r="Y68" i="37"/>
  <c r="W69" i="48"/>
  <c r="W68" i="37"/>
  <c r="V69" i="48"/>
  <c r="V68" i="37"/>
  <c r="U68" i="48"/>
  <c r="T69" i="48"/>
  <c r="T68" i="37"/>
  <c r="AX17" i="48"/>
  <c r="S14" i="37"/>
  <c r="S68" i="48"/>
  <c r="L68" i="48"/>
  <c r="L35" i="37"/>
  <c r="K69" i="48"/>
  <c r="K68" i="37"/>
  <c r="I69" i="48"/>
  <c r="I68" i="37"/>
  <c r="G68" i="48"/>
  <c r="E69" i="48"/>
  <c r="E68" i="37"/>
  <c r="BD17" i="48"/>
  <c r="Y14" i="37"/>
  <c r="AZ53" i="48"/>
  <c r="BB17" i="48"/>
  <c r="W14" i="37"/>
  <c r="AX53" i="48"/>
  <c r="BA17" i="48"/>
  <c r="V14" i="37"/>
  <c r="AW53" i="48"/>
  <c r="AZ17" i="48"/>
  <c r="U14" i="37"/>
  <c r="AV53" i="48"/>
  <c r="AU17" i="48"/>
  <c r="BI16" i="48"/>
  <c r="L14" i="37"/>
  <c r="AY53" i="48"/>
  <c r="X14" i="37"/>
  <c r="X69" i="48"/>
  <c r="X68" i="37"/>
  <c r="R68" i="48"/>
  <c r="R35" i="37"/>
  <c r="P68" i="48"/>
  <c r="P35" i="37"/>
  <c r="BK16" i="48"/>
  <c r="N14" i="37"/>
  <c r="BG52" i="48"/>
  <c r="N68" i="37"/>
  <c r="M68" i="48"/>
  <c r="M35" i="37"/>
  <c r="F69" i="48"/>
  <c r="F68" i="37"/>
  <c r="BE16" i="48"/>
  <c r="F14" i="37"/>
  <c r="BF53" i="48"/>
  <c r="AE14" i="37"/>
  <c r="AE69" i="48"/>
  <c r="AE68" i="37"/>
  <c r="BH16" i="48"/>
  <c r="BB53" i="48"/>
  <c r="BD52" i="48"/>
  <c r="BE25" i="48"/>
  <c r="AY67" i="48"/>
  <c r="BH20" i="48"/>
  <c r="AX40" i="48"/>
  <c r="BF20" i="48"/>
  <c r="BC25" i="48"/>
  <c r="BD20" i="48"/>
  <c r="D35" i="48"/>
  <c r="BL64" i="48" s="1"/>
  <c r="AX67" i="48"/>
  <c r="AX30" i="48"/>
  <c r="BA30" i="48"/>
  <c r="BC20" i="48"/>
  <c r="AZ18" i="48"/>
  <c r="AV54" i="48"/>
  <c r="BF46" i="48"/>
  <c r="BE46" i="48"/>
  <c r="AV48" i="48"/>
  <c r="H68" i="48"/>
  <c r="AV42" i="48"/>
  <c r="AZ25" i="48"/>
  <c r="BD46" i="48"/>
  <c r="D14" i="48"/>
  <c r="AW14" i="48" s="1"/>
  <c r="BG20" i="48"/>
  <c r="BC17" i="48"/>
  <c r="AU67" i="48"/>
  <c r="AV30" i="48"/>
  <c r="BF68" i="48"/>
  <c r="BE20" i="48"/>
  <c r="BD25" i="48"/>
  <c r="BA25" i="48"/>
  <c r="AU30" i="48"/>
  <c r="BG53" i="48"/>
  <c r="BE68" i="48"/>
  <c r="O68" i="48"/>
  <c r="O68" i="37" s="1"/>
  <c r="BK52" i="48"/>
  <c r="BE52" i="48"/>
  <c r="AZ30" i="48"/>
  <c r="Q68" i="48"/>
  <c r="AY25" i="48"/>
  <c r="BC46" i="48"/>
  <c r="BH52" i="48"/>
  <c r="BE40" i="48"/>
  <c r="BB46" i="48"/>
  <c r="BD52" i="47"/>
  <c r="BG32" i="47"/>
  <c r="BI39" i="47"/>
  <c r="BG39" i="47"/>
  <c r="BG41" i="47"/>
  <c r="BC53" i="47"/>
  <c r="BF39" i="47"/>
  <c r="BD69" i="47"/>
  <c r="BD53" i="47"/>
  <c r="BC41" i="47"/>
  <c r="BH39" i="47"/>
  <c r="BD25" i="47"/>
  <c r="BC69" i="47"/>
  <c r="BB25" i="47"/>
  <c r="AZ69" i="47"/>
  <c r="BK39" i="47"/>
  <c r="AU30" i="47"/>
  <c r="BI53" i="47"/>
  <c r="AY30" i="47"/>
  <c r="BJ53" i="47"/>
  <c r="BJ39" i="47"/>
  <c r="BF53" i="47"/>
  <c r="BM13" i="47"/>
  <c r="AX40" i="47"/>
  <c r="BF16" i="47"/>
  <c r="BC20" i="47"/>
  <c r="BH20" i="47"/>
  <c r="BE20" i="47"/>
  <c r="BF20" i="47"/>
  <c r="BD20" i="47"/>
  <c r="BG52" i="47"/>
  <c r="BE52" i="47"/>
  <c r="AX54" i="47"/>
  <c r="AY53" i="47"/>
  <c r="AV53" i="47"/>
  <c r="AW17" i="47"/>
  <c r="BB20" i="47"/>
  <c r="BF52" i="47"/>
  <c r="BC52" i="47"/>
  <c r="BA52" i="47"/>
  <c r="BF32" i="47"/>
  <c r="AY25" i="47"/>
  <c r="AZ25" i="47"/>
  <c r="BD17" i="47"/>
  <c r="AZ35" i="47"/>
  <c r="BA35" i="47"/>
  <c r="BF35" i="47"/>
  <c r="BD35" i="47"/>
  <c r="BD46" i="47"/>
  <c r="BE35" i="47"/>
  <c r="BE13" i="47"/>
  <c r="BI46" i="47"/>
  <c r="AX53" i="47"/>
  <c r="AX67" i="47"/>
  <c r="BC25" i="47"/>
  <c r="D14" i="47"/>
  <c r="BC16" i="47" s="1"/>
  <c r="AU17" i="47"/>
  <c r="BC32" i="47"/>
  <c r="BA25" i="47"/>
  <c r="BE17" i="47"/>
  <c r="BD32" i="47"/>
  <c r="BB32" i="47"/>
  <c r="BH52" i="47"/>
  <c r="E68" i="47"/>
  <c r="E69" i="47" s="1"/>
  <c r="BE40" i="47"/>
  <c r="BA18" i="47"/>
  <c r="D35" i="47"/>
  <c r="BM65" i="47" s="1"/>
  <c r="AZ52" i="47"/>
  <c r="BB35" i="47"/>
  <c r="AW67" i="47"/>
  <c r="AV48" i="47"/>
  <c r="H68" i="47"/>
  <c r="H69" i="47" s="1"/>
  <c r="BE46" i="47"/>
  <c r="AV42" i="47"/>
  <c r="BA46" i="47"/>
  <c r="BB69" i="47"/>
  <c r="O68" i="47"/>
  <c r="AU53" i="47"/>
  <c r="G68" i="47"/>
  <c r="G69" i="47" s="1"/>
  <c r="BH53" i="47"/>
  <c r="BH32" i="47"/>
  <c r="BE32" i="47"/>
  <c r="AW41" i="47"/>
  <c r="AY67" i="47"/>
  <c r="BE25" i="47"/>
  <c r="BB46" i="47"/>
  <c r="AS69" i="66" l="1"/>
  <c r="AS68" i="67"/>
  <c r="AS69" i="67" s="1"/>
  <c r="BH17" i="67"/>
  <c r="BD53" i="67"/>
  <c r="BB53" i="67"/>
  <c r="BF17" i="67"/>
  <c r="Y69" i="66"/>
  <c r="Y68" i="67"/>
  <c r="Y69" i="67" s="1"/>
  <c r="X69" i="66"/>
  <c r="X68" i="67"/>
  <c r="X69" i="67" s="1"/>
  <c r="W69" i="66"/>
  <c r="W68" i="67"/>
  <c r="W69" i="67" s="1"/>
  <c r="V69" i="66"/>
  <c r="V68" i="67"/>
  <c r="V69" i="67" s="1"/>
  <c r="U69" i="66"/>
  <c r="U68" i="67"/>
  <c r="U69" i="67" s="1"/>
  <c r="T69" i="66"/>
  <c r="T68" i="67"/>
  <c r="T69" i="67" s="1"/>
  <c r="S69" i="66"/>
  <c r="S68" i="67"/>
  <c r="S69" i="67" s="1"/>
  <c r="R69" i="66"/>
  <c r="R68" i="67"/>
  <c r="R69" i="67" s="1"/>
  <c r="Q69" i="66"/>
  <c r="Q68" i="67"/>
  <c r="Q69" i="67" s="1"/>
  <c r="AW17" i="67"/>
  <c r="BJ52" i="67"/>
  <c r="AZ41" i="67"/>
  <c r="BN66" i="67"/>
  <c r="BL64" i="67"/>
  <c r="BL65" i="67"/>
  <c r="BN65" i="67"/>
  <c r="P69" i="66"/>
  <c r="P68" i="67"/>
  <c r="P69" i="67" s="1"/>
  <c r="O69" i="67"/>
  <c r="N69" i="66"/>
  <c r="N68" i="67"/>
  <c r="N69" i="67" s="1"/>
  <c r="M69" i="66"/>
  <c r="M68" i="67"/>
  <c r="M69" i="67" s="1"/>
  <c r="BE52" i="67"/>
  <c r="L69" i="66"/>
  <c r="L68" i="67"/>
  <c r="L69" i="67" s="1"/>
  <c r="BC52" i="67"/>
  <c r="BE13" i="67"/>
  <c r="BI46" i="67"/>
  <c r="BG16" i="67"/>
  <c r="H69" i="66"/>
  <c r="H68" i="67"/>
  <c r="H69" i="67" s="1"/>
  <c r="AV48" i="67"/>
  <c r="BM65" i="67"/>
  <c r="G69" i="66"/>
  <c r="G68" i="67"/>
  <c r="G69" i="67" s="1"/>
  <c r="F69" i="66"/>
  <c r="F68" i="67"/>
  <c r="F69" i="67" s="1"/>
  <c r="E69" i="66"/>
  <c r="E68" i="67"/>
  <c r="E69" i="67" s="1"/>
  <c r="BB18" i="67"/>
  <c r="AX54" i="67"/>
  <c r="AX53" i="67"/>
  <c r="BB17" i="67"/>
  <c r="BA17" i="67"/>
  <c r="AW53" i="67"/>
  <c r="AV53" i="67"/>
  <c r="AZ17" i="67"/>
  <c r="AY17" i="67"/>
  <c r="AU53" i="67"/>
  <c r="AX17" i="67"/>
  <c r="BK52" i="67"/>
  <c r="AV17" i="67"/>
  <c r="BI52" i="67"/>
  <c r="AU17" i="67"/>
  <c r="D14" i="67"/>
  <c r="AW14" i="67" s="1"/>
  <c r="BH52" i="67"/>
  <c r="BK16" i="67"/>
  <c r="BG52" i="67"/>
  <c r="BJ16" i="67"/>
  <c r="BF52" i="67"/>
  <c r="BH16" i="67"/>
  <c r="BD52" i="67"/>
  <c r="BN65" i="66"/>
  <c r="D68" i="66"/>
  <c r="D69" i="66" s="1"/>
  <c r="O69" i="66"/>
  <c r="AV14" i="66"/>
  <c r="BM65" i="66"/>
  <c r="AY14" i="66"/>
  <c r="BD13" i="66"/>
  <c r="AV40" i="66"/>
  <c r="AU14" i="66"/>
  <c r="AW14" i="66"/>
  <c r="BN66" i="66"/>
  <c r="AZ14" i="66"/>
  <c r="BL65" i="66"/>
  <c r="AX14" i="66"/>
  <c r="BL64" i="66"/>
  <c r="AD68" i="65"/>
  <c r="AD69" i="65" s="1"/>
  <c r="AE69" i="64"/>
  <c r="R68" i="65"/>
  <c r="R69" i="65" s="1"/>
  <c r="BL64" i="65"/>
  <c r="O69" i="64"/>
  <c r="BC20" i="65"/>
  <c r="AX40" i="65"/>
  <c r="J68" i="65"/>
  <c r="J69" i="65" s="1"/>
  <c r="BN66" i="65"/>
  <c r="BH20" i="65"/>
  <c r="BE20" i="65"/>
  <c r="BF20" i="65"/>
  <c r="W68" i="65"/>
  <c r="W69" i="65" s="1"/>
  <c r="AM69" i="64"/>
  <c r="AM68" i="65"/>
  <c r="AM69" i="65" s="1"/>
  <c r="AN69" i="64"/>
  <c r="AN68" i="65"/>
  <c r="AN69" i="65" s="1"/>
  <c r="AQ69" i="64"/>
  <c r="AQ68" i="65"/>
  <c r="AQ69" i="65" s="1"/>
  <c r="AR69" i="64"/>
  <c r="AR68" i="65"/>
  <c r="AR69" i="65" s="1"/>
  <c r="AI69" i="64"/>
  <c r="AI68" i="65"/>
  <c r="AI69" i="65" s="1"/>
  <c r="AH69" i="64"/>
  <c r="AH68" i="65"/>
  <c r="AH69" i="65" s="1"/>
  <c r="BH53" i="65"/>
  <c r="AG69" i="64"/>
  <c r="AG68" i="65"/>
  <c r="AG69" i="65" s="1"/>
  <c r="AF69" i="64"/>
  <c r="AF68" i="65"/>
  <c r="AF69" i="65" s="1"/>
  <c r="BD53" i="65"/>
  <c r="BH17" i="65"/>
  <c r="AC69" i="64"/>
  <c r="AC68" i="65"/>
  <c r="AC69" i="65" s="1"/>
  <c r="BC53" i="65"/>
  <c r="BG17" i="65"/>
  <c r="AB69" i="64"/>
  <c r="AB68" i="65"/>
  <c r="AB69" i="65" s="1"/>
  <c r="BB53" i="65"/>
  <c r="BF17" i="65"/>
  <c r="AA69" i="64"/>
  <c r="AA68" i="65"/>
  <c r="AA69" i="65" s="1"/>
  <c r="Z69" i="64"/>
  <c r="Z68" i="65"/>
  <c r="Z69" i="65" s="1"/>
  <c r="X69" i="64"/>
  <c r="X68" i="65"/>
  <c r="X69" i="65" s="1"/>
  <c r="V69" i="64"/>
  <c r="V68" i="65"/>
  <c r="V69" i="65" s="1"/>
  <c r="T69" i="64"/>
  <c r="T68" i="65"/>
  <c r="T69" i="65" s="1"/>
  <c r="S69" i="64"/>
  <c r="S68" i="65"/>
  <c r="S69" i="65" s="1"/>
  <c r="Q69" i="64"/>
  <c r="Q68" i="65"/>
  <c r="Q69" i="65" s="1"/>
  <c r="AS69" i="64"/>
  <c r="AS68" i="65"/>
  <c r="AS69" i="65" s="1"/>
  <c r="D68" i="64"/>
  <c r="D69" i="64" s="1"/>
  <c r="D68" i="65"/>
  <c r="D69" i="65" s="1"/>
  <c r="O69" i="65"/>
  <c r="N69" i="64"/>
  <c r="N68" i="65"/>
  <c r="N69" i="65" s="1"/>
  <c r="M69" i="64"/>
  <c r="M68" i="65"/>
  <c r="M69" i="65" s="1"/>
  <c r="K69" i="64"/>
  <c r="K68" i="65"/>
  <c r="K69" i="65" s="1"/>
  <c r="G69" i="64"/>
  <c r="G68" i="65"/>
  <c r="G69" i="65" s="1"/>
  <c r="AV48" i="65"/>
  <c r="BM65" i="65"/>
  <c r="F69" i="64"/>
  <c r="F68" i="65"/>
  <c r="F69" i="65" s="1"/>
  <c r="BB17" i="65"/>
  <c r="AX53" i="65"/>
  <c r="BA17" i="65"/>
  <c r="AW53" i="65"/>
  <c r="AZ17" i="65"/>
  <c r="AV53" i="65"/>
  <c r="AY17" i="65"/>
  <c r="AU53" i="65"/>
  <c r="BK52" i="65"/>
  <c r="AW17" i="65"/>
  <c r="BJ52" i="65"/>
  <c r="BJ17" i="65"/>
  <c r="BF53" i="65"/>
  <c r="BG53" i="65"/>
  <c r="BI53" i="65"/>
  <c r="AW18" i="65"/>
  <c r="BJ53" i="65"/>
  <c r="AX18" i="65"/>
  <c r="BK53" i="65"/>
  <c r="AY18" i="65"/>
  <c r="AU54" i="65"/>
  <c r="AZ18" i="65"/>
  <c r="AV54" i="65"/>
  <c r="BA18" i="65"/>
  <c r="AW54" i="65"/>
  <c r="BC16" i="64"/>
  <c r="AV14" i="64"/>
  <c r="AV17" i="65"/>
  <c r="BI52" i="65"/>
  <c r="D14" i="65"/>
  <c r="AU14" i="65" s="1"/>
  <c r="BH52" i="65"/>
  <c r="AU17" i="65"/>
  <c r="AW14" i="64"/>
  <c r="AU14" i="64"/>
  <c r="AV40" i="64"/>
  <c r="BK16" i="65"/>
  <c r="BG52" i="65"/>
  <c r="BJ16" i="65"/>
  <c r="BF52" i="65"/>
  <c r="BI16" i="65"/>
  <c r="BE52" i="65"/>
  <c r="BD52" i="65"/>
  <c r="BH16" i="65"/>
  <c r="BG16" i="65"/>
  <c r="BC52" i="65"/>
  <c r="BE13" i="65"/>
  <c r="BI46" i="65"/>
  <c r="BB52" i="65"/>
  <c r="BF16" i="65"/>
  <c r="BE16" i="65"/>
  <c r="BA52" i="65"/>
  <c r="AZ52" i="65"/>
  <c r="BD16" i="65"/>
  <c r="AZ14" i="64"/>
  <c r="AY14" i="64"/>
  <c r="AX14" i="64"/>
  <c r="BN65" i="64"/>
  <c r="BL64" i="64"/>
  <c r="BM65" i="64"/>
  <c r="BN66" i="64"/>
  <c r="BL65" i="64"/>
  <c r="BB18" i="63"/>
  <c r="AX54" i="63"/>
  <c r="BD17" i="63"/>
  <c r="AZ53" i="63"/>
  <c r="AV53" i="63"/>
  <c r="AZ17" i="63"/>
  <c r="AU53" i="63"/>
  <c r="AY17" i="63"/>
  <c r="BK52" i="63"/>
  <c r="AX17" i="63"/>
  <c r="AV17" i="63"/>
  <c r="BI52" i="63"/>
  <c r="AW14" i="63"/>
  <c r="D14" i="63"/>
  <c r="AU17" i="63"/>
  <c r="BH52" i="63"/>
  <c r="BK16" i="63"/>
  <c r="BG52" i="63"/>
  <c r="BJ16" i="63"/>
  <c r="BF52" i="63"/>
  <c r="BI16" i="63"/>
  <c r="BE52" i="63"/>
  <c r="BG16" i="63"/>
  <c r="BC52" i="63"/>
  <c r="BI46" i="63"/>
  <c r="BF16" i="63"/>
  <c r="BE13" i="63"/>
  <c r="BB52" i="63"/>
  <c r="AV14" i="63"/>
  <c r="BA52" i="63"/>
  <c r="AU14" i="63"/>
  <c r="BE16" i="63"/>
  <c r="BM65" i="62"/>
  <c r="D68" i="62"/>
  <c r="D69" i="62" s="1"/>
  <c r="O69" i="62"/>
  <c r="BC16" i="62"/>
  <c r="AU14" i="62"/>
  <c r="AY14" i="62"/>
  <c r="AW14" i="62"/>
  <c r="AZ14" i="62"/>
  <c r="BL64" i="62"/>
  <c r="AX14" i="62"/>
  <c r="AV40" i="62"/>
  <c r="BL65" i="62"/>
  <c r="AZ41" i="62"/>
  <c r="BN65" i="62"/>
  <c r="BD13" i="62"/>
  <c r="AQ68" i="61"/>
  <c r="AQ69" i="61" s="1"/>
  <c r="AY66" i="61"/>
  <c r="AX23" i="61"/>
  <c r="AV23" i="61"/>
  <c r="AU23" i="61"/>
  <c r="AW23" i="61"/>
  <c r="BI22" i="61"/>
  <c r="BC66" i="61"/>
  <c r="BB66" i="61"/>
  <c r="BB40" i="61"/>
  <c r="BK22" i="61"/>
  <c r="BD46" i="61"/>
  <c r="BF46" i="61"/>
  <c r="BC46" i="61"/>
  <c r="BB46" i="61"/>
  <c r="BA46" i="61"/>
  <c r="BE46" i="61"/>
  <c r="AV42" i="61"/>
  <c r="AU53" i="61"/>
  <c r="AV40" i="61"/>
  <c r="AW14" i="61"/>
  <c r="BC16" i="61"/>
  <c r="BA18" i="61"/>
  <c r="AW54" i="61"/>
  <c r="AS69" i="60"/>
  <c r="AS68" i="61"/>
  <c r="AS69" i="61" s="1"/>
  <c r="AX54" i="61"/>
  <c r="BB18" i="61"/>
  <c r="AM69" i="60"/>
  <c r="AM68" i="61"/>
  <c r="AM69" i="61" s="1"/>
  <c r="AZ18" i="61"/>
  <c r="AV54" i="61"/>
  <c r="AL69" i="60"/>
  <c r="AL68" i="61"/>
  <c r="AL69" i="61" s="1"/>
  <c r="AY18" i="61"/>
  <c r="AU54" i="61"/>
  <c r="AK69" i="60"/>
  <c r="AK68" i="61"/>
  <c r="AK69" i="61" s="1"/>
  <c r="AJ69" i="60"/>
  <c r="AJ68" i="61"/>
  <c r="AJ69" i="61" s="1"/>
  <c r="AW18" i="61"/>
  <c r="BJ53" i="61"/>
  <c r="AI69" i="60"/>
  <c r="AI68" i="61"/>
  <c r="AI69" i="61" s="1"/>
  <c r="AH69" i="60"/>
  <c r="AH68" i="61"/>
  <c r="AH69" i="61" s="1"/>
  <c r="BI53" i="61"/>
  <c r="AV18" i="61"/>
  <c r="AU18" i="61"/>
  <c r="BH53" i="61"/>
  <c r="AG69" i="60"/>
  <c r="AG68" i="61"/>
  <c r="AG69" i="61" s="1"/>
  <c r="BG53" i="61"/>
  <c r="BK17" i="61"/>
  <c r="AF69" i="60"/>
  <c r="AF68" i="61"/>
  <c r="AF69" i="61" s="1"/>
  <c r="BF53" i="61"/>
  <c r="BJ17" i="61"/>
  <c r="AE69" i="60"/>
  <c r="AE68" i="61"/>
  <c r="AE69" i="61" s="1"/>
  <c r="AC69" i="60"/>
  <c r="AC68" i="61"/>
  <c r="AC69" i="61" s="1"/>
  <c r="BC53" i="61"/>
  <c r="BG17" i="61"/>
  <c r="AB69" i="60"/>
  <c r="AB68" i="61"/>
  <c r="AB69" i="61" s="1"/>
  <c r="BF17" i="61"/>
  <c r="BB53" i="61"/>
  <c r="BA53" i="61"/>
  <c r="BE17" i="61"/>
  <c r="Z69" i="60"/>
  <c r="Z68" i="61"/>
  <c r="Z69" i="61" s="1"/>
  <c r="BD17" i="61"/>
  <c r="AZ53" i="61"/>
  <c r="BC17" i="61"/>
  <c r="AY53" i="61"/>
  <c r="AY14" i="61"/>
  <c r="X69" i="60"/>
  <c r="X68" i="61"/>
  <c r="X69" i="61" s="1"/>
  <c r="BB17" i="61"/>
  <c r="AX53" i="61"/>
  <c r="V69" i="60"/>
  <c r="V68" i="61"/>
  <c r="V69" i="61" s="1"/>
  <c r="U69" i="60"/>
  <c r="U68" i="61"/>
  <c r="U69" i="61" s="1"/>
  <c r="AX14" i="61"/>
  <c r="AZ17" i="61"/>
  <c r="AV53" i="61"/>
  <c r="AX17" i="61"/>
  <c r="BK52" i="61"/>
  <c r="R69" i="60"/>
  <c r="R68" i="61"/>
  <c r="R69" i="61" s="1"/>
  <c r="Q69" i="60"/>
  <c r="Q68" i="61"/>
  <c r="Q69" i="61" s="1"/>
  <c r="BL65" i="61"/>
  <c r="BL64" i="61"/>
  <c r="BN65" i="61"/>
  <c r="P69" i="60"/>
  <c r="P68" i="61"/>
  <c r="AZ14" i="61"/>
  <c r="AV17" i="61"/>
  <c r="BI52" i="61"/>
  <c r="BN66" i="61"/>
  <c r="AZ41" i="61"/>
  <c r="BN66" i="60"/>
  <c r="BD13" i="61"/>
  <c r="N69" i="60"/>
  <c r="N68" i="61"/>
  <c r="N69" i="61" s="1"/>
  <c r="BK16" i="61"/>
  <c r="BG52" i="61"/>
  <c r="M69" i="60"/>
  <c r="M68" i="61"/>
  <c r="M69" i="61" s="1"/>
  <c r="BJ16" i="61"/>
  <c r="BF52" i="61"/>
  <c r="L69" i="60"/>
  <c r="L68" i="61"/>
  <c r="L69" i="61" s="1"/>
  <c r="BE52" i="61"/>
  <c r="BI16" i="61"/>
  <c r="K69" i="60"/>
  <c r="K68" i="61"/>
  <c r="K69" i="61" s="1"/>
  <c r="BH16" i="61"/>
  <c r="BD52" i="61"/>
  <c r="BG16" i="61"/>
  <c r="BC52" i="61"/>
  <c r="H69" i="60"/>
  <c r="H68" i="61"/>
  <c r="H69" i="61" s="1"/>
  <c r="G69" i="60"/>
  <c r="G68" i="61"/>
  <c r="G69" i="61" s="1"/>
  <c r="BE13" i="61"/>
  <c r="BB52" i="61"/>
  <c r="AV14" i="61"/>
  <c r="BI46" i="61"/>
  <c r="BF16" i="61"/>
  <c r="F69" i="60"/>
  <c r="F68" i="61"/>
  <c r="F69" i="61" s="1"/>
  <c r="E69" i="60"/>
  <c r="E68" i="61"/>
  <c r="E69" i="61" s="1"/>
  <c r="AU14" i="61"/>
  <c r="AZ52" i="61"/>
  <c r="BD16" i="61"/>
  <c r="AZ41" i="60"/>
  <c r="BM65" i="60"/>
  <c r="AX14" i="60"/>
  <c r="AV14" i="60"/>
  <c r="BC16" i="60"/>
  <c r="AU14" i="60"/>
  <c r="BL64" i="60"/>
  <c r="BL65" i="60"/>
  <c r="AY14" i="60"/>
  <c r="AW14" i="60"/>
  <c r="AV40" i="60"/>
  <c r="BD13" i="60"/>
  <c r="BG20" i="59"/>
  <c r="BC20" i="59"/>
  <c r="BD20" i="59"/>
  <c r="AX40" i="59"/>
  <c r="BH20" i="59"/>
  <c r="BB20" i="59"/>
  <c r="BF20" i="59"/>
  <c r="BB66" i="59"/>
  <c r="O69" i="58"/>
  <c r="D68" i="58"/>
  <c r="D69" i="58" s="1"/>
  <c r="K68" i="59"/>
  <c r="K69" i="59" s="1"/>
  <c r="BN66" i="59"/>
  <c r="AS68" i="59"/>
  <c r="AS69" i="59" s="1"/>
  <c r="AZ41" i="59"/>
  <c r="BL64" i="59"/>
  <c r="BN65" i="59"/>
  <c r="BL65" i="59"/>
  <c r="BB18" i="59"/>
  <c r="AX54" i="59"/>
  <c r="Y69" i="58"/>
  <c r="Y68" i="59"/>
  <c r="Y69" i="59" s="1"/>
  <c r="BD17" i="59"/>
  <c r="AZ53" i="59"/>
  <c r="BC17" i="59"/>
  <c r="AY53" i="59"/>
  <c r="X69" i="58"/>
  <c r="X68" i="59"/>
  <c r="X69" i="59" s="1"/>
  <c r="W69" i="58"/>
  <c r="W68" i="59"/>
  <c r="W69" i="59" s="1"/>
  <c r="AW53" i="59"/>
  <c r="BA17" i="59"/>
  <c r="AZ17" i="59"/>
  <c r="AV53" i="59"/>
  <c r="U69" i="58"/>
  <c r="U68" i="59"/>
  <c r="U69" i="59" s="1"/>
  <c r="T69" i="58"/>
  <c r="T68" i="59"/>
  <c r="T69" i="59" s="1"/>
  <c r="AU53" i="59"/>
  <c r="AY17" i="59"/>
  <c r="AX17" i="59"/>
  <c r="BK52" i="59"/>
  <c r="S69" i="58"/>
  <c r="S68" i="59"/>
  <c r="S69" i="59" s="1"/>
  <c r="R69" i="58"/>
  <c r="R68" i="59"/>
  <c r="R69" i="59" s="1"/>
  <c r="Q69" i="58"/>
  <c r="Q68" i="59"/>
  <c r="Q69" i="59" s="1"/>
  <c r="P69" i="58"/>
  <c r="P68" i="59"/>
  <c r="D14" i="59"/>
  <c r="AU14" i="59" s="1"/>
  <c r="AU17" i="59"/>
  <c r="BH52" i="59"/>
  <c r="N69" i="58"/>
  <c r="N68" i="59"/>
  <c r="N69" i="59" s="1"/>
  <c r="BK16" i="59"/>
  <c r="BG52" i="59"/>
  <c r="BM65" i="59"/>
  <c r="M69" i="58"/>
  <c r="M68" i="59"/>
  <c r="M69" i="59" s="1"/>
  <c r="BJ16" i="59"/>
  <c r="BF52" i="59"/>
  <c r="L69" i="58"/>
  <c r="L68" i="59"/>
  <c r="L69" i="59" s="1"/>
  <c r="BE52" i="59"/>
  <c r="BI16" i="59"/>
  <c r="BH16" i="59"/>
  <c r="BD52" i="59"/>
  <c r="H69" i="58"/>
  <c r="H68" i="59"/>
  <c r="H69" i="59" s="1"/>
  <c r="BC52" i="59"/>
  <c r="BG16" i="59"/>
  <c r="G69" i="58"/>
  <c r="G68" i="59"/>
  <c r="G69" i="59" s="1"/>
  <c r="BB52" i="59"/>
  <c r="BF16" i="59"/>
  <c r="BE13" i="59"/>
  <c r="BI46" i="59"/>
  <c r="F69" i="58"/>
  <c r="F68" i="59"/>
  <c r="F69" i="59" s="1"/>
  <c r="BA52" i="59"/>
  <c r="BE16" i="59"/>
  <c r="E69" i="58"/>
  <c r="E68" i="59"/>
  <c r="E69" i="59" s="1"/>
  <c r="BD16" i="59"/>
  <c r="AZ52" i="59"/>
  <c r="BL65" i="58"/>
  <c r="AY14" i="58"/>
  <c r="AV14" i="58"/>
  <c r="AW14" i="58"/>
  <c r="AZ14" i="58"/>
  <c r="BC16" i="58"/>
  <c r="AU14" i="58"/>
  <c r="AV40" i="58"/>
  <c r="BL64" i="58"/>
  <c r="AZ41" i="58"/>
  <c r="BN65" i="58"/>
  <c r="AX14" i="58"/>
  <c r="BN66" i="58"/>
  <c r="AS69" i="56"/>
  <c r="AS68" i="57"/>
  <c r="AS69" i="57" s="1"/>
  <c r="Y69" i="56"/>
  <c r="Y68" i="57"/>
  <c r="Y69" i="57" s="1"/>
  <c r="AY53" i="57"/>
  <c r="BC17" i="57"/>
  <c r="AX53" i="57"/>
  <c r="BB17" i="57"/>
  <c r="W69" i="56"/>
  <c r="W68" i="57"/>
  <c r="W69" i="57" s="1"/>
  <c r="BA17" i="57"/>
  <c r="AW53" i="57"/>
  <c r="V69" i="56"/>
  <c r="V68" i="57"/>
  <c r="V69" i="57" s="1"/>
  <c r="U69" i="56"/>
  <c r="U68" i="57"/>
  <c r="U69" i="57" s="1"/>
  <c r="T69" i="56"/>
  <c r="T68" i="57"/>
  <c r="T69" i="57" s="1"/>
  <c r="S69" i="56"/>
  <c r="S68" i="57"/>
  <c r="S69" i="57" s="1"/>
  <c r="Q69" i="56"/>
  <c r="Q68" i="57"/>
  <c r="Q69" i="57" s="1"/>
  <c r="AZ41" i="57"/>
  <c r="BN66" i="57"/>
  <c r="BL64" i="57"/>
  <c r="BN65" i="57"/>
  <c r="BL65" i="57"/>
  <c r="BF20" i="57"/>
  <c r="BH20" i="57"/>
  <c r="BG20" i="57"/>
  <c r="BC20" i="57"/>
  <c r="BE20" i="57"/>
  <c r="BB20" i="57"/>
  <c r="BD20" i="57"/>
  <c r="AX40" i="57"/>
  <c r="P69" i="56"/>
  <c r="P68" i="57"/>
  <c r="P69" i="57" s="1"/>
  <c r="O69" i="57"/>
  <c r="D68" i="57"/>
  <c r="D69" i="57" s="1"/>
  <c r="N69" i="56"/>
  <c r="N68" i="57"/>
  <c r="N69" i="57" s="1"/>
  <c r="M69" i="56"/>
  <c r="M68" i="57"/>
  <c r="M69" i="57" s="1"/>
  <c r="L69" i="56"/>
  <c r="L68" i="57"/>
  <c r="L69" i="57" s="1"/>
  <c r="K69" i="56"/>
  <c r="K68" i="57"/>
  <c r="K69" i="57" s="1"/>
  <c r="H69" i="56"/>
  <c r="H68" i="57"/>
  <c r="H69" i="57" s="1"/>
  <c r="BE13" i="57"/>
  <c r="BC52" i="57"/>
  <c r="AV48" i="57"/>
  <c r="BM65" i="57"/>
  <c r="G69" i="56"/>
  <c r="G68" i="57"/>
  <c r="G69" i="57" s="1"/>
  <c r="F69" i="56"/>
  <c r="F68" i="57"/>
  <c r="F69" i="57" s="1"/>
  <c r="BD17" i="57"/>
  <c r="AZ53" i="57"/>
  <c r="AV53" i="57"/>
  <c r="AZ17" i="57"/>
  <c r="AY17" i="57"/>
  <c r="AU53" i="57"/>
  <c r="AX17" i="57"/>
  <c r="BK52" i="57"/>
  <c r="BF35" i="57"/>
  <c r="BA35" i="57"/>
  <c r="BE35" i="57"/>
  <c r="D14" i="57"/>
  <c r="AW14" i="57" s="1"/>
  <c r="AU17" i="57"/>
  <c r="BG52" i="57"/>
  <c r="BK16" i="57"/>
  <c r="BF52" i="57"/>
  <c r="BI16" i="57"/>
  <c r="BE52" i="57"/>
  <c r="BD52" i="57"/>
  <c r="BH16" i="57"/>
  <c r="BA52" i="57"/>
  <c r="BE16" i="57"/>
  <c r="D68" i="56"/>
  <c r="D69" i="56" s="1"/>
  <c r="O69" i="56"/>
  <c r="BL65" i="56"/>
  <c r="BL64" i="56"/>
  <c r="AZ41" i="56"/>
  <c r="BN65" i="56"/>
  <c r="BD13" i="56"/>
  <c r="AV40" i="56"/>
  <c r="AU14" i="56"/>
  <c r="AV14" i="56"/>
  <c r="BC16" i="56"/>
  <c r="AX14" i="56"/>
  <c r="AY14" i="56"/>
  <c r="AZ14" i="56"/>
  <c r="BN66" i="56"/>
  <c r="BL65" i="55"/>
  <c r="BN65" i="55"/>
  <c r="BL64" i="55"/>
  <c r="O69" i="54"/>
  <c r="AZ17" i="55"/>
  <c r="N68" i="55"/>
  <c r="N69" i="55" s="1"/>
  <c r="BM65" i="55"/>
  <c r="G68" i="55"/>
  <c r="G69" i="55" s="1"/>
  <c r="AD69" i="54"/>
  <c r="BN66" i="55"/>
  <c r="BM65" i="54"/>
  <c r="M68" i="55"/>
  <c r="M69" i="55" s="1"/>
  <c r="AU53" i="55"/>
  <c r="AV40" i="54"/>
  <c r="BD17" i="55"/>
  <c r="BC16" i="54"/>
  <c r="AU14" i="54"/>
  <c r="AZ14" i="54"/>
  <c r="BB35" i="55"/>
  <c r="BD35" i="55"/>
  <c r="BE35" i="55"/>
  <c r="AZ35" i="55"/>
  <c r="BA35" i="55"/>
  <c r="BF35" i="55"/>
  <c r="BC41" i="55"/>
  <c r="BN66" i="54"/>
  <c r="BL65" i="54"/>
  <c r="AZ41" i="54"/>
  <c r="AM69" i="54"/>
  <c r="AM68" i="55"/>
  <c r="AM69" i="55" s="1"/>
  <c r="BA18" i="55"/>
  <c r="AW54" i="55"/>
  <c r="Z69" i="54"/>
  <c r="Z68" i="55"/>
  <c r="Z69" i="55" s="1"/>
  <c r="AQ69" i="54"/>
  <c r="AQ68" i="55"/>
  <c r="AQ69" i="55" s="1"/>
  <c r="AC69" i="54"/>
  <c r="AC68" i="55"/>
  <c r="AC69" i="55" s="1"/>
  <c r="BG52" i="55"/>
  <c r="BK16" i="55"/>
  <c r="AH69" i="54"/>
  <c r="AH68" i="55"/>
  <c r="AH69" i="55" s="1"/>
  <c r="AF69" i="54"/>
  <c r="AF68" i="55"/>
  <c r="AF69" i="55" s="1"/>
  <c r="H69" i="54"/>
  <c r="H68" i="55"/>
  <c r="H69" i="55" s="1"/>
  <c r="BC53" i="55"/>
  <c r="BG17" i="55"/>
  <c r="L69" i="54"/>
  <c r="L68" i="55"/>
  <c r="L69" i="55" s="1"/>
  <c r="Q69" i="54"/>
  <c r="Q68" i="55"/>
  <c r="Q69" i="55" s="1"/>
  <c r="BJ17" i="55"/>
  <c r="BF53" i="55"/>
  <c r="BE16" i="55"/>
  <c r="BA52" i="55"/>
  <c r="AU54" i="55"/>
  <c r="AY18" i="55"/>
  <c r="X69" i="54"/>
  <c r="X68" i="55"/>
  <c r="X69" i="55" s="1"/>
  <c r="F69" i="54"/>
  <c r="F68" i="55"/>
  <c r="F69" i="55" s="1"/>
  <c r="BL64" i="54"/>
  <c r="AV14" i="54"/>
  <c r="AS69" i="54"/>
  <c r="AS68" i="55"/>
  <c r="AS69" i="55" s="1"/>
  <c r="BK52" i="55"/>
  <c r="AX17" i="55"/>
  <c r="AV18" i="55"/>
  <c r="BI53" i="55"/>
  <c r="R69" i="54"/>
  <c r="R68" i="55"/>
  <c r="R69" i="55" s="1"/>
  <c r="BI52" i="55"/>
  <c r="AV17" i="55"/>
  <c r="AJ69" i="54"/>
  <c r="AJ68" i="55"/>
  <c r="AJ69" i="55" s="1"/>
  <c r="U69" i="54"/>
  <c r="U68" i="55"/>
  <c r="U69" i="55" s="1"/>
  <c r="J69" i="54"/>
  <c r="J68" i="55"/>
  <c r="J69" i="55" s="1"/>
  <c r="AI69" i="54"/>
  <c r="AI68" i="55"/>
  <c r="AI69" i="55" s="1"/>
  <c r="V69" i="54"/>
  <c r="V68" i="55"/>
  <c r="V69" i="55" s="1"/>
  <c r="AP69" i="54"/>
  <c r="AP68" i="55"/>
  <c r="AP69" i="55" s="1"/>
  <c r="BA53" i="55"/>
  <c r="BE17" i="55"/>
  <c r="AX53" i="55"/>
  <c r="BB17" i="55"/>
  <c r="S69" i="54"/>
  <c r="S68" i="55"/>
  <c r="S69" i="55" s="1"/>
  <c r="AO69" i="54"/>
  <c r="AO68" i="55"/>
  <c r="AO69" i="55" s="1"/>
  <c r="P69" i="54"/>
  <c r="P68" i="55"/>
  <c r="BG53" i="55"/>
  <c r="BK17" i="55"/>
  <c r="AL69" i="54"/>
  <c r="AL68" i="55"/>
  <c r="AL69" i="55" s="1"/>
  <c r="BI17" i="55"/>
  <c r="BE53" i="55"/>
  <c r="D68" i="54"/>
  <c r="D69" i="54" s="1"/>
  <c r="BF52" i="55"/>
  <c r="BJ16" i="55"/>
  <c r="D14" i="55"/>
  <c r="AZ14" i="55" s="1"/>
  <c r="AU17" i="55"/>
  <c r="BH52" i="55"/>
  <c r="T69" i="54"/>
  <c r="T68" i="55"/>
  <c r="T69" i="55" s="1"/>
  <c r="I69" i="54"/>
  <c r="I68" i="55"/>
  <c r="I69" i="55" s="1"/>
  <c r="AK69" i="54"/>
  <c r="AK68" i="55"/>
  <c r="AK69" i="55" s="1"/>
  <c r="AV54" i="55"/>
  <c r="AZ18" i="55"/>
  <c r="BH17" i="55"/>
  <c r="BD53" i="55"/>
  <c r="E69" i="54"/>
  <c r="E68" i="55"/>
  <c r="E69" i="55" s="1"/>
  <c r="AG69" i="54"/>
  <c r="AG68" i="55"/>
  <c r="AG69" i="55" s="1"/>
  <c r="BH16" i="55"/>
  <c r="BD52" i="55"/>
  <c r="BD13" i="54"/>
  <c r="AW14" i="54"/>
  <c r="AX14" i="54"/>
  <c r="X68" i="53"/>
  <c r="X69" i="53" s="1"/>
  <c r="BL64" i="53"/>
  <c r="BN66" i="53"/>
  <c r="AZ41" i="53"/>
  <c r="AX54" i="53"/>
  <c r="BB18" i="53"/>
  <c r="AE69" i="52"/>
  <c r="AE68" i="53"/>
  <c r="AE69" i="53" s="1"/>
  <c r="AZ53" i="53"/>
  <c r="BD17" i="53"/>
  <c r="Y69" i="52"/>
  <c r="Y68" i="53"/>
  <c r="Y69" i="53" s="1"/>
  <c r="BC17" i="53"/>
  <c r="AY53" i="53"/>
  <c r="AX53" i="53"/>
  <c r="BB17" i="53"/>
  <c r="W69" i="52"/>
  <c r="W68" i="53"/>
  <c r="W69" i="53" s="1"/>
  <c r="V69" i="52"/>
  <c r="V68" i="53"/>
  <c r="V69" i="53" s="1"/>
  <c r="BA17" i="53"/>
  <c r="AW53" i="53"/>
  <c r="AV53" i="53"/>
  <c r="AZ17" i="53"/>
  <c r="AY17" i="53"/>
  <c r="AU53" i="53"/>
  <c r="T69" i="52"/>
  <c r="T68" i="53"/>
  <c r="T69" i="53" s="1"/>
  <c r="S69" i="52"/>
  <c r="S68" i="53"/>
  <c r="S69" i="53" s="1"/>
  <c r="AX17" i="53"/>
  <c r="BK52" i="53"/>
  <c r="Q69" i="52"/>
  <c r="Q68" i="53"/>
  <c r="Q69" i="53" s="1"/>
  <c r="P69" i="52"/>
  <c r="P68" i="53"/>
  <c r="P69" i="53" s="1"/>
  <c r="BL65" i="53"/>
  <c r="D68" i="53"/>
  <c r="D69" i="53" s="1"/>
  <c r="O69" i="53"/>
  <c r="D14" i="53"/>
  <c r="AU14" i="53" s="1"/>
  <c r="AU17" i="53"/>
  <c r="BH52" i="53"/>
  <c r="N69" i="52"/>
  <c r="N68" i="53"/>
  <c r="N69" i="53" s="1"/>
  <c r="BK16" i="53"/>
  <c r="BG52" i="53"/>
  <c r="M69" i="52"/>
  <c r="M68" i="53"/>
  <c r="M69" i="53" s="1"/>
  <c r="BJ16" i="53"/>
  <c r="BF52" i="53"/>
  <c r="L69" i="52"/>
  <c r="L68" i="53"/>
  <c r="L69" i="53" s="1"/>
  <c r="BE52" i="53"/>
  <c r="BI16" i="53"/>
  <c r="K69" i="52"/>
  <c r="K68" i="53"/>
  <c r="K69" i="53" s="1"/>
  <c r="BD52" i="53"/>
  <c r="BH16" i="53"/>
  <c r="H69" i="52"/>
  <c r="H68" i="53"/>
  <c r="H69" i="53" s="1"/>
  <c r="BG16" i="53"/>
  <c r="BC52" i="53"/>
  <c r="AV48" i="53"/>
  <c r="BM65" i="53"/>
  <c r="G69" i="52"/>
  <c r="G68" i="53"/>
  <c r="G69" i="53" s="1"/>
  <c r="BB52" i="53"/>
  <c r="BI46" i="53"/>
  <c r="BF16" i="53"/>
  <c r="BE13" i="53"/>
  <c r="F69" i="52"/>
  <c r="F68" i="53"/>
  <c r="F69" i="53" s="1"/>
  <c r="BE16" i="53"/>
  <c r="BA52" i="53"/>
  <c r="E69" i="52"/>
  <c r="E68" i="53"/>
  <c r="E69" i="53" s="1"/>
  <c r="AZ14" i="52"/>
  <c r="AV40" i="52"/>
  <c r="BL64" i="52"/>
  <c r="AZ41" i="52"/>
  <c r="BN66" i="52"/>
  <c r="BN65" i="52"/>
  <c r="D68" i="52"/>
  <c r="D69" i="52" s="1"/>
  <c r="O69" i="52"/>
  <c r="BC16" i="52"/>
  <c r="AX14" i="52"/>
  <c r="AY14" i="52"/>
  <c r="AW14" i="52"/>
  <c r="AU14" i="52"/>
  <c r="BL65" i="52"/>
  <c r="AV14" i="52"/>
  <c r="BM65" i="51"/>
  <c r="J69" i="49"/>
  <c r="J68" i="51"/>
  <c r="J69" i="51" s="1"/>
  <c r="AS69" i="49"/>
  <c r="AS68" i="51"/>
  <c r="AS69" i="51" s="1"/>
  <c r="BE53" i="51"/>
  <c r="BI17" i="51"/>
  <c r="AD69" i="49"/>
  <c r="AD68" i="51"/>
  <c r="AD69" i="51" s="1"/>
  <c r="AC69" i="49"/>
  <c r="AC68" i="51"/>
  <c r="AC69" i="51" s="1"/>
  <c r="Y69" i="49"/>
  <c r="Y68" i="51"/>
  <c r="Y69" i="51" s="1"/>
  <c r="X69" i="49"/>
  <c r="X68" i="51"/>
  <c r="X69" i="51" s="1"/>
  <c r="BB17" i="51"/>
  <c r="AX53" i="51"/>
  <c r="W69" i="49"/>
  <c r="W68" i="51"/>
  <c r="W69" i="51" s="1"/>
  <c r="BA17" i="51"/>
  <c r="AW53" i="51"/>
  <c r="V69" i="49"/>
  <c r="V68" i="51"/>
  <c r="V69" i="51" s="1"/>
  <c r="T69" i="49"/>
  <c r="T68" i="51"/>
  <c r="T69" i="51" s="1"/>
  <c r="S69" i="49"/>
  <c r="S68" i="51"/>
  <c r="S69" i="51" s="1"/>
  <c r="R69" i="49"/>
  <c r="R68" i="51"/>
  <c r="R69" i="51" s="1"/>
  <c r="Q69" i="49"/>
  <c r="Q68" i="51"/>
  <c r="Q69" i="51" s="1"/>
  <c r="P69" i="49"/>
  <c r="P68" i="51"/>
  <c r="P69" i="51" s="1"/>
  <c r="BN66" i="51"/>
  <c r="AZ41" i="51"/>
  <c r="BL64" i="51"/>
  <c r="AX40" i="51"/>
  <c r="BF20" i="51"/>
  <c r="BG20" i="51"/>
  <c r="BH20" i="51"/>
  <c r="BE20" i="51"/>
  <c r="BB20" i="51"/>
  <c r="BC20" i="51"/>
  <c r="BN65" i="51"/>
  <c r="BD20" i="51"/>
  <c r="O69" i="51"/>
  <c r="N69" i="49"/>
  <c r="N68" i="51"/>
  <c r="N69" i="51" s="1"/>
  <c r="L69" i="49"/>
  <c r="L68" i="51"/>
  <c r="L69" i="51" s="1"/>
  <c r="K69" i="49"/>
  <c r="K68" i="51"/>
  <c r="K69" i="51" s="1"/>
  <c r="I69" i="49"/>
  <c r="I68" i="51"/>
  <c r="I69" i="51" s="1"/>
  <c r="H69" i="49"/>
  <c r="H68" i="51"/>
  <c r="H69" i="51" s="1"/>
  <c r="BC52" i="51"/>
  <c r="BG16" i="51"/>
  <c r="BL65" i="51"/>
  <c r="F69" i="49"/>
  <c r="F68" i="51"/>
  <c r="F69" i="51" s="1"/>
  <c r="E69" i="49"/>
  <c r="E68" i="51"/>
  <c r="E69" i="51" s="1"/>
  <c r="BD17" i="51"/>
  <c r="AZ53" i="51"/>
  <c r="AX17" i="51"/>
  <c r="BK52" i="51"/>
  <c r="AV17" i="51"/>
  <c r="BI52" i="51"/>
  <c r="D14" i="51"/>
  <c r="AU14" i="51" s="1"/>
  <c r="AU17" i="51"/>
  <c r="BH52" i="51"/>
  <c r="BK16" i="51"/>
  <c r="BG52" i="51"/>
  <c r="BF52" i="51"/>
  <c r="BJ16" i="51"/>
  <c r="BI16" i="51"/>
  <c r="BE52" i="51"/>
  <c r="BH16" i="51"/>
  <c r="BD52" i="51"/>
  <c r="BA52" i="51"/>
  <c r="BE16" i="51"/>
  <c r="AZ52" i="51"/>
  <c r="BD16" i="51"/>
  <c r="AZ41" i="50"/>
  <c r="AY14" i="50"/>
  <c r="AW14" i="50"/>
  <c r="AU14" i="50"/>
  <c r="AX14" i="50"/>
  <c r="BD13" i="50"/>
  <c r="BM65" i="50"/>
  <c r="AV14" i="50"/>
  <c r="AV40" i="50"/>
  <c r="AZ14" i="50"/>
  <c r="BL65" i="50"/>
  <c r="AV40" i="49"/>
  <c r="BC16" i="49"/>
  <c r="AU14" i="49"/>
  <c r="BL64" i="49"/>
  <c r="AZ14" i="49"/>
  <c r="BM65" i="49"/>
  <c r="AZ41" i="49"/>
  <c r="BN66" i="49"/>
  <c r="D68" i="49"/>
  <c r="D69" i="49" s="1"/>
  <c r="O69" i="49"/>
  <c r="BN65" i="49"/>
  <c r="AW14" i="49"/>
  <c r="AV14" i="49"/>
  <c r="AX14" i="49"/>
  <c r="AG69" i="48"/>
  <c r="AG68" i="37"/>
  <c r="AS68" i="37"/>
  <c r="AF69" i="48"/>
  <c r="AF68" i="37"/>
  <c r="U69" i="48"/>
  <c r="U68" i="37"/>
  <c r="S69" i="48"/>
  <c r="S68" i="37"/>
  <c r="L69" i="48"/>
  <c r="L68" i="37"/>
  <c r="H69" i="48"/>
  <c r="H68" i="37"/>
  <c r="G69" i="48"/>
  <c r="G68" i="37"/>
  <c r="R69" i="48"/>
  <c r="R68" i="37"/>
  <c r="Q69" i="48"/>
  <c r="Q68" i="37"/>
  <c r="P69" i="48"/>
  <c r="P68" i="37"/>
  <c r="M69" i="48"/>
  <c r="M68" i="37"/>
  <c r="BL65" i="48"/>
  <c r="AZ41" i="48"/>
  <c r="BN65" i="48"/>
  <c r="AY14" i="48"/>
  <c r="BD13" i="48"/>
  <c r="AV40" i="48"/>
  <c r="AU14" i="48"/>
  <c r="BC16" i="48"/>
  <c r="AZ14" i="48"/>
  <c r="AX14" i="48"/>
  <c r="D68" i="48"/>
  <c r="D69" i="48" s="1"/>
  <c r="O69" i="48"/>
  <c r="BM65" i="48"/>
  <c r="BN66" i="48"/>
  <c r="AV14" i="48"/>
  <c r="AX14" i="47"/>
  <c r="AY14" i="47"/>
  <c r="AU14" i="47"/>
  <c r="AV14" i="47"/>
  <c r="BN65" i="47"/>
  <c r="BN66" i="47"/>
  <c r="BL65" i="47"/>
  <c r="BD13" i="47"/>
  <c r="AW14" i="47"/>
  <c r="AV40" i="47"/>
  <c r="BL64" i="47"/>
  <c r="AZ41" i="47"/>
  <c r="D68" i="47"/>
  <c r="D69" i="47" s="1"/>
  <c r="O69" i="47"/>
  <c r="AZ14" i="47"/>
  <c r="D68" i="67" l="1"/>
  <c r="D69" i="67" s="1"/>
  <c r="BC16" i="67"/>
  <c r="AZ14" i="67"/>
  <c r="BD13" i="67"/>
  <c r="AY14" i="67"/>
  <c r="AX14" i="67"/>
  <c r="AV40" i="67"/>
  <c r="AU14" i="67"/>
  <c r="AV14" i="67"/>
  <c r="AW14" i="65"/>
  <c r="AZ14" i="65"/>
  <c r="AX14" i="65"/>
  <c r="AY14" i="65"/>
  <c r="BD13" i="65"/>
  <c r="AV40" i="65"/>
  <c r="BC16" i="65"/>
  <c r="AV14" i="65"/>
  <c r="BD13" i="63"/>
  <c r="AX14" i="63"/>
  <c r="AZ14" i="63"/>
  <c r="AY14" i="63"/>
  <c r="AV40" i="63"/>
  <c r="BC16" i="63"/>
  <c r="P69" i="61"/>
  <c r="D68" i="61"/>
  <c r="D69" i="61" s="1"/>
  <c r="AW14" i="59"/>
  <c r="AV14" i="59"/>
  <c r="P69" i="59"/>
  <c r="D68" i="59"/>
  <c r="D69" i="59" s="1"/>
  <c r="AV40" i="59"/>
  <c r="AZ14" i="59"/>
  <c r="AY14" i="59"/>
  <c r="AX14" i="59"/>
  <c r="BD13" i="59"/>
  <c r="BC16" i="59"/>
  <c r="AU14" i="57"/>
  <c r="AV14" i="57"/>
  <c r="AX14" i="57"/>
  <c r="AZ14" i="57"/>
  <c r="AV40" i="57"/>
  <c r="BD13" i="57"/>
  <c r="AY14" i="57"/>
  <c r="BC16" i="57"/>
  <c r="AV40" i="55"/>
  <c r="BD13" i="55"/>
  <c r="AU14" i="55"/>
  <c r="BC16" i="55"/>
  <c r="AX14" i="55"/>
  <c r="P69" i="55"/>
  <c r="D68" i="55"/>
  <c r="D69" i="55" s="1"/>
  <c r="AY14" i="55"/>
  <c r="AW14" i="55"/>
  <c r="AV14" i="55"/>
  <c r="AV14" i="53"/>
  <c r="AW14" i="53"/>
  <c r="AX14" i="53"/>
  <c r="AV40" i="53"/>
  <c r="AY14" i="53"/>
  <c r="AZ14" i="53"/>
  <c r="BD13" i="53"/>
  <c r="BC16" i="53"/>
  <c r="D68" i="51"/>
  <c r="D69" i="51" s="1"/>
  <c r="AV14" i="51"/>
  <c r="AW14" i="51"/>
  <c r="AX14" i="51"/>
  <c r="AY14" i="51"/>
  <c r="AV40" i="51"/>
  <c r="AZ14" i="51"/>
  <c r="BC16" i="51"/>
  <c r="BD13" i="51"/>
  <c r="D17" i="37"/>
  <c r="AW47" i="37"/>
  <c r="AY47" i="37"/>
  <c r="BF47" i="37"/>
  <c r="BH47" i="37"/>
  <c r="BI47" i="37"/>
  <c r="AX48" i="37"/>
  <c r="BA48" i="37"/>
  <c r="BF36" i="37"/>
  <c r="D41" i="37"/>
  <c r="D45" i="37"/>
  <c r="BA43" i="37" s="1"/>
  <c r="BL43" i="37"/>
  <c r="D46" i="37"/>
  <c r="BK48" i="37"/>
  <c r="AX49" i="37"/>
  <c r="AY49" i="37"/>
  <c r="BC49" i="37"/>
  <c r="D61" i="37"/>
  <c r="BJ15" i="37"/>
  <c r="BI13" i="37"/>
  <c r="D39" i="37"/>
  <c r="BE47" i="37"/>
  <c r="BC47" i="37" l="1"/>
  <c r="BB47" i="37"/>
  <c r="BE48" i="37"/>
  <c r="BG13" i="37"/>
  <c r="BG48" i="37"/>
  <c r="D53" i="37"/>
  <c r="BC60" i="37" s="1"/>
  <c r="D65" i="37"/>
  <c r="AV49" i="37"/>
  <c r="D44" i="37"/>
  <c r="BI41" i="37" s="1"/>
  <c r="BK41" i="37"/>
  <c r="BJ48" i="37"/>
  <c r="AZ47" i="37"/>
  <c r="BH48" i="37"/>
  <c r="BA13" i="37"/>
  <c r="AV15" i="37"/>
  <c r="AZ33" i="37"/>
  <c r="D18" i="37"/>
  <c r="BF65" i="37" s="1"/>
  <c r="D43" i="37"/>
  <c r="D40" i="37"/>
  <c r="BE41" i="37" s="1"/>
  <c r="BG65" i="37"/>
  <c r="D15" i="37"/>
  <c r="BE14" i="37" s="1"/>
  <c r="BK14" i="37"/>
  <c r="D25" i="37"/>
  <c r="BG40" i="37" s="1"/>
  <c r="BF15" i="37"/>
  <c r="AW49" i="37"/>
  <c r="BA44" i="37"/>
  <c r="D59" i="37"/>
  <c r="AW61" i="37" s="1"/>
  <c r="D34" i="37"/>
  <c r="BK69" i="37" s="1"/>
  <c r="D33" i="37"/>
  <c r="AX41" i="37" s="1"/>
  <c r="BJ43" i="37"/>
  <c r="D55" i="37"/>
  <c r="BC42" i="37" s="1"/>
  <c r="BB48" i="37"/>
  <c r="D30" i="37"/>
  <c r="AU41" i="37" s="1"/>
  <c r="AV43" i="37"/>
  <c r="BE49" i="37"/>
  <c r="D28" i="37"/>
  <c r="BJ40" i="37" s="1"/>
  <c r="D27" i="37"/>
  <c r="BI40" i="37" s="1"/>
  <c r="BF41" i="37"/>
  <c r="D51" i="37"/>
  <c r="AY42" i="37" s="1"/>
  <c r="AU48" i="37"/>
  <c r="D24" i="37"/>
  <c r="AZ67" i="37" s="1"/>
  <c r="D22" i="37"/>
  <c r="BD40" i="37" s="1"/>
  <c r="D52" i="37"/>
  <c r="AX50" i="37" s="1"/>
  <c r="BH15" i="37"/>
  <c r="AZ49" i="37"/>
  <c r="D49" i="37"/>
  <c r="AW42" i="37" s="1"/>
  <c r="BK47" i="37"/>
  <c r="D21" i="37"/>
  <c r="BF66" i="37" s="1"/>
  <c r="D19" i="37"/>
  <c r="BA40" i="37" s="1"/>
  <c r="BD49" i="37"/>
  <c r="D13" i="37"/>
  <c r="D62" i="37"/>
  <c r="AU62" i="37" s="1"/>
  <c r="D60" i="37"/>
  <c r="BE61" i="37" s="1"/>
  <c r="BJ42" i="37"/>
  <c r="AX36" i="37"/>
  <c r="D58" i="37"/>
  <c r="BF42" i="37" s="1"/>
  <c r="D57" i="37"/>
  <c r="BE42" i="37" s="1"/>
  <c r="BD43" i="37"/>
  <c r="AZ43" i="37"/>
  <c r="AU47" i="37"/>
  <c r="BC36" i="37"/>
  <c r="BH13" i="37"/>
  <c r="BI14" i="37"/>
  <c r="BI49" i="37"/>
  <c r="BF43" i="37"/>
  <c r="D31" i="37"/>
  <c r="AV41" i="37" s="1"/>
  <c r="BJ14" i="37"/>
  <c r="BJ69" i="37"/>
  <c r="BJ49" i="37"/>
  <c r="BG49" i="37"/>
  <c r="D56" i="37"/>
  <c r="BD42" i="37" s="1"/>
  <c r="BD48" i="37"/>
  <c r="BF49" i="37"/>
  <c r="D54" i="37"/>
  <c r="BE60" i="37" s="1"/>
  <c r="AZ48" i="37"/>
  <c r="BB49" i="37"/>
  <c r="BA49" i="37"/>
  <c r="D50" i="37"/>
  <c r="AX42" i="37" s="1"/>
  <c r="BF48" i="37"/>
  <c r="BH41" i="37"/>
  <c r="D67" i="37"/>
  <c r="AX43" i="37" s="1"/>
  <c r="D66" i="37"/>
  <c r="AW43" i="37" s="1"/>
  <c r="BE43" i="37"/>
  <c r="BI43" i="37"/>
  <c r="BH43" i="37"/>
  <c r="BD41" i="37"/>
  <c r="BJ13" i="37"/>
  <c r="BK49" i="37"/>
  <c r="BI42" i="37"/>
  <c r="BF61" i="37"/>
  <c r="BG61" i="37"/>
  <c r="BJ60" i="37"/>
  <c r="D47" i="37"/>
  <c r="AW44" i="37" s="1"/>
  <c r="BK43" i="37"/>
  <c r="BG43" i="37"/>
  <c r="BJ41" i="37"/>
  <c r="BC43" i="37"/>
  <c r="AY43" i="37"/>
  <c r="BE36" i="37"/>
  <c r="BB43" i="37"/>
  <c r="D63" i="37"/>
  <c r="BB62" i="37" s="1"/>
  <c r="BD36" i="37"/>
  <c r="BB36" i="37"/>
  <c r="AZ36" i="37"/>
  <c r="D37" i="37"/>
  <c r="AU36" i="37" s="1"/>
  <c r="D36" i="37"/>
  <c r="AY33" i="37" s="1"/>
  <c r="AY36" i="37"/>
  <c r="BB60" i="37"/>
  <c r="BA42" i="37"/>
  <c r="AX60" i="37"/>
  <c r="AU49" i="37"/>
  <c r="BA36" i="37"/>
  <c r="AZ60" i="37"/>
  <c r="AY41" i="37"/>
  <c r="BH14" i="37"/>
  <c r="BE69" i="37"/>
  <c r="AY60" i="37"/>
  <c r="BA60" i="37"/>
  <c r="AY54" i="37"/>
  <c r="BA54" i="37"/>
  <c r="BC54" i="37"/>
  <c r="BE54" i="37"/>
  <c r="BG54" i="37"/>
  <c r="BI54" i="37"/>
  <c r="BJ54" i="37"/>
  <c r="AU59" i="37"/>
  <c r="AW59" i="37"/>
  <c r="AY59" i="37"/>
  <c r="BA59" i="37"/>
  <c r="BC59" i="37"/>
  <c r="BE59" i="37"/>
  <c r="BG59" i="37"/>
  <c r="BI59" i="37"/>
  <c r="BK59" i="37"/>
  <c r="AW60" i="37"/>
  <c r="AX15" i="37"/>
  <c r="AZ15" i="37"/>
  <c r="BB15" i="37"/>
  <c r="BD15" i="37"/>
  <c r="AU16" i="37"/>
  <c r="AW16" i="37"/>
  <c r="AY16" i="37"/>
  <c r="BA16" i="37"/>
  <c r="BA65" i="37"/>
  <c r="BB65" i="37"/>
  <c r="BC65" i="37"/>
  <c r="BD65" i="37"/>
  <c r="AY40" i="37"/>
  <c r="AV47" i="37"/>
  <c r="AZ65" i="37"/>
  <c r="BA50" i="37"/>
  <c r="BC50" i="37"/>
  <c r="BH46" i="37"/>
  <c r="BC13" i="37"/>
  <c r="BK13" i="37"/>
  <c r="AZ54" i="37"/>
  <c r="BB54" i="37"/>
  <c r="BJ46" i="37"/>
  <c r="BD54" i="37"/>
  <c r="BF54" i="37"/>
  <c r="BH54" i="37"/>
  <c r="BK54" i="37"/>
  <c r="AV59" i="37"/>
  <c r="AX59" i="37"/>
  <c r="AZ59" i="37"/>
  <c r="BB59" i="37"/>
  <c r="BD59" i="37"/>
  <c r="BF59" i="37"/>
  <c r="BH59" i="37"/>
  <c r="BJ59" i="37"/>
  <c r="AU60" i="37"/>
  <c r="AV60" i="37"/>
  <c r="AU15" i="37"/>
  <c r="AW15" i="37"/>
  <c r="AY15" i="37"/>
  <c r="BA15" i="37"/>
  <c r="BC15" i="37"/>
  <c r="BE15" i="37"/>
  <c r="BG15" i="37"/>
  <c r="BI15" i="37"/>
  <c r="BK15" i="37"/>
  <c r="AV16" i="37"/>
  <c r="AX16" i="37"/>
  <c r="AZ16" i="37"/>
  <c r="BB16" i="37"/>
  <c r="BE65" i="37"/>
  <c r="BB50" i="37"/>
  <c r="BD50" i="37"/>
  <c r="BF50" i="37"/>
  <c r="BG69" i="37"/>
  <c r="BH50" i="37"/>
  <c r="BJ50" i="37"/>
  <c r="AV51" i="37"/>
  <c r="AX51" i="37"/>
  <c r="AZ51" i="37"/>
  <c r="BB51" i="37"/>
  <c r="BD51" i="37"/>
  <c r="BF51" i="37"/>
  <c r="BH51" i="37"/>
  <c r="BJ51" i="37"/>
  <c r="AU52" i="37"/>
  <c r="AW52" i="37"/>
  <c r="AX52" i="37"/>
  <c r="AW48" i="37"/>
  <c r="BI69" i="37"/>
  <c r="BM69" i="37"/>
  <c r="BE50" i="37"/>
  <c r="BG50" i="37"/>
  <c r="BI50" i="37"/>
  <c r="BK50" i="37"/>
  <c r="AU51" i="37"/>
  <c r="AW51" i="37"/>
  <c r="AY51" i="37"/>
  <c r="BA51" i="37"/>
  <c r="BC51" i="37"/>
  <c r="BE51" i="37"/>
  <c r="BG51" i="37"/>
  <c r="BI51" i="37"/>
  <c r="BK51" i="37"/>
  <c r="AV52" i="37"/>
  <c r="AY52" i="37"/>
  <c r="BI61" i="37"/>
  <c r="BJ61" i="37"/>
  <c r="BH61" i="37"/>
  <c r="BK61" i="37"/>
  <c r="BB14" i="37" l="1"/>
  <c r="BM68" i="37"/>
  <c r="BK68" i="37"/>
  <c r="BL68" i="37"/>
  <c r="AZ62" i="37"/>
  <c r="AX62" i="37"/>
  <c r="AZ61" i="37"/>
  <c r="AV61" i="37"/>
  <c r="BF69" i="37"/>
  <c r="AX61" i="37"/>
  <c r="BK60" i="37"/>
  <c r="AV62" i="37"/>
  <c r="BL69" i="37"/>
  <c r="BN69" i="37"/>
  <c r="BH69" i="37"/>
  <c r="BF67" i="37"/>
  <c r="BG14" i="37"/>
  <c r="BI65" i="37"/>
  <c r="AU61" i="37"/>
  <c r="BF13" i="37"/>
  <c r="BI67" i="37"/>
  <c r="BG67" i="37"/>
  <c r="BE67" i="37"/>
  <c r="BH67" i="37"/>
  <c r="AZ40" i="37"/>
  <c r="BJ65" i="37"/>
  <c r="BH65" i="37"/>
  <c r="BA14" i="37"/>
  <c r="BD14" i="37"/>
  <c r="BF14" i="37"/>
  <c r="BC14" i="37"/>
  <c r="AY13" i="37"/>
  <c r="AX13" i="37"/>
  <c r="AU40" i="37"/>
  <c r="AV13" i="37"/>
  <c r="AW40" i="37"/>
  <c r="BL66" i="37"/>
  <c r="BI66" i="37"/>
  <c r="BM66" i="37"/>
  <c r="BK66" i="37"/>
  <c r="BJ66" i="37"/>
  <c r="AW13" i="37"/>
  <c r="AU13" i="37"/>
  <c r="BB13" i="37"/>
  <c r="AZ13" i="37"/>
  <c r="BD68" i="37"/>
  <c r="BA61" i="37"/>
  <c r="BJ68" i="37"/>
  <c r="AY62" i="37"/>
  <c r="BC61" i="37"/>
  <c r="AW62" i="37"/>
  <c r="BH42" i="37"/>
  <c r="AX68" i="37"/>
  <c r="AV68" i="37"/>
  <c r="BA67" i="37"/>
  <c r="BN68" i="37"/>
  <c r="BD67" i="37"/>
  <c r="BG42" i="37"/>
  <c r="AY68" i="37"/>
  <c r="BC67" i="37"/>
  <c r="BD61" i="37"/>
  <c r="AW68" i="37"/>
  <c r="BC68" i="37"/>
  <c r="AZ68" i="37"/>
  <c r="BB67" i="37"/>
  <c r="BB61" i="37"/>
  <c r="AU66" i="37"/>
  <c r="AU50" i="37"/>
  <c r="AZ42" i="37"/>
  <c r="AU69" i="37"/>
  <c r="BK65" i="37"/>
  <c r="BG66" i="37"/>
  <c r="AW65" i="37"/>
  <c r="BH66" i="37"/>
  <c r="BD66" i="37"/>
  <c r="AV65" i="37"/>
  <c r="AW69" i="37"/>
  <c r="AV69" i="37"/>
  <c r="AV50" i="37"/>
  <c r="AY50" i="37"/>
  <c r="BC40" i="37"/>
  <c r="AX65" i="37"/>
  <c r="AX69" i="37"/>
  <c r="AZ50" i="37"/>
  <c r="AU68" i="37"/>
  <c r="AV66" i="37"/>
  <c r="AY65" i="37"/>
  <c r="BE66" i="37"/>
  <c r="AW50" i="37"/>
  <c r="AU65" i="37"/>
  <c r="AX66" i="37"/>
  <c r="BF40" i="37"/>
  <c r="BB68" i="37"/>
  <c r="AW66" i="37"/>
  <c r="AY69" i="37"/>
  <c r="BA68" i="37"/>
  <c r="AY61" i="37"/>
  <c r="BB42" i="37"/>
  <c r="BH60" i="37"/>
  <c r="BD60" i="37"/>
  <c r="BD62" i="37"/>
  <c r="BF62" i="37"/>
  <c r="BF60" i="37"/>
  <c r="BI60" i="37"/>
  <c r="BG60" i="37"/>
  <c r="AW36" i="37"/>
  <c r="BA41" i="37"/>
  <c r="BJ32" i="37"/>
  <c r="AX33" i="37"/>
  <c r="BK32" i="37"/>
  <c r="AV33" i="37"/>
  <c r="BJ35" i="37"/>
  <c r="BK42" i="37"/>
  <c r="BA62" i="37"/>
  <c r="BE62" i="37"/>
  <c r="AU33" i="37"/>
  <c r="BC62" i="37"/>
  <c r="AW33" i="37"/>
  <c r="AY44" i="37"/>
  <c r="AU44" i="37"/>
  <c r="AU42" i="37"/>
  <c r="AX44" i="37"/>
  <c r="AV44" i="37"/>
  <c r="AZ44" i="37"/>
  <c r="BB41" i="37"/>
  <c r="BH35" i="37"/>
  <c r="BI35" i="37"/>
  <c r="AV36" i="37"/>
  <c r="BK35" i="37"/>
  <c r="BJ46" i="5" l="1"/>
  <c r="BC47" i="5"/>
  <c r="BE47" i="5"/>
  <c r="BF47" i="5"/>
  <c r="BI47" i="5"/>
  <c r="BK47" i="5"/>
  <c r="BF51" i="5"/>
  <c r="AZ48" i="5"/>
  <c r="D43" i="5"/>
  <c r="BA44" i="5"/>
  <c r="D49" i="5"/>
  <c r="AW49" i="5"/>
  <c r="D53" i="5"/>
  <c r="BD42" i="5"/>
  <c r="BA49" i="5"/>
  <c r="D57" i="5"/>
  <c r="BE49" i="5"/>
  <c r="D63" i="5"/>
  <c r="BI49" i="5"/>
  <c r="BK49" i="5"/>
  <c r="BK13" i="5"/>
  <c r="BF50" i="5"/>
  <c r="BE15" i="5"/>
  <c r="BI13" i="5"/>
  <c r="BJ13" i="5"/>
  <c r="BH51" i="5"/>
  <c r="BJ51" i="5"/>
  <c r="BA16" i="5"/>
  <c r="AU52" i="5"/>
  <c r="BH14" i="5"/>
  <c r="D56" i="5"/>
  <c r="BD51" i="5"/>
  <c r="AW47" i="5"/>
  <c r="D39" i="5"/>
  <c r="D37" i="5"/>
  <c r="BJ35" i="5" s="1"/>
  <c r="BF36" i="5"/>
  <c r="AX36" i="5"/>
  <c r="D36" i="5"/>
  <c r="D31" i="5"/>
  <c r="D21" i="5"/>
  <c r="BE50" i="5" l="1"/>
  <c r="BK15" i="5"/>
  <c r="BG13" i="5"/>
  <c r="AX15" i="5"/>
  <c r="BA50" i="5"/>
  <c r="D25" i="5"/>
  <c r="BA41" i="5"/>
  <c r="D67" i="5"/>
  <c r="AX43" i="5" s="1"/>
  <c r="AY51" i="5"/>
  <c r="BI54" i="5"/>
  <c r="BC15" i="5"/>
  <c r="AU49" i="5"/>
  <c r="BB47" i="5"/>
  <c r="BA15" i="5"/>
  <c r="AZ47" i="5"/>
  <c r="BL43" i="5"/>
  <c r="BF48" i="5"/>
  <c r="AU47" i="5"/>
  <c r="D40" i="5"/>
  <c r="BE41" i="5" s="1"/>
  <c r="AW52" i="5"/>
  <c r="AX16" i="5"/>
  <c r="BK48" i="5"/>
  <c r="AX52" i="5"/>
  <c r="BG49" i="5"/>
  <c r="BD62" i="5"/>
  <c r="BB16" i="5"/>
  <c r="BA13" i="5"/>
  <c r="AU51" i="5"/>
  <c r="D60" i="5"/>
  <c r="BH42" i="5" s="1"/>
  <c r="BJ50" i="5"/>
  <c r="D58" i="5"/>
  <c r="BD48" i="5"/>
  <c r="BB62" i="5"/>
  <c r="D55" i="5"/>
  <c r="BC42" i="5" s="1"/>
  <c r="BB48" i="5"/>
  <c r="AW59" i="5"/>
  <c r="BA48" i="5"/>
  <c r="D28" i="5"/>
  <c r="AZ68" i="5" s="1"/>
  <c r="AW15" i="5"/>
  <c r="BJ15" i="5"/>
  <c r="D17" i="5"/>
  <c r="AY40" i="5" s="1"/>
  <c r="BF49" i="5"/>
  <c r="D54" i="5"/>
  <c r="AY61" i="5" s="1"/>
  <c r="BH48" i="5"/>
  <c r="AX51" i="5"/>
  <c r="AX48" i="5"/>
  <c r="D27" i="5"/>
  <c r="AW68" i="5" s="1"/>
  <c r="BI15" i="5"/>
  <c r="D15" i="5"/>
  <c r="AW40" i="5" s="1"/>
  <c r="BD50" i="5"/>
  <c r="AV51" i="5"/>
  <c r="BC49" i="5"/>
  <c r="AW48" i="5"/>
  <c r="AU48" i="5"/>
  <c r="D24" i="5"/>
  <c r="BD67" i="5" s="1"/>
  <c r="BB51" i="5"/>
  <c r="BK54" i="5"/>
  <c r="BA51" i="5"/>
  <c r="AZ49" i="5"/>
  <c r="AY49" i="5"/>
  <c r="AZ51" i="5"/>
  <c r="D19" i="5"/>
  <c r="AW66" i="5" s="1"/>
  <c r="AU60" i="5"/>
  <c r="BH60" i="5"/>
  <c r="BB42" i="5"/>
  <c r="BF42" i="5"/>
  <c r="BA54" i="5"/>
  <c r="BE42" i="5"/>
  <c r="BK42" i="5"/>
  <c r="BB50" i="5"/>
  <c r="AZ33" i="5"/>
  <c r="AU59" i="5"/>
  <c r="BD49" i="5"/>
  <c r="D52" i="5"/>
  <c r="AZ50" i="5" s="1"/>
  <c r="AV36" i="5"/>
  <c r="BK59" i="5"/>
  <c r="BD15" i="5"/>
  <c r="BF15" i="5"/>
  <c r="AX49" i="5"/>
  <c r="AY16" i="5"/>
  <c r="AZ15" i="5"/>
  <c r="AV49" i="5"/>
  <c r="AW16" i="5"/>
  <c r="D62" i="5"/>
  <c r="AY62" i="5" s="1"/>
  <c r="D61" i="5"/>
  <c r="BK61" i="5" s="1"/>
  <c r="BJ48" i="5"/>
  <c r="AY47" i="5"/>
  <c r="BD41" i="5"/>
  <c r="BI50" i="5"/>
  <c r="BH50" i="5"/>
  <c r="BB49" i="5"/>
  <c r="AW51" i="5"/>
  <c r="BC59" i="5"/>
  <c r="D59" i="5"/>
  <c r="BG42" i="5" s="1"/>
  <c r="D44" i="5"/>
  <c r="BI41" i="5" s="1"/>
  <c r="BE48" i="5"/>
  <c r="D46" i="5"/>
  <c r="BK43" i="5" s="1"/>
  <c r="D30" i="5"/>
  <c r="BK68" i="5" s="1"/>
  <c r="BH47" i="5"/>
  <c r="BF62" i="5"/>
  <c r="BC51" i="5"/>
  <c r="BE43" i="5"/>
  <c r="D47" i="5"/>
  <c r="AX44" i="5" s="1"/>
  <c r="BI14" i="5"/>
  <c r="BH41" i="5"/>
  <c r="BG51" i="5"/>
  <c r="BE59" i="5"/>
  <c r="D65" i="5"/>
  <c r="AV43" i="5" s="1"/>
  <c r="AV60" i="5"/>
  <c r="BJ59" i="5"/>
  <c r="BK51" i="5"/>
  <c r="BI51" i="5"/>
  <c r="BF59" i="5"/>
  <c r="AU16" i="5"/>
  <c r="BE51" i="5"/>
  <c r="BB59" i="5"/>
  <c r="BF13" i="5"/>
  <c r="AW42" i="5"/>
  <c r="BH35" i="5"/>
  <c r="AV47" i="5"/>
  <c r="D51" i="5"/>
  <c r="AY42" i="5" s="1"/>
  <c r="BI59" i="5"/>
  <c r="BA59" i="5"/>
  <c r="BK14" i="5"/>
  <c r="AU15" i="5"/>
  <c r="BG15" i="5"/>
  <c r="BC50" i="5"/>
  <c r="BG50" i="5"/>
  <c r="BK50" i="5"/>
  <c r="AV15" i="5"/>
  <c r="BC54" i="5"/>
  <c r="BK32" i="5"/>
  <c r="AY33" i="5"/>
  <c r="AW33" i="5"/>
  <c r="D22" i="5"/>
  <c r="BI66" i="5" s="1"/>
  <c r="D18" i="5"/>
  <c r="BI65" i="5" s="1"/>
  <c r="AX59" i="5"/>
  <c r="BH15" i="5"/>
  <c r="BJ54" i="5"/>
  <c r="BD54" i="5"/>
  <c r="BB54" i="5"/>
  <c r="D41" i="5"/>
  <c r="BB36" i="5" s="1"/>
  <c r="BA36" i="5"/>
  <c r="D66" i="5"/>
  <c r="AW43" i="5" s="1"/>
  <c r="BJ49" i="5"/>
  <c r="BA62" i="5"/>
  <c r="BB60" i="5"/>
  <c r="BA42" i="5"/>
  <c r="D50" i="5"/>
  <c r="AX42" i="5" s="1"/>
  <c r="AU36" i="5"/>
  <c r="BK35" i="5"/>
  <c r="BI35" i="5"/>
  <c r="AV52" i="5"/>
  <c r="AX33" i="5"/>
  <c r="AV33" i="5"/>
  <c r="BJ32" i="5"/>
  <c r="AY52" i="5"/>
  <c r="BE54" i="5"/>
  <c r="AY59" i="5"/>
  <c r="BG59" i="5"/>
  <c r="AW60" i="5"/>
  <c r="D34" i="5"/>
  <c r="BN69" i="5" s="1"/>
  <c r="D33" i="5"/>
  <c r="BH69" i="5" s="1"/>
  <c r="AY15" i="5"/>
  <c r="AU33" i="5"/>
  <c r="BB41" i="5"/>
  <c r="AW36" i="5"/>
  <c r="BG54" i="5"/>
  <c r="BB15" i="5"/>
  <c r="D13" i="5"/>
  <c r="AU40" i="5" s="1"/>
  <c r="BH46" i="5"/>
  <c r="BJ14" i="5"/>
  <c r="BC13" i="5"/>
  <c r="BE62" i="5"/>
  <c r="BC62" i="5"/>
  <c r="BG48" i="5"/>
  <c r="D45" i="5"/>
  <c r="BH59" i="5"/>
  <c r="BD59" i="5"/>
  <c r="BF54" i="5"/>
  <c r="AZ54" i="5"/>
  <c r="AV16" i="5"/>
  <c r="AZ16" i="5"/>
  <c r="AV50" i="5"/>
  <c r="AV59" i="5"/>
  <c r="AZ59" i="5"/>
  <c r="BH13" i="5"/>
  <c r="BH54" i="5"/>
  <c r="AY54" i="5"/>
  <c r="BG66" i="5"/>
  <c r="BE66" i="5"/>
  <c r="BH66" i="5"/>
  <c r="BF66" i="5"/>
  <c r="BD66" i="5"/>
  <c r="BC40" i="5"/>
  <c r="AX69" i="5"/>
  <c r="AV69" i="5"/>
  <c r="AY69" i="5"/>
  <c r="AW69" i="5"/>
  <c r="AU69" i="5"/>
  <c r="AV41" i="5"/>
  <c r="BA65" i="5"/>
  <c r="AX66" i="5"/>
  <c r="AV66" i="5"/>
  <c r="AZ65" i="5"/>
  <c r="AX65" i="5"/>
  <c r="AV65" i="5"/>
  <c r="BA40" i="5"/>
  <c r="AY65" i="5"/>
  <c r="BH67" i="5"/>
  <c r="BF67" i="5"/>
  <c r="BI67" i="5"/>
  <c r="BG67" i="5"/>
  <c r="BE67" i="5"/>
  <c r="BG40" i="5"/>
  <c r="AY60" i="5"/>
  <c r="BA60" i="5"/>
  <c r="BC60" i="5"/>
  <c r="BE60" i="5"/>
  <c r="BG60" i="5"/>
  <c r="BI60" i="5"/>
  <c r="AX60" i="5"/>
  <c r="AZ60" i="5"/>
  <c r="BD60" i="5"/>
  <c r="BF60" i="5"/>
  <c r="D67" i="4"/>
  <c r="D66" i="4"/>
  <c r="D65" i="4"/>
  <c r="AV43" i="4" s="1"/>
  <c r="AS64" i="4"/>
  <c r="AR64" i="4"/>
  <c r="BI64" i="4" s="1"/>
  <c r="AQ64" i="4"/>
  <c r="AP64" i="4"/>
  <c r="AO64" i="4"/>
  <c r="AN64" i="4"/>
  <c r="AM64" i="4"/>
  <c r="AL64" i="4"/>
  <c r="BH64" i="4" s="1"/>
  <c r="AK64" i="4"/>
  <c r="BG64" i="4" s="1"/>
  <c r="AJ64" i="4"/>
  <c r="BF64" i="4" s="1"/>
  <c r="AI64" i="4"/>
  <c r="BE64" i="4" s="1"/>
  <c r="AH64" i="4"/>
  <c r="BD64" i="4" s="1"/>
  <c r="AG64" i="4"/>
  <c r="BC64" i="4" s="1"/>
  <c r="AF64" i="4"/>
  <c r="BB64" i="4" s="1"/>
  <c r="AE64" i="4"/>
  <c r="BA64" i="4" s="1"/>
  <c r="AD64" i="4"/>
  <c r="AZ64" i="4" s="1"/>
  <c r="AC64" i="4"/>
  <c r="AY64" i="4" s="1"/>
  <c r="AB64" i="4"/>
  <c r="AX64" i="4" s="1"/>
  <c r="AA64" i="4"/>
  <c r="Z64" i="4"/>
  <c r="AV64" i="4" s="1"/>
  <c r="Y64" i="4"/>
  <c r="X64" i="4"/>
  <c r="W64" i="4"/>
  <c r="V64" i="4"/>
  <c r="U64" i="4"/>
  <c r="T64" i="4"/>
  <c r="S64" i="4"/>
  <c r="R64" i="4"/>
  <c r="Q64" i="4"/>
  <c r="BE63" i="4" s="1"/>
  <c r="P64" i="4"/>
  <c r="O64" i="4"/>
  <c r="N64" i="4"/>
  <c r="M64" i="4"/>
  <c r="L64" i="4"/>
  <c r="K64" i="4"/>
  <c r="J64" i="4"/>
  <c r="I64" i="4"/>
  <c r="H64" i="4"/>
  <c r="G64" i="4"/>
  <c r="F64" i="4"/>
  <c r="E64" i="4"/>
  <c r="BI63" i="4"/>
  <c r="BB63" i="4"/>
  <c r="BA63" i="4"/>
  <c r="AZ63" i="4"/>
  <c r="AY63" i="4"/>
  <c r="AX63" i="4"/>
  <c r="AW63" i="4"/>
  <c r="D63" i="4"/>
  <c r="BD62" i="4" s="1"/>
  <c r="BE62" i="4"/>
  <c r="BC62" i="4"/>
  <c r="D62" i="4"/>
  <c r="AZ62" i="4" s="1"/>
  <c r="D61" i="4"/>
  <c r="BJ61" i="4" s="1"/>
  <c r="AW60" i="4"/>
  <c r="AV60" i="4"/>
  <c r="AU60" i="4"/>
  <c r="D60" i="4"/>
  <c r="BD61" i="4" s="1"/>
  <c r="BK59" i="4"/>
  <c r="BJ59" i="4"/>
  <c r="BI59" i="4"/>
  <c r="BH59" i="4"/>
  <c r="BG59" i="4"/>
  <c r="BF59" i="4"/>
  <c r="BE59" i="4"/>
  <c r="BD59" i="4"/>
  <c r="BC59" i="4"/>
  <c r="BB59" i="4"/>
  <c r="BA59" i="4"/>
  <c r="AZ59" i="4"/>
  <c r="AY59" i="4"/>
  <c r="AX59" i="4"/>
  <c r="AW59" i="4"/>
  <c r="AV59" i="4"/>
  <c r="AU59" i="4"/>
  <c r="D59" i="4"/>
  <c r="AX61" i="4" s="1"/>
  <c r="D58" i="4"/>
  <c r="BF42" i="4" s="1"/>
  <c r="D57" i="4"/>
  <c r="BE42" i="4" s="1"/>
  <c r="D56" i="4"/>
  <c r="BD42" i="4" s="1"/>
  <c r="D55" i="4"/>
  <c r="BC42" i="4" s="1"/>
  <c r="BK54" i="4"/>
  <c r="BJ54" i="4"/>
  <c r="BI54" i="4"/>
  <c r="BH54" i="4"/>
  <c r="BG54" i="4"/>
  <c r="BF54" i="4"/>
  <c r="BE54" i="4"/>
  <c r="BD54" i="4"/>
  <c r="BC54" i="4"/>
  <c r="BB54" i="4"/>
  <c r="BA54" i="4"/>
  <c r="AZ54" i="4"/>
  <c r="AY54" i="4"/>
  <c r="D54" i="4"/>
  <c r="BH60" i="4" s="1"/>
  <c r="D53" i="4"/>
  <c r="BB60" i="4" s="1"/>
  <c r="AY52" i="4"/>
  <c r="AX52" i="4"/>
  <c r="AW52" i="4"/>
  <c r="AV52" i="4"/>
  <c r="AU52" i="4"/>
  <c r="D52" i="4"/>
  <c r="AY50" i="4" s="1"/>
  <c r="BK51" i="4"/>
  <c r="BJ51" i="4"/>
  <c r="BI51" i="4"/>
  <c r="BH51" i="4"/>
  <c r="BG51" i="4"/>
  <c r="BF51" i="4"/>
  <c r="BE51" i="4"/>
  <c r="BD51" i="4"/>
  <c r="BC51" i="4"/>
  <c r="BB51" i="4"/>
  <c r="BA51" i="4"/>
  <c r="AZ51" i="4"/>
  <c r="AY51" i="4"/>
  <c r="AX51" i="4"/>
  <c r="AW51" i="4"/>
  <c r="AV51" i="4"/>
  <c r="AU51" i="4"/>
  <c r="D51" i="4"/>
  <c r="AY42" i="4" s="1"/>
  <c r="BK50" i="4"/>
  <c r="BJ50" i="4"/>
  <c r="BI50" i="4"/>
  <c r="BH50" i="4"/>
  <c r="BG50" i="4"/>
  <c r="BF50" i="4"/>
  <c r="BE50" i="4"/>
  <c r="BD50" i="4"/>
  <c r="BC50" i="4"/>
  <c r="BB50" i="4"/>
  <c r="BA50" i="4"/>
  <c r="AZ50" i="4"/>
  <c r="D50" i="4"/>
  <c r="AX42" i="4" s="1"/>
  <c r="BK49" i="4"/>
  <c r="BJ49" i="4"/>
  <c r="BI49" i="4"/>
  <c r="BG49" i="4"/>
  <c r="BF49" i="4"/>
  <c r="BE49" i="4"/>
  <c r="BD49" i="4"/>
  <c r="BC49" i="4"/>
  <c r="BB49" i="4"/>
  <c r="BA49" i="4"/>
  <c r="AZ49" i="4"/>
  <c r="AY49" i="4"/>
  <c r="AX49" i="4"/>
  <c r="AW49" i="4"/>
  <c r="AV49" i="4"/>
  <c r="AU49" i="4"/>
  <c r="D49" i="4"/>
  <c r="BK48" i="4"/>
  <c r="BJ48" i="4"/>
  <c r="BH48" i="4"/>
  <c r="BG48" i="4"/>
  <c r="BF48" i="4"/>
  <c r="BE48" i="4"/>
  <c r="BD48" i="4"/>
  <c r="BB48" i="4"/>
  <c r="BA48" i="4"/>
  <c r="AZ48" i="4"/>
  <c r="AX48" i="4"/>
  <c r="AW48" i="4"/>
  <c r="AU48" i="4"/>
  <c r="AS48" i="4"/>
  <c r="AZ46" i="4" s="1"/>
  <c r="AR48" i="4"/>
  <c r="AQ48" i="4"/>
  <c r="AP48" i="4"/>
  <c r="AO48" i="4"/>
  <c r="AN48" i="4"/>
  <c r="AM48" i="4"/>
  <c r="AL48" i="4"/>
  <c r="AX46" i="4" s="1"/>
  <c r="AK48" i="4"/>
  <c r="AJ48" i="4"/>
  <c r="AV46" i="4" s="1"/>
  <c r="AI48" i="4"/>
  <c r="AU46" i="4" s="1"/>
  <c r="AH48" i="4"/>
  <c r="BK45" i="4" s="1"/>
  <c r="AG48" i="4"/>
  <c r="AF48" i="4"/>
  <c r="AE48" i="4"/>
  <c r="AD48" i="4"/>
  <c r="BG45" i="4" s="1"/>
  <c r="AC48" i="4"/>
  <c r="BF45" i="4" s="1"/>
  <c r="AB48" i="4"/>
  <c r="BE45" i="4" s="1"/>
  <c r="AA48" i="4"/>
  <c r="BD45" i="4" s="1"/>
  <c r="Z48" i="4"/>
  <c r="BC45" i="4" s="1"/>
  <c r="Y48" i="4"/>
  <c r="BB45" i="4" s="1"/>
  <c r="X48" i="4"/>
  <c r="W48" i="4"/>
  <c r="AZ45" i="4" s="1"/>
  <c r="V48" i="4"/>
  <c r="AY45" i="4" s="1"/>
  <c r="U48" i="4"/>
  <c r="T48" i="4"/>
  <c r="S48" i="4"/>
  <c r="R48" i="4"/>
  <c r="Q48" i="4"/>
  <c r="AU45" i="4" s="1"/>
  <c r="P48" i="4"/>
  <c r="O48" i="4"/>
  <c r="D48" i="4" s="1"/>
  <c r="N48" i="4"/>
  <c r="M48" i="4"/>
  <c r="L48" i="4"/>
  <c r="K48" i="4"/>
  <c r="J48" i="4"/>
  <c r="I48" i="4"/>
  <c r="H48" i="4"/>
  <c r="G48" i="4"/>
  <c r="BG46" i="4" s="1"/>
  <c r="F48" i="4"/>
  <c r="E48" i="4"/>
  <c r="BK47" i="4"/>
  <c r="BI47" i="4"/>
  <c r="BH47" i="4"/>
  <c r="BF47" i="4"/>
  <c r="BE47" i="4"/>
  <c r="BC47" i="4"/>
  <c r="BB47" i="4"/>
  <c r="AZ47" i="4"/>
  <c r="AY47" i="4"/>
  <c r="AW47" i="4"/>
  <c r="AV47" i="4"/>
  <c r="AU47" i="4"/>
  <c r="D47" i="4"/>
  <c r="AZ44" i="4" s="1"/>
  <c r="BJ46" i="4"/>
  <c r="BH46" i="4"/>
  <c r="AY46" i="4"/>
  <c r="AW46" i="4"/>
  <c r="D46" i="4"/>
  <c r="BI43" i="4" s="1"/>
  <c r="BJ45" i="4"/>
  <c r="BI45" i="4"/>
  <c r="BH45" i="4"/>
  <c r="AX45" i="4"/>
  <c r="AW45" i="4"/>
  <c r="D45" i="4"/>
  <c r="BD43" i="4" s="1"/>
  <c r="BJ44" i="4"/>
  <c r="BI44" i="4"/>
  <c r="BF44" i="4"/>
  <c r="BB44" i="4"/>
  <c r="BA44" i="4"/>
  <c r="AV44" i="4"/>
  <c r="D44" i="4"/>
  <c r="BL43" i="4"/>
  <c r="BE43" i="4"/>
  <c r="AX43" i="4"/>
  <c r="AW43" i="4"/>
  <c r="D43" i="4"/>
  <c r="BH41" i="4" s="1"/>
  <c r="BK42" i="4"/>
  <c r="BJ42" i="4"/>
  <c r="BB42" i="4"/>
  <c r="BA42" i="4"/>
  <c r="AZ42" i="4"/>
  <c r="AW42" i="4"/>
  <c r="AU42" i="4"/>
  <c r="AS42" i="4"/>
  <c r="AR42" i="4"/>
  <c r="AQ42" i="4"/>
  <c r="AP42" i="4"/>
  <c r="AO42" i="4"/>
  <c r="AN42" i="4"/>
  <c r="AM42" i="4"/>
  <c r="AL42" i="4"/>
  <c r="BB39" i="4" s="1"/>
  <c r="AK42" i="4"/>
  <c r="AJ42" i="4"/>
  <c r="AI42" i="4"/>
  <c r="AH42" i="4"/>
  <c r="AG42" i="4"/>
  <c r="AW39" i="4" s="1"/>
  <c r="AF42" i="4"/>
  <c r="AE42" i="4"/>
  <c r="AU39" i="4" s="1"/>
  <c r="AD42" i="4"/>
  <c r="BK38" i="4" s="1"/>
  <c r="AC42" i="4"/>
  <c r="BK37" i="4" s="1"/>
  <c r="AB42" i="4"/>
  <c r="AA42" i="4"/>
  <c r="Z42" i="4"/>
  <c r="BG38" i="4" s="1"/>
  <c r="Y42" i="4"/>
  <c r="X42" i="4"/>
  <c r="W42" i="4"/>
  <c r="V42" i="4"/>
  <c r="U42" i="4"/>
  <c r="T42" i="4"/>
  <c r="S42" i="4"/>
  <c r="R42" i="4"/>
  <c r="Q42" i="4"/>
  <c r="P42" i="4"/>
  <c r="O42" i="4"/>
  <c r="N42" i="4"/>
  <c r="M42" i="4"/>
  <c r="L42" i="4"/>
  <c r="K42" i="4"/>
  <c r="BK36" i="4" s="1"/>
  <c r="J42" i="4"/>
  <c r="I42" i="4"/>
  <c r="H42" i="4"/>
  <c r="G42" i="4"/>
  <c r="F42" i="4"/>
  <c r="E42" i="4"/>
  <c r="BJ41" i="4"/>
  <c r="BI41" i="4"/>
  <c r="D41" i="4"/>
  <c r="BF41" i="4" s="1"/>
  <c r="D40" i="4"/>
  <c r="BE41" i="4" s="1"/>
  <c r="BC39" i="4"/>
  <c r="BA39" i="4"/>
  <c r="AZ39" i="4"/>
  <c r="AY39" i="4"/>
  <c r="AX39" i="4"/>
  <c r="AV39" i="4"/>
  <c r="D39" i="4"/>
  <c r="BD41" i="4" s="1"/>
  <c r="BI38" i="4"/>
  <c r="BA38" i="4"/>
  <c r="AX38" i="4"/>
  <c r="AS38" i="4"/>
  <c r="AR38" i="4"/>
  <c r="AQ38" i="4"/>
  <c r="AP38" i="4"/>
  <c r="AO38" i="4"/>
  <c r="AN38" i="4"/>
  <c r="AM38" i="4"/>
  <c r="AL38" i="4"/>
  <c r="AK38" i="4"/>
  <c r="AJ38" i="4"/>
  <c r="AI38" i="4"/>
  <c r="AH38" i="4"/>
  <c r="AG38" i="4"/>
  <c r="AF38" i="4"/>
  <c r="AE38" i="4"/>
  <c r="AD38" i="4"/>
  <c r="AC38" i="4"/>
  <c r="AB38" i="4"/>
  <c r="AA38" i="4"/>
  <c r="Z38" i="4"/>
  <c r="Y38" i="4"/>
  <c r="X38" i="4"/>
  <c r="W38" i="4"/>
  <c r="V38" i="4"/>
  <c r="U38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BJ37" i="4"/>
  <c r="BB37" i="4"/>
  <c r="AZ37" i="4"/>
  <c r="AY37" i="4"/>
  <c r="D37" i="4"/>
  <c r="BB41" i="4" s="1"/>
  <c r="BJ36" i="4"/>
  <c r="BF36" i="4"/>
  <c r="BD36" i="4"/>
  <c r="AZ36" i="4"/>
  <c r="AX36" i="4"/>
  <c r="D36" i="4"/>
  <c r="BA41" i="4" s="1"/>
  <c r="AW35" i="4"/>
  <c r="AU35" i="4"/>
  <c r="BJ34" i="4"/>
  <c r="BH34" i="4"/>
  <c r="BF34" i="4"/>
  <c r="D34" i="4"/>
  <c r="BK33" i="4"/>
  <c r="AZ33" i="4"/>
  <c r="D33" i="4"/>
  <c r="BA32" i="4"/>
  <c r="AS32" i="4"/>
  <c r="AR32" i="4"/>
  <c r="AZ32" i="4" s="1"/>
  <c r="AQ32" i="4"/>
  <c r="AP32" i="4"/>
  <c r="AO32" i="4"/>
  <c r="AN32" i="4"/>
  <c r="AM32" i="4"/>
  <c r="AL32" i="4"/>
  <c r="AY32" i="4" s="1"/>
  <c r="AK32" i="4"/>
  <c r="AX32" i="4" s="1"/>
  <c r="AJ32" i="4"/>
  <c r="AW32" i="4" s="1"/>
  <c r="AI32" i="4"/>
  <c r="AV32" i="4" s="1"/>
  <c r="AH32" i="4"/>
  <c r="AU32" i="4" s="1"/>
  <c r="AG32" i="4"/>
  <c r="AF32" i="4"/>
  <c r="BJ31" i="4" s="1"/>
  <c r="AE32" i="4"/>
  <c r="BI31" i="4" s="1"/>
  <c r="AD32" i="4"/>
  <c r="AC32" i="4"/>
  <c r="AB32" i="4"/>
  <c r="BF31" i="4" s="1"/>
  <c r="AA32" i="4"/>
  <c r="BE31" i="4" s="1"/>
  <c r="Z32" i="4"/>
  <c r="Y32" i="4"/>
  <c r="X32" i="4"/>
  <c r="BB31" i="4" s="1"/>
  <c r="W32" i="4"/>
  <c r="BA31" i="4" s="1"/>
  <c r="V32" i="4"/>
  <c r="AZ31" i="4" s="1"/>
  <c r="U32" i="4"/>
  <c r="AY31" i="4" s="1"/>
  <c r="T32" i="4"/>
  <c r="AX31" i="4" s="1"/>
  <c r="S32" i="4"/>
  <c r="AW31" i="4" s="1"/>
  <c r="R32" i="4"/>
  <c r="Q32" i="4"/>
  <c r="P32" i="4"/>
  <c r="AU31" i="4" s="1"/>
  <c r="O32" i="4"/>
  <c r="BK30" i="4" s="1"/>
  <c r="N32" i="4"/>
  <c r="M32" i="4"/>
  <c r="L32" i="4"/>
  <c r="BH30" i="4" s="1"/>
  <c r="K32" i="4"/>
  <c r="BG30" i="4" s="1"/>
  <c r="J32" i="4"/>
  <c r="I32" i="4"/>
  <c r="H32" i="4"/>
  <c r="G32" i="4"/>
  <c r="BE30" i="4" s="1"/>
  <c r="F32" i="4"/>
  <c r="BD30" i="4" s="1"/>
  <c r="E32" i="4"/>
  <c r="BK31" i="4"/>
  <c r="BH31" i="4"/>
  <c r="BG31" i="4"/>
  <c r="BD31" i="4"/>
  <c r="BC31" i="4"/>
  <c r="AV31" i="4"/>
  <c r="D31" i="4"/>
  <c r="BJ30" i="4"/>
  <c r="BI30" i="4"/>
  <c r="BC30" i="4"/>
  <c r="D30" i="4"/>
  <c r="BG29" i="4"/>
  <c r="BC29" i="4"/>
  <c r="AS29" i="4"/>
  <c r="AR29" i="4"/>
  <c r="BK29" i="4" s="1"/>
  <c r="AQ29" i="4"/>
  <c r="AP29" i="4"/>
  <c r="AO29" i="4"/>
  <c r="AN29" i="4"/>
  <c r="AM29" i="4"/>
  <c r="AL29" i="4"/>
  <c r="BJ29" i="4" s="1"/>
  <c r="AK29" i="4"/>
  <c r="BI29" i="4" s="1"/>
  <c r="AJ29" i="4"/>
  <c r="BH29" i="4" s="1"/>
  <c r="AI29" i="4"/>
  <c r="AH29" i="4"/>
  <c r="BF29" i="4" s="1"/>
  <c r="AG29" i="4"/>
  <c r="BE29" i="4" s="1"/>
  <c r="AF29" i="4"/>
  <c r="BD29" i="4" s="1"/>
  <c r="AE29" i="4"/>
  <c r="AD29" i="4"/>
  <c r="BB29" i="4" s="1"/>
  <c r="AC29" i="4"/>
  <c r="BA29" i="4" s="1"/>
  <c r="AB29" i="4"/>
  <c r="AZ29" i="4" s="1"/>
  <c r="AA29" i="4"/>
  <c r="AY29" i="4" s="1"/>
  <c r="Z29" i="4"/>
  <c r="AX29" i="4" s="1"/>
  <c r="Y29" i="4"/>
  <c r="AW29" i="4" s="1"/>
  <c r="X29" i="4"/>
  <c r="W29" i="4"/>
  <c r="AU29" i="4" s="1"/>
  <c r="V29" i="4"/>
  <c r="BK28" i="4" s="1"/>
  <c r="U29" i="4"/>
  <c r="BJ28" i="4" s="1"/>
  <c r="T29" i="4"/>
  <c r="BI28" i="4" s="1"/>
  <c r="S29" i="4"/>
  <c r="R29" i="4"/>
  <c r="Q29" i="4"/>
  <c r="BG28" i="4" s="1"/>
  <c r="P29" i="4"/>
  <c r="BF28" i="4" s="1"/>
  <c r="O29" i="4"/>
  <c r="N29" i="4"/>
  <c r="BD28" i="4" s="1"/>
  <c r="M29" i="4"/>
  <c r="L29" i="4"/>
  <c r="BB28" i="4" s="1"/>
  <c r="K29" i="4"/>
  <c r="J29" i="4"/>
  <c r="I29" i="4"/>
  <c r="H29" i="4"/>
  <c r="BG47" i="4" s="1"/>
  <c r="G29" i="4"/>
  <c r="F29" i="4"/>
  <c r="AX28" i="4" s="1"/>
  <c r="E29" i="4"/>
  <c r="AW28" i="4" s="1"/>
  <c r="BH28" i="4"/>
  <c r="BE28" i="4"/>
  <c r="BC28" i="4"/>
  <c r="BA28" i="4"/>
  <c r="AY28" i="4"/>
  <c r="D28" i="4"/>
  <c r="D27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D26" i="4"/>
  <c r="AC26" i="4"/>
  <c r="AB26" i="4"/>
  <c r="AA26" i="4"/>
  <c r="Z26" i="4"/>
  <c r="Y26" i="4"/>
  <c r="X26" i="4"/>
  <c r="W26" i="4"/>
  <c r="V26" i="4"/>
  <c r="U26" i="4"/>
  <c r="T26" i="4"/>
  <c r="S26" i="4"/>
  <c r="R26" i="4"/>
  <c r="Q26" i="4"/>
  <c r="P26" i="4"/>
  <c r="O26" i="4"/>
  <c r="N26" i="4"/>
  <c r="M26" i="4"/>
  <c r="L26" i="4"/>
  <c r="K26" i="4"/>
  <c r="J26" i="4"/>
  <c r="I26" i="4"/>
  <c r="H26" i="4"/>
  <c r="BJ25" i="4" s="1"/>
  <c r="G26" i="4"/>
  <c r="F26" i="4"/>
  <c r="E26" i="4"/>
  <c r="D25" i="4"/>
  <c r="D24" i="4"/>
  <c r="AS23" i="4"/>
  <c r="AR23" i="4"/>
  <c r="AW25" i="4" s="1"/>
  <c r="AQ23" i="4"/>
  <c r="AP23" i="4"/>
  <c r="AO23" i="4"/>
  <c r="AN23" i="4"/>
  <c r="AM23" i="4"/>
  <c r="AL23" i="4"/>
  <c r="AV25" i="4" s="1"/>
  <c r="AK23" i="4"/>
  <c r="AU25" i="4" s="1"/>
  <c r="AJ23" i="4"/>
  <c r="BK24" i="4" s="1"/>
  <c r="AI23" i="4"/>
  <c r="BJ24" i="4" s="1"/>
  <c r="AH23" i="4"/>
  <c r="BI24" i="4" s="1"/>
  <c r="AG23" i="4"/>
  <c r="BH24" i="4" s="1"/>
  <c r="AF23" i="4"/>
  <c r="BG24" i="4" s="1"/>
  <c r="AE23" i="4"/>
  <c r="BF24" i="4" s="1"/>
  <c r="AD23" i="4"/>
  <c r="BE24" i="4" s="1"/>
  <c r="AC23" i="4"/>
  <c r="BD24" i="4" s="1"/>
  <c r="AB23" i="4"/>
  <c r="BC24" i="4" s="1"/>
  <c r="AA23" i="4"/>
  <c r="Z23" i="4"/>
  <c r="BA24" i="4" s="1"/>
  <c r="Y23" i="4"/>
  <c r="AZ24" i="4" s="1"/>
  <c r="X23" i="4"/>
  <c r="W23" i="4"/>
  <c r="AX24" i="4" s="1"/>
  <c r="V23" i="4"/>
  <c r="AW24" i="4" s="1"/>
  <c r="U23" i="4"/>
  <c r="AV24" i="4" s="1"/>
  <c r="T23" i="4"/>
  <c r="AU24" i="4" s="1"/>
  <c r="S23" i="4"/>
  <c r="BK23" i="4" s="1"/>
  <c r="R23" i="4"/>
  <c r="Q23" i="4"/>
  <c r="P23" i="4"/>
  <c r="O23" i="4"/>
  <c r="N23" i="4"/>
  <c r="BG23" i="4" s="1"/>
  <c r="M23" i="4"/>
  <c r="BF23" i="4" s="1"/>
  <c r="L23" i="4"/>
  <c r="BE23" i="4" s="1"/>
  <c r="K23" i="4"/>
  <c r="BD23" i="4" s="1"/>
  <c r="J23" i="4"/>
  <c r="I23" i="4"/>
  <c r="H23" i="4"/>
  <c r="G23" i="4"/>
  <c r="F23" i="4"/>
  <c r="E23" i="4"/>
  <c r="D22" i="4"/>
  <c r="D21" i="4"/>
  <c r="AS20" i="4"/>
  <c r="AS20" i="5" s="1"/>
  <c r="AR20" i="4"/>
  <c r="AQ20" i="4"/>
  <c r="AP20" i="4"/>
  <c r="AO20" i="4"/>
  <c r="AN20" i="4"/>
  <c r="AM20" i="4"/>
  <c r="AL20" i="4"/>
  <c r="BF22" i="4" s="1"/>
  <c r="AK20" i="4"/>
  <c r="AJ20" i="4"/>
  <c r="BD22" i="4" s="1"/>
  <c r="AI20" i="4"/>
  <c r="AH20" i="4"/>
  <c r="BB22" i="4" s="1"/>
  <c r="AG20" i="4"/>
  <c r="AF20" i="4"/>
  <c r="AZ22" i="4" s="1"/>
  <c r="AE20" i="4"/>
  <c r="AD20" i="4"/>
  <c r="AX22" i="4" s="1"/>
  <c r="AC20" i="4"/>
  <c r="AB20" i="4"/>
  <c r="AV22" i="4" s="1"/>
  <c r="AA20" i="4"/>
  <c r="Z20" i="4"/>
  <c r="Y20" i="4"/>
  <c r="Y20" i="5" s="1"/>
  <c r="X20" i="4"/>
  <c r="X20" i="5" s="1"/>
  <c r="W20" i="4"/>
  <c r="W20" i="5" s="1"/>
  <c r="V20" i="4"/>
  <c r="V20" i="5" s="1"/>
  <c r="U20" i="4"/>
  <c r="U20" i="5" s="1"/>
  <c r="T20" i="4"/>
  <c r="T20" i="5" s="1"/>
  <c r="S20" i="4"/>
  <c r="S20" i="5" s="1"/>
  <c r="R20" i="4"/>
  <c r="Q20" i="4"/>
  <c r="Q20" i="5" s="1"/>
  <c r="P20" i="4"/>
  <c r="P20" i="5" s="1"/>
  <c r="O20" i="4"/>
  <c r="O20" i="5" s="1"/>
  <c r="N20" i="4"/>
  <c r="N20" i="5" s="1"/>
  <c r="M20" i="4"/>
  <c r="M20" i="5" s="1"/>
  <c r="L20" i="4"/>
  <c r="K20" i="4"/>
  <c r="J20" i="4"/>
  <c r="I20" i="4"/>
  <c r="H20" i="4"/>
  <c r="AV21" i="4" s="1"/>
  <c r="G20" i="4"/>
  <c r="F20" i="4"/>
  <c r="F20" i="5" s="1"/>
  <c r="E20" i="4"/>
  <c r="E20" i="5" s="1"/>
  <c r="D19" i="4"/>
  <c r="D18" i="4"/>
  <c r="D17" i="4"/>
  <c r="BB16" i="4"/>
  <c r="BA16" i="4"/>
  <c r="AZ16" i="4"/>
  <c r="AY16" i="4"/>
  <c r="AX16" i="4"/>
  <c r="AW16" i="4"/>
  <c r="AV16" i="4"/>
  <c r="AU16" i="4"/>
  <c r="AS16" i="4"/>
  <c r="AS16" i="5" s="1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Y16" i="5" s="1"/>
  <c r="X16" i="4"/>
  <c r="W16" i="4"/>
  <c r="W16" i="5" s="1"/>
  <c r="V16" i="4"/>
  <c r="V16" i="5" s="1"/>
  <c r="U16" i="4"/>
  <c r="U16" i="5" s="1"/>
  <c r="T16" i="4"/>
  <c r="T16" i="5" s="1"/>
  <c r="S16" i="4"/>
  <c r="S16" i="5" s="1"/>
  <c r="R16" i="4"/>
  <c r="Q16" i="4"/>
  <c r="P16" i="4"/>
  <c r="P16" i="5" s="1"/>
  <c r="O16" i="4"/>
  <c r="O16" i="5" s="1"/>
  <c r="N16" i="4"/>
  <c r="N16" i="5" s="1"/>
  <c r="M16" i="4"/>
  <c r="M16" i="5" s="1"/>
  <c r="L16" i="4"/>
  <c r="L16" i="5" s="1"/>
  <c r="K16" i="4"/>
  <c r="J16" i="4"/>
  <c r="I16" i="4"/>
  <c r="H16" i="4"/>
  <c r="G16" i="4"/>
  <c r="F16" i="4"/>
  <c r="E16" i="4"/>
  <c r="E16" i="5" s="1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D15" i="4"/>
  <c r="AW40" i="4" s="1"/>
  <c r="BK14" i="4"/>
  <c r="BJ14" i="4"/>
  <c r="BI14" i="4"/>
  <c r="BH14" i="4"/>
  <c r="BK13" i="4"/>
  <c r="BJ13" i="4"/>
  <c r="BI13" i="4"/>
  <c r="BH13" i="4"/>
  <c r="BG13" i="4"/>
  <c r="BC13" i="4"/>
  <c r="BA13" i="4"/>
  <c r="D13" i="4"/>
  <c r="AU40" i="4" s="1"/>
  <c r="R20" i="5" l="1"/>
  <c r="J14" i="4"/>
  <c r="J14" i="5" s="1"/>
  <c r="J16" i="5"/>
  <c r="X16" i="5"/>
  <c r="X14" i="4"/>
  <c r="X14" i="5" s="1"/>
  <c r="R14" i="4"/>
  <c r="R16" i="5"/>
  <c r="Q16" i="5"/>
  <c r="Q14" i="4"/>
  <c r="Q14" i="5" s="1"/>
  <c r="K16" i="5"/>
  <c r="K14" i="4"/>
  <c r="K14" i="5" s="1"/>
  <c r="I14" i="4"/>
  <c r="I14" i="5" s="1"/>
  <c r="I16" i="5"/>
  <c r="H14" i="4"/>
  <c r="H14" i="5" s="1"/>
  <c r="H16" i="5"/>
  <c r="G14" i="4"/>
  <c r="G14" i="5" s="1"/>
  <c r="G16" i="5"/>
  <c r="F14" i="4"/>
  <c r="F14" i="5" s="1"/>
  <c r="F16" i="5"/>
  <c r="AS14" i="4"/>
  <c r="AX54" i="4" s="1"/>
  <c r="AS38" i="5"/>
  <c r="Y38" i="5"/>
  <c r="Y14" i="4"/>
  <c r="Y14" i="5" s="1"/>
  <c r="W38" i="5"/>
  <c r="W14" i="4"/>
  <c r="W14" i="5" s="1"/>
  <c r="V38" i="5"/>
  <c r="V14" i="4"/>
  <c r="V14" i="5" s="1"/>
  <c r="U38" i="5"/>
  <c r="U14" i="4"/>
  <c r="U14" i="5" s="1"/>
  <c r="T38" i="5"/>
  <c r="T14" i="4"/>
  <c r="T14" i="5" s="1"/>
  <c r="S38" i="5"/>
  <c r="S14" i="4"/>
  <c r="S14" i="5" s="1"/>
  <c r="P38" i="5"/>
  <c r="P14" i="4"/>
  <c r="P14" i="5" s="1"/>
  <c r="O38" i="5"/>
  <c r="O14" i="4"/>
  <c r="O14" i="5" s="1"/>
  <c r="L38" i="5"/>
  <c r="L14" i="4"/>
  <c r="L14" i="5" s="1"/>
  <c r="M38" i="5"/>
  <c r="M14" i="4"/>
  <c r="M14" i="5" s="1"/>
  <c r="N14" i="4"/>
  <c r="N14" i="5" s="1"/>
  <c r="N38" i="5"/>
  <c r="E38" i="5"/>
  <c r="E14" i="4"/>
  <c r="E14" i="5" s="1"/>
  <c r="AU68" i="5"/>
  <c r="BC67" i="5"/>
  <c r="AZ67" i="5"/>
  <c r="BA67" i="5"/>
  <c r="BI61" i="5"/>
  <c r="AX50" i="5"/>
  <c r="BG61" i="5"/>
  <c r="BE61" i="5"/>
  <c r="BK63" i="4"/>
  <c r="BG63" i="4"/>
  <c r="BC63" i="4"/>
  <c r="BD63" i="4"/>
  <c r="AV63" i="4"/>
  <c r="BA45" i="4"/>
  <c r="AV45" i="4"/>
  <c r="BH44" i="4"/>
  <c r="BC44" i="4"/>
  <c r="BC43" i="4"/>
  <c r="BA43" i="4"/>
  <c r="BD39" i="4"/>
  <c r="BG37" i="4"/>
  <c r="AU37" i="4"/>
  <c r="BE38" i="4"/>
  <c r="BD38" i="4"/>
  <c r="BC38" i="4"/>
  <c r="BD37" i="4"/>
  <c r="BC37" i="4"/>
  <c r="AZ38" i="4"/>
  <c r="AY38" i="4"/>
  <c r="AX37" i="4"/>
  <c r="AU38" i="4"/>
  <c r="AV38" i="4"/>
  <c r="BH36" i="4"/>
  <c r="BG36" i="4"/>
  <c r="AV36" i="4"/>
  <c r="BJ35" i="4"/>
  <c r="BB21" i="4"/>
  <c r="AZ21" i="4"/>
  <c r="AU65" i="5"/>
  <c r="AW65" i="5"/>
  <c r="AX17" i="4"/>
  <c r="BD14" i="5"/>
  <c r="BC14" i="5"/>
  <c r="BF14" i="5"/>
  <c r="BB14" i="5"/>
  <c r="BA14" i="5"/>
  <c r="BE14" i="5"/>
  <c r="BF40" i="5"/>
  <c r="BC61" i="5"/>
  <c r="BB67" i="5"/>
  <c r="BA61" i="5"/>
  <c r="BA68" i="5"/>
  <c r="BB68" i="5"/>
  <c r="BI42" i="5"/>
  <c r="BD68" i="5"/>
  <c r="BJ61" i="5"/>
  <c r="BI40" i="5"/>
  <c r="AY68" i="5"/>
  <c r="AV68" i="5"/>
  <c r="BH61" i="5"/>
  <c r="BK69" i="5"/>
  <c r="BK65" i="5"/>
  <c r="AX68" i="5"/>
  <c r="BF61" i="5"/>
  <c r="BB61" i="5"/>
  <c r="BD61" i="5"/>
  <c r="AZ61" i="5"/>
  <c r="AU66" i="5"/>
  <c r="BC65" i="5"/>
  <c r="BE65" i="5"/>
  <c r="BB65" i="5"/>
  <c r="BD65" i="5"/>
  <c r="BK66" i="5"/>
  <c r="BM66" i="5"/>
  <c r="BI43" i="5"/>
  <c r="AX62" i="5"/>
  <c r="BG43" i="5"/>
  <c r="BK60" i="5"/>
  <c r="BJ68" i="5"/>
  <c r="BL68" i="5"/>
  <c r="BN68" i="5"/>
  <c r="AX61" i="5"/>
  <c r="BJ40" i="5"/>
  <c r="AV13" i="5"/>
  <c r="BC68" i="5"/>
  <c r="BM68" i="5"/>
  <c r="BG65" i="5"/>
  <c r="BJ65" i="5"/>
  <c r="AV62" i="5"/>
  <c r="BF37" i="4"/>
  <c r="AW61" i="5"/>
  <c r="BH37" i="4"/>
  <c r="BD44" i="4"/>
  <c r="AU61" i="5"/>
  <c r="BC36" i="5"/>
  <c r="AY50" i="5"/>
  <c r="AZ42" i="5"/>
  <c r="AU50" i="5"/>
  <c r="BK41" i="4"/>
  <c r="AY43" i="4"/>
  <c r="AV61" i="5"/>
  <c r="BG53" i="4"/>
  <c r="BC33" i="4"/>
  <c r="BJ60" i="5"/>
  <c r="BB36" i="4"/>
  <c r="BF43" i="4"/>
  <c r="BH43" i="4"/>
  <c r="AY41" i="5"/>
  <c r="BJ42" i="5"/>
  <c r="AW62" i="5"/>
  <c r="BM69" i="5"/>
  <c r="AU62" i="5"/>
  <c r="D29" i="4"/>
  <c r="BI68" i="4" s="1"/>
  <c r="AZ62" i="5"/>
  <c r="BJ47" i="4"/>
  <c r="AU44" i="4"/>
  <c r="BL69" i="5"/>
  <c r="BJ69" i="5"/>
  <c r="AV50" i="4"/>
  <c r="BJ43" i="4"/>
  <c r="AU50" i="4"/>
  <c r="AW34" i="4"/>
  <c r="BD40" i="5"/>
  <c r="BL13" i="4"/>
  <c r="AW53" i="4"/>
  <c r="BF30" i="4"/>
  <c r="AZ34" i="4"/>
  <c r="AW37" i="4"/>
  <c r="AW44" i="4"/>
  <c r="BJ66" i="5"/>
  <c r="AW50" i="5"/>
  <c r="D32" i="4"/>
  <c r="AX41" i="5"/>
  <c r="AX53" i="4"/>
  <c r="BB34" i="4"/>
  <c r="BG42" i="4"/>
  <c r="AX44" i="4"/>
  <c r="AX50" i="4"/>
  <c r="BG69" i="5"/>
  <c r="AU41" i="5"/>
  <c r="BL66" i="5"/>
  <c r="AV44" i="5"/>
  <c r="AW50" i="4"/>
  <c r="AW54" i="4"/>
  <c r="BD34" i="4"/>
  <c r="BH42" i="4"/>
  <c r="AY44" i="4"/>
  <c r="BA62" i="4"/>
  <c r="BF69" i="5"/>
  <c r="BA46" i="4"/>
  <c r="AV42" i="4"/>
  <c r="BA33" i="4"/>
  <c r="BG33" i="4"/>
  <c r="BG33" i="37"/>
  <c r="AW34" i="37"/>
  <c r="BA34" i="4"/>
  <c r="BA34" i="37"/>
  <c r="BE34" i="37"/>
  <c r="BI34" i="37"/>
  <c r="AV35" i="37"/>
  <c r="AY35" i="4"/>
  <c r="BG18" i="4"/>
  <c r="D23" i="4"/>
  <c r="BE25" i="4" s="1"/>
  <c r="BK32" i="4"/>
  <c r="BE34" i="4"/>
  <c r="BI34" i="4"/>
  <c r="AV35" i="4"/>
  <c r="BA36" i="4"/>
  <c r="BE36" i="4"/>
  <c r="BB33" i="37"/>
  <c r="BH33" i="37"/>
  <c r="AX34" i="4"/>
  <c r="AX34" i="37"/>
  <c r="BB34" i="37"/>
  <c r="BF34" i="37"/>
  <c r="BJ34" i="37"/>
  <c r="AW35" i="37"/>
  <c r="BB43" i="4"/>
  <c r="BG43" i="4"/>
  <c r="BK43" i="4"/>
  <c r="BB62" i="4"/>
  <c r="BF62" i="4"/>
  <c r="BC33" i="37"/>
  <c r="BE33" i="4"/>
  <c r="BE33" i="37"/>
  <c r="AU34" i="4"/>
  <c r="AU34" i="37"/>
  <c r="AY34" i="4"/>
  <c r="AY34" i="37"/>
  <c r="BG34" i="37"/>
  <c r="BK34" i="37"/>
  <c r="BJ43" i="5"/>
  <c r="BH43" i="5"/>
  <c r="BF43" i="5"/>
  <c r="BK41" i="5"/>
  <c r="BC18" i="4"/>
  <c r="AY19" i="4"/>
  <c r="BC19" i="4"/>
  <c r="AZ28" i="4"/>
  <c r="AW33" i="4"/>
  <c r="BC34" i="4"/>
  <c r="BG34" i="4"/>
  <c r="BK34" i="4"/>
  <c r="AY36" i="4"/>
  <c r="BC36" i="4"/>
  <c r="AV37" i="4"/>
  <c r="BF33" i="37"/>
  <c r="BJ33" i="37"/>
  <c r="AV34" i="4"/>
  <c r="AV34" i="37"/>
  <c r="BD34" i="37"/>
  <c r="BH34" i="37"/>
  <c r="AU35" i="37"/>
  <c r="AX35" i="37"/>
  <c r="AZ43" i="4"/>
  <c r="BI48" i="4"/>
  <c r="AW38" i="4"/>
  <c r="AU42" i="5"/>
  <c r="AW44" i="5"/>
  <c r="AY44" i="5"/>
  <c r="AU44" i="5"/>
  <c r="AZ44" i="5"/>
  <c r="BF63" i="4"/>
  <c r="BJ63" i="4"/>
  <c r="AX35" i="4"/>
  <c r="D38" i="4"/>
  <c r="BB35" i="4" s="1"/>
  <c r="BK25" i="4"/>
  <c r="BA26" i="4"/>
  <c r="BK26" i="4"/>
  <c r="AV27" i="4"/>
  <c r="AX27" i="4"/>
  <c r="AZ27" i="4"/>
  <c r="BB27" i="4"/>
  <c r="AU26" i="4"/>
  <c r="BJ26" i="4"/>
  <c r="AU27" i="4"/>
  <c r="AW27" i="4"/>
  <c r="AY27" i="4"/>
  <c r="BA27" i="4"/>
  <c r="BC27" i="4"/>
  <c r="BD27" i="4"/>
  <c r="BH26" i="4"/>
  <c r="BJ64" i="4"/>
  <c r="AU64" i="4"/>
  <c r="BH63" i="4"/>
  <c r="D64" i="4"/>
  <c r="BI62" i="4" s="1"/>
  <c r="AU63" i="4"/>
  <c r="BH35" i="4"/>
  <c r="BE26" i="4"/>
  <c r="BG26" i="4"/>
  <c r="BF26" i="4"/>
  <c r="BD26" i="4"/>
  <c r="BC26" i="4"/>
  <c r="BB26" i="4"/>
  <c r="AY26" i="4"/>
  <c r="AV26" i="4"/>
  <c r="AW26" i="4"/>
  <c r="BI25" i="4"/>
  <c r="BH25" i="4"/>
  <c r="BG25" i="4"/>
  <c r="BC53" i="4"/>
  <c r="BC46" i="4"/>
  <c r="BD46" i="4"/>
  <c r="BE46" i="4"/>
  <c r="BF46" i="4"/>
  <c r="BK44" i="4"/>
  <c r="BB46" i="4"/>
  <c r="BG44" i="4"/>
  <c r="BI33" i="4"/>
  <c r="BB33" i="4"/>
  <c r="AY48" i="4"/>
  <c r="BF33" i="4"/>
  <c r="BH33" i="4"/>
  <c r="BJ33" i="4"/>
  <c r="BB53" i="4"/>
  <c r="BG19" i="4"/>
  <c r="BF53" i="4"/>
  <c r="BK19" i="4"/>
  <c r="AV20" i="4"/>
  <c r="AM35" i="4"/>
  <c r="AM68" i="4" s="1"/>
  <c r="AQ35" i="4"/>
  <c r="AQ68" i="4" s="1"/>
  <c r="BE17" i="4"/>
  <c r="BI17" i="4"/>
  <c r="BH65" i="5"/>
  <c r="BG14" i="5"/>
  <c r="AU13" i="5"/>
  <c r="AZ40" i="5"/>
  <c r="BF65" i="5"/>
  <c r="BJ41" i="5"/>
  <c r="BD43" i="5"/>
  <c r="AZ43" i="5"/>
  <c r="BB43" i="5"/>
  <c r="L35" i="4"/>
  <c r="L35" i="5" s="1"/>
  <c r="BI52" i="4"/>
  <c r="AU53" i="4"/>
  <c r="AN35" i="4"/>
  <c r="AN68" i="4" s="1"/>
  <c r="AX21" i="4"/>
  <c r="BA47" i="4"/>
  <c r="BE32" i="4"/>
  <c r="AX33" i="4"/>
  <c r="BI35" i="4"/>
  <c r="AU36" i="4"/>
  <c r="BA37" i="4"/>
  <c r="BE37" i="4"/>
  <c r="BI37" i="4"/>
  <c r="BB38" i="4"/>
  <c r="BF38" i="4"/>
  <c r="BJ38" i="4"/>
  <c r="BL39" i="4"/>
  <c r="D42" i="4"/>
  <c r="BF39" i="4" s="1"/>
  <c r="BC48" i="4"/>
  <c r="BI42" i="4"/>
  <c r="BH49" i="4"/>
  <c r="BI69" i="5"/>
  <c r="BB13" i="5"/>
  <c r="BC43" i="5"/>
  <c r="AY43" i="5"/>
  <c r="BF41" i="5"/>
  <c r="AY36" i="5"/>
  <c r="BE36" i="5"/>
  <c r="BD36" i="5"/>
  <c r="AY18" i="4"/>
  <c r="AO35" i="4"/>
  <c r="AU33" i="4"/>
  <c r="AY33" i="4"/>
  <c r="BE44" i="4"/>
  <c r="AZ13" i="5"/>
  <c r="AY13" i="5"/>
  <c r="I35" i="4"/>
  <c r="I35" i="5" s="1"/>
  <c r="J35" i="4"/>
  <c r="J35" i="5" s="1"/>
  <c r="R35" i="4"/>
  <c r="AP35" i="4"/>
  <c r="AV28" i="4"/>
  <c r="BC32" i="4"/>
  <c r="BG32" i="4"/>
  <c r="BJ32" i="4"/>
  <c r="AV33" i="4"/>
  <c r="BD33" i="4"/>
  <c r="BG35" i="4"/>
  <c r="BK35" i="4"/>
  <c r="AW36" i="4"/>
  <c r="BI36" i="4"/>
  <c r="BH38" i="4"/>
  <c r="BE69" i="5"/>
  <c r="AX13" i="5"/>
  <c r="AW13" i="5"/>
  <c r="BA43" i="5"/>
  <c r="AZ36" i="5"/>
  <c r="BC14" i="4"/>
  <c r="BF13" i="4"/>
  <c r="BA14" i="4"/>
  <c r="BE14" i="4"/>
  <c r="BB14" i="4"/>
  <c r="BD14" i="4"/>
  <c r="BF14" i="4"/>
  <c r="AU13" i="4"/>
  <c r="AW13" i="4"/>
  <c r="AY13" i="4"/>
  <c r="D16" i="4"/>
  <c r="BF20" i="4" s="1"/>
  <c r="F35" i="4"/>
  <c r="F35" i="5" s="1"/>
  <c r="BD18" i="4"/>
  <c r="BK46" i="4"/>
  <c r="H35" i="4"/>
  <c r="H35" i="5" s="1"/>
  <c r="BI20" i="4"/>
  <c r="BF18" i="4"/>
  <c r="BH18" i="4"/>
  <c r="BJ18" i="4"/>
  <c r="N35" i="4"/>
  <c r="N35" i="5" s="1"/>
  <c r="P35" i="4"/>
  <c r="P35" i="5" s="1"/>
  <c r="AX19" i="4"/>
  <c r="T35" i="4"/>
  <c r="T35" i="5" s="1"/>
  <c r="V35" i="4"/>
  <c r="V35" i="5" s="1"/>
  <c r="AZ19" i="4"/>
  <c r="BB19" i="4"/>
  <c r="X35" i="4"/>
  <c r="BA53" i="4"/>
  <c r="Z35" i="4"/>
  <c r="BD19" i="4"/>
  <c r="BF19" i="4"/>
  <c r="AB35" i="4"/>
  <c r="AB68" i="4" s="1"/>
  <c r="BE53" i="4"/>
  <c r="AD35" i="4"/>
  <c r="BH19" i="4"/>
  <c r="BJ19" i="4"/>
  <c r="AF35" i="4"/>
  <c r="BI53" i="4"/>
  <c r="AH35" i="4"/>
  <c r="AU20" i="4"/>
  <c r="AV18" i="4"/>
  <c r="BK53" i="4"/>
  <c r="AW20" i="4"/>
  <c r="AX18" i="4"/>
  <c r="AJ35" i="4"/>
  <c r="AJ68" i="4" s="1"/>
  <c r="AV54" i="4"/>
  <c r="AL35" i="4"/>
  <c r="AY20" i="4"/>
  <c r="AZ18" i="4"/>
  <c r="AR35" i="4"/>
  <c r="AR68" i="4" s="1"/>
  <c r="BG17" i="4"/>
  <c r="AU18" i="4"/>
  <c r="BK18" i="4"/>
  <c r="AU19" i="4"/>
  <c r="AY23" i="4"/>
  <c r="AZ20" i="4"/>
  <c r="AV13" i="4"/>
  <c r="AX13" i="4"/>
  <c r="AZ13" i="4"/>
  <c r="BB13" i="4"/>
  <c r="BG14" i="4"/>
  <c r="E35" i="4"/>
  <c r="G35" i="4"/>
  <c r="G35" i="5" s="1"/>
  <c r="K35" i="4"/>
  <c r="K35" i="5" s="1"/>
  <c r="M35" i="4"/>
  <c r="M35" i="5" s="1"/>
  <c r="O35" i="4"/>
  <c r="O35" i="5" s="1"/>
  <c r="BJ52" i="4"/>
  <c r="Q35" i="4"/>
  <c r="Q35" i="5" s="1"/>
  <c r="AV19" i="4"/>
  <c r="S35" i="4"/>
  <c r="U35" i="4"/>
  <c r="U35" i="5" s="1"/>
  <c r="W35" i="4"/>
  <c r="W35" i="5" s="1"/>
  <c r="Y35" i="4"/>
  <c r="Y35" i="5" s="1"/>
  <c r="AA35" i="4"/>
  <c r="AA68" i="4" s="1"/>
  <c r="BF17" i="4"/>
  <c r="BD53" i="4"/>
  <c r="AC35" i="4"/>
  <c r="AC68" i="4" s="1"/>
  <c r="BH17" i="4"/>
  <c r="AE35" i="4"/>
  <c r="BH53" i="4"/>
  <c r="AG35" i="4"/>
  <c r="AG68" i="4" s="1"/>
  <c r="BJ53" i="4"/>
  <c r="AI35" i="4"/>
  <c r="AI68" i="4" s="1"/>
  <c r="AU54" i="4"/>
  <c r="AK35" i="4"/>
  <c r="AK68" i="4" s="1"/>
  <c r="AS35" i="4"/>
  <c r="AS35" i="5" s="1"/>
  <c r="BA20" i="4"/>
  <c r="AW17" i="4"/>
  <c r="AW18" i="4"/>
  <c r="BE18" i="4"/>
  <c r="BI18" i="4"/>
  <c r="AW19" i="4"/>
  <c r="BA19" i="4"/>
  <c r="BE19" i="4"/>
  <c r="BI19" i="4"/>
  <c r="BJ20" i="4"/>
  <c r="AU21" i="4"/>
  <c r="AW21" i="4"/>
  <c r="AY21" i="4"/>
  <c r="BA21" i="4"/>
  <c r="D20" i="4"/>
  <c r="AY66" i="4" s="1"/>
  <c r="BC21" i="4"/>
  <c r="BD21" i="4"/>
  <c r="BF21" i="4"/>
  <c r="BH21" i="4"/>
  <c r="BJ21" i="4"/>
  <c r="AU22" i="4"/>
  <c r="AW22" i="4"/>
  <c r="AY22" i="4"/>
  <c r="BA22" i="4"/>
  <c r="BC22" i="4"/>
  <c r="BE22" i="4"/>
  <c r="AO68" i="4"/>
  <c r="BH22" i="4"/>
  <c r="AX20" i="4"/>
  <c r="BG66" i="4"/>
  <c r="BE66" i="4"/>
  <c r="BH66" i="4"/>
  <c r="BF66" i="4"/>
  <c r="BD66" i="4"/>
  <c r="BC40" i="4"/>
  <c r="BM66" i="4"/>
  <c r="BK66" i="4"/>
  <c r="BI66" i="4"/>
  <c r="BL66" i="4"/>
  <c r="BJ66" i="4"/>
  <c r="BD40" i="4"/>
  <c r="BA23" i="4"/>
  <c r="BC23" i="4"/>
  <c r="BI23" i="4"/>
  <c r="AY24" i="4"/>
  <c r="AX26" i="4"/>
  <c r="AZ26" i="4"/>
  <c r="AX68" i="4"/>
  <c r="AV68" i="4"/>
  <c r="AY68" i="4"/>
  <c r="AW68" i="4"/>
  <c r="AU68" i="4"/>
  <c r="BI40" i="4"/>
  <c r="BD68" i="4"/>
  <c r="BB68" i="4"/>
  <c r="AZ68" i="4"/>
  <c r="BC68" i="4"/>
  <c r="BA68" i="4"/>
  <c r="BJ40" i="4"/>
  <c r="BN68" i="4"/>
  <c r="BL68" i="4"/>
  <c r="BJ68" i="4"/>
  <c r="BM68" i="4"/>
  <c r="BK68" i="4"/>
  <c r="AU41" i="4"/>
  <c r="BB30" i="4"/>
  <c r="AX69" i="4"/>
  <c r="AV69" i="4"/>
  <c r="AY69" i="4"/>
  <c r="AW69" i="4"/>
  <c r="AU69" i="4"/>
  <c r="AV41" i="4"/>
  <c r="BD69" i="4"/>
  <c r="BI32" i="4"/>
  <c r="BD65" i="4"/>
  <c r="BB65" i="4"/>
  <c r="AY40" i="4"/>
  <c r="BE65" i="4"/>
  <c r="BC65" i="4"/>
  <c r="BA65" i="4"/>
  <c r="BJ65" i="4"/>
  <c r="BI65" i="4"/>
  <c r="BH65" i="4"/>
  <c r="BF65" i="4"/>
  <c r="BG65" i="4"/>
  <c r="AZ40" i="4"/>
  <c r="AW66" i="4"/>
  <c r="AU66" i="4"/>
  <c r="AX66" i="4"/>
  <c r="AV66" i="4"/>
  <c r="BK65" i="4"/>
  <c r="AZ65" i="4"/>
  <c r="AX65" i="4"/>
  <c r="AV65" i="4"/>
  <c r="BA40" i="4"/>
  <c r="AY65" i="4"/>
  <c r="AW65" i="4"/>
  <c r="AU65" i="4"/>
  <c r="AX47" i="4"/>
  <c r="Z68" i="4"/>
  <c r="AD68" i="4"/>
  <c r="AF68" i="4"/>
  <c r="AH68" i="4"/>
  <c r="AL68" i="4"/>
  <c r="AP68" i="4"/>
  <c r="BK20" i="4"/>
  <c r="BE21" i="4"/>
  <c r="BG21" i="4"/>
  <c r="BI21" i="4"/>
  <c r="BK21" i="4"/>
  <c r="BG22" i="4"/>
  <c r="AZ23" i="4"/>
  <c r="BB23" i="4"/>
  <c r="BH23" i="4"/>
  <c r="BJ23" i="4"/>
  <c r="BD67" i="4"/>
  <c r="BB67" i="4"/>
  <c r="AZ67" i="4"/>
  <c r="BC67" i="4"/>
  <c r="BA67" i="4"/>
  <c r="BF40" i="4"/>
  <c r="BB24" i="4"/>
  <c r="BH67" i="4"/>
  <c r="BF67" i="4"/>
  <c r="BI67" i="4"/>
  <c r="BG67" i="4"/>
  <c r="BE67" i="4"/>
  <c r="BG40" i="4"/>
  <c r="AX25" i="4"/>
  <c r="BF25" i="4"/>
  <c r="D26" i="4"/>
  <c r="BK27" i="4" s="1"/>
  <c r="BD47" i="4"/>
  <c r="BI26" i="4"/>
  <c r="BE27" i="4"/>
  <c r="AU28" i="4"/>
  <c r="BH68" i="4"/>
  <c r="BK40" i="4"/>
  <c r="AV29" i="4"/>
  <c r="BL29" i="4"/>
  <c r="AZ69" i="4"/>
  <c r="BA69" i="4"/>
  <c r="BB69" i="4"/>
  <c r="BC69" i="4"/>
  <c r="AW41" i="4"/>
  <c r="BB32" i="4"/>
  <c r="BD32" i="4"/>
  <c r="BF32" i="4"/>
  <c r="BH32" i="4"/>
  <c r="BH69" i="4"/>
  <c r="BF69" i="4"/>
  <c r="BI69" i="4"/>
  <c r="BG69" i="4"/>
  <c r="BE69" i="4"/>
  <c r="AX41" i="4"/>
  <c r="BN69" i="4"/>
  <c r="BL69" i="4"/>
  <c r="BJ69" i="4"/>
  <c r="BM69" i="4"/>
  <c r="BK69" i="4"/>
  <c r="AY41" i="4"/>
  <c r="AY60" i="4"/>
  <c r="BA60" i="4"/>
  <c r="BC60" i="4"/>
  <c r="BE60" i="4"/>
  <c r="BG60" i="4"/>
  <c r="BI60" i="4"/>
  <c r="BK60" i="4"/>
  <c r="AU61" i="4"/>
  <c r="AW61" i="4"/>
  <c r="AY61" i="4"/>
  <c r="BA61" i="4"/>
  <c r="BC61" i="4"/>
  <c r="BE61" i="4"/>
  <c r="BG61" i="4"/>
  <c r="BI61" i="4"/>
  <c r="BK61" i="4"/>
  <c r="AU62" i="4"/>
  <c r="AW62" i="4"/>
  <c r="AY62" i="4"/>
  <c r="AX60" i="4"/>
  <c r="AZ60" i="4"/>
  <c r="BD60" i="4"/>
  <c r="BF60" i="4"/>
  <c r="BJ60" i="4"/>
  <c r="AV61" i="4"/>
  <c r="AZ61" i="4"/>
  <c r="BB61" i="4"/>
  <c r="BF61" i="4"/>
  <c r="BH61" i="4"/>
  <c r="AV62" i="4"/>
  <c r="AX62" i="4"/>
  <c r="AW64" i="4"/>
  <c r="BC17" i="4" l="1"/>
  <c r="BK52" i="4"/>
  <c r="AU17" i="4"/>
  <c r="BH52" i="4"/>
  <c r="BE16" i="4"/>
  <c r="BA52" i="4"/>
  <c r="BB18" i="4"/>
  <c r="X68" i="4"/>
  <c r="X68" i="5" s="1"/>
  <c r="X35" i="5"/>
  <c r="AY17" i="4"/>
  <c r="S68" i="4"/>
  <c r="S68" i="5" s="1"/>
  <c r="S35" i="5"/>
  <c r="R35" i="5"/>
  <c r="R68" i="4"/>
  <c r="R14" i="5"/>
  <c r="BK16" i="4"/>
  <c r="BF52" i="4"/>
  <c r="BE52" i="4"/>
  <c r="G68" i="4"/>
  <c r="G68" i="5" s="1"/>
  <c r="F68" i="4"/>
  <c r="F68" i="5" s="1"/>
  <c r="BD16" i="4"/>
  <c r="E68" i="4"/>
  <c r="E68" i="5" s="1"/>
  <c r="E35" i="5"/>
  <c r="AS14" i="5"/>
  <c r="BF35" i="4"/>
  <c r="BC41" i="4"/>
  <c r="BC35" i="4"/>
  <c r="D14" i="4"/>
  <c r="BD13" i="4" s="1"/>
  <c r="BA35" i="4"/>
  <c r="AZ35" i="4"/>
  <c r="BE35" i="4"/>
  <c r="BK62" i="4"/>
  <c r="BJ62" i="4"/>
  <c r="BD35" i="4"/>
  <c r="BG52" i="4"/>
  <c r="BJ16" i="4"/>
  <c r="E69" i="4"/>
  <c r="G69" i="4"/>
  <c r="BB52" i="4"/>
  <c r="BF16" i="4"/>
  <c r="BI46" i="4"/>
  <c r="H68" i="4"/>
  <c r="I68" i="4"/>
  <c r="I68" i="5" s="1"/>
  <c r="BM13" i="4"/>
  <c r="J68" i="4"/>
  <c r="J68" i="5" s="1"/>
  <c r="BH16" i="4"/>
  <c r="K68" i="4"/>
  <c r="K68" i="5" s="1"/>
  <c r="L68" i="4"/>
  <c r="L68" i="5" s="1"/>
  <c r="BI16" i="4"/>
  <c r="P68" i="4"/>
  <c r="P68" i="5" s="1"/>
  <c r="M68" i="4"/>
  <c r="M68" i="5" s="1"/>
  <c r="N68" i="4"/>
  <c r="N68" i="5" s="1"/>
  <c r="O68" i="4"/>
  <c r="Q68" i="4"/>
  <c r="Q68" i="5" s="1"/>
  <c r="T68" i="4"/>
  <c r="T68" i="5" s="1"/>
  <c r="AV53" i="4"/>
  <c r="U68" i="4"/>
  <c r="U68" i="5" s="1"/>
  <c r="V68" i="4"/>
  <c r="V68" i="5" s="1"/>
  <c r="BA17" i="4"/>
  <c r="BB17" i="4"/>
  <c r="W68" i="4"/>
  <c r="W68" i="5" s="1"/>
  <c r="AY53" i="4"/>
  <c r="Y68" i="4"/>
  <c r="Y68" i="5" s="1"/>
  <c r="AZ53" i="4"/>
  <c r="AS68" i="4"/>
  <c r="AS68" i="5" s="1"/>
  <c r="BG68" i="4"/>
  <c r="BF68" i="4"/>
  <c r="BE68" i="4"/>
  <c r="AX30" i="4"/>
  <c r="AW67" i="4"/>
  <c r="BC25" i="4"/>
  <c r="BD25" i="4"/>
  <c r="BB25" i="4"/>
  <c r="BA25" i="4"/>
  <c r="AX67" i="4"/>
  <c r="AV67" i="4"/>
  <c r="AY67" i="4"/>
  <c r="AY25" i="4"/>
  <c r="AV30" i="4"/>
  <c r="AY30" i="4"/>
  <c r="AU67" i="4"/>
  <c r="AW30" i="4"/>
  <c r="BE40" i="4"/>
  <c r="AZ25" i="4"/>
  <c r="AZ30" i="4"/>
  <c r="BA30" i="4"/>
  <c r="AU30" i="4"/>
  <c r="BH62" i="4"/>
  <c r="BK33" i="37"/>
  <c r="BI27" i="4"/>
  <c r="BN67" i="4"/>
  <c r="AY35" i="37"/>
  <c r="BG27" i="4"/>
  <c r="AZ34" i="37"/>
  <c r="BL13" i="37"/>
  <c r="BD33" i="37"/>
  <c r="AY48" i="37"/>
  <c r="BG35" i="37"/>
  <c r="BC34" i="37"/>
  <c r="BI33" i="37"/>
  <c r="D38" i="37"/>
  <c r="BA35" i="37" s="1"/>
  <c r="BA33" i="37"/>
  <c r="AV23" i="4"/>
  <c r="BC66" i="4"/>
  <c r="AV17" i="4"/>
  <c r="AZ52" i="4"/>
  <c r="AZ17" i="4"/>
  <c r="BC52" i="4"/>
  <c r="BD17" i="4"/>
  <c r="BK64" i="4"/>
  <c r="AU43" i="4"/>
  <c r="BG62" i="4"/>
  <c r="BK17" i="4"/>
  <c r="BJ17" i="4"/>
  <c r="BG20" i="4"/>
  <c r="BE20" i="4"/>
  <c r="BC20" i="4"/>
  <c r="BG16" i="4"/>
  <c r="BD52" i="4"/>
  <c r="AX23" i="4"/>
  <c r="AU23" i="4"/>
  <c r="BE13" i="4"/>
  <c r="AK69" i="4"/>
  <c r="AI69" i="4"/>
  <c r="AG69" i="4"/>
  <c r="AN69" i="4"/>
  <c r="AF69" i="4"/>
  <c r="AP69" i="4"/>
  <c r="AL69" i="4"/>
  <c r="AH69" i="4"/>
  <c r="AD69" i="4"/>
  <c r="Z69" i="4"/>
  <c r="AQ69" i="4"/>
  <c r="AM69" i="4"/>
  <c r="AE68" i="4"/>
  <c r="BA18" i="4"/>
  <c r="AR69" i="4"/>
  <c r="AJ69" i="4"/>
  <c r="AB69" i="4"/>
  <c r="AO69" i="4"/>
  <c r="AC69" i="4"/>
  <c r="AA69" i="4"/>
  <c r="BJ39" i="4"/>
  <c r="BB66" i="4"/>
  <c r="BI39" i="4"/>
  <c r="BE39" i="4"/>
  <c r="BG41" i="4"/>
  <c r="BK39" i="4"/>
  <c r="BG39" i="4"/>
  <c r="BH39" i="4"/>
  <c r="BB40" i="4"/>
  <c r="AW23" i="4"/>
  <c r="BA66" i="4"/>
  <c r="BI22" i="4"/>
  <c r="BB20" i="4"/>
  <c r="BH20" i="4"/>
  <c r="AX40" i="4"/>
  <c r="BH27" i="4"/>
  <c r="BH40" i="4"/>
  <c r="BL67" i="4"/>
  <c r="BJ67" i="4"/>
  <c r="BJ27" i="4"/>
  <c r="BF27" i="4"/>
  <c r="BM67" i="4"/>
  <c r="BK67" i="4"/>
  <c r="BK22" i="4"/>
  <c r="BJ22" i="4"/>
  <c r="AZ66" i="4"/>
  <c r="D35" i="4"/>
  <c r="AZ41" i="4" s="1"/>
  <c r="AV48" i="4"/>
  <c r="BD20" i="4"/>
  <c r="F69" i="4" l="1"/>
  <c r="X69" i="4"/>
  <c r="S69" i="4"/>
  <c r="R69" i="4"/>
  <c r="R68" i="5"/>
  <c r="BC16" i="4"/>
  <c r="O69" i="4"/>
  <c r="O68" i="5"/>
  <c r="AX14" i="4"/>
  <c r="AV14" i="4"/>
  <c r="AU14" i="4"/>
  <c r="AW14" i="4"/>
  <c r="AY14" i="4"/>
  <c r="H69" i="4"/>
  <c r="H68" i="5"/>
  <c r="AV40" i="4"/>
  <c r="AZ14" i="4"/>
  <c r="I69" i="4"/>
  <c r="J69" i="4"/>
  <c r="K69" i="4"/>
  <c r="L69" i="4"/>
  <c r="P69" i="4"/>
  <c r="D68" i="4"/>
  <c r="D69" i="4" s="1"/>
  <c r="M69" i="4"/>
  <c r="N69" i="4"/>
  <c r="Q69" i="4"/>
  <c r="T69" i="4"/>
  <c r="U69" i="4"/>
  <c r="V69" i="4"/>
  <c r="W69" i="4"/>
  <c r="Y69" i="4"/>
  <c r="AS69" i="4"/>
  <c r="BB35" i="37"/>
  <c r="BC41" i="37"/>
  <c r="AZ35" i="37"/>
  <c r="BE35" i="37"/>
  <c r="BD35" i="37"/>
  <c r="BC35" i="37"/>
  <c r="BF35" i="37"/>
  <c r="AE69" i="4"/>
  <c r="AX34" i="5"/>
  <c r="AW34" i="5"/>
  <c r="AY34" i="5"/>
  <c r="BM65" i="4"/>
  <c r="BN65" i="4"/>
  <c r="BL65" i="4"/>
  <c r="BN66" i="4"/>
  <c r="BL64" i="4"/>
  <c r="AX21" i="37" l="1"/>
  <c r="BB21" i="37"/>
  <c r="BE21" i="37"/>
  <c r="AV22" i="37"/>
  <c r="AZ22" i="37"/>
  <c r="BD22" i="37"/>
  <c r="BG22" i="37"/>
  <c r="BD23" i="37"/>
  <c r="BK23" i="37"/>
  <c r="AX24" i="37"/>
  <c r="BB24" i="37"/>
  <c r="BF24" i="37"/>
  <c r="BJ24" i="37"/>
  <c r="AU26" i="37"/>
  <c r="AY26" i="37"/>
  <c r="BB26" i="37"/>
  <c r="BJ26" i="37"/>
  <c r="AW27" i="37"/>
  <c r="BA27" i="37"/>
  <c r="BD27" i="37"/>
  <c r="BC28" i="37"/>
  <c r="BJ28" i="37"/>
  <c r="AW29" i="37"/>
  <c r="BA29" i="37"/>
  <c r="BE29" i="37"/>
  <c r="BI29" i="37"/>
  <c r="BI30" i="37"/>
  <c r="AY31" i="37"/>
  <c r="BC31" i="37"/>
  <c r="BG31" i="37"/>
  <c r="BK31" i="37"/>
  <c r="AX32" i="37"/>
  <c r="BK36" i="37"/>
  <c r="AU39" i="37"/>
  <c r="AY39" i="37"/>
  <c r="BC44" i="37"/>
  <c r="BI44" i="37"/>
  <c r="AY45" i="37"/>
  <c r="BC45" i="37"/>
  <c r="BG45" i="37"/>
  <c r="BK45" i="37"/>
  <c r="AX46" i="37"/>
  <c r="AY63" i="37"/>
  <c r="BF63" i="37"/>
  <c r="BJ63" i="37"/>
  <c r="BA64" i="37"/>
  <c r="BE64" i="37"/>
  <c r="AY21" i="37"/>
  <c r="BF21" i="37"/>
  <c r="BJ21" i="37"/>
  <c r="AW22" i="37"/>
  <c r="BA22" i="37"/>
  <c r="BE22" i="37"/>
  <c r="BE23" i="37"/>
  <c r="BI23" i="37"/>
  <c r="AU24" i="37"/>
  <c r="BC24" i="37"/>
  <c r="BG24" i="37"/>
  <c r="BK24" i="37"/>
  <c r="AW25" i="37"/>
  <c r="AV26" i="37"/>
  <c r="BC26" i="37"/>
  <c r="BG26" i="37"/>
  <c r="BK26" i="37"/>
  <c r="AX27" i="37"/>
  <c r="BB27" i="37"/>
  <c r="AX28" i="37"/>
  <c r="BD28" i="37"/>
  <c r="BK28" i="37"/>
  <c r="AX29" i="37"/>
  <c r="BB29" i="37"/>
  <c r="BF29" i="37"/>
  <c r="BJ29" i="37"/>
  <c r="BD30" i="37"/>
  <c r="BJ30" i="37"/>
  <c r="AZ31" i="37"/>
  <c r="BD31" i="37"/>
  <c r="BH31" i="37"/>
  <c r="AU32" i="37"/>
  <c r="AY32" i="37"/>
  <c r="AV39" i="37"/>
  <c r="AZ39" i="37"/>
  <c r="BC39" i="37"/>
  <c r="BF44" i="37"/>
  <c r="AV45" i="37"/>
  <c r="AZ45" i="37"/>
  <c r="BH45" i="37"/>
  <c r="AU46" i="37"/>
  <c r="AZ63" i="37"/>
  <c r="BD63" i="37"/>
  <c r="BG63" i="37"/>
  <c r="AX64" i="37"/>
  <c r="BB64" i="37"/>
  <c r="BF64" i="37"/>
  <c r="BI64" i="37"/>
  <c r="BK20" i="37"/>
  <c r="AZ21" i="37"/>
  <c r="BG21" i="37"/>
  <c r="BK21" i="37"/>
  <c r="AX22" i="37"/>
  <c r="BB22" i="37"/>
  <c r="BF22" i="37"/>
  <c r="BF23" i="37"/>
  <c r="AV24" i="37"/>
  <c r="AZ24" i="37"/>
  <c r="BD24" i="37"/>
  <c r="BH24" i="37"/>
  <c r="AU25" i="37"/>
  <c r="BH25" i="37"/>
  <c r="AW26" i="37"/>
  <c r="BD26" i="37"/>
  <c r="BH26" i="37"/>
  <c r="AU27" i="37"/>
  <c r="AY27" i="37"/>
  <c r="BC27" i="37"/>
  <c r="BA28" i="37"/>
  <c r="BH28" i="37"/>
  <c r="AU29" i="37"/>
  <c r="BC29" i="37"/>
  <c r="BG29" i="37"/>
  <c r="BG30" i="37"/>
  <c r="AW31" i="37"/>
  <c r="BA31" i="37"/>
  <c r="BE31" i="37"/>
  <c r="BI31" i="37"/>
  <c r="AV32" i="37"/>
  <c r="AW39" i="37"/>
  <c r="BA39" i="37"/>
  <c r="BG44" i="37"/>
  <c r="BK44" i="37"/>
  <c r="AW45" i="37"/>
  <c r="BE45" i="37"/>
  <c r="BI45" i="37"/>
  <c r="AV46" i="37"/>
  <c r="AY46" i="37"/>
  <c r="BA63" i="37"/>
  <c r="BH63" i="37"/>
  <c r="AU64" i="37"/>
  <c r="AY64" i="37"/>
  <c r="BC64" i="37"/>
  <c r="BG64" i="37"/>
  <c r="AW21" i="37"/>
  <c r="BD21" i="37"/>
  <c r="BH21" i="37"/>
  <c r="AY22" i="37"/>
  <c r="BC22" i="37"/>
  <c r="BA23" i="37"/>
  <c r="BG23" i="37"/>
  <c r="AW24" i="37"/>
  <c r="BA24" i="37"/>
  <c r="BE24" i="37"/>
  <c r="BI24" i="37"/>
  <c r="AV25" i="37"/>
  <c r="BK25" i="37"/>
  <c r="BA26" i="37"/>
  <c r="BE26" i="37"/>
  <c r="AV27" i="37"/>
  <c r="AZ27" i="37"/>
  <c r="BB28" i="37"/>
  <c r="BF28" i="37"/>
  <c r="BI28" i="37"/>
  <c r="AZ29" i="37"/>
  <c r="BD29" i="37"/>
  <c r="BH29" i="37"/>
  <c r="BK29" i="37"/>
  <c r="BH30" i="37"/>
  <c r="AU31" i="37"/>
  <c r="AX31" i="37"/>
  <c r="BF31" i="37"/>
  <c r="BJ31" i="37"/>
  <c r="AW32" i="37"/>
  <c r="AZ32" i="37"/>
  <c r="BH36" i="37"/>
  <c r="BK38" i="37"/>
  <c r="AX39" i="37"/>
  <c r="BB39" i="37"/>
  <c r="BH44" i="37"/>
  <c r="AX45" i="37"/>
  <c r="BB45" i="37"/>
  <c r="BF45" i="37"/>
  <c r="BJ45" i="37"/>
  <c r="AW46" i="37"/>
  <c r="AV63" i="37"/>
  <c r="BB63" i="37"/>
  <c r="BI63" i="37"/>
  <c r="AV64" i="37"/>
  <c r="AZ64" i="37"/>
  <c r="BD64" i="37"/>
  <c r="BH64" i="37"/>
  <c r="AW21" i="5"/>
  <c r="BD21" i="5"/>
  <c r="BH21" i="5"/>
  <c r="AY22" i="5"/>
  <c r="BC22" i="5"/>
  <c r="AX21" i="5"/>
  <c r="BB21" i="5"/>
  <c r="BE21" i="5"/>
  <c r="AV22" i="5"/>
  <c r="AZ22" i="5"/>
  <c r="BD22" i="5"/>
  <c r="BG22" i="5"/>
  <c r="BD23" i="5"/>
  <c r="BK23" i="5"/>
  <c r="AX24" i="5"/>
  <c r="BB24" i="5"/>
  <c r="BF24" i="5"/>
  <c r="BJ24" i="5"/>
  <c r="AV26" i="5"/>
  <c r="BC26" i="5"/>
  <c r="BG26" i="5"/>
  <c r="BK26" i="5"/>
  <c r="AX27" i="5"/>
  <c r="BB27" i="5"/>
  <c r="BC28" i="5"/>
  <c r="BJ28" i="5"/>
  <c r="AW29" i="5"/>
  <c r="BA29" i="5"/>
  <c r="BE29" i="5"/>
  <c r="BI29" i="5"/>
  <c r="BH30" i="5"/>
  <c r="AU31" i="5"/>
  <c r="AX31" i="5"/>
  <c r="BF31" i="5"/>
  <c r="BJ31" i="5"/>
  <c r="AW32" i="5"/>
  <c r="AZ32" i="5"/>
  <c r="BG33" i="5"/>
  <c r="BD34" i="5"/>
  <c r="BH34" i="5"/>
  <c r="AU35" i="5"/>
  <c r="AX35" i="5"/>
  <c r="AV39" i="5"/>
  <c r="AZ39" i="5"/>
  <c r="BC39" i="5"/>
  <c r="BC44" i="5"/>
  <c r="BI44" i="5"/>
  <c r="AY45" i="5"/>
  <c r="BC45" i="5"/>
  <c r="BG45" i="5"/>
  <c r="BK45" i="5"/>
  <c r="AX46" i="5"/>
  <c r="AZ63" i="5"/>
  <c r="BD63" i="5"/>
  <c r="BG63" i="5"/>
  <c r="AX64" i="5"/>
  <c r="BB64" i="5"/>
  <c r="BF64" i="5"/>
  <c r="BI64" i="5"/>
  <c r="BJ21" i="5"/>
  <c r="AW22" i="5"/>
  <c r="BE22" i="5"/>
  <c r="BE23" i="5"/>
  <c r="BI23" i="5"/>
  <c r="AU24" i="5"/>
  <c r="BC24" i="5"/>
  <c r="BG24" i="5"/>
  <c r="BK24" i="5"/>
  <c r="AW25" i="5"/>
  <c r="BH25" i="5"/>
  <c r="AW26" i="5"/>
  <c r="BD26" i="5"/>
  <c r="BH26" i="5"/>
  <c r="AU27" i="5"/>
  <c r="AY27" i="5"/>
  <c r="BC27" i="5"/>
  <c r="AX28" i="5"/>
  <c r="BD28" i="5"/>
  <c r="BK28" i="5"/>
  <c r="AX29" i="5"/>
  <c r="BB29" i="5"/>
  <c r="BF29" i="5"/>
  <c r="BJ29" i="5"/>
  <c r="BI30" i="5"/>
  <c r="AY31" i="5"/>
  <c r="BC31" i="5"/>
  <c r="BG31" i="5"/>
  <c r="BK31" i="5"/>
  <c r="AX32" i="5"/>
  <c r="BB33" i="5"/>
  <c r="BH33" i="5"/>
  <c r="BA34" i="5"/>
  <c r="BE34" i="5"/>
  <c r="BI34" i="5"/>
  <c r="AV35" i="5"/>
  <c r="AW39" i="5"/>
  <c r="BA39" i="5"/>
  <c r="BF44" i="5"/>
  <c r="AV45" i="5"/>
  <c r="AZ45" i="5"/>
  <c r="BH45" i="5"/>
  <c r="AU46" i="5"/>
  <c r="BA63" i="5"/>
  <c r="BH63" i="5"/>
  <c r="AU64" i="5"/>
  <c r="AY64" i="5"/>
  <c r="BC64" i="5"/>
  <c r="BG64" i="5"/>
  <c r="AY21" i="5"/>
  <c r="BF21" i="5"/>
  <c r="BA22" i="5"/>
  <c r="BK20" i="5"/>
  <c r="AZ21" i="5"/>
  <c r="BG21" i="5"/>
  <c r="BK21" i="5"/>
  <c r="AX22" i="5"/>
  <c r="BB22" i="5"/>
  <c r="BF22" i="5"/>
  <c r="BF23" i="5"/>
  <c r="AV24" i="5"/>
  <c r="AZ24" i="5"/>
  <c r="BD24" i="5"/>
  <c r="BH24" i="5"/>
  <c r="AU25" i="5"/>
  <c r="BK25" i="5"/>
  <c r="BA26" i="5"/>
  <c r="BE26" i="5"/>
  <c r="BI26" i="5"/>
  <c r="AV27" i="5"/>
  <c r="AZ27" i="5"/>
  <c r="BA28" i="5"/>
  <c r="BH28" i="5"/>
  <c r="AU29" i="5"/>
  <c r="AY29" i="5"/>
  <c r="BC29" i="5"/>
  <c r="BG29" i="5"/>
  <c r="BD30" i="5"/>
  <c r="BJ30" i="5"/>
  <c r="AZ31" i="5"/>
  <c r="BD31" i="5"/>
  <c r="BH31" i="5"/>
  <c r="AU32" i="5"/>
  <c r="AY32" i="5"/>
  <c r="BE33" i="5"/>
  <c r="AU34" i="5"/>
  <c r="BB34" i="5"/>
  <c r="BF34" i="5"/>
  <c r="BJ34" i="5"/>
  <c r="AW35" i="5"/>
  <c r="BH36" i="5"/>
  <c r="BK38" i="5"/>
  <c r="AX39" i="5"/>
  <c r="BB39" i="5"/>
  <c r="BG44" i="5"/>
  <c r="BK44" i="5"/>
  <c r="AW45" i="5"/>
  <c r="BE45" i="5"/>
  <c r="BI45" i="5"/>
  <c r="AV46" i="5"/>
  <c r="AY46" i="5"/>
  <c r="AV63" i="5"/>
  <c r="BB63" i="5"/>
  <c r="BI63" i="5"/>
  <c r="AV64" i="5"/>
  <c r="AZ64" i="5"/>
  <c r="BD64" i="5"/>
  <c r="BH64" i="5"/>
  <c r="BA23" i="5"/>
  <c r="BG23" i="5"/>
  <c r="AW24" i="5"/>
  <c r="BA24" i="5"/>
  <c r="BE24" i="5"/>
  <c r="BI24" i="5"/>
  <c r="AV25" i="5"/>
  <c r="AU26" i="5"/>
  <c r="AY26" i="5"/>
  <c r="BB26" i="5"/>
  <c r="BJ26" i="5"/>
  <c r="AW27" i="5"/>
  <c r="BA27" i="5"/>
  <c r="BD27" i="5"/>
  <c r="BB28" i="5"/>
  <c r="BF28" i="5"/>
  <c r="BI28" i="5"/>
  <c r="AZ29" i="5"/>
  <c r="BD29" i="5"/>
  <c r="BH29" i="5"/>
  <c r="BK29" i="5"/>
  <c r="BG30" i="5"/>
  <c r="AW31" i="5"/>
  <c r="BA31" i="5"/>
  <c r="BE31" i="5"/>
  <c r="BI31" i="5"/>
  <c r="AV32" i="5"/>
  <c r="BF33" i="5"/>
  <c r="BJ33" i="5"/>
  <c r="AV34" i="5"/>
  <c r="BG34" i="5"/>
  <c r="BK34" i="5"/>
  <c r="BK36" i="5"/>
  <c r="AU39" i="5"/>
  <c r="AY39" i="5"/>
  <c r="BH44" i="5"/>
  <c r="AX45" i="5"/>
  <c r="BB45" i="5"/>
  <c r="BF45" i="5"/>
  <c r="BJ45" i="5"/>
  <c r="AW46" i="5"/>
  <c r="AY63" i="5"/>
  <c r="BF63" i="5"/>
  <c r="BJ63" i="5"/>
  <c r="AW64" i="5"/>
  <c r="BA64" i="5"/>
  <c r="BE64" i="5"/>
  <c r="D67" i="2"/>
  <c r="AX43" i="2" s="1"/>
  <c r="D66" i="2"/>
  <c r="AW43" i="2" s="1"/>
  <c r="D65" i="2"/>
  <c r="AV43" i="2" s="1"/>
  <c r="AS64" i="2"/>
  <c r="BJ64" i="2" s="1"/>
  <c r="AR64" i="2"/>
  <c r="BI64" i="2" s="1"/>
  <c r="AQ64" i="2"/>
  <c r="AP64" i="2"/>
  <c r="AO64" i="2"/>
  <c r="AN64" i="2"/>
  <c r="AM64" i="2"/>
  <c r="AL64" i="2"/>
  <c r="BH64" i="2" s="1"/>
  <c r="AK64" i="2"/>
  <c r="BG64" i="2" s="1"/>
  <c r="AJ64" i="2"/>
  <c r="BF64" i="2" s="1"/>
  <c r="AI64" i="2"/>
  <c r="BE64" i="2" s="1"/>
  <c r="AH64" i="2"/>
  <c r="BD64" i="2" s="1"/>
  <c r="AG64" i="2"/>
  <c r="BC64" i="2" s="1"/>
  <c r="AF64" i="2"/>
  <c r="BB64" i="2" s="1"/>
  <c r="AE64" i="2"/>
  <c r="BA64" i="2" s="1"/>
  <c r="AD64" i="2"/>
  <c r="AZ64" i="2" s="1"/>
  <c r="AC64" i="2"/>
  <c r="AY64" i="2" s="1"/>
  <c r="AB64" i="2"/>
  <c r="AX64" i="2" s="1"/>
  <c r="AA64" i="2"/>
  <c r="Z64" i="2"/>
  <c r="AV64" i="2" s="1"/>
  <c r="Y64" i="2"/>
  <c r="AU64" i="2" s="1"/>
  <c r="X64" i="2"/>
  <c r="W64" i="2"/>
  <c r="V64" i="2"/>
  <c r="U64" i="2"/>
  <c r="BH63" i="2" s="1"/>
  <c r="T64" i="2"/>
  <c r="S64" i="2"/>
  <c r="R64" i="2"/>
  <c r="Q64" i="2"/>
  <c r="BE63" i="2" s="1"/>
  <c r="P64" i="2"/>
  <c r="O64" i="2"/>
  <c r="N64" i="2"/>
  <c r="BB63" i="2" s="1"/>
  <c r="M64" i="2"/>
  <c r="BA63" i="2" s="1"/>
  <c r="L64" i="2"/>
  <c r="AZ63" i="2" s="1"/>
  <c r="K64" i="2"/>
  <c r="AY63" i="2" s="1"/>
  <c r="J64" i="2"/>
  <c r="I64" i="2"/>
  <c r="H64" i="2"/>
  <c r="AX63" i="2" s="1"/>
  <c r="G64" i="2"/>
  <c r="AW63" i="2" s="1"/>
  <c r="F64" i="2"/>
  <c r="AV63" i="2" s="1"/>
  <c r="E64" i="2"/>
  <c r="AU63" i="2" s="1"/>
  <c r="BK63" i="2"/>
  <c r="BJ63" i="2"/>
  <c r="BI63" i="2"/>
  <c r="BG63" i="2"/>
  <c r="BF63" i="2"/>
  <c r="BD63" i="2"/>
  <c r="BC63" i="2"/>
  <c r="D63" i="2"/>
  <c r="BF62" i="2" s="1"/>
  <c r="D62" i="2"/>
  <c r="AZ62" i="2" s="1"/>
  <c r="D61" i="2"/>
  <c r="BJ61" i="2" s="1"/>
  <c r="AW60" i="2"/>
  <c r="AV60" i="2"/>
  <c r="AU60" i="2"/>
  <c r="D60" i="2"/>
  <c r="BD61" i="2" s="1"/>
  <c r="BK59" i="2"/>
  <c r="BJ59" i="2"/>
  <c r="BI59" i="2"/>
  <c r="BH59" i="2"/>
  <c r="BG59" i="2"/>
  <c r="BF59" i="2"/>
  <c r="BE59" i="2"/>
  <c r="BD59" i="2"/>
  <c r="BC59" i="2"/>
  <c r="BB59" i="2"/>
  <c r="BA59" i="2"/>
  <c r="AZ59" i="2"/>
  <c r="AY59" i="2"/>
  <c r="AX59" i="2"/>
  <c r="AW59" i="2"/>
  <c r="AV59" i="2"/>
  <c r="AU59" i="2"/>
  <c r="D59" i="2"/>
  <c r="AX61" i="2" s="1"/>
  <c r="D58" i="2"/>
  <c r="BF42" i="2" s="1"/>
  <c r="D57" i="2"/>
  <c r="BE42" i="2" s="1"/>
  <c r="D56" i="2"/>
  <c r="BD42" i="2" s="1"/>
  <c r="D55" i="2"/>
  <c r="BC42" i="2" s="1"/>
  <c r="BK54" i="2"/>
  <c r="BJ54" i="2"/>
  <c r="BI54" i="2"/>
  <c r="BH54" i="2"/>
  <c r="BG54" i="2"/>
  <c r="BF54" i="2"/>
  <c r="BE54" i="2"/>
  <c r="BD54" i="2"/>
  <c r="BC54" i="2"/>
  <c r="BB54" i="2"/>
  <c r="BA54" i="2"/>
  <c r="AZ54" i="2"/>
  <c r="AY54" i="2"/>
  <c r="D54" i="2"/>
  <c r="BH60" i="2" s="1"/>
  <c r="D53" i="2"/>
  <c r="BB60" i="2" s="1"/>
  <c r="AY52" i="2"/>
  <c r="AX52" i="2"/>
  <c r="AW52" i="2"/>
  <c r="AV52" i="2"/>
  <c r="AU52" i="2"/>
  <c r="D52" i="2"/>
  <c r="AY50" i="2" s="1"/>
  <c r="BK51" i="2"/>
  <c r="BJ51" i="2"/>
  <c r="BI51" i="2"/>
  <c r="BH51" i="2"/>
  <c r="BG51" i="2"/>
  <c r="BF51" i="2"/>
  <c r="BE51" i="2"/>
  <c r="BD51" i="2"/>
  <c r="BC51" i="2"/>
  <c r="BB51" i="2"/>
  <c r="BA51" i="2"/>
  <c r="AZ51" i="2"/>
  <c r="AY51" i="2"/>
  <c r="AX51" i="2"/>
  <c r="AW51" i="2"/>
  <c r="AV51" i="2"/>
  <c r="AU51" i="2"/>
  <c r="D51" i="2"/>
  <c r="AY42" i="2" s="1"/>
  <c r="BK50" i="2"/>
  <c r="BJ50" i="2"/>
  <c r="BI50" i="2"/>
  <c r="BH50" i="2"/>
  <c r="BG50" i="2"/>
  <c r="BF50" i="2"/>
  <c r="BE50" i="2"/>
  <c r="BD50" i="2"/>
  <c r="BC50" i="2"/>
  <c r="BB50" i="2"/>
  <c r="BA50" i="2"/>
  <c r="D50" i="2"/>
  <c r="AX42" i="2" s="1"/>
  <c r="BK49" i="2"/>
  <c r="BJ49" i="2"/>
  <c r="BI49" i="2"/>
  <c r="BG49" i="2"/>
  <c r="BF49" i="2"/>
  <c r="BE49" i="2"/>
  <c r="BD49" i="2"/>
  <c r="BC49" i="2"/>
  <c r="BB49" i="2"/>
  <c r="BA49" i="2"/>
  <c r="AZ49" i="2"/>
  <c r="AY49" i="2"/>
  <c r="AX49" i="2"/>
  <c r="AW49" i="2"/>
  <c r="AV49" i="2"/>
  <c r="AU49" i="2"/>
  <c r="D49" i="2"/>
  <c r="AW42" i="2" s="1"/>
  <c r="BK48" i="2"/>
  <c r="BJ48" i="2"/>
  <c r="BH48" i="2"/>
  <c r="BG48" i="2"/>
  <c r="BF48" i="2"/>
  <c r="BE48" i="2"/>
  <c r="BD48" i="2"/>
  <c r="BB48" i="2"/>
  <c r="BA48" i="2"/>
  <c r="AZ48" i="2"/>
  <c r="AX48" i="2"/>
  <c r="AW48" i="2"/>
  <c r="AU48" i="2"/>
  <c r="AS48" i="2"/>
  <c r="AZ46" i="2" s="1"/>
  <c r="AR48" i="2"/>
  <c r="AQ48" i="2"/>
  <c r="AP48" i="2"/>
  <c r="AO48" i="2"/>
  <c r="AN48" i="2"/>
  <c r="AM48" i="2"/>
  <c r="AL48" i="2"/>
  <c r="AX46" i="2" s="1"/>
  <c r="AK48" i="2"/>
  <c r="AW46" i="2" s="1"/>
  <c r="AJ48" i="2"/>
  <c r="AV46" i="2" s="1"/>
  <c r="AI48" i="2"/>
  <c r="AU46" i="2" s="1"/>
  <c r="AH48" i="2"/>
  <c r="BK45" i="2" s="1"/>
  <c r="AG48" i="2"/>
  <c r="BJ45" i="2" s="1"/>
  <c r="AF48" i="2"/>
  <c r="AE48" i="2"/>
  <c r="BH45" i="2" s="1"/>
  <c r="AD48" i="2"/>
  <c r="BG45" i="2" s="1"/>
  <c r="AC48" i="2"/>
  <c r="BF45" i="2" s="1"/>
  <c r="AB48" i="2"/>
  <c r="BE45" i="2" s="1"/>
  <c r="AA48" i="2"/>
  <c r="BD45" i="2" s="1"/>
  <c r="Z48" i="2"/>
  <c r="Y48" i="2"/>
  <c r="BB45" i="2" s="1"/>
  <c r="X48" i="2"/>
  <c r="BA45" i="2" s="1"/>
  <c r="W48" i="2"/>
  <c r="AZ45" i="2" s="1"/>
  <c r="V48" i="2"/>
  <c r="AY45" i="2" s="1"/>
  <c r="U48" i="2"/>
  <c r="AX45" i="2" s="1"/>
  <c r="T48" i="2"/>
  <c r="AW45" i="2" s="1"/>
  <c r="S48" i="2"/>
  <c r="AV45" i="2" s="1"/>
  <c r="R48" i="2"/>
  <c r="Q48" i="2"/>
  <c r="AU45" i="2" s="1"/>
  <c r="P48" i="2"/>
  <c r="BK44" i="2" s="1"/>
  <c r="O48" i="2"/>
  <c r="N48" i="2"/>
  <c r="BI44" i="2" s="1"/>
  <c r="M48" i="2"/>
  <c r="BH44" i="2" s="1"/>
  <c r="L48" i="2"/>
  <c r="BG44" i="2" s="1"/>
  <c r="K48" i="2"/>
  <c r="BF44" i="2" s="1"/>
  <c r="J48" i="2"/>
  <c r="I48" i="2"/>
  <c r="H48" i="2"/>
  <c r="BE44" i="2" s="1"/>
  <c r="G48" i="2"/>
  <c r="BD44" i="2" s="1"/>
  <c r="F48" i="2"/>
  <c r="BC44" i="2" s="1"/>
  <c r="E48" i="2"/>
  <c r="BB44" i="2" s="1"/>
  <c r="BK47" i="2"/>
  <c r="BI47" i="2"/>
  <c r="BH47" i="2"/>
  <c r="BF47" i="2"/>
  <c r="BE47" i="2"/>
  <c r="BC47" i="2"/>
  <c r="BB47" i="2"/>
  <c r="AZ47" i="2"/>
  <c r="AY47" i="2"/>
  <c r="AW47" i="2"/>
  <c r="AV47" i="2"/>
  <c r="AU47" i="2"/>
  <c r="D47" i="2"/>
  <c r="AZ44" i="2" s="1"/>
  <c r="BJ46" i="2"/>
  <c r="BH46" i="2"/>
  <c r="AY46" i="2"/>
  <c r="D46" i="2"/>
  <c r="BJ43" i="2" s="1"/>
  <c r="BI45" i="2"/>
  <c r="BC45" i="2"/>
  <c r="D45" i="2"/>
  <c r="BC43" i="2" s="1"/>
  <c r="BA44" i="2"/>
  <c r="D44" i="2"/>
  <c r="BI41" i="2" s="1"/>
  <c r="BL43" i="2"/>
  <c r="BE43" i="2"/>
  <c r="D43" i="2"/>
  <c r="BH41" i="2" s="1"/>
  <c r="BK42" i="2"/>
  <c r="BI42" i="2"/>
  <c r="BH42" i="2"/>
  <c r="BB42" i="2"/>
  <c r="AS42" i="2"/>
  <c r="BD39" i="2" s="1"/>
  <c r="AR42" i="2"/>
  <c r="AQ42" i="2"/>
  <c r="AP42" i="2"/>
  <c r="AO42" i="2"/>
  <c r="AN42" i="2"/>
  <c r="AM42" i="2"/>
  <c r="AL42" i="2"/>
  <c r="BB39" i="2" s="1"/>
  <c r="AK42" i="2"/>
  <c r="BA39" i="2" s="1"/>
  <c r="AJ42" i="2"/>
  <c r="AZ39" i="2" s="1"/>
  <c r="AI42" i="2"/>
  <c r="AY39" i="2" s="1"/>
  <c r="AH42" i="2"/>
  <c r="AX39" i="2" s="1"/>
  <c r="AG42" i="2"/>
  <c r="AW39" i="2" s="1"/>
  <c r="AF42" i="2"/>
  <c r="AE42" i="2"/>
  <c r="AU39" i="2" s="1"/>
  <c r="AD42" i="2"/>
  <c r="BK38" i="2" s="1"/>
  <c r="AC42" i="2"/>
  <c r="BJ38" i="2" s="1"/>
  <c r="AB42" i="2"/>
  <c r="BJ37" i="2" s="1"/>
  <c r="AA42" i="2"/>
  <c r="BH38" i="2" s="1"/>
  <c r="Z42" i="2"/>
  <c r="BG38" i="2" s="1"/>
  <c r="Y42" i="2"/>
  <c r="BF38" i="2" s="1"/>
  <c r="X42" i="2"/>
  <c r="AU37" i="2" s="1"/>
  <c r="W42" i="2"/>
  <c r="BD38" i="2" s="1"/>
  <c r="V42" i="2"/>
  <c r="BC38" i="2" s="1"/>
  <c r="U42" i="2"/>
  <c r="BB38" i="2" s="1"/>
  <c r="T42" i="2"/>
  <c r="BB37" i="2" s="1"/>
  <c r="S42" i="2"/>
  <c r="BA37" i="2" s="1"/>
  <c r="R42" i="2"/>
  <c r="Q42" i="2"/>
  <c r="AY38" i="2" s="1"/>
  <c r="P42" i="2"/>
  <c r="AY37" i="2" s="1"/>
  <c r="O42" i="2"/>
  <c r="D42" i="2" s="1"/>
  <c r="N42" i="2"/>
  <c r="AW37" i="2" s="1"/>
  <c r="M42" i="2"/>
  <c r="AU38" i="2" s="1"/>
  <c r="L42" i="2"/>
  <c r="K42" i="2"/>
  <c r="BK36" i="2" s="1"/>
  <c r="J42" i="2"/>
  <c r="I42" i="2"/>
  <c r="H42" i="2"/>
  <c r="G42" i="2"/>
  <c r="F42" i="2"/>
  <c r="BH36" i="2" s="1"/>
  <c r="E42" i="2"/>
  <c r="BG36" i="2" s="1"/>
  <c r="BJ41" i="2"/>
  <c r="D41" i="2"/>
  <c r="BF41" i="2" s="1"/>
  <c r="D40" i="2"/>
  <c r="BE41" i="2" s="1"/>
  <c r="BC39" i="2"/>
  <c r="AV39" i="2"/>
  <c r="D39" i="2"/>
  <c r="BD41" i="2" s="1"/>
  <c r="BI38" i="2"/>
  <c r="BE38" i="2"/>
  <c r="BA38" i="2"/>
  <c r="AX38" i="2"/>
  <c r="AS38" i="2"/>
  <c r="AY35" i="2" s="1"/>
  <c r="AR38" i="2"/>
  <c r="AQ38" i="2"/>
  <c r="AP38" i="2"/>
  <c r="AO38" i="2"/>
  <c r="AN38" i="2"/>
  <c r="AM38" i="2"/>
  <c r="AL38" i="2"/>
  <c r="AW35" i="2" s="1"/>
  <c r="AK38" i="2"/>
  <c r="AV35" i="2" s="1"/>
  <c r="AJ38" i="2"/>
  <c r="AI38" i="2"/>
  <c r="BK34" i="2" s="1"/>
  <c r="AH38" i="2"/>
  <c r="BJ34" i="2" s="1"/>
  <c r="AG38" i="2"/>
  <c r="AF38" i="2"/>
  <c r="BH34" i="2" s="1"/>
  <c r="AE38" i="2"/>
  <c r="AD38" i="2"/>
  <c r="BF34" i="2" s="1"/>
  <c r="AC38" i="2"/>
  <c r="BE34" i="2" s="1"/>
  <c r="AB38" i="2"/>
  <c r="BD34" i="2" s="1"/>
  <c r="AA38" i="2"/>
  <c r="BC34" i="2" s="1"/>
  <c r="Z38" i="2"/>
  <c r="BB34" i="2" s="1"/>
  <c r="Y38" i="2"/>
  <c r="BA34" i="2" s="1"/>
  <c r="X38" i="2"/>
  <c r="BL13" i="2" s="1"/>
  <c r="W38" i="2"/>
  <c r="AY34" i="2" s="1"/>
  <c r="V38" i="2"/>
  <c r="AX34" i="2" s="1"/>
  <c r="U38" i="2"/>
  <c r="AW34" i="2" s="1"/>
  <c r="T38" i="2"/>
  <c r="S38" i="2"/>
  <c r="AU34" i="2" s="1"/>
  <c r="R38" i="2"/>
  <c r="Q38" i="2"/>
  <c r="BK33" i="2" s="1"/>
  <c r="P38" i="2"/>
  <c r="BJ33" i="2" s="1"/>
  <c r="O38" i="2"/>
  <c r="N38" i="2"/>
  <c r="BH33" i="2" s="1"/>
  <c r="M38" i="2"/>
  <c r="BG33" i="2" s="1"/>
  <c r="L38" i="2"/>
  <c r="BF33" i="2" s="1"/>
  <c r="K38" i="2"/>
  <c r="BE33" i="2" s="1"/>
  <c r="J38" i="2"/>
  <c r="I38" i="2"/>
  <c r="H38" i="2"/>
  <c r="G38" i="2"/>
  <c r="BC33" i="2" s="1"/>
  <c r="F38" i="2"/>
  <c r="BB33" i="2" s="1"/>
  <c r="E38" i="2"/>
  <c r="BA33" i="2" s="1"/>
  <c r="BH37" i="2"/>
  <c r="D37" i="2"/>
  <c r="BB41" i="2" s="1"/>
  <c r="BJ36" i="2"/>
  <c r="BI36" i="2"/>
  <c r="BF36" i="2"/>
  <c r="BB36" i="2"/>
  <c r="AX36" i="2"/>
  <c r="D36" i="2"/>
  <c r="BA41" i="2" s="1"/>
  <c r="BI35" i="2"/>
  <c r="AX35" i="2"/>
  <c r="AU35" i="2"/>
  <c r="BI34" i="2"/>
  <c r="BG34" i="2"/>
  <c r="AZ34" i="2"/>
  <c r="AV34" i="2"/>
  <c r="D34" i="2"/>
  <c r="BI33" i="2"/>
  <c r="AZ33" i="2"/>
  <c r="D33" i="2"/>
  <c r="AS32" i="2"/>
  <c r="BA32" i="2" s="1"/>
  <c r="AR32" i="2"/>
  <c r="AZ32" i="2" s="1"/>
  <c r="AQ32" i="2"/>
  <c r="AP32" i="2"/>
  <c r="AO32" i="2"/>
  <c r="AN32" i="2"/>
  <c r="AM32" i="2"/>
  <c r="AL32" i="2"/>
  <c r="AY32" i="2" s="1"/>
  <c r="AK32" i="2"/>
  <c r="AX32" i="2" s="1"/>
  <c r="AJ32" i="2"/>
  <c r="AW32" i="2" s="1"/>
  <c r="AI32" i="2"/>
  <c r="AV32" i="2" s="1"/>
  <c r="AH32" i="2"/>
  <c r="AU32" i="2" s="1"/>
  <c r="AG32" i="2"/>
  <c r="BK31" i="2" s="1"/>
  <c r="AF32" i="2"/>
  <c r="AE32" i="2"/>
  <c r="AD32" i="2"/>
  <c r="AC32" i="2"/>
  <c r="BG31" i="2" s="1"/>
  <c r="AB32" i="2"/>
  <c r="BF31" i="2" s="1"/>
  <c r="AA32" i="2"/>
  <c r="BE31" i="2" s="1"/>
  <c r="Z32" i="2"/>
  <c r="BD31" i="2" s="1"/>
  <c r="Y32" i="2"/>
  <c r="BC31" i="2" s="1"/>
  <c r="X32" i="2"/>
  <c r="BB31" i="2" s="1"/>
  <c r="W32" i="2"/>
  <c r="BA31" i="2" s="1"/>
  <c r="V32" i="2"/>
  <c r="AZ31" i="2" s="1"/>
  <c r="U32" i="2"/>
  <c r="AY31" i="2" s="1"/>
  <c r="T32" i="2"/>
  <c r="AX31" i="2" s="1"/>
  <c r="S32" i="2"/>
  <c r="AW31" i="2" s="1"/>
  <c r="R32" i="2"/>
  <c r="Q32" i="2"/>
  <c r="AV31" i="2" s="1"/>
  <c r="P32" i="2"/>
  <c r="O32" i="2"/>
  <c r="BK30" i="2" s="1"/>
  <c r="N32" i="2"/>
  <c r="BJ30" i="2" s="1"/>
  <c r="M32" i="2"/>
  <c r="BI30" i="2" s="1"/>
  <c r="L32" i="2"/>
  <c r="BH30" i="2" s="1"/>
  <c r="K32" i="2"/>
  <c r="BG30" i="2" s="1"/>
  <c r="J32" i="2"/>
  <c r="I32" i="2"/>
  <c r="H32" i="2"/>
  <c r="BF30" i="2" s="1"/>
  <c r="G32" i="2"/>
  <c r="BE30" i="2" s="1"/>
  <c r="F32" i="2"/>
  <c r="BD30" i="2" s="1"/>
  <c r="E32" i="2"/>
  <c r="BC30" i="2" s="1"/>
  <c r="BJ31" i="2"/>
  <c r="BI31" i="2"/>
  <c r="BH31" i="2"/>
  <c r="AU31" i="2"/>
  <c r="D31" i="2"/>
  <c r="D30" i="2"/>
  <c r="AS29" i="2"/>
  <c r="AR29" i="2"/>
  <c r="BK29" i="2" s="1"/>
  <c r="AQ29" i="2"/>
  <c r="AP29" i="2"/>
  <c r="AO29" i="2"/>
  <c r="AN29" i="2"/>
  <c r="AM29" i="2"/>
  <c r="AL29" i="2"/>
  <c r="BJ29" i="2" s="1"/>
  <c r="AK29" i="2"/>
  <c r="BI29" i="2" s="1"/>
  <c r="AJ29" i="2"/>
  <c r="BH29" i="2" s="1"/>
  <c r="AI29" i="2"/>
  <c r="BG29" i="2" s="1"/>
  <c r="AH29" i="2"/>
  <c r="BF29" i="2" s="1"/>
  <c r="AG29" i="2"/>
  <c r="BE29" i="2" s="1"/>
  <c r="AF29" i="2"/>
  <c r="BD29" i="2" s="1"/>
  <c r="AE29" i="2"/>
  <c r="BC29" i="2" s="1"/>
  <c r="AD29" i="2"/>
  <c r="BB29" i="2" s="1"/>
  <c r="AC29" i="2"/>
  <c r="BA29" i="2" s="1"/>
  <c r="AB29" i="2"/>
  <c r="AZ29" i="2" s="1"/>
  <c r="AA29" i="2"/>
  <c r="Z29" i="2"/>
  <c r="AX29" i="2" s="1"/>
  <c r="Y29" i="2"/>
  <c r="AW29" i="2" s="1"/>
  <c r="X29" i="2"/>
  <c r="W29" i="2"/>
  <c r="AU29" i="2" s="1"/>
  <c r="V29" i="2"/>
  <c r="U29" i="2"/>
  <c r="BJ28" i="2" s="1"/>
  <c r="T29" i="2"/>
  <c r="BI28" i="2" s="1"/>
  <c r="S29" i="2"/>
  <c r="BH28" i="2" s="1"/>
  <c r="R29" i="2"/>
  <c r="Q29" i="2"/>
  <c r="BG28" i="2" s="1"/>
  <c r="P29" i="2"/>
  <c r="BF28" i="2" s="1"/>
  <c r="O29" i="2"/>
  <c r="N29" i="2"/>
  <c r="BD28" i="2" s="1"/>
  <c r="M29" i="2"/>
  <c r="BC28" i="2" s="1"/>
  <c r="L29" i="2"/>
  <c r="BB28" i="2" s="1"/>
  <c r="K29" i="2"/>
  <c r="BA28" i="2" s="1"/>
  <c r="J29" i="2"/>
  <c r="I29" i="2"/>
  <c r="H29" i="2"/>
  <c r="AZ28" i="2" s="1"/>
  <c r="G29" i="2"/>
  <c r="AY28" i="2" s="1"/>
  <c r="F29" i="2"/>
  <c r="AX28" i="2" s="1"/>
  <c r="E29" i="2"/>
  <c r="AW28" i="2" s="1"/>
  <c r="BK28" i="2"/>
  <c r="D28" i="2"/>
  <c r="D27" i="2"/>
  <c r="AS26" i="2"/>
  <c r="AR26" i="2"/>
  <c r="BD27" i="2" s="1"/>
  <c r="AQ26" i="2"/>
  <c r="AP26" i="2"/>
  <c r="AO26" i="2"/>
  <c r="AN26" i="2"/>
  <c r="AM26" i="2"/>
  <c r="AL26" i="2"/>
  <c r="BC27" i="2" s="1"/>
  <c r="AK26" i="2"/>
  <c r="BB27" i="2" s="1"/>
  <c r="AJ26" i="2"/>
  <c r="BA27" i="2" s="1"/>
  <c r="AI26" i="2"/>
  <c r="AZ27" i="2" s="1"/>
  <c r="AH26" i="2"/>
  <c r="AY27" i="2" s="1"/>
  <c r="AG26" i="2"/>
  <c r="AX27" i="2" s="1"/>
  <c r="AF26" i="2"/>
  <c r="AW27" i="2" s="1"/>
  <c r="AE26" i="2"/>
  <c r="AV27" i="2" s="1"/>
  <c r="AD26" i="2"/>
  <c r="AU27" i="2" s="1"/>
  <c r="AC26" i="2"/>
  <c r="BK26" i="2" s="1"/>
  <c r="AB26" i="2"/>
  <c r="BJ26" i="2" s="1"/>
  <c r="AA26" i="2"/>
  <c r="Z26" i="2"/>
  <c r="BH26" i="2" s="1"/>
  <c r="Y26" i="2"/>
  <c r="BG26" i="2" s="1"/>
  <c r="X26" i="2"/>
  <c r="W26" i="2"/>
  <c r="BE26" i="2" s="1"/>
  <c r="V26" i="2"/>
  <c r="BD26" i="2" s="1"/>
  <c r="U26" i="2"/>
  <c r="BC26" i="2" s="1"/>
  <c r="T26" i="2"/>
  <c r="BB26" i="2" s="1"/>
  <c r="S26" i="2"/>
  <c r="BA26" i="2" s="1"/>
  <c r="R26" i="2"/>
  <c r="Q26" i="2"/>
  <c r="P26" i="2"/>
  <c r="AY26" i="2" s="1"/>
  <c r="O26" i="2"/>
  <c r="N26" i="2"/>
  <c r="AW26" i="2" s="1"/>
  <c r="M26" i="2"/>
  <c r="AV26" i="2" s="1"/>
  <c r="L26" i="2"/>
  <c r="AU26" i="2" s="1"/>
  <c r="K26" i="2"/>
  <c r="BK25" i="2" s="1"/>
  <c r="J26" i="2"/>
  <c r="I26" i="2"/>
  <c r="H26" i="2"/>
  <c r="BJ25" i="2" s="1"/>
  <c r="G26" i="2"/>
  <c r="F26" i="2"/>
  <c r="BH25" i="2" s="1"/>
  <c r="E26" i="2"/>
  <c r="BI25" i="2"/>
  <c r="BG25" i="2"/>
  <c r="D25" i="2"/>
  <c r="D24" i="2"/>
  <c r="AS23" i="2"/>
  <c r="AR23" i="2"/>
  <c r="AW25" i="2" s="1"/>
  <c r="AQ23" i="2"/>
  <c r="AP23" i="2"/>
  <c r="AO23" i="2"/>
  <c r="AN23" i="2"/>
  <c r="AM23" i="2"/>
  <c r="AL23" i="2"/>
  <c r="AV25" i="2" s="1"/>
  <c r="AK23" i="2"/>
  <c r="AU25" i="2" s="1"/>
  <c r="AJ23" i="2"/>
  <c r="BK24" i="2" s="1"/>
  <c r="AI23" i="2"/>
  <c r="BJ24" i="2" s="1"/>
  <c r="AH23" i="2"/>
  <c r="BI24" i="2" s="1"/>
  <c r="AG23" i="2"/>
  <c r="BH24" i="2" s="1"/>
  <c r="AF23" i="2"/>
  <c r="BG24" i="2" s="1"/>
  <c r="AE23" i="2"/>
  <c r="BF24" i="2" s="1"/>
  <c r="AD23" i="2"/>
  <c r="BE24" i="2" s="1"/>
  <c r="AC23" i="2"/>
  <c r="BD24" i="2" s="1"/>
  <c r="AB23" i="2"/>
  <c r="BC24" i="2" s="1"/>
  <c r="AA23" i="2"/>
  <c r="Z23" i="2"/>
  <c r="BA24" i="2" s="1"/>
  <c r="Y23" i="2"/>
  <c r="AZ24" i="2" s="1"/>
  <c r="X23" i="2"/>
  <c r="W23" i="2"/>
  <c r="AX24" i="2" s="1"/>
  <c r="V23" i="2"/>
  <c r="AW24" i="2" s="1"/>
  <c r="U23" i="2"/>
  <c r="AV24" i="2" s="1"/>
  <c r="T23" i="2"/>
  <c r="AU24" i="2" s="1"/>
  <c r="S23" i="2"/>
  <c r="BK23" i="2" s="1"/>
  <c r="R23" i="2"/>
  <c r="Q23" i="2"/>
  <c r="P23" i="2"/>
  <c r="BI23" i="2" s="1"/>
  <c r="O23" i="2"/>
  <c r="N23" i="2"/>
  <c r="BG23" i="2" s="1"/>
  <c r="M23" i="2"/>
  <c r="BF23" i="2" s="1"/>
  <c r="L23" i="2"/>
  <c r="BE23" i="2" s="1"/>
  <c r="K23" i="2"/>
  <c r="BD23" i="2" s="1"/>
  <c r="J23" i="2"/>
  <c r="I23" i="2"/>
  <c r="H23" i="2"/>
  <c r="G23" i="2"/>
  <c r="F23" i="2"/>
  <c r="BA23" i="2" s="1"/>
  <c r="E23" i="2"/>
  <c r="D22" i="2"/>
  <c r="D21" i="2"/>
  <c r="AS20" i="2"/>
  <c r="AR20" i="2"/>
  <c r="AQ20" i="2"/>
  <c r="AP20" i="2"/>
  <c r="AO20" i="2"/>
  <c r="AN20" i="2"/>
  <c r="AM20" i="2"/>
  <c r="AL20" i="2"/>
  <c r="BF22" i="2" s="1"/>
  <c r="AK20" i="2"/>
  <c r="AJ20" i="2"/>
  <c r="BD22" i="2" s="1"/>
  <c r="AI20" i="2"/>
  <c r="AH20" i="2"/>
  <c r="BB22" i="2" s="1"/>
  <c r="AG20" i="2"/>
  <c r="AF20" i="2"/>
  <c r="AZ22" i="2" s="1"/>
  <c r="AE20" i="2"/>
  <c r="AD20" i="2"/>
  <c r="AX22" i="2" s="1"/>
  <c r="AC20" i="2"/>
  <c r="AB20" i="2"/>
  <c r="AV22" i="2" s="1"/>
  <c r="AA20" i="2"/>
  <c r="Z20" i="2"/>
  <c r="Y20" i="2"/>
  <c r="X20" i="2"/>
  <c r="W20" i="2"/>
  <c r="V20" i="2"/>
  <c r="U20" i="2"/>
  <c r="T20" i="2"/>
  <c r="S20" i="2"/>
  <c r="R20" i="2"/>
  <c r="Q20" i="2"/>
  <c r="P20" i="2"/>
  <c r="BB21" i="2" s="1"/>
  <c r="O20" i="2"/>
  <c r="D20" i="2" s="1"/>
  <c r="N20" i="2"/>
  <c r="AZ21" i="2" s="1"/>
  <c r="M20" i="2"/>
  <c r="L20" i="2"/>
  <c r="K20" i="2"/>
  <c r="J20" i="2"/>
  <c r="I20" i="2"/>
  <c r="H20" i="2"/>
  <c r="G20" i="2"/>
  <c r="F20" i="2"/>
  <c r="E20" i="2"/>
  <c r="D19" i="2"/>
  <c r="D18" i="2"/>
  <c r="D17" i="2"/>
  <c r="BB16" i="2"/>
  <c r="BA16" i="2"/>
  <c r="AZ16" i="2"/>
  <c r="AY16" i="2"/>
  <c r="AX16" i="2"/>
  <c r="AW16" i="2"/>
  <c r="AV16" i="2"/>
  <c r="AU16" i="2"/>
  <c r="AS16" i="2"/>
  <c r="AR16" i="2"/>
  <c r="AQ16" i="2"/>
  <c r="AP16" i="2"/>
  <c r="AO16" i="2"/>
  <c r="AN16" i="2"/>
  <c r="AN14" i="2" s="1"/>
  <c r="AM16" i="2"/>
  <c r="AL16" i="2"/>
  <c r="AK16" i="2"/>
  <c r="AJ16" i="2"/>
  <c r="AJ14" i="2" s="1"/>
  <c r="AI16" i="2"/>
  <c r="AH16" i="2"/>
  <c r="AG16" i="2"/>
  <c r="AF16" i="2"/>
  <c r="AF14" i="2" s="1"/>
  <c r="AE16" i="2"/>
  <c r="AD16" i="2"/>
  <c r="AC16" i="2"/>
  <c r="AB16" i="2"/>
  <c r="AA16" i="2"/>
  <c r="Z16" i="2"/>
  <c r="Y16" i="2"/>
  <c r="X16" i="2"/>
  <c r="W16" i="2"/>
  <c r="V16" i="2"/>
  <c r="U16" i="2"/>
  <c r="T16" i="2"/>
  <c r="T14" i="2" s="1"/>
  <c r="S16" i="2"/>
  <c r="R16" i="2"/>
  <c r="Q16" i="2"/>
  <c r="P16" i="2"/>
  <c r="P14" i="2" s="1"/>
  <c r="O16" i="2"/>
  <c r="N16" i="2"/>
  <c r="M16" i="2"/>
  <c r="L16" i="2"/>
  <c r="K16" i="2"/>
  <c r="J16" i="2"/>
  <c r="I16" i="2"/>
  <c r="H16" i="2"/>
  <c r="G16" i="2"/>
  <c r="F16" i="2"/>
  <c r="E16" i="2"/>
  <c r="BK15" i="2"/>
  <c r="BJ15" i="2"/>
  <c r="BI15" i="2"/>
  <c r="BH15" i="2"/>
  <c r="BG15" i="2"/>
  <c r="BF15" i="2"/>
  <c r="BE15" i="2"/>
  <c r="BD15" i="2"/>
  <c r="BC15" i="2"/>
  <c r="BB15" i="2"/>
  <c r="BA15" i="2"/>
  <c r="AZ15" i="2"/>
  <c r="AY15" i="2"/>
  <c r="AX15" i="2"/>
  <c r="AW15" i="2"/>
  <c r="AV15" i="2"/>
  <c r="AU15" i="2"/>
  <c r="D15" i="2"/>
  <c r="AW40" i="2" s="1"/>
  <c r="BK14" i="2"/>
  <c r="BJ14" i="2"/>
  <c r="BI14" i="2"/>
  <c r="BH14" i="2"/>
  <c r="BK13" i="2"/>
  <c r="BJ13" i="2"/>
  <c r="BI13" i="2"/>
  <c r="BH13" i="2"/>
  <c r="BG13" i="2"/>
  <c r="BF13" i="2"/>
  <c r="BC13" i="2"/>
  <c r="BA13" i="2"/>
  <c r="D13" i="2"/>
  <c r="AU40" i="2" s="1"/>
  <c r="X14" i="2" l="1"/>
  <c r="H14" i="2"/>
  <c r="AB14" i="2"/>
  <c r="BF37" i="2"/>
  <c r="BA42" i="2"/>
  <c r="N14" i="2"/>
  <c r="BG52" i="2" s="1"/>
  <c r="J14" i="2"/>
  <c r="AD14" i="2"/>
  <c r="K14" i="2"/>
  <c r="AH14" i="2"/>
  <c r="O14" i="2"/>
  <c r="D14" i="2" s="1"/>
  <c r="BB53" i="37"/>
  <c r="BK32" i="2"/>
  <c r="BH49" i="2"/>
  <c r="R14" i="2"/>
  <c r="S14" i="2"/>
  <c r="AM14" i="2"/>
  <c r="BG43" i="2"/>
  <c r="V14" i="2"/>
  <c r="AP14" i="2"/>
  <c r="BF17" i="5"/>
  <c r="AQ14" i="2"/>
  <c r="AV37" i="2"/>
  <c r="AU44" i="2"/>
  <c r="AX50" i="2"/>
  <c r="AV44" i="2"/>
  <c r="AY44" i="2"/>
  <c r="AW33" i="2"/>
  <c r="AU17" i="5"/>
  <c r="AZ37" i="2"/>
  <c r="AU42" i="2"/>
  <c r="F14" i="2"/>
  <c r="Z14" i="2"/>
  <c r="BA53" i="2" s="1"/>
  <c r="AU54" i="5"/>
  <c r="AR14" i="2"/>
  <c r="AW54" i="2" s="1"/>
  <c r="G14" i="2"/>
  <c r="BB52" i="2" s="1"/>
  <c r="BD37" i="2"/>
  <c r="T69" i="37"/>
  <c r="AX33" i="2"/>
  <c r="BH35" i="2"/>
  <c r="AV36" i="2"/>
  <c r="BE36" i="2"/>
  <c r="BC37" i="2"/>
  <c r="BG37" i="2"/>
  <c r="BK37" i="2"/>
  <c r="AZ38" i="2"/>
  <c r="AZ42" i="2"/>
  <c r="AZ43" i="2"/>
  <c r="BI43" i="2"/>
  <c r="AD69" i="37"/>
  <c r="N69" i="37"/>
  <c r="AQ69" i="37"/>
  <c r="AE69" i="37"/>
  <c r="W69" i="37"/>
  <c r="P69" i="37"/>
  <c r="AW53" i="37"/>
  <c r="X69" i="37"/>
  <c r="BI53" i="37"/>
  <c r="AY17" i="37"/>
  <c r="BM13" i="37"/>
  <c r="AX54" i="37"/>
  <c r="AZ17" i="37"/>
  <c r="AZ46" i="37"/>
  <c r="BK18" i="37"/>
  <c r="D16" i="37"/>
  <c r="BD20" i="37" s="1"/>
  <c r="BJ64" i="37"/>
  <c r="BE63" i="37"/>
  <c r="AU63" i="37"/>
  <c r="AY38" i="37"/>
  <c r="AZ37" i="37"/>
  <c r="AY29" i="37"/>
  <c r="BJ23" i="37"/>
  <c r="AU20" i="37"/>
  <c r="BD19" i="37"/>
  <c r="BE38" i="37"/>
  <c r="AU37" i="37"/>
  <c r="BF37" i="37"/>
  <c r="AY37" i="37"/>
  <c r="AX38" i="37"/>
  <c r="AZ26" i="37"/>
  <c r="BA20" i="37"/>
  <c r="BG19" i="37"/>
  <c r="AY19" i="37"/>
  <c r="BD38" i="37"/>
  <c r="BE37" i="37"/>
  <c r="BC30" i="37"/>
  <c r="BG28" i="37"/>
  <c r="D23" i="37"/>
  <c r="BD25" i="37" s="1"/>
  <c r="BH23" i="37"/>
  <c r="BB23" i="37"/>
  <c r="BI21" i="37"/>
  <c r="AX47" i="37"/>
  <c r="AY23" i="37"/>
  <c r="AV21" i="37"/>
  <c r="BJ19" i="37"/>
  <c r="AU33" i="2"/>
  <c r="AY33" i="2"/>
  <c r="BD43" i="2"/>
  <c r="BK43" i="2"/>
  <c r="AP69" i="37"/>
  <c r="Z69" i="37"/>
  <c r="J69" i="37"/>
  <c r="AO69" i="37"/>
  <c r="AR69" i="37"/>
  <c r="BE17" i="37"/>
  <c r="BK16" i="37"/>
  <c r="AV54" i="37"/>
  <c r="AY53" i="37"/>
  <c r="BD16" i="37"/>
  <c r="BK52" i="37"/>
  <c r="BD17" i="37"/>
  <c r="BD53" i="37"/>
  <c r="BB44" i="37"/>
  <c r="BB31" i="37"/>
  <c r="BJ47" i="37"/>
  <c r="BF30" i="37"/>
  <c r="BI32" i="37"/>
  <c r="AV29" i="37"/>
  <c r="AZ28" i="37"/>
  <c r="BG47" i="37"/>
  <c r="BB30" i="37"/>
  <c r="D26" i="37"/>
  <c r="BJ67" i="37" s="1"/>
  <c r="BL67" i="37"/>
  <c r="AX26" i="37"/>
  <c r="BI25" i="37"/>
  <c r="AU22" i="37"/>
  <c r="AW18" i="37"/>
  <c r="AV20" i="37"/>
  <c r="BJ53" i="37"/>
  <c r="BE19" i="37"/>
  <c r="BF17" i="37"/>
  <c r="AW19" i="37"/>
  <c r="AU17" i="37"/>
  <c r="BE18" i="37"/>
  <c r="BG37" i="37"/>
  <c r="BF38" i="37"/>
  <c r="BE30" i="37"/>
  <c r="BD45" i="37"/>
  <c r="BI38" i="37"/>
  <c r="BJ37" i="37"/>
  <c r="BH22" i="37"/>
  <c r="BJ20" i="37"/>
  <c r="BK19" i="37"/>
  <c r="BC19" i="37"/>
  <c r="AV19" i="37"/>
  <c r="D64" i="37"/>
  <c r="BI62" i="37" s="1"/>
  <c r="BC63" i="37"/>
  <c r="BH38" i="37"/>
  <c r="BI37" i="37"/>
  <c r="D42" i="37"/>
  <c r="BI39" i="37" s="1"/>
  <c r="AX37" i="37"/>
  <c r="AW38" i="37"/>
  <c r="BI36" i="37"/>
  <c r="AV31" i="37"/>
  <c r="BB19" i="37"/>
  <c r="AU19" i="37"/>
  <c r="BK46" i="37"/>
  <c r="BF18" i="37"/>
  <c r="BI20" i="37"/>
  <c r="BI46" i="2"/>
  <c r="BJ32" i="2"/>
  <c r="AV33" i="2"/>
  <c r="BJ35" i="2"/>
  <c r="BA36" i="2"/>
  <c r="BE37" i="2"/>
  <c r="BI37" i="2"/>
  <c r="AV38" i="2"/>
  <c r="BK41" i="2"/>
  <c r="AV50" i="2"/>
  <c r="BA62" i="2"/>
  <c r="AL69" i="37"/>
  <c r="V69" i="37"/>
  <c r="AM69" i="37"/>
  <c r="BE53" i="37"/>
  <c r="BC52" i="37"/>
  <c r="BG17" i="37"/>
  <c r="BE16" i="37"/>
  <c r="AU18" i="37"/>
  <c r="BJ16" i="37"/>
  <c r="BD37" i="37"/>
  <c r="BC38" i="37"/>
  <c r="AV38" i="37"/>
  <c r="AW37" i="37"/>
  <c r="BA45" i="37"/>
  <c r="BI48" i="37"/>
  <c r="BG46" i="37"/>
  <c r="BE44" i="37"/>
  <c r="BK37" i="37"/>
  <c r="BJ38" i="37"/>
  <c r="D29" i="37"/>
  <c r="BK40" i="37" s="1"/>
  <c r="BE28" i="37"/>
  <c r="AY28" i="37"/>
  <c r="AX25" i="37"/>
  <c r="AZ23" i="37"/>
  <c r="AY20" i="37"/>
  <c r="BH19" i="37"/>
  <c r="AZ19" i="37"/>
  <c r="BK63" i="37"/>
  <c r="AX63" i="37"/>
  <c r="BH49" i="37"/>
  <c r="BA38" i="37"/>
  <c r="BB37" i="37"/>
  <c r="BE27" i="37"/>
  <c r="BG25" i="37"/>
  <c r="AY24" i="37"/>
  <c r="BA47" i="37"/>
  <c r="BF25" i="37"/>
  <c r="BC23" i="37"/>
  <c r="AW64" i="37"/>
  <c r="AW63" i="37"/>
  <c r="BL29" i="37"/>
  <c r="AW28" i="37"/>
  <c r="BF26" i="37"/>
  <c r="AZ20" i="37"/>
  <c r="AW20" i="37"/>
  <c r="BF19" i="37"/>
  <c r="AX19" i="37"/>
  <c r="AH69" i="37"/>
  <c r="R69" i="37"/>
  <c r="AA69" i="37"/>
  <c r="E69" i="37"/>
  <c r="BK53" i="37"/>
  <c r="BI16" i="37"/>
  <c r="AF69" i="37"/>
  <c r="AW54" i="37"/>
  <c r="BG53" i="37"/>
  <c r="AV17" i="37"/>
  <c r="BH16" i="37"/>
  <c r="AW17" i="37"/>
  <c r="BB17" i="37"/>
  <c r="AU54" i="37"/>
  <c r="AU45" i="37"/>
  <c r="BH37" i="37"/>
  <c r="BG38" i="37"/>
  <c r="BI26" i="37"/>
  <c r="BK27" i="37"/>
  <c r="D20" i="37"/>
  <c r="AY66" i="37" s="1"/>
  <c r="BA21" i="37"/>
  <c r="AU21" i="37"/>
  <c r="BI19" i="37"/>
  <c r="BF53" i="37"/>
  <c r="BJ17" i="37"/>
  <c r="BA19" i="37"/>
  <c r="BG18" i="37"/>
  <c r="BD39" i="37"/>
  <c r="BC37" i="37"/>
  <c r="BB38" i="37"/>
  <c r="AU38" i="37"/>
  <c r="AV37" i="37"/>
  <c r="BG36" i="37"/>
  <c r="BK30" i="37"/>
  <c r="D32" i="37"/>
  <c r="BG32" i="37" s="1"/>
  <c r="BJ18" i="37"/>
  <c r="BD18" i="37"/>
  <c r="D48" i="37"/>
  <c r="BC46" i="37" s="1"/>
  <c r="BJ44" i="37"/>
  <c r="BD44" i="37"/>
  <c r="BJ36" i="37"/>
  <c r="BL39" i="37"/>
  <c r="BC48" i="37"/>
  <c r="BC21" i="37"/>
  <c r="AX20" i="37"/>
  <c r="BI18" i="37"/>
  <c r="BC18" i="37"/>
  <c r="AZ38" i="37"/>
  <c r="BA37" i="37"/>
  <c r="BA32" i="37"/>
  <c r="BJ25" i="37"/>
  <c r="BD47" i="37"/>
  <c r="AV28" i="37"/>
  <c r="BH18" i="37"/>
  <c r="L69" i="5"/>
  <c r="AB69" i="5"/>
  <c r="AL14" i="2"/>
  <c r="AV54" i="2" s="1"/>
  <c r="BE19" i="2"/>
  <c r="AA14" i="2"/>
  <c r="AZ14" i="2" s="1"/>
  <c r="L35" i="2"/>
  <c r="L68" i="2" s="1"/>
  <c r="L69" i="2" s="1"/>
  <c r="L14" i="2"/>
  <c r="AY36" i="2"/>
  <c r="BC36" i="2"/>
  <c r="AX37" i="2"/>
  <c r="AW38" i="2"/>
  <c r="BL39" i="2"/>
  <c r="BJ42" i="2"/>
  <c r="AW44" i="2"/>
  <c r="AZ50" i="2"/>
  <c r="BC62" i="2"/>
  <c r="AL69" i="5"/>
  <c r="J69" i="5"/>
  <c r="AI69" i="5"/>
  <c r="AJ69" i="5"/>
  <c r="BE53" i="5"/>
  <c r="BC52" i="5"/>
  <c r="BK17" i="5"/>
  <c r="AU45" i="5"/>
  <c r="BI37" i="5"/>
  <c r="BH38" i="5"/>
  <c r="BE37" i="5"/>
  <c r="BD38" i="5"/>
  <c r="BA37" i="5"/>
  <c r="AZ38" i="5"/>
  <c r="D42" i="5"/>
  <c r="BJ39" i="5" s="1"/>
  <c r="AW38" i="5"/>
  <c r="AX37" i="5"/>
  <c r="BI36" i="5"/>
  <c r="BC34" i="5"/>
  <c r="AY48" i="5"/>
  <c r="BD33" i="5"/>
  <c r="BG35" i="5"/>
  <c r="AX20" i="5"/>
  <c r="BC19" i="5"/>
  <c r="AZ53" i="5"/>
  <c r="BA45" i="5"/>
  <c r="BI48" i="5"/>
  <c r="BG46" i="5"/>
  <c r="BE44" i="5"/>
  <c r="BJ23" i="5"/>
  <c r="BH18" i="5"/>
  <c r="BI20" i="5"/>
  <c r="BF18" i="5"/>
  <c r="BK46" i="5"/>
  <c r="D16" i="5"/>
  <c r="BB20" i="5" s="1"/>
  <c r="BK18" i="5"/>
  <c r="BD45" i="5"/>
  <c r="BA32" i="5"/>
  <c r="BA47" i="5"/>
  <c r="BF25" i="5"/>
  <c r="BC23" i="5"/>
  <c r="AV20" i="5"/>
  <c r="AW18" i="5"/>
  <c r="BJ53" i="5"/>
  <c r="BH49" i="5"/>
  <c r="AX63" i="5"/>
  <c r="D23" i="5"/>
  <c r="BD25" i="5" s="1"/>
  <c r="BH23" i="5"/>
  <c r="AY20" i="5"/>
  <c r="AU20" i="5"/>
  <c r="BH19" i="5"/>
  <c r="BD19" i="5"/>
  <c r="AZ19" i="5"/>
  <c r="BJ18" i="5"/>
  <c r="BD18" i="5"/>
  <c r="AX54" i="5"/>
  <c r="BK19" i="5"/>
  <c r="BG19" i="5"/>
  <c r="AY19" i="5"/>
  <c r="AV53" i="5"/>
  <c r="BE13" i="2"/>
  <c r="E14" i="2"/>
  <c r="I14" i="2"/>
  <c r="BM13" i="2" s="1"/>
  <c r="M14" i="2"/>
  <c r="BJ16" i="2" s="1"/>
  <c r="Q14" i="2"/>
  <c r="AW17" i="2" s="1"/>
  <c r="U14" i="2"/>
  <c r="BC19" i="2"/>
  <c r="Y14" i="2"/>
  <c r="AY14" i="2" s="1"/>
  <c r="BG19" i="2"/>
  <c r="AC14" i="2"/>
  <c r="BK19" i="2"/>
  <c r="AG14" i="2"/>
  <c r="BH53" i="2" s="1"/>
  <c r="AX20" i="2"/>
  <c r="AK14" i="2"/>
  <c r="AO14" i="2"/>
  <c r="AS14" i="2"/>
  <c r="BD13" i="2" s="1"/>
  <c r="D26" i="2"/>
  <c r="BH27" i="2" s="1"/>
  <c r="AZ36" i="2"/>
  <c r="BD36" i="2"/>
  <c r="BG42" i="2"/>
  <c r="AX44" i="2"/>
  <c r="AU50" i="2"/>
  <c r="AH69" i="5"/>
  <c r="V69" i="5"/>
  <c r="AM69" i="5"/>
  <c r="T69" i="5"/>
  <c r="AX18" i="5"/>
  <c r="BE52" i="5"/>
  <c r="AU53" i="5"/>
  <c r="BM13" i="5"/>
  <c r="BD16" i="5"/>
  <c r="BK52" i="5"/>
  <c r="BB44" i="5"/>
  <c r="D32" i="5"/>
  <c r="BG32" i="5" s="1"/>
  <c r="BK30" i="5"/>
  <c r="BE30" i="5"/>
  <c r="AV29" i="5"/>
  <c r="BF26" i="5"/>
  <c r="AV19" i="5"/>
  <c r="AW17" i="5"/>
  <c r="BG38" i="5"/>
  <c r="BH37" i="5"/>
  <c r="BC38" i="5"/>
  <c r="BD37" i="5"/>
  <c r="AV38" i="5"/>
  <c r="AW37" i="5"/>
  <c r="BI33" i="5"/>
  <c r="D38" i="5"/>
  <c r="BC41" i="5" s="1"/>
  <c r="BC33" i="5"/>
  <c r="AZ23" i="5"/>
  <c r="BH53" i="5"/>
  <c r="BE18" i="5"/>
  <c r="BJ38" i="5"/>
  <c r="BK37" i="5"/>
  <c r="BF38" i="5"/>
  <c r="BG37" i="5"/>
  <c r="BB38" i="5"/>
  <c r="BC37" i="5"/>
  <c r="BH39" i="5"/>
  <c r="AY38" i="5"/>
  <c r="AZ37" i="5"/>
  <c r="AU38" i="5"/>
  <c r="AV37" i="5"/>
  <c r="AV31" i="5"/>
  <c r="BC30" i="5"/>
  <c r="BH22" i="5"/>
  <c r="BI19" i="5"/>
  <c r="BF53" i="5"/>
  <c r="BJ17" i="5"/>
  <c r="BL13" i="5"/>
  <c r="AZ34" i="5"/>
  <c r="BK33" i="5"/>
  <c r="BA33" i="5"/>
  <c r="AZ26" i="5"/>
  <c r="BG25" i="5"/>
  <c r="BB23" i="5"/>
  <c r="BI21" i="5"/>
  <c r="BD53" i="5"/>
  <c r="BI18" i="5"/>
  <c r="AD69" i="5"/>
  <c r="R69" i="5"/>
  <c r="AA69" i="5"/>
  <c r="E69" i="5"/>
  <c r="P69" i="5"/>
  <c r="AW53" i="5"/>
  <c r="AF69" i="5"/>
  <c r="AY53" i="5"/>
  <c r="AU22" i="5"/>
  <c r="D20" i="5"/>
  <c r="AX23" i="5" s="1"/>
  <c r="BA21" i="5"/>
  <c r="AU21" i="5"/>
  <c r="AX26" i="5"/>
  <c r="D26" i="5"/>
  <c r="BK27" i="5" s="1"/>
  <c r="BI25" i="5"/>
  <c r="AX53" i="5"/>
  <c r="BE19" i="5"/>
  <c r="BB53" i="5"/>
  <c r="BJ64" i="5"/>
  <c r="D48" i="5"/>
  <c r="BD46" i="5" s="1"/>
  <c r="BJ44" i="5"/>
  <c r="BE39" i="5"/>
  <c r="BG36" i="5"/>
  <c r="AY35" i="5"/>
  <c r="AY24" i="5"/>
  <c r="AW19" i="5"/>
  <c r="BJ47" i="5"/>
  <c r="BF30" i="5"/>
  <c r="BI32" i="5"/>
  <c r="BL29" i="5"/>
  <c r="BG28" i="5"/>
  <c r="AW28" i="5"/>
  <c r="BE27" i="5"/>
  <c r="BJ16" i="5"/>
  <c r="BC18" i="5"/>
  <c r="BA19" i="2"/>
  <c r="W14" i="2"/>
  <c r="BI19" i="2"/>
  <c r="AE14" i="2"/>
  <c r="BF53" i="2" s="1"/>
  <c r="AV20" i="2"/>
  <c r="AI14" i="2"/>
  <c r="AP69" i="5"/>
  <c r="Z69" i="5"/>
  <c r="N69" i="5"/>
  <c r="AQ69" i="5"/>
  <c r="AE69" i="5"/>
  <c r="W69" i="5"/>
  <c r="H69" i="5"/>
  <c r="AR69" i="5"/>
  <c r="BE17" i="5"/>
  <c r="BK16" i="5"/>
  <c r="X69" i="5"/>
  <c r="AW54" i="5"/>
  <c r="AZ18" i="5"/>
  <c r="BI53" i="5"/>
  <c r="BG17" i="5"/>
  <c r="BA52" i="5"/>
  <c r="BD52" i="5"/>
  <c r="D64" i="5"/>
  <c r="BK64" i="5" s="1"/>
  <c r="BC63" i="5"/>
  <c r="AW63" i="5"/>
  <c r="AZ46" i="5"/>
  <c r="AZ28" i="5"/>
  <c r="BG47" i="5"/>
  <c r="BB30" i="5"/>
  <c r="BJ25" i="5"/>
  <c r="AV28" i="5"/>
  <c r="BD47" i="5"/>
  <c r="D29" i="5"/>
  <c r="AZ30" i="5" s="1"/>
  <c r="BE28" i="5"/>
  <c r="AY28" i="5"/>
  <c r="AX25" i="5"/>
  <c r="AZ20" i="5"/>
  <c r="AW20" i="5"/>
  <c r="BG53" i="5"/>
  <c r="BJ19" i="5"/>
  <c r="BF19" i="5"/>
  <c r="BB19" i="5"/>
  <c r="AX19" i="5"/>
  <c r="AU19" i="5"/>
  <c r="BA19" i="5"/>
  <c r="BB17" i="5"/>
  <c r="BE63" i="5"/>
  <c r="AU63" i="5"/>
  <c r="BD44" i="5"/>
  <c r="BD39" i="5"/>
  <c r="BC21" i="5"/>
  <c r="BJ20" i="5"/>
  <c r="BG18" i="5"/>
  <c r="BK63" i="5"/>
  <c r="BJ37" i="5"/>
  <c r="BI38" i="5"/>
  <c r="AU37" i="5"/>
  <c r="BE38" i="5"/>
  <c r="BF37" i="5"/>
  <c r="BB37" i="5"/>
  <c r="BA38" i="5"/>
  <c r="AX38" i="5"/>
  <c r="AY37" i="5"/>
  <c r="BL39" i="5"/>
  <c r="BC48" i="5"/>
  <c r="BJ36" i="5"/>
  <c r="BB31" i="5"/>
  <c r="AY23" i="5"/>
  <c r="AX47" i="5"/>
  <c r="AV21" i="5"/>
  <c r="BA20" i="5"/>
  <c r="D64" i="2"/>
  <c r="BJ62" i="2" s="1"/>
  <c r="BE62" i="2"/>
  <c r="BB62" i="2"/>
  <c r="BD62" i="2"/>
  <c r="AW50" i="2"/>
  <c r="BK53" i="2"/>
  <c r="D48" i="2"/>
  <c r="BE46" i="2" s="1"/>
  <c r="BJ44" i="2"/>
  <c r="BB46" i="2"/>
  <c r="BG46" i="2"/>
  <c r="BB43" i="2"/>
  <c r="AY43" i="2"/>
  <c r="BA43" i="2"/>
  <c r="BF43" i="2"/>
  <c r="BH43" i="2"/>
  <c r="BG41" i="2"/>
  <c r="BG39" i="2"/>
  <c r="BI39" i="2"/>
  <c r="BK39" i="2"/>
  <c r="BE39" i="2"/>
  <c r="BG35" i="2"/>
  <c r="BD33" i="2"/>
  <c r="BK35" i="2"/>
  <c r="AU36" i="2"/>
  <c r="AW36" i="2"/>
  <c r="D29" i="2"/>
  <c r="BE68" i="2" s="1"/>
  <c r="R35" i="2"/>
  <c r="J35" i="2"/>
  <c r="J68" i="2" s="1"/>
  <c r="J69" i="2" s="1"/>
  <c r="I35" i="2"/>
  <c r="I68" i="2" s="1"/>
  <c r="I69" i="2" s="1"/>
  <c r="AM35" i="2"/>
  <c r="AM68" i="2" s="1"/>
  <c r="AM69" i="2" s="1"/>
  <c r="AN35" i="2"/>
  <c r="AN68" i="2" s="1"/>
  <c r="AN69" i="2" s="1"/>
  <c r="AO35" i="2"/>
  <c r="AO68" i="2" s="1"/>
  <c r="AO69" i="2" s="1"/>
  <c r="AP35" i="2"/>
  <c r="AP68" i="2" s="1"/>
  <c r="AP69" i="2" s="1"/>
  <c r="AQ35" i="2"/>
  <c r="D16" i="2"/>
  <c r="BC14" i="2"/>
  <c r="AV42" i="2"/>
  <c r="BA14" i="2"/>
  <c r="BE14" i="2"/>
  <c r="D38" i="2"/>
  <c r="BD35" i="2" s="1"/>
  <c r="BF39" i="2"/>
  <c r="BH39" i="2"/>
  <c r="BJ39" i="2"/>
  <c r="BI48" i="2"/>
  <c r="BB14" i="2"/>
  <c r="BD14" i="2"/>
  <c r="BF14" i="2"/>
  <c r="AV28" i="2"/>
  <c r="BE28" i="2"/>
  <c r="D32" i="2"/>
  <c r="BC32" i="2" s="1"/>
  <c r="BC48" i="2"/>
  <c r="BF35" i="2"/>
  <c r="BC35" i="2"/>
  <c r="AV30" i="2"/>
  <c r="AX30" i="2"/>
  <c r="AY23" i="2"/>
  <c r="D23" i="2"/>
  <c r="BA25" i="2" s="1"/>
  <c r="BA47" i="2"/>
  <c r="BG47" i="2"/>
  <c r="BJ47" i="2"/>
  <c r="AY48" i="2"/>
  <c r="AV14" i="2"/>
  <c r="AX14" i="2"/>
  <c r="BC16" i="2"/>
  <c r="BA52" i="2"/>
  <c r="F35" i="2"/>
  <c r="F68" i="2" s="1"/>
  <c r="F69" i="2" s="1"/>
  <c r="BD18" i="2"/>
  <c r="BE16" i="2"/>
  <c r="BK46" i="2"/>
  <c r="BC52" i="2"/>
  <c r="H35" i="2"/>
  <c r="BI20" i="2"/>
  <c r="BF18" i="2"/>
  <c r="BG16" i="2"/>
  <c r="BE52" i="2"/>
  <c r="BH18" i="2"/>
  <c r="BI16" i="2"/>
  <c r="BJ18" i="2"/>
  <c r="N35" i="2"/>
  <c r="N68" i="2" s="1"/>
  <c r="N69" i="2" s="1"/>
  <c r="BK16" i="2"/>
  <c r="BI52" i="2"/>
  <c r="AV17" i="2"/>
  <c r="P35" i="2"/>
  <c r="P68" i="2" s="1"/>
  <c r="P69" i="2" s="1"/>
  <c r="AU19" i="2"/>
  <c r="AU53" i="2"/>
  <c r="AX19" i="2"/>
  <c r="T35" i="2"/>
  <c r="T68" i="2" s="1"/>
  <c r="T69" i="2" s="1"/>
  <c r="AY17" i="2"/>
  <c r="AW53" i="2"/>
  <c r="V35" i="2"/>
  <c r="AZ19" i="2"/>
  <c r="BA17" i="2"/>
  <c r="AY53" i="2"/>
  <c r="BB19" i="2"/>
  <c r="X35" i="2"/>
  <c r="X68" i="2" s="1"/>
  <c r="X69" i="2" s="1"/>
  <c r="BF20" i="2"/>
  <c r="BC17" i="2"/>
  <c r="Z35" i="2"/>
  <c r="Z68" i="2" s="1"/>
  <c r="Z69" i="2" s="1"/>
  <c r="BD19" i="2"/>
  <c r="BE17" i="2"/>
  <c r="BC53" i="2"/>
  <c r="BF19" i="2"/>
  <c r="AB35" i="2"/>
  <c r="AB68" i="2" s="1"/>
  <c r="AB69" i="2" s="1"/>
  <c r="BG17" i="2"/>
  <c r="BE53" i="2"/>
  <c r="AD35" i="2"/>
  <c r="BH19" i="2"/>
  <c r="BI17" i="2"/>
  <c r="BG53" i="2"/>
  <c r="BJ19" i="2"/>
  <c r="AF35" i="2"/>
  <c r="AF68" i="2" s="1"/>
  <c r="AF69" i="2" s="1"/>
  <c r="BK17" i="2"/>
  <c r="BI53" i="2"/>
  <c r="AH35" i="2"/>
  <c r="AH68" i="2" s="1"/>
  <c r="AH69" i="2" s="1"/>
  <c r="AU20" i="2"/>
  <c r="AV18" i="2"/>
  <c r="AV13" i="2"/>
  <c r="AX13" i="2"/>
  <c r="AZ13" i="2"/>
  <c r="BB13" i="2"/>
  <c r="AU13" i="2"/>
  <c r="AW13" i="2"/>
  <c r="AY13" i="2"/>
  <c r="AU14" i="2"/>
  <c r="BG14" i="2"/>
  <c r="AZ52" i="2"/>
  <c r="BD16" i="2"/>
  <c r="E35" i="2"/>
  <c r="E68" i="2" s="1"/>
  <c r="E69" i="2" s="1"/>
  <c r="BB20" i="2"/>
  <c r="BC18" i="2"/>
  <c r="BC20" i="2"/>
  <c r="G35" i="2"/>
  <c r="BE18" i="2"/>
  <c r="BD52" i="2"/>
  <c r="BH16" i="2"/>
  <c r="K35" i="2"/>
  <c r="K68" i="2" s="1"/>
  <c r="K69" i="2" s="1"/>
  <c r="BG18" i="2"/>
  <c r="BF52" i="2"/>
  <c r="M35" i="2"/>
  <c r="M68" i="2" s="1"/>
  <c r="M69" i="2" s="1"/>
  <c r="BI18" i="2"/>
  <c r="BH52" i="2"/>
  <c r="O35" i="2"/>
  <c r="O68" i="2" s="1"/>
  <c r="BD20" i="2"/>
  <c r="BK18" i="2"/>
  <c r="AU17" i="2"/>
  <c r="BJ52" i="2"/>
  <c r="Q35" i="2"/>
  <c r="Q68" i="2" s="1"/>
  <c r="Q69" i="2" s="1"/>
  <c r="BE20" i="2"/>
  <c r="AV19" i="2"/>
  <c r="BK52" i="2"/>
  <c r="S35" i="2"/>
  <c r="S68" i="2" s="1"/>
  <c r="S69" i="2" s="1"/>
  <c r="AX17" i="2"/>
  <c r="AW19" i="2"/>
  <c r="AV53" i="2"/>
  <c r="U35" i="2"/>
  <c r="U68" i="2" s="1"/>
  <c r="U69" i="2" s="1"/>
  <c r="AZ17" i="2"/>
  <c r="AY19" i="2"/>
  <c r="BH20" i="2"/>
  <c r="AR35" i="2"/>
  <c r="AU18" i="2"/>
  <c r="AW18" i="2"/>
  <c r="AY18" i="2"/>
  <c r="AY66" i="2"/>
  <c r="G68" i="2"/>
  <c r="G69" i="2" s="1"/>
  <c r="AZ66" i="2"/>
  <c r="BA66" i="2"/>
  <c r="BB66" i="2"/>
  <c r="AQ68" i="2"/>
  <c r="AQ69" i="2" s="1"/>
  <c r="BB40" i="2"/>
  <c r="AZ20" i="2"/>
  <c r="BJ20" i="2"/>
  <c r="BG66" i="2"/>
  <c r="BE66" i="2"/>
  <c r="BH66" i="2"/>
  <c r="BF66" i="2"/>
  <c r="BD66" i="2"/>
  <c r="BC40" i="2"/>
  <c r="AV21" i="2"/>
  <c r="AX21" i="2"/>
  <c r="BD21" i="2"/>
  <c r="BF21" i="2"/>
  <c r="BH21" i="2"/>
  <c r="BJ21" i="2"/>
  <c r="BM66" i="2"/>
  <c r="BK66" i="2"/>
  <c r="BI66" i="2"/>
  <c r="BL66" i="2"/>
  <c r="BJ66" i="2"/>
  <c r="BD40" i="2"/>
  <c r="BH22" i="2"/>
  <c r="BJ22" i="2"/>
  <c r="AU23" i="2"/>
  <c r="AW23" i="2"/>
  <c r="BC23" i="2"/>
  <c r="AY24" i="2"/>
  <c r="AX26" i="2"/>
  <c r="AZ26" i="2"/>
  <c r="BF26" i="2"/>
  <c r="AX68" i="2"/>
  <c r="AV68" i="2"/>
  <c r="AY68" i="2"/>
  <c r="AW68" i="2"/>
  <c r="AU68" i="2"/>
  <c r="BI40" i="2"/>
  <c r="BF27" i="2"/>
  <c r="BD68" i="2"/>
  <c r="BB68" i="2"/>
  <c r="AZ68" i="2"/>
  <c r="BC68" i="2"/>
  <c r="BA68" i="2"/>
  <c r="BJ40" i="2"/>
  <c r="AY29" i="2"/>
  <c r="BN68" i="2"/>
  <c r="BL68" i="2"/>
  <c r="BJ68" i="2"/>
  <c r="BM68" i="2"/>
  <c r="BK68" i="2"/>
  <c r="AU41" i="2"/>
  <c r="BB30" i="2"/>
  <c r="AX69" i="2"/>
  <c r="AV69" i="2"/>
  <c r="AY69" i="2"/>
  <c r="AW69" i="2"/>
  <c r="AU69" i="2"/>
  <c r="AV41" i="2"/>
  <c r="BI32" i="2"/>
  <c r="AJ35" i="2"/>
  <c r="AJ68" i="2" s="1"/>
  <c r="AJ69" i="2" s="1"/>
  <c r="AX53" i="2"/>
  <c r="W35" i="2"/>
  <c r="W68" i="2" s="1"/>
  <c r="W69" i="2" s="1"/>
  <c r="Y35" i="2"/>
  <c r="Y68" i="2" s="1"/>
  <c r="Y69" i="2" s="1"/>
  <c r="BB53" i="2"/>
  <c r="AA35" i="2"/>
  <c r="AA68" i="2" s="1"/>
  <c r="AA69" i="2" s="1"/>
  <c r="BD53" i="2"/>
  <c r="AC35" i="2"/>
  <c r="AC68" i="2" s="1"/>
  <c r="AC69" i="2" s="1"/>
  <c r="AE35" i="2"/>
  <c r="AE68" i="2" s="1"/>
  <c r="AE69" i="2" s="1"/>
  <c r="AG35" i="2"/>
  <c r="AG68" i="2" s="1"/>
  <c r="AG69" i="2" s="1"/>
  <c r="BJ53" i="2"/>
  <c r="AI35" i="2"/>
  <c r="AI68" i="2" s="1"/>
  <c r="AI69" i="2" s="1"/>
  <c r="AU54" i="2"/>
  <c r="AK35" i="2"/>
  <c r="AK68" i="2" s="1"/>
  <c r="AK69" i="2" s="1"/>
  <c r="AX54" i="2"/>
  <c r="AX40" i="2"/>
  <c r="AS35" i="2"/>
  <c r="BD65" i="2"/>
  <c r="BB65" i="2"/>
  <c r="AY40" i="2"/>
  <c r="BE65" i="2"/>
  <c r="BC65" i="2"/>
  <c r="BA65" i="2"/>
  <c r="BB17" i="2"/>
  <c r="BH17" i="2"/>
  <c r="BJ65" i="2"/>
  <c r="BI65" i="2"/>
  <c r="BH65" i="2"/>
  <c r="BF65" i="2"/>
  <c r="BG65" i="2"/>
  <c r="AZ40" i="2"/>
  <c r="AX18" i="2"/>
  <c r="AZ18" i="2"/>
  <c r="AW66" i="2"/>
  <c r="AU66" i="2"/>
  <c r="AX66" i="2"/>
  <c r="AV66" i="2"/>
  <c r="BK65" i="2"/>
  <c r="AZ65" i="2"/>
  <c r="AX65" i="2"/>
  <c r="AV65" i="2"/>
  <c r="BA40" i="2"/>
  <c r="AY65" i="2"/>
  <c r="AW65" i="2"/>
  <c r="AU65" i="2"/>
  <c r="H68" i="2"/>
  <c r="H69" i="2" s="1"/>
  <c r="AX47" i="2"/>
  <c r="R68" i="2"/>
  <c r="R69" i="2" s="1"/>
  <c r="V68" i="2"/>
  <c r="V69" i="2" s="1"/>
  <c r="BC66" i="2"/>
  <c r="AD68" i="2"/>
  <c r="AD69" i="2" s="1"/>
  <c r="AR68" i="2"/>
  <c r="AR69" i="2" s="1"/>
  <c r="AW20" i="2"/>
  <c r="AY20" i="2"/>
  <c r="BA20" i="2"/>
  <c r="BG20" i="2"/>
  <c r="BK20" i="2"/>
  <c r="AU21" i="2"/>
  <c r="AW21" i="2"/>
  <c r="AY21" i="2"/>
  <c r="BA21" i="2"/>
  <c r="BC21" i="2"/>
  <c r="BE21" i="2"/>
  <c r="BG21" i="2"/>
  <c r="BI21" i="2"/>
  <c r="BK21" i="2"/>
  <c r="AU22" i="2"/>
  <c r="AW22" i="2"/>
  <c r="AY22" i="2"/>
  <c r="BA22" i="2"/>
  <c r="BC22" i="2"/>
  <c r="BE22" i="2"/>
  <c r="BG22" i="2"/>
  <c r="BI22" i="2"/>
  <c r="BK22" i="2"/>
  <c r="AV23" i="2"/>
  <c r="AX23" i="2"/>
  <c r="AZ23" i="2"/>
  <c r="BB23" i="2"/>
  <c r="BH23" i="2"/>
  <c r="BJ23" i="2"/>
  <c r="BD67" i="2"/>
  <c r="BB67" i="2"/>
  <c r="AZ67" i="2"/>
  <c r="BC67" i="2"/>
  <c r="BA67" i="2"/>
  <c r="BF40" i="2"/>
  <c r="BB24" i="2"/>
  <c r="BH67" i="2"/>
  <c r="BF67" i="2"/>
  <c r="BI67" i="2"/>
  <c r="BG67" i="2"/>
  <c r="BE67" i="2"/>
  <c r="BG40" i="2"/>
  <c r="AX25" i="2"/>
  <c r="BF25" i="2"/>
  <c r="BD47" i="2"/>
  <c r="BI26" i="2"/>
  <c r="BE27" i="2"/>
  <c r="BI27" i="2"/>
  <c r="BG68" i="2"/>
  <c r="BH68" i="2"/>
  <c r="AV29" i="2"/>
  <c r="BL29" i="2"/>
  <c r="AU30" i="2"/>
  <c r="BB32" i="2"/>
  <c r="BF32" i="2"/>
  <c r="BH69" i="2"/>
  <c r="BF69" i="2"/>
  <c r="BI69" i="2"/>
  <c r="BG69" i="2"/>
  <c r="BE69" i="2"/>
  <c r="AX41" i="2"/>
  <c r="BN69" i="2"/>
  <c r="BL69" i="2"/>
  <c r="BJ69" i="2"/>
  <c r="BM69" i="2"/>
  <c r="BK69" i="2"/>
  <c r="AY41" i="2"/>
  <c r="AL35" i="2"/>
  <c r="AL68" i="2" s="1"/>
  <c r="AL69" i="2" s="1"/>
  <c r="AY60" i="2"/>
  <c r="BA60" i="2"/>
  <c r="BC60" i="2"/>
  <c r="BE60" i="2"/>
  <c r="BG60" i="2"/>
  <c r="BI60" i="2"/>
  <c r="BK60" i="2"/>
  <c r="AU61" i="2"/>
  <c r="AW61" i="2"/>
  <c r="AY61" i="2"/>
  <c r="BA61" i="2"/>
  <c r="BC61" i="2"/>
  <c r="BE61" i="2"/>
  <c r="BG61" i="2"/>
  <c r="BI61" i="2"/>
  <c r="BK61" i="2"/>
  <c r="AU62" i="2"/>
  <c r="AW62" i="2"/>
  <c r="AY62" i="2"/>
  <c r="AX60" i="2"/>
  <c r="AZ60" i="2"/>
  <c r="BD60" i="2"/>
  <c r="BF60" i="2"/>
  <c r="BJ60" i="2"/>
  <c r="AV61" i="2"/>
  <c r="AZ61" i="2"/>
  <c r="BB61" i="2"/>
  <c r="BF61" i="2"/>
  <c r="BH61" i="2"/>
  <c r="AV62" i="2"/>
  <c r="AX62" i="2"/>
  <c r="AW64" i="2"/>
  <c r="AY18" i="37" l="1"/>
  <c r="AY25" i="37"/>
  <c r="BI17" i="37"/>
  <c r="AV18" i="37"/>
  <c r="BF35" i="5"/>
  <c r="BK62" i="5"/>
  <c r="BG62" i="5"/>
  <c r="BJ22" i="37"/>
  <c r="AZ66" i="37"/>
  <c r="BK22" i="37"/>
  <c r="AU23" i="37"/>
  <c r="AZ52" i="5"/>
  <c r="BH52" i="5"/>
  <c r="D14" i="5"/>
  <c r="AW14" i="5" s="1"/>
  <c r="BG39" i="37"/>
  <c r="BI39" i="5"/>
  <c r="AV17" i="5"/>
  <c r="AY18" i="5"/>
  <c r="BJ39" i="37"/>
  <c r="AU53" i="37"/>
  <c r="BK67" i="37"/>
  <c r="BG52" i="37"/>
  <c r="BA66" i="37"/>
  <c r="AW41" i="37"/>
  <c r="BJ27" i="37"/>
  <c r="AZ53" i="37"/>
  <c r="BA17" i="37"/>
  <c r="AX17" i="5"/>
  <c r="AV67" i="37"/>
  <c r="BE39" i="37"/>
  <c r="AU30" i="37"/>
  <c r="BC25" i="37"/>
  <c r="BK39" i="37"/>
  <c r="BE25" i="5"/>
  <c r="BG41" i="5"/>
  <c r="BF27" i="37"/>
  <c r="BF39" i="37"/>
  <c r="BI17" i="5"/>
  <c r="BD20" i="5"/>
  <c r="BC53" i="37"/>
  <c r="BH62" i="37"/>
  <c r="BB18" i="5"/>
  <c r="BI52" i="5"/>
  <c r="BC35" i="5"/>
  <c r="BB66" i="37"/>
  <c r="BH20" i="5"/>
  <c r="AX40" i="37"/>
  <c r="BH20" i="37"/>
  <c r="BK62" i="37"/>
  <c r="BH16" i="5"/>
  <c r="BA30" i="37"/>
  <c r="BF20" i="37"/>
  <c r="AU28" i="5"/>
  <c r="BC53" i="5"/>
  <c r="BB20" i="37"/>
  <c r="AV48" i="37"/>
  <c r="BE52" i="37"/>
  <c r="BC20" i="5"/>
  <c r="BD69" i="5"/>
  <c r="BF32" i="5"/>
  <c r="BA52" i="37"/>
  <c r="BB69" i="37"/>
  <c r="AX17" i="37"/>
  <c r="AV48" i="5"/>
  <c r="BK39" i="5"/>
  <c r="AU67" i="5"/>
  <c r="BE25" i="37"/>
  <c r="H69" i="37"/>
  <c r="BB69" i="2"/>
  <c r="AO69" i="5"/>
  <c r="BA69" i="2"/>
  <c r="BB46" i="5"/>
  <c r="AV42" i="5"/>
  <c r="BB32" i="5"/>
  <c r="AZ52" i="37"/>
  <c r="BE40" i="37"/>
  <c r="BN67" i="2"/>
  <c r="AZ69" i="2"/>
  <c r="AX67" i="2"/>
  <c r="BF16" i="2"/>
  <c r="BK27" i="2"/>
  <c r="BJ17" i="2"/>
  <c r="BA30" i="2"/>
  <c r="BC17" i="5"/>
  <c r="BC69" i="2"/>
  <c r="BK67" i="2"/>
  <c r="BC69" i="5"/>
  <c r="AY30" i="2"/>
  <c r="BF17" i="2"/>
  <c r="BJ67" i="2"/>
  <c r="BK53" i="5"/>
  <c r="AV67" i="5"/>
  <c r="BF52" i="37"/>
  <c r="AI69" i="37"/>
  <c r="AW41" i="2"/>
  <c r="AU67" i="37"/>
  <c r="BG20" i="5"/>
  <c r="BF68" i="37"/>
  <c r="AW30" i="2"/>
  <c r="BD17" i="2"/>
  <c r="BJ62" i="5"/>
  <c r="BG68" i="37"/>
  <c r="BC20" i="37"/>
  <c r="BH40" i="2"/>
  <c r="BA18" i="2"/>
  <c r="BM67" i="2"/>
  <c r="BG32" i="2"/>
  <c r="BG41" i="37"/>
  <c r="AX18" i="37"/>
  <c r="AY67" i="37"/>
  <c r="AX40" i="5"/>
  <c r="BA18" i="5"/>
  <c r="BK40" i="2"/>
  <c r="AZ53" i="2"/>
  <c r="BI68" i="2"/>
  <c r="BL67" i="2"/>
  <c r="AZ30" i="2"/>
  <c r="BE40" i="5"/>
  <c r="AZ35" i="5"/>
  <c r="AN69" i="5"/>
  <c r="AY67" i="5"/>
  <c r="BH32" i="37"/>
  <c r="D35" i="37"/>
  <c r="BL64" i="37" s="1"/>
  <c r="BF68" i="2"/>
  <c r="AW14" i="2"/>
  <c r="BJ27" i="2"/>
  <c r="BC25" i="5"/>
  <c r="F69" i="5"/>
  <c r="BD35" i="5"/>
  <c r="BG16" i="5"/>
  <c r="BN67" i="37"/>
  <c r="BH40" i="37"/>
  <c r="BE20" i="37"/>
  <c r="BG20" i="37"/>
  <c r="AZ25" i="37"/>
  <c r="BB18" i="2"/>
  <c r="BI62" i="2"/>
  <c r="BE20" i="5"/>
  <c r="BF39" i="5"/>
  <c r="BK64" i="37"/>
  <c r="AU28" i="37"/>
  <c r="AV53" i="37"/>
  <c r="BH32" i="2"/>
  <c r="AU28" i="2"/>
  <c r="BD69" i="2"/>
  <c r="AZ18" i="37"/>
  <c r="BD32" i="2"/>
  <c r="BG27" i="2"/>
  <c r="BF20" i="5"/>
  <c r="BD32" i="37"/>
  <c r="BE68" i="37"/>
  <c r="AW67" i="37"/>
  <c r="BC41" i="2"/>
  <c r="BA35" i="2"/>
  <c r="BC46" i="2"/>
  <c r="Q69" i="37"/>
  <c r="I69" i="37"/>
  <c r="AC69" i="37"/>
  <c r="BE32" i="5"/>
  <c r="BA69" i="5"/>
  <c r="K69" i="37"/>
  <c r="U69" i="37"/>
  <c r="AN69" i="37"/>
  <c r="BB46" i="37"/>
  <c r="BD52" i="37"/>
  <c r="AX53" i="37"/>
  <c r="AV30" i="37"/>
  <c r="AW30" i="37"/>
  <c r="BG16" i="37"/>
  <c r="BC69" i="37"/>
  <c r="AX23" i="37"/>
  <c r="BC32" i="37"/>
  <c r="BG27" i="37"/>
  <c r="BH27" i="37"/>
  <c r="AY30" i="37"/>
  <c r="BF32" i="37"/>
  <c r="BA46" i="37"/>
  <c r="BA25" i="37"/>
  <c r="BB32" i="37"/>
  <c r="BA53" i="37"/>
  <c r="AZ30" i="37"/>
  <c r="BH39" i="37"/>
  <c r="AS69" i="37"/>
  <c r="Y69" i="37"/>
  <c r="S69" i="37"/>
  <c r="L69" i="37"/>
  <c r="AB69" i="37"/>
  <c r="BD46" i="37"/>
  <c r="BA18" i="37"/>
  <c r="BI52" i="37"/>
  <c r="BE32" i="37"/>
  <c r="BI22" i="37"/>
  <c r="BD69" i="37"/>
  <c r="BC17" i="37"/>
  <c r="AV23" i="37"/>
  <c r="BH68" i="37"/>
  <c r="BH17" i="37"/>
  <c r="BJ62" i="37"/>
  <c r="AV42" i="37"/>
  <c r="F69" i="37"/>
  <c r="BE32" i="2"/>
  <c r="BE35" i="2"/>
  <c r="BF46" i="2"/>
  <c r="G69" i="37"/>
  <c r="AV30" i="5"/>
  <c r="BH40" i="5"/>
  <c r="BC32" i="5"/>
  <c r="BD32" i="5"/>
  <c r="AK69" i="37"/>
  <c r="BJ52" i="37"/>
  <c r="BE46" i="37"/>
  <c r="BE13" i="37"/>
  <c r="BI46" i="37"/>
  <c r="AJ69" i="37"/>
  <c r="BH53" i="37"/>
  <c r="BB40" i="37"/>
  <c r="BF46" i="37"/>
  <c r="D14" i="37"/>
  <c r="AW14" i="37" s="1"/>
  <c r="AW23" i="37"/>
  <c r="BI68" i="37"/>
  <c r="BK17" i="37"/>
  <c r="BC66" i="37"/>
  <c r="AX30" i="37"/>
  <c r="AZ69" i="37"/>
  <c r="BM67" i="37"/>
  <c r="BB25" i="37"/>
  <c r="BH52" i="37"/>
  <c r="BB18" i="37"/>
  <c r="M69" i="37"/>
  <c r="AG69" i="37"/>
  <c r="BF16" i="37"/>
  <c r="BA69" i="37"/>
  <c r="BB52" i="37"/>
  <c r="BI27" i="37"/>
  <c r="AX67" i="37"/>
  <c r="BG62" i="37"/>
  <c r="AU43" i="37"/>
  <c r="O69" i="37"/>
  <c r="D68" i="37"/>
  <c r="D69" i="37" s="1"/>
  <c r="AY17" i="5"/>
  <c r="AY66" i="5"/>
  <c r="BB66" i="5"/>
  <c r="BG39" i="5"/>
  <c r="BI22" i="5"/>
  <c r="AU23" i="5"/>
  <c r="AZ66" i="5"/>
  <c r="BG27" i="5"/>
  <c r="BH27" i="5"/>
  <c r="BI27" i="5"/>
  <c r="BA35" i="5"/>
  <c r="BC46" i="5"/>
  <c r="BK22" i="5"/>
  <c r="AU18" i="5"/>
  <c r="BB35" i="5"/>
  <c r="BJ52" i="5"/>
  <c r="BI16" i="5"/>
  <c r="BE68" i="5"/>
  <c r="AC69" i="5"/>
  <c r="BF16" i="5"/>
  <c r="BN67" i="5"/>
  <c r="BI68" i="5"/>
  <c r="BA46" i="5"/>
  <c r="K69" i="5"/>
  <c r="AZ17" i="5"/>
  <c r="BA17" i="5"/>
  <c r="AV18" i="5"/>
  <c r="AV54" i="5"/>
  <c r="D35" i="5"/>
  <c r="BN65" i="5" s="1"/>
  <c r="BI46" i="5"/>
  <c r="BE13" i="5"/>
  <c r="BB25" i="2"/>
  <c r="AW67" i="2"/>
  <c r="BK62" i="2"/>
  <c r="BA46" i="2"/>
  <c r="G69" i="5"/>
  <c r="BH62" i="5"/>
  <c r="O69" i="5"/>
  <c r="D68" i="5"/>
  <c r="D69" i="5" s="1"/>
  <c r="BH68" i="5"/>
  <c r="BK40" i="5"/>
  <c r="AU43" i="5"/>
  <c r="BL67" i="5"/>
  <c r="AW23" i="5"/>
  <c r="BF52" i="5"/>
  <c r="AV23" i="5"/>
  <c r="BF27" i="5"/>
  <c r="AY25" i="5"/>
  <c r="BB69" i="5"/>
  <c r="S69" i="5"/>
  <c r="BH17" i="5"/>
  <c r="BE16" i="5"/>
  <c r="AX67" i="5"/>
  <c r="BD17" i="5"/>
  <c r="BE35" i="5"/>
  <c r="AS69" i="5"/>
  <c r="AZ25" i="2"/>
  <c r="AV67" i="2"/>
  <c r="BC25" i="2"/>
  <c r="BK64" i="2"/>
  <c r="AU43" i="2"/>
  <c r="BH62" i="2"/>
  <c r="BF68" i="5"/>
  <c r="BG68" i="5"/>
  <c r="M69" i="5"/>
  <c r="BJ67" i="5"/>
  <c r="BB40" i="5"/>
  <c r="BB52" i="5"/>
  <c r="BJ27" i="5"/>
  <c r="AY30" i="5"/>
  <c r="AG69" i="5"/>
  <c r="AV40" i="2"/>
  <c r="BG52" i="5"/>
  <c r="BA53" i="5"/>
  <c r="BA25" i="5"/>
  <c r="BH32" i="5"/>
  <c r="BB25" i="5"/>
  <c r="BE46" i="5"/>
  <c r="U69" i="5"/>
  <c r="BE40" i="2"/>
  <c r="AU67" i="2"/>
  <c r="AY67" i="2"/>
  <c r="BG62" i="2"/>
  <c r="BD46" i="2"/>
  <c r="Q69" i="5"/>
  <c r="AW30" i="5"/>
  <c r="BI62" i="5"/>
  <c r="I69" i="5"/>
  <c r="Y69" i="5"/>
  <c r="AU30" i="5"/>
  <c r="AX30" i="5"/>
  <c r="BA30" i="5"/>
  <c r="BK67" i="5"/>
  <c r="BJ22" i="5"/>
  <c r="BA66" i="5"/>
  <c r="BC66" i="5"/>
  <c r="AZ25" i="5"/>
  <c r="BM67" i="5"/>
  <c r="AZ69" i="5"/>
  <c r="AW67" i="5"/>
  <c r="AW41" i="5"/>
  <c r="BF46" i="5"/>
  <c r="AK69" i="5"/>
  <c r="BB35" i="2"/>
  <c r="AZ35" i="2"/>
  <c r="BD25" i="2"/>
  <c r="AY25" i="2"/>
  <c r="BE25" i="2"/>
  <c r="O69" i="2"/>
  <c r="D68" i="2"/>
  <c r="D69" i="2" s="1"/>
  <c r="AS68" i="2"/>
  <c r="AS69" i="2" s="1"/>
  <c r="D35" i="2"/>
  <c r="BN66" i="2" s="1"/>
  <c r="AV48" i="2"/>
  <c r="AX14" i="5" l="1"/>
  <c r="BL65" i="37"/>
  <c r="BC16" i="5"/>
  <c r="AU14" i="5"/>
  <c r="AV40" i="5"/>
  <c r="BD13" i="5"/>
  <c r="AV14" i="5"/>
  <c r="AZ14" i="5"/>
  <c r="AY14" i="5"/>
  <c r="BN65" i="37"/>
  <c r="BC16" i="37"/>
  <c r="AV40" i="37"/>
  <c r="BD13" i="37"/>
  <c r="AV14" i="37"/>
  <c r="BN66" i="37"/>
  <c r="AZ41" i="37"/>
  <c r="AX14" i="37"/>
  <c r="BL64" i="5"/>
  <c r="BM65" i="37"/>
  <c r="AU14" i="37"/>
  <c r="AY14" i="37"/>
  <c r="AZ14" i="37"/>
  <c r="BM65" i="5"/>
  <c r="AZ41" i="5"/>
  <c r="BL65" i="5"/>
  <c r="BN66" i="5"/>
  <c r="BL64" i="2"/>
  <c r="BM65" i="2"/>
  <c r="BN65" i="2"/>
  <c r="AZ41" i="2"/>
  <c r="BL65" i="2"/>
</calcChain>
</file>

<file path=xl/sharedStrings.xml><?xml version="1.0" encoding="utf-8"?>
<sst xmlns="http://schemas.openxmlformats.org/spreadsheetml/2006/main" count="5430" uniqueCount="209">
  <si>
    <t>Tip de masura</t>
  </si>
  <si>
    <t xml:space="preserve"> mediul de provenienta</t>
  </si>
  <si>
    <t xml:space="preserve"> varsta</t>
  </si>
  <si>
    <t xml:space="preserve"> sex</t>
  </si>
  <si>
    <t>nivel de pregatire</t>
  </si>
  <si>
    <t xml:space="preserve"> statutul persoanei inregistrate</t>
  </si>
  <si>
    <t xml:space="preserve"> grupul tinta</t>
  </si>
  <si>
    <t>persoane din mediul urban</t>
  </si>
  <si>
    <t>persoane din mediul rural</t>
  </si>
  <si>
    <t>pers. &lt;25 ani, din care:</t>
  </si>
  <si>
    <t xml:space="preserve">pers. 25-30 ani, din care </t>
  </si>
  <si>
    <t>pers 30-35 ani</t>
  </si>
  <si>
    <t>pers. 35-45 ani</t>
  </si>
  <si>
    <t>pers. cu varsta peste 55 ani</t>
  </si>
  <si>
    <t>femei</t>
  </si>
  <si>
    <t>barbati</t>
  </si>
  <si>
    <t>invatamant gimnazial</t>
  </si>
  <si>
    <t>invatamant profesional/arte si meserii</t>
  </si>
  <si>
    <t>invatamant liceal</t>
  </si>
  <si>
    <t>invatamat posticeal</t>
  </si>
  <si>
    <t>invatamant universitar</t>
  </si>
  <si>
    <t>somer neindemnizat</t>
  </si>
  <si>
    <t>somer indemnizat</t>
  </si>
  <si>
    <t>persoane aflate in cautare de loc de munca (altele decat somerii ne/indemnizati)</t>
  </si>
  <si>
    <t>someri de lunga durata</t>
  </si>
  <si>
    <t>persoane cu handicap</t>
  </si>
  <si>
    <t>persoane care au executat pedepse privative de libertate</t>
  </si>
  <si>
    <t>tineri care se afla sau provin din  sistemul de protectie a copilului</t>
  </si>
  <si>
    <t>victime ale traficului de persoane</t>
  </si>
  <si>
    <t>cetateni straini</t>
  </si>
  <si>
    <t>solicitanti de azil</t>
  </si>
  <si>
    <t>refugiati+beneficiari de alte forme de protectie internationala</t>
  </si>
  <si>
    <t xml:space="preserve">persoane aflate in detentie </t>
  </si>
  <si>
    <t xml:space="preserve">persoane aflate intr-o masura educativa </t>
  </si>
  <si>
    <t>persoane aflate intr-o masura neprivative de libertate dispuse de organele judiciare, altele decat masura educativa</t>
  </si>
  <si>
    <t xml:space="preserve">persoane care au executat măsuri educative </t>
  </si>
  <si>
    <t>persoane repatriate</t>
  </si>
  <si>
    <t>alte categorii</t>
  </si>
  <si>
    <t>fara studii</t>
  </si>
  <si>
    <t xml:space="preserve">sld &lt;25 ani, din care: </t>
  </si>
  <si>
    <t>sld&gt;25 ani, din care:</t>
  </si>
  <si>
    <t>Total, din care:</t>
  </si>
  <si>
    <t>cheie de control</t>
  </si>
  <si>
    <t>alocatii/mobilitate=0</t>
  </si>
  <si>
    <t xml:space="preserve">    I</t>
  </si>
  <si>
    <t xml:space="preserve">01 - TOTAL persoane cuprinse la masuri active, din care: </t>
  </si>
  <si>
    <t>II</t>
  </si>
  <si>
    <t xml:space="preserve">02 - TOTAL  persoane ocupate, din care:         </t>
  </si>
  <si>
    <t>1.1</t>
  </si>
  <si>
    <t>03 - Nr persoane noi cuprinse in servicii de mediere a locurilor de munca vacante</t>
  </si>
  <si>
    <t>1.2</t>
  </si>
  <si>
    <t xml:space="preserve">04 - Servicii de mediere a muncii  </t>
  </si>
  <si>
    <t>1.2a</t>
  </si>
  <si>
    <t xml:space="preserve">05 - pe locuri de munca pe perioada nedeterminata </t>
  </si>
  <si>
    <t>1.2b</t>
  </si>
  <si>
    <t xml:space="preserve">06 - pe locuri de munca pe perioada determinata </t>
  </si>
  <si>
    <t>1.2c</t>
  </si>
  <si>
    <t>07 - incadrarea in munca a somerilor dupa prima mediere a muncii</t>
  </si>
  <si>
    <t>1.2 d</t>
  </si>
  <si>
    <t xml:space="preserve">08 -  incadrarea somerilor peste 45 de ani  fara subventionarea locului de munca, din care:                                                                    rd.1.2d=rd.(1.2 d1+rd.1.2 d2)                                                                       </t>
  </si>
  <si>
    <t>1.2d1</t>
  </si>
  <si>
    <t>09 - 45 cu contract de munca pe durata nedeterminata</t>
  </si>
  <si>
    <t>1.2d2</t>
  </si>
  <si>
    <t>010 - 45 cu contract de munca pe durata determinata</t>
  </si>
  <si>
    <t>1.2e</t>
  </si>
  <si>
    <t xml:space="preserve">011 -  incadrarea somerilor intretinatori unici de familie fara subventionarea locului de munca, din care:    rd.1.2e=rd.(1.2e1+1.2e2)                                                                                                                              </t>
  </si>
  <si>
    <t>1.2e1</t>
  </si>
  <si>
    <t>012 - IUF cu contract de munca pe durata nedeterminata</t>
  </si>
  <si>
    <t>1.2e2</t>
  </si>
  <si>
    <t>013 - IUF cu contract de munca pe durata determinata</t>
  </si>
  <si>
    <t>1.2f</t>
  </si>
  <si>
    <t>014 -  incadrarea absolventilor din institutii de invatamant, fara subventionarea locului de munca, din care:                                                                    rd.1.2f = rd.(1.2 f1+rd 1.2f2)</t>
  </si>
  <si>
    <t>1.2f1</t>
  </si>
  <si>
    <t>015 - ABS cu contract de munca pe durata nedeterminata</t>
  </si>
  <si>
    <t>1.2f2</t>
  </si>
  <si>
    <t>016 - ABS cu contract de munca pe durata determinata</t>
  </si>
  <si>
    <t>1.2 g</t>
  </si>
  <si>
    <t>017 -  incadrarea persoanelor cu handicap, fara subventionarea locului de munca, din care:                                                                                              rd1.2g = rd(1.2g1 + 1.2g2)</t>
  </si>
  <si>
    <t>1.2g1</t>
  </si>
  <si>
    <t>018 - PH cu contract de munca pe durata nedeterminata</t>
  </si>
  <si>
    <t>1.2g2</t>
  </si>
  <si>
    <t>019 - PH cu contract de munca pe durata determinata</t>
  </si>
  <si>
    <t>1.2h</t>
  </si>
  <si>
    <t>020 -  incadrarea somerilor care mai au 5 ani pana la pensie, fara subventionarea locului de munca, din care:                                                                                        rd1.2h = rd(1.2h1 + 1.2h2)</t>
  </si>
  <si>
    <t>1.2h1</t>
  </si>
  <si>
    <t>021 - 5 cu contract de munca pe durata nedeterminata</t>
  </si>
  <si>
    <t>1.2h2</t>
  </si>
  <si>
    <t>022 - 5 cu contract de munca pe durata determinata</t>
  </si>
  <si>
    <t>1.2i</t>
  </si>
  <si>
    <t>023 - alte categorii de persoane</t>
  </si>
  <si>
    <t>2.1</t>
  </si>
  <si>
    <t xml:space="preserve">024 - Nr persoane noi cuprinse in servicii de informare si consiliere profesionala </t>
  </si>
  <si>
    <t>Cursuri de formare profesionala</t>
  </si>
  <si>
    <t>Completarea veniturilor somerilor care se incadreaza inainte de expirarea indemnizatiei pentru  somaj</t>
  </si>
  <si>
    <t>3a</t>
  </si>
  <si>
    <t>100% pentru absolventii care se incadreaza inainte de expirarea perioadei de somaj</t>
  </si>
  <si>
    <t>3b</t>
  </si>
  <si>
    <t>30% pentru somerii care se incadreaza inainte de expirarea perioadei de somaj</t>
  </si>
  <si>
    <t>Prima de activare pentru somerii neindemnizati</t>
  </si>
  <si>
    <t>Acordarea de subventii angajatorilor care incadreaza in munca someri peste 45 de ani sau someri unici sustinatori ai familiilor monoparentale, din care:                                                                       (rd.5=rd.5a+rd 5b)</t>
  </si>
  <si>
    <t>5a</t>
  </si>
  <si>
    <t xml:space="preserve">someri peste 45 ani </t>
  </si>
  <si>
    <t>5b</t>
  </si>
  <si>
    <t>someri unici sustinatori ai familiilor monoparentale</t>
  </si>
  <si>
    <t>Acordarea de subventii angajatorilor care incadreaza in munca persoane care mai au 5 ani pana la pensie</t>
  </si>
  <si>
    <t>Stimularea mobilitatii fortei de munca, total, din care: rd9 = rd (9.a +9.b)</t>
  </si>
  <si>
    <t>9a</t>
  </si>
  <si>
    <t xml:space="preserve">pentru incadrarea la o distanta mai mare de 15  km (prima de incadrare) </t>
  </si>
  <si>
    <t>9b</t>
  </si>
  <si>
    <t>pentru incadrarea intr-o alta localitate la peste 50 km cu schimbarea domiciliului (prima de instalare)</t>
  </si>
  <si>
    <t>9c</t>
  </si>
  <si>
    <t>prima de relocare</t>
  </si>
  <si>
    <t>Acordarea de subventii angajatorilor care incadreaza in munca absolventi de invatamant</t>
  </si>
  <si>
    <t>Acordarea de prima de insertie absolventilor de invatamant</t>
  </si>
  <si>
    <t>Acordarea de subventii angajatorilor care incadreaza in munca persoane cu handicap</t>
  </si>
  <si>
    <t>Acordarea de credite                                                                                                    (rd.14 =rd 14 a+rd 14 b), din care:</t>
  </si>
  <si>
    <t>Incadrare someri</t>
  </si>
  <si>
    <t xml:space="preserve">Incadrarea prin acordarea de credite rambursabile,                                                               </t>
  </si>
  <si>
    <t>Incadrarea prin acordarea de credite nerambursabile</t>
  </si>
  <si>
    <t>Nr persoane cuprinse in servicii de consultanta si asistenta pentru inceperea unei activitati independente sau pentru initierea unei afaceri</t>
  </si>
  <si>
    <t>Servicii de consultanta si asistenta  pentru inceperea unei activitati independente sau pentru initierea unei afaceri</t>
  </si>
  <si>
    <t>Incadrarea prin ocuparea temporara a fortei de munca in lucrari publice de interes comunitar</t>
  </si>
  <si>
    <t xml:space="preserve">Număr persoane cu care s-au incheiat contracte de solidaritate </t>
  </si>
  <si>
    <t>Acordarea de subventii la angajatorii de insertie, pe baza contractelor de solidaritate</t>
  </si>
  <si>
    <t>Alte masuri active (se vor nominaliza concret), din care:* rd. 16 = rd. (16a + 16b + 16c)</t>
  </si>
  <si>
    <t>16a</t>
  </si>
  <si>
    <t>16b</t>
  </si>
  <si>
    <t>16c</t>
  </si>
  <si>
    <t>1*</t>
  </si>
  <si>
    <t>Incadrarea prin acordarea serviciilor de mediere pe tip de masuri</t>
  </si>
  <si>
    <t>CONTROL MEDIERE</t>
  </si>
  <si>
    <t>ATENTIE:</t>
  </si>
  <si>
    <t>1. Folositi aceasta macheta, in format Excel, cu respectarea exacta a formulelor introduse</t>
  </si>
  <si>
    <t>2. Pe randurile 1-14 se vor completa datele ce reprezinta realizarile obtinute ca urmare a implementarii masurilor active prevazute de Legea nr. 76/2002 (medierea muncii, informare si consiliere profesionala si masurile</t>
  </si>
  <si>
    <t>active finantate din bugetul asigurarilor pentru somaj)</t>
  </si>
  <si>
    <t>3. Pe randurile 15 a-c se vor completa datele ce reprezinta realizarile obtinute ca urmare a implementarii masurilor active cu finantare din alte fonduri (altele decat bugetul asigurarilor</t>
  </si>
  <si>
    <t xml:space="preserve"> pentru somaj: programe PHARE, programe FSE etc.)</t>
  </si>
  <si>
    <t>4. Intrucat au fost introduse formule de calcul, pe randurile urmatoare nu se vor introduce date:</t>
  </si>
  <si>
    <t xml:space="preserve"> rd.I, rd. 1.2,   rd.1.2d,   rd.1.2e,   rd.1.2f,  rd.1.2g,  rd.1.2h</t>
  </si>
  <si>
    <t>rd.4, rd.5</t>
  </si>
  <si>
    <t xml:space="preserve"> rd.7, rd 8, rd 11, 11b,11b2,</t>
  </si>
  <si>
    <t>rd. 15</t>
  </si>
  <si>
    <t>5. In cazul completarii in mod incorect a machetei de raportare, in partea dreapta a acesteia  vor aparea mesaje de eroare. In aceasta situatie, va rugam  sa verificati corectitudinea datelor introduse</t>
  </si>
  <si>
    <t>si, in nici un caz, sa nu modificati sau sa stergeti aceste formule</t>
  </si>
  <si>
    <t>7. Toate campurile din aceasta macheta trebuie completate fie prin inscrierea valorii corespunzatoare fie prin inscrierea cifrei "0"</t>
  </si>
  <si>
    <t>Director Executiv</t>
  </si>
  <si>
    <t>Intocmit</t>
  </si>
  <si>
    <t>METODOLOGIE DE COMPLETARE A MACHETEI DE PO:</t>
  </si>
  <si>
    <t>2. Pe randurile 1-15 se vor completa datele ce reprezinta realizarile obtinute ca urmare a implementarii masurilor active prevazute de Legea nr. 76/2002 cu modificarile si completarile ulterioare</t>
  </si>
  <si>
    <t>3. Pe randurile 16 a-c se vor completa datele ce reprezinta realizarile obtinute ca urmare a implementarii masurilor active cu finantare din alte fonduri (altele decat bugetul asigurarilor</t>
  </si>
  <si>
    <t xml:space="preserve"> pentru somaj: FSE etc.)</t>
  </si>
  <si>
    <t xml:space="preserve">  rd. 16, rd.20, rd.23, rd.26, rd.29, rd.32, rd.35, rd.38,rd.42,rd.48,rd.64</t>
  </si>
  <si>
    <t>si, in nici un caz, sa  modificati sau sa stergeti aceste formule</t>
  </si>
  <si>
    <t xml:space="preserve">6. Persoanele cuprinse la masuri active sunt persoanele care intra pentru prima data si o singura data intr-o masura activa, in luna de raportare. Si nu se vor raporta si in lunile urmatoare (acelea sunt persoanele asistate si se raporteaza lunar, pe o macheta separata). </t>
  </si>
  <si>
    <t>8.La masura activa Servicii de mediere a muncii cifra propusa trebuie sa reflecte exact incadratii prin mediere.</t>
  </si>
  <si>
    <t>9. CELULELE COLORATE CU GALBEN NU SE VOR COMPLETA. SE VOR LASA LIBERE, FARA CIFRE IN ELE!!!!</t>
  </si>
  <si>
    <t>LEGENDA:</t>
  </si>
  <si>
    <t>2. CULOAREA ALBASTRA REPREZINTA EGALITATEA INTRE CELULE. TREBUIE SA FITI ATENTI CAND COMPLETATI SA NU TRECETI CIFRE DIFERITE IN ACESTE CELULE!!!!!!</t>
  </si>
  <si>
    <t>3. CULOAREA GALBENA REPREZINTA CELULELE CARE NU SE POT COMPLETA CU CIFRE. ACELEA TREBUIE SA RAMANA FARA CIFRE INTOTDEAUNA!!!!!</t>
  </si>
  <si>
    <t>4. INTOTDEAUNA SE VOR COMPLETA DOAR CELULELE RAMASE ALBE!!!!!</t>
  </si>
  <si>
    <t>persoane care au executat măsuri neprivative de libertate dispuse de organele judiciare, altele decat masura educativa</t>
  </si>
  <si>
    <t>tineri NEET 25-30 ani</t>
  </si>
  <si>
    <r>
      <t xml:space="preserve">pers. cu varsta peste 45 de ani, </t>
    </r>
    <r>
      <rPr>
        <sz val="12"/>
        <rFont val="Trebuchet MS"/>
        <family val="2"/>
      </rPr>
      <t>din care</t>
    </r>
    <r>
      <rPr>
        <b/>
        <sz val="12"/>
        <rFont val="Trebuchet MS"/>
        <family val="2"/>
      </rPr>
      <t>:</t>
    </r>
  </si>
  <si>
    <r>
      <t xml:space="preserve">7. La randul I, la </t>
    </r>
    <r>
      <rPr>
        <b/>
        <i/>
        <u/>
        <sz val="12"/>
        <color indexed="8"/>
        <rFont val="Trebuchet MS"/>
        <family val="2"/>
      </rPr>
      <t>TOTAL persoane cuprinse la masuri active</t>
    </r>
    <r>
      <rPr>
        <b/>
        <u/>
        <sz val="12"/>
        <color indexed="8"/>
        <rFont val="Trebuchet MS"/>
        <family val="2"/>
      </rPr>
      <t>,  nu se aduna persoanele intrate la cele 3 masuri active deoarece se dubleaza sau chiar se tripleaza numarul acestora, ci se va trece totalul lor dupa CNP.</t>
    </r>
  </si>
  <si>
    <r>
      <t xml:space="preserve">1. CULOAREA MARO REPREZINTA FORMULELE DIN MACHETA. </t>
    </r>
    <r>
      <rPr>
        <b/>
        <u val="singleAccounting"/>
        <sz val="12"/>
        <color indexed="12"/>
        <rFont val="Trebuchet MS"/>
        <family val="2"/>
      </rPr>
      <t>!!!!!!!!NU SE COMPLETEAZA ACELE CELULE!!!!!!!!</t>
    </r>
  </si>
  <si>
    <t xml:space="preserve">Situatia privind realizarile obtinute prin Programul de Ocupare a Fortei de Munca  </t>
  </si>
  <si>
    <t>Numar total persoane ocupate ocupate prin masurile active de stimularea a fortei de munca in anul 2022</t>
  </si>
  <si>
    <t>Total  persoane ocupate, din care:</t>
  </si>
  <si>
    <t>tineri NEET &lt;25 ani</t>
  </si>
  <si>
    <t>Acordarea de subventii angajatorilor care incadreaza in munca tineri NEET</t>
  </si>
  <si>
    <t>Acordarea de subventii angajatorilor care incadreaza in munca someri de lunga durata</t>
  </si>
  <si>
    <t xml:space="preserve"> pentru luna</t>
  </si>
  <si>
    <t xml:space="preserve">ianuarie </t>
  </si>
  <si>
    <t xml:space="preserve">februarie </t>
  </si>
  <si>
    <t>martie</t>
  </si>
  <si>
    <t>aprilie</t>
  </si>
  <si>
    <t>mai</t>
  </si>
  <si>
    <t>iunie</t>
  </si>
  <si>
    <t>iulie</t>
  </si>
  <si>
    <t>august</t>
  </si>
  <si>
    <t>septembrie</t>
  </si>
  <si>
    <t>octombrie</t>
  </si>
  <si>
    <t>noiembrie</t>
  </si>
  <si>
    <t>decembrie</t>
  </si>
  <si>
    <t>NEET25-30</t>
  </si>
  <si>
    <t>Agentia pentru Ocuparea Fortei de Munca a judetului Mehedinti</t>
  </si>
  <si>
    <t>Prin semnare, confirmam realitatea si corectitudinea datelor.</t>
  </si>
  <si>
    <t>Nr crt</t>
  </si>
  <si>
    <t>rromi</t>
  </si>
  <si>
    <t>Ioan Suru</t>
  </si>
  <si>
    <t>Director Executiv Adjunct</t>
  </si>
  <si>
    <t>Mihail Sorin Marinescu</t>
  </si>
  <si>
    <t>Eva Agneta Clement Gnandt</t>
  </si>
  <si>
    <t xml:space="preserve">invatamant primar si fara studii, din care: </t>
  </si>
  <si>
    <r>
      <t xml:space="preserve">pers. cu varsta peste 45 de ani, </t>
    </r>
    <r>
      <rPr>
        <sz val="18"/>
        <rFont val="Trebuchet MS"/>
        <family val="2"/>
      </rPr>
      <t>din care</t>
    </r>
    <r>
      <rPr>
        <b/>
        <sz val="18"/>
        <rFont val="Trebuchet MS"/>
        <family val="2"/>
      </rPr>
      <t>:</t>
    </r>
  </si>
  <si>
    <t>Adrian Bidilici</t>
  </si>
  <si>
    <t>cumulat 28.02.2025</t>
  </si>
  <si>
    <t>Numar total persoane ocupate ocupate prin masurile active de stimularea a fortei de munca in anul 2025</t>
  </si>
  <si>
    <t>cumulat 31.03.2025</t>
  </si>
  <si>
    <r>
      <t xml:space="preserve">pers. cu varsta peste 45 de ani, </t>
    </r>
    <r>
      <rPr>
        <sz val="14"/>
        <rFont val="Trebuchet MS"/>
        <family val="2"/>
      </rPr>
      <t>din care</t>
    </r>
    <r>
      <rPr>
        <b/>
        <sz val="14"/>
        <rFont val="Trebuchet MS"/>
        <family val="2"/>
      </rPr>
      <t>:</t>
    </r>
  </si>
  <si>
    <t>cumulat 30.04.2025</t>
  </si>
  <si>
    <t>cumulat 31.05.2025</t>
  </si>
  <si>
    <t>cumulat 30.06.2025</t>
  </si>
  <si>
    <t>cumulat 31.07.2025</t>
  </si>
  <si>
    <t>cumulat 31.08.2025</t>
  </si>
  <si>
    <t>cumulat 30.09.2025</t>
  </si>
  <si>
    <t>cumulat 31.10.2025</t>
  </si>
  <si>
    <t>cumulat 30.11.2025</t>
  </si>
  <si>
    <t>cumulat 31.12.2025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</si>
</sst>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&quot;-&quot;??_);_(@_)"/>
    <numFmt numFmtId="165" formatCode="_-* #,##0.00\ _l_e_i_-;\-* #,##0.00\ _l_e_i_-;_-* &quot;-&quot;??\ _l_e_i_-;_-@_-"/>
    <numFmt numFmtId="166" formatCode="_(* #.##0.00_);_(* \(#.##0.00\);_(* &quot;-&quot;??_);_(@_)"/>
    <numFmt numFmtId="167" formatCode="_(* #,##0_);_(* \(#,##0\);_(* &quot;-&quot;??_);_(@_)"/>
    <numFmt numFmtId="168" formatCode="_(* #.##._);_(* \(#.##.\);_(* &quot;-&quot;??_);_(@_ⴆ"/>
  </numFmts>
  <fonts count="43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</font>
    <font>
      <sz val="12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12"/>
      <name val="Trebuchet MS"/>
      <family val="2"/>
    </font>
    <font>
      <b/>
      <sz val="12"/>
      <color theme="1"/>
      <name val="Trebuchet MS"/>
      <family val="2"/>
    </font>
    <font>
      <sz val="12"/>
      <name val="Trebuchet MS"/>
      <family val="2"/>
    </font>
    <font>
      <b/>
      <i/>
      <sz val="12"/>
      <name val="Trebuchet MS"/>
      <family val="2"/>
    </font>
    <font>
      <i/>
      <sz val="12"/>
      <name val="Trebuchet MS"/>
      <family val="2"/>
    </font>
    <font>
      <sz val="12"/>
      <color indexed="10"/>
      <name val="Trebuchet MS"/>
      <family val="2"/>
    </font>
    <font>
      <sz val="12"/>
      <color indexed="20"/>
      <name val="Trebuchet MS"/>
      <family val="2"/>
    </font>
    <font>
      <b/>
      <sz val="12"/>
      <color theme="0"/>
      <name val="Trebuchet MS"/>
      <family val="2"/>
    </font>
    <font>
      <b/>
      <i/>
      <sz val="12"/>
      <color theme="0"/>
      <name val="Trebuchet MS"/>
      <family val="2"/>
    </font>
    <font>
      <b/>
      <u/>
      <sz val="12"/>
      <color theme="1"/>
      <name val="Trebuchet MS"/>
      <family val="2"/>
    </font>
    <font>
      <b/>
      <i/>
      <u/>
      <sz val="12"/>
      <color indexed="8"/>
      <name val="Trebuchet MS"/>
      <family val="2"/>
    </font>
    <font>
      <b/>
      <u/>
      <sz val="12"/>
      <color indexed="8"/>
      <name val="Trebuchet MS"/>
      <family val="2"/>
    </font>
    <font>
      <b/>
      <u/>
      <sz val="12"/>
      <color rgb="FFFF0000"/>
      <name val="Trebuchet MS"/>
      <family val="2"/>
    </font>
    <font>
      <b/>
      <sz val="12"/>
      <color rgb="FFFF0000"/>
      <name val="Trebuchet MS"/>
      <family val="2"/>
    </font>
    <font>
      <b/>
      <u val="singleAccounting"/>
      <sz val="12"/>
      <color rgb="FF9933FF"/>
      <name val="Trebuchet MS"/>
      <family val="2"/>
    </font>
    <font>
      <b/>
      <sz val="12"/>
      <color rgb="FF9933FF"/>
      <name val="Trebuchet MS"/>
      <family val="2"/>
    </font>
    <font>
      <b/>
      <i/>
      <sz val="12"/>
      <color rgb="FF9933FF"/>
      <name val="Trebuchet MS"/>
      <family val="2"/>
    </font>
    <font>
      <i/>
      <sz val="12"/>
      <color rgb="FF9933FF"/>
      <name val="Trebuchet MS"/>
      <family val="2"/>
    </font>
    <font>
      <b/>
      <u val="singleAccounting"/>
      <sz val="12"/>
      <color indexed="12"/>
      <name val="Trebuchet MS"/>
      <family val="2"/>
    </font>
    <font>
      <b/>
      <sz val="12"/>
      <color rgb="FF0000CC"/>
      <name val="Trebuchet MS"/>
      <family val="2"/>
    </font>
    <font>
      <b/>
      <sz val="14"/>
      <name val="Trebuchet MS"/>
      <family val="2"/>
    </font>
    <font>
      <b/>
      <sz val="16"/>
      <name val="Trebuchet MS"/>
      <family val="2"/>
    </font>
    <font>
      <sz val="14"/>
      <name val="Trebuchet MS"/>
      <family val="2"/>
    </font>
    <font>
      <b/>
      <i/>
      <sz val="14"/>
      <name val="Trebuchet MS"/>
      <family val="2"/>
    </font>
    <font>
      <sz val="14"/>
      <color theme="0"/>
      <name val="Trebuchet MS"/>
      <family val="2"/>
    </font>
    <font>
      <b/>
      <sz val="14"/>
      <color theme="1"/>
      <name val="Trebuchet MS"/>
      <family val="2"/>
    </font>
    <font>
      <sz val="14"/>
      <color theme="1"/>
      <name val="Trebuchet MS"/>
      <family val="2"/>
    </font>
    <font>
      <b/>
      <sz val="16"/>
      <color theme="0"/>
      <name val="Trebuchet MS"/>
      <family val="2"/>
    </font>
    <font>
      <b/>
      <i/>
      <sz val="16"/>
      <name val="Trebuchet MS"/>
      <family val="2"/>
    </font>
    <font>
      <b/>
      <sz val="18"/>
      <name val="Trebuchet MS"/>
      <family val="2"/>
    </font>
    <font>
      <b/>
      <sz val="20"/>
      <name val="Trebuchet MS"/>
      <family val="2"/>
    </font>
    <font>
      <b/>
      <sz val="16"/>
      <color theme="1"/>
      <name val="Trebuchet MS"/>
      <family val="2"/>
    </font>
    <font>
      <b/>
      <sz val="20"/>
      <color theme="1"/>
      <name val="Trebuchet MS"/>
      <family val="2"/>
    </font>
    <font>
      <b/>
      <sz val="20"/>
      <color theme="0"/>
      <name val="Trebuchet MS"/>
      <family val="2"/>
    </font>
    <font>
      <b/>
      <sz val="22"/>
      <name val="Trebuchet MS"/>
      <family val="2"/>
    </font>
    <font>
      <b/>
      <sz val="18"/>
      <color theme="1"/>
      <name val="Trebuchet MS"/>
      <family val="2"/>
    </font>
    <font>
      <sz val="18"/>
      <name val="Trebuchet MS"/>
      <family val="2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CCFFFF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1">
    <xf numFmtId="0" fontId="0" fillId="0" borderId="0"/>
    <xf numFmtId="166" fontId="1" fillId="0" borderId="0" applyFont="0" applyFill="0" applyBorder="0" applyAlignment="0" applyProtection="0"/>
    <xf numFmtId="0" fontId="1" fillId="0" borderId="0"/>
    <xf numFmtId="0" fontId="3" fillId="0" borderId="0"/>
    <xf numFmtId="9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5" fontId="5" fillId="0" borderId="0" applyFont="0" applyFill="0" applyBorder="0" applyAlignment="0" applyProtection="0"/>
  </cellStyleXfs>
  <cellXfs count="200">
    <xf numFmtId="0" fontId="0" fillId="0" borderId="0" xfId="0"/>
    <xf numFmtId="167" fontId="6" fillId="0" borderId="1" xfId="1" applyNumberFormat="1" applyFont="1" applyFill="1" applyBorder="1" applyAlignment="1">
      <alignment horizontal="left" wrapText="1"/>
    </xf>
    <xf numFmtId="0" fontId="6" fillId="4" borderId="0" xfId="2" applyFont="1" applyFill="1"/>
    <xf numFmtId="0" fontId="6" fillId="4" borderId="0" xfId="2" applyFont="1" applyFill="1" applyAlignment="1">
      <alignment horizontal="left"/>
    </xf>
    <xf numFmtId="167" fontId="6" fillId="4" borderId="0" xfId="1" applyNumberFormat="1" applyFont="1" applyFill="1" applyBorder="1" applyAlignment="1">
      <alignment horizontal="left"/>
    </xf>
    <xf numFmtId="167" fontId="6" fillId="0" borderId="0" xfId="1" applyNumberFormat="1" applyFont="1" applyFill="1"/>
    <xf numFmtId="167" fontId="6" fillId="0" borderId="0" xfId="1" applyNumberFormat="1" applyFont="1" applyFill="1" applyAlignment="1">
      <alignment horizontal="center"/>
    </xf>
    <xf numFmtId="167" fontId="6" fillId="0" borderId="0" xfId="1" applyNumberFormat="1" applyFont="1" applyFill="1" applyAlignment="1">
      <alignment horizontal="left"/>
    </xf>
    <xf numFmtId="167" fontId="9" fillId="0" borderId="0" xfId="1" applyNumberFormat="1" applyFont="1" applyFill="1"/>
    <xf numFmtId="167" fontId="10" fillId="0" borderId="0" xfId="1" applyNumberFormat="1" applyFont="1" applyFill="1"/>
    <xf numFmtId="167" fontId="8" fillId="0" borderId="0" xfId="1" applyNumberFormat="1" applyFont="1" applyFill="1"/>
    <xf numFmtId="167" fontId="6" fillId="6" borderId="1" xfId="1" applyNumberFormat="1" applyFont="1" applyFill="1" applyBorder="1" applyAlignment="1">
      <alignment horizontal="left" wrapText="1"/>
    </xf>
    <xf numFmtId="167" fontId="6" fillId="7" borderId="0" xfId="1" applyNumberFormat="1" applyFont="1" applyFill="1" applyBorder="1" applyAlignment="1">
      <alignment horizontal="center" vertical="center" wrapText="1"/>
    </xf>
    <xf numFmtId="167" fontId="6" fillId="8" borderId="0" xfId="1" applyNumberFormat="1" applyFont="1" applyFill="1" applyBorder="1" applyAlignment="1">
      <alignment horizontal="center" vertical="center" wrapText="1"/>
    </xf>
    <xf numFmtId="167" fontId="6" fillId="5" borderId="0" xfId="1" applyNumberFormat="1" applyFont="1" applyFill="1" applyAlignment="1">
      <alignment horizontal="center" vertical="center" wrapText="1"/>
    </xf>
    <xf numFmtId="167" fontId="10" fillId="7" borderId="0" xfId="1" applyNumberFormat="1" applyFont="1" applyFill="1"/>
    <xf numFmtId="167" fontId="6" fillId="9" borderId="1" xfId="1" applyNumberFormat="1" applyFont="1" applyFill="1" applyBorder="1" applyAlignment="1">
      <alignment horizontal="center" vertical="top" wrapText="1"/>
    </xf>
    <xf numFmtId="167" fontId="6" fillId="14" borderId="0" xfId="1" applyNumberFormat="1" applyFont="1" applyFill="1" applyBorder="1" applyAlignment="1">
      <alignment horizontal="center" vertical="center" wrapText="1"/>
    </xf>
    <xf numFmtId="167" fontId="8" fillId="9" borderId="0" xfId="1" applyNumberFormat="1" applyFont="1" applyFill="1"/>
    <xf numFmtId="167" fontId="9" fillId="6" borderId="1" xfId="1" applyNumberFormat="1" applyFont="1" applyFill="1" applyBorder="1" applyAlignment="1">
      <alignment horizontal="center" vertical="top" wrapText="1"/>
    </xf>
    <xf numFmtId="167" fontId="11" fillId="0" borderId="0" xfId="1" applyNumberFormat="1" applyFont="1" applyFill="1"/>
    <xf numFmtId="167" fontId="6" fillId="0" borderId="1" xfId="1" applyNumberFormat="1" applyFont="1" applyFill="1" applyBorder="1" applyAlignment="1">
      <alignment horizontal="center" vertical="top" wrapText="1"/>
    </xf>
    <xf numFmtId="167" fontId="12" fillId="0" borderId="0" xfId="1" applyNumberFormat="1" applyFont="1" applyFill="1"/>
    <xf numFmtId="167" fontId="6" fillId="11" borderId="1" xfId="1" applyNumberFormat="1" applyFont="1" applyFill="1" applyBorder="1" applyAlignment="1">
      <alignment horizontal="center" vertical="top" wrapText="1"/>
    </xf>
    <xf numFmtId="167" fontId="8" fillId="11" borderId="0" xfId="1" applyNumberFormat="1" applyFont="1" applyFill="1"/>
    <xf numFmtId="167" fontId="6" fillId="11" borderId="0" xfId="1" applyNumberFormat="1" applyFont="1" applyFill="1" applyBorder="1" applyAlignment="1">
      <alignment horizontal="center" vertical="center" wrapText="1"/>
    </xf>
    <xf numFmtId="167" fontId="6" fillId="11" borderId="0" xfId="1" applyNumberFormat="1" applyFont="1" applyFill="1"/>
    <xf numFmtId="167" fontId="9" fillId="11" borderId="1" xfId="1" applyNumberFormat="1" applyFont="1" applyFill="1" applyBorder="1" applyAlignment="1">
      <alignment horizontal="left" vertical="top" wrapText="1"/>
    </xf>
    <xf numFmtId="167" fontId="13" fillId="10" borderId="1" xfId="1" applyNumberFormat="1" applyFont="1" applyFill="1" applyBorder="1" applyAlignment="1">
      <alignment horizontal="center" vertical="top" wrapText="1"/>
    </xf>
    <xf numFmtId="168" fontId="6" fillId="0" borderId="1" xfId="1" applyNumberFormat="1" applyFont="1" applyFill="1" applyBorder="1" applyAlignment="1">
      <alignment horizontal="center" vertical="top" wrapText="1"/>
    </xf>
    <xf numFmtId="167" fontId="6" fillId="0" borderId="0" xfId="1" applyNumberFormat="1" applyFont="1" applyFill="1" applyBorder="1" applyAlignment="1">
      <alignment horizontal="center" vertical="center" wrapText="1"/>
    </xf>
    <xf numFmtId="49" fontId="6" fillId="11" borderId="1" xfId="1" applyNumberFormat="1" applyFont="1" applyFill="1" applyBorder="1" applyAlignment="1">
      <alignment horizontal="center" vertical="top" wrapText="1"/>
    </xf>
    <xf numFmtId="168" fontId="9" fillId="6" borderId="1" xfId="1" applyNumberFormat="1" applyFont="1" applyFill="1" applyBorder="1" applyAlignment="1">
      <alignment horizontal="center" vertical="top" wrapText="1"/>
    </xf>
    <xf numFmtId="167" fontId="6" fillId="13" borderId="0" xfId="1" applyNumberFormat="1" applyFont="1" applyFill="1" applyBorder="1" applyAlignment="1">
      <alignment horizontal="center" vertical="center" wrapText="1"/>
    </xf>
    <xf numFmtId="167" fontId="6" fillId="13" borderId="0" xfId="1" applyNumberFormat="1" applyFont="1" applyFill="1" applyAlignment="1">
      <alignment horizontal="center" vertical="center" wrapText="1"/>
    </xf>
    <xf numFmtId="167" fontId="6" fillId="14" borderId="0" xfId="1" applyNumberFormat="1" applyFont="1" applyFill="1" applyAlignment="1">
      <alignment horizontal="center" vertical="center" wrapText="1"/>
    </xf>
    <xf numFmtId="167" fontId="6" fillId="13" borderId="0" xfId="1" applyNumberFormat="1" applyFont="1" applyFill="1"/>
    <xf numFmtId="167" fontId="8" fillId="13" borderId="0" xfId="1" applyNumberFormat="1" applyFont="1" applyFill="1"/>
    <xf numFmtId="167" fontId="6" fillId="4" borderId="0" xfId="1" applyNumberFormat="1" applyFont="1" applyFill="1" applyAlignment="1">
      <alignment horizontal="left"/>
    </xf>
    <xf numFmtId="167" fontId="6" fillId="4" borderId="0" xfId="1" applyNumberFormat="1" applyFont="1" applyFill="1"/>
    <xf numFmtId="167" fontId="9" fillId="4" borderId="0" xfId="1" applyNumberFormat="1" applyFont="1" applyFill="1"/>
    <xf numFmtId="167" fontId="6" fillId="4" borderId="0" xfId="1" applyNumberFormat="1" applyFont="1" applyFill="1" applyBorder="1"/>
    <xf numFmtId="167" fontId="6" fillId="0" borderId="0" xfId="1" applyNumberFormat="1" applyFont="1" applyFill="1" applyBorder="1"/>
    <xf numFmtId="167" fontId="8" fillId="2" borderId="0" xfId="1" applyNumberFormat="1" applyFont="1" applyFill="1" applyAlignment="1">
      <alignment horizontal="center" vertical="center" wrapText="1"/>
    </xf>
    <xf numFmtId="167" fontId="8" fillId="2" borderId="0" xfId="1" applyNumberFormat="1" applyFont="1" applyFill="1"/>
    <xf numFmtId="167" fontId="10" fillId="4" borderId="0" xfId="1" applyNumberFormat="1" applyFont="1" applyFill="1"/>
    <xf numFmtId="167" fontId="6" fillId="4" borderId="0" xfId="1" applyNumberFormat="1" applyFont="1" applyFill="1" applyAlignment="1">
      <alignment horizontal="center"/>
    </xf>
    <xf numFmtId="167" fontId="8" fillId="0" borderId="0" xfId="5" applyNumberFormat="1" applyFont="1" applyFill="1"/>
    <xf numFmtId="167" fontId="6" fillId="0" borderId="0" xfId="5" applyNumberFormat="1" applyFont="1" applyFill="1" applyAlignment="1">
      <alignment horizontal="left"/>
    </xf>
    <xf numFmtId="167" fontId="6" fillId="0" borderId="0" xfId="5" applyNumberFormat="1" applyFont="1" applyFill="1"/>
    <xf numFmtId="167" fontId="9" fillId="0" borderId="0" xfId="5" applyNumberFormat="1" applyFont="1" applyFill="1"/>
    <xf numFmtId="167" fontId="10" fillId="0" borderId="0" xfId="5" applyNumberFormat="1" applyFont="1" applyFill="1"/>
    <xf numFmtId="167" fontId="6" fillId="0" borderId="0" xfId="5" applyNumberFormat="1" applyFont="1" applyFill="1" applyAlignment="1">
      <alignment horizontal="center"/>
    </xf>
    <xf numFmtId="167" fontId="6" fillId="0" borderId="0" xfId="1" applyNumberFormat="1" applyFont="1" applyFill="1" applyBorder="1" applyAlignment="1">
      <alignment horizontal="left"/>
    </xf>
    <xf numFmtId="0" fontId="6" fillId="0" borderId="0" xfId="2" applyFont="1"/>
    <xf numFmtId="0" fontId="15" fillId="0" borderId="0" xfId="2" applyFont="1"/>
    <xf numFmtId="0" fontId="18" fillId="0" borderId="0" xfId="2" applyFont="1"/>
    <xf numFmtId="167" fontId="20" fillId="11" borderId="0" xfId="1" applyNumberFormat="1" applyFont="1" applyFill="1" applyBorder="1" applyAlignment="1">
      <alignment horizontal="left"/>
    </xf>
    <xf numFmtId="167" fontId="21" fillId="0" borderId="0" xfId="1" applyNumberFormat="1" applyFont="1" applyFill="1" applyAlignment="1">
      <alignment horizontal="left"/>
    </xf>
    <xf numFmtId="167" fontId="21" fillId="0" borderId="0" xfId="1" applyNumberFormat="1" applyFont="1" applyFill="1"/>
    <xf numFmtId="167" fontId="22" fillId="0" borderId="0" xfId="1" applyNumberFormat="1" applyFont="1" applyFill="1"/>
    <xf numFmtId="167" fontId="23" fillId="0" borderId="0" xfId="1" applyNumberFormat="1" applyFont="1" applyFill="1"/>
    <xf numFmtId="167" fontId="21" fillId="11" borderId="0" xfId="1" applyNumberFormat="1" applyFont="1" applyFill="1" applyBorder="1" applyAlignment="1">
      <alignment horizontal="left"/>
    </xf>
    <xf numFmtId="167" fontId="19" fillId="11" borderId="0" xfId="1" applyNumberFormat="1" applyFont="1" applyFill="1" applyBorder="1" applyAlignment="1">
      <alignment horizontal="left"/>
    </xf>
    <xf numFmtId="167" fontId="25" fillId="11" borderId="0" xfId="1" applyNumberFormat="1" applyFont="1" applyFill="1" applyBorder="1" applyAlignment="1">
      <alignment horizontal="left"/>
    </xf>
    <xf numFmtId="167" fontId="7" fillId="11" borderId="1" xfId="1" applyNumberFormat="1" applyFont="1" applyFill="1" applyBorder="1" applyAlignment="1">
      <alignment horizontal="center" vertical="center" wrapText="1"/>
    </xf>
    <xf numFmtId="167" fontId="6" fillId="11" borderId="1" xfId="1" applyNumberFormat="1" applyFont="1" applyFill="1" applyBorder="1" applyAlignment="1">
      <alignment horizontal="left" wrapText="1"/>
    </xf>
    <xf numFmtId="167" fontId="9" fillId="11" borderId="1" xfId="1" applyNumberFormat="1" applyFont="1" applyFill="1" applyBorder="1" applyAlignment="1">
      <alignment horizontal="left" wrapText="1"/>
    </xf>
    <xf numFmtId="167" fontId="6" fillId="14" borderId="0" xfId="1" applyNumberFormat="1" applyFont="1" applyFill="1" applyAlignment="1">
      <alignment horizontal="center"/>
    </xf>
    <xf numFmtId="167" fontId="26" fillId="14" borderId="0" xfId="1" applyNumberFormat="1" applyFont="1" applyFill="1" applyAlignment="1"/>
    <xf numFmtId="0" fontId="27" fillId="14" borderId="0" xfId="1" applyNumberFormat="1" applyFont="1" applyFill="1" applyAlignment="1">
      <alignment horizontal="left" vertical="top"/>
    </xf>
    <xf numFmtId="167" fontId="27" fillId="7" borderId="0" xfId="1" applyNumberFormat="1" applyFont="1" applyFill="1" applyAlignment="1"/>
    <xf numFmtId="167" fontId="27" fillId="14" borderId="0" xfId="1" applyNumberFormat="1" applyFont="1" applyFill="1" applyAlignment="1"/>
    <xf numFmtId="167" fontId="14" fillId="11" borderId="1" xfId="1" applyNumberFormat="1" applyFont="1" applyFill="1" applyBorder="1" applyAlignment="1">
      <alignment horizontal="left" wrapText="1"/>
    </xf>
    <xf numFmtId="167" fontId="6" fillId="11" borderId="1" xfId="1" applyNumberFormat="1" applyFont="1" applyFill="1" applyBorder="1" applyAlignment="1">
      <alignment wrapText="1"/>
    </xf>
    <xf numFmtId="167" fontId="26" fillId="9" borderId="1" xfId="1" applyNumberFormat="1" applyFont="1" applyFill="1" applyBorder="1" applyAlignment="1">
      <alignment horizontal="left" vertical="top" wrapText="1"/>
    </xf>
    <xf numFmtId="167" fontId="29" fillId="6" borderId="1" xfId="1" applyNumberFormat="1" applyFont="1" applyFill="1" applyBorder="1" applyAlignment="1">
      <alignment horizontal="left" vertical="top" wrapText="1"/>
    </xf>
    <xf numFmtId="167" fontId="26" fillId="9" borderId="1" xfId="10" applyNumberFormat="1" applyFont="1" applyFill="1" applyBorder="1" applyAlignment="1">
      <alignment horizontal="left" vertical="top" wrapText="1"/>
    </xf>
    <xf numFmtId="167" fontId="28" fillId="0" borderId="1" xfId="10" applyNumberFormat="1" applyFont="1" applyFill="1" applyBorder="1" applyAlignment="1">
      <alignment horizontal="left" vertical="top" wrapText="1"/>
    </xf>
    <xf numFmtId="0" fontId="28" fillId="9" borderId="1" xfId="3" applyFont="1" applyFill="1" applyBorder="1" applyAlignment="1">
      <alignment horizontal="left" vertical="top" wrapText="1"/>
    </xf>
    <xf numFmtId="0" fontId="28" fillId="0" borderId="1" xfId="3" applyFont="1" applyBorder="1" applyAlignment="1">
      <alignment horizontal="left" vertical="top" wrapText="1"/>
    </xf>
    <xf numFmtId="167" fontId="26" fillId="0" borderId="1" xfId="1" applyNumberFormat="1" applyFont="1" applyFill="1" applyBorder="1" applyAlignment="1">
      <alignment horizontal="left" vertical="top" wrapText="1"/>
    </xf>
    <xf numFmtId="9" fontId="30" fillId="10" borderId="1" xfId="4" applyFont="1" applyFill="1" applyBorder="1" applyAlignment="1">
      <alignment horizontal="left" vertical="top" wrapText="1"/>
    </xf>
    <xf numFmtId="9" fontId="28" fillId="0" borderId="1" xfId="4" applyFont="1" applyFill="1" applyBorder="1" applyAlignment="1">
      <alignment horizontal="left" vertical="top" wrapText="1"/>
    </xf>
    <xf numFmtId="9" fontId="31" fillId="0" borderId="1" xfId="4" applyFont="1" applyFill="1" applyBorder="1" applyAlignment="1">
      <alignment horizontal="left" vertical="top" wrapText="1"/>
    </xf>
    <xf numFmtId="167" fontId="28" fillId="0" borderId="1" xfId="1" applyNumberFormat="1" applyFont="1" applyFill="1" applyBorder="1" applyAlignment="1">
      <alignment horizontal="left" vertical="top" wrapText="1"/>
    </xf>
    <xf numFmtId="167" fontId="31" fillId="0" borderId="1" xfId="1" applyNumberFormat="1" applyFont="1" applyFill="1" applyBorder="1" applyAlignment="1">
      <alignment horizontal="left" vertical="top" wrapText="1"/>
    </xf>
    <xf numFmtId="167" fontId="32" fillId="0" borderId="1" xfId="1" applyNumberFormat="1" applyFont="1" applyFill="1" applyBorder="1" applyAlignment="1">
      <alignment horizontal="left" vertical="top" wrapText="1"/>
    </xf>
    <xf numFmtId="167" fontId="28" fillId="11" borderId="1" xfId="1" applyNumberFormat="1" applyFont="1" applyFill="1" applyBorder="1" applyAlignment="1">
      <alignment horizontal="left" vertical="top" wrapText="1"/>
    </xf>
    <xf numFmtId="0" fontId="26" fillId="9" borderId="1" xfId="3" applyFont="1" applyFill="1" applyBorder="1" applyAlignment="1">
      <alignment horizontal="left" vertical="top" wrapText="1"/>
    </xf>
    <xf numFmtId="0" fontId="26" fillId="11" borderId="1" xfId="3" applyFont="1" applyFill="1" applyBorder="1" applyAlignment="1">
      <alignment horizontal="left" vertical="top" wrapText="1"/>
    </xf>
    <xf numFmtId="167" fontId="26" fillId="0" borderId="0" xfId="1" applyNumberFormat="1" applyFont="1" applyFill="1"/>
    <xf numFmtId="167" fontId="9" fillId="11" borderId="1" xfId="1" applyNumberFormat="1" applyFont="1" applyFill="1" applyBorder="1" applyAlignment="1">
      <alignment wrapText="1"/>
    </xf>
    <xf numFmtId="167" fontId="27" fillId="9" borderId="1" xfId="1" applyNumberFormat="1" applyFont="1" applyFill="1" applyBorder="1" applyAlignment="1">
      <alignment wrapText="1"/>
    </xf>
    <xf numFmtId="167" fontId="26" fillId="0" borderId="0" xfId="5" applyNumberFormat="1" applyFont="1" applyFill="1"/>
    <xf numFmtId="167" fontId="26" fillId="0" borderId="0" xfId="5" applyNumberFormat="1" applyFont="1" applyFill="1" applyAlignment="1">
      <alignment horizontal="center"/>
    </xf>
    <xf numFmtId="167" fontId="26" fillId="0" borderId="0" xfId="5" applyNumberFormat="1" applyFont="1" applyFill="1" applyAlignment="1">
      <alignment horizontal="left"/>
    </xf>
    <xf numFmtId="167" fontId="26" fillId="0" borderId="0" xfId="1" applyNumberFormat="1" applyFont="1" applyFill="1" applyAlignment="1">
      <alignment horizontal="center"/>
    </xf>
    <xf numFmtId="167" fontId="26" fillId="0" borderId="0" xfId="1" applyNumberFormat="1" applyFont="1" applyFill="1" applyAlignment="1">
      <alignment horizontal="left"/>
    </xf>
    <xf numFmtId="167" fontId="26" fillId="2" borderId="0" xfId="1" applyNumberFormat="1" applyFont="1" applyFill="1"/>
    <xf numFmtId="167" fontId="27" fillId="6" borderId="1" xfId="1" applyNumberFormat="1" applyFont="1" applyFill="1" applyBorder="1" applyAlignment="1">
      <alignment horizontal="left" wrapText="1"/>
    </xf>
    <xf numFmtId="167" fontId="27" fillId="9" borderId="1" xfId="1" applyNumberFormat="1" applyFont="1" applyFill="1" applyBorder="1" applyAlignment="1">
      <alignment horizontal="left" wrapText="1"/>
    </xf>
    <xf numFmtId="167" fontId="27" fillId="0" borderId="1" xfId="1" applyNumberFormat="1" applyFont="1" applyFill="1" applyBorder="1" applyAlignment="1">
      <alignment horizontal="left" wrapText="1"/>
    </xf>
    <xf numFmtId="167" fontId="27" fillId="11" borderId="1" xfId="1" applyNumberFormat="1" applyFont="1" applyFill="1" applyBorder="1" applyAlignment="1">
      <alignment horizontal="left" wrapText="1"/>
    </xf>
    <xf numFmtId="167" fontId="27" fillId="10" borderId="1" xfId="1" applyNumberFormat="1" applyFont="1" applyFill="1" applyBorder="1" applyAlignment="1">
      <alignment horizontal="left" wrapText="1"/>
    </xf>
    <xf numFmtId="167" fontId="27" fillId="9" borderId="1" xfId="1" applyNumberFormat="1" applyFont="1" applyFill="1" applyBorder="1" applyAlignment="1">
      <alignment horizontal="left" vertical="top" wrapText="1"/>
    </xf>
    <xf numFmtId="167" fontId="27" fillId="10" borderId="1" xfId="1" applyNumberFormat="1" applyFont="1" applyFill="1" applyBorder="1" applyAlignment="1">
      <alignment horizontal="left" vertical="top" wrapText="1"/>
    </xf>
    <xf numFmtId="167" fontId="33" fillId="10" borderId="1" xfId="1" applyNumberFormat="1" applyFont="1" applyFill="1" applyBorder="1" applyAlignment="1">
      <alignment horizontal="left" wrapText="1"/>
    </xf>
    <xf numFmtId="167" fontId="27" fillId="4" borderId="1" xfId="1" applyNumberFormat="1" applyFont="1" applyFill="1" applyBorder="1" applyAlignment="1">
      <alignment horizontal="left" wrapText="1"/>
    </xf>
    <xf numFmtId="167" fontId="27" fillId="12" borderId="1" xfId="1" applyNumberFormat="1" applyFont="1" applyFill="1" applyBorder="1" applyAlignment="1">
      <alignment horizontal="left" vertical="top" wrapText="1"/>
    </xf>
    <xf numFmtId="167" fontId="27" fillId="6" borderId="1" xfId="1" applyNumberFormat="1" applyFont="1" applyFill="1" applyBorder="1" applyAlignment="1">
      <alignment horizontal="left" vertical="top" wrapText="1"/>
    </xf>
    <xf numFmtId="167" fontId="27" fillId="11" borderId="1" xfId="1" applyNumberFormat="1" applyFont="1" applyFill="1" applyBorder="1" applyAlignment="1">
      <alignment horizontal="left" vertical="top" wrapText="1"/>
    </xf>
    <xf numFmtId="167" fontId="33" fillId="10" borderId="1" xfId="1" applyNumberFormat="1" applyFont="1" applyFill="1" applyBorder="1" applyAlignment="1">
      <alignment wrapText="1"/>
    </xf>
    <xf numFmtId="167" fontId="27" fillId="4" borderId="1" xfId="1" applyNumberFormat="1" applyFont="1" applyFill="1" applyBorder="1" applyAlignment="1">
      <alignment wrapText="1"/>
    </xf>
    <xf numFmtId="167" fontId="27" fillId="11" borderId="1" xfId="1" applyNumberFormat="1" applyFont="1" applyFill="1" applyBorder="1" applyAlignment="1">
      <alignment wrapText="1"/>
    </xf>
    <xf numFmtId="167" fontId="27" fillId="9" borderId="1" xfId="3" applyNumberFormat="1" applyFont="1" applyFill="1" applyBorder="1" applyAlignment="1">
      <alignment horizontal="left" vertical="top" wrapText="1"/>
    </xf>
    <xf numFmtId="167" fontId="6" fillId="2" borderId="1" xfId="1" applyNumberFormat="1" applyFont="1" applyFill="1" applyBorder="1" applyAlignment="1">
      <alignment horizontal="center" vertical="center" wrapText="1"/>
    </xf>
    <xf numFmtId="167" fontId="27" fillId="0" borderId="0" xfId="5" applyNumberFormat="1" applyFont="1" applyFill="1" applyAlignment="1">
      <alignment horizontal="center"/>
    </xf>
    <xf numFmtId="167" fontId="27" fillId="0" borderId="0" xfId="5" applyNumberFormat="1" applyFont="1" applyFill="1" applyAlignment="1">
      <alignment horizontal="left"/>
    </xf>
    <xf numFmtId="167" fontId="27" fillId="0" borderId="0" xfId="5" applyNumberFormat="1" applyFont="1" applyFill="1"/>
    <xf numFmtId="167" fontId="27" fillId="0" borderId="0" xfId="1" applyNumberFormat="1" applyFont="1" applyFill="1" applyAlignment="1">
      <alignment horizontal="center"/>
    </xf>
    <xf numFmtId="167" fontId="27" fillId="0" borderId="0" xfId="1" applyNumberFormat="1" applyFont="1" applyFill="1" applyAlignment="1">
      <alignment horizontal="left"/>
    </xf>
    <xf numFmtId="167" fontId="27" fillId="0" borderId="0" xfId="1" applyNumberFormat="1" applyFont="1" applyFill="1"/>
    <xf numFmtId="167" fontId="34" fillId="6" borderId="1" xfId="1" applyNumberFormat="1" applyFont="1" applyFill="1" applyBorder="1" applyAlignment="1">
      <alignment horizontal="left" wrapText="1"/>
    </xf>
    <xf numFmtId="167" fontId="35" fillId="9" borderId="1" xfId="1" applyNumberFormat="1" applyFont="1" applyFill="1" applyBorder="1" applyAlignment="1">
      <alignment horizontal="left" wrapText="1"/>
    </xf>
    <xf numFmtId="167" fontId="36" fillId="9" borderId="1" xfId="1" applyNumberFormat="1" applyFont="1" applyFill="1" applyBorder="1" applyAlignment="1">
      <alignment horizontal="left" wrapText="1"/>
    </xf>
    <xf numFmtId="167" fontId="37" fillId="11" borderId="1" xfId="1" applyNumberFormat="1" applyFont="1" applyFill="1" applyBorder="1" applyAlignment="1">
      <alignment wrapText="1"/>
    </xf>
    <xf numFmtId="167" fontId="36" fillId="6" borderId="1" xfId="1" applyNumberFormat="1" applyFont="1" applyFill="1" applyBorder="1" applyAlignment="1">
      <alignment horizontal="left" wrapText="1"/>
    </xf>
    <xf numFmtId="167" fontId="36" fillId="9" borderId="1" xfId="1" applyNumberFormat="1" applyFont="1" applyFill="1" applyBorder="1" applyAlignment="1">
      <alignment wrapText="1"/>
    </xf>
    <xf numFmtId="167" fontId="36" fillId="0" borderId="1" xfId="1" applyNumberFormat="1" applyFont="1" applyFill="1" applyBorder="1" applyAlignment="1">
      <alignment horizontal="left" wrapText="1"/>
    </xf>
    <xf numFmtId="167" fontId="36" fillId="11" borderId="1" xfId="1" applyNumberFormat="1" applyFont="1" applyFill="1" applyBorder="1" applyAlignment="1">
      <alignment horizontal="left" wrapText="1"/>
    </xf>
    <xf numFmtId="167" fontId="38" fillId="11" borderId="1" xfId="1" applyNumberFormat="1" applyFont="1" applyFill="1" applyBorder="1" applyAlignment="1">
      <alignment wrapText="1"/>
    </xf>
    <xf numFmtId="167" fontId="36" fillId="11" borderId="1" xfId="1" applyNumberFormat="1" applyFont="1" applyFill="1" applyBorder="1" applyAlignment="1">
      <alignment wrapText="1"/>
    </xf>
    <xf numFmtId="167" fontId="36" fillId="6" borderId="1" xfId="1" applyNumberFormat="1" applyFont="1" applyFill="1" applyBorder="1" applyAlignment="1">
      <alignment horizontal="left" vertical="top" wrapText="1"/>
    </xf>
    <xf numFmtId="167" fontId="36" fillId="11" borderId="1" xfId="1" applyNumberFormat="1" applyFont="1" applyFill="1" applyBorder="1" applyAlignment="1">
      <alignment horizontal="left" vertical="top" wrapText="1"/>
    </xf>
    <xf numFmtId="167" fontId="36" fillId="9" borderId="1" xfId="1" applyNumberFormat="1" applyFont="1" applyFill="1" applyBorder="1" applyAlignment="1">
      <alignment horizontal="left" vertical="top" wrapText="1"/>
    </xf>
    <xf numFmtId="167" fontId="39" fillId="10" borderId="1" xfId="1" applyNumberFormat="1" applyFont="1" applyFill="1" applyBorder="1" applyAlignment="1">
      <alignment wrapText="1"/>
    </xf>
    <xf numFmtId="167" fontId="36" fillId="4" borderId="1" xfId="1" applyNumberFormat="1" applyFont="1" applyFill="1" applyBorder="1" applyAlignment="1">
      <alignment horizontal="left" wrapText="1"/>
    </xf>
    <xf numFmtId="167" fontId="36" fillId="4" borderId="1" xfId="1" applyNumberFormat="1" applyFont="1" applyFill="1" applyBorder="1" applyAlignment="1">
      <alignment wrapText="1"/>
    </xf>
    <xf numFmtId="167" fontId="36" fillId="9" borderId="1" xfId="3" applyNumberFormat="1" applyFont="1" applyFill="1" applyBorder="1" applyAlignment="1">
      <alignment horizontal="left" vertical="top" wrapText="1"/>
    </xf>
    <xf numFmtId="167" fontId="40" fillId="9" borderId="1" xfId="1" applyNumberFormat="1" applyFont="1" applyFill="1" applyBorder="1" applyAlignment="1">
      <alignment horizontal="left" wrapText="1"/>
    </xf>
    <xf numFmtId="167" fontId="40" fillId="6" borderId="1" xfId="1" applyNumberFormat="1" applyFont="1" applyFill="1" applyBorder="1" applyAlignment="1">
      <alignment horizontal="left" wrapText="1"/>
    </xf>
    <xf numFmtId="167" fontId="7" fillId="11" borderId="10" xfId="1" applyNumberFormat="1" applyFont="1" applyFill="1" applyBorder="1" applyAlignment="1">
      <alignment horizontal="center" vertical="center" wrapText="1"/>
    </xf>
    <xf numFmtId="167" fontId="6" fillId="0" borderId="9" xfId="1" applyNumberFormat="1" applyFont="1" applyFill="1" applyBorder="1" applyAlignment="1">
      <alignment horizontal="left" wrapText="1"/>
    </xf>
    <xf numFmtId="167" fontId="6" fillId="11" borderId="10" xfId="1" applyNumberFormat="1" applyFont="1" applyFill="1" applyBorder="1" applyAlignment="1">
      <alignment horizontal="left" wrapText="1"/>
    </xf>
    <xf numFmtId="167" fontId="6" fillId="6" borderId="9" xfId="1" applyNumberFormat="1" applyFont="1" applyFill="1" applyBorder="1" applyAlignment="1">
      <alignment horizontal="left" wrapText="1"/>
    </xf>
    <xf numFmtId="167" fontId="9" fillId="11" borderId="10" xfId="1" applyNumberFormat="1" applyFont="1" applyFill="1" applyBorder="1" applyAlignment="1">
      <alignment horizontal="left" wrapText="1"/>
    </xf>
    <xf numFmtId="167" fontId="6" fillId="9" borderId="9" xfId="1" applyNumberFormat="1" applyFont="1" applyFill="1" applyBorder="1" applyAlignment="1">
      <alignment horizontal="center" vertical="top" wrapText="1"/>
    </xf>
    <xf numFmtId="167" fontId="9" fillId="6" borderId="9" xfId="1" applyNumberFormat="1" applyFont="1" applyFill="1" applyBorder="1" applyAlignment="1">
      <alignment horizontal="center" vertical="top" wrapText="1"/>
    </xf>
    <xf numFmtId="167" fontId="6" fillId="0" borderId="9" xfId="1" applyNumberFormat="1" applyFont="1" applyFill="1" applyBorder="1" applyAlignment="1">
      <alignment horizontal="center" vertical="top" wrapText="1"/>
    </xf>
    <xf numFmtId="167" fontId="6" fillId="11" borderId="9" xfId="1" applyNumberFormat="1" applyFont="1" applyFill="1" applyBorder="1" applyAlignment="1">
      <alignment horizontal="center" vertical="top" wrapText="1"/>
    </xf>
    <xf numFmtId="167" fontId="9" fillId="11" borderId="10" xfId="1" applyNumberFormat="1" applyFont="1" applyFill="1" applyBorder="1" applyAlignment="1">
      <alignment horizontal="left" vertical="top" wrapText="1"/>
    </xf>
    <xf numFmtId="167" fontId="13" fillId="10" borderId="9" xfId="1" applyNumberFormat="1" applyFont="1" applyFill="1" applyBorder="1" applyAlignment="1">
      <alignment horizontal="center" vertical="top" wrapText="1"/>
    </xf>
    <xf numFmtId="167" fontId="14" fillId="11" borderId="10" xfId="1" applyNumberFormat="1" applyFont="1" applyFill="1" applyBorder="1" applyAlignment="1">
      <alignment horizontal="left" wrapText="1"/>
    </xf>
    <xf numFmtId="168" fontId="6" fillId="0" borderId="9" xfId="1" applyNumberFormat="1" applyFont="1" applyFill="1" applyBorder="1" applyAlignment="1">
      <alignment horizontal="center" vertical="top" wrapText="1"/>
    </xf>
    <xf numFmtId="49" fontId="6" fillId="11" borderId="9" xfId="1" applyNumberFormat="1" applyFont="1" applyFill="1" applyBorder="1" applyAlignment="1">
      <alignment horizontal="center" vertical="top" wrapText="1"/>
    </xf>
    <xf numFmtId="168" fontId="9" fillId="6" borderId="9" xfId="1" applyNumberFormat="1" applyFont="1" applyFill="1" applyBorder="1" applyAlignment="1">
      <alignment horizontal="center" vertical="top" wrapText="1"/>
    </xf>
    <xf numFmtId="167" fontId="6" fillId="11" borderId="10" xfId="1" applyNumberFormat="1" applyFont="1" applyFill="1" applyBorder="1" applyAlignment="1">
      <alignment wrapText="1"/>
    </xf>
    <xf numFmtId="167" fontId="6" fillId="9" borderId="11" xfId="1" applyNumberFormat="1" applyFont="1" applyFill="1" applyBorder="1" applyAlignment="1">
      <alignment horizontal="center" vertical="top" wrapText="1"/>
    </xf>
    <xf numFmtId="167" fontId="26" fillId="9" borderId="12" xfId="1" applyNumberFormat="1" applyFont="1" applyFill="1" applyBorder="1" applyAlignment="1">
      <alignment horizontal="left" vertical="top" wrapText="1"/>
    </xf>
    <xf numFmtId="167" fontId="36" fillId="9" borderId="12" xfId="1" applyNumberFormat="1" applyFont="1" applyFill="1" applyBorder="1" applyAlignment="1">
      <alignment wrapText="1"/>
    </xf>
    <xf numFmtId="167" fontId="9" fillId="11" borderId="13" xfId="1" applyNumberFormat="1" applyFont="1" applyFill="1" applyBorder="1" applyAlignment="1">
      <alignment wrapText="1"/>
    </xf>
    <xf numFmtId="167" fontId="27" fillId="2" borderId="0" xfId="1" applyNumberFormat="1" applyFont="1" applyFill="1"/>
    <xf numFmtId="167" fontId="9" fillId="0" borderId="1" xfId="1" applyNumberFormat="1" applyFont="1" applyFill="1" applyBorder="1" applyAlignment="1">
      <alignment horizontal="center" vertical="top" wrapText="1"/>
    </xf>
    <xf numFmtId="167" fontId="35" fillId="0" borderId="1" xfId="1" applyNumberFormat="1" applyFont="1" applyFill="1" applyBorder="1" applyAlignment="1">
      <alignment horizontal="center" vertical="center" wrapText="1"/>
    </xf>
    <xf numFmtId="167" fontId="35" fillId="0" borderId="1" xfId="1" applyNumberFormat="1" applyFont="1" applyFill="1" applyBorder="1" applyAlignment="1">
      <alignment horizontal="left" vertical="top" wrapText="1"/>
    </xf>
    <xf numFmtId="167" fontId="26" fillId="0" borderId="1" xfId="1" applyNumberFormat="1" applyFont="1" applyFill="1" applyBorder="1" applyAlignment="1">
      <alignment horizontal="center" vertical="center" wrapText="1"/>
    </xf>
    <xf numFmtId="167" fontId="27" fillId="16" borderId="1" xfId="1" applyNumberFormat="1" applyFont="1" applyFill="1" applyBorder="1" applyAlignment="1">
      <alignment horizontal="left" wrapText="1"/>
    </xf>
    <xf numFmtId="167" fontId="9" fillId="16" borderId="1" xfId="1" applyNumberFormat="1" applyFont="1" applyFill="1" applyBorder="1" applyAlignment="1">
      <alignment horizontal="center" vertical="top" wrapText="1"/>
    </xf>
    <xf numFmtId="167" fontId="35" fillId="16" borderId="1" xfId="1" applyNumberFormat="1" applyFont="1" applyFill="1" applyBorder="1" applyAlignment="1">
      <alignment horizontal="left" vertical="top" wrapText="1"/>
    </xf>
    <xf numFmtId="3" fontId="6" fillId="13" borderId="0" xfId="1" applyNumberFormat="1" applyFont="1" applyFill="1" applyBorder="1" applyAlignment="1">
      <alignment horizontal="center" vertical="center" wrapText="1"/>
    </xf>
    <xf numFmtId="167" fontId="27" fillId="14" borderId="0" xfId="1" applyNumberFormat="1" applyFont="1" applyFill="1" applyAlignment="1">
      <alignment horizontal="center"/>
    </xf>
    <xf numFmtId="167" fontId="6" fillId="0" borderId="6" xfId="1" applyNumberFormat="1" applyFont="1" applyFill="1" applyBorder="1" applyAlignment="1">
      <alignment horizontal="center" vertical="center" wrapText="1"/>
    </xf>
    <xf numFmtId="167" fontId="6" fillId="0" borderId="9" xfId="1" applyNumberFormat="1" applyFont="1" applyFill="1" applyBorder="1" applyAlignment="1">
      <alignment horizontal="center" vertical="center" wrapText="1"/>
    </xf>
    <xf numFmtId="167" fontId="6" fillId="0" borderId="7" xfId="1" applyNumberFormat="1" applyFont="1" applyFill="1" applyBorder="1" applyAlignment="1">
      <alignment horizontal="center" vertical="center" wrapText="1"/>
    </xf>
    <xf numFmtId="167" fontId="6" fillId="0" borderId="1" xfId="1" applyNumberFormat="1" applyFont="1" applyFill="1" applyBorder="1" applyAlignment="1">
      <alignment horizontal="center" vertical="center" wrapText="1"/>
    </xf>
    <xf numFmtId="167" fontId="6" fillId="0" borderId="7" xfId="1" applyNumberFormat="1" applyFont="1" applyFill="1" applyBorder="1" applyAlignment="1">
      <alignment horizontal="center" wrapText="1"/>
    </xf>
    <xf numFmtId="0" fontId="8" fillId="0" borderId="8" xfId="2" applyFont="1" applyBorder="1" applyAlignment="1">
      <alignment horizontal="center" wrapText="1"/>
    </xf>
    <xf numFmtId="167" fontId="6" fillId="2" borderId="1" xfId="1" applyNumberFormat="1" applyFont="1" applyFill="1" applyBorder="1" applyAlignment="1">
      <alignment horizontal="center" vertical="center" wrapText="1"/>
    </xf>
    <xf numFmtId="167" fontId="7" fillId="2" borderId="1" xfId="1" applyNumberFormat="1" applyFont="1" applyFill="1" applyBorder="1" applyAlignment="1">
      <alignment horizontal="center" vertical="center" wrapText="1"/>
    </xf>
    <xf numFmtId="167" fontId="6" fillId="3" borderId="1" xfId="1" applyNumberFormat="1" applyFont="1" applyFill="1" applyBorder="1" applyAlignment="1">
      <alignment horizontal="center" vertical="center" wrapText="1"/>
    </xf>
    <xf numFmtId="167" fontId="6" fillId="11" borderId="1" xfId="1" applyNumberFormat="1" applyFont="1" applyFill="1" applyBorder="1" applyAlignment="1">
      <alignment horizontal="center" vertical="center" wrapText="1"/>
    </xf>
    <xf numFmtId="167" fontId="6" fillId="15" borderId="1" xfId="1" applyNumberFormat="1" applyFont="1" applyFill="1" applyBorder="1" applyAlignment="1">
      <alignment horizontal="center" vertical="center" wrapText="1"/>
    </xf>
    <xf numFmtId="167" fontId="7" fillId="11" borderId="10" xfId="1" applyNumberFormat="1" applyFont="1" applyFill="1" applyBorder="1" applyAlignment="1">
      <alignment horizontal="center" vertical="center" wrapText="1"/>
    </xf>
    <xf numFmtId="167" fontId="8" fillId="2" borderId="2" xfId="1" applyNumberFormat="1" applyFont="1" applyFill="1" applyBorder="1" applyAlignment="1">
      <alignment horizontal="center" vertical="center" wrapText="1"/>
    </xf>
    <xf numFmtId="167" fontId="8" fillId="2" borderId="3" xfId="1" applyNumberFormat="1" applyFont="1" applyFill="1" applyBorder="1" applyAlignment="1">
      <alignment horizontal="center" vertical="center" wrapText="1"/>
    </xf>
    <xf numFmtId="167" fontId="6" fillId="5" borderId="2" xfId="1" applyNumberFormat="1" applyFont="1" applyFill="1" applyBorder="1" applyAlignment="1">
      <alignment horizontal="center" vertical="center" wrapText="1"/>
    </xf>
    <xf numFmtId="167" fontId="6" fillId="5" borderId="3" xfId="1" applyNumberFormat="1" applyFont="1" applyFill="1" applyBorder="1" applyAlignment="1">
      <alignment horizontal="center" vertical="center" wrapText="1"/>
    </xf>
    <xf numFmtId="167" fontId="6" fillId="0" borderId="0" xfId="5" applyNumberFormat="1" applyFont="1" applyFill="1" applyAlignment="1">
      <alignment horizontal="center" vertical="center" wrapText="1"/>
    </xf>
    <xf numFmtId="0" fontId="8" fillId="0" borderId="0" xfId="2" applyFont="1" applyAlignment="1">
      <alignment wrapText="1"/>
    </xf>
    <xf numFmtId="0" fontId="6" fillId="0" borderId="0" xfId="2" applyFont="1" applyAlignment="1">
      <alignment horizontal="left"/>
    </xf>
    <xf numFmtId="167" fontId="8" fillId="2" borderId="4" xfId="1" applyNumberFormat="1" applyFont="1" applyFill="1" applyBorder="1" applyAlignment="1">
      <alignment horizontal="center" vertical="center" wrapText="1"/>
    </xf>
    <xf numFmtId="167" fontId="8" fillId="2" borderId="5" xfId="1" applyNumberFormat="1" applyFont="1" applyFill="1" applyBorder="1" applyAlignment="1">
      <alignment horizontal="center" vertical="center" wrapText="1"/>
    </xf>
    <xf numFmtId="167" fontId="6" fillId="0" borderId="1" xfId="1" applyNumberFormat="1" applyFont="1" applyFill="1" applyBorder="1" applyAlignment="1">
      <alignment horizontal="center" wrapText="1"/>
    </xf>
    <xf numFmtId="0" fontId="8" fillId="0" borderId="1" xfId="2" applyFont="1" applyBorder="1" applyAlignment="1">
      <alignment horizontal="center" wrapText="1"/>
    </xf>
    <xf numFmtId="167" fontId="26" fillId="0" borderId="1" xfId="1" applyNumberFormat="1" applyFont="1" applyFill="1" applyBorder="1" applyAlignment="1">
      <alignment horizontal="center" vertical="center" wrapText="1"/>
    </xf>
    <xf numFmtId="167" fontId="31" fillId="0" borderId="1" xfId="1" applyNumberFormat="1" applyFont="1" applyFill="1" applyBorder="1" applyAlignment="1">
      <alignment horizontal="center" vertical="center" wrapText="1"/>
    </xf>
    <xf numFmtId="167" fontId="7" fillId="11" borderId="1" xfId="1" applyNumberFormat="1" applyFont="1" applyFill="1" applyBorder="1" applyAlignment="1">
      <alignment horizontal="center" vertical="center" wrapText="1"/>
    </xf>
    <xf numFmtId="167" fontId="35" fillId="0" borderId="1" xfId="1" applyNumberFormat="1" applyFont="1" applyFill="1" applyBorder="1" applyAlignment="1">
      <alignment horizontal="center" vertical="center" wrapText="1"/>
    </xf>
    <xf numFmtId="167" fontId="41" fillId="0" borderId="1" xfId="1" applyNumberFormat="1" applyFont="1" applyFill="1" applyBorder="1" applyAlignment="1">
      <alignment horizontal="center" vertical="center" wrapText="1"/>
    </xf>
  </cellXfs>
  <cellStyles count="11">
    <cellStyle name="Comma" xfId="10" builtinId="3"/>
    <cellStyle name="Comma 2" xfId="6" xr:uid="{00000000-0005-0000-0000-000001000000}"/>
    <cellStyle name="Comma 3" xfId="1" xr:uid="{00000000-0005-0000-0000-000002000000}"/>
    <cellStyle name="Hyperlink 2" xfId="7" xr:uid="{00000000-0005-0000-0000-000003000000}"/>
    <cellStyle name="Normal" xfId="0" builtinId="0"/>
    <cellStyle name="Normal 2" xfId="2" xr:uid="{00000000-0005-0000-0000-000005000000}"/>
    <cellStyle name="Normal 3" xfId="8" xr:uid="{00000000-0005-0000-0000-000006000000}"/>
    <cellStyle name="Normal_buget aprobat finante" xfId="3" xr:uid="{00000000-0005-0000-0000-000007000000}"/>
    <cellStyle name="Percent 2" xfId="4" xr:uid="{00000000-0005-0000-0000-000008000000}"/>
    <cellStyle name="Virgulă 2" xfId="5" xr:uid="{00000000-0005-0000-0000-000009000000}"/>
    <cellStyle name="Virgulă 3" xfId="9" xr:uid="{00000000-0005-0000-0000-00000A000000}"/>
  </cellStyles>
  <dxfs count="0"/>
  <tableStyles count="0" defaultTableStyle="TableStyleMedium2" defaultPivotStyle="PivotStyleLight16"/>
  <colors>
    <mruColors>
      <color rgb="FFCCFFFF"/>
      <color rgb="FF0000CC"/>
      <color rgb="FF66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eni\transfer\My%20Documents\importante%20in%202002\VARIANTA%20ULTIMA%20%20oficial\program%202003%20fundamentare\VARIANTA%20ULTIMA%20%20PENTRU%20CA\programe%20pe%20urmatorii%20ani(2002-2005)\baza%20veche%20190.00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DETE"/>
      <sheetName val="pivot vechi 190000"/>
    </sheetNames>
    <sheetDataSet>
      <sheetData sheetId="0" refreshError="1">
        <row r="1">
          <cell r="B1" t="str">
            <v>Nr.Crt.</v>
          </cell>
          <cell r="C1" t="str">
            <v>Judet</v>
          </cell>
          <cell r="D1">
            <v>2002</v>
          </cell>
          <cell r="E1" t="str">
            <v>Localitati cu programe speciale</v>
          </cell>
        </row>
        <row r="2">
          <cell r="B2">
            <v>1</v>
          </cell>
          <cell r="C2" t="str">
            <v>ALBA</v>
          </cell>
          <cell r="D2" t="str">
            <v>trimis</v>
          </cell>
        </row>
        <row r="3">
          <cell r="B3">
            <v>2</v>
          </cell>
          <cell r="C3" t="str">
            <v>ARAD</v>
          </cell>
          <cell r="D3" t="str">
            <v>trimis</v>
          </cell>
        </row>
        <row r="4">
          <cell r="B4">
            <v>3</v>
          </cell>
          <cell r="C4" t="str">
            <v>ARGES</v>
          </cell>
          <cell r="D4" t="str">
            <v>trimis</v>
          </cell>
        </row>
        <row r="5">
          <cell r="B5">
            <v>4</v>
          </cell>
          <cell r="C5" t="str">
            <v>BACAU</v>
          </cell>
          <cell r="D5" t="str">
            <v>trimis</v>
          </cell>
        </row>
        <row r="6">
          <cell r="B6">
            <v>5</v>
          </cell>
          <cell r="C6" t="str">
            <v>BIHOR</v>
          </cell>
        </row>
        <row r="7">
          <cell r="B7">
            <v>6</v>
          </cell>
          <cell r="C7" t="str">
            <v>BISTRITA</v>
          </cell>
          <cell r="D7" t="str">
            <v>trimis</v>
          </cell>
        </row>
        <row r="8">
          <cell r="B8">
            <v>7</v>
          </cell>
          <cell r="C8" t="str">
            <v>BOTOSANI</v>
          </cell>
          <cell r="D8" t="str">
            <v>trimis</v>
          </cell>
          <cell r="E8" t="str">
            <v>trimis</v>
          </cell>
        </row>
        <row r="9">
          <cell r="B9">
            <v>8</v>
          </cell>
          <cell r="C9" t="str">
            <v>BRASOV</v>
          </cell>
        </row>
        <row r="10">
          <cell r="B10">
            <v>9</v>
          </cell>
          <cell r="C10" t="str">
            <v>BRAILA</v>
          </cell>
          <cell r="D10" t="str">
            <v>trimis</v>
          </cell>
          <cell r="E10" t="str">
            <v>trimis</v>
          </cell>
        </row>
        <row r="11">
          <cell r="B11">
            <v>41</v>
          </cell>
          <cell r="C11" t="str">
            <v>BUCURESTI</v>
          </cell>
        </row>
        <row r="12">
          <cell r="B12">
            <v>10</v>
          </cell>
          <cell r="C12" t="str">
            <v>BUZAU</v>
          </cell>
          <cell r="D12" t="str">
            <v>trimis</v>
          </cell>
          <cell r="E12" t="str">
            <v>trimis</v>
          </cell>
        </row>
        <row r="13">
          <cell r="B13">
            <v>11</v>
          </cell>
          <cell r="C13" t="str">
            <v>CARAS-SEV.</v>
          </cell>
        </row>
        <row r="14">
          <cell r="B14">
            <v>12</v>
          </cell>
          <cell r="C14" t="str">
            <v>CALARASI</v>
          </cell>
          <cell r="D14" t="str">
            <v>trimis</v>
          </cell>
        </row>
        <row r="15">
          <cell r="B15">
            <v>13</v>
          </cell>
          <cell r="C15" t="str">
            <v>CLUJ</v>
          </cell>
        </row>
        <row r="16">
          <cell r="B16">
            <v>14</v>
          </cell>
          <cell r="C16" t="str">
            <v>CONSTANTA</v>
          </cell>
          <cell r="D16" t="str">
            <v>trimis</v>
          </cell>
        </row>
        <row r="17">
          <cell r="B17">
            <v>15</v>
          </cell>
          <cell r="C17" t="str">
            <v>COVASNA</v>
          </cell>
          <cell r="D17" t="str">
            <v>trimis</v>
          </cell>
          <cell r="E17" t="str">
            <v>trimis</v>
          </cell>
        </row>
        <row r="18">
          <cell r="B18">
            <v>16</v>
          </cell>
          <cell r="C18" t="str">
            <v>DAMBOVITA</v>
          </cell>
          <cell r="D18" t="str">
            <v>trimis</v>
          </cell>
        </row>
        <row r="19">
          <cell r="B19">
            <v>17</v>
          </cell>
          <cell r="C19" t="str">
            <v>DOLJ</v>
          </cell>
          <cell r="D19" t="str">
            <v>trimis</v>
          </cell>
        </row>
        <row r="20">
          <cell r="B20">
            <v>18</v>
          </cell>
          <cell r="C20" t="str">
            <v>GALATI</v>
          </cell>
          <cell r="D20" t="str">
            <v>trimis</v>
          </cell>
          <cell r="E20" t="str">
            <v>trimis</v>
          </cell>
        </row>
        <row r="21">
          <cell r="B21">
            <v>19</v>
          </cell>
          <cell r="C21" t="str">
            <v>GIURGIU</v>
          </cell>
          <cell r="D21" t="str">
            <v>trimis</v>
          </cell>
        </row>
        <row r="22">
          <cell r="B22">
            <v>20</v>
          </cell>
          <cell r="C22" t="str">
            <v>GORJ</v>
          </cell>
          <cell r="D22" t="str">
            <v>trimis</v>
          </cell>
        </row>
        <row r="23">
          <cell r="B23">
            <v>21</v>
          </cell>
          <cell r="C23" t="str">
            <v xml:space="preserve">HARGHITA </v>
          </cell>
          <cell r="D23" t="str">
            <v>trimis</v>
          </cell>
        </row>
        <row r="24">
          <cell r="B24">
            <v>22</v>
          </cell>
          <cell r="C24" t="str">
            <v>HUNEDOARA</v>
          </cell>
          <cell r="D24" t="str">
            <v>trimis</v>
          </cell>
        </row>
        <row r="25">
          <cell r="B25">
            <v>23</v>
          </cell>
          <cell r="C25" t="str">
            <v>IALOMITA</v>
          </cell>
          <cell r="D25" t="str">
            <v>trimis</v>
          </cell>
        </row>
        <row r="26">
          <cell r="B26">
            <v>24</v>
          </cell>
          <cell r="C26" t="str">
            <v>IASI</v>
          </cell>
          <cell r="D26" t="str">
            <v>trimis</v>
          </cell>
        </row>
        <row r="27">
          <cell r="B27">
            <v>42</v>
          </cell>
          <cell r="C27" t="str">
            <v>ILFOV</v>
          </cell>
        </row>
        <row r="28">
          <cell r="B28">
            <v>25</v>
          </cell>
          <cell r="C28" t="str">
            <v>MARAMURES</v>
          </cell>
          <cell r="D28" t="str">
            <v>trimis</v>
          </cell>
        </row>
        <row r="29">
          <cell r="B29">
            <v>26</v>
          </cell>
          <cell r="C29" t="str">
            <v>MEHEDINTI</v>
          </cell>
        </row>
        <row r="30">
          <cell r="B30">
            <v>27</v>
          </cell>
          <cell r="C30" t="str">
            <v>MURES</v>
          </cell>
          <cell r="D30" t="str">
            <v>trimis</v>
          </cell>
        </row>
        <row r="31">
          <cell r="B31">
            <v>28</v>
          </cell>
          <cell r="C31" t="str">
            <v>NEAMT</v>
          </cell>
          <cell r="D31" t="str">
            <v>trimis</v>
          </cell>
        </row>
        <row r="32">
          <cell r="B32">
            <v>29</v>
          </cell>
          <cell r="C32" t="str">
            <v>OLT</v>
          </cell>
          <cell r="D32" t="str">
            <v>trimis</v>
          </cell>
        </row>
        <row r="33">
          <cell r="B33">
            <v>30</v>
          </cell>
          <cell r="C33" t="str">
            <v>PRAHOVA</v>
          </cell>
          <cell r="D33" t="str">
            <v>trimis</v>
          </cell>
        </row>
        <row r="34">
          <cell r="B34">
            <v>31</v>
          </cell>
          <cell r="C34" t="str">
            <v>SATU-MARE</v>
          </cell>
          <cell r="D34" t="str">
            <v>trimis</v>
          </cell>
        </row>
        <row r="35">
          <cell r="B35">
            <v>32</v>
          </cell>
          <cell r="C35" t="str">
            <v>SALAJ</v>
          </cell>
          <cell r="D35" t="str">
            <v>trimis</v>
          </cell>
        </row>
        <row r="36">
          <cell r="B36">
            <v>33</v>
          </cell>
          <cell r="C36" t="str">
            <v>SIBIU</v>
          </cell>
          <cell r="D36" t="str">
            <v>trimis</v>
          </cell>
        </row>
        <row r="37">
          <cell r="B37">
            <v>34</v>
          </cell>
          <cell r="C37" t="str">
            <v>SUCEAVA</v>
          </cell>
          <cell r="D37" t="str">
            <v>trimis</v>
          </cell>
        </row>
        <row r="38">
          <cell r="B38">
            <v>35</v>
          </cell>
          <cell r="C38" t="str">
            <v>TELEORMAN</v>
          </cell>
        </row>
        <row r="39">
          <cell r="B39">
            <v>36</v>
          </cell>
          <cell r="C39" t="str">
            <v>TIMIS</v>
          </cell>
        </row>
        <row r="40">
          <cell r="B40">
            <v>37</v>
          </cell>
          <cell r="C40" t="str">
            <v>TULCEA</v>
          </cell>
          <cell r="D40" t="str">
            <v>trimis</v>
          </cell>
        </row>
        <row r="41">
          <cell r="B41">
            <v>38</v>
          </cell>
          <cell r="C41" t="str">
            <v>VASLUI</v>
          </cell>
        </row>
        <row r="42">
          <cell r="B42">
            <v>39</v>
          </cell>
          <cell r="C42" t="str">
            <v>VALCEA</v>
          </cell>
          <cell r="D42" t="str">
            <v>trimis</v>
          </cell>
        </row>
        <row r="43">
          <cell r="B43">
            <v>40</v>
          </cell>
          <cell r="C43" t="str">
            <v>VRANCEA</v>
          </cell>
          <cell r="D43" t="str">
            <v>trimis</v>
          </cell>
          <cell r="E43" t="str">
            <v>trimis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D995A-8DD5-46CB-B619-B3F0BD29E69C}">
  <dimension ref="A1:HO145"/>
  <sheetViews>
    <sheetView topLeftCell="B28" zoomScale="60" zoomScaleNormal="60" workbookViewId="0">
      <selection activeCell="P37" sqref="P37"/>
    </sheetView>
  </sheetViews>
  <sheetFormatPr defaultRowHeight="12.75" customHeight="1" x14ac:dyDescent="0.35"/>
  <cols>
    <col min="1" max="1" width="3.42578125" style="10" hidden="1" customWidth="1"/>
    <col min="2" max="2" width="11.28515625" style="10" customWidth="1"/>
    <col min="3" max="3" width="47.5703125" style="6" customWidth="1"/>
    <col min="4" max="4" width="14.5703125" style="7" customWidth="1"/>
    <col min="5" max="5" width="14.140625" style="7" customWidth="1"/>
    <col min="6" max="6" width="13" style="7" customWidth="1"/>
    <col min="7" max="7" width="13.140625" style="5" customWidth="1"/>
    <col min="8" max="8" width="13.5703125" style="5" customWidth="1"/>
    <col min="9" max="9" width="13" style="5" customWidth="1"/>
    <col min="10" max="10" width="12.7109375" style="5" customWidth="1"/>
    <col min="11" max="12" width="13" style="8" customWidth="1"/>
    <col min="13" max="13" width="15.7109375" style="8" customWidth="1"/>
    <col min="14" max="14" width="13.7109375" style="8" customWidth="1"/>
    <col min="15" max="15" width="14.140625" style="8" customWidth="1"/>
    <col min="16" max="16" width="14" style="9" customWidth="1"/>
    <col min="17" max="17" width="13.140625" style="9" customWidth="1"/>
    <col min="18" max="18" width="9.5703125" style="9" customWidth="1"/>
    <col min="19" max="19" width="12.42578125" style="9" customWidth="1"/>
    <col min="20" max="20" width="15.85546875" style="9" customWidth="1"/>
    <col min="21" max="21" width="14" style="9" customWidth="1"/>
    <col min="22" max="22" width="11.7109375" style="9" customWidth="1"/>
    <col min="23" max="23" width="11.5703125" style="9" customWidth="1"/>
    <col min="24" max="24" width="19.85546875" style="9" customWidth="1"/>
    <col min="25" max="25" width="17.140625" style="9" customWidth="1"/>
    <col min="26" max="26" width="10.140625" style="9" customWidth="1"/>
    <col min="27" max="27" width="11.140625" style="9" customWidth="1"/>
    <col min="28" max="28" width="9.28515625" style="9" customWidth="1"/>
    <col min="29" max="29" width="10.85546875" style="9" customWidth="1"/>
    <col min="30" max="30" width="9.42578125" style="9" customWidth="1"/>
    <col min="31" max="31" width="10.5703125" style="9" customWidth="1"/>
    <col min="32" max="32" width="9.5703125" style="9" customWidth="1"/>
    <col min="33" max="33" width="9.140625" style="9" customWidth="1"/>
    <col min="34" max="34" width="11.5703125" style="9" customWidth="1"/>
    <col min="35" max="35" width="8.42578125" style="10" customWidth="1"/>
    <col min="36" max="36" width="9.85546875" style="10" customWidth="1"/>
    <col min="37" max="37" width="9.28515625" style="10" customWidth="1"/>
    <col min="38" max="38" width="8.5703125" style="10" customWidth="1"/>
    <col min="39" max="39" width="9.42578125" style="10" customWidth="1"/>
    <col min="40" max="40" width="9.28515625" style="10" customWidth="1"/>
    <col min="41" max="41" width="10.140625" style="10" customWidth="1"/>
    <col min="42" max="42" width="9.28515625" style="10" customWidth="1"/>
    <col min="43" max="43" width="11.85546875" style="10" customWidth="1"/>
    <col min="44" max="44" width="8.7109375" style="10" customWidth="1"/>
    <col min="45" max="45" width="14.140625" style="10" customWidth="1"/>
    <col min="46" max="46" width="15.140625" style="10" hidden="1" customWidth="1"/>
    <col min="47" max="60" width="12.140625" style="44" customWidth="1"/>
    <col min="61" max="65" width="12.140625" style="10" customWidth="1"/>
    <col min="66" max="82" width="26.140625" style="10" customWidth="1"/>
    <col min="83" max="222" width="9.140625" style="10"/>
    <col min="223" max="223" width="13.42578125" style="10" customWidth="1"/>
    <col min="224" max="264" width="9.140625" style="10"/>
    <col min="265" max="265" width="0" style="10" hidden="1" customWidth="1"/>
    <col min="266" max="266" width="15.5703125" style="10" customWidth="1"/>
    <col min="267" max="267" width="55.140625" style="10" customWidth="1"/>
    <col min="268" max="268" width="15.5703125" style="10" customWidth="1"/>
    <col min="269" max="270" width="13" style="10" customWidth="1"/>
    <col min="271" max="272" width="13.140625" style="10" customWidth="1"/>
    <col min="273" max="273" width="10.5703125" style="10" customWidth="1"/>
    <col min="274" max="274" width="12.42578125" style="10" customWidth="1"/>
    <col min="275" max="275" width="11.5703125" style="10" customWidth="1"/>
    <col min="276" max="276" width="12.28515625" style="10" customWidth="1"/>
    <col min="277" max="277" width="12.7109375" style="10" customWidth="1"/>
    <col min="278" max="278" width="12.5703125" style="10" customWidth="1"/>
    <col min="279" max="279" width="13.140625" style="10" customWidth="1"/>
    <col min="280" max="280" width="13.42578125" style="10" customWidth="1"/>
    <col min="281" max="281" width="10.28515625" style="10" customWidth="1"/>
    <col min="282" max="282" width="14.28515625" style="10" customWidth="1"/>
    <col min="283" max="283" width="12.85546875" style="10" customWidth="1"/>
    <col min="284" max="284" width="12" style="10" customWidth="1"/>
    <col min="285" max="285" width="16.28515625" style="10" customWidth="1"/>
    <col min="286" max="286" width="14.5703125" style="10" customWidth="1"/>
    <col min="287" max="287" width="16.85546875" style="10" customWidth="1"/>
    <col min="288" max="288" width="11.140625" style="10" customWidth="1"/>
    <col min="289" max="289" width="10.42578125" style="10" customWidth="1"/>
    <col min="290" max="290" width="10.85546875" style="10" customWidth="1"/>
    <col min="291" max="291" width="10.140625" style="10" customWidth="1"/>
    <col min="292" max="292" width="12.85546875" style="10" customWidth="1"/>
    <col min="293" max="294" width="11" style="10" customWidth="1"/>
    <col min="295" max="295" width="11.5703125" style="10" customWidth="1"/>
    <col min="296" max="296" width="11.28515625" style="10" customWidth="1"/>
    <col min="297" max="297" width="10.140625" style="10" customWidth="1"/>
    <col min="298" max="299" width="11.85546875" style="10" customWidth="1"/>
    <col min="300" max="300" width="12.28515625" style="10" customWidth="1"/>
    <col min="301" max="301" width="12.7109375" style="10" customWidth="1"/>
    <col min="302" max="302" width="15.140625" style="10" customWidth="1"/>
    <col min="303" max="303" width="10" style="10" customWidth="1"/>
    <col min="304" max="314" width="7.85546875" style="10" customWidth="1"/>
    <col min="315" max="315" width="9.140625" style="10" customWidth="1"/>
    <col min="316" max="316" width="8.28515625" style="10" customWidth="1"/>
    <col min="317" max="317" width="10.140625" style="10" customWidth="1"/>
    <col min="318" max="318" width="9.140625" style="10"/>
    <col min="319" max="319" width="11.85546875" style="10" customWidth="1"/>
    <col min="320" max="320" width="14.28515625" style="10" customWidth="1"/>
    <col min="321" max="520" width="9.140625" style="10"/>
    <col min="521" max="521" width="0" style="10" hidden="1" customWidth="1"/>
    <col min="522" max="522" width="15.5703125" style="10" customWidth="1"/>
    <col min="523" max="523" width="55.140625" style="10" customWidth="1"/>
    <col min="524" max="524" width="15.5703125" style="10" customWidth="1"/>
    <col min="525" max="526" width="13" style="10" customWidth="1"/>
    <col min="527" max="528" width="13.140625" style="10" customWidth="1"/>
    <col min="529" max="529" width="10.5703125" style="10" customWidth="1"/>
    <col min="530" max="530" width="12.42578125" style="10" customWidth="1"/>
    <col min="531" max="531" width="11.5703125" style="10" customWidth="1"/>
    <col min="532" max="532" width="12.28515625" style="10" customWidth="1"/>
    <col min="533" max="533" width="12.7109375" style="10" customWidth="1"/>
    <col min="534" max="534" width="12.5703125" style="10" customWidth="1"/>
    <col min="535" max="535" width="13.140625" style="10" customWidth="1"/>
    <col min="536" max="536" width="13.42578125" style="10" customWidth="1"/>
    <col min="537" max="537" width="10.28515625" style="10" customWidth="1"/>
    <col min="538" max="538" width="14.28515625" style="10" customWidth="1"/>
    <col min="539" max="539" width="12.85546875" style="10" customWidth="1"/>
    <col min="540" max="540" width="12" style="10" customWidth="1"/>
    <col min="541" max="541" width="16.28515625" style="10" customWidth="1"/>
    <col min="542" max="542" width="14.5703125" style="10" customWidth="1"/>
    <col min="543" max="543" width="16.85546875" style="10" customWidth="1"/>
    <col min="544" max="544" width="11.140625" style="10" customWidth="1"/>
    <col min="545" max="545" width="10.42578125" style="10" customWidth="1"/>
    <col min="546" max="546" width="10.85546875" style="10" customWidth="1"/>
    <col min="547" max="547" width="10.140625" style="10" customWidth="1"/>
    <col min="548" max="548" width="12.85546875" style="10" customWidth="1"/>
    <col min="549" max="550" width="11" style="10" customWidth="1"/>
    <col min="551" max="551" width="11.5703125" style="10" customWidth="1"/>
    <col min="552" max="552" width="11.28515625" style="10" customWidth="1"/>
    <col min="553" max="553" width="10.140625" style="10" customWidth="1"/>
    <col min="554" max="555" width="11.85546875" style="10" customWidth="1"/>
    <col min="556" max="556" width="12.28515625" style="10" customWidth="1"/>
    <col min="557" max="557" width="12.7109375" style="10" customWidth="1"/>
    <col min="558" max="558" width="15.140625" style="10" customWidth="1"/>
    <col min="559" max="559" width="10" style="10" customWidth="1"/>
    <col min="560" max="570" width="7.85546875" style="10" customWidth="1"/>
    <col min="571" max="571" width="9.140625" style="10" customWidth="1"/>
    <col min="572" max="572" width="8.28515625" style="10" customWidth="1"/>
    <col min="573" max="573" width="10.140625" style="10" customWidth="1"/>
    <col min="574" max="574" width="9.140625" style="10"/>
    <col min="575" max="575" width="11.85546875" style="10" customWidth="1"/>
    <col min="576" max="576" width="14.28515625" style="10" customWidth="1"/>
    <col min="577" max="776" width="9.140625" style="10"/>
    <col min="777" max="777" width="0" style="10" hidden="1" customWidth="1"/>
    <col min="778" max="778" width="15.5703125" style="10" customWidth="1"/>
    <col min="779" max="779" width="55.140625" style="10" customWidth="1"/>
    <col min="780" max="780" width="15.5703125" style="10" customWidth="1"/>
    <col min="781" max="782" width="13" style="10" customWidth="1"/>
    <col min="783" max="784" width="13.140625" style="10" customWidth="1"/>
    <col min="785" max="785" width="10.5703125" style="10" customWidth="1"/>
    <col min="786" max="786" width="12.42578125" style="10" customWidth="1"/>
    <col min="787" max="787" width="11.5703125" style="10" customWidth="1"/>
    <col min="788" max="788" width="12.28515625" style="10" customWidth="1"/>
    <col min="789" max="789" width="12.7109375" style="10" customWidth="1"/>
    <col min="790" max="790" width="12.5703125" style="10" customWidth="1"/>
    <col min="791" max="791" width="13.140625" style="10" customWidth="1"/>
    <col min="792" max="792" width="13.42578125" style="10" customWidth="1"/>
    <col min="793" max="793" width="10.28515625" style="10" customWidth="1"/>
    <col min="794" max="794" width="14.28515625" style="10" customWidth="1"/>
    <col min="795" max="795" width="12.85546875" style="10" customWidth="1"/>
    <col min="796" max="796" width="12" style="10" customWidth="1"/>
    <col min="797" max="797" width="16.28515625" style="10" customWidth="1"/>
    <col min="798" max="798" width="14.5703125" style="10" customWidth="1"/>
    <col min="799" max="799" width="16.85546875" style="10" customWidth="1"/>
    <col min="800" max="800" width="11.140625" style="10" customWidth="1"/>
    <col min="801" max="801" width="10.42578125" style="10" customWidth="1"/>
    <col min="802" max="802" width="10.85546875" style="10" customWidth="1"/>
    <col min="803" max="803" width="10.140625" style="10" customWidth="1"/>
    <col min="804" max="804" width="12.85546875" style="10" customWidth="1"/>
    <col min="805" max="806" width="11" style="10" customWidth="1"/>
    <col min="807" max="807" width="11.5703125" style="10" customWidth="1"/>
    <col min="808" max="808" width="11.28515625" style="10" customWidth="1"/>
    <col min="809" max="809" width="10.140625" style="10" customWidth="1"/>
    <col min="810" max="811" width="11.85546875" style="10" customWidth="1"/>
    <col min="812" max="812" width="12.28515625" style="10" customWidth="1"/>
    <col min="813" max="813" width="12.7109375" style="10" customWidth="1"/>
    <col min="814" max="814" width="15.140625" style="10" customWidth="1"/>
    <col min="815" max="815" width="10" style="10" customWidth="1"/>
    <col min="816" max="826" width="7.85546875" style="10" customWidth="1"/>
    <col min="827" max="827" width="9.140625" style="10" customWidth="1"/>
    <col min="828" max="828" width="8.28515625" style="10" customWidth="1"/>
    <col min="829" max="829" width="10.140625" style="10" customWidth="1"/>
    <col min="830" max="830" width="9.140625" style="10"/>
    <col min="831" max="831" width="11.85546875" style="10" customWidth="1"/>
    <col min="832" max="832" width="14.28515625" style="10" customWidth="1"/>
    <col min="833" max="1032" width="9.140625" style="10"/>
    <col min="1033" max="1033" width="0" style="10" hidden="1" customWidth="1"/>
    <col min="1034" max="1034" width="15.5703125" style="10" customWidth="1"/>
    <col min="1035" max="1035" width="55.140625" style="10" customWidth="1"/>
    <col min="1036" max="1036" width="15.5703125" style="10" customWidth="1"/>
    <col min="1037" max="1038" width="13" style="10" customWidth="1"/>
    <col min="1039" max="1040" width="13.140625" style="10" customWidth="1"/>
    <col min="1041" max="1041" width="10.5703125" style="10" customWidth="1"/>
    <col min="1042" max="1042" width="12.42578125" style="10" customWidth="1"/>
    <col min="1043" max="1043" width="11.5703125" style="10" customWidth="1"/>
    <col min="1044" max="1044" width="12.28515625" style="10" customWidth="1"/>
    <col min="1045" max="1045" width="12.7109375" style="10" customWidth="1"/>
    <col min="1046" max="1046" width="12.5703125" style="10" customWidth="1"/>
    <col min="1047" max="1047" width="13.140625" style="10" customWidth="1"/>
    <col min="1048" max="1048" width="13.42578125" style="10" customWidth="1"/>
    <col min="1049" max="1049" width="10.28515625" style="10" customWidth="1"/>
    <col min="1050" max="1050" width="14.28515625" style="10" customWidth="1"/>
    <col min="1051" max="1051" width="12.85546875" style="10" customWidth="1"/>
    <col min="1052" max="1052" width="12" style="10" customWidth="1"/>
    <col min="1053" max="1053" width="16.28515625" style="10" customWidth="1"/>
    <col min="1054" max="1054" width="14.5703125" style="10" customWidth="1"/>
    <col min="1055" max="1055" width="16.85546875" style="10" customWidth="1"/>
    <col min="1056" max="1056" width="11.140625" style="10" customWidth="1"/>
    <col min="1057" max="1057" width="10.42578125" style="10" customWidth="1"/>
    <col min="1058" max="1058" width="10.85546875" style="10" customWidth="1"/>
    <col min="1059" max="1059" width="10.140625" style="10" customWidth="1"/>
    <col min="1060" max="1060" width="12.85546875" style="10" customWidth="1"/>
    <col min="1061" max="1062" width="11" style="10" customWidth="1"/>
    <col min="1063" max="1063" width="11.5703125" style="10" customWidth="1"/>
    <col min="1064" max="1064" width="11.28515625" style="10" customWidth="1"/>
    <col min="1065" max="1065" width="10.140625" style="10" customWidth="1"/>
    <col min="1066" max="1067" width="11.85546875" style="10" customWidth="1"/>
    <col min="1068" max="1068" width="12.28515625" style="10" customWidth="1"/>
    <col min="1069" max="1069" width="12.7109375" style="10" customWidth="1"/>
    <col min="1070" max="1070" width="15.140625" style="10" customWidth="1"/>
    <col min="1071" max="1071" width="10" style="10" customWidth="1"/>
    <col min="1072" max="1082" width="7.85546875" style="10" customWidth="1"/>
    <col min="1083" max="1083" width="9.140625" style="10" customWidth="1"/>
    <col min="1084" max="1084" width="8.28515625" style="10" customWidth="1"/>
    <col min="1085" max="1085" width="10.140625" style="10" customWidth="1"/>
    <col min="1086" max="1086" width="9.140625" style="10"/>
    <col min="1087" max="1087" width="11.85546875" style="10" customWidth="1"/>
    <col min="1088" max="1088" width="14.28515625" style="10" customWidth="1"/>
    <col min="1089" max="1288" width="9.140625" style="10"/>
    <col min="1289" max="1289" width="0" style="10" hidden="1" customWidth="1"/>
    <col min="1290" max="1290" width="15.5703125" style="10" customWidth="1"/>
    <col min="1291" max="1291" width="55.140625" style="10" customWidth="1"/>
    <col min="1292" max="1292" width="15.5703125" style="10" customWidth="1"/>
    <col min="1293" max="1294" width="13" style="10" customWidth="1"/>
    <col min="1295" max="1296" width="13.140625" style="10" customWidth="1"/>
    <col min="1297" max="1297" width="10.5703125" style="10" customWidth="1"/>
    <col min="1298" max="1298" width="12.42578125" style="10" customWidth="1"/>
    <col min="1299" max="1299" width="11.5703125" style="10" customWidth="1"/>
    <col min="1300" max="1300" width="12.28515625" style="10" customWidth="1"/>
    <col min="1301" max="1301" width="12.7109375" style="10" customWidth="1"/>
    <col min="1302" max="1302" width="12.5703125" style="10" customWidth="1"/>
    <col min="1303" max="1303" width="13.140625" style="10" customWidth="1"/>
    <col min="1304" max="1304" width="13.42578125" style="10" customWidth="1"/>
    <col min="1305" max="1305" width="10.28515625" style="10" customWidth="1"/>
    <col min="1306" max="1306" width="14.28515625" style="10" customWidth="1"/>
    <col min="1307" max="1307" width="12.85546875" style="10" customWidth="1"/>
    <col min="1308" max="1308" width="12" style="10" customWidth="1"/>
    <col min="1309" max="1309" width="16.28515625" style="10" customWidth="1"/>
    <col min="1310" max="1310" width="14.5703125" style="10" customWidth="1"/>
    <col min="1311" max="1311" width="16.85546875" style="10" customWidth="1"/>
    <col min="1312" max="1312" width="11.140625" style="10" customWidth="1"/>
    <col min="1313" max="1313" width="10.42578125" style="10" customWidth="1"/>
    <col min="1314" max="1314" width="10.85546875" style="10" customWidth="1"/>
    <col min="1315" max="1315" width="10.140625" style="10" customWidth="1"/>
    <col min="1316" max="1316" width="12.85546875" style="10" customWidth="1"/>
    <col min="1317" max="1318" width="11" style="10" customWidth="1"/>
    <col min="1319" max="1319" width="11.5703125" style="10" customWidth="1"/>
    <col min="1320" max="1320" width="11.28515625" style="10" customWidth="1"/>
    <col min="1321" max="1321" width="10.140625" style="10" customWidth="1"/>
    <col min="1322" max="1323" width="11.85546875" style="10" customWidth="1"/>
    <col min="1324" max="1324" width="12.28515625" style="10" customWidth="1"/>
    <col min="1325" max="1325" width="12.7109375" style="10" customWidth="1"/>
    <col min="1326" max="1326" width="15.140625" style="10" customWidth="1"/>
    <col min="1327" max="1327" width="10" style="10" customWidth="1"/>
    <col min="1328" max="1338" width="7.85546875" style="10" customWidth="1"/>
    <col min="1339" max="1339" width="9.140625" style="10" customWidth="1"/>
    <col min="1340" max="1340" width="8.28515625" style="10" customWidth="1"/>
    <col min="1341" max="1341" width="10.140625" style="10" customWidth="1"/>
    <col min="1342" max="1342" width="9.140625" style="10"/>
    <col min="1343" max="1343" width="11.85546875" style="10" customWidth="1"/>
    <col min="1344" max="1344" width="14.28515625" style="10" customWidth="1"/>
    <col min="1345" max="1544" width="9.140625" style="10"/>
    <col min="1545" max="1545" width="0" style="10" hidden="1" customWidth="1"/>
    <col min="1546" max="1546" width="15.5703125" style="10" customWidth="1"/>
    <col min="1547" max="1547" width="55.140625" style="10" customWidth="1"/>
    <col min="1548" max="1548" width="15.5703125" style="10" customWidth="1"/>
    <col min="1549" max="1550" width="13" style="10" customWidth="1"/>
    <col min="1551" max="1552" width="13.140625" style="10" customWidth="1"/>
    <col min="1553" max="1553" width="10.5703125" style="10" customWidth="1"/>
    <col min="1554" max="1554" width="12.42578125" style="10" customWidth="1"/>
    <col min="1555" max="1555" width="11.5703125" style="10" customWidth="1"/>
    <col min="1556" max="1556" width="12.28515625" style="10" customWidth="1"/>
    <col min="1557" max="1557" width="12.7109375" style="10" customWidth="1"/>
    <col min="1558" max="1558" width="12.5703125" style="10" customWidth="1"/>
    <col min="1559" max="1559" width="13.140625" style="10" customWidth="1"/>
    <col min="1560" max="1560" width="13.42578125" style="10" customWidth="1"/>
    <col min="1561" max="1561" width="10.28515625" style="10" customWidth="1"/>
    <col min="1562" max="1562" width="14.28515625" style="10" customWidth="1"/>
    <col min="1563" max="1563" width="12.85546875" style="10" customWidth="1"/>
    <col min="1564" max="1564" width="12" style="10" customWidth="1"/>
    <col min="1565" max="1565" width="16.28515625" style="10" customWidth="1"/>
    <col min="1566" max="1566" width="14.5703125" style="10" customWidth="1"/>
    <col min="1567" max="1567" width="16.85546875" style="10" customWidth="1"/>
    <col min="1568" max="1568" width="11.140625" style="10" customWidth="1"/>
    <col min="1569" max="1569" width="10.42578125" style="10" customWidth="1"/>
    <col min="1570" max="1570" width="10.85546875" style="10" customWidth="1"/>
    <col min="1571" max="1571" width="10.140625" style="10" customWidth="1"/>
    <col min="1572" max="1572" width="12.85546875" style="10" customWidth="1"/>
    <col min="1573" max="1574" width="11" style="10" customWidth="1"/>
    <col min="1575" max="1575" width="11.5703125" style="10" customWidth="1"/>
    <col min="1576" max="1576" width="11.28515625" style="10" customWidth="1"/>
    <col min="1577" max="1577" width="10.140625" style="10" customWidth="1"/>
    <col min="1578" max="1579" width="11.85546875" style="10" customWidth="1"/>
    <col min="1580" max="1580" width="12.28515625" style="10" customWidth="1"/>
    <col min="1581" max="1581" width="12.7109375" style="10" customWidth="1"/>
    <col min="1582" max="1582" width="15.140625" style="10" customWidth="1"/>
    <col min="1583" max="1583" width="10" style="10" customWidth="1"/>
    <col min="1584" max="1594" width="7.85546875" style="10" customWidth="1"/>
    <col min="1595" max="1595" width="9.140625" style="10" customWidth="1"/>
    <col min="1596" max="1596" width="8.28515625" style="10" customWidth="1"/>
    <col min="1597" max="1597" width="10.140625" style="10" customWidth="1"/>
    <col min="1598" max="1598" width="9.140625" style="10"/>
    <col min="1599" max="1599" width="11.85546875" style="10" customWidth="1"/>
    <col min="1600" max="1600" width="14.28515625" style="10" customWidth="1"/>
    <col min="1601" max="1800" width="9.140625" style="10"/>
    <col min="1801" max="1801" width="0" style="10" hidden="1" customWidth="1"/>
    <col min="1802" max="1802" width="15.5703125" style="10" customWidth="1"/>
    <col min="1803" max="1803" width="55.140625" style="10" customWidth="1"/>
    <col min="1804" max="1804" width="15.5703125" style="10" customWidth="1"/>
    <col min="1805" max="1806" width="13" style="10" customWidth="1"/>
    <col min="1807" max="1808" width="13.140625" style="10" customWidth="1"/>
    <col min="1809" max="1809" width="10.5703125" style="10" customWidth="1"/>
    <col min="1810" max="1810" width="12.42578125" style="10" customWidth="1"/>
    <col min="1811" max="1811" width="11.5703125" style="10" customWidth="1"/>
    <col min="1812" max="1812" width="12.28515625" style="10" customWidth="1"/>
    <col min="1813" max="1813" width="12.7109375" style="10" customWidth="1"/>
    <col min="1814" max="1814" width="12.5703125" style="10" customWidth="1"/>
    <col min="1815" max="1815" width="13.140625" style="10" customWidth="1"/>
    <col min="1816" max="1816" width="13.42578125" style="10" customWidth="1"/>
    <col min="1817" max="1817" width="10.28515625" style="10" customWidth="1"/>
    <col min="1818" max="1818" width="14.28515625" style="10" customWidth="1"/>
    <col min="1819" max="1819" width="12.85546875" style="10" customWidth="1"/>
    <col min="1820" max="1820" width="12" style="10" customWidth="1"/>
    <col min="1821" max="1821" width="16.28515625" style="10" customWidth="1"/>
    <col min="1822" max="1822" width="14.5703125" style="10" customWidth="1"/>
    <col min="1823" max="1823" width="16.85546875" style="10" customWidth="1"/>
    <col min="1824" max="1824" width="11.140625" style="10" customWidth="1"/>
    <col min="1825" max="1825" width="10.42578125" style="10" customWidth="1"/>
    <col min="1826" max="1826" width="10.85546875" style="10" customWidth="1"/>
    <col min="1827" max="1827" width="10.140625" style="10" customWidth="1"/>
    <col min="1828" max="1828" width="12.85546875" style="10" customWidth="1"/>
    <col min="1829" max="1830" width="11" style="10" customWidth="1"/>
    <col min="1831" max="1831" width="11.5703125" style="10" customWidth="1"/>
    <col min="1832" max="1832" width="11.28515625" style="10" customWidth="1"/>
    <col min="1833" max="1833" width="10.140625" style="10" customWidth="1"/>
    <col min="1834" max="1835" width="11.85546875" style="10" customWidth="1"/>
    <col min="1836" max="1836" width="12.28515625" style="10" customWidth="1"/>
    <col min="1837" max="1837" width="12.7109375" style="10" customWidth="1"/>
    <col min="1838" max="1838" width="15.140625" style="10" customWidth="1"/>
    <col min="1839" max="1839" width="10" style="10" customWidth="1"/>
    <col min="1840" max="1850" width="7.85546875" style="10" customWidth="1"/>
    <col min="1851" max="1851" width="9.140625" style="10" customWidth="1"/>
    <col min="1852" max="1852" width="8.28515625" style="10" customWidth="1"/>
    <col min="1853" max="1853" width="10.140625" style="10" customWidth="1"/>
    <col min="1854" max="1854" width="9.140625" style="10"/>
    <col min="1855" max="1855" width="11.85546875" style="10" customWidth="1"/>
    <col min="1856" max="1856" width="14.28515625" style="10" customWidth="1"/>
    <col min="1857" max="2056" width="9.140625" style="10"/>
    <col min="2057" max="2057" width="0" style="10" hidden="1" customWidth="1"/>
    <col min="2058" max="2058" width="15.5703125" style="10" customWidth="1"/>
    <col min="2059" max="2059" width="55.140625" style="10" customWidth="1"/>
    <col min="2060" max="2060" width="15.5703125" style="10" customWidth="1"/>
    <col min="2061" max="2062" width="13" style="10" customWidth="1"/>
    <col min="2063" max="2064" width="13.140625" style="10" customWidth="1"/>
    <col min="2065" max="2065" width="10.5703125" style="10" customWidth="1"/>
    <col min="2066" max="2066" width="12.42578125" style="10" customWidth="1"/>
    <col min="2067" max="2067" width="11.5703125" style="10" customWidth="1"/>
    <col min="2068" max="2068" width="12.28515625" style="10" customWidth="1"/>
    <col min="2069" max="2069" width="12.7109375" style="10" customWidth="1"/>
    <col min="2070" max="2070" width="12.5703125" style="10" customWidth="1"/>
    <col min="2071" max="2071" width="13.140625" style="10" customWidth="1"/>
    <col min="2072" max="2072" width="13.42578125" style="10" customWidth="1"/>
    <col min="2073" max="2073" width="10.28515625" style="10" customWidth="1"/>
    <col min="2074" max="2074" width="14.28515625" style="10" customWidth="1"/>
    <col min="2075" max="2075" width="12.85546875" style="10" customWidth="1"/>
    <col min="2076" max="2076" width="12" style="10" customWidth="1"/>
    <col min="2077" max="2077" width="16.28515625" style="10" customWidth="1"/>
    <col min="2078" max="2078" width="14.5703125" style="10" customWidth="1"/>
    <col min="2079" max="2079" width="16.85546875" style="10" customWidth="1"/>
    <col min="2080" max="2080" width="11.140625" style="10" customWidth="1"/>
    <col min="2081" max="2081" width="10.42578125" style="10" customWidth="1"/>
    <col min="2082" max="2082" width="10.85546875" style="10" customWidth="1"/>
    <col min="2083" max="2083" width="10.140625" style="10" customWidth="1"/>
    <col min="2084" max="2084" width="12.85546875" style="10" customWidth="1"/>
    <col min="2085" max="2086" width="11" style="10" customWidth="1"/>
    <col min="2087" max="2087" width="11.5703125" style="10" customWidth="1"/>
    <col min="2088" max="2088" width="11.28515625" style="10" customWidth="1"/>
    <col min="2089" max="2089" width="10.140625" style="10" customWidth="1"/>
    <col min="2090" max="2091" width="11.85546875" style="10" customWidth="1"/>
    <col min="2092" max="2092" width="12.28515625" style="10" customWidth="1"/>
    <col min="2093" max="2093" width="12.7109375" style="10" customWidth="1"/>
    <col min="2094" max="2094" width="15.140625" style="10" customWidth="1"/>
    <col min="2095" max="2095" width="10" style="10" customWidth="1"/>
    <col min="2096" max="2106" width="7.85546875" style="10" customWidth="1"/>
    <col min="2107" max="2107" width="9.140625" style="10" customWidth="1"/>
    <col min="2108" max="2108" width="8.28515625" style="10" customWidth="1"/>
    <col min="2109" max="2109" width="10.140625" style="10" customWidth="1"/>
    <col min="2110" max="2110" width="9.140625" style="10"/>
    <col min="2111" max="2111" width="11.85546875" style="10" customWidth="1"/>
    <col min="2112" max="2112" width="14.28515625" style="10" customWidth="1"/>
    <col min="2113" max="2312" width="9.140625" style="10"/>
    <col min="2313" max="2313" width="0" style="10" hidden="1" customWidth="1"/>
    <col min="2314" max="2314" width="15.5703125" style="10" customWidth="1"/>
    <col min="2315" max="2315" width="55.140625" style="10" customWidth="1"/>
    <col min="2316" max="2316" width="15.5703125" style="10" customWidth="1"/>
    <col min="2317" max="2318" width="13" style="10" customWidth="1"/>
    <col min="2319" max="2320" width="13.140625" style="10" customWidth="1"/>
    <col min="2321" max="2321" width="10.5703125" style="10" customWidth="1"/>
    <col min="2322" max="2322" width="12.42578125" style="10" customWidth="1"/>
    <col min="2323" max="2323" width="11.5703125" style="10" customWidth="1"/>
    <col min="2324" max="2324" width="12.28515625" style="10" customWidth="1"/>
    <col min="2325" max="2325" width="12.7109375" style="10" customWidth="1"/>
    <col min="2326" max="2326" width="12.5703125" style="10" customWidth="1"/>
    <col min="2327" max="2327" width="13.140625" style="10" customWidth="1"/>
    <col min="2328" max="2328" width="13.42578125" style="10" customWidth="1"/>
    <col min="2329" max="2329" width="10.28515625" style="10" customWidth="1"/>
    <col min="2330" max="2330" width="14.28515625" style="10" customWidth="1"/>
    <col min="2331" max="2331" width="12.85546875" style="10" customWidth="1"/>
    <col min="2332" max="2332" width="12" style="10" customWidth="1"/>
    <col min="2333" max="2333" width="16.28515625" style="10" customWidth="1"/>
    <col min="2334" max="2334" width="14.5703125" style="10" customWidth="1"/>
    <col min="2335" max="2335" width="16.85546875" style="10" customWidth="1"/>
    <col min="2336" max="2336" width="11.140625" style="10" customWidth="1"/>
    <col min="2337" max="2337" width="10.42578125" style="10" customWidth="1"/>
    <col min="2338" max="2338" width="10.85546875" style="10" customWidth="1"/>
    <col min="2339" max="2339" width="10.140625" style="10" customWidth="1"/>
    <col min="2340" max="2340" width="12.85546875" style="10" customWidth="1"/>
    <col min="2341" max="2342" width="11" style="10" customWidth="1"/>
    <col min="2343" max="2343" width="11.5703125" style="10" customWidth="1"/>
    <col min="2344" max="2344" width="11.28515625" style="10" customWidth="1"/>
    <col min="2345" max="2345" width="10.140625" style="10" customWidth="1"/>
    <col min="2346" max="2347" width="11.85546875" style="10" customWidth="1"/>
    <col min="2348" max="2348" width="12.28515625" style="10" customWidth="1"/>
    <col min="2349" max="2349" width="12.7109375" style="10" customWidth="1"/>
    <col min="2350" max="2350" width="15.140625" style="10" customWidth="1"/>
    <col min="2351" max="2351" width="10" style="10" customWidth="1"/>
    <col min="2352" max="2362" width="7.85546875" style="10" customWidth="1"/>
    <col min="2363" max="2363" width="9.140625" style="10" customWidth="1"/>
    <col min="2364" max="2364" width="8.28515625" style="10" customWidth="1"/>
    <col min="2365" max="2365" width="10.140625" style="10" customWidth="1"/>
    <col min="2366" max="2366" width="9.140625" style="10"/>
    <col min="2367" max="2367" width="11.85546875" style="10" customWidth="1"/>
    <col min="2368" max="2368" width="14.28515625" style="10" customWidth="1"/>
    <col min="2369" max="2568" width="9.140625" style="10"/>
    <col min="2569" max="2569" width="0" style="10" hidden="1" customWidth="1"/>
    <col min="2570" max="2570" width="15.5703125" style="10" customWidth="1"/>
    <col min="2571" max="2571" width="55.140625" style="10" customWidth="1"/>
    <col min="2572" max="2572" width="15.5703125" style="10" customWidth="1"/>
    <col min="2573" max="2574" width="13" style="10" customWidth="1"/>
    <col min="2575" max="2576" width="13.140625" style="10" customWidth="1"/>
    <col min="2577" max="2577" width="10.5703125" style="10" customWidth="1"/>
    <col min="2578" max="2578" width="12.42578125" style="10" customWidth="1"/>
    <col min="2579" max="2579" width="11.5703125" style="10" customWidth="1"/>
    <col min="2580" max="2580" width="12.28515625" style="10" customWidth="1"/>
    <col min="2581" max="2581" width="12.7109375" style="10" customWidth="1"/>
    <col min="2582" max="2582" width="12.5703125" style="10" customWidth="1"/>
    <col min="2583" max="2583" width="13.140625" style="10" customWidth="1"/>
    <col min="2584" max="2584" width="13.42578125" style="10" customWidth="1"/>
    <col min="2585" max="2585" width="10.28515625" style="10" customWidth="1"/>
    <col min="2586" max="2586" width="14.28515625" style="10" customWidth="1"/>
    <col min="2587" max="2587" width="12.85546875" style="10" customWidth="1"/>
    <col min="2588" max="2588" width="12" style="10" customWidth="1"/>
    <col min="2589" max="2589" width="16.28515625" style="10" customWidth="1"/>
    <col min="2590" max="2590" width="14.5703125" style="10" customWidth="1"/>
    <col min="2591" max="2591" width="16.85546875" style="10" customWidth="1"/>
    <col min="2592" max="2592" width="11.140625" style="10" customWidth="1"/>
    <col min="2593" max="2593" width="10.42578125" style="10" customWidth="1"/>
    <col min="2594" max="2594" width="10.85546875" style="10" customWidth="1"/>
    <col min="2595" max="2595" width="10.140625" style="10" customWidth="1"/>
    <col min="2596" max="2596" width="12.85546875" style="10" customWidth="1"/>
    <col min="2597" max="2598" width="11" style="10" customWidth="1"/>
    <col min="2599" max="2599" width="11.5703125" style="10" customWidth="1"/>
    <col min="2600" max="2600" width="11.28515625" style="10" customWidth="1"/>
    <col min="2601" max="2601" width="10.140625" style="10" customWidth="1"/>
    <col min="2602" max="2603" width="11.85546875" style="10" customWidth="1"/>
    <col min="2604" max="2604" width="12.28515625" style="10" customWidth="1"/>
    <col min="2605" max="2605" width="12.7109375" style="10" customWidth="1"/>
    <col min="2606" max="2606" width="15.140625" style="10" customWidth="1"/>
    <col min="2607" max="2607" width="10" style="10" customWidth="1"/>
    <col min="2608" max="2618" width="7.85546875" style="10" customWidth="1"/>
    <col min="2619" max="2619" width="9.140625" style="10" customWidth="1"/>
    <col min="2620" max="2620" width="8.28515625" style="10" customWidth="1"/>
    <col min="2621" max="2621" width="10.140625" style="10" customWidth="1"/>
    <col min="2622" max="2622" width="9.140625" style="10"/>
    <col min="2623" max="2623" width="11.85546875" style="10" customWidth="1"/>
    <col min="2624" max="2624" width="14.28515625" style="10" customWidth="1"/>
    <col min="2625" max="2824" width="9.140625" style="10"/>
    <col min="2825" max="2825" width="0" style="10" hidden="1" customWidth="1"/>
    <col min="2826" max="2826" width="15.5703125" style="10" customWidth="1"/>
    <col min="2827" max="2827" width="55.140625" style="10" customWidth="1"/>
    <col min="2828" max="2828" width="15.5703125" style="10" customWidth="1"/>
    <col min="2829" max="2830" width="13" style="10" customWidth="1"/>
    <col min="2831" max="2832" width="13.140625" style="10" customWidth="1"/>
    <col min="2833" max="2833" width="10.5703125" style="10" customWidth="1"/>
    <col min="2834" max="2834" width="12.42578125" style="10" customWidth="1"/>
    <col min="2835" max="2835" width="11.5703125" style="10" customWidth="1"/>
    <col min="2836" max="2836" width="12.28515625" style="10" customWidth="1"/>
    <col min="2837" max="2837" width="12.7109375" style="10" customWidth="1"/>
    <col min="2838" max="2838" width="12.5703125" style="10" customWidth="1"/>
    <col min="2839" max="2839" width="13.140625" style="10" customWidth="1"/>
    <col min="2840" max="2840" width="13.42578125" style="10" customWidth="1"/>
    <col min="2841" max="2841" width="10.28515625" style="10" customWidth="1"/>
    <col min="2842" max="2842" width="14.28515625" style="10" customWidth="1"/>
    <col min="2843" max="2843" width="12.85546875" style="10" customWidth="1"/>
    <col min="2844" max="2844" width="12" style="10" customWidth="1"/>
    <col min="2845" max="2845" width="16.28515625" style="10" customWidth="1"/>
    <col min="2846" max="2846" width="14.5703125" style="10" customWidth="1"/>
    <col min="2847" max="2847" width="16.85546875" style="10" customWidth="1"/>
    <col min="2848" max="2848" width="11.140625" style="10" customWidth="1"/>
    <col min="2849" max="2849" width="10.42578125" style="10" customWidth="1"/>
    <col min="2850" max="2850" width="10.85546875" style="10" customWidth="1"/>
    <col min="2851" max="2851" width="10.140625" style="10" customWidth="1"/>
    <col min="2852" max="2852" width="12.85546875" style="10" customWidth="1"/>
    <col min="2853" max="2854" width="11" style="10" customWidth="1"/>
    <col min="2855" max="2855" width="11.5703125" style="10" customWidth="1"/>
    <col min="2856" max="2856" width="11.28515625" style="10" customWidth="1"/>
    <col min="2857" max="2857" width="10.140625" style="10" customWidth="1"/>
    <col min="2858" max="2859" width="11.85546875" style="10" customWidth="1"/>
    <col min="2860" max="2860" width="12.28515625" style="10" customWidth="1"/>
    <col min="2861" max="2861" width="12.7109375" style="10" customWidth="1"/>
    <col min="2862" max="2862" width="15.140625" style="10" customWidth="1"/>
    <col min="2863" max="2863" width="10" style="10" customWidth="1"/>
    <col min="2864" max="2874" width="7.85546875" style="10" customWidth="1"/>
    <col min="2875" max="2875" width="9.140625" style="10" customWidth="1"/>
    <col min="2876" max="2876" width="8.28515625" style="10" customWidth="1"/>
    <col min="2877" max="2877" width="10.140625" style="10" customWidth="1"/>
    <col min="2878" max="2878" width="9.140625" style="10"/>
    <col min="2879" max="2879" width="11.85546875" style="10" customWidth="1"/>
    <col min="2880" max="2880" width="14.28515625" style="10" customWidth="1"/>
    <col min="2881" max="3080" width="9.140625" style="10"/>
    <col min="3081" max="3081" width="0" style="10" hidden="1" customWidth="1"/>
    <col min="3082" max="3082" width="15.5703125" style="10" customWidth="1"/>
    <col min="3083" max="3083" width="55.140625" style="10" customWidth="1"/>
    <col min="3084" max="3084" width="15.5703125" style="10" customWidth="1"/>
    <col min="3085" max="3086" width="13" style="10" customWidth="1"/>
    <col min="3087" max="3088" width="13.140625" style="10" customWidth="1"/>
    <col min="3089" max="3089" width="10.5703125" style="10" customWidth="1"/>
    <col min="3090" max="3090" width="12.42578125" style="10" customWidth="1"/>
    <col min="3091" max="3091" width="11.5703125" style="10" customWidth="1"/>
    <col min="3092" max="3092" width="12.28515625" style="10" customWidth="1"/>
    <col min="3093" max="3093" width="12.7109375" style="10" customWidth="1"/>
    <col min="3094" max="3094" width="12.5703125" style="10" customWidth="1"/>
    <col min="3095" max="3095" width="13.140625" style="10" customWidth="1"/>
    <col min="3096" max="3096" width="13.42578125" style="10" customWidth="1"/>
    <col min="3097" max="3097" width="10.28515625" style="10" customWidth="1"/>
    <col min="3098" max="3098" width="14.28515625" style="10" customWidth="1"/>
    <col min="3099" max="3099" width="12.85546875" style="10" customWidth="1"/>
    <col min="3100" max="3100" width="12" style="10" customWidth="1"/>
    <col min="3101" max="3101" width="16.28515625" style="10" customWidth="1"/>
    <col min="3102" max="3102" width="14.5703125" style="10" customWidth="1"/>
    <col min="3103" max="3103" width="16.85546875" style="10" customWidth="1"/>
    <col min="3104" max="3104" width="11.140625" style="10" customWidth="1"/>
    <col min="3105" max="3105" width="10.42578125" style="10" customWidth="1"/>
    <col min="3106" max="3106" width="10.85546875" style="10" customWidth="1"/>
    <col min="3107" max="3107" width="10.140625" style="10" customWidth="1"/>
    <col min="3108" max="3108" width="12.85546875" style="10" customWidth="1"/>
    <col min="3109" max="3110" width="11" style="10" customWidth="1"/>
    <col min="3111" max="3111" width="11.5703125" style="10" customWidth="1"/>
    <col min="3112" max="3112" width="11.28515625" style="10" customWidth="1"/>
    <col min="3113" max="3113" width="10.140625" style="10" customWidth="1"/>
    <col min="3114" max="3115" width="11.85546875" style="10" customWidth="1"/>
    <col min="3116" max="3116" width="12.28515625" style="10" customWidth="1"/>
    <col min="3117" max="3117" width="12.7109375" style="10" customWidth="1"/>
    <col min="3118" max="3118" width="15.140625" style="10" customWidth="1"/>
    <col min="3119" max="3119" width="10" style="10" customWidth="1"/>
    <col min="3120" max="3130" width="7.85546875" style="10" customWidth="1"/>
    <col min="3131" max="3131" width="9.140625" style="10" customWidth="1"/>
    <col min="3132" max="3132" width="8.28515625" style="10" customWidth="1"/>
    <col min="3133" max="3133" width="10.140625" style="10" customWidth="1"/>
    <col min="3134" max="3134" width="9.140625" style="10"/>
    <col min="3135" max="3135" width="11.85546875" style="10" customWidth="1"/>
    <col min="3136" max="3136" width="14.28515625" style="10" customWidth="1"/>
    <col min="3137" max="3336" width="9.140625" style="10"/>
    <col min="3337" max="3337" width="0" style="10" hidden="1" customWidth="1"/>
    <col min="3338" max="3338" width="15.5703125" style="10" customWidth="1"/>
    <col min="3339" max="3339" width="55.140625" style="10" customWidth="1"/>
    <col min="3340" max="3340" width="15.5703125" style="10" customWidth="1"/>
    <col min="3341" max="3342" width="13" style="10" customWidth="1"/>
    <col min="3343" max="3344" width="13.140625" style="10" customWidth="1"/>
    <col min="3345" max="3345" width="10.5703125" style="10" customWidth="1"/>
    <col min="3346" max="3346" width="12.42578125" style="10" customWidth="1"/>
    <col min="3347" max="3347" width="11.5703125" style="10" customWidth="1"/>
    <col min="3348" max="3348" width="12.28515625" style="10" customWidth="1"/>
    <col min="3349" max="3349" width="12.7109375" style="10" customWidth="1"/>
    <col min="3350" max="3350" width="12.5703125" style="10" customWidth="1"/>
    <col min="3351" max="3351" width="13.140625" style="10" customWidth="1"/>
    <col min="3352" max="3352" width="13.42578125" style="10" customWidth="1"/>
    <col min="3353" max="3353" width="10.28515625" style="10" customWidth="1"/>
    <col min="3354" max="3354" width="14.28515625" style="10" customWidth="1"/>
    <col min="3355" max="3355" width="12.85546875" style="10" customWidth="1"/>
    <col min="3356" max="3356" width="12" style="10" customWidth="1"/>
    <col min="3357" max="3357" width="16.28515625" style="10" customWidth="1"/>
    <col min="3358" max="3358" width="14.5703125" style="10" customWidth="1"/>
    <col min="3359" max="3359" width="16.85546875" style="10" customWidth="1"/>
    <col min="3360" max="3360" width="11.140625" style="10" customWidth="1"/>
    <col min="3361" max="3361" width="10.42578125" style="10" customWidth="1"/>
    <col min="3362" max="3362" width="10.85546875" style="10" customWidth="1"/>
    <col min="3363" max="3363" width="10.140625" style="10" customWidth="1"/>
    <col min="3364" max="3364" width="12.85546875" style="10" customWidth="1"/>
    <col min="3365" max="3366" width="11" style="10" customWidth="1"/>
    <col min="3367" max="3367" width="11.5703125" style="10" customWidth="1"/>
    <col min="3368" max="3368" width="11.28515625" style="10" customWidth="1"/>
    <col min="3369" max="3369" width="10.140625" style="10" customWidth="1"/>
    <col min="3370" max="3371" width="11.85546875" style="10" customWidth="1"/>
    <col min="3372" max="3372" width="12.28515625" style="10" customWidth="1"/>
    <col min="3373" max="3373" width="12.7109375" style="10" customWidth="1"/>
    <col min="3374" max="3374" width="15.140625" style="10" customWidth="1"/>
    <col min="3375" max="3375" width="10" style="10" customWidth="1"/>
    <col min="3376" max="3386" width="7.85546875" style="10" customWidth="1"/>
    <col min="3387" max="3387" width="9.140625" style="10" customWidth="1"/>
    <col min="3388" max="3388" width="8.28515625" style="10" customWidth="1"/>
    <col min="3389" max="3389" width="10.140625" style="10" customWidth="1"/>
    <col min="3390" max="3390" width="9.140625" style="10"/>
    <col min="3391" max="3391" width="11.85546875" style="10" customWidth="1"/>
    <col min="3392" max="3392" width="14.28515625" style="10" customWidth="1"/>
    <col min="3393" max="3592" width="9.140625" style="10"/>
    <col min="3593" max="3593" width="0" style="10" hidden="1" customWidth="1"/>
    <col min="3594" max="3594" width="15.5703125" style="10" customWidth="1"/>
    <col min="3595" max="3595" width="55.140625" style="10" customWidth="1"/>
    <col min="3596" max="3596" width="15.5703125" style="10" customWidth="1"/>
    <col min="3597" max="3598" width="13" style="10" customWidth="1"/>
    <col min="3599" max="3600" width="13.140625" style="10" customWidth="1"/>
    <col min="3601" max="3601" width="10.5703125" style="10" customWidth="1"/>
    <col min="3602" max="3602" width="12.42578125" style="10" customWidth="1"/>
    <col min="3603" max="3603" width="11.5703125" style="10" customWidth="1"/>
    <col min="3604" max="3604" width="12.28515625" style="10" customWidth="1"/>
    <col min="3605" max="3605" width="12.7109375" style="10" customWidth="1"/>
    <col min="3606" max="3606" width="12.5703125" style="10" customWidth="1"/>
    <col min="3607" max="3607" width="13.140625" style="10" customWidth="1"/>
    <col min="3608" max="3608" width="13.42578125" style="10" customWidth="1"/>
    <col min="3609" max="3609" width="10.28515625" style="10" customWidth="1"/>
    <col min="3610" max="3610" width="14.28515625" style="10" customWidth="1"/>
    <col min="3611" max="3611" width="12.85546875" style="10" customWidth="1"/>
    <col min="3612" max="3612" width="12" style="10" customWidth="1"/>
    <col min="3613" max="3613" width="16.28515625" style="10" customWidth="1"/>
    <col min="3614" max="3614" width="14.5703125" style="10" customWidth="1"/>
    <col min="3615" max="3615" width="16.85546875" style="10" customWidth="1"/>
    <col min="3616" max="3616" width="11.140625" style="10" customWidth="1"/>
    <col min="3617" max="3617" width="10.42578125" style="10" customWidth="1"/>
    <col min="3618" max="3618" width="10.85546875" style="10" customWidth="1"/>
    <col min="3619" max="3619" width="10.140625" style="10" customWidth="1"/>
    <col min="3620" max="3620" width="12.85546875" style="10" customWidth="1"/>
    <col min="3621" max="3622" width="11" style="10" customWidth="1"/>
    <col min="3623" max="3623" width="11.5703125" style="10" customWidth="1"/>
    <col min="3624" max="3624" width="11.28515625" style="10" customWidth="1"/>
    <col min="3625" max="3625" width="10.140625" style="10" customWidth="1"/>
    <col min="3626" max="3627" width="11.85546875" style="10" customWidth="1"/>
    <col min="3628" max="3628" width="12.28515625" style="10" customWidth="1"/>
    <col min="3629" max="3629" width="12.7109375" style="10" customWidth="1"/>
    <col min="3630" max="3630" width="15.140625" style="10" customWidth="1"/>
    <col min="3631" max="3631" width="10" style="10" customWidth="1"/>
    <col min="3632" max="3642" width="7.85546875" style="10" customWidth="1"/>
    <col min="3643" max="3643" width="9.140625" style="10" customWidth="1"/>
    <col min="3644" max="3644" width="8.28515625" style="10" customWidth="1"/>
    <col min="3645" max="3645" width="10.140625" style="10" customWidth="1"/>
    <col min="3646" max="3646" width="9.140625" style="10"/>
    <col min="3647" max="3647" width="11.85546875" style="10" customWidth="1"/>
    <col min="3648" max="3648" width="14.28515625" style="10" customWidth="1"/>
    <col min="3649" max="3848" width="9.140625" style="10"/>
    <col min="3849" max="3849" width="0" style="10" hidden="1" customWidth="1"/>
    <col min="3850" max="3850" width="15.5703125" style="10" customWidth="1"/>
    <col min="3851" max="3851" width="55.140625" style="10" customWidth="1"/>
    <col min="3852" max="3852" width="15.5703125" style="10" customWidth="1"/>
    <col min="3853" max="3854" width="13" style="10" customWidth="1"/>
    <col min="3855" max="3856" width="13.140625" style="10" customWidth="1"/>
    <col min="3857" max="3857" width="10.5703125" style="10" customWidth="1"/>
    <col min="3858" max="3858" width="12.42578125" style="10" customWidth="1"/>
    <col min="3859" max="3859" width="11.5703125" style="10" customWidth="1"/>
    <col min="3860" max="3860" width="12.28515625" style="10" customWidth="1"/>
    <col min="3861" max="3861" width="12.7109375" style="10" customWidth="1"/>
    <col min="3862" max="3862" width="12.5703125" style="10" customWidth="1"/>
    <col min="3863" max="3863" width="13.140625" style="10" customWidth="1"/>
    <col min="3864" max="3864" width="13.42578125" style="10" customWidth="1"/>
    <col min="3865" max="3865" width="10.28515625" style="10" customWidth="1"/>
    <col min="3866" max="3866" width="14.28515625" style="10" customWidth="1"/>
    <col min="3867" max="3867" width="12.85546875" style="10" customWidth="1"/>
    <col min="3868" max="3868" width="12" style="10" customWidth="1"/>
    <col min="3869" max="3869" width="16.28515625" style="10" customWidth="1"/>
    <col min="3870" max="3870" width="14.5703125" style="10" customWidth="1"/>
    <col min="3871" max="3871" width="16.85546875" style="10" customWidth="1"/>
    <col min="3872" max="3872" width="11.140625" style="10" customWidth="1"/>
    <col min="3873" max="3873" width="10.42578125" style="10" customWidth="1"/>
    <col min="3874" max="3874" width="10.85546875" style="10" customWidth="1"/>
    <col min="3875" max="3875" width="10.140625" style="10" customWidth="1"/>
    <col min="3876" max="3876" width="12.85546875" style="10" customWidth="1"/>
    <col min="3877" max="3878" width="11" style="10" customWidth="1"/>
    <col min="3879" max="3879" width="11.5703125" style="10" customWidth="1"/>
    <col min="3880" max="3880" width="11.28515625" style="10" customWidth="1"/>
    <col min="3881" max="3881" width="10.140625" style="10" customWidth="1"/>
    <col min="3882" max="3883" width="11.85546875" style="10" customWidth="1"/>
    <col min="3884" max="3884" width="12.28515625" style="10" customWidth="1"/>
    <col min="3885" max="3885" width="12.7109375" style="10" customWidth="1"/>
    <col min="3886" max="3886" width="15.140625" style="10" customWidth="1"/>
    <col min="3887" max="3887" width="10" style="10" customWidth="1"/>
    <col min="3888" max="3898" width="7.85546875" style="10" customWidth="1"/>
    <col min="3899" max="3899" width="9.140625" style="10" customWidth="1"/>
    <col min="3900" max="3900" width="8.28515625" style="10" customWidth="1"/>
    <col min="3901" max="3901" width="10.140625" style="10" customWidth="1"/>
    <col min="3902" max="3902" width="9.140625" style="10"/>
    <col min="3903" max="3903" width="11.85546875" style="10" customWidth="1"/>
    <col min="3904" max="3904" width="14.28515625" style="10" customWidth="1"/>
    <col min="3905" max="4104" width="9.140625" style="10"/>
    <col min="4105" max="4105" width="0" style="10" hidden="1" customWidth="1"/>
    <col min="4106" max="4106" width="15.5703125" style="10" customWidth="1"/>
    <col min="4107" max="4107" width="55.140625" style="10" customWidth="1"/>
    <col min="4108" max="4108" width="15.5703125" style="10" customWidth="1"/>
    <col min="4109" max="4110" width="13" style="10" customWidth="1"/>
    <col min="4111" max="4112" width="13.140625" style="10" customWidth="1"/>
    <col min="4113" max="4113" width="10.5703125" style="10" customWidth="1"/>
    <col min="4114" max="4114" width="12.42578125" style="10" customWidth="1"/>
    <col min="4115" max="4115" width="11.5703125" style="10" customWidth="1"/>
    <col min="4116" max="4116" width="12.28515625" style="10" customWidth="1"/>
    <col min="4117" max="4117" width="12.7109375" style="10" customWidth="1"/>
    <col min="4118" max="4118" width="12.5703125" style="10" customWidth="1"/>
    <col min="4119" max="4119" width="13.140625" style="10" customWidth="1"/>
    <col min="4120" max="4120" width="13.42578125" style="10" customWidth="1"/>
    <col min="4121" max="4121" width="10.28515625" style="10" customWidth="1"/>
    <col min="4122" max="4122" width="14.28515625" style="10" customWidth="1"/>
    <col min="4123" max="4123" width="12.85546875" style="10" customWidth="1"/>
    <col min="4124" max="4124" width="12" style="10" customWidth="1"/>
    <col min="4125" max="4125" width="16.28515625" style="10" customWidth="1"/>
    <col min="4126" max="4126" width="14.5703125" style="10" customWidth="1"/>
    <col min="4127" max="4127" width="16.85546875" style="10" customWidth="1"/>
    <col min="4128" max="4128" width="11.140625" style="10" customWidth="1"/>
    <col min="4129" max="4129" width="10.42578125" style="10" customWidth="1"/>
    <col min="4130" max="4130" width="10.85546875" style="10" customWidth="1"/>
    <col min="4131" max="4131" width="10.140625" style="10" customWidth="1"/>
    <col min="4132" max="4132" width="12.85546875" style="10" customWidth="1"/>
    <col min="4133" max="4134" width="11" style="10" customWidth="1"/>
    <col min="4135" max="4135" width="11.5703125" style="10" customWidth="1"/>
    <col min="4136" max="4136" width="11.28515625" style="10" customWidth="1"/>
    <col min="4137" max="4137" width="10.140625" style="10" customWidth="1"/>
    <col min="4138" max="4139" width="11.85546875" style="10" customWidth="1"/>
    <col min="4140" max="4140" width="12.28515625" style="10" customWidth="1"/>
    <col min="4141" max="4141" width="12.7109375" style="10" customWidth="1"/>
    <col min="4142" max="4142" width="15.140625" style="10" customWidth="1"/>
    <col min="4143" max="4143" width="10" style="10" customWidth="1"/>
    <col min="4144" max="4154" width="7.85546875" style="10" customWidth="1"/>
    <col min="4155" max="4155" width="9.140625" style="10" customWidth="1"/>
    <col min="4156" max="4156" width="8.28515625" style="10" customWidth="1"/>
    <col min="4157" max="4157" width="10.140625" style="10" customWidth="1"/>
    <col min="4158" max="4158" width="9.140625" style="10"/>
    <col min="4159" max="4159" width="11.85546875" style="10" customWidth="1"/>
    <col min="4160" max="4160" width="14.28515625" style="10" customWidth="1"/>
    <col min="4161" max="4360" width="9.140625" style="10"/>
    <col min="4361" max="4361" width="0" style="10" hidden="1" customWidth="1"/>
    <col min="4362" max="4362" width="15.5703125" style="10" customWidth="1"/>
    <col min="4363" max="4363" width="55.140625" style="10" customWidth="1"/>
    <col min="4364" max="4364" width="15.5703125" style="10" customWidth="1"/>
    <col min="4365" max="4366" width="13" style="10" customWidth="1"/>
    <col min="4367" max="4368" width="13.140625" style="10" customWidth="1"/>
    <col min="4369" max="4369" width="10.5703125" style="10" customWidth="1"/>
    <col min="4370" max="4370" width="12.42578125" style="10" customWidth="1"/>
    <col min="4371" max="4371" width="11.5703125" style="10" customWidth="1"/>
    <col min="4372" max="4372" width="12.28515625" style="10" customWidth="1"/>
    <col min="4373" max="4373" width="12.7109375" style="10" customWidth="1"/>
    <col min="4374" max="4374" width="12.5703125" style="10" customWidth="1"/>
    <col min="4375" max="4375" width="13.140625" style="10" customWidth="1"/>
    <col min="4376" max="4376" width="13.42578125" style="10" customWidth="1"/>
    <col min="4377" max="4377" width="10.28515625" style="10" customWidth="1"/>
    <col min="4378" max="4378" width="14.28515625" style="10" customWidth="1"/>
    <col min="4379" max="4379" width="12.85546875" style="10" customWidth="1"/>
    <col min="4380" max="4380" width="12" style="10" customWidth="1"/>
    <col min="4381" max="4381" width="16.28515625" style="10" customWidth="1"/>
    <col min="4382" max="4382" width="14.5703125" style="10" customWidth="1"/>
    <col min="4383" max="4383" width="16.85546875" style="10" customWidth="1"/>
    <col min="4384" max="4384" width="11.140625" style="10" customWidth="1"/>
    <col min="4385" max="4385" width="10.42578125" style="10" customWidth="1"/>
    <col min="4386" max="4386" width="10.85546875" style="10" customWidth="1"/>
    <col min="4387" max="4387" width="10.140625" style="10" customWidth="1"/>
    <col min="4388" max="4388" width="12.85546875" style="10" customWidth="1"/>
    <col min="4389" max="4390" width="11" style="10" customWidth="1"/>
    <col min="4391" max="4391" width="11.5703125" style="10" customWidth="1"/>
    <col min="4392" max="4392" width="11.28515625" style="10" customWidth="1"/>
    <col min="4393" max="4393" width="10.140625" style="10" customWidth="1"/>
    <col min="4394" max="4395" width="11.85546875" style="10" customWidth="1"/>
    <col min="4396" max="4396" width="12.28515625" style="10" customWidth="1"/>
    <col min="4397" max="4397" width="12.7109375" style="10" customWidth="1"/>
    <col min="4398" max="4398" width="15.140625" style="10" customWidth="1"/>
    <col min="4399" max="4399" width="10" style="10" customWidth="1"/>
    <col min="4400" max="4410" width="7.85546875" style="10" customWidth="1"/>
    <col min="4411" max="4411" width="9.140625" style="10" customWidth="1"/>
    <col min="4412" max="4412" width="8.28515625" style="10" customWidth="1"/>
    <col min="4413" max="4413" width="10.140625" style="10" customWidth="1"/>
    <col min="4414" max="4414" width="9.140625" style="10"/>
    <col min="4415" max="4415" width="11.85546875" style="10" customWidth="1"/>
    <col min="4416" max="4416" width="14.28515625" style="10" customWidth="1"/>
    <col min="4417" max="4616" width="9.140625" style="10"/>
    <col min="4617" max="4617" width="0" style="10" hidden="1" customWidth="1"/>
    <col min="4618" max="4618" width="15.5703125" style="10" customWidth="1"/>
    <col min="4619" max="4619" width="55.140625" style="10" customWidth="1"/>
    <col min="4620" max="4620" width="15.5703125" style="10" customWidth="1"/>
    <col min="4621" max="4622" width="13" style="10" customWidth="1"/>
    <col min="4623" max="4624" width="13.140625" style="10" customWidth="1"/>
    <col min="4625" max="4625" width="10.5703125" style="10" customWidth="1"/>
    <col min="4626" max="4626" width="12.42578125" style="10" customWidth="1"/>
    <col min="4627" max="4627" width="11.5703125" style="10" customWidth="1"/>
    <col min="4628" max="4628" width="12.28515625" style="10" customWidth="1"/>
    <col min="4629" max="4629" width="12.7109375" style="10" customWidth="1"/>
    <col min="4630" max="4630" width="12.5703125" style="10" customWidth="1"/>
    <col min="4631" max="4631" width="13.140625" style="10" customWidth="1"/>
    <col min="4632" max="4632" width="13.42578125" style="10" customWidth="1"/>
    <col min="4633" max="4633" width="10.28515625" style="10" customWidth="1"/>
    <col min="4634" max="4634" width="14.28515625" style="10" customWidth="1"/>
    <col min="4635" max="4635" width="12.85546875" style="10" customWidth="1"/>
    <col min="4636" max="4636" width="12" style="10" customWidth="1"/>
    <col min="4637" max="4637" width="16.28515625" style="10" customWidth="1"/>
    <col min="4638" max="4638" width="14.5703125" style="10" customWidth="1"/>
    <col min="4639" max="4639" width="16.85546875" style="10" customWidth="1"/>
    <col min="4640" max="4640" width="11.140625" style="10" customWidth="1"/>
    <col min="4641" max="4641" width="10.42578125" style="10" customWidth="1"/>
    <col min="4642" max="4642" width="10.85546875" style="10" customWidth="1"/>
    <col min="4643" max="4643" width="10.140625" style="10" customWidth="1"/>
    <col min="4644" max="4644" width="12.85546875" style="10" customWidth="1"/>
    <col min="4645" max="4646" width="11" style="10" customWidth="1"/>
    <col min="4647" max="4647" width="11.5703125" style="10" customWidth="1"/>
    <col min="4648" max="4648" width="11.28515625" style="10" customWidth="1"/>
    <col min="4649" max="4649" width="10.140625" style="10" customWidth="1"/>
    <col min="4650" max="4651" width="11.85546875" style="10" customWidth="1"/>
    <col min="4652" max="4652" width="12.28515625" style="10" customWidth="1"/>
    <col min="4653" max="4653" width="12.7109375" style="10" customWidth="1"/>
    <col min="4654" max="4654" width="15.140625" style="10" customWidth="1"/>
    <col min="4655" max="4655" width="10" style="10" customWidth="1"/>
    <col min="4656" max="4666" width="7.85546875" style="10" customWidth="1"/>
    <col min="4667" max="4667" width="9.140625" style="10" customWidth="1"/>
    <col min="4668" max="4668" width="8.28515625" style="10" customWidth="1"/>
    <col min="4669" max="4669" width="10.140625" style="10" customWidth="1"/>
    <col min="4670" max="4670" width="9.140625" style="10"/>
    <col min="4671" max="4671" width="11.85546875" style="10" customWidth="1"/>
    <col min="4672" max="4672" width="14.28515625" style="10" customWidth="1"/>
    <col min="4673" max="4872" width="9.140625" style="10"/>
    <col min="4873" max="4873" width="0" style="10" hidden="1" customWidth="1"/>
    <col min="4874" max="4874" width="15.5703125" style="10" customWidth="1"/>
    <col min="4875" max="4875" width="55.140625" style="10" customWidth="1"/>
    <col min="4876" max="4876" width="15.5703125" style="10" customWidth="1"/>
    <col min="4877" max="4878" width="13" style="10" customWidth="1"/>
    <col min="4879" max="4880" width="13.140625" style="10" customWidth="1"/>
    <col min="4881" max="4881" width="10.5703125" style="10" customWidth="1"/>
    <col min="4882" max="4882" width="12.42578125" style="10" customWidth="1"/>
    <col min="4883" max="4883" width="11.5703125" style="10" customWidth="1"/>
    <col min="4884" max="4884" width="12.28515625" style="10" customWidth="1"/>
    <col min="4885" max="4885" width="12.7109375" style="10" customWidth="1"/>
    <col min="4886" max="4886" width="12.5703125" style="10" customWidth="1"/>
    <col min="4887" max="4887" width="13.140625" style="10" customWidth="1"/>
    <col min="4888" max="4888" width="13.42578125" style="10" customWidth="1"/>
    <col min="4889" max="4889" width="10.28515625" style="10" customWidth="1"/>
    <col min="4890" max="4890" width="14.28515625" style="10" customWidth="1"/>
    <col min="4891" max="4891" width="12.85546875" style="10" customWidth="1"/>
    <col min="4892" max="4892" width="12" style="10" customWidth="1"/>
    <col min="4893" max="4893" width="16.28515625" style="10" customWidth="1"/>
    <col min="4894" max="4894" width="14.5703125" style="10" customWidth="1"/>
    <col min="4895" max="4895" width="16.85546875" style="10" customWidth="1"/>
    <col min="4896" max="4896" width="11.140625" style="10" customWidth="1"/>
    <col min="4897" max="4897" width="10.42578125" style="10" customWidth="1"/>
    <col min="4898" max="4898" width="10.85546875" style="10" customWidth="1"/>
    <col min="4899" max="4899" width="10.140625" style="10" customWidth="1"/>
    <col min="4900" max="4900" width="12.85546875" style="10" customWidth="1"/>
    <col min="4901" max="4902" width="11" style="10" customWidth="1"/>
    <col min="4903" max="4903" width="11.5703125" style="10" customWidth="1"/>
    <col min="4904" max="4904" width="11.28515625" style="10" customWidth="1"/>
    <col min="4905" max="4905" width="10.140625" style="10" customWidth="1"/>
    <col min="4906" max="4907" width="11.85546875" style="10" customWidth="1"/>
    <col min="4908" max="4908" width="12.28515625" style="10" customWidth="1"/>
    <col min="4909" max="4909" width="12.7109375" style="10" customWidth="1"/>
    <col min="4910" max="4910" width="15.140625" style="10" customWidth="1"/>
    <col min="4911" max="4911" width="10" style="10" customWidth="1"/>
    <col min="4912" max="4922" width="7.85546875" style="10" customWidth="1"/>
    <col min="4923" max="4923" width="9.140625" style="10" customWidth="1"/>
    <col min="4924" max="4924" width="8.28515625" style="10" customWidth="1"/>
    <col min="4925" max="4925" width="10.140625" style="10" customWidth="1"/>
    <col min="4926" max="4926" width="9.140625" style="10"/>
    <col min="4927" max="4927" width="11.85546875" style="10" customWidth="1"/>
    <col min="4928" max="4928" width="14.28515625" style="10" customWidth="1"/>
    <col min="4929" max="5128" width="9.140625" style="10"/>
    <col min="5129" max="5129" width="0" style="10" hidden="1" customWidth="1"/>
    <col min="5130" max="5130" width="15.5703125" style="10" customWidth="1"/>
    <col min="5131" max="5131" width="55.140625" style="10" customWidth="1"/>
    <col min="5132" max="5132" width="15.5703125" style="10" customWidth="1"/>
    <col min="5133" max="5134" width="13" style="10" customWidth="1"/>
    <col min="5135" max="5136" width="13.140625" style="10" customWidth="1"/>
    <col min="5137" max="5137" width="10.5703125" style="10" customWidth="1"/>
    <col min="5138" max="5138" width="12.42578125" style="10" customWidth="1"/>
    <col min="5139" max="5139" width="11.5703125" style="10" customWidth="1"/>
    <col min="5140" max="5140" width="12.28515625" style="10" customWidth="1"/>
    <col min="5141" max="5141" width="12.7109375" style="10" customWidth="1"/>
    <col min="5142" max="5142" width="12.5703125" style="10" customWidth="1"/>
    <col min="5143" max="5143" width="13.140625" style="10" customWidth="1"/>
    <col min="5144" max="5144" width="13.42578125" style="10" customWidth="1"/>
    <col min="5145" max="5145" width="10.28515625" style="10" customWidth="1"/>
    <col min="5146" max="5146" width="14.28515625" style="10" customWidth="1"/>
    <col min="5147" max="5147" width="12.85546875" style="10" customWidth="1"/>
    <col min="5148" max="5148" width="12" style="10" customWidth="1"/>
    <col min="5149" max="5149" width="16.28515625" style="10" customWidth="1"/>
    <col min="5150" max="5150" width="14.5703125" style="10" customWidth="1"/>
    <col min="5151" max="5151" width="16.85546875" style="10" customWidth="1"/>
    <col min="5152" max="5152" width="11.140625" style="10" customWidth="1"/>
    <col min="5153" max="5153" width="10.42578125" style="10" customWidth="1"/>
    <col min="5154" max="5154" width="10.85546875" style="10" customWidth="1"/>
    <col min="5155" max="5155" width="10.140625" style="10" customWidth="1"/>
    <col min="5156" max="5156" width="12.85546875" style="10" customWidth="1"/>
    <col min="5157" max="5158" width="11" style="10" customWidth="1"/>
    <col min="5159" max="5159" width="11.5703125" style="10" customWidth="1"/>
    <col min="5160" max="5160" width="11.28515625" style="10" customWidth="1"/>
    <col min="5161" max="5161" width="10.140625" style="10" customWidth="1"/>
    <col min="5162" max="5163" width="11.85546875" style="10" customWidth="1"/>
    <col min="5164" max="5164" width="12.28515625" style="10" customWidth="1"/>
    <col min="5165" max="5165" width="12.7109375" style="10" customWidth="1"/>
    <col min="5166" max="5166" width="15.140625" style="10" customWidth="1"/>
    <col min="5167" max="5167" width="10" style="10" customWidth="1"/>
    <col min="5168" max="5178" width="7.85546875" style="10" customWidth="1"/>
    <col min="5179" max="5179" width="9.140625" style="10" customWidth="1"/>
    <col min="5180" max="5180" width="8.28515625" style="10" customWidth="1"/>
    <col min="5181" max="5181" width="10.140625" style="10" customWidth="1"/>
    <col min="5182" max="5182" width="9.140625" style="10"/>
    <col min="5183" max="5183" width="11.85546875" style="10" customWidth="1"/>
    <col min="5184" max="5184" width="14.28515625" style="10" customWidth="1"/>
    <col min="5185" max="5384" width="9.140625" style="10"/>
    <col min="5385" max="5385" width="0" style="10" hidden="1" customWidth="1"/>
    <col min="5386" max="5386" width="15.5703125" style="10" customWidth="1"/>
    <col min="5387" max="5387" width="55.140625" style="10" customWidth="1"/>
    <col min="5388" max="5388" width="15.5703125" style="10" customWidth="1"/>
    <col min="5389" max="5390" width="13" style="10" customWidth="1"/>
    <col min="5391" max="5392" width="13.140625" style="10" customWidth="1"/>
    <col min="5393" max="5393" width="10.5703125" style="10" customWidth="1"/>
    <col min="5394" max="5394" width="12.42578125" style="10" customWidth="1"/>
    <col min="5395" max="5395" width="11.5703125" style="10" customWidth="1"/>
    <col min="5396" max="5396" width="12.28515625" style="10" customWidth="1"/>
    <col min="5397" max="5397" width="12.7109375" style="10" customWidth="1"/>
    <col min="5398" max="5398" width="12.5703125" style="10" customWidth="1"/>
    <col min="5399" max="5399" width="13.140625" style="10" customWidth="1"/>
    <col min="5400" max="5400" width="13.42578125" style="10" customWidth="1"/>
    <col min="5401" max="5401" width="10.28515625" style="10" customWidth="1"/>
    <col min="5402" max="5402" width="14.28515625" style="10" customWidth="1"/>
    <col min="5403" max="5403" width="12.85546875" style="10" customWidth="1"/>
    <col min="5404" max="5404" width="12" style="10" customWidth="1"/>
    <col min="5405" max="5405" width="16.28515625" style="10" customWidth="1"/>
    <col min="5406" max="5406" width="14.5703125" style="10" customWidth="1"/>
    <col min="5407" max="5407" width="16.85546875" style="10" customWidth="1"/>
    <col min="5408" max="5408" width="11.140625" style="10" customWidth="1"/>
    <col min="5409" max="5409" width="10.42578125" style="10" customWidth="1"/>
    <col min="5410" max="5410" width="10.85546875" style="10" customWidth="1"/>
    <col min="5411" max="5411" width="10.140625" style="10" customWidth="1"/>
    <col min="5412" max="5412" width="12.85546875" style="10" customWidth="1"/>
    <col min="5413" max="5414" width="11" style="10" customWidth="1"/>
    <col min="5415" max="5415" width="11.5703125" style="10" customWidth="1"/>
    <col min="5416" max="5416" width="11.28515625" style="10" customWidth="1"/>
    <col min="5417" max="5417" width="10.140625" style="10" customWidth="1"/>
    <col min="5418" max="5419" width="11.85546875" style="10" customWidth="1"/>
    <col min="5420" max="5420" width="12.28515625" style="10" customWidth="1"/>
    <col min="5421" max="5421" width="12.7109375" style="10" customWidth="1"/>
    <col min="5422" max="5422" width="15.140625" style="10" customWidth="1"/>
    <col min="5423" max="5423" width="10" style="10" customWidth="1"/>
    <col min="5424" max="5434" width="7.85546875" style="10" customWidth="1"/>
    <col min="5435" max="5435" width="9.140625" style="10" customWidth="1"/>
    <col min="5436" max="5436" width="8.28515625" style="10" customWidth="1"/>
    <col min="5437" max="5437" width="10.140625" style="10" customWidth="1"/>
    <col min="5438" max="5438" width="9.140625" style="10"/>
    <col min="5439" max="5439" width="11.85546875" style="10" customWidth="1"/>
    <col min="5440" max="5440" width="14.28515625" style="10" customWidth="1"/>
    <col min="5441" max="5640" width="9.140625" style="10"/>
    <col min="5641" max="5641" width="0" style="10" hidden="1" customWidth="1"/>
    <col min="5642" max="5642" width="15.5703125" style="10" customWidth="1"/>
    <col min="5643" max="5643" width="55.140625" style="10" customWidth="1"/>
    <col min="5644" max="5644" width="15.5703125" style="10" customWidth="1"/>
    <col min="5645" max="5646" width="13" style="10" customWidth="1"/>
    <col min="5647" max="5648" width="13.140625" style="10" customWidth="1"/>
    <col min="5649" max="5649" width="10.5703125" style="10" customWidth="1"/>
    <col min="5650" max="5650" width="12.42578125" style="10" customWidth="1"/>
    <col min="5651" max="5651" width="11.5703125" style="10" customWidth="1"/>
    <col min="5652" max="5652" width="12.28515625" style="10" customWidth="1"/>
    <col min="5653" max="5653" width="12.7109375" style="10" customWidth="1"/>
    <col min="5654" max="5654" width="12.5703125" style="10" customWidth="1"/>
    <col min="5655" max="5655" width="13.140625" style="10" customWidth="1"/>
    <col min="5656" max="5656" width="13.42578125" style="10" customWidth="1"/>
    <col min="5657" max="5657" width="10.28515625" style="10" customWidth="1"/>
    <col min="5658" max="5658" width="14.28515625" style="10" customWidth="1"/>
    <col min="5659" max="5659" width="12.85546875" style="10" customWidth="1"/>
    <col min="5660" max="5660" width="12" style="10" customWidth="1"/>
    <col min="5661" max="5661" width="16.28515625" style="10" customWidth="1"/>
    <col min="5662" max="5662" width="14.5703125" style="10" customWidth="1"/>
    <col min="5663" max="5663" width="16.85546875" style="10" customWidth="1"/>
    <col min="5664" max="5664" width="11.140625" style="10" customWidth="1"/>
    <col min="5665" max="5665" width="10.42578125" style="10" customWidth="1"/>
    <col min="5666" max="5666" width="10.85546875" style="10" customWidth="1"/>
    <col min="5667" max="5667" width="10.140625" style="10" customWidth="1"/>
    <col min="5668" max="5668" width="12.85546875" style="10" customWidth="1"/>
    <col min="5669" max="5670" width="11" style="10" customWidth="1"/>
    <col min="5671" max="5671" width="11.5703125" style="10" customWidth="1"/>
    <col min="5672" max="5672" width="11.28515625" style="10" customWidth="1"/>
    <col min="5673" max="5673" width="10.140625" style="10" customWidth="1"/>
    <col min="5674" max="5675" width="11.85546875" style="10" customWidth="1"/>
    <col min="5676" max="5676" width="12.28515625" style="10" customWidth="1"/>
    <col min="5677" max="5677" width="12.7109375" style="10" customWidth="1"/>
    <col min="5678" max="5678" width="15.140625" style="10" customWidth="1"/>
    <col min="5679" max="5679" width="10" style="10" customWidth="1"/>
    <col min="5680" max="5690" width="7.85546875" style="10" customWidth="1"/>
    <col min="5691" max="5691" width="9.140625" style="10" customWidth="1"/>
    <col min="5692" max="5692" width="8.28515625" style="10" customWidth="1"/>
    <col min="5693" max="5693" width="10.140625" style="10" customWidth="1"/>
    <col min="5694" max="5694" width="9.140625" style="10"/>
    <col min="5695" max="5695" width="11.85546875" style="10" customWidth="1"/>
    <col min="5696" max="5696" width="14.28515625" style="10" customWidth="1"/>
    <col min="5697" max="5896" width="9.140625" style="10"/>
    <col min="5897" max="5897" width="0" style="10" hidden="1" customWidth="1"/>
    <col min="5898" max="5898" width="15.5703125" style="10" customWidth="1"/>
    <col min="5899" max="5899" width="55.140625" style="10" customWidth="1"/>
    <col min="5900" max="5900" width="15.5703125" style="10" customWidth="1"/>
    <col min="5901" max="5902" width="13" style="10" customWidth="1"/>
    <col min="5903" max="5904" width="13.140625" style="10" customWidth="1"/>
    <col min="5905" max="5905" width="10.5703125" style="10" customWidth="1"/>
    <col min="5906" max="5906" width="12.42578125" style="10" customWidth="1"/>
    <col min="5907" max="5907" width="11.5703125" style="10" customWidth="1"/>
    <col min="5908" max="5908" width="12.28515625" style="10" customWidth="1"/>
    <col min="5909" max="5909" width="12.7109375" style="10" customWidth="1"/>
    <col min="5910" max="5910" width="12.5703125" style="10" customWidth="1"/>
    <col min="5911" max="5911" width="13.140625" style="10" customWidth="1"/>
    <col min="5912" max="5912" width="13.42578125" style="10" customWidth="1"/>
    <col min="5913" max="5913" width="10.28515625" style="10" customWidth="1"/>
    <col min="5914" max="5914" width="14.28515625" style="10" customWidth="1"/>
    <col min="5915" max="5915" width="12.85546875" style="10" customWidth="1"/>
    <col min="5916" max="5916" width="12" style="10" customWidth="1"/>
    <col min="5917" max="5917" width="16.28515625" style="10" customWidth="1"/>
    <col min="5918" max="5918" width="14.5703125" style="10" customWidth="1"/>
    <col min="5919" max="5919" width="16.85546875" style="10" customWidth="1"/>
    <col min="5920" max="5920" width="11.140625" style="10" customWidth="1"/>
    <col min="5921" max="5921" width="10.42578125" style="10" customWidth="1"/>
    <col min="5922" max="5922" width="10.85546875" style="10" customWidth="1"/>
    <col min="5923" max="5923" width="10.140625" style="10" customWidth="1"/>
    <col min="5924" max="5924" width="12.85546875" style="10" customWidth="1"/>
    <col min="5925" max="5926" width="11" style="10" customWidth="1"/>
    <col min="5927" max="5927" width="11.5703125" style="10" customWidth="1"/>
    <col min="5928" max="5928" width="11.28515625" style="10" customWidth="1"/>
    <col min="5929" max="5929" width="10.140625" style="10" customWidth="1"/>
    <col min="5930" max="5931" width="11.85546875" style="10" customWidth="1"/>
    <col min="5932" max="5932" width="12.28515625" style="10" customWidth="1"/>
    <col min="5933" max="5933" width="12.7109375" style="10" customWidth="1"/>
    <col min="5934" max="5934" width="15.140625" style="10" customWidth="1"/>
    <col min="5935" max="5935" width="10" style="10" customWidth="1"/>
    <col min="5936" max="5946" width="7.85546875" style="10" customWidth="1"/>
    <col min="5947" max="5947" width="9.140625" style="10" customWidth="1"/>
    <col min="5948" max="5948" width="8.28515625" style="10" customWidth="1"/>
    <col min="5949" max="5949" width="10.140625" style="10" customWidth="1"/>
    <col min="5950" max="5950" width="9.140625" style="10"/>
    <col min="5951" max="5951" width="11.85546875" style="10" customWidth="1"/>
    <col min="5952" max="5952" width="14.28515625" style="10" customWidth="1"/>
    <col min="5953" max="6152" width="9.140625" style="10"/>
    <col min="6153" max="6153" width="0" style="10" hidden="1" customWidth="1"/>
    <col min="6154" max="6154" width="15.5703125" style="10" customWidth="1"/>
    <col min="6155" max="6155" width="55.140625" style="10" customWidth="1"/>
    <col min="6156" max="6156" width="15.5703125" style="10" customWidth="1"/>
    <col min="6157" max="6158" width="13" style="10" customWidth="1"/>
    <col min="6159" max="6160" width="13.140625" style="10" customWidth="1"/>
    <col min="6161" max="6161" width="10.5703125" style="10" customWidth="1"/>
    <col min="6162" max="6162" width="12.42578125" style="10" customWidth="1"/>
    <col min="6163" max="6163" width="11.5703125" style="10" customWidth="1"/>
    <col min="6164" max="6164" width="12.28515625" style="10" customWidth="1"/>
    <col min="6165" max="6165" width="12.7109375" style="10" customWidth="1"/>
    <col min="6166" max="6166" width="12.5703125" style="10" customWidth="1"/>
    <col min="6167" max="6167" width="13.140625" style="10" customWidth="1"/>
    <col min="6168" max="6168" width="13.42578125" style="10" customWidth="1"/>
    <col min="6169" max="6169" width="10.28515625" style="10" customWidth="1"/>
    <col min="6170" max="6170" width="14.28515625" style="10" customWidth="1"/>
    <col min="6171" max="6171" width="12.85546875" style="10" customWidth="1"/>
    <col min="6172" max="6172" width="12" style="10" customWidth="1"/>
    <col min="6173" max="6173" width="16.28515625" style="10" customWidth="1"/>
    <col min="6174" max="6174" width="14.5703125" style="10" customWidth="1"/>
    <col min="6175" max="6175" width="16.85546875" style="10" customWidth="1"/>
    <col min="6176" max="6176" width="11.140625" style="10" customWidth="1"/>
    <col min="6177" max="6177" width="10.42578125" style="10" customWidth="1"/>
    <col min="6178" max="6178" width="10.85546875" style="10" customWidth="1"/>
    <col min="6179" max="6179" width="10.140625" style="10" customWidth="1"/>
    <col min="6180" max="6180" width="12.85546875" style="10" customWidth="1"/>
    <col min="6181" max="6182" width="11" style="10" customWidth="1"/>
    <col min="6183" max="6183" width="11.5703125" style="10" customWidth="1"/>
    <col min="6184" max="6184" width="11.28515625" style="10" customWidth="1"/>
    <col min="6185" max="6185" width="10.140625" style="10" customWidth="1"/>
    <col min="6186" max="6187" width="11.85546875" style="10" customWidth="1"/>
    <col min="6188" max="6188" width="12.28515625" style="10" customWidth="1"/>
    <col min="6189" max="6189" width="12.7109375" style="10" customWidth="1"/>
    <col min="6190" max="6190" width="15.140625" style="10" customWidth="1"/>
    <col min="6191" max="6191" width="10" style="10" customWidth="1"/>
    <col min="6192" max="6202" width="7.85546875" style="10" customWidth="1"/>
    <col min="6203" max="6203" width="9.140625" style="10" customWidth="1"/>
    <col min="6204" max="6204" width="8.28515625" style="10" customWidth="1"/>
    <col min="6205" max="6205" width="10.140625" style="10" customWidth="1"/>
    <col min="6206" max="6206" width="9.140625" style="10"/>
    <col min="6207" max="6207" width="11.85546875" style="10" customWidth="1"/>
    <col min="6208" max="6208" width="14.28515625" style="10" customWidth="1"/>
    <col min="6209" max="6408" width="9.140625" style="10"/>
    <col min="6409" max="6409" width="0" style="10" hidden="1" customWidth="1"/>
    <col min="6410" max="6410" width="15.5703125" style="10" customWidth="1"/>
    <col min="6411" max="6411" width="55.140625" style="10" customWidth="1"/>
    <col min="6412" max="6412" width="15.5703125" style="10" customWidth="1"/>
    <col min="6413" max="6414" width="13" style="10" customWidth="1"/>
    <col min="6415" max="6416" width="13.140625" style="10" customWidth="1"/>
    <col min="6417" max="6417" width="10.5703125" style="10" customWidth="1"/>
    <col min="6418" max="6418" width="12.42578125" style="10" customWidth="1"/>
    <col min="6419" max="6419" width="11.5703125" style="10" customWidth="1"/>
    <col min="6420" max="6420" width="12.28515625" style="10" customWidth="1"/>
    <col min="6421" max="6421" width="12.7109375" style="10" customWidth="1"/>
    <col min="6422" max="6422" width="12.5703125" style="10" customWidth="1"/>
    <col min="6423" max="6423" width="13.140625" style="10" customWidth="1"/>
    <col min="6424" max="6424" width="13.42578125" style="10" customWidth="1"/>
    <col min="6425" max="6425" width="10.28515625" style="10" customWidth="1"/>
    <col min="6426" max="6426" width="14.28515625" style="10" customWidth="1"/>
    <col min="6427" max="6427" width="12.85546875" style="10" customWidth="1"/>
    <col min="6428" max="6428" width="12" style="10" customWidth="1"/>
    <col min="6429" max="6429" width="16.28515625" style="10" customWidth="1"/>
    <col min="6430" max="6430" width="14.5703125" style="10" customWidth="1"/>
    <col min="6431" max="6431" width="16.85546875" style="10" customWidth="1"/>
    <col min="6432" max="6432" width="11.140625" style="10" customWidth="1"/>
    <col min="6433" max="6433" width="10.42578125" style="10" customWidth="1"/>
    <col min="6434" max="6434" width="10.85546875" style="10" customWidth="1"/>
    <col min="6435" max="6435" width="10.140625" style="10" customWidth="1"/>
    <col min="6436" max="6436" width="12.85546875" style="10" customWidth="1"/>
    <col min="6437" max="6438" width="11" style="10" customWidth="1"/>
    <col min="6439" max="6439" width="11.5703125" style="10" customWidth="1"/>
    <col min="6440" max="6440" width="11.28515625" style="10" customWidth="1"/>
    <col min="6441" max="6441" width="10.140625" style="10" customWidth="1"/>
    <col min="6442" max="6443" width="11.85546875" style="10" customWidth="1"/>
    <col min="6444" max="6444" width="12.28515625" style="10" customWidth="1"/>
    <col min="6445" max="6445" width="12.7109375" style="10" customWidth="1"/>
    <col min="6446" max="6446" width="15.140625" style="10" customWidth="1"/>
    <col min="6447" max="6447" width="10" style="10" customWidth="1"/>
    <col min="6448" max="6458" width="7.85546875" style="10" customWidth="1"/>
    <col min="6459" max="6459" width="9.140625" style="10" customWidth="1"/>
    <col min="6460" max="6460" width="8.28515625" style="10" customWidth="1"/>
    <col min="6461" max="6461" width="10.140625" style="10" customWidth="1"/>
    <col min="6462" max="6462" width="9.140625" style="10"/>
    <col min="6463" max="6463" width="11.85546875" style="10" customWidth="1"/>
    <col min="6464" max="6464" width="14.28515625" style="10" customWidth="1"/>
    <col min="6465" max="6664" width="9.140625" style="10"/>
    <col min="6665" max="6665" width="0" style="10" hidden="1" customWidth="1"/>
    <col min="6666" max="6666" width="15.5703125" style="10" customWidth="1"/>
    <col min="6667" max="6667" width="55.140625" style="10" customWidth="1"/>
    <col min="6668" max="6668" width="15.5703125" style="10" customWidth="1"/>
    <col min="6669" max="6670" width="13" style="10" customWidth="1"/>
    <col min="6671" max="6672" width="13.140625" style="10" customWidth="1"/>
    <col min="6673" max="6673" width="10.5703125" style="10" customWidth="1"/>
    <col min="6674" max="6674" width="12.42578125" style="10" customWidth="1"/>
    <col min="6675" max="6675" width="11.5703125" style="10" customWidth="1"/>
    <col min="6676" max="6676" width="12.28515625" style="10" customWidth="1"/>
    <col min="6677" max="6677" width="12.7109375" style="10" customWidth="1"/>
    <col min="6678" max="6678" width="12.5703125" style="10" customWidth="1"/>
    <col min="6679" max="6679" width="13.140625" style="10" customWidth="1"/>
    <col min="6680" max="6680" width="13.42578125" style="10" customWidth="1"/>
    <col min="6681" max="6681" width="10.28515625" style="10" customWidth="1"/>
    <col min="6682" max="6682" width="14.28515625" style="10" customWidth="1"/>
    <col min="6683" max="6683" width="12.85546875" style="10" customWidth="1"/>
    <col min="6684" max="6684" width="12" style="10" customWidth="1"/>
    <col min="6685" max="6685" width="16.28515625" style="10" customWidth="1"/>
    <col min="6686" max="6686" width="14.5703125" style="10" customWidth="1"/>
    <col min="6687" max="6687" width="16.85546875" style="10" customWidth="1"/>
    <col min="6688" max="6688" width="11.140625" style="10" customWidth="1"/>
    <col min="6689" max="6689" width="10.42578125" style="10" customWidth="1"/>
    <col min="6690" max="6690" width="10.85546875" style="10" customWidth="1"/>
    <col min="6691" max="6691" width="10.140625" style="10" customWidth="1"/>
    <col min="6692" max="6692" width="12.85546875" style="10" customWidth="1"/>
    <col min="6693" max="6694" width="11" style="10" customWidth="1"/>
    <col min="6695" max="6695" width="11.5703125" style="10" customWidth="1"/>
    <col min="6696" max="6696" width="11.28515625" style="10" customWidth="1"/>
    <col min="6697" max="6697" width="10.140625" style="10" customWidth="1"/>
    <col min="6698" max="6699" width="11.85546875" style="10" customWidth="1"/>
    <col min="6700" max="6700" width="12.28515625" style="10" customWidth="1"/>
    <col min="6701" max="6701" width="12.7109375" style="10" customWidth="1"/>
    <col min="6702" max="6702" width="15.140625" style="10" customWidth="1"/>
    <col min="6703" max="6703" width="10" style="10" customWidth="1"/>
    <col min="6704" max="6714" width="7.85546875" style="10" customWidth="1"/>
    <col min="6715" max="6715" width="9.140625" style="10" customWidth="1"/>
    <col min="6716" max="6716" width="8.28515625" style="10" customWidth="1"/>
    <col min="6717" max="6717" width="10.140625" style="10" customWidth="1"/>
    <col min="6718" max="6718" width="9.140625" style="10"/>
    <col min="6719" max="6719" width="11.85546875" style="10" customWidth="1"/>
    <col min="6720" max="6720" width="14.28515625" style="10" customWidth="1"/>
    <col min="6721" max="6920" width="9.140625" style="10"/>
    <col min="6921" max="6921" width="0" style="10" hidden="1" customWidth="1"/>
    <col min="6922" max="6922" width="15.5703125" style="10" customWidth="1"/>
    <col min="6923" max="6923" width="55.140625" style="10" customWidth="1"/>
    <col min="6924" max="6924" width="15.5703125" style="10" customWidth="1"/>
    <col min="6925" max="6926" width="13" style="10" customWidth="1"/>
    <col min="6927" max="6928" width="13.140625" style="10" customWidth="1"/>
    <col min="6929" max="6929" width="10.5703125" style="10" customWidth="1"/>
    <col min="6930" max="6930" width="12.42578125" style="10" customWidth="1"/>
    <col min="6931" max="6931" width="11.5703125" style="10" customWidth="1"/>
    <col min="6932" max="6932" width="12.28515625" style="10" customWidth="1"/>
    <col min="6933" max="6933" width="12.7109375" style="10" customWidth="1"/>
    <col min="6934" max="6934" width="12.5703125" style="10" customWidth="1"/>
    <col min="6935" max="6935" width="13.140625" style="10" customWidth="1"/>
    <col min="6936" max="6936" width="13.42578125" style="10" customWidth="1"/>
    <col min="6937" max="6937" width="10.28515625" style="10" customWidth="1"/>
    <col min="6938" max="6938" width="14.28515625" style="10" customWidth="1"/>
    <col min="6939" max="6939" width="12.85546875" style="10" customWidth="1"/>
    <col min="6940" max="6940" width="12" style="10" customWidth="1"/>
    <col min="6941" max="6941" width="16.28515625" style="10" customWidth="1"/>
    <col min="6942" max="6942" width="14.5703125" style="10" customWidth="1"/>
    <col min="6943" max="6943" width="16.85546875" style="10" customWidth="1"/>
    <col min="6944" max="6944" width="11.140625" style="10" customWidth="1"/>
    <col min="6945" max="6945" width="10.42578125" style="10" customWidth="1"/>
    <col min="6946" max="6946" width="10.85546875" style="10" customWidth="1"/>
    <col min="6947" max="6947" width="10.140625" style="10" customWidth="1"/>
    <col min="6948" max="6948" width="12.85546875" style="10" customWidth="1"/>
    <col min="6949" max="6950" width="11" style="10" customWidth="1"/>
    <col min="6951" max="6951" width="11.5703125" style="10" customWidth="1"/>
    <col min="6952" max="6952" width="11.28515625" style="10" customWidth="1"/>
    <col min="6953" max="6953" width="10.140625" style="10" customWidth="1"/>
    <col min="6954" max="6955" width="11.85546875" style="10" customWidth="1"/>
    <col min="6956" max="6956" width="12.28515625" style="10" customWidth="1"/>
    <col min="6957" max="6957" width="12.7109375" style="10" customWidth="1"/>
    <col min="6958" max="6958" width="15.140625" style="10" customWidth="1"/>
    <col min="6959" max="6959" width="10" style="10" customWidth="1"/>
    <col min="6960" max="6970" width="7.85546875" style="10" customWidth="1"/>
    <col min="6971" max="6971" width="9.140625" style="10" customWidth="1"/>
    <col min="6972" max="6972" width="8.28515625" style="10" customWidth="1"/>
    <col min="6973" max="6973" width="10.140625" style="10" customWidth="1"/>
    <col min="6974" max="6974" width="9.140625" style="10"/>
    <col min="6975" max="6975" width="11.85546875" style="10" customWidth="1"/>
    <col min="6976" max="6976" width="14.28515625" style="10" customWidth="1"/>
    <col min="6977" max="7176" width="9.140625" style="10"/>
    <col min="7177" max="7177" width="0" style="10" hidden="1" customWidth="1"/>
    <col min="7178" max="7178" width="15.5703125" style="10" customWidth="1"/>
    <col min="7179" max="7179" width="55.140625" style="10" customWidth="1"/>
    <col min="7180" max="7180" width="15.5703125" style="10" customWidth="1"/>
    <col min="7181" max="7182" width="13" style="10" customWidth="1"/>
    <col min="7183" max="7184" width="13.140625" style="10" customWidth="1"/>
    <col min="7185" max="7185" width="10.5703125" style="10" customWidth="1"/>
    <col min="7186" max="7186" width="12.42578125" style="10" customWidth="1"/>
    <col min="7187" max="7187" width="11.5703125" style="10" customWidth="1"/>
    <col min="7188" max="7188" width="12.28515625" style="10" customWidth="1"/>
    <col min="7189" max="7189" width="12.7109375" style="10" customWidth="1"/>
    <col min="7190" max="7190" width="12.5703125" style="10" customWidth="1"/>
    <col min="7191" max="7191" width="13.140625" style="10" customWidth="1"/>
    <col min="7192" max="7192" width="13.42578125" style="10" customWidth="1"/>
    <col min="7193" max="7193" width="10.28515625" style="10" customWidth="1"/>
    <col min="7194" max="7194" width="14.28515625" style="10" customWidth="1"/>
    <col min="7195" max="7195" width="12.85546875" style="10" customWidth="1"/>
    <col min="7196" max="7196" width="12" style="10" customWidth="1"/>
    <col min="7197" max="7197" width="16.28515625" style="10" customWidth="1"/>
    <col min="7198" max="7198" width="14.5703125" style="10" customWidth="1"/>
    <col min="7199" max="7199" width="16.85546875" style="10" customWidth="1"/>
    <col min="7200" max="7200" width="11.140625" style="10" customWidth="1"/>
    <col min="7201" max="7201" width="10.42578125" style="10" customWidth="1"/>
    <col min="7202" max="7202" width="10.85546875" style="10" customWidth="1"/>
    <col min="7203" max="7203" width="10.140625" style="10" customWidth="1"/>
    <col min="7204" max="7204" width="12.85546875" style="10" customWidth="1"/>
    <col min="7205" max="7206" width="11" style="10" customWidth="1"/>
    <col min="7207" max="7207" width="11.5703125" style="10" customWidth="1"/>
    <col min="7208" max="7208" width="11.28515625" style="10" customWidth="1"/>
    <col min="7209" max="7209" width="10.140625" style="10" customWidth="1"/>
    <col min="7210" max="7211" width="11.85546875" style="10" customWidth="1"/>
    <col min="7212" max="7212" width="12.28515625" style="10" customWidth="1"/>
    <col min="7213" max="7213" width="12.7109375" style="10" customWidth="1"/>
    <col min="7214" max="7214" width="15.140625" style="10" customWidth="1"/>
    <col min="7215" max="7215" width="10" style="10" customWidth="1"/>
    <col min="7216" max="7226" width="7.85546875" style="10" customWidth="1"/>
    <col min="7227" max="7227" width="9.140625" style="10" customWidth="1"/>
    <col min="7228" max="7228" width="8.28515625" style="10" customWidth="1"/>
    <col min="7229" max="7229" width="10.140625" style="10" customWidth="1"/>
    <col min="7230" max="7230" width="9.140625" style="10"/>
    <col min="7231" max="7231" width="11.85546875" style="10" customWidth="1"/>
    <col min="7232" max="7232" width="14.28515625" style="10" customWidth="1"/>
    <col min="7233" max="7432" width="9.140625" style="10"/>
    <col min="7433" max="7433" width="0" style="10" hidden="1" customWidth="1"/>
    <col min="7434" max="7434" width="15.5703125" style="10" customWidth="1"/>
    <col min="7435" max="7435" width="55.140625" style="10" customWidth="1"/>
    <col min="7436" max="7436" width="15.5703125" style="10" customWidth="1"/>
    <col min="7437" max="7438" width="13" style="10" customWidth="1"/>
    <col min="7439" max="7440" width="13.140625" style="10" customWidth="1"/>
    <col min="7441" max="7441" width="10.5703125" style="10" customWidth="1"/>
    <col min="7442" max="7442" width="12.42578125" style="10" customWidth="1"/>
    <col min="7443" max="7443" width="11.5703125" style="10" customWidth="1"/>
    <col min="7444" max="7444" width="12.28515625" style="10" customWidth="1"/>
    <col min="7445" max="7445" width="12.7109375" style="10" customWidth="1"/>
    <col min="7446" max="7446" width="12.5703125" style="10" customWidth="1"/>
    <col min="7447" max="7447" width="13.140625" style="10" customWidth="1"/>
    <col min="7448" max="7448" width="13.42578125" style="10" customWidth="1"/>
    <col min="7449" max="7449" width="10.28515625" style="10" customWidth="1"/>
    <col min="7450" max="7450" width="14.28515625" style="10" customWidth="1"/>
    <col min="7451" max="7451" width="12.85546875" style="10" customWidth="1"/>
    <col min="7452" max="7452" width="12" style="10" customWidth="1"/>
    <col min="7453" max="7453" width="16.28515625" style="10" customWidth="1"/>
    <col min="7454" max="7454" width="14.5703125" style="10" customWidth="1"/>
    <col min="7455" max="7455" width="16.85546875" style="10" customWidth="1"/>
    <col min="7456" max="7456" width="11.140625" style="10" customWidth="1"/>
    <col min="7457" max="7457" width="10.42578125" style="10" customWidth="1"/>
    <col min="7458" max="7458" width="10.85546875" style="10" customWidth="1"/>
    <col min="7459" max="7459" width="10.140625" style="10" customWidth="1"/>
    <col min="7460" max="7460" width="12.85546875" style="10" customWidth="1"/>
    <col min="7461" max="7462" width="11" style="10" customWidth="1"/>
    <col min="7463" max="7463" width="11.5703125" style="10" customWidth="1"/>
    <col min="7464" max="7464" width="11.28515625" style="10" customWidth="1"/>
    <col min="7465" max="7465" width="10.140625" style="10" customWidth="1"/>
    <col min="7466" max="7467" width="11.85546875" style="10" customWidth="1"/>
    <col min="7468" max="7468" width="12.28515625" style="10" customWidth="1"/>
    <col min="7469" max="7469" width="12.7109375" style="10" customWidth="1"/>
    <col min="7470" max="7470" width="15.140625" style="10" customWidth="1"/>
    <col min="7471" max="7471" width="10" style="10" customWidth="1"/>
    <col min="7472" max="7482" width="7.85546875" style="10" customWidth="1"/>
    <col min="7483" max="7483" width="9.140625" style="10" customWidth="1"/>
    <col min="7484" max="7484" width="8.28515625" style="10" customWidth="1"/>
    <col min="7485" max="7485" width="10.140625" style="10" customWidth="1"/>
    <col min="7486" max="7486" width="9.140625" style="10"/>
    <col min="7487" max="7487" width="11.85546875" style="10" customWidth="1"/>
    <col min="7488" max="7488" width="14.28515625" style="10" customWidth="1"/>
    <col min="7489" max="7688" width="9.140625" style="10"/>
    <col min="7689" max="7689" width="0" style="10" hidden="1" customWidth="1"/>
    <col min="7690" max="7690" width="15.5703125" style="10" customWidth="1"/>
    <col min="7691" max="7691" width="55.140625" style="10" customWidth="1"/>
    <col min="7692" max="7692" width="15.5703125" style="10" customWidth="1"/>
    <col min="7693" max="7694" width="13" style="10" customWidth="1"/>
    <col min="7695" max="7696" width="13.140625" style="10" customWidth="1"/>
    <col min="7697" max="7697" width="10.5703125" style="10" customWidth="1"/>
    <col min="7698" max="7698" width="12.42578125" style="10" customWidth="1"/>
    <col min="7699" max="7699" width="11.5703125" style="10" customWidth="1"/>
    <col min="7700" max="7700" width="12.28515625" style="10" customWidth="1"/>
    <col min="7701" max="7701" width="12.7109375" style="10" customWidth="1"/>
    <col min="7702" max="7702" width="12.5703125" style="10" customWidth="1"/>
    <col min="7703" max="7703" width="13.140625" style="10" customWidth="1"/>
    <col min="7704" max="7704" width="13.42578125" style="10" customWidth="1"/>
    <col min="7705" max="7705" width="10.28515625" style="10" customWidth="1"/>
    <col min="7706" max="7706" width="14.28515625" style="10" customWidth="1"/>
    <col min="7707" max="7707" width="12.85546875" style="10" customWidth="1"/>
    <col min="7708" max="7708" width="12" style="10" customWidth="1"/>
    <col min="7709" max="7709" width="16.28515625" style="10" customWidth="1"/>
    <col min="7710" max="7710" width="14.5703125" style="10" customWidth="1"/>
    <col min="7711" max="7711" width="16.85546875" style="10" customWidth="1"/>
    <col min="7712" max="7712" width="11.140625" style="10" customWidth="1"/>
    <col min="7713" max="7713" width="10.42578125" style="10" customWidth="1"/>
    <col min="7714" max="7714" width="10.85546875" style="10" customWidth="1"/>
    <col min="7715" max="7715" width="10.140625" style="10" customWidth="1"/>
    <col min="7716" max="7716" width="12.85546875" style="10" customWidth="1"/>
    <col min="7717" max="7718" width="11" style="10" customWidth="1"/>
    <col min="7719" max="7719" width="11.5703125" style="10" customWidth="1"/>
    <col min="7720" max="7720" width="11.28515625" style="10" customWidth="1"/>
    <col min="7721" max="7721" width="10.140625" style="10" customWidth="1"/>
    <col min="7722" max="7723" width="11.85546875" style="10" customWidth="1"/>
    <col min="7724" max="7724" width="12.28515625" style="10" customWidth="1"/>
    <col min="7725" max="7725" width="12.7109375" style="10" customWidth="1"/>
    <col min="7726" max="7726" width="15.140625" style="10" customWidth="1"/>
    <col min="7727" max="7727" width="10" style="10" customWidth="1"/>
    <col min="7728" max="7738" width="7.85546875" style="10" customWidth="1"/>
    <col min="7739" max="7739" width="9.140625" style="10" customWidth="1"/>
    <col min="7740" max="7740" width="8.28515625" style="10" customWidth="1"/>
    <col min="7741" max="7741" width="10.140625" style="10" customWidth="1"/>
    <col min="7742" max="7742" width="9.140625" style="10"/>
    <col min="7743" max="7743" width="11.85546875" style="10" customWidth="1"/>
    <col min="7744" max="7744" width="14.28515625" style="10" customWidth="1"/>
    <col min="7745" max="7944" width="9.140625" style="10"/>
    <col min="7945" max="7945" width="0" style="10" hidden="1" customWidth="1"/>
    <col min="7946" max="7946" width="15.5703125" style="10" customWidth="1"/>
    <col min="7947" max="7947" width="55.140625" style="10" customWidth="1"/>
    <col min="7948" max="7948" width="15.5703125" style="10" customWidth="1"/>
    <col min="7949" max="7950" width="13" style="10" customWidth="1"/>
    <col min="7951" max="7952" width="13.140625" style="10" customWidth="1"/>
    <col min="7953" max="7953" width="10.5703125" style="10" customWidth="1"/>
    <col min="7954" max="7954" width="12.42578125" style="10" customWidth="1"/>
    <col min="7955" max="7955" width="11.5703125" style="10" customWidth="1"/>
    <col min="7956" max="7956" width="12.28515625" style="10" customWidth="1"/>
    <col min="7957" max="7957" width="12.7109375" style="10" customWidth="1"/>
    <col min="7958" max="7958" width="12.5703125" style="10" customWidth="1"/>
    <col min="7959" max="7959" width="13.140625" style="10" customWidth="1"/>
    <col min="7960" max="7960" width="13.42578125" style="10" customWidth="1"/>
    <col min="7961" max="7961" width="10.28515625" style="10" customWidth="1"/>
    <col min="7962" max="7962" width="14.28515625" style="10" customWidth="1"/>
    <col min="7963" max="7963" width="12.85546875" style="10" customWidth="1"/>
    <col min="7964" max="7964" width="12" style="10" customWidth="1"/>
    <col min="7965" max="7965" width="16.28515625" style="10" customWidth="1"/>
    <col min="7966" max="7966" width="14.5703125" style="10" customWidth="1"/>
    <col min="7967" max="7967" width="16.85546875" style="10" customWidth="1"/>
    <col min="7968" max="7968" width="11.140625" style="10" customWidth="1"/>
    <col min="7969" max="7969" width="10.42578125" style="10" customWidth="1"/>
    <col min="7970" max="7970" width="10.85546875" style="10" customWidth="1"/>
    <col min="7971" max="7971" width="10.140625" style="10" customWidth="1"/>
    <col min="7972" max="7972" width="12.85546875" style="10" customWidth="1"/>
    <col min="7973" max="7974" width="11" style="10" customWidth="1"/>
    <col min="7975" max="7975" width="11.5703125" style="10" customWidth="1"/>
    <col min="7976" max="7976" width="11.28515625" style="10" customWidth="1"/>
    <col min="7977" max="7977" width="10.140625" style="10" customWidth="1"/>
    <col min="7978" max="7979" width="11.85546875" style="10" customWidth="1"/>
    <col min="7980" max="7980" width="12.28515625" style="10" customWidth="1"/>
    <col min="7981" max="7981" width="12.7109375" style="10" customWidth="1"/>
    <col min="7982" max="7982" width="15.140625" style="10" customWidth="1"/>
    <col min="7983" max="7983" width="10" style="10" customWidth="1"/>
    <col min="7984" max="7994" width="7.85546875" style="10" customWidth="1"/>
    <col min="7995" max="7995" width="9.140625" style="10" customWidth="1"/>
    <col min="7996" max="7996" width="8.28515625" style="10" customWidth="1"/>
    <col min="7997" max="7997" width="10.140625" style="10" customWidth="1"/>
    <col min="7998" max="7998" width="9.140625" style="10"/>
    <col min="7999" max="7999" width="11.85546875" style="10" customWidth="1"/>
    <col min="8000" max="8000" width="14.28515625" style="10" customWidth="1"/>
    <col min="8001" max="8200" width="9.140625" style="10"/>
    <col min="8201" max="8201" width="0" style="10" hidden="1" customWidth="1"/>
    <col min="8202" max="8202" width="15.5703125" style="10" customWidth="1"/>
    <col min="8203" max="8203" width="55.140625" style="10" customWidth="1"/>
    <col min="8204" max="8204" width="15.5703125" style="10" customWidth="1"/>
    <col min="8205" max="8206" width="13" style="10" customWidth="1"/>
    <col min="8207" max="8208" width="13.140625" style="10" customWidth="1"/>
    <col min="8209" max="8209" width="10.5703125" style="10" customWidth="1"/>
    <col min="8210" max="8210" width="12.42578125" style="10" customWidth="1"/>
    <col min="8211" max="8211" width="11.5703125" style="10" customWidth="1"/>
    <col min="8212" max="8212" width="12.28515625" style="10" customWidth="1"/>
    <col min="8213" max="8213" width="12.7109375" style="10" customWidth="1"/>
    <col min="8214" max="8214" width="12.5703125" style="10" customWidth="1"/>
    <col min="8215" max="8215" width="13.140625" style="10" customWidth="1"/>
    <col min="8216" max="8216" width="13.42578125" style="10" customWidth="1"/>
    <col min="8217" max="8217" width="10.28515625" style="10" customWidth="1"/>
    <col min="8218" max="8218" width="14.28515625" style="10" customWidth="1"/>
    <col min="8219" max="8219" width="12.85546875" style="10" customWidth="1"/>
    <col min="8220" max="8220" width="12" style="10" customWidth="1"/>
    <col min="8221" max="8221" width="16.28515625" style="10" customWidth="1"/>
    <col min="8222" max="8222" width="14.5703125" style="10" customWidth="1"/>
    <col min="8223" max="8223" width="16.85546875" style="10" customWidth="1"/>
    <col min="8224" max="8224" width="11.140625" style="10" customWidth="1"/>
    <col min="8225" max="8225" width="10.42578125" style="10" customWidth="1"/>
    <col min="8226" max="8226" width="10.85546875" style="10" customWidth="1"/>
    <col min="8227" max="8227" width="10.140625" style="10" customWidth="1"/>
    <col min="8228" max="8228" width="12.85546875" style="10" customWidth="1"/>
    <col min="8229" max="8230" width="11" style="10" customWidth="1"/>
    <col min="8231" max="8231" width="11.5703125" style="10" customWidth="1"/>
    <col min="8232" max="8232" width="11.28515625" style="10" customWidth="1"/>
    <col min="8233" max="8233" width="10.140625" style="10" customWidth="1"/>
    <col min="8234" max="8235" width="11.85546875" style="10" customWidth="1"/>
    <col min="8236" max="8236" width="12.28515625" style="10" customWidth="1"/>
    <col min="8237" max="8237" width="12.7109375" style="10" customWidth="1"/>
    <col min="8238" max="8238" width="15.140625" style="10" customWidth="1"/>
    <col min="8239" max="8239" width="10" style="10" customWidth="1"/>
    <col min="8240" max="8250" width="7.85546875" style="10" customWidth="1"/>
    <col min="8251" max="8251" width="9.140625" style="10" customWidth="1"/>
    <col min="8252" max="8252" width="8.28515625" style="10" customWidth="1"/>
    <col min="8253" max="8253" width="10.140625" style="10" customWidth="1"/>
    <col min="8254" max="8254" width="9.140625" style="10"/>
    <col min="8255" max="8255" width="11.85546875" style="10" customWidth="1"/>
    <col min="8256" max="8256" width="14.28515625" style="10" customWidth="1"/>
    <col min="8257" max="8456" width="9.140625" style="10"/>
    <col min="8457" max="8457" width="0" style="10" hidden="1" customWidth="1"/>
    <col min="8458" max="8458" width="15.5703125" style="10" customWidth="1"/>
    <col min="8459" max="8459" width="55.140625" style="10" customWidth="1"/>
    <col min="8460" max="8460" width="15.5703125" style="10" customWidth="1"/>
    <col min="8461" max="8462" width="13" style="10" customWidth="1"/>
    <col min="8463" max="8464" width="13.140625" style="10" customWidth="1"/>
    <col min="8465" max="8465" width="10.5703125" style="10" customWidth="1"/>
    <col min="8466" max="8466" width="12.42578125" style="10" customWidth="1"/>
    <col min="8467" max="8467" width="11.5703125" style="10" customWidth="1"/>
    <col min="8468" max="8468" width="12.28515625" style="10" customWidth="1"/>
    <col min="8469" max="8469" width="12.7109375" style="10" customWidth="1"/>
    <col min="8470" max="8470" width="12.5703125" style="10" customWidth="1"/>
    <col min="8471" max="8471" width="13.140625" style="10" customWidth="1"/>
    <col min="8472" max="8472" width="13.42578125" style="10" customWidth="1"/>
    <col min="8473" max="8473" width="10.28515625" style="10" customWidth="1"/>
    <col min="8474" max="8474" width="14.28515625" style="10" customWidth="1"/>
    <col min="8475" max="8475" width="12.85546875" style="10" customWidth="1"/>
    <col min="8476" max="8476" width="12" style="10" customWidth="1"/>
    <col min="8477" max="8477" width="16.28515625" style="10" customWidth="1"/>
    <col min="8478" max="8478" width="14.5703125" style="10" customWidth="1"/>
    <col min="8479" max="8479" width="16.85546875" style="10" customWidth="1"/>
    <col min="8480" max="8480" width="11.140625" style="10" customWidth="1"/>
    <col min="8481" max="8481" width="10.42578125" style="10" customWidth="1"/>
    <col min="8482" max="8482" width="10.85546875" style="10" customWidth="1"/>
    <col min="8483" max="8483" width="10.140625" style="10" customWidth="1"/>
    <col min="8484" max="8484" width="12.85546875" style="10" customWidth="1"/>
    <col min="8485" max="8486" width="11" style="10" customWidth="1"/>
    <col min="8487" max="8487" width="11.5703125" style="10" customWidth="1"/>
    <col min="8488" max="8488" width="11.28515625" style="10" customWidth="1"/>
    <col min="8489" max="8489" width="10.140625" style="10" customWidth="1"/>
    <col min="8490" max="8491" width="11.85546875" style="10" customWidth="1"/>
    <col min="8492" max="8492" width="12.28515625" style="10" customWidth="1"/>
    <col min="8493" max="8493" width="12.7109375" style="10" customWidth="1"/>
    <col min="8494" max="8494" width="15.140625" style="10" customWidth="1"/>
    <col min="8495" max="8495" width="10" style="10" customWidth="1"/>
    <col min="8496" max="8506" width="7.85546875" style="10" customWidth="1"/>
    <col min="8507" max="8507" width="9.140625" style="10" customWidth="1"/>
    <col min="8508" max="8508" width="8.28515625" style="10" customWidth="1"/>
    <col min="8509" max="8509" width="10.140625" style="10" customWidth="1"/>
    <col min="8510" max="8510" width="9.140625" style="10"/>
    <col min="8511" max="8511" width="11.85546875" style="10" customWidth="1"/>
    <col min="8512" max="8512" width="14.28515625" style="10" customWidth="1"/>
    <col min="8513" max="8712" width="9.140625" style="10"/>
    <col min="8713" max="8713" width="0" style="10" hidden="1" customWidth="1"/>
    <col min="8714" max="8714" width="15.5703125" style="10" customWidth="1"/>
    <col min="8715" max="8715" width="55.140625" style="10" customWidth="1"/>
    <col min="8716" max="8716" width="15.5703125" style="10" customWidth="1"/>
    <col min="8717" max="8718" width="13" style="10" customWidth="1"/>
    <col min="8719" max="8720" width="13.140625" style="10" customWidth="1"/>
    <col min="8721" max="8721" width="10.5703125" style="10" customWidth="1"/>
    <col min="8722" max="8722" width="12.42578125" style="10" customWidth="1"/>
    <col min="8723" max="8723" width="11.5703125" style="10" customWidth="1"/>
    <col min="8724" max="8724" width="12.28515625" style="10" customWidth="1"/>
    <col min="8725" max="8725" width="12.7109375" style="10" customWidth="1"/>
    <col min="8726" max="8726" width="12.5703125" style="10" customWidth="1"/>
    <col min="8727" max="8727" width="13.140625" style="10" customWidth="1"/>
    <col min="8728" max="8728" width="13.42578125" style="10" customWidth="1"/>
    <col min="8729" max="8729" width="10.28515625" style="10" customWidth="1"/>
    <col min="8730" max="8730" width="14.28515625" style="10" customWidth="1"/>
    <col min="8731" max="8731" width="12.85546875" style="10" customWidth="1"/>
    <col min="8732" max="8732" width="12" style="10" customWidth="1"/>
    <col min="8733" max="8733" width="16.28515625" style="10" customWidth="1"/>
    <col min="8734" max="8734" width="14.5703125" style="10" customWidth="1"/>
    <col min="8735" max="8735" width="16.85546875" style="10" customWidth="1"/>
    <col min="8736" max="8736" width="11.140625" style="10" customWidth="1"/>
    <col min="8737" max="8737" width="10.42578125" style="10" customWidth="1"/>
    <col min="8738" max="8738" width="10.85546875" style="10" customWidth="1"/>
    <col min="8739" max="8739" width="10.140625" style="10" customWidth="1"/>
    <col min="8740" max="8740" width="12.85546875" style="10" customWidth="1"/>
    <col min="8741" max="8742" width="11" style="10" customWidth="1"/>
    <col min="8743" max="8743" width="11.5703125" style="10" customWidth="1"/>
    <col min="8744" max="8744" width="11.28515625" style="10" customWidth="1"/>
    <col min="8745" max="8745" width="10.140625" style="10" customWidth="1"/>
    <col min="8746" max="8747" width="11.85546875" style="10" customWidth="1"/>
    <col min="8748" max="8748" width="12.28515625" style="10" customWidth="1"/>
    <col min="8749" max="8749" width="12.7109375" style="10" customWidth="1"/>
    <col min="8750" max="8750" width="15.140625" style="10" customWidth="1"/>
    <col min="8751" max="8751" width="10" style="10" customWidth="1"/>
    <col min="8752" max="8762" width="7.85546875" style="10" customWidth="1"/>
    <col min="8763" max="8763" width="9.140625" style="10" customWidth="1"/>
    <col min="8764" max="8764" width="8.28515625" style="10" customWidth="1"/>
    <col min="8765" max="8765" width="10.140625" style="10" customWidth="1"/>
    <col min="8766" max="8766" width="9.140625" style="10"/>
    <col min="8767" max="8767" width="11.85546875" style="10" customWidth="1"/>
    <col min="8768" max="8768" width="14.28515625" style="10" customWidth="1"/>
    <col min="8769" max="8968" width="9.140625" style="10"/>
    <col min="8969" max="8969" width="0" style="10" hidden="1" customWidth="1"/>
    <col min="8970" max="8970" width="15.5703125" style="10" customWidth="1"/>
    <col min="8971" max="8971" width="55.140625" style="10" customWidth="1"/>
    <col min="8972" max="8972" width="15.5703125" style="10" customWidth="1"/>
    <col min="8973" max="8974" width="13" style="10" customWidth="1"/>
    <col min="8975" max="8976" width="13.140625" style="10" customWidth="1"/>
    <col min="8977" max="8977" width="10.5703125" style="10" customWidth="1"/>
    <col min="8978" max="8978" width="12.42578125" style="10" customWidth="1"/>
    <col min="8979" max="8979" width="11.5703125" style="10" customWidth="1"/>
    <col min="8980" max="8980" width="12.28515625" style="10" customWidth="1"/>
    <col min="8981" max="8981" width="12.7109375" style="10" customWidth="1"/>
    <col min="8982" max="8982" width="12.5703125" style="10" customWidth="1"/>
    <col min="8983" max="8983" width="13.140625" style="10" customWidth="1"/>
    <col min="8984" max="8984" width="13.42578125" style="10" customWidth="1"/>
    <col min="8985" max="8985" width="10.28515625" style="10" customWidth="1"/>
    <col min="8986" max="8986" width="14.28515625" style="10" customWidth="1"/>
    <col min="8987" max="8987" width="12.85546875" style="10" customWidth="1"/>
    <col min="8988" max="8988" width="12" style="10" customWidth="1"/>
    <col min="8989" max="8989" width="16.28515625" style="10" customWidth="1"/>
    <col min="8990" max="8990" width="14.5703125" style="10" customWidth="1"/>
    <col min="8991" max="8991" width="16.85546875" style="10" customWidth="1"/>
    <col min="8992" max="8992" width="11.140625" style="10" customWidth="1"/>
    <col min="8993" max="8993" width="10.42578125" style="10" customWidth="1"/>
    <col min="8994" max="8994" width="10.85546875" style="10" customWidth="1"/>
    <col min="8995" max="8995" width="10.140625" style="10" customWidth="1"/>
    <col min="8996" max="8996" width="12.85546875" style="10" customWidth="1"/>
    <col min="8997" max="8998" width="11" style="10" customWidth="1"/>
    <col min="8999" max="8999" width="11.5703125" style="10" customWidth="1"/>
    <col min="9000" max="9000" width="11.28515625" style="10" customWidth="1"/>
    <col min="9001" max="9001" width="10.140625" style="10" customWidth="1"/>
    <col min="9002" max="9003" width="11.85546875" style="10" customWidth="1"/>
    <col min="9004" max="9004" width="12.28515625" style="10" customWidth="1"/>
    <col min="9005" max="9005" width="12.7109375" style="10" customWidth="1"/>
    <col min="9006" max="9006" width="15.140625" style="10" customWidth="1"/>
    <col min="9007" max="9007" width="10" style="10" customWidth="1"/>
    <col min="9008" max="9018" width="7.85546875" style="10" customWidth="1"/>
    <col min="9019" max="9019" width="9.140625" style="10" customWidth="1"/>
    <col min="9020" max="9020" width="8.28515625" style="10" customWidth="1"/>
    <col min="9021" max="9021" width="10.140625" style="10" customWidth="1"/>
    <col min="9022" max="9022" width="9.140625" style="10"/>
    <col min="9023" max="9023" width="11.85546875" style="10" customWidth="1"/>
    <col min="9024" max="9024" width="14.28515625" style="10" customWidth="1"/>
    <col min="9025" max="9224" width="9.140625" style="10"/>
    <col min="9225" max="9225" width="0" style="10" hidden="1" customWidth="1"/>
    <col min="9226" max="9226" width="15.5703125" style="10" customWidth="1"/>
    <col min="9227" max="9227" width="55.140625" style="10" customWidth="1"/>
    <col min="9228" max="9228" width="15.5703125" style="10" customWidth="1"/>
    <col min="9229" max="9230" width="13" style="10" customWidth="1"/>
    <col min="9231" max="9232" width="13.140625" style="10" customWidth="1"/>
    <col min="9233" max="9233" width="10.5703125" style="10" customWidth="1"/>
    <col min="9234" max="9234" width="12.42578125" style="10" customWidth="1"/>
    <col min="9235" max="9235" width="11.5703125" style="10" customWidth="1"/>
    <col min="9236" max="9236" width="12.28515625" style="10" customWidth="1"/>
    <col min="9237" max="9237" width="12.7109375" style="10" customWidth="1"/>
    <col min="9238" max="9238" width="12.5703125" style="10" customWidth="1"/>
    <col min="9239" max="9239" width="13.140625" style="10" customWidth="1"/>
    <col min="9240" max="9240" width="13.42578125" style="10" customWidth="1"/>
    <col min="9241" max="9241" width="10.28515625" style="10" customWidth="1"/>
    <col min="9242" max="9242" width="14.28515625" style="10" customWidth="1"/>
    <col min="9243" max="9243" width="12.85546875" style="10" customWidth="1"/>
    <col min="9244" max="9244" width="12" style="10" customWidth="1"/>
    <col min="9245" max="9245" width="16.28515625" style="10" customWidth="1"/>
    <col min="9246" max="9246" width="14.5703125" style="10" customWidth="1"/>
    <col min="9247" max="9247" width="16.85546875" style="10" customWidth="1"/>
    <col min="9248" max="9248" width="11.140625" style="10" customWidth="1"/>
    <col min="9249" max="9249" width="10.42578125" style="10" customWidth="1"/>
    <col min="9250" max="9250" width="10.85546875" style="10" customWidth="1"/>
    <col min="9251" max="9251" width="10.140625" style="10" customWidth="1"/>
    <col min="9252" max="9252" width="12.85546875" style="10" customWidth="1"/>
    <col min="9253" max="9254" width="11" style="10" customWidth="1"/>
    <col min="9255" max="9255" width="11.5703125" style="10" customWidth="1"/>
    <col min="9256" max="9256" width="11.28515625" style="10" customWidth="1"/>
    <col min="9257" max="9257" width="10.140625" style="10" customWidth="1"/>
    <col min="9258" max="9259" width="11.85546875" style="10" customWidth="1"/>
    <col min="9260" max="9260" width="12.28515625" style="10" customWidth="1"/>
    <col min="9261" max="9261" width="12.7109375" style="10" customWidth="1"/>
    <col min="9262" max="9262" width="15.140625" style="10" customWidth="1"/>
    <col min="9263" max="9263" width="10" style="10" customWidth="1"/>
    <col min="9264" max="9274" width="7.85546875" style="10" customWidth="1"/>
    <col min="9275" max="9275" width="9.140625" style="10" customWidth="1"/>
    <col min="9276" max="9276" width="8.28515625" style="10" customWidth="1"/>
    <col min="9277" max="9277" width="10.140625" style="10" customWidth="1"/>
    <col min="9278" max="9278" width="9.140625" style="10"/>
    <col min="9279" max="9279" width="11.85546875" style="10" customWidth="1"/>
    <col min="9280" max="9280" width="14.28515625" style="10" customWidth="1"/>
    <col min="9281" max="9480" width="9.140625" style="10"/>
    <col min="9481" max="9481" width="0" style="10" hidden="1" customWidth="1"/>
    <col min="9482" max="9482" width="15.5703125" style="10" customWidth="1"/>
    <col min="9483" max="9483" width="55.140625" style="10" customWidth="1"/>
    <col min="9484" max="9484" width="15.5703125" style="10" customWidth="1"/>
    <col min="9485" max="9486" width="13" style="10" customWidth="1"/>
    <col min="9487" max="9488" width="13.140625" style="10" customWidth="1"/>
    <col min="9489" max="9489" width="10.5703125" style="10" customWidth="1"/>
    <col min="9490" max="9490" width="12.42578125" style="10" customWidth="1"/>
    <col min="9491" max="9491" width="11.5703125" style="10" customWidth="1"/>
    <col min="9492" max="9492" width="12.28515625" style="10" customWidth="1"/>
    <col min="9493" max="9493" width="12.7109375" style="10" customWidth="1"/>
    <col min="9494" max="9494" width="12.5703125" style="10" customWidth="1"/>
    <col min="9495" max="9495" width="13.140625" style="10" customWidth="1"/>
    <col min="9496" max="9496" width="13.42578125" style="10" customWidth="1"/>
    <col min="9497" max="9497" width="10.28515625" style="10" customWidth="1"/>
    <col min="9498" max="9498" width="14.28515625" style="10" customWidth="1"/>
    <col min="9499" max="9499" width="12.85546875" style="10" customWidth="1"/>
    <col min="9500" max="9500" width="12" style="10" customWidth="1"/>
    <col min="9501" max="9501" width="16.28515625" style="10" customWidth="1"/>
    <col min="9502" max="9502" width="14.5703125" style="10" customWidth="1"/>
    <col min="9503" max="9503" width="16.85546875" style="10" customWidth="1"/>
    <col min="9504" max="9504" width="11.140625" style="10" customWidth="1"/>
    <col min="9505" max="9505" width="10.42578125" style="10" customWidth="1"/>
    <col min="9506" max="9506" width="10.85546875" style="10" customWidth="1"/>
    <col min="9507" max="9507" width="10.140625" style="10" customWidth="1"/>
    <col min="9508" max="9508" width="12.85546875" style="10" customWidth="1"/>
    <col min="9509" max="9510" width="11" style="10" customWidth="1"/>
    <col min="9511" max="9511" width="11.5703125" style="10" customWidth="1"/>
    <col min="9512" max="9512" width="11.28515625" style="10" customWidth="1"/>
    <col min="9513" max="9513" width="10.140625" style="10" customWidth="1"/>
    <col min="9514" max="9515" width="11.85546875" style="10" customWidth="1"/>
    <col min="9516" max="9516" width="12.28515625" style="10" customWidth="1"/>
    <col min="9517" max="9517" width="12.7109375" style="10" customWidth="1"/>
    <col min="9518" max="9518" width="15.140625" style="10" customWidth="1"/>
    <col min="9519" max="9519" width="10" style="10" customWidth="1"/>
    <col min="9520" max="9530" width="7.85546875" style="10" customWidth="1"/>
    <col min="9531" max="9531" width="9.140625" style="10" customWidth="1"/>
    <col min="9532" max="9532" width="8.28515625" style="10" customWidth="1"/>
    <col min="9533" max="9533" width="10.140625" style="10" customWidth="1"/>
    <col min="9534" max="9534" width="9.140625" style="10"/>
    <col min="9535" max="9535" width="11.85546875" style="10" customWidth="1"/>
    <col min="9536" max="9536" width="14.28515625" style="10" customWidth="1"/>
    <col min="9537" max="9736" width="9.140625" style="10"/>
    <col min="9737" max="9737" width="0" style="10" hidden="1" customWidth="1"/>
    <col min="9738" max="9738" width="15.5703125" style="10" customWidth="1"/>
    <col min="9739" max="9739" width="55.140625" style="10" customWidth="1"/>
    <col min="9740" max="9740" width="15.5703125" style="10" customWidth="1"/>
    <col min="9741" max="9742" width="13" style="10" customWidth="1"/>
    <col min="9743" max="9744" width="13.140625" style="10" customWidth="1"/>
    <col min="9745" max="9745" width="10.5703125" style="10" customWidth="1"/>
    <col min="9746" max="9746" width="12.42578125" style="10" customWidth="1"/>
    <col min="9747" max="9747" width="11.5703125" style="10" customWidth="1"/>
    <col min="9748" max="9748" width="12.28515625" style="10" customWidth="1"/>
    <col min="9749" max="9749" width="12.7109375" style="10" customWidth="1"/>
    <col min="9750" max="9750" width="12.5703125" style="10" customWidth="1"/>
    <col min="9751" max="9751" width="13.140625" style="10" customWidth="1"/>
    <col min="9752" max="9752" width="13.42578125" style="10" customWidth="1"/>
    <col min="9753" max="9753" width="10.28515625" style="10" customWidth="1"/>
    <col min="9754" max="9754" width="14.28515625" style="10" customWidth="1"/>
    <col min="9755" max="9755" width="12.85546875" style="10" customWidth="1"/>
    <col min="9756" max="9756" width="12" style="10" customWidth="1"/>
    <col min="9757" max="9757" width="16.28515625" style="10" customWidth="1"/>
    <col min="9758" max="9758" width="14.5703125" style="10" customWidth="1"/>
    <col min="9759" max="9759" width="16.85546875" style="10" customWidth="1"/>
    <col min="9760" max="9760" width="11.140625" style="10" customWidth="1"/>
    <col min="9761" max="9761" width="10.42578125" style="10" customWidth="1"/>
    <col min="9762" max="9762" width="10.85546875" style="10" customWidth="1"/>
    <col min="9763" max="9763" width="10.140625" style="10" customWidth="1"/>
    <col min="9764" max="9764" width="12.85546875" style="10" customWidth="1"/>
    <col min="9765" max="9766" width="11" style="10" customWidth="1"/>
    <col min="9767" max="9767" width="11.5703125" style="10" customWidth="1"/>
    <col min="9768" max="9768" width="11.28515625" style="10" customWidth="1"/>
    <col min="9769" max="9769" width="10.140625" style="10" customWidth="1"/>
    <col min="9770" max="9771" width="11.85546875" style="10" customWidth="1"/>
    <col min="9772" max="9772" width="12.28515625" style="10" customWidth="1"/>
    <col min="9773" max="9773" width="12.7109375" style="10" customWidth="1"/>
    <col min="9774" max="9774" width="15.140625" style="10" customWidth="1"/>
    <col min="9775" max="9775" width="10" style="10" customWidth="1"/>
    <col min="9776" max="9786" width="7.85546875" style="10" customWidth="1"/>
    <col min="9787" max="9787" width="9.140625" style="10" customWidth="1"/>
    <col min="9788" max="9788" width="8.28515625" style="10" customWidth="1"/>
    <col min="9789" max="9789" width="10.140625" style="10" customWidth="1"/>
    <col min="9790" max="9790" width="9.140625" style="10"/>
    <col min="9791" max="9791" width="11.85546875" style="10" customWidth="1"/>
    <col min="9792" max="9792" width="14.28515625" style="10" customWidth="1"/>
    <col min="9793" max="9992" width="9.140625" style="10"/>
    <col min="9993" max="9993" width="0" style="10" hidden="1" customWidth="1"/>
    <col min="9994" max="9994" width="15.5703125" style="10" customWidth="1"/>
    <col min="9995" max="9995" width="55.140625" style="10" customWidth="1"/>
    <col min="9996" max="9996" width="15.5703125" style="10" customWidth="1"/>
    <col min="9997" max="9998" width="13" style="10" customWidth="1"/>
    <col min="9999" max="10000" width="13.140625" style="10" customWidth="1"/>
    <col min="10001" max="10001" width="10.5703125" style="10" customWidth="1"/>
    <col min="10002" max="10002" width="12.42578125" style="10" customWidth="1"/>
    <col min="10003" max="10003" width="11.5703125" style="10" customWidth="1"/>
    <col min="10004" max="10004" width="12.28515625" style="10" customWidth="1"/>
    <col min="10005" max="10005" width="12.7109375" style="10" customWidth="1"/>
    <col min="10006" max="10006" width="12.5703125" style="10" customWidth="1"/>
    <col min="10007" max="10007" width="13.140625" style="10" customWidth="1"/>
    <col min="10008" max="10008" width="13.42578125" style="10" customWidth="1"/>
    <col min="10009" max="10009" width="10.28515625" style="10" customWidth="1"/>
    <col min="10010" max="10010" width="14.28515625" style="10" customWidth="1"/>
    <col min="10011" max="10011" width="12.85546875" style="10" customWidth="1"/>
    <col min="10012" max="10012" width="12" style="10" customWidth="1"/>
    <col min="10013" max="10013" width="16.28515625" style="10" customWidth="1"/>
    <col min="10014" max="10014" width="14.5703125" style="10" customWidth="1"/>
    <col min="10015" max="10015" width="16.85546875" style="10" customWidth="1"/>
    <col min="10016" max="10016" width="11.140625" style="10" customWidth="1"/>
    <col min="10017" max="10017" width="10.42578125" style="10" customWidth="1"/>
    <col min="10018" max="10018" width="10.85546875" style="10" customWidth="1"/>
    <col min="10019" max="10019" width="10.140625" style="10" customWidth="1"/>
    <col min="10020" max="10020" width="12.85546875" style="10" customWidth="1"/>
    <col min="10021" max="10022" width="11" style="10" customWidth="1"/>
    <col min="10023" max="10023" width="11.5703125" style="10" customWidth="1"/>
    <col min="10024" max="10024" width="11.28515625" style="10" customWidth="1"/>
    <col min="10025" max="10025" width="10.140625" style="10" customWidth="1"/>
    <col min="10026" max="10027" width="11.85546875" style="10" customWidth="1"/>
    <col min="10028" max="10028" width="12.28515625" style="10" customWidth="1"/>
    <col min="10029" max="10029" width="12.7109375" style="10" customWidth="1"/>
    <col min="10030" max="10030" width="15.140625" style="10" customWidth="1"/>
    <col min="10031" max="10031" width="10" style="10" customWidth="1"/>
    <col min="10032" max="10042" width="7.85546875" style="10" customWidth="1"/>
    <col min="10043" max="10043" width="9.140625" style="10" customWidth="1"/>
    <col min="10044" max="10044" width="8.28515625" style="10" customWidth="1"/>
    <col min="10045" max="10045" width="10.140625" style="10" customWidth="1"/>
    <col min="10046" max="10046" width="9.140625" style="10"/>
    <col min="10047" max="10047" width="11.85546875" style="10" customWidth="1"/>
    <col min="10048" max="10048" width="14.28515625" style="10" customWidth="1"/>
    <col min="10049" max="10248" width="9.140625" style="10"/>
    <col min="10249" max="10249" width="0" style="10" hidden="1" customWidth="1"/>
    <col min="10250" max="10250" width="15.5703125" style="10" customWidth="1"/>
    <col min="10251" max="10251" width="55.140625" style="10" customWidth="1"/>
    <col min="10252" max="10252" width="15.5703125" style="10" customWidth="1"/>
    <col min="10253" max="10254" width="13" style="10" customWidth="1"/>
    <col min="10255" max="10256" width="13.140625" style="10" customWidth="1"/>
    <col min="10257" max="10257" width="10.5703125" style="10" customWidth="1"/>
    <col min="10258" max="10258" width="12.42578125" style="10" customWidth="1"/>
    <col min="10259" max="10259" width="11.5703125" style="10" customWidth="1"/>
    <col min="10260" max="10260" width="12.28515625" style="10" customWidth="1"/>
    <col min="10261" max="10261" width="12.7109375" style="10" customWidth="1"/>
    <col min="10262" max="10262" width="12.5703125" style="10" customWidth="1"/>
    <col min="10263" max="10263" width="13.140625" style="10" customWidth="1"/>
    <col min="10264" max="10264" width="13.42578125" style="10" customWidth="1"/>
    <col min="10265" max="10265" width="10.28515625" style="10" customWidth="1"/>
    <col min="10266" max="10266" width="14.28515625" style="10" customWidth="1"/>
    <col min="10267" max="10267" width="12.85546875" style="10" customWidth="1"/>
    <col min="10268" max="10268" width="12" style="10" customWidth="1"/>
    <col min="10269" max="10269" width="16.28515625" style="10" customWidth="1"/>
    <col min="10270" max="10270" width="14.5703125" style="10" customWidth="1"/>
    <col min="10271" max="10271" width="16.85546875" style="10" customWidth="1"/>
    <col min="10272" max="10272" width="11.140625" style="10" customWidth="1"/>
    <col min="10273" max="10273" width="10.42578125" style="10" customWidth="1"/>
    <col min="10274" max="10274" width="10.85546875" style="10" customWidth="1"/>
    <col min="10275" max="10275" width="10.140625" style="10" customWidth="1"/>
    <col min="10276" max="10276" width="12.85546875" style="10" customWidth="1"/>
    <col min="10277" max="10278" width="11" style="10" customWidth="1"/>
    <col min="10279" max="10279" width="11.5703125" style="10" customWidth="1"/>
    <col min="10280" max="10280" width="11.28515625" style="10" customWidth="1"/>
    <col min="10281" max="10281" width="10.140625" style="10" customWidth="1"/>
    <col min="10282" max="10283" width="11.85546875" style="10" customWidth="1"/>
    <col min="10284" max="10284" width="12.28515625" style="10" customWidth="1"/>
    <col min="10285" max="10285" width="12.7109375" style="10" customWidth="1"/>
    <col min="10286" max="10286" width="15.140625" style="10" customWidth="1"/>
    <col min="10287" max="10287" width="10" style="10" customWidth="1"/>
    <col min="10288" max="10298" width="7.85546875" style="10" customWidth="1"/>
    <col min="10299" max="10299" width="9.140625" style="10" customWidth="1"/>
    <col min="10300" max="10300" width="8.28515625" style="10" customWidth="1"/>
    <col min="10301" max="10301" width="10.140625" style="10" customWidth="1"/>
    <col min="10302" max="10302" width="9.140625" style="10"/>
    <col min="10303" max="10303" width="11.85546875" style="10" customWidth="1"/>
    <col min="10304" max="10304" width="14.28515625" style="10" customWidth="1"/>
    <col min="10305" max="10504" width="9.140625" style="10"/>
    <col min="10505" max="10505" width="0" style="10" hidden="1" customWidth="1"/>
    <col min="10506" max="10506" width="15.5703125" style="10" customWidth="1"/>
    <col min="10507" max="10507" width="55.140625" style="10" customWidth="1"/>
    <col min="10508" max="10508" width="15.5703125" style="10" customWidth="1"/>
    <col min="10509" max="10510" width="13" style="10" customWidth="1"/>
    <col min="10511" max="10512" width="13.140625" style="10" customWidth="1"/>
    <col min="10513" max="10513" width="10.5703125" style="10" customWidth="1"/>
    <col min="10514" max="10514" width="12.42578125" style="10" customWidth="1"/>
    <col min="10515" max="10515" width="11.5703125" style="10" customWidth="1"/>
    <col min="10516" max="10516" width="12.28515625" style="10" customWidth="1"/>
    <col min="10517" max="10517" width="12.7109375" style="10" customWidth="1"/>
    <col min="10518" max="10518" width="12.5703125" style="10" customWidth="1"/>
    <col min="10519" max="10519" width="13.140625" style="10" customWidth="1"/>
    <col min="10520" max="10520" width="13.42578125" style="10" customWidth="1"/>
    <col min="10521" max="10521" width="10.28515625" style="10" customWidth="1"/>
    <col min="10522" max="10522" width="14.28515625" style="10" customWidth="1"/>
    <col min="10523" max="10523" width="12.85546875" style="10" customWidth="1"/>
    <col min="10524" max="10524" width="12" style="10" customWidth="1"/>
    <col min="10525" max="10525" width="16.28515625" style="10" customWidth="1"/>
    <col min="10526" max="10526" width="14.5703125" style="10" customWidth="1"/>
    <col min="10527" max="10527" width="16.85546875" style="10" customWidth="1"/>
    <col min="10528" max="10528" width="11.140625" style="10" customWidth="1"/>
    <col min="10529" max="10529" width="10.42578125" style="10" customWidth="1"/>
    <col min="10530" max="10530" width="10.85546875" style="10" customWidth="1"/>
    <col min="10531" max="10531" width="10.140625" style="10" customWidth="1"/>
    <col min="10532" max="10532" width="12.85546875" style="10" customWidth="1"/>
    <col min="10533" max="10534" width="11" style="10" customWidth="1"/>
    <col min="10535" max="10535" width="11.5703125" style="10" customWidth="1"/>
    <col min="10536" max="10536" width="11.28515625" style="10" customWidth="1"/>
    <col min="10537" max="10537" width="10.140625" style="10" customWidth="1"/>
    <col min="10538" max="10539" width="11.85546875" style="10" customWidth="1"/>
    <col min="10540" max="10540" width="12.28515625" style="10" customWidth="1"/>
    <col min="10541" max="10541" width="12.7109375" style="10" customWidth="1"/>
    <col min="10542" max="10542" width="15.140625" style="10" customWidth="1"/>
    <col min="10543" max="10543" width="10" style="10" customWidth="1"/>
    <col min="10544" max="10554" width="7.85546875" style="10" customWidth="1"/>
    <col min="10555" max="10555" width="9.140625" style="10" customWidth="1"/>
    <col min="10556" max="10556" width="8.28515625" style="10" customWidth="1"/>
    <col min="10557" max="10557" width="10.140625" style="10" customWidth="1"/>
    <col min="10558" max="10558" width="9.140625" style="10"/>
    <col min="10559" max="10559" width="11.85546875" style="10" customWidth="1"/>
    <col min="10560" max="10560" width="14.28515625" style="10" customWidth="1"/>
    <col min="10561" max="10760" width="9.140625" style="10"/>
    <col min="10761" max="10761" width="0" style="10" hidden="1" customWidth="1"/>
    <col min="10762" max="10762" width="15.5703125" style="10" customWidth="1"/>
    <col min="10763" max="10763" width="55.140625" style="10" customWidth="1"/>
    <col min="10764" max="10764" width="15.5703125" style="10" customWidth="1"/>
    <col min="10765" max="10766" width="13" style="10" customWidth="1"/>
    <col min="10767" max="10768" width="13.140625" style="10" customWidth="1"/>
    <col min="10769" max="10769" width="10.5703125" style="10" customWidth="1"/>
    <col min="10770" max="10770" width="12.42578125" style="10" customWidth="1"/>
    <col min="10771" max="10771" width="11.5703125" style="10" customWidth="1"/>
    <col min="10772" max="10772" width="12.28515625" style="10" customWidth="1"/>
    <col min="10773" max="10773" width="12.7109375" style="10" customWidth="1"/>
    <col min="10774" max="10774" width="12.5703125" style="10" customWidth="1"/>
    <col min="10775" max="10775" width="13.140625" style="10" customWidth="1"/>
    <col min="10776" max="10776" width="13.42578125" style="10" customWidth="1"/>
    <col min="10777" max="10777" width="10.28515625" style="10" customWidth="1"/>
    <col min="10778" max="10778" width="14.28515625" style="10" customWidth="1"/>
    <col min="10779" max="10779" width="12.85546875" style="10" customWidth="1"/>
    <col min="10780" max="10780" width="12" style="10" customWidth="1"/>
    <col min="10781" max="10781" width="16.28515625" style="10" customWidth="1"/>
    <col min="10782" max="10782" width="14.5703125" style="10" customWidth="1"/>
    <col min="10783" max="10783" width="16.85546875" style="10" customWidth="1"/>
    <col min="10784" max="10784" width="11.140625" style="10" customWidth="1"/>
    <col min="10785" max="10785" width="10.42578125" style="10" customWidth="1"/>
    <col min="10786" max="10786" width="10.85546875" style="10" customWidth="1"/>
    <col min="10787" max="10787" width="10.140625" style="10" customWidth="1"/>
    <col min="10788" max="10788" width="12.85546875" style="10" customWidth="1"/>
    <col min="10789" max="10790" width="11" style="10" customWidth="1"/>
    <col min="10791" max="10791" width="11.5703125" style="10" customWidth="1"/>
    <col min="10792" max="10792" width="11.28515625" style="10" customWidth="1"/>
    <col min="10793" max="10793" width="10.140625" style="10" customWidth="1"/>
    <col min="10794" max="10795" width="11.85546875" style="10" customWidth="1"/>
    <col min="10796" max="10796" width="12.28515625" style="10" customWidth="1"/>
    <col min="10797" max="10797" width="12.7109375" style="10" customWidth="1"/>
    <col min="10798" max="10798" width="15.140625" style="10" customWidth="1"/>
    <col min="10799" max="10799" width="10" style="10" customWidth="1"/>
    <col min="10800" max="10810" width="7.85546875" style="10" customWidth="1"/>
    <col min="10811" max="10811" width="9.140625" style="10" customWidth="1"/>
    <col min="10812" max="10812" width="8.28515625" style="10" customWidth="1"/>
    <col min="10813" max="10813" width="10.140625" style="10" customWidth="1"/>
    <col min="10814" max="10814" width="9.140625" style="10"/>
    <col min="10815" max="10815" width="11.85546875" style="10" customWidth="1"/>
    <col min="10816" max="10816" width="14.28515625" style="10" customWidth="1"/>
    <col min="10817" max="11016" width="9.140625" style="10"/>
    <col min="11017" max="11017" width="0" style="10" hidden="1" customWidth="1"/>
    <col min="11018" max="11018" width="15.5703125" style="10" customWidth="1"/>
    <col min="11019" max="11019" width="55.140625" style="10" customWidth="1"/>
    <col min="11020" max="11020" width="15.5703125" style="10" customWidth="1"/>
    <col min="11021" max="11022" width="13" style="10" customWidth="1"/>
    <col min="11023" max="11024" width="13.140625" style="10" customWidth="1"/>
    <col min="11025" max="11025" width="10.5703125" style="10" customWidth="1"/>
    <col min="11026" max="11026" width="12.42578125" style="10" customWidth="1"/>
    <col min="11027" max="11027" width="11.5703125" style="10" customWidth="1"/>
    <col min="11028" max="11028" width="12.28515625" style="10" customWidth="1"/>
    <col min="11029" max="11029" width="12.7109375" style="10" customWidth="1"/>
    <col min="11030" max="11030" width="12.5703125" style="10" customWidth="1"/>
    <col min="11031" max="11031" width="13.140625" style="10" customWidth="1"/>
    <col min="11032" max="11032" width="13.42578125" style="10" customWidth="1"/>
    <col min="11033" max="11033" width="10.28515625" style="10" customWidth="1"/>
    <col min="11034" max="11034" width="14.28515625" style="10" customWidth="1"/>
    <col min="11035" max="11035" width="12.85546875" style="10" customWidth="1"/>
    <col min="11036" max="11036" width="12" style="10" customWidth="1"/>
    <col min="11037" max="11037" width="16.28515625" style="10" customWidth="1"/>
    <col min="11038" max="11038" width="14.5703125" style="10" customWidth="1"/>
    <col min="11039" max="11039" width="16.85546875" style="10" customWidth="1"/>
    <col min="11040" max="11040" width="11.140625" style="10" customWidth="1"/>
    <col min="11041" max="11041" width="10.42578125" style="10" customWidth="1"/>
    <col min="11042" max="11042" width="10.85546875" style="10" customWidth="1"/>
    <col min="11043" max="11043" width="10.140625" style="10" customWidth="1"/>
    <col min="11044" max="11044" width="12.85546875" style="10" customWidth="1"/>
    <col min="11045" max="11046" width="11" style="10" customWidth="1"/>
    <col min="11047" max="11047" width="11.5703125" style="10" customWidth="1"/>
    <col min="11048" max="11048" width="11.28515625" style="10" customWidth="1"/>
    <col min="11049" max="11049" width="10.140625" style="10" customWidth="1"/>
    <col min="11050" max="11051" width="11.85546875" style="10" customWidth="1"/>
    <col min="11052" max="11052" width="12.28515625" style="10" customWidth="1"/>
    <col min="11053" max="11053" width="12.7109375" style="10" customWidth="1"/>
    <col min="11054" max="11054" width="15.140625" style="10" customWidth="1"/>
    <col min="11055" max="11055" width="10" style="10" customWidth="1"/>
    <col min="11056" max="11066" width="7.85546875" style="10" customWidth="1"/>
    <col min="11067" max="11067" width="9.140625" style="10" customWidth="1"/>
    <col min="11068" max="11068" width="8.28515625" style="10" customWidth="1"/>
    <col min="11069" max="11069" width="10.140625" style="10" customWidth="1"/>
    <col min="11070" max="11070" width="9.140625" style="10"/>
    <col min="11071" max="11071" width="11.85546875" style="10" customWidth="1"/>
    <col min="11072" max="11072" width="14.28515625" style="10" customWidth="1"/>
    <col min="11073" max="11272" width="9.140625" style="10"/>
    <col min="11273" max="11273" width="0" style="10" hidden="1" customWidth="1"/>
    <col min="11274" max="11274" width="15.5703125" style="10" customWidth="1"/>
    <col min="11275" max="11275" width="55.140625" style="10" customWidth="1"/>
    <col min="11276" max="11276" width="15.5703125" style="10" customWidth="1"/>
    <col min="11277" max="11278" width="13" style="10" customWidth="1"/>
    <col min="11279" max="11280" width="13.140625" style="10" customWidth="1"/>
    <col min="11281" max="11281" width="10.5703125" style="10" customWidth="1"/>
    <col min="11282" max="11282" width="12.42578125" style="10" customWidth="1"/>
    <col min="11283" max="11283" width="11.5703125" style="10" customWidth="1"/>
    <col min="11284" max="11284" width="12.28515625" style="10" customWidth="1"/>
    <col min="11285" max="11285" width="12.7109375" style="10" customWidth="1"/>
    <col min="11286" max="11286" width="12.5703125" style="10" customWidth="1"/>
    <col min="11287" max="11287" width="13.140625" style="10" customWidth="1"/>
    <col min="11288" max="11288" width="13.42578125" style="10" customWidth="1"/>
    <col min="11289" max="11289" width="10.28515625" style="10" customWidth="1"/>
    <col min="11290" max="11290" width="14.28515625" style="10" customWidth="1"/>
    <col min="11291" max="11291" width="12.85546875" style="10" customWidth="1"/>
    <col min="11292" max="11292" width="12" style="10" customWidth="1"/>
    <col min="11293" max="11293" width="16.28515625" style="10" customWidth="1"/>
    <col min="11294" max="11294" width="14.5703125" style="10" customWidth="1"/>
    <col min="11295" max="11295" width="16.85546875" style="10" customWidth="1"/>
    <col min="11296" max="11296" width="11.140625" style="10" customWidth="1"/>
    <col min="11297" max="11297" width="10.42578125" style="10" customWidth="1"/>
    <col min="11298" max="11298" width="10.85546875" style="10" customWidth="1"/>
    <col min="11299" max="11299" width="10.140625" style="10" customWidth="1"/>
    <col min="11300" max="11300" width="12.85546875" style="10" customWidth="1"/>
    <col min="11301" max="11302" width="11" style="10" customWidth="1"/>
    <col min="11303" max="11303" width="11.5703125" style="10" customWidth="1"/>
    <col min="11304" max="11304" width="11.28515625" style="10" customWidth="1"/>
    <col min="11305" max="11305" width="10.140625" style="10" customWidth="1"/>
    <col min="11306" max="11307" width="11.85546875" style="10" customWidth="1"/>
    <col min="11308" max="11308" width="12.28515625" style="10" customWidth="1"/>
    <col min="11309" max="11309" width="12.7109375" style="10" customWidth="1"/>
    <col min="11310" max="11310" width="15.140625" style="10" customWidth="1"/>
    <col min="11311" max="11311" width="10" style="10" customWidth="1"/>
    <col min="11312" max="11322" width="7.85546875" style="10" customWidth="1"/>
    <col min="11323" max="11323" width="9.140625" style="10" customWidth="1"/>
    <col min="11324" max="11324" width="8.28515625" style="10" customWidth="1"/>
    <col min="11325" max="11325" width="10.140625" style="10" customWidth="1"/>
    <col min="11326" max="11326" width="9.140625" style="10"/>
    <col min="11327" max="11327" width="11.85546875" style="10" customWidth="1"/>
    <col min="11328" max="11328" width="14.28515625" style="10" customWidth="1"/>
    <col min="11329" max="11528" width="9.140625" style="10"/>
    <col min="11529" max="11529" width="0" style="10" hidden="1" customWidth="1"/>
    <col min="11530" max="11530" width="15.5703125" style="10" customWidth="1"/>
    <col min="11531" max="11531" width="55.140625" style="10" customWidth="1"/>
    <col min="11532" max="11532" width="15.5703125" style="10" customWidth="1"/>
    <col min="11533" max="11534" width="13" style="10" customWidth="1"/>
    <col min="11535" max="11536" width="13.140625" style="10" customWidth="1"/>
    <col min="11537" max="11537" width="10.5703125" style="10" customWidth="1"/>
    <col min="11538" max="11538" width="12.42578125" style="10" customWidth="1"/>
    <col min="11539" max="11539" width="11.5703125" style="10" customWidth="1"/>
    <col min="11540" max="11540" width="12.28515625" style="10" customWidth="1"/>
    <col min="11541" max="11541" width="12.7109375" style="10" customWidth="1"/>
    <col min="11542" max="11542" width="12.5703125" style="10" customWidth="1"/>
    <col min="11543" max="11543" width="13.140625" style="10" customWidth="1"/>
    <col min="11544" max="11544" width="13.42578125" style="10" customWidth="1"/>
    <col min="11545" max="11545" width="10.28515625" style="10" customWidth="1"/>
    <col min="11546" max="11546" width="14.28515625" style="10" customWidth="1"/>
    <col min="11547" max="11547" width="12.85546875" style="10" customWidth="1"/>
    <col min="11548" max="11548" width="12" style="10" customWidth="1"/>
    <col min="11549" max="11549" width="16.28515625" style="10" customWidth="1"/>
    <col min="11550" max="11550" width="14.5703125" style="10" customWidth="1"/>
    <col min="11551" max="11551" width="16.85546875" style="10" customWidth="1"/>
    <col min="11552" max="11552" width="11.140625" style="10" customWidth="1"/>
    <col min="11553" max="11553" width="10.42578125" style="10" customWidth="1"/>
    <col min="11554" max="11554" width="10.85546875" style="10" customWidth="1"/>
    <col min="11555" max="11555" width="10.140625" style="10" customWidth="1"/>
    <col min="11556" max="11556" width="12.85546875" style="10" customWidth="1"/>
    <col min="11557" max="11558" width="11" style="10" customWidth="1"/>
    <col min="11559" max="11559" width="11.5703125" style="10" customWidth="1"/>
    <col min="11560" max="11560" width="11.28515625" style="10" customWidth="1"/>
    <col min="11561" max="11561" width="10.140625" style="10" customWidth="1"/>
    <col min="11562" max="11563" width="11.85546875" style="10" customWidth="1"/>
    <col min="11564" max="11564" width="12.28515625" style="10" customWidth="1"/>
    <col min="11565" max="11565" width="12.7109375" style="10" customWidth="1"/>
    <col min="11566" max="11566" width="15.140625" style="10" customWidth="1"/>
    <col min="11567" max="11567" width="10" style="10" customWidth="1"/>
    <col min="11568" max="11578" width="7.85546875" style="10" customWidth="1"/>
    <col min="11579" max="11579" width="9.140625" style="10" customWidth="1"/>
    <col min="11580" max="11580" width="8.28515625" style="10" customWidth="1"/>
    <col min="11581" max="11581" width="10.140625" style="10" customWidth="1"/>
    <col min="11582" max="11582" width="9.140625" style="10"/>
    <col min="11583" max="11583" width="11.85546875" style="10" customWidth="1"/>
    <col min="11584" max="11584" width="14.28515625" style="10" customWidth="1"/>
    <col min="11585" max="11784" width="9.140625" style="10"/>
    <col min="11785" max="11785" width="0" style="10" hidden="1" customWidth="1"/>
    <col min="11786" max="11786" width="15.5703125" style="10" customWidth="1"/>
    <col min="11787" max="11787" width="55.140625" style="10" customWidth="1"/>
    <col min="11788" max="11788" width="15.5703125" style="10" customWidth="1"/>
    <col min="11789" max="11790" width="13" style="10" customWidth="1"/>
    <col min="11791" max="11792" width="13.140625" style="10" customWidth="1"/>
    <col min="11793" max="11793" width="10.5703125" style="10" customWidth="1"/>
    <col min="11794" max="11794" width="12.42578125" style="10" customWidth="1"/>
    <col min="11795" max="11795" width="11.5703125" style="10" customWidth="1"/>
    <col min="11796" max="11796" width="12.28515625" style="10" customWidth="1"/>
    <col min="11797" max="11797" width="12.7109375" style="10" customWidth="1"/>
    <col min="11798" max="11798" width="12.5703125" style="10" customWidth="1"/>
    <col min="11799" max="11799" width="13.140625" style="10" customWidth="1"/>
    <col min="11800" max="11800" width="13.42578125" style="10" customWidth="1"/>
    <col min="11801" max="11801" width="10.28515625" style="10" customWidth="1"/>
    <col min="11802" max="11802" width="14.28515625" style="10" customWidth="1"/>
    <col min="11803" max="11803" width="12.85546875" style="10" customWidth="1"/>
    <col min="11804" max="11804" width="12" style="10" customWidth="1"/>
    <col min="11805" max="11805" width="16.28515625" style="10" customWidth="1"/>
    <col min="11806" max="11806" width="14.5703125" style="10" customWidth="1"/>
    <col min="11807" max="11807" width="16.85546875" style="10" customWidth="1"/>
    <col min="11808" max="11808" width="11.140625" style="10" customWidth="1"/>
    <col min="11809" max="11809" width="10.42578125" style="10" customWidth="1"/>
    <col min="11810" max="11810" width="10.85546875" style="10" customWidth="1"/>
    <col min="11811" max="11811" width="10.140625" style="10" customWidth="1"/>
    <col min="11812" max="11812" width="12.85546875" style="10" customWidth="1"/>
    <col min="11813" max="11814" width="11" style="10" customWidth="1"/>
    <col min="11815" max="11815" width="11.5703125" style="10" customWidth="1"/>
    <col min="11816" max="11816" width="11.28515625" style="10" customWidth="1"/>
    <col min="11817" max="11817" width="10.140625" style="10" customWidth="1"/>
    <col min="11818" max="11819" width="11.85546875" style="10" customWidth="1"/>
    <col min="11820" max="11820" width="12.28515625" style="10" customWidth="1"/>
    <col min="11821" max="11821" width="12.7109375" style="10" customWidth="1"/>
    <col min="11822" max="11822" width="15.140625" style="10" customWidth="1"/>
    <col min="11823" max="11823" width="10" style="10" customWidth="1"/>
    <col min="11824" max="11834" width="7.85546875" style="10" customWidth="1"/>
    <col min="11835" max="11835" width="9.140625" style="10" customWidth="1"/>
    <col min="11836" max="11836" width="8.28515625" style="10" customWidth="1"/>
    <col min="11837" max="11837" width="10.140625" style="10" customWidth="1"/>
    <col min="11838" max="11838" width="9.140625" style="10"/>
    <col min="11839" max="11839" width="11.85546875" style="10" customWidth="1"/>
    <col min="11840" max="11840" width="14.28515625" style="10" customWidth="1"/>
    <col min="11841" max="12040" width="9.140625" style="10"/>
    <col min="12041" max="12041" width="0" style="10" hidden="1" customWidth="1"/>
    <col min="12042" max="12042" width="15.5703125" style="10" customWidth="1"/>
    <col min="12043" max="12043" width="55.140625" style="10" customWidth="1"/>
    <col min="12044" max="12044" width="15.5703125" style="10" customWidth="1"/>
    <col min="12045" max="12046" width="13" style="10" customWidth="1"/>
    <col min="12047" max="12048" width="13.140625" style="10" customWidth="1"/>
    <col min="12049" max="12049" width="10.5703125" style="10" customWidth="1"/>
    <col min="12050" max="12050" width="12.42578125" style="10" customWidth="1"/>
    <col min="12051" max="12051" width="11.5703125" style="10" customWidth="1"/>
    <col min="12052" max="12052" width="12.28515625" style="10" customWidth="1"/>
    <col min="12053" max="12053" width="12.7109375" style="10" customWidth="1"/>
    <col min="12054" max="12054" width="12.5703125" style="10" customWidth="1"/>
    <col min="12055" max="12055" width="13.140625" style="10" customWidth="1"/>
    <col min="12056" max="12056" width="13.42578125" style="10" customWidth="1"/>
    <col min="12057" max="12057" width="10.28515625" style="10" customWidth="1"/>
    <col min="12058" max="12058" width="14.28515625" style="10" customWidth="1"/>
    <col min="12059" max="12059" width="12.85546875" style="10" customWidth="1"/>
    <col min="12060" max="12060" width="12" style="10" customWidth="1"/>
    <col min="12061" max="12061" width="16.28515625" style="10" customWidth="1"/>
    <col min="12062" max="12062" width="14.5703125" style="10" customWidth="1"/>
    <col min="12063" max="12063" width="16.85546875" style="10" customWidth="1"/>
    <col min="12064" max="12064" width="11.140625" style="10" customWidth="1"/>
    <col min="12065" max="12065" width="10.42578125" style="10" customWidth="1"/>
    <col min="12066" max="12066" width="10.85546875" style="10" customWidth="1"/>
    <col min="12067" max="12067" width="10.140625" style="10" customWidth="1"/>
    <col min="12068" max="12068" width="12.85546875" style="10" customWidth="1"/>
    <col min="12069" max="12070" width="11" style="10" customWidth="1"/>
    <col min="12071" max="12071" width="11.5703125" style="10" customWidth="1"/>
    <col min="12072" max="12072" width="11.28515625" style="10" customWidth="1"/>
    <col min="12073" max="12073" width="10.140625" style="10" customWidth="1"/>
    <col min="12074" max="12075" width="11.85546875" style="10" customWidth="1"/>
    <col min="12076" max="12076" width="12.28515625" style="10" customWidth="1"/>
    <col min="12077" max="12077" width="12.7109375" style="10" customWidth="1"/>
    <col min="12078" max="12078" width="15.140625" style="10" customWidth="1"/>
    <col min="12079" max="12079" width="10" style="10" customWidth="1"/>
    <col min="12080" max="12090" width="7.85546875" style="10" customWidth="1"/>
    <col min="12091" max="12091" width="9.140625" style="10" customWidth="1"/>
    <col min="12092" max="12092" width="8.28515625" style="10" customWidth="1"/>
    <col min="12093" max="12093" width="10.140625" style="10" customWidth="1"/>
    <col min="12094" max="12094" width="9.140625" style="10"/>
    <col min="12095" max="12095" width="11.85546875" style="10" customWidth="1"/>
    <col min="12096" max="12096" width="14.28515625" style="10" customWidth="1"/>
    <col min="12097" max="12296" width="9.140625" style="10"/>
    <col min="12297" max="12297" width="0" style="10" hidden="1" customWidth="1"/>
    <col min="12298" max="12298" width="15.5703125" style="10" customWidth="1"/>
    <col min="12299" max="12299" width="55.140625" style="10" customWidth="1"/>
    <col min="12300" max="12300" width="15.5703125" style="10" customWidth="1"/>
    <col min="12301" max="12302" width="13" style="10" customWidth="1"/>
    <col min="12303" max="12304" width="13.140625" style="10" customWidth="1"/>
    <col min="12305" max="12305" width="10.5703125" style="10" customWidth="1"/>
    <col min="12306" max="12306" width="12.42578125" style="10" customWidth="1"/>
    <col min="12307" max="12307" width="11.5703125" style="10" customWidth="1"/>
    <col min="12308" max="12308" width="12.28515625" style="10" customWidth="1"/>
    <col min="12309" max="12309" width="12.7109375" style="10" customWidth="1"/>
    <col min="12310" max="12310" width="12.5703125" style="10" customWidth="1"/>
    <col min="12311" max="12311" width="13.140625" style="10" customWidth="1"/>
    <col min="12312" max="12312" width="13.42578125" style="10" customWidth="1"/>
    <col min="12313" max="12313" width="10.28515625" style="10" customWidth="1"/>
    <col min="12314" max="12314" width="14.28515625" style="10" customWidth="1"/>
    <col min="12315" max="12315" width="12.85546875" style="10" customWidth="1"/>
    <col min="12316" max="12316" width="12" style="10" customWidth="1"/>
    <col min="12317" max="12317" width="16.28515625" style="10" customWidth="1"/>
    <col min="12318" max="12318" width="14.5703125" style="10" customWidth="1"/>
    <col min="12319" max="12319" width="16.85546875" style="10" customWidth="1"/>
    <col min="12320" max="12320" width="11.140625" style="10" customWidth="1"/>
    <col min="12321" max="12321" width="10.42578125" style="10" customWidth="1"/>
    <col min="12322" max="12322" width="10.85546875" style="10" customWidth="1"/>
    <col min="12323" max="12323" width="10.140625" style="10" customWidth="1"/>
    <col min="12324" max="12324" width="12.85546875" style="10" customWidth="1"/>
    <col min="12325" max="12326" width="11" style="10" customWidth="1"/>
    <col min="12327" max="12327" width="11.5703125" style="10" customWidth="1"/>
    <col min="12328" max="12328" width="11.28515625" style="10" customWidth="1"/>
    <col min="12329" max="12329" width="10.140625" style="10" customWidth="1"/>
    <col min="12330" max="12331" width="11.85546875" style="10" customWidth="1"/>
    <col min="12332" max="12332" width="12.28515625" style="10" customWidth="1"/>
    <col min="12333" max="12333" width="12.7109375" style="10" customWidth="1"/>
    <col min="12334" max="12334" width="15.140625" style="10" customWidth="1"/>
    <col min="12335" max="12335" width="10" style="10" customWidth="1"/>
    <col min="12336" max="12346" width="7.85546875" style="10" customWidth="1"/>
    <col min="12347" max="12347" width="9.140625" style="10" customWidth="1"/>
    <col min="12348" max="12348" width="8.28515625" style="10" customWidth="1"/>
    <col min="12349" max="12349" width="10.140625" style="10" customWidth="1"/>
    <col min="12350" max="12350" width="9.140625" style="10"/>
    <col min="12351" max="12351" width="11.85546875" style="10" customWidth="1"/>
    <col min="12352" max="12352" width="14.28515625" style="10" customWidth="1"/>
    <col min="12353" max="12552" width="9.140625" style="10"/>
    <col min="12553" max="12553" width="0" style="10" hidden="1" customWidth="1"/>
    <col min="12554" max="12554" width="15.5703125" style="10" customWidth="1"/>
    <col min="12555" max="12555" width="55.140625" style="10" customWidth="1"/>
    <col min="12556" max="12556" width="15.5703125" style="10" customWidth="1"/>
    <col min="12557" max="12558" width="13" style="10" customWidth="1"/>
    <col min="12559" max="12560" width="13.140625" style="10" customWidth="1"/>
    <col min="12561" max="12561" width="10.5703125" style="10" customWidth="1"/>
    <col min="12562" max="12562" width="12.42578125" style="10" customWidth="1"/>
    <col min="12563" max="12563" width="11.5703125" style="10" customWidth="1"/>
    <col min="12564" max="12564" width="12.28515625" style="10" customWidth="1"/>
    <col min="12565" max="12565" width="12.7109375" style="10" customWidth="1"/>
    <col min="12566" max="12566" width="12.5703125" style="10" customWidth="1"/>
    <col min="12567" max="12567" width="13.140625" style="10" customWidth="1"/>
    <col min="12568" max="12568" width="13.42578125" style="10" customWidth="1"/>
    <col min="12569" max="12569" width="10.28515625" style="10" customWidth="1"/>
    <col min="12570" max="12570" width="14.28515625" style="10" customWidth="1"/>
    <col min="12571" max="12571" width="12.85546875" style="10" customWidth="1"/>
    <col min="12572" max="12572" width="12" style="10" customWidth="1"/>
    <col min="12573" max="12573" width="16.28515625" style="10" customWidth="1"/>
    <col min="12574" max="12574" width="14.5703125" style="10" customWidth="1"/>
    <col min="12575" max="12575" width="16.85546875" style="10" customWidth="1"/>
    <col min="12576" max="12576" width="11.140625" style="10" customWidth="1"/>
    <col min="12577" max="12577" width="10.42578125" style="10" customWidth="1"/>
    <col min="12578" max="12578" width="10.85546875" style="10" customWidth="1"/>
    <col min="12579" max="12579" width="10.140625" style="10" customWidth="1"/>
    <col min="12580" max="12580" width="12.85546875" style="10" customWidth="1"/>
    <col min="12581" max="12582" width="11" style="10" customWidth="1"/>
    <col min="12583" max="12583" width="11.5703125" style="10" customWidth="1"/>
    <col min="12584" max="12584" width="11.28515625" style="10" customWidth="1"/>
    <col min="12585" max="12585" width="10.140625" style="10" customWidth="1"/>
    <col min="12586" max="12587" width="11.85546875" style="10" customWidth="1"/>
    <col min="12588" max="12588" width="12.28515625" style="10" customWidth="1"/>
    <col min="12589" max="12589" width="12.7109375" style="10" customWidth="1"/>
    <col min="12590" max="12590" width="15.140625" style="10" customWidth="1"/>
    <col min="12591" max="12591" width="10" style="10" customWidth="1"/>
    <col min="12592" max="12602" width="7.85546875" style="10" customWidth="1"/>
    <col min="12603" max="12603" width="9.140625" style="10" customWidth="1"/>
    <col min="12604" max="12604" width="8.28515625" style="10" customWidth="1"/>
    <col min="12605" max="12605" width="10.140625" style="10" customWidth="1"/>
    <col min="12606" max="12606" width="9.140625" style="10"/>
    <col min="12607" max="12607" width="11.85546875" style="10" customWidth="1"/>
    <col min="12608" max="12608" width="14.28515625" style="10" customWidth="1"/>
    <col min="12609" max="12808" width="9.140625" style="10"/>
    <col min="12809" max="12809" width="0" style="10" hidden="1" customWidth="1"/>
    <col min="12810" max="12810" width="15.5703125" style="10" customWidth="1"/>
    <col min="12811" max="12811" width="55.140625" style="10" customWidth="1"/>
    <col min="12812" max="12812" width="15.5703125" style="10" customWidth="1"/>
    <col min="12813" max="12814" width="13" style="10" customWidth="1"/>
    <col min="12815" max="12816" width="13.140625" style="10" customWidth="1"/>
    <col min="12817" max="12817" width="10.5703125" style="10" customWidth="1"/>
    <col min="12818" max="12818" width="12.42578125" style="10" customWidth="1"/>
    <col min="12819" max="12819" width="11.5703125" style="10" customWidth="1"/>
    <col min="12820" max="12820" width="12.28515625" style="10" customWidth="1"/>
    <col min="12821" max="12821" width="12.7109375" style="10" customWidth="1"/>
    <col min="12822" max="12822" width="12.5703125" style="10" customWidth="1"/>
    <col min="12823" max="12823" width="13.140625" style="10" customWidth="1"/>
    <col min="12824" max="12824" width="13.42578125" style="10" customWidth="1"/>
    <col min="12825" max="12825" width="10.28515625" style="10" customWidth="1"/>
    <col min="12826" max="12826" width="14.28515625" style="10" customWidth="1"/>
    <col min="12827" max="12827" width="12.85546875" style="10" customWidth="1"/>
    <col min="12828" max="12828" width="12" style="10" customWidth="1"/>
    <col min="12829" max="12829" width="16.28515625" style="10" customWidth="1"/>
    <col min="12830" max="12830" width="14.5703125" style="10" customWidth="1"/>
    <col min="12831" max="12831" width="16.85546875" style="10" customWidth="1"/>
    <col min="12832" max="12832" width="11.140625" style="10" customWidth="1"/>
    <col min="12833" max="12833" width="10.42578125" style="10" customWidth="1"/>
    <col min="12834" max="12834" width="10.85546875" style="10" customWidth="1"/>
    <col min="12835" max="12835" width="10.140625" style="10" customWidth="1"/>
    <col min="12836" max="12836" width="12.85546875" style="10" customWidth="1"/>
    <col min="12837" max="12838" width="11" style="10" customWidth="1"/>
    <col min="12839" max="12839" width="11.5703125" style="10" customWidth="1"/>
    <col min="12840" max="12840" width="11.28515625" style="10" customWidth="1"/>
    <col min="12841" max="12841" width="10.140625" style="10" customWidth="1"/>
    <col min="12842" max="12843" width="11.85546875" style="10" customWidth="1"/>
    <col min="12844" max="12844" width="12.28515625" style="10" customWidth="1"/>
    <col min="12845" max="12845" width="12.7109375" style="10" customWidth="1"/>
    <col min="12846" max="12846" width="15.140625" style="10" customWidth="1"/>
    <col min="12847" max="12847" width="10" style="10" customWidth="1"/>
    <col min="12848" max="12858" width="7.85546875" style="10" customWidth="1"/>
    <col min="12859" max="12859" width="9.140625" style="10" customWidth="1"/>
    <col min="12860" max="12860" width="8.28515625" style="10" customWidth="1"/>
    <col min="12861" max="12861" width="10.140625" style="10" customWidth="1"/>
    <col min="12862" max="12862" width="9.140625" style="10"/>
    <col min="12863" max="12863" width="11.85546875" style="10" customWidth="1"/>
    <col min="12864" max="12864" width="14.28515625" style="10" customWidth="1"/>
    <col min="12865" max="13064" width="9.140625" style="10"/>
    <col min="13065" max="13065" width="0" style="10" hidden="1" customWidth="1"/>
    <col min="13066" max="13066" width="15.5703125" style="10" customWidth="1"/>
    <col min="13067" max="13067" width="55.140625" style="10" customWidth="1"/>
    <col min="13068" max="13068" width="15.5703125" style="10" customWidth="1"/>
    <col min="13069" max="13070" width="13" style="10" customWidth="1"/>
    <col min="13071" max="13072" width="13.140625" style="10" customWidth="1"/>
    <col min="13073" max="13073" width="10.5703125" style="10" customWidth="1"/>
    <col min="13074" max="13074" width="12.42578125" style="10" customWidth="1"/>
    <col min="13075" max="13075" width="11.5703125" style="10" customWidth="1"/>
    <col min="13076" max="13076" width="12.28515625" style="10" customWidth="1"/>
    <col min="13077" max="13077" width="12.7109375" style="10" customWidth="1"/>
    <col min="13078" max="13078" width="12.5703125" style="10" customWidth="1"/>
    <col min="13079" max="13079" width="13.140625" style="10" customWidth="1"/>
    <col min="13080" max="13080" width="13.42578125" style="10" customWidth="1"/>
    <col min="13081" max="13081" width="10.28515625" style="10" customWidth="1"/>
    <col min="13082" max="13082" width="14.28515625" style="10" customWidth="1"/>
    <col min="13083" max="13083" width="12.85546875" style="10" customWidth="1"/>
    <col min="13084" max="13084" width="12" style="10" customWidth="1"/>
    <col min="13085" max="13085" width="16.28515625" style="10" customWidth="1"/>
    <col min="13086" max="13086" width="14.5703125" style="10" customWidth="1"/>
    <col min="13087" max="13087" width="16.85546875" style="10" customWidth="1"/>
    <col min="13088" max="13088" width="11.140625" style="10" customWidth="1"/>
    <col min="13089" max="13089" width="10.42578125" style="10" customWidth="1"/>
    <col min="13090" max="13090" width="10.85546875" style="10" customWidth="1"/>
    <col min="13091" max="13091" width="10.140625" style="10" customWidth="1"/>
    <col min="13092" max="13092" width="12.85546875" style="10" customWidth="1"/>
    <col min="13093" max="13094" width="11" style="10" customWidth="1"/>
    <col min="13095" max="13095" width="11.5703125" style="10" customWidth="1"/>
    <col min="13096" max="13096" width="11.28515625" style="10" customWidth="1"/>
    <col min="13097" max="13097" width="10.140625" style="10" customWidth="1"/>
    <col min="13098" max="13099" width="11.85546875" style="10" customWidth="1"/>
    <col min="13100" max="13100" width="12.28515625" style="10" customWidth="1"/>
    <col min="13101" max="13101" width="12.7109375" style="10" customWidth="1"/>
    <col min="13102" max="13102" width="15.140625" style="10" customWidth="1"/>
    <col min="13103" max="13103" width="10" style="10" customWidth="1"/>
    <col min="13104" max="13114" width="7.85546875" style="10" customWidth="1"/>
    <col min="13115" max="13115" width="9.140625" style="10" customWidth="1"/>
    <col min="13116" max="13116" width="8.28515625" style="10" customWidth="1"/>
    <col min="13117" max="13117" width="10.140625" style="10" customWidth="1"/>
    <col min="13118" max="13118" width="9.140625" style="10"/>
    <col min="13119" max="13119" width="11.85546875" style="10" customWidth="1"/>
    <col min="13120" max="13120" width="14.28515625" style="10" customWidth="1"/>
    <col min="13121" max="13320" width="9.140625" style="10"/>
    <col min="13321" max="13321" width="0" style="10" hidden="1" customWidth="1"/>
    <col min="13322" max="13322" width="15.5703125" style="10" customWidth="1"/>
    <col min="13323" max="13323" width="55.140625" style="10" customWidth="1"/>
    <col min="13324" max="13324" width="15.5703125" style="10" customWidth="1"/>
    <col min="13325" max="13326" width="13" style="10" customWidth="1"/>
    <col min="13327" max="13328" width="13.140625" style="10" customWidth="1"/>
    <col min="13329" max="13329" width="10.5703125" style="10" customWidth="1"/>
    <col min="13330" max="13330" width="12.42578125" style="10" customWidth="1"/>
    <col min="13331" max="13331" width="11.5703125" style="10" customWidth="1"/>
    <col min="13332" max="13332" width="12.28515625" style="10" customWidth="1"/>
    <col min="13333" max="13333" width="12.7109375" style="10" customWidth="1"/>
    <col min="13334" max="13334" width="12.5703125" style="10" customWidth="1"/>
    <col min="13335" max="13335" width="13.140625" style="10" customWidth="1"/>
    <col min="13336" max="13336" width="13.42578125" style="10" customWidth="1"/>
    <col min="13337" max="13337" width="10.28515625" style="10" customWidth="1"/>
    <col min="13338" max="13338" width="14.28515625" style="10" customWidth="1"/>
    <col min="13339" max="13339" width="12.85546875" style="10" customWidth="1"/>
    <col min="13340" max="13340" width="12" style="10" customWidth="1"/>
    <col min="13341" max="13341" width="16.28515625" style="10" customWidth="1"/>
    <col min="13342" max="13342" width="14.5703125" style="10" customWidth="1"/>
    <col min="13343" max="13343" width="16.85546875" style="10" customWidth="1"/>
    <col min="13344" max="13344" width="11.140625" style="10" customWidth="1"/>
    <col min="13345" max="13345" width="10.42578125" style="10" customWidth="1"/>
    <col min="13346" max="13346" width="10.85546875" style="10" customWidth="1"/>
    <col min="13347" max="13347" width="10.140625" style="10" customWidth="1"/>
    <col min="13348" max="13348" width="12.85546875" style="10" customWidth="1"/>
    <col min="13349" max="13350" width="11" style="10" customWidth="1"/>
    <col min="13351" max="13351" width="11.5703125" style="10" customWidth="1"/>
    <col min="13352" max="13352" width="11.28515625" style="10" customWidth="1"/>
    <col min="13353" max="13353" width="10.140625" style="10" customWidth="1"/>
    <col min="13354" max="13355" width="11.85546875" style="10" customWidth="1"/>
    <col min="13356" max="13356" width="12.28515625" style="10" customWidth="1"/>
    <col min="13357" max="13357" width="12.7109375" style="10" customWidth="1"/>
    <col min="13358" max="13358" width="15.140625" style="10" customWidth="1"/>
    <col min="13359" max="13359" width="10" style="10" customWidth="1"/>
    <col min="13360" max="13370" width="7.85546875" style="10" customWidth="1"/>
    <col min="13371" max="13371" width="9.140625" style="10" customWidth="1"/>
    <col min="13372" max="13372" width="8.28515625" style="10" customWidth="1"/>
    <col min="13373" max="13373" width="10.140625" style="10" customWidth="1"/>
    <col min="13374" max="13374" width="9.140625" style="10"/>
    <col min="13375" max="13375" width="11.85546875" style="10" customWidth="1"/>
    <col min="13376" max="13376" width="14.28515625" style="10" customWidth="1"/>
    <col min="13377" max="13576" width="9.140625" style="10"/>
    <col min="13577" max="13577" width="0" style="10" hidden="1" customWidth="1"/>
    <col min="13578" max="13578" width="15.5703125" style="10" customWidth="1"/>
    <col min="13579" max="13579" width="55.140625" style="10" customWidth="1"/>
    <col min="13580" max="13580" width="15.5703125" style="10" customWidth="1"/>
    <col min="13581" max="13582" width="13" style="10" customWidth="1"/>
    <col min="13583" max="13584" width="13.140625" style="10" customWidth="1"/>
    <col min="13585" max="13585" width="10.5703125" style="10" customWidth="1"/>
    <col min="13586" max="13586" width="12.42578125" style="10" customWidth="1"/>
    <col min="13587" max="13587" width="11.5703125" style="10" customWidth="1"/>
    <col min="13588" max="13588" width="12.28515625" style="10" customWidth="1"/>
    <col min="13589" max="13589" width="12.7109375" style="10" customWidth="1"/>
    <col min="13590" max="13590" width="12.5703125" style="10" customWidth="1"/>
    <col min="13591" max="13591" width="13.140625" style="10" customWidth="1"/>
    <col min="13592" max="13592" width="13.42578125" style="10" customWidth="1"/>
    <col min="13593" max="13593" width="10.28515625" style="10" customWidth="1"/>
    <col min="13594" max="13594" width="14.28515625" style="10" customWidth="1"/>
    <col min="13595" max="13595" width="12.85546875" style="10" customWidth="1"/>
    <col min="13596" max="13596" width="12" style="10" customWidth="1"/>
    <col min="13597" max="13597" width="16.28515625" style="10" customWidth="1"/>
    <col min="13598" max="13598" width="14.5703125" style="10" customWidth="1"/>
    <col min="13599" max="13599" width="16.85546875" style="10" customWidth="1"/>
    <col min="13600" max="13600" width="11.140625" style="10" customWidth="1"/>
    <col min="13601" max="13601" width="10.42578125" style="10" customWidth="1"/>
    <col min="13602" max="13602" width="10.85546875" style="10" customWidth="1"/>
    <col min="13603" max="13603" width="10.140625" style="10" customWidth="1"/>
    <col min="13604" max="13604" width="12.85546875" style="10" customWidth="1"/>
    <col min="13605" max="13606" width="11" style="10" customWidth="1"/>
    <col min="13607" max="13607" width="11.5703125" style="10" customWidth="1"/>
    <col min="13608" max="13608" width="11.28515625" style="10" customWidth="1"/>
    <col min="13609" max="13609" width="10.140625" style="10" customWidth="1"/>
    <col min="13610" max="13611" width="11.85546875" style="10" customWidth="1"/>
    <col min="13612" max="13612" width="12.28515625" style="10" customWidth="1"/>
    <col min="13613" max="13613" width="12.7109375" style="10" customWidth="1"/>
    <col min="13614" max="13614" width="15.140625" style="10" customWidth="1"/>
    <col min="13615" max="13615" width="10" style="10" customWidth="1"/>
    <col min="13616" max="13626" width="7.85546875" style="10" customWidth="1"/>
    <col min="13627" max="13627" width="9.140625" style="10" customWidth="1"/>
    <col min="13628" max="13628" width="8.28515625" style="10" customWidth="1"/>
    <col min="13629" max="13629" width="10.140625" style="10" customWidth="1"/>
    <col min="13630" max="13630" width="9.140625" style="10"/>
    <col min="13631" max="13631" width="11.85546875" style="10" customWidth="1"/>
    <col min="13632" max="13632" width="14.28515625" style="10" customWidth="1"/>
    <col min="13633" max="13832" width="9.140625" style="10"/>
    <col min="13833" max="13833" width="0" style="10" hidden="1" customWidth="1"/>
    <col min="13834" max="13834" width="15.5703125" style="10" customWidth="1"/>
    <col min="13835" max="13835" width="55.140625" style="10" customWidth="1"/>
    <col min="13836" max="13836" width="15.5703125" style="10" customWidth="1"/>
    <col min="13837" max="13838" width="13" style="10" customWidth="1"/>
    <col min="13839" max="13840" width="13.140625" style="10" customWidth="1"/>
    <col min="13841" max="13841" width="10.5703125" style="10" customWidth="1"/>
    <col min="13842" max="13842" width="12.42578125" style="10" customWidth="1"/>
    <col min="13843" max="13843" width="11.5703125" style="10" customWidth="1"/>
    <col min="13844" max="13844" width="12.28515625" style="10" customWidth="1"/>
    <col min="13845" max="13845" width="12.7109375" style="10" customWidth="1"/>
    <col min="13846" max="13846" width="12.5703125" style="10" customWidth="1"/>
    <col min="13847" max="13847" width="13.140625" style="10" customWidth="1"/>
    <col min="13848" max="13848" width="13.42578125" style="10" customWidth="1"/>
    <col min="13849" max="13849" width="10.28515625" style="10" customWidth="1"/>
    <col min="13850" max="13850" width="14.28515625" style="10" customWidth="1"/>
    <col min="13851" max="13851" width="12.85546875" style="10" customWidth="1"/>
    <col min="13852" max="13852" width="12" style="10" customWidth="1"/>
    <col min="13853" max="13853" width="16.28515625" style="10" customWidth="1"/>
    <col min="13854" max="13854" width="14.5703125" style="10" customWidth="1"/>
    <col min="13855" max="13855" width="16.85546875" style="10" customWidth="1"/>
    <col min="13856" max="13856" width="11.140625" style="10" customWidth="1"/>
    <col min="13857" max="13857" width="10.42578125" style="10" customWidth="1"/>
    <col min="13858" max="13858" width="10.85546875" style="10" customWidth="1"/>
    <col min="13859" max="13859" width="10.140625" style="10" customWidth="1"/>
    <col min="13860" max="13860" width="12.85546875" style="10" customWidth="1"/>
    <col min="13861" max="13862" width="11" style="10" customWidth="1"/>
    <col min="13863" max="13863" width="11.5703125" style="10" customWidth="1"/>
    <col min="13864" max="13864" width="11.28515625" style="10" customWidth="1"/>
    <col min="13865" max="13865" width="10.140625" style="10" customWidth="1"/>
    <col min="13866" max="13867" width="11.85546875" style="10" customWidth="1"/>
    <col min="13868" max="13868" width="12.28515625" style="10" customWidth="1"/>
    <col min="13869" max="13869" width="12.7109375" style="10" customWidth="1"/>
    <col min="13870" max="13870" width="15.140625" style="10" customWidth="1"/>
    <col min="13871" max="13871" width="10" style="10" customWidth="1"/>
    <col min="13872" max="13882" width="7.85546875" style="10" customWidth="1"/>
    <col min="13883" max="13883" width="9.140625" style="10" customWidth="1"/>
    <col min="13884" max="13884" width="8.28515625" style="10" customWidth="1"/>
    <col min="13885" max="13885" width="10.140625" style="10" customWidth="1"/>
    <col min="13886" max="13886" width="9.140625" style="10"/>
    <col min="13887" max="13887" width="11.85546875" style="10" customWidth="1"/>
    <col min="13888" max="13888" width="14.28515625" style="10" customWidth="1"/>
    <col min="13889" max="14088" width="9.140625" style="10"/>
    <col min="14089" max="14089" width="0" style="10" hidden="1" customWidth="1"/>
    <col min="14090" max="14090" width="15.5703125" style="10" customWidth="1"/>
    <col min="14091" max="14091" width="55.140625" style="10" customWidth="1"/>
    <col min="14092" max="14092" width="15.5703125" style="10" customWidth="1"/>
    <col min="14093" max="14094" width="13" style="10" customWidth="1"/>
    <col min="14095" max="14096" width="13.140625" style="10" customWidth="1"/>
    <col min="14097" max="14097" width="10.5703125" style="10" customWidth="1"/>
    <col min="14098" max="14098" width="12.42578125" style="10" customWidth="1"/>
    <col min="14099" max="14099" width="11.5703125" style="10" customWidth="1"/>
    <col min="14100" max="14100" width="12.28515625" style="10" customWidth="1"/>
    <col min="14101" max="14101" width="12.7109375" style="10" customWidth="1"/>
    <col min="14102" max="14102" width="12.5703125" style="10" customWidth="1"/>
    <col min="14103" max="14103" width="13.140625" style="10" customWidth="1"/>
    <col min="14104" max="14104" width="13.42578125" style="10" customWidth="1"/>
    <col min="14105" max="14105" width="10.28515625" style="10" customWidth="1"/>
    <col min="14106" max="14106" width="14.28515625" style="10" customWidth="1"/>
    <col min="14107" max="14107" width="12.85546875" style="10" customWidth="1"/>
    <col min="14108" max="14108" width="12" style="10" customWidth="1"/>
    <col min="14109" max="14109" width="16.28515625" style="10" customWidth="1"/>
    <col min="14110" max="14110" width="14.5703125" style="10" customWidth="1"/>
    <col min="14111" max="14111" width="16.85546875" style="10" customWidth="1"/>
    <col min="14112" max="14112" width="11.140625" style="10" customWidth="1"/>
    <col min="14113" max="14113" width="10.42578125" style="10" customWidth="1"/>
    <col min="14114" max="14114" width="10.85546875" style="10" customWidth="1"/>
    <col min="14115" max="14115" width="10.140625" style="10" customWidth="1"/>
    <col min="14116" max="14116" width="12.85546875" style="10" customWidth="1"/>
    <col min="14117" max="14118" width="11" style="10" customWidth="1"/>
    <col min="14119" max="14119" width="11.5703125" style="10" customWidth="1"/>
    <col min="14120" max="14120" width="11.28515625" style="10" customWidth="1"/>
    <col min="14121" max="14121" width="10.140625" style="10" customWidth="1"/>
    <col min="14122" max="14123" width="11.85546875" style="10" customWidth="1"/>
    <col min="14124" max="14124" width="12.28515625" style="10" customWidth="1"/>
    <col min="14125" max="14125" width="12.7109375" style="10" customWidth="1"/>
    <col min="14126" max="14126" width="15.140625" style="10" customWidth="1"/>
    <col min="14127" max="14127" width="10" style="10" customWidth="1"/>
    <col min="14128" max="14138" width="7.85546875" style="10" customWidth="1"/>
    <col min="14139" max="14139" width="9.140625" style="10" customWidth="1"/>
    <col min="14140" max="14140" width="8.28515625" style="10" customWidth="1"/>
    <col min="14141" max="14141" width="10.140625" style="10" customWidth="1"/>
    <col min="14142" max="14142" width="9.140625" style="10"/>
    <col min="14143" max="14143" width="11.85546875" style="10" customWidth="1"/>
    <col min="14144" max="14144" width="14.28515625" style="10" customWidth="1"/>
    <col min="14145" max="14344" width="9.140625" style="10"/>
    <col min="14345" max="14345" width="0" style="10" hidden="1" customWidth="1"/>
    <col min="14346" max="14346" width="15.5703125" style="10" customWidth="1"/>
    <col min="14347" max="14347" width="55.140625" style="10" customWidth="1"/>
    <col min="14348" max="14348" width="15.5703125" style="10" customWidth="1"/>
    <col min="14349" max="14350" width="13" style="10" customWidth="1"/>
    <col min="14351" max="14352" width="13.140625" style="10" customWidth="1"/>
    <col min="14353" max="14353" width="10.5703125" style="10" customWidth="1"/>
    <col min="14354" max="14354" width="12.42578125" style="10" customWidth="1"/>
    <col min="14355" max="14355" width="11.5703125" style="10" customWidth="1"/>
    <col min="14356" max="14356" width="12.28515625" style="10" customWidth="1"/>
    <col min="14357" max="14357" width="12.7109375" style="10" customWidth="1"/>
    <col min="14358" max="14358" width="12.5703125" style="10" customWidth="1"/>
    <col min="14359" max="14359" width="13.140625" style="10" customWidth="1"/>
    <col min="14360" max="14360" width="13.42578125" style="10" customWidth="1"/>
    <col min="14361" max="14361" width="10.28515625" style="10" customWidth="1"/>
    <col min="14362" max="14362" width="14.28515625" style="10" customWidth="1"/>
    <col min="14363" max="14363" width="12.85546875" style="10" customWidth="1"/>
    <col min="14364" max="14364" width="12" style="10" customWidth="1"/>
    <col min="14365" max="14365" width="16.28515625" style="10" customWidth="1"/>
    <col min="14366" max="14366" width="14.5703125" style="10" customWidth="1"/>
    <col min="14367" max="14367" width="16.85546875" style="10" customWidth="1"/>
    <col min="14368" max="14368" width="11.140625" style="10" customWidth="1"/>
    <col min="14369" max="14369" width="10.42578125" style="10" customWidth="1"/>
    <col min="14370" max="14370" width="10.85546875" style="10" customWidth="1"/>
    <col min="14371" max="14371" width="10.140625" style="10" customWidth="1"/>
    <col min="14372" max="14372" width="12.85546875" style="10" customWidth="1"/>
    <col min="14373" max="14374" width="11" style="10" customWidth="1"/>
    <col min="14375" max="14375" width="11.5703125" style="10" customWidth="1"/>
    <col min="14376" max="14376" width="11.28515625" style="10" customWidth="1"/>
    <col min="14377" max="14377" width="10.140625" style="10" customWidth="1"/>
    <col min="14378" max="14379" width="11.85546875" style="10" customWidth="1"/>
    <col min="14380" max="14380" width="12.28515625" style="10" customWidth="1"/>
    <col min="14381" max="14381" width="12.7109375" style="10" customWidth="1"/>
    <col min="14382" max="14382" width="15.140625" style="10" customWidth="1"/>
    <col min="14383" max="14383" width="10" style="10" customWidth="1"/>
    <col min="14384" max="14394" width="7.85546875" style="10" customWidth="1"/>
    <col min="14395" max="14395" width="9.140625" style="10" customWidth="1"/>
    <col min="14396" max="14396" width="8.28515625" style="10" customWidth="1"/>
    <col min="14397" max="14397" width="10.140625" style="10" customWidth="1"/>
    <col min="14398" max="14398" width="9.140625" style="10"/>
    <col min="14399" max="14399" width="11.85546875" style="10" customWidth="1"/>
    <col min="14400" max="14400" width="14.28515625" style="10" customWidth="1"/>
    <col min="14401" max="14600" width="9.140625" style="10"/>
    <col min="14601" max="14601" width="0" style="10" hidden="1" customWidth="1"/>
    <col min="14602" max="14602" width="15.5703125" style="10" customWidth="1"/>
    <col min="14603" max="14603" width="55.140625" style="10" customWidth="1"/>
    <col min="14604" max="14604" width="15.5703125" style="10" customWidth="1"/>
    <col min="14605" max="14606" width="13" style="10" customWidth="1"/>
    <col min="14607" max="14608" width="13.140625" style="10" customWidth="1"/>
    <col min="14609" max="14609" width="10.5703125" style="10" customWidth="1"/>
    <col min="14610" max="14610" width="12.42578125" style="10" customWidth="1"/>
    <col min="14611" max="14611" width="11.5703125" style="10" customWidth="1"/>
    <col min="14612" max="14612" width="12.28515625" style="10" customWidth="1"/>
    <col min="14613" max="14613" width="12.7109375" style="10" customWidth="1"/>
    <col min="14614" max="14614" width="12.5703125" style="10" customWidth="1"/>
    <col min="14615" max="14615" width="13.140625" style="10" customWidth="1"/>
    <col min="14616" max="14616" width="13.42578125" style="10" customWidth="1"/>
    <col min="14617" max="14617" width="10.28515625" style="10" customWidth="1"/>
    <col min="14618" max="14618" width="14.28515625" style="10" customWidth="1"/>
    <col min="14619" max="14619" width="12.85546875" style="10" customWidth="1"/>
    <col min="14620" max="14620" width="12" style="10" customWidth="1"/>
    <col min="14621" max="14621" width="16.28515625" style="10" customWidth="1"/>
    <col min="14622" max="14622" width="14.5703125" style="10" customWidth="1"/>
    <col min="14623" max="14623" width="16.85546875" style="10" customWidth="1"/>
    <col min="14624" max="14624" width="11.140625" style="10" customWidth="1"/>
    <col min="14625" max="14625" width="10.42578125" style="10" customWidth="1"/>
    <col min="14626" max="14626" width="10.85546875" style="10" customWidth="1"/>
    <col min="14627" max="14627" width="10.140625" style="10" customWidth="1"/>
    <col min="14628" max="14628" width="12.85546875" style="10" customWidth="1"/>
    <col min="14629" max="14630" width="11" style="10" customWidth="1"/>
    <col min="14631" max="14631" width="11.5703125" style="10" customWidth="1"/>
    <col min="14632" max="14632" width="11.28515625" style="10" customWidth="1"/>
    <col min="14633" max="14633" width="10.140625" style="10" customWidth="1"/>
    <col min="14634" max="14635" width="11.85546875" style="10" customWidth="1"/>
    <col min="14636" max="14636" width="12.28515625" style="10" customWidth="1"/>
    <col min="14637" max="14637" width="12.7109375" style="10" customWidth="1"/>
    <col min="14638" max="14638" width="15.140625" style="10" customWidth="1"/>
    <col min="14639" max="14639" width="10" style="10" customWidth="1"/>
    <col min="14640" max="14650" width="7.85546875" style="10" customWidth="1"/>
    <col min="14651" max="14651" width="9.140625" style="10" customWidth="1"/>
    <col min="14652" max="14652" width="8.28515625" style="10" customWidth="1"/>
    <col min="14653" max="14653" width="10.140625" style="10" customWidth="1"/>
    <col min="14654" max="14654" width="9.140625" style="10"/>
    <col min="14655" max="14655" width="11.85546875" style="10" customWidth="1"/>
    <col min="14656" max="14656" width="14.28515625" style="10" customWidth="1"/>
    <col min="14657" max="14856" width="9.140625" style="10"/>
    <col min="14857" max="14857" width="0" style="10" hidden="1" customWidth="1"/>
    <col min="14858" max="14858" width="15.5703125" style="10" customWidth="1"/>
    <col min="14859" max="14859" width="55.140625" style="10" customWidth="1"/>
    <col min="14860" max="14860" width="15.5703125" style="10" customWidth="1"/>
    <col min="14861" max="14862" width="13" style="10" customWidth="1"/>
    <col min="14863" max="14864" width="13.140625" style="10" customWidth="1"/>
    <col min="14865" max="14865" width="10.5703125" style="10" customWidth="1"/>
    <col min="14866" max="14866" width="12.42578125" style="10" customWidth="1"/>
    <col min="14867" max="14867" width="11.5703125" style="10" customWidth="1"/>
    <col min="14868" max="14868" width="12.28515625" style="10" customWidth="1"/>
    <col min="14869" max="14869" width="12.7109375" style="10" customWidth="1"/>
    <col min="14870" max="14870" width="12.5703125" style="10" customWidth="1"/>
    <col min="14871" max="14871" width="13.140625" style="10" customWidth="1"/>
    <col min="14872" max="14872" width="13.42578125" style="10" customWidth="1"/>
    <col min="14873" max="14873" width="10.28515625" style="10" customWidth="1"/>
    <col min="14874" max="14874" width="14.28515625" style="10" customWidth="1"/>
    <col min="14875" max="14875" width="12.85546875" style="10" customWidth="1"/>
    <col min="14876" max="14876" width="12" style="10" customWidth="1"/>
    <col min="14877" max="14877" width="16.28515625" style="10" customWidth="1"/>
    <col min="14878" max="14878" width="14.5703125" style="10" customWidth="1"/>
    <col min="14879" max="14879" width="16.85546875" style="10" customWidth="1"/>
    <col min="14880" max="14880" width="11.140625" style="10" customWidth="1"/>
    <col min="14881" max="14881" width="10.42578125" style="10" customWidth="1"/>
    <col min="14882" max="14882" width="10.85546875" style="10" customWidth="1"/>
    <col min="14883" max="14883" width="10.140625" style="10" customWidth="1"/>
    <col min="14884" max="14884" width="12.85546875" style="10" customWidth="1"/>
    <col min="14885" max="14886" width="11" style="10" customWidth="1"/>
    <col min="14887" max="14887" width="11.5703125" style="10" customWidth="1"/>
    <col min="14888" max="14888" width="11.28515625" style="10" customWidth="1"/>
    <col min="14889" max="14889" width="10.140625" style="10" customWidth="1"/>
    <col min="14890" max="14891" width="11.85546875" style="10" customWidth="1"/>
    <col min="14892" max="14892" width="12.28515625" style="10" customWidth="1"/>
    <col min="14893" max="14893" width="12.7109375" style="10" customWidth="1"/>
    <col min="14894" max="14894" width="15.140625" style="10" customWidth="1"/>
    <col min="14895" max="14895" width="10" style="10" customWidth="1"/>
    <col min="14896" max="14906" width="7.85546875" style="10" customWidth="1"/>
    <col min="14907" max="14907" width="9.140625" style="10" customWidth="1"/>
    <col min="14908" max="14908" width="8.28515625" style="10" customWidth="1"/>
    <col min="14909" max="14909" width="10.140625" style="10" customWidth="1"/>
    <col min="14910" max="14910" width="9.140625" style="10"/>
    <col min="14911" max="14911" width="11.85546875" style="10" customWidth="1"/>
    <col min="14912" max="14912" width="14.28515625" style="10" customWidth="1"/>
    <col min="14913" max="15112" width="9.140625" style="10"/>
    <col min="15113" max="15113" width="0" style="10" hidden="1" customWidth="1"/>
    <col min="15114" max="15114" width="15.5703125" style="10" customWidth="1"/>
    <col min="15115" max="15115" width="55.140625" style="10" customWidth="1"/>
    <col min="15116" max="15116" width="15.5703125" style="10" customWidth="1"/>
    <col min="15117" max="15118" width="13" style="10" customWidth="1"/>
    <col min="15119" max="15120" width="13.140625" style="10" customWidth="1"/>
    <col min="15121" max="15121" width="10.5703125" style="10" customWidth="1"/>
    <col min="15122" max="15122" width="12.42578125" style="10" customWidth="1"/>
    <col min="15123" max="15123" width="11.5703125" style="10" customWidth="1"/>
    <col min="15124" max="15124" width="12.28515625" style="10" customWidth="1"/>
    <col min="15125" max="15125" width="12.7109375" style="10" customWidth="1"/>
    <col min="15126" max="15126" width="12.5703125" style="10" customWidth="1"/>
    <col min="15127" max="15127" width="13.140625" style="10" customWidth="1"/>
    <col min="15128" max="15128" width="13.42578125" style="10" customWidth="1"/>
    <col min="15129" max="15129" width="10.28515625" style="10" customWidth="1"/>
    <col min="15130" max="15130" width="14.28515625" style="10" customWidth="1"/>
    <col min="15131" max="15131" width="12.85546875" style="10" customWidth="1"/>
    <col min="15132" max="15132" width="12" style="10" customWidth="1"/>
    <col min="15133" max="15133" width="16.28515625" style="10" customWidth="1"/>
    <col min="15134" max="15134" width="14.5703125" style="10" customWidth="1"/>
    <col min="15135" max="15135" width="16.85546875" style="10" customWidth="1"/>
    <col min="15136" max="15136" width="11.140625" style="10" customWidth="1"/>
    <col min="15137" max="15137" width="10.42578125" style="10" customWidth="1"/>
    <col min="15138" max="15138" width="10.85546875" style="10" customWidth="1"/>
    <col min="15139" max="15139" width="10.140625" style="10" customWidth="1"/>
    <col min="15140" max="15140" width="12.85546875" style="10" customWidth="1"/>
    <col min="15141" max="15142" width="11" style="10" customWidth="1"/>
    <col min="15143" max="15143" width="11.5703125" style="10" customWidth="1"/>
    <col min="15144" max="15144" width="11.28515625" style="10" customWidth="1"/>
    <col min="15145" max="15145" width="10.140625" style="10" customWidth="1"/>
    <col min="15146" max="15147" width="11.85546875" style="10" customWidth="1"/>
    <col min="15148" max="15148" width="12.28515625" style="10" customWidth="1"/>
    <col min="15149" max="15149" width="12.7109375" style="10" customWidth="1"/>
    <col min="15150" max="15150" width="15.140625" style="10" customWidth="1"/>
    <col min="15151" max="15151" width="10" style="10" customWidth="1"/>
    <col min="15152" max="15162" width="7.85546875" style="10" customWidth="1"/>
    <col min="15163" max="15163" width="9.140625" style="10" customWidth="1"/>
    <col min="15164" max="15164" width="8.28515625" style="10" customWidth="1"/>
    <col min="15165" max="15165" width="10.140625" style="10" customWidth="1"/>
    <col min="15166" max="15166" width="9.140625" style="10"/>
    <col min="15167" max="15167" width="11.85546875" style="10" customWidth="1"/>
    <col min="15168" max="15168" width="14.28515625" style="10" customWidth="1"/>
    <col min="15169" max="15368" width="9.140625" style="10"/>
    <col min="15369" max="15369" width="0" style="10" hidden="1" customWidth="1"/>
    <col min="15370" max="15370" width="15.5703125" style="10" customWidth="1"/>
    <col min="15371" max="15371" width="55.140625" style="10" customWidth="1"/>
    <col min="15372" max="15372" width="15.5703125" style="10" customWidth="1"/>
    <col min="15373" max="15374" width="13" style="10" customWidth="1"/>
    <col min="15375" max="15376" width="13.140625" style="10" customWidth="1"/>
    <col min="15377" max="15377" width="10.5703125" style="10" customWidth="1"/>
    <col min="15378" max="15378" width="12.42578125" style="10" customWidth="1"/>
    <col min="15379" max="15379" width="11.5703125" style="10" customWidth="1"/>
    <col min="15380" max="15380" width="12.28515625" style="10" customWidth="1"/>
    <col min="15381" max="15381" width="12.7109375" style="10" customWidth="1"/>
    <col min="15382" max="15382" width="12.5703125" style="10" customWidth="1"/>
    <col min="15383" max="15383" width="13.140625" style="10" customWidth="1"/>
    <col min="15384" max="15384" width="13.42578125" style="10" customWidth="1"/>
    <col min="15385" max="15385" width="10.28515625" style="10" customWidth="1"/>
    <col min="15386" max="15386" width="14.28515625" style="10" customWidth="1"/>
    <col min="15387" max="15387" width="12.85546875" style="10" customWidth="1"/>
    <col min="15388" max="15388" width="12" style="10" customWidth="1"/>
    <col min="15389" max="15389" width="16.28515625" style="10" customWidth="1"/>
    <col min="15390" max="15390" width="14.5703125" style="10" customWidth="1"/>
    <col min="15391" max="15391" width="16.85546875" style="10" customWidth="1"/>
    <col min="15392" max="15392" width="11.140625" style="10" customWidth="1"/>
    <col min="15393" max="15393" width="10.42578125" style="10" customWidth="1"/>
    <col min="15394" max="15394" width="10.85546875" style="10" customWidth="1"/>
    <col min="15395" max="15395" width="10.140625" style="10" customWidth="1"/>
    <col min="15396" max="15396" width="12.85546875" style="10" customWidth="1"/>
    <col min="15397" max="15398" width="11" style="10" customWidth="1"/>
    <col min="15399" max="15399" width="11.5703125" style="10" customWidth="1"/>
    <col min="15400" max="15400" width="11.28515625" style="10" customWidth="1"/>
    <col min="15401" max="15401" width="10.140625" style="10" customWidth="1"/>
    <col min="15402" max="15403" width="11.85546875" style="10" customWidth="1"/>
    <col min="15404" max="15404" width="12.28515625" style="10" customWidth="1"/>
    <col min="15405" max="15405" width="12.7109375" style="10" customWidth="1"/>
    <col min="15406" max="15406" width="15.140625" style="10" customWidth="1"/>
    <col min="15407" max="15407" width="10" style="10" customWidth="1"/>
    <col min="15408" max="15418" width="7.85546875" style="10" customWidth="1"/>
    <col min="15419" max="15419" width="9.140625" style="10" customWidth="1"/>
    <col min="15420" max="15420" width="8.28515625" style="10" customWidth="1"/>
    <col min="15421" max="15421" width="10.140625" style="10" customWidth="1"/>
    <col min="15422" max="15422" width="9.140625" style="10"/>
    <col min="15423" max="15423" width="11.85546875" style="10" customWidth="1"/>
    <col min="15424" max="15424" width="14.28515625" style="10" customWidth="1"/>
    <col min="15425" max="15624" width="9.140625" style="10"/>
    <col min="15625" max="15625" width="0" style="10" hidden="1" customWidth="1"/>
    <col min="15626" max="15626" width="15.5703125" style="10" customWidth="1"/>
    <col min="15627" max="15627" width="55.140625" style="10" customWidth="1"/>
    <col min="15628" max="15628" width="15.5703125" style="10" customWidth="1"/>
    <col min="15629" max="15630" width="13" style="10" customWidth="1"/>
    <col min="15631" max="15632" width="13.140625" style="10" customWidth="1"/>
    <col min="15633" max="15633" width="10.5703125" style="10" customWidth="1"/>
    <col min="15634" max="15634" width="12.42578125" style="10" customWidth="1"/>
    <col min="15635" max="15635" width="11.5703125" style="10" customWidth="1"/>
    <col min="15636" max="15636" width="12.28515625" style="10" customWidth="1"/>
    <col min="15637" max="15637" width="12.7109375" style="10" customWidth="1"/>
    <col min="15638" max="15638" width="12.5703125" style="10" customWidth="1"/>
    <col min="15639" max="15639" width="13.140625" style="10" customWidth="1"/>
    <col min="15640" max="15640" width="13.42578125" style="10" customWidth="1"/>
    <col min="15641" max="15641" width="10.28515625" style="10" customWidth="1"/>
    <col min="15642" max="15642" width="14.28515625" style="10" customWidth="1"/>
    <col min="15643" max="15643" width="12.85546875" style="10" customWidth="1"/>
    <col min="15644" max="15644" width="12" style="10" customWidth="1"/>
    <col min="15645" max="15645" width="16.28515625" style="10" customWidth="1"/>
    <col min="15646" max="15646" width="14.5703125" style="10" customWidth="1"/>
    <col min="15647" max="15647" width="16.85546875" style="10" customWidth="1"/>
    <col min="15648" max="15648" width="11.140625" style="10" customWidth="1"/>
    <col min="15649" max="15649" width="10.42578125" style="10" customWidth="1"/>
    <col min="15650" max="15650" width="10.85546875" style="10" customWidth="1"/>
    <col min="15651" max="15651" width="10.140625" style="10" customWidth="1"/>
    <col min="15652" max="15652" width="12.85546875" style="10" customWidth="1"/>
    <col min="15653" max="15654" width="11" style="10" customWidth="1"/>
    <col min="15655" max="15655" width="11.5703125" style="10" customWidth="1"/>
    <col min="15656" max="15656" width="11.28515625" style="10" customWidth="1"/>
    <col min="15657" max="15657" width="10.140625" style="10" customWidth="1"/>
    <col min="15658" max="15659" width="11.85546875" style="10" customWidth="1"/>
    <col min="15660" max="15660" width="12.28515625" style="10" customWidth="1"/>
    <col min="15661" max="15661" width="12.7109375" style="10" customWidth="1"/>
    <col min="15662" max="15662" width="15.140625" style="10" customWidth="1"/>
    <col min="15663" max="15663" width="10" style="10" customWidth="1"/>
    <col min="15664" max="15674" width="7.85546875" style="10" customWidth="1"/>
    <col min="15675" max="15675" width="9.140625" style="10" customWidth="1"/>
    <col min="15676" max="15676" width="8.28515625" style="10" customWidth="1"/>
    <col min="15677" max="15677" width="10.140625" style="10" customWidth="1"/>
    <col min="15678" max="15678" width="9.140625" style="10"/>
    <col min="15679" max="15679" width="11.85546875" style="10" customWidth="1"/>
    <col min="15680" max="15680" width="14.28515625" style="10" customWidth="1"/>
    <col min="15681" max="15880" width="9.140625" style="10"/>
    <col min="15881" max="15881" width="0" style="10" hidden="1" customWidth="1"/>
    <col min="15882" max="15882" width="15.5703125" style="10" customWidth="1"/>
    <col min="15883" max="15883" width="55.140625" style="10" customWidth="1"/>
    <col min="15884" max="15884" width="15.5703125" style="10" customWidth="1"/>
    <col min="15885" max="15886" width="13" style="10" customWidth="1"/>
    <col min="15887" max="15888" width="13.140625" style="10" customWidth="1"/>
    <col min="15889" max="15889" width="10.5703125" style="10" customWidth="1"/>
    <col min="15890" max="15890" width="12.42578125" style="10" customWidth="1"/>
    <col min="15891" max="15891" width="11.5703125" style="10" customWidth="1"/>
    <col min="15892" max="15892" width="12.28515625" style="10" customWidth="1"/>
    <col min="15893" max="15893" width="12.7109375" style="10" customWidth="1"/>
    <col min="15894" max="15894" width="12.5703125" style="10" customWidth="1"/>
    <col min="15895" max="15895" width="13.140625" style="10" customWidth="1"/>
    <col min="15896" max="15896" width="13.42578125" style="10" customWidth="1"/>
    <col min="15897" max="15897" width="10.28515625" style="10" customWidth="1"/>
    <col min="15898" max="15898" width="14.28515625" style="10" customWidth="1"/>
    <col min="15899" max="15899" width="12.85546875" style="10" customWidth="1"/>
    <col min="15900" max="15900" width="12" style="10" customWidth="1"/>
    <col min="15901" max="15901" width="16.28515625" style="10" customWidth="1"/>
    <col min="15902" max="15902" width="14.5703125" style="10" customWidth="1"/>
    <col min="15903" max="15903" width="16.85546875" style="10" customWidth="1"/>
    <col min="15904" max="15904" width="11.140625" style="10" customWidth="1"/>
    <col min="15905" max="15905" width="10.42578125" style="10" customWidth="1"/>
    <col min="15906" max="15906" width="10.85546875" style="10" customWidth="1"/>
    <col min="15907" max="15907" width="10.140625" style="10" customWidth="1"/>
    <col min="15908" max="15908" width="12.85546875" style="10" customWidth="1"/>
    <col min="15909" max="15910" width="11" style="10" customWidth="1"/>
    <col min="15911" max="15911" width="11.5703125" style="10" customWidth="1"/>
    <col min="15912" max="15912" width="11.28515625" style="10" customWidth="1"/>
    <col min="15913" max="15913" width="10.140625" style="10" customWidth="1"/>
    <col min="15914" max="15915" width="11.85546875" style="10" customWidth="1"/>
    <col min="15916" max="15916" width="12.28515625" style="10" customWidth="1"/>
    <col min="15917" max="15917" width="12.7109375" style="10" customWidth="1"/>
    <col min="15918" max="15918" width="15.140625" style="10" customWidth="1"/>
    <col min="15919" max="15919" width="10" style="10" customWidth="1"/>
    <col min="15920" max="15930" width="7.85546875" style="10" customWidth="1"/>
    <col min="15931" max="15931" width="9.140625" style="10" customWidth="1"/>
    <col min="15932" max="15932" width="8.28515625" style="10" customWidth="1"/>
    <col min="15933" max="15933" width="10.140625" style="10" customWidth="1"/>
    <col min="15934" max="15934" width="9.140625" style="10"/>
    <col min="15935" max="15935" width="11.85546875" style="10" customWidth="1"/>
    <col min="15936" max="15936" width="14.28515625" style="10" customWidth="1"/>
    <col min="15937" max="16136" width="9.140625" style="10"/>
    <col min="16137" max="16137" width="0" style="10" hidden="1" customWidth="1"/>
    <col min="16138" max="16138" width="15.5703125" style="10" customWidth="1"/>
    <col min="16139" max="16139" width="55.140625" style="10" customWidth="1"/>
    <col min="16140" max="16140" width="15.5703125" style="10" customWidth="1"/>
    <col min="16141" max="16142" width="13" style="10" customWidth="1"/>
    <col min="16143" max="16144" width="13.140625" style="10" customWidth="1"/>
    <col min="16145" max="16145" width="10.5703125" style="10" customWidth="1"/>
    <col min="16146" max="16146" width="12.42578125" style="10" customWidth="1"/>
    <col min="16147" max="16147" width="11.5703125" style="10" customWidth="1"/>
    <col min="16148" max="16148" width="12.28515625" style="10" customWidth="1"/>
    <col min="16149" max="16149" width="12.7109375" style="10" customWidth="1"/>
    <col min="16150" max="16150" width="12.5703125" style="10" customWidth="1"/>
    <col min="16151" max="16151" width="13.140625" style="10" customWidth="1"/>
    <col min="16152" max="16152" width="13.42578125" style="10" customWidth="1"/>
    <col min="16153" max="16153" width="10.28515625" style="10" customWidth="1"/>
    <col min="16154" max="16154" width="14.28515625" style="10" customWidth="1"/>
    <col min="16155" max="16155" width="12.85546875" style="10" customWidth="1"/>
    <col min="16156" max="16156" width="12" style="10" customWidth="1"/>
    <col min="16157" max="16157" width="16.28515625" style="10" customWidth="1"/>
    <col min="16158" max="16158" width="14.5703125" style="10" customWidth="1"/>
    <col min="16159" max="16159" width="16.85546875" style="10" customWidth="1"/>
    <col min="16160" max="16160" width="11.140625" style="10" customWidth="1"/>
    <col min="16161" max="16161" width="10.42578125" style="10" customWidth="1"/>
    <col min="16162" max="16162" width="10.85546875" style="10" customWidth="1"/>
    <col min="16163" max="16163" width="10.140625" style="10" customWidth="1"/>
    <col min="16164" max="16164" width="12.85546875" style="10" customWidth="1"/>
    <col min="16165" max="16166" width="11" style="10" customWidth="1"/>
    <col min="16167" max="16167" width="11.5703125" style="10" customWidth="1"/>
    <col min="16168" max="16168" width="11.28515625" style="10" customWidth="1"/>
    <col min="16169" max="16169" width="10.140625" style="10" customWidth="1"/>
    <col min="16170" max="16171" width="11.85546875" style="10" customWidth="1"/>
    <col min="16172" max="16172" width="12.28515625" style="10" customWidth="1"/>
    <col min="16173" max="16173" width="12.7109375" style="10" customWidth="1"/>
    <col min="16174" max="16174" width="15.140625" style="10" customWidth="1"/>
    <col min="16175" max="16175" width="10" style="10" customWidth="1"/>
    <col min="16176" max="16186" width="7.85546875" style="10" customWidth="1"/>
    <col min="16187" max="16187" width="9.140625" style="10" customWidth="1"/>
    <col min="16188" max="16188" width="8.28515625" style="10" customWidth="1"/>
    <col min="16189" max="16189" width="10.140625" style="10" customWidth="1"/>
    <col min="16190" max="16190" width="9.140625" style="10"/>
    <col min="16191" max="16191" width="11.85546875" style="10" customWidth="1"/>
    <col min="16192" max="16192" width="14.28515625" style="10" customWidth="1"/>
    <col min="16193" max="16384" width="9.140625" style="10"/>
  </cols>
  <sheetData>
    <row r="1" spans="2:223" ht="21" customHeight="1" x14ac:dyDescent="0.35">
      <c r="B1" s="91" t="s">
        <v>185</v>
      </c>
      <c r="AK1" s="8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</row>
    <row r="2" spans="2:223" ht="21" customHeight="1" x14ac:dyDescent="0.35">
      <c r="B2" s="5"/>
      <c r="AK2" s="8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</row>
    <row r="3" spans="2:223" ht="21" customHeight="1" x14ac:dyDescent="0.35">
      <c r="B3" s="5"/>
      <c r="AK3" s="8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</row>
    <row r="4" spans="2:223" ht="21" customHeight="1" x14ac:dyDescent="0.35">
      <c r="B4" s="171" t="s">
        <v>165</v>
      </c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1"/>
      <c r="AC4" s="171"/>
      <c r="AD4" s="171"/>
      <c r="AE4" s="171"/>
      <c r="AF4" s="171"/>
      <c r="AG4" s="171"/>
      <c r="AH4" s="171"/>
      <c r="AI4" s="171"/>
      <c r="AJ4" s="171"/>
      <c r="AK4" s="171"/>
      <c r="AL4" s="171"/>
      <c r="AM4" s="171"/>
      <c r="AN4" s="171"/>
      <c r="AO4" s="171"/>
      <c r="AP4" s="171"/>
      <c r="AQ4" s="171"/>
      <c r="AR4" s="171"/>
      <c r="AU4" s="6"/>
      <c r="AV4" s="6"/>
      <c r="AW4" s="6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HO4" s="10" t="s">
        <v>172</v>
      </c>
    </row>
    <row r="5" spans="2:223" ht="21" customHeight="1" x14ac:dyDescent="0.35"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72" t="s">
        <v>208</v>
      </c>
      <c r="R5" s="69"/>
      <c r="S5" s="69"/>
      <c r="T5" s="71"/>
      <c r="U5" s="70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HO5" s="10" t="s">
        <v>173</v>
      </c>
    </row>
    <row r="6" spans="2:223" ht="21" customHeight="1" thickBot="1" x14ac:dyDescent="0.4"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HO6" s="10" t="s">
        <v>174</v>
      </c>
    </row>
    <row r="7" spans="2:223" ht="36" customHeight="1" x14ac:dyDescent="0.35">
      <c r="B7" s="172" t="s">
        <v>187</v>
      </c>
      <c r="C7" s="174" t="s">
        <v>0</v>
      </c>
      <c r="D7" s="176" t="s">
        <v>197</v>
      </c>
      <c r="E7" s="176"/>
      <c r="F7" s="176"/>
      <c r="G7" s="176"/>
      <c r="H7" s="176"/>
      <c r="I7" s="176"/>
      <c r="J7" s="176"/>
      <c r="K7" s="176"/>
      <c r="L7" s="176"/>
      <c r="M7" s="176"/>
      <c r="N7" s="176"/>
      <c r="O7" s="176"/>
      <c r="P7" s="176"/>
      <c r="Q7" s="176"/>
      <c r="R7" s="176"/>
      <c r="S7" s="176"/>
      <c r="T7" s="176"/>
      <c r="U7" s="176"/>
      <c r="V7" s="176"/>
      <c r="W7" s="176"/>
      <c r="X7" s="176"/>
      <c r="Y7" s="176"/>
      <c r="Z7" s="176"/>
      <c r="AA7" s="176"/>
      <c r="AB7" s="176"/>
      <c r="AC7" s="176"/>
      <c r="AD7" s="176"/>
      <c r="AE7" s="176"/>
      <c r="AF7" s="176"/>
      <c r="AG7" s="176"/>
      <c r="AH7" s="176"/>
      <c r="AI7" s="176"/>
      <c r="AJ7" s="176"/>
      <c r="AK7" s="176"/>
      <c r="AL7" s="176"/>
      <c r="AM7" s="176"/>
      <c r="AN7" s="176"/>
      <c r="AO7" s="176"/>
      <c r="AP7" s="176"/>
      <c r="AQ7" s="176"/>
      <c r="AR7" s="176"/>
      <c r="AS7" s="176"/>
      <c r="AT7" s="177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HO7" s="10" t="s">
        <v>175</v>
      </c>
    </row>
    <row r="8" spans="2:223" ht="44.25" customHeight="1" x14ac:dyDescent="0.35">
      <c r="B8" s="173"/>
      <c r="C8" s="175"/>
      <c r="D8" s="175" t="s">
        <v>167</v>
      </c>
      <c r="E8" s="175" t="s">
        <v>1</v>
      </c>
      <c r="F8" s="175"/>
      <c r="G8" s="175" t="s">
        <v>2</v>
      </c>
      <c r="H8" s="175"/>
      <c r="I8" s="175"/>
      <c r="J8" s="175"/>
      <c r="K8" s="175"/>
      <c r="L8" s="175"/>
      <c r="M8" s="175"/>
      <c r="N8" s="175"/>
      <c r="O8" s="175" t="s">
        <v>3</v>
      </c>
      <c r="P8" s="175"/>
      <c r="Q8" s="175" t="s">
        <v>4</v>
      </c>
      <c r="R8" s="175"/>
      <c r="S8" s="175"/>
      <c r="T8" s="175"/>
      <c r="U8" s="175"/>
      <c r="V8" s="175"/>
      <c r="W8" s="175"/>
      <c r="X8" s="175" t="s">
        <v>5</v>
      </c>
      <c r="Y8" s="175"/>
      <c r="Z8" s="175"/>
      <c r="AA8" s="175" t="s">
        <v>6</v>
      </c>
      <c r="AB8" s="175"/>
      <c r="AC8" s="175"/>
      <c r="AD8" s="175"/>
      <c r="AE8" s="175"/>
      <c r="AF8" s="175"/>
      <c r="AG8" s="175"/>
      <c r="AH8" s="175"/>
      <c r="AI8" s="175"/>
      <c r="AJ8" s="175"/>
      <c r="AK8" s="175"/>
      <c r="AL8" s="175"/>
      <c r="AM8" s="175"/>
      <c r="AN8" s="175"/>
      <c r="AO8" s="175"/>
      <c r="AP8" s="175"/>
      <c r="AQ8" s="175"/>
      <c r="AR8" s="175"/>
      <c r="AS8" s="175"/>
      <c r="AT8" s="142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5"/>
      <c r="HO8" s="10" t="s">
        <v>176</v>
      </c>
    </row>
    <row r="9" spans="2:223" ht="27.75" customHeight="1" x14ac:dyDescent="0.35">
      <c r="B9" s="173"/>
      <c r="C9" s="175"/>
      <c r="D9" s="175"/>
      <c r="E9" s="178" t="s">
        <v>7</v>
      </c>
      <c r="F9" s="178" t="s">
        <v>8</v>
      </c>
      <c r="G9" s="178" t="s">
        <v>9</v>
      </c>
      <c r="H9" s="179" t="s">
        <v>168</v>
      </c>
      <c r="I9" s="180" t="s">
        <v>10</v>
      </c>
      <c r="J9" s="180" t="s">
        <v>161</v>
      </c>
      <c r="K9" s="180" t="s">
        <v>11</v>
      </c>
      <c r="L9" s="181" t="s">
        <v>12</v>
      </c>
      <c r="M9" s="178" t="s">
        <v>162</v>
      </c>
      <c r="N9" s="179" t="s">
        <v>13</v>
      </c>
      <c r="O9" s="178" t="s">
        <v>14</v>
      </c>
      <c r="P9" s="178" t="s">
        <v>15</v>
      </c>
      <c r="Q9" s="179" t="s">
        <v>193</v>
      </c>
      <c r="R9" s="179" t="s">
        <v>38</v>
      </c>
      <c r="S9" s="178" t="s">
        <v>16</v>
      </c>
      <c r="T9" s="178" t="s">
        <v>17</v>
      </c>
      <c r="U9" s="178" t="s">
        <v>18</v>
      </c>
      <c r="V9" s="178" t="s">
        <v>19</v>
      </c>
      <c r="W9" s="178" t="s">
        <v>20</v>
      </c>
      <c r="X9" s="178" t="s">
        <v>21</v>
      </c>
      <c r="Y9" s="178" t="s">
        <v>22</v>
      </c>
      <c r="Z9" s="178" t="s">
        <v>23</v>
      </c>
      <c r="AA9" s="178" t="s">
        <v>24</v>
      </c>
      <c r="AB9" s="178"/>
      <c r="AC9" s="178"/>
      <c r="AD9" s="178"/>
      <c r="AE9" s="178" t="s">
        <v>25</v>
      </c>
      <c r="AF9" s="178" t="s">
        <v>188</v>
      </c>
      <c r="AG9" s="182" t="s">
        <v>26</v>
      </c>
      <c r="AH9" s="181" t="s">
        <v>27</v>
      </c>
      <c r="AI9" s="178" t="s">
        <v>28</v>
      </c>
      <c r="AJ9" s="178" t="s">
        <v>29</v>
      </c>
      <c r="AK9" s="181" t="s">
        <v>30</v>
      </c>
      <c r="AL9" s="181" t="s">
        <v>31</v>
      </c>
      <c r="AM9" s="182" t="s">
        <v>32</v>
      </c>
      <c r="AN9" s="182" t="s">
        <v>33</v>
      </c>
      <c r="AO9" s="182" t="s">
        <v>34</v>
      </c>
      <c r="AP9" s="182" t="s">
        <v>35</v>
      </c>
      <c r="AQ9" s="182" t="s">
        <v>160</v>
      </c>
      <c r="AR9" s="178" t="s">
        <v>36</v>
      </c>
      <c r="AS9" s="178" t="s">
        <v>37</v>
      </c>
      <c r="AT9" s="183"/>
      <c r="AU9" s="10">
        <v>1</v>
      </c>
      <c r="AV9" s="10">
        <v>2</v>
      </c>
      <c r="AW9" s="10">
        <v>3</v>
      </c>
      <c r="AX9" s="10">
        <v>4</v>
      </c>
      <c r="AY9" s="10">
        <v>5</v>
      </c>
      <c r="AZ9" s="10">
        <v>6</v>
      </c>
      <c r="BA9" s="10">
        <v>7</v>
      </c>
      <c r="BB9" s="10">
        <v>8</v>
      </c>
      <c r="BC9" s="10">
        <v>9</v>
      </c>
      <c r="BD9" s="10">
        <v>10</v>
      </c>
      <c r="BE9" s="10">
        <v>11</v>
      </c>
      <c r="BF9" s="10">
        <v>12</v>
      </c>
      <c r="BG9" s="10">
        <v>13</v>
      </c>
      <c r="BH9" s="10">
        <v>14</v>
      </c>
      <c r="BI9" s="10">
        <v>15</v>
      </c>
      <c r="BJ9" s="10">
        <v>16</v>
      </c>
      <c r="BK9" s="10">
        <v>17</v>
      </c>
      <c r="BL9" s="10">
        <v>18</v>
      </c>
      <c r="HO9" s="10" t="s">
        <v>177</v>
      </c>
    </row>
    <row r="10" spans="2:223" s="5" customFormat="1" ht="117" customHeight="1" x14ac:dyDescent="0.35">
      <c r="B10" s="173"/>
      <c r="C10" s="175"/>
      <c r="D10" s="175"/>
      <c r="E10" s="178"/>
      <c r="F10" s="178"/>
      <c r="G10" s="178"/>
      <c r="H10" s="179"/>
      <c r="I10" s="180"/>
      <c r="J10" s="180"/>
      <c r="K10" s="180"/>
      <c r="L10" s="181"/>
      <c r="M10" s="178"/>
      <c r="N10" s="179"/>
      <c r="O10" s="178"/>
      <c r="P10" s="178"/>
      <c r="Q10" s="179"/>
      <c r="R10" s="179"/>
      <c r="S10" s="178"/>
      <c r="T10" s="178"/>
      <c r="U10" s="178"/>
      <c r="V10" s="178"/>
      <c r="W10" s="178"/>
      <c r="X10" s="178"/>
      <c r="Y10" s="178"/>
      <c r="Z10" s="178"/>
      <c r="AA10" s="116" t="s">
        <v>39</v>
      </c>
      <c r="AB10" s="116" t="s">
        <v>14</v>
      </c>
      <c r="AC10" s="116" t="s">
        <v>40</v>
      </c>
      <c r="AD10" s="116" t="s">
        <v>14</v>
      </c>
      <c r="AE10" s="178"/>
      <c r="AF10" s="178"/>
      <c r="AG10" s="182"/>
      <c r="AH10" s="181"/>
      <c r="AI10" s="178"/>
      <c r="AJ10" s="178"/>
      <c r="AK10" s="181"/>
      <c r="AL10" s="181"/>
      <c r="AM10" s="182"/>
      <c r="AN10" s="182"/>
      <c r="AO10" s="182"/>
      <c r="AP10" s="182"/>
      <c r="AQ10" s="182"/>
      <c r="AR10" s="178"/>
      <c r="AS10" s="178"/>
      <c r="AT10" s="183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HO10" s="10" t="s">
        <v>178</v>
      </c>
    </row>
    <row r="11" spans="2:223" s="5" customFormat="1" ht="177" customHeight="1" x14ac:dyDescent="0.35">
      <c r="B11" s="173"/>
      <c r="C11" s="175"/>
      <c r="D11" s="175"/>
      <c r="E11" s="178"/>
      <c r="F11" s="178"/>
      <c r="G11" s="178"/>
      <c r="H11" s="179"/>
      <c r="I11" s="180"/>
      <c r="J11" s="180"/>
      <c r="K11" s="180"/>
      <c r="L11" s="181"/>
      <c r="M11" s="178"/>
      <c r="N11" s="179"/>
      <c r="O11" s="178"/>
      <c r="P11" s="178"/>
      <c r="Q11" s="179"/>
      <c r="R11" s="179"/>
      <c r="S11" s="178"/>
      <c r="T11" s="178"/>
      <c r="U11" s="178"/>
      <c r="V11" s="178"/>
      <c r="W11" s="178"/>
      <c r="X11" s="178"/>
      <c r="Y11" s="178"/>
      <c r="Z11" s="178"/>
      <c r="AA11" s="116" t="s">
        <v>41</v>
      </c>
      <c r="AB11" s="116" t="s">
        <v>14</v>
      </c>
      <c r="AC11" s="116" t="s">
        <v>41</v>
      </c>
      <c r="AD11" s="116" t="s">
        <v>14</v>
      </c>
      <c r="AE11" s="178"/>
      <c r="AF11" s="178"/>
      <c r="AG11" s="182"/>
      <c r="AH11" s="181"/>
      <c r="AI11" s="178"/>
      <c r="AJ11" s="178"/>
      <c r="AK11" s="181"/>
      <c r="AL11" s="181"/>
      <c r="AM11" s="182"/>
      <c r="AN11" s="182"/>
      <c r="AO11" s="182"/>
      <c r="AP11" s="182"/>
      <c r="AQ11" s="182"/>
      <c r="AR11" s="178"/>
      <c r="AS11" s="178"/>
      <c r="AT11" s="183"/>
      <c r="AU11" s="191" t="s">
        <v>42</v>
      </c>
      <c r="AV11" s="184" t="s">
        <v>42</v>
      </c>
      <c r="AW11" s="184" t="s">
        <v>42</v>
      </c>
      <c r="AX11" s="184" t="s">
        <v>42</v>
      </c>
      <c r="AY11" s="184" t="s">
        <v>42</v>
      </c>
      <c r="AZ11" s="184" t="s">
        <v>42</v>
      </c>
      <c r="BA11" s="184" t="s">
        <v>42</v>
      </c>
      <c r="BB11" s="184" t="s">
        <v>42</v>
      </c>
      <c r="BC11" s="184" t="s">
        <v>42</v>
      </c>
      <c r="BD11" s="184" t="s">
        <v>42</v>
      </c>
      <c r="BE11" s="184" t="s">
        <v>42</v>
      </c>
      <c r="BF11" s="184" t="s">
        <v>42</v>
      </c>
      <c r="BG11" s="184" t="s">
        <v>42</v>
      </c>
      <c r="BH11" s="184" t="s">
        <v>42</v>
      </c>
      <c r="BI11" s="184" t="s">
        <v>42</v>
      </c>
      <c r="BJ11" s="184" t="s">
        <v>42</v>
      </c>
      <c r="BK11" s="184" t="s">
        <v>42</v>
      </c>
      <c r="BL11" s="186" t="s">
        <v>43</v>
      </c>
      <c r="HO11" s="10" t="s">
        <v>179</v>
      </c>
    </row>
    <row r="12" spans="2:223" ht="35.25" customHeight="1" x14ac:dyDescent="0.35">
      <c r="B12" s="143">
        <v>0</v>
      </c>
      <c r="C12" s="1">
        <v>1</v>
      </c>
      <c r="D12" s="1">
        <v>2</v>
      </c>
      <c r="E12" s="1">
        <v>3</v>
      </c>
      <c r="F12" s="1">
        <v>4</v>
      </c>
      <c r="G12" s="1">
        <v>5</v>
      </c>
      <c r="H12" s="1">
        <v>6</v>
      </c>
      <c r="I12" s="1">
        <v>7</v>
      </c>
      <c r="J12" s="1">
        <v>8</v>
      </c>
      <c r="K12" s="1">
        <v>9</v>
      </c>
      <c r="L12" s="1">
        <v>10</v>
      </c>
      <c r="M12" s="1">
        <v>11</v>
      </c>
      <c r="N12" s="1">
        <v>12</v>
      </c>
      <c r="O12" s="1">
        <v>13</v>
      </c>
      <c r="P12" s="1">
        <v>14</v>
      </c>
      <c r="Q12" s="1">
        <v>15</v>
      </c>
      <c r="R12" s="1">
        <v>16</v>
      </c>
      <c r="S12" s="1">
        <v>17</v>
      </c>
      <c r="T12" s="1">
        <v>18</v>
      </c>
      <c r="U12" s="1">
        <v>19</v>
      </c>
      <c r="V12" s="1">
        <v>20</v>
      </c>
      <c r="W12" s="1">
        <v>21</v>
      </c>
      <c r="X12" s="1">
        <v>22</v>
      </c>
      <c r="Y12" s="1">
        <v>23</v>
      </c>
      <c r="Z12" s="1">
        <v>24</v>
      </c>
      <c r="AA12" s="1">
        <v>25</v>
      </c>
      <c r="AB12" s="1">
        <v>26</v>
      </c>
      <c r="AC12" s="1">
        <v>27</v>
      </c>
      <c r="AD12" s="1">
        <v>28</v>
      </c>
      <c r="AE12" s="1">
        <v>29</v>
      </c>
      <c r="AF12" s="1">
        <v>30</v>
      </c>
      <c r="AG12" s="1">
        <v>31</v>
      </c>
      <c r="AH12" s="1">
        <v>32</v>
      </c>
      <c r="AI12" s="1">
        <v>33</v>
      </c>
      <c r="AJ12" s="1">
        <v>34</v>
      </c>
      <c r="AK12" s="1">
        <v>35</v>
      </c>
      <c r="AL12" s="1">
        <v>36</v>
      </c>
      <c r="AM12" s="1">
        <v>37</v>
      </c>
      <c r="AN12" s="1">
        <v>38</v>
      </c>
      <c r="AO12" s="1">
        <v>39</v>
      </c>
      <c r="AP12" s="1">
        <v>40</v>
      </c>
      <c r="AQ12" s="1">
        <v>41</v>
      </c>
      <c r="AR12" s="1">
        <v>42</v>
      </c>
      <c r="AS12" s="1">
        <v>43</v>
      </c>
      <c r="AT12" s="144"/>
      <c r="AU12" s="192"/>
      <c r="AV12" s="185"/>
      <c r="AW12" s="185"/>
      <c r="AX12" s="185"/>
      <c r="AY12" s="185"/>
      <c r="AZ12" s="185"/>
      <c r="BA12" s="185"/>
      <c r="BB12" s="185"/>
      <c r="BC12" s="185"/>
      <c r="BD12" s="185"/>
      <c r="BE12" s="185"/>
      <c r="BF12" s="185"/>
      <c r="BG12" s="185"/>
      <c r="BH12" s="185"/>
      <c r="BI12" s="185"/>
      <c r="BJ12" s="185"/>
      <c r="BK12" s="185"/>
      <c r="BL12" s="187"/>
      <c r="BM12" s="10" t="s">
        <v>184</v>
      </c>
      <c r="HO12" s="10" t="s">
        <v>180</v>
      </c>
    </row>
    <row r="13" spans="2:223" s="9" customFormat="1" ht="57.75" customHeight="1" x14ac:dyDescent="0.45">
      <c r="B13" s="145" t="s">
        <v>44</v>
      </c>
      <c r="C13" s="100" t="s">
        <v>45</v>
      </c>
      <c r="D13" s="127">
        <f>O13+P13</f>
        <v>7847</v>
      </c>
      <c r="E13" s="100">
        <f>'ian25'!E13+'feb25'!E13+'mar25'!E13+'apr25'!E13+'mai25'!E13+'iun25'!E13+'iul25'!E13+'aug25'!E13+sept25!E13+'oct25'!E13+'noi25'!E13+'dec25'!E13</f>
        <v>2993</v>
      </c>
      <c r="F13" s="100">
        <f>'ian25'!F13+'feb25'!F13+'mar25'!F13+'apr25'!F13+'mai25'!F13+'iun25'!F13+'iul25'!F13+'aug25'!F13+sept25!F13+'oct25'!F13+'noi25'!F13+'dec25'!F13</f>
        <v>4854</v>
      </c>
      <c r="G13" s="100">
        <f>'ian25'!G13+'feb25'!G13+'mar25'!G13+'apr25'!G13+'mai25'!G13+'iun25'!G13+'iul25'!G13+'aug25'!G13+sept25!G13+'oct25'!G13+'noi25'!G13+'dec25'!G13</f>
        <v>992</v>
      </c>
      <c r="H13" s="100">
        <f>'ian25'!H13+'feb25'!H13+'mar25'!H13+'apr25'!H13+'mai25'!H13+'iun25'!H13+'iul25'!H13+'aug25'!H13+sept25!H13+'oct25'!H13+'noi25'!H13+'dec25'!H13</f>
        <v>776</v>
      </c>
      <c r="I13" s="100">
        <f>'ian25'!I13+'feb25'!I13+'mar25'!I13+'apr25'!I13+'mai25'!I13+'iun25'!I13+'iul25'!I13+'aug25'!I13+sept25!I13+'oct25'!I13+'noi25'!I13+'dec25'!I13</f>
        <v>492</v>
      </c>
      <c r="J13" s="100">
        <f>'ian25'!J13+'feb25'!J13+'mar25'!J13+'apr25'!J13+'mai25'!J13+'iun25'!J13+'iul25'!J13+'aug25'!J13+sept25!J13+'oct25'!J13+'noi25'!J13+'dec25'!J13</f>
        <v>245</v>
      </c>
      <c r="K13" s="100">
        <f>'ian25'!K13+'feb25'!K13+'mar25'!K13+'apr25'!K13+'mai25'!K13+'iun25'!K13+'iul25'!K13+'aug25'!K13+sept25!K13+'oct25'!K13+'noi25'!K13+'dec25'!K13</f>
        <v>596</v>
      </c>
      <c r="L13" s="100">
        <f>'ian25'!L13+'feb25'!L13+'mar25'!L13+'apr25'!L13+'mai25'!L13+'iun25'!L13+'iul25'!L13+'aug25'!L13+sept25!L13+'oct25'!L13+'noi25'!L13+'dec25'!L13</f>
        <v>1595</v>
      </c>
      <c r="M13" s="100">
        <f>'ian25'!M13+'feb25'!M13+'mar25'!M13+'apr25'!M13+'mai25'!M13+'iun25'!M13+'iul25'!M13+'aug25'!M13+sept25!M13+'oct25'!M13+'noi25'!M13+'dec25'!M13</f>
        <v>4172</v>
      </c>
      <c r="N13" s="100">
        <f>'ian25'!N13+'feb25'!N13+'mar25'!N13+'apr25'!N13+'mai25'!N13+'iun25'!N13+'iul25'!N13+'aug25'!N13+sept25!N13+'oct25'!N13+'noi25'!N13+'dec25'!N13</f>
        <v>1640</v>
      </c>
      <c r="O13" s="100">
        <f>'ian25'!O13+'feb25'!O13+'mar25'!O13+'apr25'!O13+'mai25'!O13+'iun25'!O13+'iul25'!O13+'aug25'!O13+sept25!O13+'oct25'!O13+'noi25'!O13+'dec25'!O13</f>
        <v>3731</v>
      </c>
      <c r="P13" s="100">
        <f>'ian25'!P13+'feb25'!P13+'mar25'!P13+'apr25'!P13+'mai25'!P13+'iun25'!P13+'iul25'!P13+'aug25'!P13+sept25!P13+'oct25'!P13+'noi25'!P13+'dec25'!P13</f>
        <v>4116</v>
      </c>
      <c r="Q13" s="100">
        <f>'ian25'!Q13+'feb25'!Q13+'mar25'!Q13+'apr25'!Q13+'mai25'!Q13+'iun25'!Q13+'iul25'!Q13+'aug25'!Q13+sept25!Q13+'oct25'!Q13+'noi25'!Q13+'dec25'!Q13</f>
        <v>1030</v>
      </c>
      <c r="R13" s="100">
        <f>'ian25'!R13+'feb25'!R13+'mar25'!R13+'apr25'!R13+'mai25'!R13+'iun25'!R13+'iul25'!R13+'aug25'!R13+sept25!R13+'oct25'!R13+'noi25'!R13+'dec25'!R13</f>
        <v>356</v>
      </c>
      <c r="S13" s="100">
        <f>'ian25'!S13+'feb25'!S13+'mar25'!S13+'apr25'!S13+'mai25'!S13+'iun25'!S13+'iul25'!S13+'aug25'!S13+sept25!S13+'oct25'!S13+'noi25'!S13+'dec25'!S13</f>
        <v>2235</v>
      </c>
      <c r="T13" s="100">
        <f>'ian25'!T13+'feb25'!T13+'mar25'!T13+'apr25'!T13+'mai25'!T13+'iun25'!T13+'iul25'!T13+'aug25'!T13+sept25!T13+'oct25'!T13+'noi25'!T13+'dec25'!T13</f>
        <v>1063</v>
      </c>
      <c r="U13" s="100">
        <f>'ian25'!U13+'feb25'!U13+'mar25'!U13+'apr25'!U13+'mai25'!U13+'iun25'!U13+'iul25'!U13+'aug25'!U13+sept25!U13+'oct25'!U13+'noi25'!U13+'dec25'!U13</f>
        <v>2844</v>
      </c>
      <c r="V13" s="100">
        <f>'ian25'!V13+'feb25'!V13+'mar25'!V13+'apr25'!V13+'mai25'!V13+'iun25'!V13+'iul25'!V13+'aug25'!V13+sept25!V13+'oct25'!V13+'noi25'!V13+'dec25'!V13</f>
        <v>181</v>
      </c>
      <c r="W13" s="100">
        <f>'ian25'!W13+'feb25'!W13+'mar25'!W13+'apr25'!W13+'mai25'!W13+'iun25'!W13+'iul25'!W13+'aug25'!W13+sept25!W13+'oct25'!W13+'noi25'!W13+'dec25'!W13</f>
        <v>494</v>
      </c>
      <c r="X13" s="100">
        <f>'ian25'!X13+'feb25'!X13+'mar25'!X13+'apr25'!X13+'mai25'!X13+'iun25'!X13+'iul25'!X13+'aug25'!X13+sept25!X13+'oct25'!X13+'noi25'!X13+'dec25'!X13</f>
        <v>5235</v>
      </c>
      <c r="Y13" s="100">
        <f>'ian25'!Y13+'feb25'!Y13+'mar25'!Y13+'apr25'!Y13+'mai25'!Y13+'iun25'!Y13+'iul25'!Y13+'aug25'!Y13+sept25!Y13+'oct25'!Y13+'noi25'!Y13+'dec25'!Y13</f>
        <v>2584</v>
      </c>
      <c r="Z13" s="100">
        <f>'ian25'!Z13+'feb25'!Z13+'mar25'!Z13+'apr25'!Z13+'mai25'!Z13+'iun25'!Z13+'iul25'!Z13+'aug25'!Z13+sept25!Z13+'oct25'!Z13+'noi25'!Z13+'dec25'!Z13</f>
        <v>28</v>
      </c>
      <c r="AA13" s="100">
        <f>'ian25'!AA13+'feb25'!AA13+'mar25'!AA13+'apr25'!AA13+'mai25'!AA13+'iun25'!AA13+'iul25'!AA13+'aug25'!AA13+sept25!AA13+'oct25'!AA13+'noi25'!AA13+'dec25'!AA13</f>
        <v>3</v>
      </c>
      <c r="AB13" s="100">
        <f>'ian25'!AB13+'feb25'!AB13+'mar25'!AB13+'apr25'!AB13+'mai25'!AB13+'iun25'!AB13+'iul25'!AB13+'aug25'!AB13+sept25!AB13+'oct25'!AB13+'noi25'!AB13+'dec25'!AB13</f>
        <v>0</v>
      </c>
      <c r="AC13" s="100">
        <f>'ian25'!AC13+'feb25'!AC13+'mar25'!AC13+'apr25'!AC13+'mai25'!AC13+'iun25'!AC13+'iul25'!AC13+'aug25'!AC13+sept25!AC13+'oct25'!AC13+'noi25'!AC13+'dec25'!AC13</f>
        <v>17</v>
      </c>
      <c r="AD13" s="100">
        <f>'ian25'!AD13+'feb25'!AD13+'mar25'!AD13+'apr25'!AD13+'mai25'!AD13+'iun25'!AD13+'iul25'!AD13+'aug25'!AD13+sept25!AD13+'oct25'!AD13+'noi25'!AD13+'dec25'!AD13</f>
        <v>5</v>
      </c>
      <c r="AE13" s="100">
        <f>'ian25'!AE13+'feb25'!AE13+'mar25'!AE13+'apr25'!AE13+'mai25'!AE13+'iun25'!AE13+'iul25'!AE13+'aug25'!AE13+sept25!AE13+'oct25'!AE13+'noi25'!AE13+'dec25'!AE13</f>
        <v>23</v>
      </c>
      <c r="AF13" s="100">
        <f>'ian25'!AF13+'feb25'!AF13+'mar25'!AF13+'apr25'!AF13+'mai25'!AF13+'iun25'!AF13+'iul25'!AF13+'aug25'!AF13+sept25!AF13+'oct25'!AF13+'noi25'!AF13+'dec25'!AF13</f>
        <v>1</v>
      </c>
      <c r="AG13" s="100">
        <f>'ian25'!AG13+'feb25'!AG13+'mar25'!AG13+'apr25'!AG13+'mai25'!AG13+'iun25'!AG13+'iul25'!AG13+'aug25'!AG13+sept25!AG13+'oct25'!AG13+'noi25'!AG13+'dec25'!AG13</f>
        <v>0</v>
      </c>
      <c r="AH13" s="100">
        <f>'ian25'!AH13+'feb25'!AH13+'mar25'!AH13+'apr25'!AH13+'mai25'!AH13+'iun25'!AH13+'iul25'!AH13+'aug25'!AH13+sept25!AH13+'oct25'!AH13+'noi25'!AH13+'dec25'!AH13</f>
        <v>0</v>
      </c>
      <c r="AI13" s="100">
        <f>'ian25'!AI13+'feb25'!AI13+'mar25'!AI13+'apr25'!AI13+'mai25'!AI13+'iun25'!AI13+'iul25'!AI13+'aug25'!AI13+sept25!AI13+'oct25'!AI13+'noi25'!AI13+'dec25'!AI13</f>
        <v>0</v>
      </c>
      <c r="AJ13" s="100">
        <f>'ian25'!AJ13+'feb25'!AJ13+'mar25'!AJ13+'apr25'!AJ13+'mai25'!AJ13+'iun25'!AJ13+'iul25'!AJ13+'aug25'!AJ13+sept25!AJ13+'oct25'!AJ13+'noi25'!AJ13+'dec25'!AJ13</f>
        <v>3</v>
      </c>
      <c r="AK13" s="100">
        <f>'ian25'!AK13+'feb25'!AK13+'mar25'!AK13+'apr25'!AK13+'mai25'!AK13+'iun25'!AK13+'iul25'!AK13+'aug25'!AK13+sept25!AK13+'oct25'!AK13+'noi25'!AK13+'dec25'!AK13</f>
        <v>0</v>
      </c>
      <c r="AL13" s="100">
        <f>'ian25'!AL13+'feb25'!AL13+'mar25'!AL13+'apr25'!AL13+'mai25'!AL13+'iun25'!AL13+'iul25'!AL13+'aug25'!AL13+sept25!AL13+'oct25'!AL13+'noi25'!AL13+'dec25'!AL13</f>
        <v>0</v>
      </c>
      <c r="AM13" s="100">
        <f>'ian25'!AM13+'feb25'!AM13+'mar25'!AM13+'apr25'!AM13+'mai25'!AM13+'iun25'!AM13+'iul25'!AM13+'aug25'!AM13+sept25!AM13+'oct25'!AM13+'noi25'!AM13+'dec25'!AM13</f>
        <v>14</v>
      </c>
      <c r="AN13" s="100">
        <f>'ian25'!AN13+'feb25'!AN13+'mar25'!AN13+'apr25'!AN13+'mai25'!AN13+'iun25'!AN13+'iul25'!AN13+'aug25'!AN13+sept25!AN13+'oct25'!AN13+'noi25'!AN13+'dec25'!AN13</f>
        <v>0</v>
      </c>
      <c r="AO13" s="100">
        <f>'ian25'!AO13+'feb25'!AO13+'mar25'!AO13+'apr25'!AO13+'mai25'!AO13+'iun25'!AO13+'iul25'!AO13+'aug25'!AO13+sept25!AO13+'oct25'!AO13+'noi25'!AO13+'dec25'!AO13</f>
        <v>0</v>
      </c>
      <c r="AP13" s="100">
        <f>'ian25'!AP13+'feb25'!AP13+'mar25'!AP13+'apr25'!AP13+'mai25'!AP13+'iun25'!AP13+'iul25'!AP13+'aug25'!AP13+sept25!AP13+'oct25'!AP13+'noi25'!AP13+'dec25'!AP13</f>
        <v>0</v>
      </c>
      <c r="AQ13" s="100">
        <f>'ian25'!AQ13+'feb25'!AQ13+'mar25'!AQ13+'apr25'!AQ13+'mai25'!AQ13+'iun25'!AQ13+'iul25'!AQ13+'aug25'!AQ13+sept25!AQ13+'oct25'!AQ13+'noi25'!AQ13+'dec25'!AQ13</f>
        <v>0</v>
      </c>
      <c r="AR13" s="100">
        <f>'ian25'!AR13+'feb25'!AR13+'mar25'!AR13+'apr25'!AR13+'mai25'!AR13+'iun25'!AR13+'iul25'!AR13+'aug25'!AR13+sept25!AR13+'oct25'!AR13+'noi25'!AR13+'dec25'!AR13</f>
        <v>0</v>
      </c>
      <c r="AS13" s="100">
        <f>'ian25'!AS13+'feb25'!AS13+'mar25'!AS13+'apr25'!AS13+'mai25'!AS13+'iun25'!AS13+'iul25'!AS13+'aug25'!AS13+sept25!AS13+'oct25'!AS13+'noi25'!AS13+'dec25'!AS13</f>
        <v>7787</v>
      </c>
      <c r="AT13" s="146"/>
      <c r="AU13" s="12" t="str">
        <f>IF(G13++I13+K13+L13+M13=D13," ","GRESEALA")</f>
        <v xml:space="preserve"> </v>
      </c>
      <c r="AV13" s="12" t="str">
        <f>IF(AA13+AC13+AE13+AF13+AG13+AH13+AI13+AJ13+AK13+AL13+AM13+AN13+AO13+AP13+AQ13+AR13+AS13&gt;=D13," ","GRESEALA")</f>
        <v xml:space="preserve"> </v>
      </c>
      <c r="AW13" s="13" t="str">
        <f>IF(E13+F13=D13," ","GRESEALA")</f>
        <v xml:space="preserve"> </v>
      </c>
      <c r="AX13" s="13" t="str">
        <f>IF(O13+P13=D13," ","GRESEALA")</f>
        <v xml:space="preserve"> </v>
      </c>
      <c r="AY13" s="13" t="str">
        <f>IF(Q13+S13+T13+U13+V13+W13=D13," ","GRESEALA")</f>
        <v xml:space="preserve"> </v>
      </c>
      <c r="AZ13" s="13" t="str">
        <f>IF(X13+Y13+Z13=D13," ","GRESEALA")</f>
        <v xml:space="preserve"> </v>
      </c>
      <c r="BA13" s="13" t="str">
        <f>IF(N13&lt;=M13," ","GRESEALA")</f>
        <v xml:space="preserve"> </v>
      </c>
      <c r="BB13" s="13" t="str">
        <f>IF(AS13&lt;=D13," ","GRESEALA")</f>
        <v xml:space="preserve"> </v>
      </c>
      <c r="BC13" s="13" t="str">
        <f>IF(H13&lt;=G13," ","GRESEALA")</f>
        <v xml:space="preserve"> </v>
      </c>
      <c r="BD13" s="13" t="str">
        <f>IF(AS14&lt;=D14," ","GRESEALA")</f>
        <v xml:space="preserve"> </v>
      </c>
      <c r="BE13" s="13" t="str">
        <f>IF(H14&lt;=G14," ","GRESEALA")</f>
        <v xml:space="preserve"> </v>
      </c>
      <c r="BF13" s="13" t="str">
        <f>IF(AS15&lt;=D15," ","GRESEALA")</f>
        <v xml:space="preserve"> </v>
      </c>
      <c r="BG13" s="13" t="str">
        <f>IF(H15&lt;=G15," ","GRESEALA")</f>
        <v xml:space="preserve"> </v>
      </c>
      <c r="BH13" s="13" t="str">
        <f>IF(Z15&lt;=Z13," ","GRESEALA")</f>
        <v xml:space="preserve"> </v>
      </c>
      <c r="BI13" s="13" t="str">
        <f>IF(AA15&lt;=AA13," ","GRESEALA")</f>
        <v xml:space="preserve"> </v>
      </c>
      <c r="BJ13" s="13" t="str">
        <f>IF(AB15&lt;=AB13," ","GRESEALA")</f>
        <v xml:space="preserve"> </v>
      </c>
      <c r="BK13" s="13" t="str">
        <f>IF(H15&lt;=H13," ","GRESEALA")</f>
        <v xml:space="preserve"> </v>
      </c>
      <c r="BL13" s="14" t="str">
        <f>IF((X39=0)*AND(X40=0)*AND(X38=0),"  ","GRESEALA")</f>
        <v xml:space="preserve">  </v>
      </c>
      <c r="BM13" s="15" t="str">
        <f>IF(J14&lt;=I14," ","GRESEALA")</f>
        <v xml:space="preserve"> </v>
      </c>
      <c r="HO13" s="10" t="s">
        <v>181</v>
      </c>
    </row>
    <row r="14" spans="2:223" s="18" customFormat="1" ht="43.5" customHeight="1" x14ac:dyDescent="0.45">
      <c r="B14" s="147" t="s">
        <v>46</v>
      </c>
      <c r="C14" s="105" t="s">
        <v>47</v>
      </c>
      <c r="D14" s="125">
        <f>O14+P14</f>
        <v>1825</v>
      </c>
      <c r="E14" s="100">
        <f>'ian25'!E14+'feb25'!E14+'mar25'!E14+'apr25'!E14+'mai25'!E14+'iun25'!E14+'iul25'!E14+'aug25'!E14+sept25!E14+'oct25'!E14+'noi25'!E14+'dec25'!E14</f>
        <v>942</v>
      </c>
      <c r="F14" s="100">
        <f>'ian25'!F14+'feb25'!F14+'mar25'!F14+'apr25'!F14+'mai25'!F14+'iun25'!F14+'iul25'!F14+'aug25'!F14+sept25!F14+'oct25'!F14+'noi25'!F14+'dec25'!F14</f>
        <v>883</v>
      </c>
      <c r="G14" s="100">
        <f>'ian25'!G14+'feb25'!G14+'mar25'!G14+'apr25'!G14+'mai25'!G14+'iun25'!G14+'iul25'!G14+'aug25'!G14+sept25!G14+'oct25'!G14+'noi25'!G14+'dec25'!G14</f>
        <v>217</v>
      </c>
      <c r="H14" s="100">
        <f>'ian25'!H14+'feb25'!H14+'mar25'!H14+'apr25'!H14+'mai25'!H14+'iun25'!H14+'iul25'!H14+'aug25'!H14+sept25!H14+'oct25'!H14+'noi25'!H14+'dec25'!H14</f>
        <v>185</v>
      </c>
      <c r="I14" s="100">
        <f>'ian25'!I14+'feb25'!I14+'mar25'!I14+'apr25'!I14+'mai25'!I14+'iun25'!I14+'iul25'!I14+'aug25'!I14+sept25!I14+'oct25'!I14+'noi25'!I14+'dec25'!I14</f>
        <v>131</v>
      </c>
      <c r="J14" s="100">
        <f>'ian25'!J14+'feb25'!J14+'mar25'!J14+'apr25'!J14+'mai25'!J14+'iun25'!J14+'iul25'!J14+'aug25'!J14+sept25!J14+'oct25'!J14+'noi25'!J14+'dec25'!J14</f>
        <v>73</v>
      </c>
      <c r="K14" s="100">
        <f>'ian25'!K14+'feb25'!K14+'mar25'!K14+'apr25'!K14+'mai25'!K14+'iun25'!K14+'iul25'!K14+'aug25'!K14+sept25!K14+'oct25'!K14+'noi25'!K14+'dec25'!K14</f>
        <v>125</v>
      </c>
      <c r="L14" s="100">
        <f>'ian25'!L14+'feb25'!L14+'mar25'!L14+'apr25'!L14+'mai25'!L14+'iun25'!L14+'iul25'!L14+'aug25'!L14+sept25!L14+'oct25'!L14+'noi25'!L14+'dec25'!L14</f>
        <v>329</v>
      </c>
      <c r="M14" s="100">
        <f>'ian25'!M14+'feb25'!M14+'mar25'!M14+'apr25'!M14+'mai25'!M14+'iun25'!M14+'iul25'!M14+'aug25'!M14+sept25!M14+'oct25'!M14+'noi25'!M14+'dec25'!M14</f>
        <v>1023</v>
      </c>
      <c r="N14" s="100">
        <f>'ian25'!N14+'feb25'!N14+'mar25'!N14+'apr25'!N14+'mai25'!N14+'iun25'!N14+'iul25'!N14+'aug25'!N14+sept25!N14+'oct25'!N14+'noi25'!N14+'dec25'!N14</f>
        <v>380</v>
      </c>
      <c r="O14" s="100">
        <f>'ian25'!O14+'feb25'!O14+'mar25'!O14+'apr25'!O14+'mai25'!O14+'iun25'!O14+'iul25'!O14+'aug25'!O14+sept25!O14+'oct25'!O14+'noi25'!O14+'dec25'!O14</f>
        <v>867</v>
      </c>
      <c r="P14" s="100">
        <f>'ian25'!P14+'feb25'!P14+'mar25'!P14+'apr25'!P14+'mai25'!P14+'iun25'!P14+'iul25'!P14+'aug25'!P14+sept25!P14+'oct25'!P14+'noi25'!P14+'dec25'!P14</f>
        <v>958</v>
      </c>
      <c r="Q14" s="100">
        <f>'ian25'!Q14+'feb25'!Q14+'mar25'!Q14+'apr25'!Q14+'mai25'!Q14+'iun25'!Q14+'iul25'!Q14+'aug25'!Q14+sept25!Q14+'oct25'!Q14+'noi25'!Q14+'dec25'!Q14</f>
        <v>60</v>
      </c>
      <c r="R14" s="100">
        <f>'ian25'!R14+'feb25'!R14+'mar25'!R14+'apr25'!R14+'mai25'!R14+'iun25'!R14+'iul25'!R14+'aug25'!R14+sept25!R14+'oct25'!R14+'noi25'!R14+'dec25'!R14</f>
        <v>17</v>
      </c>
      <c r="S14" s="100">
        <f>'ian25'!S14+'feb25'!S14+'mar25'!S14+'apr25'!S14+'mai25'!S14+'iun25'!S14+'iul25'!S14+'aug25'!S14+sept25!S14+'oct25'!S14+'noi25'!S14+'dec25'!S14</f>
        <v>391</v>
      </c>
      <c r="T14" s="100">
        <f>'ian25'!T14+'feb25'!T14+'mar25'!T14+'apr25'!T14+'mai25'!T14+'iun25'!T14+'iul25'!T14+'aug25'!T14+sept25!T14+'oct25'!T14+'noi25'!T14+'dec25'!T14</f>
        <v>294</v>
      </c>
      <c r="U14" s="100">
        <f>'ian25'!U14+'feb25'!U14+'mar25'!U14+'apr25'!U14+'mai25'!U14+'iun25'!U14+'iul25'!U14+'aug25'!U14+sept25!U14+'oct25'!U14+'noi25'!U14+'dec25'!U14</f>
        <v>843</v>
      </c>
      <c r="V14" s="100">
        <f>'ian25'!V14+'feb25'!V14+'mar25'!V14+'apr25'!V14+'mai25'!V14+'iun25'!V14+'iul25'!V14+'aug25'!V14+sept25!V14+'oct25'!V14+'noi25'!V14+'dec25'!V14</f>
        <v>63</v>
      </c>
      <c r="W14" s="100">
        <f>'ian25'!W14+'feb25'!W14+'mar25'!W14+'apr25'!W14+'mai25'!W14+'iun25'!W14+'iul25'!W14+'aug25'!W14+sept25!W14+'oct25'!W14+'noi25'!W14+'dec25'!W14</f>
        <v>174</v>
      </c>
      <c r="X14" s="100">
        <f>'ian25'!X14+'feb25'!X14+'mar25'!X14+'apr25'!X14+'mai25'!X14+'iun25'!X14+'iul25'!X14+'aug25'!X14+sept25!X14+'oct25'!X14+'noi25'!X14+'dec25'!X14</f>
        <v>1070</v>
      </c>
      <c r="Y14" s="100">
        <f>'ian25'!Y14+'feb25'!Y14+'mar25'!Y14+'apr25'!Y14+'mai25'!Y14+'iun25'!Y14+'iul25'!Y14+'aug25'!Y14+sept25!Y14+'oct25'!Y14+'noi25'!Y14+'dec25'!Y14</f>
        <v>755</v>
      </c>
      <c r="Z14" s="100">
        <f>'ian25'!Z14+'feb25'!Z14+'mar25'!Z14+'apr25'!Z14+'mai25'!Z14+'iun25'!Z14+'iul25'!Z14+'aug25'!Z14+sept25!Z14+'oct25'!Z14+'noi25'!Z14+'dec25'!Z14</f>
        <v>0</v>
      </c>
      <c r="AA14" s="100">
        <f>'ian25'!AA14+'feb25'!AA14+'mar25'!AA14+'apr25'!AA14+'mai25'!AA14+'iun25'!AA14+'iul25'!AA14+'aug25'!AA14+sept25!AA14+'oct25'!AA14+'noi25'!AA14+'dec25'!AA14</f>
        <v>2</v>
      </c>
      <c r="AB14" s="100">
        <f>'ian25'!AB14+'feb25'!AB14+'mar25'!AB14+'apr25'!AB14+'mai25'!AB14+'iun25'!AB14+'iul25'!AB14+'aug25'!AB14+sept25!AB14+'oct25'!AB14+'noi25'!AB14+'dec25'!AB14</f>
        <v>0</v>
      </c>
      <c r="AC14" s="100">
        <f>'ian25'!AC14+'feb25'!AC14+'mar25'!AC14+'apr25'!AC14+'mai25'!AC14+'iun25'!AC14+'iul25'!AC14+'aug25'!AC14+sept25!AC14+'oct25'!AC14+'noi25'!AC14+'dec25'!AC14</f>
        <v>17</v>
      </c>
      <c r="AD14" s="100">
        <f>'ian25'!AD14+'feb25'!AD14+'mar25'!AD14+'apr25'!AD14+'mai25'!AD14+'iun25'!AD14+'iul25'!AD14+'aug25'!AD14+sept25!AD14+'oct25'!AD14+'noi25'!AD14+'dec25'!AD14</f>
        <v>5</v>
      </c>
      <c r="AE14" s="100">
        <f>'ian25'!AE14+'feb25'!AE14+'mar25'!AE14+'apr25'!AE14+'mai25'!AE14+'iun25'!AE14+'iul25'!AE14+'aug25'!AE14+sept25!AE14+'oct25'!AE14+'noi25'!AE14+'dec25'!AE14</f>
        <v>2</v>
      </c>
      <c r="AF14" s="100">
        <f>'ian25'!AF14+'feb25'!AF14+'mar25'!AF14+'apr25'!AF14+'mai25'!AF14+'iun25'!AF14+'iul25'!AF14+'aug25'!AF14+sept25!AF14+'oct25'!AF14+'noi25'!AF14+'dec25'!AF14</f>
        <v>1</v>
      </c>
      <c r="AG14" s="100">
        <f>'ian25'!AG14+'feb25'!AG14+'mar25'!AG14+'apr25'!AG14+'mai25'!AG14+'iun25'!AG14+'iul25'!AG14+'aug25'!AG14+sept25!AG14+'oct25'!AG14+'noi25'!AG14+'dec25'!AG14</f>
        <v>0</v>
      </c>
      <c r="AH14" s="100">
        <f>'ian25'!AH14+'feb25'!AH14+'mar25'!AH14+'apr25'!AH14+'mai25'!AH14+'iun25'!AH14+'iul25'!AH14+'aug25'!AH14+sept25!AH14+'oct25'!AH14+'noi25'!AH14+'dec25'!AH14</f>
        <v>0</v>
      </c>
      <c r="AI14" s="100">
        <f>'ian25'!AI14+'feb25'!AI14+'mar25'!AI14+'apr25'!AI14+'mai25'!AI14+'iun25'!AI14+'iul25'!AI14+'aug25'!AI14+sept25!AI14+'oct25'!AI14+'noi25'!AI14+'dec25'!AI14</f>
        <v>0</v>
      </c>
      <c r="AJ14" s="100">
        <f>'ian25'!AJ14+'feb25'!AJ14+'mar25'!AJ14+'apr25'!AJ14+'mai25'!AJ14+'iun25'!AJ14+'iul25'!AJ14+'aug25'!AJ14+sept25!AJ14+'oct25'!AJ14+'noi25'!AJ14+'dec25'!AJ14</f>
        <v>0</v>
      </c>
      <c r="AK14" s="100">
        <f>'ian25'!AK14+'feb25'!AK14+'mar25'!AK14+'apr25'!AK14+'mai25'!AK14+'iun25'!AK14+'iul25'!AK14+'aug25'!AK14+sept25!AK14+'oct25'!AK14+'noi25'!AK14+'dec25'!AK14</f>
        <v>0</v>
      </c>
      <c r="AL14" s="100">
        <f>'ian25'!AL14+'feb25'!AL14+'mar25'!AL14+'apr25'!AL14+'mai25'!AL14+'iun25'!AL14+'iul25'!AL14+'aug25'!AL14+sept25!AL14+'oct25'!AL14+'noi25'!AL14+'dec25'!AL14</f>
        <v>0</v>
      </c>
      <c r="AM14" s="100">
        <f>'ian25'!AM14+'feb25'!AM14+'mar25'!AM14+'apr25'!AM14+'mai25'!AM14+'iun25'!AM14+'iul25'!AM14+'aug25'!AM14+sept25!AM14+'oct25'!AM14+'noi25'!AM14+'dec25'!AM14</f>
        <v>0</v>
      </c>
      <c r="AN14" s="100">
        <f>'ian25'!AN14+'feb25'!AN14+'mar25'!AN14+'apr25'!AN14+'mai25'!AN14+'iun25'!AN14+'iul25'!AN14+'aug25'!AN14+sept25!AN14+'oct25'!AN14+'noi25'!AN14+'dec25'!AN14</f>
        <v>0</v>
      </c>
      <c r="AO14" s="100">
        <f>'ian25'!AO14+'feb25'!AO14+'mar25'!AO14+'apr25'!AO14+'mai25'!AO14+'iun25'!AO14+'iul25'!AO14+'aug25'!AO14+sept25!AO14+'oct25'!AO14+'noi25'!AO14+'dec25'!AO14</f>
        <v>0</v>
      </c>
      <c r="AP14" s="100">
        <f>'ian25'!AP14+'feb25'!AP14+'mar25'!AP14+'apr25'!AP14+'mai25'!AP14+'iun25'!AP14+'iul25'!AP14+'aug25'!AP14+sept25!AP14+'oct25'!AP14+'noi25'!AP14+'dec25'!AP14</f>
        <v>0</v>
      </c>
      <c r="AQ14" s="100">
        <f>'ian25'!AQ14+'feb25'!AQ14+'mar25'!AQ14+'apr25'!AQ14+'mai25'!AQ14+'iun25'!AQ14+'iul25'!AQ14+'aug25'!AQ14+sept25!AQ14+'oct25'!AQ14+'noi25'!AQ14+'dec25'!AQ14</f>
        <v>0</v>
      </c>
      <c r="AR14" s="100">
        <f>'ian25'!AR14+'feb25'!AR14+'mar25'!AR14+'apr25'!AR14+'mai25'!AR14+'iun25'!AR14+'iul25'!AR14+'aug25'!AR14+sept25!AR14+'oct25'!AR14+'noi25'!AR14+'dec25'!AR14</f>
        <v>0</v>
      </c>
      <c r="AS14" s="100">
        <f>'ian25'!AS14+'feb25'!AS14+'mar25'!AS14+'apr25'!AS14+'mai25'!AS14+'iun25'!AS14+'iul25'!AS14+'aug25'!AS14+sept25!AS14+'oct25'!AS14+'noi25'!AS14+'dec25'!AS14</f>
        <v>1803</v>
      </c>
      <c r="AT14" s="146"/>
      <c r="AU14" s="13" t="str">
        <f>IF(E14+F14=D14," ","GRESEALA")</f>
        <v xml:space="preserve"> </v>
      </c>
      <c r="AV14" s="17" t="str">
        <f>IF(G14+K14+I14+L14+M14=D14," ","GRESEALA")</f>
        <v xml:space="preserve"> </v>
      </c>
      <c r="AW14" s="13" t="str">
        <f>IF(O14+P14=D14," ","GRESEALA")</f>
        <v xml:space="preserve"> </v>
      </c>
      <c r="AX14" s="13" t="str">
        <f>IF(Q14+S14+T14+U14+V14+W14=D14," ","GRESEALA")</f>
        <v xml:space="preserve"> </v>
      </c>
      <c r="AY14" s="13" t="str">
        <f>IF(X14+Y14+Z14=D14," ","GRESEALA")</f>
        <v xml:space="preserve"> </v>
      </c>
      <c r="AZ14" s="13" t="str">
        <f>IF(AA14+AC14+AE14+AF14+AG14+AH14+AI14+AJ14+AK14+AL14+AR14+AS14&gt;=D14," ","GRESEALA")</f>
        <v xml:space="preserve"> </v>
      </c>
      <c r="BA14" s="13" t="str">
        <f>IF(E15+F15=D15," ","GRESEALA")</f>
        <v xml:space="preserve"> </v>
      </c>
      <c r="BB14" s="17" t="str">
        <f>IF(G15+K15+I15+L15+M15=D15," ","GRESEALA")</f>
        <v xml:space="preserve"> </v>
      </c>
      <c r="BC14" s="13" t="str">
        <f>IF(O15+P15=D15," ","GRESEALA")</f>
        <v xml:space="preserve"> </v>
      </c>
      <c r="BD14" s="13" t="str">
        <f>IF(Q15+S15+T15+U15+V15+W15=D15," ","GRESEALA")</f>
        <v xml:space="preserve"> </v>
      </c>
      <c r="BE14" s="13" t="str">
        <f>IF(X15+Y15+Z15=D15," ","GRESEALA")</f>
        <v xml:space="preserve"> </v>
      </c>
      <c r="BF14" s="17" t="str">
        <f>IF(AA15+AC15+AE15+AF15+AG15+AH15+AI15+AJ15+AK15+AL15+AM15+AN15+AO15+AP15+AQ15+AR15+AS15&gt;=D15," ","GRESEALA")</f>
        <v xml:space="preserve"> </v>
      </c>
      <c r="BG14" s="13" t="str">
        <f>IF(D15&lt;=D13," ","GRESEALA")</f>
        <v xml:space="preserve"> </v>
      </c>
      <c r="BH14" s="13" t="str">
        <f>IF(E15&lt;=E13," ","GRESEALA")</f>
        <v xml:space="preserve"> </v>
      </c>
      <c r="BI14" s="13" t="str">
        <f>IF(F15&lt;=F13," ","GRESEALA")</f>
        <v xml:space="preserve"> </v>
      </c>
      <c r="BJ14" s="13" t="str">
        <f>IF(G15&lt;=G13," ","GRESEALA")</f>
        <v xml:space="preserve"> </v>
      </c>
      <c r="BK14" s="13" t="str">
        <f>IF(K15&lt;=K13," ","GRESEALA")</f>
        <v xml:space="preserve"> </v>
      </c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 t="s">
        <v>182</v>
      </c>
    </row>
    <row r="15" spans="2:223" s="20" customFormat="1" ht="60.75" customHeight="1" x14ac:dyDescent="0.45">
      <c r="B15" s="148" t="s">
        <v>48</v>
      </c>
      <c r="C15" s="76" t="s">
        <v>49</v>
      </c>
      <c r="D15" s="127">
        <f t="shared" ref="D15:D67" si="0">O15+P15</f>
        <v>4858</v>
      </c>
      <c r="E15" s="100">
        <f>'ian25'!E15+'feb25'!E15+'mar25'!E15+'apr25'!E15+'mai25'!E15+'iun25'!E15+'iul25'!E15+'aug25'!E15+sept25!E15+'oct25'!E15+'noi25'!E15+'dec25'!E15</f>
        <v>1503</v>
      </c>
      <c r="F15" s="100">
        <f>'ian25'!F15+'feb25'!F15+'mar25'!F15+'apr25'!F15+'mai25'!F15+'iun25'!F15+'iul25'!F15+'aug25'!F15+sept25!F15+'oct25'!F15+'noi25'!F15+'dec25'!F15</f>
        <v>3355</v>
      </c>
      <c r="G15" s="100">
        <f>'ian25'!G15+'feb25'!G15+'mar25'!G15+'apr25'!G15+'mai25'!G15+'iun25'!G15+'iul25'!G15+'aug25'!G15+sept25!G15+'oct25'!G15+'noi25'!G15+'dec25'!G15</f>
        <v>629</v>
      </c>
      <c r="H15" s="100">
        <f>'ian25'!H15+'feb25'!H15+'mar25'!H15+'apr25'!H15+'mai25'!H15+'iun25'!H15+'iul25'!H15+'aug25'!H15+sept25!H15+'oct25'!H15+'noi25'!H15+'dec25'!H15</f>
        <v>487</v>
      </c>
      <c r="I15" s="100">
        <f>'ian25'!I15+'feb25'!I15+'mar25'!I15+'apr25'!I15+'mai25'!I15+'iun25'!I15+'iul25'!I15+'aug25'!I15+sept25!I15+'oct25'!I15+'noi25'!I15+'dec25'!I15</f>
        <v>318</v>
      </c>
      <c r="J15" s="100">
        <f>'ian25'!J15+'feb25'!J15+'mar25'!J15+'apr25'!J15+'mai25'!J15+'iun25'!J15+'iul25'!J15+'aug25'!J15+sept25!J15+'oct25'!J15+'noi25'!J15+'dec25'!J15</f>
        <v>157</v>
      </c>
      <c r="K15" s="100">
        <f>'ian25'!K15+'feb25'!K15+'mar25'!K15+'apr25'!K15+'mai25'!K15+'iun25'!K15+'iul25'!K15+'aug25'!K15+sept25!K15+'oct25'!K15+'noi25'!K15+'dec25'!K15</f>
        <v>432</v>
      </c>
      <c r="L15" s="100">
        <f>'ian25'!L15+'feb25'!L15+'mar25'!L15+'apr25'!L15+'mai25'!L15+'iun25'!L15+'iul25'!L15+'aug25'!L15+sept25!L15+'oct25'!L15+'noi25'!L15+'dec25'!L15</f>
        <v>986</v>
      </c>
      <c r="M15" s="100">
        <f>'ian25'!M15+'feb25'!M15+'mar25'!M15+'apr25'!M15+'mai25'!M15+'iun25'!M15+'iul25'!M15+'aug25'!M15+sept25!M15+'oct25'!M15+'noi25'!M15+'dec25'!M15</f>
        <v>2493</v>
      </c>
      <c r="N15" s="100">
        <f>'ian25'!N15+'feb25'!N15+'mar25'!N15+'apr25'!N15+'mai25'!N15+'iun25'!N15+'iul25'!N15+'aug25'!N15+sept25!N15+'oct25'!N15+'noi25'!N15+'dec25'!N15</f>
        <v>1165</v>
      </c>
      <c r="O15" s="100">
        <f>'ian25'!O15+'feb25'!O15+'mar25'!O15+'apr25'!O15+'mai25'!O15+'iun25'!O15+'iul25'!O15+'aug25'!O15+sept25!O15+'oct25'!O15+'noi25'!O15+'dec25'!O15</f>
        <v>2319</v>
      </c>
      <c r="P15" s="100">
        <f>'ian25'!P15+'feb25'!P15+'mar25'!P15+'apr25'!P15+'mai25'!P15+'iun25'!P15+'iul25'!P15+'aug25'!P15+sept25!P15+'oct25'!P15+'noi25'!P15+'dec25'!P15</f>
        <v>2539</v>
      </c>
      <c r="Q15" s="100">
        <f>'ian25'!Q15+'feb25'!Q15+'mar25'!Q15+'apr25'!Q15+'mai25'!Q15+'iun25'!Q15+'iul25'!Q15+'aug25'!Q15+sept25!Q15+'oct25'!Q15+'noi25'!Q15+'dec25'!Q15</f>
        <v>919</v>
      </c>
      <c r="R15" s="100">
        <f>'ian25'!R15+'feb25'!R15+'mar25'!R15+'apr25'!R15+'mai25'!R15+'iun25'!R15+'iul25'!R15+'aug25'!R15+sept25!R15+'oct25'!R15+'noi25'!R15+'dec25'!R15</f>
        <v>263</v>
      </c>
      <c r="S15" s="100">
        <f>'ian25'!S15+'feb25'!S15+'mar25'!S15+'apr25'!S15+'mai25'!S15+'iun25'!S15+'iul25'!S15+'aug25'!S15+sept25!S15+'oct25'!S15+'noi25'!S15+'dec25'!S15</f>
        <v>1465</v>
      </c>
      <c r="T15" s="100">
        <f>'ian25'!T15+'feb25'!T15+'mar25'!T15+'apr25'!T15+'mai25'!T15+'iun25'!T15+'iul25'!T15+'aug25'!T15+sept25!T15+'oct25'!T15+'noi25'!T15+'dec25'!T15</f>
        <v>597</v>
      </c>
      <c r="U15" s="100">
        <f>'ian25'!U15+'feb25'!U15+'mar25'!U15+'apr25'!U15+'mai25'!U15+'iun25'!U15+'iul25'!U15+'aug25'!U15+sept25!U15+'oct25'!U15+'noi25'!U15+'dec25'!U15</f>
        <v>1521</v>
      </c>
      <c r="V15" s="100">
        <f>'ian25'!V15+'feb25'!V15+'mar25'!V15+'apr25'!V15+'mai25'!V15+'iun25'!V15+'iul25'!V15+'aug25'!V15+sept25!V15+'oct25'!V15+'noi25'!V15+'dec25'!V15</f>
        <v>94</v>
      </c>
      <c r="W15" s="100">
        <f>'ian25'!W15+'feb25'!W15+'mar25'!W15+'apr25'!W15+'mai25'!W15+'iun25'!W15+'iul25'!W15+'aug25'!W15+sept25!W15+'oct25'!W15+'noi25'!W15+'dec25'!W15</f>
        <v>262</v>
      </c>
      <c r="X15" s="100">
        <f>'ian25'!X15+'feb25'!X15+'mar25'!X15+'apr25'!X15+'mai25'!X15+'iun25'!X15+'iul25'!X15+'aug25'!X15+sept25!X15+'oct25'!X15+'noi25'!X15+'dec25'!X15</f>
        <v>3329</v>
      </c>
      <c r="Y15" s="100">
        <f>'ian25'!Y15+'feb25'!Y15+'mar25'!Y15+'apr25'!Y15+'mai25'!Y15+'iun25'!Y15+'iul25'!Y15+'aug25'!Y15+sept25!Y15+'oct25'!Y15+'noi25'!Y15+'dec25'!Y15</f>
        <v>1529</v>
      </c>
      <c r="Z15" s="100">
        <f>'ian25'!Z15+'feb25'!Z15+'mar25'!Z15+'apr25'!Z15+'mai25'!Z15+'iun25'!Z15+'iul25'!Z15+'aug25'!Z15+sept25!Z15+'oct25'!Z15+'noi25'!Z15+'dec25'!Z15</f>
        <v>0</v>
      </c>
      <c r="AA15" s="100">
        <f>'ian25'!AA15+'feb25'!AA15+'mar25'!AA15+'apr25'!AA15+'mai25'!AA15+'iun25'!AA15+'iul25'!AA15+'aug25'!AA15+sept25!AA15+'oct25'!AA15+'noi25'!AA15+'dec25'!AA15</f>
        <v>2</v>
      </c>
      <c r="AB15" s="100">
        <f>'ian25'!AB15+'feb25'!AB15+'mar25'!AB15+'apr25'!AB15+'mai25'!AB15+'iun25'!AB15+'iul25'!AB15+'aug25'!AB15+sept25!AB15+'oct25'!AB15+'noi25'!AB15+'dec25'!AB15</f>
        <v>0</v>
      </c>
      <c r="AC15" s="100">
        <f>'ian25'!AC15+'feb25'!AC15+'mar25'!AC15+'apr25'!AC15+'mai25'!AC15+'iun25'!AC15+'iul25'!AC15+'aug25'!AC15+sept25!AC15+'oct25'!AC15+'noi25'!AC15+'dec25'!AC15</f>
        <v>17</v>
      </c>
      <c r="AD15" s="100">
        <f>'ian25'!AD15+'feb25'!AD15+'mar25'!AD15+'apr25'!AD15+'mai25'!AD15+'iun25'!AD15+'iul25'!AD15+'aug25'!AD15+sept25!AD15+'oct25'!AD15+'noi25'!AD15+'dec25'!AD15</f>
        <v>5</v>
      </c>
      <c r="AE15" s="100">
        <f>'ian25'!AE15+'feb25'!AE15+'mar25'!AE15+'apr25'!AE15+'mai25'!AE15+'iun25'!AE15+'iul25'!AE15+'aug25'!AE15+sept25!AE15+'oct25'!AE15+'noi25'!AE15+'dec25'!AE15</f>
        <v>23</v>
      </c>
      <c r="AF15" s="100">
        <f>'ian25'!AF15+'feb25'!AF15+'mar25'!AF15+'apr25'!AF15+'mai25'!AF15+'iun25'!AF15+'iul25'!AF15+'aug25'!AF15+sept25!AF15+'oct25'!AF15+'noi25'!AF15+'dec25'!AF15</f>
        <v>1</v>
      </c>
      <c r="AG15" s="100">
        <f>'ian25'!AG15+'feb25'!AG15+'mar25'!AG15+'apr25'!AG15+'mai25'!AG15+'iun25'!AG15+'iul25'!AG15+'aug25'!AG15+sept25!AG15+'oct25'!AG15+'noi25'!AG15+'dec25'!AG15</f>
        <v>0</v>
      </c>
      <c r="AH15" s="100">
        <f>'ian25'!AH15+'feb25'!AH15+'mar25'!AH15+'apr25'!AH15+'mai25'!AH15+'iun25'!AH15+'iul25'!AH15+'aug25'!AH15+sept25!AH15+'oct25'!AH15+'noi25'!AH15+'dec25'!AH15</f>
        <v>0</v>
      </c>
      <c r="AI15" s="100">
        <f>'ian25'!AI15+'feb25'!AI15+'mar25'!AI15+'apr25'!AI15+'mai25'!AI15+'iun25'!AI15+'iul25'!AI15+'aug25'!AI15+sept25!AI15+'oct25'!AI15+'noi25'!AI15+'dec25'!AI15</f>
        <v>0</v>
      </c>
      <c r="AJ15" s="100">
        <f>'ian25'!AJ15+'feb25'!AJ15+'mar25'!AJ15+'apr25'!AJ15+'mai25'!AJ15+'iun25'!AJ15+'iul25'!AJ15+'aug25'!AJ15+sept25!AJ15+'oct25'!AJ15+'noi25'!AJ15+'dec25'!AJ15</f>
        <v>3</v>
      </c>
      <c r="AK15" s="100">
        <f>'ian25'!AK15+'feb25'!AK15+'mar25'!AK15+'apr25'!AK15+'mai25'!AK15+'iun25'!AK15+'iul25'!AK15+'aug25'!AK15+sept25!AK15+'oct25'!AK15+'noi25'!AK15+'dec25'!AK15</f>
        <v>0</v>
      </c>
      <c r="AL15" s="100">
        <f>'ian25'!AL15+'feb25'!AL15+'mar25'!AL15+'apr25'!AL15+'mai25'!AL15+'iun25'!AL15+'iul25'!AL15+'aug25'!AL15+sept25!AL15+'oct25'!AL15+'noi25'!AL15+'dec25'!AL15</f>
        <v>0</v>
      </c>
      <c r="AM15" s="100">
        <f>'ian25'!AM15+'feb25'!AM15+'mar25'!AM15+'apr25'!AM15+'mai25'!AM15+'iun25'!AM15+'iul25'!AM15+'aug25'!AM15+sept25!AM15+'oct25'!AM15+'noi25'!AM15+'dec25'!AM15</f>
        <v>0</v>
      </c>
      <c r="AN15" s="100">
        <f>'ian25'!AN15+'feb25'!AN15+'mar25'!AN15+'apr25'!AN15+'mai25'!AN15+'iun25'!AN15+'iul25'!AN15+'aug25'!AN15+sept25!AN15+'oct25'!AN15+'noi25'!AN15+'dec25'!AN15</f>
        <v>0</v>
      </c>
      <c r="AO15" s="100">
        <f>'ian25'!AO15+'feb25'!AO15+'mar25'!AO15+'apr25'!AO15+'mai25'!AO15+'iun25'!AO15+'iul25'!AO15+'aug25'!AO15+sept25!AO15+'oct25'!AO15+'noi25'!AO15+'dec25'!AO15</f>
        <v>0</v>
      </c>
      <c r="AP15" s="100">
        <f>'ian25'!AP15+'feb25'!AP15+'mar25'!AP15+'apr25'!AP15+'mai25'!AP15+'iun25'!AP15+'iul25'!AP15+'aug25'!AP15+sept25!AP15+'oct25'!AP15+'noi25'!AP15+'dec25'!AP15</f>
        <v>0</v>
      </c>
      <c r="AQ15" s="100">
        <f>'ian25'!AQ15+'feb25'!AQ15+'mar25'!AQ15+'apr25'!AQ15+'mai25'!AQ15+'iun25'!AQ15+'iul25'!AQ15+'aug25'!AQ15+sept25!AQ15+'oct25'!AQ15+'noi25'!AQ15+'dec25'!AQ15</f>
        <v>0</v>
      </c>
      <c r="AR15" s="100">
        <f>'ian25'!AR15+'feb25'!AR15+'mar25'!AR15+'apr25'!AR15+'mai25'!AR15+'iun25'!AR15+'iul25'!AR15+'aug25'!AR15+sept25!AR15+'oct25'!AR15+'noi25'!AR15+'dec25'!AR15</f>
        <v>0</v>
      </c>
      <c r="AS15" s="100">
        <f>'ian25'!AS15+'feb25'!AS15+'mar25'!AS15+'apr25'!AS15+'mai25'!AS15+'iun25'!AS15+'iul25'!AS15+'aug25'!AS15+sept25!AS15+'oct25'!AS15+'noi25'!AS15+'dec25'!AS15</f>
        <v>4812</v>
      </c>
      <c r="AT15" s="146"/>
      <c r="AU15" s="13" t="str">
        <f>IF(AK15&lt;=AK13," ","GRESEALA")</f>
        <v xml:space="preserve"> </v>
      </c>
      <c r="AV15" s="13" t="str">
        <f>IF(AL15&lt;=AL13," ","GRESEALA")</f>
        <v xml:space="preserve"> </v>
      </c>
      <c r="AW15" s="13" t="str">
        <f>IF(AR15&lt;=AR13," ","GRESEALA")</f>
        <v xml:space="preserve"> </v>
      </c>
      <c r="AX15" s="13" t="str">
        <f>IF(AS15&lt;=AS13," ","GRESEALA")</f>
        <v xml:space="preserve"> </v>
      </c>
      <c r="AY15" s="17" t="str">
        <f>IF(AS15&lt;=AS13," ","GRESEALA")</f>
        <v xml:space="preserve"> </v>
      </c>
      <c r="AZ15" s="13" t="str">
        <f>IF(M15&lt;=M13," ","GRESEALA")</f>
        <v xml:space="preserve"> </v>
      </c>
      <c r="BA15" s="13" t="str">
        <f>IF(N15&lt;=N13," ","GRESEALA")</f>
        <v xml:space="preserve"> </v>
      </c>
      <c r="BB15" s="13" t="str">
        <f>IF(O15&lt;=O13," ","GRESEALA")</f>
        <v xml:space="preserve"> </v>
      </c>
      <c r="BC15" s="13" t="str">
        <f>IF(P15&lt;=P13," ","GRESEALA")</f>
        <v xml:space="preserve"> </v>
      </c>
      <c r="BD15" s="13" t="str">
        <f>IF(Q15&lt;=Q13," ","GRESEALA")</f>
        <v xml:space="preserve"> </v>
      </c>
      <c r="BE15" s="13" t="str">
        <f t="shared" ref="BE15:BK15" si="1">IF(S15&lt;=S13," ","GRESEALA")</f>
        <v xml:space="preserve"> </v>
      </c>
      <c r="BF15" s="13" t="str">
        <f t="shared" si="1"/>
        <v xml:space="preserve"> </v>
      </c>
      <c r="BG15" s="13" t="str">
        <f t="shared" si="1"/>
        <v xml:space="preserve"> </v>
      </c>
      <c r="BH15" s="13" t="str">
        <f t="shared" si="1"/>
        <v xml:space="preserve"> </v>
      </c>
      <c r="BI15" s="13" t="str">
        <f t="shared" si="1"/>
        <v xml:space="preserve"> </v>
      </c>
      <c r="BJ15" s="13" t="str">
        <f t="shared" si="1"/>
        <v xml:space="preserve"> </v>
      </c>
      <c r="BK15" s="13" t="str">
        <f t="shared" si="1"/>
        <v xml:space="preserve"> </v>
      </c>
      <c r="BL15" s="10"/>
      <c r="HO15" s="10" t="s">
        <v>183</v>
      </c>
    </row>
    <row r="16" spans="2:223" ht="42" customHeight="1" x14ac:dyDescent="0.45">
      <c r="B16" s="147" t="s">
        <v>50</v>
      </c>
      <c r="C16" s="77" t="s">
        <v>51</v>
      </c>
      <c r="D16" s="128">
        <f t="shared" si="0"/>
        <v>1598</v>
      </c>
      <c r="E16" s="100">
        <f>'ian25'!E16+'feb25'!E16+'mar25'!E16+'apr25'!E16+'mai25'!E16+'iun25'!E16+'iul25'!E16+'aug25'!E16+sept25!E16+'oct25'!E16+'noi25'!E16+'dec25'!E16</f>
        <v>818</v>
      </c>
      <c r="F16" s="100">
        <f>'ian25'!F16+'feb25'!F16+'mar25'!F16+'apr25'!F16+'mai25'!F16+'iun25'!F16+'iul25'!F16+'aug25'!F16+sept25!F16+'oct25'!F16+'noi25'!F16+'dec25'!F16</f>
        <v>780</v>
      </c>
      <c r="G16" s="100">
        <f>'ian25'!G16+'feb25'!G16+'mar25'!G16+'apr25'!G16+'mai25'!G16+'iun25'!G16+'iul25'!G16+'aug25'!G16+sept25!G16+'oct25'!G16+'noi25'!G16+'dec25'!G16</f>
        <v>191</v>
      </c>
      <c r="H16" s="100">
        <f>'ian25'!H16+'feb25'!H16+'mar25'!H16+'apr25'!H16+'mai25'!H16+'iun25'!H16+'iul25'!H16+'aug25'!H16+sept25!H16+'oct25'!H16+'noi25'!H16+'dec25'!H16</f>
        <v>159</v>
      </c>
      <c r="I16" s="100">
        <f>'ian25'!I16+'feb25'!I16+'mar25'!I16+'apr25'!I16+'mai25'!I16+'iun25'!I16+'iul25'!I16+'aug25'!I16+sept25!I16+'oct25'!I16+'noi25'!I16+'dec25'!I16</f>
        <v>124</v>
      </c>
      <c r="J16" s="100">
        <f>'ian25'!J16+'feb25'!J16+'mar25'!J16+'apr25'!J16+'mai25'!J16+'iun25'!J16+'iul25'!J16+'aug25'!J16+sept25!J16+'oct25'!J16+'noi25'!J16+'dec25'!J16</f>
        <v>66</v>
      </c>
      <c r="K16" s="100">
        <f>'ian25'!K16+'feb25'!K16+'mar25'!K16+'apr25'!K16+'mai25'!K16+'iun25'!K16+'iul25'!K16+'aug25'!K16+sept25!K16+'oct25'!K16+'noi25'!K16+'dec25'!K16</f>
        <v>103</v>
      </c>
      <c r="L16" s="100">
        <f>'ian25'!L16+'feb25'!L16+'mar25'!L16+'apr25'!L16+'mai25'!L16+'iun25'!L16+'iul25'!L16+'aug25'!L16+sept25!L16+'oct25'!L16+'noi25'!L16+'dec25'!L16</f>
        <v>276</v>
      </c>
      <c r="M16" s="100">
        <f>'ian25'!M16+'feb25'!M16+'mar25'!M16+'apr25'!M16+'mai25'!M16+'iun25'!M16+'iul25'!M16+'aug25'!M16+sept25!M16+'oct25'!M16+'noi25'!M16+'dec25'!M16</f>
        <v>904</v>
      </c>
      <c r="N16" s="100">
        <f>'ian25'!N16+'feb25'!N16+'mar25'!N16+'apr25'!N16+'mai25'!N16+'iun25'!N16+'iul25'!N16+'aug25'!N16+sept25!N16+'oct25'!N16+'noi25'!N16+'dec25'!N16</f>
        <v>341</v>
      </c>
      <c r="O16" s="100">
        <f>'ian25'!O16+'feb25'!O16+'mar25'!O16+'apr25'!O16+'mai25'!O16+'iun25'!O16+'iul25'!O16+'aug25'!O16+sept25!O16+'oct25'!O16+'noi25'!O16+'dec25'!O16</f>
        <v>741</v>
      </c>
      <c r="P16" s="100">
        <f>'ian25'!P16+'feb25'!P16+'mar25'!P16+'apr25'!P16+'mai25'!P16+'iun25'!P16+'iul25'!P16+'aug25'!P16+sept25!P16+'oct25'!P16+'noi25'!P16+'dec25'!P16</f>
        <v>857</v>
      </c>
      <c r="Q16" s="100">
        <f>'ian25'!Q16+'feb25'!Q16+'mar25'!Q16+'apr25'!Q16+'mai25'!Q16+'iun25'!Q16+'iul25'!Q16+'aug25'!Q16+sept25!Q16+'oct25'!Q16+'noi25'!Q16+'dec25'!Q16</f>
        <v>58</v>
      </c>
      <c r="R16" s="100">
        <f>'ian25'!R16+'feb25'!R16+'mar25'!R16+'apr25'!R16+'mai25'!R16+'iun25'!R16+'iul25'!R16+'aug25'!R16+sept25!R16+'oct25'!R16+'noi25'!R16+'dec25'!R16</f>
        <v>17</v>
      </c>
      <c r="S16" s="100">
        <f>'ian25'!S16+'feb25'!S16+'mar25'!S16+'apr25'!S16+'mai25'!S16+'iun25'!S16+'iul25'!S16+'aug25'!S16+sept25!S16+'oct25'!S16+'noi25'!S16+'dec25'!S16</f>
        <v>358</v>
      </c>
      <c r="T16" s="100">
        <f>'ian25'!T16+'feb25'!T16+'mar25'!T16+'apr25'!T16+'mai25'!T16+'iun25'!T16+'iul25'!T16+'aug25'!T16+sept25!T16+'oct25'!T16+'noi25'!T16+'dec25'!T16</f>
        <v>264</v>
      </c>
      <c r="U16" s="100">
        <f>'ian25'!U16+'feb25'!U16+'mar25'!U16+'apr25'!U16+'mai25'!U16+'iun25'!U16+'iul25'!U16+'aug25'!U16+sept25!U16+'oct25'!U16+'noi25'!U16+'dec25'!U16</f>
        <v>717</v>
      </c>
      <c r="V16" s="100">
        <f>'ian25'!V16+'feb25'!V16+'mar25'!V16+'apr25'!V16+'mai25'!V16+'iun25'!V16+'iul25'!V16+'aug25'!V16+sept25!V16+'oct25'!V16+'noi25'!V16+'dec25'!V16</f>
        <v>50</v>
      </c>
      <c r="W16" s="100">
        <f>'ian25'!W16+'feb25'!W16+'mar25'!W16+'apr25'!W16+'mai25'!W16+'iun25'!W16+'iul25'!W16+'aug25'!W16+sept25!W16+'oct25'!W16+'noi25'!W16+'dec25'!W16</f>
        <v>151</v>
      </c>
      <c r="X16" s="100">
        <f>'ian25'!X16+'feb25'!X16+'mar25'!X16+'apr25'!X16+'mai25'!X16+'iun25'!X16+'iul25'!X16+'aug25'!X16+sept25!X16+'oct25'!X16+'noi25'!X16+'dec25'!X16</f>
        <v>1041</v>
      </c>
      <c r="Y16" s="100">
        <f>'ian25'!Y16+'feb25'!Y16+'mar25'!Y16+'apr25'!Y16+'mai25'!Y16+'iun25'!Y16+'iul25'!Y16+'aug25'!Y16+sept25!Y16+'oct25'!Y16+'noi25'!Y16+'dec25'!Y16</f>
        <v>557</v>
      </c>
      <c r="Z16" s="100">
        <f>'ian25'!Z16+'feb25'!Z16+'mar25'!Z16+'apr25'!Z16+'mai25'!Z16+'iun25'!Z16+'iul25'!Z16+'aug25'!Z16+sept25!Z16+'oct25'!Z16+'noi25'!Z16+'dec25'!Z16</f>
        <v>0</v>
      </c>
      <c r="AA16" s="100">
        <f>'ian25'!AA16+'feb25'!AA16+'mar25'!AA16+'apr25'!AA16+'mai25'!AA16+'iun25'!AA16+'iul25'!AA16+'aug25'!AA16+sept25!AA16+'oct25'!AA16+'noi25'!AA16+'dec25'!AA16</f>
        <v>2</v>
      </c>
      <c r="AB16" s="100">
        <f>'ian25'!AB16+'feb25'!AB16+'mar25'!AB16+'apr25'!AB16+'mai25'!AB16+'iun25'!AB16+'iul25'!AB16+'aug25'!AB16+sept25!AB16+'oct25'!AB16+'noi25'!AB16+'dec25'!AB16</f>
        <v>0</v>
      </c>
      <c r="AC16" s="100">
        <f>'ian25'!AC16+'feb25'!AC16+'mar25'!AC16+'apr25'!AC16+'mai25'!AC16+'iun25'!AC16+'iul25'!AC16+'aug25'!AC16+sept25!AC16+'oct25'!AC16+'noi25'!AC16+'dec25'!AC16</f>
        <v>17</v>
      </c>
      <c r="AD16" s="100">
        <f>'ian25'!AD16+'feb25'!AD16+'mar25'!AD16+'apr25'!AD16+'mai25'!AD16+'iun25'!AD16+'iul25'!AD16+'aug25'!AD16+sept25!AD16+'oct25'!AD16+'noi25'!AD16+'dec25'!AD16</f>
        <v>5</v>
      </c>
      <c r="AE16" s="100">
        <f>'ian25'!AE16+'feb25'!AE16+'mar25'!AE16+'apr25'!AE16+'mai25'!AE16+'iun25'!AE16+'iul25'!AE16+'aug25'!AE16+sept25!AE16+'oct25'!AE16+'noi25'!AE16+'dec25'!AE16</f>
        <v>2</v>
      </c>
      <c r="AF16" s="100">
        <f>'ian25'!AF16+'feb25'!AF16+'mar25'!AF16+'apr25'!AF16+'mai25'!AF16+'iun25'!AF16+'iul25'!AF16+'aug25'!AF16+sept25!AF16+'oct25'!AF16+'noi25'!AF16+'dec25'!AF16</f>
        <v>1</v>
      </c>
      <c r="AG16" s="100">
        <f>'ian25'!AG16+'feb25'!AG16+'mar25'!AG16+'apr25'!AG16+'mai25'!AG16+'iun25'!AG16+'iul25'!AG16+'aug25'!AG16+sept25!AG16+'oct25'!AG16+'noi25'!AG16+'dec25'!AG16</f>
        <v>0</v>
      </c>
      <c r="AH16" s="100">
        <f>'ian25'!AH16+'feb25'!AH16+'mar25'!AH16+'apr25'!AH16+'mai25'!AH16+'iun25'!AH16+'iul25'!AH16+'aug25'!AH16+sept25!AH16+'oct25'!AH16+'noi25'!AH16+'dec25'!AH16</f>
        <v>0</v>
      </c>
      <c r="AI16" s="100">
        <f>'ian25'!AI16+'feb25'!AI16+'mar25'!AI16+'apr25'!AI16+'mai25'!AI16+'iun25'!AI16+'iul25'!AI16+'aug25'!AI16+sept25!AI16+'oct25'!AI16+'noi25'!AI16+'dec25'!AI16</f>
        <v>0</v>
      </c>
      <c r="AJ16" s="100">
        <f>'ian25'!AJ16+'feb25'!AJ16+'mar25'!AJ16+'apr25'!AJ16+'mai25'!AJ16+'iun25'!AJ16+'iul25'!AJ16+'aug25'!AJ16+sept25!AJ16+'oct25'!AJ16+'noi25'!AJ16+'dec25'!AJ16</f>
        <v>0</v>
      </c>
      <c r="AK16" s="100">
        <f>'ian25'!AK16+'feb25'!AK16+'mar25'!AK16+'apr25'!AK16+'mai25'!AK16+'iun25'!AK16+'iul25'!AK16+'aug25'!AK16+sept25!AK16+'oct25'!AK16+'noi25'!AK16+'dec25'!AK16</f>
        <v>0</v>
      </c>
      <c r="AL16" s="100">
        <f>'ian25'!AL16+'feb25'!AL16+'mar25'!AL16+'apr25'!AL16+'mai25'!AL16+'iun25'!AL16+'iul25'!AL16+'aug25'!AL16+sept25!AL16+'oct25'!AL16+'noi25'!AL16+'dec25'!AL16</f>
        <v>0</v>
      </c>
      <c r="AM16" s="100">
        <f>'ian25'!AM16+'feb25'!AM16+'mar25'!AM16+'apr25'!AM16+'mai25'!AM16+'iun25'!AM16+'iul25'!AM16+'aug25'!AM16+sept25!AM16+'oct25'!AM16+'noi25'!AM16+'dec25'!AM16</f>
        <v>0</v>
      </c>
      <c r="AN16" s="100">
        <f>'ian25'!AN16+'feb25'!AN16+'mar25'!AN16+'apr25'!AN16+'mai25'!AN16+'iun25'!AN16+'iul25'!AN16+'aug25'!AN16+sept25!AN16+'oct25'!AN16+'noi25'!AN16+'dec25'!AN16</f>
        <v>0</v>
      </c>
      <c r="AO16" s="100">
        <f>'ian25'!AO16+'feb25'!AO16+'mar25'!AO16+'apr25'!AO16+'mai25'!AO16+'iun25'!AO16+'iul25'!AO16+'aug25'!AO16+sept25!AO16+'oct25'!AO16+'noi25'!AO16+'dec25'!AO16</f>
        <v>0</v>
      </c>
      <c r="AP16" s="100">
        <f>'ian25'!AP16+'feb25'!AP16+'mar25'!AP16+'apr25'!AP16+'mai25'!AP16+'iun25'!AP16+'iul25'!AP16+'aug25'!AP16+sept25!AP16+'oct25'!AP16+'noi25'!AP16+'dec25'!AP16</f>
        <v>0</v>
      </c>
      <c r="AQ16" s="100">
        <f>'ian25'!AQ16+'feb25'!AQ16+'mar25'!AQ16+'apr25'!AQ16+'mai25'!AQ16+'iun25'!AQ16+'iul25'!AQ16+'aug25'!AQ16+sept25!AQ16+'oct25'!AQ16+'noi25'!AQ16+'dec25'!AQ16</f>
        <v>0</v>
      </c>
      <c r="AR16" s="100">
        <f>'ian25'!AR16+'feb25'!AR16+'mar25'!AR16+'apr25'!AR16+'mai25'!AR16+'iun25'!AR16+'iul25'!AR16+'aug25'!AR16+sept25!AR16+'oct25'!AR16+'noi25'!AR16+'dec25'!AR16</f>
        <v>0</v>
      </c>
      <c r="AS16" s="100">
        <f>'ian25'!AS16+'feb25'!AS16+'mar25'!AS16+'apr25'!AS16+'mai25'!AS16+'iun25'!AS16+'iul25'!AS16+'aug25'!AS16+sept25!AS16+'oct25'!AS16+'noi25'!AS16+'dec25'!AS16</f>
        <v>1576</v>
      </c>
      <c r="AT16" s="146"/>
      <c r="AU16" s="13" t="str">
        <f t="shared" ref="AU16:BB16" si="2">IF(AC15&lt;=AC13," ","GRESEALA")</f>
        <v xml:space="preserve"> </v>
      </c>
      <c r="AV16" s="13" t="str">
        <f t="shared" si="2"/>
        <v xml:space="preserve"> </v>
      </c>
      <c r="AW16" s="13" t="str">
        <f t="shared" si="2"/>
        <v xml:space="preserve"> </v>
      </c>
      <c r="AX16" s="13" t="str">
        <f t="shared" si="2"/>
        <v xml:space="preserve"> </v>
      </c>
      <c r="AY16" s="13" t="str">
        <f t="shared" si="2"/>
        <v xml:space="preserve"> </v>
      </c>
      <c r="AZ16" s="13" t="str">
        <f t="shared" si="2"/>
        <v xml:space="preserve"> </v>
      </c>
      <c r="BA16" s="13" t="str">
        <f t="shared" si="2"/>
        <v xml:space="preserve"> </v>
      </c>
      <c r="BB16" s="13" t="str">
        <f t="shared" si="2"/>
        <v xml:space="preserve"> </v>
      </c>
      <c r="BC16" s="13" t="str">
        <f>IF(D16&lt;=D14," ","GRESEALA")</f>
        <v xml:space="preserve"> </v>
      </c>
      <c r="BD16" s="13" t="str">
        <f>IF(E16&lt;=E14," ","GRESEALA")</f>
        <v xml:space="preserve"> </v>
      </c>
      <c r="BE16" s="13" t="str">
        <f>IF(F16&lt;=F14," ","GRESEALA")</f>
        <v xml:space="preserve"> </v>
      </c>
      <c r="BF16" s="13" t="str">
        <f>IF(G16&lt;=G14," ","GRESEALA")</f>
        <v xml:space="preserve"> </v>
      </c>
      <c r="BG16" s="13" t="str">
        <f>IF(H16&lt;=H14," ","GRESEALA")</f>
        <v xml:space="preserve"> </v>
      </c>
      <c r="BH16" s="13" t="str">
        <f>IF(K16&lt;=K14," ","GRESEALA")</f>
        <v xml:space="preserve"> </v>
      </c>
      <c r="BI16" s="17" t="str">
        <f>IF(L16&lt;=L14," ","GRESEALA")</f>
        <v xml:space="preserve"> </v>
      </c>
      <c r="BJ16" s="13" t="str">
        <f>IF(M16&lt;=M14," ","GRESEALA")</f>
        <v xml:space="preserve"> </v>
      </c>
      <c r="BK16" s="13" t="str">
        <f>IF(N16&lt;=N14," ","GRESEALA")</f>
        <v xml:space="preserve"> </v>
      </c>
    </row>
    <row r="17" spans="2:64" s="22" customFormat="1" ht="42" customHeight="1" x14ac:dyDescent="0.45">
      <c r="B17" s="149" t="s">
        <v>52</v>
      </c>
      <c r="C17" s="78" t="s">
        <v>53</v>
      </c>
      <c r="D17" s="129">
        <f t="shared" si="0"/>
        <v>1263</v>
      </c>
      <c r="E17" s="100">
        <f>'ian25'!E17+'feb25'!E17+'mar25'!E17+'apr25'!E17+'mai25'!E17+'iun25'!E17+'iul25'!E17+'aug25'!E17+sept25!E17+'oct25'!E17+'noi25'!E17+'dec25'!E17</f>
        <v>642</v>
      </c>
      <c r="F17" s="100">
        <f>'ian25'!F17+'feb25'!F17+'mar25'!F17+'apr25'!F17+'mai25'!F17+'iun25'!F17+'iul25'!F17+'aug25'!F17+sept25!F17+'oct25'!F17+'noi25'!F17+'dec25'!F17</f>
        <v>621</v>
      </c>
      <c r="G17" s="100">
        <f>'ian25'!G17+'feb25'!G17+'mar25'!G17+'apr25'!G17+'mai25'!G17+'iun25'!G17+'iul25'!G17+'aug25'!G17+sept25!G17+'oct25'!G17+'noi25'!G17+'dec25'!G17</f>
        <v>161</v>
      </c>
      <c r="H17" s="100">
        <f>'ian25'!H17+'feb25'!H17+'mar25'!H17+'apr25'!H17+'mai25'!H17+'iun25'!H17+'iul25'!H17+'aug25'!H17+sept25!H17+'oct25'!H17+'noi25'!H17+'dec25'!H17</f>
        <v>138</v>
      </c>
      <c r="I17" s="100">
        <f>'ian25'!I17+'feb25'!I17+'mar25'!I17+'apr25'!I17+'mai25'!I17+'iun25'!I17+'iul25'!I17+'aug25'!I17+sept25!I17+'oct25'!I17+'noi25'!I17+'dec25'!I17</f>
        <v>101</v>
      </c>
      <c r="J17" s="100">
        <f>'ian25'!J17+'feb25'!J17+'mar25'!J17+'apr25'!J17+'mai25'!J17+'iun25'!J17+'iul25'!J17+'aug25'!J17+sept25!J17+'oct25'!J17+'noi25'!J17+'dec25'!J17</f>
        <v>53</v>
      </c>
      <c r="K17" s="100">
        <f>'ian25'!K17+'feb25'!K17+'mar25'!K17+'apr25'!K17+'mai25'!K17+'iun25'!K17+'iul25'!K17+'aug25'!K17+sept25!K17+'oct25'!K17+'noi25'!K17+'dec25'!K17</f>
        <v>86</v>
      </c>
      <c r="L17" s="100">
        <f>'ian25'!L17+'feb25'!L17+'mar25'!L17+'apr25'!L17+'mai25'!L17+'iun25'!L17+'iul25'!L17+'aug25'!L17+sept25!L17+'oct25'!L17+'noi25'!L17+'dec25'!L17</f>
        <v>188</v>
      </c>
      <c r="M17" s="100">
        <f>'ian25'!M17+'feb25'!M17+'mar25'!M17+'apr25'!M17+'mai25'!M17+'iun25'!M17+'iul25'!M17+'aug25'!M17+sept25!M17+'oct25'!M17+'noi25'!M17+'dec25'!M17</f>
        <v>727</v>
      </c>
      <c r="N17" s="100">
        <f>'ian25'!N17+'feb25'!N17+'mar25'!N17+'apr25'!N17+'mai25'!N17+'iun25'!N17+'iul25'!N17+'aug25'!N17+sept25!N17+'oct25'!N17+'noi25'!N17+'dec25'!N17</f>
        <v>285</v>
      </c>
      <c r="O17" s="100">
        <f>'ian25'!O17+'feb25'!O17+'mar25'!O17+'apr25'!O17+'mai25'!O17+'iun25'!O17+'iul25'!O17+'aug25'!O17+sept25!O17+'oct25'!O17+'noi25'!O17+'dec25'!O17</f>
        <v>578</v>
      </c>
      <c r="P17" s="100">
        <f>'ian25'!P17+'feb25'!P17+'mar25'!P17+'apr25'!P17+'mai25'!P17+'iun25'!P17+'iul25'!P17+'aug25'!P17+sept25!P17+'oct25'!P17+'noi25'!P17+'dec25'!P17</f>
        <v>685</v>
      </c>
      <c r="Q17" s="100">
        <f>'ian25'!Q17+'feb25'!Q17+'mar25'!Q17+'apr25'!Q17+'mai25'!Q17+'iun25'!Q17+'iul25'!Q17+'aug25'!Q17+sept25!Q17+'oct25'!Q17+'noi25'!Q17+'dec25'!Q17</f>
        <v>52</v>
      </c>
      <c r="R17" s="100">
        <f>'ian25'!R17+'feb25'!R17+'mar25'!R17+'apr25'!R17+'mai25'!R17+'iun25'!R17+'iul25'!R17+'aug25'!R17+sept25!R17+'oct25'!R17+'noi25'!R17+'dec25'!R17</f>
        <v>16</v>
      </c>
      <c r="S17" s="100">
        <f>'ian25'!S17+'feb25'!S17+'mar25'!S17+'apr25'!S17+'mai25'!S17+'iun25'!S17+'iul25'!S17+'aug25'!S17+sept25!S17+'oct25'!S17+'noi25'!S17+'dec25'!S17</f>
        <v>277</v>
      </c>
      <c r="T17" s="100">
        <f>'ian25'!T17+'feb25'!T17+'mar25'!T17+'apr25'!T17+'mai25'!T17+'iun25'!T17+'iul25'!T17+'aug25'!T17+sept25!T17+'oct25'!T17+'noi25'!T17+'dec25'!T17</f>
        <v>200</v>
      </c>
      <c r="U17" s="100">
        <f>'ian25'!U17+'feb25'!U17+'mar25'!U17+'apr25'!U17+'mai25'!U17+'iun25'!U17+'iul25'!U17+'aug25'!U17+sept25!U17+'oct25'!U17+'noi25'!U17+'dec25'!U17</f>
        <v>584</v>
      </c>
      <c r="V17" s="100">
        <f>'ian25'!V17+'feb25'!V17+'mar25'!V17+'apr25'!V17+'mai25'!V17+'iun25'!V17+'iul25'!V17+'aug25'!V17+sept25!V17+'oct25'!V17+'noi25'!V17+'dec25'!V17</f>
        <v>39</v>
      </c>
      <c r="W17" s="100">
        <f>'ian25'!W17+'feb25'!W17+'mar25'!W17+'apr25'!W17+'mai25'!W17+'iun25'!W17+'iul25'!W17+'aug25'!W17+sept25!W17+'oct25'!W17+'noi25'!W17+'dec25'!W17</f>
        <v>111</v>
      </c>
      <c r="X17" s="100">
        <f>'ian25'!X17+'feb25'!X17+'mar25'!X17+'apr25'!X17+'mai25'!X17+'iun25'!X17+'iul25'!X17+'aug25'!X17+sept25!X17+'oct25'!X17+'noi25'!X17+'dec25'!X17</f>
        <v>944</v>
      </c>
      <c r="Y17" s="100">
        <f>'ian25'!Y17+'feb25'!Y17+'mar25'!Y17+'apr25'!Y17+'mai25'!Y17+'iun25'!Y17+'iul25'!Y17+'aug25'!Y17+sept25!Y17+'oct25'!Y17+'noi25'!Y17+'dec25'!Y17</f>
        <v>319</v>
      </c>
      <c r="Z17" s="100">
        <f>'ian25'!Z17+'feb25'!Z17+'mar25'!Z17+'apr25'!Z17+'mai25'!Z17+'iun25'!Z17+'iul25'!Z17+'aug25'!Z17+sept25!Z17+'oct25'!Z17+'noi25'!Z17+'dec25'!Z17</f>
        <v>0</v>
      </c>
      <c r="AA17" s="100">
        <f>'ian25'!AA17+'feb25'!AA17+'mar25'!AA17+'apr25'!AA17+'mai25'!AA17+'iun25'!AA17+'iul25'!AA17+'aug25'!AA17+sept25!AA17+'oct25'!AA17+'noi25'!AA17+'dec25'!AA17</f>
        <v>2</v>
      </c>
      <c r="AB17" s="100">
        <f>'ian25'!AB17+'feb25'!AB17+'mar25'!AB17+'apr25'!AB17+'mai25'!AB17+'iun25'!AB17+'iul25'!AB17+'aug25'!AB17+sept25!AB17+'oct25'!AB17+'noi25'!AB17+'dec25'!AB17</f>
        <v>0</v>
      </c>
      <c r="AC17" s="100">
        <f>'ian25'!AC17+'feb25'!AC17+'mar25'!AC17+'apr25'!AC17+'mai25'!AC17+'iun25'!AC17+'iul25'!AC17+'aug25'!AC17+sept25!AC17+'oct25'!AC17+'noi25'!AC17+'dec25'!AC17</f>
        <v>16</v>
      </c>
      <c r="AD17" s="100">
        <f>'ian25'!AD17+'feb25'!AD17+'mar25'!AD17+'apr25'!AD17+'mai25'!AD17+'iun25'!AD17+'iul25'!AD17+'aug25'!AD17+sept25!AD17+'oct25'!AD17+'noi25'!AD17+'dec25'!AD17</f>
        <v>4</v>
      </c>
      <c r="AE17" s="100">
        <f>'ian25'!AE17+'feb25'!AE17+'mar25'!AE17+'apr25'!AE17+'mai25'!AE17+'iun25'!AE17+'iul25'!AE17+'aug25'!AE17+sept25!AE17+'oct25'!AE17+'noi25'!AE17+'dec25'!AE17</f>
        <v>2</v>
      </c>
      <c r="AF17" s="100">
        <f>'ian25'!AF17+'feb25'!AF17+'mar25'!AF17+'apr25'!AF17+'mai25'!AF17+'iun25'!AF17+'iul25'!AF17+'aug25'!AF17+sept25!AF17+'oct25'!AF17+'noi25'!AF17+'dec25'!AF17</f>
        <v>1</v>
      </c>
      <c r="AG17" s="100">
        <f>'ian25'!AG17+'feb25'!AG17+'mar25'!AG17+'apr25'!AG17+'mai25'!AG17+'iun25'!AG17+'iul25'!AG17+'aug25'!AG17+sept25!AG17+'oct25'!AG17+'noi25'!AG17+'dec25'!AG17</f>
        <v>0</v>
      </c>
      <c r="AH17" s="100">
        <f>'ian25'!AH17+'feb25'!AH17+'mar25'!AH17+'apr25'!AH17+'mai25'!AH17+'iun25'!AH17+'iul25'!AH17+'aug25'!AH17+sept25!AH17+'oct25'!AH17+'noi25'!AH17+'dec25'!AH17</f>
        <v>0</v>
      </c>
      <c r="AI17" s="100">
        <f>'ian25'!AI17+'feb25'!AI17+'mar25'!AI17+'apr25'!AI17+'mai25'!AI17+'iun25'!AI17+'iul25'!AI17+'aug25'!AI17+sept25!AI17+'oct25'!AI17+'noi25'!AI17+'dec25'!AI17</f>
        <v>0</v>
      </c>
      <c r="AJ17" s="100">
        <f>'ian25'!AJ17+'feb25'!AJ17+'mar25'!AJ17+'apr25'!AJ17+'mai25'!AJ17+'iun25'!AJ17+'iul25'!AJ17+'aug25'!AJ17+sept25!AJ17+'oct25'!AJ17+'noi25'!AJ17+'dec25'!AJ17</f>
        <v>0</v>
      </c>
      <c r="AK17" s="100">
        <f>'ian25'!AK17+'feb25'!AK17+'mar25'!AK17+'apr25'!AK17+'mai25'!AK17+'iun25'!AK17+'iul25'!AK17+'aug25'!AK17+sept25!AK17+'oct25'!AK17+'noi25'!AK17+'dec25'!AK17</f>
        <v>0</v>
      </c>
      <c r="AL17" s="100">
        <f>'ian25'!AL17+'feb25'!AL17+'mar25'!AL17+'apr25'!AL17+'mai25'!AL17+'iun25'!AL17+'iul25'!AL17+'aug25'!AL17+sept25!AL17+'oct25'!AL17+'noi25'!AL17+'dec25'!AL17</f>
        <v>0</v>
      </c>
      <c r="AM17" s="100">
        <f>'ian25'!AM17+'feb25'!AM17+'mar25'!AM17+'apr25'!AM17+'mai25'!AM17+'iun25'!AM17+'iul25'!AM17+'aug25'!AM17+sept25!AM17+'oct25'!AM17+'noi25'!AM17+'dec25'!AM17</f>
        <v>0</v>
      </c>
      <c r="AN17" s="100">
        <f>'ian25'!AN17+'feb25'!AN17+'mar25'!AN17+'apr25'!AN17+'mai25'!AN17+'iun25'!AN17+'iul25'!AN17+'aug25'!AN17+sept25!AN17+'oct25'!AN17+'noi25'!AN17+'dec25'!AN17</f>
        <v>0</v>
      </c>
      <c r="AO17" s="100">
        <f>'ian25'!AO17+'feb25'!AO17+'mar25'!AO17+'apr25'!AO17+'mai25'!AO17+'iun25'!AO17+'iul25'!AO17+'aug25'!AO17+sept25!AO17+'oct25'!AO17+'noi25'!AO17+'dec25'!AO17</f>
        <v>0</v>
      </c>
      <c r="AP17" s="100">
        <f>'ian25'!AP17+'feb25'!AP17+'mar25'!AP17+'apr25'!AP17+'mai25'!AP17+'iun25'!AP17+'iul25'!AP17+'aug25'!AP17+sept25!AP17+'oct25'!AP17+'noi25'!AP17+'dec25'!AP17</f>
        <v>0</v>
      </c>
      <c r="AQ17" s="100">
        <f>'ian25'!AQ17+'feb25'!AQ17+'mar25'!AQ17+'apr25'!AQ17+'mai25'!AQ17+'iun25'!AQ17+'iul25'!AQ17+'aug25'!AQ17+sept25!AQ17+'oct25'!AQ17+'noi25'!AQ17+'dec25'!AQ17</f>
        <v>0</v>
      </c>
      <c r="AR17" s="100">
        <f>'ian25'!AR17+'feb25'!AR17+'mar25'!AR17+'apr25'!AR17+'mai25'!AR17+'iun25'!AR17+'iul25'!AR17+'aug25'!AR17+sept25!AR17+'oct25'!AR17+'noi25'!AR17+'dec25'!AR17</f>
        <v>0</v>
      </c>
      <c r="AS17" s="100">
        <f>'ian25'!AS17+'feb25'!AS17+'mar25'!AS17+'apr25'!AS17+'mai25'!AS17+'iun25'!AS17+'iul25'!AS17+'aug25'!AS17+sept25!AS17+'oct25'!AS17+'noi25'!AS17+'dec25'!AS17</f>
        <v>1242</v>
      </c>
      <c r="AT17" s="146"/>
      <c r="AU17" s="13" t="str">
        <f>IF(O16&lt;=O14," ","GRESEALA")</f>
        <v xml:space="preserve"> </v>
      </c>
      <c r="AV17" s="13" t="str">
        <f>IF(P16&lt;=P14," ","GRESEALA")</f>
        <v xml:space="preserve"> </v>
      </c>
      <c r="AW17" s="13" t="str">
        <f>IF(Q16&lt;=Q14," ","GRESEALA")</f>
        <v xml:space="preserve"> </v>
      </c>
      <c r="AX17" s="13" t="str">
        <f t="shared" ref="AX17:BK17" si="3">IF(S16&lt;=S14," ","GRESEALA")</f>
        <v xml:space="preserve"> </v>
      </c>
      <c r="AY17" s="13" t="str">
        <f t="shared" si="3"/>
        <v xml:space="preserve"> </v>
      </c>
      <c r="AZ17" s="13" t="str">
        <f t="shared" si="3"/>
        <v xml:space="preserve"> </v>
      </c>
      <c r="BA17" s="13" t="str">
        <f t="shared" si="3"/>
        <v xml:space="preserve"> </v>
      </c>
      <c r="BB17" s="13" t="str">
        <f t="shared" si="3"/>
        <v xml:space="preserve"> </v>
      </c>
      <c r="BC17" s="13" t="str">
        <f t="shared" si="3"/>
        <v xml:space="preserve"> </v>
      </c>
      <c r="BD17" s="13" t="str">
        <f t="shared" si="3"/>
        <v xml:space="preserve"> </v>
      </c>
      <c r="BE17" s="13" t="str">
        <f t="shared" si="3"/>
        <v xml:space="preserve"> </v>
      </c>
      <c r="BF17" s="13" t="str">
        <f t="shared" si="3"/>
        <v xml:space="preserve"> </v>
      </c>
      <c r="BG17" s="13" t="str">
        <f t="shared" si="3"/>
        <v xml:space="preserve"> </v>
      </c>
      <c r="BH17" s="13" t="str">
        <f t="shared" si="3"/>
        <v xml:space="preserve"> </v>
      </c>
      <c r="BI17" s="13" t="str">
        <f t="shared" si="3"/>
        <v xml:space="preserve"> </v>
      </c>
      <c r="BJ17" s="13" t="str">
        <f t="shared" si="3"/>
        <v xml:space="preserve"> </v>
      </c>
      <c r="BK17" s="13" t="str">
        <f t="shared" si="3"/>
        <v xml:space="preserve"> </v>
      </c>
      <c r="BL17" s="10"/>
    </row>
    <row r="18" spans="2:64" ht="39.75" customHeight="1" x14ac:dyDescent="0.45">
      <c r="B18" s="149" t="s">
        <v>54</v>
      </c>
      <c r="C18" s="78" t="s">
        <v>55</v>
      </c>
      <c r="D18" s="129">
        <f t="shared" si="0"/>
        <v>335</v>
      </c>
      <c r="E18" s="100">
        <f>'ian25'!E18+'feb25'!E18+'mar25'!E18+'apr25'!E18+'mai25'!E18+'iun25'!E18+'iul25'!E18+'aug25'!E18+sept25!E18+'oct25'!E18+'noi25'!E18+'dec25'!E18</f>
        <v>176</v>
      </c>
      <c r="F18" s="100">
        <f>'ian25'!F18+'feb25'!F18+'mar25'!F18+'apr25'!F18+'mai25'!F18+'iun25'!F18+'iul25'!F18+'aug25'!F18+sept25!F18+'oct25'!F18+'noi25'!F18+'dec25'!F18</f>
        <v>159</v>
      </c>
      <c r="G18" s="100">
        <f>'ian25'!G18+'feb25'!G18+'mar25'!G18+'apr25'!G18+'mai25'!G18+'iun25'!G18+'iul25'!G18+'aug25'!G18+sept25!G18+'oct25'!G18+'noi25'!G18+'dec25'!G18</f>
        <v>30</v>
      </c>
      <c r="H18" s="100">
        <f>'ian25'!H18+'feb25'!H18+'mar25'!H18+'apr25'!H18+'mai25'!H18+'iun25'!H18+'iul25'!H18+'aug25'!H18+sept25!H18+'oct25'!H18+'noi25'!H18+'dec25'!H18</f>
        <v>21</v>
      </c>
      <c r="I18" s="100">
        <f>'ian25'!I18+'feb25'!I18+'mar25'!I18+'apr25'!I18+'mai25'!I18+'iun25'!I18+'iul25'!I18+'aug25'!I18+sept25!I18+'oct25'!I18+'noi25'!I18+'dec25'!I18</f>
        <v>23</v>
      </c>
      <c r="J18" s="100">
        <f>'ian25'!J18+'feb25'!J18+'mar25'!J18+'apr25'!J18+'mai25'!J18+'iun25'!J18+'iul25'!J18+'aug25'!J18+sept25!J18+'oct25'!J18+'noi25'!J18+'dec25'!J18</f>
        <v>13</v>
      </c>
      <c r="K18" s="100">
        <f>'ian25'!K18+'feb25'!K18+'mar25'!K18+'apr25'!K18+'mai25'!K18+'iun25'!K18+'iul25'!K18+'aug25'!K18+sept25!K18+'oct25'!K18+'noi25'!K18+'dec25'!K18</f>
        <v>17</v>
      </c>
      <c r="L18" s="100">
        <f>'ian25'!L18+'feb25'!L18+'mar25'!L18+'apr25'!L18+'mai25'!L18+'iun25'!L18+'iul25'!L18+'aug25'!L18+sept25!L18+'oct25'!L18+'noi25'!L18+'dec25'!L18</f>
        <v>88</v>
      </c>
      <c r="M18" s="100">
        <f>'ian25'!M18+'feb25'!M18+'mar25'!M18+'apr25'!M18+'mai25'!M18+'iun25'!M18+'iul25'!M18+'aug25'!M18+sept25!M18+'oct25'!M18+'noi25'!M18+'dec25'!M18</f>
        <v>177</v>
      </c>
      <c r="N18" s="100">
        <f>'ian25'!N18+'feb25'!N18+'mar25'!N18+'apr25'!N18+'mai25'!N18+'iun25'!N18+'iul25'!N18+'aug25'!N18+sept25!N18+'oct25'!N18+'noi25'!N18+'dec25'!N18</f>
        <v>56</v>
      </c>
      <c r="O18" s="100">
        <f>'ian25'!O18+'feb25'!O18+'mar25'!O18+'apr25'!O18+'mai25'!O18+'iun25'!O18+'iul25'!O18+'aug25'!O18+sept25!O18+'oct25'!O18+'noi25'!O18+'dec25'!O18</f>
        <v>163</v>
      </c>
      <c r="P18" s="100">
        <f>'ian25'!P18+'feb25'!P18+'mar25'!P18+'apr25'!P18+'mai25'!P18+'iun25'!P18+'iul25'!P18+'aug25'!P18+sept25!P18+'oct25'!P18+'noi25'!P18+'dec25'!P18</f>
        <v>172</v>
      </c>
      <c r="Q18" s="100">
        <f>'ian25'!Q18+'feb25'!Q18+'mar25'!Q18+'apr25'!Q18+'mai25'!Q18+'iun25'!Q18+'iul25'!Q18+'aug25'!Q18+sept25!Q18+'oct25'!Q18+'noi25'!Q18+'dec25'!Q18</f>
        <v>6</v>
      </c>
      <c r="R18" s="100">
        <f>'ian25'!R18+'feb25'!R18+'mar25'!R18+'apr25'!R18+'mai25'!R18+'iun25'!R18+'iul25'!R18+'aug25'!R18+sept25!R18+'oct25'!R18+'noi25'!R18+'dec25'!R18</f>
        <v>1</v>
      </c>
      <c r="S18" s="100">
        <f>'ian25'!S18+'feb25'!S18+'mar25'!S18+'apr25'!S18+'mai25'!S18+'iun25'!S18+'iul25'!S18+'aug25'!S18+sept25!S18+'oct25'!S18+'noi25'!S18+'dec25'!S18</f>
        <v>81</v>
      </c>
      <c r="T18" s="100">
        <f>'ian25'!T18+'feb25'!T18+'mar25'!T18+'apr25'!T18+'mai25'!T18+'iun25'!T18+'iul25'!T18+'aug25'!T18+sept25!T18+'oct25'!T18+'noi25'!T18+'dec25'!T18</f>
        <v>64</v>
      </c>
      <c r="U18" s="100">
        <f>'ian25'!U18+'feb25'!U18+'mar25'!U18+'apr25'!U18+'mai25'!U18+'iun25'!U18+'iul25'!U18+'aug25'!U18+sept25!U18+'oct25'!U18+'noi25'!U18+'dec25'!U18</f>
        <v>133</v>
      </c>
      <c r="V18" s="100">
        <f>'ian25'!V18+'feb25'!V18+'mar25'!V18+'apr25'!V18+'mai25'!V18+'iun25'!V18+'iul25'!V18+'aug25'!V18+sept25!V18+'oct25'!V18+'noi25'!V18+'dec25'!V18</f>
        <v>11</v>
      </c>
      <c r="W18" s="100">
        <f>'ian25'!W18+'feb25'!W18+'mar25'!W18+'apr25'!W18+'mai25'!W18+'iun25'!W18+'iul25'!W18+'aug25'!W18+sept25!W18+'oct25'!W18+'noi25'!W18+'dec25'!W18</f>
        <v>40</v>
      </c>
      <c r="X18" s="100">
        <f>'ian25'!X18+'feb25'!X18+'mar25'!X18+'apr25'!X18+'mai25'!X18+'iun25'!X18+'iul25'!X18+'aug25'!X18+sept25!X18+'oct25'!X18+'noi25'!X18+'dec25'!X18</f>
        <v>97</v>
      </c>
      <c r="Y18" s="100">
        <f>'ian25'!Y18+'feb25'!Y18+'mar25'!Y18+'apr25'!Y18+'mai25'!Y18+'iun25'!Y18+'iul25'!Y18+'aug25'!Y18+sept25!Y18+'oct25'!Y18+'noi25'!Y18+'dec25'!Y18</f>
        <v>238</v>
      </c>
      <c r="Z18" s="100">
        <f>'ian25'!Z18+'feb25'!Z18+'mar25'!Z18+'apr25'!Z18+'mai25'!Z18+'iun25'!Z18+'iul25'!Z18+'aug25'!Z18+sept25!Z18+'oct25'!Z18+'noi25'!Z18+'dec25'!Z18</f>
        <v>0</v>
      </c>
      <c r="AA18" s="100">
        <f>'ian25'!AA18+'feb25'!AA18+'mar25'!AA18+'apr25'!AA18+'mai25'!AA18+'iun25'!AA18+'iul25'!AA18+'aug25'!AA18+sept25!AA18+'oct25'!AA18+'noi25'!AA18+'dec25'!AA18</f>
        <v>0</v>
      </c>
      <c r="AB18" s="100">
        <f>'ian25'!AB18+'feb25'!AB18+'mar25'!AB18+'apr25'!AB18+'mai25'!AB18+'iun25'!AB18+'iul25'!AB18+'aug25'!AB18+sept25!AB18+'oct25'!AB18+'noi25'!AB18+'dec25'!AB18</f>
        <v>0</v>
      </c>
      <c r="AC18" s="100">
        <f>'ian25'!AC18+'feb25'!AC18+'mar25'!AC18+'apr25'!AC18+'mai25'!AC18+'iun25'!AC18+'iul25'!AC18+'aug25'!AC18+sept25!AC18+'oct25'!AC18+'noi25'!AC18+'dec25'!AC18</f>
        <v>1</v>
      </c>
      <c r="AD18" s="100">
        <f>'ian25'!AD18+'feb25'!AD18+'mar25'!AD18+'apr25'!AD18+'mai25'!AD18+'iun25'!AD18+'iul25'!AD18+'aug25'!AD18+sept25!AD18+'oct25'!AD18+'noi25'!AD18+'dec25'!AD18</f>
        <v>1</v>
      </c>
      <c r="AE18" s="100">
        <f>'ian25'!AE18+'feb25'!AE18+'mar25'!AE18+'apr25'!AE18+'mai25'!AE18+'iun25'!AE18+'iul25'!AE18+'aug25'!AE18+sept25!AE18+'oct25'!AE18+'noi25'!AE18+'dec25'!AE18</f>
        <v>0</v>
      </c>
      <c r="AF18" s="100">
        <f>'ian25'!AF18+'feb25'!AF18+'mar25'!AF18+'apr25'!AF18+'mai25'!AF18+'iun25'!AF18+'iul25'!AF18+'aug25'!AF18+sept25!AF18+'oct25'!AF18+'noi25'!AF18+'dec25'!AF18</f>
        <v>0</v>
      </c>
      <c r="AG18" s="100">
        <f>'ian25'!AG18+'feb25'!AG18+'mar25'!AG18+'apr25'!AG18+'mai25'!AG18+'iun25'!AG18+'iul25'!AG18+'aug25'!AG18+sept25!AG18+'oct25'!AG18+'noi25'!AG18+'dec25'!AG18</f>
        <v>0</v>
      </c>
      <c r="AH18" s="100">
        <f>'ian25'!AH18+'feb25'!AH18+'mar25'!AH18+'apr25'!AH18+'mai25'!AH18+'iun25'!AH18+'iul25'!AH18+'aug25'!AH18+sept25!AH18+'oct25'!AH18+'noi25'!AH18+'dec25'!AH18</f>
        <v>0</v>
      </c>
      <c r="AI18" s="100">
        <f>'ian25'!AI18+'feb25'!AI18+'mar25'!AI18+'apr25'!AI18+'mai25'!AI18+'iun25'!AI18+'iul25'!AI18+'aug25'!AI18+sept25!AI18+'oct25'!AI18+'noi25'!AI18+'dec25'!AI18</f>
        <v>0</v>
      </c>
      <c r="AJ18" s="100">
        <f>'ian25'!AJ18+'feb25'!AJ18+'mar25'!AJ18+'apr25'!AJ18+'mai25'!AJ18+'iun25'!AJ18+'iul25'!AJ18+'aug25'!AJ18+sept25!AJ18+'oct25'!AJ18+'noi25'!AJ18+'dec25'!AJ18</f>
        <v>0</v>
      </c>
      <c r="AK18" s="100">
        <f>'ian25'!AK18+'feb25'!AK18+'mar25'!AK18+'apr25'!AK18+'mai25'!AK18+'iun25'!AK18+'iul25'!AK18+'aug25'!AK18+sept25!AK18+'oct25'!AK18+'noi25'!AK18+'dec25'!AK18</f>
        <v>0</v>
      </c>
      <c r="AL18" s="100">
        <f>'ian25'!AL18+'feb25'!AL18+'mar25'!AL18+'apr25'!AL18+'mai25'!AL18+'iun25'!AL18+'iul25'!AL18+'aug25'!AL18+sept25!AL18+'oct25'!AL18+'noi25'!AL18+'dec25'!AL18</f>
        <v>0</v>
      </c>
      <c r="AM18" s="100">
        <f>'ian25'!AM18+'feb25'!AM18+'mar25'!AM18+'apr25'!AM18+'mai25'!AM18+'iun25'!AM18+'iul25'!AM18+'aug25'!AM18+sept25!AM18+'oct25'!AM18+'noi25'!AM18+'dec25'!AM18</f>
        <v>0</v>
      </c>
      <c r="AN18" s="100">
        <f>'ian25'!AN18+'feb25'!AN18+'mar25'!AN18+'apr25'!AN18+'mai25'!AN18+'iun25'!AN18+'iul25'!AN18+'aug25'!AN18+sept25!AN18+'oct25'!AN18+'noi25'!AN18+'dec25'!AN18</f>
        <v>0</v>
      </c>
      <c r="AO18" s="100">
        <f>'ian25'!AO18+'feb25'!AO18+'mar25'!AO18+'apr25'!AO18+'mai25'!AO18+'iun25'!AO18+'iul25'!AO18+'aug25'!AO18+sept25!AO18+'oct25'!AO18+'noi25'!AO18+'dec25'!AO18</f>
        <v>0</v>
      </c>
      <c r="AP18" s="100">
        <f>'ian25'!AP18+'feb25'!AP18+'mar25'!AP18+'apr25'!AP18+'mai25'!AP18+'iun25'!AP18+'iul25'!AP18+'aug25'!AP18+sept25!AP18+'oct25'!AP18+'noi25'!AP18+'dec25'!AP18</f>
        <v>0</v>
      </c>
      <c r="AQ18" s="100">
        <f>'ian25'!AQ18+'feb25'!AQ18+'mar25'!AQ18+'apr25'!AQ18+'mai25'!AQ18+'iun25'!AQ18+'iul25'!AQ18+'aug25'!AQ18+sept25!AQ18+'oct25'!AQ18+'noi25'!AQ18+'dec25'!AQ18</f>
        <v>0</v>
      </c>
      <c r="AR18" s="100">
        <f>'ian25'!AR18+'feb25'!AR18+'mar25'!AR18+'apr25'!AR18+'mai25'!AR18+'iun25'!AR18+'iul25'!AR18+'aug25'!AR18+sept25!AR18+'oct25'!AR18+'noi25'!AR18+'dec25'!AR18</f>
        <v>0</v>
      </c>
      <c r="AS18" s="100">
        <f>'ian25'!AS18+'feb25'!AS18+'mar25'!AS18+'apr25'!AS18+'mai25'!AS18+'iun25'!AS18+'iul25'!AS18+'aug25'!AS18+sept25!AS18+'oct25'!AS18+'noi25'!AS18+'dec25'!AS18</f>
        <v>334</v>
      </c>
      <c r="AT18" s="146"/>
      <c r="AU18" s="13" t="str">
        <f t="shared" ref="AU18:AZ18" si="4">IF(AG16&lt;=AG14," ","GRESEALA")</f>
        <v xml:space="preserve"> </v>
      </c>
      <c r="AV18" s="13" t="str">
        <f t="shared" si="4"/>
        <v xml:space="preserve"> </v>
      </c>
      <c r="AW18" s="13" t="str">
        <f t="shared" si="4"/>
        <v xml:space="preserve"> </v>
      </c>
      <c r="AX18" s="13" t="str">
        <f t="shared" si="4"/>
        <v xml:space="preserve"> </v>
      </c>
      <c r="AY18" s="13" t="str">
        <f t="shared" si="4"/>
        <v xml:space="preserve"> </v>
      </c>
      <c r="AZ18" s="13" t="str">
        <f t="shared" si="4"/>
        <v xml:space="preserve"> </v>
      </c>
      <c r="BA18" s="13" t="str">
        <f t="shared" ref="BA18:BB18" si="5">IF(AR16&lt;=AR14," ","GRESEALA")</f>
        <v xml:space="preserve"> </v>
      </c>
      <c r="BB18" s="13" t="str">
        <f t="shared" si="5"/>
        <v xml:space="preserve"> </v>
      </c>
      <c r="BC18" s="13" t="str">
        <f>IF(E17+E18=E16," ","GRESEALA")</f>
        <v xml:space="preserve"> </v>
      </c>
      <c r="BD18" s="13" t="str">
        <f>IF(F17+F18=F16," ","GRESEALA")</f>
        <v xml:space="preserve"> </v>
      </c>
      <c r="BE18" s="13" t="str">
        <f>IF(G17+G18=G16," ","GRESEALA")</f>
        <v xml:space="preserve"> </v>
      </c>
      <c r="BF18" s="13" t="str">
        <f>IF(H17+H18=H16," ","GRESEALA")</f>
        <v xml:space="preserve"> </v>
      </c>
      <c r="BG18" s="13" t="str">
        <f>IF(K17+K18=K16," ","GRESEALA")</f>
        <v xml:space="preserve"> </v>
      </c>
      <c r="BH18" s="17" t="str">
        <f>IF(L17+L18=L16," ","GRESEALA")</f>
        <v xml:space="preserve"> </v>
      </c>
      <c r="BI18" s="13" t="str">
        <f>IF(M17+M18=M16," ","GRESEALA")</f>
        <v xml:space="preserve"> </v>
      </c>
      <c r="BJ18" s="13" t="str">
        <f>IF(N17+N18=N16," ","GRESEALA")</f>
        <v xml:space="preserve"> </v>
      </c>
      <c r="BK18" s="13" t="str">
        <f>IF(O17+O18=O16," ","GRESEALA")</f>
        <v xml:space="preserve"> </v>
      </c>
    </row>
    <row r="19" spans="2:64" s="24" customFormat="1" ht="44.25" customHeight="1" x14ac:dyDescent="0.45">
      <c r="B19" s="150" t="s">
        <v>56</v>
      </c>
      <c r="C19" s="78" t="s">
        <v>57</v>
      </c>
      <c r="D19" s="130">
        <f t="shared" si="0"/>
        <v>6</v>
      </c>
      <c r="E19" s="100">
        <f>'ian25'!E19+'feb25'!E19+'mar25'!E19+'apr25'!E19+'mai25'!E19+'iun25'!E19+'iul25'!E19+'aug25'!E19+sept25!E19+'oct25'!E19+'noi25'!E19+'dec25'!E19</f>
        <v>3</v>
      </c>
      <c r="F19" s="100">
        <f>'ian25'!F19+'feb25'!F19+'mar25'!F19+'apr25'!F19+'mai25'!F19+'iun25'!F19+'iul25'!F19+'aug25'!F19+sept25!F19+'oct25'!F19+'noi25'!F19+'dec25'!F19</f>
        <v>3</v>
      </c>
      <c r="G19" s="100">
        <f>'ian25'!G19+'feb25'!G19+'mar25'!G19+'apr25'!G19+'mai25'!G19+'iun25'!G19+'iul25'!G19+'aug25'!G19+sept25!G19+'oct25'!G19+'noi25'!G19+'dec25'!G19</f>
        <v>1</v>
      </c>
      <c r="H19" s="100">
        <f>'ian25'!H19+'feb25'!H19+'mar25'!H19+'apr25'!H19+'mai25'!H19+'iun25'!H19+'iul25'!H19+'aug25'!H19+sept25!H19+'oct25'!H19+'noi25'!H19+'dec25'!H19</f>
        <v>1</v>
      </c>
      <c r="I19" s="100">
        <f>'ian25'!I19+'feb25'!I19+'mar25'!I19+'apr25'!I19+'mai25'!I19+'iun25'!I19+'iul25'!I19+'aug25'!I19+sept25!I19+'oct25'!I19+'noi25'!I19+'dec25'!I19</f>
        <v>0</v>
      </c>
      <c r="J19" s="100">
        <f>'ian25'!J19+'feb25'!J19+'mar25'!J19+'apr25'!J19+'mai25'!J19+'iun25'!J19+'iul25'!J19+'aug25'!J19+sept25!J19+'oct25'!J19+'noi25'!J19+'dec25'!J19</f>
        <v>0</v>
      </c>
      <c r="K19" s="100">
        <f>'ian25'!K19+'feb25'!K19+'mar25'!K19+'apr25'!K19+'mai25'!K19+'iun25'!K19+'iul25'!K19+'aug25'!K19+sept25!K19+'oct25'!K19+'noi25'!K19+'dec25'!K19</f>
        <v>0</v>
      </c>
      <c r="L19" s="100">
        <f>'ian25'!L19+'feb25'!L19+'mar25'!L19+'apr25'!L19+'mai25'!L19+'iun25'!L19+'iul25'!L19+'aug25'!L19+sept25!L19+'oct25'!L19+'noi25'!L19+'dec25'!L19</f>
        <v>1</v>
      </c>
      <c r="M19" s="100">
        <f>'ian25'!M19+'feb25'!M19+'mar25'!M19+'apr25'!M19+'mai25'!M19+'iun25'!M19+'iul25'!M19+'aug25'!M19+sept25!M19+'oct25'!M19+'noi25'!M19+'dec25'!M19</f>
        <v>4</v>
      </c>
      <c r="N19" s="100">
        <f>'ian25'!N19+'feb25'!N19+'mar25'!N19+'apr25'!N19+'mai25'!N19+'iun25'!N19+'iul25'!N19+'aug25'!N19+sept25!N19+'oct25'!N19+'noi25'!N19+'dec25'!N19</f>
        <v>1</v>
      </c>
      <c r="O19" s="100">
        <f>'ian25'!O19+'feb25'!O19+'mar25'!O19+'apr25'!O19+'mai25'!O19+'iun25'!O19+'iul25'!O19+'aug25'!O19+sept25!O19+'oct25'!O19+'noi25'!O19+'dec25'!O19</f>
        <v>2</v>
      </c>
      <c r="P19" s="100">
        <f>'ian25'!P19+'feb25'!P19+'mar25'!P19+'apr25'!P19+'mai25'!P19+'iun25'!P19+'iul25'!P19+'aug25'!P19+sept25!P19+'oct25'!P19+'noi25'!P19+'dec25'!P19</f>
        <v>4</v>
      </c>
      <c r="Q19" s="100">
        <f>'ian25'!Q19+'feb25'!Q19+'mar25'!Q19+'apr25'!Q19+'mai25'!Q19+'iun25'!Q19+'iul25'!Q19+'aug25'!Q19+sept25!Q19+'oct25'!Q19+'noi25'!Q19+'dec25'!Q19</f>
        <v>0</v>
      </c>
      <c r="R19" s="100">
        <f>'ian25'!R19+'feb25'!R19+'mar25'!R19+'apr25'!R19+'mai25'!R19+'iun25'!R19+'iul25'!R19+'aug25'!R19+sept25!R19+'oct25'!R19+'noi25'!R19+'dec25'!R19</f>
        <v>0</v>
      </c>
      <c r="S19" s="100">
        <f>'ian25'!S19+'feb25'!S19+'mar25'!S19+'apr25'!S19+'mai25'!S19+'iun25'!S19+'iul25'!S19+'aug25'!S19+sept25!S19+'oct25'!S19+'noi25'!S19+'dec25'!S19</f>
        <v>1</v>
      </c>
      <c r="T19" s="100">
        <f>'ian25'!T19+'feb25'!T19+'mar25'!T19+'apr25'!T19+'mai25'!T19+'iun25'!T19+'iul25'!T19+'aug25'!T19+sept25!T19+'oct25'!T19+'noi25'!T19+'dec25'!T19</f>
        <v>0</v>
      </c>
      <c r="U19" s="100">
        <f>'ian25'!U19+'feb25'!U19+'mar25'!U19+'apr25'!U19+'mai25'!U19+'iun25'!U19+'iul25'!U19+'aug25'!U19+sept25!U19+'oct25'!U19+'noi25'!U19+'dec25'!U19</f>
        <v>3</v>
      </c>
      <c r="V19" s="100">
        <f>'ian25'!V19+'feb25'!V19+'mar25'!V19+'apr25'!V19+'mai25'!V19+'iun25'!V19+'iul25'!V19+'aug25'!V19+sept25!V19+'oct25'!V19+'noi25'!V19+'dec25'!V19</f>
        <v>0</v>
      </c>
      <c r="W19" s="100">
        <f>'ian25'!W19+'feb25'!W19+'mar25'!W19+'apr25'!W19+'mai25'!W19+'iun25'!W19+'iul25'!W19+'aug25'!W19+sept25!W19+'oct25'!W19+'noi25'!W19+'dec25'!W19</f>
        <v>2</v>
      </c>
      <c r="X19" s="100">
        <f>'ian25'!X19+'feb25'!X19+'mar25'!X19+'apr25'!X19+'mai25'!X19+'iun25'!X19+'iul25'!X19+'aug25'!X19+sept25!X19+'oct25'!X19+'noi25'!X19+'dec25'!X19</f>
        <v>6</v>
      </c>
      <c r="Y19" s="100">
        <f>'ian25'!Y19+'feb25'!Y19+'mar25'!Y19+'apr25'!Y19+'mai25'!Y19+'iun25'!Y19+'iul25'!Y19+'aug25'!Y19+sept25!Y19+'oct25'!Y19+'noi25'!Y19+'dec25'!Y19</f>
        <v>0</v>
      </c>
      <c r="Z19" s="100">
        <f>'ian25'!Z19+'feb25'!Z19+'mar25'!Z19+'apr25'!Z19+'mai25'!Z19+'iun25'!Z19+'iul25'!Z19+'aug25'!Z19+sept25!Z19+'oct25'!Z19+'noi25'!Z19+'dec25'!Z19</f>
        <v>0</v>
      </c>
      <c r="AA19" s="100">
        <f>'ian25'!AA19+'feb25'!AA19+'mar25'!AA19+'apr25'!AA19+'mai25'!AA19+'iun25'!AA19+'iul25'!AA19+'aug25'!AA19+sept25!AA19+'oct25'!AA19+'noi25'!AA19+'dec25'!AA19</f>
        <v>0</v>
      </c>
      <c r="AB19" s="100">
        <f>'ian25'!AB19+'feb25'!AB19+'mar25'!AB19+'apr25'!AB19+'mai25'!AB19+'iun25'!AB19+'iul25'!AB19+'aug25'!AB19+sept25!AB19+'oct25'!AB19+'noi25'!AB19+'dec25'!AB19</f>
        <v>0</v>
      </c>
      <c r="AC19" s="100">
        <f>'ian25'!AC19+'feb25'!AC19+'mar25'!AC19+'apr25'!AC19+'mai25'!AC19+'iun25'!AC19+'iul25'!AC19+'aug25'!AC19+sept25!AC19+'oct25'!AC19+'noi25'!AC19+'dec25'!AC19</f>
        <v>0</v>
      </c>
      <c r="AD19" s="100">
        <f>'ian25'!AD19+'feb25'!AD19+'mar25'!AD19+'apr25'!AD19+'mai25'!AD19+'iun25'!AD19+'iul25'!AD19+'aug25'!AD19+sept25!AD19+'oct25'!AD19+'noi25'!AD19+'dec25'!AD19</f>
        <v>0</v>
      </c>
      <c r="AE19" s="100">
        <f>'ian25'!AE19+'feb25'!AE19+'mar25'!AE19+'apr25'!AE19+'mai25'!AE19+'iun25'!AE19+'iul25'!AE19+'aug25'!AE19+sept25!AE19+'oct25'!AE19+'noi25'!AE19+'dec25'!AE19</f>
        <v>0</v>
      </c>
      <c r="AF19" s="100">
        <f>'ian25'!AF19+'feb25'!AF19+'mar25'!AF19+'apr25'!AF19+'mai25'!AF19+'iun25'!AF19+'iul25'!AF19+'aug25'!AF19+sept25!AF19+'oct25'!AF19+'noi25'!AF19+'dec25'!AF19</f>
        <v>0</v>
      </c>
      <c r="AG19" s="100">
        <f>'ian25'!AG19+'feb25'!AG19+'mar25'!AG19+'apr25'!AG19+'mai25'!AG19+'iun25'!AG19+'iul25'!AG19+'aug25'!AG19+sept25!AG19+'oct25'!AG19+'noi25'!AG19+'dec25'!AG19</f>
        <v>0</v>
      </c>
      <c r="AH19" s="100">
        <f>'ian25'!AH19+'feb25'!AH19+'mar25'!AH19+'apr25'!AH19+'mai25'!AH19+'iun25'!AH19+'iul25'!AH19+'aug25'!AH19+sept25!AH19+'oct25'!AH19+'noi25'!AH19+'dec25'!AH19</f>
        <v>0</v>
      </c>
      <c r="AI19" s="100">
        <f>'ian25'!AI19+'feb25'!AI19+'mar25'!AI19+'apr25'!AI19+'mai25'!AI19+'iun25'!AI19+'iul25'!AI19+'aug25'!AI19+sept25!AI19+'oct25'!AI19+'noi25'!AI19+'dec25'!AI19</f>
        <v>0</v>
      </c>
      <c r="AJ19" s="100">
        <f>'ian25'!AJ19+'feb25'!AJ19+'mar25'!AJ19+'apr25'!AJ19+'mai25'!AJ19+'iun25'!AJ19+'iul25'!AJ19+'aug25'!AJ19+sept25!AJ19+'oct25'!AJ19+'noi25'!AJ19+'dec25'!AJ19</f>
        <v>0</v>
      </c>
      <c r="AK19" s="100">
        <f>'ian25'!AK19+'feb25'!AK19+'mar25'!AK19+'apr25'!AK19+'mai25'!AK19+'iun25'!AK19+'iul25'!AK19+'aug25'!AK19+sept25!AK19+'oct25'!AK19+'noi25'!AK19+'dec25'!AK19</f>
        <v>0</v>
      </c>
      <c r="AL19" s="100">
        <f>'ian25'!AL19+'feb25'!AL19+'mar25'!AL19+'apr25'!AL19+'mai25'!AL19+'iun25'!AL19+'iul25'!AL19+'aug25'!AL19+sept25!AL19+'oct25'!AL19+'noi25'!AL19+'dec25'!AL19</f>
        <v>0</v>
      </c>
      <c r="AM19" s="100">
        <f>'ian25'!AM19+'feb25'!AM19+'mar25'!AM19+'apr25'!AM19+'mai25'!AM19+'iun25'!AM19+'iul25'!AM19+'aug25'!AM19+sept25!AM19+'oct25'!AM19+'noi25'!AM19+'dec25'!AM19</f>
        <v>0</v>
      </c>
      <c r="AN19" s="100">
        <f>'ian25'!AN19+'feb25'!AN19+'mar25'!AN19+'apr25'!AN19+'mai25'!AN19+'iun25'!AN19+'iul25'!AN19+'aug25'!AN19+sept25!AN19+'oct25'!AN19+'noi25'!AN19+'dec25'!AN19</f>
        <v>0</v>
      </c>
      <c r="AO19" s="100">
        <f>'ian25'!AO19+'feb25'!AO19+'mar25'!AO19+'apr25'!AO19+'mai25'!AO19+'iun25'!AO19+'iul25'!AO19+'aug25'!AO19+sept25!AO19+'oct25'!AO19+'noi25'!AO19+'dec25'!AO19</f>
        <v>0</v>
      </c>
      <c r="AP19" s="100">
        <f>'ian25'!AP19+'feb25'!AP19+'mar25'!AP19+'apr25'!AP19+'mai25'!AP19+'iun25'!AP19+'iul25'!AP19+'aug25'!AP19+sept25!AP19+'oct25'!AP19+'noi25'!AP19+'dec25'!AP19</f>
        <v>0</v>
      </c>
      <c r="AQ19" s="100">
        <f>'ian25'!AQ19+'feb25'!AQ19+'mar25'!AQ19+'apr25'!AQ19+'mai25'!AQ19+'iun25'!AQ19+'iul25'!AQ19+'aug25'!AQ19+sept25!AQ19+'oct25'!AQ19+'noi25'!AQ19+'dec25'!AQ19</f>
        <v>0</v>
      </c>
      <c r="AR19" s="100">
        <f>'ian25'!AR19+'feb25'!AR19+'mar25'!AR19+'apr25'!AR19+'mai25'!AR19+'iun25'!AR19+'iul25'!AR19+'aug25'!AR19+sept25!AR19+'oct25'!AR19+'noi25'!AR19+'dec25'!AR19</f>
        <v>0</v>
      </c>
      <c r="AS19" s="100">
        <f>'ian25'!AS19+'feb25'!AS19+'mar25'!AS19+'apr25'!AS19+'mai25'!AS19+'iun25'!AS19+'iul25'!AS19+'aug25'!AS19+sept25!AS19+'oct25'!AS19+'noi25'!AS19+'dec25'!AS19</f>
        <v>6</v>
      </c>
      <c r="AT19" s="146"/>
      <c r="AU19" s="13" t="str">
        <f>IF(P17+P18=P16," ","GRESEALA")</f>
        <v xml:space="preserve"> </v>
      </c>
      <c r="AV19" s="13" t="str">
        <f>IF(Q17+Q18=Q16," ","GRESEALA")</f>
        <v xml:space="preserve"> </v>
      </c>
      <c r="AW19" s="13" t="str">
        <f t="shared" ref="AW19:BK19" si="6">IF(S17+S18=S16," ","GRESEALA")</f>
        <v xml:space="preserve"> </v>
      </c>
      <c r="AX19" s="13" t="str">
        <f t="shared" si="6"/>
        <v xml:space="preserve"> </v>
      </c>
      <c r="AY19" s="13" t="str">
        <f t="shared" si="6"/>
        <v xml:space="preserve"> </v>
      </c>
      <c r="AZ19" s="13" t="str">
        <f t="shared" si="6"/>
        <v xml:space="preserve"> </v>
      </c>
      <c r="BA19" s="13" t="str">
        <f t="shared" si="6"/>
        <v xml:space="preserve"> </v>
      </c>
      <c r="BB19" s="13" t="str">
        <f t="shared" si="6"/>
        <v xml:space="preserve"> </v>
      </c>
      <c r="BC19" s="13" t="str">
        <f t="shared" si="6"/>
        <v xml:space="preserve"> </v>
      </c>
      <c r="BD19" s="13" t="str">
        <f t="shared" si="6"/>
        <v xml:space="preserve"> </v>
      </c>
      <c r="BE19" s="13" t="str">
        <f t="shared" si="6"/>
        <v xml:space="preserve"> </v>
      </c>
      <c r="BF19" s="13" t="str">
        <f t="shared" si="6"/>
        <v xml:space="preserve"> </v>
      </c>
      <c r="BG19" s="13" t="str">
        <f t="shared" si="6"/>
        <v xml:space="preserve"> </v>
      </c>
      <c r="BH19" s="13" t="str">
        <f t="shared" si="6"/>
        <v xml:space="preserve"> </v>
      </c>
      <c r="BI19" s="13" t="str">
        <f t="shared" si="6"/>
        <v xml:space="preserve"> </v>
      </c>
      <c r="BJ19" s="13" t="str">
        <f t="shared" si="6"/>
        <v xml:space="preserve"> </v>
      </c>
      <c r="BK19" s="13" t="str">
        <f t="shared" si="6"/>
        <v xml:space="preserve"> </v>
      </c>
    </row>
    <row r="20" spans="2:64" s="24" customFormat="1" ht="57" customHeight="1" x14ac:dyDescent="0.45">
      <c r="B20" s="147" t="s">
        <v>58</v>
      </c>
      <c r="C20" s="79" t="s">
        <v>59</v>
      </c>
      <c r="D20" s="128">
        <f t="shared" si="0"/>
        <v>902</v>
      </c>
      <c r="E20" s="100">
        <f>'ian25'!E20+'feb25'!E20+'mar25'!E20+'apr25'!E20+'mai25'!E20+'iun25'!E20+'iul25'!E20+'aug25'!E20+sept25!E20+'oct25'!E20+'noi25'!E20+'dec25'!E20</f>
        <v>467</v>
      </c>
      <c r="F20" s="100">
        <f>'ian25'!F20+'feb25'!F20+'mar25'!F20+'apr25'!F20+'mai25'!F20+'iun25'!F20+'iul25'!F20+'aug25'!F20+sept25!F20+'oct25'!F20+'noi25'!F20+'dec25'!F20</f>
        <v>435</v>
      </c>
      <c r="G20" s="100">
        <f>'ian25'!G20+'feb25'!G20+'mar25'!G20+'apr25'!G20+'mai25'!G20+'iun25'!G20+'iul25'!G20+'aug25'!G20+sept25!G20+'oct25'!G20+'noi25'!G20+'dec25'!G20</f>
        <v>0</v>
      </c>
      <c r="H20" s="100">
        <f>'ian25'!H20+'feb25'!H20+'mar25'!H20+'apr25'!H20+'mai25'!H20+'iun25'!H20+'iul25'!H20+'aug25'!H20+sept25!H20+'oct25'!H20+'noi25'!H20+'dec25'!H20</f>
        <v>0</v>
      </c>
      <c r="I20" s="100">
        <f>'ian25'!I20+'feb25'!I20+'mar25'!I20+'apr25'!I20+'mai25'!I20+'iun25'!I20+'iul25'!I20+'aug25'!I20+sept25!I20+'oct25'!I20+'noi25'!I20+'dec25'!I20</f>
        <v>0</v>
      </c>
      <c r="J20" s="100">
        <f>'ian25'!J20+'feb25'!J20+'mar25'!J20+'apr25'!J20+'mai25'!J20+'iun25'!J20+'iul25'!J20+'aug25'!J20+sept25!J20+'oct25'!J20+'noi25'!J20+'dec25'!J20</f>
        <v>0</v>
      </c>
      <c r="K20" s="100">
        <f>'ian25'!K20+'feb25'!K20+'mar25'!K20+'apr25'!K20+'mai25'!K20+'iun25'!K20+'iul25'!K20+'aug25'!K20+sept25!K20+'oct25'!K20+'noi25'!K20+'dec25'!K20</f>
        <v>0</v>
      </c>
      <c r="L20" s="100">
        <f>'ian25'!L20+'feb25'!L20+'mar25'!L20+'apr25'!L20+'mai25'!L20+'iun25'!L20+'iul25'!L20+'aug25'!L20+sept25!L20+'oct25'!L20+'noi25'!L20+'dec25'!L20</f>
        <v>0</v>
      </c>
      <c r="M20" s="100">
        <f>'ian25'!M20+'feb25'!M20+'mar25'!M20+'apr25'!M20+'mai25'!M20+'iun25'!M20+'iul25'!M20+'aug25'!M20+sept25!M20+'oct25'!M20+'noi25'!M20+'dec25'!M20</f>
        <v>902</v>
      </c>
      <c r="N20" s="100">
        <f>'ian25'!N20+'feb25'!N20+'mar25'!N20+'apr25'!N20+'mai25'!N20+'iun25'!N20+'iul25'!N20+'aug25'!N20+sept25!N20+'oct25'!N20+'noi25'!N20+'dec25'!N20</f>
        <v>341</v>
      </c>
      <c r="O20" s="100">
        <f>'ian25'!O20+'feb25'!O20+'mar25'!O20+'apr25'!O20+'mai25'!O20+'iun25'!O20+'iul25'!O20+'aug25'!O20+sept25!O20+'oct25'!O20+'noi25'!O20+'dec25'!O20</f>
        <v>448</v>
      </c>
      <c r="P20" s="100">
        <f>'ian25'!P20+'feb25'!P20+'mar25'!P20+'apr25'!P20+'mai25'!P20+'iun25'!P20+'iul25'!P20+'aug25'!P20+sept25!P20+'oct25'!P20+'noi25'!P20+'dec25'!P20</f>
        <v>454</v>
      </c>
      <c r="Q20" s="100">
        <f>'ian25'!Q20+'feb25'!Q20+'mar25'!Q20+'apr25'!Q20+'mai25'!Q20+'iun25'!Q20+'iul25'!Q20+'aug25'!Q20+sept25!Q20+'oct25'!Q20+'noi25'!Q20+'dec25'!Q20</f>
        <v>32</v>
      </c>
      <c r="R20" s="100">
        <f>'ian25'!R20+'feb25'!R20+'mar25'!R20+'apr25'!R20+'mai25'!R20+'iun25'!R20+'iul25'!R20+'aug25'!R20+sept25!R20+'oct25'!R20+'noi25'!R20+'dec25'!R20</f>
        <v>11</v>
      </c>
      <c r="S20" s="100">
        <f>'ian25'!S20+'feb25'!S20+'mar25'!S20+'apr25'!S20+'mai25'!S20+'iun25'!S20+'iul25'!S20+'aug25'!S20+sept25!S20+'oct25'!S20+'noi25'!S20+'dec25'!S20</f>
        <v>204</v>
      </c>
      <c r="T20" s="100">
        <f>'ian25'!T20+'feb25'!T20+'mar25'!T20+'apr25'!T20+'mai25'!T20+'iun25'!T20+'iul25'!T20+'aug25'!T20+sept25!T20+'oct25'!T20+'noi25'!T20+'dec25'!T20</f>
        <v>149</v>
      </c>
      <c r="U20" s="100">
        <f>'ian25'!U20+'feb25'!U20+'mar25'!U20+'apr25'!U20+'mai25'!U20+'iun25'!U20+'iul25'!U20+'aug25'!U20+sept25!U20+'oct25'!U20+'noi25'!U20+'dec25'!U20</f>
        <v>404</v>
      </c>
      <c r="V20" s="100">
        <f>'ian25'!V20+'feb25'!V20+'mar25'!V20+'apr25'!V20+'mai25'!V20+'iun25'!V20+'iul25'!V20+'aug25'!V20+sept25!V20+'oct25'!V20+'noi25'!V20+'dec25'!V20</f>
        <v>29</v>
      </c>
      <c r="W20" s="100">
        <f>'ian25'!W20+'feb25'!W20+'mar25'!W20+'apr25'!W20+'mai25'!W20+'iun25'!W20+'iul25'!W20+'aug25'!W20+sept25!W20+'oct25'!W20+'noi25'!W20+'dec25'!W20</f>
        <v>84</v>
      </c>
      <c r="X20" s="100">
        <f>'ian25'!X20+'feb25'!X20+'mar25'!X20+'apr25'!X20+'mai25'!X20+'iun25'!X20+'iul25'!X20+'aug25'!X20+sept25!X20+'oct25'!X20+'noi25'!X20+'dec25'!X20</f>
        <v>579</v>
      </c>
      <c r="Y20" s="100">
        <f>'ian25'!Y20+'feb25'!Y20+'mar25'!Y20+'apr25'!Y20+'mai25'!Y20+'iun25'!Y20+'iul25'!Y20+'aug25'!Y20+sept25!Y20+'oct25'!Y20+'noi25'!Y20+'dec25'!Y20</f>
        <v>323</v>
      </c>
      <c r="Z20" s="100">
        <f>'ian25'!Z20+'feb25'!Z20+'mar25'!Z20+'apr25'!Z20+'mai25'!Z20+'iun25'!Z20+'iul25'!Z20+'aug25'!Z20+sept25!Z20+'oct25'!Z20+'noi25'!Z20+'dec25'!Z20</f>
        <v>0</v>
      </c>
      <c r="AA20" s="100">
        <f>'ian25'!AA20+'feb25'!AA20+'mar25'!AA20+'apr25'!AA20+'mai25'!AA20+'iun25'!AA20+'iul25'!AA20+'aug25'!AA20+sept25!AA20+'oct25'!AA20+'noi25'!AA20+'dec25'!AA20</f>
        <v>0</v>
      </c>
      <c r="AB20" s="100">
        <f>'ian25'!AB20+'feb25'!AB20+'mar25'!AB20+'apr25'!AB20+'mai25'!AB20+'iun25'!AB20+'iul25'!AB20+'aug25'!AB20+sept25!AB20+'oct25'!AB20+'noi25'!AB20+'dec25'!AB20</f>
        <v>0</v>
      </c>
      <c r="AC20" s="100">
        <f>'ian25'!AC20+'feb25'!AC20+'mar25'!AC20+'apr25'!AC20+'mai25'!AC20+'iun25'!AC20+'iul25'!AC20+'aug25'!AC20+sept25!AC20+'oct25'!AC20+'noi25'!AC20+'dec25'!AC20</f>
        <v>0</v>
      </c>
      <c r="AD20" s="100">
        <f>'ian25'!AD20+'feb25'!AD20+'mar25'!AD20+'apr25'!AD20+'mai25'!AD20+'iun25'!AD20+'iul25'!AD20+'aug25'!AD20+sept25!AD20+'oct25'!AD20+'noi25'!AD20+'dec25'!AD20</f>
        <v>0</v>
      </c>
      <c r="AE20" s="100">
        <f>'ian25'!AE20+'feb25'!AE20+'mar25'!AE20+'apr25'!AE20+'mai25'!AE20+'iun25'!AE20+'iul25'!AE20+'aug25'!AE20+sept25!AE20+'oct25'!AE20+'noi25'!AE20+'dec25'!AE20</f>
        <v>0</v>
      </c>
      <c r="AF20" s="100">
        <f>'ian25'!AF20+'feb25'!AF20+'mar25'!AF20+'apr25'!AF20+'mai25'!AF20+'iun25'!AF20+'iul25'!AF20+'aug25'!AF20+sept25!AF20+'oct25'!AF20+'noi25'!AF20+'dec25'!AF20</f>
        <v>0</v>
      </c>
      <c r="AG20" s="100">
        <f>'ian25'!AG20+'feb25'!AG20+'mar25'!AG20+'apr25'!AG20+'mai25'!AG20+'iun25'!AG20+'iul25'!AG20+'aug25'!AG20+sept25!AG20+'oct25'!AG20+'noi25'!AG20+'dec25'!AG20</f>
        <v>0</v>
      </c>
      <c r="AH20" s="100">
        <f>'ian25'!AH20+'feb25'!AH20+'mar25'!AH20+'apr25'!AH20+'mai25'!AH20+'iun25'!AH20+'iul25'!AH20+'aug25'!AH20+sept25!AH20+'oct25'!AH20+'noi25'!AH20+'dec25'!AH20</f>
        <v>0</v>
      </c>
      <c r="AI20" s="100">
        <f>'ian25'!AI20+'feb25'!AI20+'mar25'!AI20+'apr25'!AI20+'mai25'!AI20+'iun25'!AI20+'iul25'!AI20+'aug25'!AI20+sept25!AI20+'oct25'!AI20+'noi25'!AI20+'dec25'!AI20</f>
        <v>0</v>
      </c>
      <c r="AJ20" s="100">
        <f>'ian25'!AJ20+'feb25'!AJ20+'mar25'!AJ20+'apr25'!AJ20+'mai25'!AJ20+'iun25'!AJ20+'iul25'!AJ20+'aug25'!AJ20+sept25!AJ20+'oct25'!AJ20+'noi25'!AJ20+'dec25'!AJ20</f>
        <v>0</v>
      </c>
      <c r="AK20" s="100">
        <f>'ian25'!AK20+'feb25'!AK20+'mar25'!AK20+'apr25'!AK20+'mai25'!AK20+'iun25'!AK20+'iul25'!AK20+'aug25'!AK20+sept25!AK20+'oct25'!AK20+'noi25'!AK20+'dec25'!AK20</f>
        <v>0</v>
      </c>
      <c r="AL20" s="100">
        <f>'ian25'!AL20+'feb25'!AL20+'mar25'!AL20+'apr25'!AL20+'mai25'!AL20+'iun25'!AL20+'iul25'!AL20+'aug25'!AL20+sept25!AL20+'oct25'!AL20+'noi25'!AL20+'dec25'!AL20</f>
        <v>0</v>
      </c>
      <c r="AM20" s="100">
        <f>'ian25'!AM20+'feb25'!AM20+'mar25'!AM20+'apr25'!AM20+'mai25'!AM20+'iun25'!AM20+'iul25'!AM20+'aug25'!AM20+sept25!AM20+'oct25'!AM20+'noi25'!AM20+'dec25'!AM20</f>
        <v>0</v>
      </c>
      <c r="AN20" s="100">
        <f>'ian25'!AN20+'feb25'!AN20+'mar25'!AN20+'apr25'!AN20+'mai25'!AN20+'iun25'!AN20+'iul25'!AN20+'aug25'!AN20+sept25!AN20+'oct25'!AN20+'noi25'!AN20+'dec25'!AN20</f>
        <v>0</v>
      </c>
      <c r="AO20" s="100">
        <f>'ian25'!AO20+'feb25'!AO20+'mar25'!AO20+'apr25'!AO20+'mai25'!AO20+'iun25'!AO20+'iul25'!AO20+'aug25'!AO20+sept25!AO20+'oct25'!AO20+'noi25'!AO20+'dec25'!AO20</f>
        <v>0</v>
      </c>
      <c r="AP20" s="100">
        <f>'ian25'!AP20+'feb25'!AP20+'mar25'!AP20+'apr25'!AP20+'mai25'!AP20+'iun25'!AP20+'iul25'!AP20+'aug25'!AP20+sept25!AP20+'oct25'!AP20+'noi25'!AP20+'dec25'!AP20</f>
        <v>0</v>
      </c>
      <c r="AQ20" s="100">
        <f>'ian25'!AQ20+'feb25'!AQ20+'mar25'!AQ20+'apr25'!AQ20+'mai25'!AQ20+'iun25'!AQ20+'iul25'!AQ20+'aug25'!AQ20+sept25!AQ20+'oct25'!AQ20+'noi25'!AQ20+'dec25'!AQ20</f>
        <v>0</v>
      </c>
      <c r="AR20" s="100">
        <f>'ian25'!AR20+'feb25'!AR20+'mar25'!AR20+'apr25'!AR20+'mai25'!AR20+'iun25'!AR20+'iul25'!AR20+'aug25'!AR20+sept25!AR20+'oct25'!AR20+'noi25'!AR20+'dec25'!AR20</f>
        <v>0</v>
      </c>
      <c r="AS20" s="100">
        <f>'ian25'!AS20+'feb25'!AS20+'mar25'!AS20+'apr25'!AS20+'mai25'!AS20+'iun25'!AS20+'iul25'!AS20+'aug25'!AS20+sept25!AS20+'oct25'!AS20+'noi25'!AS20+'dec25'!AS20</f>
        <v>902</v>
      </c>
      <c r="AT20" s="146"/>
      <c r="AU20" s="13" t="str">
        <f>IF(AH17+AH18=AH16," ","GRESEALA")</f>
        <v xml:space="preserve"> </v>
      </c>
      <c r="AV20" s="13" t="str">
        <f>IF(AI17+AI18=AI16," ","GRESEALA")</f>
        <v xml:space="preserve"> </v>
      </c>
      <c r="AW20" s="13" t="str">
        <f>IF(AJ17+AJ18=AJ16," ","GRESEALA")</f>
        <v xml:space="preserve"> </v>
      </c>
      <c r="AX20" s="13" t="str">
        <f>IF(AK17+AK18=AK16," ","GRESEALA")</f>
        <v xml:space="preserve"> </v>
      </c>
      <c r="AY20" s="13" t="str">
        <f>IF(AL17+AL18=AL16," ","GRESEALA")</f>
        <v xml:space="preserve"> </v>
      </c>
      <c r="AZ20" s="13" t="str">
        <f t="shared" ref="AZ20:BA20" si="7">IF(AR17+AR18=AR16," ","GRESEALA")</f>
        <v xml:space="preserve"> </v>
      </c>
      <c r="BA20" s="13" t="str">
        <f t="shared" si="7"/>
        <v xml:space="preserve"> </v>
      </c>
      <c r="BB20" s="13" t="str">
        <f>IF(E16+F16=D16," ","GRESEALA")</f>
        <v xml:space="preserve"> </v>
      </c>
      <c r="BC20" s="13" t="str">
        <f>IF(G16+K16+I16+L16+M16=D16," ","GRESEALA")</f>
        <v xml:space="preserve"> </v>
      </c>
      <c r="BD20" s="13" t="str">
        <f>IF(O16+P16=D16," ","GRESEALA")</f>
        <v xml:space="preserve"> </v>
      </c>
      <c r="BE20" s="13" t="str">
        <f>IF(Q16+S16+T16+U16+V16+W16=D16," ","GRESEALA")</f>
        <v xml:space="preserve"> </v>
      </c>
      <c r="BF20" s="13" t="str">
        <f>IF(X16+Y16+Z16=D16," ","GRESEALA")</f>
        <v xml:space="preserve"> </v>
      </c>
      <c r="BG20" s="13" t="str">
        <f>IF(AA16+AC16+AE16+AF16+AG16+AH16+AI16+AJ16+AK16+AL16+AM16+AN16+AO16+AP16+AQ16+AR16+AS16&gt;=D16," ","GRESEALA")</f>
        <v xml:space="preserve"> </v>
      </c>
      <c r="BH20" s="13" t="str">
        <f>IF(AS16&lt;=D16," ","GRESEALA")</f>
        <v xml:space="preserve"> </v>
      </c>
      <c r="BI20" s="13" t="str">
        <f>IF(H16&lt;=G16," ","GRESEALA")</f>
        <v xml:space="preserve"> </v>
      </c>
      <c r="BJ20" s="13" t="str">
        <f>IF(E21+E22=E20," ","GRESEALA")</f>
        <v xml:space="preserve"> </v>
      </c>
      <c r="BK20" s="13" t="str">
        <f>IF(F21+F22=F20," ","GRESEALA")</f>
        <v xml:space="preserve"> </v>
      </c>
    </row>
    <row r="21" spans="2:64" s="24" customFormat="1" ht="38.25" customHeight="1" x14ac:dyDescent="0.45">
      <c r="B21" s="150" t="s">
        <v>60</v>
      </c>
      <c r="C21" s="80" t="s">
        <v>61</v>
      </c>
      <c r="D21" s="131">
        <f t="shared" si="0"/>
        <v>727</v>
      </c>
      <c r="E21" s="100">
        <f>'ian25'!E21+'feb25'!E21+'mar25'!E21+'apr25'!E21+'mai25'!E21+'iun25'!E21+'iul25'!E21+'aug25'!E21+sept25!E21+'oct25'!E21+'noi25'!E21+'dec25'!E21</f>
        <v>371</v>
      </c>
      <c r="F21" s="100">
        <f>'ian25'!F21+'feb25'!F21+'mar25'!F21+'apr25'!F21+'mai25'!F21+'iun25'!F21+'iul25'!F21+'aug25'!F21+sept25!F21+'oct25'!F21+'noi25'!F21+'dec25'!F21</f>
        <v>356</v>
      </c>
      <c r="G21" s="100">
        <f>'ian25'!G21+'feb25'!G21+'mar25'!G21+'apr25'!G21+'mai25'!G21+'iun25'!G21+'iul25'!G21+'aug25'!G21+sept25!G21+'oct25'!G21+'noi25'!G21+'dec25'!G21</f>
        <v>0</v>
      </c>
      <c r="H21" s="100">
        <f>'ian25'!H21+'feb25'!H21+'mar25'!H21+'apr25'!H21+'mai25'!H21+'iun25'!H21+'iul25'!H21+'aug25'!H21+sept25!H21+'oct25'!H21+'noi25'!H21+'dec25'!H21</f>
        <v>0</v>
      </c>
      <c r="I21" s="100">
        <f>'ian25'!I21+'feb25'!I21+'mar25'!I21+'apr25'!I21+'mai25'!I21+'iun25'!I21+'iul25'!I21+'aug25'!I21+sept25!I21+'oct25'!I21+'noi25'!I21+'dec25'!I21</f>
        <v>0</v>
      </c>
      <c r="J21" s="100">
        <f>'ian25'!J21+'feb25'!J21+'mar25'!J21+'apr25'!J21+'mai25'!J21+'iun25'!J21+'iul25'!J21+'aug25'!J21+sept25!J21+'oct25'!J21+'noi25'!J21+'dec25'!J21</f>
        <v>0</v>
      </c>
      <c r="K21" s="100">
        <f>'ian25'!K21+'feb25'!K21+'mar25'!K21+'apr25'!K21+'mai25'!K21+'iun25'!K21+'iul25'!K21+'aug25'!K21+sept25!K21+'oct25'!K21+'noi25'!K21+'dec25'!K21</f>
        <v>0</v>
      </c>
      <c r="L21" s="100">
        <f>'ian25'!L21+'feb25'!L21+'mar25'!L21+'apr25'!L21+'mai25'!L21+'iun25'!L21+'iul25'!L21+'aug25'!L21+sept25!L21+'oct25'!L21+'noi25'!L21+'dec25'!L21</f>
        <v>0</v>
      </c>
      <c r="M21" s="100">
        <f>'ian25'!M21+'feb25'!M21+'mar25'!M21+'apr25'!M21+'mai25'!M21+'iun25'!M21+'iul25'!M21+'aug25'!M21+sept25!M21+'oct25'!M21+'noi25'!M21+'dec25'!M21</f>
        <v>727</v>
      </c>
      <c r="N21" s="100">
        <f>'ian25'!N21+'feb25'!N21+'mar25'!N21+'apr25'!N21+'mai25'!N21+'iun25'!N21+'iul25'!N21+'aug25'!N21+sept25!N21+'oct25'!N21+'noi25'!N21+'dec25'!N21</f>
        <v>285</v>
      </c>
      <c r="O21" s="100">
        <f>'ian25'!O21+'feb25'!O21+'mar25'!O21+'apr25'!O21+'mai25'!O21+'iun25'!O21+'iul25'!O21+'aug25'!O21+sept25!O21+'oct25'!O21+'noi25'!O21+'dec25'!O21</f>
        <v>353</v>
      </c>
      <c r="P21" s="100">
        <f>'ian25'!P21+'feb25'!P21+'mar25'!P21+'apr25'!P21+'mai25'!P21+'iun25'!P21+'iul25'!P21+'aug25'!P21+sept25!P21+'oct25'!P21+'noi25'!P21+'dec25'!P21</f>
        <v>374</v>
      </c>
      <c r="Q21" s="100">
        <f>'ian25'!Q21+'feb25'!Q21+'mar25'!Q21+'apr25'!Q21+'mai25'!Q21+'iun25'!Q21+'iul25'!Q21+'aug25'!Q21+sept25!Q21+'oct25'!Q21+'noi25'!Q21+'dec25'!Q21</f>
        <v>29</v>
      </c>
      <c r="R21" s="100">
        <f>'ian25'!R21+'feb25'!R21+'mar25'!R21+'apr25'!R21+'mai25'!R21+'iun25'!R21+'iul25'!R21+'aug25'!R21+sept25!R21+'oct25'!R21+'noi25'!R21+'dec25'!R21</f>
        <v>10</v>
      </c>
      <c r="S21" s="100">
        <f>'ian25'!S21+'feb25'!S21+'mar25'!S21+'apr25'!S21+'mai25'!S21+'iun25'!S21+'iul25'!S21+'aug25'!S21+sept25!S21+'oct25'!S21+'noi25'!S21+'dec25'!S21</f>
        <v>160</v>
      </c>
      <c r="T21" s="100">
        <f>'ian25'!T21+'feb25'!T21+'mar25'!T21+'apr25'!T21+'mai25'!T21+'iun25'!T21+'iul25'!T21+'aug25'!T21+sept25!T21+'oct25'!T21+'noi25'!T21+'dec25'!T21</f>
        <v>116</v>
      </c>
      <c r="U21" s="100">
        <f>'ian25'!U21+'feb25'!U21+'mar25'!U21+'apr25'!U21+'mai25'!U21+'iun25'!U21+'iul25'!U21+'aug25'!U21+sept25!U21+'oct25'!U21+'noi25'!U21+'dec25'!U21</f>
        <v>337</v>
      </c>
      <c r="V21" s="100">
        <f>'ian25'!V21+'feb25'!V21+'mar25'!V21+'apr25'!V21+'mai25'!V21+'iun25'!V21+'iul25'!V21+'aug25'!V21+sept25!V21+'oct25'!V21+'noi25'!V21+'dec25'!V21</f>
        <v>22</v>
      </c>
      <c r="W21" s="100">
        <f>'ian25'!W21+'feb25'!W21+'mar25'!W21+'apr25'!W21+'mai25'!W21+'iun25'!W21+'iul25'!W21+'aug25'!W21+sept25!W21+'oct25'!W21+'noi25'!W21+'dec25'!W21</f>
        <v>63</v>
      </c>
      <c r="X21" s="100">
        <f>'ian25'!X21+'feb25'!X21+'mar25'!X21+'apr25'!X21+'mai25'!X21+'iun25'!X21+'iul25'!X21+'aug25'!X21+sept25!X21+'oct25'!X21+'noi25'!X21+'dec25'!X21</f>
        <v>543</v>
      </c>
      <c r="Y21" s="100">
        <f>'ian25'!Y21+'feb25'!Y21+'mar25'!Y21+'apr25'!Y21+'mai25'!Y21+'iun25'!Y21+'iul25'!Y21+'aug25'!Y21+sept25!Y21+'oct25'!Y21+'noi25'!Y21+'dec25'!Y21</f>
        <v>184</v>
      </c>
      <c r="Z21" s="100">
        <f>'ian25'!Z21+'feb25'!Z21+'mar25'!Z21+'apr25'!Z21+'mai25'!Z21+'iun25'!Z21+'iul25'!Z21+'aug25'!Z21+sept25!Z21+'oct25'!Z21+'noi25'!Z21+'dec25'!Z21</f>
        <v>0</v>
      </c>
      <c r="AA21" s="100">
        <f>'ian25'!AA21+'feb25'!AA21+'mar25'!AA21+'apr25'!AA21+'mai25'!AA21+'iun25'!AA21+'iul25'!AA21+'aug25'!AA21+sept25!AA21+'oct25'!AA21+'noi25'!AA21+'dec25'!AA21</f>
        <v>0</v>
      </c>
      <c r="AB21" s="100">
        <f>'ian25'!AB21+'feb25'!AB21+'mar25'!AB21+'apr25'!AB21+'mai25'!AB21+'iun25'!AB21+'iul25'!AB21+'aug25'!AB21+sept25!AB21+'oct25'!AB21+'noi25'!AB21+'dec25'!AB21</f>
        <v>0</v>
      </c>
      <c r="AC21" s="100">
        <f>'ian25'!AC21+'feb25'!AC21+'mar25'!AC21+'apr25'!AC21+'mai25'!AC21+'iun25'!AC21+'iul25'!AC21+'aug25'!AC21+sept25!AC21+'oct25'!AC21+'noi25'!AC21+'dec25'!AC21</f>
        <v>0</v>
      </c>
      <c r="AD21" s="100">
        <f>'ian25'!AD21+'feb25'!AD21+'mar25'!AD21+'apr25'!AD21+'mai25'!AD21+'iun25'!AD21+'iul25'!AD21+'aug25'!AD21+sept25!AD21+'oct25'!AD21+'noi25'!AD21+'dec25'!AD21</f>
        <v>0</v>
      </c>
      <c r="AE21" s="100">
        <f>'ian25'!AE21+'feb25'!AE21+'mar25'!AE21+'apr25'!AE21+'mai25'!AE21+'iun25'!AE21+'iul25'!AE21+'aug25'!AE21+sept25!AE21+'oct25'!AE21+'noi25'!AE21+'dec25'!AE21</f>
        <v>0</v>
      </c>
      <c r="AF21" s="100">
        <f>'ian25'!AF21+'feb25'!AF21+'mar25'!AF21+'apr25'!AF21+'mai25'!AF21+'iun25'!AF21+'iul25'!AF21+'aug25'!AF21+sept25!AF21+'oct25'!AF21+'noi25'!AF21+'dec25'!AF21</f>
        <v>0</v>
      </c>
      <c r="AG21" s="100">
        <f>'ian25'!AG21+'feb25'!AG21+'mar25'!AG21+'apr25'!AG21+'mai25'!AG21+'iun25'!AG21+'iul25'!AG21+'aug25'!AG21+sept25!AG21+'oct25'!AG21+'noi25'!AG21+'dec25'!AG21</f>
        <v>0</v>
      </c>
      <c r="AH21" s="100">
        <f>'ian25'!AH21+'feb25'!AH21+'mar25'!AH21+'apr25'!AH21+'mai25'!AH21+'iun25'!AH21+'iul25'!AH21+'aug25'!AH21+sept25!AH21+'oct25'!AH21+'noi25'!AH21+'dec25'!AH21</f>
        <v>0</v>
      </c>
      <c r="AI21" s="100">
        <f>'ian25'!AI21+'feb25'!AI21+'mar25'!AI21+'apr25'!AI21+'mai25'!AI21+'iun25'!AI21+'iul25'!AI21+'aug25'!AI21+sept25!AI21+'oct25'!AI21+'noi25'!AI21+'dec25'!AI21</f>
        <v>0</v>
      </c>
      <c r="AJ21" s="100">
        <f>'ian25'!AJ21+'feb25'!AJ21+'mar25'!AJ21+'apr25'!AJ21+'mai25'!AJ21+'iun25'!AJ21+'iul25'!AJ21+'aug25'!AJ21+sept25!AJ21+'oct25'!AJ21+'noi25'!AJ21+'dec25'!AJ21</f>
        <v>0</v>
      </c>
      <c r="AK21" s="100">
        <f>'ian25'!AK21+'feb25'!AK21+'mar25'!AK21+'apr25'!AK21+'mai25'!AK21+'iun25'!AK21+'iul25'!AK21+'aug25'!AK21+sept25!AK21+'oct25'!AK21+'noi25'!AK21+'dec25'!AK21</f>
        <v>0</v>
      </c>
      <c r="AL21" s="100">
        <f>'ian25'!AL21+'feb25'!AL21+'mar25'!AL21+'apr25'!AL21+'mai25'!AL21+'iun25'!AL21+'iul25'!AL21+'aug25'!AL21+sept25!AL21+'oct25'!AL21+'noi25'!AL21+'dec25'!AL21</f>
        <v>0</v>
      </c>
      <c r="AM21" s="100">
        <f>'ian25'!AM21+'feb25'!AM21+'mar25'!AM21+'apr25'!AM21+'mai25'!AM21+'iun25'!AM21+'iul25'!AM21+'aug25'!AM21+sept25!AM21+'oct25'!AM21+'noi25'!AM21+'dec25'!AM21</f>
        <v>0</v>
      </c>
      <c r="AN21" s="100">
        <f>'ian25'!AN21+'feb25'!AN21+'mar25'!AN21+'apr25'!AN21+'mai25'!AN21+'iun25'!AN21+'iul25'!AN21+'aug25'!AN21+sept25!AN21+'oct25'!AN21+'noi25'!AN21+'dec25'!AN21</f>
        <v>0</v>
      </c>
      <c r="AO21" s="100">
        <f>'ian25'!AO21+'feb25'!AO21+'mar25'!AO21+'apr25'!AO21+'mai25'!AO21+'iun25'!AO21+'iul25'!AO21+'aug25'!AO21+sept25!AO21+'oct25'!AO21+'noi25'!AO21+'dec25'!AO21</f>
        <v>0</v>
      </c>
      <c r="AP21" s="100">
        <f>'ian25'!AP21+'feb25'!AP21+'mar25'!AP21+'apr25'!AP21+'mai25'!AP21+'iun25'!AP21+'iul25'!AP21+'aug25'!AP21+sept25!AP21+'oct25'!AP21+'noi25'!AP21+'dec25'!AP21</f>
        <v>0</v>
      </c>
      <c r="AQ21" s="100">
        <f>'ian25'!AQ21+'feb25'!AQ21+'mar25'!AQ21+'apr25'!AQ21+'mai25'!AQ21+'iun25'!AQ21+'iul25'!AQ21+'aug25'!AQ21+sept25!AQ21+'oct25'!AQ21+'noi25'!AQ21+'dec25'!AQ21</f>
        <v>0</v>
      </c>
      <c r="AR21" s="100">
        <f>'ian25'!AR21+'feb25'!AR21+'mar25'!AR21+'apr25'!AR21+'mai25'!AR21+'iun25'!AR21+'iul25'!AR21+'aug25'!AR21+sept25!AR21+'oct25'!AR21+'noi25'!AR21+'dec25'!AR21</f>
        <v>0</v>
      </c>
      <c r="AS21" s="100">
        <f>'ian25'!AS21+'feb25'!AS21+'mar25'!AS21+'apr25'!AS21+'mai25'!AS21+'iun25'!AS21+'iul25'!AS21+'aug25'!AS21+sept25!AS21+'oct25'!AS21+'noi25'!AS21+'dec25'!AS21</f>
        <v>727</v>
      </c>
      <c r="AT21" s="146"/>
      <c r="AU21" s="13" t="str">
        <f>IF(G21+G22=G20," ","GRESEALA")</f>
        <v xml:space="preserve"> </v>
      </c>
      <c r="AV21" s="13" t="str">
        <f>IF(H21+H22=H20," ","GRESEALA")</f>
        <v xml:space="preserve"> </v>
      </c>
      <c r="AW21" s="13" t="str">
        <f t="shared" ref="AW21:BC21" si="8">IF(K21+K22=K20," ","GRESEALA")</f>
        <v xml:space="preserve"> </v>
      </c>
      <c r="AX21" s="13" t="str">
        <f t="shared" si="8"/>
        <v xml:space="preserve"> </v>
      </c>
      <c r="AY21" s="13" t="str">
        <f t="shared" si="8"/>
        <v xml:space="preserve"> </v>
      </c>
      <c r="AZ21" s="13" t="str">
        <f t="shared" si="8"/>
        <v xml:space="preserve"> </v>
      </c>
      <c r="BA21" s="13" t="str">
        <f t="shared" si="8"/>
        <v xml:space="preserve"> </v>
      </c>
      <c r="BB21" s="13" t="str">
        <f t="shared" si="8"/>
        <v xml:space="preserve"> </v>
      </c>
      <c r="BC21" s="13" t="str">
        <f t="shared" si="8"/>
        <v xml:space="preserve"> </v>
      </c>
      <c r="BD21" s="13" t="str">
        <f t="shared" ref="BD21:BK21" si="9">IF(S21+S22=S20," ","GRESEALA")</f>
        <v xml:space="preserve"> </v>
      </c>
      <c r="BE21" s="13" t="str">
        <f t="shared" si="9"/>
        <v xml:space="preserve"> </v>
      </c>
      <c r="BF21" s="13" t="str">
        <f t="shared" si="9"/>
        <v xml:space="preserve"> </v>
      </c>
      <c r="BG21" s="13" t="str">
        <f t="shared" si="9"/>
        <v xml:space="preserve"> </v>
      </c>
      <c r="BH21" s="13" t="str">
        <f t="shared" si="9"/>
        <v xml:space="preserve"> </v>
      </c>
      <c r="BI21" s="13" t="str">
        <f t="shared" si="9"/>
        <v xml:space="preserve"> </v>
      </c>
      <c r="BJ21" s="13" t="str">
        <f t="shared" si="9"/>
        <v xml:space="preserve"> </v>
      </c>
      <c r="BK21" s="13" t="str">
        <f t="shared" si="9"/>
        <v xml:space="preserve"> </v>
      </c>
    </row>
    <row r="22" spans="2:64" s="24" customFormat="1" ht="42" customHeight="1" x14ac:dyDescent="0.45">
      <c r="B22" s="150" t="s">
        <v>62</v>
      </c>
      <c r="C22" s="80" t="s">
        <v>63</v>
      </c>
      <c r="D22" s="131">
        <f t="shared" si="0"/>
        <v>175</v>
      </c>
      <c r="E22" s="100">
        <f>'ian25'!E22+'feb25'!E22+'mar25'!E22+'apr25'!E22+'mai25'!E22+'iun25'!E22+'iul25'!E22+'aug25'!E22+sept25!E22+'oct25'!E22+'noi25'!E22+'dec25'!E22</f>
        <v>96</v>
      </c>
      <c r="F22" s="100">
        <f>'ian25'!F22+'feb25'!F22+'mar25'!F22+'apr25'!F22+'mai25'!F22+'iun25'!F22+'iul25'!F22+'aug25'!F22+sept25!F22+'oct25'!F22+'noi25'!F22+'dec25'!F22</f>
        <v>79</v>
      </c>
      <c r="G22" s="100">
        <f>'ian25'!G22+'feb25'!G22+'mar25'!G22+'apr25'!G22+'mai25'!G22+'iun25'!G22+'iul25'!G22+'aug25'!G22+sept25!G22+'oct25'!G22+'noi25'!G22+'dec25'!G22</f>
        <v>0</v>
      </c>
      <c r="H22" s="100">
        <f>'ian25'!H22+'feb25'!H22+'mar25'!H22+'apr25'!H22+'mai25'!H22+'iun25'!H22+'iul25'!H22+'aug25'!H22+sept25!H22+'oct25'!H22+'noi25'!H22+'dec25'!H22</f>
        <v>0</v>
      </c>
      <c r="I22" s="100">
        <f>'ian25'!I22+'feb25'!I22+'mar25'!I22+'apr25'!I22+'mai25'!I22+'iun25'!I22+'iul25'!I22+'aug25'!I22+sept25!I22+'oct25'!I22+'noi25'!I22+'dec25'!I22</f>
        <v>0</v>
      </c>
      <c r="J22" s="100">
        <f>'ian25'!J22+'feb25'!J22+'mar25'!J22+'apr25'!J22+'mai25'!J22+'iun25'!J22+'iul25'!J22+'aug25'!J22+sept25!J22+'oct25'!J22+'noi25'!J22+'dec25'!J22</f>
        <v>0</v>
      </c>
      <c r="K22" s="100">
        <f>'ian25'!K22+'feb25'!K22+'mar25'!K22+'apr25'!K22+'mai25'!K22+'iun25'!K22+'iul25'!K22+'aug25'!K22+sept25!K22+'oct25'!K22+'noi25'!K22+'dec25'!K22</f>
        <v>0</v>
      </c>
      <c r="L22" s="100">
        <f>'ian25'!L22+'feb25'!L22+'mar25'!L22+'apr25'!L22+'mai25'!L22+'iun25'!L22+'iul25'!L22+'aug25'!L22+sept25!L22+'oct25'!L22+'noi25'!L22+'dec25'!L22</f>
        <v>0</v>
      </c>
      <c r="M22" s="100">
        <f>'ian25'!M22+'feb25'!M22+'mar25'!M22+'apr25'!M22+'mai25'!M22+'iun25'!M22+'iul25'!M22+'aug25'!M22+sept25!M22+'oct25'!M22+'noi25'!M22+'dec25'!M22</f>
        <v>175</v>
      </c>
      <c r="N22" s="100">
        <f>'ian25'!N22+'feb25'!N22+'mar25'!N22+'apr25'!N22+'mai25'!N22+'iun25'!N22+'iul25'!N22+'aug25'!N22+sept25!N22+'oct25'!N22+'noi25'!N22+'dec25'!N22</f>
        <v>56</v>
      </c>
      <c r="O22" s="100">
        <f>'ian25'!O22+'feb25'!O22+'mar25'!O22+'apr25'!O22+'mai25'!O22+'iun25'!O22+'iul25'!O22+'aug25'!O22+sept25!O22+'oct25'!O22+'noi25'!O22+'dec25'!O22</f>
        <v>95</v>
      </c>
      <c r="P22" s="100">
        <f>'ian25'!P22+'feb25'!P22+'mar25'!P22+'apr25'!P22+'mai25'!P22+'iun25'!P22+'iul25'!P22+'aug25'!P22+sept25!P22+'oct25'!P22+'noi25'!P22+'dec25'!P22</f>
        <v>80</v>
      </c>
      <c r="Q22" s="100">
        <f>'ian25'!Q22+'feb25'!Q22+'mar25'!Q22+'apr25'!Q22+'mai25'!Q22+'iun25'!Q22+'iul25'!Q22+'aug25'!Q22+sept25!Q22+'oct25'!Q22+'noi25'!Q22+'dec25'!Q22</f>
        <v>3</v>
      </c>
      <c r="R22" s="100">
        <f>'ian25'!R22+'feb25'!R22+'mar25'!R22+'apr25'!R22+'mai25'!R22+'iun25'!R22+'iul25'!R22+'aug25'!R22+sept25!R22+'oct25'!R22+'noi25'!R22+'dec25'!R22</f>
        <v>1</v>
      </c>
      <c r="S22" s="100">
        <f>'ian25'!S22+'feb25'!S22+'mar25'!S22+'apr25'!S22+'mai25'!S22+'iun25'!S22+'iul25'!S22+'aug25'!S22+sept25!S22+'oct25'!S22+'noi25'!S22+'dec25'!S22</f>
        <v>44</v>
      </c>
      <c r="T22" s="100">
        <f>'ian25'!T22+'feb25'!T22+'mar25'!T22+'apr25'!T22+'mai25'!T22+'iun25'!T22+'iul25'!T22+'aug25'!T22+sept25!T22+'oct25'!T22+'noi25'!T22+'dec25'!T22</f>
        <v>33</v>
      </c>
      <c r="U22" s="100">
        <f>'ian25'!U22+'feb25'!U22+'mar25'!U22+'apr25'!U22+'mai25'!U22+'iun25'!U22+'iul25'!U22+'aug25'!U22+sept25!U22+'oct25'!U22+'noi25'!U22+'dec25'!U22</f>
        <v>67</v>
      </c>
      <c r="V22" s="100">
        <f>'ian25'!V22+'feb25'!V22+'mar25'!V22+'apr25'!V22+'mai25'!V22+'iun25'!V22+'iul25'!V22+'aug25'!V22+sept25!V22+'oct25'!V22+'noi25'!V22+'dec25'!V22</f>
        <v>7</v>
      </c>
      <c r="W22" s="100">
        <f>'ian25'!W22+'feb25'!W22+'mar25'!W22+'apr25'!W22+'mai25'!W22+'iun25'!W22+'iul25'!W22+'aug25'!W22+sept25!W22+'oct25'!W22+'noi25'!W22+'dec25'!W22</f>
        <v>21</v>
      </c>
      <c r="X22" s="100">
        <f>'ian25'!X22+'feb25'!X22+'mar25'!X22+'apr25'!X22+'mai25'!X22+'iun25'!X22+'iul25'!X22+'aug25'!X22+sept25!X22+'oct25'!X22+'noi25'!X22+'dec25'!X22</f>
        <v>36</v>
      </c>
      <c r="Y22" s="100">
        <f>'ian25'!Y22+'feb25'!Y22+'mar25'!Y22+'apr25'!Y22+'mai25'!Y22+'iun25'!Y22+'iul25'!Y22+'aug25'!Y22+sept25!Y22+'oct25'!Y22+'noi25'!Y22+'dec25'!Y22</f>
        <v>139</v>
      </c>
      <c r="Z22" s="100">
        <f>'ian25'!Z22+'feb25'!Z22+'mar25'!Z22+'apr25'!Z22+'mai25'!Z22+'iun25'!Z22+'iul25'!Z22+'aug25'!Z22+sept25!Z22+'oct25'!Z22+'noi25'!Z22+'dec25'!Z22</f>
        <v>0</v>
      </c>
      <c r="AA22" s="100">
        <f>'ian25'!AA22+'feb25'!AA22+'mar25'!AA22+'apr25'!AA22+'mai25'!AA22+'iun25'!AA22+'iul25'!AA22+'aug25'!AA22+sept25!AA22+'oct25'!AA22+'noi25'!AA22+'dec25'!AA22</f>
        <v>0</v>
      </c>
      <c r="AB22" s="100">
        <f>'ian25'!AB22+'feb25'!AB22+'mar25'!AB22+'apr25'!AB22+'mai25'!AB22+'iun25'!AB22+'iul25'!AB22+'aug25'!AB22+sept25!AB22+'oct25'!AB22+'noi25'!AB22+'dec25'!AB22</f>
        <v>0</v>
      </c>
      <c r="AC22" s="100">
        <f>'ian25'!AC22+'feb25'!AC22+'mar25'!AC22+'apr25'!AC22+'mai25'!AC22+'iun25'!AC22+'iul25'!AC22+'aug25'!AC22+sept25!AC22+'oct25'!AC22+'noi25'!AC22+'dec25'!AC22</f>
        <v>0</v>
      </c>
      <c r="AD22" s="100">
        <f>'ian25'!AD22+'feb25'!AD22+'mar25'!AD22+'apr25'!AD22+'mai25'!AD22+'iun25'!AD22+'iul25'!AD22+'aug25'!AD22+sept25!AD22+'oct25'!AD22+'noi25'!AD22+'dec25'!AD22</f>
        <v>0</v>
      </c>
      <c r="AE22" s="100">
        <f>'ian25'!AE22+'feb25'!AE22+'mar25'!AE22+'apr25'!AE22+'mai25'!AE22+'iun25'!AE22+'iul25'!AE22+'aug25'!AE22+sept25!AE22+'oct25'!AE22+'noi25'!AE22+'dec25'!AE22</f>
        <v>0</v>
      </c>
      <c r="AF22" s="100">
        <f>'ian25'!AF22+'feb25'!AF22+'mar25'!AF22+'apr25'!AF22+'mai25'!AF22+'iun25'!AF22+'iul25'!AF22+'aug25'!AF22+sept25!AF22+'oct25'!AF22+'noi25'!AF22+'dec25'!AF22</f>
        <v>0</v>
      </c>
      <c r="AG22" s="100">
        <f>'ian25'!AG22+'feb25'!AG22+'mar25'!AG22+'apr25'!AG22+'mai25'!AG22+'iun25'!AG22+'iul25'!AG22+'aug25'!AG22+sept25!AG22+'oct25'!AG22+'noi25'!AG22+'dec25'!AG22</f>
        <v>0</v>
      </c>
      <c r="AH22" s="100">
        <f>'ian25'!AH22+'feb25'!AH22+'mar25'!AH22+'apr25'!AH22+'mai25'!AH22+'iun25'!AH22+'iul25'!AH22+'aug25'!AH22+sept25!AH22+'oct25'!AH22+'noi25'!AH22+'dec25'!AH22</f>
        <v>0</v>
      </c>
      <c r="AI22" s="100">
        <f>'ian25'!AI22+'feb25'!AI22+'mar25'!AI22+'apr25'!AI22+'mai25'!AI22+'iun25'!AI22+'iul25'!AI22+'aug25'!AI22+sept25!AI22+'oct25'!AI22+'noi25'!AI22+'dec25'!AI22</f>
        <v>0</v>
      </c>
      <c r="AJ22" s="100">
        <f>'ian25'!AJ22+'feb25'!AJ22+'mar25'!AJ22+'apr25'!AJ22+'mai25'!AJ22+'iun25'!AJ22+'iul25'!AJ22+'aug25'!AJ22+sept25!AJ22+'oct25'!AJ22+'noi25'!AJ22+'dec25'!AJ22</f>
        <v>0</v>
      </c>
      <c r="AK22" s="100">
        <f>'ian25'!AK22+'feb25'!AK22+'mar25'!AK22+'apr25'!AK22+'mai25'!AK22+'iun25'!AK22+'iul25'!AK22+'aug25'!AK22+sept25!AK22+'oct25'!AK22+'noi25'!AK22+'dec25'!AK22</f>
        <v>0</v>
      </c>
      <c r="AL22" s="100">
        <f>'ian25'!AL22+'feb25'!AL22+'mar25'!AL22+'apr25'!AL22+'mai25'!AL22+'iun25'!AL22+'iul25'!AL22+'aug25'!AL22+sept25!AL22+'oct25'!AL22+'noi25'!AL22+'dec25'!AL22</f>
        <v>0</v>
      </c>
      <c r="AM22" s="100">
        <f>'ian25'!AM22+'feb25'!AM22+'mar25'!AM22+'apr25'!AM22+'mai25'!AM22+'iun25'!AM22+'iul25'!AM22+'aug25'!AM22+sept25!AM22+'oct25'!AM22+'noi25'!AM22+'dec25'!AM22</f>
        <v>0</v>
      </c>
      <c r="AN22" s="100">
        <f>'ian25'!AN22+'feb25'!AN22+'mar25'!AN22+'apr25'!AN22+'mai25'!AN22+'iun25'!AN22+'iul25'!AN22+'aug25'!AN22+sept25!AN22+'oct25'!AN22+'noi25'!AN22+'dec25'!AN22</f>
        <v>0</v>
      </c>
      <c r="AO22" s="100">
        <f>'ian25'!AO22+'feb25'!AO22+'mar25'!AO22+'apr25'!AO22+'mai25'!AO22+'iun25'!AO22+'iul25'!AO22+'aug25'!AO22+sept25!AO22+'oct25'!AO22+'noi25'!AO22+'dec25'!AO22</f>
        <v>0</v>
      </c>
      <c r="AP22" s="100">
        <f>'ian25'!AP22+'feb25'!AP22+'mar25'!AP22+'apr25'!AP22+'mai25'!AP22+'iun25'!AP22+'iul25'!AP22+'aug25'!AP22+sept25!AP22+'oct25'!AP22+'noi25'!AP22+'dec25'!AP22</f>
        <v>0</v>
      </c>
      <c r="AQ22" s="100">
        <f>'ian25'!AQ22+'feb25'!AQ22+'mar25'!AQ22+'apr25'!AQ22+'mai25'!AQ22+'iun25'!AQ22+'iul25'!AQ22+'aug25'!AQ22+sept25!AQ22+'oct25'!AQ22+'noi25'!AQ22+'dec25'!AQ22</f>
        <v>0</v>
      </c>
      <c r="AR22" s="100">
        <f>'ian25'!AR22+'feb25'!AR22+'mar25'!AR22+'apr25'!AR22+'mai25'!AR22+'iun25'!AR22+'iul25'!AR22+'aug25'!AR22+sept25!AR22+'oct25'!AR22+'noi25'!AR22+'dec25'!AR22</f>
        <v>0</v>
      </c>
      <c r="AS22" s="100">
        <f>'ian25'!AS22+'feb25'!AS22+'mar25'!AS22+'apr25'!AS22+'mai25'!AS22+'iun25'!AS22+'iul25'!AS22+'aug25'!AS22+sept25!AS22+'oct25'!AS22+'noi25'!AS22+'dec25'!AS22</f>
        <v>175</v>
      </c>
      <c r="AT22" s="146"/>
      <c r="AU22" s="13" t="str">
        <f t="shared" ref="AU22:BF22" si="10">IF(AA21+AA22=AA20," ","GRESEALA")</f>
        <v xml:space="preserve"> </v>
      </c>
      <c r="AV22" s="13" t="str">
        <f t="shared" si="10"/>
        <v xml:space="preserve"> </v>
      </c>
      <c r="AW22" s="13" t="str">
        <f t="shared" si="10"/>
        <v xml:space="preserve"> </v>
      </c>
      <c r="AX22" s="13" t="str">
        <f t="shared" si="10"/>
        <v xml:space="preserve"> </v>
      </c>
      <c r="AY22" s="13" t="str">
        <f t="shared" si="10"/>
        <v xml:space="preserve"> </v>
      </c>
      <c r="AZ22" s="13" t="str">
        <f t="shared" si="10"/>
        <v xml:space="preserve"> </v>
      </c>
      <c r="BA22" s="13" t="str">
        <f t="shared" si="10"/>
        <v xml:space="preserve"> </v>
      </c>
      <c r="BB22" s="13" t="str">
        <f t="shared" si="10"/>
        <v xml:space="preserve"> </v>
      </c>
      <c r="BC22" s="13" t="str">
        <f t="shared" si="10"/>
        <v xml:space="preserve"> </v>
      </c>
      <c r="BD22" s="13" t="str">
        <f t="shared" si="10"/>
        <v xml:space="preserve"> </v>
      </c>
      <c r="BE22" s="13" t="str">
        <f t="shared" si="10"/>
        <v xml:space="preserve"> </v>
      </c>
      <c r="BF22" s="13" t="str">
        <f t="shared" si="10"/>
        <v xml:space="preserve"> </v>
      </c>
      <c r="BG22" s="13" t="str">
        <f t="shared" ref="BG22:BH22" si="11">IF(AR21+AR22=AR20," ","GRESEALA")</f>
        <v xml:space="preserve"> </v>
      </c>
      <c r="BH22" s="13" t="str">
        <f t="shared" si="11"/>
        <v xml:space="preserve"> </v>
      </c>
      <c r="BI22" s="13" t="str">
        <f>IF(E20+F20=D20," ","GRESEALA")</f>
        <v xml:space="preserve"> </v>
      </c>
      <c r="BJ22" s="13" t="str">
        <f>IF(G20+I20+K20+L20+M20=D20," ","GRESEALA")</f>
        <v xml:space="preserve"> </v>
      </c>
      <c r="BK22" s="13" t="str">
        <f>IF(O20+P20=D20," ","GRESEALA")</f>
        <v xml:space="preserve"> </v>
      </c>
    </row>
    <row r="23" spans="2:64" s="24" customFormat="1" ht="39" customHeight="1" x14ac:dyDescent="0.45">
      <c r="B23" s="147" t="s">
        <v>64</v>
      </c>
      <c r="C23" s="79" t="s">
        <v>65</v>
      </c>
      <c r="D23" s="128">
        <f t="shared" si="0"/>
        <v>0</v>
      </c>
      <c r="E23" s="100">
        <f>'ian25'!E23+'feb25'!E23+'mar25'!E23+'apr25'!E23+'mai25'!E23+'iun25'!E23+'iul25'!E23+'aug25'!E23+sept25!E23+'oct25'!E23+'noi25'!E23+'dec25'!E23</f>
        <v>0</v>
      </c>
      <c r="F23" s="100">
        <f>'ian25'!F23+'feb25'!F23+'mar25'!F23+'apr25'!F23+'mai25'!F23+'iun25'!F23+'iul25'!F23+'aug25'!F23+sept25!F23+'oct25'!F23+'noi25'!F23+'dec25'!F23</f>
        <v>0</v>
      </c>
      <c r="G23" s="100">
        <f>'ian25'!G23+'feb25'!G23+'mar25'!G23+'apr25'!G23+'mai25'!G23+'iun25'!G23+'iul25'!G23+'aug25'!G23+sept25!G23+'oct25'!G23+'noi25'!G23+'dec25'!G23</f>
        <v>0</v>
      </c>
      <c r="H23" s="100">
        <f>'ian25'!H23+'feb25'!H23+'mar25'!H23+'apr25'!H23+'mai25'!H23+'iun25'!H23+'iul25'!H23+'aug25'!H23+sept25!H23+'oct25'!H23+'noi25'!H23+'dec25'!H23</f>
        <v>0</v>
      </c>
      <c r="I23" s="100">
        <f>'ian25'!I23+'feb25'!I23+'mar25'!I23+'apr25'!I23+'mai25'!I23+'iun25'!I23+'iul25'!I23+'aug25'!I23+sept25!I23+'oct25'!I23+'noi25'!I23+'dec25'!I23</f>
        <v>0</v>
      </c>
      <c r="J23" s="100">
        <f>'ian25'!J23+'feb25'!J23+'mar25'!J23+'apr25'!J23+'mai25'!J23+'iun25'!J23+'iul25'!J23+'aug25'!J23+sept25!J23+'oct25'!J23+'noi25'!J23+'dec25'!J23</f>
        <v>0</v>
      </c>
      <c r="K23" s="100">
        <f>'ian25'!K23+'feb25'!K23+'mar25'!K23+'apr25'!K23+'mai25'!K23+'iun25'!K23+'iul25'!K23+'aug25'!K23+sept25!K23+'oct25'!K23+'noi25'!K23+'dec25'!K23</f>
        <v>0</v>
      </c>
      <c r="L23" s="100">
        <f>'ian25'!L23+'feb25'!L23+'mar25'!L23+'apr25'!L23+'mai25'!L23+'iun25'!L23+'iul25'!L23+'aug25'!L23+sept25!L23+'oct25'!L23+'noi25'!L23+'dec25'!L23</f>
        <v>0</v>
      </c>
      <c r="M23" s="100">
        <f>'ian25'!M23+'feb25'!M23+'mar25'!M23+'apr25'!M23+'mai25'!M23+'iun25'!M23+'iul25'!M23+'aug25'!M23+sept25!M23+'oct25'!M23+'noi25'!M23+'dec25'!M23</f>
        <v>0</v>
      </c>
      <c r="N23" s="100">
        <f>'ian25'!N23+'feb25'!N23+'mar25'!N23+'apr25'!N23+'mai25'!N23+'iun25'!N23+'iul25'!N23+'aug25'!N23+sept25!N23+'oct25'!N23+'noi25'!N23+'dec25'!N23</f>
        <v>0</v>
      </c>
      <c r="O23" s="100">
        <f>'ian25'!O23+'feb25'!O23+'mar25'!O23+'apr25'!O23+'mai25'!O23+'iun25'!O23+'iul25'!O23+'aug25'!O23+sept25!O23+'oct25'!O23+'noi25'!O23+'dec25'!O23</f>
        <v>0</v>
      </c>
      <c r="P23" s="100">
        <f>'ian25'!P23+'feb25'!P23+'mar25'!P23+'apr25'!P23+'mai25'!P23+'iun25'!P23+'iul25'!P23+'aug25'!P23+sept25!P23+'oct25'!P23+'noi25'!P23+'dec25'!P23</f>
        <v>0</v>
      </c>
      <c r="Q23" s="100">
        <f>'ian25'!Q23+'feb25'!Q23+'mar25'!Q23+'apr25'!Q23+'mai25'!Q23+'iun25'!Q23+'iul25'!Q23+'aug25'!Q23+sept25!Q23+'oct25'!Q23+'noi25'!Q23+'dec25'!Q23</f>
        <v>0</v>
      </c>
      <c r="R23" s="100">
        <f>'ian25'!R23+'feb25'!R23+'mar25'!R23+'apr25'!R23+'mai25'!R23+'iun25'!R23+'iul25'!R23+'aug25'!R23+sept25!R23+'oct25'!R23+'noi25'!R23+'dec25'!R23</f>
        <v>0</v>
      </c>
      <c r="S23" s="100">
        <f>'ian25'!S23+'feb25'!S23+'mar25'!S23+'apr25'!S23+'mai25'!S23+'iun25'!S23+'iul25'!S23+'aug25'!S23+sept25!S23+'oct25'!S23+'noi25'!S23+'dec25'!S23</f>
        <v>0</v>
      </c>
      <c r="T23" s="100">
        <f>'ian25'!T23+'feb25'!T23+'mar25'!T23+'apr25'!T23+'mai25'!T23+'iun25'!T23+'iul25'!T23+'aug25'!T23+sept25!T23+'oct25'!T23+'noi25'!T23+'dec25'!T23</f>
        <v>0</v>
      </c>
      <c r="U23" s="100">
        <f>'ian25'!U23+'feb25'!U23+'mar25'!U23+'apr25'!U23+'mai25'!U23+'iun25'!U23+'iul25'!U23+'aug25'!U23+sept25!U23+'oct25'!U23+'noi25'!U23+'dec25'!U23</f>
        <v>0</v>
      </c>
      <c r="V23" s="100">
        <f>'ian25'!V23+'feb25'!V23+'mar25'!V23+'apr25'!V23+'mai25'!V23+'iun25'!V23+'iul25'!V23+'aug25'!V23+sept25!V23+'oct25'!V23+'noi25'!V23+'dec25'!V23</f>
        <v>0</v>
      </c>
      <c r="W23" s="100">
        <f>'ian25'!W23+'feb25'!W23+'mar25'!W23+'apr25'!W23+'mai25'!W23+'iun25'!W23+'iul25'!W23+'aug25'!W23+sept25!W23+'oct25'!W23+'noi25'!W23+'dec25'!W23</f>
        <v>0</v>
      </c>
      <c r="X23" s="100">
        <f>'ian25'!X23+'feb25'!X23+'mar25'!X23+'apr25'!X23+'mai25'!X23+'iun25'!X23+'iul25'!X23+'aug25'!X23+sept25!X23+'oct25'!X23+'noi25'!X23+'dec25'!X23</f>
        <v>0</v>
      </c>
      <c r="Y23" s="100">
        <f>'ian25'!Y23+'feb25'!Y23+'mar25'!Y23+'apr25'!Y23+'mai25'!Y23+'iun25'!Y23+'iul25'!Y23+'aug25'!Y23+sept25!Y23+'oct25'!Y23+'noi25'!Y23+'dec25'!Y23</f>
        <v>0</v>
      </c>
      <c r="Z23" s="100">
        <f>'ian25'!Z23+'feb25'!Z23+'mar25'!Z23+'apr25'!Z23+'mai25'!Z23+'iun25'!Z23+'iul25'!Z23+'aug25'!Z23+sept25!Z23+'oct25'!Z23+'noi25'!Z23+'dec25'!Z23</f>
        <v>0</v>
      </c>
      <c r="AA23" s="100">
        <f>'ian25'!AA23+'feb25'!AA23+'mar25'!AA23+'apr25'!AA23+'mai25'!AA23+'iun25'!AA23+'iul25'!AA23+'aug25'!AA23+sept25!AA23+'oct25'!AA23+'noi25'!AA23+'dec25'!AA23</f>
        <v>0</v>
      </c>
      <c r="AB23" s="100">
        <f>'ian25'!AB23+'feb25'!AB23+'mar25'!AB23+'apr25'!AB23+'mai25'!AB23+'iun25'!AB23+'iul25'!AB23+'aug25'!AB23+sept25!AB23+'oct25'!AB23+'noi25'!AB23+'dec25'!AB23</f>
        <v>0</v>
      </c>
      <c r="AC23" s="100">
        <f>'ian25'!AC23+'feb25'!AC23+'mar25'!AC23+'apr25'!AC23+'mai25'!AC23+'iun25'!AC23+'iul25'!AC23+'aug25'!AC23+sept25!AC23+'oct25'!AC23+'noi25'!AC23+'dec25'!AC23</f>
        <v>0</v>
      </c>
      <c r="AD23" s="100">
        <f>'ian25'!AD23+'feb25'!AD23+'mar25'!AD23+'apr25'!AD23+'mai25'!AD23+'iun25'!AD23+'iul25'!AD23+'aug25'!AD23+sept25!AD23+'oct25'!AD23+'noi25'!AD23+'dec25'!AD23</f>
        <v>0</v>
      </c>
      <c r="AE23" s="100">
        <f>'ian25'!AE23+'feb25'!AE23+'mar25'!AE23+'apr25'!AE23+'mai25'!AE23+'iun25'!AE23+'iul25'!AE23+'aug25'!AE23+sept25!AE23+'oct25'!AE23+'noi25'!AE23+'dec25'!AE23</f>
        <v>0</v>
      </c>
      <c r="AF23" s="100">
        <f>'ian25'!AF23+'feb25'!AF23+'mar25'!AF23+'apr25'!AF23+'mai25'!AF23+'iun25'!AF23+'iul25'!AF23+'aug25'!AF23+sept25!AF23+'oct25'!AF23+'noi25'!AF23+'dec25'!AF23</f>
        <v>0</v>
      </c>
      <c r="AG23" s="100">
        <f>'ian25'!AG23+'feb25'!AG23+'mar25'!AG23+'apr25'!AG23+'mai25'!AG23+'iun25'!AG23+'iul25'!AG23+'aug25'!AG23+sept25!AG23+'oct25'!AG23+'noi25'!AG23+'dec25'!AG23</f>
        <v>0</v>
      </c>
      <c r="AH23" s="100">
        <f>'ian25'!AH23+'feb25'!AH23+'mar25'!AH23+'apr25'!AH23+'mai25'!AH23+'iun25'!AH23+'iul25'!AH23+'aug25'!AH23+sept25!AH23+'oct25'!AH23+'noi25'!AH23+'dec25'!AH23</f>
        <v>0</v>
      </c>
      <c r="AI23" s="100">
        <f>'ian25'!AI23+'feb25'!AI23+'mar25'!AI23+'apr25'!AI23+'mai25'!AI23+'iun25'!AI23+'iul25'!AI23+'aug25'!AI23+sept25!AI23+'oct25'!AI23+'noi25'!AI23+'dec25'!AI23</f>
        <v>0</v>
      </c>
      <c r="AJ23" s="100">
        <f>'ian25'!AJ23+'feb25'!AJ23+'mar25'!AJ23+'apr25'!AJ23+'mai25'!AJ23+'iun25'!AJ23+'iul25'!AJ23+'aug25'!AJ23+sept25!AJ23+'oct25'!AJ23+'noi25'!AJ23+'dec25'!AJ23</f>
        <v>0</v>
      </c>
      <c r="AK23" s="100">
        <f>'ian25'!AK23+'feb25'!AK23+'mar25'!AK23+'apr25'!AK23+'mai25'!AK23+'iun25'!AK23+'iul25'!AK23+'aug25'!AK23+sept25!AK23+'oct25'!AK23+'noi25'!AK23+'dec25'!AK23</f>
        <v>0</v>
      </c>
      <c r="AL23" s="100">
        <f>'ian25'!AL23+'feb25'!AL23+'mar25'!AL23+'apr25'!AL23+'mai25'!AL23+'iun25'!AL23+'iul25'!AL23+'aug25'!AL23+sept25!AL23+'oct25'!AL23+'noi25'!AL23+'dec25'!AL23</f>
        <v>0</v>
      </c>
      <c r="AM23" s="100">
        <f>'ian25'!AM23+'feb25'!AM23+'mar25'!AM23+'apr25'!AM23+'mai25'!AM23+'iun25'!AM23+'iul25'!AM23+'aug25'!AM23+sept25!AM23+'oct25'!AM23+'noi25'!AM23+'dec25'!AM23</f>
        <v>0</v>
      </c>
      <c r="AN23" s="100">
        <f>'ian25'!AN23+'feb25'!AN23+'mar25'!AN23+'apr25'!AN23+'mai25'!AN23+'iun25'!AN23+'iul25'!AN23+'aug25'!AN23+sept25!AN23+'oct25'!AN23+'noi25'!AN23+'dec25'!AN23</f>
        <v>0</v>
      </c>
      <c r="AO23" s="100">
        <f>'ian25'!AO23+'feb25'!AO23+'mar25'!AO23+'apr25'!AO23+'mai25'!AO23+'iun25'!AO23+'iul25'!AO23+'aug25'!AO23+sept25!AO23+'oct25'!AO23+'noi25'!AO23+'dec25'!AO23</f>
        <v>0</v>
      </c>
      <c r="AP23" s="100">
        <f>'ian25'!AP23+'feb25'!AP23+'mar25'!AP23+'apr25'!AP23+'mai25'!AP23+'iun25'!AP23+'iul25'!AP23+'aug25'!AP23+sept25!AP23+'oct25'!AP23+'noi25'!AP23+'dec25'!AP23</f>
        <v>0</v>
      </c>
      <c r="AQ23" s="100">
        <f>'ian25'!AQ23+'feb25'!AQ23+'mar25'!AQ23+'apr25'!AQ23+'mai25'!AQ23+'iun25'!AQ23+'iul25'!AQ23+'aug25'!AQ23+sept25!AQ23+'oct25'!AQ23+'noi25'!AQ23+'dec25'!AQ23</f>
        <v>0</v>
      </c>
      <c r="AR23" s="100">
        <f>'ian25'!AR23+'feb25'!AR23+'mar25'!AR23+'apr25'!AR23+'mai25'!AR23+'iun25'!AR23+'iul25'!AR23+'aug25'!AR23+sept25!AR23+'oct25'!AR23+'noi25'!AR23+'dec25'!AR23</f>
        <v>0</v>
      </c>
      <c r="AS23" s="100">
        <f>'ian25'!AS23+'feb25'!AS23+'mar25'!AS23+'apr25'!AS23+'mai25'!AS23+'iun25'!AS23+'iul25'!AS23+'aug25'!AS23+sept25!AS23+'oct25'!AS23+'noi25'!AS23+'dec25'!AS23</f>
        <v>0</v>
      </c>
      <c r="AT23" s="146"/>
      <c r="AU23" s="13" t="str">
        <f>IF(Q20+S20+T20+U20+V20+W20=D20," ","GRESEALA")</f>
        <v xml:space="preserve"> </v>
      </c>
      <c r="AV23" s="13" t="str">
        <f>IF(X20+Y20+Z20=D20," ","GRESEALA")</f>
        <v xml:space="preserve"> </v>
      </c>
      <c r="AW23" s="13" t="str">
        <f>IF(AA20+AC20+AE20+AF20+AG20+AH20+AI20+AJ20+AK20+AL20+AR20+AS20&gt;=D20," ","GRESEALA")</f>
        <v xml:space="preserve"> </v>
      </c>
      <c r="AX23" s="13" t="str">
        <f>IF(AS20&gt;=D20," ","GRESEALA")</f>
        <v xml:space="preserve"> </v>
      </c>
      <c r="AY23" s="13" t="str">
        <f>IF(H20&gt;=G20," ","GRESEALA")</f>
        <v xml:space="preserve"> </v>
      </c>
      <c r="AZ23" s="13" t="str">
        <f>IF(E24+E25=E23," ","GRESEALA")</f>
        <v xml:space="preserve"> </v>
      </c>
      <c r="BA23" s="13" t="str">
        <f>IF(F24+F25=F23," ","GRESEALA")</f>
        <v xml:space="preserve"> </v>
      </c>
      <c r="BB23" s="13" t="str">
        <f>IF(G24+G25=G23," ","GRESEALA")</f>
        <v xml:space="preserve"> </v>
      </c>
      <c r="BC23" s="13" t="str">
        <f>IF(H24+H25=H23," ","GRESEALA")</f>
        <v xml:space="preserve"> </v>
      </c>
      <c r="BD23" s="13" t="str">
        <f t="shared" ref="BD23:BJ23" si="12">IF(K24+K25=K23," ","GRESEALA")</f>
        <v xml:space="preserve"> </v>
      </c>
      <c r="BE23" s="13" t="str">
        <f t="shared" si="12"/>
        <v xml:space="preserve"> </v>
      </c>
      <c r="BF23" s="13" t="str">
        <f t="shared" si="12"/>
        <v xml:space="preserve"> </v>
      </c>
      <c r="BG23" s="13" t="str">
        <f t="shared" si="12"/>
        <v xml:space="preserve"> </v>
      </c>
      <c r="BH23" s="13" t="str">
        <f t="shared" si="12"/>
        <v xml:space="preserve"> </v>
      </c>
      <c r="BI23" s="13" t="str">
        <f t="shared" si="12"/>
        <v xml:space="preserve"> </v>
      </c>
      <c r="BJ23" s="13" t="str">
        <f t="shared" si="12"/>
        <v xml:space="preserve"> </v>
      </c>
      <c r="BK23" s="13" t="str">
        <f t="shared" ref="BK23" si="13">IF(S24+S25=S23," ","GRESEALA")</f>
        <v xml:space="preserve"> </v>
      </c>
    </row>
    <row r="24" spans="2:64" s="24" customFormat="1" ht="42.75" customHeight="1" x14ac:dyDescent="0.45">
      <c r="B24" s="150" t="s">
        <v>66</v>
      </c>
      <c r="C24" s="80" t="s">
        <v>67</v>
      </c>
      <c r="D24" s="130">
        <f t="shared" si="0"/>
        <v>0</v>
      </c>
      <c r="E24" s="100">
        <f>'ian25'!E24+'feb25'!E24+'mar25'!E24+'apr25'!E24+'mai25'!E24+'iun25'!E24+'iul25'!E24+'aug25'!E24+sept25!E24+'oct25'!E24+'noi25'!E24+'dec25'!E24</f>
        <v>0</v>
      </c>
      <c r="F24" s="100">
        <f>'ian25'!F24+'feb25'!F24+'mar25'!F24+'apr25'!F24+'mai25'!F24+'iun25'!F24+'iul25'!F24+'aug25'!F24+sept25!F24+'oct25'!F24+'noi25'!F24+'dec25'!F24</f>
        <v>0</v>
      </c>
      <c r="G24" s="100">
        <f>'ian25'!G24+'feb25'!G24+'mar25'!G24+'apr25'!G24+'mai25'!G24+'iun25'!G24+'iul25'!G24+'aug25'!G24+sept25!G24+'oct25'!G24+'noi25'!G24+'dec25'!G24</f>
        <v>0</v>
      </c>
      <c r="H24" s="100">
        <f>'ian25'!H24+'feb25'!H24+'mar25'!H24+'apr25'!H24+'mai25'!H24+'iun25'!H24+'iul25'!H24+'aug25'!H24+sept25!H24+'oct25'!H24+'noi25'!H24+'dec25'!H24</f>
        <v>0</v>
      </c>
      <c r="I24" s="100">
        <f>'ian25'!I24+'feb25'!I24+'mar25'!I24+'apr25'!I24+'mai25'!I24+'iun25'!I24+'iul25'!I24+'aug25'!I24+sept25!I24+'oct25'!I24+'noi25'!I24+'dec25'!I24</f>
        <v>0</v>
      </c>
      <c r="J24" s="100">
        <f>'ian25'!J24+'feb25'!J24+'mar25'!J24+'apr25'!J24+'mai25'!J24+'iun25'!J24+'iul25'!J24+'aug25'!J24+sept25!J24+'oct25'!J24+'noi25'!J24+'dec25'!J24</f>
        <v>0</v>
      </c>
      <c r="K24" s="100">
        <f>'ian25'!K24+'feb25'!K24+'mar25'!K24+'apr25'!K24+'mai25'!K24+'iun25'!K24+'iul25'!K24+'aug25'!K24+sept25!K24+'oct25'!K24+'noi25'!K24+'dec25'!K24</f>
        <v>0</v>
      </c>
      <c r="L24" s="100">
        <f>'ian25'!L24+'feb25'!L24+'mar25'!L24+'apr25'!L24+'mai25'!L24+'iun25'!L24+'iul25'!L24+'aug25'!L24+sept25!L24+'oct25'!L24+'noi25'!L24+'dec25'!L24</f>
        <v>0</v>
      </c>
      <c r="M24" s="100">
        <f>'ian25'!M24+'feb25'!M24+'mar25'!M24+'apr25'!M24+'mai25'!M24+'iun25'!M24+'iul25'!M24+'aug25'!M24+sept25!M24+'oct25'!M24+'noi25'!M24+'dec25'!M24</f>
        <v>0</v>
      </c>
      <c r="N24" s="100">
        <f>'ian25'!N24+'feb25'!N24+'mar25'!N24+'apr25'!N24+'mai25'!N24+'iun25'!N24+'iul25'!N24+'aug25'!N24+sept25!N24+'oct25'!N24+'noi25'!N24+'dec25'!N24</f>
        <v>0</v>
      </c>
      <c r="O24" s="100">
        <f>'ian25'!O24+'feb25'!O24+'mar25'!O24+'apr25'!O24+'mai25'!O24+'iun25'!O24+'iul25'!O24+'aug25'!O24+sept25!O24+'oct25'!O24+'noi25'!O24+'dec25'!O24</f>
        <v>0</v>
      </c>
      <c r="P24" s="100">
        <f>'ian25'!P24+'feb25'!P24+'mar25'!P24+'apr25'!P24+'mai25'!P24+'iun25'!P24+'iul25'!P24+'aug25'!P24+sept25!P24+'oct25'!P24+'noi25'!P24+'dec25'!P24</f>
        <v>0</v>
      </c>
      <c r="Q24" s="100">
        <f>'ian25'!Q24+'feb25'!Q24+'mar25'!Q24+'apr25'!Q24+'mai25'!Q24+'iun25'!Q24+'iul25'!Q24+'aug25'!Q24+sept25!Q24+'oct25'!Q24+'noi25'!Q24+'dec25'!Q24</f>
        <v>0</v>
      </c>
      <c r="R24" s="100">
        <f>'ian25'!R24+'feb25'!R24+'mar25'!R24+'apr25'!R24+'mai25'!R24+'iun25'!R24+'iul25'!R24+'aug25'!R24+sept25!R24+'oct25'!R24+'noi25'!R24+'dec25'!R24</f>
        <v>0</v>
      </c>
      <c r="S24" s="100">
        <f>'ian25'!S24+'feb25'!S24+'mar25'!S24+'apr25'!S24+'mai25'!S24+'iun25'!S24+'iul25'!S24+'aug25'!S24+sept25!S24+'oct25'!S24+'noi25'!S24+'dec25'!S24</f>
        <v>0</v>
      </c>
      <c r="T24" s="100">
        <f>'ian25'!T24+'feb25'!T24+'mar25'!T24+'apr25'!T24+'mai25'!T24+'iun25'!T24+'iul25'!T24+'aug25'!T24+sept25!T24+'oct25'!T24+'noi25'!T24+'dec25'!T24</f>
        <v>0</v>
      </c>
      <c r="U24" s="100">
        <f>'ian25'!U24+'feb25'!U24+'mar25'!U24+'apr25'!U24+'mai25'!U24+'iun25'!U24+'iul25'!U24+'aug25'!U24+sept25!U24+'oct25'!U24+'noi25'!U24+'dec25'!U24</f>
        <v>0</v>
      </c>
      <c r="V24" s="100">
        <f>'ian25'!V24+'feb25'!V24+'mar25'!V24+'apr25'!V24+'mai25'!V24+'iun25'!V24+'iul25'!V24+'aug25'!V24+sept25!V24+'oct25'!V24+'noi25'!V24+'dec25'!V24</f>
        <v>0</v>
      </c>
      <c r="W24" s="100">
        <f>'ian25'!W24+'feb25'!W24+'mar25'!W24+'apr25'!W24+'mai25'!W24+'iun25'!W24+'iul25'!W24+'aug25'!W24+sept25!W24+'oct25'!W24+'noi25'!W24+'dec25'!W24</f>
        <v>0</v>
      </c>
      <c r="X24" s="100">
        <f>'ian25'!X24+'feb25'!X24+'mar25'!X24+'apr25'!X24+'mai25'!X24+'iun25'!X24+'iul25'!X24+'aug25'!X24+sept25!X24+'oct25'!X24+'noi25'!X24+'dec25'!X24</f>
        <v>0</v>
      </c>
      <c r="Y24" s="100">
        <f>'ian25'!Y24+'feb25'!Y24+'mar25'!Y24+'apr25'!Y24+'mai25'!Y24+'iun25'!Y24+'iul25'!Y24+'aug25'!Y24+sept25!Y24+'oct25'!Y24+'noi25'!Y24+'dec25'!Y24</f>
        <v>0</v>
      </c>
      <c r="Z24" s="100">
        <f>'ian25'!Z24+'feb25'!Z24+'mar25'!Z24+'apr25'!Z24+'mai25'!Z24+'iun25'!Z24+'iul25'!Z24+'aug25'!Z24+sept25!Z24+'oct25'!Z24+'noi25'!Z24+'dec25'!Z24</f>
        <v>0</v>
      </c>
      <c r="AA24" s="100">
        <f>'ian25'!AA24+'feb25'!AA24+'mar25'!AA24+'apr25'!AA24+'mai25'!AA24+'iun25'!AA24+'iul25'!AA24+'aug25'!AA24+sept25!AA24+'oct25'!AA24+'noi25'!AA24+'dec25'!AA24</f>
        <v>0</v>
      </c>
      <c r="AB24" s="100">
        <f>'ian25'!AB24+'feb25'!AB24+'mar25'!AB24+'apr25'!AB24+'mai25'!AB24+'iun25'!AB24+'iul25'!AB24+'aug25'!AB24+sept25!AB24+'oct25'!AB24+'noi25'!AB24+'dec25'!AB24</f>
        <v>0</v>
      </c>
      <c r="AC24" s="100">
        <f>'ian25'!AC24+'feb25'!AC24+'mar25'!AC24+'apr25'!AC24+'mai25'!AC24+'iun25'!AC24+'iul25'!AC24+'aug25'!AC24+sept25!AC24+'oct25'!AC24+'noi25'!AC24+'dec25'!AC24</f>
        <v>0</v>
      </c>
      <c r="AD24" s="100">
        <f>'ian25'!AD24+'feb25'!AD24+'mar25'!AD24+'apr25'!AD24+'mai25'!AD24+'iun25'!AD24+'iul25'!AD24+'aug25'!AD24+sept25!AD24+'oct25'!AD24+'noi25'!AD24+'dec25'!AD24</f>
        <v>0</v>
      </c>
      <c r="AE24" s="100">
        <f>'ian25'!AE24+'feb25'!AE24+'mar25'!AE24+'apr25'!AE24+'mai25'!AE24+'iun25'!AE24+'iul25'!AE24+'aug25'!AE24+sept25!AE24+'oct25'!AE24+'noi25'!AE24+'dec25'!AE24</f>
        <v>0</v>
      </c>
      <c r="AF24" s="100">
        <f>'ian25'!AF24+'feb25'!AF24+'mar25'!AF24+'apr25'!AF24+'mai25'!AF24+'iun25'!AF24+'iul25'!AF24+'aug25'!AF24+sept25!AF24+'oct25'!AF24+'noi25'!AF24+'dec25'!AF24</f>
        <v>0</v>
      </c>
      <c r="AG24" s="100">
        <f>'ian25'!AG24+'feb25'!AG24+'mar25'!AG24+'apr25'!AG24+'mai25'!AG24+'iun25'!AG24+'iul25'!AG24+'aug25'!AG24+sept25!AG24+'oct25'!AG24+'noi25'!AG24+'dec25'!AG24</f>
        <v>0</v>
      </c>
      <c r="AH24" s="100">
        <f>'ian25'!AH24+'feb25'!AH24+'mar25'!AH24+'apr25'!AH24+'mai25'!AH24+'iun25'!AH24+'iul25'!AH24+'aug25'!AH24+sept25!AH24+'oct25'!AH24+'noi25'!AH24+'dec25'!AH24</f>
        <v>0</v>
      </c>
      <c r="AI24" s="100">
        <f>'ian25'!AI24+'feb25'!AI24+'mar25'!AI24+'apr25'!AI24+'mai25'!AI24+'iun25'!AI24+'iul25'!AI24+'aug25'!AI24+sept25!AI24+'oct25'!AI24+'noi25'!AI24+'dec25'!AI24</f>
        <v>0</v>
      </c>
      <c r="AJ24" s="100">
        <f>'ian25'!AJ24+'feb25'!AJ24+'mar25'!AJ24+'apr25'!AJ24+'mai25'!AJ24+'iun25'!AJ24+'iul25'!AJ24+'aug25'!AJ24+sept25!AJ24+'oct25'!AJ24+'noi25'!AJ24+'dec25'!AJ24</f>
        <v>0</v>
      </c>
      <c r="AK24" s="100">
        <f>'ian25'!AK24+'feb25'!AK24+'mar25'!AK24+'apr25'!AK24+'mai25'!AK24+'iun25'!AK24+'iul25'!AK24+'aug25'!AK24+sept25!AK24+'oct25'!AK24+'noi25'!AK24+'dec25'!AK24</f>
        <v>0</v>
      </c>
      <c r="AL24" s="100">
        <f>'ian25'!AL24+'feb25'!AL24+'mar25'!AL24+'apr25'!AL24+'mai25'!AL24+'iun25'!AL24+'iul25'!AL24+'aug25'!AL24+sept25!AL24+'oct25'!AL24+'noi25'!AL24+'dec25'!AL24</f>
        <v>0</v>
      </c>
      <c r="AM24" s="100">
        <f>'ian25'!AM24+'feb25'!AM24+'mar25'!AM24+'apr25'!AM24+'mai25'!AM24+'iun25'!AM24+'iul25'!AM24+'aug25'!AM24+sept25!AM24+'oct25'!AM24+'noi25'!AM24+'dec25'!AM24</f>
        <v>0</v>
      </c>
      <c r="AN24" s="100">
        <f>'ian25'!AN24+'feb25'!AN24+'mar25'!AN24+'apr25'!AN24+'mai25'!AN24+'iun25'!AN24+'iul25'!AN24+'aug25'!AN24+sept25!AN24+'oct25'!AN24+'noi25'!AN24+'dec25'!AN24</f>
        <v>0</v>
      </c>
      <c r="AO24" s="100">
        <f>'ian25'!AO24+'feb25'!AO24+'mar25'!AO24+'apr25'!AO24+'mai25'!AO24+'iun25'!AO24+'iul25'!AO24+'aug25'!AO24+sept25!AO24+'oct25'!AO24+'noi25'!AO24+'dec25'!AO24</f>
        <v>0</v>
      </c>
      <c r="AP24" s="100">
        <f>'ian25'!AP24+'feb25'!AP24+'mar25'!AP24+'apr25'!AP24+'mai25'!AP24+'iun25'!AP24+'iul25'!AP24+'aug25'!AP24+sept25!AP24+'oct25'!AP24+'noi25'!AP24+'dec25'!AP24</f>
        <v>0</v>
      </c>
      <c r="AQ24" s="100">
        <f>'ian25'!AQ24+'feb25'!AQ24+'mar25'!AQ24+'apr25'!AQ24+'mai25'!AQ24+'iun25'!AQ24+'iul25'!AQ24+'aug25'!AQ24+sept25!AQ24+'oct25'!AQ24+'noi25'!AQ24+'dec25'!AQ24</f>
        <v>0</v>
      </c>
      <c r="AR24" s="100">
        <f>'ian25'!AR24+'feb25'!AR24+'mar25'!AR24+'apr25'!AR24+'mai25'!AR24+'iun25'!AR24+'iul25'!AR24+'aug25'!AR24+sept25!AR24+'oct25'!AR24+'noi25'!AR24+'dec25'!AR24</f>
        <v>0</v>
      </c>
      <c r="AS24" s="100">
        <f>'ian25'!AS24+'feb25'!AS24+'mar25'!AS24+'apr25'!AS24+'mai25'!AS24+'iun25'!AS24+'iul25'!AS24+'aug25'!AS24+sept25!AS24+'oct25'!AS24+'noi25'!AS24+'dec25'!AS24</f>
        <v>0</v>
      </c>
      <c r="AT24" s="146"/>
      <c r="AU24" s="13" t="str">
        <f t="shared" ref="AU24:BK24" si="14">IF(T24+T25=T23," ","GRESEALA")</f>
        <v xml:space="preserve"> </v>
      </c>
      <c r="AV24" s="13" t="str">
        <f t="shared" si="14"/>
        <v xml:space="preserve"> </v>
      </c>
      <c r="AW24" s="13" t="str">
        <f t="shared" si="14"/>
        <v xml:space="preserve"> </v>
      </c>
      <c r="AX24" s="13" t="str">
        <f t="shared" si="14"/>
        <v xml:space="preserve"> </v>
      </c>
      <c r="AY24" s="13" t="str">
        <f t="shared" si="14"/>
        <v xml:space="preserve"> </v>
      </c>
      <c r="AZ24" s="13" t="str">
        <f t="shared" si="14"/>
        <v xml:space="preserve"> </v>
      </c>
      <c r="BA24" s="13" t="str">
        <f t="shared" si="14"/>
        <v xml:space="preserve"> </v>
      </c>
      <c r="BB24" s="13" t="str">
        <f t="shared" si="14"/>
        <v xml:space="preserve"> </v>
      </c>
      <c r="BC24" s="13" t="str">
        <f t="shared" si="14"/>
        <v xml:space="preserve"> </v>
      </c>
      <c r="BD24" s="13" t="str">
        <f t="shared" si="14"/>
        <v xml:space="preserve"> </v>
      </c>
      <c r="BE24" s="13" t="str">
        <f t="shared" si="14"/>
        <v xml:space="preserve"> </v>
      </c>
      <c r="BF24" s="13" t="str">
        <f t="shared" si="14"/>
        <v xml:space="preserve"> </v>
      </c>
      <c r="BG24" s="13" t="str">
        <f t="shared" si="14"/>
        <v xml:space="preserve"> </v>
      </c>
      <c r="BH24" s="13" t="str">
        <f t="shared" si="14"/>
        <v xml:space="preserve"> </v>
      </c>
      <c r="BI24" s="13" t="str">
        <f t="shared" si="14"/>
        <v xml:space="preserve"> </v>
      </c>
      <c r="BJ24" s="13" t="str">
        <f t="shared" si="14"/>
        <v xml:space="preserve"> </v>
      </c>
      <c r="BK24" s="13" t="str">
        <f t="shared" si="14"/>
        <v xml:space="preserve"> </v>
      </c>
    </row>
    <row r="25" spans="2:64" s="24" customFormat="1" ht="40.5" customHeight="1" x14ac:dyDescent="0.45">
      <c r="B25" s="150" t="s">
        <v>68</v>
      </c>
      <c r="C25" s="80" t="s">
        <v>69</v>
      </c>
      <c r="D25" s="130">
        <f t="shared" si="0"/>
        <v>0</v>
      </c>
      <c r="E25" s="100">
        <f>'ian25'!E25+'feb25'!E25+'mar25'!E25+'apr25'!E25+'mai25'!E25+'iun25'!E25+'iul25'!E25+'aug25'!E25+sept25!E25+'oct25'!E25+'noi25'!E25+'dec25'!E25</f>
        <v>0</v>
      </c>
      <c r="F25" s="100">
        <f>'ian25'!F25+'feb25'!F25+'mar25'!F25+'apr25'!F25+'mai25'!F25+'iun25'!F25+'iul25'!F25+'aug25'!F25+sept25!F25+'oct25'!F25+'noi25'!F25+'dec25'!F25</f>
        <v>0</v>
      </c>
      <c r="G25" s="100">
        <f>'ian25'!G25+'feb25'!G25+'mar25'!G25+'apr25'!G25+'mai25'!G25+'iun25'!G25+'iul25'!G25+'aug25'!G25+sept25!G25+'oct25'!G25+'noi25'!G25+'dec25'!G25</f>
        <v>0</v>
      </c>
      <c r="H25" s="100">
        <f>'ian25'!H25+'feb25'!H25+'mar25'!H25+'apr25'!H25+'mai25'!H25+'iun25'!H25+'iul25'!H25+'aug25'!H25+sept25!H25+'oct25'!H25+'noi25'!H25+'dec25'!H25</f>
        <v>0</v>
      </c>
      <c r="I25" s="100">
        <f>'ian25'!I25+'feb25'!I25+'mar25'!I25+'apr25'!I25+'mai25'!I25+'iun25'!I25+'iul25'!I25+'aug25'!I25+sept25!I25+'oct25'!I25+'noi25'!I25+'dec25'!I25</f>
        <v>0</v>
      </c>
      <c r="J25" s="100">
        <f>'ian25'!J25+'feb25'!J25+'mar25'!J25+'apr25'!J25+'mai25'!J25+'iun25'!J25+'iul25'!J25+'aug25'!J25+sept25!J25+'oct25'!J25+'noi25'!J25+'dec25'!J25</f>
        <v>0</v>
      </c>
      <c r="K25" s="100">
        <f>'ian25'!K25+'feb25'!K25+'mar25'!K25+'apr25'!K25+'mai25'!K25+'iun25'!K25+'iul25'!K25+'aug25'!K25+sept25!K25+'oct25'!K25+'noi25'!K25+'dec25'!K25</f>
        <v>0</v>
      </c>
      <c r="L25" s="100">
        <f>'ian25'!L25+'feb25'!L25+'mar25'!L25+'apr25'!L25+'mai25'!L25+'iun25'!L25+'iul25'!L25+'aug25'!L25+sept25!L25+'oct25'!L25+'noi25'!L25+'dec25'!L25</f>
        <v>0</v>
      </c>
      <c r="M25" s="100">
        <f>'ian25'!M25+'feb25'!M25+'mar25'!M25+'apr25'!M25+'mai25'!M25+'iun25'!M25+'iul25'!M25+'aug25'!M25+sept25!M25+'oct25'!M25+'noi25'!M25+'dec25'!M25</f>
        <v>0</v>
      </c>
      <c r="N25" s="100">
        <f>'ian25'!N25+'feb25'!N25+'mar25'!N25+'apr25'!N25+'mai25'!N25+'iun25'!N25+'iul25'!N25+'aug25'!N25+sept25!N25+'oct25'!N25+'noi25'!N25+'dec25'!N25</f>
        <v>0</v>
      </c>
      <c r="O25" s="100">
        <f>'ian25'!O25+'feb25'!O25+'mar25'!O25+'apr25'!O25+'mai25'!O25+'iun25'!O25+'iul25'!O25+'aug25'!O25+sept25!O25+'oct25'!O25+'noi25'!O25+'dec25'!O25</f>
        <v>0</v>
      </c>
      <c r="P25" s="100">
        <f>'ian25'!P25+'feb25'!P25+'mar25'!P25+'apr25'!P25+'mai25'!P25+'iun25'!P25+'iul25'!P25+'aug25'!P25+sept25!P25+'oct25'!P25+'noi25'!P25+'dec25'!P25</f>
        <v>0</v>
      </c>
      <c r="Q25" s="100">
        <f>'ian25'!Q25+'feb25'!Q25+'mar25'!Q25+'apr25'!Q25+'mai25'!Q25+'iun25'!Q25+'iul25'!Q25+'aug25'!Q25+sept25!Q25+'oct25'!Q25+'noi25'!Q25+'dec25'!Q25</f>
        <v>0</v>
      </c>
      <c r="R25" s="100">
        <f>'ian25'!R25+'feb25'!R25+'mar25'!R25+'apr25'!R25+'mai25'!R25+'iun25'!R25+'iul25'!R25+'aug25'!R25+sept25!R25+'oct25'!R25+'noi25'!R25+'dec25'!R25</f>
        <v>0</v>
      </c>
      <c r="S25" s="100">
        <f>'ian25'!S25+'feb25'!S25+'mar25'!S25+'apr25'!S25+'mai25'!S25+'iun25'!S25+'iul25'!S25+'aug25'!S25+sept25!S25+'oct25'!S25+'noi25'!S25+'dec25'!S25</f>
        <v>0</v>
      </c>
      <c r="T25" s="100">
        <f>'ian25'!T25+'feb25'!T25+'mar25'!T25+'apr25'!T25+'mai25'!T25+'iun25'!T25+'iul25'!T25+'aug25'!T25+sept25!T25+'oct25'!T25+'noi25'!T25+'dec25'!T25</f>
        <v>0</v>
      </c>
      <c r="U25" s="100">
        <f>'ian25'!U25+'feb25'!U25+'mar25'!U25+'apr25'!U25+'mai25'!U25+'iun25'!U25+'iul25'!U25+'aug25'!U25+sept25!U25+'oct25'!U25+'noi25'!U25+'dec25'!U25</f>
        <v>0</v>
      </c>
      <c r="V25" s="100">
        <f>'ian25'!V25+'feb25'!V25+'mar25'!V25+'apr25'!V25+'mai25'!V25+'iun25'!V25+'iul25'!V25+'aug25'!V25+sept25!V25+'oct25'!V25+'noi25'!V25+'dec25'!V25</f>
        <v>0</v>
      </c>
      <c r="W25" s="100">
        <f>'ian25'!W25+'feb25'!W25+'mar25'!W25+'apr25'!W25+'mai25'!W25+'iun25'!W25+'iul25'!W25+'aug25'!W25+sept25!W25+'oct25'!W25+'noi25'!W25+'dec25'!W25</f>
        <v>0</v>
      </c>
      <c r="X25" s="100">
        <f>'ian25'!X25+'feb25'!X25+'mar25'!X25+'apr25'!X25+'mai25'!X25+'iun25'!X25+'iul25'!X25+'aug25'!X25+sept25!X25+'oct25'!X25+'noi25'!X25+'dec25'!X25</f>
        <v>0</v>
      </c>
      <c r="Y25" s="100">
        <f>'ian25'!Y25+'feb25'!Y25+'mar25'!Y25+'apr25'!Y25+'mai25'!Y25+'iun25'!Y25+'iul25'!Y25+'aug25'!Y25+sept25!Y25+'oct25'!Y25+'noi25'!Y25+'dec25'!Y25</f>
        <v>0</v>
      </c>
      <c r="Z25" s="100">
        <f>'ian25'!Z25+'feb25'!Z25+'mar25'!Z25+'apr25'!Z25+'mai25'!Z25+'iun25'!Z25+'iul25'!Z25+'aug25'!Z25+sept25!Z25+'oct25'!Z25+'noi25'!Z25+'dec25'!Z25</f>
        <v>0</v>
      </c>
      <c r="AA25" s="100">
        <f>'ian25'!AA25+'feb25'!AA25+'mar25'!AA25+'apr25'!AA25+'mai25'!AA25+'iun25'!AA25+'iul25'!AA25+'aug25'!AA25+sept25!AA25+'oct25'!AA25+'noi25'!AA25+'dec25'!AA25</f>
        <v>0</v>
      </c>
      <c r="AB25" s="100">
        <f>'ian25'!AB25+'feb25'!AB25+'mar25'!AB25+'apr25'!AB25+'mai25'!AB25+'iun25'!AB25+'iul25'!AB25+'aug25'!AB25+sept25!AB25+'oct25'!AB25+'noi25'!AB25+'dec25'!AB25</f>
        <v>0</v>
      </c>
      <c r="AC25" s="100">
        <f>'ian25'!AC25+'feb25'!AC25+'mar25'!AC25+'apr25'!AC25+'mai25'!AC25+'iun25'!AC25+'iul25'!AC25+'aug25'!AC25+sept25!AC25+'oct25'!AC25+'noi25'!AC25+'dec25'!AC25</f>
        <v>0</v>
      </c>
      <c r="AD25" s="100">
        <f>'ian25'!AD25+'feb25'!AD25+'mar25'!AD25+'apr25'!AD25+'mai25'!AD25+'iun25'!AD25+'iul25'!AD25+'aug25'!AD25+sept25!AD25+'oct25'!AD25+'noi25'!AD25+'dec25'!AD25</f>
        <v>0</v>
      </c>
      <c r="AE25" s="100">
        <f>'ian25'!AE25+'feb25'!AE25+'mar25'!AE25+'apr25'!AE25+'mai25'!AE25+'iun25'!AE25+'iul25'!AE25+'aug25'!AE25+sept25!AE25+'oct25'!AE25+'noi25'!AE25+'dec25'!AE25</f>
        <v>0</v>
      </c>
      <c r="AF25" s="100">
        <f>'ian25'!AF25+'feb25'!AF25+'mar25'!AF25+'apr25'!AF25+'mai25'!AF25+'iun25'!AF25+'iul25'!AF25+'aug25'!AF25+sept25!AF25+'oct25'!AF25+'noi25'!AF25+'dec25'!AF25</f>
        <v>0</v>
      </c>
      <c r="AG25" s="100">
        <f>'ian25'!AG25+'feb25'!AG25+'mar25'!AG25+'apr25'!AG25+'mai25'!AG25+'iun25'!AG25+'iul25'!AG25+'aug25'!AG25+sept25!AG25+'oct25'!AG25+'noi25'!AG25+'dec25'!AG25</f>
        <v>0</v>
      </c>
      <c r="AH25" s="100">
        <f>'ian25'!AH25+'feb25'!AH25+'mar25'!AH25+'apr25'!AH25+'mai25'!AH25+'iun25'!AH25+'iul25'!AH25+'aug25'!AH25+sept25!AH25+'oct25'!AH25+'noi25'!AH25+'dec25'!AH25</f>
        <v>0</v>
      </c>
      <c r="AI25" s="100">
        <f>'ian25'!AI25+'feb25'!AI25+'mar25'!AI25+'apr25'!AI25+'mai25'!AI25+'iun25'!AI25+'iul25'!AI25+'aug25'!AI25+sept25!AI25+'oct25'!AI25+'noi25'!AI25+'dec25'!AI25</f>
        <v>0</v>
      </c>
      <c r="AJ25" s="100">
        <f>'ian25'!AJ25+'feb25'!AJ25+'mar25'!AJ25+'apr25'!AJ25+'mai25'!AJ25+'iun25'!AJ25+'iul25'!AJ25+'aug25'!AJ25+sept25!AJ25+'oct25'!AJ25+'noi25'!AJ25+'dec25'!AJ25</f>
        <v>0</v>
      </c>
      <c r="AK25" s="100">
        <f>'ian25'!AK25+'feb25'!AK25+'mar25'!AK25+'apr25'!AK25+'mai25'!AK25+'iun25'!AK25+'iul25'!AK25+'aug25'!AK25+sept25!AK25+'oct25'!AK25+'noi25'!AK25+'dec25'!AK25</f>
        <v>0</v>
      </c>
      <c r="AL25" s="100">
        <f>'ian25'!AL25+'feb25'!AL25+'mar25'!AL25+'apr25'!AL25+'mai25'!AL25+'iun25'!AL25+'iul25'!AL25+'aug25'!AL25+sept25!AL25+'oct25'!AL25+'noi25'!AL25+'dec25'!AL25</f>
        <v>0</v>
      </c>
      <c r="AM25" s="100">
        <f>'ian25'!AM25+'feb25'!AM25+'mar25'!AM25+'apr25'!AM25+'mai25'!AM25+'iun25'!AM25+'iul25'!AM25+'aug25'!AM25+sept25!AM25+'oct25'!AM25+'noi25'!AM25+'dec25'!AM25</f>
        <v>0</v>
      </c>
      <c r="AN25" s="100">
        <f>'ian25'!AN25+'feb25'!AN25+'mar25'!AN25+'apr25'!AN25+'mai25'!AN25+'iun25'!AN25+'iul25'!AN25+'aug25'!AN25+sept25!AN25+'oct25'!AN25+'noi25'!AN25+'dec25'!AN25</f>
        <v>0</v>
      </c>
      <c r="AO25" s="100">
        <f>'ian25'!AO25+'feb25'!AO25+'mar25'!AO25+'apr25'!AO25+'mai25'!AO25+'iun25'!AO25+'iul25'!AO25+'aug25'!AO25+sept25!AO25+'oct25'!AO25+'noi25'!AO25+'dec25'!AO25</f>
        <v>0</v>
      </c>
      <c r="AP25" s="100">
        <f>'ian25'!AP25+'feb25'!AP25+'mar25'!AP25+'apr25'!AP25+'mai25'!AP25+'iun25'!AP25+'iul25'!AP25+'aug25'!AP25+sept25!AP25+'oct25'!AP25+'noi25'!AP25+'dec25'!AP25</f>
        <v>0</v>
      </c>
      <c r="AQ25" s="100">
        <f>'ian25'!AQ25+'feb25'!AQ25+'mar25'!AQ25+'apr25'!AQ25+'mai25'!AQ25+'iun25'!AQ25+'iul25'!AQ25+'aug25'!AQ25+sept25!AQ25+'oct25'!AQ25+'noi25'!AQ25+'dec25'!AQ25</f>
        <v>0</v>
      </c>
      <c r="AR25" s="100">
        <f>'ian25'!AR25+'feb25'!AR25+'mar25'!AR25+'apr25'!AR25+'mai25'!AR25+'iun25'!AR25+'iul25'!AR25+'aug25'!AR25+sept25!AR25+'oct25'!AR25+'noi25'!AR25+'dec25'!AR25</f>
        <v>0</v>
      </c>
      <c r="AS25" s="100">
        <f>'ian25'!AS25+'feb25'!AS25+'mar25'!AS25+'apr25'!AS25+'mai25'!AS25+'iun25'!AS25+'iul25'!AS25+'aug25'!AS25+sept25!AS25+'oct25'!AS25+'noi25'!AS25+'dec25'!AS25</f>
        <v>0</v>
      </c>
      <c r="AT25" s="146"/>
      <c r="AU25" s="13" t="str">
        <f>IF(AK24+AK25=AK23," ","GRESEALA")</f>
        <v xml:space="preserve"> </v>
      </c>
      <c r="AV25" s="13" t="str">
        <f>IF(AL24+AL25=AL23," ","GRESEALA")</f>
        <v xml:space="preserve"> </v>
      </c>
      <c r="AW25" s="13" t="str">
        <f>IF(AR24+AR25=AR23," ","GRESEALA")</f>
        <v xml:space="preserve"> </v>
      </c>
      <c r="AX25" s="13" t="str">
        <f>IF(AS24+AS25=AS23," ","GRESEALA")</f>
        <v xml:space="preserve"> </v>
      </c>
      <c r="AY25" s="13" t="str">
        <f>IF(E23+F23=D23," ","GRESEALA")</f>
        <v xml:space="preserve"> </v>
      </c>
      <c r="AZ25" s="13" t="str">
        <f>IF(G23+K23+I23+L23+M23=D23," ","GRESEALA")</f>
        <v xml:space="preserve"> </v>
      </c>
      <c r="BA25" s="13" t="str">
        <f>IF(O23+P23=D23," ","GRESEALA")</f>
        <v xml:space="preserve"> </v>
      </c>
      <c r="BB25" s="13" t="str">
        <f>IF(Q23+S23+T23+U23+V23+W23=D23," ","GRESEALA")</f>
        <v xml:space="preserve"> </v>
      </c>
      <c r="BC25" s="13" t="str">
        <f>IF(X23+Y23+Z23=D23," ","GRESEALA")</f>
        <v xml:space="preserve"> </v>
      </c>
      <c r="BD25" s="13" t="str">
        <f>IF(AA23+AC23+AE23+AF23+AG23+AH23+AI23+AJ23+AK23+AL23+AM23+AN23+AO23+AP23+AQ23+AR23+AS23&gt;=D23," ","GRESEALA")</f>
        <v xml:space="preserve"> </v>
      </c>
      <c r="BE25" s="13" t="str">
        <f>IF(AS23&lt;=D23," ","GRESEALA")</f>
        <v xml:space="preserve"> </v>
      </c>
      <c r="BF25" s="13" t="str">
        <f>IF(H23&lt;=G23," ","GRESEALA")</f>
        <v xml:space="preserve"> </v>
      </c>
      <c r="BG25" s="13" t="str">
        <f>IF(E27+E28=E26," ","GRESEALA")</f>
        <v xml:space="preserve"> </v>
      </c>
      <c r="BH25" s="13" t="str">
        <f>IF(F27+F28=F26," ","GRESEALA")</f>
        <v xml:space="preserve"> </v>
      </c>
      <c r="BI25" s="13" t="str">
        <f>IF(G27+G28=G26," ","GRESEALA")</f>
        <v xml:space="preserve"> </v>
      </c>
      <c r="BJ25" s="13" t="str">
        <f>IF(H27+H28=H26," ","GRESEALA")</f>
        <v xml:space="preserve"> </v>
      </c>
      <c r="BK25" s="13" t="str">
        <f>IF(K27+K28=K26," ","GRESEALA")</f>
        <v xml:space="preserve"> </v>
      </c>
    </row>
    <row r="26" spans="2:64" s="24" customFormat="1" ht="57" customHeight="1" x14ac:dyDescent="0.45">
      <c r="B26" s="147" t="s">
        <v>70</v>
      </c>
      <c r="C26" s="79" t="s">
        <v>71</v>
      </c>
      <c r="D26" s="128">
        <f t="shared" si="0"/>
        <v>0</v>
      </c>
      <c r="E26" s="100">
        <f>'ian25'!E26+'feb25'!E26+'mar25'!E26+'apr25'!E26+'mai25'!E26+'iun25'!E26+'iul25'!E26+'aug25'!E26+sept25!E26+'oct25'!E26+'noi25'!E26+'dec25'!E26</f>
        <v>0</v>
      </c>
      <c r="F26" s="100">
        <f>'ian25'!F26+'feb25'!F26+'mar25'!F26+'apr25'!F26+'mai25'!F26+'iun25'!F26+'iul25'!F26+'aug25'!F26+sept25!F26+'oct25'!F26+'noi25'!F26+'dec25'!F26</f>
        <v>0</v>
      </c>
      <c r="G26" s="100">
        <f>'ian25'!G26+'feb25'!G26+'mar25'!G26+'apr25'!G26+'mai25'!G26+'iun25'!G26+'iul25'!G26+'aug25'!G26+sept25!G26+'oct25'!G26+'noi25'!G26+'dec25'!G26</f>
        <v>0</v>
      </c>
      <c r="H26" s="100">
        <f>'ian25'!H26+'feb25'!H26+'mar25'!H26+'apr25'!H26+'mai25'!H26+'iun25'!H26+'iul25'!H26+'aug25'!H26+sept25!H26+'oct25'!H26+'noi25'!H26+'dec25'!H26</f>
        <v>0</v>
      </c>
      <c r="I26" s="100">
        <f>'ian25'!I26+'feb25'!I26+'mar25'!I26+'apr25'!I26+'mai25'!I26+'iun25'!I26+'iul25'!I26+'aug25'!I26+sept25!I26+'oct25'!I26+'noi25'!I26+'dec25'!I26</f>
        <v>0</v>
      </c>
      <c r="J26" s="100">
        <f>'ian25'!J26+'feb25'!J26+'mar25'!J26+'apr25'!J26+'mai25'!J26+'iun25'!J26+'iul25'!J26+'aug25'!J26+sept25!J26+'oct25'!J26+'noi25'!J26+'dec25'!J26</f>
        <v>0</v>
      </c>
      <c r="K26" s="100">
        <f>'ian25'!K26+'feb25'!K26+'mar25'!K26+'apr25'!K26+'mai25'!K26+'iun25'!K26+'iul25'!K26+'aug25'!K26+sept25!K26+'oct25'!K26+'noi25'!K26+'dec25'!K26</f>
        <v>0</v>
      </c>
      <c r="L26" s="100">
        <f>'ian25'!L26+'feb25'!L26+'mar25'!L26+'apr25'!L26+'mai25'!L26+'iun25'!L26+'iul25'!L26+'aug25'!L26+sept25!L26+'oct25'!L26+'noi25'!L26+'dec25'!L26</f>
        <v>0</v>
      </c>
      <c r="M26" s="100">
        <f>'ian25'!M26+'feb25'!M26+'mar25'!M26+'apr25'!M26+'mai25'!M26+'iun25'!M26+'iul25'!M26+'aug25'!M26+sept25!M26+'oct25'!M26+'noi25'!M26+'dec25'!M26</f>
        <v>0</v>
      </c>
      <c r="N26" s="100">
        <f>'ian25'!N26+'feb25'!N26+'mar25'!N26+'apr25'!N26+'mai25'!N26+'iun25'!N26+'iul25'!N26+'aug25'!N26+sept25!N26+'oct25'!N26+'noi25'!N26+'dec25'!N26</f>
        <v>0</v>
      </c>
      <c r="O26" s="100">
        <f>'ian25'!O26+'feb25'!O26+'mar25'!O26+'apr25'!O26+'mai25'!O26+'iun25'!O26+'iul25'!O26+'aug25'!O26+sept25!O26+'oct25'!O26+'noi25'!O26+'dec25'!O26</f>
        <v>0</v>
      </c>
      <c r="P26" s="100">
        <f>'ian25'!P26+'feb25'!P26+'mar25'!P26+'apr25'!P26+'mai25'!P26+'iun25'!P26+'iul25'!P26+'aug25'!P26+sept25!P26+'oct25'!P26+'noi25'!P26+'dec25'!P26</f>
        <v>0</v>
      </c>
      <c r="Q26" s="100">
        <f>'ian25'!Q26+'feb25'!Q26+'mar25'!Q26+'apr25'!Q26+'mai25'!Q26+'iun25'!Q26+'iul25'!Q26+'aug25'!Q26+sept25!Q26+'oct25'!Q26+'noi25'!Q26+'dec25'!Q26</f>
        <v>0</v>
      </c>
      <c r="R26" s="100">
        <f>'ian25'!R26+'feb25'!R26+'mar25'!R26+'apr25'!R26+'mai25'!R26+'iun25'!R26+'iul25'!R26+'aug25'!R26+sept25!R26+'oct25'!R26+'noi25'!R26+'dec25'!R26</f>
        <v>0</v>
      </c>
      <c r="S26" s="100">
        <f>'ian25'!S26+'feb25'!S26+'mar25'!S26+'apr25'!S26+'mai25'!S26+'iun25'!S26+'iul25'!S26+'aug25'!S26+sept25!S26+'oct25'!S26+'noi25'!S26+'dec25'!S26</f>
        <v>0</v>
      </c>
      <c r="T26" s="100">
        <f>'ian25'!T26+'feb25'!T26+'mar25'!T26+'apr25'!T26+'mai25'!T26+'iun25'!T26+'iul25'!T26+'aug25'!T26+sept25!T26+'oct25'!T26+'noi25'!T26+'dec25'!T26</f>
        <v>0</v>
      </c>
      <c r="U26" s="100">
        <f>'ian25'!U26+'feb25'!U26+'mar25'!U26+'apr25'!U26+'mai25'!U26+'iun25'!U26+'iul25'!U26+'aug25'!U26+sept25!U26+'oct25'!U26+'noi25'!U26+'dec25'!U26</f>
        <v>0</v>
      </c>
      <c r="V26" s="100">
        <f>'ian25'!V26+'feb25'!V26+'mar25'!V26+'apr25'!V26+'mai25'!V26+'iun25'!V26+'iul25'!V26+'aug25'!V26+sept25!V26+'oct25'!V26+'noi25'!V26+'dec25'!V26</f>
        <v>0</v>
      </c>
      <c r="W26" s="100">
        <f>'ian25'!W26+'feb25'!W26+'mar25'!W26+'apr25'!W26+'mai25'!W26+'iun25'!W26+'iul25'!W26+'aug25'!W26+sept25!W26+'oct25'!W26+'noi25'!W26+'dec25'!W26</f>
        <v>0</v>
      </c>
      <c r="X26" s="100">
        <f>'ian25'!X26+'feb25'!X26+'mar25'!X26+'apr25'!X26+'mai25'!X26+'iun25'!X26+'iul25'!X26+'aug25'!X26+sept25!X26+'oct25'!X26+'noi25'!X26+'dec25'!X26</f>
        <v>0</v>
      </c>
      <c r="Y26" s="100">
        <f>'ian25'!Y26+'feb25'!Y26+'mar25'!Y26+'apr25'!Y26+'mai25'!Y26+'iun25'!Y26+'iul25'!Y26+'aug25'!Y26+sept25!Y26+'oct25'!Y26+'noi25'!Y26+'dec25'!Y26</f>
        <v>0</v>
      </c>
      <c r="Z26" s="100">
        <f>'ian25'!Z26+'feb25'!Z26+'mar25'!Z26+'apr25'!Z26+'mai25'!Z26+'iun25'!Z26+'iul25'!Z26+'aug25'!Z26+sept25!Z26+'oct25'!Z26+'noi25'!Z26+'dec25'!Z26</f>
        <v>0</v>
      </c>
      <c r="AA26" s="100">
        <f>'ian25'!AA26+'feb25'!AA26+'mar25'!AA26+'apr25'!AA26+'mai25'!AA26+'iun25'!AA26+'iul25'!AA26+'aug25'!AA26+sept25!AA26+'oct25'!AA26+'noi25'!AA26+'dec25'!AA26</f>
        <v>0</v>
      </c>
      <c r="AB26" s="100">
        <f>'ian25'!AB26+'feb25'!AB26+'mar25'!AB26+'apr25'!AB26+'mai25'!AB26+'iun25'!AB26+'iul25'!AB26+'aug25'!AB26+sept25!AB26+'oct25'!AB26+'noi25'!AB26+'dec25'!AB26</f>
        <v>0</v>
      </c>
      <c r="AC26" s="100">
        <f>'ian25'!AC26+'feb25'!AC26+'mar25'!AC26+'apr25'!AC26+'mai25'!AC26+'iun25'!AC26+'iul25'!AC26+'aug25'!AC26+sept25!AC26+'oct25'!AC26+'noi25'!AC26+'dec25'!AC26</f>
        <v>0</v>
      </c>
      <c r="AD26" s="100">
        <f>'ian25'!AD26+'feb25'!AD26+'mar25'!AD26+'apr25'!AD26+'mai25'!AD26+'iun25'!AD26+'iul25'!AD26+'aug25'!AD26+sept25!AD26+'oct25'!AD26+'noi25'!AD26+'dec25'!AD26</f>
        <v>0</v>
      </c>
      <c r="AE26" s="100">
        <f>'ian25'!AE26+'feb25'!AE26+'mar25'!AE26+'apr25'!AE26+'mai25'!AE26+'iun25'!AE26+'iul25'!AE26+'aug25'!AE26+sept25!AE26+'oct25'!AE26+'noi25'!AE26+'dec25'!AE26</f>
        <v>0</v>
      </c>
      <c r="AF26" s="100">
        <f>'ian25'!AF26+'feb25'!AF26+'mar25'!AF26+'apr25'!AF26+'mai25'!AF26+'iun25'!AF26+'iul25'!AF26+'aug25'!AF26+sept25!AF26+'oct25'!AF26+'noi25'!AF26+'dec25'!AF26</f>
        <v>0</v>
      </c>
      <c r="AG26" s="100">
        <f>'ian25'!AG26+'feb25'!AG26+'mar25'!AG26+'apr25'!AG26+'mai25'!AG26+'iun25'!AG26+'iul25'!AG26+'aug25'!AG26+sept25!AG26+'oct25'!AG26+'noi25'!AG26+'dec25'!AG26</f>
        <v>0</v>
      </c>
      <c r="AH26" s="100">
        <f>'ian25'!AH26+'feb25'!AH26+'mar25'!AH26+'apr25'!AH26+'mai25'!AH26+'iun25'!AH26+'iul25'!AH26+'aug25'!AH26+sept25!AH26+'oct25'!AH26+'noi25'!AH26+'dec25'!AH26</f>
        <v>0</v>
      </c>
      <c r="AI26" s="100">
        <f>'ian25'!AI26+'feb25'!AI26+'mar25'!AI26+'apr25'!AI26+'mai25'!AI26+'iun25'!AI26+'iul25'!AI26+'aug25'!AI26+sept25!AI26+'oct25'!AI26+'noi25'!AI26+'dec25'!AI26</f>
        <v>0</v>
      </c>
      <c r="AJ26" s="100">
        <f>'ian25'!AJ26+'feb25'!AJ26+'mar25'!AJ26+'apr25'!AJ26+'mai25'!AJ26+'iun25'!AJ26+'iul25'!AJ26+'aug25'!AJ26+sept25!AJ26+'oct25'!AJ26+'noi25'!AJ26+'dec25'!AJ26</f>
        <v>0</v>
      </c>
      <c r="AK26" s="100">
        <f>'ian25'!AK26+'feb25'!AK26+'mar25'!AK26+'apr25'!AK26+'mai25'!AK26+'iun25'!AK26+'iul25'!AK26+'aug25'!AK26+sept25!AK26+'oct25'!AK26+'noi25'!AK26+'dec25'!AK26</f>
        <v>0</v>
      </c>
      <c r="AL26" s="100">
        <f>'ian25'!AL26+'feb25'!AL26+'mar25'!AL26+'apr25'!AL26+'mai25'!AL26+'iun25'!AL26+'iul25'!AL26+'aug25'!AL26+sept25!AL26+'oct25'!AL26+'noi25'!AL26+'dec25'!AL26</f>
        <v>0</v>
      </c>
      <c r="AM26" s="100">
        <f>'ian25'!AM26+'feb25'!AM26+'mar25'!AM26+'apr25'!AM26+'mai25'!AM26+'iun25'!AM26+'iul25'!AM26+'aug25'!AM26+sept25!AM26+'oct25'!AM26+'noi25'!AM26+'dec25'!AM26</f>
        <v>0</v>
      </c>
      <c r="AN26" s="100">
        <f>'ian25'!AN26+'feb25'!AN26+'mar25'!AN26+'apr25'!AN26+'mai25'!AN26+'iun25'!AN26+'iul25'!AN26+'aug25'!AN26+sept25!AN26+'oct25'!AN26+'noi25'!AN26+'dec25'!AN26</f>
        <v>0</v>
      </c>
      <c r="AO26" s="100">
        <f>'ian25'!AO26+'feb25'!AO26+'mar25'!AO26+'apr25'!AO26+'mai25'!AO26+'iun25'!AO26+'iul25'!AO26+'aug25'!AO26+sept25!AO26+'oct25'!AO26+'noi25'!AO26+'dec25'!AO26</f>
        <v>0</v>
      </c>
      <c r="AP26" s="100">
        <f>'ian25'!AP26+'feb25'!AP26+'mar25'!AP26+'apr25'!AP26+'mai25'!AP26+'iun25'!AP26+'iul25'!AP26+'aug25'!AP26+sept25!AP26+'oct25'!AP26+'noi25'!AP26+'dec25'!AP26</f>
        <v>0</v>
      </c>
      <c r="AQ26" s="100">
        <f>'ian25'!AQ26+'feb25'!AQ26+'mar25'!AQ26+'apr25'!AQ26+'mai25'!AQ26+'iun25'!AQ26+'iul25'!AQ26+'aug25'!AQ26+sept25!AQ26+'oct25'!AQ26+'noi25'!AQ26+'dec25'!AQ26</f>
        <v>0</v>
      </c>
      <c r="AR26" s="100">
        <f>'ian25'!AR26+'feb25'!AR26+'mar25'!AR26+'apr25'!AR26+'mai25'!AR26+'iun25'!AR26+'iul25'!AR26+'aug25'!AR26+sept25!AR26+'oct25'!AR26+'noi25'!AR26+'dec25'!AR26</f>
        <v>0</v>
      </c>
      <c r="AS26" s="100">
        <f>'ian25'!AS26+'feb25'!AS26+'mar25'!AS26+'apr25'!AS26+'mai25'!AS26+'iun25'!AS26+'iul25'!AS26+'aug25'!AS26+sept25!AS26+'oct25'!AS26+'noi25'!AS26+'dec25'!AS26</f>
        <v>0</v>
      </c>
      <c r="AT26" s="146"/>
      <c r="AU26" s="13" t="str">
        <f t="shared" ref="AU26:AZ26" si="15">IF(L27+L28=L26," ","GRESEALA")</f>
        <v xml:space="preserve"> </v>
      </c>
      <c r="AV26" s="13" t="str">
        <f t="shared" si="15"/>
        <v xml:space="preserve"> </v>
      </c>
      <c r="AW26" s="13" t="str">
        <f t="shared" si="15"/>
        <v xml:space="preserve"> </v>
      </c>
      <c r="AX26" s="13" t="str">
        <f t="shared" si="15"/>
        <v xml:space="preserve"> </v>
      </c>
      <c r="AY26" s="13" t="str">
        <f t="shared" si="15"/>
        <v xml:space="preserve"> </v>
      </c>
      <c r="AZ26" s="13" t="str">
        <f t="shared" si="15"/>
        <v xml:space="preserve"> </v>
      </c>
      <c r="BA26" s="13" t="str">
        <f t="shared" ref="BA26:BK26" si="16">IF(S27+S28=S26," ","GRESEALA")</f>
        <v xml:space="preserve"> </v>
      </c>
      <c r="BB26" s="13" t="str">
        <f t="shared" si="16"/>
        <v xml:space="preserve"> </v>
      </c>
      <c r="BC26" s="13" t="str">
        <f t="shared" si="16"/>
        <v xml:space="preserve"> </v>
      </c>
      <c r="BD26" s="13" t="str">
        <f t="shared" si="16"/>
        <v xml:space="preserve"> </v>
      </c>
      <c r="BE26" s="13" t="str">
        <f t="shared" si="16"/>
        <v xml:space="preserve"> </v>
      </c>
      <c r="BF26" s="13" t="str">
        <f t="shared" si="16"/>
        <v xml:space="preserve"> </v>
      </c>
      <c r="BG26" s="13" t="str">
        <f t="shared" si="16"/>
        <v xml:space="preserve"> </v>
      </c>
      <c r="BH26" s="13" t="str">
        <f t="shared" si="16"/>
        <v xml:space="preserve"> </v>
      </c>
      <c r="BI26" s="13" t="str">
        <f t="shared" si="16"/>
        <v xml:space="preserve"> </v>
      </c>
      <c r="BJ26" s="13" t="str">
        <f t="shared" si="16"/>
        <v xml:space="preserve"> </v>
      </c>
      <c r="BK26" s="13" t="str">
        <f t="shared" si="16"/>
        <v xml:space="preserve"> </v>
      </c>
    </row>
    <row r="27" spans="2:64" s="24" customFormat="1" ht="37.5" customHeight="1" x14ac:dyDescent="0.45">
      <c r="B27" s="150" t="s">
        <v>72</v>
      </c>
      <c r="C27" s="80" t="s">
        <v>73</v>
      </c>
      <c r="D27" s="132">
        <f t="shared" si="0"/>
        <v>0</v>
      </c>
      <c r="E27" s="100">
        <f>'ian25'!E27+'feb25'!E27+'mar25'!E27+'apr25'!E27+'mai25'!E27+'iun25'!E27+'iul25'!E27+'aug25'!E27+sept25!E27+'oct25'!E27+'noi25'!E27+'dec25'!E27</f>
        <v>0</v>
      </c>
      <c r="F27" s="100">
        <f>'ian25'!F27+'feb25'!F27+'mar25'!F27+'apr25'!F27+'mai25'!F27+'iun25'!F27+'iul25'!F27+'aug25'!F27+sept25!F27+'oct25'!F27+'noi25'!F27+'dec25'!F27</f>
        <v>0</v>
      </c>
      <c r="G27" s="100">
        <f>'ian25'!G27+'feb25'!G27+'mar25'!G27+'apr25'!G27+'mai25'!G27+'iun25'!G27+'iul25'!G27+'aug25'!G27+sept25!G27+'oct25'!G27+'noi25'!G27+'dec25'!G27</f>
        <v>0</v>
      </c>
      <c r="H27" s="100">
        <f>'ian25'!H27+'feb25'!H27+'mar25'!H27+'apr25'!H27+'mai25'!H27+'iun25'!H27+'iul25'!H27+'aug25'!H27+sept25!H27+'oct25'!H27+'noi25'!H27+'dec25'!H27</f>
        <v>0</v>
      </c>
      <c r="I27" s="100">
        <f>'ian25'!I27+'feb25'!I27+'mar25'!I27+'apr25'!I27+'mai25'!I27+'iun25'!I27+'iul25'!I27+'aug25'!I27+sept25!I27+'oct25'!I27+'noi25'!I27+'dec25'!I27</f>
        <v>0</v>
      </c>
      <c r="J27" s="100">
        <f>'ian25'!J27+'feb25'!J27+'mar25'!J27+'apr25'!J27+'mai25'!J27+'iun25'!J27+'iul25'!J27+'aug25'!J27+sept25!J27+'oct25'!J27+'noi25'!J27+'dec25'!J27</f>
        <v>0</v>
      </c>
      <c r="K27" s="100">
        <f>'ian25'!K27+'feb25'!K27+'mar25'!K27+'apr25'!K27+'mai25'!K27+'iun25'!K27+'iul25'!K27+'aug25'!K27+sept25!K27+'oct25'!K27+'noi25'!K27+'dec25'!K27</f>
        <v>0</v>
      </c>
      <c r="L27" s="100">
        <f>'ian25'!L27+'feb25'!L27+'mar25'!L27+'apr25'!L27+'mai25'!L27+'iun25'!L27+'iul25'!L27+'aug25'!L27+sept25!L27+'oct25'!L27+'noi25'!L27+'dec25'!L27</f>
        <v>0</v>
      </c>
      <c r="M27" s="100">
        <f>'ian25'!M27+'feb25'!M27+'mar25'!M27+'apr25'!M27+'mai25'!M27+'iun25'!M27+'iul25'!M27+'aug25'!M27+sept25!M27+'oct25'!M27+'noi25'!M27+'dec25'!M27</f>
        <v>0</v>
      </c>
      <c r="N27" s="100">
        <f>'ian25'!N27+'feb25'!N27+'mar25'!N27+'apr25'!N27+'mai25'!N27+'iun25'!N27+'iul25'!N27+'aug25'!N27+sept25!N27+'oct25'!N27+'noi25'!N27+'dec25'!N27</f>
        <v>0</v>
      </c>
      <c r="O27" s="100">
        <f>'ian25'!O27+'feb25'!O27+'mar25'!O27+'apr25'!O27+'mai25'!O27+'iun25'!O27+'iul25'!O27+'aug25'!O27+sept25!O27+'oct25'!O27+'noi25'!O27+'dec25'!O27</f>
        <v>0</v>
      </c>
      <c r="P27" s="100">
        <f>'ian25'!P27+'feb25'!P27+'mar25'!P27+'apr25'!P27+'mai25'!P27+'iun25'!P27+'iul25'!P27+'aug25'!P27+sept25!P27+'oct25'!P27+'noi25'!P27+'dec25'!P27</f>
        <v>0</v>
      </c>
      <c r="Q27" s="100">
        <f>'ian25'!Q27+'feb25'!Q27+'mar25'!Q27+'apr25'!Q27+'mai25'!Q27+'iun25'!Q27+'iul25'!Q27+'aug25'!Q27+sept25!Q27+'oct25'!Q27+'noi25'!Q27+'dec25'!Q27</f>
        <v>0</v>
      </c>
      <c r="R27" s="100">
        <f>'ian25'!R27+'feb25'!R27+'mar25'!R27+'apr25'!R27+'mai25'!R27+'iun25'!R27+'iul25'!R27+'aug25'!R27+sept25!R27+'oct25'!R27+'noi25'!R27+'dec25'!R27</f>
        <v>0</v>
      </c>
      <c r="S27" s="100">
        <f>'ian25'!S27+'feb25'!S27+'mar25'!S27+'apr25'!S27+'mai25'!S27+'iun25'!S27+'iul25'!S27+'aug25'!S27+sept25!S27+'oct25'!S27+'noi25'!S27+'dec25'!S27</f>
        <v>0</v>
      </c>
      <c r="T27" s="100">
        <f>'ian25'!T27+'feb25'!T27+'mar25'!T27+'apr25'!T27+'mai25'!T27+'iun25'!T27+'iul25'!T27+'aug25'!T27+sept25!T27+'oct25'!T27+'noi25'!T27+'dec25'!T27</f>
        <v>0</v>
      </c>
      <c r="U27" s="100">
        <f>'ian25'!U27+'feb25'!U27+'mar25'!U27+'apr25'!U27+'mai25'!U27+'iun25'!U27+'iul25'!U27+'aug25'!U27+sept25!U27+'oct25'!U27+'noi25'!U27+'dec25'!U27</f>
        <v>0</v>
      </c>
      <c r="V27" s="100">
        <f>'ian25'!V27+'feb25'!V27+'mar25'!V27+'apr25'!V27+'mai25'!V27+'iun25'!V27+'iul25'!V27+'aug25'!V27+sept25!V27+'oct25'!V27+'noi25'!V27+'dec25'!V27</f>
        <v>0</v>
      </c>
      <c r="W27" s="100">
        <f>'ian25'!W27+'feb25'!W27+'mar25'!W27+'apr25'!W27+'mai25'!W27+'iun25'!W27+'iul25'!W27+'aug25'!W27+sept25!W27+'oct25'!W27+'noi25'!W27+'dec25'!W27</f>
        <v>0</v>
      </c>
      <c r="X27" s="100">
        <f>'ian25'!X27+'feb25'!X27+'mar25'!X27+'apr25'!X27+'mai25'!X27+'iun25'!X27+'iul25'!X27+'aug25'!X27+sept25!X27+'oct25'!X27+'noi25'!X27+'dec25'!X27</f>
        <v>0</v>
      </c>
      <c r="Y27" s="100">
        <f>'ian25'!Y27+'feb25'!Y27+'mar25'!Y27+'apr25'!Y27+'mai25'!Y27+'iun25'!Y27+'iul25'!Y27+'aug25'!Y27+sept25!Y27+'oct25'!Y27+'noi25'!Y27+'dec25'!Y27</f>
        <v>0</v>
      </c>
      <c r="Z27" s="100">
        <f>'ian25'!Z27+'feb25'!Z27+'mar25'!Z27+'apr25'!Z27+'mai25'!Z27+'iun25'!Z27+'iul25'!Z27+'aug25'!Z27+sept25!Z27+'oct25'!Z27+'noi25'!Z27+'dec25'!Z27</f>
        <v>0</v>
      </c>
      <c r="AA27" s="100">
        <f>'ian25'!AA27+'feb25'!AA27+'mar25'!AA27+'apr25'!AA27+'mai25'!AA27+'iun25'!AA27+'iul25'!AA27+'aug25'!AA27+sept25!AA27+'oct25'!AA27+'noi25'!AA27+'dec25'!AA27</f>
        <v>0</v>
      </c>
      <c r="AB27" s="100">
        <f>'ian25'!AB27+'feb25'!AB27+'mar25'!AB27+'apr25'!AB27+'mai25'!AB27+'iun25'!AB27+'iul25'!AB27+'aug25'!AB27+sept25!AB27+'oct25'!AB27+'noi25'!AB27+'dec25'!AB27</f>
        <v>0</v>
      </c>
      <c r="AC27" s="100">
        <f>'ian25'!AC27+'feb25'!AC27+'mar25'!AC27+'apr25'!AC27+'mai25'!AC27+'iun25'!AC27+'iul25'!AC27+'aug25'!AC27+sept25!AC27+'oct25'!AC27+'noi25'!AC27+'dec25'!AC27</f>
        <v>0</v>
      </c>
      <c r="AD27" s="100">
        <f>'ian25'!AD27+'feb25'!AD27+'mar25'!AD27+'apr25'!AD27+'mai25'!AD27+'iun25'!AD27+'iul25'!AD27+'aug25'!AD27+sept25!AD27+'oct25'!AD27+'noi25'!AD27+'dec25'!AD27</f>
        <v>0</v>
      </c>
      <c r="AE27" s="100">
        <f>'ian25'!AE27+'feb25'!AE27+'mar25'!AE27+'apr25'!AE27+'mai25'!AE27+'iun25'!AE27+'iul25'!AE27+'aug25'!AE27+sept25!AE27+'oct25'!AE27+'noi25'!AE27+'dec25'!AE27</f>
        <v>0</v>
      </c>
      <c r="AF27" s="100">
        <f>'ian25'!AF27+'feb25'!AF27+'mar25'!AF27+'apr25'!AF27+'mai25'!AF27+'iun25'!AF27+'iul25'!AF27+'aug25'!AF27+sept25!AF27+'oct25'!AF27+'noi25'!AF27+'dec25'!AF27</f>
        <v>0</v>
      </c>
      <c r="AG27" s="100">
        <f>'ian25'!AG27+'feb25'!AG27+'mar25'!AG27+'apr25'!AG27+'mai25'!AG27+'iun25'!AG27+'iul25'!AG27+'aug25'!AG27+sept25!AG27+'oct25'!AG27+'noi25'!AG27+'dec25'!AG27</f>
        <v>0</v>
      </c>
      <c r="AH27" s="100">
        <f>'ian25'!AH27+'feb25'!AH27+'mar25'!AH27+'apr25'!AH27+'mai25'!AH27+'iun25'!AH27+'iul25'!AH27+'aug25'!AH27+sept25!AH27+'oct25'!AH27+'noi25'!AH27+'dec25'!AH27</f>
        <v>0</v>
      </c>
      <c r="AI27" s="100">
        <f>'ian25'!AI27+'feb25'!AI27+'mar25'!AI27+'apr25'!AI27+'mai25'!AI27+'iun25'!AI27+'iul25'!AI27+'aug25'!AI27+sept25!AI27+'oct25'!AI27+'noi25'!AI27+'dec25'!AI27</f>
        <v>0</v>
      </c>
      <c r="AJ27" s="100">
        <f>'ian25'!AJ27+'feb25'!AJ27+'mar25'!AJ27+'apr25'!AJ27+'mai25'!AJ27+'iun25'!AJ27+'iul25'!AJ27+'aug25'!AJ27+sept25!AJ27+'oct25'!AJ27+'noi25'!AJ27+'dec25'!AJ27</f>
        <v>0</v>
      </c>
      <c r="AK27" s="100">
        <f>'ian25'!AK27+'feb25'!AK27+'mar25'!AK27+'apr25'!AK27+'mai25'!AK27+'iun25'!AK27+'iul25'!AK27+'aug25'!AK27+sept25!AK27+'oct25'!AK27+'noi25'!AK27+'dec25'!AK27</f>
        <v>0</v>
      </c>
      <c r="AL27" s="100">
        <f>'ian25'!AL27+'feb25'!AL27+'mar25'!AL27+'apr25'!AL27+'mai25'!AL27+'iun25'!AL27+'iul25'!AL27+'aug25'!AL27+sept25!AL27+'oct25'!AL27+'noi25'!AL27+'dec25'!AL27</f>
        <v>0</v>
      </c>
      <c r="AM27" s="100">
        <f>'ian25'!AM27+'feb25'!AM27+'mar25'!AM27+'apr25'!AM27+'mai25'!AM27+'iun25'!AM27+'iul25'!AM27+'aug25'!AM27+sept25!AM27+'oct25'!AM27+'noi25'!AM27+'dec25'!AM27</f>
        <v>0</v>
      </c>
      <c r="AN27" s="100">
        <f>'ian25'!AN27+'feb25'!AN27+'mar25'!AN27+'apr25'!AN27+'mai25'!AN27+'iun25'!AN27+'iul25'!AN27+'aug25'!AN27+sept25!AN27+'oct25'!AN27+'noi25'!AN27+'dec25'!AN27</f>
        <v>0</v>
      </c>
      <c r="AO27" s="100">
        <f>'ian25'!AO27+'feb25'!AO27+'mar25'!AO27+'apr25'!AO27+'mai25'!AO27+'iun25'!AO27+'iul25'!AO27+'aug25'!AO27+sept25!AO27+'oct25'!AO27+'noi25'!AO27+'dec25'!AO27</f>
        <v>0</v>
      </c>
      <c r="AP27" s="100">
        <f>'ian25'!AP27+'feb25'!AP27+'mar25'!AP27+'apr25'!AP27+'mai25'!AP27+'iun25'!AP27+'iul25'!AP27+'aug25'!AP27+sept25!AP27+'oct25'!AP27+'noi25'!AP27+'dec25'!AP27</f>
        <v>0</v>
      </c>
      <c r="AQ27" s="100">
        <f>'ian25'!AQ27+'feb25'!AQ27+'mar25'!AQ27+'apr25'!AQ27+'mai25'!AQ27+'iun25'!AQ27+'iul25'!AQ27+'aug25'!AQ27+sept25!AQ27+'oct25'!AQ27+'noi25'!AQ27+'dec25'!AQ27</f>
        <v>0</v>
      </c>
      <c r="AR27" s="100">
        <f>'ian25'!AR27+'feb25'!AR27+'mar25'!AR27+'apr25'!AR27+'mai25'!AR27+'iun25'!AR27+'iul25'!AR27+'aug25'!AR27+sept25!AR27+'oct25'!AR27+'noi25'!AR27+'dec25'!AR27</f>
        <v>0</v>
      </c>
      <c r="AS27" s="100">
        <f>'ian25'!AS27+'feb25'!AS27+'mar25'!AS27+'apr25'!AS27+'mai25'!AS27+'iun25'!AS27+'iul25'!AS27+'aug25'!AS27+sept25!AS27+'oct25'!AS27+'noi25'!AS27+'dec25'!AS27</f>
        <v>0</v>
      </c>
      <c r="AT27" s="146"/>
      <c r="AU27" s="13" t="str">
        <f t="shared" ref="AU27:BC27" si="17">IF(AD27+AD28=AD26," ","GRESEALA")</f>
        <v xml:space="preserve"> </v>
      </c>
      <c r="AV27" s="13" t="str">
        <f t="shared" si="17"/>
        <v xml:space="preserve"> </v>
      </c>
      <c r="AW27" s="13" t="str">
        <f t="shared" si="17"/>
        <v xml:space="preserve"> </v>
      </c>
      <c r="AX27" s="13" t="str">
        <f t="shared" si="17"/>
        <v xml:space="preserve"> </v>
      </c>
      <c r="AY27" s="13" t="str">
        <f t="shared" si="17"/>
        <v xml:space="preserve"> </v>
      </c>
      <c r="AZ27" s="13" t="str">
        <f t="shared" si="17"/>
        <v xml:space="preserve"> </v>
      </c>
      <c r="BA27" s="13" t="str">
        <f t="shared" si="17"/>
        <v xml:space="preserve"> </v>
      </c>
      <c r="BB27" s="13" t="str">
        <f t="shared" si="17"/>
        <v xml:space="preserve"> </v>
      </c>
      <c r="BC27" s="13" t="str">
        <f t="shared" si="17"/>
        <v xml:space="preserve"> </v>
      </c>
      <c r="BD27" s="13" t="str">
        <f t="shared" ref="BD27:BE27" si="18">IF(AR27+AR28=AR26," ","GRESEALA")</f>
        <v xml:space="preserve"> </v>
      </c>
      <c r="BE27" s="13" t="str">
        <f t="shared" si="18"/>
        <v xml:space="preserve"> </v>
      </c>
      <c r="BF27" s="13" t="str">
        <f>IF(E26+F26=D26," ","GRESEALA")</f>
        <v xml:space="preserve"> </v>
      </c>
      <c r="BG27" s="13" t="str">
        <f>IF(G26+K26+I26+L26+M26=D26," ","GRESEALA")</f>
        <v xml:space="preserve"> </v>
      </c>
      <c r="BH27" s="13" t="str">
        <f>IF(O26+P26=D26," ","GRESEALA")</f>
        <v xml:space="preserve"> </v>
      </c>
      <c r="BI27" s="13" t="str">
        <f>IF(Q26+S26+T26+U26+V26+W26=D26," ","GRESEALA")</f>
        <v xml:space="preserve"> </v>
      </c>
      <c r="BJ27" s="13" t="str">
        <f>IF(X26+Y26+Z26=D26," ","GRESEALA")</f>
        <v xml:space="preserve"> </v>
      </c>
      <c r="BK27" s="13" t="str">
        <f>IF(AA26+AC26+AE26+AF26+AG26+AH26+AI26+AJ26+AK26+AL26+AM26+AN26+AO26+AP26+AQ26+AR26+AS26&gt;=D26," ","GRESEALA")</f>
        <v xml:space="preserve"> </v>
      </c>
    </row>
    <row r="28" spans="2:64" s="24" customFormat="1" ht="45.75" customHeight="1" x14ac:dyDescent="0.45">
      <c r="B28" s="150" t="s">
        <v>74</v>
      </c>
      <c r="C28" s="80" t="s">
        <v>75</v>
      </c>
      <c r="D28" s="132">
        <f t="shared" si="0"/>
        <v>0</v>
      </c>
      <c r="E28" s="100">
        <f>'ian25'!E28+'feb25'!E28+'mar25'!E28+'apr25'!E28+'mai25'!E28+'iun25'!E28+'iul25'!E28+'aug25'!E28+sept25!E28+'oct25'!E28+'noi25'!E28+'dec25'!E28</f>
        <v>0</v>
      </c>
      <c r="F28" s="100">
        <f>'ian25'!F28+'feb25'!F28+'mar25'!F28+'apr25'!F28+'mai25'!F28+'iun25'!F28+'iul25'!F28+'aug25'!F28+sept25!F28+'oct25'!F28+'noi25'!F28+'dec25'!F28</f>
        <v>0</v>
      </c>
      <c r="G28" s="100">
        <f>'ian25'!G28+'feb25'!G28+'mar25'!G28+'apr25'!G28+'mai25'!G28+'iun25'!G28+'iul25'!G28+'aug25'!G28+sept25!G28+'oct25'!G28+'noi25'!G28+'dec25'!G28</f>
        <v>0</v>
      </c>
      <c r="H28" s="100">
        <f>'ian25'!H28+'feb25'!H28+'mar25'!H28+'apr25'!H28+'mai25'!H28+'iun25'!H28+'iul25'!H28+'aug25'!H28+sept25!H28+'oct25'!H28+'noi25'!H28+'dec25'!H28</f>
        <v>0</v>
      </c>
      <c r="I28" s="100">
        <f>'ian25'!I28+'feb25'!I28+'mar25'!I28+'apr25'!I28+'mai25'!I28+'iun25'!I28+'iul25'!I28+'aug25'!I28+sept25!I28+'oct25'!I28+'noi25'!I28+'dec25'!I28</f>
        <v>0</v>
      </c>
      <c r="J28" s="100">
        <f>'ian25'!J28+'feb25'!J28+'mar25'!J28+'apr25'!J28+'mai25'!J28+'iun25'!J28+'iul25'!J28+'aug25'!J28+sept25!J28+'oct25'!J28+'noi25'!J28+'dec25'!J28</f>
        <v>0</v>
      </c>
      <c r="K28" s="100">
        <f>'ian25'!K28+'feb25'!K28+'mar25'!K28+'apr25'!K28+'mai25'!K28+'iun25'!K28+'iul25'!K28+'aug25'!K28+sept25!K28+'oct25'!K28+'noi25'!K28+'dec25'!K28</f>
        <v>0</v>
      </c>
      <c r="L28" s="100">
        <f>'ian25'!L28+'feb25'!L28+'mar25'!L28+'apr25'!L28+'mai25'!L28+'iun25'!L28+'iul25'!L28+'aug25'!L28+sept25!L28+'oct25'!L28+'noi25'!L28+'dec25'!L28</f>
        <v>0</v>
      </c>
      <c r="M28" s="100">
        <f>'ian25'!M28+'feb25'!M28+'mar25'!M28+'apr25'!M28+'mai25'!M28+'iun25'!M28+'iul25'!M28+'aug25'!M28+sept25!M28+'oct25'!M28+'noi25'!M28+'dec25'!M28</f>
        <v>0</v>
      </c>
      <c r="N28" s="100">
        <f>'ian25'!N28+'feb25'!N28+'mar25'!N28+'apr25'!N28+'mai25'!N28+'iun25'!N28+'iul25'!N28+'aug25'!N28+sept25!N28+'oct25'!N28+'noi25'!N28+'dec25'!N28</f>
        <v>0</v>
      </c>
      <c r="O28" s="100">
        <f>'ian25'!O28+'feb25'!O28+'mar25'!O28+'apr25'!O28+'mai25'!O28+'iun25'!O28+'iul25'!O28+'aug25'!O28+sept25!O28+'oct25'!O28+'noi25'!O28+'dec25'!O28</f>
        <v>0</v>
      </c>
      <c r="P28" s="100">
        <f>'ian25'!P28+'feb25'!P28+'mar25'!P28+'apr25'!P28+'mai25'!P28+'iun25'!P28+'iul25'!P28+'aug25'!P28+sept25!P28+'oct25'!P28+'noi25'!P28+'dec25'!P28</f>
        <v>0</v>
      </c>
      <c r="Q28" s="100">
        <f>'ian25'!Q28+'feb25'!Q28+'mar25'!Q28+'apr25'!Q28+'mai25'!Q28+'iun25'!Q28+'iul25'!Q28+'aug25'!Q28+sept25!Q28+'oct25'!Q28+'noi25'!Q28+'dec25'!Q28</f>
        <v>0</v>
      </c>
      <c r="R28" s="100">
        <f>'ian25'!R28+'feb25'!R28+'mar25'!R28+'apr25'!R28+'mai25'!R28+'iun25'!R28+'iul25'!R28+'aug25'!R28+sept25!R28+'oct25'!R28+'noi25'!R28+'dec25'!R28</f>
        <v>0</v>
      </c>
      <c r="S28" s="100">
        <f>'ian25'!S28+'feb25'!S28+'mar25'!S28+'apr25'!S28+'mai25'!S28+'iun25'!S28+'iul25'!S28+'aug25'!S28+sept25!S28+'oct25'!S28+'noi25'!S28+'dec25'!S28</f>
        <v>0</v>
      </c>
      <c r="T28" s="100">
        <f>'ian25'!T28+'feb25'!T28+'mar25'!T28+'apr25'!T28+'mai25'!T28+'iun25'!T28+'iul25'!T28+'aug25'!T28+sept25!T28+'oct25'!T28+'noi25'!T28+'dec25'!T28</f>
        <v>0</v>
      </c>
      <c r="U28" s="100">
        <f>'ian25'!U28+'feb25'!U28+'mar25'!U28+'apr25'!U28+'mai25'!U28+'iun25'!U28+'iul25'!U28+'aug25'!U28+sept25!U28+'oct25'!U28+'noi25'!U28+'dec25'!U28</f>
        <v>0</v>
      </c>
      <c r="V28" s="100">
        <f>'ian25'!V28+'feb25'!V28+'mar25'!V28+'apr25'!V28+'mai25'!V28+'iun25'!V28+'iul25'!V28+'aug25'!V28+sept25!V28+'oct25'!V28+'noi25'!V28+'dec25'!V28</f>
        <v>0</v>
      </c>
      <c r="W28" s="100">
        <f>'ian25'!W28+'feb25'!W28+'mar25'!W28+'apr25'!W28+'mai25'!W28+'iun25'!W28+'iul25'!W28+'aug25'!W28+sept25!W28+'oct25'!W28+'noi25'!W28+'dec25'!W28</f>
        <v>0</v>
      </c>
      <c r="X28" s="100">
        <f>'ian25'!X28+'feb25'!X28+'mar25'!X28+'apr25'!X28+'mai25'!X28+'iun25'!X28+'iul25'!X28+'aug25'!X28+sept25!X28+'oct25'!X28+'noi25'!X28+'dec25'!X28</f>
        <v>0</v>
      </c>
      <c r="Y28" s="100">
        <f>'ian25'!Y28+'feb25'!Y28+'mar25'!Y28+'apr25'!Y28+'mai25'!Y28+'iun25'!Y28+'iul25'!Y28+'aug25'!Y28+sept25!Y28+'oct25'!Y28+'noi25'!Y28+'dec25'!Y28</f>
        <v>0</v>
      </c>
      <c r="Z28" s="100">
        <f>'ian25'!Z28+'feb25'!Z28+'mar25'!Z28+'apr25'!Z28+'mai25'!Z28+'iun25'!Z28+'iul25'!Z28+'aug25'!Z28+sept25!Z28+'oct25'!Z28+'noi25'!Z28+'dec25'!Z28</f>
        <v>0</v>
      </c>
      <c r="AA28" s="100">
        <f>'ian25'!AA28+'feb25'!AA28+'mar25'!AA28+'apr25'!AA28+'mai25'!AA28+'iun25'!AA28+'iul25'!AA28+'aug25'!AA28+sept25!AA28+'oct25'!AA28+'noi25'!AA28+'dec25'!AA28</f>
        <v>0</v>
      </c>
      <c r="AB28" s="100">
        <f>'ian25'!AB28+'feb25'!AB28+'mar25'!AB28+'apr25'!AB28+'mai25'!AB28+'iun25'!AB28+'iul25'!AB28+'aug25'!AB28+sept25!AB28+'oct25'!AB28+'noi25'!AB28+'dec25'!AB28</f>
        <v>0</v>
      </c>
      <c r="AC28" s="100">
        <f>'ian25'!AC28+'feb25'!AC28+'mar25'!AC28+'apr25'!AC28+'mai25'!AC28+'iun25'!AC28+'iul25'!AC28+'aug25'!AC28+sept25!AC28+'oct25'!AC28+'noi25'!AC28+'dec25'!AC28</f>
        <v>0</v>
      </c>
      <c r="AD28" s="100">
        <f>'ian25'!AD28+'feb25'!AD28+'mar25'!AD28+'apr25'!AD28+'mai25'!AD28+'iun25'!AD28+'iul25'!AD28+'aug25'!AD28+sept25!AD28+'oct25'!AD28+'noi25'!AD28+'dec25'!AD28</f>
        <v>0</v>
      </c>
      <c r="AE28" s="100">
        <f>'ian25'!AE28+'feb25'!AE28+'mar25'!AE28+'apr25'!AE28+'mai25'!AE28+'iun25'!AE28+'iul25'!AE28+'aug25'!AE28+sept25!AE28+'oct25'!AE28+'noi25'!AE28+'dec25'!AE28</f>
        <v>0</v>
      </c>
      <c r="AF28" s="100">
        <f>'ian25'!AF28+'feb25'!AF28+'mar25'!AF28+'apr25'!AF28+'mai25'!AF28+'iun25'!AF28+'iul25'!AF28+'aug25'!AF28+sept25!AF28+'oct25'!AF28+'noi25'!AF28+'dec25'!AF28</f>
        <v>0</v>
      </c>
      <c r="AG28" s="100">
        <f>'ian25'!AG28+'feb25'!AG28+'mar25'!AG28+'apr25'!AG28+'mai25'!AG28+'iun25'!AG28+'iul25'!AG28+'aug25'!AG28+sept25!AG28+'oct25'!AG28+'noi25'!AG28+'dec25'!AG28</f>
        <v>0</v>
      </c>
      <c r="AH28" s="100">
        <f>'ian25'!AH28+'feb25'!AH28+'mar25'!AH28+'apr25'!AH28+'mai25'!AH28+'iun25'!AH28+'iul25'!AH28+'aug25'!AH28+sept25!AH28+'oct25'!AH28+'noi25'!AH28+'dec25'!AH28</f>
        <v>0</v>
      </c>
      <c r="AI28" s="100">
        <f>'ian25'!AI28+'feb25'!AI28+'mar25'!AI28+'apr25'!AI28+'mai25'!AI28+'iun25'!AI28+'iul25'!AI28+'aug25'!AI28+sept25!AI28+'oct25'!AI28+'noi25'!AI28+'dec25'!AI28</f>
        <v>0</v>
      </c>
      <c r="AJ28" s="100">
        <f>'ian25'!AJ28+'feb25'!AJ28+'mar25'!AJ28+'apr25'!AJ28+'mai25'!AJ28+'iun25'!AJ28+'iul25'!AJ28+'aug25'!AJ28+sept25!AJ28+'oct25'!AJ28+'noi25'!AJ28+'dec25'!AJ28</f>
        <v>0</v>
      </c>
      <c r="AK28" s="100">
        <f>'ian25'!AK28+'feb25'!AK28+'mar25'!AK28+'apr25'!AK28+'mai25'!AK28+'iun25'!AK28+'iul25'!AK28+'aug25'!AK28+sept25!AK28+'oct25'!AK28+'noi25'!AK28+'dec25'!AK28</f>
        <v>0</v>
      </c>
      <c r="AL28" s="100">
        <f>'ian25'!AL28+'feb25'!AL28+'mar25'!AL28+'apr25'!AL28+'mai25'!AL28+'iun25'!AL28+'iul25'!AL28+'aug25'!AL28+sept25!AL28+'oct25'!AL28+'noi25'!AL28+'dec25'!AL28</f>
        <v>0</v>
      </c>
      <c r="AM28" s="100">
        <f>'ian25'!AM28+'feb25'!AM28+'mar25'!AM28+'apr25'!AM28+'mai25'!AM28+'iun25'!AM28+'iul25'!AM28+'aug25'!AM28+sept25!AM28+'oct25'!AM28+'noi25'!AM28+'dec25'!AM28</f>
        <v>0</v>
      </c>
      <c r="AN28" s="100">
        <f>'ian25'!AN28+'feb25'!AN28+'mar25'!AN28+'apr25'!AN28+'mai25'!AN28+'iun25'!AN28+'iul25'!AN28+'aug25'!AN28+sept25!AN28+'oct25'!AN28+'noi25'!AN28+'dec25'!AN28</f>
        <v>0</v>
      </c>
      <c r="AO28" s="100">
        <f>'ian25'!AO28+'feb25'!AO28+'mar25'!AO28+'apr25'!AO28+'mai25'!AO28+'iun25'!AO28+'iul25'!AO28+'aug25'!AO28+sept25!AO28+'oct25'!AO28+'noi25'!AO28+'dec25'!AO28</f>
        <v>0</v>
      </c>
      <c r="AP28" s="100">
        <f>'ian25'!AP28+'feb25'!AP28+'mar25'!AP28+'apr25'!AP28+'mai25'!AP28+'iun25'!AP28+'iul25'!AP28+'aug25'!AP28+sept25!AP28+'oct25'!AP28+'noi25'!AP28+'dec25'!AP28</f>
        <v>0</v>
      </c>
      <c r="AQ28" s="100">
        <f>'ian25'!AQ28+'feb25'!AQ28+'mar25'!AQ28+'apr25'!AQ28+'mai25'!AQ28+'iun25'!AQ28+'iul25'!AQ28+'aug25'!AQ28+sept25!AQ28+'oct25'!AQ28+'noi25'!AQ28+'dec25'!AQ28</f>
        <v>0</v>
      </c>
      <c r="AR28" s="100">
        <f>'ian25'!AR28+'feb25'!AR28+'mar25'!AR28+'apr25'!AR28+'mai25'!AR28+'iun25'!AR28+'iul25'!AR28+'aug25'!AR28+sept25!AR28+'oct25'!AR28+'noi25'!AR28+'dec25'!AR28</f>
        <v>0</v>
      </c>
      <c r="AS28" s="100">
        <f>'ian25'!AS28+'feb25'!AS28+'mar25'!AS28+'apr25'!AS28+'mai25'!AS28+'iun25'!AS28+'iul25'!AS28+'aug25'!AS28+sept25!AS28+'oct25'!AS28+'noi25'!AS28+'dec25'!AS28</f>
        <v>0</v>
      </c>
      <c r="AT28" s="146"/>
      <c r="AU28" s="13" t="str">
        <f>IF(AS26&lt;=D26," ","GRESEALA")</f>
        <v xml:space="preserve"> </v>
      </c>
      <c r="AV28" s="13" t="str">
        <f>IF(H26&lt;=G26," ","GRESEALA")</f>
        <v xml:space="preserve"> </v>
      </c>
      <c r="AW28" s="13" t="str">
        <f>IF(E30+E31=E29," ","GRESEALA")</f>
        <v xml:space="preserve"> </v>
      </c>
      <c r="AX28" s="13" t="str">
        <f>IF(F30+F31=F29," ","GRESEALA")</f>
        <v xml:space="preserve"> </v>
      </c>
      <c r="AY28" s="13" t="str">
        <f>IF(G30+G31=G29," ","GRESEALA")</f>
        <v xml:space="preserve"> </v>
      </c>
      <c r="AZ28" s="13" t="str">
        <f>IF(H30+H31=H29," ","GRESEALA")</f>
        <v xml:space="preserve"> </v>
      </c>
      <c r="BA28" s="13" t="str">
        <f t="shared" ref="BA28:BG28" si="19">IF(K30+K31=K29," ","GRESEALA")</f>
        <v xml:space="preserve"> </v>
      </c>
      <c r="BB28" s="13" t="str">
        <f t="shared" si="19"/>
        <v xml:space="preserve"> </v>
      </c>
      <c r="BC28" s="13" t="str">
        <f t="shared" si="19"/>
        <v xml:space="preserve"> </v>
      </c>
      <c r="BD28" s="13" t="str">
        <f t="shared" si="19"/>
        <v xml:space="preserve"> </v>
      </c>
      <c r="BE28" s="13" t="str">
        <f t="shared" si="19"/>
        <v xml:space="preserve"> </v>
      </c>
      <c r="BF28" s="13" t="str">
        <f t="shared" si="19"/>
        <v xml:space="preserve"> </v>
      </c>
      <c r="BG28" s="13" t="str">
        <f t="shared" si="19"/>
        <v xml:space="preserve"> </v>
      </c>
      <c r="BH28" s="13" t="str">
        <f t="shared" ref="BH28:BK28" si="20">IF(S30+S31=S29," ","GRESEALA")</f>
        <v xml:space="preserve"> </v>
      </c>
      <c r="BI28" s="13" t="str">
        <f t="shared" si="20"/>
        <v xml:space="preserve"> </v>
      </c>
      <c r="BJ28" s="13" t="str">
        <f t="shared" si="20"/>
        <v xml:space="preserve"> </v>
      </c>
      <c r="BK28" s="13" t="str">
        <f t="shared" si="20"/>
        <v xml:space="preserve"> </v>
      </c>
    </row>
    <row r="29" spans="2:64" s="24" customFormat="1" ht="41.25" customHeight="1" x14ac:dyDescent="0.45">
      <c r="B29" s="147" t="s">
        <v>76</v>
      </c>
      <c r="C29" s="79" t="s">
        <v>77</v>
      </c>
      <c r="D29" s="128">
        <f t="shared" si="0"/>
        <v>0</v>
      </c>
      <c r="E29" s="100">
        <f>'ian25'!E29+'feb25'!E29+'mar25'!E29+'apr25'!E29+'mai25'!E29+'iun25'!E29+'iul25'!E29+'aug25'!E29+sept25!E29+'oct25'!E29+'noi25'!E29+'dec25'!E29</f>
        <v>0</v>
      </c>
      <c r="F29" s="100">
        <f>'ian25'!F29+'feb25'!F29+'mar25'!F29+'apr25'!F29+'mai25'!F29+'iun25'!F29+'iul25'!F29+'aug25'!F29+sept25!F29+'oct25'!F29+'noi25'!F29+'dec25'!F29</f>
        <v>0</v>
      </c>
      <c r="G29" s="100">
        <f>'ian25'!G29+'feb25'!G29+'mar25'!G29+'apr25'!G29+'mai25'!G29+'iun25'!G29+'iul25'!G29+'aug25'!G29+sept25!G29+'oct25'!G29+'noi25'!G29+'dec25'!G29</f>
        <v>0</v>
      </c>
      <c r="H29" s="100">
        <f>'ian25'!H29+'feb25'!H29+'mar25'!H29+'apr25'!H29+'mai25'!H29+'iun25'!H29+'iul25'!H29+'aug25'!H29+sept25!H29+'oct25'!H29+'noi25'!H29+'dec25'!H29</f>
        <v>0</v>
      </c>
      <c r="I29" s="100">
        <f>'ian25'!I29+'feb25'!I29+'mar25'!I29+'apr25'!I29+'mai25'!I29+'iun25'!I29+'iul25'!I29+'aug25'!I29+sept25!I29+'oct25'!I29+'noi25'!I29+'dec25'!I29</f>
        <v>0</v>
      </c>
      <c r="J29" s="100">
        <f>'ian25'!J29+'feb25'!J29+'mar25'!J29+'apr25'!J29+'mai25'!J29+'iun25'!J29+'iul25'!J29+'aug25'!J29+sept25!J29+'oct25'!J29+'noi25'!J29+'dec25'!J29</f>
        <v>0</v>
      </c>
      <c r="K29" s="100">
        <f>'ian25'!K29+'feb25'!K29+'mar25'!K29+'apr25'!K29+'mai25'!K29+'iun25'!K29+'iul25'!K29+'aug25'!K29+sept25!K29+'oct25'!K29+'noi25'!K29+'dec25'!K29</f>
        <v>0</v>
      </c>
      <c r="L29" s="100">
        <f>'ian25'!L29+'feb25'!L29+'mar25'!L29+'apr25'!L29+'mai25'!L29+'iun25'!L29+'iul25'!L29+'aug25'!L29+sept25!L29+'oct25'!L29+'noi25'!L29+'dec25'!L29</f>
        <v>0</v>
      </c>
      <c r="M29" s="100">
        <f>'ian25'!M29+'feb25'!M29+'mar25'!M29+'apr25'!M29+'mai25'!M29+'iun25'!M29+'iul25'!M29+'aug25'!M29+sept25!M29+'oct25'!M29+'noi25'!M29+'dec25'!M29</f>
        <v>0</v>
      </c>
      <c r="N29" s="100">
        <f>'ian25'!N29+'feb25'!N29+'mar25'!N29+'apr25'!N29+'mai25'!N29+'iun25'!N29+'iul25'!N29+'aug25'!N29+sept25!N29+'oct25'!N29+'noi25'!N29+'dec25'!N29</f>
        <v>0</v>
      </c>
      <c r="O29" s="100">
        <f>'ian25'!O29+'feb25'!O29+'mar25'!O29+'apr25'!O29+'mai25'!O29+'iun25'!O29+'iul25'!O29+'aug25'!O29+sept25!O29+'oct25'!O29+'noi25'!O29+'dec25'!O29</f>
        <v>0</v>
      </c>
      <c r="P29" s="100">
        <f>'ian25'!P29+'feb25'!P29+'mar25'!P29+'apr25'!P29+'mai25'!P29+'iun25'!P29+'iul25'!P29+'aug25'!P29+sept25!P29+'oct25'!P29+'noi25'!P29+'dec25'!P29</f>
        <v>0</v>
      </c>
      <c r="Q29" s="100">
        <f>'ian25'!Q29+'feb25'!Q29+'mar25'!Q29+'apr25'!Q29+'mai25'!Q29+'iun25'!Q29+'iul25'!Q29+'aug25'!Q29+sept25!Q29+'oct25'!Q29+'noi25'!Q29+'dec25'!Q29</f>
        <v>0</v>
      </c>
      <c r="R29" s="100">
        <f>'ian25'!R29+'feb25'!R29+'mar25'!R29+'apr25'!R29+'mai25'!R29+'iun25'!R29+'iul25'!R29+'aug25'!R29+sept25!R29+'oct25'!R29+'noi25'!R29+'dec25'!R29</f>
        <v>0</v>
      </c>
      <c r="S29" s="100">
        <f>'ian25'!S29+'feb25'!S29+'mar25'!S29+'apr25'!S29+'mai25'!S29+'iun25'!S29+'iul25'!S29+'aug25'!S29+sept25!S29+'oct25'!S29+'noi25'!S29+'dec25'!S29</f>
        <v>0</v>
      </c>
      <c r="T29" s="100">
        <f>'ian25'!T29+'feb25'!T29+'mar25'!T29+'apr25'!T29+'mai25'!T29+'iun25'!T29+'iul25'!T29+'aug25'!T29+sept25!T29+'oct25'!T29+'noi25'!T29+'dec25'!T29</f>
        <v>0</v>
      </c>
      <c r="U29" s="100">
        <f>'ian25'!U29+'feb25'!U29+'mar25'!U29+'apr25'!U29+'mai25'!U29+'iun25'!U29+'iul25'!U29+'aug25'!U29+sept25!U29+'oct25'!U29+'noi25'!U29+'dec25'!U29</f>
        <v>0</v>
      </c>
      <c r="V29" s="100">
        <f>'ian25'!V29+'feb25'!V29+'mar25'!V29+'apr25'!V29+'mai25'!V29+'iun25'!V29+'iul25'!V29+'aug25'!V29+sept25!V29+'oct25'!V29+'noi25'!V29+'dec25'!V29</f>
        <v>0</v>
      </c>
      <c r="W29" s="100">
        <f>'ian25'!W29+'feb25'!W29+'mar25'!W29+'apr25'!W29+'mai25'!W29+'iun25'!W29+'iul25'!W29+'aug25'!W29+sept25!W29+'oct25'!W29+'noi25'!W29+'dec25'!W29</f>
        <v>0</v>
      </c>
      <c r="X29" s="100">
        <f>'ian25'!X29+'feb25'!X29+'mar25'!X29+'apr25'!X29+'mai25'!X29+'iun25'!X29+'iul25'!X29+'aug25'!X29+sept25!X29+'oct25'!X29+'noi25'!X29+'dec25'!X29</f>
        <v>0</v>
      </c>
      <c r="Y29" s="100">
        <f>'ian25'!Y29+'feb25'!Y29+'mar25'!Y29+'apr25'!Y29+'mai25'!Y29+'iun25'!Y29+'iul25'!Y29+'aug25'!Y29+sept25!Y29+'oct25'!Y29+'noi25'!Y29+'dec25'!Y29</f>
        <v>0</v>
      </c>
      <c r="Z29" s="100">
        <f>'ian25'!Z29+'feb25'!Z29+'mar25'!Z29+'apr25'!Z29+'mai25'!Z29+'iun25'!Z29+'iul25'!Z29+'aug25'!Z29+sept25!Z29+'oct25'!Z29+'noi25'!Z29+'dec25'!Z29</f>
        <v>0</v>
      </c>
      <c r="AA29" s="100">
        <f>'ian25'!AA29+'feb25'!AA29+'mar25'!AA29+'apr25'!AA29+'mai25'!AA29+'iun25'!AA29+'iul25'!AA29+'aug25'!AA29+sept25!AA29+'oct25'!AA29+'noi25'!AA29+'dec25'!AA29</f>
        <v>0</v>
      </c>
      <c r="AB29" s="100">
        <f>'ian25'!AB29+'feb25'!AB29+'mar25'!AB29+'apr25'!AB29+'mai25'!AB29+'iun25'!AB29+'iul25'!AB29+'aug25'!AB29+sept25!AB29+'oct25'!AB29+'noi25'!AB29+'dec25'!AB29</f>
        <v>0</v>
      </c>
      <c r="AC29" s="100">
        <f>'ian25'!AC29+'feb25'!AC29+'mar25'!AC29+'apr25'!AC29+'mai25'!AC29+'iun25'!AC29+'iul25'!AC29+'aug25'!AC29+sept25!AC29+'oct25'!AC29+'noi25'!AC29+'dec25'!AC29</f>
        <v>0</v>
      </c>
      <c r="AD29" s="100">
        <f>'ian25'!AD29+'feb25'!AD29+'mar25'!AD29+'apr25'!AD29+'mai25'!AD29+'iun25'!AD29+'iul25'!AD29+'aug25'!AD29+sept25!AD29+'oct25'!AD29+'noi25'!AD29+'dec25'!AD29</f>
        <v>0</v>
      </c>
      <c r="AE29" s="100">
        <f>'ian25'!AE29+'feb25'!AE29+'mar25'!AE29+'apr25'!AE29+'mai25'!AE29+'iun25'!AE29+'iul25'!AE29+'aug25'!AE29+sept25!AE29+'oct25'!AE29+'noi25'!AE29+'dec25'!AE29</f>
        <v>0</v>
      </c>
      <c r="AF29" s="100">
        <f>'ian25'!AF29+'feb25'!AF29+'mar25'!AF29+'apr25'!AF29+'mai25'!AF29+'iun25'!AF29+'iul25'!AF29+'aug25'!AF29+sept25!AF29+'oct25'!AF29+'noi25'!AF29+'dec25'!AF29</f>
        <v>0</v>
      </c>
      <c r="AG29" s="100">
        <f>'ian25'!AG29+'feb25'!AG29+'mar25'!AG29+'apr25'!AG29+'mai25'!AG29+'iun25'!AG29+'iul25'!AG29+'aug25'!AG29+sept25!AG29+'oct25'!AG29+'noi25'!AG29+'dec25'!AG29</f>
        <v>0</v>
      </c>
      <c r="AH29" s="100">
        <f>'ian25'!AH29+'feb25'!AH29+'mar25'!AH29+'apr25'!AH29+'mai25'!AH29+'iun25'!AH29+'iul25'!AH29+'aug25'!AH29+sept25!AH29+'oct25'!AH29+'noi25'!AH29+'dec25'!AH29</f>
        <v>0</v>
      </c>
      <c r="AI29" s="100">
        <f>'ian25'!AI29+'feb25'!AI29+'mar25'!AI29+'apr25'!AI29+'mai25'!AI29+'iun25'!AI29+'iul25'!AI29+'aug25'!AI29+sept25!AI29+'oct25'!AI29+'noi25'!AI29+'dec25'!AI29</f>
        <v>0</v>
      </c>
      <c r="AJ29" s="100">
        <f>'ian25'!AJ29+'feb25'!AJ29+'mar25'!AJ29+'apr25'!AJ29+'mai25'!AJ29+'iun25'!AJ29+'iul25'!AJ29+'aug25'!AJ29+sept25!AJ29+'oct25'!AJ29+'noi25'!AJ29+'dec25'!AJ29</f>
        <v>0</v>
      </c>
      <c r="AK29" s="100">
        <f>'ian25'!AK29+'feb25'!AK29+'mar25'!AK29+'apr25'!AK29+'mai25'!AK29+'iun25'!AK29+'iul25'!AK29+'aug25'!AK29+sept25!AK29+'oct25'!AK29+'noi25'!AK29+'dec25'!AK29</f>
        <v>0</v>
      </c>
      <c r="AL29" s="100">
        <f>'ian25'!AL29+'feb25'!AL29+'mar25'!AL29+'apr25'!AL29+'mai25'!AL29+'iun25'!AL29+'iul25'!AL29+'aug25'!AL29+sept25!AL29+'oct25'!AL29+'noi25'!AL29+'dec25'!AL29</f>
        <v>0</v>
      </c>
      <c r="AM29" s="100">
        <f>'ian25'!AM29+'feb25'!AM29+'mar25'!AM29+'apr25'!AM29+'mai25'!AM29+'iun25'!AM29+'iul25'!AM29+'aug25'!AM29+sept25!AM29+'oct25'!AM29+'noi25'!AM29+'dec25'!AM29</f>
        <v>0</v>
      </c>
      <c r="AN29" s="100">
        <f>'ian25'!AN29+'feb25'!AN29+'mar25'!AN29+'apr25'!AN29+'mai25'!AN29+'iun25'!AN29+'iul25'!AN29+'aug25'!AN29+sept25!AN29+'oct25'!AN29+'noi25'!AN29+'dec25'!AN29</f>
        <v>0</v>
      </c>
      <c r="AO29" s="100">
        <f>'ian25'!AO29+'feb25'!AO29+'mar25'!AO29+'apr25'!AO29+'mai25'!AO29+'iun25'!AO29+'iul25'!AO29+'aug25'!AO29+sept25!AO29+'oct25'!AO29+'noi25'!AO29+'dec25'!AO29</f>
        <v>0</v>
      </c>
      <c r="AP29" s="100">
        <f>'ian25'!AP29+'feb25'!AP29+'mar25'!AP29+'apr25'!AP29+'mai25'!AP29+'iun25'!AP29+'iul25'!AP29+'aug25'!AP29+sept25!AP29+'oct25'!AP29+'noi25'!AP29+'dec25'!AP29</f>
        <v>0</v>
      </c>
      <c r="AQ29" s="100">
        <f>'ian25'!AQ29+'feb25'!AQ29+'mar25'!AQ29+'apr25'!AQ29+'mai25'!AQ29+'iun25'!AQ29+'iul25'!AQ29+'aug25'!AQ29+sept25!AQ29+'oct25'!AQ29+'noi25'!AQ29+'dec25'!AQ29</f>
        <v>0</v>
      </c>
      <c r="AR29" s="100">
        <f>'ian25'!AR29+'feb25'!AR29+'mar25'!AR29+'apr25'!AR29+'mai25'!AR29+'iun25'!AR29+'iul25'!AR29+'aug25'!AR29+sept25!AR29+'oct25'!AR29+'noi25'!AR29+'dec25'!AR29</f>
        <v>0</v>
      </c>
      <c r="AS29" s="100">
        <f>'ian25'!AS29+'feb25'!AS29+'mar25'!AS29+'apr25'!AS29+'mai25'!AS29+'iun25'!AS29+'iul25'!AS29+'aug25'!AS29+sept25!AS29+'oct25'!AS29+'noi25'!AS29+'dec25'!AS29</f>
        <v>0</v>
      </c>
      <c r="AT29" s="146"/>
      <c r="AU29" s="13" t="str">
        <f t="shared" ref="AU29:BJ29" si="21">IF(W30+W31=W29," ","GRESEALA")</f>
        <v xml:space="preserve"> </v>
      </c>
      <c r="AV29" s="13" t="str">
        <f t="shared" si="21"/>
        <v xml:space="preserve"> </v>
      </c>
      <c r="AW29" s="13" t="str">
        <f t="shared" si="21"/>
        <v xml:space="preserve"> </v>
      </c>
      <c r="AX29" s="13" t="str">
        <f t="shared" si="21"/>
        <v xml:space="preserve"> </v>
      </c>
      <c r="AY29" s="13" t="str">
        <f t="shared" si="21"/>
        <v xml:space="preserve"> </v>
      </c>
      <c r="AZ29" s="13" t="str">
        <f t="shared" si="21"/>
        <v xml:space="preserve"> </v>
      </c>
      <c r="BA29" s="13" t="str">
        <f t="shared" si="21"/>
        <v xml:space="preserve"> </v>
      </c>
      <c r="BB29" s="13" t="str">
        <f t="shared" si="21"/>
        <v xml:space="preserve"> </v>
      </c>
      <c r="BC29" s="13" t="str">
        <f t="shared" si="21"/>
        <v xml:space="preserve"> </v>
      </c>
      <c r="BD29" s="13" t="str">
        <f t="shared" si="21"/>
        <v xml:space="preserve"> </v>
      </c>
      <c r="BE29" s="13" t="str">
        <f t="shared" si="21"/>
        <v xml:space="preserve"> </v>
      </c>
      <c r="BF29" s="13" t="str">
        <f t="shared" si="21"/>
        <v xml:space="preserve"> </v>
      </c>
      <c r="BG29" s="13" t="str">
        <f t="shared" si="21"/>
        <v xml:space="preserve"> </v>
      </c>
      <c r="BH29" s="13" t="str">
        <f t="shared" si="21"/>
        <v xml:space="preserve"> </v>
      </c>
      <c r="BI29" s="13" t="str">
        <f t="shared" si="21"/>
        <v xml:space="preserve"> </v>
      </c>
      <c r="BJ29" s="13" t="str">
        <f t="shared" si="21"/>
        <v xml:space="preserve"> </v>
      </c>
      <c r="BK29" s="13" t="str">
        <f t="shared" ref="BK29:BL29" si="22">IF(AR30+AR31=AR29," ","GRESEALA")</f>
        <v xml:space="preserve"> </v>
      </c>
      <c r="BL29" s="25" t="str">
        <f t="shared" si="22"/>
        <v xml:space="preserve"> </v>
      </c>
    </row>
    <row r="30" spans="2:64" s="24" customFormat="1" ht="41.25" customHeight="1" x14ac:dyDescent="0.45">
      <c r="B30" s="150" t="s">
        <v>78</v>
      </c>
      <c r="C30" s="80" t="s">
        <v>79</v>
      </c>
      <c r="D30" s="130">
        <f t="shared" si="0"/>
        <v>0</v>
      </c>
      <c r="E30" s="100">
        <f>'ian25'!E30+'feb25'!E30+'mar25'!E30+'apr25'!E30+'mai25'!E30+'iun25'!E30+'iul25'!E30+'aug25'!E30+sept25!E30+'oct25'!E30+'noi25'!E30+'dec25'!E30</f>
        <v>0</v>
      </c>
      <c r="F30" s="100">
        <f>'ian25'!F30+'feb25'!F30+'mar25'!F30+'apr25'!F30+'mai25'!F30+'iun25'!F30+'iul25'!F30+'aug25'!F30+sept25!F30+'oct25'!F30+'noi25'!F30+'dec25'!F30</f>
        <v>0</v>
      </c>
      <c r="G30" s="100">
        <f>'ian25'!G30+'feb25'!G30+'mar25'!G30+'apr25'!G30+'mai25'!G30+'iun25'!G30+'iul25'!G30+'aug25'!G30+sept25!G30+'oct25'!G30+'noi25'!G30+'dec25'!G30</f>
        <v>0</v>
      </c>
      <c r="H30" s="100">
        <f>'ian25'!H30+'feb25'!H30+'mar25'!H30+'apr25'!H30+'mai25'!H30+'iun25'!H30+'iul25'!H30+'aug25'!H30+sept25!H30+'oct25'!H30+'noi25'!H30+'dec25'!H30</f>
        <v>0</v>
      </c>
      <c r="I30" s="100">
        <f>'ian25'!I30+'feb25'!I30+'mar25'!I30+'apr25'!I30+'mai25'!I30+'iun25'!I30+'iul25'!I30+'aug25'!I30+sept25!I30+'oct25'!I30+'noi25'!I30+'dec25'!I30</f>
        <v>0</v>
      </c>
      <c r="J30" s="100">
        <f>'ian25'!J30+'feb25'!J30+'mar25'!J30+'apr25'!J30+'mai25'!J30+'iun25'!J30+'iul25'!J30+'aug25'!J30+sept25!J30+'oct25'!J30+'noi25'!J30+'dec25'!J30</f>
        <v>0</v>
      </c>
      <c r="K30" s="100">
        <f>'ian25'!K30+'feb25'!K30+'mar25'!K30+'apr25'!K30+'mai25'!K30+'iun25'!K30+'iul25'!K30+'aug25'!K30+sept25!K30+'oct25'!K30+'noi25'!K30+'dec25'!K30</f>
        <v>0</v>
      </c>
      <c r="L30" s="100">
        <f>'ian25'!L30+'feb25'!L30+'mar25'!L30+'apr25'!L30+'mai25'!L30+'iun25'!L30+'iul25'!L30+'aug25'!L30+sept25!L30+'oct25'!L30+'noi25'!L30+'dec25'!L30</f>
        <v>0</v>
      </c>
      <c r="M30" s="100">
        <f>'ian25'!M30+'feb25'!M30+'mar25'!M30+'apr25'!M30+'mai25'!M30+'iun25'!M30+'iul25'!M30+'aug25'!M30+sept25!M30+'oct25'!M30+'noi25'!M30+'dec25'!M30</f>
        <v>0</v>
      </c>
      <c r="N30" s="100">
        <f>'ian25'!N30+'feb25'!N30+'mar25'!N30+'apr25'!N30+'mai25'!N30+'iun25'!N30+'iul25'!N30+'aug25'!N30+sept25!N30+'oct25'!N30+'noi25'!N30+'dec25'!N30</f>
        <v>0</v>
      </c>
      <c r="O30" s="100">
        <f>'ian25'!O30+'feb25'!O30+'mar25'!O30+'apr25'!O30+'mai25'!O30+'iun25'!O30+'iul25'!O30+'aug25'!O30+sept25!O30+'oct25'!O30+'noi25'!O30+'dec25'!O30</f>
        <v>0</v>
      </c>
      <c r="P30" s="100">
        <f>'ian25'!P30+'feb25'!P30+'mar25'!P30+'apr25'!P30+'mai25'!P30+'iun25'!P30+'iul25'!P30+'aug25'!P30+sept25!P30+'oct25'!P30+'noi25'!P30+'dec25'!P30</f>
        <v>0</v>
      </c>
      <c r="Q30" s="100">
        <f>'ian25'!Q30+'feb25'!Q30+'mar25'!Q30+'apr25'!Q30+'mai25'!Q30+'iun25'!Q30+'iul25'!Q30+'aug25'!Q30+sept25!Q30+'oct25'!Q30+'noi25'!Q30+'dec25'!Q30</f>
        <v>0</v>
      </c>
      <c r="R30" s="100">
        <f>'ian25'!R30+'feb25'!R30+'mar25'!R30+'apr25'!R30+'mai25'!R30+'iun25'!R30+'iul25'!R30+'aug25'!R30+sept25!R30+'oct25'!R30+'noi25'!R30+'dec25'!R30</f>
        <v>0</v>
      </c>
      <c r="S30" s="100">
        <f>'ian25'!S30+'feb25'!S30+'mar25'!S30+'apr25'!S30+'mai25'!S30+'iun25'!S30+'iul25'!S30+'aug25'!S30+sept25!S30+'oct25'!S30+'noi25'!S30+'dec25'!S30</f>
        <v>0</v>
      </c>
      <c r="T30" s="100">
        <f>'ian25'!T30+'feb25'!T30+'mar25'!T30+'apr25'!T30+'mai25'!T30+'iun25'!T30+'iul25'!T30+'aug25'!T30+sept25!T30+'oct25'!T30+'noi25'!T30+'dec25'!T30</f>
        <v>0</v>
      </c>
      <c r="U30" s="100">
        <f>'ian25'!U30+'feb25'!U30+'mar25'!U30+'apr25'!U30+'mai25'!U30+'iun25'!U30+'iul25'!U30+'aug25'!U30+sept25!U30+'oct25'!U30+'noi25'!U30+'dec25'!U30</f>
        <v>0</v>
      </c>
      <c r="V30" s="100">
        <f>'ian25'!V30+'feb25'!V30+'mar25'!V30+'apr25'!V30+'mai25'!V30+'iun25'!V30+'iul25'!V30+'aug25'!V30+sept25!V30+'oct25'!V30+'noi25'!V30+'dec25'!V30</f>
        <v>0</v>
      </c>
      <c r="W30" s="100">
        <f>'ian25'!W30+'feb25'!W30+'mar25'!W30+'apr25'!W30+'mai25'!W30+'iun25'!W30+'iul25'!W30+'aug25'!W30+sept25!W30+'oct25'!W30+'noi25'!W30+'dec25'!W30</f>
        <v>0</v>
      </c>
      <c r="X30" s="100">
        <f>'ian25'!X30+'feb25'!X30+'mar25'!X30+'apr25'!X30+'mai25'!X30+'iun25'!X30+'iul25'!X30+'aug25'!X30+sept25!X30+'oct25'!X30+'noi25'!X30+'dec25'!X30</f>
        <v>0</v>
      </c>
      <c r="Y30" s="100">
        <f>'ian25'!Y30+'feb25'!Y30+'mar25'!Y30+'apr25'!Y30+'mai25'!Y30+'iun25'!Y30+'iul25'!Y30+'aug25'!Y30+sept25!Y30+'oct25'!Y30+'noi25'!Y30+'dec25'!Y30</f>
        <v>0</v>
      </c>
      <c r="Z30" s="100">
        <f>'ian25'!Z30+'feb25'!Z30+'mar25'!Z30+'apr25'!Z30+'mai25'!Z30+'iun25'!Z30+'iul25'!Z30+'aug25'!Z30+sept25!Z30+'oct25'!Z30+'noi25'!Z30+'dec25'!Z30</f>
        <v>0</v>
      </c>
      <c r="AA30" s="100">
        <f>'ian25'!AA30+'feb25'!AA30+'mar25'!AA30+'apr25'!AA30+'mai25'!AA30+'iun25'!AA30+'iul25'!AA30+'aug25'!AA30+sept25!AA30+'oct25'!AA30+'noi25'!AA30+'dec25'!AA30</f>
        <v>0</v>
      </c>
      <c r="AB30" s="100">
        <f>'ian25'!AB30+'feb25'!AB30+'mar25'!AB30+'apr25'!AB30+'mai25'!AB30+'iun25'!AB30+'iul25'!AB30+'aug25'!AB30+sept25!AB30+'oct25'!AB30+'noi25'!AB30+'dec25'!AB30</f>
        <v>0</v>
      </c>
      <c r="AC30" s="100">
        <f>'ian25'!AC30+'feb25'!AC30+'mar25'!AC30+'apr25'!AC30+'mai25'!AC30+'iun25'!AC30+'iul25'!AC30+'aug25'!AC30+sept25!AC30+'oct25'!AC30+'noi25'!AC30+'dec25'!AC30</f>
        <v>0</v>
      </c>
      <c r="AD30" s="100">
        <f>'ian25'!AD30+'feb25'!AD30+'mar25'!AD30+'apr25'!AD30+'mai25'!AD30+'iun25'!AD30+'iul25'!AD30+'aug25'!AD30+sept25!AD30+'oct25'!AD30+'noi25'!AD30+'dec25'!AD30</f>
        <v>0</v>
      </c>
      <c r="AE30" s="100">
        <f>'ian25'!AE30+'feb25'!AE30+'mar25'!AE30+'apr25'!AE30+'mai25'!AE30+'iun25'!AE30+'iul25'!AE30+'aug25'!AE30+sept25!AE30+'oct25'!AE30+'noi25'!AE30+'dec25'!AE30</f>
        <v>0</v>
      </c>
      <c r="AF30" s="100">
        <f>'ian25'!AF30+'feb25'!AF30+'mar25'!AF30+'apr25'!AF30+'mai25'!AF30+'iun25'!AF30+'iul25'!AF30+'aug25'!AF30+sept25!AF30+'oct25'!AF30+'noi25'!AF30+'dec25'!AF30</f>
        <v>0</v>
      </c>
      <c r="AG30" s="100">
        <f>'ian25'!AG30+'feb25'!AG30+'mar25'!AG30+'apr25'!AG30+'mai25'!AG30+'iun25'!AG30+'iul25'!AG30+'aug25'!AG30+sept25!AG30+'oct25'!AG30+'noi25'!AG30+'dec25'!AG30</f>
        <v>0</v>
      </c>
      <c r="AH30" s="100">
        <f>'ian25'!AH30+'feb25'!AH30+'mar25'!AH30+'apr25'!AH30+'mai25'!AH30+'iun25'!AH30+'iul25'!AH30+'aug25'!AH30+sept25!AH30+'oct25'!AH30+'noi25'!AH30+'dec25'!AH30</f>
        <v>0</v>
      </c>
      <c r="AI30" s="100">
        <f>'ian25'!AI30+'feb25'!AI30+'mar25'!AI30+'apr25'!AI30+'mai25'!AI30+'iun25'!AI30+'iul25'!AI30+'aug25'!AI30+sept25!AI30+'oct25'!AI30+'noi25'!AI30+'dec25'!AI30</f>
        <v>0</v>
      </c>
      <c r="AJ30" s="100">
        <f>'ian25'!AJ30+'feb25'!AJ30+'mar25'!AJ30+'apr25'!AJ30+'mai25'!AJ30+'iun25'!AJ30+'iul25'!AJ30+'aug25'!AJ30+sept25!AJ30+'oct25'!AJ30+'noi25'!AJ30+'dec25'!AJ30</f>
        <v>0</v>
      </c>
      <c r="AK30" s="100">
        <f>'ian25'!AK30+'feb25'!AK30+'mar25'!AK30+'apr25'!AK30+'mai25'!AK30+'iun25'!AK30+'iul25'!AK30+'aug25'!AK30+sept25!AK30+'oct25'!AK30+'noi25'!AK30+'dec25'!AK30</f>
        <v>0</v>
      </c>
      <c r="AL30" s="100">
        <f>'ian25'!AL30+'feb25'!AL30+'mar25'!AL30+'apr25'!AL30+'mai25'!AL30+'iun25'!AL30+'iul25'!AL30+'aug25'!AL30+sept25!AL30+'oct25'!AL30+'noi25'!AL30+'dec25'!AL30</f>
        <v>0</v>
      </c>
      <c r="AM30" s="100">
        <f>'ian25'!AM30+'feb25'!AM30+'mar25'!AM30+'apr25'!AM30+'mai25'!AM30+'iun25'!AM30+'iul25'!AM30+'aug25'!AM30+sept25!AM30+'oct25'!AM30+'noi25'!AM30+'dec25'!AM30</f>
        <v>0</v>
      </c>
      <c r="AN30" s="100">
        <f>'ian25'!AN30+'feb25'!AN30+'mar25'!AN30+'apr25'!AN30+'mai25'!AN30+'iun25'!AN30+'iul25'!AN30+'aug25'!AN30+sept25!AN30+'oct25'!AN30+'noi25'!AN30+'dec25'!AN30</f>
        <v>0</v>
      </c>
      <c r="AO30" s="100">
        <f>'ian25'!AO30+'feb25'!AO30+'mar25'!AO30+'apr25'!AO30+'mai25'!AO30+'iun25'!AO30+'iul25'!AO30+'aug25'!AO30+sept25!AO30+'oct25'!AO30+'noi25'!AO30+'dec25'!AO30</f>
        <v>0</v>
      </c>
      <c r="AP30" s="100">
        <f>'ian25'!AP30+'feb25'!AP30+'mar25'!AP30+'apr25'!AP30+'mai25'!AP30+'iun25'!AP30+'iul25'!AP30+'aug25'!AP30+sept25!AP30+'oct25'!AP30+'noi25'!AP30+'dec25'!AP30</f>
        <v>0</v>
      </c>
      <c r="AQ30" s="100">
        <f>'ian25'!AQ30+'feb25'!AQ30+'mar25'!AQ30+'apr25'!AQ30+'mai25'!AQ30+'iun25'!AQ30+'iul25'!AQ30+'aug25'!AQ30+sept25!AQ30+'oct25'!AQ30+'noi25'!AQ30+'dec25'!AQ30</f>
        <v>0</v>
      </c>
      <c r="AR30" s="100">
        <f>'ian25'!AR30+'feb25'!AR30+'mar25'!AR30+'apr25'!AR30+'mai25'!AR30+'iun25'!AR30+'iul25'!AR30+'aug25'!AR30+sept25!AR30+'oct25'!AR30+'noi25'!AR30+'dec25'!AR30</f>
        <v>0</v>
      </c>
      <c r="AS30" s="100">
        <f>'ian25'!AS30+'feb25'!AS30+'mar25'!AS30+'apr25'!AS30+'mai25'!AS30+'iun25'!AS30+'iul25'!AS30+'aug25'!AS30+sept25!AS30+'oct25'!AS30+'noi25'!AS30+'dec25'!AS30</f>
        <v>0</v>
      </c>
      <c r="AT30" s="146"/>
      <c r="AU30" s="13" t="str">
        <f>IF(E29+F29=D29," ","GRESEALA")</f>
        <v xml:space="preserve"> </v>
      </c>
      <c r="AV30" s="13" t="str">
        <f>IF(G29+K29+I29+L29+M29=D29," ","GRESEALA")</f>
        <v xml:space="preserve"> </v>
      </c>
      <c r="AW30" s="13" t="str">
        <f>IF(O29+P29=D29," ","GRESEALA")</f>
        <v xml:space="preserve"> </v>
      </c>
      <c r="AX30" s="13" t="str">
        <f>IF(Q29+S29+T29+U29+V29+W29=D29," ","GRESEALA")</f>
        <v xml:space="preserve"> </v>
      </c>
      <c r="AY30" s="13" t="str">
        <f>IF(X29+Y29+Z29=D29," ","GRESEALA")</f>
        <v xml:space="preserve"> </v>
      </c>
      <c r="AZ30" s="13" t="str">
        <f>IF(AA29+AC29+AE29+AF29+AG29+AH29+AI29+AJ29+AK29+AL29+AM29+AN29+AO29+AP29+AQ29+AR29+AS29&gt;=D29," ","GRESEALA")</f>
        <v xml:space="preserve"> </v>
      </c>
      <c r="BA30" s="13" t="str">
        <f>IF(AS29&lt;=D29," ","GRESEALA")</f>
        <v xml:space="preserve"> </v>
      </c>
      <c r="BB30" s="13" t="str">
        <f>IF(H29&lt;=G29," ","GRESEALA")</f>
        <v xml:space="preserve"> </v>
      </c>
      <c r="BC30" s="13" t="str">
        <f>IF(E33+E34=E32," ","GRESEALA")</f>
        <v xml:space="preserve"> </v>
      </c>
      <c r="BD30" s="13" t="str">
        <f>IF(F33+F34=F32," ","GRESEALA")</f>
        <v xml:space="preserve"> </v>
      </c>
      <c r="BE30" s="13" t="str">
        <f>IF(G33+G34=G32," ","GRESEALA")</f>
        <v xml:space="preserve"> </v>
      </c>
      <c r="BF30" s="13" t="str">
        <f>IF(H33+H34=H32," ","GRESEALA")</f>
        <v xml:space="preserve"> </v>
      </c>
      <c r="BG30" s="13" t="str">
        <f>IF(K33+K34=K32," ","GRESEALA")</f>
        <v xml:space="preserve"> </v>
      </c>
      <c r="BH30" s="13" t="str">
        <f>IF(L33+L34=L32," ","GRESEALA")</f>
        <v xml:space="preserve"> </v>
      </c>
      <c r="BI30" s="13" t="str">
        <f>IF(M33+M34=M32," ","GRESEALA")</f>
        <v xml:space="preserve"> </v>
      </c>
      <c r="BJ30" s="13" t="str">
        <f>IF(N33+N34=N32," ","GRESEALA")</f>
        <v xml:space="preserve"> </v>
      </c>
      <c r="BK30" s="13" t="str">
        <f>IF(O33+O34=O32," ","GRESEALA")</f>
        <v xml:space="preserve"> </v>
      </c>
    </row>
    <row r="31" spans="2:64" s="24" customFormat="1" ht="42" customHeight="1" x14ac:dyDescent="0.45">
      <c r="B31" s="150" t="s">
        <v>80</v>
      </c>
      <c r="C31" s="80" t="s">
        <v>81</v>
      </c>
      <c r="D31" s="130">
        <f t="shared" si="0"/>
        <v>0</v>
      </c>
      <c r="E31" s="100">
        <f>'ian25'!E31+'feb25'!E31+'mar25'!E31+'apr25'!E31+'mai25'!E31+'iun25'!E31+'iul25'!E31+'aug25'!E31+sept25!E31+'oct25'!E31+'noi25'!E31+'dec25'!E31</f>
        <v>0</v>
      </c>
      <c r="F31" s="100">
        <f>'ian25'!F31+'feb25'!F31+'mar25'!F31+'apr25'!F31+'mai25'!F31+'iun25'!F31+'iul25'!F31+'aug25'!F31+sept25!F31+'oct25'!F31+'noi25'!F31+'dec25'!F31</f>
        <v>0</v>
      </c>
      <c r="G31" s="100">
        <f>'ian25'!G31+'feb25'!G31+'mar25'!G31+'apr25'!G31+'mai25'!G31+'iun25'!G31+'iul25'!G31+'aug25'!G31+sept25!G31+'oct25'!G31+'noi25'!G31+'dec25'!G31</f>
        <v>0</v>
      </c>
      <c r="H31" s="100">
        <f>'ian25'!H31+'feb25'!H31+'mar25'!H31+'apr25'!H31+'mai25'!H31+'iun25'!H31+'iul25'!H31+'aug25'!H31+sept25!H31+'oct25'!H31+'noi25'!H31+'dec25'!H31</f>
        <v>0</v>
      </c>
      <c r="I31" s="100">
        <f>'ian25'!I31+'feb25'!I31+'mar25'!I31+'apr25'!I31+'mai25'!I31+'iun25'!I31+'iul25'!I31+'aug25'!I31+sept25!I31+'oct25'!I31+'noi25'!I31+'dec25'!I31</f>
        <v>0</v>
      </c>
      <c r="J31" s="100">
        <f>'ian25'!J31+'feb25'!J31+'mar25'!J31+'apr25'!J31+'mai25'!J31+'iun25'!J31+'iul25'!J31+'aug25'!J31+sept25!J31+'oct25'!J31+'noi25'!J31+'dec25'!J31</f>
        <v>0</v>
      </c>
      <c r="K31" s="100">
        <f>'ian25'!K31+'feb25'!K31+'mar25'!K31+'apr25'!K31+'mai25'!K31+'iun25'!K31+'iul25'!K31+'aug25'!K31+sept25!K31+'oct25'!K31+'noi25'!K31+'dec25'!K31</f>
        <v>0</v>
      </c>
      <c r="L31" s="100">
        <f>'ian25'!L31+'feb25'!L31+'mar25'!L31+'apr25'!L31+'mai25'!L31+'iun25'!L31+'iul25'!L31+'aug25'!L31+sept25!L31+'oct25'!L31+'noi25'!L31+'dec25'!L31</f>
        <v>0</v>
      </c>
      <c r="M31" s="100">
        <f>'ian25'!M31+'feb25'!M31+'mar25'!M31+'apr25'!M31+'mai25'!M31+'iun25'!M31+'iul25'!M31+'aug25'!M31+sept25!M31+'oct25'!M31+'noi25'!M31+'dec25'!M31</f>
        <v>0</v>
      </c>
      <c r="N31" s="100">
        <f>'ian25'!N31+'feb25'!N31+'mar25'!N31+'apr25'!N31+'mai25'!N31+'iun25'!N31+'iul25'!N31+'aug25'!N31+sept25!N31+'oct25'!N31+'noi25'!N31+'dec25'!N31</f>
        <v>0</v>
      </c>
      <c r="O31" s="100">
        <f>'ian25'!O31+'feb25'!O31+'mar25'!O31+'apr25'!O31+'mai25'!O31+'iun25'!O31+'iul25'!O31+'aug25'!O31+sept25!O31+'oct25'!O31+'noi25'!O31+'dec25'!O31</f>
        <v>0</v>
      </c>
      <c r="P31" s="100">
        <f>'ian25'!P31+'feb25'!P31+'mar25'!P31+'apr25'!P31+'mai25'!P31+'iun25'!P31+'iul25'!P31+'aug25'!P31+sept25!P31+'oct25'!P31+'noi25'!P31+'dec25'!P31</f>
        <v>0</v>
      </c>
      <c r="Q31" s="100">
        <f>'ian25'!Q31+'feb25'!Q31+'mar25'!Q31+'apr25'!Q31+'mai25'!Q31+'iun25'!Q31+'iul25'!Q31+'aug25'!Q31+sept25!Q31+'oct25'!Q31+'noi25'!Q31+'dec25'!Q31</f>
        <v>0</v>
      </c>
      <c r="R31" s="100">
        <f>'ian25'!R31+'feb25'!R31+'mar25'!R31+'apr25'!R31+'mai25'!R31+'iun25'!R31+'iul25'!R31+'aug25'!R31+sept25!R31+'oct25'!R31+'noi25'!R31+'dec25'!R31</f>
        <v>0</v>
      </c>
      <c r="S31" s="100">
        <f>'ian25'!S31+'feb25'!S31+'mar25'!S31+'apr25'!S31+'mai25'!S31+'iun25'!S31+'iul25'!S31+'aug25'!S31+sept25!S31+'oct25'!S31+'noi25'!S31+'dec25'!S31</f>
        <v>0</v>
      </c>
      <c r="T31" s="100">
        <f>'ian25'!T31+'feb25'!T31+'mar25'!T31+'apr25'!T31+'mai25'!T31+'iun25'!T31+'iul25'!T31+'aug25'!T31+sept25!T31+'oct25'!T31+'noi25'!T31+'dec25'!T31</f>
        <v>0</v>
      </c>
      <c r="U31" s="100">
        <f>'ian25'!U31+'feb25'!U31+'mar25'!U31+'apr25'!U31+'mai25'!U31+'iun25'!U31+'iul25'!U31+'aug25'!U31+sept25!U31+'oct25'!U31+'noi25'!U31+'dec25'!U31</f>
        <v>0</v>
      </c>
      <c r="V31" s="100">
        <f>'ian25'!V31+'feb25'!V31+'mar25'!V31+'apr25'!V31+'mai25'!V31+'iun25'!V31+'iul25'!V31+'aug25'!V31+sept25!V31+'oct25'!V31+'noi25'!V31+'dec25'!V31</f>
        <v>0</v>
      </c>
      <c r="W31" s="100">
        <f>'ian25'!W31+'feb25'!W31+'mar25'!W31+'apr25'!W31+'mai25'!W31+'iun25'!W31+'iul25'!W31+'aug25'!W31+sept25!W31+'oct25'!W31+'noi25'!W31+'dec25'!W31</f>
        <v>0</v>
      </c>
      <c r="X31" s="100">
        <f>'ian25'!X31+'feb25'!X31+'mar25'!X31+'apr25'!X31+'mai25'!X31+'iun25'!X31+'iul25'!X31+'aug25'!X31+sept25!X31+'oct25'!X31+'noi25'!X31+'dec25'!X31</f>
        <v>0</v>
      </c>
      <c r="Y31" s="100">
        <f>'ian25'!Y31+'feb25'!Y31+'mar25'!Y31+'apr25'!Y31+'mai25'!Y31+'iun25'!Y31+'iul25'!Y31+'aug25'!Y31+sept25!Y31+'oct25'!Y31+'noi25'!Y31+'dec25'!Y31</f>
        <v>0</v>
      </c>
      <c r="Z31" s="100">
        <f>'ian25'!Z31+'feb25'!Z31+'mar25'!Z31+'apr25'!Z31+'mai25'!Z31+'iun25'!Z31+'iul25'!Z31+'aug25'!Z31+sept25!Z31+'oct25'!Z31+'noi25'!Z31+'dec25'!Z31</f>
        <v>0</v>
      </c>
      <c r="AA31" s="100">
        <f>'ian25'!AA31+'feb25'!AA31+'mar25'!AA31+'apr25'!AA31+'mai25'!AA31+'iun25'!AA31+'iul25'!AA31+'aug25'!AA31+sept25!AA31+'oct25'!AA31+'noi25'!AA31+'dec25'!AA31</f>
        <v>0</v>
      </c>
      <c r="AB31" s="100">
        <f>'ian25'!AB31+'feb25'!AB31+'mar25'!AB31+'apr25'!AB31+'mai25'!AB31+'iun25'!AB31+'iul25'!AB31+'aug25'!AB31+sept25!AB31+'oct25'!AB31+'noi25'!AB31+'dec25'!AB31</f>
        <v>0</v>
      </c>
      <c r="AC31" s="100">
        <f>'ian25'!AC31+'feb25'!AC31+'mar25'!AC31+'apr25'!AC31+'mai25'!AC31+'iun25'!AC31+'iul25'!AC31+'aug25'!AC31+sept25!AC31+'oct25'!AC31+'noi25'!AC31+'dec25'!AC31</f>
        <v>0</v>
      </c>
      <c r="AD31" s="100">
        <f>'ian25'!AD31+'feb25'!AD31+'mar25'!AD31+'apr25'!AD31+'mai25'!AD31+'iun25'!AD31+'iul25'!AD31+'aug25'!AD31+sept25!AD31+'oct25'!AD31+'noi25'!AD31+'dec25'!AD31</f>
        <v>0</v>
      </c>
      <c r="AE31" s="100">
        <f>'ian25'!AE31+'feb25'!AE31+'mar25'!AE31+'apr25'!AE31+'mai25'!AE31+'iun25'!AE31+'iul25'!AE31+'aug25'!AE31+sept25!AE31+'oct25'!AE31+'noi25'!AE31+'dec25'!AE31</f>
        <v>0</v>
      </c>
      <c r="AF31" s="100">
        <f>'ian25'!AF31+'feb25'!AF31+'mar25'!AF31+'apr25'!AF31+'mai25'!AF31+'iun25'!AF31+'iul25'!AF31+'aug25'!AF31+sept25!AF31+'oct25'!AF31+'noi25'!AF31+'dec25'!AF31</f>
        <v>0</v>
      </c>
      <c r="AG31" s="100">
        <f>'ian25'!AG31+'feb25'!AG31+'mar25'!AG31+'apr25'!AG31+'mai25'!AG31+'iun25'!AG31+'iul25'!AG31+'aug25'!AG31+sept25!AG31+'oct25'!AG31+'noi25'!AG31+'dec25'!AG31</f>
        <v>0</v>
      </c>
      <c r="AH31" s="100">
        <f>'ian25'!AH31+'feb25'!AH31+'mar25'!AH31+'apr25'!AH31+'mai25'!AH31+'iun25'!AH31+'iul25'!AH31+'aug25'!AH31+sept25!AH31+'oct25'!AH31+'noi25'!AH31+'dec25'!AH31</f>
        <v>0</v>
      </c>
      <c r="AI31" s="100">
        <f>'ian25'!AI31+'feb25'!AI31+'mar25'!AI31+'apr25'!AI31+'mai25'!AI31+'iun25'!AI31+'iul25'!AI31+'aug25'!AI31+sept25!AI31+'oct25'!AI31+'noi25'!AI31+'dec25'!AI31</f>
        <v>0</v>
      </c>
      <c r="AJ31" s="100">
        <f>'ian25'!AJ31+'feb25'!AJ31+'mar25'!AJ31+'apr25'!AJ31+'mai25'!AJ31+'iun25'!AJ31+'iul25'!AJ31+'aug25'!AJ31+sept25!AJ31+'oct25'!AJ31+'noi25'!AJ31+'dec25'!AJ31</f>
        <v>0</v>
      </c>
      <c r="AK31" s="100">
        <f>'ian25'!AK31+'feb25'!AK31+'mar25'!AK31+'apr25'!AK31+'mai25'!AK31+'iun25'!AK31+'iul25'!AK31+'aug25'!AK31+sept25!AK31+'oct25'!AK31+'noi25'!AK31+'dec25'!AK31</f>
        <v>0</v>
      </c>
      <c r="AL31" s="100">
        <f>'ian25'!AL31+'feb25'!AL31+'mar25'!AL31+'apr25'!AL31+'mai25'!AL31+'iun25'!AL31+'iul25'!AL31+'aug25'!AL31+sept25!AL31+'oct25'!AL31+'noi25'!AL31+'dec25'!AL31</f>
        <v>0</v>
      </c>
      <c r="AM31" s="100">
        <f>'ian25'!AM31+'feb25'!AM31+'mar25'!AM31+'apr25'!AM31+'mai25'!AM31+'iun25'!AM31+'iul25'!AM31+'aug25'!AM31+sept25!AM31+'oct25'!AM31+'noi25'!AM31+'dec25'!AM31</f>
        <v>0</v>
      </c>
      <c r="AN31" s="100">
        <f>'ian25'!AN31+'feb25'!AN31+'mar25'!AN31+'apr25'!AN31+'mai25'!AN31+'iun25'!AN31+'iul25'!AN31+'aug25'!AN31+sept25!AN31+'oct25'!AN31+'noi25'!AN31+'dec25'!AN31</f>
        <v>0</v>
      </c>
      <c r="AO31" s="100">
        <f>'ian25'!AO31+'feb25'!AO31+'mar25'!AO31+'apr25'!AO31+'mai25'!AO31+'iun25'!AO31+'iul25'!AO31+'aug25'!AO31+sept25!AO31+'oct25'!AO31+'noi25'!AO31+'dec25'!AO31</f>
        <v>0</v>
      </c>
      <c r="AP31" s="100">
        <f>'ian25'!AP31+'feb25'!AP31+'mar25'!AP31+'apr25'!AP31+'mai25'!AP31+'iun25'!AP31+'iul25'!AP31+'aug25'!AP31+sept25!AP31+'oct25'!AP31+'noi25'!AP31+'dec25'!AP31</f>
        <v>0</v>
      </c>
      <c r="AQ31" s="100">
        <f>'ian25'!AQ31+'feb25'!AQ31+'mar25'!AQ31+'apr25'!AQ31+'mai25'!AQ31+'iun25'!AQ31+'iul25'!AQ31+'aug25'!AQ31+sept25!AQ31+'oct25'!AQ31+'noi25'!AQ31+'dec25'!AQ31</f>
        <v>0</v>
      </c>
      <c r="AR31" s="100">
        <f>'ian25'!AR31+'feb25'!AR31+'mar25'!AR31+'apr25'!AR31+'mai25'!AR31+'iun25'!AR31+'iul25'!AR31+'aug25'!AR31+sept25!AR31+'oct25'!AR31+'noi25'!AR31+'dec25'!AR31</f>
        <v>0</v>
      </c>
      <c r="AS31" s="100">
        <f>'ian25'!AS31+'feb25'!AS31+'mar25'!AS31+'apr25'!AS31+'mai25'!AS31+'iun25'!AS31+'iul25'!AS31+'aug25'!AS31+sept25!AS31+'oct25'!AS31+'noi25'!AS31+'dec25'!AS31</f>
        <v>0</v>
      </c>
      <c r="AT31" s="146"/>
      <c r="AU31" s="13" t="str">
        <f>IF(P33+P34=P32," ","GRESEALA")</f>
        <v xml:space="preserve"> </v>
      </c>
      <c r="AV31" s="13" t="str">
        <f>IF(Q33+Q34=Q32," ","GRESEALA")</f>
        <v xml:space="preserve"> </v>
      </c>
      <c r="AW31" s="13" t="str">
        <f t="shared" ref="AW31:BK31" si="23">IF(S33+S34=S32," ","GRESEALA")</f>
        <v xml:space="preserve"> </v>
      </c>
      <c r="AX31" s="13" t="str">
        <f t="shared" si="23"/>
        <v xml:space="preserve"> </v>
      </c>
      <c r="AY31" s="13" t="str">
        <f t="shared" si="23"/>
        <v xml:space="preserve"> </v>
      </c>
      <c r="AZ31" s="13" t="str">
        <f t="shared" si="23"/>
        <v xml:space="preserve"> </v>
      </c>
      <c r="BA31" s="13" t="str">
        <f t="shared" si="23"/>
        <v xml:space="preserve"> </v>
      </c>
      <c r="BB31" s="13" t="str">
        <f t="shared" si="23"/>
        <v xml:space="preserve"> </v>
      </c>
      <c r="BC31" s="13" t="str">
        <f t="shared" si="23"/>
        <v xml:space="preserve"> </v>
      </c>
      <c r="BD31" s="13" t="str">
        <f t="shared" si="23"/>
        <v xml:space="preserve"> </v>
      </c>
      <c r="BE31" s="13" t="str">
        <f t="shared" si="23"/>
        <v xml:space="preserve"> </v>
      </c>
      <c r="BF31" s="13" t="str">
        <f t="shared" si="23"/>
        <v xml:space="preserve"> </v>
      </c>
      <c r="BG31" s="13" t="str">
        <f t="shared" si="23"/>
        <v xml:space="preserve"> </v>
      </c>
      <c r="BH31" s="13" t="str">
        <f t="shared" si="23"/>
        <v xml:space="preserve"> </v>
      </c>
      <c r="BI31" s="13" t="str">
        <f t="shared" si="23"/>
        <v xml:space="preserve"> </v>
      </c>
      <c r="BJ31" s="13" t="str">
        <f t="shared" si="23"/>
        <v xml:space="preserve"> </v>
      </c>
      <c r="BK31" s="13" t="str">
        <f t="shared" si="23"/>
        <v xml:space="preserve"> </v>
      </c>
    </row>
    <row r="32" spans="2:64" s="24" customFormat="1" ht="60.75" customHeight="1" x14ac:dyDescent="0.45">
      <c r="B32" s="147" t="s">
        <v>82</v>
      </c>
      <c r="C32" s="79" t="s">
        <v>83</v>
      </c>
      <c r="D32" s="128">
        <f t="shared" si="0"/>
        <v>0</v>
      </c>
      <c r="E32" s="100">
        <f>'ian25'!E32+'feb25'!E32+'mar25'!E32+'apr25'!E32+'mai25'!E32+'iun25'!E32+'iul25'!E32+'aug25'!E32+sept25!E32+'oct25'!E32+'noi25'!E32+'dec25'!E32</f>
        <v>0</v>
      </c>
      <c r="F32" s="100">
        <f>'ian25'!F32+'feb25'!F32+'mar25'!F32+'apr25'!F32+'mai25'!F32+'iun25'!F32+'iul25'!F32+'aug25'!F32+sept25!F32+'oct25'!F32+'noi25'!F32+'dec25'!F32</f>
        <v>0</v>
      </c>
      <c r="G32" s="100">
        <f>'ian25'!G32+'feb25'!G32+'mar25'!G32+'apr25'!G32+'mai25'!G32+'iun25'!G32+'iul25'!G32+'aug25'!G32+sept25!G32+'oct25'!G32+'noi25'!G32+'dec25'!G32</f>
        <v>0</v>
      </c>
      <c r="H32" s="100">
        <f>'ian25'!H32+'feb25'!H32+'mar25'!H32+'apr25'!H32+'mai25'!H32+'iun25'!H32+'iul25'!H32+'aug25'!H32+sept25!H32+'oct25'!H32+'noi25'!H32+'dec25'!H32</f>
        <v>0</v>
      </c>
      <c r="I32" s="100">
        <f>'ian25'!I32+'feb25'!I32+'mar25'!I32+'apr25'!I32+'mai25'!I32+'iun25'!I32+'iul25'!I32+'aug25'!I32+sept25!I32+'oct25'!I32+'noi25'!I32+'dec25'!I32</f>
        <v>0</v>
      </c>
      <c r="J32" s="100">
        <f>'ian25'!J32+'feb25'!J32+'mar25'!J32+'apr25'!J32+'mai25'!J32+'iun25'!J32+'iul25'!J32+'aug25'!J32+sept25!J32+'oct25'!J32+'noi25'!J32+'dec25'!J32</f>
        <v>0</v>
      </c>
      <c r="K32" s="100">
        <f>'ian25'!K32+'feb25'!K32+'mar25'!K32+'apr25'!K32+'mai25'!K32+'iun25'!K32+'iul25'!K32+'aug25'!K32+sept25!K32+'oct25'!K32+'noi25'!K32+'dec25'!K32</f>
        <v>0</v>
      </c>
      <c r="L32" s="100">
        <f>'ian25'!L32+'feb25'!L32+'mar25'!L32+'apr25'!L32+'mai25'!L32+'iun25'!L32+'iul25'!L32+'aug25'!L32+sept25!L32+'oct25'!L32+'noi25'!L32+'dec25'!L32</f>
        <v>0</v>
      </c>
      <c r="M32" s="100">
        <f>'ian25'!M32+'feb25'!M32+'mar25'!M32+'apr25'!M32+'mai25'!M32+'iun25'!M32+'iul25'!M32+'aug25'!M32+sept25!M32+'oct25'!M32+'noi25'!M32+'dec25'!M32</f>
        <v>0</v>
      </c>
      <c r="N32" s="100">
        <f>'ian25'!N32+'feb25'!N32+'mar25'!N32+'apr25'!N32+'mai25'!N32+'iun25'!N32+'iul25'!N32+'aug25'!N32+sept25!N32+'oct25'!N32+'noi25'!N32+'dec25'!N32</f>
        <v>0</v>
      </c>
      <c r="O32" s="100">
        <f>'ian25'!O32+'feb25'!O32+'mar25'!O32+'apr25'!O32+'mai25'!O32+'iun25'!O32+'iul25'!O32+'aug25'!O32+sept25!O32+'oct25'!O32+'noi25'!O32+'dec25'!O32</f>
        <v>0</v>
      </c>
      <c r="P32" s="100">
        <f>'ian25'!P32+'feb25'!P32+'mar25'!P32+'apr25'!P32+'mai25'!P32+'iun25'!P32+'iul25'!P32+'aug25'!P32+sept25!P32+'oct25'!P32+'noi25'!P32+'dec25'!P32</f>
        <v>0</v>
      </c>
      <c r="Q32" s="100">
        <f>'ian25'!Q32+'feb25'!Q32+'mar25'!Q32+'apr25'!Q32+'mai25'!Q32+'iun25'!Q32+'iul25'!Q32+'aug25'!Q32+sept25!Q32+'oct25'!Q32+'noi25'!Q32+'dec25'!Q32</f>
        <v>0</v>
      </c>
      <c r="R32" s="100">
        <f>'ian25'!R32+'feb25'!R32+'mar25'!R32+'apr25'!R32+'mai25'!R32+'iun25'!R32+'iul25'!R32+'aug25'!R32+sept25!R32+'oct25'!R32+'noi25'!R32+'dec25'!R32</f>
        <v>0</v>
      </c>
      <c r="S32" s="100">
        <f>'ian25'!S32+'feb25'!S32+'mar25'!S32+'apr25'!S32+'mai25'!S32+'iun25'!S32+'iul25'!S32+'aug25'!S32+sept25!S32+'oct25'!S32+'noi25'!S32+'dec25'!S32</f>
        <v>0</v>
      </c>
      <c r="T32" s="100">
        <f>'ian25'!T32+'feb25'!T32+'mar25'!T32+'apr25'!T32+'mai25'!T32+'iun25'!T32+'iul25'!T32+'aug25'!T32+sept25!T32+'oct25'!T32+'noi25'!T32+'dec25'!T32</f>
        <v>0</v>
      </c>
      <c r="U32" s="100">
        <f>'ian25'!U32+'feb25'!U32+'mar25'!U32+'apr25'!U32+'mai25'!U32+'iun25'!U32+'iul25'!U32+'aug25'!U32+sept25!U32+'oct25'!U32+'noi25'!U32+'dec25'!U32</f>
        <v>0</v>
      </c>
      <c r="V32" s="100">
        <f>'ian25'!V32+'feb25'!V32+'mar25'!V32+'apr25'!V32+'mai25'!V32+'iun25'!V32+'iul25'!V32+'aug25'!V32+sept25!V32+'oct25'!V32+'noi25'!V32+'dec25'!V32</f>
        <v>0</v>
      </c>
      <c r="W32" s="100">
        <f>'ian25'!W32+'feb25'!W32+'mar25'!W32+'apr25'!W32+'mai25'!W32+'iun25'!W32+'iul25'!W32+'aug25'!W32+sept25!W32+'oct25'!W32+'noi25'!W32+'dec25'!W32</f>
        <v>0</v>
      </c>
      <c r="X32" s="100">
        <f>'ian25'!X32+'feb25'!X32+'mar25'!X32+'apr25'!X32+'mai25'!X32+'iun25'!X32+'iul25'!X32+'aug25'!X32+sept25!X32+'oct25'!X32+'noi25'!X32+'dec25'!X32</f>
        <v>0</v>
      </c>
      <c r="Y32" s="100">
        <f>'ian25'!Y32+'feb25'!Y32+'mar25'!Y32+'apr25'!Y32+'mai25'!Y32+'iun25'!Y32+'iul25'!Y32+'aug25'!Y32+sept25!Y32+'oct25'!Y32+'noi25'!Y32+'dec25'!Y32</f>
        <v>0</v>
      </c>
      <c r="Z32" s="100">
        <f>'ian25'!Z32+'feb25'!Z32+'mar25'!Z32+'apr25'!Z32+'mai25'!Z32+'iun25'!Z32+'iul25'!Z32+'aug25'!Z32+sept25!Z32+'oct25'!Z32+'noi25'!Z32+'dec25'!Z32</f>
        <v>0</v>
      </c>
      <c r="AA32" s="100">
        <f>'ian25'!AA32+'feb25'!AA32+'mar25'!AA32+'apr25'!AA32+'mai25'!AA32+'iun25'!AA32+'iul25'!AA32+'aug25'!AA32+sept25!AA32+'oct25'!AA32+'noi25'!AA32+'dec25'!AA32</f>
        <v>0</v>
      </c>
      <c r="AB32" s="100">
        <f>'ian25'!AB32+'feb25'!AB32+'mar25'!AB32+'apr25'!AB32+'mai25'!AB32+'iun25'!AB32+'iul25'!AB32+'aug25'!AB32+sept25!AB32+'oct25'!AB32+'noi25'!AB32+'dec25'!AB32</f>
        <v>0</v>
      </c>
      <c r="AC32" s="100">
        <f>'ian25'!AC32+'feb25'!AC32+'mar25'!AC32+'apr25'!AC32+'mai25'!AC32+'iun25'!AC32+'iul25'!AC32+'aug25'!AC32+sept25!AC32+'oct25'!AC32+'noi25'!AC32+'dec25'!AC32</f>
        <v>0</v>
      </c>
      <c r="AD32" s="100">
        <f>'ian25'!AD32+'feb25'!AD32+'mar25'!AD32+'apr25'!AD32+'mai25'!AD32+'iun25'!AD32+'iul25'!AD32+'aug25'!AD32+sept25!AD32+'oct25'!AD32+'noi25'!AD32+'dec25'!AD32</f>
        <v>0</v>
      </c>
      <c r="AE32" s="100">
        <f>'ian25'!AE32+'feb25'!AE32+'mar25'!AE32+'apr25'!AE32+'mai25'!AE32+'iun25'!AE32+'iul25'!AE32+'aug25'!AE32+sept25!AE32+'oct25'!AE32+'noi25'!AE32+'dec25'!AE32</f>
        <v>0</v>
      </c>
      <c r="AF32" s="100">
        <f>'ian25'!AF32+'feb25'!AF32+'mar25'!AF32+'apr25'!AF32+'mai25'!AF32+'iun25'!AF32+'iul25'!AF32+'aug25'!AF32+sept25!AF32+'oct25'!AF32+'noi25'!AF32+'dec25'!AF32</f>
        <v>0</v>
      </c>
      <c r="AG32" s="100">
        <f>'ian25'!AG32+'feb25'!AG32+'mar25'!AG32+'apr25'!AG32+'mai25'!AG32+'iun25'!AG32+'iul25'!AG32+'aug25'!AG32+sept25!AG32+'oct25'!AG32+'noi25'!AG32+'dec25'!AG32</f>
        <v>0</v>
      </c>
      <c r="AH32" s="100">
        <f>'ian25'!AH32+'feb25'!AH32+'mar25'!AH32+'apr25'!AH32+'mai25'!AH32+'iun25'!AH32+'iul25'!AH32+'aug25'!AH32+sept25!AH32+'oct25'!AH32+'noi25'!AH32+'dec25'!AH32</f>
        <v>0</v>
      </c>
      <c r="AI32" s="100">
        <f>'ian25'!AI32+'feb25'!AI32+'mar25'!AI32+'apr25'!AI32+'mai25'!AI32+'iun25'!AI32+'iul25'!AI32+'aug25'!AI32+sept25!AI32+'oct25'!AI32+'noi25'!AI32+'dec25'!AI32</f>
        <v>0</v>
      </c>
      <c r="AJ32" s="100">
        <f>'ian25'!AJ32+'feb25'!AJ32+'mar25'!AJ32+'apr25'!AJ32+'mai25'!AJ32+'iun25'!AJ32+'iul25'!AJ32+'aug25'!AJ32+sept25!AJ32+'oct25'!AJ32+'noi25'!AJ32+'dec25'!AJ32</f>
        <v>0</v>
      </c>
      <c r="AK32" s="100">
        <f>'ian25'!AK32+'feb25'!AK32+'mar25'!AK32+'apr25'!AK32+'mai25'!AK32+'iun25'!AK32+'iul25'!AK32+'aug25'!AK32+sept25!AK32+'oct25'!AK32+'noi25'!AK32+'dec25'!AK32</f>
        <v>0</v>
      </c>
      <c r="AL32" s="100">
        <f>'ian25'!AL32+'feb25'!AL32+'mar25'!AL32+'apr25'!AL32+'mai25'!AL32+'iun25'!AL32+'iul25'!AL32+'aug25'!AL32+sept25!AL32+'oct25'!AL32+'noi25'!AL32+'dec25'!AL32</f>
        <v>0</v>
      </c>
      <c r="AM32" s="100">
        <f>'ian25'!AM32+'feb25'!AM32+'mar25'!AM32+'apr25'!AM32+'mai25'!AM32+'iun25'!AM32+'iul25'!AM32+'aug25'!AM32+sept25!AM32+'oct25'!AM32+'noi25'!AM32+'dec25'!AM32</f>
        <v>0</v>
      </c>
      <c r="AN32" s="100">
        <f>'ian25'!AN32+'feb25'!AN32+'mar25'!AN32+'apr25'!AN32+'mai25'!AN32+'iun25'!AN32+'iul25'!AN32+'aug25'!AN32+sept25!AN32+'oct25'!AN32+'noi25'!AN32+'dec25'!AN32</f>
        <v>0</v>
      </c>
      <c r="AO32" s="100">
        <f>'ian25'!AO32+'feb25'!AO32+'mar25'!AO32+'apr25'!AO32+'mai25'!AO32+'iun25'!AO32+'iul25'!AO32+'aug25'!AO32+sept25!AO32+'oct25'!AO32+'noi25'!AO32+'dec25'!AO32</f>
        <v>0</v>
      </c>
      <c r="AP32" s="100">
        <f>'ian25'!AP32+'feb25'!AP32+'mar25'!AP32+'apr25'!AP32+'mai25'!AP32+'iun25'!AP32+'iul25'!AP32+'aug25'!AP32+sept25!AP32+'oct25'!AP32+'noi25'!AP32+'dec25'!AP32</f>
        <v>0</v>
      </c>
      <c r="AQ32" s="100">
        <f>'ian25'!AQ32+'feb25'!AQ32+'mar25'!AQ32+'apr25'!AQ32+'mai25'!AQ32+'iun25'!AQ32+'iul25'!AQ32+'aug25'!AQ32+sept25!AQ32+'oct25'!AQ32+'noi25'!AQ32+'dec25'!AQ32</f>
        <v>0</v>
      </c>
      <c r="AR32" s="100">
        <f>'ian25'!AR32+'feb25'!AR32+'mar25'!AR32+'apr25'!AR32+'mai25'!AR32+'iun25'!AR32+'iul25'!AR32+'aug25'!AR32+sept25!AR32+'oct25'!AR32+'noi25'!AR32+'dec25'!AR32</f>
        <v>0</v>
      </c>
      <c r="AS32" s="100">
        <f>'ian25'!AS32+'feb25'!AS32+'mar25'!AS32+'apr25'!AS32+'mai25'!AS32+'iun25'!AS32+'iul25'!AS32+'aug25'!AS32+sept25!AS32+'oct25'!AS32+'noi25'!AS32+'dec25'!AS32</f>
        <v>0</v>
      </c>
      <c r="AT32" s="146"/>
      <c r="AU32" s="13" t="str">
        <f>IF(AH33+AH34=AH32," ","GRESEALA")</f>
        <v xml:space="preserve"> </v>
      </c>
      <c r="AV32" s="13" t="str">
        <f>IF(AI33+AI34=AI32," ","GRESEALA")</f>
        <v xml:space="preserve"> </v>
      </c>
      <c r="AW32" s="13" t="str">
        <f>IF(AJ33+AJ34=AJ32," ","GRESEALA")</f>
        <v xml:space="preserve"> </v>
      </c>
      <c r="AX32" s="13" t="str">
        <f>IF(AK33+AK34=AK32," ","GRESEALA")</f>
        <v xml:space="preserve"> </v>
      </c>
      <c r="AY32" s="13" t="str">
        <f>IF(AL33+AL34=AL32," ","GRESEALA")</f>
        <v xml:space="preserve"> </v>
      </c>
      <c r="AZ32" s="13" t="str">
        <f t="shared" ref="AZ32:BA32" si="24">IF(AR33+AR34=AR32," ","GRESEALA")</f>
        <v xml:space="preserve"> </v>
      </c>
      <c r="BA32" s="13" t="str">
        <f t="shared" si="24"/>
        <v xml:space="preserve"> </v>
      </c>
      <c r="BB32" s="13" t="str">
        <f>IF(E32+F32=D32," ","GRESEALA")</f>
        <v xml:space="preserve"> </v>
      </c>
      <c r="BC32" s="13" t="str">
        <f>IF(G32+K32+I32+L32+M32=D32," ","GRESEALA")</f>
        <v xml:space="preserve"> </v>
      </c>
      <c r="BD32" s="13" t="str">
        <f>IF(O32+P32=D32," ","GRESEALA")</f>
        <v xml:space="preserve"> </v>
      </c>
      <c r="BE32" s="13" t="str">
        <f>IF(Q32+S32+T32+U32+V32+W32=D32," ","GRESEALA")</f>
        <v xml:space="preserve"> </v>
      </c>
      <c r="BF32" s="13" t="str">
        <f>IF(X32+Y32+Z32=D32," ","GRESEALA")</f>
        <v xml:space="preserve"> </v>
      </c>
      <c r="BG32" s="13" t="str">
        <f>IF(AA32+AC32+AE32+AF32+AG32+AH32+AI32+AJ32+AK32+AL32+AM32+AN32+AO32+AP32+AQ32+AR32+AS32&gt;=D32," ","GRESEALA")</f>
        <v xml:space="preserve"> </v>
      </c>
      <c r="BH32" s="13" t="str">
        <f>IF(AS32&lt;=D32," ","GRESEALA")</f>
        <v xml:space="preserve"> </v>
      </c>
      <c r="BI32" s="13" t="str">
        <f>IF(H32&gt;=G32," ","GRESEALA")</f>
        <v xml:space="preserve"> </v>
      </c>
      <c r="BJ32" s="13" t="str">
        <f>IF(E36+F36=D36," ","GRESEALA")</f>
        <v xml:space="preserve"> </v>
      </c>
      <c r="BK32" s="13" t="str">
        <f>IF(G36+K36+I36+L36+M36=D36," ","GRESEALA")</f>
        <v xml:space="preserve"> </v>
      </c>
    </row>
    <row r="33" spans="2:223" s="24" customFormat="1" ht="43.5" customHeight="1" x14ac:dyDescent="0.45">
      <c r="B33" s="150" t="s">
        <v>84</v>
      </c>
      <c r="C33" s="80" t="s">
        <v>85</v>
      </c>
      <c r="D33" s="130">
        <f t="shared" si="0"/>
        <v>0</v>
      </c>
      <c r="E33" s="100">
        <f>'ian25'!E33+'feb25'!E33+'mar25'!E33+'apr25'!E33+'mai25'!E33+'iun25'!E33+'iul25'!E33+'aug25'!E33+sept25!E33+'oct25'!E33+'noi25'!E33+'dec25'!E33</f>
        <v>0</v>
      </c>
      <c r="F33" s="100">
        <f>'ian25'!F33+'feb25'!F33+'mar25'!F33+'apr25'!F33+'mai25'!F33+'iun25'!F33+'iul25'!F33+'aug25'!F33+sept25!F33+'oct25'!F33+'noi25'!F33+'dec25'!F33</f>
        <v>0</v>
      </c>
      <c r="G33" s="100">
        <f>'ian25'!G33+'feb25'!G33+'mar25'!G33+'apr25'!G33+'mai25'!G33+'iun25'!G33+'iul25'!G33+'aug25'!G33+sept25!G33+'oct25'!G33+'noi25'!G33+'dec25'!G33</f>
        <v>0</v>
      </c>
      <c r="H33" s="100">
        <f>'ian25'!H33+'feb25'!H33+'mar25'!H33+'apr25'!H33+'mai25'!H33+'iun25'!H33+'iul25'!H33+'aug25'!H33+sept25!H33+'oct25'!H33+'noi25'!H33+'dec25'!H33</f>
        <v>0</v>
      </c>
      <c r="I33" s="100">
        <f>'ian25'!I33+'feb25'!I33+'mar25'!I33+'apr25'!I33+'mai25'!I33+'iun25'!I33+'iul25'!I33+'aug25'!I33+sept25!I33+'oct25'!I33+'noi25'!I33+'dec25'!I33</f>
        <v>0</v>
      </c>
      <c r="J33" s="100">
        <f>'ian25'!J33+'feb25'!J33+'mar25'!J33+'apr25'!J33+'mai25'!J33+'iun25'!J33+'iul25'!J33+'aug25'!J33+sept25!J33+'oct25'!J33+'noi25'!J33+'dec25'!J33</f>
        <v>0</v>
      </c>
      <c r="K33" s="100">
        <f>'ian25'!K33+'feb25'!K33+'mar25'!K33+'apr25'!K33+'mai25'!K33+'iun25'!K33+'iul25'!K33+'aug25'!K33+sept25!K33+'oct25'!K33+'noi25'!K33+'dec25'!K33</f>
        <v>0</v>
      </c>
      <c r="L33" s="100">
        <f>'ian25'!L33+'feb25'!L33+'mar25'!L33+'apr25'!L33+'mai25'!L33+'iun25'!L33+'iul25'!L33+'aug25'!L33+sept25!L33+'oct25'!L33+'noi25'!L33+'dec25'!L33</f>
        <v>0</v>
      </c>
      <c r="M33" s="100">
        <f>'ian25'!M33+'feb25'!M33+'mar25'!M33+'apr25'!M33+'mai25'!M33+'iun25'!M33+'iul25'!M33+'aug25'!M33+sept25!M33+'oct25'!M33+'noi25'!M33+'dec25'!M33</f>
        <v>0</v>
      </c>
      <c r="N33" s="100">
        <f>'ian25'!N33+'feb25'!N33+'mar25'!N33+'apr25'!N33+'mai25'!N33+'iun25'!N33+'iul25'!N33+'aug25'!N33+sept25!N33+'oct25'!N33+'noi25'!N33+'dec25'!N33</f>
        <v>0</v>
      </c>
      <c r="O33" s="100">
        <f>'ian25'!O33+'feb25'!O33+'mar25'!O33+'apr25'!O33+'mai25'!O33+'iun25'!O33+'iul25'!O33+'aug25'!O33+sept25!O33+'oct25'!O33+'noi25'!O33+'dec25'!O33</f>
        <v>0</v>
      </c>
      <c r="P33" s="100">
        <f>'ian25'!P33+'feb25'!P33+'mar25'!P33+'apr25'!P33+'mai25'!P33+'iun25'!P33+'iul25'!P33+'aug25'!P33+sept25!P33+'oct25'!P33+'noi25'!P33+'dec25'!P33</f>
        <v>0</v>
      </c>
      <c r="Q33" s="100">
        <f>'ian25'!Q33+'feb25'!Q33+'mar25'!Q33+'apr25'!Q33+'mai25'!Q33+'iun25'!Q33+'iul25'!Q33+'aug25'!Q33+sept25!Q33+'oct25'!Q33+'noi25'!Q33+'dec25'!Q33</f>
        <v>0</v>
      </c>
      <c r="R33" s="100">
        <f>'ian25'!R33+'feb25'!R33+'mar25'!R33+'apr25'!R33+'mai25'!R33+'iun25'!R33+'iul25'!R33+'aug25'!R33+sept25!R33+'oct25'!R33+'noi25'!R33+'dec25'!R33</f>
        <v>0</v>
      </c>
      <c r="S33" s="100">
        <f>'ian25'!S33+'feb25'!S33+'mar25'!S33+'apr25'!S33+'mai25'!S33+'iun25'!S33+'iul25'!S33+'aug25'!S33+sept25!S33+'oct25'!S33+'noi25'!S33+'dec25'!S33</f>
        <v>0</v>
      </c>
      <c r="T33" s="100">
        <f>'ian25'!T33+'feb25'!T33+'mar25'!T33+'apr25'!T33+'mai25'!T33+'iun25'!T33+'iul25'!T33+'aug25'!T33+sept25!T33+'oct25'!T33+'noi25'!T33+'dec25'!T33</f>
        <v>0</v>
      </c>
      <c r="U33" s="100">
        <f>'ian25'!U33+'feb25'!U33+'mar25'!U33+'apr25'!U33+'mai25'!U33+'iun25'!U33+'iul25'!U33+'aug25'!U33+sept25!U33+'oct25'!U33+'noi25'!U33+'dec25'!U33</f>
        <v>0</v>
      </c>
      <c r="V33" s="100">
        <f>'ian25'!V33+'feb25'!V33+'mar25'!V33+'apr25'!V33+'mai25'!V33+'iun25'!V33+'iul25'!V33+'aug25'!V33+sept25!V33+'oct25'!V33+'noi25'!V33+'dec25'!V33</f>
        <v>0</v>
      </c>
      <c r="W33" s="100">
        <f>'ian25'!W33+'feb25'!W33+'mar25'!W33+'apr25'!W33+'mai25'!W33+'iun25'!W33+'iul25'!W33+'aug25'!W33+sept25!W33+'oct25'!W33+'noi25'!W33+'dec25'!W33</f>
        <v>0</v>
      </c>
      <c r="X33" s="100">
        <f>'ian25'!X33+'feb25'!X33+'mar25'!X33+'apr25'!X33+'mai25'!X33+'iun25'!X33+'iul25'!X33+'aug25'!X33+sept25!X33+'oct25'!X33+'noi25'!X33+'dec25'!X33</f>
        <v>0</v>
      </c>
      <c r="Y33" s="100">
        <f>'ian25'!Y33+'feb25'!Y33+'mar25'!Y33+'apr25'!Y33+'mai25'!Y33+'iun25'!Y33+'iul25'!Y33+'aug25'!Y33+sept25!Y33+'oct25'!Y33+'noi25'!Y33+'dec25'!Y33</f>
        <v>0</v>
      </c>
      <c r="Z33" s="100">
        <f>'ian25'!Z33+'feb25'!Z33+'mar25'!Z33+'apr25'!Z33+'mai25'!Z33+'iun25'!Z33+'iul25'!Z33+'aug25'!Z33+sept25!Z33+'oct25'!Z33+'noi25'!Z33+'dec25'!Z33</f>
        <v>0</v>
      </c>
      <c r="AA33" s="100">
        <f>'ian25'!AA33+'feb25'!AA33+'mar25'!AA33+'apr25'!AA33+'mai25'!AA33+'iun25'!AA33+'iul25'!AA33+'aug25'!AA33+sept25!AA33+'oct25'!AA33+'noi25'!AA33+'dec25'!AA33</f>
        <v>0</v>
      </c>
      <c r="AB33" s="100">
        <f>'ian25'!AB33+'feb25'!AB33+'mar25'!AB33+'apr25'!AB33+'mai25'!AB33+'iun25'!AB33+'iul25'!AB33+'aug25'!AB33+sept25!AB33+'oct25'!AB33+'noi25'!AB33+'dec25'!AB33</f>
        <v>0</v>
      </c>
      <c r="AC33" s="100">
        <f>'ian25'!AC33+'feb25'!AC33+'mar25'!AC33+'apr25'!AC33+'mai25'!AC33+'iun25'!AC33+'iul25'!AC33+'aug25'!AC33+sept25!AC33+'oct25'!AC33+'noi25'!AC33+'dec25'!AC33</f>
        <v>0</v>
      </c>
      <c r="AD33" s="100">
        <f>'ian25'!AD33+'feb25'!AD33+'mar25'!AD33+'apr25'!AD33+'mai25'!AD33+'iun25'!AD33+'iul25'!AD33+'aug25'!AD33+sept25!AD33+'oct25'!AD33+'noi25'!AD33+'dec25'!AD33</f>
        <v>0</v>
      </c>
      <c r="AE33" s="100">
        <f>'ian25'!AE33+'feb25'!AE33+'mar25'!AE33+'apr25'!AE33+'mai25'!AE33+'iun25'!AE33+'iul25'!AE33+'aug25'!AE33+sept25!AE33+'oct25'!AE33+'noi25'!AE33+'dec25'!AE33</f>
        <v>0</v>
      </c>
      <c r="AF33" s="100">
        <f>'ian25'!AF33+'feb25'!AF33+'mar25'!AF33+'apr25'!AF33+'mai25'!AF33+'iun25'!AF33+'iul25'!AF33+'aug25'!AF33+sept25!AF33+'oct25'!AF33+'noi25'!AF33+'dec25'!AF33</f>
        <v>0</v>
      </c>
      <c r="AG33" s="100">
        <f>'ian25'!AG33+'feb25'!AG33+'mar25'!AG33+'apr25'!AG33+'mai25'!AG33+'iun25'!AG33+'iul25'!AG33+'aug25'!AG33+sept25!AG33+'oct25'!AG33+'noi25'!AG33+'dec25'!AG33</f>
        <v>0</v>
      </c>
      <c r="AH33" s="100">
        <f>'ian25'!AH33+'feb25'!AH33+'mar25'!AH33+'apr25'!AH33+'mai25'!AH33+'iun25'!AH33+'iul25'!AH33+'aug25'!AH33+sept25!AH33+'oct25'!AH33+'noi25'!AH33+'dec25'!AH33</f>
        <v>0</v>
      </c>
      <c r="AI33" s="100">
        <f>'ian25'!AI33+'feb25'!AI33+'mar25'!AI33+'apr25'!AI33+'mai25'!AI33+'iun25'!AI33+'iul25'!AI33+'aug25'!AI33+sept25!AI33+'oct25'!AI33+'noi25'!AI33+'dec25'!AI33</f>
        <v>0</v>
      </c>
      <c r="AJ33" s="100">
        <f>'ian25'!AJ33+'feb25'!AJ33+'mar25'!AJ33+'apr25'!AJ33+'mai25'!AJ33+'iun25'!AJ33+'iul25'!AJ33+'aug25'!AJ33+sept25!AJ33+'oct25'!AJ33+'noi25'!AJ33+'dec25'!AJ33</f>
        <v>0</v>
      </c>
      <c r="AK33" s="100">
        <f>'ian25'!AK33+'feb25'!AK33+'mar25'!AK33+'apr25'!AK33+'mai25'!AK33+'iun25'!AK33+'iul25'!AK33+'aug25'!AK33+sept25!AK33+'oct25'!AK33+'noi25'!AK33+'dec25'!AK33</f>
        <v>0</v>
      </c>
      <c r="AL33" s="100">
        <f>'ian25'!AL33+'feb25'!AL33+'mar25'!AL33+'apr25'!AL33+'mai25'!AL33+'iun25'!AL33+'iul25'!AL33+'aug25'!AL33+sept25!AL33+'oct25'!AL33+'noi25'!AL33+'dec25'!AL33</f>
        <v>0</v>
      </c>
      <c r="AM33" s="100">
        <f>'ian25'!AM33+'feb25'!AM33+'mar25'!AM33+'apr25'!AM33+'mai25'!AM33+'iun25'!AM33+'iul25'!AM33+'aug25'!AM33+sept25!AM33+'oct25'!AM33+'noi25'!AM33+'dec25'!AM33</f>
        <v>0</v>
      </c>
      <c r="AN33" s="100">
        <f>'ian25'!AN33+'feb25'!AN33+'mar25'!AN33+'apr25'!AN33+'mai25'!AN33+'iun25'!AN33+'iul25'!AN33+'aug25'!AN33+sept25!AN33+'oct25'!AN33+'noi25'!AN33+'dec25'!AN33</f>
        <v>0</v>
      </c>
      <c r="AO33" s="100">
        <f>'ian25'!AO33+'feb25'!AO33+'mar25'!AO33+'apr25'!AO33+'mai25'!AO33+'iun25'!AO33+'iul25'!AO33+'aug25'!AO33+sept25!AO33+'oct25'!AO33+'noi25'!AO33+'dec25'!AO33</f>
        <v>0</v>
      </c>
      <c r="AP33" s="100">
        <f>'ian25'!AP33+'feb25'!AP33+'mar25'!AP33+'apr25'!AP33+'mai25'!AP33+'iun25'!AP33+'iul25'!AP33+'aug25'!AP33+sept25!AP33+'oct25'!AP33+'noi25'!AP33+'dec25'!AP33</f>
        <v>0</v>
      </c>
      <c r="AQ33" s="100">
        <f>'ian25'!AQ33+'feb25'!AQ33+'mar25'!AQ33+'apr25'!AQ33+'mai25'!AQ33+'iun25'!AQ33+'iul25'!AQ33+'aug25'!AQ33+sept25!AQ33+'oct25'!AQ33+'noi25'!AQ33+'dec25'!AQ33</f>
        <v>0</v>
      </c>
      <c r="AR33" s="100">
        <f>'ian25'!AR33+'feb25'!AR33+'mar25'!AR33+'apr25'!AR33+'mai25'!AR33+'iun25'!AR33+'iul25'!AR33+'aug25'!AR33+sept25!AR33+'oct25'!AR33+'noi25'!AR33+'dec25'!AR33</f>
        <v>0</v>
      </c>
      <c r="AS33" s="100">
        <f>'ian25'!AS33+'feb25'!AS33+'mar25'!AS33+'apr25'!AS33+'mai25'!AS33+'iun25'!AS33+'iul25'!AS33+'aug25'!AS33+sept25!AS33+'oct25'!AS33+'noi25'!AS33+'dec25'!AS33</f>
        <v>0</v>
      </c>
      <c r="AT33" s="146"/>
      <c r="AU33" s="13" t="str">
        <f>IF(O36+P36=D36," ","GRESEALA")</f>
        <v xml:space="preserve"> </v>
      </c>
      <c r="AV33" s="13" t="str">
        <f>IF(Q36+S36+T36+U36+V36+W36=D36," ","GRESEALA")</f>
        <v xml:space="preserve"> </v>
      </c>
      <c r="AW33" s="13" t="str">
        <f>IF(X36+Y36+Z36=D36," ","GRESEALA")</f>
        <v xml:space="preserve"> </v>
      </c>
      <c r="AX33" s="13" t="str">
        <f>IF(AA36+AC36+AE36+AF36+AG36+AH36+AI36+AJ36+AK36+AL36+AM36+AN36+AO36+AP36+AQ36+AR36+AS36&gt;=D36," ","GRESEALA")</f>
        <v xml:space="preserve"> </v>
      </c>
      <c r="AY33" s="13" t="str">
        <f>IF(AS36&lt;=D36," ","GRESEALA")</f>
        <v xml:space="preserve"> </v>
      </c>
      <c r="AZ33" s="13" t="str">
        <f>IF(H36&lt;=G36," ","GRESEALA")</f>
        <v xml:space="preserve"> </v>
      </c>
      <c r="BA33" s="13" t="str">
        <f>IF(E39+E40=E38," ","GRESEALA")</f>
        <v xml:space="preserve"> </v>
      </c>
      <c r="BB33" s="13" t="str">
        <f>IF(F39+F40=F38," ","GRESEALA")</f>
        <v xml:space="preserve"> </v>
      </c>
      <c r="BC33" s="13" t="str">
        <f>IF(G39+G40=G38," ","GRESEALA")</f>
        <v xml:space="preserve"> </v>
      </c>
      <c r="BD33" s="13" t="str">
        <f>IF(H39+H40=H38," ","GRESEALA")</f>
        <v xml:space="preserve"> </v>
      </c>
      <c r="BE33" s="13" t="str">
        <f t="shared" ref="BE33:BK33" si="25">IF(K39+K40=K38," ","GRESEALA")</f>
        <v xml:space="preserve"> </v>
      </c>
      <c r="BF33" s="13" t="str">
        <f t="shared" si="25"/>
        <v xml:space="preserve"> </v>
      </c>
      <c r="BG33" s="13" t="str">
        <f t="shared" si="25"/>
        <v xml:space="preserve"> </v>
      </c>
      <c r="BH33" s="13" t="str">
        <f t="shared" si="25"/>
        <v xml:space="preserve"> </v>
      </c>
      <c r="BI33" s="13" t="str">
        <f t="shared" si="25"/>
        <v xml:space="preserve"> </v>
      </c>
      <c r="BJ33" s="13" t="str">
        <f t="shared" si="25"/>
        <v xml:space="preserve"> </v>
      </c>
      <c r="BK33" s="13" t="str">
        <f t="shared" si="25"/>
        <v xml:space="preserve"> </v>
      </c>
    </row>
    <row r="34" spans="2:223" s="24" customFormat="1" ht="45" customHeight="1" x14ac:dyDescent="0.45">
      <c r="B34" s="150" t="s">
        <v>86</v>
      </c>
      <c r="C34" s="80" t="s">
        <v>87</v>
      </c>
      <c r="D34" s="130">
        <f t="shared" si="0"/>
        <v>0</v>
      </c>
      <c r="E34" s="100">
        <f>'ian25'!E34+'feb25'!E34+'mar25'!E34+'apr25'!E34+'mai25'!E34+'iun25'!E34+'iul25'!E34+'aug25'!E34+sept25!E34+'oct25'!E34+'noi25'!E34+'dec25'!E34</f>
        <v>0</v>
      </c>
      <c r="F34" s="100">
        <f>'ian25'!F34+'feb25'!F34+'mar25'!F34+'apr25'!F34+'mai25'!F34+'iun25'!F34+'iul25'!F34+'aug25'!F34+sept25!F34+'oct25'!F34+'noi25'!F34+'dec25'!F34</f>
        <v>0</v>
      </c>
      <c r="G34" s="100">
        <f>'ian25'!G34+'feb25'!G34+'mar25'!G34+'apr25'!G34+'mai25'!G34+'iun25'!G34+'iul25'!G34+'aug25'!G34+sept25!G34+'oct25'!G34+'noi25'!G34+'dec25'!G34</f>
        <v>0</v>
      </c>
      <c r="H34" s="100">
        <f>'ian25'!H34+'feb25'!H34+'mar25'!H34+'apr25'!H34+'mai25'!H34+'iun25'!H34+'iul25'!H34+'aug25'!H34+sept25!H34+'oct25'!H34+'noi25'!H34+'dec25'!H34</f>
        <v>0</v>
      </c>
      <c r="I34" s="100">
        <f>'ian25'!I34+'feb25'!I34+'mar25'!I34+'apr25'!I34+'mai25'!I34+'iun25'!I34+'iul25'!I34+'aug25'!I34+sept25!I34+'oct25'!I34+'noi25'!I34+'dec25'!I34</f>
        <v>0</v>
      </c>
      <c r="J34" s="100">
        <f>'ian25'!J34+'feb25'!J34+'mar25'!J34+'apr25'!J34+'mai25'!J34+'iun25'!J34+'iul25'!J34+'aug25'!J34+sept25!J34+'oct25'!J34+'noi25'!J34+'dec25'!J34</f>
        <v>0</v>
      </c>
      <c r="K34" s="100">
        <f>'ian25'!K34+'feb25'!K34+'mar25'!K34+'apr25'!K34+'mai25'!K34+'iun25'!K34+'iul25'!K34+'aug25'!K34+sept25!K34+'oct25'!K34+'noi25'!K34+'dec25'!K34</f>
        <v>0</v>
      </c>
      <c r="L34" s="100">
        <f>'ian25'!L34+'feb25'!L34+'mar25'!L34+'apr25'!L34+'mai25'!L34+'iun25'!L34+'iul25'!L34+'aug25'!L34+sept25!L34+'oct25'!L34+'noi25'!L34+'dec25'!L34</f>
        <v>0</v>
      </c>
      <c r="M34" s="100">
        <f>'ian25'!M34+'feb25'!M34+'mar25'!M34+'apr25'!M34+'mai25'!M34+'iun25'!M34+'iul25'!M34+'aug25'!M34+sept25!M34+'oct25'!M34+'noi25'!M34+'dec25'!M34</f>
        <v>0</v>
      </c>
      <c r="N34" s="100">
        <f>'ian25'!N34+'feb25'!N34+'mar25'!N34+'apr25'!N34+'mai25'!N34+'iun25'!N34+'iul25'!N34+'aug25'!N34+sept25!N34+'oct25'!N34+'noi25'!N34+'dec25'!N34</f>
        <v>0</v>
      </c>
      <c r="O34" s="100">
        <f>'ian25'!O34+'feb25'!O34+'mar25'!O34+'apr25'!O34+'mai25'!O34+'iun25'!O34+'iul25'!O34+'aug25'!O34+sept25!O34+'oct25'!O34+'noi25'!O34+'dec25'!O34</f>
        <v>0</v>
      </c>
      <c r="P34" s="100">
        <f>'ian25'!P34+'feb25'!P34+'mar25'!P34+'apr25'!P34+'mai25'!P34+'iun25'!P34+'iul25'!P34+'aug25'!P34+sept25!P34+'oct25'!P34+'noi25'!P34+'dec25'!P34</f>
        <v>0</v>
      </c>
      <c r="Q34" s="100">
        <f>'ian25'!Q34+'feb25'!Q34+'mar25'!Q34+'apr25'!Q34+'mai25'!Q34+'iun25'!Q34+'iul25'!Q34+'aug25'!Q34+sept25!Q34+'oct25'!Q34+'noi25'!Q34+'dec25'!Q34</f>
        <v>0</v>
      </c>
      <c r="R34" s="100">
        <f>'ian25'!R34+'feb25'!R34+'mar25'!R34+'apr25'!R34+'mai25'!R34+'iun25'!R34+'iul25'!R34+'aug25'!R34+sept25!R34+'oct25'!R34+'noi25'!R34+'dec25'!R34</f>
        <v>0</v>
      </c>
      <c r="S34" s="100">
        <f>'ian25'!S34+'feb25'!S34+'mar25'!S34+'apr25'!S34+'mai25'!S34+'iun25'!S34+'iul25'!S34+'aug25'!S34+sept25!S34+'oct25'!S34+'noi25'!S34+'dec25'!S34</f>
        <v>0</v>
      </c>
      <c r="T34" s="100">
        <f>'ian25'!T34+'feb25'!T34+'mar25'!T34+'apr25'!T34+'mai25'!T34+'iun25'!T34+'iul25'!T34+'aug25'!T34+sept25!T34+'oct25'!T34+'noi25'!T34+'dec25'!T34</f>
        <v>0</v>
      </c>
      <c r="U34" s="100">
        <f>'ian25'!U34+'feb25'!U34+'mar25'!U34+'apr25'!U34+'mai25'!U34+'iun25'!U34+'iul25'!U34+'aug25'!U34+sept25!U34+'oct25'!U34+'noi25'!U34+'dec25'!U34</f>
        <v>0</v>
      </c>
      <c r="V34" s="100">
        <f>'ian25'!V34+'feb25'!V34+'mar25'!V34+'apr25'!V34+'mai25'!V34+'iun25'!V34+'iul25'!V34+'aug25'!V34+sept25!V34+'oct25'!V34+'noi25'!V34+'dec25'!V34</f>
        <v>0</v>
      </c>
      <c r="W34" s="100">
        <f>'ian25'!W34+'feb25'!W34+'mar25'!W34+'apr25'!W34+'mai25'!W34+'iun25'!W34+'iul25'!W34+'aug25'!W34+sept25!W34+'oct25'!W34+'noi25'!W34+'dec25'!W34</f>
        <v>0</v>
      </c>
      <c r="X34" s="100">
        <f>'ian25'!X34+'feb25'!X34+'mar25'!X34+'apr25'!X34+'mai25'!X34+'iun25'!X34+'iul25'!X34+'aug25'!X34+sept25!X34+'oct25'!X34+'noi25'!X34+'dec25'!X34</f>
        <v>0</v>
      </c>
      <c r="Y34" s="100">
        <f>'ian25'!Y34+'feb25'!Y34+'mar25'!Y34+'apr25'!Y34+'mai25'!Y34+'iun25'!Y34+'iul25'!Y34+'aug25'!Y34+sept25!Y34+'oct25'!Y34+'noi25'!Y34+'dec25'!Y34</f>
        <v>0</v>
      </c>
      <c r="Z34" s="100">
        <f>'ian25'!Z34+'feb25'!Z34+'mar25'!Z34+'apr25'!Z34+'mai25'!Z34+'iun25'!Z34+'iul25'!Z34+'aug25'!Z34+sept25!Z34+'oct25'!Z34+'noi25'!Z34+'dec25'!Z34</f>
        <v>0</v>
      </c>
      <c r="AA34" s="100">
        <f>'ian25'!AA34+'feb25'!AA34+'mar25'!AA34+'apr25'!AA34+'mai25'!AA34+'iun25'!AA34+'iul25'!AA34+'aug25'!AA34+sept25!AA34+'oct25'!AA34+'noi25'!AA34+'dec25'!AA34</f>
        <v>0</v>
      </c>
      <c r="AB34" s="100">
        <f>'ian25'!AB34+'feb25'!AB34+'mar25'!AB34+'apr25'!AB34+'mai25'!AB34+'iun25'!AB34+'iul25'!AB34+'aug25'!AB34+sept25!AB34+'oct25'!AB34+'noi25'!AB34+'dec25'!AB34</f>
        <v>0</v>
      </c>
      <c r="AC34" s="100">
        <f>'ian25'!AC34+'feb25'!AC34+'mar25'!AC34+'apr25'!AC34+'mai25'!AC34+'iun25'!AC34+'iul25'!AC34+'aug25'!AC34+sept25!AC34+'oct25'!AC34+'noi25'!AC34+'dec25'!AC34</f>
        <v>0</v>
      </c>
      <c r="AD34" s="100">
        <f>'ian25'!AD34+'feb25'!AD34+'mar25'!AD34+'apr25'!AD34+'mai25'!AD34+'iun25'!AD34+'iul25'!AD34+'aug25'!AD34+sept25!AD34+'oct25'!AD34+'noi25'!AD34+'dec25'!AD34</f>
        <v>0</v>
      </c>
      <c r="AE34" s="100">
        <f>'ian25'!AE34+'feb25'!AE34+'mar25'!AE34+'apr25'!AE34+'mai25'!AE34+'iun25'!AE34+'iul25'!AE34+'aug25'!AE34+sept25!AE34+'oct25'!AE34+'noi25'!AE34+'dec25'!AE34</f>
        <v>0</v>
      </c>
      <c r="AF34" s="100">
        <f>'ian25'!AF34+'feb25'!AF34+'mar25'!AF34+'apr25'!AF34+'mai25'!AF34+'iun25'!AF34+'iul25'!AF34+'aug25'!AF34+sept25!AF34+'oct25'!AF34+'noi25'!AF34+'dec25'!AF34</f>
        <v>0</v>
      </c>
      <c r="AG34" s="100">
        <f>'ian25'!AG34+'feb25'!AG34+'mar25'!AG34+'apr25'!AG34+'mai25'!AG34+'iun25'!AG34+'iul25'!AG34+'aug25'!AG34+sept25!AG34+'oct25'!AG34+'noi25'!AG34+'dec25'!AG34</f>
        <v>0</v>
      </c>
      <c r="AH34" s="100">
        <f>'ian25'!AH34+'feb25'!AH34+'mar25'!AH34+'apr25'!AH34+'mai25'!AH34+'iun25'!AH34+'iul25'!AH34+'aug25'!AH34+sept25!AH34+'oct25'!AH34+'noi25'!AH34+'dec25'!AH34</f>
        <v>0</v>
      </c>
      <c r="AI34" s="100">
        <f>'ian25'!AI34+'feb25'!AI34+'mar25'!AI34+'apr25'!AI34+'mai25'!AI34+'iun25'!AI34+'iul25'!AI34+'aug25'!AI34+sept25!AI34+'oct25'!AI34+'noi25'!AI34+'dec25'!AI34</f>
        <v>0</v>
      </c>
      <c r="AJ34" s="100">
        <f>'ian25'!AJ34+'feb25'!AJ34+'mar25'!AJ34+'apr25'!AJ34+'mai25'!AJ34+'iun25'!AJ34+'iul25'!AJ34+'aug25'!AJ34+sept25!AJ34+'oct25'!AJ34+'noi25'!AJ34+'dec25'!AJ34</f>
        <v>0</v>
      </c>
      <c r="AK34" s="100">
        <f>'ian25'!AK34+'feb25'!AK34+'mar25'!AK34+'apr25'!AK34+'mai25'!AK34+'iun25'!AK34+'iul25'!AK34+'aug25'!AK34+sept25!AK34+'oct25'!AK34+'noi25'!AK34+'dec25'!AK34</f>
        <v>0</v>
      </c>
      <c r="AL34" s="100">
        <f>'ian25'!AL34+'feb25'!AL34+'mar25'!AL34+'apr25'!AL34+'mai25'!AL34+'iun25'!AL34+'iul25'!AL34+'aug25'!AL34+sept25!AL34+'oct25'!AL34+'noi25'!AL34+'dec25'!AL34</f>
        <v>0</v>
      </c>
      <c r="AM34" s="100">
        <f>'ian25'!AM34+'feb25'!AM34+'mar25'!AM34+'apr25'!AM34+'mai25'!AM34+'iun25'!AM34+'iul25'!AM34+'aug25'!AM34+sept25!AM34+'oct25'!AM34+'noi25'!AM34+'dec25'!AM34</f>
        <v>0</v>
      </c>
      <c r="AN34" s="100">
        <f>'ian25'!AN34+'feb25'!AN34+'mar25'!AN34+'apr25'!AN34+'mai25'!AN34+'iun25'!AN34+'iul25'!AN34+'aug25'!AN34+sept25!AN34+'oct25'!AN34+'noi25'!AN34+'dec25'!AN34</f>
        <v>0</v>
      </c>
      <c r="AO34" s="100">
        <f>'ian25'!AO34+'feb25'!AO34+'mar25'!AO34+'apr25'!AO34+'mai25'!AO34+'iun25'!AO34+'iul25'!AO34+'aug25'!AO34+sept25!AO34+'oct25'!AO34+'noi25'!AO34+'dec25'!AO34</f>
        <v>0</v>
      </c>
      <c r="AP34" s="100">
        <f>'ian25'!AP34+'feb25'!AP34+'mar25'!AP34+'apr25'!AP34+'mai25'!AP34+'iun25'!AP34+'iul25'!AP34+'aug25'!AP34+sept25!AP34+'oct25'!AP34+'noi25'!AP34+'dec25'!AP34</f>
        <v>0</v>
      </c>
      <c r="AQ34" s="100">
        <f>'ian25'!AQ34+'feb25'!AQ34+'mar25'!AQ34+'apr25'!AQ34+'mai25'!AQ34+'iun25'!AQ34+'iul25'!AQ34+'aug25'!AQ34+sept25!AQ34+'oct25'!AQ34+'noi25'!AQ34+'dec25'!AQ34</f>
        <v>0</v>
      </c>
      <c r="AR34" s="100">
        <f>'ian25'!AR34+'feb25'!AR34+'mar25'!AR34+'apr25'!AR34+'mai25'!AR34+'iun25'!AR34+'iul25'!AR34+'aug25'!AR34+sept25!AR34+'oct25'!AR34+'noi25'!AR34+'dec25'!AR34</f>
        <v>0</v>
      </c>
      <c r="AS34" s="100">
        <f>'ian25'!AS34+'feb25'!AS34+'mar25'!AS34+'apr25'!AS34+'mai25'!AS34+'iun25'!AS34+'iul25'!AS34+'aug25'!AS34+sept25!AS34+'oct25'!AS34+'noi25'!AS34+'dec25'!AS34</f>
        <v>0</v>
      </c>
      <c r="AT34" s="146"/>
      <c r="AU34" s="13" t="str">
        <f t="shared" ref="AU34:BK34" si="26">IF(S39+S40=S38," ","GRESEALA")</f>
        <v xml:space="preserve"> </v>
      </c>
      <c r="AV34" s="13" t="str">
        <f t="shared" si="26"/>
        <v xml:space="preserve"> </v>
      </c>
      <c r="AW34" s="13" t="str">
        <f t="shared" si="26"/>
        <v xml:space="preserve"> </v>
      </c>
      <c r="AX34" s="13" t="str">
        <f t="shared" si="26"/>
        <v xml:space="preserve"> </v>
      </c>
      <c r="AY34" s="13" t="str">
        <f t="shared" si="26"/>
        <v xml:space="preserve"> </v>
      </c>
      <c r="AZ34" s="13" t="str">
        <f t="shared" si="26"/>
        <v xml:space="preserve"> </v>
      </c>
      <c r="BA34" s="13" t="str">
        <f t="shared" si="26"/>
        <v xml:space="preserve"> </v>
      </c>
      <c r="BB34" s="13" t="str">
        <f t="shared" si="26"/>
        <v xml:space="preserve"> </v>
      </c>
      <c r="BC34" s="13" t="str">
        <f t="shared" si="26"/>
        <v xml:space="preserve"> </v>
      </c>
      <c r="BD34" s="13" t="str">
        <f t="shared" si="26"/>
        <v xml:space="preserve"> </v>
      </c>
      <c r="BE34" s="13" t="str">
        <f t="shared" si="26"/>
        <v xml:space="preserve"> </v>
      </c>
      <c r="BF34" s="13" t="str">
        <f t="shared" si="26"/>
        <v xml:space="preserve"> </v>
      </c>
      <c r="BG34" s="13" t="str">
        <f t="shared" si="26"/>
        <v xml:space="preserve"> </v>
      </c>
      <c r="BH34" s="13" t="str">
        <f t="shared" si="26"/>
        <v xml:space="preserve"> </v>
      </c>
      <c r="BI34" s="13" t="str">
        <f t="shared" si="26"/>
        <v xml:space="preserve"> </v>
      </c>
      <c r="BJ34" s="13" t="str">
        <f t="shared" si="26"/>
        <v xml:space="preserve"> </v>
      </c>
      <c r="BK34" s="13" t="str">
        <f t="shared" si="26"/>
        <v xml:space="preserve"> </v>
      </c>
    </row>
    <row r="35" spans="2:223" s="24" customFormat="1" ht="32.25" customHeight="1" x14ac:dyDescent="0.45">
      <c r="B35" s="147" t="s">
        <v>88</v>
      </c>
      <c r="C35" s="79" t="s">
        <v>89</v>
      </c>
      <c r="D35" s="128">
        <f t="shared" si="0"/>
        <v>696</v>
      </c>
      <c r="E35" s="100">
        <f>'ian25'!E35+'feb25'!E35+'mar25'!E35+'apr25'!E35+'mai25'!E35+'iun25'!E35+'iul25'!E35+'aug25'!E35+sept25!E35+'oct25'!E35+'noi25'!E35+'dec25'!E35</f>
        <v>351</v>
      </c>
      <c r="F35" s="100">
        <f>'ian25'!F35+'feb25'!F35+'mar25'!F35+'apr25'!F35+'mai25'!F35+'iun25'!F35+'iul25'!F35+'aug25'!F35+sept25!F35+'oct25'!F35+'noi25'!F35+'dec25'!F35</f>
        <v>345</v>
      </c>
      <c r="G35" s="100">
        <f>'ian25'!G35+'feb25'!G35+'mar25'!G35+'apr25'!G35+'mai25'!G35+'iun25'!G35+'iul25'!G35+'aug25'!G35+sept25!G35+'oct25'!G35+'noi25'!G35+'dec25'!G35</f>
        <v>191</v>
      </c>
      <c r="H35" s="100">
        <f>'ian25'!H35+'feb25'!H35+'mar25'!H35+'apr25'!H35+'mai25'!H35+'iun25'!H35+'iul25'!H35+'aug25'!H35+sept25!H35+'oct25'!H35+'noi25'!H35+'dec25'!H35</f>
        <v>159</v>
      </c>
      <c r="I35" s="100">
        <f>'ian25'!I35+'feb25'!I35+'mar25'!I35+'apr25'!I35+'mai25'!I35+'iun25'!I35+'iul25'!I35+'aug25'!I35+sept25!I35+'oct25'!I35+'noi25'!I35+'dec25'!I35</f>
        <v>124</v>
      </c>
      <c r="J35" s="100">
        <f>'ian25'!J35+'feb25'!J35+'mar25'!J35+'apr25'!J35+'mai25'!J35+'iun25'!J35+'iul25'!J35+'aug25'!J35+sept25!J35+'oct25'!J35+'noi25'!J35+'dec25'!J35</f>
        <v>66</v>
      </c>
      <c r="K35" s="100">
        <f>'ian25'!K35+'feb25'!K35+'mar25'!K35+'apr25'!K35+'mai25'!K35+'iun25'!K35+'iul25'!K35+'aug25'!K35+sept25!K35+'oct25'!K35+'noi25'!K35+'dec25'!K35</f>
        <v>103</v>
      </c>
      <c r="L35" s="100">
        <f>'ian25'!L35+'feb25'!L35+'mar25'!L35+'apr25'!L35+'mai25'!L35+'iun25'!L35+'iul25'!L35+'aug25'!L35+sept25!L35+'oct25'!L35+'noi25'!L35+'dec25'!L35</f>
        <v>276</v>
      </c>
      <c r="M35" s="100">
        <f>'ian25'!M35+'feb25'!M35+'mar25'!M35+'apr25'!M35+'mai25'!M35+'iun25'!M35+'iul25'!M35+'aug25'!M35+sept25!M35+'oct25'!M35+'noi25'!M35+'dec25'!M35</f>
        <v>2</v>
      </c>
      <c r="N35" s="100">
        <f>'ian25'!N35+'feb25'!N35+'mar25'!N35+'apr25'!N35+'mai25'!N35+'iun25'!N35+'iul25'!N35+'aug25'!N35+sept25!N35+'oct25'!N35+'noi25'!N35+'dec25'!N35</f>
        <v>0</v>
      </c>
      <c r="O35" s="100">
        <f>'ian25'!O35+'feb25'!O35+'mar25'!O35+'apr25'!O35+'mai25'!O35+'iun25'!O35+'iul25'!O35+'aug25'!O35+sept25!O35+'oct25'!O35+'noi25'!O35+'dec25'!O35</f>
        <v>293</v>
      </c>
      <c r="P35" s="100">
        <f>'ian25'!P35+'feb25'!P35+'mar25'!P35+'apr25'!P35+'mai25'!P35+'iun25'!P35+'iul25'!P35+'aug25'!P35+sept25!P35+'oct25'!P35+'noi25'!P35+'dec25'!P35</f>
        <v>403</v>
      </c>
      <c r="Q35" s="100">
        <f>'ian25'!Q35+'feb25'!Q35+'mar25'!Q35+'apr25'!Q35+'mai25'!Q35+'iun25'!Q35+'iul25'!Q35+'aug25'!Q35+sept25!Q35+'oct25'!Q35+'noi25'!Q35+'dec25'!Q35</f>
        <v>26</v>
      </c>
      <c r="R35" s="100">
        <f>'ian25'!R35+'feb25'!R35+'mar25'!R35+'apr25'!R35+'mai25'!R35+'iun25'!R35+'iul25'!R35+'aug25'!R35+sept25!R35+'oct25'!R35+'noi25'!R35+'dec25'!R35</f>
        <v>6</v>
      </c>
      <c r="S35" s="100">
        <f>'ian25'!S35+'feb25'!S35+'mar25'!S35+'apr25'!S35+'mai25'!S35+'iun25'!S35+'iul25'!S35+'aug25'!S35+sept25!S35+'oct25'!S35+'noi25'!S35+'dec25'!S35</f>
        <v>154</v>
      </c>
      <c r="T35" s="100">
        <f>'ian25'!T35+'feb25'!T35+'mar25'!T35+'apr25'!T35+'mai25'!T35+'iun25'!T35+'iul25'!T35+'aug25'!T35+sept25!T35+'oct25'!T35+'noi25'!T35+'dec25'!T35</f>
        <v>115</v>
      </c>
      <c r="U35" s="100">
        <f>'ian25'!U35+'feb25'!U35+'mar25'!U35+'apr25'!U35+'mai25'!U35+'iun25'!U35+'iul25'!U35+'aug25'!U35+sept25!U35+'oct25'!U35+'noi25'!U35+'dec25'!U35</f>
        <v>313</v>
      </c>
      <c r="V35" s="100">
        <f>'ian25'!V35+'feb25'!V35+'mar25'!V35+'apr25'!V35+'mai25'!V35+'iun25'!V35+'iul25'!V35+'aug25'!V35+sept25!V35+'oct25'!V35+'noi25'!V35+'dec25'!V35</f>
        <v>21</v>
      </c>
      <c r="W35" s="100">
        <f>'ian25'!W35+'feb25'!W35+'mar25'!W35+'apr25'!W35+'mai25'!W35+'iun25'!W35+'iul25'!W35+'aug25'!W35+sept25!W35+'oct25'!W35+'noi25'!W35+'dec25'!W35</f>
        <v>67</v>
      </c>
      <c r="X35" s="100">
        <f>'ian25'!X35+'feb25'!X35+'mar25'!X35+'apr25'!X35+'mai25'!X35+'iun25'!X35+'iul25'!X35+'aug25'!X35+sept25!X35+'oct25'!X35+'noi25'!X35+'dec25'!X35</f>
        <v>462</v>
      </c>
      <c r="Y35" s="100">
        <f>'ian25'!Y35+'feb25'!Y35+'mar25'!Y35+'apr25'!Y35+'mai25'!Y35+'iun25'!Y35+'iul25'!Y35+'aug25'!Y35+sept25!Y35+'oct25'!Y35+'noi25'!Y35+'dec25'!Y35</f>
        <v>234</v>
      </c>
      <c r="Z35" s="100">
        <f>'ian25'!Z35+'feb25'!Z35+'mar25'!Z35+'apr25'!Z35+'mai25'!Z35+'iun25'!Z35+'iul25'!Z35+'aug25'!Z35+sept25!Z35+'oct25'!Z35+'noi25'!Z35+'dec25'!Z35</f>
        <v>0</v>
      </c>
      <c r="AA35" s="100">
        <f>'ian25'!AA35+'feb25'!AA35+'mar25'!AA35+'apr25'!AA35+'mai25'!AA35+'iun25'!AA35+'iul25'!AA35+'aug25'!AA35+sept25!AA35+'oct25'!AA35+'noi25'!AA35+'dec25'!AA35</f>
        <v>2</v>
      </c>
      <c r="AB35" s="100">
        <f>'ian25'!AB35+'feb25'!AB35+'mar25'!AB35+'apr25'!AB35+'mai25'!AB35+'iun25'!AB35+'iul25'!AB35+'aug25'!AB35+sept25!AB35+'oct25'!AB35+'noi25'!AB35+'dec25'!AB35</f>
        <v>0</v>
      </c>
      <c r="AC35" s="100">
        <f>'ian25'!AC35+'feb25'!AC35+'mar25'!AC35+'apr25'!AC35+'mai25'!AC35+'iun25'!AC35+'iul25'!AC35+'aug25'!AC35+sept25!AC35+'oct25'!AC35+'noi25'!AC35+'dec25'!AC35</f>
        <v>17</v>
      </c>
      <c r="AD35" s="100">
        <f>'ian25'!AD35+'feb25'!AD35+'mar25'!AD35+'apr25'!AD35+'mai25'!AD35+'iun25'!AD35+'iul25'!AD35+'aug25'!AD35+sept25!AD35+'oct25'!AD35+'noi25'!AD35+'dec25'!AD35</f>
        <v>5</v>
      </c>
      <c r="AE35" s="100">
        <f>'ian25'!AE35+'feb25'!AE35+'mar25'!AE35+'apr25'!AE35+'mai25'!AE35+'iun25'!AE35+'iul25'!AE35+'aug25'!AE35+sept25!AE35+'oct25'!AE35+'noi25'!AE35+'dec25'!AE35</f>
        <v>2</v>
      </c>
      <c r="AF35" s="100">
        <f>'ian25'!AF35+'feb25'!AF35+'mar25'!AF35+'apr25'!AF35+'mai25'!AF35+'iun25'!AF35+'iul25'!AF35+'aug25'!AF35+sept25!AF35+'oct25'!AF35+'noi25'!AF35+'dec25'!AF35</f>
        <v>1</v>
      </c>
      <c r="AG35" s="100">
        <f>'ian25'!AG35+'feb25'!AG35+'mar25'!AG35+'apr25'!AG35+'mai25'!AG35+'iun25'!AG35+'iul25'!AG35+'aug25'!AG35+sept25!AG35+'oct25'!AG35+'noi25'!AG35+'dec25'!AG35</f>
        <v>0</v>
      </c>
      <c r="AH35" s="100">
        <f>'ian25'!AH35+'feb25'!AH35+'mar25'!AH35+'apr25'!AH35+'mai25'!AH35+'iun25'!AH35+'iul25'!AH35+'aug25'!AH35+sept25!AH35+'oct25'!AH35+'noi25'!AH35+'dec25'!AH35</f>
        <v>0</v>
      </c>
      <c r="AI35" s="100">
        <f>'ian25'!AI35+'feb25'!AI35+'mar25'!AI35+'apr25'!AI35+'mai25'!AI35+'iun25'!AI35+'iul25'!AI35+'aug25'!AI35+sept25!AI35+'oct25'!AI35+'noi25'!AI35+'dec25'!AI35</f>
        <v>0</v>
      </c>
      <c r="AJ35" s="100">
        <f>'ian25'!AJ35+'feb25'!AJ35+'mar25'!AJ35+'apr25'!AJ35+'mai25'!AJ35+'iun25'!AJ35+'iul25'!AJ35+'aug25'!AJ35+sept25!AJ35+'oct25'!AJ35+'noi25'!AJ35+'dec25'!AJ35</f>
        <v>0</v>
      </c>
      <c r="AK35" s="100">
        <f>'ian25'!AK35+'feb25'!AK35+'mar25'!AK35+'apr25'!AK35+'mai25'!AK35+'iun25'!AK35+'iul25'!AK35+'aug25'!AK35+sept25!AK35+'oct25'!AK35+'noi25'!AK35+'dec25'!AK35</f>
        <v>0</v>
      </c>
      <c r="AL35" s="100">
        <f>'ian25'!AL35+'feb25'!AL35+'mar25'!AL35+'apr25'!AL35+'mai25'!AL35+'iun25'!AL35+'iul25'!AL35+'aug25'!AL35+sept25!AL35+'oct25'!AL35+'noi25'!AL35+'dec25'!AL35</f>
        <v>0</v>
      </c>
      <c r="AM35" s="100">
        <f>'ian25'!AM35+'feb25'!AM35+'mar25'!AM35+'apr25'!AM35+'mai25'!AM35+'iun25'!AM35+'iul25'!AM35+'aug25'!AM35+sept25!AM35+'oct25'!AM35+'noi25'!AM35+'dec25'!AM35</f>
        <v>0</v>
      </c>
      <c r="AN35" s="100">
        <f>'ian25'!AN35+'feb25'!AN35+'mar25'!AN35+'apr25'!AN35+'mai25'!AN35+'iun25'!AN35+'iul25'!AN35+'aug25'!AN35+sept25!AN35+'oct25'!AN35+'noi25'!AN35+'dec25'!AN35</f>
        <v>0</v>
      </c>
      <c r="AO35" s="100">
        <f>'ian25'!AO35+'feb25'!AO35+'mar25'!AO35+'apr25'!AO35+'mai25'!AO35+'iun25'!AO35+'iul25'!AO35+'aug25'!AO35+sept25!AO35+'oct25'!AO35+'noi25'!AO35+'dec25'!AO35</f>
        <v>0</v>
      </c>
      <c r="AP35" s="100">
        <f>'ian25'!AP35+'feb25'!AP35+'mar25'!AP35+'apr25'!AP35+'mai25'!AP35+'iun25'!AP35+'iul25'!AP35+'aug25'!AP35+sept25!AP35+'oct25'!AP35+'noi25'!AP35+'dec25'!AP35</f>
        <v>0</v>
      </c>
      <c r="AQ35" s="100">
        <f>'ian25'!AQ35+'feb25'!AQ35+'mar25'!AQ35+'apr25'!AQ35+'mai25'!AQ35+'iun25'!AQ35+'iul25'!AQ35+'aug25'!AQ35+sept25!AQ35+'oct25'!AQ35+'noi25'!AQ35+'dec25'!AQ35</f>
        <v>0</v>
      </c>
      <c r="AR35" s="100">
        <f>'ian25'!AR35+'feb25'!AR35+'mar25'!AR35+'apr25'!AR35+'mai25'!AR35+'iun25'!AR35+'iul25'!AR35+'aug25'!AR35+sept25!AR35+'oct25'!AR35+'noi25'!AR35+'dec25'!AR35</f>
        <v>0</v>
      </c>
      <c r="AS35" s="100">
        <f>'ian25'!AS35+'feb25'!AS35+'mar25'!AS35+'apr25'!AS35+'mai25'!AS35+'iun25'!AS35+'iul25'!AS35+'aug25'!AS35+sept25!AS35+'oct25'!AS35+'noi25'!AS35+'dec25'!AS35</f>
        <v>674</v>
      </c>
      <c r="AT35" s="146"/>
      <c r="AU35" s="13" t="str">
        <f>IF(AJ39+AJ40=AJ38," ","GRESEALA")</f>
        <v xml:space="preserve"> </v>
      </c>
      <c r="AV35" s="13" t="str">
        <f>IF(AK39+AK40=AK38," ","GRESEALA")</f>
        <v xml:space="preserve"> </v>
      </c>
      <c r="AW35" s="13" t="str">
        <f>IF(AL39+AL40=AL38," ","GRESEALA")</f>
        <v xml:space="preserve"> </v>
      </c>
      <c r="AX35" s="13" t="str">
        <f>IF(AR39+AR40=AR38," ","GRESEALA")</f>
        <v xml:space="preserve"> </v>
      </c>
      <c r="AY35" s="13" t="str">
        <f>IF(AS39+AS40=AS38," ","GRESEALA")</f>
        <v xml:space="preserve"> </v>
      </c>
      <c r="AZ35" s="13" t="str">
        <f>IF(E38+F38=D38," ","GRESEALA")</f>
        <v xml:space="preserve"> </v>
      </c>
      <c r="BA35" s="13" t="str">
        <f>IF(G38+K38+I38+L38+M38=D38," ","GRESEALA")</f>
        <v xml:space="preserve"> </v>
      </c>
      <c r="BB35" s="13" t="str">
        <f>IF(O38+P38=D38," ","GRESEALA")</f>
        <v xml:space="preserve"> </v>
      </c>
      <c r="BC35" s="13" t="str">
        <f>IF(Q38+S38+T38+U38+V38+W38=D38," ","GRESEALA")</f>
        <v xml:space="preserve"> </v>
      </c>
      <c r="BD35" s="13" t="str">
        <f>IF(X38+Y38+Z38=D38," ","GRESEALA")</f>
        <v xml:space="preserve"> </v>
      </c>
      <c r="BE35" s="13" t="str">
        <f>IF(AA38+AC38+AE38+AF38+AG38+AH38+AI38+AJ38+AK38+AL38+AM38+AN38+AO38+AP38+AQ38+AR38+AS38&gt;=D38," ","GRESEALA")</f>
        <v xml:space="preserve"> </v>
      </c>
      <c r="BF35" s="13" t="str">
        <f>IF(AS38&lt;=D38," ","GRESEALA")</f>
        <v xml:space="preserve"> </v>
      </c>
      <c r="BG35" s="13" t="str">
        <f>IF(H38&lt;=G38," ","GRESEALA")</f>
        <v xml:space="preserve"> </v>
      </c>
      <c r="BH35" s="13" t="str">
        <f>IF(E37+F37=D37," ","GRESEALA")</f>
        <v xml:space="preserve"> </v>
      </c>
      <c r="BI35" s="13" t="str">
        <f>IF(G37+K37+I37+L37+M37=D37," ","GRESEALA")</f>
        <v xml:space="preserve"> </v>
      </c>
      <c r="BJ35" s="13" t="str">
        <f>IF(O37+P37=D37," ","GRESEALA")</f>
        <v xml:space="preserve"> </v>
      </c>
      <c r="BK35" s="13" t="str">
        <f>IF(Q37+S37+T37+U37+V37+W37=D37," ","GRESEALA")</f>
        <v xml:space="preserve"> </v>
      </c>
      <c r="BL35" s="26"/>
    </row>
    <row r="36" spans="2:223" ht="58.5" customHeight="1" x14ac:dyDescent="0.35">
      <c r="B36" s="148" t="s">
        <v>90</v>
      </c>
      <c r="C36" s="76" t="s">
        <v>91</v>
      </c>
      <c r="D36" s="133">
        <f t="shared" si="0"/>
        <v>6029</v>
      </c>
      <c r="E36" s="100">
        <f>'ian25'!E36+'feb25'!E36+'mar25'!E36+'apr25'!E36+'mai25'!E36+'iun25'!E36+'iul25'!E36+'aug25'!E36+sept25!E36+'oct25'!E36+'noi25'!E36+'dec25'!E36</f>
        <v>2052</v>
      </c>
      <c r="F36" s="100">
        <f>'ian25'!F36+'feb25'!F36+'mar25'!F36+'apr25'!F36+'mai25'!F36+'iun25'!F36+'iul25'!F36+'aug25'!F36+sept25!F36+'oct25'!F36+'noi25'!F36+'dec25'!F36</f>
        <v>3977</v>
      </c>
      <c r="G36" s="100">
        <f>'ian25'!G36+'feb25'!G36+'mar25'!G36+'apr25'!G36+'mai25'!G36+'iun25'!G36+'iul25'!G36+'aug25'!G36+sept25!G36+'oct25'!G36+'noi25'!G36+'dec25'!G36</f>
        <v>775</v>
      </c>
      <c r="H36" s="100">
        <f>'ian25'!H36+'feb25'!H36+'mar25'!H36+'apr25'!H36+'mai25'!H36+'iun25'!H36+'iul25'!H36+'aug25'!H36+sept25!H36+'oct25'!H36+'noi25'!H36+'dec25'!H36</f>
        <v>593</v>
      </c>
      <c r="I36" s="100">
        <f>'ian25'!I36+'feb25'!I36+'mar25'!I36+'apr25'!I36+'mai25'!I36+'iun25'!I36+'iul25'!I36+'aug25'!I36+sept25!I36+'oct25'!I36+'noi25'!I36+'dec25'!I36</f>
        <v>363</v>
      </c>
      <c r="J36" s="100">
        <f>'ian25'!J36+'feb25'!J36+'mar25'!J36+'apr25'!J36+'mai25'!J36+'iun25'!J36+'iul25'!J36+'aug25'!J36+sept25!J36+'oct25'!J36+'noi25'!J36+'dec25'!J36</f>
        <v>174</v>
      </c>
      <c r="K36" s="100">
        <f>'ian25'!K36+'feb25'!K36+'mar25'!K36+'apr25'!K36+'mai25'!K36+'iun25'!K36+'iul25'!K36+'aug25'!K36+sept25!K36+'oct25'!K36+'noi25'!K36+'dec25'!K36</f>
        <v>464</v>
      </c>
      <c r="L36" s="100">
        <f>'ian25'!L36+'feb25'!L36+'mar25'!L36+'apr25'!L36+'mai25'!L36+'iun25'!L36+'iul25'!L36+'aug25'!L36+sept25!L36+'oct25'!L36+'noi25'!L36+'dec25'!L36</f>
        <v>1276</v>
      </c>
      <c r="M36" s="100">
        <f>'ian25'!M36+'feb25'!M36+'mar25'!M36+'apr25'!M36+'mai25'!M36+'iun25'!M36+'iul25'!M36+'aug25'!M36+sept25!M36+'oct25'!M36+'noi25'!M36+'dec25'!M36</f>
        <v>3151</v>
      </c>
      <c r="N36" s="100">
        <f>'ian25'!N36+'feb25'!N36+'mar25'!N36+'apr25'!N36+'mai25'!N36+'iun25'!N36+'iul25'!N36+'aug25'!N36+sept25!N36+'oct25'!N36+'noi25'!N36+'dec25'!N36</f>
        <v>1260</v>
      </c>
      <c r="O36" s="100">
        <f>'ian25'!O36+'feb25'!O36+'mar25'!O36+'apr25'!O36+'mai25'!O36+'iun25'!O36+'iul25'!O36+'aug25'!O36+sept25!O36+'oct25'!O36+'noi25'!O36+'dec25'!O36</f>
        <v>2864</v>
      </c>
      <c r="P36" s="100">
        <f>'ian25'!P36+'feb25'!P36+'mar25'!P36+'apr25'!P36+'mai25'!P36+'iun25'!P36+'iul25'!P36+'aug25'!P36+sept25!P36+'oct25'!P36+'noi25'!P36+'dec25'!P36</f>
        <v>3165</v>
      </c>
      <c r="Q36" s="100">
        <f>'ian25'!Q36+'feb25'!Q36+'mar25'!Q36+'apr25'!Q36+'mai25'!Q36+'iun25'!Q36+'iul25'!Q36+'aug25'!Q36+sept25!Q36+'oct25'!Q36+'noi25'!Q36+'dec25'!Q36</f>
        <v>970</v>
      </c>
      <c r="R36" s="100">
        <f>'ian25'!R36+'feb25'!R36+'mar25'!R36+'apr25'!R36+'mai25'!R36+'iun25'!R36+'iul25'!R36+'aug25'!R36+sept25!R36+'oct25'!R36+'noi25'!R36+'dec25'!R36</f>
        <v>339</v>
      </c>
      <c r="S36" s="100">
        <f>'ian25'!S36+'feb25'!S36+'mar25'!S36+'apr25'!S36+'mai25'!S36+'iun25'!S36+'iul25'!S36+'aug25'!S36+sept25!S36+'oct25'!S36+'noi25'!S36+'dec25'!S36</f>
        <v>1846</v>
      </c>
      <c r="T36" s="100">
        <f>'ian25'!T36+'feb25'!T36+'mar25'!T36+'apr25'!T36+'mai25'!T36+'iun25'!T36+'iul25'!T36+'aug25'!T36+sept25!T36+'oct25'!T36+'noi25'!T36+'dec25'!T36</f>
        <v>772</v>
      </c>
      <c r="U36" s="100">
        <f>'ian25'!U36+'feb25'!U36+'mar25'!U36+'apr25'!U36+'mai25'!U36+'iun25'!U36+'iul25'!U36+'aug25'!U36+sept25!U36+'oct25'!U36+'noi25'!U36+'dec25'!U36</f>
        <v>2001</v>
      </c>
      <c r="V36" s="100">
        <f>'ian25'!V36+'feb25'!V36+'mar25'!V36+'apr25'!V36+'mai25'!V36+'iun25'!V36+'iul25'!V36+'aug25'!V36+sept25!V36+'oct25'!V36+'noi25'!V36+'dec25'!V36</f>
        <v>120</v>
      </c>
      <c r="W36" s="100">
        <f>'ian25'!W36+'feb25'!W36+'mar25'!W36+'apr25'!W36+'mai25'!W36+'iun25'!W36+'iul25'!W36+'aug25'!W36+sept25!W36+'oct25'!W36+'noi25'!W36+'dec25'!W36</f>
        <v>320</v>
      </c>
      <c r="X36" s="100">
        <f>'ian25'!X36+'feb25'!X36+'mar25'!X36+'apr25'!X36+'mai25'!X36+'iun25'!X36+'iul25'!X36+'aug25'!X36+sept25!X36+'oct25'!X36+'noi25'!X36+'dec25'!X36</f>
        <v>4172</v>
      </c>
      <c r="Y36" s="100">
        <f>'ian25'!Y36+'feb25'!Y36+'mar25'!Y36+'apr25'!Y36+'mai25'!Y36+'iun25'!Y36+'iul25'!Y36+'aug25'!Y36+sept25!Y36+'oct25'!Y36+'noi25'!Y36+'dec25'!Y36</f>
        <v>1829</v>
      </c>
      <c r="Z36" s="100">
        <f>'ian25'!Z36+'feb25'!Z36+'mar25'!Z36+'apr25'!Z36+'mai25'!Z36+'iun25'!Z36+'iul25'!Z36+'aug25'!Z36+sept25!Z36+'oct25'!Z36+'noi25'!Z36+'dec25'!Z36</f>
        <v>28</v>
      </c>
      <c r="AA36" s="100">
        <f>'ian25'!AA36+'feb25'!AA36+'mar25'!AA36+'apr25'!AA36+'mai25'!AA36+'iun25'!AA36+'iul25'!AA36+'aug25'!AA36+sept25!AA36+'oct25'!AA36+'noi25'!AA36+'dec25'!AA36</f>
        <v>2</v>
      </c>
      <c r="AB36" s="100">
        <f>'ian25'!AB36+'feb25'!AB36+'mar25'!AB36+'apr25'!AB36+'mai25'!AB36+'iun25'!AB36+'iul25'!AB36+'aug25'!AB36+sept25!AB36+'oct25'!AB36+'noi25'!AB36+'dec25'!AB36</f>
        <v>0</v>
      </c>
      <c r="AC36" s="100">
        <f>'ian25'!AC36+'feb25'!AC36+'mar25'!AC36+'apr25'!AC36+'mai25'!AC36+'iun25'!AC36+'iul25'!AC36+'aug25'!AC36+sept25!AC36+'oct25'!AC36+'noi25'!AC36+'dec25'!AC36</f>
        <v>3</v>
      </c>
      <c r="AD36" s="100">
        <f>'ian25'!AD36+'feb25'!AD36+'mar25'!AD36+'apr25'!AD36+'mai25'!AD36+'iun25'!AD36+'iul25'!AD36+'aug25'!AD36+sept25!AD36+'oct25'!AD36+'noi25'!AD36+'dec25'!AD36</f>
        <v>0</v>
      </c>
      <c r="AE36" s="100">
        <f>'ian25'!AE36+'feb25'!AE36+'mar25'!AE36+'apr25'!AE36+'mai25'!AE36+'iun25'!AE36+'iul25'!AE36+'aug25'!AE36+sept25!AE36+'oct25'!AE36+'noi25'!AE36+'dec25'!AE36</f>
        <v>23</v>
      </c>
      <c r="AF36" s="100">
        <f>'ian25'!AF36+'feb25'!AF36+'mar25'!AF36+'apr25'!AF36+'mai25'!AF36+'iun25'!AF36+'iul25'!AF36+'aug25'!AF36+sept25!AF36+'oct25'!AF36+'noi25'!AF36+'dec25'!AF36</f>
        <v>0</v>
      </c>
      <c r="AG36" s="100">
        <f>'ian25'!AG36+'feb25'!AG36+'mar25'!AG36+'apr25'!AG36+'mai25'!AG36+'iun25'!AG36+'iul25'!AG36+'aug25'!AG36+sept25!AG36+'oct25'!AG36+'noi25'!AG36+'dec25'!AG36</f>
        <v>0</v>
      </c>
      <c r="AH36" s="100">
        <f>'ian25'!AH36+'feb25'!AH36+'mar25'!AH36+'apr25'!AH36+'mai25'!AH36+'iun25'!AH36+'iul25'!AH36+'aug25'!AH36+sept25!AH36+'oct25'!AH36+'noi25'!AH36+'dec25'!AH36</f>
        <v>0</v>
      </c>
      <c r="AI36" s="100">
        <f>'ian25'!AI36+'feb25'!AI36+'mar25'!AI36+'apr25'!AI36+'mai25'!AI36+'iun25'!AI36+'iul25'!AI36+'aug25'!AI36+sept25!AI36+'oct25'!AI36+'noi25'!AI36+'dec25'!AI36</f>
        <v>0</v>
      </c>
      <c r="AJ36" s="100">
        <f>'ian25'!AJ36+'feb25'!AJ36+'mar25'!AJ36+'apr25'!AJ36+'mai25'!AJ36+'iun25'!AJ36+'iul25'!AJ36+'aug25'!AJ36+sept25!AJ36+'oct25'!AJ36+'noi25'!AJ36+'dec25'!AJ36</f>
        <v>3</v>
      </c>
      <c r="AK36" s="100">
        <f>'ian25'!AK36+'feb25'!AK36+'mar25'!AK36+'apr25'!AK36+'mai25'!AK36+'iun25'!AK36+'iul25'!AK36+'aug25'!AK36+sept25!AK36+'oct25'!AK36+'noi25'!AK36+'dec25'!AK36</f>
        <v>0</v>
      </c>
      <c r="AL36" s="100">
        <f>'ian25'!AL36+'feb25'!AL36+'mar25'!AL36+'apr25'!AL36+'mai25'!AL36+'iun25'!AL36+'iul25'!AL36+'aug25'!AL36+sept25!AL36+'oct25'!AL36+'noi25'!AL36+'dec25'!AL36</f>
        <v>0</v>
      </c>
      <c r="AM36" s="100">
        <f>'ian25'!AM36+'feb25'!AM36+'mar25'!AM36+'apr25'!AM36+'mai25'!AM36+'iun25'!AM36+'iul25'!AM36+'aug25'!AM36+sept25!AM36+'oct25'!AM36+'noi25'!AM36+'dec25'!AM36</f>
        <v>14</v>
      </c>
      <c r="AN36" s="100">
        <f>'ian25'!AN36+'feb25'!AN36+'mar25'!AN36+'apr25'!AN36+'mai25'!AN36+'iun25'!AN36+'iul25'!AN36+'aug25'!AN36+sept25!AN36+'oct25'!AN36+'noi25'!AN36+'dec25'!AN36</f>
        <v>0</v>
      </c>
      <c r="AO36" s="100">
        <f>'ian25'!AO36+'feb25'!AO36+'mar25'!AO36+'apr25'!AO36+'mai25'!AO36+'iun25'!AO36+'iul25'!AO36+'aug25'!AO36+sept25!AO36+'oct25'!AO36+'noi25'!AO36+'dec25'!AO36</f>
        <v>0</v>
      </c>
      <c r="AP36" s="100">
        <f>'ian25'!AP36+'feb25'!AP36+'mar25'!AP36+'apr25'!AP36+'mai25'!AP36+'iun25'!AP36+'iul25'!AP36+'aug25'!AP36+sept25!AP36+'oct25'!AP36+'noi25'!AP36+'dec25'!AP36</f>
        <v>0</v>
      </c>
      <c r="AQ36" s="100">
        <f>'ian25'!AQ36+'feb25'!AQ36+'mar25'!AQ36+'apr25'!AQ36+'mai25'!AQ36+'iun25'!AQ36+'iul25'!AQ36+'aug25'!AQ36+sept25!AQ36+'oct25'!AQ36+'noi25'!AQ36+'dec25'!AQ36</f>
        <v>0</v>
      </c>
      <c r="AR36" s="100">
        <f>'ian25'!AR36+'feb25'!AR36+'mar25'!AR36+'apr25'!AR36+'mai25'!AR36+'iun25'!AR36+'iul25'!AR36+'aug25'!AR36+sept25!AR36+'oct25'!AR36+'noi25'!AR36+'dec25'!AR36</f>
        <v>0</v>
      </c>
      <c r="AS36" s="100">
        <f>'ian25'!AS36+'feb25'!AS36+'mar25'!AS36+'apr25'!AS36+'mai25'!AS36+'iun25'!AS36+'iul25'!AS36+'aug25'!AS36+sept25!AS36+'oct25'!AS36+'noi25'!AS36+'dec25'!AS36</f>
        <v>5984</v>
      </c>
      <c r="AT36" s="146"/>
      <c r="AU36" s="13" t="str">
        <f>IF(X37+Y37+Z37=D37," ","GRESEALA")</f>
        <v xml:space="preserve"> </v>
      </c>
      <c r="AV36" s="13" t="str">
        <f>IF(AA37+AC37+AE37+AF37+AG37+AH37+AI37+AJ37+AK37+AL37+AR37+AS37&gt;=D37," ","GRESEALA")</f>
        <v xml:space="preserve"> </v>
      </c>
      <c r="AW36" s="13" t="str">
        <f>IF(AS37&lt;=D37," ","GRESEALA")</f>
        <v xml:space="preserve"> </v>
      </c>
      <c r="AX36" s="13" t="str">
        <f>IF(H37&lt;=G37," ","GRESEALA")</f>
        <v xml:space="preserve"> </v>
      </c>
      <c r="AY36" s="13" t="str">
        <f>IF(E41+F41=D41," ","GRESEALA")</f>
        <v xml:space="preserve"> </v>
      </c>
      <c r="AZ36" s="17" t="str">
        <f>IF(G41+K41+I41+L41+M41=D41," ","GRESEALA")</f>
        <v xml:space="preserve"> </v>
      </c>
      <c r="BA36" s="13" t="str">
        <f>IF(O41+P41=D41," ","GRESEALA")</f>
        <v xml:space="preserve"> </v>
      </c>
      <c r="BB36" s="13" t="str">
        <f>IF(Q41+S41+T41+U41+V41+W41=D41," ","GRESEALA")</f>
        <v xml:space="preserve"> </v>
      </c>
      <c r="BC36" s="13" t="str">
        <f>IF(X41+Y41+Z41=D41," ","GRESEALA")</f>
        <v xml:space="preserve"> </v>
      </c>
      <c r="BD36" s="13" t="str">
        <f>IF(AA41+AC41+AE41+AF41+AG41+AH41+AI41+AJ41+AK41+AL41+AR41+AS41&gt;=D41," ","GRESEALA")</f>
        <v xml:space="preserve"> </v>
      </c>
      <c r="BE36" s="13" t="str">
        <f>IF(AS41&lt;=D41," ","GRESEALA")</f>
        <v xml:space="preserve"> </v>
      </c>
      <c r="BF36" s="13" t="str">
        <f>IF(H41&lt;=G41," ","GRESEALA")</f>
        <v xml:space="preserve"> </v>
      </c>
      <c r="BG36" s="13" t="str">
        <f>IF(E43+E44=E42," ","GRESEALA")</f>
        <v xml:space="preserve"> </v>
      </c>
      <c r="BH36" s="13" t="str">
        <f>IF(F43+F44=F42," ","GRESEALA")</f>
        <v xml:space="preserve"> </v>
      </c>
      <c r="BI36" s="13" t="str">
        <f>IF(G43+G44=G42," ","GRESEALA")</f>
        <v xml:space="preserve"> </v>
      </c>
      <c r="BJ36" s="13" t="str">
        <f>IF(H43+H44=H42," ","GRESEALA")</f>
        <v xml:space="preserve"> </v>
      </c>
      <c r="BK36" s="13" t="str">
        <f>IF(K43+K44=K42," ","GRESEALA")</f>
        <v xml:space="preserve"> </v>
      </c>
    </row>
    <row r="37" spans="2:223" s="5" customFormat="1" ht="43.5" customHeight="1" x14ac:dyDescent="0.35">
      <c r="B37" s="149">
        <v>2</v>
      </c>
      <c r="C37" s="81" t="s">
        <v>92</v>
      </c>
      <c r="D37" s="134">
        <f t="shared" si="0"/>
        <v>86</v>
      </c>
      <c r="E37" s="100">
        <f>'ian25'!E37+'feb25'!E37+'mar25'!E37+'apr25'!E37+'mai25'!E37+'iun25'!E37+'iul25'!E37+'aug25'!E37+sept25!E37+'oct25'!E37+'noi25'!E37+'dec25'!E37</f>
        <v>32</v>
      </c>
      <c r="F37" s="100">
        <f>'ian25'!F37+'feb25'!F37+'mar25'!F37+'apr25'!F37+'mai25'!F37+'iun25'!F37+'iul25'!F37+'aug25'!F37+sept25!F37+'oct25'!F37+'noi25'!F37+'dec25'!F37</f>
        <v>54</v>
      </c>
      <c r="G37" s="100">
        <f>'ian25'!G37+'feb25'!G37+'mar25'!G37+'apr25'!G37+'mai25'!G37+'iun25'!G37+'iul25'!G37+'aug25'!G37+sept25!G37+'oct25'!G37+'noi25'!G37+'dec25'!G37</f>
        <v>21</v>
      </c>
      <c r="H37" s="100">
        <f>'ian25'!H37+'feb25'!H37+'mar25'!H37+'apr25'!H37+'mai25'!H37+'iun25'!H37+'iul25'!H37+'aug25'!H37+sept25!H37+'oct25'!H37+'noi25'!H37+'dec25'!H37</f>
        <v>21</v>
      </c>
      <c r="I37" s="100">
        <f>'ian25'!I37+'feb25'!I37+'mar25'!I37+'apr25'!I37+'mai25'!I37+'iun25'!I37+'iul25'!I37+'aug25'!I37+sept25!I37+'oct25'!I37+'noi25'!I37+'dec25'!I37</f>
        <v>5</v>
      </c>
      <c r="J37" s="100">
        <f>'ian25'!J37+'feb25'!J37+'mar25'!J37+'apr25'!J37+'mai25'!J37+'iun25'!J37+'iul25'!J37+'aug25'!J37+sept25!J37+'oct25'!J37+'noi25'!J37+'dec25'!J37</f>
        <v>5</v>
      </c>
      <c r="K37" s="100">
        <f>'ian25'!K37+'feb25'!K37+'mar25'!K37+'apr25'!K37+'mai25'!K37+'iun25'!K37+'iul25'!K37+'aug25'!K37+sept25!K37+'oct25'!K37+'noi25'!K37+'dec25'!K37</f>
        <v>10</v>
      </c>
      <c r="L37" s="100">
        <f>'ian25'!L37+'feb25'!L37+'mar25'!L37+'apr25'!L37+'mai25'!L37+'iun25'!L37+'iul25'!L37+'aug25'!L37+sept25!L37+'oct25'!L37+'noi25'!L37+'dec25'!L37</f>
        <v>18</v>
      </c>
      <c r="M37" s="100">
        <f>'ian25'!M37+'feb25'!M37+'mar25'!M37+'apr25'!M37+'mai25'!M37+'iun25'!M37+'iul25'!M37+'aug25'!M37+sept25!M37+'oct25'!M37+'noi25'!M37+'dec25'!M37</f>
        <v>32</v>
      </c>
      <c r="N37" s="100">
        <f>'ian25'!N37+'feb25'!N37+'mar25'!N37+'apr25'!N37+'mai25'!N37+'iun25'!N37+'iul25'!N37+'aug25'!N37+sept25!N37+'oct25'!N37+'noi25'!N37+'dec25'!N37</f>
        <v>7</v>
      </c>
      <c r="O37" s="100">
        <f>'ian25'!O37+'feb25'!O37+'mar25'!O37+'apr25'!O37+'mai25'!O37+'iun25'!O37+'iul25'!O37+'aug25'!O37+sept25!O37+'oct25'!O37+'noi25'!O37+'dec25'!O37</f>
        <v>38</v>
      </c>
      <c r="P37" s="100">
        <f>'ian25'!P37+'feb25'!P37+'mar25'!P37+'apr25'!P37+'mai25'!P37+'iun25'!P37+'iul25'!P37+'aug25'!P37+sept25!P37+'oct25'!P37+'noi25'!P37+'dec25'!P37</f>
        <v>48</v>
      </c>
      <c r="Q37" s="100">
        <f>'ian25'!Q37+'feb25'!Q37+'mar25'!Q37+'apr25'!Q37+'mai25'!Q37+'iun25'!Q37+'iul25'!Q37+'aug25'!Q37+sept25!Q37+'oct25'!Q37+'noi25'!Q37+'dec25'!Q37</f>
        <v>1</v>
      </c>
      <c r="R37" s="100">
        <f>'ian25'!R37+'feb25'!R37+'mar25'!R37+'apr25'!R37+'mai25'!R37+'iun25'!R37+'iul25'!R37+'aug25'!R37+sept25!R37+'oct25'!R37+'noi25'!R37+'dec25'!R37</f>
        <v>0</v>
      </c>
      <c r="S37" s="100">
        <f>'ian25'!S37+'feb25'!S37+'mar25'!S37+'apr25'!S37+'mai25'!S37+'iun25'!S37+'iul25'!S37+'aug25'!S37+sept25!S37+'oct25'!S37+'noi25'!S37+'dec25'!S37</f>
        <v>15</v>
      </c>
      <c r="T37" s="100">
        <f>'ian25'!T37+'feb25'!T37+'mar25'!T37+'apr25'!T37+'mai25'!T37+'iun25'!T37+'iul25'!T37+'aug25'!T37+sept25!T37+'oct25'!T37+'noi25'!T37+'dec25'!T37</f>
        <v>11</v>
      </c>
      <c r="U37" s="100">
        <f>'ian25'!U37+'feb25'!U37+'mar25'!U37+'apr25'!U37+'mai25'!U37+'iun25'!U37+'iul25'!U37+'aug25'!U37+sept25!U37+'oct25'!U37+'noi25'!U37+'dec25'!U37</f>
        <v>52</v>
      </c>
      <c r="V37" s="100">
        <f>'ian25'!V37+'feb25'!V37+'mar25'!V37+'apr25'!V37+'mai25'!V37+'iun25'!V37+'iul25'!V37+'aug25'!V37+sept25!V37+'oct25'!V37+'noi25'!V37+'dec25'!V37</f>
        <v>2</v>
      </c>
      <c r="W37" s="100">
        <f>'ian25'!W37+'feb25'!W37+'mar25'!W37+'apr25'!W37+'mai25'!W37+'iun25'!W37+'iul25'!W37+'aug25'!W37+sept25!W37+'oct25'!W37+'noi25'!W37+'dec25'!W37</f>
        <v>5</v>
      </c>
      <c r="X37" s="100">
        <f>'ian25'!X37+'feb25'!X37+'mar25'!X37+'apr25'!X37+'mai25'!X37+'iun25'!X37+'iul25'!X37+'aug25'!X37+sept25!X37+'oct25'!X37+'noi25'!X37+'dec25'!X37</f>
        <v>23</v>
      </c>
      <c r="Y37" s="100">
        <f>'ian25'!Y37+'feb25'!Y37+'mar25'!Y37+'apr25'!Y37+'mai25'!Y37+'iun25'!Y37+'iul25'!Y37+'aug25'!Y37+sept25!Y37+'oct25'!Y37+'noi25'!Y37+'dec25'!Y37</f>
        <v>63</v>
      </c>
      <c r="Z37" s="100">
        <f>'ian25'!Z37+'feb25'!Z37+'mar25'!Z37+'apr25'!Z37+'mai25'!Z37+'iun25'!Z37+'iul25'!Z37+'aug25'!Z37+sept25!Z37+'oct25'!Z37+'noi25'!Z37+'dec25'!Z37</f>
        <v>0</v>
      </c>
      <c r="AA37" s="100">
        <f>'ian25'!AA37+'feb25'!AA37+'mar25'!AA37+'apr25'!AA37+'mai25'!AA37+'iun25'!AA37+'iul25'!AA37+'aug25'!AA37+sept25!AA37+'oct25'!AA37+'noi25'!AA37+'dec25'!AA37</f>
        <v>0</v>
      </c>
      <c r="AB37" s="100">
        <f>'ian25'!AB37+'feb25'!AB37+'mar25'!AB37+'apr25'!AB37+'mai25'!AB37+'iun25'!AB37+'iul25'!AB37+'aug25'!AB37+sept25!AB37+'oct25'!AB37+'noi25'!AB37+'dec25'!AB37</f>
        <v>0</v>
      </c>
      <c r="AC37" s="100">
        <f>'ian25'!AC37+'feb25'!AC37+'mar25'!AC37+'apr25'!AC37+'mai25'!AC37+'iun25'!AC37+'iul25'!AC37+'aug25'!AC37+sept25!AC37+'oct25'!AC37+'noi25'!AC37+'dec25'!AC37</f>
        <v>0</v>
      </c>
      <c r="AD37" s="100">
        <f>'ian25'!AD37+'feb25'!AD37+'mar25'!AD37+'apr25'!AD37+'mai25'!AD37+'iun25'!AD37+'iul25'!AD37+'aug25'!AD37+sept25!AD37+'oct25'!AD37+'noi25'!AD37+'dec25'!AD37</f>
        <v>0</v>
      </c>
      <c r="AE37" s="100">
        <f>'ian25'!AE37+'feb25'!AE37+'mar25'!AE37+'apr25'!AE37+'mai25'!AE37+'iun25'!AE37+'iul25'!AE37+'aug25'!AE37+sept25!AE37+'oct25'!AE37+'noi25'!AE37+'dec25'!AE37</f>
        <v>0</v>
      </c>
      <c r="AF37" s="100">
        <f>'ian25'!AF37+'feb25'!AF37+'mar25'!AF37+'apr25'!AF37+'mai25'!AF37+'iun25'!AF37+'iul25'!AF37+'aug25'!AF37+sept25!AF37+'oct25'!AF37+'noi25'!AF37+'dec25'!AF37</f>
        <v>0</v>
      </c>
      <c r="AG37" s="100">
        <f>'ian25'!AG37+'feb25'!AG37+'mar25'!AG37+'apr25'!AG37+'mai25'!AG37+'iun25'!AG37+'iul25'!AG37+'aug25'!AG37+sept25!AG37+'oct25'!AG37+'noi25'!AG37+'dec25'!AG37</f>
        <v>0</v>
      </c>
      <c r="AH37" s="100">
        <f>'ian25'!AH37+'feb25'!AH37+'mar25'!AH37+'apr25'!AH37+'mai25'!AH37+'iun25'!AH37+'iul25'!AH37+'aug25'!AH37+sept25!AH37+'oct25'!AH37+'noi25'!AH37+'dec25'!AH37</f>
        <v>0</v>
      </c>
      <c r="AI37" s="100">
        <f>'ian25'!AI37+'feb25'!AI37+'mar25'!AI37+'apr25'!AI37+'mai25'!AI37+'iun25'!AI37+'iul25'!AI37+'aug25'!AI37+sept25!AI37+'oct25'!AI37+'noi25'!AI37+'dec25'!AI37</f>
        <v>0</v>
      </c>
      <c r="AJ37" s="100">
        <f>'ian25'!AJ37+'feb25'!AJ37+'mar25'!AJ37+'apr25'!AJ37+'mai25'!AJ37+'iun25'!AJ37+'iul25'!AJ37+'aug25'!AJ37+sept25!AJ37+'oct25'!AJ37+'noi25'!AJ37+'dec25'!AJ37</f>
        <v>0</v>
      </c>
      <c r="AK37" s="100">
        <f>'ian25'!AK37+'feb25'!AK37+'mar25'!AK37+'apr25'!AK37+'mai25'!AK37+'iun25'!AK37+'iul25'!AK37+'aug25'!AK37+sept25!AK37+'oct25'!AK37+'noi25'!AK37+'dec25'!AK37</f>
        <v>0</v>
      </c>
      <c r="AL37" s="100">
        <f>'ian25'!AL37+'feb25'!AL37+'mar25'!AL37+'apr25'!AL37+'mai25'!AL37+'iun25'!AL37+'iul25'!AL37+'aug25'!AL37+sept25!AL37+'oct25'!AL37+'noi25'!AL37+'dec25'!AL37</f>
        <v>0</v>
      </c>
      <c r="AM37" s="100">
        <f>'ian25'!AM37+'feb25'!AM37+'mar25'!AM37+'apr25'!AM37+'mai25'!AM37+'iun25'!AM37+'iul25'!AM37+'aug25'!AM37+sept25!AM37+'oct25'!AM37+'noi25'!AM37+'dec25'!AM37</f>
        <v>0</v>
      </c>
      <c r="AN37" s="100">
        <f>'ian25'!AN37+'feb25'!AN37+'mar25'!AN37+'apr25'!AN37+'mai25'!AN37+'iun25'!AN37+'iul25'!AN37+'aug25'!AN37+sept25!AN37+'oct25'!AN37+'noi25'!AN37+'dec25'!AN37</f>
        <v>0</v>
      </c>
      <c r="AO37" s="100">
        <f>'ian25'!AO37+'feb25'!AO37+'mar25'!AO37+'apr25'!AO37+'mai25'!AO37+'iun25'!AO37+'iul25'!AO37+'aug25'!AO37+sept25!AO37+'oct25'!AO37+'noi25'!AO37+'dec25'!AO37</f>
        <v>0</v>
      </c>
      <c r="AP37" s="100">
        <f>'ian25'!AP37+'feb25'!AP37+'mar25'!AP37+'apr25'!AP37+'mai25'!AP37+'iun25'!AP37+'iul25'!AP37+'aug25'!AP37+sept25!AP37+'oct25'!AP37+'noi25'!AP37+'dec25'!AP37</f>
        <v>0</v>
      </c>
      <c r="AQ37" s="100">
        <f>'ian25'!AQ37+'feb25'!AQ37+'mar25'!AQ37+'apr25'!AQ37+'mai25'!AQ37+'iun25'!AQ37+'iul25'!AQ37+'aug25'!AQ37+sept25!AQ37+'oct25'!AQ37+'noi25'!AQ37+'dec25'!AQ37</f>
        <v>0</v>
      </c>
      <c r="AR37" s="100">
        <f>'ian25'!AR37+'feb25'!AR37+'mar25'!AR37+'apr25'!AR37+'mai25'!AR37+'iun25'!AR37+'iul25'!AR37+'aug25'!AR37+sept25!AR37+'oct25'!AR37+'noi25'!AR37+'dec25'!AR37</f>
        <v>0</v>
      </c>
      <c r="AS37" s="100">
        <f>'ian25'!AS37+'feb25'!AS37+'mar25'!AS37+'apr25'!AS37+'mai25'!AS37+'iun25'!AS37+'iul25'!AS37+'aug25'!AS37+sept25!AS37+'oct25'!AS37+'noi25'!AS37+'dec25'!AS37</f>
        <v>86</v>
      </c>
      <c r="AT37" s="146"/>
      <c r="AU37" s="17" t="str">
        <f>IF(X43+X44=X42," ","GRESEALA")</f>
        <v xml:space="preserve"> </v>
      </c>
      <c r="AV37" s="13" t="str">
        <f>IF(M43+M44=M42," ","GRESEALA")</f>
        <v xml:space="preserve"> </v>
      </c>
      <c r="AW37" s="13" t="str">
        <f>IF(N43+N44=N42," ","GRESEALA")</f>
        <v xml:space="preserve"> </v>
      </c>
      <c r="AX37" s="13" t="str">
        <f>IF(O43+O44=O42," ","GRESEALA")</f>
        <v xml:space="preserve"> </v>
      </c>
      <c r="AY37" s="13" t="str">
        <f>IF(P43+P44=P42," ","GRESEALA")</f>
        <v xml:space="preserve"> </v>
      </c>
      <c r="AZ37" s="13" t="str">
        <f>IF(Q43+Q44=Q42," ","GRESEALA")</f>
        <v xml:space="preserve"> </v>
      </c>
      <c r="BA37" s="13" t="str">
        <f t="shared" ref="BA37:BK37" si="27">IF(S43+S44=S42," ","GRESEALA")</f>
        <v xml:space="preserve"> </v>
      </c>
      <c r="BB37" s="13" t="str">
        <f t="shared" si="27"/>
        <v xml:space="preserve"> </v>
      </c>
      <c r="BC37" s="13" t="str">
        <f t="shared" si="27"/>
        <v xml:space="preserve"> </v>
      </c>
      <c r="BD37" s="13" t="str">
        <f t="shared" si="27"/>
        <v xml:space="preserve"> </v>
      </c>
      <c r="BE37" s="13" t="str">
        <f t="shared" si="27"/>
        <v xml:space="preserve"> </v>
      </c>
      <c r="BF37" s="13" t="str">
        <f t="shared" si="27"/>
        <v xml:space="preserve"> </v>
      </c>
      <c r="BG37" s="13" t="str">
        <f t="shared" si="27"/>
        <v xml:space="preserve"> </v>
      </c>
      <c r="BH37" s="13" t="str">
        <f t="shared" si="27"/>
        <v xml:space="preserve"> </v>
      </c>
      <c r="BI37" s="13" t="str">
        <f t="shared" si="27"/>
        <v xml:space="preserve"> </v>
      </c>
      <c r="BJ37" s="13" t="str">
        <f t="shared" si="27"/>
        <v xml:space="preserve"> </v>
      </c>
      <c r="BK37" s="13" t="str">
        <f t="shared" si="27"/>
        <v xml:space="preserve"> </v>
      </c>
      <c r="BL37" s="10"/>
    </row>
    <row r="38" spans="2:223" s="5" customFormat="1" ht="54.75" customHeight="1" x14ac:dyDescent="0.35">
      <c r="B38" s="147">
        <v>3</v>
      </c>
      <c r="C38" s="75" t="s">
        <v>93</v>
      </c>
      <c r="D38" s="135">
        <f t="shared" si="0"/>
        <v>133</v>
      </c>
      <c r="E38" s="100">
        <f>'ian25'!E38+'feb25'!E38+'mar25'!E38+'apr25'!E38+'mai25'!E38+'iun25'!E38+'iul25'!E38+'aug25'!E38+sept25!E38+'oct25'!E38+'noi25'!E38+'dec25'!E38</f>
        <v>92</v>
      </c>
      <c r="F38" s="100">
        <f>'ian25'!F38+'feb25'!F38+'mar25'!F38+'apr25'!F38+'mai25'!F38+'iun25'!F38+'iul25'!F38+'aug25'!F38+sept25!F38+'oct25'!F38+'noi25'!F38+'dec25'!F38</f>
        <v>41</v>
      </c>
      <c r="G38" s="100">
        <f>'ian25'!G38+'feb25'!G38+'mar25'!G38+'apr25'!G38+'mai25'!G38+'iun25'!G38+'iul25'!G38+'aug25'!G38+sept25!G38+'oct25'!G38+'noi25'!G38+'dec25'!G38</f>
        <v>2</v>
      </c>
      <c r="H38" s="100">
        <f>'ian25'!H38+'feb25'!H38+'mar25'!H38+'apr25'!H38+'mai25'!H38+'iun25'!H38+'iul25'!H38+'aug25'!H38+sept25!H38+'oct25'!H38+'noi25'!H38+'dec25'!H38</f>
        <v>2</v>
      </c>
      <c r="I38" s="100">
        <f>'ian25'!I38+'feb25'!I38+'mar25'!I38+'apr25'!I38+'mai25'!I38+'iun25'!I38+'iul25'!I38+'aug25'!I38+sept25!I38+'oct25'!I38+'noi25'!I38+'dec25'!I38</f>
        <v>2</v>
      </c>
      <c r="J38" s="100">
        <f>'ian25'!J38+'feb25'!J38+'mar25'!J38+'apr25'!J38+'mai25'!J38+'iun25'!J38+'iul25'!J38+'aug25'!J38+sept25!J38+'oct25'!J38+'noi25'!J38+'dec25'!J38</f>
        <v>2</v>
      </c>
      <c r="K38" s="100">
        <f>'ian25'!K38+'feb25'!K38+'mar25'!K38+'apr25'!K38+'mai25'!K38+'iun25'!K38+'iul25'!K38+'aug25'!K38+sept25!K38+'oct25'!K38+'noi25'!K38+'dec25'!K38</f>
        <v>12</v>
      </c>
      <c r="L38" s="100">
        <f>'ian25'!L38+'feb25'!L38+'mar25'!L38+'apr25'!L38+'mai25'!L38+'iun25'!L38+'iul25'!L38+'aug25'!L38+sept25!L38+'oct25'!L38+'noi25'!L38+'dec25'!L38</f>
        <v>35</v>
      </c>
      <c r="M38" s="100">
        <f>'ian25'!M38+'feb25'!M38+'mar25'!M38+'apr25'!M38+'mai25'!M38+'iun25'!M38+'iul25'!M38+'aug25'!M38+sept25!M38+'oct25'!M38+'noi25'!M38+'dec25'!M38</f>
        <v>82</v>
      </c>
      <c r="N38" s="100">
        <f>'ian25'!N38+'feb25'!N38+'mar25'!N38+'apr25'!N38+'mai25'!N38+'iun25'!N38+'iul25'!N38+'aug25'!N38+sept25!N38+'oct25'!N38+'noi25'!N38+'dec25'!N38</f>
        <v>28</v>
      </c>
      <c r="O38" s="100">
        <f>'ian25'!O38+'feb25'!O38+'mar25'!O38+'apr25'!O38+'mai25'!O38+'iun25'!O38+'iul25'!O38+'aug25'!O38+sept25!O38+'oct25'!O38+'noi25'!O38+'dec25'!O38</f>
        <v>83</v>
      </c>
      <c r="P38" s="100">
        <f>'ian25'!P38+'feb25'!P38+'mar25'!P38+'apr25'!P38+'mai25'!P38+'iun25'!P38+'iul25'!P38+'aug25'!P38+sept25!P38+'oct25'!P38+'noi25'!P38+'dec25'!P38</f>
        <v>50</v>
      </c>
      <c r="Q38" s="100">
        <f>'ian25'!Q38+'feb25'!Q38+'mar25'!Q38+'apr25'!Q38+'mai25'!Q38+'iun25'!Q38+'iul25'!Q38+'aug25'!Q38+sept25!Q38+'oct25'!Q38+'noi25'!Q38+'dec25'!Q38</f>
        <v>1</v>
      </c>
      <c r="R38" s="100">
        <f>'ian25'!R38+'feb25'!R38+'mar25'!R38+'apr25'!R38+'mai25'!R38+'iun25'!R38+'iul25'!R38+'aug25'!R38+sept25!R38+'oct25'!R38+'noi25'!R38+'dec25'!R38</f>
        <v>0</v>
      </c>
      <c r="S38" s="100">
        <f>'ian25'!S38+'feb25'!S38+'mar25'!S38+'apr25'!S38+'mai25'!S38+'iun25'!S38+'iul25'!S38+'aug25'!S38+sept25!S38+'oct25'!S38+'noi25'!S38+'dec25'!S38</f>
        <v>15</v>
      </c>
      <c r="T38" s="100">
        <f>'ian25'!T38+'feb25'!T38+'mar25'!T38+'apr25'!T38+'mai25'!T38+'iun25'!T38+'iul25'!T38+'aug25'!T38+sept25!T38+'oct25'!T38+'noi25'!T38+'dec25'!T38</f>
        <v>18</v>
      </c>
      <c r="U38" s="100">
        <f>'ian25'!U38+'feb25'!U38+'mar25'!U38+'apr25'!U38+'mai25'!U38+'iun25'!U38+'iul25'!U38+'aug25'!U38+sept25!U38+'oct25'!U38+'noi25'!U38+'dec25'!U38</f>
        <v>70</v>
      </c>
      <c r="V38" s="100">
        <f>'ian25'!V38+'feb25'!V38+'mar25'!V38+'apr25'!V38+'mai25'!V38+'iun25'!V38+'iul25'!V38+'aug25'!V38+sept25!V38+'oct25'!V38+'noi25'!V38+'dec25'!V38</f>
        <v>11</v>
      </c>
      <c r="W38" s="100">
        <f>'ian25'!W38+'feb25'!W38+'mar25'!W38+'apr25'!W38+'mai25'!W38+'iun25'!W38+'iul25'!W38+'aug25'!W38+sept25!W38+'oct25'!W38+'noi25'!W38+'dec25'!W38</f>
        <v>18</v>
      </c>
      <c r="X38" s="100">
        <f>'ian25'!X38+'feb25'!X38+'mar25'!X38+'apr25'!X38+'mai25'!X38+'iun25'!X38+'iul25'!X38+'aug25'!X38+sept25!X38+'oct25'!X38+'noi25'!X38+'dec25'!X38</f>
        <v>0</v>
      </c>
      <c r="Y38" s="100">
        <f>'ian25'!Y38+'feb25'!Y38+'mar25'!Y38+'apr25'!Y38+'mai25'!Y38+'iun25'!Y38+'iul25'!Y38+'aug25'!Y38+sept25!Y38+'oct25'!Y38+'noi25'!Y38+'dec25'!Y38</f>
        <v>133</v>
      </c>
      <c r="Z38" s="100">
        <f>'ian25'!Z38+'feb25'!Z38+'mar25'!Z38+'apr25'!Z38+'mai25'!Z38+'iun25'!Z38+'iul25'!Z38+'aug25'!Z38+sept25!Z38+'oct25'!Z38+'noi25'!Z38+'dec25'!Z38</f>
        <v>0</v>
      </c>
      <c r="AA38" s="100">
        <f>'ian25'!AA38+'feb25'!AA38+'mar25'!AA38+'apr25'!AA38+'mai25'!AA38+'iun25'!AA38+'iul25'!AA38+'aug25'!AA38+sept25!AA38+'oct25'!AA38+'noi25'!AA38+'dec25'!AA38</f>
        <v>0</v>
      </c>
      <c r="AB38" s="100">
        <f>'ian25'!AB38+'feb25'!AB38+'mar25'!AB38+'apr25'!AB38+'mai25'!AB38+'iun25'!AB38+'iul25'!AB38+'aug25'!AB38+sept25!AB38+'oct25'!AB38+'noi25'!AB38+'dec25'!AB38</f>
        <v>0</v>
      </c>
      <c r="AC38" s="100">
        <f>'ian25'!AC38+'feb25'!AC38+'mar25'!AC38+'apr25'!AC38+'mai25'!AC38+'iun25'!AC38+'iul25'!AC38+'aug25'!AC38+sept25!AC38+'oct25'!AC38+'noi25'!AC38+'dec25'!AC38</f>
        <v>0</v>
      </c>
      <c r="AD38" s="100">
        <f>'ian25'!AD38+'feb25'!AD38+'mar25'!AD38+'apr25'!AD38+'mai25'!AD38+'iun25'!AD38+'iul25'!AD38+'aug25'!AD38+sept25!AD38+'oct25'!AD38+'noi25'!AD38+'dec25'!AD38</f>
        <v>0</v>
      </c>
      <c r="AE38" s="100">
        <f>'ian25'!AE38+'feb25'!AE38+'mar25'!AE38+'apr25'!AE38+'mai25'!AE38+'iun25'!AE38+'iul25'!AE38+'aug25'!AE38+sept25!AE38+'oct25'!AE38+'noi25'!AE38+'dec25'!AE38</f>
        <v>0</v>
      </c>
      <c r="AF38" s="100">
        <f>'ian25'!AF38+'feb25'!AF38+'mar25'!AF38+'apr25'!AF38+'mai25'!AF38+'iun25'!AF38+'iul25'!AF38+'aug25'!AF38+sept25!AF38+'oct25'!AF38+'noi25'!AF38+'dec25'!AF38</f>
        <v>0</v>
      </c>
      <c r="AG38" s="100">
        <f>'ian25'!AG38+'feb25'!AG38+'mar25'!AG38+'apr25'!AG38+'mai25'!AG38+'iun25'!AG38+'iul25'!AG38+'aug25'!AG38+sept25!AG38+'oct25'!AG38+'noi25'!AG38+'dec25'!AG38</f>
        <v>0</v>
      </c>
      <c r="AH38" s="100">
        <f>'ian25'!AH38+'feb25'!AH38+'mar25'!AH38+'apr25'!AH38+'mai25'!AH38+'iun25'!AH38+'iul25'!AH38+'aug25'!AH38+sept25!AH38+'oct25'!AH38+'noi25'!AH38+'dec25'!AH38</f>
        <v>0</v>
      </c>
      <c r="AI38" s="100">
        <f>'ian25'!AI38+'feb25'!AI38+'mar25'!AI38+'apr25'!AI38+'mai25'!AI38+'iun25'!AI38+'iul25'!AI38+'aug25'!AI38+sept25!AI38+'oct25'!AI38+'noi25'!AI38+'dec25'!AI38</f>
        <v>0</v>
      </c>
      <c r="AJ38" s="100">
        <f>'ian25'!AJ38+'feb25'!AJ38+'mar25'!AJ38+'apr25'!AJ38+'mai25'!AJ38+'iun25'!AJ38+'iul25'!AJ38+'aug25'!AJ38+sept25!AJ38+'oct25'!AJ38+'noi25'!AJ38+'dec25'!AJ38</f>
        <v>0</v>
      </c>
      <c r="AK38" s="100">
        <f>'ian25'!AK38+'feb25'!AK38+'mar25'!AK38+'apr25'!AK38+'mai25'!AK38+'iun25'!AK38+'iul25'!AK38+'aug25'!AK38+sept25!AK38+'oct25'!AK38+'noi25'!AK38+'dec25'!AK38</f>
        <v>0</v>
      </c>
      <c r="AL38" s="100">
        <f>'ian25'!AL38+'feb25'!AL38+'mar25'!AL38+'apr25'!AL38+'mai25'!AL38+'iun25'!AL38+'iul25'!AL38+'aug25'!AL38+sept25!AL38+'oct25'!AL38+'noi25'!AL38+'dec25'!AL38</f>
        <v>0</v>
      </c>
      <c r="AM38" s="100">
        <f>'ian25'!AM38+'feb25'!AM38+'mar25'!AM38+'apr25'!AM38+'mai25'!AM38+'iun25'!AM38+'iul25'!AM38+'aug25'!AM38+sept25!AM38+'oct25'!AM38+'noi25'!AM38+'dec25'!AM38</f>
        <v>0</v>
      </c>
      <c r="AN38" s="100">
        <f>'ian25'!AN38+'feb25'!AN38+'mar25'!AN38+'apr25'!AN38+'mai25'!AN38+'iun25'!AN38+'iul25'!AN38+'aug25'!AN38+sept25!AN38+'oct25'!AN38+'noi25'!AN38+'dec25'!AN38</f>
        <v>0</v>
      </c>
      <c r="AO38" s="100">
        <f>'ian25'!AO38+'feb25'!AO38+'mar25'!AO38+'apr25'!AO38+'mai25'!AO38+'iun25'!AO38+'iul25'!AO38+'aug25'!AO38+sept25!AO38+'oct25'!AO38+'noi25'!AO38+'dec25'!AO38</f>
        <v>0</v>
      </c>
      <c r="AP38" s="100">
        <f>'ian25'!AP38+'feb25'!AP38+'mar25'!AP38+'apr25'!AP38+'mai25'!AP38+'iun25'!AP38+'iul25'!AP38+'aug25'!AP38+sept25!AP38+'oct25'!AP38+'noi25'!AP38+'dec25'!AP38</f>
        <v>0</v>
      </c>
      <c r="AQ38" s="100">
        <f>'ian25'!AQ38+'feb25'!AQ38+'mar25'!AQ38+'apr25'!AQ38+'mai25'!AQ38+'iun25'!AQ38+'iul25'!AQ38+'aug25'!AQ38+sept25!AQ38+'oct25'!AQ38+'noi25'!AQ38+'dec25'!AQ38</f>
        <v>0</v>
      </c>
      <c r="AR38" s="100">
        <f>'ian25'!AR38+'feb25'!AR38+'mar25'!AR38+'apr25'!AR38+'mai25'!AR38+'iun25'!AR38+'iul25'!AR38+'aug25'!AR38+sept25!AR38+'oct25'!AR38+'noi25'!AR38+'dec25'!AR38</f>
        <v>0</v>
      </c>
      <c r="AS38" s="100">
        <f>'ian25'!AS38+'feb25'!AS38+'mar25'!AS38+'apr25'!AS38+'mai25'!AS38+'iun25'!AS38+'iul25'!AS38+'aug25'!AS38+sept25!AS38+'oct25'!AS38+'noi25'!AS38+'dec25'!AS38</f>
        <v>133</v>
      </c>
      <c r="AT38" s="151"/>
      <c r="AU38" s="13" t="str">
        <f>IF(M43+M44=M42," ","GRESEALA")</f>
        <v xml:space="preserve"> </v>
      </c>
      <c r="AV38" s="13" t="str">
        <f>IF(N43+N44=N42," ","GRESEALA")</f>
        <v xml:space="preserve"> </v>
      </c>
      <c r="AW38" s="13" t="str">
        <f>IF(O43+O44=O42," ","GRESEALA")</f>
        <v xml:space="preserve"> </v>
      </c>
      <c r="AX38" s="13" t="str">
        <f>IF(P43+P44=P42," ","GRESEALA")</f>
        <v xml:space="preserve"> </v>
      </c>
      <c r="AY38" s="13" t="str">
        <f>IF(Q43+Q44=Q42," ","GRESEALA")</f>
        <v xml:space="preserve"> </v>
      </c>
      <c r="AZ38" s="13" t="str">
        <f t="shared" ref="AZ38:BK38" si="28">IF(S43+S44=S42," ","GRESEALA")</f>
        <v xml:space="preserve"> </v>
      </c>
      <c r="BA38" s="13" t="str">
        <f t="shared" si="28"/>
        <v xml:space="preserve"> </v>
      </c>
      <c r="BB38" s="13" t="str">
        <f t="shared" si="28"/>
        <v xml:space="preserve"> </v>
      </c>
      <c r="BC38" s="13" t="str">
        <f t="shared" si="28"/>
        <v xml:space="preserve"> </v>
      </c>
      <c r="BD38" s="13" t="str">
        <f t="shared" si="28"/>
        <v xml:space="preserve"> </v>
      </c>
      <c r="BE38" s="13" t="str">
        <f t="shared" si="28"/>
        <v xml:space="preserve"> </v>
      </c>
      <c r="BF38" s="13" t="str">
        <f t="shared" si="28"/>
        <v xml:space="preserve"> </v>
      </c>
      <c r="BG38" s="13" t="str">
        <f t="shared" si="28"/>
        <v xml:space="preserve"> </v>
      </c>
      <c r="BH38" s="13" t="str">
        <f t="shared" si="28"/>
        <v xml:space="preserve"> </v>
      </c>
      <c r="BI38" s="13" t="str">
        <f t="shared" si="28"/>
        <v xml:space="preserve"> </v>
      </c>
      <c r="BJ38" s="13" t="str">
        <f t="shared" si="28"/>
        <v xml:space="preserve"> </v>
      </c>
      <c r="BK38" s="13" t="str">
        <f t="shared" si="28"/>
        <v xml:space="preserve"> </v>
      </c>
      <c r="BL38" s="10"/>
    </row>
    <row r="39" spans="2:223" ht="24.75" customHeight="1" x14ac:dyDescent="0.45">
      <c r="B39" s="152" t="s">
        <v>94</v>
      </c>
      <c r="C39" s="82" t="s">
        <v>95</v>
      </c>
      <c r="D39" s="136">
        <f t="shared" si="0"/>
        <v>0</v>
      </c>
      <c r="E39" s="100">
        <f>'ian25'!E39+'feb25'!E39+'mar25'!E39+'apr25'!E39+'mai25'!E39+'iun25'!E39+'iul25'!E39+'aug25'!E39+sept25!E39+'oct25'!E39+'noi25'!E39+'dec25'!E39</f>
        <v>0</v>
      </c>
      <c r="F39" s="100">
        <f>'ian25'!F39+'feb25'!F39+'mar25'!F39+'apr25'!F39+'mai25'!F39+'iun25'!F39+'iul25'!F39+'aug25'!F39+sept25!F39+'oct25'!F39+'noi25'!F39+'dec25'!F39</f>
        <v>0</v>
      </c>
      <c r="G39" s="100">
        <f>'ian25'!G39+'feb25'!G39+'mar25'!G39+'apr25'!G39+'mai25'!G39+'iun25'!G39+'iul25'!G39+'aug25'!G39+sept25!G39+'oct25'!G39+'noi25'!G39+'dec25'!G39</f>
        <v>0</v>
      </c>
      <c r="H39" s="100">
        <f>'ian25'!H39+'feb25'!H39+'mar25'!H39+'apr25'!H39+'mai25'!H39+'iun25'!H39+'iul25'!H39+'aug25'!H39+sept25!H39+'oct25'!H39+'noi25'!H39+'dec25'!H39</f>
        <v>0</v>
      </c>
      <c r="I39" s="100">
        <f>'ian25'!I39+'feb25'!I39+'mar25'!I39+'apr25'!I39+'mai25'!I39+'iun25'!I39+'iul25'!I39+'aug25'!I39+sept25!I39+'oct25'!I39+'noi25'!I39+'dec25'!I39</f>
        <v>0</v>
      </c>
      <c r="J39" s="100">
        <f>'ian25'!J39+'feb25'!J39+'mar25'!J39+'apr25'!J39+'mai25'!J39+'iun25'!J39+'iul25'!J39+'aug25'!J39+sept25!J39+'oct25'!J39+'noi25'!J39+'dec25'!J39</f>
        <v>0</v>
      </c>
      <c r="K39" s="100">
        <f>'ian25'!K39+'feb25'!K39+'mar25'!K39+'apr25'!K39+'mai25'!K39+'iun25'!K39+'iul25'!K39+'aug25'!K39+sept25!K39+'oct25'!K39+'noi25'!K39+'dec25'!K39</f>
        <v>0</v>
      </c>
      <c r="L39" s="100">
        <f>'ian25'!L39+'feb25'!L39+'mar25'!L39+'apr25'!L39+'mai25'!L39+'iun25'!L39+'iul25'!L39+'aug25'!L39+sept25!L39+'oct25'!L39+'noi25'!L39+'dec25'!L39</f>
        <v>0</v>
      </c>
      <c r="M39" s="100">
        <f>'ian25'!M39+'feb25'!M39+'mar25'!M39+'apr25'!M39+'mai25'!M39+'iun25'!M39+'iul25'!M39+'aug25'!M39+sept25!M39+'oct25'!M39+'noi25'!M39+'dec25'!M39</f>
        <v>0</v>
      </c>
      <c r="N39" s="100">
        <f>'ian25'!N39+'feb25'!N39+'mar25'!N39+'apr25'!N39+'mai25'!N39+'iun25'!N39+'iul25'!N39+'aug25'!N39+sept25!N39+'oct25'!N39+'noi25'!N39+'dec25'!N39</f>
        <v>0</v>
      </c>
      <c r="O39" s="100">
        <f>'ian25'!O39+'feb25'!O39+'mar25'!O39+'apr25'!O39+'mai25'!O39+'iun25'!O39+'iul25'!O39+'aug25'!O39+sept25!O39+'oct25'!O39+'noi25'!O39+'dec25'!O39</f>
        <v>0</v>
      </c>
      <c r="P39" s="100">
        <f>'ian25'!P39+'feb25'!P39+'mar25'!P39+'apr25'!P39+'mai25'!P39+'iun25'!P39+'iul25'!P39+'aug25'!P39+sept25!P39+'oct25'!P39+'noi25'!P39+'dec25'!P39</f>
        <v>0</v>
      </c>
      <c r="Q39" s="100">
        <f>'ian25'!Q39+'feb25'!Q39+'mar25'!Q39+'apr25'!Q39+'mai25'!Q39+'iun25'!Q39+'iul25'!Q39+'aug25'!Q39+sept25!Q39+'oct25'!Q39+'noi25'!Q39+'dec25'!Q39</f>
        <v>0</v>
      </c>
      <c r="R39" s="100">
        <f>'ian25'!R39+'feb25'!R39+'mar25'!R39+'apr25'!R39+'mai25'!R39+'iun25'!R39+'iul25'!R39+'aug25'!R39+sept25!R39+'oct25'!R39+'noi25'!R39+'dec25'!R39</f>
        <v>0</v>
      </c>
      <c r="S39" s="100">
        <f>'ian25'!S39+'feb25'!S39+'mar25'!S39+'apr25'!S39+'mai25'!S39+'iun25'!S39+'iul25'!S39+'aug25'!S39+sept25!S39+'oct25'!S39+'noi25'!S39+'dec25'!S39</f>
        <v>0</v>
      </c>
      <c r="T39" s="100">
        <f>'ian25'!T39+'feb25'!T39+'mar25'!T39+'apr25'!T39+'mai25'!T39+'iun25'!T39+'iul25'!T39+'aug25'!T39+sept25!T39+'oct25'!T39+'noi25'!T39+'dec25'!T39</f>
        <v>0</v>
      </c>
      <c r="U39" s="100">
        <f>'ian25'!U39+'feb25'!U39+'mar25'!U39+'apr25'!U39+'mai25'!U39+'iun25'!U39+'iul25'!U39+'aug25'!U39+sept25!U39+'oct25'!U39+'noi25'!U39+'dec25'!U39</f>
        <v>0</v>
      </c>
      <c r="V39" s="100">
        <f>'ian25'!V39+'feb25'!V39+'mar25'!V39+'apr25'!V39+'mai25'!V39+'iun25'!V39+'iul25'!V39+'aug25'!V39+sept25!V39+'oct25'!V39+'noi25'!V39+'dec25'!V39</f>
        <v>0</v>
      </c>
      <c r="W39" s="100">
        <f>'ian25'!W39+'feb25'!W39+'mar25'!W39+'apr25'!W39+'mai25'!W39+'iun25'!W39+'iul25'!W39+'aug25'!W39+sept25!W39+'oct25'!W39+'noi25'!W39+'dec25'!W39</f>
        <v>0</v>
      </c>
      <c r="X39" s="100">
        <f>'ian25'!X39+'feb25'!X39+'mar25'!X39+'apr25'!X39+'mai25'!X39+'iun25'!X39+'iul25'!X39+'aug25'!X39+sept25!X39+'oct25'!X39+'noi25'!X39+'dec25'!X39</f>
        <v>0</v>
      </c>
      <c r="Y39" s="100">
        <f>'ian25'!Y39+'feb25'!Y39+'mar25'!Y39+'apr25'!Y39+'mai25'!Y39+'iun25'!Y39+'iul25'!Y39+'aug25'!Y39+sept25!Y39+'oct25'!Y39+'noi25'!Y39+'dec25'!Y39</f>
        <v>0</v>
      </c>
      <c r="Z39" s="100">
        <f>'ian25'!Z39+'feb25'!Z39+'mar25'!Z39+'apr25'!Z39+'mai25'!Z39+'iun25'!Z39+'iul25'!Z39+'aug25'!Z39+sept25!Z39+'oct25'!Z39+'noi25'!Z39+'dec25'!Z39</f>
        <v>0</v>
      </c>
      <c r="AA39" s="100">
        <f>'ian25'!AA39+'feb25'!AA39+'mar25'!AA39+'apr25'!AA39+'mai25'!AA39+'iun25'!AA39+'iul25'!AA39+'aug25'!AA39+sept25!AA39+'oct25'!AA39+'noi25'!AA39+'dec25'!AA39</f>
        <v>0</v>
      </c>
      <c r="AB39" s="100">
        <f>'ian25'!AB39+'feb25'!AB39+'mar25'!AB39+'apr25'!AB39+'mai25'!AB39+'iun25'!AB39+'iul25'!AB39+'aug25'!AB39+sept25!AB39+'oct25'!AB39+'noi25'!AB39+'dec25'!AB39</f>
        <v>0</v>
      </c>
      <c r="AC39" s="100">
        <f>'ian25'!AC39+'feb25'!AC39+'mar25'!AC39+'apr25'!AC39+'mai25'!AC39+'iun25'!AC39+'iul25'!AC39+'aug25'!AC39+sept25!AC39+'oct25'!AC39+'noi25'!AC39+'dec25'!AC39</f>
        <v>0</v>
      </c>
      <c r="AD39" s="100">
        <f>'ian25'!AD39+'feb25'!AD39+'mar25'!AD39+'apr25'!AD39+'mai25'!AD39+'iun25'!AD39+'iul25'!AD39+'aug25'!AD39+sept25!AD39+'oct25'!AD39+'noi25'!AD39+'dec25'!AD39</f>
        <v>0</v>
      </c>
      <c r="AE39" s="100">
        <f>'ian25'!AE39+'feb25'!AE39+'mar25'!AE39+'apr25'!AE39+'mai25'!AE39+'iun25'!AE39+'iul25'!AE39+'aug25'!AE39+sept25!AE39+'oct25'!AE39+'noi25'!AE39+'dec25'!AE39</f>
        <v>0</v>
      </c>
      <c r="AF39" s="100">
        <f>'ian25'!AF39+'feb25'!AF39+'mar25'!AF39+'apr25'!AF39+'mai25'!AF39+'iun25'!AF39+'iul25'!AF39+'aug25'!AF39+sept25!AF39+'oct25'!AF39+'noi25'!AF39+'dec25'!AF39</f>
        <v>0</v>
      </c>
      <c r="AG39" s="100">
        <f>'ian25'!AG39+'feb25'!AG39+'mar25'!AG39+'apr25'!AG39+'mai25'!AG39+'iun25'!AG39+'iul25'!AG39+'aug25'!AG39+sept25!AG39+'oct25'!AG39+'noi25'!AG39+'dec25'!AG39</f>
        <v>0</v>
      </c>
      <c r="AH39" s="100">
        <f>'ian25'!AH39+'feb25'!AH39+'mar25'!AH39+'apr25'!AH39+'mai25'!AH39+'iun25'!AH39+'iul25'!AH39+'aug25'!AH39+sept25!AH39+'oct25'!AH39+'noi25'!AH39+'dec25'!AH39</f>
        <v>0</v>
      </c>
      <c r="AI39" s="100">
        <f>'ian25'!AI39+'feb25'!AI39+'mar25'!AI39+'apr25'!AI39+'mai25'!AI39+'iun25'!AI39+'iul25'!AI39+'aug25'!AI39+sept25!AI39+'oct25'!AI39+'noi25'!AI39+'dec25'!AI39</f>
        <v>0</v>
      </c>
      <c r="AJ39" s="100">
        <f>'ian25'!AJ39+'feb25'!AJ39+'mar25'!AJ39+'apr25'!AJ39+'mai25'!AJ39+'iun25'!AJ39+'iul25'!AJ39+'aug25'!AJ39+sept25!AJ39+'oct25'!AJ39+'noi25'!AJ39+'dec25'!AJ39</f>
        <v>0</v>
      </c>
      <c r="AK39" s="100">
        <f>'ian25'!AK39+'feb25'!AK39+'mar25'!AK39+'apr25'!AK39+'mai25'!AK39+'iun25'!AK39+'iul25'!AK39+'aug25'!AK39+sept25!AK39+'oct25'!AK39+'noi25'!AK39+'dec25'!AK39</f>
        <v>0</v>
      </c>
      <c r="AL39" s="100">
        <f>'ian25'!AL39+'feb25'!AL39+'mar25'!AL39+'apr25'!AL39+'mai25'!AL39+'iun25'!AL39+'iul25'!AL39+'aug25'!AL39+sept25!AL39+'oct25'!AL39+'noi25'!AL39+'dec25'!AL39</f>
        <v>0</v>
      </c>
      <c r="AM39" s="100">
        <f>'ian25'!AM39+'feb25'!AM39+'mar25'!AM39+'apr25'!AM39+'mai25'!AM39+'iun25'!AM39+'iul25'!AM39+'aug25'!AM39+sept25!AM39+'oct25'!AM39+'noi25'!AM39+'dec25'!AM39</f>
        <v>0</v>
      </c>
      <c r="AN39" s="100">
        <f>'ian25'!AN39+'feb25'!AN39+'mar25'!AN39+'apr25'!AN39+'mai25'!AN39+'iun25'!AN39+'iul25'!AN39+'aug25'!AN39+sept25!AN39+'oct25'!AN39+'noi25'!AN39+'dec25'!AN39</f>
        <v>0</v>
      </c>
      <c r="AO39" s="100">
        <f>'ian25'!AO39+'feb25'!AO39+'mar25'!AO39+'apr25'!AO39+'mai25'!AO39+'iun25'!AO39+'iul25'!AO39+'aug25'!AO39+sept25!AO39+'oct25'!AO39+'noi25'!AO39+'dec25'!AO39</f>
        <v>0</v>
      </c>
      <c r="AP39" s="100">
        <f>'ian25'!AP39+'feb25'!AP39+'mar25'!AP39+'apr25'!AP39+'mai25'!AP39+'iun25'!AP39+'iul25'!AP39+'aug25'!AP39+sept25!AP39+'oct25'!AP39+'noi25'!AP39+'dec25'!AP39</f>
        <v>0</v>
      </c>
      <c r="AQ39" s="100">
        <f>'ian25'!AQ39+'feb25'!AQ39+'mar25'!AQ39+'apr25'!AQ39+'mai25'!AQ39+'iun25'!AQ39+'iul25'!AQ39+'aug25'!AQ39+sept25!AQ39+'oct25'!AQ39+'noi25'!AQ39+'dec25'!AQ39</f>
        <v>0</v>
      </c>
      <c r="AR39" s="100">
        <f>'ian25'!AR39+'feb25'!AR39+'mar25'!AR39+'apr25'!AR39+'mai25'!AR39+'iun25'!AR39+'iul25'!AR39+'aug25'!AR39+sept25!AR39+'oct25'!AR39+'noi25'!AR39+'dec25'!AR39</f>
        <v>0</v>
      </c>
      <c r="AS39" s="100">
        <f>'ian25'!AS39+'feb25'!AS39+'mar25'!AS39+'apr25'!AS39+'mai25'!AS39+'iun25'!AS39+'iul25'!AS39+'aug25'!AS39+sept25!AS39+'oct25'!AS39+'noi25'!AS39+'dec25'!AS39</f>
        <v>0</v>
      </c>
      <c r="AT39" s="153"/>
      <c r="AU39" s="13" t="str">
        <f t="shared" ref="AU39:BB39" si="29">IF(AE43+AE44=AE42," ","GRESEALA")</f>
        <v xml:space="preserve"> </v>
      </c>
      <c r="AV39" s="13" t="str">
        <f t="shared" si="29"/>
        <v xml:space="preserve"> </v>
      </c>
      <c r="AW39" s="13" t="str">
        <f t="shared" si="29"/>
        <v xml:space="preserve"> </v>
      </c>
      <c r="AX39" s="13" t="str">
        <f t="shared" si="29"/>
        <v xml:space="preserve"> </v>
      </c>
      <c r="AY39" s="13" t="str">
        <f t="shared" si="29"/>
        <v xml:space="preserve"> </v>
      </c>
      <c r="AZ39" s="13" t="str">
        <f t="shared" si="29"/>
        <v xml:space="preserve"> </v>
      </c>
      <c r="BA39" s="13" t="str">
        <f t="shared" si="29"/>
        <v xml:space="preserve"> </v>
      </c>
      <c r="BB39" s="13" t="str">
        <f t="shared" si="29"/>
        <v xml:space="preserve"> </v>
      </c>
      <c r="BC39" s="13" t="str">
        <f t="shared" ref="BC39:BD39" si="30">IF(AR43+AR44=AR42," ","GRESEALA")</f>
        <v xml:space="preserve"> </v>
      </c>
      <c r="BD39" s="13" t="str">
        <f t="shared" si="30"/>
        <v xml:space="preserve"> </v>
      </c>
      <c r="BE39" s="13" t="str">
        <f>IF(E42+F42=D42," ","GRESEALA")</f>
        <v xml:space="preserve"> </v>
      </c>
      <c r="BF39" s="17" t="str">
        <f>IF(G42+K42+I42+L42+M42=D42," ","GRESEALA")</f>
        <v xml:space="preserve"> </v>
      </c>
      <c r="BG39" s="13" t="str">
        <f>IF(O42+P42=D42," ","GRESEALA")</f>
        <v xml:space="preserve"> </v>
      </c>
      <c r="BH39" s="13" t="str">
        <f>IF(Q42+S42+T42+U42+V42+W42=D42," ","GRESEALA")</f>
        <v xml:space="preserve"> </v>
      </c>
      <c r="BI39" s="13" t="str">
        <f>IF(X42+Y42+Z42=D42," ","GRESEALA")</f>
        <v xml:space="preserve"> </v>
      </c>
      <c r="BJ39" s="17" t="str">
        <f>IF(AA42+AC42+AE42+AF42+AG42+AH42+AI42+AJ42+AK42+AL42+AM42+AN42+AO42+AP42+AQ42+AR42+AS42&gt;=D42," ","GRESEALA")</f>
        <v xml:space="preserve"> </v>
      </c>
      <c r="BK39" s="13" t="str">
        <f>IF(AS42&lt;=D42," ","GRESEALA")</f>
        <v xml:space="preserve"> </v>
      </c>
      <c r="BL39" s="13" t="str">
        <f>IF(H42&lt;=G42," ","GRESEALA")</f>
        <v xml:space="preserve"> </v>
      </c>
    </row>
    <row r="40" spans="2:223" ht="59.25" customHeight="1" x14ac:dyDescent="0.45">
      <c r="B40" s="149" t="s">
        <v>96</v>
      </c>
      <c r="C40" s="83" t="s">
        <v>97</v>
      </c>
      <c r="D40" s="129">
        <f t="shared" si="0"/>
        <v>133</v>
      </c>
      <c r="E40" s="100">
        <f>'ian25'!E40+'feb25'!E40+'mar25'!E40+'apr25'!E40+'mai25'!E40+'iun25'!E40+'iul25'!E40+'aug25'!E40+sept25!E40+'oct25'!E40+'noi25'!E40+'dec25'!E40</f>
        <v>92</v>
      </c>
      <c r="F40" s="100">
        <f>'ian25'!F40+'feb25'!F40+'mar25'!F40+'apr25'!F40+'mai25'!F40+'iun25'!F40+'iul25'!F40+'aug25'!F40+sept25!F40+'oct25'!F40+'noi25'!F40+'dec25'!F40</f>
        <v>41</v>
      </c>
      <c r="G40" s="100">
        <f>'ian25'!G40+'feb25'!G40+'mar25'!G40+'apr25'!G40+'mai25'!G40+'iun25'!G40+'iul25'!G40+'aug25'!G40+sept25!G40+'oct25'!G40+'noi25'!G40+'dec25'!G40</f>
        <v>2</v>
      </c>
      <c r="H40" s="100">
        <f>'ian25'!H40+'feb25'!H40+'mar25'!H40+'apr25'!H40+'mai25'!H40+'iun25'!H40+'iul25'!H40+'aug25'!H40+sept25!H40+'oct25'!H40+'noi25'!H40+'dec25'!H40</f>
        <v>2</v>
      </c>
      <c r="I40" s="100">
        <f>'ian25'!I40+'feb25'!I40+'mar25'!I40+'apr25'!I40+'mai25'!I40+'iun25'!I40+'iul25'!I40+'aug25'!I40+sept25!I40+'oct25'!I40+'noi25'!I40+'dec25'!I40</f>
        <v>2</v>
      </c>
      <c r="J40" s="100">
        <f>'ian25'!J40+'feb25'!J40+'mar25'!J40+'apr25'!J40+'mai25'!J40+'iun25'!J40+'iul25'!J40+'aug25'!J40+sept25!J40+'oct25'!J40+'noi25'!J40+'dec25'!J40</f>
        <v>2</v>
      </c>
      <c r="K40" s="100">
        <f>'ian25'!K40+'feb25'!K40+'mar25'!K40+'apr25'!K40+'mai25'!K40+'iun25'!K40+'iul25'!K40+'aug25'!K40+sept25!K40+'oct25'!K40+'noi25'!K40+'dec25'!K40</f>
        <v>12</v>
      </c>
      <c r="L40" s="100">
        <f>'ian25'!L40+'feb25'!L40+'mar25'!L40+'apr25'!L40+'mai25'!L40+'iun25'!L40+'iul25'!L40+'aug25'!L40+sept25!L40+'oct25'!L40+'noi25'!L40+'dec25'!L40</f>
        <v>35</v>
      </c>
      <c r="M40" s="100">
        <f>'ian25'!M40+'feb25'!M40+'mar25'!M40+'apr25'!M40+'mai25'!M40+'iun25'!M40+'iul25'!M40+'aug25'!M40+sept25!M40+'oct25'!M40+'noi25'!M40+'dec25'!M40</f>
        <v>82</v>
      </c>
      <c r="N40" s="100">
        <f>'ian25'!N40+'feb25'!N40+'mar25'!N40+'apr25'!N40+'mai25'!N40+'iun25'!N40+'iul25'!N40+'aug25'!N40+sept25!N40+'oct25'!N40+'noi25'!N40+'dec25'!N40</f>
        <v>28</v>
      </c>
      <c r="O40" s="100">
        <f>'ian25'!O40+'feb25'!O40+'mar25'!O40+'apr25'!O40+'mai25'!O40+'iun25'!O40+'iul25'!O40+'aug25'!O40+sept25!O40+'oct25'!O40+'noi25'!O40+'dec25'!O40</f>
        <v>83</v>
      </c>
      <c r="P40" s="100">
        <f>'ian25'!P40+'feb25'!P40+'mar25'!P40+'apr25'!P40+'mai25'!P40+'iun25'!P40+'iul25'!P40+'aug25'!P40+sept25!P40+'oct25'!P40+'noi25'!P40+'dec25'!P40</f>
        <v>50</v>
      </c>
      <c r="Q40" s="100">
        <f>'ian25'!Q40+'feb25'!Q40+'mar25'!Q40+'apr25'!Q40+'mai25'!Q40+'iun25'!Q40+'iul25'!Q40+'aug25'!Q40+sept25!Q40+'oct25'!Q40+'noi25'!Q40+'dec25'!Q40</f>
        <v>1</v>
      </c>
      <c r="R40" s="100">
        <f>'ian25'!R40+'feb25'!R40+'mar25'!R40+'apr25'!R40+'mai25'!R40+'iun25'!R40+'iul25'!R40+'aug25'!R40+sept25!R40+'oct25'!R40+'noi25'!R40+'dec25'!R40</f>
        <v>0</v>
      </c>
      <c r="S40" s="100">
        <f>'ian25'!S40+'feb25'!S40+'mar25'!S40+'apr25'!S40+'mai25'!S40+'iun25'!S40+'iul25'!S40+'aug25'!S40+sept25!S40+'oct25'!S40+'noi25'!S40+'dec25'!S40</f>
        <v>15</v>
      </c>
      <c r="T40" s="100">
        <f>'ian25'!T40+'feb25'!T40+'mar25'!T40+'apr25'!T40+'mai25'!T40+'iun25'!T40+'iul25'!T40+'aug25'!T40+sept25!T40+'oct25'!T40+'noi25'!T40+'dec25'!T40</f>
        <v>18</v>
      </c>
      <c r="U40" s="100">
        <f>'ian25'!U40+'feb25'!U40+'mar25'!U40+'apr25'!U40+'mai25'!U40+'iun25'!U40+'iul25'!U40+'aug25'!U40+sept25!U40+'oct25'!U40+'noi25'!U40+'dec25'!U40</f>
        <v>70</v>
      </c>
      <c r="V40" s="100">
        <f>'ian25'!V40+'feb25'!V40+'mar25'!V40+'apr25'!V40+'mai25'!V40+'iun25'!V40+'iul25'!V40+'aug25'!V40+sept25!V40+'oct25'!V40+'noi25'!V40+'dec25'!V40</f>
        <v>11</v>
      </c>
      <c r="W40" s="100">
        <f>'ian25'!W40+'feb25'!W40+'mar25'!W40+'apr25'!W40+'mai25'!W40+'iun25'!W40+'iul25'!W40+'aug25'!W40+sept25!W40+'oct25'!W40+'noi25'!W40+'dec25'!W40</f>
        <v>18</v>
      </c>
      <c r="X40" s="100">
        <f>'ian25'!X40+'feb25'!X40+'mar25'!X40+'apr25'!X40+'mai25'!X40+'iun25'!X40+'iul25'!X40+'aug25'!X40+sept25!X40+'oct25'!X40+'noi25'!X40+'dec25'!X40</f>
        <v>0</v>
      </c>
      <c r="Y40" s="100">
        <f>'ian25'!Y40+'feb25'!Y40+'mar25'!Y40+'apr25'!Y40+'mai25'!Y40+'iun25'!Y40+'iul25'!Y40+'aug25'!Y40+sept25!Y40+'oct25'!Y40+'noi25'!Y40+'dec25'!Y40</f>
        <v>133</v>
      </c>
      <c r="Z40" s="100">
        <f>'ian25'!Z40+'feb25'!Z40+'mar25'!Z40+'apr25'!Z40+'mai25'!Z40+'iun25'!Z40+'iul25'!Z40+'aug25'!Z40+sept25!Z40+'oct25'!Z40+'noi25'!Z40+'dec25'!Z40</f>
        <v>0</v>
      </c>
      <c r="AA40" s="100">
        <f>'ian25'!AA40+'feb25'!AA40+'mar25'!AA40+'apr25'!AA40+'mai25'!AA40+'iun25'!AA40+'iul25'!AA40+'aug25'!AA40+sept25!AA40+'oct25'!AA40+'noi25'!AA40+'dec25'!AA40</f>
        <v>0</v>
      </c>
      <c r="AB40" s="100">
        <f>'ian25'!AB40+'feb25'!AB40+'mar25'!AB40+'apr25'!AB40+'mai25'!AB40+'iun25'!AB40+'iul25'!AB40+'aug25'!AB40+sept25!AB40+'oct25'!AB40+'noi25'!AB40+'dec25'!AB40</f>
        <v>0</v>
      </c>
      <c r="AC40" s="100">
        <f>'ian25'!AC40+'feb25'!AC40+'mar25'!AC40+'apr25'!AC40+'mai25'!AC40+'iun25'!AC40+'iul25'!AC40+'aug25'!AC40+sept25!AC40+'oct25'!AC40+'noi25'!AC40+'dec25'!AC40</f>
        <v>0</v>
      </c>
      <c r="AD40" s="100">
        <f>'ian25'!AD40+'feb25'!AD40+'mar25'!AD40+'apr25'!AD40+'mai25'!AD40+'iun25'!AD40+'iul25'!AD40+'aug25'!AD40+sept25!AD40+'oct25'!AD40+'noi25'!AD40+'dec25'!AD40</f>
        <v>0</v>
      </c>
      <c r="AE40" s="100">
        <f>'ian25'!AE40+'feb25'!AE40+'mar25'!AE40+'apr25'!AE40+'mai25'!AE40+'iun25'!AE40+'iul25'!AE40+'aug25'!AE40+sept25!AE40+'oct25'!AE40+'noi25'!AE40+'dec25'!AE40</f>
        <v>0</v>
      </c>
      <c r="AF40" s="100">
        <f>'ian25'!AF40+'feb25'!AF40+'mar25'!AF40+'apr25'!AF40+'mai25'!AF40+'iun25'!AF40+'iul25'!AF40+'aug25'!AF40+sept25!AF40+'oct25'!AF40+'noi25'!AF40+'dec25'!AF40</f>
        <v>0</v>
      </c>
      <c r="AG40" s="100">
        <f>'ian25'!AG40+'feb25'!AG40+'mar25'!AG40+'apr25'!AG40+'mai25'!AG40+'iun25'!AG40+'iul25'!AG40+'aug25'!AG40+sept25!AG40+'oct25'!AG40+'noi25'!AG40+'dec25'!AG40</f>
        <v>0</v>
      </c>
      <c r="AH40" s="100">
        <f>'ian25'!AH40+'feb25'!AH40+'mar25'!AH40+'apr25'!AH40+'mai25'!AH40+'iun25'!AH40+'iul25'!AH40+'aug25'!AH40+sept25!AH40+'oct25'!AH40+'noi25'!AH40+'dec25'!AH40</f>
        <v>0</v>
      </c>
      <c r="AI40" s="100">
        <f>'ian25'!AI40+'feb25'!AI40+'mar25'!AI40+'apr25'!AI40+'mai25'!AI40+'iun25'!AI40+'iul25'!AI40+'aug25'!AI40+sept25!AI40+'oct25'!AI40+'noi25'!AI40+'dec25'!AI40</f>
        <v>0</v>
      </c>
      <c r="AJ40" s="100">
        <f>'ian25'!AJ40+'feb25'!AJ40+'mar25'!AJ40+'apr25'!AJ40+'mai25'!AJ40+'iun25'!AJ40+'iul25'!AJ40+'aug25'!AJ40+sept25!AJ40+'oct25'!AJ40+'noi25'!AJ40+'dec25'!AJ40</f>
        <v>0</v>
      </c>
      <c r="AK40" s="100">
        <f>'ian25'!AK40+'feb25'!AK40+'mar25'!AK40+'apr25'!AK40+'mai25'!AK40+'iun25'!AK40+'iul25'!AK40+'aug25'!AK40+sept25!AK40+'oct25'!AK40+'noi25'!AK40+'dec25'!AK40</f>
        <v>0</v>
      </c>
      <c r="AL40" s="100">
        <f>'ian25'!AL40+'feb25'!AL40+'mar25'!AL40+'apr25'!AL40+'mai25'!AL40+'iun25'!AL40+'iul25'!AL40+'aug25'!AL40+sept25!AL40+'oct25'!AL40+'noi25'!AL40+'dec25'!AL40</f>
        <v>0</v>
      </c>
      <c r="AM40" s="100">
        <f>'ian25'!AM40+'feb25'!AM40+'mar25'!AM40+'apr25'!AM40+'mai25'!AM40+'iun25'!AM40+'iul25'!AM40+'aug25'!AM40+sept25!AM40+'oct25'!AM40+'noi25'!AM40+'dec25'!AM40</f>
        <v>0</v>
      </c>
      <c r="AN40" s="100">
        <f>'ian25'!AN40+'feb25'!AN40+'mar25'!AN40+'apr25'!AN40+'mai25'!AN40+'iun25'!AN40+'iul25'!AN40+'aug25'!AN40+sept25!AN40+'oct25'!AN40+'noi25'!AN40+'dec25'!AN40</f>
        <v>0</v>
      </c>
      <c r="AO40" s="100">
        <f>'ian25'!AO40+'feb25'!AO40+'mar25'!AO40+'apr25'!AO40+'mai25'!AO40+'iun25'!AO40+'iul25'!AO40+'aug25'!AO40+sept25!AO40+'oct25'!AO40+'noi25'!AO40+'dec25'!AO40</f>
        <v>0</v>
      </c>
      <c r="AP40" s="100">
        <f>'ian25'!AP40+'feb25'!AP40+'mar25'!AP40+'apr25'!AP40+'mai25'!AP40+'iun25'!AP40+'iul25'!AP40+'aug25'!AP40+sept25!AP40+'oct25'!AP40+'noi25'!AP40+'dec25'!AP40</f>
        <v>0</v>
      </c>
      <c r="AQ40" s="100">
        <f>'ian25'!AQ40+'feb25'!AQ40+'mar25'!AQ40+'apr25'!AQ40+'mai25'!AQ40+'iun25'!AQ40+'iul25'!AQ40+'aug25'!AQ40+sept25!AQ40+'oct25'!AQ40+'noi25'!AQ40+'dec25'!AQ40</f>
        <v>0</v>
      </c>
      <c r="AR40" s="100">
        <f>'ian25'!AR40+'feb25'!AR40+'mar25'!AR40+'apr25'!AR40+'mai25'!AR40+'iun25'!AR40+'iul25'!AR40+'aug25'!AR40+sept25!AR40+'oct25'!AR40+'noi25'!AR40+'dec25'!AR40</f>
        <v>0</v>
      </c>
      <c r="AS40" s="100">
        <f>'ian25'!AS40+'feb25'!AS40+'mar25'!AS40+'apr25'!AS40+'mai25'!AS40+'iun25'!AS40+'iul25'!AS40+'aug25'!AS40+sept25!AS40+'oct25'!AS40+'noi25'!AS40+'dec25'!AS40</f>
        <v>133</v>
      </c>
      <c r="AT40" s="146"/>
      <c r="AU40" s="13" t="str">
        <f>IF(AS13&lt;=D13," ","GRESEALA")</f>
        <v xml:space="preserve"> </v>
      </c>
      <c r="AV40" s="13" t="str">
        <f>IF(AS14&lt;=D14," ","GRESEALA")</f>
        <v xml:space="preserve"> </v>
      </c>
      <c r="AW40" s="13" t="str">
        <f>IF(AS15&lt;=D15," ","GRESEALA")</f>
        <v xml:space="preserve"> </v>
      </c>
      <c r="AX40" s="13" t="str">
        <f>IF(AS16&lt;=D16," ","GRESEALA")</f>
        <v xml:space="preserve"> </v>
      </c>
      <c r="AY40" s="13" t="str">
        <f>IF(AS17&lt;=D17," ","GRESEALA")</f>
        <v xml:space="preserve"> </v>
      </c>
      <c r="AZ40" s="13" t="str">
        <f>IF(AS18&lt;=D18," ","GRESEALA")</f>
        <v xml:space="preserve"> </v>
      </c>
      <c r="BA40" s="13" t="str">
        <f>IF(AS19&lt;=D19," ","GRESEALA")</f>
        <v xml:space="preserve"> </v>
      </c>
      <c r="BB40" s="13" t="str">
        <f>IF(AS20&lt;=D20," ","GRESEALA")</f>
        <v xml:space="preserve"> </v>
      </c>
      <c r="BC40" s="13" t="str">
        <f>IF(AS21&lt;=D21," ","GRESEALA")</f>
        <v xml:space="preserve"> </v>
      </c>
      <c r="BD40" s="13" t="str">
        <f>IF(AS22&lt;=D22," ","GRESEALA")</f>
        <v xml:space="preserve"> </v>
      </c>
      <c r="BE40" s="13" t="str">
        <f>IF(AS23&lt;=D23," ","GRESEALA")</f>
        <v xml:space="preserve"> </v>
      </c>
      <c r="BF40" s="13" t="str">
        <f>IF(AS24&lt;=D24," ","GRESEALA")</f>
        <v xml:space="preserve"> </v>
      </c>
      <c r="BG40" s="13" t="str">
        <f>IF(AS25&lt;=D25," ","GRESEALA")</f>
        <v xml:space="preserve"> </v>
      </c>
      <c r="BH40" s="13" t="str">
        <f>IF(AS26&lt;=D26," ","GRESEALA")</f>
        <v xml:space="preserve"> </v>
      </c>
      <c r="BI40" s="13" t="str">
        <f>IF(AS27&lt;=D27," ","GRESEALA")</f>
        <v xml:space="preserve"> </v>
      </c>
      <c r="BJ40" s="13" t="str">
        <f>IF(AS28&lt;=D28," ","GRESEALA")</f>
        <v xml:space="preserve"> </v>
      </c>
      <c r="BK40" s="13" t="str">
        <f>IF(AS29&lt;=D29," ","GRESEALA")</f>
        <v xml:space="preserve"> </v>
      </c>
    </row>
    <row r="41" spans="2:223" ht="44.25" customHeight="1" x14ac:dyDescent="0.45">
      <c r="B41" s="149">
        <v>4</v>
      </c>
      <c r="C41" s="84" t="s">
        <v>98</v>
      </c>
      <c r="D41" s="137">
        <f t="shared" si="0"/>
        <v>3</v>
      </c>
      <c r="E41" s="100">
        <f>'ian25'!E41+'feb25'!E41+'mar25'!E41+'apr25'!E41+'mai25'!E41+'iun25'!E41+'iul25'!E41+'aug25'!E41+sept25!E41+'oct25'!E41+'noi25'!E41+'dec25'!E41</f>
        <v>0</v>
      </c>
      <c r="F41" s="100">
        <f>'ian25'!F41+'feb25'!F41+'mar25'!F41+'apr25'!F41+'mai25'!F41+'iun25'!F41+'iul25'!F41+'aug25'!F41+sept25!F41+'oct25'!F41+'noi25'!F41+'dec25'!F41</f>
        <v>3</v>
      </c>
      <c r="G41" s="100">
        <f>'ian25'!G41+'feb25'!G41+'mar25'!G41+'apr25'!G41+'mai25'!G41+'iun25'!G41+'iul25'!G41+'aug25'!G41+sept25!G41+'oct25'!G41+'noi25'!G41+'dec25'!G41</f>
        <v>2</v>
      </c>
      <c r="H41" s="100">
        <f>'ian25'!H41+'feb25'!H41+'mar25'!H41+'apr25'!H41+'mai25'!H41+'iun25'!H41+'iul25'!H41+'aug25'!H41+sept25!H41+'oct25'!H41+'noi25'!H41+'dec25'!H41</f>
        <v>2</v>
      </c>
      <c r="I41" s="100">
        <f>'ian25'!I41+'feb25'!I41+'mar25'!I41+'apr25'!I41+'mai25'!I41+'iun25'!I41+'iul25'!I41+'aug25'!I41+sept25!I41+'oct25'!I41+'noi25'!I41+'dec25'!I41</f>
        <v>0</v>
      </c>
      <c r="J41" s="100">
        <f>'ian25'!J41+'feb25'!J41+'mar25'!J41+'apr25'!J41+'mai25'!J41+'iun25'!J41+'iul25'!J41+'aug25'!J41+sept25!J41+'oct25'!J41+'noi25'!J41+'dec25'!J41</f>
        <v>0</v>
      </c>
      <c r="K41" s="100">
        <f>'ian25'!K41+'feb25'!K41+'mar25'!K41+'apr25'!K41+'mai25'!K41+'iun25'!K41+'iul25'!K41+'aug25'!K41+sept25!K41+'oct25'!K41+'noi25'!K41+'dec25'!K41</f>
        <v>0</v>
      </c>
      <c r="L41" s="100">
        <f>'ian25'!L41+'feb25'!L41+'mar25'!L41+'apr25'!L41+'mai25'!L41+'iun25'!L41+'iul25'!L41+'aug25'!L41+sept25!L41+'oct25'!L41+'noi25'!L41+'dec25'!L41</f>
        <v>0</v>
      </c>
      <c r="M41" s="100">
        <f>'ian25'!M41+'feb25'!M41+'mar25'!M41+'apr25'!M41+'mai25'!M41+'iun25'!M41+'iul25'!M41+'aug25'!M41+sept25!M41+'oct25'!M41+'noi25'!M41+'dec25'!M41</f>
        <v>1</v>
      </c>
      <c r="N41" s="100">
        <f>'ian25'!N41+'feb25'!N41+'mar25'!N41+'apr25'!N41+'mai25'!N41+'iun25'!N41+'iul25'!N41+'aug25'!N41+sept25!N41+'oct25'!N41+'noi25'!N41+'dec25'!N41</f>
        <v>0</v>
      </c>
      <c r="O41" s="100">
        <f>'ian25'!O41+'feb25'!O41+'mar25'!O41+'apr25'!O41+'mai25'!O41+'iun25'!O41+'iul25'!O41+'aug25'!O41+sept25!O41+'oct25'!O41+'noi25'!O41+'dec25'!O41</f>
        <v>3</v>
      </c>
      <c r="P41" s="100">
        <f>'ian25'!P41+'feb25'!P41+'mar25'!P41+'apr25'!P41+'mai25'!P41+'iun25'!P41+'iul25'!P41+'aug25'!P41+sept25!P41+'oct25'!P41+'noi25'!P41+'dec25'!P41</f>
        <v>0</v>
      </c>
      <c r="Q41" s="100">
        <f>'ian25'!Q41+'feb25'!Q41+'mar25'!Q41+'apr25'!Q41+'mai25'!Q41+'iun25'!Q41+'iul25'!Q41+'aug25'!Q41+sept25!Q41+'oct25'!Q41+'noi25'!Q41+'dec25'!Q41</f>
        <v>0</v>
      </c>
      <c r="R41" s="100">
        <f>'ian25'!R41+'feb25'!R41+'mar25'!R41+'apr25'!R41+'mai25'!R41+'iun25'!R41+'iul25'!R41+'aug25'!R41+sept25!R41+'oct25'!R41+'noi25'!R41+'dec25'!R41</f>
        <v>0</v>
      </c>
      <c r="S41" s="100">
        <f>'ian25'!S41+'feb25'!S41+'mar25'!S41+'apr25'!S41+'mai25'!S41+'iun25'!S41+'iul25'!S41+'aug25'!S41+sept25!S41+'oct25'!S41+'noi25'!S41+'dec25'!S41</f>
        <v>1</v>
      </c>
      <c r="T41" s="100">
        <f>'ian25'!T41+'feb25'!T41+'mar25'!T41+'apr25'!T41+'mai25'!T41+'iun25'!T41+'iul25'!T41+'aug25'!T41+sept25!T41+'oct25'!T41+'noi25'!T41+'dec25'!T41</f>
        <v>0</v>
      </c>
      <c r="U41" s="100">
        <f>'ian25'!U41+'feb25'!U41+'mar25'!U41+'apr25'!U41+'mai25'!U41+'iun25'!U41+'iul25'!U41+'aug25'!U41+sept25!U41+'oct25'!U41+'noi25'!U41+'dec25'!U41</f>
        <v>2</v>
      </c>
      <c r="V41" s="100">
        <f>'ian25'!V41+'feb25'!V41+'mar25'!V41+'apr25'!V41+'mai25'!V41+'iun25'!V41+'iul25'!V41+'aug25'!V41+sept25!V41+'oct25'!V41+'noi25'!V41+'dec25'!V41</f>
        <v>0</v>
      </c>
      <c r="W41" s="100">
        <f>'ian25'!W41+'feb25'!W41+'mar25'!W41+'apr25'!W41+'mai25'!W41+'iun25'!W41+'iul25'!W41+'aug25'!W41+sept25!W41+'oct25'!W41+'noi25'!W41+'dec25'!W41</f>
        <v>0</v>
      </c>
      <c r="X41" s="100">
        <f>'ian25'!X41+'feb25'!X41+'mar25'!X41+'apr25'!X41+'mai25'!X41+'iun25'!X41+'iul25'!X41+'aug25'!X41+sept25!X41+'oct25'!X41+'noi25'!X41+'dec25'!X41</f>
        <v>3</v>
      </c>
      <c r="Y41" s="100">
        <f>'ian25'!Y41+'feb25'!Y41+'mar25'!Y41+'apr25'!Y41+'mai25'!Y41+'iun25'!Y41+'iul25'!Y41+'aug25'!Y41+sept25!Y41+'oct25'!Y41+'noi25'!Y41+'dec25'!Y41</f>
        <v>0</v>
      </c>
      <c r="Z41" s="100">
        <f>'ian25'!Z41+'feb25'!Z41+'mar25'!Z41+'apr25'!Z41+'mai25'!Z41+'iun25'!Z41+'iul25'!Z41+'aug25'!Z41+sept25!Z41+'oct25'!Z41+'noi25'!Z41+'dec25'!Z41</f>
        <v>0</v>
      </c>
      <c r="AA41" s="100">
        <f>'ian25'!AA41+'feb25'!AA41+'mar25'!AA41+'apr25'!AA41+'mai25'!AA41+'iun25'!AA41+'iul25'!AA41+'aug25'!AA41+sept25!AA41+'oct25'!AA41+'noi25'!AA41+'dec25'!AA41</f>
        <v>0</v>
      </c>
      <c r="AB41" s="100">
        <f>'ian25'!AB41+'feb25'!AB41+'mar25'!AB41+'apr25'!AB41+'mai25'!AB41+'iun25'!AB41+'iul25'!AB41+'aug25'!AB41+sept25!AB41+'oct25'!AB41+'noi25'!AB41+'dec25'!AB41</f>
        <v>0</v>
      </c>
      <c r="AC41" s="100">
        <f>'ian25'!AC41+'feb25'!AC41+'mar25'!AC41+'apr25'!AC41+'mai25'!AC41+'iun25'!AC41+'iul25'!AC41+'aug25'!AC41+sept25!AC41+'oct25'!AC41+'noi25'!AC41+'dec25'!AC41</f>
        <v>0</v>
      </c>
      <c r="AD41" s="100">
        <f>'ian25'!AD41+'feb25'!AD41+'mar25'!AD41+'apr25'!AD41+'mai25'!AD41+'iun25'!AD41+'iul25'!AD41+'aug25'!AD41+sept25!AD41+'oct25'!AD41+'noi25'!AD41+'dec25'!AD41</f>
        <v>0</v>
      </c>
      <c r="AE41" s="100">
        <f>'ian25'!AE41+'feb25'!AE41+'mar25'!AE41+'apr25'!AE41+'mai25'!AE41+'iun25'!AE41+'iul25'!AE41+'aug25'!AE41+sept25!AE41+'oct25'!AE41+'noi25'!AE41+'dec25'!AE41</f>
        <v>0</v>
      </c>
      <c r="AF41" s="100">
        <f>'ian25'!AF41+'feb25'!AF41+'mar25'!AF41+'apr25'!AF41+'mai25'!AF41+'iun25'!AF41+'iul25'!AF41+'aug25'!AF41+sept25!AF41+'oct25'!AF41+'noi25'!AF41+'dec25'!AF41</f>
        <v>0</v>
      </c>
      <c r="AG41" s="100">
        <f>'ian25'!AG41+'feb25'!AG41+'mar25'!AG41+'apr25'!AG41+'mai25'!AG41+'iun25'!AG41+'iul25'!AG41+'aug25'!AG41+sept25!AG41+'oct25'!AG41+'noi25'!AG41+'dec25'!AG41</f>
        <v>0</v>
      </c>
      <c r="AH41" s="100">
        <f>'ian25'!AH41+'feb25'!AH41+'mar25'!AH41+'apr25'!AH41+'mai25'!AH41+'iun25'!AH41+'iul25'!AH41+'aug25'!AH41+sept25!AH41+'oct25'!AH41+'noi25'!AH41+'dec25'!AH41</f>
        <v>0</v>
      </c>
      <c r="AI41" s="100">
        <f>'ian25'!AI41+'feb25'!AI41+'mar25'!AI41+'apr25'!AI41+'mai25'!AI41+'iun25'!AI41+'iul25'!AI41+'aug25'!AI41+sept25!AI41+'oct25'!AI41+'noi25'!AI41+'dec25'!AI41</f>
        <v>0</v>
      </c>
      <c r="AJ41" s="100">
        <f>'ian25'!AJ41+'feb25'!AJ41+'mar25'!AJ41+'apr25'!AJ41+'mai25'!AJ41+'iun25'!AJ41+'iul25'!AJ41+'aug25'!AJ41+sept25!AJ41+'oct25'!AJ41+'noi25'!AJ41+'dec25'!AJ41</f>
        <v>0</v>
      </c>
      <c r="AK41" s="100">
        <f>'ian25'!AK41+'feb25'!AK41+'mar25'!AK41+'apr25'!AK41+'mai25'!AK41+'iun25'!AK41+'iul25'!AK41+'aug25'!AK41+sept25!AK41+'oct25'!AK41+'noi25'!AK41+'dec25'!AK41</f>
        <v>0</v>
      </c>
      <c r="AL41" s="100">
        <f>'ian25'!AL41+'feb25'!AL41+'mar25'!AL41+'apr25'!AL41+'mai25'!AL41+'iun25'!AL41+'iul25'!AL41+'aug25'!AL41+sept25!AL41+'oct25'!AL41+'noi25'!AL41+'dec25'!AL41</f>
        <v>0</v>
      </c>
      <c r="AM41" s="100">
        <f>'ian25'!AM41+'feb25'!AM41+'mar25'!AM41+'apr25'!AM41+'mai25'!AM41+'iun25'!AM41+'iul25'!AM41+'aug25'!AM41+sept25!AM41+'oct25'!AM41+'noi25'!AM41+'dec25'!AM41</f>
        <v>0</v>
      </c>
      <c r="AN41" s="100">
        <f>'ian25'!AN41+'feb25'!AN41+'mar25'!AN41+'apr25'!AN41+'mai25'!AN41+'iun25'!AN41+'iul25'!AN41+'aug25'!AN41+sept25!AN41+'oct25'!AN41+'noi25'!AN41+'dec25'!AN41</f>
        <v>0</v>
      </c>
      <c r="AO41" s="100">
        <f>'ian25'!AO41+'feb25'!AO41+'mar25'!AO41+'apr25'!AO41+'mai25'!AO41+'iun25'!AO41+'iul25'!AO41+'aug25'!AO41+sept25!AO41+'oct25'!AO41+'noi25'!AO41+'dec25'!AO41</f>
        <v>0</v>
      </c>
      <c r="AP41" s="100">
        <f>'ian25'!AP41+'feb25'!AP41+'mar25'!AP41+'apr25'!AP41+'mai25'!AP41+'iun25'!AP41+'iul25'!AP41+'aug25'!AP41+sept25!AP41+'oct25'!AP41+'noi25'!AP41+'dec25'!AP41</f>
        <v>0</v>
      </c>
      <c r="AQ41" s="100">
        <f>'ian25'!AQ41+'feb25'!AQ41+'mar25'!AQ41+'apr25'!AQ41+'mai25'!AQ41+'iun25'!AQ41+'iul25'!AQ41+'aug25'!AQ41+sept25!AQ41+'oct25'!AQ41+'noi25'!AQ41+'dec25'!AQ41</f>
        <v>0</v>
      </c>
      <c r="AR41" s="100">
        <f>'ian25'!AR41+'feb25'!AR41+'mar25'!AR41+'apr25'!AR41+'mai25'!AR41+'iun25'!AR41+'iul25'!AR41+'aug25'!AR41+sept25!AR41+'oct25'!AR41+'noi25'!AR41+'dec25'!AR41</f>
        <v>0</v>
      </c>
      <c r="AS41" s="100">
        <f>'ian25'!AS41+'feb25'!AS41+'mar25'!AS41+'apr25'!AS41+'mai25'!AS41+'iun25'!AS41+'iul25'!AS41+'aug25'!AS41+sept25!AS41+'oct25'!AS41+'noi25'!AS41+'dec25'!AS41</f>
        <v>3</v>
      </c>
      <c r="AT41" s="146"/>
      <c r="AU41" s="13" t="str">
        <f>IF(AS30&lt;=D30," ","GRESEALA")</f>
        <v xml:space="preserve"> </v>
      </c>
      <c r="AV41" s="13" t="str">
        <f>IF(AS31&lt;=D31," ","GRESEALA")</f>
        <v xml:space="preserve"> </v>
      </c>
      <c r="AW41" s="13" t="str">
        <f>IF(AS32&lt;=D32," ","GRESEALA")</f>
        <v xml:space="preserve"> </v>
      </c>
      <c r="AX41" s="13" t="str">
        <f>IF(AS33&lt;=D33," ","GRESEALA")</f>
        <v xml:space="preserve"> </v>
      </c>
      <c r="AY41" s="13" t="str">
        <f>IF(AS34&lt;=D34," ","GRESEALA")</f>
        <v xml:space="preserve"> </v>
      </c>
      <c r="AZ41" s="13" t="str">
        <f>IF(AS35&lt;=D35," ","GRESEALA")</f>
        <v xml:space="preserve"> </v>
      </c>
      <c r="BA41" s="13" t="str">
        <f>IF(AS36&lt;=D36," ","GRESEALA")</f>
        <v xml:space="preserve"> </v>
      </c>
      <c r="BB41" s="13" t="str">
        <f>IF(AS37&lt;=D37," ","GRESEALA")</f>
        <v xml:space="preserve"> </v>
      </c>
      <c r="BC41" s="13" t="str">
        <f>IF(AS38&lt;=D38," ","GRESEALA")</f>
        <v xml:space="preserve"> </v>
      </c>
      <c r="BD41" s="13" t="str">
        <f>IF(AS39&lt;=D39," ","GRESEALA")</f>
        <v xml:space="preserve"> </v>
      </c>
      <c r="BE41" s="13" t="str">
        <f>IF(AS40&lt;=D40," ","GRESEALA")</f>
        <v xml:space="preserve"> </v>
      </c>
      <c r="BF41" s="13" t="str">
        <f>IF(AS41&lt;=D41," ","GRESEALA")</f>
        <v xml:space="preserve"> </v>
      </c>
      <c r="BG41" s="13" t="str">
        <f>IF(AS42&lt;=D42," ","GRESEALA")</f>
        <v xml:space="preserve"> </v>
      </c>
      <c r="BH41" s="13" t="str">
        <f>IF(AS43&lt;=D43," ","GRESEALA")</f>
        <v xml:space="preserve"> </v>
      </c>
      <c r="BI41" s="13" t="str">
        <f>IF(AS44&lt;=D44," ","GRESEALA")</f>
        <v xml:space="preserve"> </v>
      </c>
      <c r="BJ41" s="13" t="str">
        <f>IF(AS45&lt;=D45," ","GRESEALA")</f>
        <v xml:space="preserve"> </v>
      </c>
      <c r="BK41" s="13" t="str">
        <f>IF(AS46&lt;=D46," ","GRESEALA")</f>
        <v xml:space="preserve"> </v>
      </c>
    </row>
    <row r="42" spans="2:223" ht="42.75" customHeight="1" x14ac:dyDescent="0.35">
      <c r="B42" s="147">
        <v>5</v>
      </c>
      <c r="C42" s="75" t="s">
        <v>99</v>
      </c>
      <c r="D42" s="135">
        <f t="shared" si="0"/>
        <v>0</v>
      </c>
      <c r="E42" s="100">
        <f>'ian25'!E42+'feb25'!E42+'mar25'!E42+'apr25'!E42+'mai25'!E42+'iun25'!E42+'iul25'!E42+'aug25'!E42+sept25!E42+'oct25'!E42+'noi25'!E42+'dec25'!E42</f>
        <v>0</v>
      </c>
      <c r="F42" s="100">
        <f>'ian25'!F42+'feb25'!F42+'mar25'!F42+'apr25'!F42+'mai25'!F42+'iun25'!F42+'iul25'!F42+'aug25'!F42+sept25!F42+'oct25'!F42+'noi25'!F42+'dec25'!F42</f>
        <v>0</v>
      </c>
      <c r="G42" s="100">
        <f>'ian25'!G42+'feb25'!G42+'mar25'!G42+'apr25'!G42+'mai25'!G42+'iun25'!G42+'iul25'!G42+'aug25'!G42+sept25!G42+'oct25'!G42+'noi25'!G42+'dec25'!G42</f>
        <v>0</v>
      </c>
      <c r="H42" s="100">
        <f>'ian25'!H42+'feb25'!H42+'mar25'!H42+'apr25'!H42+'mai25'!H42+'iun25'!H42+'iul25'!H42+'aug25'!H42+sept25!H42+'oct25'!H42+'noi25'!H42+'dec25'!H42</f>
        <v>0</v>
      </c>
      <c r="I42" s="100">
        <f>'ian25'!I42+'feb25'!I42+'mar25'!I42+'apr25'!I42+'mai25'!I42+'iun25'!I42+'iul25'!I42+'aug25'!I42+sept25!I42+'oct25'!I42+'noi25'!I42+'dec25'!I42</f>
        <v>0</v>
      </c>
      <c r="J42" s="100">
        <f>'ian25'!J42+'feb25'!J42+'mar25'!J42+'apr25'!J42+'mai25'!J42+'iun25'!J42+'iul25'!J42+'aug25'!J42+sept25!J42+'oct25'!J42+'noi25'!J42+'dec25'!J42</f>
        <v>0</v>
      </c>
      <c r="K42" s="100">
        <f>'ian25'!K42+'feb25'!K42+'mar25'!K42+'apr25'!K42+'mai25'!K42+'iun25'!K42+'iul25'!K42+'aug25'!K42+sept25!K42+'oct25'!K42+'noi25'!K42+'dec25'!K42</f>
        <v>0</v>
      </c>
      <c r="L42" s="100">
        <f>'ian25'!L42+'feb25'!L42+'mar25'!L42+'apr25'!L42+'mai25'!L42+'iun25'!L42+'iul25'!L42+'aug25'!L42+sept25!L42+'oct25'!L42+'noi25'!L42+'dec25'!L42</f>
        <v>0</v>
      </c>
      <c r="M42" s="100">
        <f>'ian25'!M42+'feb25'!M42+'mar25'!M42+'apr25'!M42+'mai25'!M42+'iun25'!M42+'iul25'!M42+'aug25'!M42+sept25!M42+'oct25'!M42+'noi25'!M42+'dec25'!M42</f>
        <v>0</v>
      </c>
      <c r="N42" s="100">
        <f>'ian25'!N42+'feb25'!N42+'mar25'!N42+'apr25'!N42+'mai25'!N42+'iun25'!N42+'iul25'!N42+'aug25'!N42+sept25!N42+'oct25'!N42+'noi25'!N42+'dec25'!N42</f>
        <v>0</v>
      </c>
      <c r="O42" s="100">
        <f>'ian25'!O42+'feb25'!O42+'mar25'!O42+'apr25'!O42+'mai25'!O42+'iun25'!O42+'iul25'!O42+'aug25'!O42+sept25!O42+'oct25'!O42+'noi25'!O42+'dec25'!O42</f>
        <v>0</v>
      </c>
      <c r="P42" s="100">
        <f>'ian25'!P42+'feb25'!P42+'mar25'!P42+'apr25'!P42+'mai25'!P42+'iun25'!P42+'iul25'!P42+'aug25'!P42+sept25!P42+'oct25'!P42+'noi25'!P42+'dec25'!P42</f>
        <v>0</v>
      </c>
      <c r="Q42" s="100">
        <f>'ian25'!Q42+'feb25'!Q42+'mar25'!Q42+'apr25'!Q42+'mai25'!Q42+'iun25'!Q42+'iul25'!Q42+'aug25'!Q42+sept25!Q42+'oct25'!Q42+'noi25'!Q42+'dec25'!Q42</f>
        <v>0</v>
      </c>
      <c r="R42" s="100">
        <f>'ian25'!R42+'feb25'!R42+'mar25'!R42+'apr25'!R42+'mai25'!R42+'iun25'!R42+'iul25'!R42+'aug25'!R42+sept25!R42+'oct25'!R42+'noi25'!R42+'dec25'!R42</f>
        <v>0</v>
      </c>
      <c r="S42" s="100">
        <f>'ian25'!S42+'feb25'!S42+'mar25'!S42+'apr25'!S42+'mai25'!S42+'iun25'!S42+'iul25'!S42+'aug25'!S42+sept25!S42+'oct25'!S42+'noi25'!S42+'dec25'!S42</f>
        <v>0</v>
      </c>
      <c r="T42" s="100">
        <f>'ian25'!T42+'feb25'!T42+'mar25'!T42+'apr25'!T42+'mai25'!T42+'iun25'!T42+'iul25'!T42+'aug25'!T42+sept25!T42+'oct25'!T42+'noi25'!T42+'dec25'!T42</f>
        <v>0</v>
      </c>
      <c r="U42" s="100">
        <f>'ian25'!U42+'feb25'!U42+'mar25'!U42+'apr25'!U42+'mai25'!U42+'iun25'!U42+'iul25'!U42+'aug25'!U42+sept25!U42+'oct25'!U42+'noi25'!U42+'dec25'!U42</f>
        <v>0</v>
      </c>
      <c r="V42" s="100">
        <f>'ian25'!V42+'feb25'!V42+'mar25'!V42+'apr25'!V42+'mai25'!V42+'iun25'!V42+'iul25'!V42+'aug25'!V42+sept25!V42+'oct25'!V42+'noi25'!V42+'dec25'!V42</f>
        <v>0</v>
      </c>
      <c r="W42" s="100">
        <f>'ian25'!W42+'feb25'!W42+'mar25'!W42+'apr25'!W42+'mai25'!W42+'iun25'!W42+'iul25'!W42+'aug25'!W42+sept25!W42+'oct25'!W42+'noi25'!W42+'dec25'!W42</f>
        <v>0</v>
      </c>
      <c r="X42" s="100">
        <f>'ian25'!X42+'feb25'!X42+'mar25'!X42+'apr25'!X42+'mai25'!X42+'iun25'!X42+'iul25'!X42+'aug25'!X42+sept25!X42+'oct25'!X42+'noi25'!X42+'dec25'!X42</f>
        <v>0</v>
      </c>
      <c r="Y42" s="100">
        <f>'ian25'!Y42+'feb25'!Y42+'mar25'!Y42+'apr25'!Y42+'mai25'!Y42+'iun25'!Y42+'iul25'!Y42+'aug25'!Y42+sept25!Y42+'oct25'!Y42+'noi25'!Y42+'dec25'!Y42</f>
        <v>0</v>
      </c>
      <c r="Z42" s="100">
        <f>'ian25'!Z42+'feb25'!Z42+'mar25'!Z42+'apr25'!Z42+'mai25'!Z42+'iun25'!Z42+'iul25'!Z42+'aug25'!Z42+sept25!Z42+'oct25'!Z42+'noi25'!Z42+'dec25'!Z42</f>
        <v>0</v>
      </c>
      <c r="AA42" s="100">
        <f>'ian25'!AA42+'feb25'!AA42+'mar25'!AA42+'apr25'!AA42+'mai25'!AA42+'iun25'!AA42+'iul25'!AA42+'aug25'!AA42+sept25!AA42+'oct25'!AA42+'noi25'!AA42+'dec25'!AA42</f>
        <v>0</v>
      </c>
      <c r="AB42" s="100">
        <f>'ian25'!AB42+'feb25'!AB42+'mar25'!AB42+'apr25'!AB42+'mai25'!AB42+'iun25'!AB42+'iul25'!AB42+'aug25'!AB42+sept25!AB42+'oct25'!AB42+'noi25'!AB42+'dec25'!AB42</f>
        <v>0</v>
      </c>
      <c r="AC42" s="100">
        <f>'ian25'!AC42+'feb25'!AC42+'mar25'!AC42+'apr25'!AC42+'mai25'!AC42+'iun25'!AC42+'iul25'!AC42+'aug25'!AC42+sept25!AC42+'oct25'!AC42+'noi25'!AC42+'dec25'!AC42</f>
        <v>0</v>
      </c>
      <c r="AD42" s="100">
        <f>'ian25'!AD42+'feb25'!AD42+'mar25'!AD42+'apr25'!AD42+'mai25'!AD42+'iun25'!AD42+'iul25'!AD42+'aug25'!AD42+sept25!AD42+'oct25'!AD42+'noi25'!AD42+'dec25'!AD42</f>
        <v>0</v>
      </c>
      <c r="AE42" s="100">
        <f>'ian25'!AE42+'feb25'!AE42+'mar25'!AE42+'apr25'!AE42+'mai25'!AE42+'iun25'!AE42+'iul25'!AE42+'aug25'!AE42+sept25!AE42+'oct25'!AE42+'noi25'!AE42+'dec25'!AE42</f>
        <v>0</v>
      </c>
      <c r="AF42" s="100">
        <f>'ian25'!AF42+'feb25'!AF42+'mar25'!AF42+'apr25'!AF42+'mai25'!AF42+'iun25'!AF42+'iul25'!AF42+'aug25'!AF42+sept25!AF42+'oct25'!AF42+'noi25'!AF42+'dec25'!AF42</f>
        <v>0</v>
      </c>
      <c r="AG42" s="100">
        <f>'ian25'!AG42+'feb25'!AG42+'mar25'!AG42+'apr25'!AG42+'mai25'!AG42+'iun25'!AG42+'iul25'!AG42+'aug25'!AG42+sept25!AG42+'oct25'!AG42+'noi25'!AG42+'dec25'!AG42</f>
        <v>0</v>
      </c>
      <c r="AH42" s="100">
        <f>'ian25'!AH42+'feb25'!AH42+'mar25'!AH42+'apr25'!AH42+'mai25'!AH42+'iun25'!AH42+'iul25'!AH42+'aug25'!AH42+sept25!AH42+'oct25'!AH42+'noi25'!AH42+'dec25'!AH42</f>
        <v>0</v>
      </c>
      <c r="AI42" s="100">
        <f>'ian25'!AI42+'feb25'!AI42+'mar25'!AI42+'apr25'!AI42+'mai25'!AI42+'iun25'!AI42+'iul25'!AI42+'aug25'!AI42+sept25!AI42+'oct25'!AI42+'noi25'!AI42+'dec25'!AI42</f>
        <v>0</v>
      </c>
      <c r="AJ42" s="100">
        <f>'ian25'!AJ42+'feb25'!AJ42+'mar25'!AJ42+'apr25'!AJ42+'mai25'!AJ42+'iun25'!AJ42+'iul25'!AJ42+'aug25'!AJ42+sept25!AJ42+'oct25'!AJ42+'noi25'!AJ42+'dec25'!AJ42</f>
        <v>0</v>
      </c>
      <c r="AK42" s="100">
        <f>'ian25'!AK42+'feb25'!AK42+'mar25'!AK42+'apr25'!AK42+'mai25'!AK42+'iun25'!AK42+'iul25'!AK42+'aug25'!AK42+sept25!AK42+'oct25'!AK42+'noi25'!AK42+'dec25'!AK42</f>
        <v>0</v>
      </c>
      <c r="AL42" s="100">
        <f>'ian25'!AL42+'feb25'!AL42+'mar25'!AL42+'apr25'!AL42+'mai25'!AL42+'iun25'!AL42+'iul25'!AL42+'aug25'!AL42+sept25!AL42+'oct25'!AL42+'noi25'!AL42+'dec25'!AL42</f>
        <v>0</v>
      </c>
      <c r="AM42" s="100">
        <f>'ian25'!AM42+'feb25'!AM42+'mar25'!AM42+'apr25'!AM42+'mai25'!AM42+'iun25'!AM42+'iul25'!AM42+'aug25'!AM42+sept25!AM42+'oct25'!AM42+'noi25'!AM42+'dec25'!AM42</f>
        <v>0</v>
      </c>
      <c r="AN42" s="100">
        <f>'ian25'!AN42+'feb25'!AN42+'mar25'!AN42+'apr25'!AN42+'mai25'!AN42+'iun25'!AN42+'iul25'!AN42+'aug25'!AN42+sept25!AN42+'oct25'!AN42+'noi25'!AN42+'dec25'!AN42</f>
        <v>0</v>
      </c>
      <c r="AO42" s="100">
        <f>'ian25'!AO42+'feb25'!AO42+'mar25'!AO42+'apr25'!AO42+'mai25'!AO42+'iun25'!AO42+'iul25'!AO42+'aug25'!AO42+sept25!AO42+'oct25'!AO42+'noi25'!AO42+'dec25'!AO42</f>
        <v>0</v>
      </c>
      <c r="AP42" s="100">
        <f>'ian25'!AP42+'feb25'!AP42+'mar25'!AP42+'apr25'!AP42+'mai25'!AP42+'iun25'!AP42+'iul25'!AP42+'aug25'!AP42+sept25!AP42+'oct25'!AP42+'noi25'!AP42+'dec25'!AP42</f>
        <v>0</v>
      </c>
      <c r="AQ42" s="100">
        <f>'ian25'!AQ42+'feb25'!AQ42+'mar25'!AQ42+'apr25'!AQ42+'mai25'!AQ42+'iun25'!AQ42+'iul25'!AQ42+'aug25'!AQ42+sept25!AQ42+'oct25'!AQ42+'noi25'!AQ42+'dec25'!AQ42</f>
        <v>0</v>
      </c>
      <c r="AR42" s="100">
        <f>'ian25'!AR42+'feb25'!AR42+'mar25'!AR42+'apr25'!AR42+'mai25'!AR42+'iun25'!AR42+'iul25'!AR42+'aug25'!AR42+sept25!AR42+'oct25'!AR42+'noi25'!AR42+'dec25'!AR42</f>
        <v>0</v>
      </c>
      <c r="AS42" s="100">
        <f>'ian25'!AS42+'feb25'!AS42+'mar25'!AS42+'apr25'!AS42+'mai25'!AS42+'iun25'!AS42+'iul25'!AS42+'aug25'!AS42+sept25!AS42+'oct25'!AS42+'noi25'!AS42+'dec25'!AS42</f>
        <v>0</v>
      </c>
      <c r="AT42" s="151"/>
      <c r="AU42" s="13" t="str">
        <f>IF(AS47&lt;=D47," ","GRESEALA")</f>
        <v xml:space="preserve"> </v>
      </c>
      <c r="AV42" s="13" t="str">
        <f>IF(AS48&lt;=D48," ","GRESEALA")</f>
        <v xml:space="preserve"> </v>
      </c>
      <c r="AW42" s="13" t="str">
        <f>IF(AS49&lt;=D49," ","GRESEALA")</f>
        <v xml:space="preserve"> </v>
      </c>
      <c r="AX42" s="13" t="str">
        <f>IF(AS50&lt;=D50," ","GRESEALA")</f>
        <v xml:space="preserve"> </v>
      </c>
      <c r="AY42" s="13" t="str">
        <f>IF(AS51&lt;=D51," ","GRESEALA")</f>
        <v xml:space="preserve"> </v>
      </c>
      <c r="AZ42" s="13" t="str">
        <f>IF(AS52&lt;=D52," ","GRESEALA")</f>
        <v xml:space="preserve"> </v>
      </c>
      <c r="BA42" s="13" t="str">
        <f>IF(AS53&lt;=D53," ","GRESEALA")</f>
        <v xml:space="preserve"> </v>
      </c>
      <c r="BB42" s="13" t="str">
        <f>IF(AS54&lt;=D54," ","GRESEALA")</f>
        <v xml:space="preserve"> </v>
      </c>
      <c r="BC42" s="13" t="str">
        <f>IF(AS55&lt;=D55," ","GRESEALA")</f>
        <v xml:space="preserve"> </v>
      </c>
      <c r="BD42" s="13" t="str">
        <f>IF(AS56&lt;=D56," ","GRESEALA")</f>
        <v xml:space="preserve"> </v>
      </c>
      <c r="BE42" s="13" t="str">
        <f>IF(AS57&lt;=D57," ","GRESEALA")</f>
        <v xml:space="preserve"> </v>
      </c>
      <c r="BF42" s="13" t="str">
        <f>IF(AS58&lt;=D58," ","GRESEALA")</f>
        <v xml:space="preserve"> </v>
      </c>
      <c r="BG42" s="13" t="str">
        <f>IF(AS59&lt;=D59," ","GRESEALA")</f>
        <v xml:space="preserve"> </v>
      </c>
      <c r="BH42" s="13" t="str">
        <f>IF(AS60&lt;=D60," ","GRESEALA")</f>
        <v xml:space="preserve"> </v>
      </c>
      <c r="BI42" s="13" t="str">
        <f>IF(AS61&lt;=D61," ","GRESEALA")</f>
        <v xml:space="preserve"> </v>
      </c>
      <c r="BJ42" s="13" t="str">
        <f>IF(AS62&lt;=D62," ","GRESEALA")</f>
        <v xml:space="preserve"> </v>
      </c>
      <c r="BK42" s="13" t="str">
        <f>IF(AS63&lt;=D63," ","GRESEALA")</f>
        <v xml:space="preserve"> </v>
      </c>
    </row>
    <row r="43" spans="2:223" ht="27" customHeight="1" x14ac:dyDescent="0.45">
      <c r="B43" s="154" t="s">
        <v>100</v>
      </c>
      <c r="C43" s="85" t="s">
        <v>101</v>
      </c>
      <c r="D43" s="129">
        <f t="shared" si="0"/>
        <v>0</v>
      </c>
      <c r="E43" s="100">
        <f>'ian25'!E43+'feb25'!E43+'mar25'!E43+'apr25'!E43+'mai25'!E43+'iun25'!E43+'iul25'!E43+'aug25'!E43+sept25!E43+'oct25'!E43+'noi25'!E43+'dec25'!E43</f>
        <v>0</v>
      </c>
      <c r="F43" s="100">
        <f>'ian25'!F43+'feb25'!F43+'mar25'!F43+'apr25'!F43+'mai25'!F43+'iun25'!F43+'iul25'!F43+'aug25'!F43+sept25!F43+'oct25'!F43+'noi25'!F43+'dec25'!F43</f>
        <v>0</v>
      </c>
      <c r="G43" s="100">
        <f>'ian25'!G43+'feb25'!G43+'mar25'!G43+'apr25'!G43+'mai25'!G43+'iun25'!G43+'iul25'!G43+'aug25'!G43+sept25!G43+'oct25'!G43+'noi25'!G43+'dec25'!G43</f>
        <v>0</v>
      </c>
      <c r="H43" s="100">
        <f>'ian25'!H43+'feb25'!H43+'mar25'!H43+'apr25'!H43+'mai25'!H43+'iun25'!H43+'iul25'!H43+'aug25'!H43+sept25!H43+'oct25'!H43+'noi25'!H43+'dec25'!H43</f>
        <v>0</v>
      </c>
      <c r="I43" s="100">
        <f>'ian25'!I43+'feb25'!I43+'mar25'!I43+'apr25'!I43+'mai25'!I43+'iun25'!I43+'iul25'!I43+'aug25'!I43+sept25!I43+'oct25'!I43+'noi25'!I43+'dec25'!I43</f>
        <v>0</v>
      </c>
      <c r="J43" s="100">
        <f>'ian25'!J43+'feb25'!J43+'mar25'!J43+'apr25'!J43+'mai25'!J43+'iun25'!J43+'iul25'!J43+'aug25'!J43+sept25!J43+'oct25'!J43+'noi25'!J43+'dec25'!J43</f>
        <v>0</v>
      </c>
      <c r="K43" s="100">
        <f>'ian25'!K43+'feb25'!K43+'mar25'!K43+'apr25'!K43+'mai25'!K43+'iun25'!K43+'iul25'!K43+'aug25'!K43+sept25!K43+'oct25'!K43+'noi25'!K43+'dec25'!K43</f>
        <v>0</v>
      </c>
      <c r="L43" s="100">
        <f>'ian25'!L43+'feb25'!L43+'mar25'!L43+'apr25'!L43+'mai25'!L43+'iun25'!L43+'iul25'!L43+'aug25'!L43+sept25!L43+'oct25'!L43+'noi25'!L43+'dec25'!L43</f>
        <v>0</v>
      </c>
      <c r="M43" s="100">
        <f>'ian25'!M43+'feb25'!M43+'mar25'!M43+'apr25'!M43+'mai25'!M43+'iun25'!M43+'iul25'!M43+'aug25'!M43+sept25!M43+'oct25'!M43+'noi25'!M43+'dec25'!M43</f>
        <v>0</v>
      </c>
      <c r="N43" s="100">
        <f>'ian25'!N43+'feb25'!N43+'mar25'!N43+'apr25'!N43+'mai25'!N43+'iun25'!N43+'iul25'!N43+'aug25'!N43+sept25!N43+'oct25'!N43+'noi25'!N43+'dec25'!N43</f>
        <v>0</v>
      </c>
      <c r="O43" s="100">
        <f>'ian25'!O43+'feb25'!O43+'mar25'!O43+'apr25'!O43+'mai25'!O43+'iun25'!O43+'iul25'!O43+'aug25'!O43+sept25!O43+'oct25'!O43+'noi25'!O43+'dec25'!O43</f>
        <v>0</v>
      </c>
      <c r="P43" s="100">
        <f>'ian25'!P43+'feb25'!P43+'mar25'!P43+'apr25'!P43+'mai25'!P43+'iun25'!P43+'iul25'!P43+'aug25'!P43+sept25!P43+'oct25'!P43+'noi25'!P43+'dec25'!P43</f>
        <v>0</v>
      </c>
      <c r="Q43" s="100">
        <f>'ian25'!Q43+'feb25'!Q43+'mar25'!Q43+'apr25'!Q43+'mai25'!Q43+'iun25'!Q43+'iul25'!Q43+'aug25'!Q43+sept25!Q43+'oct25'!Q43+'noi25'!Q43+'dec25'!Q43</f>
        <v>0</v>
      </c>
      <c r="R43" s="100">
        <f>'ian25'!R43+'feb25'!R43+'mar25'!R43+'apr25'!R43+'mai25'!R43+'iun25'!R43+'iul25'!R43+'aug25'!R43+sept25!R43+'oct25'!R43+'noi25'!R43+'dec25'!R43</f>
        <v>0</v>
      </c>
      <c r="S43" s="100">
        <f>'ian25'!S43+'feb25'!S43+'mar25'!S43+'apr25'!S43+'mai25'!S43+'iun25'!S43+'iul25'!S43+'aug25'!S43+sept25!S43+'oct25'!S43+'noi25'!S43+'dec25'!S43</f>
        <v>0</v>
      </c>
      <c r="T43" s="100">
        <f>'ian25'!T43+'feb25'!T43+'mar25'!T43+'apr25'!T43+'mai25'!T43+'iun25'!T43+'iul25'!T43+'aug25'!T43+sept25!T43+'oct25'!T43+'noi25'!T43+'dec25'!T43</f>
        <v>0</v>
      </c>
      <c r="U43" s="100">
        <f>'ian25'!U43+'feb25'!U43+'mar25'!U43+'apr25'!U43+'mai25'!U43+'iun25'!U43+'iul25'!U43+'aug25'!U43+sept25!U43+'oct25'!U43+'noi25'!U43+'dec25'!U43</f>
        <v>0</v>
      </c>
      <c r="V43" s="100">
        <f>'ian25'!V43+'feb25'!V43+'mar25'!V43+'apr25'!V43+'mai25'!V43+'iun25'!V43+'iul25'!V43+'aug25'!V43+sept25!V43+'oct25'!V43+'noi25'!V43+'dec25'!V43</f>
        <v>0</v>
      </c>
      <c r="W43" s="100">
        <f>'ian25'!W43+'feb25'!W43+'mar25'!W43+'apr25'!W43+'mai25'!W43+'iun25'!W43+'iul25'!W43+'aug25'!W43+sept25!W43+'oct25'!W43+'noi25'!W43+'dec25'!W43</f>
        <v>0</v>
      </c>
      <c r="X43" s="100">
        <f>'ian25'!X43+'feb25'!X43+'mar25'!X43+'apr25'!X43+'mai25'!X43+'iun25'!X43+'iul25'!X43+'aug25'!X43+sept25!X43+'oct25'!X43+'noi25'!X43+'dec25'!X43</f>
        <v>0</v>
      </c>
      <c r="Y43" s="100">
        <f>'ian25'!Y43+'feb25'!Y43+'mar25'!Y43+'apr25'!Y43+'mai25'!Y43+'iun25'!Y43+'iul25'!Y43+'aug25'!Y43+sept25!Y43+'oct25'!Y43+'noi25'!Y43+'dec25'!Y43</f>
        <v>0</v>
      </c>
      <c r="Z43" s="100">
        <f>'ian25'!Z43+'feb25'!Z43+'mar25'!Z43+'apr25'!Z43+'mai25'!Z43+'iun25'!Z43+'iul25'!Z43+'aug25'!Z43+sept25!Z43+'oct25'!Z43+'noi25'!Z43+'dec25'!Z43</f>
        <v>0</v>
      </c>
      <c r="AA43" s="100">
        <f>'ian25'!AA43+'feb25'!AA43+'mar25'!AA43+'apr25'!AA43+'mai25'!AA43+'iun25'!AA43+'iul25'!AA43+'aug25'!AA43+sept25!AA43+'oct25'!AA43+'noi25'!AA43+'dec25'!AA43</f>
        <v>0</v>
      </c>
      <c r="AB43" s="100">
        <f>'ian25'!AB43+'feb25'!AB43+'mar25'!AB43+'apr25'!AB43+'mai25'!AB43+'iun25'!AB43+'iul25'!AB43+'aug25'!AB43+sept25!AB43+'oct25'!AB43+'noi25'!AB43+'dec25'!AB43</f>
        <v>0</v>
      </c>
      <c r="AC43" s="100">
        <f>'ian25'!AC43+'feb25'!AC43+'mar25'!AC43+'apr25'!AC43+'mai25'!AC43+'iun25'!AC43+'iul25'!AC43+'aug25'!AC43+sept25!AC43+'oct25'!AC43+'noi25'!AC43+'dec25'!AC43</f>
        <v>0</v>
      </c>
      <c r="AD43" s="100">
        <f>'ian25'!AD43+'feb25'!AD43+'mar25'!AD43+'apr25'!AD43+'mai25'!AD43+'iun25'!AD43+'iul25'!AD43+'aug25'!AD43+sept25!AD43+'oct25'!AD43+'noi25'!AD43+'dec25'!AD43</f>
        <v>0</v>
      </c>
      <c r="AE43" s="100">
        <f>'ian25'!AE43+'feb25'!AE43+'mar25'!AE43+'apr25'!AE43+'mai25'!AE43+'iun25'!AE43+'iul25'!AE43+'aug25'!AE43+sept25!AE43+'oct25'!AE43+'noi25'!AE43+'dec25'!AE43</f>
        <v>0</v>
      </c>
      <c r="AF43" s="100">
        <f>'ian25'!AF43+'feb25'!AF43+'mar25'!AF43+'apr25'!AF43+'mai25'!AF43+'iun25'!AF43+'iul25'!AF43+'aug25'!AF43+sept25!AF43+'oct25'!AF43+'noi25'!AF43+'dec25'!AF43</f>
        <v>0</v>
      </c>
      <c r="AG43" s="100">
        <f>'ian25'!AG43+'feb25'!AG43+'mar25'!AG43+'apr25'!AG43+'mai25'!AG43+'iun25'!AG43+'iul25'!AG43+'aug25'!AG43+sept25!AG43+'oct25'!AG43+'noi25'!AG43+'dec25'!AG43</f>
        <v>0</v>
      </c>
      <c r="AH43" s="100">
        <f>'ian25'!AH43+'feb25'!AH43+'mar25'!AH43+'apr25'!AH43+'mai25'!AH43+'iun25'!AH43+'iul25'!AH43+'aug25'!AH43+sept25!AH43+'oct25'!AH43+'noi25'!AH43+'dec25'!AH43</f>
        <v>0</v>
      </c>
      <c r="AI43" s="100">
        <f>'ian25'!AI43+'feb25'!AI43+'mar25'!AI43+'apr25'!AI43+'mai25'!AI43+'iun25'!AI43+'iul25'!AI43+'aug25'!AI43+sept25!AI43+'oct25'!AI43+'noi25'!AI43+'dec25'!AI43</f>
        <v>0</v>
      </c>
      <c r="AJ43" s="100">
        <f>'ian25'!AJ43+'feb25'!AJ43+'mar25'!AJ43+'apr25'!AJ43+'mai25'!AJ43+'iun25'!AJ43+'iul25'!AJ43+'aug25'!AJ43+sept25!AJ43+'oct25'!AJ43+'noi25'!AJ43+'dec25'!AJ43</f>
        <v>0</v>
      </c>
      <c r="AK43" s="100">
        <f>'ian25'!AK43+'feb25'!AK43+'mar25'!AK43+'apr25'!AK43+'mai25'!AK43+'iun25'!AK43+'iul25'!AK43+'aug25'!AK43+sept25!AK43+'oct25'!AK43+'noi25'!AK43+'dec25'!AK43</f>
        <v>0</v>
      </c>
      <c r="AL43" s="100">
        <f>'ian25'!AL43+'feb25'!AL43+'mar25'!AL43+'apr25'!AL43+'mai25'!AL43+'iun25'!AL43+'iul25'!AL43+'aug25'!AL43+sept25!AL43+'oct25'!AL43+'noi25'!AL43+'dec25'!AL43</f>
        <v>0</v>
      </c>
      <c r="AM43" s="100">
        <f>'ian25'!AM43+'feb25'!AM43+'mar25'!AM43+'apr25'!AM43+'mai25'!AM43+'iun25'!AM43+'iul25'!AM43+'aug25'!AM43+sept25!AM43+'oct25'!AM43+'noi25'!AM43+'dec25'!AM43</f>
        <v>0</v>
      </c>
      <c r="AN43" s="100">
        <f>'ian25'!AN43+'feb25'!AN43+'mar25'!AN43+'apr25'!AN43+'mai25'!AN43+'iun25'!AN43+'iul25'!AN43+'aug25'!AN43+sept25!AN43+'oct25'!AN43+'noi25'!AN43+'dec25'!AN43</f>
        <v>0</v>
      </c>
      <c r="AO43" s="100">
        <f>'ian25'!AO43+'feb25'!AO43+'mar25'!AO43+'apr25'!AO43+'mai25'!AO43+'iun25'!AO43+'iul25'!AO43+'aug25'!AO43+sept25!AO43+'oct25'!AO43+'noi25'!AO43+'dec25'!AO43</f>
        <v>0</v>
      </c>
      <c r="AP43" s="100">
        <f>'ian25'!AP43+'feb25'!AP43+'mar25'!AP43+'apr25'!AP43+'mai25'!AP43+'iun25'!AP43+'iul25'!AP43+'aug25'!AP43+sept25!AP43+'oct25'!AP43+'noi25'!AP43+'dec25'!AP43</f>
        <v>0</v>
      </c>
      <c r="AQ43" s="100">
        <f>'ian25'!AQ43+'feb25'!AQ43+'mar25'!AQ43+'apr25'!AQ43+'mai25'!AQ43+'iun25'!AQ43+'iul25'!AQ43+'aug25'!AQ43+sept25!AQ43+'oct25'!AQ43+'noi25'!AQ43+'dec25'!AQ43</f>
        <v>0</v>
      </c>
      <c r="AR43" s="100">
        <f>'ian25'!AR43+'feb25'!AR43+'mar25'!AR43+'apr25'!AR43+'mai25'!AR43+'iun25'!AR43+'iul25'!AR43+'aug25'!AR43+sept25!AR43+'oct25'!AR43+'noi25'!AR43+'dec25'!AR43</f>
        <v>0</v>
      </c>
      <c r="AS43" s="100">
        <f>'ian25'!AS43+'feb25'!AS43+'mar25'!AS43+'apr25'!AS43+'mai25'!AS43+'iun25'!AS43+'iul25'!AS43+'aug25'!AS43+sept25!AS43+'oct25'!AS43+'noi25'!AS43+'dec25'!AS43</f>
        <v>0</v>
      </c>
      <c r="AT43" s="146"/>
      <c r="AU43" s="13" t="str">
        <f>IF(AS64&lt;=D64," ","GRESEALA")</f>
        <v xml:space="preserve"> </v>
      </c>
      <c r="AV43" s="13" t="str">
        <f>IF(AS65&lt;=D65," ","GRESEALA")</f>
        <v xml:space="preserve"> </v>
      </c>
      <c r="AW43" s="13" t="str">
        <f>IF(AS66&lt;=D66," ","GRESEALA")</f>
        <v xml:space="preserve"> </v>
      </c>
      <c r="AX43" s="13" t="str">
        <f>IF(AS67&lt;=D67," ","GRESEALA")</f>
        <v xml:space="preserve"> </v>
      </c>
      <c r="AY43" s="13" t="str">
        <f>IF(E45+F45=D45," ","GRESEALA")</f>
        <v xml:space="preserve"> </v>
      </c>
      <c r="AZ43" s="17" t="str">
        <f>IF(G45+K45+I45+L45+M45=D45," ","GRESEALA")</f>
        <v xml:space="preserve"> </v>
      </c>
      <c r="BA43" s="13" t="str">
        <f>IF(O45+P45=D45," ","GRESEALA")</f>
        <v xml:space="preserve"> </v>
      </c>
      <c r="BB43" s="13" t="str">
        <f>IF(Q45+S45+T45+U45+V45+W45=D45," ","GRESEALA")</f>
        <v xml:space="preserve"> </v>
      </c>
      <c r="BC43" s="13" t="str">
        <f>IF(X45+Y45+Z45=D45," ","GRESEALA")</f>
        <v xml:space="preserve"> </v>
      </c>
      <c r="BD43" s="17" t="str">
        <f>IF(AA45+AC45+AE45+AF45+AG45+AH45+AI45+AJ45+AK45+AL45+AM45+AN45+AO45+AP45+AQ45+AR45+AS45&gt;=D45," ","GRESEALA")</f>
        <v xml:space="preserve"> </v>
      </c>
      <c r="BE43" s="13" t="str">
        <f>IF(H45&lt;=G45," ","GRESEALA")</f>
        <v xml:space="preserve"> </v>
      </c>
      <c r="BF43" s="13" t="str">
        <f>IF(E46+F46=D46," ","GRESEALA")</f>
        <v xml:space="preserve"> </v>
      </c>
      <c r="BG43" s="17" t="str">
        <f>IF(G46+K46+I46+L46+M46=D46," ","GRESEALA")</f>
        <v xml:space="preserve"> </v>
      </c>
      <c r="BH43" s="13" t="str">
        <f>IF(O46+P46=D46," ","GRESEALA")</f>
        <v xml:space="preserve"> </v>
      </c>
      <c r="BI43" s="13" t="str">
        <f>IF(Q46+S46+T46+U46+V46+W46=D46," ","GRESEALA")</f>
        <v xml:space="preserve"> </v>
      </c>
      <c r="BJ43" s="13" t="str">
        <f>IF(X46+Y46+Z46=D46," ","GRESEALA")</f>
        <v xml:space="preserve"> </v>
      </c>
      <c r="BK43" s="17" t="str">
        <f>IF(AA46+AC46+AE46+AF46+AG46+AH46+AI46+AJ46+AK46+AL46+AM46+AN46+AO46+AP46+AQ46+AR46+AS46&gt;=D46," ","GRESEALA")</f>
        <v xml:space="preserve"> </v>
      </c>
      <c r="BL43" s="13" t="str">
        <f>IF(H46&lt;=G46," ","GRESEALA")</f>
        <v xml:space="preserve"> </v>
      </c>
    </row>
    <row r="44" spans="2:223" ht="38.25" customHeight="1" x14ac:dyDescent="0.45">
      <c r="B44" s="154" t="s">
        <v>102</v>
      </c>
      <c r="C44" s="85" t="s">
        <v>103</v>
      </c>
      <c r="D44" s="129">
        <f t="shared" si="0"/>
        <v>0</v>
      </c>
      <c r="E44" s="100">
        <f>'ian25'!E44+'feb25'!E44+'mar25'!E44+'apr25'!E44+'mai25'!E44+'iun25'!E44+'iul25'!E44+'aug25'!E44+sept25!E44+'oct25'!E44+'noi25'!E44+'dec25'!E44</f>
        <v>0</v>
      </c>
      <c r="F44" s="100">
        <f>'ian25'!F44+'feb25'!F44+'mar25'!F44+'apr25'!F44+'mai25'!F44+'iun25'!F44+'iul25'!F44+'aug25'!F44+sept25!F44+'oct25'!F44+'noi25'!F44+'dec25'!F44</f>
        <v>0</v>
      </c>
      <c r="G44" s="100">
        <f>'ian25'!G44+'feb25'!G44+'mar25'!G44+'apr25'!G44+'mai25'!G44+'iun25'!G44+'iul25'!G44+'aug25'!G44+sept25!G44+'oct25'!G44+'noi25'!G44+'dec25'!G44</f>
        <v>0</v>
      </c>
      <c r="H44" s="100">
        <f>'ian25'!H44+'feb25'!H44+'mar25'!H44+'apr25'!H44+'mai25'!H44+'iun25'!H44+'iul25'!H44+'aug25'!H44+sept25!H44+'oct25'!H44+'noi25'!H44+'dec25'!H44</f>
        <v>0</v>
      </c>
      <c r="I44" s="100">
        <f>'ian25'!I44+'feb25'!I44+'mar25'!I44+'apr25'!I44+'mai25'!I44+'iun25'!I44+'iul25'!I44+'aug25'!I44+sept25!I44+'oct25'!I44+'noi25'!I44+'dec25'!I44</f>
        <v>0</v>
      </c>
      <c r="J44" s="100">
        <f>'ian25'!J44+'feb25'!J44+'mar25'!J44+'apr25'!J44+'mai25'!J44+'iun25'!J44+'iul25'!J44+'aug25'!J44+sept25!J44+'oct25'!J44+'noi25'!J44+'dec25'!J44</f>
        <v>0</v>
      </c>
      <c r="K44" s="100">
        <f>'ian25'!K44+'feb25'!K44+'mar25'!K44+'apr25'!K44+'mai25'!K44+'iun25'!K44+'iul25'!K44+'aug25'!K44+sept25!K44+'oct25'!K44+'noi25'!K44+'dec25'!K44</f>
        <v>0</v>
      </c>
      <c r="L44" s="100">
        <f>'ian25'!L44+'feb25'!L44+'mar25'!L44+'apr25'!L44+'mai25'!L44+'iun25'!L44+'iul25'!L44+'aug25'!L44+sept25!L44+'oct25'!L44+'noi25'!L44+'dec25'!L44</f>
        <v>0</v>
      </c>
      <c r="M44" s="100">
        <f>'ian25'!M44+'feb25'!M44+'mar25'!M44+'apr25'!M44+'mai25'!M44+'iun25'!M44+'iul25'!M44+'aug25'!M44+sept25!M44+'oct25'!M44+'noi25'!M44+'dec25'!M44</f>
        <v>0</v>
      </c>
      <c r="N44" s="100">
        <f>'ian25'!N44+'feb25'!N44+'mar25'!N44+'apr25'!N44+'mai25'!N44+'iun25'!N44+'iul25'!N44+'aug25'!N44+sept25!N44+'oct25'!N44+'noi25'!N44+'dec25'!N44</f>
        <v>0</v>
      </c>
      <c r="O44" s="100">
        <f>'ian25'!O44+'feb25'!O44+'mar25'!O44+'apr25'!O44+'mai25'!O44+'iun25'!O44+'iul25'!O44+'aug25'!O44+sept25!O44+'oct25'!O44+'noi25'!O44+'dec25'!O44</f>
        <v>0</v>
      </c>
      <c r="P44" s="100">
        <f>'ian25'!P44+'feb25'!P44+'mar25'!P44+'apr25'!P44+'mai25'!P44+'iun25'!P44+'iul25'!P44+'aug25'!P44+sept25!P44+'oct25'!P44+'noi25'!P44+'dec25'!P44</f>
        <v>0</v>
      </c>
      <c r="Q44" s="100">
        <f>'ian25'!Q44+'feb25'!Q44+'mar25'!Q44+'apr25'!Q44+'mai25'!Q44+'iun25'!Q44+'iul25'!Q44+'aug25'!Q44+sept25!Q44+'oct25'!Q44+'noi25'!Q44+'dec25'!Q44</f>
        <v>0</v>
      </c>
      <c r="R44" s="100">
        <f>'ian25'!R44+'feb25'!R44+'mar25'!R44+'apr25'!R44+'mai25'!R44+'iun25'!R44+'iul25'!R44+'aug25'!R44+sept25!R44+'oct25'!R44+'noi25'!R44+'dec25'!R44</f>
        <v>0</v>
      </c>
      <c r="S44" s="100">
        <f>'ian25'!S44+'feb25'!S44+'mar25'!S44+'apr25'!S44+'mai25'!S44+'iun25'!S44+'iul25'!S44+'aug25'!S44+sept25!S44+'oct25'!S44+'noi25'!S44+'dec25'!S44</f>
        <v>0</v>
      </c>
      <c r="T44" s="100">
        <f>'ian25'!T44+'feb25'!T44+'mar25'!T44+'apr25'!T44+'mai25'!T44+'iun25'!T44+'iul25'!T44+'aug25'!T44+sept25!T44+'oct25'!T44+'noi25'!T44+'dec25'!T44</f>
        <v>0</v>
      </c>
      <c r="U44" s="100">
        <f>'ian25'!U44+'feb25'!U44+'mar25'!U44+'apr25'!U44+'mai25'!U44+'iun25'!U44+'iul25'!U44+'aug25'!U44+sept25!U44+'oct25'!U44+'noi25'!U44+'dec25'!U44</f>
        <v>0</v>
      </c>
      <c r="V44" s="100">
        <f>'ian25'!V44+'feb25'!V44+'mar25'!V44+'apr25'!V44+'mai25'!V44+'iun25'!V44+'iul25'!V44+'aug25'!V44+sept25!V44+'oct25'!V44+'noi25'!V44+'dec25'!V44</f>
        <v>0</v>
      </c>
      <c r="W44" s="100">
        <f>'ian25'!W44+'feb25'!W44+'mar25'!W44+'apr25'!W44+'mai25'!W44+'iun25'!W44+'iul25'!W44+'aug25'!W44+sept25!W44+'oct25'!W44+'noi25'!W44+'dec25'!W44</f>
        <v>0</v>
      </c>
      <c r="X44" s="100">
        <f>'ian25'!X44+'feb25'!X44+'mar25'!X44+'apr25'!X44+'mai25'!X44+'iun25'!X44+'iul25'!X44+'aug25'!X44+sept25!X44+'oct25'!X44+'noi25'!X44+'dec25'!X44</f>
        <v>0</v>
      </c>
      <c r="Y44" s="100">
        <f>'ian25'!Y44+'feb25'!Y44+'mar25'!Y44+'apr25'!Y44+'mai25'!Y44+'iun25'!Y44+'iul25'!Y44+'aug25'!Y44+sept25!Y44+'oct25'!Y44+'noi25'!Y44+'dec25'!Y44</f>
        <v>0</v>
      </c>
      <c r="Z44" s="100">
        <f>'ian25'!Z44+'feb25'!Z44+'mar25'!Z44+'apr25'!Z44+'mai25'!Z44+'iun25'!Z44+'iul25'!Z44+'aug25'!Z44+sept25!Z44+'oct25'!Z44+'noi25'!Z44+'dec25'!Z44</f>
        <v>0</v>
      </c>
      <c r="AA44" s="100">
        <f>'ian25'!AA44+'feb25'!AA44+'mar25'!AA44+'apr25'!AA44+'mai25'!AA44+'iun25'!AA44+'iul25'!AA44+'aug25'!AA44+sept25!AA44+'oct25'!AA44+'noi25'!AA44+'dec25'!AA44</f>
        <v>0</v>
      </c>
      <c r="AB44" s="100">
        <f>'ian25'!AB44+'feb25'!AB44+'mar25'!AB44+'apr25'!AB44+'mai25'!AB44+'iun25'!AB44+'iul25'!AB44+'aug25'!AB44+sept25!AB44+'oct25'!AB44+'noi25'!AB44+'dec25'!AB44</f>
        <v>0</v>
      </c>
      <c r="AC44" s="100">
        <f>'ian25'!AC44+'feb25'!AC44+'mar25'!AC44+'apr25'!AC44+'mai25'!AC44+'iun25'!AC44+'iul25'!AC44+'aug25'!AC44+sept25!AC44+'oct25'!AC44+'noi25'!AC44+'dec25'!AC44</f>
        <v>0</v>
      </c>
      <c r="AD44" s="100">
        <f>'ian25'!AD44+'feb25'!AD44+'mar25'!AD44+'apr25'!AD44+'mai25'!AD44+'iun25'!AD44+'iul25'!AD44+'aug25'!AD44+sept25!AD44+'oct25'!AD44+'noi25'!AD44+'dec25'!AD44</f>
        <v>0</v>
      </c>
      <c r="AE44" s="100">
        <f>'ian25'!AE44+'feb25'!AE44+'mar25'!AE44+'apr25'!AE44+'mai25'!AE44+'iun25'!AE44+'iul25'!AE44+'aug25'!AE44+sept25!AE44+'oct25'!AE44+'noi25'!AE44+'dec25'!AE44</f>
        <v>0</v>
      </c>
      <c r="AF44" s="100">
        <f>'ian25'!AF44+'feb25'!AF44+'mar25'!AF44+'apr25'!AF44+'mai25'!AF44+'iun25'!AF44+'iul25'!AF44+'aug25'!AF44+sept25!AF44+'oct25'!AF44+'noi25'!AF44+'dec25'!AF44</f>
        <v>0</v>
      </c>
      <c r="AG44" s="100">
        <f>'ian25'!AG44+'feb25'!AG44+'mar25'!AG44+'apr25'!AG44+'mai25'!AG44+'iun25'!AG44+'iul25'!AG44+'aug25'!AG44+sept25!AG44+'oct25'!AG44+'noi25'!AG44+'dec25'!AG44</f>
        <v>0</v>
      </c>
      <c r="AH44" s="100">
        <f>'ian25'!AH44+'feb25'!AH44+'mar25'!AH44+'apr25'!AH44+'mai25'!AH44+'iun25'!AH44+'iul25'!AH44+'aug25'!AH44+sept25!AH44+'oct25'!AH44+'noi25'!AH44+'dec25'!AH44</f>
        <v>0</v>
      </c>
      <c r="AI44" s="100">
        <f>'ian25'!AI44+'feb25'!AI44+'mar25'!AI44+'apr25'!AI44+'mai25'!AI44+'iun25'!AI44+'iul25'!AI44+'aug25'!AI44+sept25!AI44+'oct25'!AI44+'noi25'!AI44+'dec25'!AI44</f>
        <v>0</v>
      </c>
      <c r="AJ44" s="100">
        <f>'ian25'!AJ44+'feb25'!AJ44+'mar25'!AJ44+'apr25'!AJ44+'mai25'!AJ44+'iun25'!AJ44+'iul25'!AJ44+'aug25'!AJ44+sept25!AJ44+'oct25'!AJ44+'noi25'!AJ44+'dec25'!AJ44</f>
        <v>0</v>
      </c>
      <c r="AK44" s="100">
        <f>'ian25'!AK44+'feb25'!AK44+'mar25'!AK44+'apr25'!AK44+'mai25'!AK44+'iun25'!AK44+'iul25'!AK44+'aug25'!AK44+sept25!AK44+'oct25'!AK44+'noi25'!AK44+'dec25'!AK44</f>
        <v>0</v>
      </c>
      <c r="AL44" s="100">
        <f>'ian25'!AL44+'feb25'!AL44+'mar25'!AL44+'apr25'!AL44+'mai25'!AL44+'iun25'!AL44+'iul25'!AL44+'aug25'!AL44+sept25!AL44+'oct25'!AL44+'noi25'!AL44+'dec25'!AL44</f>
        <v>0</v>
      </c>
      <c r="AM44" s="100">
        <f>'ian25'!AM44+'feb25'!AM44+'mar25'!AM44+'apr25'!AM44+'mai25'!AM44+'iun25'!AM44+'iul25'!AM44+'aug25'!AM44+sept25!AM44+'oct25'!AM44+'noi25'!AM44+'dec25'!AM44</f>
        <v>0</v>
      </c>
      <c r="AN44" s="100">
        <f>'ian25'!AN44+'feb25'!AN44+'mar25'!AN44+'apr25'!AN44+'mai25'!AN44+'iun25'!AN44+'iul25'!AN44+'aug25'!AN44+sept25!AN44+'oct25'!AN44+'noi25'!AN44+'dec25'!AN44</f>
        <v>0</v>
      </c>
      <c r="AO44" s="100">
        <f>'ian25'!AO44+'feb25'!AO44+'mar25'!AO44+'apr25'!AO44+'mai25'!AO44+'iun25'!AO44+'iul25'!AO44+'aug25'!AO44+sept25!AO44+'oct25'!AO44+'noi25'!AO44+'dec25'!AO44</f>
        <v>0</v>
      </c>
      <c r="AP44" s="100">
        <f>'ian25'!AP44+'feb25'!AP44+'mar25'!AP44+'apr25'!AP44+'mai25'!AP44+'iun25'!AP44+'iul25'!AP44+'aug25'!AP44+sept25!AP44+'oct25'!AP44+'noi25'!AP44+'dec25'!AP44</f>
        <v>0</v>
      </c>
      <c r="AQ44" s="100">
        <f>'ian25'!AQ44+'feb25'!AQ44+'mar25'!AQ44+'apr25'!AQ44+'mai25'!AQ44+'iun25'!AQ44+'iul25'!AQ44+'aug25'!AQ44+sept25!AQ44+'oct25'!AQ44+'noi25'!AQ44+'dec25'!AQ44</f>
        <v>0</v>
      </c>
      <c r="AR44" s="100">
        <f>'ian25'!AR44+'feb25'!AR44+'mar25'!AR44+'apr25'!AR44+'mai25'!AR44+'iun25'!AR44+'iul25'!AR44+'aug25'!AR44+sept25!AR44+'oct25'!AR44+'noi25'!AR44+'dec25'!AR44</f>
        <v>0</v>
      </c>
      <c r="AS44" s="100">
        <f>'ian25'!AS44+'feb25'!AS44+'mar25'!AS44+'apr25'!AS44+'mai25'!AS44+'iun25'!AS44+'iul25'!AS44+'aug25'!AS44+sept25!AS44+'oct25'!AS44+'noi25'!AS44+'dec25'!AS44</f>
        <v>0</v>
      </c>
      <c r="AT44" s="146"/>
      <c r="AU44" s="13" t="str">
        <f>IF(E47+F47=D47," ","GRESEALA")</f>
        <v xml:space="preserve"> </v>
      </c>
      <c r="AV44" s="17" t="str">
        <f>IF(G47+K47+I47+L47+M47=D47," ","GRESEALA")</f>
        <v xml:space="preserve"> </v>
      </c>
      <c r="AW44" s="13" t="str">
        <f>IF(O47+P47=D47," ","GRESEALA")</f>
        <v xml:space="preserve"> </v>
      </c>
      <c r="AX44" s="13" t="str">
        <f>IF(Q47+S47+T47+U47+V47+W47=D47," ","GRESEALA")</f>
        <v xml:space="preserve"> </v>
      </c>
      <c r="AY44" s="13" t="str">
        <f>IF(X47+Y47+Z47=D47," ","GRESEALA")</f>
        <v xml:space="preserve"> </v>
      </c>
      <c r="AZ44" s="13" t="str">
        <f>IF(AA47+AC47+AE47+AF47+AG47+AH47+AI47+AJ47+AK47+AL47+AR47+AS47&gt;=D47," ","GRESEALA")</f>
        <v xml:space="preserve"> </v>
      </c>
      <c r="BA44" s="13" t="str">
        <f>IF(H47&lt;=G47," ","GRESEALA")</f>
        <v xml:space="preserve"> </v>
      </c>
      <c r="BB44" s="13" t="str">
        <f>IF(E49+E50+E51=E48," ","GRESEALA")</f>
        <v xml:space="preserve"> </v>
      </c>
      <c r="BC44" s="13" t="str">
        <f>IF(F49+F50+F51=F48," ","GRESEALA")</f>
        <v xml:space="preserve"> </v>
      </c>
      <c r="BD44" s="13" t="str">
        <f>IF(G49+G50+G51=G48," ","GRESEALA")</f>
        <v xml:space="preserve"> </v>
      </c>
      <c r="BE44" s="13" t="str">
        <f>IF(H49+H50+H51=H48," ","GRESEALA")</f>
        <v xml:space="preserve"> </v>
      </c>
      <c r="BF44" s="13" t="str">
        <f t="shared" ref="BF44:BK44" si="31">IF(K49+K50+K51=K48," ","GRESEALA")</f>
        <v xml:space="preserve"> </v>
      </c>
      <c r="BG44" s="17" t="str">
        <f t="shared" si="31"/>
        <v xml:space="preserve"> </v>
      </c>
      <c r="BH44" s="13" t="str">
        <f t="shared" si="31"/>
        <v xml:space="preserve"> </v>
      </c>
      <c r="BI44" s="13" t="str">
        <f t="shared" si="31"/>
        <v xml:space="preserve"> </v>
      </c>
      <c r="BJ44" s="13" t="str">
        <f t="shared" si="31"/>
        <v xml:space="preserve"> </v>
      </c>
      <c r="BK44" s="13" t="str">
        <f t="shared" si="31"/>
        <v xml:space="preserve"> </v>
      </c>
    </row>
    <row r="45" spans="2:223" ht="63" customHeight="1" x14ac:dyDescent="0.45">
      <c r="B45" s="149">
        <v>6</v>
      </c>
      <c r="C45" s="86" t="s">
        <v>169</v>
      </c>
      <c r="D45" s="137">
        <f t="shared" si="0"/>
        <v>0</v>
      </c>
      <c r="E45" s="100">
        <f>'ian25'!E45+'feb25'!E45+'mar25'!E45+'apr25'!E45+'mai25'!E45+'iun25'!E45+'iul25'!E45+'aug25'!E45+sept25!E45+'oct25'!E45+'noi25'!E45+'dec25'!E45</f>
        <v>0</v>
      </c>
      <c r="F45" s="100">
        <f>'ian25'!F45+'feb25'!F45+'mar25'!F45+'apr25'!F45+'mai25'!F45+'iun25'!F45+'iul25'!F45+'aug25'!F45+sept25!F45+'oct25'!F45+'noi25'!F45+'dec25'!F45</f>
        <v>0</v>
      </c>
      <c r="G45" s="100">
        <f>'ian25'!G45+'feb25'!G45+'mar25'!G45+'apr25'!G45+'mai25'!G45+'iun25'!G45+'iul25'!G45+'aug25'!G45+sept25!G45+'oct25'!G45+'noi25'!G45+'dec25'!G45</f>
        <v>0</v>
      </c>
      <c r="H45" s="100">
        <f>'ian25'!H45+'feb25'!H45+'mar25'!H45+'apr25'!H45+'mai25'!H45+'iun25'!H45+'iul25'!H45+'aug25'!H45+sept25!H45+'oct25'!H45+'noi25'!H45+'dec25'!H45</f>
        <v>0</v>
      </c>
      <c r="I45" s="100">
        <f>'ian25'!I45+'feb25'!I45+'mar25'!I45+'apr25'!I45+'mai25'!I45+'iun25'!I45+'iul25'!I45+'aug25'!I45+sept25!I45+'oct25'!I45+'noi25'!I45+'dec25'!I45</f>
        <v>0</v>
      </c>
      <c r="J45" s="100">
        <f>'ian25'!J45+'feb25'!J45+'mar25'!J45+'apr25'!J45+'mai25'!J45+'iun25'!J45+'iul25'!J45+'aug25'!J45+sept25!J45+'oct25'!J45+'noi25'!J45+'dec25'!J45</f>
        <v>0</v>
      </c>
      <c r="K45" s="100">
        <f>'ian25'!K45+'feb25'!K45+'mar25'!K45+'apr25'!K45+'mai25'!K45+'iun25'!K45+'iul25'!K45+'aug25'!K45+sept25!K45+'oct25'!K45+'noi25'!K45+'dec25'!K45</f>
        <v>0</v>
      </c>
      <c r="L45" s="100">
        <f>'ian25'!L45+'feb25'!L45+'mar25'!L45+'apr25'!L45+'mai25'!L45+'iun25'!L45+'iul25'!L45+'aug25'!L45+sept25!L45+'oct25'!L45+'noi25'!L45+'dec25'!L45</f>
        <v>0</v>
      </c>
      <c r="M45" s="100">
        <f>'ian25'!M45+'feb25'!M45+'mar25'!M45+'apr25'!M45+'mai25'!M45+'iun25'!M45+'iul25'!M45+'aug25'!M45+sept25!M45+'oct25'!M45+'noi25'!M45+'dec25'!M45</f>
        <v>0</v>
      </c>
      <c r="N45" s="100">
        <f>'ian25'!N45+'feb25'!N45+'mar25'!N45+'apr25'!N45+'mai25'!N45+'iun25'!N45+'iul25'!N45+'aug25'!N45+sept25!N45+'oct25'!N45+'noi25'!N45+'dec25'!N45</f>
        <v>0</v>
      </c>
      <c r="O45" s="100">
        <f>'ian25'!O45+'feb25'!O45+'mar25'!O45+'apr25'!O45+'mai25'!O45+'iun25'!O45+'iul25'!O45+'aug25'!O45+sept25!O45+'oct25'!O45+'noi25'!O45+'dec25'!O45</f>
        <v>0</v>
      </c>
      <c r="P45" s="100">
        <f>'ian25'!P45+'feb25'!P45+'mar25'!P45+'apr25'!P45+'mai25'!P45+'iun25'!P45+'iul25'!P45+'aug25'!P45+sept25!P45+'oct25'!P45+'noi25'!P45+'dec25'!P45</f>
        <v>0</v>
      </c>
      <c r="Q45" s="100">
        <f>'ian25'!Q45+'feb25'!Q45+'mar25'!Q45+'apr25'!Q45+'mai25'!Q45+'iun25'!Q45+'iul25'!Q45+'aug25'!Q45+sept25!Q45+'oct25'!Q45+'noi25'!Q45+'dec25'!Q45</f>
        <v>0</v>
      </c>
      <c r="R45" s="100">
        <f>'ian25'!R45+'feb25'!R45+'mar25'!R45+'apr25'!R45+'mai25'!R45+'iun25'!R45+'iul25'!R45+'aug25'!R45+sept25!R45+'oct25'!R45+'noi25'!R45+'dec25'!R45</f>
        <v>0</v>
      </c>
      <c r="S45" s="100">
        <f>'ian25'!S45+'feb25'!S45+'mar25'!S45+'apr25'!S45+'mai25'!S45+'iun25'!S45+'iul25'!S45+'aug25'!S45+sept25!S45+'oct25'!S45+'noi25'!S45+'dec25'!S45</f>
        <v>0</v>
      </c>
      <c r="T45" s="100">
        <f>'ian25'!T45+'feb25'!T45+'mar25'!T45+'apr25'!T45+'mai25'!T45+'iun25'!T45+'iul25'!T45+'aug25'!T45+sept25!T45+'oct25'!T45+'noi25'!T45+'dec25'!T45</f>
        <v>0</v>
      </c>
      <c r="U45" s="100">
        <f>'ian25'!U45+'feb25'!U45+'mar25'!U45+'apr25'!U45+'mai25'!U45+'iun25'!U45+'iul25'!U45+'aug25'!U45+sept25!U45+'oct25'!U45+'noi25'!U45+'dec25'!U45</f>
        <v>0</v>
      </c>
      <c r="V45" s="100">
        <f>'ian25'!V45+'feb25'!V45+'mar25'!V45+'apr25'!V45+'mai25'!V45+'iun25'!V45+'iul25'!V45+'aug25'!V45+sept25!V45+'oct25'!V45+'noi25'!V45+'dec25'!V45</f>
        <v>0</v>
      </c>
      <c r="W45" s="100">
        <f>'ian25'!W45+'feb25'!W45+'mar25'!W45+'apr25'!W45+'mai25'!W45+'iun25'!W45+'iul25'!W45+'aug25'!W45+sept25!W45+'oct25'!W45+'noi25'!W45+'dec25'!W45</f>
        <v>0</v>
      </c>
      <c r="X45" s="100">
        <f>'ian25'!X45+'feb25'!X45+'mar25'!X45+'apr25'!X45+'mai25'!X45+'iun25'!X45+'iul25'!X45+'aug25'!X45+sept25!X45+'oct25'!X45+'noi25'!X45+'dec25'!X45</f>
        <v>0</v>
      </c>
      <c r="Y45" s="100">
        <f>'ian25'!Y45+'feb25'!Y45+'mar25'!Y45+'apr25'!Y45+'mai25'!Y45+'iun25'!Y45+'iul25'!Y45+'aug25'!Y45+sept25!Y45+'oct25'!Y45+'noi25'!Y45+'dec25'!Y45</f>
        <v>0</v>
      </c>
      <c r="Z45" s="100">
        <f>'ian25'!Z45+'feb25'!Z45+'mar25'!Z45+'apr25'!Z45+'mai25'!Z45+'iun25'!Z45+'iul25'!Z45+'aug25'!Z45+sept25!Z45+'oct25'!Z45+'noi25'!Z45+'dec25'!Z45</f>
        <v>0</v>
      </c>
      <c r="AA45" s="100">
        <f>'ian25'!AA45+'feb25'!AA45+'mar25'!AA45+'apr25'!AA45+'mai25'!AA45+'iun25'!AA45+'iul25'!AA45+'aug25'!AA45+sept25!AA45+'oct25'!AA45+'noi25'!AA45+'dec25'!AA45</f>
        <v>0</v>
      </c>
      <c r="AB45" s="100">
        <f>'ian25'!AB45+'feb25'!AB45+'mar25'!AB45+'apr25'!AB45+'mai25'!AB45+'iun25'!AB45+'iul25'!AB45+'aug25'!AB45+sept25!AB45+'oct25'!AB45+'noi25'!AB45+'dec25'!AB45</f>
        <v>0</v>
      </c>
      <c r="AC45" s="100">
        <f>'ian25'!AC45+'feb25'!AC45+'mar25'!AC45+'apr25'!AC45+'mai25'!AC45+'iun25'!AC45+'iul25'!AC45+'aug25'!AC45+sept25!AC45+'oct25'!AC45+'noi25'!AC45+'dec25'!AC45</f>
        <v>0</v>
      </c>
      <c r="AD45" s="100">
        <f>'ian25'!AD45+'feb25'!AD45+'mar25'!AD45+'apr25'!AD45+'mai25'!AD45+'iun25'!AD45+'iul25'!AD45+'aug25'!AD45+sept25!AD45+'oct25'!AD45+'noi25'!AD45+'dec25'!AD45</f>
        <v>0</v>
      </c>
      <c r="AE45" s="100">
        <f>'ian25'!AE45+'feb25'!AE45+'mar25'!AE45+'apr25'!AE45+'mai25'!AE45+'iun25'!AE45+'iul25'!AE45+'aug25'!AE45+sept25!AE45+'oct25'!AE45+'noi25'!AE45+'dec25'!AE45</f>
        <v>0</v>
      </c>
      <c r="AF45" s="100">
        <f>'ian25'!AF45+'feb25'!AF45+'mar25'!AF45+'apr25'!AF45+'mai25'!AF45+'iun25'!AF45+'iul25'!AF45+'aug25'!AF45+sept25!AF45+'oct25'!AF45+'noi25'!AF45+'dec25'!AF45</f>
        <v>0</v>
      </c>
      <c r="AG45" s="100">
        <f>'ian25'!AG45+'feb25'!AG45+'mar25'!AG45+'apr25'!AG45+'mai25'!AG45+'iun25'!AG45+'iul25'!AG45+'aug25'!AG45+sept25!AG45+'oct25'!AG45+'noi25'!AG45+'dec25'!AG45</f>
        <v>0</v>
      </c>
      <c r="AH45" s="100">
        <f>'ian25'!AH45+'feb25'!AH45+'mar25'!AH45+'apr25'!AH45+'mai25'!AH45+'iun25'!AH45+'iul25'!AH45+'aug25'!AH45+sept25!AH45+'oct25'!AH45+'noi25'!AH45+'dec25'!AH45</f>
        <v>0</v>
      </c>
      <c r="AI45" s="100">
        <f>'ian25'!AI45+'feb25'!AI45+'mar25'!AI45+'apr25'!AI45+'mai25'!AI45+'iun25'!AI45+'iul25'!AI45+'aug25'!AI45+sept25!AI45+'oct25'!AI45+'noi25'!AI45+'dec25'!AI45</f>
        <v>0</v>
      </c>
      <c r="AJ45" s="100">
        <f>'ian25'!AJ45+'feb25'!AJ45+'mar25'!AJ45+'apr25'!AJ45+'mai25'!AJ45+'iun25'!AJ45+'iul25'!AJ45+'aug25'!AJ45+sept25!AJ45+'oct25'!AJ45+'noi25'!AJ45+'dec25'!AJ45</f>
        <v>0</v>
      </c>
      <c r="AK45" s="100">
        <f>'ian25'!AK45+'feb25'!AK45+'mar25'!AK45+'apr25'!AK45+'mai25'!AK45+'iun25'!AK45+'iul25'!AK45+'aug25'!AK45+sept25!AK45+'oct25'!AK45+'noi25'!AK45+'dec25'!AK45</f>
        <v>0</v>
      </c>
      <c r="AL45" s="100">
        <f>'ian25'!AL45+'feb25'!AL45+'mar25'!AL45+'apr25'!AL45+'mai25'!AL45+'iun25'!AL45+'iul25'!AL45+'aug25'!AL45+sept25!AL45+'oct25'!AL45+'noi25'!AL45+'dec25'!AL45</f>
        <v>0</v>
      </c>
      <c r="AM45" s="100">
        <f>'ian25'!AM45+'feb25'!AM45+'mar25'!AM45+'apr25'!AM45+'mai25'!AM45+'iun25'!AM45+'iul25'!AM45+'aug25'!AM45+sept25!AM45+'oct25'!AM45+'noi25'!AM45+'dec25'!AM45</f>
        <v>0</v>
      </c>
      <c r="AN45" s="100">
        <f>'ian25'!AN45+'feb25'!AN45+'mar25'!AN45+'apr25'!AN45+'mai25'!AN45+'iun25'!AN45+'iul25'!AN45+'aug25'!AN45+sept25!AN45+'oct25'!AN45+'noi25'!AN45+'dec25'!AN45</f>
        <v>0</v>
      </c>
      <c r="AO45" s="100">
        <f>'ian25'!AO45+'feb25'!AO45+'mar25'!AO45+'apr25'!AO45+'mai25'!AO45+'iun25'!AO45+'iul25'!AO45+'aug25'!AO45+sept25!AO45+'oct25'!AO45+'noi25'!AO45+'dec25'!AO45</f>
        <v>0</v>
      </c>
      <c r="AP45" s="100">
        <f>'ian25'!AP45+'feb25'!AP45+'mar25'!AP45+'apr25'!AP45+'mai25'!AP45+'iun25'!AP45+'iul25'!AP45+'aug25'!AP45+sept25!AP45+'oct25'!AP45+'noi25'!AP45+'dec25'!AP45</f>
        <v>0</v>
      </c>
      <c r="AQ45" s="100">
        <f>'ian25'!AQ45+'feb25'!AQ45+'mar25'!AQ45+'apr25'!AQ45+'mai25'!AQ45+'iun25'!AQ45+'iul25'!AQ45+'aug25'!AQ45+sept25!AQ45+'oct25'!AQ45+'noi25'!AQ45+'dec25'!AQ45</f>
        <v>0</v>
      </c>
      <c r="AR45" s="100">
        <f>'ian25'!AR45+'feb25'!AR45+'mar25'!AR45+'apr25'!AR45+'mai25'!AR45+'iun25'!AR45+'iul25'!AR45+'aug25'!AR45+sept25!AR45+'oct25'!AR45+'noi25'!AR45+'dec25'!AR45</f>
        <v>0</v>
      </c>
      <c r="AS45" s="100">
        <f>'ian25'!AS45+'feb25'!AS45+'mar25'!AS45+'apr25'!AS45+'mai25'!AS45+'iun25'!AS45+'iul25'!AS45+'aug25'!AS45+sept25!AS45+'oct25'!AS45+'noi25'!AS45+'dec25'!AS45</f>
        <v>0</v>
      </c>
      <c r="AT45" s="146"/>
      <c r="AU45" s="13" t="str">
        <f>IF(Q49+Q50+Q51=Q48," ","GRESEALA")</f>
        <v xml:space="preserve"> </v>
      </c>
      <c r="AV45" s="13" t="str">
        <f t="shared" ref="AV45:BK45" si="32">IF(S49+S50+S51=S48," ","GRESEALA")</f>
        <v xml:space="preserve"> </v>
      </c>
      <c r="AW45" s="13" t="str">
        <f t="shared" si="32"/>
        <v xml:space="preserve"> </v>
      </c>
      <c r="AX45" s="13" t="str">
        <f t="shared" si="32"/>
        <v xml:space="preserve"> </v>
      </c>
      <c r="AY45" s="13" t="str">
        <f t="shared" si="32"/>
        <v xml:space="preserve"> </v>
      </c>
      <c r="AZ45" s="13" t="str">
        <f t="shared" si="32"/>
        <v xml:space="preserve"> </v>
      </c>
      <c r="BA45" s="13" t="str">
        <f t="shared" si="32"/>
        <v xml:space="preserve"> </v>
      </c>
      <c r="BB45" s="13" t="str">
        <f t="shared" si="32"/>
        <v xml:space="preserve"> </v>
      </c>
      <c r="BC45" s="13" t="str">
        <f t="shared" si="32"/>
        <v xml:space="preserve"> </v>
      </c>
      <c r="BD45" s="13" t="str">
        <f t="shared" si="32"/>
        <v xml:space="preserve"> </v>
      </c>
      <c r="BE45" s="13" t="str">
        <f t="shared" si="32"/>
        <v xml:space="preserve"> </v>
      </c>
      <c r="BF45" s="13" t="str">
        <f t="shared" si="32"/>
        <v xml:space="preserve"> </v>
      </c>
      <c r="BG45" s="13" t="str">
        <f t="shared" si="32"/>
        <v xml:space="preserve"> </v>
      </c>
      <c r="BH45" s="13" t="str">
        <f t="shared" si="32"/>
        <v xml:space="preserve"> </v>
      </c>
      <c r="BI45" s="13" t="str">
        <f t="shared" si="32"/>
        <v xml:space="preserve"> </v>
      </c>
      <c r="BJ45" s="13" t="str">
        <f t="shared" si="32"/>
        <v xml:space="preserve"> </v>
      </c>
      <c r="BK45" s="13" t="str">
        <f t="shared" si="32"/>
        <v xml:space="preserve"> </v>
      </c>
    </row>
    <row r="46" spans="2:223" s="18" customFormat="1" ht="66" customHeight="1" x14ac:dyDescent="0.45">
      <c r="B46" s="149">
        <v>7</v>
      </c>
      <c r="C46" s="86" t="s">
        <v>170</v>
      </c>
      <c r="D46" s="138">
        <f t="shared" si="0"/>
        <v>0</v>
      </c>
      <c r="E46" s="100">
        <f>'ian25'!E46+'feb25'!E46+'mar25'!E46+'apr25'!E46+'mai25'!E46+'iun25'!E46+'iul25'!E46+'aug25'!E46+sept25!E46+'oct25'!E46+'noi25'!E46+'dec25'!E46</f>
        <v>0</v>
      </c>
      <c r="F46" s="100">
        <f>'ian25'!F46+'feb25'!F46+'mar25'!F46+'apr25'!F46+'mai25'!F46+'iun25'!F46+'iul25'!F46+'aug25'!F46+sept25!F46+'oct25'!F46+'noi25'!F46+'dec25'!F46</f>
        <v>0</v>
      </c>
      <c r="G46" s="100">
        <f>'ian25'!G46+'feb25'!G46+'mar25'!G46+'apr25'!G46+'mai25'!G46+'iun25'!G46+'iul25'!G46+'aug25'!G46+sept25!G46+'oct25'!G46+'noi25'!G46+'dec25'!G46</f>
        <v>0</v>
      </c>
      <c r="H46" s="100">
        <f>'ian25'!H46+'feb25'!H46+'mar25'!H46+'apr25'!H46+'mai25'!H46+'iun25'!H46+'iul25'!H46+'aug25'!H46+sept25!H46+'oct25'!H46+'noi25'!H46+'dec25'!H46</f>
        <v>0</v>
      </c>
      <c r="I46" s="100">
        <f>'ian25'!I46+'feb25'!I46+'mar25'!I46+'apr25'!I46+'mai25'!I46+'iun25'!I46+'iul25'!I46+'aug25'!I46+sept25!I46+'oct25'!I46+'noi25'!I46+'dec25'!I46</f>
        <v>0</v>
      </c>
      <c r="J46" s="100">
        <f>'ian25'!J46+'feb25'!J46+'mar25'!J46+'apr25'!J46+'mai25'!J46+'iun25'!J46+'iul25'!J46+'aug25'!J46+sept25!J46+'oct25'!J46+'noi25'!J46+'dec25'!J46</f>
        <v>0</v>
      </c>
      <c r="K46" s="100">
        <f>'ian25'!K46+'feb25'!K46+'mar25'!K46+'apr25'!K46+'mai25'!K46+'iun25'!K46+'iul25'!K46+'aug25'!K46+sept25!K46+'oct25'!K46+'noi25'!K46+'dec25'!K46</f>
        <v>0</v>
      </c>
      <c r="L46" s="100">
        <f>'ian25'!L46+'feb25'!L46+'mar25'!L46+'apr25'!L46+'mai25'!L46+'iun25'!L46+'iul25'!L46+'aug25'!L46+sept25!L46+'oct25'!L46+'noi25'!L46+'dec25'!L46</f>
        <v>0</v>
      </c>
      <c r="M46" s="100">
        <f>'ian25'!M46+'feb25'!M46+'mar25'!M46+'apr25'!M46+'mai25'!M46+'iun25'!M46+'iul25'!M46+'aug25'!M46+sept25!M46+'oct25'!M46+'noi25'!M46+'dec25'!M46</f>
        <v>0</v>
      </c>
      <c r="N46" s="100">
        <f>'ian25'!N46+'feb25'!N46+'mar25'!N46+'apr25'!N46+'mai25'!N46+'iun25'!N46+'iul25'!N46+'aug25'!N46+sept25!N46+'oct25'!N46+'noi25'!N46+'dec25'!N46</f>
        <v>0</v>
      </c>
      <c r="O46" s="100">
        <f>'ian25'!O46+'feb25'!O46+'mar25'!O46+'apr25'!O46+'mai25'!O46+'iun25'!O46+'iul25'!O46+'aug25'!O46+sept25!O46+'oct25'!O46+'noi25'!O46+'dec25'!O46</f>
        <v>0</v>
      </c>
      <c r="P46" s="100">
        <f>'ian25'!P46+'feb25'!P46+'mar25'!P46+'apr25'!P46+'mai25'!P46+'iun25'!P46+'iul25'!P46+'aug25'!P46+sept25!P46+'oct25'!P46+'noi25'!P46+'dec25'!P46</f>
        <v>0</v>
      </c>
      <c r="Q46" s="100">
        <f>'ian25'!Q46+'feb25'!Q46+'mar25'!Q46+'apr25'!Q46+'mai25'!Q46+'iun25'!Q46+'iul25'!Q46+'aug25'!Q46+sept25!Q46+'oct25'!Q46+'noi25'!Q46+'dec25'!Q46</f>
        <v>0</v>
      </c>
      <c r="R46" s="100">
        <f>'ian25'!R46+'feb25'!R46+'mar25'!R46+'apr25'!R46+'mai25'!R46+'iun25'!R46+'iul25'!R46+'aug25'!R46+sept25!R46+'oct25'!R46+'noi25'!R46+'dec25'!R46</f>
        <v>0</v>
      </c>
      <c r="S46" s="100">
        <f>'ian25'!S46+'feb25'!S46+'mar25'!S46+'apr25'!S46+'mai25'!S46+'iun25'!S46+'iul25'!S46+'aug25'!S46+sept25!S46+'oct25'!S46+'noi25'!S46+'dec25'!S46</f>
        <v>0</v>
      </c>
      <c r="T46" s="100">
        <f>'ian25'!T46+'feb25'!T46+'mar25'!T46+'apr25'!T46+'mai25'!T46+'iun25'!T46+'iul25'!T46+'aug25'!T46+sept25!T46+'oct25'!T46+'noi25'!T46+'dec25'!T46</f>
        <v>0</v>
      </c>
      <c r="U46" s="100">
        <f>'ian25'!U46+'feb25'!U46+'mar25'!U46+'apr25'!U46+'mai25'!U46+'iun25'!U46+'iul25'!U46+'aug25'!U46+sept25!U46+'oct25'!U46+'noi25'!U46+'dec25'!U46</f>
        <v>0</v>
      </c>
      <c r="V46" s="100">
        <f>'ian25'!V46+'feb25'!V46+'mar25'!V46+'apr25'!V46+'mai25'!V46+'iun25'!V46+'iul25'!V46+'aug25'!V46+sept25!V46+'oct25'!V46+'noi25'!V46+'dec25'!V46</f>
        <v>0</v>
      </c>
      <c r="W46" s="100">
        <f>'ian25'!W46+'feb25'!W46+'mar25'!W46+'apr25'!W46+'mai25'!W46+'iun25'!W46+'iul25'!W46+'aug25'!W46+sept25!W46+'oct25'!W46+'noi25'!W46+'dec25'!W46</f>
        <v>0</v>
      </c>
      <c r="X46" s="100">
        <f>'ian25'!X46+'feb25'!X46+'mar25'!X46+'apr25'!X46+'mai25'!X46+'iun25'!X46+'iul25'!X46+'aug25'!X46+sept25!X46+'oct25'!X46+'noi25'!X46+'dec25'!X46</f>
        <v>0</v>
      </c>
      <c r="Y46" s="100">
        <f>'ian25'!Y46+'feb25'!Y46+'mar25'!Y46+'apr25'!Y46+'mai25'!Y46+'iun25'!Y46+'iul25'!Y46+'aug25'!Y46+sept25!Y46+'oct25'!Y46+'noi25'!Y46+'dec25'!Y46</f>
        <v>0</v>
      </c>
      <c r="Z46" s="100">
        <f>'ian25'!Z46+'feb25'!Z46+'mar25'!Z46+'apr25'!Z46+'mai25'!Z46+'iun25'!Z46+'iul25'!Z46+'aug25'!Z46+sept25!Z46+'oct25'!Z46+'noi25'!Z46+'dec25'!Z46</f>
        <v>0</v>
      </c>
      <c r="AA46" s="100">
        <f>'ian25'!AA46+'feb25'!AA46+'mar25'!AA46+'apr25'!AA46+'mai25'!AA46+'iun25'!AA46+'iul25'!AA46+'aug25'!AA46+sept25!AA46+'oct25'!AA46+'noi25'!AA46+'dec25'!AA46</f>
        <v>0</v>
      </c>
      <c r="AB46" s="100">
        <f>'ian25'!AB46+'feb25'!AB46+'mar25'!AB46+'apr25'!AB46+'mai25'!AB46+'iun25'!AB46+'iul25'!AB46+'aug25'!AB46+sept25!AB46+'oct25'!AB46+'noi25'!AB46+'dec25'!AB46</f>
        <v>0</v>
      </c>
      <c r="AC46" s="100">
        <f>'ian25'!AC46+'feb25'!AC46+'mar25'!AC46+'apr25'!AC46+'mai25'!AC46+'iun25'!AC46+'iul25'!AC46+'aug25'!AC46+sept25!AC46+'oct25'!AC46+'noi25'!AC46+'dec25'!AC46</f>
        <v>0</v>
      </c>
      <c r="AD46" s="100">
        <f>'ian25'!AD46+'feb25'!AD46+'mar25'!AD46+'apr25'!AD46+'mai25'!AD46+'iun25'!AD46+'iul25'!AD46+'aug25'!AD46+sept25!AD46+'oct25'!AD46+'noi25'!AD46+'dec25'!AD46</f>
        <v>0</v>
      </c>
      <c r="AE46" s="100">
        <f>'ian25'!AE46+'feb25'!AE46+'mar25'!AE46+'apr25'!AE46+'mai25'!AE46+'iun25'!AE46+'iul25'!AE46+'aug25'!AE46+sept25!AE46+'oct25'!AE46+'noi25'!AE46+'dec25'!AE46</f>
        <v>0</v>
      </c>
      <c r="AF46" s="100">
        <f>'ian25'!AF46+'feb25'!AF46+'mar25'!AF46+'apr25'!AF46+'mai25'!AF46+'iun25'!AF46+'iul25'!AF46+'aug25'!AF46+sept25!AF46+'oct25'!AF46+'noi25'!AF46+'dec25'!AF46</f>
        <v>0</v>
      </c>
      <c r="AG46" s="100">
        <f>'ian25'!AG46+'feb25'!AG46+'mar25'!AG46+'apr25'!AG46+'mai25'!AG46+'iun25'!AG46+'iul25'!AG46+'aug25'!AG46+sept25!AG46+'oct25'!AG46+'noi25'!AG46+'dec25'!AG46</f>
        <v>0</v>
      </c>
      <c r="AH46" s="100">
        <f>'ian25'!AH46+'feb25'!AH46+'mar25'!AH46+'apr25'!AH46+'mai25'!AH46+'iun25'!AH46+'iul25'!AH46+'aug25'!AH46+sept25!AH46+'oct25'!AH46+'noi25'!AH46+'dec25'!AH46</f>
        <v>0</v>
      </c>
      <c r="AI46" s="100">
        <f>'ian25'!AI46+'feb25'!AI46+'mar25'!AI46+'apr25'!AI46+'mai25'!AI46+'iun25'!AI46+'iul25'!AI46+'aug25'!AI46+sept25!AI46+'oct25'!AI46+'noi25'!AI46+'dec25'!AI46</f>
        <v>0</v>
      </c>
      <c r="AJ46" s="100">
        <f>'ian25'!AJ46+'feb25'!AJ46+'mar25'!AJ46+'apr25'!AJ46+'mai25'!AJ46+'iun25'!AJ46+'iul25'!AJ46+'aug25'!AJ46+sept25!AJ46+'oct25'!AJ46+'noi25'!AJ46+'dec25'!AJ46</f>
        <v>0</v>
      </c>
      <c r="AK46" s="100">
        <f>'ian25'!AK46+'feb25'!AK46+'mar25'!AK46+'apr25'!AK46+'mai25'!AK46+'iun25'!AK46+'iul25'!AK46+'aug25'!AK46+sept25!AK46+'oct25'!AK46+'noi25'!AK46+'dec25'!AK46</f>
        <v>0</v>
      </c>
      <c r="AL46" s="100">
        <f>'ian25'!AL46+'feb25'!AL46+'mar25'!AL46+'apr25'!AL46+'mai25'!AL46+'iun25'!AL46+'iul25'!AL46+'aug25'!AL46+sept25!AL46+'oct25'!AL46+'noi25'!AL46+'dec25'!AL46</f>
        <v>0</v>
      </c>
      <c r="AM46" s="100">
        <f>'ian25'!AM46+'feb25'!AM46+'mar25'!AM46+'apr25'!AM46+'mai25'!AM46+'iun25'!AM46+'iul25'!AM46+'aug25'!AM46+sept25!AM46+'oct25'!AM46+'noi25'!AM46+'dec25'!AM46</f>
        <v>0</v>
      </c>
      <c r="AN46" s="100">
        <f>'ian25'!AN46+'feb25'!AN46+'mar25'!AN46+'apr25'!AN46+'mai25'!AN46+'iun25'!AN46+'iul25'!AN46+'aug25'!AN46+sept25!AN46+'oct25'!AN46+'noi25'!AN46+'dec25'!AN46</f>
        <v>0</v>
      </c>
      <c r="AO46" s="100">
        <f>'ian25'!AO46+'feb25'!AO46+'mar25'!AO46+'apr25'!AO46+'mai25'!AO46+'iun25'!AO46+'iul25'!AO46+'aug25'!AO46+sept25!AO46+'oct25'!AO46+'noi25'!AO46+'dec25'!AO46</f>
        <v>0</v>
      </c>
      <c r="AP46" s="100">
        <f>'ian25'!AP46+'feb25'!AP46+'mar25'!AP46+'apr25'!AP46+'mai25'!AP46+'iun25'!AP46+'iul25'!AP46+'aug25'!AP46+sept25!AP46+'oct25'!AP46+'noi25'!AP46+'dec25'!AP46</f>
        <v>0</v>
      </c>
      <c r="AQ46" s="100">
        <f>'ian25'!AQ46+'feb25'!AQ46+'mar25'!AQ46+'apr25'!AQ46+'mai25'!AQ46+'iun25'!AQ46+'iul25'!AQ46+'aug25'!AQ46+sept25!AQ46+'oct25'!AQ46+'noi25'!AQ46+'dec25'!AQ46</f>
        <v>0</v>
      </c>
      <c r="AR46" s="100">
        <f>'ian25'!AR46+'feb25'!AR46+'mar25'!AR46+'apr25'!AR46+'mai25'!AR46+'iun25'!AR46+'iul25'!AR46+'aug25'!AR46+sept25!AR46+'oct25'!AR46+'noi25'!AR46+'dec25'!AR46</f>
        <v>0</v>
      </c>
      <c r="AS46" s="100">
        <f>'ian25'!AS46+'feb25'!AS46+'mar25'!AS46+'apr25'!AS46+'mai25'!AS46+'iun25'!AS46+'iul25'!AS46+'aug25'!AS46+sept25!AS46+'oct25'!AS46+'noi25'!AS46+'dec25'!AS46</f>
        <v>0</v>
      </c>
      <c r="AT46" s="146"/>
      <c r="AU46" s="13" t="str">
        <f>IF(AI49+AI50+AI51=AI48," ","GRESEALA")</f>
        <v xml:space="preserve"> </v>
      </c>
      <c r="AV46" s="13" t="str">
        <f>IF(AJ49+AJ50+AJ51=AJ48," ","GRESEALA")</f>
        <v xml:space="preserve"> </v>
      </c>
      <c r="AW46" s="13" t="str">
        <f>IF(AK49+AK50+AK51=AK48," ","GRESEALA")</f>
        <v xml:space="preserve"> </v>
      </c>
      <c r="AX46" s="13" t="str">
        <f>IF(AL49+AL50+AL51=AL48," ","GRESEALA")</f>
        <v xml:space="preserve"> </v>
      </c>
      <c r="AY46" s="13" t="str">
        <f t="shared" ref="AY46:AZ46" si="33">IF(AR49+AR50+AR51=AR48," ","GRESEALA")</f>
        <v xml:space="preserve"> </v>
      </c>
      <c r="AZ46" s="13" t="str">
        <f t="shared" si="33"/>
        <v xml:space="preserve"> </v>
      </c>
      <c r="BA46" s="13" t="str">
        <f>IF(E48+F48=D48," ","GRESEALA")</f>
        <v xml:space="preserve"> </v>
      </c>
      <c r="BB46" s="17" t="str">
        <f>IF(G48+K48+I48+L48+M48=D48," ","GRESEALA")</f>
        <v xml:space="preserve"> </v>
      </c>
      <c r="BC46" s="13" t="str">
        <f>IF(O48+P48=D48," ","GRESEALA")</f>
        <v xml:space="preserve"> </v>
      </c>
      <c r="BD46" s="13" t="str">
        <f>IF(Q48+S48+T48+U48+V48+W48=D48," ","GRESEALA")</f>
        <v xml:space="preserve"> </v>
      </c>
      <c r="BE46" s="13" t="str">
        <f>IF(X48+Y48+Z48=D48," ","GRESEALA")</f>
        <v xml:space="preserve"> </v>
      </c>
      <c r="BF46" s="17" t="str">
        <f>IF(AA48+AC48+AE48+AF48+AG48+AH48+AI48+AJ48+AK48+AL48+AM48+AN48+AO48+AP48+AQ48+AR48+AS48&gt;=D48," ","GRESEALA")</f>
        <v xml:space="preserve"> </v>
      </c>
      <c r="BG46" s="13" t="str">
        <f>IF(H48&lt;=G48," ","GRESEALA")</f>
        <v xml:space="preserve"> </v>
      </c>
      <c r="BH46" s="13" t="str">
        <f>IF(H13&lt;=G13," ","GRESEALA")</f>
        <v xml:space="preserve"> </v>
      </c>
      <c r="BI46" s="13" t="str">
        <f>IF(H14&lt;=G14," ","GRESEALA")</f>
        <v xml:space="preserve"> </v>
      </c>
      <c r="BJ46" s="13" t="str">
        <f>IF(H15&lt;=G15," ","GRESEALA")</f>
        <v xml:space="preserve"> </v>
      </c>
      <c r="BK46" s="13" t="str">
        <f>IF(H16&lt;=G16," ","GRESEALA")</f>
        <v xml:space="preserve"> </v>
      </c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</row>
    <row r="47" spans="2:223" ht="78.75" customHeight="1" x14ac:dyDescent="0.45">
      <c r="B47" s="149">
        <v>8</v>
      </c>
      <c r="C47" s="81" t="s">
        <v>104</v>
      </c>
      <c r="D47" s="129">
        <f t="shared" si="0"/>
        <v>0</v>
      </c>
      <c r="E47" s="100">
        <f>'ian25'!E47+'feb25'!E47+'mar25'!E47+'apr25'!E47+'mai25'!E47+'iun25'!E47+'iul25'!E47+'aug25'!E47+sept25!E47+'oct25'!E47+'noi25'!E47+'dec25'!E47</f>
        <v>0</v>
      </c>
      <c r="F47" s="100">
        <f>'ian25'!F47+'feb25'!F47+'mar25'!F47+'apr25'!F47+'mai25'!F47+'iun25'!F47+'iul25'!F47+'aug25'!F47+sept25!F47+'oct25'!F47+'noi25'!F47+'dec25'!F47</f>
        <v>0</v>
      </c>
      <c r="G47" s="100">
        <f>'ian25'!G47+'feb25'!G47+'mar25'!G47+'apr25'!G47+'mai25'!G47+'iun25'!G47+'iul25'!G47+'aug25'!G47+sept25!G47+'oct25'!G47+'noi25'!G47+'dec25'!G47</f>
        <v>0</v>
      </c>
      <c r="H47" s="100">
        <f>'ian25'!H47+'feb25'!H47+'mar25'!H47+'apr25'!H47+'mai25'!H47+'iun25'!H47+'iul25'!H47+'aug25'!H47+sept25!H47+'oct25'!H47+'noi25'!H47+'dec25'!H47</f>
        <v>0</v>
      </c>
      <c r="I47" s="100">
        <f>'ian25'!I47+'feb25'!I47+'mar25'!I47+'apr25'!I47+'mai25'!I47+'iun25'!I47+'iul25'!I47+'aug25'!I47+sept25!I47+'oct25'!I47+'noi25'!I47+'dec25'!I47</f>
        <v>0</v>
      </c>
      <c r="J47" s="100">
        <f>'ian25'!J47+'feb25'!J47+'mar25'!J47+'apr25'!J47+'mai25'!J47+'iun25'!J47+'iul25'!J47+'aug25'!J47+sept25!J47+'oct25'!J47+'noi25'!J47+'dec25'!J47</f>
        <v>0</v>
      </c>
      <c r="K47" s="100">
        <f>'ian25'!K47+'feb25'!K47+'mar25'!K47+'apr25'!K47+'mai25'!K47+'iun25'!K47+'iul25'!K47+'aug25'!K47+sept25!K47+'oct25'!K47+'noi25'!K47+'dec25'!K47</f>
        <v>0</v>
      </c>
      <c r="L47" s="100">
        <f>'ian25'!L47+'feb25'!L47+'mar25'!L47+'apr25'!L47+'mai25'!L47+'iun25'!L47+'iul25'!L47+'aug25'!L47+sept25!L47+'oct25'!L47+'noi25'!L47+'dec25'!L47</f>
        <v>0</v>
      </c>
      <c r="M47" s="100">
        <f>'ian25'!M47+'feb25'!M47+'mar25'!M47+'apr25'!M47+'mai25'!M47+'iun25'!M47+'iul25'!M47+'aug25'!M47+sept25!M47+'oct25'!M47+'noi25'!M47+'dec25'!M47</f>
        <v>0</v>
      </c>
      <c r="N47" s="100">
        <f>'ian25'!N47+'feb25'!N47+'mar25'!N47+'apr25'!N47+'mai25'!N47+'iun25'!N47+'iul25'!N47+'aug25'!N47+sept25!N47+'oct25'!N47+'noi25'!N47+'dec25'!N47</f>
        <v>0</v>
      </c>
      <c r="O47" s="100">
        <f>'ian25'!O47+'feb25'!O47+'mar25'!O47+'apr25'!O47+'mai25'!O47+'iun25'!O47+'iul25'!O47+'aug25'!O47+sept25!O47+'oct25'!O47+'noi25'!O47+'dec25'!O47</f>
        <v>0</v>
      </c>
      <c r="P47" s="100">
        <f>'ian25'!P47+'feb25'!P47+'mar25'!P47+'apr25'!P47+'mai25'!P47+'iun25'!P47+'iul25'!P47+'aug25'!P47+sept25!P47+'oct25'!P47+'noi25'!P47+'dec25'!P47</f>
        <v>0</v>
      </c>
      <c r="Q47" s="100">
        <f>'ian25'!Q47+'feb25'!Q47+'mar25'!Q47+'apr25'!Q47+'mai25'!Q47+'iun25'!Q47+'iul25'!Q47+'aug25'!Q47+sept25!Q47+'oct25'!Q47+'noi25'!Q47+'dec25'!Q47</f>
        <v>0</v>
      </c>
      <c r="R47" s="100">
        <f>'ian25'!R47+'feb25'!R47+'mar25'!R47+'apr25'!R47+'mai25'!R47+'iun25'!R47+'iul25'!R47+'aug25'!R47+sept25!R47+'oct25'!R47+'noi25'!R47+'dec25'!R47</f>
        <v>0</v>
      </c>
      <c r="S47" s="100">
        <f>'ian25'!S47+'feb25'!S47+'mar25'!S47+'apr25'!S47+'mai25'!S47+'iun25'!S47+'iul25'!S47+'aug25'!S47+sept25!S47+'oct25'!S47+'noi25'!S47+'dec25'!S47</f>
        <v>0</v>
      </c>
      <c r="T47" s="100">
        <f>'ian25'!T47+'feb25'!T47+'mar25'!T47+'apr25'!T47+'mai25'!T47+'iun25'!T47+'iul25'!T47+'aug25'!T47+sept25!T47+'oct25'!T47+'noi25'!T47+'dec25'!T47</f>
        <v>0</v>
      </c>
      <c r="U47" s="100">
        <f>'ian25'!U47+'feb25'!U47+'mar25'!U47+'apr25'!U47+'mai25'!U47+'iun25'!U47+'iul25'!U47+'aug25'!U47+sept25!U47+'oct25'!U47+'noi25'!U47+'dec25'!U47</f>
        <v>0</v>
      </c>
      <c r="V47" s="100">
        <f>'ian25'!V47+'feb25'!V47+'mar25'!V47+'apr25'!V47+'mai25'!V47+'iun25'!V47+'iul25'!V47+'aug25'!V47+sept25!V47+'oct25'!V47+'noi25'!V47+'dec25'!V47</f>
        <v>0</v>
      </c>
      <c r="W47" s="100">
        <f>'ian25'!W47+'feb25'!W47+'mar25'!W47+'apr25'!W47+'mai25'!W47+'iun25'!W47+'iul25'!W47+'aug25'!W47+sept25!W47+'oct25'!W47+'noi25'!W47+'dec25'!W47</f>
        <v>0</v>
      </c>
      <c r="X47" s="100">
        <f>'ian25'!X47+'feb25'!X47+'mar25'!X47+'apr25'!X47+'mai25'!X47+'iun25'!X47+'iul25'!X47+'aug25'!X47+sept25!X47+'oct25'!X47+'noi25'!X47+'dec25'!X47</f>
        <v>0</v>
      </c>
      <c r="Y47" s="100">
        <f>'ian25'!Y47+'feb25'!Y47+'mar25'!Y47+'apr25'!Y47+'mai25'!Y47+'iun25'!Y47+'iul25'!Y47+'aug25'!Y47+sept25!Y47+'oct25'!Y47+'noi25'!Y47+'dec25'!Y47</f>
        <v>0</v>
      </c>
      <c r="Z47" s="100">
        <f>'ian25'!Z47+'feb25'!Z47+'mar25'!Z47+'apr25'!Z47+'mai25'!Z47+'iun25'!Z47+'iul25'!Z47+'aug25'!Z47+sept25!Z47+'oct25'!Z47+'noi25'!Z47+'dec25'!Z47</f>
        <v>0</v>
      </c>
      <c r="AA47" s="100">
        <f>'ian25'!AA47+'feb25'!AA47+'mar25'!AA47+'apr25'!AA47+'mai25'!AA47+'iun25'!AA47+'iul25'!AA47+'aug25'!AA47+sept25!AA47+'oct25'!AA47+'noi25'!AA47+'dec25'!AA47</f>
        <v>0</v>
      </c>
      <c r="AB47" s="100">
        <f>'ian25'!AB47+'feb25'!AB47+'mar25'!AB47+'apr25'!AB47+'mai25'!AB47+'iun25'!AB47+'iul25'!AB47+'aug25'!AB47+sept25!AB47+'oct25'!AB47+'noi25'!AB47+'dec25'!AB47</f>
        <v>0</v>
      </c>
      <c r="AC47" s="100">
        <f>'ian25'!AC47+'feb25'!AC47+'mar25'!AC47+'apr25'!AC47+'mai25'!AC47+'iun25'!AC47+'iul25'!AC47+'aug25'!AC47+sept25!AC47+'oct25'!AC47+'noi25'!AC47+'dec25'!AC47</f>
        <v>0</v>
      </c>
      <c r="AD47" s="100">
        <f>'ian25'!AD47+'feb25'!AD47+'mar25'!AD47+'apr25'!AD47+'mai25'!AD47+'iun25'!AD47+'iul25'!AD47+'aug25'!AD47+sept25!AD47+'oct25'!AD47+'noi25'!AD47+'dec25'!AD47</f>
        <v>0</v>
      </c>
      <c r="AE47" s="100">
        <f>'ian25'!AE47+'feb25'!AE47+'mar25'!AE47+'apr25'!AE47+'mai25'!AE47+'iun25'!AE47+'iul25'!AE47+'aug25'!AE47+sept25!AE47+'oct25'!AE47+'noi25'!AE47+'dec25'!AE47</f>
        <v>0</v>
      </c>
      <c r="AF47" s="100">
        <f>'ian25'!AF47+'feb25'!AF47+'mar25'!AF47+'apr25'!AF47+'mai25'!AF47+'iun25'!AF47+'iul25'!AF47+'aug25'!AF47+sept25!AF47+'oct25'!AF47+'noi25'!AF47+'dec25'!AF47</f>
        <v>0</v>
      </c>
      <c r="AG47" s="100">
        <f>'ian25'!AG47+'feb25'!AG47+'mar25'!AG47+'apr25'!AG47+'mai25'!AG47+'iun25'!AG47+'iul25'!AG47+'aug25'!AG47+sept25!AG47+'oct25'!AG47+'noi25'!AG47+'dec25'!AG47</f>
        <v>0</v>
      </c>
      <c r="AH47" s="100">
        <f>'ian25'!AH47+'feb25'!AH47+'mar25'!AH47+'apr25'!AH47+'mai25'!AH47+'iun25'!AH47+'iul25'!AH47+'aug25'!AH47+sept25!AH47+'oct25'!AH47+'noi25'!AH47+'dec25'!AH47</f>
        <v>0</v>
      </c>
      <c r="AI47" s="100">
        <f>'ian25'!AI47+'feb25'!AI47+'mar25'!AI47+'apr25'!AI47+'mai25'!AI47+'iun25'!AI47+'iul25'!AI47+'aug25'!AI47+sept25!AI47+'oct25'!AI47+'noi25'!AI47+'dec25'!AI47</f>
        <v>0</v>
      </c>
      <c r="AJ47" s="100">
        <f>'ian25'!AJ47+'feb25'!AJ47+'mar25'!AJ47+'apr25'!AJ47+'mai25'!AJ47+'iun25'!AJ47+'iul25'!AJ47+'aug25'!AJ47+sept25!AJ47+'oct25'!AJ47+'noi25'!AJ47+'dec25'!AJ47</f>
        <v>0</v>
      </c>
      <c r="AK47" s="100">
        <f>'ian25'!AK47+'feb25'!AK47+'mar25'!AK47+'apr25'!AK47+'mai25'!AK47+'iun25'!AK47+'iul25'!AK47+'aug25'!AK47+sept25!AK47+'oct25'!AK47+'noi25'!AK47+'dec25'!AK47</f>
        <v>0</v>
      </c>
      <c r="AL47" s="100">
        <f>'ian25'!AL47+'feb25'!AL47+'mar25'!AL47+'apr25'!AL47+'mai25'!AL47+'iun25'!AL47+'iul25'!AL47+'aug25'!AL47+sept25!AL47+'oct25'!AL47+'noi25'!AL47+'dec25'!AL47</f>
        <v>0</v>
      </c>
      <c r="AM47" s="100">
        <f>'ian25'!AM47+'feb25'!AM47+'mar25'!AM47+'apr25'!AM47+'mai25'!AM47+'iun25'!AM47+'iul25'!AM47+'aug25'!AM47+sept25!AM47+'oct25'!AM47+'noi25'!AM47+'dec25'!AM47</f>
        <v>0</v>
      </c>
      <c r="AN47" s="100">
        <f>'ian25'!AN47+'feb25'!AN47+'mar25'!AN47+'apr25'!AN47+'mai25'!AN47+'iun25'!AN47+'iul25'!AN47+'aug25'!AN47+sept25!AN47+'oct25'!AN47+'noi25'!AN47+'dec25'!AN47</f>
        <v>0</v>
      </c>
      <c r="AO47" s="100">
        <f>'ian25'!AO47+'feb25'!AO47+'mar25'!AO47+'apr25'!AO47+'mai25'!AO47+'iun25'!AO47+'iul25'!AO47+'aug25'!AO47+sept25!AO47+'oct25'!AO47+'noi25'!AO47+'dec25'!AO47</f>
        <v>0</v>
      </c>
      <c r="AP47" s="100">
        <f>'ian25'!AP47+'feb25'!AP47+'mar25'!AP47+'apr25'!AP47+'mai25'!AP47+'iun25'!AP47+'iul25'!AP47+'aug25'!AP47+sept25!AP47+'oct25'!AP47+'noi25'!AP47+'dec25'!AP47</f>
        <v>0</v>
      </c>
      <c r="AQ47" s="100">
        <f>'ian25'!AQ47+'feb25'!AQ47+'mar25'!AQ47+'apr25'!AQ47+'mai25'!AQ47+'iun25'!AQ47+'iul25'!AQ47+'aug25'!AQ47+sept25!AQ47+'oct25'!AQ47+'noi25'!AQ47+'dec25'!AQ47</f>
        <v>0</v>
      </c>
      <c r="AR47" s="100">
        <f>'ian25'!AR47+'feb25'!AR47+'mar25'!AR47+'apr25'!AR47+'mai25'!AR47+'iun25'!AR47+'iul25'!AR47+'aug25'!AR47+sept25!AR47+'oct25'!AR47+'noi25'!AR47+'dec25'!AR47</f>
        <v>0</v>
      </c>
      <c r="AS47" s="100">
        <f>'ian25'!AS47+'feb25'!AS47+'mar25'!AS47+'apr25'!AS47+'mai25'!AS47+'iun25'!AS47+'iul25'!AS47+'aug25'!AS47+sept25!AS47+'oct25'!AS47+'noi25'!AS47+'dec25'!AS47</f>
        <v>0</v>
      </c>
      <c r="AT47" s="146"/>
      <c r="AU47" s="13" t="str">
        <f>IF(H17&lt;=G17," ","GRESEALA")</f>
        <v xml:space="preserve"> </v>
      </c>
      <c r="AV47" s="13" t="str">
        <f>IF(H18&lt;=G18," ","GRESEALA")</f>
        <v xml:space="preserve"> </v>
      </c>
      <c r="AW47" s="13" t="str">
        <f>IF(H19&lt;=G19," ","GRESEALA")</f>
        <v xml:space="preserve"> </v>
      </c>
      <c r="AX47" s="13" t="str">
        <f>IF(H20&lt;=G20," ","GRESEALA")</f>
        <v xml:space="preserve"> </v>
      </c>
      <c r="AY47" s="13" t="str">
        <f>IF(H21&lt;=G21," ","GRESEALA")</f>
        <v xml:space="preserve"> </v>
      </c>
      <c r="AZ47" s="13" t="str">
        <f>IF(H22&lt;=G22," ","GRESEALA")</f>
        <v xml:space="preserve"> </v>
      </c>
      <c r="BA47" s="13" t="str">
        <f>IF(H23&lt;=G23," ","GRESEALA")</f>
        <v xml:space="preserve"> </v>
      </c>
      <c r="BB47" s="13" t="str">
        <f>IF(H24&lt;=G24," ","GRESEALA")</f>
        <v xml:space="preserve"> </v>
      </c>
      <c r="BC47" s="13" t="str">
        <f>IF(H25&lt;=G25," ","GRESEALA")</f>
        <v xml:space="preserve"> </v>
      </c>
      <c r="BD47" s="13" t="str">
        <f>IF(H26&lt;=G26," ","GRESEALA")</f>
        <v xml:space="preserve"> </v>
      </c>
      <c r="BE47" s="13" t="str">
        <f>IF(H27&lt;=G27," ","GRESEALA")</f>
        <v xml:space="preserve"> </v>
      </c>
      <c r="BF47" s="13" t="str">
        <f>IF(H28&lt;=G28," ","GRESEALA")</f>
        <v xml:space="preserve"> </v>
      </c>
      <c r="BG47" s="13" t="str">
        <f>IF(H29&lt;=G29," ","GRESEALA")</f>
        <v xml:space="preserve"> </v>
      </c>
      <c r="BH47" s="13" t="str">
        <f>IF(H30&lt;=G30," ","GRESEALA")</f>
        <v xml:space="preserve"> </v>
      </c>
      <c r="BI47" s="13" t="str">
        <f>IF(H31&lt;=G31," ","GRESEALA")</f>
        <v xml:space="preserve"> </v>
      </c>
      <c r="BJ47" s="13" t="str">
        <f>IF(H32&lt;=G32," ","GRESEALA")</f>
        <v xml:space="preserve"> </v>
      </c>
      <c r="BK47" s="13" t="str">
        <f>IF(H33&lt;=G33," ","GRESEALA")</f>
        <v xml:space="preserve"> </v>
      </c>
      <c r="BL47" s="24"/>
    </row>
    <row r="48" spans="2:223" ht="42" customHeight="1" x14ac:dyDescent="0.35">
      <c r="B48" s="147">
        <v>9</v>
      </c>
      <c r="C48" s="75" t="s">
        <v>105</v>
      </c>
      <c r="D48" s="135">
        <f t="shared" si="0"/>
        <v>5</v>
      </c>
      <c r="E48" s="100">
        <f>'ian25'!E48+'feb25'!E48+'mar25'!E48+'apr25'!E48+'mai25'!E48+'iun25'!E48+'iul25'!E48+'aug25'!E48+sept25!E48+'oct25'!E48+'noi25'!E48+'dec25'!E48</f>
        <v>0</v>
      </c>
      <c r="F48" s="100">
        <f>'ian25'!F48+'feb25'!F48+'mar25'!F48+'apr25'!F48+'mai25'!F48+'iun25'!F48+'iul25'!F48+'aug25'!F48+sept25!F48+'oct25'!F48+'noi25'!F48+'dec25'!F48</f>
        <v>5</v>
      </c>
      <c r="G48" s="100">
        <f>'ian25'!G48+'feb25'!G48+'mar25'!G48+'apr25'!G48+'mai25'!G48+'iun25'!G48+'iul25'!G48+'aug25'!G48+sept25!G48+'oct25'!G48+'noi25'!G48+'dec25'!G48</f>
        <v>1</v>
      </c>
      <c r="H48" s="100">
        <f>'ian25'!H48+'feb25'!H48+'mar25'!H48+'apr25'!H48+'mai25'!H48+'iun25'!H48+'iul25'!H48+'aug25'!H48+sept25!H48+'oct25'!H48+'noi25'!H48+'dec25'!H48</f>
        <v>1</v>
      </c>
      <c r="I48" s="100">
        <f>'ian25'!I48+'feb25'!I48+'mar25'!I48+'apr25'!I48+'mai25'!I48+'iun25'!I48+'iul25'!I48+'aug25'!I48+sept25!I48+'oct25'!I48+'noi25'!I48+'dec25'!I48</f>
        <v>0</v>
      </c>
      <c r="J48" s="100">
        <f>'ian25'!J48+'feb25'!J48+'mar25'!J48+'apr25'!J48+'mai25'!J48+'iun25'!J48+'iul25'!J48+'aug25'!J48+sept25!J48+'oct25'!J48+'noi25'!J48+'dec25'!J48</f>
        <v>0</v>
      </c>
      <c r="K48" s="100">
        <f>'ian25'!K48+'feb25'!K48+'mar25'!K48+'apr25'!K48+'mai25'!K48+'iun25'!K48+'iul25'!K48+'aug25'!K48+sept25!K48+'oct25'!K48+'noi25'!K48+'dec25'!K48</f>
        <v>0</v>
      </c>
      <c r="L48" s="100">
        <f>'ian25'!L48+'feb25'!L48+'mar25'!L48+'apr25'!L48+'mai25'!L48+'iun25'!L48+'iul25'!L48+'aug25'!L48+sept25!L48+'oct25'!L48+'noi25'!L48+'dec25'!L48</f>
        <v>0</v>
      </c>
      <c r="M48" s="100">
        <f>'ian25'!M48+'feb25'!M48+'mar25'!M48+'apr25'!M48+'mai25'!M48+'iun25'!M48+'iul25'!M48+'aug25'!M48+sept25!M48+'oct25'!M48+'noi25'!M48+'dec25'!M48</f>
        <v>4</v>
      </c>
      <c r="N48" s="100">
        <f>'ian25'!N48+'feb25'!N48+'mar25'!N48+'apr25'!N48+'mai25'!N48+'iun25'!N48+'iul25'!N48+'aug25'!N48+sept25!N48+'oct25'!N48+'noi25'!N48+'dec25'!N48</f>
        <v>4</v>
      </c>
      <c r="O48" s="100">
        <f>'ian25'!O48+'feb25'!O48+'mar25'!O48+'apr25'!O48+'mai25'!O48+'iun25'!O48+'iul25'!O48+'aug25'!O48+sept25!O48+'oct25'!O48+'noi25'!O48+'dec25'!O48</f>
        <v>2</v>
      </c>
      <c r="P48" s="100">
        <f>'ian25'!P48+'feb25'!P48+'mar25'!P48+'apr25'!P48+'mai25'!P48+'iun25'!P48+'iul25'!P48+'aug25'!P48+sept25!P48+'oct25'!P48+'noi25'!P48+'dec25'!P48</f>
        <v>3</v>
      </c>
      <c r="Q48" s="100">
        <f>'ian25'!Q48+'feb25'!Q48+'mar25'!Q48+'apr25'!Q48+'mai25'!Q48+'iun25'!Q48+'iul25'!Q48+'aug25'!Q48+sept25!Q48+'oct25'!Q48+'noi25'!Q48+'dec25'!Q48</f>
        <v>0</v>
      </c>
      <c r="R48" s="100">
        <f>'ian25'!R48+'feb25'!R48+'mar25'!R48+'apr25'!R48+'mai25'!R48+'iun25'!R48+'iul25'!R48+'aug25'!R48+sept25!R48+'oct25'!R48+'noi25'!R48+'dec25'!R48</f>
        <v>0</v>
      </c>
      <c r="S48" s="100">
        <f>'ian25'!S48+'feb25'!S48+'mar25'!S48+'apr25'!S48+'mai25'!S48+'iun25'!S48+'iul25'!S48+'aug25'!S48+sept25!S48+'oct25'!S48+'noi25'!S48+'dec25'!S48</f>
        <v>2</v>
      </c>
      <c r="T48" s="100">
        <f>'ian25'!T48+'feb25'!T48+'mar25'!T48+'apr25'!T48+'mai25'!T48+'iun25'!T48+'iul25'!T48+'aug25'!T48+sept25!T48+'oct25'!T48+'noi25'!T48+'dec25'!T48</f>
        <v>1</v>
      </c>
      <c r="U48" s="100">
        <f>'ian25'!U48+'feb25'!U48+'mar25'!U48+'apr25'!U48+'mai25'!U48+'iun25'!U48+'iul25'!U48+'aug25'!U48+sept25!U48+'oct25'!U48+'noi25'!U48+'dec25'!U48</f>
        <v>2</v>
      </c>
      <c r="V48" s="100">
        <f>'ian25'!V48+'feb25'!V48+'mar25'!V48+'apr25'!V48+'mai25'!V48+'iun25'!V48+'iul25'!V48+'aug25'!V48+sept25!V48+'oct25'!V48+'noi25'!V48+'dec25'!V48</f>
        <v>0</v>
      </c>
      <c r="W48" s="100">
        <f>'ian25'!W48+'feb25'!W48+'mar25'!W48+'apr25'!W48+'mai25'!W48+'iun25'!W48+'iul25'!W48+'aug25'!W48+sept25!W48+'oct25'!W48+'noi25'!W48+'dec25'!W48</f>
        <v>0</v>
      </c>
      <c r="X48" s="100">
        <f>'ian25'!X48+'feb25'!X48+'mar25'!X48+'apr25'!X48+'mai25'!X48+'iun25'!X48+'iul25'!X48+'aug25'!X48+sept25!X48+'oct25'!X48+'noi25'!X48+'dec25'!X48</f>
        <v>3</v>
      </c>
      <c r="Y48" s="100">
        <f>'ian25'!Y48+'feb25'!Y48+'mar25'!Y48+'apr25'!Y48+'mai25'!Y48+'iun25'!Y48+'iul25'!Y48+'aug25'!Y48+sept25!Y48+'oct25'!Y48+'noi25'!Y48+'dec25'!Y48</f>
        <v>2</v>
      </c>
      <c r="Z48" s="100">
        <f>'ian25'!Z48+'feb25'!Z48+'mar25'!Z48+'apr25'!Z48+'mai25'!Z48+'iun25'!Z48+'iul25'!Z48+'aug25'!Z48+sept25!Z48+'oct25'!Z48+'noi25'!Z48+'dec25'!Z48</f>
        <v>0</v>
      </c>
      <c r="AA48" s="100">
        <f>'ian25'!AA48+'feb25'!AA48+'mar25'!AA48+'apr25'!AA48+'mai25'!AA48+'iun25'!AA48+'iul25'!AA48+'aug25'!AA48+sept25!AA48+'oct25'!AA48+'noi25'!AA48+'dec25'!AA48</f>
        <v>0</v>
      </c>
      <c r="AB48" s="100">
        <f>'ian25'!AB48+'feb25'!AB48+'mar25'!AB48+'apr25'!AB48+'mai25'!AB48+'iun25'!AB48+'iul25'!AB48+'aug25'!AB48+sept25!AB48+'oct25'!AB48+'noi25'!AB48+'dec25'!AB48</f>
        <v>0</v>
      </c>
      <c r="AC48" s="100">
        <f>'ian25'!AC48+'feb25'!AC48+'mar25'!AC48+'apr25'!AC48+'mai25'!AC48+'iun25'!AC48+'iul25'!AC48+'aug25'!AC48+sept25!AC48+'oct25'!AC48+'noi25'!AC48+'dec25'!AC48</f>
        <v>0</v>
      </c>
      <c r="AD48" s="100">
        <f>'ian25'!AD48+'feb25'!AD48+'mar25'!AD48+'apr25'!AD48+'mai25'!AD48+'iun25'!AD48+'iul25'!AD48+'aug25'!AD48+sept25!AD48+'oct25'!AD48+'noi25'!AD48+'dec25'!AD48</f>
        <v>0</v>
      </c>
      <c r="AE48" s="100">
        <f>'ian25'!AE48+'feb25'!AE48+'mar25'!AE48+'apr25'!AE48+'mai25'!AE48+'iun25'!AE48+'iul25'!AE48+'aug25'!AE48+sept25!AE48+'oct25'!AE48+'noi25'!AE48+'dec25'!AE48</f>
        <v>0</v>
      </c>
      <c r="AF48" s="100">
        <f>'ian25'!AF48+'feb25'!AF48+'mar25'!AF48+'apr25'!AF48+'mai25'!AF48+'iun25'!AF48+'iul25'!AF48+'aug25'!AF48+sept25!AF48+'oct25'!AF48+'noi25'!AF48+'dec25'!AF48</f>
        <v>0</v>
      </c>
      <c r="AG48" s="100">
        <f>'ian25'!AG48+'feb25'!AG48+'mar25'!AG48+'apr25'!AG48+'mai25'!AG48+'iun25'!AG48+'iul25'!AG48+'aug25'!AG48+sept25!AG48+'oct25'!AG48+'noi25'!AG48+'dec25'!AG48</f>
        <v>0</v>
      </c>
      <c r="AH48" s="100">
        <f>'ian25'!AH48+'feb25'!AH48+'mar25'!AH48+'apr25'!AH48+'mai25'!AH48+'iun25'!AH48+'iul25'!AH48+'aug25'!AH48+sept25!AH48+'oct25'!AH48+'noi25'!AH48+'dec25'!AH48</f>
        <v>0</v>
      </c>
      <c r="AI48" s="100">
        <f>'ian25'!AI48+'feb25'!AI48+'mar25'!AI48+'apr25'!AI48+'mai25'!AI48+'iun25'!AI48+'iul25'!AI48+'aug25'!AI48+sept25!AI48+'oct25'!AI48+'noi25'!AI48+'dec25'!AI48</f>
        <v>0</v>
      </c>
      <c r="AJ48" s="100">
        <f>'ian25'!AJ48+'feb25'!AJ48+'mar25'!AJ48+'apr25'!AJ48+'mai25'!AJ48+'iun25'!AJ48+'iul25'!AJ48+'aug25'!AJ48+sept25!AJ48+'oct25'!AJ48+'noi25'!AJ48+'dec25'!AJ48</f>
        <v>0</v>
      </c>
      <c r="AK48" s="100">
        <f>'ian25'!AK48+'feb25'!AK48+'mar25'!AK48+'apr25'!AK48+'mai25'!AK48+'iun25'!AK48+'iul25'!AK48+'aug25'!AK48+sept25!AK48+'oct25'!AK48+'noi25'!AK48+'dec25'!AK48</f>
        <v>0</v>
      </c>
      <c r="AL48" s="100">
        <f>'ian25'!AL48+'feb25'!AL48+'mar25'!AL48+'apr25'!AL48+'mai25'!AL48+'iun25'!AL48+'iul25'!AL48+'aug25'!AL48+sept25!AL48+'oct25'!AL48+'noi25'!AL48+'dec25'!AL48</f>
        <v>0</v>
      </c>
      <c r="AM48" s="100">
        <f>'ian25'!AM48+'feb25'!AM48+'mar25'!AM48+'apr25'!AM48+'mai25'!AM48+'iun25'!AM48+'iul25'!AM48+'aug25'!AM48+sept25!AM48+'oct25'!AM48+'noi25'!AM48+'dec25'!AM48</f>
        <v>0</v>
      </c>
      <c r="AN48" s="100">
        <f>'ian25'!AN48+'feb25'!AN48+'mar25'!AN48+'apr25'!AN48+'mai25'!AN48+'iun25'!AN48+'iul25'!AN48+'aug25'!AN48+sept25!AN48+'oct25'!AN48+'noi25'!AN48+'dec25'!AN48</f>
        <v>0</v>
      </c>
      <c r="AO48" s="100">
        <f>'ian25'!AO48+'feb25'!AO48+'mar25'!AO48+'apr25'!AO48+'mai25'!AO48+'iun25'!AO48+'iul25'!AO48+'aug25'!AO48+sept25!AO48+'oct25'!AO48+'noi25'!AO48+'dec25'!AO48</f>
        <v>0</v>
      </c>
      <c r="AP48" s="100">
        <f>'ian25'!AP48+'feb25'!AP48+'mar25'!AP48+'apr25'!AP48+'mai25'!AP48+'iun25'!AP48+'iul25'!AP48+'aug25'!AP48+sept25!AP48+'oct25'!AP48+'noi25'!AP48+'dec25'!AP48</f>
        <v>0</v>
      </c>
      <c r="AQ48" s="100">
        <f>'ian25'!AQ48+'feb25'!AQ48+'mar25'!AQ48+'apr25'!AQ48+'mai25'!AQ48+'iun25'!AQ48+'iul25'!AQ48+'aug25'!AQ48+sept25!AQ48+'oct25'!AQ48+'noi25'!AQ48+'dec25'!AQ48</f>
        <v>0</v>
      </c>
      <c r="AR48" s="100">
        <f>'ian25'!AR48+'feb25'!AR48+'mar25'!AR48+'apr25'!AR48+'mai25'!AR48+'iun25'!AR48+'iul25'!AR48+'aug25'!AR48+sept25!AR48+'oct25'!AR48+'noi25'!AR48+'dec25'!AR48</f>
        <v>0</v>
      </c>
      <c r="AS48" s="100">
        <f>'ian25'!AS48+'feb25'!AS48+'mar25'!AS48+'apr25'!AS48+'mai25'!AS48+'iun25'!AS48+'iul25'!AS48+'aug25'!AS48+sept25!AS48+'oct25'!AS48+'noi25'!AS48+'dec25'!AS48</f>
        <v>5</v>
      </c>
      <c r="AT48" s="151"/>
      <c r="AU48" s="13" t="str">
        <f>IF(H34&lt;=G34," ","GRESEALA")</f>
        <v xml:space="preserve"> </v>
      </c>
      <c r="AV48" s="13" t="str">
        <f>IF(H35&lt;=G35," ","GRESEALA")</f>
        <v xml:space="preserve"> </v>
      </c>
      <c r="AW48" s="13" t="str">
        <f>IF(H36&lt;=G36," ","GRESEALA")</f>
        <v xml:space="preserve"> </v>
      </c>
      <c r="AX48" s="13" t="str">
        <f>IF(H37&lt;=G37," ","GRESEALA")</f>
        <v xml:space="preserve"> </v>
      </c>
      <c r="AY48" s="13" t="str">
        <f>IF(H38&lt;=G38," ","GRESEALA")</f>
        <v xml:space="preserve"> </v>
      </c>
      <c r="AZ48" s="13" t="str">
        <f>IF(H39&lt;=G39," ","GRESEALA")</f>
        <v xml:space="preserve"> </v>
      </c>
      <c r="BA48" s="13" t="str">
        <f>IF(H40&lt;=G40," ","GRESEALA")</f>
        <v xml:space="preserve"> </v>
      </c>
      <c r="BB48" s="13" t="str">
        <f>IF(H41&lt;=G41," ","GRESEALA")</f>
        <v xml:space="preserve"> </v>
      </c>
      <c r="BC48" s="13" t="str">
        <f>IF(H42&lt;=G42," ","GRESEALA")</f>
        <v xml:space="preserve"> </v>
      </c>
      <c r="BD48" s="13" t="str">
        <f>IF(H43&lt;=G43," ","GRESEALA")</f>
        <v xml:space="preserve"> </v>
      </c>
      <c r="BE48" s="13" t="str">
        <f>IF(H44&lt;=G44," ","GRESEALA")</f>
        <v xml:space="preserve"> </v>
      </c>
      <c r="BF48" s="13" t="str">
        <f>IF(H45&lt;=G45," ","GRESEALA")</f>
        <v xml:space="preserve"> </v>
      </c>
      <c r="BG48" s="13" t="str">
        <f>IF(H46&lt;=G46," ","GRESEALA")</f>
        <v xml:space="preserve"> </v>
      </c>
      <c r="BH48" s="13" t="str">
        <f>IF(H47&lt;=G47," ","GRESEALA")</f>
        <v xml:space="preserve"> </v>
      </c>
      <c r="BI48" s="13" t="str">
        <f>IF(H48&lt;=G48," ","GRESEALA")</f>
        <v xml:space="preserve"> </v>
      </c>
      <c r="BJ48" s="13" t="str">
        <f>IF(H49&lt;=G49," ","GRESEALA")</f>
        <v xml:space="preserve"> </v>
      </c>
      <c r="BK48" s="13" t="str">
        <f>IF(H50&lt;=G50," ","GRESEALA")</f>
        <v xml:space="preserve"> </v>
      </c>
    </row>
    <row r="49" spans="2:64" ht="48" customHeight="1" x14ac:dyDescent="0.45">
      <c r="B49" s="149" t="s">
        <v>106</v>
      </c>
      <c r="C49" s="87" t="s">
        <v>107</v>
      </c>
      <c r="D49" s="132">
        <f t="shared" si="0"/>
        <v>3</v>
      </c>
      <c r="E49" s="100">
        <f>'ian25'!E49+'feb25'!E49+'mar25'!E49+'apr25'!E49+'mai25'!E49+'iun25'!E49+'iul25'!E49+'aug25'!E49+sept25!E49+'oct25'!E49+'noi25'!E49+'dec25'!E49</f>
        <v>0</v>
      </c>
      <c r="F49" s="100">
        <f>'ian25'!F49+'feb25'!F49+'mar25'!F49+'apr25'!F49+'mai25'!F49+'iun25'!F49+'iul25'!F49+'aug25'!F49+sept25!F49+'oct25'!F49+'noi25'!F49+'dec25'!F49</f>
        <v>3</v>
      </c>
      <c r="G49" s="100">
        <f>'ian25'!G49+'feb25'!G49+'mar25'!G49+'apr25'!G49+'mai25'!G49+'iun25'!G49+'iul25'!G49+'aug25'!G49+sept25!G49+'oct25'!G49+'noi25'!G49+'dec25'!G49</f>
        <v>1</v>
      </c>
      <c r="H49" s="100">
        <f>'ian25'!H49+'feb25'!H49+'mar25'!H49+'apr25'!H49+'mai25'!H49+'iun25'!H49+'iul25'!H49+'aug25'!H49+sept25!H49+'oct25'!H49+'noi25'!H49+'dec25'!H49</f>
        <v>1</v>
      </c>
      <c r="I49" s="100">
        <f>'ian25'!I49+'feb25'!I49+'mar25'!I49+'apr25'!I49+'mai25'!I49+'iun25'!I49+'iul25'!I49+'aug25'!I49+sept25!I49+'oct25'!I49+'noi25'!I49+'dec25'!I49</f>
        <v>0</v>
      </c>
      <c r="J49" s="100">
        <f>'ian25'!J49+'feb25'!J49+'mar25'!J49+'apr25'!J49+'mai25'!J49+'iun25'!J49+'iul25'!J49+'aug25'!J49+sept25!J49+'oct25'!J49+'noi25'!J49+'dec25'!J49</f>
        <v>0</v>
      </c>
      <c r="K49" s="100">
        <f>'ian25'!K49+'feb25'!K49+'mar25'!K49+'apr25'!K49+'mai25'!K49+'iun25'!K49+'iul25'!K49+'aug25'!K49+sept25!K49+'oct25'!K49+'noi25'!K49+'dec25'!K49</f>
        <v>0</v>
      </c>
      <c r="L49" s="100">
        <f>'ian25'!L49+'feb25'!L49+'mar25'!L49+'apr25'!L49+'mai25'!L49+'iun25'!L49+'iul25'!L49+'aug25'!L49+sept25!L49+'oct25'!L49+'noi25'!L49+'dec25'!L49</f>
        <v>0</v>
      </c>
      <c r="M49" s="100">
        <f>'ian25'!M49+'feb25'!M49+'mar25'!M49+'apr25'!M49+'mai25'!M49+'iun25'!M49+'iul25'!M49+'aug25'!M49+sept25!M49+'oct25'!M49+'noi25'!M49+'dec25'!M49</f>
        <v>2</v>
      </c>
      <c r="N49" s="100">
        <f>'ian25'!N49+'feb25'!N49+'mar25'!N49+'apr25'!N49+'mai25'!N49+'iun25'!N49+'iul25'!N49+'aug25'!N49+sept25!N49+'oct25'!N49+'noi25'!N49+'dec25'!N49</f>
        <v>2</v>
      </c>
      <c r="O49" s="100">
        <f>'ian25'!O49+'feb25'!O49+'mar25'!O49+'apr25'!O49+'mai25'!O49+'iun25'!O49+'iul25'!O49+'aug25'!O49+sept25!O49+'oct25'!O49+'noi25'!O49+'dec25'!O49</f>
        <v>2</v>
      </c>
      <c r="P49" s="100">
        <f>'ian25'!P49+'feb25'!P49+'mar25'!P49+'apr25'!P49+'mai25'!P49+'iun25'!P49+'iul25'!P49+'aug25'!P49+sept25!P49+'oct25'!P49+'noi25'!P49+'dec25'!P49</f>
        <v>1</v>
      </c>
      <c r="Q49" s="100">
        <f>'ian25'!Q49+'feb25'!Q49+'mar25'!Q49+'apr25'!Q49+'mai25'!Q49+'iun25'!Q49+'iul25'!Q49+'aug25'!Q49+sept25!Q49+'oct25'!Q49+'noi25'!Q49+'dec25'!Q49</f>
        <v>0</v>
      </c>
      <c r="R49" s="100">
        <f>'ian25'!R49+'feb25'!R49+'mar25'!R49+'apr25'!R49+'mai25'!R49+'iun25'!R49+'iul25'!R49+'aug25'!R49+sept25!R49+'oct25'!R49+'noi25'!R49+'dec25'!R49</f>
        <v>0</v>
      </c>
      <c r="S49" s="100">
        <f>'ian25'!S49+'feb25'!S49+'mar25'!S49+'apr25'!S49+'mai25'!S49+'iun25'!S49+'iul25'!S49+'aug25'!S49+sept25!S49+'oct25'!S49+'noi25'!S49+'dec25'!S49</f>
        <v>2</v>
      </c>
      <c r="T49" s="100">
        <f>'ian25'!T49+'feb25'!T49+'mar25'!T49+'apr25'!T49+'mai25'!T49+'iun25'!T49+'iul25'!T49+'aug25'!T49+sept25!T49+'oct25'!T49+'noi25'!T49+'dec25'!T49</f>
        <v>1</v>
      </c>
      <c r="U49" s="100">
        <f>'ian25'!U49+'feb25'!U49+'mar25'!U49+'apr25'!U49+'mai25'!U49+'iun25'!U49+'iul25'!U49+'aug25'!U49+sept25!U49+'oct25'!U49+'noi25'!U49+'dec25'!U49</f>
        <v>0</v>
      </c>
      <c r="V49" s="100">
        <f>'ian25'!V49+'feb25'!V49+'mar25'!V49+'apr25'!V49+'mai25'!V49+'iun25'!V49+'iul25'!V49+'aug25'!V49+sept25!V49+'oct25'!V49+'noi25'!V49+'dec25'!V49</f>
        <v>0</v>
      </c>
      <c r="W49" s="100">
        <f>'ian25'!W49+'feb25'!W49+'mar25'!W49+'apr25'!W49+'mai25'!W49+'iun25'!W49+'iul25'!W49+'aug25'!W49+sept25!W49+'oct25'!W49+'noi25'!W49+'dec25'!W49</f>
        <v>0</v>
      </c>
      <c r="X49" s="100">
        <f>'ian25'!X49+'feb25'!X49+'mar25'!X49+'apr25'!X49+'mai25'!X49+'iun25'!X49+'iul25'!X49+'aug25'!X49+sept25!X49+'oct25'!X49+'noi25'!X49+'dec25'!X49</f>
        <v>2</v>
      </c>
      <c r="Y49" s="100">
        <f>'ian25'!Y49+'feb25'!Y49+'mar25'!Y49+'apr25'!Y49+'mai25'!Y49+'iun25'!Y49+'iul25'!Y49+'aug25'!Y49+sept25!Y49+'oct25'!Y49+'noi25'!Y49+'dec25'!Y49</f>
        <v>1</v>
      </c>
      <c r="Z49" s="100">
        <f>'ian25'!Z49+'feb25'!Z49+'mar25'!Z49+'apr25'!Z49+'mai25'!Z49+'iun25'!Z49+'iul25'!Z49+'aug25'!Z49+sept25!Z49+'oct25'!Z49+'noi25'!Z49+'dec25'!Z49</f>
        <v>0</v>
      </c>
      <c r="AA49" s="100">
        <f>'ian25'!AA49+'feb25'!AA49+'mar25'!AA49+'apr25'!AA49+'mai25'!AA49+'iun25'!AA49+'iul25'!AA49+'aug25'!AA49+sept25!AA49+'oct25'!AA49+'noi25'!AA49+'dec25'!AA49</f>
        <v>0</v>
      </c>
      <c r="AB49" s="100">
        <f>'ian25'!AB49+'feb25'!AB49+'mar25'!AB49+'apr25'!AB49+'mai25'!AB49+'iun25'!AB49+'iul25'!AB49+'aug25'!AB49+sept25!AB49+'oct25'!AB49+'noi25'!AB49+'dec25'!AB49</f>
        <v>0</v>
      </c>
      <c r="AC49" s="100">
        <f>'ian25'!AC49+'feb25'!AC49+'mar25'!AC49+'apr25'!AC49+'mai25'!AC49+'iun25'!AC49+'iul25'!AC49+'aug25'!AC49+sept25!AC49+'oct25'!AC49+'noi25'!AC49+'dec25'!AC49</f>
        <v>0</v>
      </c>
      <c r="AD49" s="100">
        <f>'ian25'!AD49+'feb25'!AD49+'mar25'!AD49+'apr25'!AD49+'mai25'!AD49+'iun25'!AD49+'iul25'!AD49+'aug25'!AD49+sept25!AD49+'oct25'!AD49+'noi25'!AD49+'dec25'!AD49</f>
        <v>0</v>
      </c>
      <c r="AE49" s="100">
        <f>'ian25'!AE49+'feb25'!AE49+'mar25'!AE49+'apr25'!AE49+'mai25'!AE49+'iun25'!AE49+'iul25'!AE49+'aug25'!AE49+sept25!AE49+'oct25'!AE49+'noi25'!AE49+'dec25'!AE49</f>
        <v>0</v>
      </c>
      <c r="AF49" s="100">
        <f>'ian25'!AF49+'feb25'!AF49+'mar25'!AF49+'apr25'!AF49+'mai25'!AF49+'iun25'!AF49+'iul25'!AF49+'aug25'!AF49+sept25!AF49+'oct25'!AF49+'noi25'!AF49+'dec25'!AF49</f>
        <v>0</v>
      </c>
      <c r="AG49" s="100">
        <f>'ian25'!AG49+'feb25'!AG49+'mar25'!AG49+'apr25'!AG49+'mai25'!AG49+'iun25'!AG49+'iul25'!AG49+'aug25'!AG49+sept25!AG49+'oct25'!AG49+'noi25'!AG49+'dec25'!AG49</f>
        <v>0</v>
      </c>
      <c r="AH49" s="100">
        <f>'ian25'!AH49+'feb25'!AH49+'mar25'!AH49+'apr25'!AH49+'mai25'!AH49+'iun25'!AH49+'iul25'!AH49+'aug25'!AH49+sept25!AH49+'oct25'!AH49+'noi25'!AH49+'dec25'!AH49</f>
        <v>0</v>
      </c>
      <c r="AI49" s="100">
        <f>'ian25'!AI49+'feb25'!AI49+'mar25'!AI49+'apr25'!AI49+'mai25'!AI49+'iun25'!AI49+'iul25'!AI49+'aug25'!AI49+sept25!AI49+'oct25'!AI49+'noi25'!AI49+'dec25'!AI49</f>
        <v>0</v>
      </c>
      <c r="AJ49" s="100">
        <f>'ian25'!AJ49+'feb25'!AJ49+'mar25'!AJ49+'apr25'!AJ49+'mai25'!AJ49+'iun25'!AJ49+'iul25'!AJ49+'aug25'!AJ49+sept25!AJ49+'oct25'!AJ49+'noi25'!AJ49+'dec25'!AJ49</f>
        <v>0</v>
      </c>
      <c r="AK49" s="100">
        <f>'ian25'!AK49+'feb25'!AK49+'mar25'!AK49+'apr25'!AK49+'mai25'!AK49+'iun25'!AK49+'iul25'!AK49+'aug25'!AK49+sept25!AK49+'oct25'!AK49+'noi25'!AK49+'dec25'!AK49</f>
        <v>0</v>
      </c>
      <c r="AL49" s="100">
        <f>'ian25'!AL49+'feb25'!AL49+'mar25'!AL49+'apr25'!AL49+'mai25'!AL49+'iun25'!AL49+'iul25'!AL49+'aug25'!AL49+sept25!AL49+'oct25'!AL49+'noi25'!AL49+'dec25'!AL49</f>
        <v>0</v>
      </c>
      <c r="AM49" s="100">
        <f>'ian25'!AM49+'feb25'!AM49+'mar25'!AM49+'apr25'!AM49+'mai25'!AM49+'iun25'!AM49+'iul25'!AM49+'aug25'!AM49+sept25!AM49+'oct25'!AM49+'noi25'!AM49+'dec25'!AM49</f>
        <v>0</v>
      </c>
      <c r="AN49" s="100">
        <f>'ian25'!AN49+'feb25'!AN49+'mar25'!AN49+'apr25'!AN49+'mai25'!AN49+'iun25'!AN49+'iul25'!AN49+'aug25'!AN49+sept25!AN49+'oct25'!AN49+'noi25'!AN49+'dec25'!AN49</f>
        <v>0</v>
      </c>
      <c r="AO49" s="100">
        <f>'ian25'!AO49+'feb25'!AO49+'mar25'!AO49+'apr25'!AO49+'mai25'!AO49+'iun25'!AO49+'iul25'!AO49+'aug25'!AO49+sept25!AO49+'oct25'!AO49+'noi25'!AO49+'dec25'!AO49</f>
        <v>0</v>
      </c>
      <c r="AP49" s="100">
        <f>'ian25'!AP49+'feb25'!AP49+'mar25'!AP49+'apr25'!AP49+'mai25'!AP49+'iun25'!AP49+'iul25'!AP49+'aug25'!AP49+sept25!AP49+'oct25'!AP49+'noi25'!AP49+'dec25'!AP49</f>
        <v>0</v>
      </c>
      <c r="AQ49" s="100">
        <f>'ian25'!AQ49+'feb25'!AQ49+'mar25'!AQ49+'apr25'!AQ49+'mai25'!AQ49+'iun25'!AQ49+'iul25'!AQ49+'aug25'!AQ49+sept25!AQ49+'oct25'!AQ49+'noi25'!AQ49+'dec25'!AQ49</f>
        <v>0</v>
      </c>
      <c r="AR49" s="100">
        <f>'ian25'!AR49+'feb25'!AR49+'mar25'!AR49+'apr25'!AR49+'mai25'!AR49+'iun25'!AR49+'iul25'!AR49+'aug25'!AR49+sept25!AR49+'oct25'!AR49+'noi25'!AR49+'dec25'!AR49</f>
        <v>0</v>
      </c>
      <c r="AS49" s="100">
        <f>'ian25'!AS49+'feb25'!AS49+'mar25'!AS49+'apr25'!AS49+'mai25'!AS49+'iun25'!AS49+'iul25'!AS49+'aug25'!AS49+sept25!AS49+'oct25'!AS49+'noi25'!AS49+'dec25'!AS49</f>
        <v>3</v>
      </c>
      <c r="AT49" s="146"/>
      <c r="AU49" s="13" t="str">
        <f>IF(H51&lt;=G51," ","GRESEALA")</f>
        <v xml:space="preserve"> </v>
      </c>
      <c r="AV49" s="13" t="str">
        <f>IF(H52&lt;=G52," ","GRESEALA")</f>
        <v xml:space="preserve"> </v>
      </c>
      <c r="AW49" s="13" t="str">
        <f>IF(H53&lt;=G53," ","GRESEALA")</f>
        <v xml:space="preserve"> </v>
      </c>
      <c r="AX49" s="13" t="str">
        <f>IF(H54&lt;=G54," ","GRESEALA")</f>
        <v xml:space="preserve"> </v>
      </c>
      <c r="AY49" s="13" t="str">
        <f>IF(H55&lt;=G55," ","GRESEALA")</f>
        <v xml:space="preserve"> </v>
      </c>
      <c r="AZ49" s="13" t="str">
        <f>IF(H56&lt;=G56," ","GRESEALA")</f>
        <v xml:space="preserve"> </v>
      </c>
      <c r="BA49" s="13" t="str">
        <f>IF(H57&lt;=G57," ","GRESEALA")</f>
        <v xml:space="preserve"> </v>
      </c>
      <c r="BB49" s="13" t="str">
        <f>IF(H58&lt;=G58," ","GRESEALA")</f>
        <v xml:space="preserve"> </v>
      </c>
      <c r="BC49" s="13" t="str">
        <f>IF(H59&lt;=G59," ","GRESEALA")</f>
        <v xml:space="preserve"> </v>
      </c>
      <c r="BD49" s="13" t="str">
        <f>IF(H60&lt;=G60," ","GRESEALA")</f>
        <v xml:space="preserve"> </v>
      </c>
      <c r="BE49" s="13" t="str">
        <f>IF(H61&lt;=G61," ","GRESEALA")</f>
        <v xml:space="preserve"> </v>
      </c>
      <c r="BF49" s="13" t="str">
        <f>IF(H62&lt;=G62," ","GRESEALA")</f>
        <v xml:space="preserve"> </v>
      </c>
      <c r="BG49" s="13" t="str">
        <f>IF(H63&lt;=G63," ","GRESEALA")</f>
        <v xml:space="preserve"> </v>
      </c>
      <c r="BH49" s="13" t="str">
        <f>IF(H64&lt;=G64," ","GRESEALA")</f>
        <v xml:space="preserve"> </v>
      </c>
      <c r="BI49" s="13" t="str">
        <f>IF(H65&lt;=G65," ","GRESEALA")</f>
        <v xml:space="preserve"> </v>
      </c>
      <c r="BJ49" s="13" t="str">
        <f>IF(H66&lt;=G66," ","GRESEALA")</f>
        <v xml:space="preserve"> </v>
      </c>
      <c r="BK49" s="13" t="str">
        <f>IF(H67&lt;=G67," ","GRESEALA")</f>
        <v xml:space="preserve"> </v>
      </c>
    </row>
    <row r="50" spans="2:64" ht="41.25" customHeight="1" x14ac:dyDescent="0.45">
      <c r="B50" s="149" t="s">
        <v>108</v>
      </c>
      <c r="C50" s="87" t="s">
        <v>109</v>
      </c>
      <c r="D50" s="129">
        <f t="shared" si="0"/>
        <v>2</v>
      </c>
      <c r="E50" s="100">
        <f>'ian25'!E50+'feb25'!E50+'mar25'!E50+'apr25'!E50+'mai25'!E50+'iun25'!E50+'iul25'!E50+'aug25'!E50+sept25!E50+'oct25'!E50+'noi25'!E50+'dec25'!E50</f>
        <v>0</v>
      </c>
      <c r="F50" s="100">
        <f>'ian25'!F50+'feb25'!F50+'mar25'!F50+'apr25'!F50+'mai25'!F50+'iun25'!F50+'iul25'!F50+'aug25'!F50+sept25!F50+'oct25'!F50+'noi25'!F50+'dec25'!F50</f>
        <v>2</v>
      </c>
      <c r="G50" s="100">
        <f>'ian25'!G50+'feb25'!G50+'mar25'!G50+'apr25'!G50+'mai25'!G50+'iun25'!G50+'iul25'!G50+'aug25'!G50+sept25!G50+'oct25'!G50+'noi25'!G50+'dec25'!G50</f>
        <v>0</v>
      </c>
      <c r="H50" s="100">
        <f>'ian25'!H50+'feb25'!H50+'mar25'!H50+'apr25'!H50+'mai25'!H50+'iun25'!H50+'iul25'!H50+'aug25'!H50+sept25!H50+'oct25'!H50+'noi25'!H50+'dec25'!H50</f>
        <v>0</v>
      </c>
      <c r="I50" s="100">
        <f>'ian25'!I50+'feb25'!I50+'mar25'!I50+'apr25'!I50+'mai25'!I50+'iun25'!I50+'iul25'!I50+'aug25'!I50+sept25!I50+'oct25'!I50+'noi25'!I50+'dec25'!I50</f>
        <v>0</v>
      </c>
      <c r="J50" s="100">
        <f>'ian25'!J50+'feb25'!J50+'mar25'!J50+'apr25'!J50+'mai25'!J50+'iun25'!J50+'iul25'!J50+'aug25'!J50+sept25!J50+'oct25'!J50+'noi25'!J50+'dec25'!J50</f>
        <v>0</v>
      </c>
      <c r="K50" s="100">
        <f>'ian25'!K50+'feb25'!K50+'mar25'!K50+'apr25'!K50+'mai25'!K50+'iun25'!K50+'iul25'!K50+'aug25'!K50+sept25!K50+'oct25'!K50+'noi25'!K50+'dec25'!K50</f>
        <v>0</v>
      </c>
      <c r="L50" s="100">
        <f>'ian25'!L50+'feb25'!L50+'mar25'!L50+'apr25'!L50+'mai25'!L50+'iun25'!L50+'iul25'!L50+'aug25'!L50+sept25!L50+'oct25'!L50+'noi25'!L50+'dec25'!L50</f>
        <v>0</v>
      </c>
      <c r="M50" s="100">
        <f>'ian25'!M50+'feb25'!M50+'mar25'!M50+'apr25'!M50+'mai25'!M50+'iun25'!M50+'iul25'!M50+'aug25'!M50+sept25!M50+'oct25'!M50+'noi25'!M50+'dec25'!M50</f>
        <v>2</v>
      </c>
      <c r="N50" s="100">
        <f>'ian25'!N50+'feb25'!N50+'mar25'!N50+'apr25'!N50+'mai25'!N50+'iun25'!N50+'iul25'!N50+'aug25'!N50+sept25!N50+'oct25'!N50+'noi25'!N50+'dec25'!N50</f>
        <v>2</v>
      </c>
      <c r="O50" s="100">
        <f>'ian25'!O50+'feb25'!O50+'mar25'!O50+'apr25'!O50+'mai25'!O50+'iun25'!O50+'iul25'!O50+'aug25'!O50+sept25!O50+'oct25'!O50+'noi25'!O50+'dec25'!O50</f>
        <v>0</v>
      </c>
      <c r="P50" s="100">
        <f>'ian25'!P50+'feb25'!P50+'mar25'!P50+'apr25'!P50+'mai25'!P50+'iun25'!P50+'iul25'!P50+'aug25'!P50+sept25!P50+'oct25'!P50+'noi25'!P50+'dec25'!P50</f>
        <v>2</v>
      </c>
      <c r="Q50" s="100">
        <f>'ian25'!Q50+'feb25'!Q50+'mar25'!Q50+'apr25'!Q50+'mai25'!Q50+'iun25'!Q50+'iul25'!Q50+'aug25'!Q50+sept25!Q50+'oct25'!Q50+'noi25'!Q50+'dec25'!Q50</f>
        <v>0</v>
      </c>
      <c r="R50" s="100">
        <f>'ian25'!R50+'feb25'!R50+'mar25'!R50+'apr25'!R50+'mai25'!R50+'iun25'!R50+'iul25'!R50+'aug25'!R50+sept25!R50+'oct25'!R50+'noi25'!R50+'dec25'!R50</f>
        <v>0</v>
      </c>
      <c r="S50" s="100">
        <f>'ian25'!S50+'feb25'!S50+'mar25'!S50+'apr25'!S50+'mai25'!S50+'iun25'!S50+'iul25'!S50+'aug25'!S50+sept25!S50+'oct25'!S50+'noi25'!S50+'dec25'!S50</f>
        <v>0</v>
      </c>
      <c r="T50" s="100">
        <f>'ian25'!T50+'feb25'!T50+'mar25'!T50+'apr25'!T50+'mai25'!T50+'iun25'!T50+'iul25'!T50+'aug25'!T50+sept25!T50+'oct25'!T50+'noi25'!T50+'dec25'!T50</f>
        <v>0</v>
      </c>
      <c r="U50" s="100">
        <f>'ian25'!U50+'feb25'!U50+'mar25'!U50+'apr25'!U50+'mai25'!U50+'iun25'!U50+'iul25'!U50+'aug25'!U50+sept25!U50+'oct25'!U50+'noi25'!U50+'dec25'!U50</f>
        <v>2</v>
      </c>
      <c r="V50" s="100">
        <f>'ian25'!V50+'feb25'!V50+'mar25'!V50+'apr25'!V50+'mai25'!V50+'iun25'!V50+'iul25'!V50+'aug25'!V50+sept25!V50+'oct25'!V50+'noi25'!V50+'dec25'!V50</f>
        <v>0</v>
      </c>
      <c r="W50" s="100">
        <f>'ian25'!W50+'feb25'!W50+'mar25'!W50+'apr25'!W50+'mai25'!W50+'iun25'!W50+'iul25'!W50+'aug25'!W50+sept25!W50+'oct25'!W50+'noi25'!W50+'dec25'!W50</f>
        <v>0</v>
      </c>
      <c r="X50" s="100">
        <f>'ian25'!X50+'feb25'!X50+'mar25'!X50+'apr25'!X50+'mai25'!X50+'iun25'!X50+'iul25'!X50+'aug25'!X50+sept25!X50+'oct25'!X50+'noi25'!X50+'dec25'!X50</f>
        <v>1</v>
      </c>
      <c r="Y50" s="100">
        <f>'ian25'!Y50+'feb25'!Y50+'mar25'!Y50+'apr25'!Y50+'mai25'!Y50+'iun25'!Y50+'iul25'!Y50+'aug25'!Y50+sept25!Y50+'oct25'!Y50+'noi25'!Y50+'dec25'!Y50</f>
        <v>1</v>
      </c>
      <c r="Z50" s="100">
        <f>'ian25'!Z50+'feb25'!Z50+'mar25'!Z50+'apr25'!Z50+'mai25'!Z50+'iun25'!Z50+'iul25'!Z50+'aug25'!Z50+sept25!Z50+'oct25'!Z50+'noi25'!Z50+'dec25'!Z50</f>
        <v>0</v>
      </c>
      <c r="AA50" s="100">
        <f>'ian25'!AA50+'feb25'!AA50+'mar25'!AA50+'apr25'!AA50+'mai25'!AA50+'iun25'!AA50+'iul25'!AA50+'aug25'!AA50+sept25!AA50+'oct25'!AA50+'noi25'!AA50+'dec25'!AA50</f>
        <v>0</v>
      </c>
      <c r="AB50" s="100">
        <f>'ian25'!AB50+'feb25'!AB50+'mar25'!AB50+'apr25'!AB50+'mai25'!AB50+'iun25'!AB50+'iul25'!AB50+'aug25'!AB50+sept25!AB50+'oct25'!AB50+'noi25'!AB50+'dec25'!AB50</f>
        <v>0</v>
      </c>
      <c r="AC50" s="100">
        <f>'ian25'!AC50+'feb25'!AC50+'mar25'!AC50+'apr25'!AC50+'mai25'!AC50+'iun25'!AC50+'iul25'!AC50+'aug25'!AC50+sept25!AC50+'oct25'!AC50+'noi25'!AC50+'dec25'!AC50</f>
        <v>0</v>
      </c>
      <c r="AD50" s="100">
        <f>'ian25'!AD50+'feb25'!AD50+'mar25'!AD50+'apr25'!AD50+'mai25'!AD50+'iun25'!AD50+'iul25'!AD50+'aug25'!AD50+sept25!AD50+'oct25'!AD50+'noi25'!AD50+'dec25'!AD50</f>
        <v>0</v>
      </c>
      <c r="AE50" s="100">
        <f>'ian25'!AE50+'feb25'!AE50+'mar25'!AE50+'apr25'!AE50+'mai25'!AE50+'iun25'!AE50+'iul25'!AE50+'aug25'!AE50+sept25!AE50+'oct25'!AE50+'noi25'!AE50+'dec25'!AE50</f>
        <v>0</v>
      </c>
      <c r="AF50" s="100">
        <f>'ian25'!AF50+'feb25'!AF50+'mar25'!AF50+'apr25'!AF50+'mai25'!AF50+'iun25'!AF50+'iul25'!AF50+'aug25'!AF50+sept25!AF50+'oct25'!AF50+'noi25'!AF50+'dec25'!AF50</f>
        <v>0</v>
      </c>
      <c r="AG50" s="100">
        <f>'ian25'!AG50+'feb25'!AG50+'mar25'!AG50+'apr25'!AG50+'mai25'!AG50+'iun25'!AG50+'iul25'!AG50+'aug25'!AG50+sept25!AG50+'oct25'!AG50+'noi25'!AG50+'dec25'!AG50</f>
        <v>0</v>
      </c>
      <c r="AH50" s="100">
        <f>'ian25'!AH50+'feb25'!AH50+'mar25'!AH50+'apr25'!AH50+'mai25'!AH50+'iun25'!AH50+'iul25'!AH50+'aug25'!AH50+sept25!AH50+'oct25'!AH50+'noi25'!AH50+'dec25'!AH50</f>
        <v>0</v>
      </c>
      <c r="AI50" s="100">
        <f>'ian25'!AI50+'feb25'!AI50+'mar25'!AI50+'apr25'!AI50+'mai25'!AI50+'iun25'!AI50+'iul25'!AI50+'aug25'!AI50+sept25!AI50+'oct25'!AI50+'noi25'!AI50+'dec25'!AI50</f>
        <v>0</v>
      </c>
      <c r="AJ50" s="100">
        <f>'ian25'!AJ50+'feb25'!AJ50+'mar25'!AJ50+'apr25'!AJ50+'mai25'!AJ50+'iun25'!AJ50+'iul25'!AJ50+'aug25'!AJ50+sept25!AJ50+'oct25'!AJ50+'noi25'!AJ50+'dec25'!AJ50</f>
        <v>0</v>
      </c>
      <c r="AK50" s="100">
        <f>'ian25'!AK50+'feb25'!AK50+'mar25'!AK50+'apr25'!AK50+'mai25'!AK50+'iun25'!AK50+'iul25'!AK50+'aug25'!AK50+sept25!AK50+'oct25'!AK50+'noi25'!AK50+'dec25'!AK50</f>
        <v>0</v>
      </c>
      <c r="AL50" s="100">
        <f>'ian25'!AL50+'feb25'!AL50+'mar25'!AL50+'apr25'!AL50+'mai25'!AL50+'iun25'!AL50+'iul25'!AL50+'aug25'!AL50+sept25!AL50+'oct25'!AL50+'noi25'!AL50+'dec25'!AL50</f>
        <v>0</v>
      </c>
      <c r="AM50" s="100">
        <f>'ian25'!AM50+'feb25'!AM50+'mar25'!AM50+'apr25'!AM50+'mai25'!AM50+'iun25'!AM50+'iul25'!AM50+'aug25'!AM50+sept25!AM50+'oct25'!AM50+'noi25'!AM50+'dec25'!AM50</f>
        <v>0</v>
      </c>
      <c r="AN50" s="100">
        <f>'ian25'!AN50+'feb25'!AN50+'mar25'!AN50+'apr25'!AN50+'mai25'!AN50+'iun25'!AN50+'iul25'!AN50+'aug25'!AN50+sept25!AN50+'oct25'!AN50+'noi25'!AN50+'dec25'!AN50</f>
        <v>0</v>
      </c>
      <c r="AO50" s="100">
        <f>'ian25'!AO50+'feb25'!AO50+'mar25'!AO50+'apr25'!AO50+'mai25'!AO50+'iun25'!AO50+'iul25'!AO50+'aug25'!AO50+sept25!AO50+'oct25'!AO50+'noi25'!AO50+'dec25'!AO50</f>
        <v>0</v>
      </c>
      <c r="AP50" s="100">
        <f>'ian25'!AP50+'feb25'!AP50+'mar25'!AP50+'apr25'!AP50+'mai25'!AP50+'iun25'!AP50+'iul25'!AP50+'aug25'!AP50+sept25!AP50+'oct25'!AP50+'noi25'!AP50+'dec25'!AP50</f>
        <v>0</v>
      </c>
      <c r="AQ50" s="100">
        <f>'ian25'!AQ50+'feb25'!AQ50+'mar25'!AQ50+'apr25'!AQ50+'mai25'!AQ50+'iun25'!AQ50+'iul25'!AQ50+'aug25'!AQ50+sept25!AQ50+'oct25'!AQ50+'noi25'!AQ50+'dec25'!AQ50</f>
        <v>0</v>
      </c>
      <c r="AR50" s="100">
        <f>'ian25'!AR50+'feb25'!AR50+'mar25'!AR50+'apr25'!AR50+'mai25'!AR50+'iun25'!AR50+'iul25'!AR50+'aug25'!AR50+sept25!AR50+'oct25'!AR50+'noi25'!AR50+'dec25'!AR50</f>
        <v>0</v>
      </c>
      <c r="AS50" s="100">
        <f>'ian25'!AS50+'feb25'!AS50+'mar25'!AS50+'apr25'!AS50+'mai25'!AS50+'iun25'!AS50+'iul25'!AS50+'aug25'!AS50+sept25!AS50+'oct25'!AS50+'noi25'!AS50+'dec25'!AS50</f>
        <v>2</v>
      </c>
      <c r="AT50" s="146"/>
      <c r="AU50" s="13" t="str">
        <f>IF(E52+F52=D52," ","GRESEALA")</f>
        <v xml:space="preserve"> </v>
      </c>
      <c r="AV50" s="17" t="str">
        <f>IF(G52+K52+I52+L52++M52=D52," ","GRESEALA")</f>
        <v xml:space="preserve"> </v>
      </c>
      <c r="AW50" s="13" t="str">
        <f>IF(O52+P52=D52," ","GRESEALA")</f>
        <v xml:space="preserve"> </v>
      </c>
      <c r="AX50" s="13" t="str">
        <f>IF(Q52+S52+T52+U52+V52+W52=D52," ","GRESEALA")</f>
        <v xml:space="preserve"> </v>
      </c>
      <c r="AY50" s="13" t="str">
        <f>IF(X52+Y52+Z52=D52," ","GRESEALA")</f>
        <v xml:space="preserve"> </v>
      </c>
      <c r="AZ50" s="17" t="str">
        <f>IF(AA52+AC52+AE52+AF52+AG52+AH52+AI52+AJ52+AK52+AL52+AM52+AN52+AO52+AP52+AQ52+AR52+AS52&gt;=D52," ","GRESEALA")</f>
        <v xml:space="preserve"> </v>
      </c>
      <c r="BA50" s="13" t="str">
        <f>IF(E36&lt;=E13," ","GRESEALA")</f>
        <v xml:space="preserve"> </v>
      </c>
      <c r="BB50" s="13" t="str">
        <f>IF(F36&lt;=F13," ","GRESEALA")</f>
        <v xml:space="preserve"> </v>
      </c>
      <c r="BC50" s="13" t="str">
        <f>IF(G36&lt;=G13," ","GRESEALA")</f>
        <v xml:space="preserve"> </v>
      </c>
      <c r="BD50" s="13" t="str">
        <f>IF(H36&lt;=H13," ","GRESEALA")</f>
        <v xml:space="preserve"> </v>
      </c>
      <c r="BE50" s="13" t="str">
        <f t="shared" ref="BE50:BK50" si="34">IF(K36&lt;=K13," ","GRESEALA")</f>
        <v xml:space="preserve"> </v>
      </c>
      <c r="BF50" s="17" t="str">
        <f t="shared" si="34"/>
        <v xml:space="preserve"> </v>
      </c>
      <c r="BG50" s="13" t="str">
        <f t="shared" si="34"/>
        <v xml:space="preserve"> </v>
      </c>
      <c r="BH50" s="13" t="str">
        <f t="shared" si="34"/>
        <v xml:space="preserve"> </v>
      </c>
      <c r="BI50" s="13" t="str">
        <f t="shared" si="34"/>
        <v xml:space="preserve"> </v>
      </c>
      <c r="BJ50" s="13" t="str">
        <f t="shared" si="34"/>
        <v xml:space="preserve"> </v>
      </c>
      <c r="BK50" s="13" t="str">
        <f t="shared" si="34"/>
        <v xml:space="preserve"> </v>
      </c>
    </row>
    <row r="51" spans="2:64" ht="31.5" customHeight="1" x14ac:dyDescent="0.45">
      <c r="B51" s="149" t="s">
        <v>110</v>
      </c>
      <c r="C51" s="87" t="s">
        <v>111</v>
      </c>
      <c r="D51" s="129">
        <f t="shared" si="0"/>
        <v>0</v>
      </c>
      <c r="E51" s="100">
        <f>'ian25'!E51+'feb25'!E51+'mar25'!E51+'apr25'!E51+'mai25'!E51+'iun25'!E51+'iul25'!E51+'aug25'!E51+sept25!E51+'oct25'!E51+'noi25'!E51+'dec25'!E51</f>
        <v>0</v>
      </c>
      <c r="F51" s="100">
        <f>'ian25'!F51+'feb25'!F51+'mar25'!F51+'apr25'!F51+'mai25'!F51+'iun25'!F51+'iul25'!F51+'aug25'!F51+sept25!F51+'oct25'!F51+'noi25'!F51+'dec25'!F51</f>
        <v>0</v>
      </c>
      <c r="G51" s="100">
        <f>'ian25'!G51+'feb25'!G51+'mar25'!G51+'apr25'!G51+'mai25'!G51+'iun25'!G51+'iul25'!G51+'aug25'!G51+sept25!G51+'oct25'!G51+'noi25'!G51+'dec25'!G51</f>
        <v>0</v>
      </c>
      <c r="H51" s="100">
        <f>'ian25'!H51+'feb25'!H51+'mar25'!H51+'apr25'!H51+'mai25'!H51+'iun25'!H51+'iul25'!H51+'aug25'!H51+sept25!H51+'oct25'!H51+'noi25'!H51+'dec25'!H51</f>
        <v>0</v>
      </c>
      <c r="I51" s="100">
        <f>'ian25'!I51+'feb25'!I51+'mar25'!I51+'apr25'!I51+'mai25'!I51+'iun25'!I51+'iul25'!I51+'aug25'!I51+sept25!I51+'oct25'!I51+'noi25'!I51+'dec25'!I51</f>
        <v>0</v>
      </c>
      <c r="J51" s="100">
        <f>'ian25'!J51+'feb25'!J51+'mar25'!J51+'apr25'!J51+'mai25'!J51+'iun25'!J51+'iul25'!J51+'aug25'!J51+sept25!J51+'oct25'!J51+'noi25'!J51+'dec25'!J51</f>
        <v>0</v>
      </c>
      <c r="K51" s="100">
        <f>'ian25'!K51+'feb25'!K51+'mar25'!K51+'apr25'!K51+'mai25'!K51+'iun25'!K51+'iul25'!K51+'aug25'!K51+sept25!K51+'oct25'!K51+'noi25'!K51+'dec25'!K51</f>
        <v>0</v>
      </c>
      <c r="L51" s="100">
        <f>'ian25'!L51+'feb25'!L51+'mar25'!L51+'apr25'!L51+'mai25'!L51+'iun25'!L51+'iul25'!L51+'aug25'!L51+sept25!L51+'oct25'!L51+'noi25'!L51+'dec25'!L51</f>
        <v>0</v>
      </c>
      <c r="M51" s="100">
        <f>'ian25'!M51+'feb25'!M51+'mar25'!M51+'apr25'!M51+'mai25'!M51+'iun25'!M51+'iul25'!M51+'aug25'!M51+sept25!M51+'oct25'!M51+'noi25'!M51+'dec25'!M51</f>
        <v>0</v>
      </c>
      <c r="N51" s="100">
        <f>'ian25'!N51+'feb25'!N51+'mar25'!N51+'apr25'!N51+'mai25'!N51+'iun25'!N51+'iul25'!N51+'aug25'!N51+sept25!N51+'oct25'!N51+'noi25'!N51+'dec25'!N51</f>
        <v>0</v>
      </c>
      <c r="O51" s="100">
        <f>'ian25'!O51+'feb25'!O51+'mar25'!O51+'apr25'!O51+'mai25'!O51+'iun25'!O51+'iul25'!O51+'aug25'!O51+sept25!O51+'oct25'!O51+'noi25'!O51+'dec25'!O51</f>
        <v>0</v>
      </c>
      <c r="P51" s="100">
        <f>'ian25'!P51+'feb25'!P51+'mar25'!P51+'apr25'!P51+'mai25'!P51+'iun25'!P51+'iul25'!P51+'aug25'!P51+sept25!P51+'oct25'!P51+'noi25'!P51+'dec25'!P51</f>
        <v>0</v>
      </c>
      <c r="Q51" s="100">
        <f>'ian25'!Q51+'feb25'!Q51+'mar25'!Q51+'apr25'!Q51+'mai25'!Q51+'iun25'!Q51+'iul25'!Q51+'aug25'!Q51+sept25!Q51+'oct25'!Q51+'noi25'!Q51+'dec25'!Q51</f>
        <v>0</v>
      </c>
      <c r="R51" s="100">
        <f>'ian25'!R51+'feb25'!R51+'mar25'!R51+'apr25'!R51+'mai25'!R51+'iun25'!R51+'iul25'!R51+'aug25'!R51+sept25!R51+'oct25'!R51+'noi25'!R51+'dec25'!R51</f>
        <v>0</v>
      </c>
      <c r="S51" s="100">
        <f>'ian25'!S51+'feb25'!S51+'mar25'!S51+'apr25'!S51+'mai25'!S51+'iun25'!S51+'iul25'!S51+'aug25'!S51+sept25!S51+'oct25'!S51+'noi25'!S51+'dec25'!S51</f>
        <v>0</v>
      </c>
      <c r="T51" s="100">
        <f>'ian25'!T51+'feb25'!T51+'mar25'!T51+'apr25'!T51+'mai25'!T51+'iun25'!T51+'iul25'!T51+'aug25'!T51+sept25!T51+'oct25'!T51+'noi25'!T51+'dec25'!T51</f>
        <v>0</v>
      </c>
      <c r="U51" s="100">
        <f>'ian25'!U51+'feb25'!U51+'mar25'!U51+'apr25'!U51+'mai25'!U51+'iun25'!U51+'iul25'!U51+'aug25'!U51+sept25!U51+'oct25'!U51+'noi25'!U51+'dec25'!U51</f>
        <v>0</v>
      </c>
      <c r="V51" s="100">
        <f>'ian25'!V51+'feb25'!V51+'mar25'!V51+'apr25'!V51+'mai25'!V51+'iun25'!V51+'iul25'!V51+'aug25'!V51+sept25!V51+'oct25'!V51+'noi25'!V51+'dec25'!V51</f>
        <v>0</v>
      </c>
      <c r="W51" s="100">
        <f>'ian25'!W51+'feb25'!W51+'mar25'!W51+'apr25'!W51+'mai25'!W51+'iun25'!W51+'iul25'!W51+'aug25'!W51+sept25!W51+'oct25'!W51+'noi25'!W51+'dec25'!W51</f>
        <v>0</v>
      </c>
      <c r="X51" s="100">
        <f>'ian25'!X51+'feb25'!X51+'mar25'!X51+'apr25'!X51+'mai25'!X51+'iun25'!X51+'iul25'!X51+'aug25'!X51+sept25!X51+'oct25'!X51+'noi25'!X51+'dec25'!X51</f>
        <v>0</v>
      </c>
      <c r="Y51" s="100">
        <f>'ian25'!Y51+'feb25'!Y51+'mar25'!Y51+'apr25'!Y51+'mai25'!Y51+'iun25'!Y51+'iul25'!Y51+'aug25'!Y51+sept25!Y51+'oct25'!Y51+'noi25'!Y51+'dec25'!Y51</f>
        <v>0</v>
      </c>
      <c r="Z51" s="100">
        <f>'ian25'!Z51+'feb25'!Z51+'mar25'!Z51+'apr25'!Z51+'mai25'!Z51+'iun25'!Z51+'iul25'!Z51+'aug25'!Z51+sept25!Z51+'oct25'!Z51+'noi25'!Z51+'dec25'!Z51</f>
        <v>0</v>
      </c>
      <c r="AA51" s="100">
        <f>'ian25'!AA51+'feb25'!AA51+'mar25'!AA51+'apr25'!AA51+'mai25'!AA51+'iun25'!AA51+'iul25'!AA51+'aug25'!AA51+sept25!AA51+'oct25'!AA51+'noi25'!AA51+'dec25'!AA51</f>
        <v>0</v>
      </c>
      <c r="AB51" s="100">
        <f>'ian25'!AB51+'feb25'!AB51+'mar25'!AB51+'apr25'!AB51+'mai25'!AB51+'iun25'!AB51+'iul25'!AB51+'aug25'!AB51+sept25!AB51+'oct25'!AB51+'noi25'!AB51+'dec25'!AB51</f>
        <v>0</v>
      </c>
      <c r="AC51" s="100">
        <f>'ian25'!AC51+'feb25'!AC51+'mar25'!AC51+'apr25'!AC51+'mai25'!AC51+'iun25'!AC51+'iul25'!AC51+'aug25'!AC51+sept25!AC51+'oct25'!AC51+'noi25'!AC51+'dec25'!AC51</f>
        <v>0</v>
      </c>
      <c r="AD51" s="100">
        <f>'ian25'!AD51+'feb25'!AD51+'mar25'!AD51+'apr25'!AD51+'mai25'!AD51+'iun25'!AD51+'iul25'!AD51+'aug25'!AD51+sept25!AD51+'oct25'!AD51+'noi25'!AD51+'dec25'!AD51</f>
        <v>0</v>
      </c>
      <c r="AE51" s="100">
        <f>'ian25'!AE51+'feb25'!AE51+'mar25'!AE51+'apr25'!AE51+'mai25'!AE51+'iun25'!AE51+'iul25'!AE51+'aug25'!AE51+sept25!AE51+'oct25'!AE51+'noi25'!AE51+'dec25'!AE51</f>
        <v>0</v>
      </c>
      <c r="AF51" s="100">
        <f>'ian25'!AF51+'feb25'!AF51+'mar25'!AF51+'apr25'!AF51+'mai25'!AF51+'iun25'!AF51+'iul25'!AF51+'aug25'!AF51+sept25!AF51+'oct25'!AF51+'noi25'!AF51+'dec25'!AF51</f>
        <v>0</v>
      </c>
      <c r="AG51" s="100">
        <f>'ian25'!AG51+'feb25'!AG51+'mar25'!AG51+'apr25'!AG51+'mai25'!AG51+'iun25'!AG51+'iul25'!AG51+'aug25'!AG51+sept25!AG51+'oct25'!AG51+'noi25'!AG51+'dec25'!AG51</f>
        <v>0</v>
      </c>
      <c r="AH51" s="100">
        <f>'ian25'!AH51+'feb25'!AH51+'mar25'!AH51+'apr25'!AH51+'mai25'!AH51+'iun25'!AH51+'iul25'!AH51+'aug25'!AH51+sept25!AH51+'oct25'!AH51+'noi25'!AH51+'dec25'!AH51</f>
        <v>0</v>
      </c>
      <c r="AI51" s="100">
        <f>'ian25'!AI51+'feb25'!AI51+'mar25'!AI51+'apr25'!AI51+'mai25'!AI51+'iun25'!AI51+'iul25'!AI51+'aug25'!AI51+sept25!AI51+'oct25'!AI51+'noi25'!AI51+'dec25'!AI51</f>
        <v>0</v>
      </c>
      <c r="AJ51" s="100">
        <f>'ian25'!AJ51+'feb25'!AJ51+'mar25'!AJ51+'apr25'!AJ51+'mai25'!AJ51+'iun25'!AJ51+'iul25'!AJ51+'aug25'!AJ51+sept25!AJ51+'oct25'!AJ51+'noi25'!AJ51+'dec25'!AJ51</f>
        <v>0</v>
      </c>
      <c r="AK51" s="100">
        <f>'ian25'!AK51+'feb25'!AK51+'mar25'!AK51+'apr25'!AK51+'mai25'!AK51+'iun25'!AK51+'iul25'!AK51+'aug25'!AK51+sept25!AK51+'oct25'!AK51+'noi25'!AK51+'dec25'!AK51</f>
        <v>0</v>
      </c>
      <c r="AL51" s="100">
        <f>'ian25'!AL51+'feb25'!AL51+'mar25'!AL51+'apr25'!AL51+'mai25'!AL51+'iun25'!AL51+'iul25'!AL51+'aug25'!AL51+sept25!AL51+'oct25'!AL51+'noi25'!AL51+'dec25'!AL51</f>
        <v>0</v>
      </c>
      <c r="AM51" s="100">
        <f>'ian25'!AM51+'feb25'!AM51+'mar25'!AM51+'apr25'!AM51+'mai25'!AM51+'iun25'!AM51+'iul25'!AM51+'aug25'!AM51+sept25!AM51+'oct25'!AM51+'noi25'!AM51+'dec25'!AM51</f>
        <v>0</v>
      </c>
      <c r="AN51" s="100">
        <f>'ian25'!AN51+'feb25'!AN51+'mar25'!AN51+'apr25'!AN51+'mai25'!AN51+'iun25'!AN51+'iul25'!AN51+'aug25'!AN51+sept25!AN51+'oct25'!AN51+'noi25'!AN51+'dec25'!AN51</f>
        <v>0</v>
      </c>
      <c r="AO51" s="100">
        <f>'ian25'!AO51+'feb25'!AO51+'mar25'!AO51+'apr25'!AO51+'mai25'!AO51+'iun25'!AO51+'iul25'!AO51+'aug25'!AO51+sept25!AO51+'oct25'!AO51+'noi25'!AO51+'dec25'!AO51</f>
        <v>0</v>
      </c>
      <c r="AP51" s="100">
        <f>'ian25'!AP51+'feb25'!AP51+'mar25'!AP51+'apr25'!AP51+'mai25'!AP51+'iun25'!AP51+'iul25'!AP51+'aug25'!AP51+sept25!AP51+'oct25'!AP51+'noi25'!AP51+'dec25'!AP51</f>
        <v>0</v>
      </c>
      <c r="AQ51" s="100">
        <f>'ian25'!AQ51+'feb25'!AQ51+'mar25'!AQ51+'apr25'!AQ51+'mai25'!AQ51+'iun25'!AQ51+'iul25'!AQ51+'aug25'!AQ51+sept25!AQ51+'oct25'!AQ51+'noi25'!AQ51+'dec25'!AQ51</f>
        <v>0</v>
      </c>
      <c r="AR51" s="100">
        <f>'ian25'!AR51+'feb25'!AR51+'mar25'!AR51+'apr25'!AR51+'mai25'!AR51+'iun25'!AR51+'iul25'!AR51+'aug25'!AR51+sept25!AR51+'oct25'!AR51+'noi25'!AR51+'dec25'!AR51</f>
        <v>0</v>
      </c>
      <c r="AS51" s="100">
        <f>'ian25'!AS51+'feb25'!AS51+'mar25'!AS51+'apr25'!AS51+'mai25'!AS51+'iun25'!AS51+'iul25'!AS51+'aug25'!AS51+sept25!AS51+'oct25'!AS51+'noi25'!AS51+'dec25'!AS51</f>
        <v>0</v>
      </c>
      <c r="AT51" s="146"/>
      <c r="AU51" s="13" t="str">
        <f t="shared" ref="AU51:BK51" si="35">IF(S36&lt;=S13," ","GRESEALA")</f>
        <v xml:space="preserve"> </v>
      </c>
      <c r="AV51" s="13" t="str">
        <f t="shared" si="35"/>
        <v xml:space="preserve"> </v>
      </c>
      <c r="AW51" s="13" t="str">
        <f t="shared" si="35"/>
        <v xml:space="preserve"> </v>
      </c>
      <c r="AX51" s="13" t="str">
        <f t="shared" si="35"/>
        <v xml:space="preserve"> </v>
      </c>
      <c r="AY51" s="13" t="str">
        <f t="shared" si="35"/>
        <v xml:space="preserve"> </v>
      </c>
      <c r="AZ51" s="13" t="str">
        <f t="shared" si="35"/>
        <v xml:space="preserve"> </v>
      </c>
      <c r="BA51" s="13" t="str">
        <f t="shared" si="35"/>
        <v xml:space="preserve"> </v>
      </c>
      <c r="BB51" s="13" t="str">
        <f t="shared" si="35"/>
        <v xml:space="preserve"> </v>
      </c>
      <c r="BC51" s="13" t="str">
        <f t="shared" si="35"/>
        <v xml:space="preserve"> </v>
      </c>
      <c r="BD51" s="13" t="str">
        <f t="shared" si="35"/>
        <v xml:space="preserve"> </v>
      </c>
      <c r="BE51" s="13" t="str">
        <f t="shared" si="35"/>
        <v xml:space="preserve"> </v>
      </c>
      <c r="BF51" s="13" t="str">
        <f t="shared" si="35"/>
        <v xml:space="preserve"> </v>
      </c>
      <c r="BG51" s="13" t="str">
        <f t="shared" si="35"/>
        <v xml:space="preserve"> </v>
      </c>
      <c r="BH51" s="13" t="str">
        <f t="shared" si="35"/>
        <v xml:space="preserve"> </v>
      </c>
      <c r="BI51" s="13" t="str">
        <f t="shared" si="35"/>
        <v xml:space="preserve"> </v>
      </c>
      <c r="BJ51" s="13" t="str">
        <f t="shared" si="35"/>
        <v xml:space="preserve"> </v>
      </c>
      <c r="BK51" s="13" t="str">
        <f t="shared" si="35"/>
        <v xml:space="preserve"> </v>
      </c>
    </row>
    <row r="52" spans="2:64" ht="45" customHeight="1" x14ac:dyDescent="0.45">
      <c r="B52" s="149">
        <v>10</v>
      </c>
      <c r="C52" s="81" t="s">
        <v>112</v>
      </c>
      <c r="D52" s="129">
        <f t="shared" si="0"/>
        <v>0</v>
      </c>
      <c r="E52" s="100">
        <f>'ian25'!E52+'feb25'!E52+'mar25'!E52+'apr25'!E52+'mai25'!E52+'iun25'!E52+'iul25'!E52+'aug25'!E52+sept25!E52+'oct25'!E52+'noi25'!E52+'dec25'!E52</f>
        <v>0</v>
      </c>
      <c r="F52" s="100">
        <f>'ian25'!F52+'feb25'!F52+'mar25'!F52+'apr25'!F52+'mai25'!F52+'iun25'!F52+'iul25'!F52+'aug25'!F52+sept25!F52+'oct25'!F52+'noi25'!F52+'dec25'!F52</f>
        <v>0</v>
      </c>
      <c r="G52" s="100">
        <f>'ian25'!G52+'feb25'!G52+'mar25'!G52+'apr25'!G52+'mai25'!G52+'iun25'!G52+'iul25'!G52+'aug25'!G52+sept25!G52+'oct25'!G52+'noi25'!G52+'dec25'!G52</f>
        <v>0</v>
      </c>
      <c r="H52" s="100">
        <f>'ian25'!H52+'feb25'!H52+'mar25'!H52+'apr25'!H52+'mai25'!H52+'iun25'!H52+'iul25'!H52+'aug25'!H52+sept25!H52+'oct25'!H52+'noi25'!H52+'dec25'!H52</f>
        <v>0</v>
      </c>
      <c r="I52" s="100">
        <f>'ian25'!I52+'feb25'!I52+'mar25'!I52+'apr25'!I52+'mai25'!I52+'iun25'!I52+'iul25'!I52+'aug25'!I52+sept25!I52+'oct25'!I52+'noi25'!I52+'dec25'!I52</f>
        <v>0</v>
      </c>
      <c r="J52" s="100">
        <f>'ian25'!J52+'feb25'!J52+'mar25'!J52+'apr25'!J52+'mai25'!J52+'iun25'!J52+'iul25'!J52+'aug25'!J52+sept25!J52+'oct25'!J52+'noi25'!J52+'dec25'!J52</f>
        <v>0</v>
      </c>
      <c r="K52" s="100">
        <f>'ian25'!K52+'feb25'!K52+'mar25'!K52+'apr25'!K52+'mai25'!K52+'iun25'!K52+'iul25'!K52+'aug25'!K52+sept25!K52+'oct25'!K52+'noi25'!K52+'dec25'!K52</f>
        <v>0</v>
      </c>
      <c r="L52" s="100">
        <f>'ian25'!L52+'feb25'!L52+'mar25'!L52+'apr25'!L52+'mai25'!L52+'iun25'!L52+'iul25'!L52+'aug25'!L52+sept25!L52+'oct25'!L52+'noi25'!L52+'dec25'!L52</f>
        <v>0</v>
      </c>
      <c r="M52" s="100">
        <f>'ian25'!M52+'feb25'!M52+'mar25'!M52+'apr25'!M52+'mai25'!M52+'iun25'!M52+'iul25'!M52+'aug25'!M52+sept25!M52+'oct25'!M52+'noi25'!M52+'dec25'!M52</f>
        <v>0</v>
      </c>
      <c r="N52" s="100">
        <f>'ian25'!N52+'feb25'!N52+'mar25'!N52+'apr25'!N52+'mai25'!N52+'iun25'!N52+'iul25'!N52+'aug25'!N52+sept25!N52+'oct25'!N52+'noi25'!N52+'dec25'!N52</f>
        <v>0</v>
      </c>
      <c r="O52" s="100">
        <f>'ian25'!O52+'feb25'!O52+'mar25'!O52+'apr25'!O52+'mai25'!O52+'iun25'!O52+'iul25'!O52+'aug25'!O52+sept25!O52+'oct25'!O52+'noi25'!O52+'dec25'!O52</f>
        <v>0</v>
      </c>
      <c r="P52" s="100">
        <f>'ian25'!P52+'feb25'!P52+'mar25'!P52+'apr25'!P52+'mai25'!P52+'iun25'!P52+'iul25'!P52+'aug25'!P52+sept25!P52+'oct25'!P52+'noi25'!P52+'dec25'!P52</f>
        <v>0</v>
      </c>
      <c r="Q52" s="100">
        <f>'ian25'!Q52+'feb25'!Q52+'mar25'!Q52+'apr25'!Q52+'mai25'!Q52+'iun25'!Q52+'iul25'!Q52+'aug25'!Q52+sept25!Q52+'oct25'!Q52+'noi25'!Q52+'dec25'!Q52</f>
        <v>0</v>
      </c>
      <c r="R52" s="100">
        <f>'ian25'!R52+'feb25'!R52+'mar25'!R52+'apr25'!R52+'mai25'!R52+'iun25'!R52+'iul25'!R52+'aug25'!R52+sept25!R52+'oct25'!R52+'noi25'!R52+'dec25'!R52</f>
        <v>0</v>
      </c>
      <c r="S52" s="100">
        <f>'ian25'!S52+'feb25'!S52+'mar25'!S52+'apr25'!S52+'mai25'!S52+'iun25'!S52+'iul25'!S52+'aug25'!S52+sept25!S52+'oct25'!S52+'noi25'!S52+'dec25'!S52</f>
        <v>0</v>
      </c>
      <c r="T52" s="100">
        <f>'ian25'!T52+'feb25'!T52+'mar25'!T52+'apr25'!T52+'mai25'!T52+'iun25'!T52+'iul25'!T52+'aug25'!T52+sept25!T52+'oct25'!T52+'noi25'!T52+'dec25'!T52</f>
        <v>0</v>
      </c>
      <c r="U52" s="100">
        <f>'ian25'!U52+'feb25'!U52+'mar25'!U52+'apr25'!U52+'mai25'!U52+'iun25'!U52+'iul25'!U52+'aug25'!U52+sept25!U52+'oct25'!U52+'noi25'!U52+'dec25'!U52</f>
        <v>0</v>
      </c>
      <c r="V52" s="100">
        <f>'ian25'!V52+'feb25'!V52+'mar25'!V52+'apr25'!V52+'mai25'!V52+'iun25'!V52+'iul25'!V52+'aug25'!V52+sept25!V52+'oct25'!V52+'noi25'!V52+'dec25'!V52</f>
        <v>0</v>
      </c>
      <c r="W52" s="100">
        <f>'ian25'!W52+'feb25'!W52+'mar25'!W52+'apr25'!W52+'mai25'!W52+'iun25'!W52+'iul25'!W52+'aug25'!W52+sept25!W52+'oct25'!W52+'noi25'!W52+'dec25'!W52</f>
        <v>0</v>
      </c>
      <c r="X52" s="100">
        <f>'ian25'!X52+'feb25'!X52+'mar25'!X52+'apr25'!X52+'mai25'!X52+'iun25'!X52+'iul25'!X52+'aug25'!X52+sept25!X52+'oct25'!X52+'noi25'!X52+'dec25'!X52</f>
        <v>0</v>
      </c>
      <c r="Y52" s="100">
        <f>'ian25'!Y52+'feb25'!Y52+'mar25'!Y52+'apr25'!Y52+'mai25'!Y52+'iun25'!Y52+'iul25'!Y52+'aug25'!Y52+sept25!Y52+'oct25'!Y52+'noi25'!Y52+'dec25'!Y52</f>
        <v>0</v>
      </c>
      <c r="Z52" s="100">
        <f>'ian25'!Z52+'feb25'!Z52+'mar25'!Z52+'apr25'!Z52+'mai25'!Z52+'iun25'!Z52+'iul25'!Z52+'aug25'!Z52+sept25!Z52+'oct25'!Z52+'noi25'!Z52+'dec25'!Z52</f>
        <v>0</v>
      </c>
      <c r="AA52" s="100">
        <f>'ian25'!AA52+'feb25'!AA52+'mar25'!AA52+'apr25'!AA52+'mai25'!AA52+'iun25'!AA52+'iul25'!AA52+'aug25'!AA52+sept25!AA52+'oct25'!AA52+'noi25'!AA52+'dec25'!AA52</f>
        <v>0</v>
      </c>
      <c r="AB52" s="100">
        <f>'ian25'!AB52+'feb25'!AB52+'mar25'!AB52+'apr25'!AB52+'mai25'!AB52+'iun25'!AB52+'iul25'!AB52+'aug25'!AB52+sept25!AB52+'oct25'!AB52+'noi25'!AB52+'dec25'!AB52</f>
        <v>0</v>
      </c>
      <c r="AC52" s="100">
        <f>'ian25'!AC52+'feb25'!AC52+'mar25'!AC52+'apr25'!AC52+'mai25'!AC52+'iun25'!AC52+'iul25'!AC52+'aug25'!AC52+sept25!AC52+'oct25'!AC52+'noi25'!AC52+'dec25'!AC52</f>
        <v>0</v>
      </c>
      <c r="AD52" s="100">
        <f>'ian25'!AD52+'feb25'!AD52+'mar25'!AD52+'apr25'!AD52+'mai25'!AD52+'iun25'!AD52+'iul25'!AD52+'aug25'!AD52+sept25!AD52+'oct25'!AD52+'noi25'!AD52+'dec25'!AD52</f>
        <v>0</v>
      </c>
      <c r="AE52" s="100">
        <f>'ian25'!AE52+'feb25'!AE52+'mar25'!AE52+'apr25'!AE52+'mai25'!AE52+'iun25'!AE52+'iul25'!AE52+'aug25'!AE52+sept25!AE52+'oct25'!AE52+'noi25'!AE52+'dec25'!AE52</f>
        <v>0</v>
      </c>
      <c r="AF52" s="100">
        <f>'ian25'!AF52+'feb25'!AF52+'mar25'!AF52+'apr25'!AF52+'mai25'!AF52+'iun25'!AF52+'iul25'!AF52+'aug25'!AF52+sept25!AF52+'oct25'!AF52+'noi25'!AF52+'dec25'!AF52</f>
        <v>0</v>
      </c>
      <c r="AG52" s="100">
        <f>'ian25'!AG52+'feb25'!AG52+'mar25'!AG52+'apr25'!AG52+'mai25'!AG52+'iun25'!AG52+'iul25'!AG52+'aug25'!AG52+sept25!AG52+'oct25'!AG52+'noi25'!AG52+'dec25'!AG52</f>
        <v>0</v>
      </c>
      <c r="AH52" s="100">
        <f>'ian25'!AH52+'feb25'!AH52+'mar25'!AH52+'apr25'!AH52+'mai25'!AH52+'iun25'!AH52+'iul25'!AH52+'aug25'!AH52+sept25!AH52+'oct25'!AH52+'noi25'!AH52+'dec25'!AH52</f>
        <v>0</v>
      </c>
      <c r="AI52" s="100">
        <f>'ian25'!AI52+'feb25'!AI52+'mar25'!AI52+'apr25'!AI52+'mai25'!AI52+'iun25'!AI52+'iul25'!AI52+'aug25'!AI52+sept25!AI52+'oct25'!AI52+'noi25'!AI52+'dec25'!AI52</f>
        <v>0</v>
      </c>
      <c r="AJ52" s="100">
        <f>'ian25'!AJ52+'feb25'!AJ52+'mar25'!AJ52+'apr25'!AJ52+'mai25'!AJ52+'iun25'!AJ52+'iul25'!AJ52+'aug25'!AJ52+sept25!AJ52+'oct25'!AJ52+'noi25'!AJ52+'dec25'!AJ52</f>
        <v>0</v>
      </c>
      <c r="AK52" s="100">
        <f>'ian25'!AK52+'feb25'!AK52+'mar25'!AK52+'apr25'!AK52+'mai25'!AK52+'iun25'!AK52+'iul25'!AK52+'aug25'!AK52+sept25!AK52+'oct25'!AK52+'noi25'!AK52+'dec25'!AK52</f>
        <v>0</v>
      </c>
      <c r="AL52" s="100">
        <f>'ian25'!AL52+'feb25'!AL52+'mar25'!AL52+'apr25'!AL52+'mai25'!AL52+'iun25'!AL52+'iul25'!AL52+'aug25'!AL52+sept25!AL52+'oct25'!AL52+'noi25'!AL52+'dec25'!AL52</f>
        <v>0</v>
      </c>
      <c r="AM52" s="100">
        <f>'ian25'!AM52+'feb25'!AM52+'mar25'!AM52+'apr25'!AM52+'mai25'!AM52+'iun25'!AM52+'iul25'!AM52+'aug25'!AM52+sept25!AM52+'oct25'!AM52+'noi25'!AM52+'dec25'!AM52</f>
        <v>0</v>
      </c>
      <c r="AN52" s="100">
        <f>'ian25'!AN52+'feb25'!AN52+'mar25'!AN52+'apr25'!AN52+'mai25'!AN52+'iun25'!AN52+'iul25'!AN52+'aug25'!AN52+sept25!AN52+'oct25'!AN52+'noi25'!AN52+'dec25'!AN52</f>
        <v>0</v>
      </c>
      <c r="AO52" s="100">
        <f>'ian25'!AO52+'feb25'!AO52+'mar25'!AO52+'apr25'!AO52+'mai25'!AO52+'iun25'!AO52+'iul25'!AO52+'aug25'!AO52+sept25!AO52+'oct25'!AO52+'noi25'!AO52+'dec25'!AO52</f>
        <v>0</v>
      </c>
      <c r="AP52" s="100">
        <f>'ian25'!AP52+'feb25'!AP52+'mar25'!AP52+'apr25'!AP52+'mai25'!AP52+'iun25'!AP52+'iul25'!AP52+'aug25'!AP52+sept25!AP52+'oct25'!AP52+'noi25'!AP52+'dec25'!AP52</f>
        <v>0</v>
      </c>
      <c r="AQ52" s="100">
        <f>'ian25'!AQ52+'feb25'!AQ52+'mar25'!AQ52+'apr25'!AQ52+'mai25'!AQ52+'iun25'!AQ52+'iul25'!AQ52+'aug25'!AQ52+sept25!AQ52+'oct25'!AQ52+'noi25'!AQ52+'dec25'!AQ52</f>
        <v>0</v>
      </c>
      <c r="AR52" s="100">
        <f>'ian25'!AR52+'feb25'!AR52+'mar25'!AR52+'apr25'!AR52+'mai25'!AR52+'iun25'!AR52+'iul25'!AR52+'aug25'!AR52+sept25!AR52+'oct25'!AR52+'noi25'!AR52+'dec25'!AR52</f>
        <v>0</v>
      </c>
      <c r="AS52" s="100">
        <f>'ian25'!AS52+'feb25'!AS52+'mar25'!AS52+'apr25'!AS52+'mai25'!AS52+'iun25'!AS52+'iul25'!AS52+'aug25'!AS52+sept25!AS52+'oct25'!AS52+'noi25'!AS52+'dec25'!AS52</f>
        <v>0</v>
      </c>
      <c r="AT52" s="146"/>
      <c r="AU52" s="13" t="str">
        <f>IF(AJ36&lt;=AJ13," ","GRESEALA")</f>
        <v xml:space="preserve"> </v>
      </c>
      <c r="AV52" s="13" t="str">
        <f>IF(AK36&lt;=AK13," ","GRESEALA")</f>
        <v xml:space="preserve"> </v>
      </c>
      <c r="AW52" s="13" t="str">
        <f>IF(AL36&lt;=AL13," ","GRESEALA")</f>
        <v xml:space="preserve"> </v>
      </c>
      <c r="AX52" s="13" t="str">
        <f>IF(AR36&lt;=AR13," ","GRESEALA")</f>
        <v xml:space="preserve"> </v>
      </c>
      <c r="AY52" s="13" t="str">
        <f>IF(AS36&lt;=AS13," ","GRESEALA")</f>
        <v xml:space="preserve"> </v>
      </c>
      <c r="AZ52" s="13" t="str">
        <f>IF(E16+E37+E38+E41+E42+E45+E46+E47+E48+E52+E53+E54+E55+E60+E61+E63+E64&gt;=E14," ","GRESEALA")</f>
        <v xml:space="preserve"> </v>
      </c>
      <c r="BA52" s="13" t="str">
        <f>IF(F16+F37+F38+F41+F42+F45+F46+F47+F48+F52+F53+F54+F55+F60+F61+F63+F64&gt;=F14," ","GRESEALA")</f>
        <v xml:space="preserve"> </v>
      </c>
      <c r="BB52" s="13" t="str">
        <f>IF(G16+G37+G38+G41+G42+G45+G46+G47+G48+G52+G53+G54+G55+G60+G61+G63+G64&gt;=G14," ","GRESEALA")</f>
        <v xml:space="preserve"> </v>
      </c>
      <c r="BC52" s="13" t="str">
        <f>IF(H16+H37+H38+H41+H42+H45+H46+H47+H48+H52+H53+H54+H55+H60+H61+H63+H64&gt;=H14," ","GRESEALA")</f>
        <v xml:space="preserve"> </v>
      </c>
      <c r="BD52" s="13" t="str">
        <f t="shared" ref="BD52:BJ52" si="36">IF(K16+K37+K38+K41+K42+K45+K46+K47+K48+K52+K53+K54+K55+K60+K61+K63+K64&gt;=K14," ","GRESEALA")</f>
        <v xml:space="preserve"> </v>
      </c>
      <c r="BE52" s="17" t="str">
        <f t="shared" si="36"/>
        <v xml:space="preserve"> </v>
      </c>
      <c r="BF52" s="13" t="str">
        <f t="shared" si="36"/>
        <v xml:space="preserve"> </v>
      </c>
      <c r="BG52" s="13" t="str">
        <f t="shared" si="36"/>
        <v xml:space="preserve"> </v>
      </c>
      <c r="BH52" s="13" t="str">
        <f t="shared" si="36"/>
        <v xml:space="preserve"> </v>
      </c>
      <c r="BI52" s="13" t="str">
        <f t="shared" si="36"/>
        <v xml:space="preserve"> </v>
      </c>
      <c r="BJ52" s="13" t="str">
        <f t="shared" si="36"/>
        <v xml:space="preserve"> </v>
      </c>
      <c r="BK52" s="13" t="str">
        <f t="shared" ref="BK52" si="37">IF(S16+S37+S38+S41+S42+S45+S46+S47+S48+S52+S53+S54+S55+S60+S61+S63+S64&gt;=S14," ","GRESEALA")</f>
        <v xml:space="preserve"> </v>
      </c>
    </row>
    <row r="53" spans="2:64" ht="45.75" customHeight="1" x14ac:dyDescent="0.45">
      <c r="B53" s="149">
        <v>11</v>
      </c>
      <c r="C53" s="86" t="s">
        <v>113</v>
      </c>
      <c r="D53" s="129">
        <f t="shared" si="0"/>
        <v>0</v>
      </c>
      <c r="E53" s="100">
        <f>'ian25'!E53+'feb25'!E53+'mar25'!E53+'apr25'!E53+'mai25'!E53+'iun25'!E53+'iul25'!E53+'aug25'!E53+sept25!E53+'oct25'!E53+'noi25'!E53+'dec25'!E53</f>
        <v>0</v>
      </c>
      <c r="F53" s="100">
        <f>'ian25'!F53+'feb25'!F53+'mar25'!F53+'apr25'!F53+'mai25'!F53+'iun25'!F53+'iul25'!F53+'aug25'!F53+sept25!F53+'oct25'!F53+'noi25'!F53+'dec25'!F53</f>
        <v>0</v>
      </c>
      <c r="G53" s="100">
        <f>'ian25'!G53+'feb25'!G53+'mar25'!G53+'apr25'!G53+'mai25'!G53+'iun25'!G53+'iul25'!G53+'aug25'!G53+sept25!G53+'oct25'!G53+'noi25'!G53+'dec25'!G53</f>
        <v>0</v>
      </c>
      <c r="H53" s="100">
        <f>'ian25'!H53+'feb25'!H53+'mar25'!H53+'apr25'!H53+'mai25'!H53+'iun25'!H53+'iul25'!H53+'aug25'!H53+sept25!H53+'oct25'!H53+'noi25'!H53+'dec25'!H53</f>
        <v>0</v>
      </c>
      <c r="I53" s="100">
        <f>'ian25'!I53+'feb25'!I53+'mar25'!I53+'apr25'!I53+'mai25'!I53+'iun25'!I53+'iul25'!I53+'aug25'!I53+sept25!I53+'oct25'!I53+'noi25'!I53+'dec25'!I53</f>
        <v>0</v>
      </c>
      <c r="J53" s="100">
        <f>'ian25'!J53+'feb25'!J53+'mar25'!J53+'apr25'!J53+'mai25'!J53+'iun25'!J53+'iul25'!J53+'aug25'!J53+sept25!J53+'oct25'!J53+'noi25'!J53+'dec25'!J53</f>
        <v>0</v>
      </c>
      <c r="K53" s="100">
        <f>'ian25'!K53+'feb25'!K53+'mar25'!K53+'apr25'!K53+'mai25'!K53+'iun25'!K53+'iul25'!K53+'aug25'!K53+sept25!K53+'oct25'!K53+'noi25'!K53+'dec25'!K53</f>
        <v>0</v>
      </c>
      <c r="L53" s="100">
        <f>'ian25'!L53+'feb25'!L53+'mar25'!L53+'apr25'!L53+'mai25'!L53+'iun25'!L53+'iul25'!L53+'aug25'!L53+sept25!L53+'oct25'!L53+'noi25'!L53+'dec25'!L53</f>
        <v>0</v>
      </c>
      <c r="M53" s="100">
        <f>'ian25'!M53+'feb25'!M53+'mar25'!M53+'apr25'!M53+'mai25'!M53+'iun25'!M53+'iul25'!M53+'aug25'!M53+sept25!M53+'oct25'!M53+'noi25'!M53+'dec25'!M53</f>
        <v>0</v>
      </c>
      <c r="N53" s="100">
        <f>'ian25'!N53+'feb25'!N53+'mar25'!N53+'apr25'!N53+'mai25'!N53+'iun25'!N53+'iul25'!N53+'aug25'!N53+sept25!N53+'oct25'!N53+'noi25'!N53+'dec25'!N53</f>
        <v>0</v>
      </c>
      <c r="O53" s="100">
        <f>'ian25'!O53+'feb25'!O53+'mar25'!O53+'apr25'!O53+'mai25'!O53+'iun25'!O53+'iul25'!O53+'aug25'!O53+sept25!O53+'oct25'!O53+'noi25'!O53+'dec25'!O53</f>
        <v>0</v>
      </c>
      <c r="P53" s="100">
        <f>'ian25'!P53+'feb25'!P53+'mar25'!P53+'apr25'!P53+'mai25'!P53+'iun25'!P53+'iul25'!P53+'aug25'!P53+sept25!P53+'oct25'!P53+'noi25'!P53+'dec25'!P53</f>
        <v>0</v>
      </c>
      <c r="Q53" s="100">
        <f>'ian25'!Q53+'feb25'!Q53+'mar25'!Q53+'apr25'!Q53+'mai25'!Q53+'iun25'!Q53+'iul25'!Q53+'aug25'!Q53+sept25!Q53+'oct25'!Q53+'noi25'!Q53+'dec25'!Q53</f>
        <v>0</v>
      </c>
      <c r="R53" s="100">
        <f>'ian25'!R53+'feb25'!R53+'mar25'!R53+'apr25'!R53+'mai25'!R53+'iun25'!R53+'iul25'!R53+'aug25'!R53+sept25!R53+'oct25'!R53+'noi25'!R53+'dec25'!R53</f>
        <v>0</v>
      </c>
      <c r="S53" s="100">
        <f>'ian25'!S53+'feb25'!S53+'mar25'!S53+'apr25'!S53+'mai25'!S53+'iun25'!S53+'iul25'!S53+'aug25'!S53+sept25!S53+'oct25'!S53+'noi25'!S53+'dec25'!S53</f>
        <v>0</v>
      </c>
      <c r="T53" s="100">
        <f>'ian25'!T53+'feb25'!T53+'mar25'!T53+'apr25'!T53+'mai25'!T53+'iun25'!T53+'iul25'!T53+'aug25'!T53+sept25!T53+'oct25'!T53+'noi25'!T53+'dec25'!T53</f>
        <v>0</v>
      </c>
      <c r="U53" s="100">
        <f>'ian25'!U53+'feb25'!U53+'mar25'!U53+'apr25'!U53+'mai25'!U53+'iun25'!U53+'iul25'!U53+'aug25'!U53+sept25!U53+'oct25'!U53+'noi25'!U53+'dec25'!U53</f>
        <v>0</v>
      </c>
      <c r="V53" s="100">
        <f>'ian25'!V53+'feb25'!V53+'mar25'!V53+'apr25'!V53+'mai25'!V53+'iun25'!V53+'iul25'!V53+'aug25'!V53+sept25!V53+'oct25'!V53+'noi25'!V53+'dec25'!V53</f>
        <v>0</v>
      </c>
      <c r="W53" s="100">
        <f>'ian25'!W53+'feb25'!W53+'mar25'!W53+'apr25'!W53+'mai25'!W53+'iun25'!W53+'iul25'!W53+'aug25'!W53+sept25!W53+'oct25'!W53+'noi25'!W53+'dec25'!W53</f>
        <v>0</v>
      </c>
      <c r="X53" s="100">
        <f>'ian25'!X53+'feb25'!X53+'mar25'!X53+'apr25'!X53+'mai25'!X53+'iun25'!X53+'iul25'!X53+'aug25'!X53+sept25!X53+'oct25'!X53+'noi25'!X53+'dec25'!X53</f>
        <v>0</v>
      </c>
      <c r="Y53" s="100">
        <f>'ian25'!Y53+'feb25'!Y53+'mar25'!Y53+'apr25'!Y53+'mai25'!Y53+'iun25'!Y53+'iul25'!Y53+'aug25'!Y53+sept25!Y53+'oct25'!Y53+'noi25'!Y53+'dec25'!Y53</f>
        <v>0</v>
      </c>
      <c r="Z53" s="100">
        <f>'ian25'!Z53+'feb25'!Z53+'mar25'!Z53+'apr25'!Z53+'mai25'!Z53+'iun25'!Z53+'iul25'!Z53+'aug25'!Z53+sept25!Z53+'oct25'!Z53+'noi25'!Z53+'dec25'!Z53</f>
        <v>0</v>
      </c>
      <c r="AA53" s="100">
        <f>'ian25'!AA53+'feb25'!AA53+'mar25'!AA53+'apr25'!AA53+'mai25'!AA53+'iun25'!AA53+'iul25'!AA53+'aug25'!AA53+sept25!AA53+'oct25'!AA53+'noi25'!AA53+'dec25'!AA53</f>
        <v>0</v>
      </c>
      <c r="AB53" s="100">
        <f>'ian25'!AB53+'feb25'!AB53+'mar25'!AB53+'apr25'!AB53+'mai25'!AB53+'iun25'!AB53+'iul25'!AB53+'aug25'!AB53+sept25!AB53+'oct25'!AB53+'noi25'!AB53+'dec25'!AB53</f>
        <v>0</v>
      </c>
      <c r="AC53" s="100">
        <f>'ian25'!AC53+'feb25'!AC53+'mar25'!AC53+'apr25'!AC53+'mai25'!AC53+'iun25'!AC53+'iul25'!AC53+'aug25'!AC53+sept25!AC53+'oct25'!AC53+'noi25'!AC53+'dec25'!AC53</f>
        <v>0</v>
      </c>
      <c r="AD53" s="100">
        <f>'ian25'!AD53+'feb25'!AD53+'mar25'!AD53+'apr25'!AD53+'mai25'!AD53+'iun25'!AD53+'iul25'!AD53+'aug25'!AD53+sept25!AD53+'oct25'!AD53+'noi25'!AD53+'dec25'!AD53</f>
        <v>0</v>
      </c>
      <c r="AE53" s="100">
        <f>'ian25'!AE53+'feb25'!AE53+'mar25'!AE53+'apr25'!AE53+'mai25'!AE53+'iun25'!AE53+'iul25'!AE53+'aug25'!AE53+sept25!AE53+'oct25'!AE53+'noi25'!AE53+'dec25'!AE53</f>
        <v>0</v>
      </c>
      <c r="AF53" s="100">
        <f>'ian25'!AF53+'feb25'!AF53+'mar25'!AF53+'apr25'!AF53+'mai25'!AF53+'iun25'!AF53+'iul25'!AF53+'aug25'!AF53+sept25!AF53+'oct25'!AF53+'noi25'!AF53+'dec25'!AF53</f>
        <v>0</v>
      </c>
      <c r="AG53" s="100">
        <f>'ian25'!AG53+'feb25'!AG53+'mar25'!AG53+'apr25'!AG53+'mai25'!AG53+'iun25'!AG53+'iul25'!AG53+'aug25'!AG53+sept25!AG53+'oct25'!AG53+'noi25'!AG53+'dec25'!AG53</f>
        <v>0</v>
      </c>
      <c r="AH53" s="100">
        <f>'ian25'!AH53+'feb25'!AH53+'mar25'!AH53+'apr25'!AH53+'mai25'!AH53+'iun25'!AH53+'iul25'!AH53+'aug25'!AH53+sept25!AH53+'oct25'!AH53+'noi25'!AH53+'dec25'!AH53</f>
        <v>0</v>
      </c>
      <c r="AI53" s="100">
        <f>'ian25'!AI53+'feb25'!AI53+'mar25'!AI53+'apr25'!AI53+'mai25'!AI53+'iun25'!AI53+'iul25'!AI53+'aug25'!AI53+sept25!AI53+'oct25'!AI53+'noi25'!AI53+'dec25'!AI53</f>
        <v>0</v>
      </c>
      <c r="AJ53" s="100">
        <f>'ian25'!AJ53+'feb25'!AJ53+'mar25'!AJ53+'apr25'!AJ53+'mai25'!AJ53+'iun25'!AJ53+'iul25'!AJ53+'aug25'!AJ53+sept25!AJ53+'oct25'!AJ53+'noi25'!AJ53+'dec25'!AJ53</f>
        <v>0</v>
      </c>
      <c r="AK53" s="100">
        <f>'ian25'!AK53+'feb25'!AK53+'mar25'!AK53+'apr25'!AK53+'mai25'!AK53+'iun25'!AK53+'iul25'!AK53+'aug25'!AK53+sept25!AK53+'oct25'!AK53+'noi25'!AK53+'dec25'!AK53</f>
        <v>0</v>
      </c>
      <c r="AL53" s="100">
        <f>'ian25'!AL53+'feb25'!AL53+'mar25'!AL53+'apr25'!AL53+'mai25'!AL53+'iun25'!AL53+'iul25'!AL53+'aug25'!AL53+sept25!AL53+'oct25'!AL53+'noi25'!AL53+'dec25'!AL53</f>
        <v>0</v>
      </c>
      <c r="AM53" s="100">
        <f>'ian25'!AM53+'feb25'!AM53+'mar25'!AM53+'apr25'!AM53+'mai25'!AM53+'iun25'!AM53+'iul25'!AM53+'aug25'!AM53+sept25!AM53+'oct25'!AM53+'noi25'!AM53+'dec25'!AM53</f>
        <v>0</v>
      </c>
      <c r="AN53" s="100">
        <f>'ian25'!AN53+'feb25'!AN53+'mar25'!AN53+'apr25'!AN53+'mai25'!AN53+'iun25'!AN53+'iul25'!AN53+'aug25'!AN53+sept25!AN53+'oct25'!AN53+'noi25'!AN53+'dec25'!AN53</f>
        <v>0</v>
      </c>
      <c r="AO53" s="100">
        <f>'ian25'!AO53+'feb25'!AO53+'mar25'!AO53+'apr25'!AO53+'mai25'!AO53+'iun25'!AO53+'iul25'!AO53+'aug25'!AO53+sept25!AO53+'oct25'!AO53+'noi25'!AO53+'dec25'!AO53</f>
        <v>0</v>
      </c>
      <c r="AP53" s="100">
        <f>'ian25'!AP53+'feb25'!AP53+'mar25'!AP53+'apr25'!AP53+'mai25'!AP53+'iun25'!AP53+'iul25'!AP53+'aug25'!AP53+sept25!AP53+'oct25'!AP53+'noi25'!AP53+'dec25'!AP53</f>
        <v>0</v>
      </c>
      <c r="AQ53" s="100">
        <f>'ian25'!AQ53+'feb25'!AQ53+'mar25'!AQ53+'apr25'!AQ53+'mai25'!AQ53+'iun25'!AQ53+'iul25'!AQ53+'aug25'!AQ53+sept25!AQ53+'oct25'!AQ53+'noi25'!AQ53+'dec25'!AQ53</f>
        <v>0</v>
      </c>
      <c r="AR53" s="100">
        <f>'ian25'!AR53+'feb25'!AR53+'mar25'!AR53+'apr25'!AR53+'mai25'!AR53+'iun25'!AR53+'iul25'!AR53+'aug25'!AR53+sept25!AR53+'oct25'!AR53+'noi25'!AR53+'dec25'!AR53</f>
        <v>0</v>
      </c>
      <c r="AS53" s="100">
        <f>'ian25'!AS53+'feb25'!AS53+'mar25'!AS53+'apr25'!AS53+'mai25'!AS53+'iun25'!AS53+'iul25'!AS53+'aug25'!AS53+sept25!AS53+'oct25'!AS53+'noi25'!AS53+'dec25'!AS53</f>
        <v>0</v>
      </c>
      <c r="AT53" s="146"/>
      <c r="AU53" s="13" t="str">
        <f t="shared" ref="AU53:BK53" si="38">IF(T16+T37+T38+T41+T42+T45+T46+T47+T48+T52+T53+T54+T55+T60+T61+T63+T64&gt;=T14," ","GRESEALA")</f>
        <v xml:space="preserve"> </v>
      </c>
      <c r="AV53" s="13" t="str">
        <f t="shared" si="38"/>
        <v xml:space="preserve"> </v>
      </c>
      <c r="AW53" s="13" t="str">
        <f t="shared" si="38"/>
        <v xml:space="preserve"> </v>
      </c>
      <c r="AX53" s="13" t="str">
        <f t="shared" si="38"/>
        <v xml:space="preserve"> </v>
      </c>
      <c r="AY53" s="13" t="str">
        <f t="shared" si="38"/>
        <v xml:space="preserve"> </v>
      </c>
      <c r="AZ53" s="13" t="str">
        <f t="shared" si="38"/>
        <v xml:space="preserve"> </v>
      </c>
      <c r="BA53" s="13" t="str">
        <f t="shared" si="38"/>
        <v xml:space="preserve"> </v>
      </c>
      <c r="BB53" s="13" t="str">
        <f t="shared" si="38"/>
        <v xml:space="preserve"> </v>
      </c>
      <c r="BC53" s="13" t="str">
        <f t="shared" si="38"/>
        <v xml:space="preserve"> </v>
      </c>
      <c r="BD53" s="13" t="str">
        <f t="shared" si="38"/>
        <v xml:space="preserve"> </v>
      </c>
      <c r="BE53" s="13" t="str">
        <f t="shared" si="38"/>
        <v xml:space="preserve"> </v>
      </c>
      <c r="BF53" s="13" t="str">
        <f t="shared" si="38"/>
        <v xml:space="preserve"> </v>
      </c>
      <c r="BG53" s="13" t="str">
        <f t="shared" si="38"/>
        <v xml:space="preserve"> </v>
      </c>
      <c r="BH53" s="13" t="str">
        <f t="shared" si="38"/>
        <v xml:space="preserve"> </v>
      </c>
      <c r="BI53" s="13" t="str">
        <f t="shared" si="38"/>
        <v xml:space="preserve"> </v>
      </c>
      <c r="BJ53" s="13" t="str">
        <f t="shared" si="38"/>
        <v xml:space="preserve"> </v>
      </c>
      <c r="BK53" s="13" t="str">
        <f t="shared" si="38"/>
        <v xml:space="preserve"> </v>
      </c>
    </row>
    <row r="54" spans="2:64" ht="60" customHeight="1" x14ac:dyDescent="0.45">
      <c r="B54" s="149">
        <v>12</v>
      </c>
      <c r="C54" s="81" t="s">
        <v>114</v>
      </c>
      <c r="D54" s="137">
        <f t="shared" si="0"/>
        <v>0</v>
      </c>
      <c r="E54" s="100">
        <f>'ian25'!E54+'feb25'!E54+'mar25'!E54+'apr25'!E54+'mai25'!E54+'iun25'!E54+'iul25'!E54+'aug25'!E54+sept25!E54+'oct25'!E54+'noi25'!E54+'dec25'!E54</f>
        <v>0</v>
      </c>
      <c r="F54" s="100">
        <f>'ian25'!F54+'feb25'!F54+'mar25'!F54+'apr25'!F54+'mai25'!F54+'iun25'!F54+'iul25'!F54+'aug25'!F54+sept25!F54+'oct25'!F54+'noi25'!F54+'dec25'!F54</f>
        <v>0</v>
      </c>
      <c r="G54" s="100">
        <f>'ian25'!G54+'feb25'!G54+'mar25'!G54+'apr25'!G54+'mai25'!G54+'iun25'!G54+'iul25'!G54+'aug25'!G54+sept25!G54+'oct25'!G54+'noi25'!G54+'dec25'!G54</f>
        <v>0</v>
      </c>
      <c r="H54" s="100">
        <f>'ian25'!H54+'feb25'!H54+'mar25'!H54+'apr25'!H54+'mai25'!H54+'iun25'!H54+'iul25'!H54+'aug25'!H54+sept25!H54+'oct25'!H54+'noi25'!H54+'dec25'!H54</f>
        <v>0</v>
      </c>
      <c r="I54" s="100">
        <f>'ian25'!I54+'feb25'!I54+'mar25'!I54+'apr25'!I54+'mai25'!I54+'iun25'!I54+'iul25'!I54+'aug25'!I54+sept25!I54+'oct25'!I54+'noi25'!I54+'dec25'!I54</f>
        <v>0</v>
      </c>
      <c r="J54" s="100">
        <f>'ian25'!J54+'feb25'!J54+'mar25'!J54+'apr25'!J54+'mai25'!J54+'iun25'!J54+'iul25'!J54+'aug25'!J54+sept25!J54+'oct25'!J54+'noi25'!J54+'dec25'!J54</f>
        <v>0</v>
      </c>
      <c r="K54" s="100">
        <f>'ian25'!K54+'feb25'!K54+'mar25'!K54+'apr25'!K54+'mai25'!K54+'iun25'!K54+'iul25'!K54+'aug25'!K54+sept25!K54+'oct25'!K54+'noi25'!K54+'dec25'!K54</f>
        <v>0</v>
      </c>
      <c r="L54" s="100">
        <f>'ian25'!L54+'feb25'!L54+'mar25'!L54+'apr25'!L54+'mai25'!L54+'iun25'!L54+'iul25'!L54+'aug25'!L54+sept25!L54+'oct25'!L54+'noi25'!L54+'dec25'!L54</f>
        <v>0</v>
      </c>
      <c r="M54" s="100">
        <f>'ian25'!M54+'feb25'!M54+'mar25'!M54+'apr25'!M54+'mai25'!M54+'iun25'!M54+'iul25'!M54+'aug25'!M54+sept25!M54+'oct25'!M54+'noi25'!M54+'dec25'!M54</f>
        <v>0</v>
      </c>
      <c r="N54" s="100">
        <f>'ian25'!N54+'feb25'!N54+'mar25'!N54+'apr25'!N54+'mai25'!N54+'iun25'!N54+'iul25'!N54+'aug25'!N54+sept25!N54+'oct25'!N54+'noi25'!N54+'dec25'!N54</f>
        <v>0</v>
      </c>
      <c r="O54" s="100">
        <f>'ian25'!O54+'feb25'!O54+'mar25'!O54+'apr25'!O54+'mai25'!O54+'iun25'!O54+'iul25'!O54+'aug25'!O54+sept25!O54+'oct25'!O54+'noi25'!O54+'dec25'!O54</f>
        <v>0</v>
      </c>
      <c r="P54" s="100">
        <f>'ian25'!P54+'feb25'!P54+'mar25'!P54+'apr25'!P54+'mai25'!P54+'iun25'!P54+'iul25'!P54+'aug25'!P54+sept25!P54+'oct25'!P54+'noi25'!P54+'dec25'!P54</f>
        <v>0</v>
      </c>
      <c r="Q54" s="100">
        <f>'ian25'!Q54+'feb25'!Q54+'mar25'!Q54+'apr25'!Q54+'mai25'!Q54+'iun25'!Q54+'iul25'!Q54+'aug25'!Q54+sept25!Q54+'oct25'!Q54+'noi25'!Q54+'dec25'!Q54</f>
        <v>0</v>
      </c>
      <c r="R54" s="100">
        <f>'ian25'!R54+'feb25'!R54+'mar25'!R54+'apr25'!R54+'mai25'!R54+'iun25'!R54+'iul25'!R54+'aug25'!R54+sept25!R54+'oct25'!R54+'noi25'!R54+'dec25'!R54</f>
        <v>0</v>
      </c>
      <c r="S54" s="100">
        <f>'ian25'!S54+'feb25'!S54+'mar25'!S54+'apr25'!S54+'mai25'!S54+'iun25'!S54+'iul25'!S54+'aug25'!S54+sept25!S54+'oct25'!S54+'noi25'!S54+'dec25'!S54</f>
        <v>0</v>
      </c>
      <c r="T54" s="100">
        <f>'ian25'!T54+'feb25'!T54+'mar25'!T54+'apr25'!T54+'mai25'!T54+'iun25'!T54+'iul25'!T54+'aug25'!T54+sept25!T54+'oct25'!T54+'noi25'!T54+'dec25'!T54</f>
        <v>0</v>
      </c>
      <c r="U54" s="100">
        <f>'ian25'!U54+'feb25'!U54+'mar25'!U54+'apr25'!U54+'mai25'!U54+'iun25'!U54+'iul25'!U54+'aug25'!U54+sept25!U54+'oct25'!U54+'noi25'!U54+'dec25'!U54</f>
        <v>0</v>
      </c>
      <c r="V54" s="100">
        <f>'ian25'!V54+'feb25'!V54+'mar25'!V54+'apr25'!V54+'mai25'!V54+'iun25'!V54+'iul25'!V54+'aug25'!V54+sept25!V54+'oct25'!V54+'noi25'!V54+'dec25'!V54</f>
        <v>0</v>
      </c>
      <c r="W54" s="100">
        <f>'ian25'!W54+'feb25'!W54+'mar25'!W54+'apr25'!W54+'mai25'!W54+'iun25'!W54+'iul25'!W54+'aug25'!W54+sept25!W54+'oct25'!W54+'noi25'!W54+'dec25'!W54</f>
        <v>0</v>
      </c>
      <c r="X54" s="100">
        <f>'ian25'!X54+'feb25'!X54+'mar25'!X54+'apr25'!X54+'mai25'!X54+'iun25'!X54+'iul25'!X54+'aug25'!X54+sept25!X54+'oct25'!X54+'noi25'!X54+'dec25'!X54</f>
        <v>0</v>
      </c>
      <c r="Y54" s="100">
        <f>'ian25'!Y54+'feb25'!Y54+'mar25'!Y54+'apr25'!Y54+'mai25'!Y54+'iun25'!Y54+'iul25'!Y54+'aug25'!Y54+sept25!Y54+'oct25'!Y54+'noi25'!Y54+'dec25'!Y54</f>
        <v>0</v>
      </c>
      <c r="Z54" s="100">
        <f>'ian25'!Z54+'feb25'!Z54+'mar25'!Z54+'apr25'!Z54+'mai25'!Z54+'iun25'!Z54+'iul25'!Z54+'aug25'!Z54+sept25!Z54+'oct25'!Z54+'noi25'!Z54+'dec25'!Z54</f>
        <v>0</v>
      </c>
      <c r="AA54" s="100">
        <f>'ian25'!AA54+'feb25'!AA54+'mar25'!AA54+'apr25'!AA54+'mai25'!AA54+'iun25'!AA54+'iul25'!AA54+'aug25'!AA54+sept25!AA54+'oct25'!AA54+'noi25'!AA54+'dec25'!AA54</f>
        <v>0</v>
      </c>
      <c r="AB54" s="100">
        <f>'ian25'!AB54+'feb25'!AB54+'mar25'!AB54+'apr25'!AB54+'mai25'!AB54+'iun25'!AB54+'iul25'!AB54+'aug25'!AB54+sept25!AB54+'oct25'!AB54+'noi25'!AB54+'dec25'!AB54</f>
        <v>0</v>
      </c>
      <c r="AC54" s="100">
        <f>'ian25'!AC54+'feb25'!AC54+'mar25'!AC54+'apr25'!AC54+'mai25'!AC54+'iun25'!AC54+'iul25'!AC54+'aug25'!AC54+sept25!AC54+'oct25'!AC54+'noi25'!AC54+'dec25'!AC54</f>
        <v>0</v>
      </c>
      <c r="AD54" s="100">
        <f>'ian25'!AD54+'feb25'!AD54+'mar25'!AD54+'apr25'!AD54+'mai25'!AD54+'iun25'!AD54+'iul25'!AD54+'aug25'!AD54+sept25!AD54+'oct25'!AD54+'noi25'!AD54+'dec25'!AD54</f>
        <v>0</v>
      </c>
      <c r="AE54" s="100">
        <f>'ian25'!AE54+'feb25'!AE54+'mar25'!AE54+'apr25'!AE54+'mai25'!AE54+'iun25'!AE54+'iul25'!AE54+'aug25'!AE54+sept25!AE54+'oct25'!AE54+'noi25'!AE54+'dec25'!AE54</f>
        <v>0</v>
      </c>
      <c r="AF54" s="100">
        <f>'ian25'!AF54+'feb25'!AF54+'mar25'!AF54+'apr25'!AF54+'mai25'!AF54+'iun25'!AF54+'iul25'!AF54+'aug25'!AF54+sept25!AF54+'oct25'!AF54+'noi25'!AF54+'dec25'!AF54</f>
        <v>0</v>
      </c>
      <c r="AG54" s="100">
        <f>'ian25'!AG54+'feb25'!AG54+'mar25'!AG54+'apr25'!AG54+'mai25'!AG54+'iun25'!AG54+'iul25'!AG54+'aug25'!AG54+sept25!AG54+'oct25'!AG54+'noi25'!AG54+'dec25'!AG54</f>
        <v>0</v>
      </c>
      <c r="AH54" s="100">
        <f>'ian25'!AH54+'feb25'!AH54+'mar25'!AH54+'apr25'!AH54+'mai25'!AH54+'iun25'!AH54+'iul25'!AH54+'aug25'!AH54+sept25!AH54+'oct25'!AH54+'noi25'!AH54+'dec25'!AH54</f>
        <v>0</v>
      </c>
      <c r="AI54" s="100">
        <f>'ian25'!AI54+'feb25'!AI54+'mar25'!AI54+'apr25'!AI54+'mai25'!AI54+'iun25'!AI54+'iul25'!AI54+'aug25'!AI54+sept25!AI54+'oct25'!AI54+'noi25'!AI54+'dec25'!AI54</f>
        <v>0</v>
      </c>
      <c r="AJ54" s="100">
        <f>'ian25'!AJ54+'feb25'!AJ54+'mar25'!AJ54+'apr25'!AJ54+'mai25'!AJ54+'iun25'!AJ54+'iul25'!AJ54+'aug25'!AJ54+sept25!AJ54+'oct25'!AJ54+'noi25'!AJ54+'dec25'!AJ54</f>
        <v>0</v>
      </c>
      <c r="AK54" s="100">
        <f>'ian25'!AK54+'feb25'!AK54+'mar25'!AK54+'apr25'!AK54+'mai25'!AK54+'iun25'!AK54+'iul25'!AK54+'aug25'!AK54+sept25!AK54+'oct25'!AK54+'noi25'!AK54+'dec25'!AK54</f>
        <v>0</v>
      </c>
      <c r="AL54" s="100">
        <f>'ian25'!AL54+'feb25'!AL54+'mar25'!AL54+'apr25'!AL54+'mai25'!AL54+'iun25'!AL54+'iul25'!AL54+'aug25'!AL54+sept25!AL54+'oct25'!AL54+'noi25'!AL54+'dec25'!AL54</f>
        <v>0</v>
      </c>
      <c r="AM54" s="100">
        <f>'ian25'!AM54+'feb25'!AM54+'mar25'!AM54+'apr25'!AM54+'mai25'!AM54+'iun25'!AM54+'iul25'!AM54+'aug25'!AM54+sept25!AM54+'oct25'!AM54+'noi25'!AM54+'dec25'!AM54</f>
        <v>0</v>
      </c>
      <c r="AN54" s="100">
        <f>'ian25'!AN54+'feb25'!AN54+'mar25'!AN54+'apr25'!AN54+'mai25'!AN54+'iun25'!AN54+'iul25'!AN54+'aug25'!AN54+sept25!AN54+'oct25'!AN54+'noi25'!AN54+'dec25'!AN54</f>
        <v>0</v>
      </c>
      <c r="AO54" s="100">
        <f>'ian25'!AO54+'feb25'!AO54+'mar25'!AO54+'apr25'!AO54+'mai25'!AO54+'iun25'!AO54+'iul25'!AO54+'aug25'!AO54+sept25!AO54+'oct25'!AO54+'noi25'!AO54+'dec25'!AO54</f>
        <v>0</v>
      </c>
      <c r="AP54" s="100">
        <f>'ian25'!AP54+'feb25'!AP54+'mar25'!AP54+'apr25'!AP54+'mai25'!AP54+'iun25'!AP54+'iul25'!AP54+'aug25'!AP54+sept25!AP54+'oct25'!AP54+'noi25'!AP54+'dec25'!AP54</f>
        <v>0</v>
      </c>
      <c r="AQ54" s="100">
        <f>'ian25'!AQ54+'feb25'!AQ54+'mar25'!AQ54+'apr25'!AQ54+'mai25'!AQ54+'iun25'!AQ54+'iul25'!AQ54+'aug25'!AQ54+sept25!AQ54+'oct25'!AQ54+'noi25'!AQ54+'dec25'!AQ54</f>
        <v>0</v>
      </c>
      <c r="AR54" s="100">
        <f>'ian25'!AR54+'feb25'!AR54+'mar25'!AR54+'apr25'!AR54+'mai25'!AR54+'iun25'!AR54+'iul25'!AR54+'aug25'!AR54+sept25!AR54+'oct25'!AR54+'noi25'!AR54+'dec25'!AR54</f>
        <v>0</v>
      </c>
      <c r="AS54" s="100">
        <f>'ian25'!AS54+'feb25'!AS54+'mar25'!AS54+'apr25'!AS54+'mai25'!AS54+'iun25'!AS54+'iul25'!AS54+'aug25'!AS54+sept25!AS54+'oct25'!AS54+'noi25'!AS54+'dec25'!AS54</f>
        <v>0</v>
      </c>
      <c r="AT54" s="146"/>
      <c r="AU54" s="13" t="str">
        <f>IF(AK16+AK37+AK38+AK41+AK42+AK45+AK46+AK47+AK48+AK52+AK53+AK54+AK55+AK60+AK61+AK63+AK64&gt;=AK14," ","GRESEALA")</f>
        <v xml:space="preserve"> </v>
      </c>
      <c r="AV54" s="13" t="str">
        <f>IF(AL16+AL37+AL38+AL41+AL42+AL45+AL46+AL47+AL48+AL52+AL53+AL54+AL55+AL60+AL61+AL63+AL64&gt;=AL14," ","GRESEALA")</f>
        <v xml:space="preserve"> </v>
      </c>
      <c r="AW54" s="13" t="str">
        <f>IF(AR16+AR37+AR38+AR41+AR42+AR45+AR46+AR47+AR48+AR52+AR53+AR54+AR55+AR60+AR61+AR63+AR64&gt;=AR14," ","GRESEALA")</f>
        <v xml:space="preserve"> </v>
      </c>
      <c r="AX54" s="13" t="str">
        <f>IF(AS16+AS37+AS38+AS41+AS42+AS45+AS46+AS47+AS48+AS52+AS53+AS54+AS55+AS60+AS61+AS63+AS64&gt;=AS14," ","GRESEALA")</f>
        <v xml:space="preserve"> </v>
      </c>
      <c r="AY54" s="13" t="str">
        <f>IF(E15+E36+E59+E62&gt;=E13," ","GRESEALA")</f>
        <v xml:space="preserve"> </v>
      </c>
      <c r="AZ54" s="13" t="str">
        <f>IF(F15+F36+F59+F62&gt;=F13," ","GRESEALA")</f>
        <v xml:space="preserve"> </v>
      </c>
      <c r="BA54" s="13" t="str">
        <f>IF(G15+G36+G59+G62&gt;=G13," ","GRESEALA")</f>
        <v xml:space="preserve"> </v>
      </c>
      <c r="BB54" s="13" t="str">
        <f>IF(H15+H36+H59+H62&gt;=H13," ","GRESEALA")</f>
        <v xml:space="preserve"> </v>
      </c>
      <c r="BC54" s="13" t="str">
        <f t="shared" ref="BC54:BI54" si="39">IF(K15+K36+K59+K62&gt;=K13," ","GRESEALA")</f>
        <v xml:space="preserve"> </v>
      </c>
      <c r="BD54" s="17" t="str">
        <f t="shared" si="39"/>
        <v xml:space="preserve"> </v>
      </c>
      <c r="BE54" s="13" t="str">
        <f t="shared" si="39"/>
        <v xml:space="preserve"> </v>
      </c>
      <c r="BF54" s="13" t="str">
        <f t="shared" si="39"/>
        <v xml:space="preserve"> </v>
      </c>
      <c r="BG54" s="13" t="str">
        <f t="shared" si="39"/>
        <v xml:space="preserve"> </v>
      </c>
      <c r="BH54" s="13" t="str">
        <f t="shared" si="39"/>
        <v xml:space="preserve"> </v>
      </c>
      <c r="BI54" s="13" t="str">
        <f t="shared" si="39"/>
        <v xml:space="preserve"> </v>
      </c>
      <c r="BJ54" s="13" t="str">
        <f t="shared" ref="BJ54:BK54" si="40">IF(S15+S36+S59+S62&gt;=S13," ","GRESEALA")</f>
        <v xml:space="preserve"> </v>
      </c>
      <c r="BK54" s="13" t="str">
        <f t="shared" si="40"/>
        <v xml:space="preserve"> </v>
      </c>
    </row>
    <row r="55" spans="2:64" ht="60.75" hidden="1" customHeight="1" x14ac:dyDescent="0.45">
      <c r="B55" s="147"/>
      <c r="C55" s="75" t="s">
        <v>115</v>
      </c>
      <c r="D55" s="128">
        <f t="shared" si="0"/>
        <v>0</v>
      </c>
      <c r="E55" s="100">
        <f>'ian25'!E55+'feb25'!E55+'mar25'!E55+'apr25'!E55+'mai25'!E55+'iun25'!E55+'iul25'!E55+'aug25'!E55+sept25!E55+'oct25'!E55+'noi25'!E55+'dec25'!E55</f>
        <v>0</v>
      </c>
      <c r="F55" s="100">
        <f>'ian25'!F55+'feb25'!F55+'mar25'!F55+'apr25'!F55+'mai25'!F55+'iun25'!F55+'iul25'!F55+'aug25'!F55+sept25!F55+'oct25'!F55+'noi25'!F55+'dec25'!F55</f>
        <v>0</v>
      </c>
      <c r="G55" s="100">
        <f>'ian25'!G55+'feb25'!G55+'mar25'!G55+'apr25'!G55+'mai25'!G55+'iun25'!G55+'iul25'!G55+'aug25'!G55+sept25!G55+'oct25'!G55+'noi25'!G55+'dec25'!G55</f>
        <v>0</v>
      </c>
      <c r="H55" s="100">
        <f>'ian25'!H55+'feb25'!H55+'mar25'!H55+'apr25'!H55+'mai25'!H55+'iun25'!H55+'iul25'!H55+'aug25'!H55+sept25!H55+'oct25'!H55+'noi25'!H55+'dec25'!H55</f>
        <v>0</v>
      </c>
      <c r="I55" s="100">
        <f>'ian25'!I55+'feb25'!I55+'mar25'!I55+'apr25'!I55+'mai25'!I55+'iun25'!I55+'iul25'!I55+'aug25'!I55+sept25!I55+'oct25'!I55+'noi25'!I55+'dec25'!I55</f>
        <v>0</v>
      </c>
      <c r="J55" s="100">
        <f>'ian25'!J55+'feb25'!J55+'mar25'!J55+'apr25'!J55+'mai25'!J55+'iun25'!J55+'iul25'!J55+'aug25'!J55+sept25!J55+'oct25'!J55+'noi25'!J55+'dec25'!J55</f>
        <v>0</v>
      </c>
      <c r="K55" s="100">
        <f>'ian25'!K55+'feb25'!K55+'mar25'!K55+'apr25'!K55+'mai25'!K55+'iun25'!K55+'iul25'!K55+'aug25'!K55+sept25!K55+'oct25'!K55+'noi25'!K55+'dec25'!K55</f>
        <v>0</v>
      </c>
      <c r="L55" s="100">
        <f>'ian25'!L55+'feb25'!L55+'mar25'!L55+'apr25'!L55+'mai25'!L55+'iun25'!L55+'iul25'!L55+'aug25'!L55+sept25!L55+'oct25'!L55+'noi25'!L55+'dec25'!L55</f>
        <v>0</v>
      </c>
      <c r="M55" s="100">
        <f>'ian25'!M55+'feb25'!M55+'mar25'!M55+'apr25'!M55+'mai25'!M55+'iun25'!M55+'iul25'!M55+'aug25'!M55+sept25!M55+'oct25'!M55+'noi25'!M55+'dec25'!M55</f>
        <v>0</v>
      </c>
      <c r="N55" s="100">
        <f>'ian25'!N55+'feb25'!N55+'mar25'!N55+'apr25'!N55+'mai25'!N55+'iun25'!N55+'iul25'!N55+'aug25'!N55+sept25!N55+'oct25'!N55+'noi25'!N55+'dec25'!N55</f>
        <v>0</v>
      </c>
      <c r="O55" s="100">
        <f>'ian25'!O55+'feb25'!O55+'mar25'!O55+'apr25'!O55+'mai25'!O55+'iun25'!O55+'iul25'!O55+'aug25'!O55+sept25!O55+'oct25'!O55+'noi25'!O55+'dec25'!O55</f>
        <v>0</v>
      </c>
      <c r="P55" s="100">
        <f>'ian25'!P55+'feb25'!P55+'mar25'!P55+'apr25'!P55+'mai25'!P55+'iun25'!P55+'iul25'!P55+'aug25'!P55+sept25!P55+'oct25'!P55+'noi25'!P55+'dec25'!P55</f>
        <v>0</v>
      </c>
      <c r="Q55" s="100">
        <f>'ian25'!Q55+'feb25'!Q55+'mar25'!Q55+'apr25'!Q55+'mai25'!Q55+'iun25'!Q55+'iul25'!Q55+'aug25'!Q55+sept25!Q55+'oct25'!Q55+'noi25'!Q55+'dec25'!Q55</f>
        <v>0</v>
      </c>
      <c r="R55" s="100">
        <f>'ian25'!R55+'feb25'!R55+'mar25'!R55+'apr25'!R55+'mai25'!R55+'iun25'!R55+'iul25'!R55+'aug25'!R55+sept25!R55+'oct25'!R55+'noi25'!R55+'dec25'!R55</f>
        <v>0</v>
      </c>
      <c r="S55" s="100">
        <f>'ian25'!S55+'feb25'!S55+'mar25'!S55+'apr25'!S55+'mai25'!S55+'iun25'!S55+'iul25'!S55+'aug25'!S55+sept25!S55+'oct25'!S55+'noi25'!S55+'dec25'!S55</f>
        <v>0</v>
      </c>
      <c r="T55" s="100">
        <f>'ian25'!T55+'feb25'!T55+'mar25'!T55+'apr25'!T55+'mai25'!T55+'iun25'!T55+'iul25'!T55+'aug25'!T55+sept25!T55+'oct25'!T55+'noi25'!T55+'dec25'!T55</f>
        <v>0</v>
      </c>
      <c r="U55" s="100">
        <f>'ian25'!U55+'feb25'!U55+'mar25'!U55+'apr25'!U55+'mai25'!U55+'iun25'!U55+'iul25'!U55+'aug25'!U55+sept25!U55+'oct25'!U55+'noi25'!U55+'dec25'!U55</f>
        <v>0</v>
      </c>
      <c r="V55" s="100">
        <f>'ian25'!V55+'feb25'!V55+'mar25'!V55+'apr25'!V55+'mai25'!V55+'iun25'!V55+'iul25'!V55+'aug25'!V55+sept25!V55+'oct25'!V55+'noi25'!V55+'dec25'!V55</f>
        <v>0</v>
      </c>
      <c r="W55" s="100">
        <f>'ian25'!W55+'feb25'!W55+'mar25'!W55+'apr25'!W55+'mai25'!W55+'iun25'!W55+'iul25'!W55+'aug25'!W55+sept25!W55+'oct25'!W55+'noi25'!W55+'dec25'!W55</f>
        <v>0</v>
      </c>
      <c r="X55" s="100">
        <f>'ian25'!X55+'feb25'!X55+'mar25'!X55+'apr25'!X55+'mai25'!X55+'iun25'!X55+'iul25'!X55+'aug25'!X55+sept25!X55+'oct25'!X55+'noi25'!X55+'dec25'!X55</f>
        <v>0</v>
      </c>
      <c r="Y55" s="100">
        <f>'ian25'!Y55+'feb25'!Y55+'mar25'!Y55+'apr25'!Y55+'mai25'!Y55+'iun25'!Y55+'iul25'!Y55+'aug25'!Y55+sept25!Y55+'oct25'!Y55+'noi25'!Y55+'dec25'!Y55</f>
        <v>0</v>
      </c>
      <c r="Z55" s="100">
        <f>'ian25'!Z55+'feb25'!Z55+'mar25'!Z55+'apr25'!Z55+'mai25'!Z55+'iun25'!Z55+'iul25'!Z55+'aug25'!Z55+sept25!Z55+'oct25'!Z55+'noi25'!Z55+'dec25'!Z55</f>
        <v>0</v>
      </c>
      <c r="AA55" s="100">
        <f>'ian25'!AA55+'feb25'!AA55+'mar25'!AA55+'apr25'!AA55+'mai25'!AA55+'iun25'!AA55+'iul25'!AA55+'aug25'!AA55+sept25!AA55+'oct25'!AA55+'noi25'!AA55+'dec25'!AA55</f>
        <v>0</v>
      </c>
      <c r="AB55" s="100">
        <f>'ian25'!AB55+'feb25'!AB55+'mar25'!AB55+'apr25'!AB55+'mai25'!AB55+'iun25'!AB55+'iul25'!AB55+'aug25'!AB55+sept25!AB55+'oct25'!AB55+'noi25'!AB55+'dec25'!AB55</f>
        <v>0</v>
      </c>
      <c r="AC55" s="100">
        <f>'ian25'!AC55+'feb25'!AC55+'mar25'!AC55+'apr25'!AC55+'mai25'!AC55+'iun25'!AC55+'iul25'!AC55+'aug25'!AC55+sept25!AC55+'oct25'!AC55+'noi25'!AC55+'dec25'!AC55</f>
        <v>0</v>
      </c>
      <c r="AD55" s="100">
        <f>'ian25'!AD55+'feb25'!AD55+'mar25'!AD55+'apr25'!AD55+'mai25'!AD55+'iun25'!AD55+'iul25'!AD55+'aug25'!AD55+sept25!AD55+'oct25'!AD55+'noi25'!AD55+'dec25'!AD55</f>
        <v>0</v>
      </c>
      <c r="AE55" s="100">
        <f>'ian25'!AE55+'feb25'!AE55+'mar25'!AE55+'apr25'!AE55+'mai25'!AE55+'iun25'!AE55+'iul25'!AE55+'aug25'!AE55+sept25!AE55+'oct25'!AE55+'noi25'!AE55+'dec25'!AE55</f>
        <v>0</v>
      </c>
      <c r="AF55" s="100">
        <f>'ian25'!AF55+'feb25'!AF55+'mar25'!AF55+'apr25'!AF55+'mai25'!AF55+'iun25'!AF55+'iul25'!AF55+'aug25'!AF55+sept25!AF55+'oct25'!AF55+'noi25'!AF55+'dec25'!AF55</f>
        <v>0</v>
      </c>
      <c r="AG55" s="100">
        <f>'ian25'!AG55+'feb25'!AG55+'mar25'!AG55+'apr25'!AG55+'mai25'!AG55+'iun25'!AG55+'iul25'!AG55+'aug25'!AG55+sept25!AG55+'oct25'!AG55+'noi25'!AG55+'dec25'!AG55</f>
        <v>0</v>
      </c>
      <c r="AH55" s="100">
        <f>'ian25'!AH55+'feb25'!AH55+'mar25'!AH55+'apr25'!AH55+'mai25'!AH55+'iun25'!AH55+'iul25'!AH55+'aug25'!AH55+sept25!AH55+'oct25'!AH55+'noi25'!AH55+'dec25'!AH55</f>
        <v>0</v>
      </c>
      <c r="AI55" s="100">
        <f>'ian25'!AI55+'feb25'!AI55+'mar25'!AI55+'apr25'!AI55+'mai25'!AI55+'iun25'!AI55+'iul25'!AI55+'aug25'!AI55+sept25!AI55+'oct25'!AI55+'noi25'!AI55+'dec25'!AI55</f>
        <v>0</v>
      </c>
      <c r="AJ55" s="100">
        <f>'ian25'!AJ55+'feb25'!AJ55+'mar25'!AJ55+'apr25'!AJ55+'mai25'!AJ55+'iun25'!AJ55+'iul25'!AJ55+'aug25'!AJ55+sept25!AJ55+'oct25'!AJ55+'noi25'!AJ55+'dec25'!AJ55</f>
        <v>0</v>
      </c>
      <c r="AK55" s="100">
        <f>'ian25'!AK55+'feb25'!AK55+'mar25'!AK55+'apr25'!AK55+'mai25'!AK55+'iun25'!AK55+'iul25'!AK55+'aug25'!AK55+sept25!AK55+'oct25'!AK55+'noi25'!AK55+'dec25'!AK55</f>
        <v>0</v>
      </c>
      <c r="AL55" s="100">
        <f>'ian25'!AL55+'feb25'!AL55+'mar25'!AL55+'apr25'!AL55+'mai25'!AL55+'iun25'!AL55+'iul25'!AL55+'aug25'!AL55+sept25!AL55+'oct25'!AL55+'noi25'!AL55+'dec25'!AL55</f>
        <v>0</v>
      </c>
      <c r="AM55" s="100">
        <f>'ian25'!AM55+'feb25'!AM55+'mar25'!AM55+'apr25'!AM55+'mai25'!AM55+'iun25'!AM55+'iul25'!AM55+'aug25'!AM55+sept25!AM55+'oct25'!AM55+'noi25'!AM55+'dec25'!AM55</f>
        <v>0</v>
      </c>
      <c r="AN55" s="100">
        <f>'ian25'!AN55+'feb25'!AN55+'mar25'!AN55+'apr25'!AN55+'mai25'!AN55+'iun25'!AN55+'iul25'!AN55+'aug25'!AN55+sept25!AN55+'oct25'!AN55+'noi25'!AN55+'dec25'!AN55</f>
        <v>0</v>
      </c>
      <c r="AO55" s="100">
        <f>'ian25'!AO55+'feb25'!AO55+'mar25'!AO55+'apr25'!AO55+'mai25'!AO55+'iun25'!AO55+'iul25'!AO55+'aug25'!AO55+sept25!AO55+'oct25'!AO55+'noi25'!AO55+'dec25'!AO55</f>
        <v>0</v>
      </c>
      <c r="AP55" s="100">
        <f>'ian25'!AP55+'feb25'!AP55+'mar25'!AP55+'apr25'!AP55+'mai25'!AP55+'iun25'!AP55+'iul25'!AP55+'aug25'!AP55+sept25!AP55+'oct25'!AP55+'noi25'!AP55+'dec25'!AP55</f>
        <v>0</v>
      </c>
      <c r="AQ55" s="100">
        <f>'ian25'!AQ55+'feb25'!AQ55+'mar25'!AQ55+'apr25'!AQ55+'mai25'!AQ55+'iun25'!AQ55+'iul25'!AQ55+'aug25'!AQ55+sept25!AQ55+'oct25'!AQ55+'noi25'!AQ55+'dec25'!AQ55</f>
        <v>0</v>
      </c>
      <c r="AR55" s="100">
        <f>'ian25'!AR55+'feb25'!AR55+'mar25'!AR55+'apr25'!AR55+'mai25'!AR55+'iun25'!AR55+'iul25'!AR55+'aug25'!AR55+sept25!AR55+'oct25'!AR55+'noi25'!AR55+'dec25'!AR55</f>
        <v>0</v>
      </c>
      <c r="AS55" s="100">
        <f>'ian25'!AS55+'feb25'!AS55+'mar25'!AS55+'apr25'!AS55+'mai25'!AS55+'iun25'!AS55+'iul25'!AS55+'aug25'!AS55+sept25!AS55+'oct25'!AS55+'noi25'!AS55+'dec25'!AS55</f>
        <v>0</v>
      </c>
      <c r="AT55" s="151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</row>
    <row r="56" spans="2:64" ht="27" hidden="1" customHeight="1" x14ac:dyDescent="0.45">
      <c r="B56" s="155"/>
      <c r="C56" s="88" t="s">
        <v>116</v>
      </c>
      <c r="D56" s="132">
        <f t="shared" si="0"/>
        <v>0</v>
      </c>
      <c r="E56" s="100">
        <f>'ian25'!E56+'feb25'!E56+'mar25'!E56+'apr25'!E56+'mai25'!E56+'iun25'!E56+'iul25'!E56+'aug25'!E56+sept25!E56+'oct25'!E56+'noi25'!E56+'dec25'!E56</f>
        <v>0</v>
      </c>
      <c r="F56" s="100">
        <f>'ian25'!F56+'feb25'!F56+'mar25'!F56+'apr25'!F56+'mai25'!F56+'iun25'!F56+'iul25'!F56+'aug25'!F56+sept25!F56+'oct25'!F56+'noi25'!F56+'dec25'!F56</f>
        <v>0</v>
      </c>
      <c r="G56" s="100">
        <f>'ian25'!G56+'feb25'!G56+'mar25'!G56+'apr25'!G56+'mai25'!G56+'iun25'!G56+'iul25'!G56+'aug25'!G56+sept25!G56+'oct25'!G56+'noi25'!G56+'dec25'!G56</f>
        <v>0</v>
      </c>
      <c r="H56" s="100">
        <f>'ian25'!H56+'feb25'!H56+'mar25'!H56+'apr25'!H56+'mai25'!H56+'iun25'!H56+'iul25'!H56+'aug25'!H56+sept25!H56+'oct25'!H56+'noi25'!H56+'dec25'!H56</f>
        <v>0</v>
      </c>
      <c r="I56" s="100">
        <f>'ian25'!I56+'feb25'!I56+'mar25'!I56+'apr25'!I56+'mai25'!I56+'iun25'!I56+'iul25'!I56+'aug25'!I56+sept25!I56+'oct25'!I56+'noi25'!I56+'dec25'!I56</f>
        <v>0</v>
      </c>
      <c r="J56" s="100">
        <f>'ian25'!J56+'feb25'!J56+'mar25'!J56+'apr25'!J56+'mai25'!J56+'iun25'!J56+'iul25'!J56+'aug25'!J56+sept25!J56+'oct25'!J56+'noi25'!J56+'dec25'!J56</f>
        <v>0</v>
      </c>
      <c r="K56" s="100">
        <f>'ian25'!K56+'feb25'!K56+'mar25'!K56+'apr25'!K56+'mai25'!K56+'iun25'!K56+'iul25'!K56+'aug25'!K56+sept25!K56+'oct25'!K56+'noi25'!K56+'dec25'!K56</f>
        <v>0</v>
      </c>
      <c r="L56" s="100">
        <f>'ian25'!L56+'feb25'!L56+'mar25'!L56+'apr25'!L56+'mai25'!L56+'iun25'!L56+'iul25'!L56+'aug25'!L56+sept25!L56+'oct25'!L56+'noi25'!L56+'dec25'!L56</f>
        <v>0</v>
      </c>
      <c r="M56" s="100">
        <f>'ian25'!M56+'feb25'!M56+'mar25'!M56+'apr25'!M56+'mai25'!M56+'iun25'!M56+'iul25'!M56+'aug25'!M56+sept25!M56+'oct25'!M56+'noi25'!M56+'dec25'!M56</f>
        <v>0</v>
      </c>
      <c r="N56" s="100">
        <f>'ian25'!N56+'feb25'!N56+'mar25'!N56+'apr25'!N56+'mai25'!N56+'iun25'!N56+'iul25'!N56+'aug25'!N56+sept25!N56+'oct25'!N56+'noi25'!N56+'dec25'!N56</f>
        <v>0</v>
      </c>
      <c r="O56" s="100">
        <f>'ian25'!O56+'feb25'!O56+'mar25'!O56+'apr25'!O56+'mai25'!O56+'iun25'!O56+'iul25'!O56+'aug25'!O56+sept25!O56+'oct25'!O56+'noi25'!O56+'dec25'!O56</f>
        <v>0</v>
      </c>
      <c r="P56" s="100">
        <f>'ian25'!P56+'feb25'!P56+'mar25'!P56+'apr25'!P56+'mai25'!P56+'iun25'!P56+'iul25'!P56+'aug25'!P56+sept25!P56+'oct25'!P56+'noi25'!P56+'dec25'!P56</f>
        <v>0</v>
      </c>
      <c r="Q56" s="100">
        <f>'ian25'!Q56+'feb25'!Q56+'mar25'!Q56+'apr25'!Q56+'mai25'!Q56+'iun25'!Q56+'iul25'!Q56+'aug25'!Q56+sept25!Q56+'oct25'!Q56+'noi25'!Q56+'dec25'!Q56</f>
        <v>0</v>
      </c>
      <c r="R56" s="100">
        <f>'ian25'!R56+'feb25'!R56+'mar25'!R56+'apr25'!R56+'mai25'!R56+'iun25'!R56+'iul25'!R56+'aug25'!R56+sept25!R56+'oct25'!R56+'noi25'!R56+'dec25'!R56</f>
        <v>0</v>
      </c>
      <c r="S56" s="100">
        <f>'ian25'!S56+'feb25'!S56+'mar25'!S56+'apr25'!S56+'mai25'!S56+'iun25'!S56+'iul25'!S56+'aug25'!S56+sept25!S56+'oct25'!S56+'noi25'!S56+'dec25'!S56</f>
        <v>0</v>
      </c>
      <c r="T56" s="100">
        <f>'ian25'!T56+'feb25'!T56+'mar25'!T56+'apr25'!T56+'mai25'!T56+'iun25'!T56+'iul25'!T56+'aug25'!T56+sept25!T56+'oct25'!T56+'noi25'!T56+'dec25'!T56</f>
        <v>0</v>
      </c>
      <c r="U56" s="100">
        <f>'ian25'!U56+'feb25'!U56+'mar25'!U56+'apr25'!U56+'mai25'!U56+'iun25'!U56+'iul25'!U56+'aug25'!U56+sept25!U56+'oct25'!U56+'noi25'!U56+'dec25'!U56</f>
        <v>0</v>
      </c>
      <c r="V56" s="100">
        <f>'ian25'!V56+'feb25'!V56+'mar25'!V56+'apr25'!V56+'mai25'!V56+'iun25'!V56+'iul25'!V56+'aug25'!V56+sept25!V56+'oct25'!V56+'noi25'!V56+'dec25'!V56</f>
        <v>0</v>
      </c>
      <c r="W56" s="100">
        <f>'ian25'!W56+'feb25'!W56+'mar25'!W56+'apr25'!W56+'mai25'!W56+'iun25'!W56+'iul25'!W56+'aug25'!W56+sept25!W56+'oct25'!W56+'noi25'!W56+'dec25'!W56</f>
        <v>0</v>
      </c>
      <c r="X56" s="100">
        <f>'ian25'!X56+'feb25'!X56+'mar25'!X56+'apr25'!X56+'mai25'!X56+'iun25'!X56+'iul25'!X56+'aug25'!X56+sept25!X56+'oct25'!X56+'noi25'!X56+'dec25'!X56</f>
        <v>0</v>
      </c>
      <c r="Y56" s="100">
        <f>'ian25'!Y56+'feb25'!Y56+'mar25'!Y56+'apr25'!Y56+'mai25'!Y56+'iun25'!Y56+'iul25'!Y56+'aug25'!Y56+sept25!Y56+'oct25'!Y56+'noi25'!Y56+'dec25'!Y56</f>
        <v>0</v>
      </c>
      <c r="Z56" s="100">
        <f>'ian25'!Z56+'feb25'!Z56+'mar25'!Z56+'apr25'!Z56+'mai25'!Z56+'iun25'!Z56+'iul25'!Z56+'aug25'!Z56+sept25!Z56+'oct25'!Z56+'noi25'!Z56+'dec25'!Z56</f>
        <v>0</v>
      </c>
      <c r="AA56" s="100">
        <f>'ian25'!AA56+'feb25'!AA56+'mar25'!AA56+'apr25'!AA56+'mai25'!AA56+'iun25'!AA56+'iul25'!AA56+'aug25'!AA56+sept25!AA56+'oct25'!AA56+'noi25'!AA56+'dec25'!AA56</f>
        <v>0</v>
      </c>
      <c r="AB56" s="100">
        <f>'ian25'!AB56+'feb25'!AB56+'mar25'!AB56+'apr25'!AB56+'mai25'!AB56+'iun25'!AB56+'iul25'!AB56+'aug25'!AB56+sept25!AB56+'oct25'!AB56+'noi25'!AB56+'dec25'!AB56</f>
        <v>0</v>
      </c>
      <c r="AC56" s="100">
        <f>'ian25'!AC56+'feb25'!AC56+'mar25'!AC56+'apr25'!AC56+'mai25'!AC56+'iun25'!AC56+'iul25'!AC56+'aug25'!AC56+sept25!AC56+'oct25'!AC56+'noi25'!AC56+'dec25'!AC56</f>
        <v>0</v>
      </c>
      <c r="AD56" s="100">
        <f>'ian25'!AD56+'feb25'!AD56+'mar25'!AD56+'apr25'!AD56+'mai25'!AD56+'iun25'!AD56+'iul25'!AD56+'aug25'!AD56+sept25!AD56+'oct25'!AD56+'noi25'!AD56+'dec25'!AD56</f>
        <v>0</v>
      </c>
      <c r="AE56" s="100">
        <f>'ian25'!AE56+'feb25'!AE56+'mar25'!AE56+'apr25'!AE56+'mai25'!AE56+'iun25'!AE56+'iul25'!AE56+'aug25'!AE56+sept25!AE56+'oct25'!AE56+'noi25'!AE56+'dec25'!AE56</f>
        <v>0</v>
      </c>
      <c r="AF56" s="100">
        <f>'ian25'!AF56+'feb25'!AF56+'mar25'!AF56+'apr25'!AF56+'mai25'!AF56+'iun25'!AF56+'iul25'!AF56+'aug25'!AF56+sept25!AF56+'oct25'!AF56+'noi25'!AF56+'dec25'!AF56</f>
        <v>0</v>
      </c>
      <c r="AG56" s="100">
        <f>'ian25'!AG56+'feb25'!AG56+'mar25'!AG56+'apr25'!AG56+'mai25'!AG56+'iun25'!AG56+'iul25'!AG56+'aug25'!AG56+sept25!AG56+'oct25'!AG56+'noi25'!AG56+'dec25'!AG56</f>
        <v>0</v>
      </c>
      <c r="AH56" s="100">
        <f>'ian25'!AH56+'feb25'!AH56+'mar25'!AH56+'apr25'!AH56+'mai25'!AH56+'iun25'!AH56+'iul25'!AH56+'aug25'!AH56+sept25!AH56+'oct25'!AH56+'noi25'!AH56+'dec25'!AH56</f>
        <v>0</v>
      </c>
      <c r="AI56" s="100">
        <f>'ian25'!AI56+'feb25'!AI56+'mar25'!AI56+'apr25'!AI56+'mai25'!AI56+'iun25'!AI56+'iul25'!AI56+'aug25'!AI56+sept25!AI56+'oct25'!AI56+'noi25'!AI56+'dec25'!AI56</f>
        <v>0</v>
      </c>
      <c r="AJ56" s="100">
        <f>'ian25'!AJ56+'feb25'!AJ56+'mar25'!AJ56+'apr25'!AJ56+'mai25'!AJ56+'iun25'!AJ56+'iul25'!AJ56+'aug25'!AJ56+sept25!AJ56+'oct25'!AJ56+'noi25'!AJ56+'dec25'!AJ56</f>
        <v>0</v>
      </c>
      <c r="AK56" s="100">
        <f>'ian25'!AK56+'feb25'!AK56+'mar25'!AK56+'apr25'!AK56+'mai25'!AK56+'iun25'!AK56+'iul25'!AK56+'aug25'!AK56+sept25!AK56+'oct25'!AK56+'noi25'!AK56+'dec25'!AK56</f>
        <v>0</v>
      </c>
      <c r="AL56" s="100">
        <f>'ian25'!AL56+'feb25'!AL56+'mar25'!AL56+'apr25'!AL56+'mai25'!AL56+'iun25'!AL56+'iul25'!AL56+'aug25'!AL56+sept25!AL56+'oct25'!AL56+'noi25'!AL56+'dec25'!AL56</f>
        <v>0</v>
      </c>
      <c r="AM56" s="100">
        <f>'ian25'!AM56+'feb25'!AM56+'mar25'!AM56+'apr25'!AM56+'mai25'!AM56+'iun25'!AM56+'iul25'!AM56+'aug25'!AM56+sept25!AM56+'oct25'!AM56+'noi25'!AM56+'dec25'!AM56</f>
        <v>0</v>
      </c>
      <c r="AN56" s="100">
        <f>'ian25'!AN56+'feb25'!AN56+'mar25'!AN56+'apr25'!AN56+'mai25'!AN56+'iun25'!AN56+'iul25'!AN56+'aug25'!AN56+sept25!AN56+'oct25'!AN56+'noi25'!AN56+'dec25'!AN56</f>
        <v>0</v>
      </c>
      <c r="AO56" s="100">
        <f>'ian25'!AO56+'feb25'!AO56+'mar25'!AO56+'apr25'!AO56+'mai25'!AO56+'iun25'!AO56+'iul25'!AO56+'aug25'!AO56+sept25!AO56+'oct25'!AO56+'noi25'!AO56+'dec25'!AO56</f>
        <v>0</v>
      </c>
      <c r="AP56" s="100">
        <f>'ian25'!AP56+'feb25'!AP56+'mar25'!AP56+'apr25'!AP56+'mai25'!AP56+'iun25'!AP56+'iul25'!AP56+'aug25'!AP56+sept25!AP56+'oct25'!AP56+'noi25'!AP56+'dec25'!AP56</f>
        <v>0</v>
      </c>
      <c r="AQ56" s="100">
        <f>'ian25'!AQ56+'feb25'!AQ56+'mar25'!AQ56+'apr25'!AQ56+'mai25'!AQ56+'iun25'!AQ56+'iul25'!AQ56+'aug25'!AQ56+sept25!AQ56+'oct25'!AQ56+'noi25'!AQ56+'dec25'!AQ56</f>
        <v>0</v>
      </c>
      <c r="AR56" s="100">
        <f>'ian25'!AR56+'feb25'!AR56+'mar25'!AR56+'apr25'!AR56+'mai25'!AR56+'iun25'!AR56+'iul25'!AR56+'aug25'!AR56+sept25!AR56+'oct25'!AR56+'noi25'!AR56+'dec25'!AR56</f>
        <v>0</v>
      </c>
      <c r="AS56" s="100">
        <f>'ian25'!AS56+'feb25'!AS56+'mar25'!AS56+'apr25'!AS56+'mai25'!AS56+'iun25'!AS56+'iul25'!AS56+'aug25'!AS56+sept25!AS56+'oct25'!AS56+'noi25'!AS56+'dec25'!AS56</f>
        <v>0</v>
      </c>
      <c r="AT56" s="146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</row>
    <row r="57" spans="2:64" ht="40.5" hidden="1" customHeight="1" x14ac:dyDescent="0.45">
      <c r="B57" s="155"/>
      <c r="C57" s="88" t="s">
        <v>117</v>
      </c>
      <c r="D57" s="130">
        <f t="shared" si="0"/>
        <v>0</v>
      </c>
      <c r="E57" s="100">
        <f>'ian25'!E57+'feb25'!E57+'mar25'!E57+'apr25'!E57+'mai25'!E57+'iun25'!E57+'iul25'!E57+'aug25'!E57+sept25!E57+'oct25'!E57+'noi25'!E57+'dec25'!E57</f>
        <v>0</v>
      </c>
      <c r="F57" s="100">
        <f>'ian25'!F57+'feb25'!F57+'mar25'!F57+'apr25'!F57+'mai25'!F57+'iun25'!F57+'iul25'!F57+'aug25'!F57+sept25!F57+'oct25'!F57+'noi25'!F57+'dec25'!F57</f>
        <v>0</v>
      </c>
      <c r="G57" s="100">
        <f>'ian25'!G57+'feb25'!G57+'mar25'!G57+'apr25'!G57+'mai25'!G57+'iun25'!G57+'iul25'!G57+'aug25'!G57+sept25!G57+'oct25'!G57+'noi25'!G57+'dec25'!G57</f>
        <v>0</v>
      </c>
      <c r="H57" s="100">
        <f>'ian25'!H57+'feb25'!H57+'mar25'!H57+'apr25'!H57+'mai25'!H57+'iun25'!H57+'iul25'!H57+'aug25'!H57+sept25!H57+'oct25'!H57+'noi25'!H57+'dec25'!H57</f>
        <v>0</v>
      </c>
      <c r="I57" s="100">
        <f>'ian25'!I57+'feb25'!I57+'mar25'!I57+'apr25'!I57+'mai25'!I57+'iun25'!I57+'iul25'!I57+'aug25'!I57+sept25!I57+'oct25'!I57+'noi25'!I57+'dec25'!I57</f>
        <v>0</v>
      </c>
      <c r="J57" s="100">
        <f>'ian25'!J57+'feb25'!J57+'mar25'!J57+'apr25'!J57+'mai25'!J57+'iun25'!J57+'iul25'!J57+'aug25'!J57+sept25!J57+'oct25'!J57+'noi25'!J57+'dec25'!J57</f>
        <v>0</v>
      </c>
      <c r="K57" s="100">
        <f>'ian25'!K57+'feb25'!K57+'mar25'!K57+'apr25'!K57+'mai25'!K57+'iun25'!K57+'iul25'!K57+'aug25'!K57+sept25!K57+'oct25'!K57+'noi25'!K57+'dec25'!K57</f>
        <v>0</v>
      </c>
      <c r="L57" s="100">
        <f>'ian25'!L57+'feb25'!L57+'mar25'!L57+'apr25'!L57+'mai25'!L57+'iun25'!L57+'iul25'!L57+'aug25'!L57+sept25!L57+'oct25'!L57+'noi25'!L57+'dec25'!L57</f>
        <v>0</v>
      </c>
      <c r="M57" s="100">
        <f>'ian25'!M57+'feb25'!M57+'mar25'!M57+'apr25'!M57+'mai25'!M57+'iun25'!M57+'iul25'!M57+'aug25'!M57+sept25!M57+'oct25'!M57+'noi25'!M57+'dec25'!M57</f>
        <v>0</v>
      </c>
      <c r="N57" s="100">
        <f>'ian25'!N57+'feb25'!N57+'mar25'!N57+'apr25'!N57+'mai25'!N57+'iun25'!N57+'iul25'!N57+'aug25'!N57+sept25!N57+'oct25'!N57+'noi25'!N57+'dec25'!N57</f>
        <v>0</v>
      </c>
      <c r="O57" s="100">
        <f>'ian25'!O57+'feb25'!O57+'mar25'!O57+'apr25'!O57+'mai25'!O57+'iun25'!O57+'iul25'!O57+'aug25'!O57+sept25!O57+'oct25'!O57+'noi25'!O57+'dec25'!O57</f>
        <v>0</v>
      </c>
      <c r="P57" s="100">
        <f>'ian25'!P57+'feb25'!P57+'mar25'!P57+'apr25'!P57+'mai25'!P57+'iun25'!P57+'iul25'!P57+'aug25'!P57+sept25!P57+'oct25'!P57+'noi25'!P57+'dec25'!P57</f>
        <v>0</v>
      </c>
      <c r="Q57" s="100">
        <f>'ian25'!Q57+'feb25'!Q57+'mar25'!Q57+'apr25'!Q57+'mai25'!Q57+'iun25'!Q57+'iul25'!Q57+'aug25'!Q57+sept25!Q57+'oct25'!Q57+'noi25'!Q57+'dec25'!Q57</f>
        <v>0</v>
      </c>
      <c r="R57" s="100">
        <f>'ian25'!R57+'feb25'!R57+'mar25'!R57+'apr25'!R57+'mai25'!R57+'iun25'!R57+'iul25'!R57+'aug25'!R57+sept25!R57+'oct25'!R57+'noi25'!R57+'dec25'!R57</f>
        <v>0</v>
      </c>
      <c r="S57" s="100">
        <f>'ian25'!S57+'feb25'!S57+'mar25'!S57+'apr25'!S57+'mai25'!S57+'iun25'!S57+'iul25'!S57+'aug25'!S57+sept25!S57+'oct25'!S57+'noi25'!S57+'dec25'!S57</f>
        <v>0</v>
      </c>
      <c r="T57" s="100">
        <f>'ian25'!T57+'feb25'!T57+'mar25'!T57+'apr25'!T57+'mai25'!T57+'iun25'!T57+'iul25'!T57+'aug25'!T57+sept25!T57+'oct25'!T57+'noi25'!T57+'dec25'!T57</f>
        <v>0</v>
      </c>
      <c r="U57" s="100">
        <f>'ian25'!U57+'feb25'!U57+'mar25'!U57+'apr25'!U57+'mai25'!U57+'iun25'!U57+'iul25'!U57+'aug25'!U57+sept25!U57+'oct25'!U57+'noi25'!U57+'dec25'!U57</f>
        <v>0</v>
      </c>
      <c r="V57" s="100">
        <f>'ian25'!V57+'feb25'!V57+'mar25'!V57+'apr25'!V57+'mai25'!V57+'iun25'!V57+'iul25'!V57+'aug25'!V57+sept25!V57+'oct25'!V57+'noi25'!V57+'dec25'!V57</f>
        <v>0</v>
      </c>
      <c r="W57" s="100">
        <f>'ian25'!W57+'feb25'!W57+'mar25'!W57+'apr25'!W57+'mai25'!W57+'iun25'!W57+'iul25'!W57+'aug25'!W57+sept25!W57+'oct25'!W57+'noi25'!W57+'dec25'!W57</f>
        <v>0</v>
      </c>
      <c r="X57" s="100">
        <f>'ian25'!X57+'feb25'!X57+'mar25'!X57+'apr25'!X57+'mai25'!X57+'iun25'!X57+'iul25'!X57+'aug25'!X57+sept25!X57+'oct25'!X57+'noi25'!X57+'dec25'!X57</f>
        <v>0</v>
      </c>
      <c r="Y57" s="100">
        <f>'ian25'!Y57+'feb25'!Y57+'mar25'!Y57+'apr25'!Y57+'mai25'!Y57+'iun25'!Y57+'iul25'!Y57+'aug25'!Y57+sept25!Y57+'oct25'!Y57+'noi25'!Y57+'dec25'!Y57</f>
        <v>0</v>
      </c>
      <c r="Z57" s="100">
        <f>'ian25'!Z57+'feb25'!Z57+'mar25'!Z57+'apr25'!Z57+'mai25'!Z57+'iun25'!Z57+'iul25'!Z57+'aug25'!Z57+sept25!Z57+'oct25'!Z57+'noi25'!Z57+'dec25'!Z57</f>
        <v>0</v>
      </c>
      <c r="AA57" s="100">
        <f>'ian25'!AA57+'feb25'!AA57+'mar25'!AA57+'apr25'!AA57+'mai25'!AA57+'iun25'!AA57+'iul25'!AA57+'aug25'!AA57+sept25!AA57+'oct25'!AA57+'noi25'!AA57+'dec25'!AA57</f>
        <v>0</v>
      </c>
      <c r="AB57" s="100">
        <f>'ian25'!AB57+'feb25'!AB57+'mar25'!AB57+'apr25'!AB57+'mai25'!AB57+'iun25'!AB57+'iul25'!AB57+'aug25'!AB57+sept25!AB57+'oct25'!AB57+'noi25'!AB57+'dec25'!AB57</f>
        <v>0</v>
      </c>
      <c r="AC57" s="100">
        <f>'ian25'!AC57+'feb25'!AC57+'mar25'!AC57+'apr25'!AC57+'mai25'!AC57+'iun25'!AC57+'iul25'!AC57+'aug25'!AC57+sept25!AC57+'oct25'!AC57+'noi25'!AC57+'dec25'!AC57</f>
        <v>0</v>
      </c>
      <c r="AD57" s="100">
        <f>'ian25'!AD57+'feb25'!AD57+'mar25'!AD57+'apr25'!AD57+'mai25'!AD57+'iun25'!AD57+'iul25'!AD57+'aug25'!AD57+sept25!AD57+'oct25'!AD57+'noi25'!AD57+'dec25'!AD57</f>
        <v>0</v>
      </c>
      <c r="AE57" s="100">
        <f>'ian25'!AE57+'feb25'!AE57+'mar25'!AE57+'apr25'!AE57+'mai25'!AE57+'iun25'!AE57+'iul25'!AE57+'aug25'!AE57+sept25!AE57+'oct25'!AE57+'noi25'!AE57+'dec25'!AE57</f>
        <v>0</v>
      </c>
      <c r="AF57" s="100">
        <f>'ian25'!AF57+'feb25'!AF57+'mar25'!AF57+'apr25'!AF57+'mai25'!AF57+'iun25'!AF57+'iul25'!AF57+'aug25'!AF57+sept25!AF57+'oct25'!AF57+'noi25'!AF57+'dec25'!AF57</f>
        <v>0</v>
      </c>
      <c r="AG57" s="100">
        <f>'ian25'!AG57+'feb25'!AG57+'mar25'!AG57+'apr25'!AG57+'mai25'!AG57+'iun25'!AG57+'iul25'!AG57+'aug25'!AG57+sept25!AG57+'oct25'!AG57+'noi25'!AG57+'dec25'!AG57</f>
        <v>0</v>
      </c>
      <c r="AH57" s="100">
        <f>'ian25'!AH57+'feb25'!AH57+'mar25'!AH57+'apr25'!AH57+'mai25'!AH57+'iun25'!AH57+'iul25'!AH57+'aug25'!AH57+sept25!AH57+'oct25'!AH57+'noi25'!AH57+'dec25'!AH57</f>
        <v>0</v>
      </c>
      <c r="AI57" s="100">
        <f>'ian25'!AI57+'feb25'!AI57+'mar25'!AI57+'apr25'!AI57+'mai25'!AI57+'iun25'!AI57+'iul25'!AI57+'aug25'!AI57+sept25!AI57+'oct25'!AI57+'noi25'!AI57+'dec25'!AI57</f>
        <v>0</v>
      </c>
      <c r="AJ57" s="100">
        <f>'ian25'!AJ57+'feb25'!AJ57+'mar25'!AJ57+'apr25'!AJ57+'mai25'!AJ57+'iun25'!AJ57+'iul25'!AJ57+'aug25'!AJ57+sept25!AJ57+'oct25'!AJ57+'noi25'!AJ57+'dec25'!AJ57</f>
        <v>0</v>
      </c>
      <c r="AK57" s="100">
        <f>'ian25'!AK57+'feb25'!AK57+'mar25'!AK57+'apr25'!AK57+'mai25'!AK57+'iun25'!AK57+'iul25'!AK57+'aug25'!AK57+sept25!AK57+'oct25'!AK57+'noi25'!AK57+'dec25'!AK57</f>
        <v>0</v>
      </c>
      <c r="AL57" s="100">
        <f>'ian25'!AL57+'feb25'!AL57+'mar25'!AL57+'apr25'!AL57+'mai25'!AL57+'iun25'!AL57+'iul25'!AL57+'aug25'!AL57+sept25!AL57+'oct25'!AL57+'noi25'!AL57+'dec25'!AL57</f>
        <v>0</v>
      </c>
      <c r="AM57" s="100">
        <f>'ian25'!AM57+'feb25'!AM57+'mar25'!AM57+'apr25'!AM57+'mai25'!AM57+'iun25'!AM57+'iul25'!AM57+'aug25'!AM57+sept25!AM57+'oct25'!AM57+'noi25'!AM57+'dec25'!AM57</f>
        <v>0</v>
      </c>
      <c r="AN57" s="100">
        <f>'ian25'!AN57+'feb25'!AN57+'mar25'!AN57+'apr25'!AN57+'mai25'!AN57+'iun25'!AN57+'iul25'!AN57+'aug25'!AN57+sept25!AN57+'oct25'!AN57+'noi25'!AN57+'dec25'!AN57</f>
        <v>0</v>
      </c>
      <c r="AO57" s="100">
        <f>'ian25'!AO57+'feb25'!AO57+'mar25'!AO57+'apr25'!AO57+'mai25'!AO57+'iun25'!AO57+'iul25'!AO57+'aug25'!AO57+sept25!AO57+'oct25'!AO57+'noi25'!AO57+'dec25'!AO57</f>
        <v>0</v>
      </c>
      <c r="AP57" s="100">
        <f>'ian25'!AP57+'feb25'!AP57+'mar25'!AP57+'apr25'!AP57+'mai25'!AP57+'iun25'!AP57+'iul25'!AP57+'aug25'!AP57+sept25!AP57+'oct25'!AP57+'noi25'!AP57+'dec25'!AP57</f>
        <v>0</v>
      </c>
      <c r="AQ57" s="100">
        <f>'ian25'!AQ57+'feb25'!AQ57+'mar25'!AQ57+'apr25'!AQ57+'mai25'!AQ57+'iun25'!AQ57+'iul25'!AQ57+'aug25'!AQ57+sept25!AQ57+'oct25'!AQ57+'noi25'!AQ57+'dec25'!AQ57</f>
        <v>0</v>
      </c>
      <c r="AR57" s="100">
        <f>'ian25'!AR57+'feb25'!AR57+'mar25'!AR57+'apr25'!AR57+'mai25'!AR57+'iun25'!AR57+'iul25'!AR57+'aug25'!AR57+sept25!AR57+'oct25'!AR57+'noi25'!AR57+'dec25'!AR57</f>
        <v>0</v>
      </c>
      <c r="AS57" s="100">
        <f>'ian25'!AS57+'feb25'!AS57+'mar25'!AS57+'apr25'!AS57+'mai25'!AS57+'iun25'!AS57+'iul25'!AS57+'aug25'!AS57+sept25!AS57+'oct25'!AS57+'noi25'!AS57+'dec25'!AS57</f>
        <v>0</v>
      </c>
      <c r="AT57" s="146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</row>
    <row r="58" spans="2:64" ht="45.75" hidden="1" customHeight="1" x14ac:dyDescent="0.45">
      <c r="B58" s="155"/>
      <c r="C58" s="88" t="s">
        <v>118</v>
      </c>
      <c r="D58" s="132">
        <f t="shared" si="0"/>
        <v>0</v>
      </c>
      <c r="E58" s="100">
        <f>'ian25'!E58+'feb25'!E58+'mar25'!E58+'apr25'!E58+'mai25'!E58+'iun25'!E58+'iul25'!E58+'aug25'!E58+sept25!E58+'oct25'!E58+'noi25'!E58+'dec25'!E58</f>
        <v>0</v>
      </c>
      <c r="F58" s="100">
        <f>'ian25'!F58+'feb25'!F58+'mar25'!F58+'apr25'!F58+'mai25'!F58+'iun25'!F58+'iul25'!F58+'aug25'!F58+sept25!F58+'oct25'!F58+'noi25'!F58+'dec25'!F58</f>
        <v>0</v>
      </c>
      <c r="G58" s="100">
        <f>'ian25'!G58+'feb25'!G58+'mar25'!G58+'apr25'!G58+'mai25'!G58+'iun25'!G58+'iul25'!G58+'aug25'!G58+sept25!G58+'oct25'!G58+'noi25'!G58+'dec25'!G58</f>
        <v>0</v>
      </c>
      <c r="H58" s="100">
        <f>'ian25'!H58+'feb25'!H58+'mar25'!H58+'apr25'!H58+'mai25'!H58+'iun25'!H58+'iul25'!H58+'aug25'!H58+sept25!H58+'oct25'!H58+'noi25'!H58+'dec25'!H58</f>
        <v>0</v>
      </c>
      <c r="I58" s="100">
        <f>'ian25'!I58+'feb25'!I58+'mar25'!I58+'apr25'!I58+'mai25'!I58+'iun25'!I58+'iul25'!I58+'aug25'!I58+sept25!I58+'oct25'!I58+'noi25'!I58+'dec25'!I58</f>
        <v>0</v>
      </c>
      <c r="J58" s="100">
        <f>'ian25'!J58+'feb25'!J58+'mar25'!J58+'apr25'!J58+'mai25'!J58+'iun25'!J58+'iul25'!J58+'aug25'!J58+sept25!J58+'oct25'!J58+'noi25'!J58+'dec25'!J58</f>
        <v>0</v>
      </c>
      <c r="K58" s="100">
        <f>'ian25'!K58+'feb25'!K58+'mar25'!K58+'apr25'!K58+'mai25'!K58+'iun25'!K58+'iul25'!K58+'aug25'!K58+sept25!K58+'oct25'!K58+'noi25'!K58+'dec25'!K58</f>
        <v>0</v>
      </c>
      <c r="L58" s="100">
        <f>'ian25'!L58+'feb25'!L58+'mar25'!L58+'apr25'!L58+'mai25'!L58+'iun25'!L58+'iul25'!L58+'aug25'!L58+sept25!L58+'oct25'!L58+'noi25'!L58+'dec25'!L58</f>
        <v>0</v>
      </c>
      <c r="M58" s="100">
        <f>'ian25'!M58+'feb25'!M58+'mar25'!M58+'apr25'!M58+'mai25'!M58+'iun25'!M58+'iul25'!M58+'aug25'!M58+sept25!M58+'oct25'!M58+'noi25'!M58+'dec25'!M58</f>
        <v>0</v>
      </c>
      <c r="N58" s="100">
        <f>'ian25'!N58+'feb25'!N58+'mar25'!N58+'apr25'!N58+'mai25'!N58+'iun25'!N58+'iul25'!N58+'aug25'!N58+sept25!N58+'oct25'!N58+'noi25'!N58+'dec25'!N58</f>
        <v>0</v>
      </c>
      <c r="O58" s="100">
        <f>'ian25'!O58+'feb25'!O58+'mar25'!O58+'apr25'!O58+'mai25'!O58+'iun25'!O58+'iul25'!O58+'aug25'!O58+sept25!O58+'oct25'!O58+'noi25'!O58+'dec25'!O58</f>
        <v>0</v>
      </c>
      <c r="P58" s="100">
        <f>'ian25'!P58+'feb25'!P58+'mar25'!P58+'apr25'!P58+'mai25'!P58+'iun25'!P58+'iul25'!P58+'aug25'!P58+sept25!P58+'oct25'!P58+'noi25'!P58+'dec25'!P58</f>
        <v>0</v>
      </c>
      <c r="Q58" s="100">
        <f>'ian25'!Q58+'feb25'!Q58+'mar25'!Q58+'apr25'!Q58+'mai25'!Q58+'iun25'!Q58+'iul25'!Q58+'aug25'!Q58+sept25!Q58+'oct25'!Q58+'noi25'!Q58+'dec25'!Q58</f>
        <v>0</v>
      </c>
      <c r="R58" s="100">
        <f>'ian25'!R58+'feb25'!R58+'mar25'!R58+'apr25'!R58+'mai25'!R58+'iun25'!R58+'iul25'!R58+'aug25'!R58+sept25!R58+'oct25'!R58+'noi25'!R58+'dec25'!R58</f>
        <v>0</v>
      </c>
      <c r="S58" s="100">
        <f>'ian25'!S58+'feb25'!S58+'mar25'!S58+'apr25'!S58+'mai25'!S58+'iun25'!S58+'iul25'!S58+'aug25'!S58+sept25!S58+'oct25'!S58+'noi25'!S58+'dec25'!S58</f>
        <v>0</v>
      </c>
      <c r="T58" s="100">
        <f>'ian25'!T58+'feb25'!T58+'mar25'!T58+'apr25'!T58+'mai25'!T58+'iun25'!T58+'iul25'!T58+'aug25'!T58+sept25!T58+'oct25'!T58+'noi25'!T58+'dec25'!T58</f>
        <v>0</v>
      </c>
      <c r="U58" s="100">
        <f>'ian25'!U58+'feb25'!U58+'mar25'!U58+'apr25'!U58+'mai25'!U58+'iun25'!U58+'iul25'!U58+'aug25'!U58+sept25!U58+'oct25'!U58+'noi25'!U58+'dec25'!U58</f>
        <v>0</v>
      </c>
      <c r="V58" s="100">
        <f>'ian25'!V58+'feb25'!V58+'mar25'!V58+'apr25'!V58+'mai25'!V58+'iun25'!V58+'iul25'!V58+'aug25'!V58+sept25!V58+'oct25'!V58+'noi25'!V58+'dec25'!V58</f>
        <v>0</v>
      </c>
      <c r="W58" s="100">
        <f>'ian25'!W58+'feb25'!W58+'mar25'!W58+'apr25'!W58+'mai25'!W58+'iun25'!W58+'iul25'!W58+'aug25'!W58+sept25!W58+'oct25'!W58+'noi25'!W58+'dec25'!W58</f>
        <v>0</v>
      </c>
      <c r="X58" s="100">
        <f>'ian25'!X58+'feb25'!X58+'mar25'!X58+'apr25'!X58+'mai25'!X58+'iun25'!X58+'iul25'!X58+'aug25'!X58+sept25!X58+'oct25'!X58+'noi25'!X58+'dec25'!X58</f>
        <v>0</v>
      </c>
      <c r="Y58" s="100">
        <f>'ian25'!Y58+'feb25'!Y58+'mar25'!Y58+'apr25'!Y58+'mai25'!Y58+'iun25'!Y58+'iul25'!Y58+'aug25'!Y58+sept25!Y58+'oct25'!Y58+'noi25'!Y58+'dec25'!Y58</f>
        <v>0</v>
      </c>
      <c r="Z58" s="100">
        <f>'ian25'!Z58+'feb25'!Z58+'mar25'!Z58+'apr25'!Z58+'mai25'!Z58+'iun25'!Z58+'iul25'!Z58+'aug25'!Z58+sept25!Z58+'oct25'!Z58+'noi25'!Z58+'dec25'!Z58</f>
        <v>0</v>
      </c>
      <c r="AA58" s="100">
        <f>'ian25'!AA58+'feb25'!AA58+'mar25'!AA58+'apr25'!AA58+'mai25'!AA58+'iun25'!AA58+'iul25'!AA58+'aug25'!AA58+sept25!AA58+'oct25'!AA58+'noi25'!AA58+'dec25'!AA58</f>
        <v>0</v>
      </c>
      <c r="AB58" s="100">
        <f>'ian25'!AB58+'feb25'!AB58+'mar25'!AB58+'apr25'!AB58+'mai25'!AB58+'iun25'!AB58+'iul25'!AB58+'aug25'!AB58+sept25!AB58+'oct25'!AB58+'noi25'!AB58+'dec25'!AB58</f>
        <v>0</v>
      </c>
      <c r="AC58" s="100">
        <f>'ian25'!AC58+'feb25'!AC58+'mar25'!AC58+'apr25'!AC58+'mai25'!AC58+'iun25'!AC58+'iul25'!AC58+'aug25'!AC58+sept25!AC58+'oct25'!AC58+'noi25'!AC58+'dec25'!AC58</f>
        <v>0</v>
      </c>
      <c r="AD58" s="100">
        <f>'ian25'!AD58+'feb25'!AD58+'mar25'!AD58+'apr25'!AD58+'mai25'!AD58+'iun25'!AD58+'iul25'!AD58+'aug25'!AD58+sept25!AD58+'oct25'!AD58+'noi25'!AD58+'dec25'!AD58</f>
        <v>0</v>
      </c>
      <c r="AE58" s="100">
        <f>'ian25'!AE58+'feb25'!AE58+'mar25'!AE58+'apr25'!AE58+'mai25'!AE58+'iun25'!AE58+'iul25'!AE58+'aug25'!AE58+sept25!AE58+'oct25'!AE58+'noi25'!AE58+'dec25'!AE58</f>
        <v>0</v>
      </c>
      <c r="AF58" s="100">
        <f>'ian25'!AF58+'feb25'!AF58+'mar25'!AF58+'apr25'!AF58+'mai25'!AF58+'iun25'!AF58+'iul25'!AF58+'aug25'!AF58+sept25!AF58+'oct25'!AF58+'noi25'!AF58+'dec25'!AF58</f>
        <v>0</v>
      </c>
      <c r="AG58" s="100">
        <f>'ian25'!AG58+'feb25'!AG58+'mar25'!AG58+'apr25'!AG58+'mai25'!AG58+'iun25'!AG58+'iul25'!AG58+'aug25'!AG58+sept25!AG58+'oct25'!AG58+'noi25'!AG58+'dec25'!AG58</f>
        <v>0</v>
      </c>
      <c r="AH58" s="100">
        <f>'ian25'!AH58+'feb25'!AH58+'mar25'!AH58+'apr25'!AH58+'mai25'!AH58+'iun25'!AH58+'iul25'!AH58+'aug25'!AH58+sept25!AH58+'oct25'!AH58+'noi25'!AH58+'dec25'!AH58</f>
        <v>0</v>
      </c>
      <c r="AI58" s="100">
        <f>'ian25'!AI58+'feb25'!AI58+'mar25'!AI58+'apr25'!AI58+'mai25'!AI58+'iun25'!AI58+'iul25'!AI58+'aug25'!AI58+sept25!AI58+'oct25'!AI58+'noi25'!AI58+'dec25'!AI58</f>
        <v>0</v>
      </c>
      <c r="AJ58" s="100">
        <f>'ian25'!AJ58+'feb25'!AJ58+'mar25'!AJ58+'apr25'!AJ58+'mai25'!AJ58+'iun25'!AJ58+'iul25'!AJ58+'aug25'!AJ58+sept25!AJ58+'oct25'!AJ58+'noi25'!AJ58+'dec25'!AJ58</f>
        <v>0</v>
      </c>
      <c r="AK58" s="100">
        <f>'ian25'!AK58+'feb25'!AK58+'mar25'!AK58+'apr25'!AK58+'mai25'!AK58+'iun25'!AK58+'iul25'!AK58+'aug25'!AK58+sept25!AK58+'oct25'!AK58+'noi25'!AK58+'dec25'!AK58</f>
        <v>0</v>
      </c>
      <c r="AL58" s="100">
        <f>'ian25'!AL58+'feb25'!AL58+'mar25'!AL58+'apr25'!AL58+'mai25'!AL58+'iun25'!AL58+'iul25'!AL58+'aug25'!AL58+sept25!AL58+'oct25'!AL58+'noi25'!AL58+'dec25'!AL58</f>
        <v>0</v>
      </c>
      <c r="AM58" s="100">
        <f>'ian25'!AM58+'feb25'!AM58+'mar25'!AM58+'apr25'!AM58+'mai25'!AM58+'iun25'!AM58+'iul25'!AM58+'aug25'!AM58+sept25!AM58+'oct25'!AM58+'noi25'!AM58+'dec25'!AM58</f>
        <v>0</v>
      </c>
      <c r="AN58" s="100">
        <f>'ian25'!AN58+'feb25'!AN58+'mar25'!AN58+'apr25'!AN58+'mai25'!AN58+'iun25'!AN58+'iul25'!AN58+'aug25'!AN58+sept25!AN58+'oct25'!AN58+'noi25'!AN58+'dec25'!AN58</f>
        <v>0</v>
      </c>
      <c r="AO58" s="100">
        <f>'ian25'!AO58+'feb25'!AO58+'mar25'!AO58+'apr25'!AO58+'mai25'!AO58+'iun25'!AO58+'iul25'!AO58+'aug25'!AO58+sept25!AO58+'oct25'!AO58+'noi25'!AO58+'dec25'!AO58</f>
        <v>0</v>
      </c>
      <c r="AP58" s="100">
        <f>'ian25'!AP58+'feb25'!AP58+'mar25'!AP58+'apr25'!AP58+'mai25'!AP58+'iun25'!AP58+'iul25'!AP58+'aug25'!AP58+sept25!AP58+'oct25'!AP58+'noi25'!AP58+'dec25'!AP58</f>
        <v>0</v>
      </c>
      <c r="AQ58" s="100">
        <f>'ian25'!AQ58+'feb25'!AQ58+'mar25'!AQ58+'apr25'!AQ58+'mai25'!AQ58+'iun25'!AQ58+'iul25'!AQ58+'aug25'!AQ58+sept25!AQ58+'oct25'!AQ58+'noi25'!AQ58+'dec25'!AQ58</f>
        <v>0</v>
      </c>
      <c r="AR58" s="100">
        <f>'ian25'!AR58+'feb25'!AR58+'mar25'!AR58+'apr25'!AR58+'mai25'!AR58+'iun25'!AR58+'iul25'!AR58+'aug25'!AR58+sept25!AR58+'oct25'!AR58+'noi25'!AR58+'dec25'!AR58</f>
        <v>0</v>
      </c>
      <c r="AS58" s="100">
        <f>'ian25'!AS58+'feb25'!AS58+'mar25'!AS58+'apr25'!AS58+'mai25'!AS58+'iun25'!AS58+'iul25'!AS58+'aug25'!AS58+sept25!AS58+'oct25'!AS58+'noi25'!AS58+'dec25'!AS58</f>
        <v>0</v>
      </c>
      <c r="AT58" s="146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</row>
    <row r="59" spans="2:64" ht="39" customHeight="1" x14ac:dyDescent="0.35">
      <c r="B59" s="156">
        <v>13.1</v>
      </c>
      <c r="C59" s="76" t="s">
        <v>119</v>
      </c>
      <c r="D59" s="133">
        <f t="shared" si="0"/>
        <v>0</v>
      </c>
      <c r="E59" s="100">
        <f>'ian25'!E59+'feb25'!E59+'mar25'!E59+'apr25'!E59+'mai25'!E59+'iun25'!E59+'iul25'!E59+'aug25'!E59+sept25!E59+'oct25'!E59+'noi25'!E59+'dec25'!E59</f>
        <v>0</v>
      </c>
      <c r="F59" s="100">
        <f>'ian25'!F59+'feb25'!F59+'mar25'!F59+'apr25'!F59+'mai25'!F59+'iun25'!F59+'iul25'!F59+'aug25'!F59+sept25!F59+'oct25'!F59+'noi25'!F59+'dec25'!F59</f>
        <v>0</v>
      </c>
      <c r="G59" s="100">
        <f>'ian25'!G59+'feb25'!G59+'mar25'!G59+'apr25'!G59+'mai25'!G59+'iun25'!G59+'iul25'!G59+'aug25'!G59+sept25!G59+'oct25'!G59+'noi25'!G59+'dec25'!G59</f>
        <v>0</v>
      </c>
      <c r="H59" s="100">
        <f>'ian25'!H59+'feb25'!H59+'mar25'!H59+'apr25'!H59+'mai25'!H59+'iun25'!H59+'iul25'!H59+'aug25'!H59+sept25!H59+'oct25'!H59+'noi25'!H59+'dec25'!H59</f>
        <v>0</v>
      </c>
      <c r="I59" s="100">
        <f>'ian25'!I59+'feb25'!I59+'mar25'!I59+'apr25'!I59+'mai25'!I59+'iun25'!I59+'iul25'!I59+'aug25'!I59+sept25!I59+'oct25'!I59+'noi25'!I59+'dec25'!I59</f>
        <v>0</v>
      </c>
      <c r="J59" s="100">
        <f>'ian25'!J59+'feb25'!J59+'mar25'!J59+'apr25'!J59+'mai25'!J59+'iun25'!J59+'iul25'!J59+'aug25'!J59+sept25!J59+'oct25'!J59+'noi25'!J59+'dec25'!J59</f>
        <v>0</v>
      </c>
      <c r="K59" s="100">
        <f>'ian25'!K59+'feb25'!K59+'mar25'!K59+'apr25'!K59+'mai25'!K59+'iun25'!K59+'iul25'!K59+'aug25'!K59+sept25!K59+'oct25'!K59+'noi25'!K59+'dec25'!K59</f>
        <v>0</v>
      </c>
      <c r="L59" s="100">
        <f>'ian25'!L59+'feb25'!L59+'mar25'!L59+'apr25'!L59+'mai25'!L59+'iun25'!L59+'iul25'!L59+'aug25'!L59+sept25!L59+'oct25'!L59+'noi25'!L59+'dec25'!L59</f>
        <v>0</v>
      </c>
      <c r="M59" s="100">
        <f>'ian25'!M59+'feb25'!M59+'mar25'!M59+'apr25'!M59+'mai25'!M59+'iun25'!M59+'iul25'!M59+'aug25'!M59+sept25!M59+'oct25'!M59+'noi25'!M59+'dec25'!M59</f>
        <v>0</v>
      </c>
      <c r="N59" s="100">
        <f>'ian25'!N59+'feb25'!N59+'mar25'!N59+'apr25'!N59+'mai25'!N59+'iun25'!N59+'iul25'!N59+'aug25'!N59+sept25!N59+'oct25'!N59+'noi25'!N59+'dec25'!N59</f>
        <v>0</v>
      </c>
      <c r="O59" s="100">
        <f>'ian25'!O59+'feb25'!O59+'mar25'!O59+'apr25'!O59+'mai25'!O59+'iun25'!O59+'iul25'!O59+'aug25'!O59+sept25!O59+'oct25'!O59+'noi25'!O59+'dec25'!O59</f>
        <v>0</v>
      </c>
      <c r="P59" s="100">
        <f>'ian25'!P59+'feb25'!P59+'mar25'!P59+'apr25'!P59+'mai25'!P59+'iun25'!P59+'iul25'!P59+'aug25'!P59+sept25!P59+'oct25'!P59+'noi25'!P59+'dec25'!P59</f>
        <v>0</v>
      </c>
      <c r="Q59" s="100">
        <f>'ian25'!Q59+'feb25'!Q59+'mar25'!Q59+'apr25'!Q59+'mai25'!Q59+'iun25'!Q59+'iul25'!Q59+'aug25'!Q59+sept25!Q59+'oct25'!Q59+'noi25'!Q59+'dec25'!Q59</f>
        <v>0</v>
      </c>
      <c r="R59" s="100">
        <f>'ian25'!R59+'feb25'!R59+'mar25'!R59+'apr25'!R59+'mai25'!R59+'iun25'!R59+'iul25'!R59+'aug25'!R59+sept25!R59+'oct25'!R59+'noi25'!R59+'dec25'!R59</f>
        <v>0</v>
      </c>
      <c r="S59" s="100">
        <f>'ian25'!S59+'feb25'!S59+'mar25'!S59+'apr25'!S59+'mai25'!S59+'iun25'!S59+'iul25'!S59+'aug25'!S59+sept25!S59+'oct25'!S59+'noi25'!S59+'dec25'!S59</f>
        <v>0</v>
      </c>
      <c r="T59" s="100">
        <f>'ian25'!T59+'feb25'!T59+'mar25'!T59+'apr25'!T59+'mai25'!T59+'iun25'!T59+'iul25'!T59+'aug25'!T59+sept25!T59+'oct25'!T59+'noi25'!T59+'dec25'!T59</f>
        <v>0</v>
      </c>
      <c r="U59" s="100">
        <f>'ian25'!U59+'feb25'!U59+'mar25'!U59+'apr25'!U59+'mai25'!U59+'iun25'!U59+'iul25'!U59+'aug25'!U59+sept25!U59+'oct25'!U59+'noi25'!U59+'dec25'!U59</f>
        <v>0</v>
      </c>
      <c r="V59" s="100">
        <f>'ian25'!V59+'feb25'!V59+'mar25'!V59+'apr25'!V59+'mai25'!V59+'iun25'!V59+'iul25'!V59+'aug25'!V59+sept25!V59+'oct25'!V59+'noi25'!V59+'dec25'!V59</f>
        <v>0</v>
      </c>
      <c r="W59" s="100">
        <f>'ian25'!W59+'feb25'!W59+'mar25'!W59+'apr25'!W59+'mai25'!W59+'iun25'!W59+'iul25'!W59+'aug25'!W59+sept25!W59+'oct25'!W59+'noi25'!W59+'dec25'!W59</f>
        <v>0</v>
      </c>
      <c r="X59" s="100">
        <f>'ian25'!X59+'feb25'!X59+'mar25'!X59+'apr25'!X59+'mai25'!X59+'iun25'!X59+'iul25'!X59+'aug25'!X59+sept25!X59+'oct25'!X59+'noi25'!X59+'dec25'!X59</f>
        <v>0</v>
      </c>
      <c r="Y59" s="100">
        <f>'ian25'!Y59+'feb25'!Y59+'mar25'!Y59+'apr25'!Y59+'mai25'!Y59+'iun25'!Y59+'iul25'!Y59+'aug25'!Y59+sept25!Y59+'oct25'!Y59+'noi25'!Y59+'dec25'!Y59</f>
        <v>0</v>
      </c>
      <c r="Z59" s="100">
        <f>'ian25'!Z59+'feb25'!Z59+'mar25'!Z59+'apr25'!Z59+'mai25'!Z59+'iun25'!Z59+'iul25'!Z59+'aug25'!Z59+sept25!Z59+'oct25'!Z59+'noi25'!Z59+'dec25'!Z59</f>
        <v>0</v>
      </c>
      <c r="AA59" s="100">
        <f>'ian25'!AA59+'feb25'!AA59+'mar25'!AA59+'apr25'!AA59+'mai25'!AA59+'iun25'!AA59+'iul25'!AA59+'aug25'!AA59+sept25!AA59+'oct25'!AA59+'noi25'!AA59+'dec25'!AA59</f>
        <v>0</v>
      </c>
      <c r="AB59" s="100">
        <f>'ian25'!AB59+'feb25'!AB59+'mar25'!AB59+'apr25'!AB59+'mai25'!AB59+'iun25'!AB59+'iul25'!AB59+'aug25'!AB59+sept25!AB59+'oct25'!AB59+'noi25'!AB59+'dec25'!AB59</f>
        <v>0</v>
      </c>
      <c r="AC59" s="100">
        <f>'ian25'!AC59+'feb25'!AC59+'mar25'!AC59+'apr25'!AC59+'mai25'!AC59+'iun25'!AC59+'iul25'!AC59+'aug25'!AC59+sept25!AC59+'oct25'!AC59+'noi25'!AC59+'dec25'!AC59</f>
        <v>0</v>
      </c>
      <c r="AD59" s="100">
        <f>'ian25'!AD59+'feb25'!AD59+'mar25'!AD59+'apr25'!AD59+'mai25'!AD59+'iun25'!AD59+'iul25'!AD59+'aug25'!AD59+sept25!AD59+'oct25'!AD59+'noi25'!AD59+'dec25'!AD59</f>
        <v>0</v>
      </c>
      <c r="AE59" s="100">
        <f>'ian25'!AE59+'feb25'!AE59+'mar25'!AE59+'apr25'!AE59+'mai25'!AE59+'iun25'!AE59+'iul25'!AE59+'aug25'!AE59+sept25!AE59+'oct25'!AE59+'noi25'!AE59+'dec25'!AE59</f>
        <v>0</v>
      </c>
      <c r="AF59" s="100">
        <f>'ian25'!AF59+'feb25'!AF59+'mar25'!AF59+'apr25'!AF59+'mai25'!AF59+'iun25'!AF59+'iul25'!AF59+'aug25'!AF59+sept25!AF59+'oct25'!AF59+'noi25'!AF59+'dec25'!AF59</f>
        <v>0</v>
      </c>
      <c r="AG59" s="100">
        <f>'ian25'!AG59+'feb25'!AG59+'mar25'!AG59+'apr25'!AG59+'mai25'!AG59+'iun25'!AG59+'iul25'!AG59+'aug25'!AG59+sept25!AG59+'oct25'!AG59+'noi25'!AG59+'dec25'!AG59</f>
        <v>0</v>
      </c>
      <c r="AH59" s="100">
        <f>'ian25'!AH59+'feb25'!AH59+'mar25'!AH59+'apr25'!AH59+'mai25'!AH59+'iun25'!AH59+'iul25'!AH59+'aug25'!AH59+sept25!AH59+'oct25'!AH59+'noi25'!AH59+'dec25'!AH59</f>
        <v>0</v>
      </c>
      <c r="AI59" s="100">
        <f>'ian25'!AI59+'feb25'!AI59+'mar25'!AI59+'apr25'!AI59+'mai25'!AI59+'iun25'!AI59+'iul25'!AI59+'aug25'!AI59+sept25!AI59+'oct25'!AI59+'noi25'!AI59+'dec25'!AI59</f>
        <v>0</v>
      </c>
      <c r="AJ59" s="100">
        <f>'ian25'!AJ59+'feb25'!AJ59+'mar25'!AJ59+'apr25'!AJ59+'mai25'!AJ59+'iun25'!AJ59+'iul25'!AJ59+'aug25'!AJ59+sept25!AJ59+'oct25'!AJ59+'noi25'!AJ59+'dec25'!AJ59</f>
        <v>0</v>
      </c>
      <c r="AK59" s="100">
        <f>'ian25'!AK59+'feb25'!AK59+'mar25'!AK59+'apr25'!AK59+'mai25'!AK59+'iun25'!AK59+'iul25'!AK59+'aug25'!AK59+sept25!AK59+'oct25'!AK59+'noi25'!AK59+'dec25'!AK59</f>
        <v>0</v>
      </c>
      <c r="AL59" s="100">
        <f>'ian25'!AL59+'feb25'!AL59+'mar25'!AL59+'apr25'!AL59+'mai25'!AL59+'iun25'!AL59+'iul25'!AL59+'aug25'!AL59+sept25!AL59+'oct25'!AL59+'noi25'!AL59+'dec25'!AL59</f>
        <v>0</v>
      </c>
      <c r="AM59" s="100">
        <f>'ian25'!AM59+'feb25'!AM59+'mar25'!AM59+'apr25'!AM59+'mai25'!AM59+'iun25'!AM59+'iul25'!AM59+'aug25'!AM59+sept25!AM59+'oct25'!AM59+'noi25'!AM59+'dec25'!AM59</f>
        <v>0</v>
      </c>
      <c r="AN59" s="100">
        <f>'ian25'!AN59+'feb25'!AN59+'mar25'!AN59+'apr25'!AN59+'mai25'!AN59+'iun25'!AN59+'iul25'!AN59+'aug25'!AN59+sept25!AN59+'oct25'!AN59+'noi25'!AN59+'dec25'!AN59</f>
        <v>0</v>
      </c>
      <c r="AO59" s="100">
        <f>'ian25'!AO59+'feb25'!AO59+'mar25'!AO59+'apr25'!AO59+'mai25'!AO59+'iun25'!AO59+'iul25'!AO59+'aug25'!AO59+sept25!AO59+'oct25'!AO59+'noi25'!AO59+'dec25'!AO59</f>
        <v>0</v>
      </c>
      <c r="AP59" s="100">
        <f>'ian25'!AP59+'feb25'!AP59+'mar25'!AP59+'apr25'!AP59+'mai25'!AP59+'iun25'!AP59+'iul25'!AP59+'aug25'!AP59+sept25!AP59+'oct25'!AP59+'noi25'!AP59+'dec25'!AP59</f>
        <v>0</v>
      </c>
      <c r="AQ59" s="100">
        <f>'ian25'!AQ59+'feb25'!AQ59+'mar25'!AQ59+'apr25'!AQ59+'mai25'!AQ59+'iun25'!AQ59+'iul25'!AQ59+'aug25'!AQ59+sept25!AQ59+'oct25'!AQ59+'noi25'!AQ59+'dec25'!AQ59</f>
        <v>0</v>
      </c>
      <c r="AR59" s="100">
        <f>'ian25'!AR59+'feb25'!AR59+'mar25'!AR59+'apr25'!AR59+'mai25'!AR59+'iun25'!AR59+'iul25'!AR59+'aug25'!AR59+sept25!AR59+'oct25'!AR59+'noi25'!AR59+'dec25'!AR59</f>
        <v>0</v>
      </c>
      <c r="AS59" s="100">
        <f>'ian25'!AS59+'feb25'!AS59+'mar25'!AS59+'apr25'!AS59+'mai25'!AS59+'iun25'!AS59+'iul25'!AS59+'aug25'!AS59+sept25!AS59+'oct25'!AS59+'noi25'!AS59+'dec25'!AS59</f>
        <v>0</v>
      </c>
      <c r="AT59" s="146"/>
      <c r="AU59" s="13" t="str">
        <f t="shared" ref="AU59:BK59" si="41">IF(U15+U36+U59+U62&gt;=U13," ","GRESEALA")</f>
        <v xml:space="preserve"> </v>
      </c>
      <c r="AV59" s="13" t="str">
        <f t="shared" si="41"/>
        <v xml:space="preserve"> </v>
      </c>
      <c r="AW59" s="13" t="str">
        <f t="shared" si="41"/>
        <v xml:space="preserve"> </v>
      </c>
      <c r="AX59" s="13" t="str">
        <f t="shared" si="41"/>
        <v xml:space="preserve"> </v>
      </c>
      <c r="AY59" s="13" t="str">
        <f t="shared" si="41"/>
        <v xml:space="preserve"> </v>
      </c>
      <c r="AZ59" s="13" t="str">
        <f t="shared" si="41"/>
        <v xml:space="preserve"> </v>
      </c>
      <c r="BA59" s="13" t="str">
        <f t="shared" si="41"/>
        <v xml:space="preserve"> </v>
      </c>
      <c r="BB59" s="13" t="str">
        <f t="shared" si="41"/>
        <v xml:space="preserve"> </v>
      </c>
      <c r="BC59" s="13" t="str">
        <f t="shared" si="41"/>
        <v xml:space="preserve"> </v>
      </c>
      <c r="BD59" s="13" t="str">
        <f t="shared" si="41"/>
        <v xml:space="preserve"> </v>
      </c>
      <c r="BE59" s="13" t="str">
        <f t="shared" si="41"/>
        <v xml:space="preserve"> </v>
      </c>
      <c r="BF59" s="13" t="str">
        <f t="shared" si="41"/>
        <v xml:space="preserve"> </v>
      </c>
      <c r="BG59" s="13" t="str">
        <f t="shared" si="41"/>
        <v xml:space="preserve"> </v>
      </c>
      <c r="BH59" s="13" t="str">
        <f t="shared" si="41"/>
        <v xml:space="preserve"> </v>
      </c>
      <c r="BI59" s="13" t="str">
        <f t="shared" si="41"/>
        <v xml:space="preserve"> </v>
      </c>
      <c r="BJ59" s="13" t="str">
        <f t="shared" si="41"/>
        <v xml:space="preserve"> </v>
      </c>
      <c r="BK59" s="13" t="str">
        <f t="shared" si="41"/>
        <v xml:space="preserve"> </v>
      </c>
    </row>
    <row r="60" spans="2:64" ht="40.5" customHeight="1" x14ac:dyDescent="0.45">
      <c r="B60" s="149">
        <v>13</v>
      </c>
      <c r="C60" s="81" t="s">
        <v>120</v>
      </c>
      <c r="D60" s="132">
        <f t="shared" si="0"/>
        <v>0</v>
      </c>
      <c r="E60" s="100">
        <f>'ian25'!E60+'feb25'!E60+'mar25'!E60+'apr25'!E60+'mai25'!E60+'iun25'!E60+'iul25'!E60+'aug25'!E60+sept25!E60+'oct25'!E60+'noi25'!E60+'dec25'!E60</f>
        <v>0</v>
      </c>
      <c r="F60" s="100">
        <f>'ian25'!F60+'feb25'!F60+'mar25'!F60+'apr25'!F60+'mai25'!F60+'iun25'!F60+'iul25'!F60+'aug25'!F60+sept25!F60+'oct25'!F60+'noi25'!F60+'dec25'!F60</f>
        <v>0</v>
      </c>
      <c r="G60" s="100">
        <f>'ian25'!G60+'feb25'!G60+'mar25'!G60+'apr25'!G60+'mai25'!G60+'iun25'!G60+'iul25'!G60+'aug25'!G60+sept25!G60+'oct25'!G60+'noi25'!G60+'dec25'!G60</f>
        <v>0</v>
      </c>
      <c r="H60" s="100">
        <f>'ian25'!H60+'feb25'!H60+'mar25'!H60+'apr25'!H60+'mai25'!H60+'iun25'!H60+'iul25'!H60+'aug25'!H60+sept25!H60+'oct25'!H60+'noi25'!H60+'dec25'!H60</f>
        <v>0</v>
      </c>
      <c r="I60" s="100">
        <f>'ian25'!I60+'feb25'!I60+'mar25'!I60+'apr25'!I60+'mai25'!I60+'iun25'!I60+'iul25'!I60+'aug25'!I60+sept25!I60+'oct25'!I60+'noi25'!I60+'dec25'!I60</f>
        <v>0</v>
      </c>
      <c r="J60" s="100">
        <f>'ian25'!J60+'feb25'!J60+'mar25'!J60+'apr25'!J60+'mai25'!J60+'iun25'!J60+'iul25'!J60+'aug25'!J60+sept25!J60+'oct25'!J60+'noi25'!J60+'dec25'!J60</f>
        <v>0</v>
      </c>
      <c r="K60" s="100">
        <f>'ian25'!K60+'feb25'!K60+'mar25'!K60+'apr25'!K60+'mai25'!K60+'iun25'!K60+'iul25'!K60+'aug25'!K60+sept25!K60+'oct25'!K60+'noi25'!K60+'dec25'!K60</f>
        <v>0</v>
      </c>
      <c r="L60" s="100">
        <f>'ian25'!L60+'feb25'!L60+'mar25'!L60+'apr25'!L60+'mai25'!L60+'iun25'!L60+'iul25'!L60+'aug25'!L60+sept25!L60+'oct25'!L60+'noi25'!L60+'dec25'!L60</f>
        <v>0</v>
      </c>
      <c r="M60" s="100">
        <f>'ian25'!M60+'feb25'!M60+'mar25'!M60+'apr25'!M60+'mai25'!M60+'iun25'!M60+'iul25'!M60+'aug25'!M60+sept25!M60+'oct25'!M60+'noi25'!M60+'dec25'!M60</f>
        <v>0</v>
      </c>
      <c r="N60" s="100">
        <f>'ian25'!N60+'feb25'!N60+'mar25'!N60+'apr25'!N60+'mai25'!N60+'iun25'!N60+'iul25'!N60+'aug25'!N60+sept25!N60+'oct25'!N60+'noi25'!N60+'dec25'!N60</f>
        <v>0</v>
      </c>
      <c r="O60" s="100">
        <f>'ian25'!O60+'feb25'!O60+'mar25'!O60+'apr25'!O60+'mai25'!O60+'iun25'!O60+'iul25'!O60+'aug25'!O60+sept25!O60+'oct25'!O60+'noi25'!O60+'dec25'!O60</f>
        <v>0</v>
      </c>
      <c r="P60" s="100">
        <f>'ian25'!P60+'feb25'!P60+'mar25'!P60+'apr25'!P60+'mai25'!P60+'iun25'!P60+'iul25'!P60+'aug25'!P60+sept25!P60+'oct25'!P60+'noi25'!P60+'dec25'!P60</f>
        <v>0</v>
      </c>
      <c r="Q60" s="100">
        <f>'ian25'!Q60+'feb25'!Q60+'mar25'!Q60+'apr25'!Q60+'mai25'!Q60+'iun25'!Q60+'iul25'!Q60+'aug25'!Q60+sept25!Q60+'oct25'!Q60+'noi25'!Q60+'dec25'!Q60</f>
        <v>0</v>
      </c>
      <c r="R60" s="100">
        <f>'ian25'!R60+'feb25'!R60+'mar25'!R60+'apr25'!R60+'mai25'!R60+'iun25'!R60+'iul25'!R60+'aug25'!R60+sept25!R60+'oct25'!R60+'noi25'!R60+'dec25'!R60</f>
        <v>0</v>
      </c>
      <c r="S60" s="100">
        <f>'ian25'!S60+'feb25'!S60+'mar25'!S60+'apr25'!S60+'mai25'!S60+'iun25'!S60+'iul25'!S60+'aug25'!S60+sept25!S60+'oct25'!S60+'noi25'!S60+'dec25'!S60</f>
        <v>0</v>
      </c>
      <c r="T60" s="100">
        <f>'ian25'!T60+'feb25'!T60+'mar25'!T60+'apr25'!T60+'mai25'!T60+'iun25'!T60+'iul25'!T60+'aug25'!T60+sept25!T60+'oct25'!T60+'noi25'!T60+'dec25'!T60</f>
        <v>0</v>
      </c>
      <c r="U60" s="100">
        <f>'ian25'!U60+'feb25'!U60+'mar25'!U60+'apr25'!U60+'mai25'!U60+'iun25'!U60+'iul25'!U60+'aug25'!U60+sept25!U60+'oct25'!U60+'noi25'!U60+'dec25'!U60</f>
        <v>0</v>
      </c>
      <c r="V60" s="100">
        <f>'ian25'!V60+'feb25'!V60+'mar25'!V60+'apr25'!V60+'mai25'!V60+'iun25'!V60+'iul25'!V60+'aug25'!V60+sept25!V60+'oct25'!V60+'noi25'!V60+'dec25'!V60</f>
        <v>0</v>
      </c>
      <c r="W60" s="100">
        <f>'ian25'!W60+'feb25'!W60+'mar25'!W60+'apr25'!W60+'mai25'!W60+'iun25'!W60+'iul25'!W60+'aug25'!W60+sept25!W60+'oct25'!W60+'noi25'!W60+'dec25'!W60</f>
        <v>0</v>
      </c>
      <c r="X60" s="100">
        <f>'ian25'!X60+'feb25'!X60+'mar25'!X60+'apr25'!X60+'mai25'!X60+'iun25'!X60+'iul25'!X60+'aug25'!X60+sept25!X60+'oct25'!X60+'noi25'!X60+'dec25'!X60</f>
        <v>0</v>
      </c>
      <c r="Y60" s="100">
        <f>'ian25'!Y60+'feb25'!Y60+'mar25'!Y60+'apr25'!Y60+'mai25'!Y60+'iun25'!Y60+'iul25'!Y60+'aug25'!Y60+sept25!Y60+'oct25'!Y60+'noi25'!Y60+'dec25'!Y60</f>
        <v>0</v>
      </c>
      <c r="Z60" s="100">
        <f>'ian25'!Z60+'feb25'!Z60+'mar25'!Z60+'apr25'!Z60+'mai25'!Z60+'iun25'!Z60+'iul25'!Z60+'aug25'!Z60+sept25!Z60+'oct25'!Z60+'noi25'!Z60+'dec25'!Z60</f>
        <v>0</v>
      </c>
      <c r="AA60" s="100">
        <f>'ian25'!AA60+'feb25'!AA60+'mar25'!AA60+'apr25'!AA60+'mai25'!AA60+'iun25'!AA60+'iul25'!AA60+'aug25'!AA60+sept25!AA60+'oct25'!AA60+'noi25'!AA60+'dec25'!AA60</f>
        <v>0</v>
      </c>
      <c r="AB60" s="100">
        <f>'ian25'!AB60+'feb25'!AB60+'mar25'!AB60+'apr25'!AB60+'mai25'!AB60+'iun25'!AB60+'iul25'!AB60+'aug25'!AB60+sept25!AB60+'oct25'!AB60+'noi25'!AB60+'dec25'!AB60</f>
        <v>0</v>
      </c>
      <c r="AC60" s="100">
        <f>'ian25'!AC60+'feb25'!AC60+'mar25'!AC60+'apr25'!AC60+'mai25'!AC60+'iun25'!AC60+'iul25'!AC60+'aug25'!AC60+sept25!AC60+'oct25'!AC60+'noi25'!AC60+'dec25'!AC60</f>
        <v>0</v>
      </c>
      <c r="AD60" s="100">
        <f>'ian25'!AD60+'feb25'!AD60+'mar25'!AD60+'apr25'!AD60+'mai25'!AD60+'iun25'!AD60+'iul25'!AD60+'aug25'!AD60+sept25!AD60+'oct25'!AD60+'noi25'!AD60+'dec25'!AD60</f>
        <v>0</v>
      </c>
      <c r="AE60" s="100">
        <f>'ian25'!AE60+'feb25'!AE60+'mar25'!AE60+'apr25'!AE60+'mai25'!AE60+'iun25'!AE60+'iul25'!AE60+'aug25'!AE60+sept25!AE60+'oct25'!AE60+'noi25'!AE60+'dec25'!AE60</f>
        <v>0</v>
      </c>
      <c r="AF60" s="100">
        <f>'ian25'!AF60+'feb25'!AF60+'mar25'!AF60+'apr25'!AF60+'mai25'!AF60+'iun25'!AF60+'iul25'!AF60+'aug25'!AF60+sept25!AF60+'oct25'!AF60+'noi25'!AF60+'dec25'!AF60</f>
        <v>0</v>
      </c>
      <c r="AG60" s="100">
        <f>'ian25'!AG60+'feb25'!AG60+'mar25'!AG60+'apr25'!AG60+'mai25'!AG60+'iun25'!AG60+'iul25'!AG60+'aug25'!AG60+sept25!AG60+'oct25'!AG60+'noi25'!AG60+'dec25'!AG60</f>
        <v>0</v>
      </c>
      <c r="AH60" s="100">
        <f>'ian25'!AH60+'feb25'!AH60+'mar25'!AH60+'apr25'!AH60+'mai25'!AH60+'iun25'!AH60+'iul25'!AH60+'aug25'!AH60+sept25!AH60+'oct25'!AH60+'noi25'!AH60+'dec25'!AH60</f>
        <v>0</v>
      </c>
      <c r="AI60" s="100">
        <f>'ian25'!AI60+'feb25'!AI60+'mar25'!AI60+'apr25'!AI60+'mai25'!AI60+'iun25'!AI60+'iul25'!AI60+'aug25'!AI60+sept25!AI60+'oct25'!AI60+'noi25'!AI60+'dec25'!AI60</f>
        <v>0</v>
      </c>
      <c r="AJ60" s="100">
        <f>'ian25'!AJ60+'feb25'!AJ60+'mar25'!AJ60+'apr25'!AJ60+'mai25'!AJ60+'iun25'!AJ60+'iul25'!AJ60+'aug25'!AJ60+sept25!AJ60+'oct25'!AJ60+'noi25'!AJ60+'dec25'!AJ60</f>
        <v>0</v>
      </c>
      <c r="AK60" s="100">
        <f>'ian25'!AK60+'feb25'!AK60+'mar25'!AK60+'apr25'!AK60+'mai25'!AK60+'iun25'!AK60+'iul25'!AK60+'aug25'!AK60+sept25!AK60+'oct25'!AK60+'noi25'!AK60+'dec25'!AK60</f>
        <v>0</v>
      </c>
      <c r="AL60" s="100">
        <f>'ian25'!AL60+'feb25'!AL60+'mar25'!AL60+'apr25'!AL60+'mai25'!AL60+'iun25'!AL60+'iul25'!AL60+'aug25'!AL60+sept25!AL60+'oct25'!AL60+'noi25'!AL60+'dec25'!AL60</f>
        <v>0</v>
      </c>
      <c r="AM60" s="100">
        <f>'ian25'!AM60+'feb25'!AM60+'mar25'!AM60+'apr25'!AM60+'mai25'!AM60+'iun25'!AM60+'iul25'!AM60+'aug25'!AM60+sept25!AM60+'oct25'!AM60+'noi25'!AM60+'dec25'!AM60</f>
        <v>0</v>
      </c>
      <c r="AN60" s="100">
        <f>'ian25'!AN60+'feb25'!AN60+'mar25'!AN60+'apr25'!AN60+'mai25'!AN60+'iun25'!AN60+'iul25'!AN60+'aug25'!AN60+sept25!AN60+'oct25'!AN60+'noi25'!AN60+'dec25'!AN60</f>
        <v>0</v>
      </c>
      <c r="AO60" s="100">
        <f>'ian25'!AO60+'feb25'!AO60+'mar25'!AO60+'apr25'!AO60+'mai25'!AO60+'iun25'!AO60+'iul25'!AO60+'aug25'!AO60+sept25!AO60+'oct25'!AO60+'noi25'!AO60+'dec25'!AO60</f>
        <v>0</v>
      </c>
      <c r="AP60" s="100">
        <f>'ian25'!AP60+'feb25'!AP60+'mar25'!AP60+'apr25'!AP60+'mai25'!AP60+'iun25'!AP60+'iul25'!AP60+'aug25'!AP60+sept25!AP60+'oct25'!AP60+'noi25'!AP60+'dec25'!AP60</f>
        <v>0</v>
      </c>
      <c r="AQ60" s="100">
        <f>'ian25'!AQ60+'feb25'!AQ60+'mar25'!AQ60+'apr25'!AQ60+'mai25'!AQ60+'iun25'!AQ60+'iul25'!AQ60+'aug25'!AQ60+sept25!AQ60+'oct25'!AQ60+'noi25'!AQ60+'dec25'!AQ60</f>
        <v>0</v>
      </c>
      <c r="AR60" s="100">
        <f>'ian25'!AR60+'feb25'!AR60+'mar25'!AR60+'apr25'!AR60+'mai25'!AR60+'iun25'!AR60+'iul25'!AR60+'aug25'!AR60+sept25!AR60+'oct25'!AR60+'noi25'!AR60+'dec25'!AR60</f>
        <v>0</v>
      </c>
      <c r="AS60" s="100">
        <f>'ian25'!AS60+'feb25'!AS60+'mar25'!AS60+'apr25'!AS60+'mai25'!AS60+'iun25'!AS60+'iul25'!AS60+'aug25'!AS60+sept25!AS60+'oct25'!AS60+'noi25'!AS60+'dec25'!AS60</f>
        <v>0</v>
      </c>
      <c r="AT60" s="146"/>
      <c r="AU60" s="13" t="str">
        <f>IF(AL15+AL36+AL59+AL62&gt;=AL13," ","GRESEALA")</f>
        <v xml:space="preserve"> </v>
      </c>
      <c r="AV60" s="13" t="str">
        <f>IF(AR15+AR36+AR59+AR62&gt;=AR13," ","GRESEALA")</f>
        <v xml:space="preserve"> </v>
      </c>
      <c r="AW60" s="13" t="str">
        <f>IF(AS15+AS36+AS59+AS62&gt;=AS13," ","GRESEALA")</f>
        <v xml:space="preserve"> </v>
      </c>
      <c r="AX60" s="13" t="str">
        <f>IF(E53+F53=D53," ","GRESEALA")</f>
        <v xml:space="preserve"> </v>
      </c>
      <c r="AY60" s="17" t="str">
        <f>IF(G53+K53+I53+L53+M53=D53," ","GRESEALA")</f>
        <v xml:space="preserve"> </v>
      </c>
      <c r="AZ60" s="13" t="str">
        <f>IF(O53+P53=D53," ","GRESEALA")</f>
        <v xml:space="preserve"> </v>
      </c>
      <c r="BA60" s="13" t="str">
        <f>IF(Q53+S53+T53+U53+V53+W53=D53," ","GRESEALA")</f>
        <v xml:space="preserve"> </v>
      </c>
      <c r="BB60" s="13" t="str">
        <f>IF(X53+Y53+Z53=D53," ","GRESEALA")</f>
        <v xml:space="preserve"> </v>
      </c>
      <c r="BC60" s="17" t="str">
        <f>IF(AA53+AC53+AE53+AF53+AG53+AH53+AI53+AJ53+AK53+AL53+AM53+AN53+AO53+AP53+AQ53+AR53+AS53&gt;=D53," ","GRESEALA")</f>
        <v xml:space="preserve"> </v>
      </c>
      <c r="BD60" s="13" t="str">
        <f>IF(E54+F54=D54," ","GRESEALA")</f>
        <v xml:space="preserve"> </v>
      </c>
      <c r="BE60" s="17" t="str">
        <f>IF(G54+K54+I54+L54+M54=D54," ","GRESEALA")</f>
        <v xml:space="preserve"> </v>
      </c>
      <c r="BF60" s="13" t="str">
        <f>IF(O54+P54=D54," ","GRESEALA")</f>
        <v xml:space="preserve"> </v>
      </c>
      <c r="BG60" s="13" t="str">
        <f>IF(Q54+S54+T54+U54+V54+W54=D54," ","GRESEALA")</f>
        <v xml:space="preserve"> </v>
      </c>
      <c r="BH60" s="13" t="str">
        <f>IF(X54+Y54+Z54=D54," ","GRESEALA")</f>
        <v xml:space="preserve"> </v>
      </c>
      <c r="BI60" s="17" t="str">
        <f>IF(AA54+AC54+AE54+AF54+AG54+AH54+AI54+AJ54+AK54+AL54+AM54+AN54+AO54+AP54+AQ54+AR54+AS54&gt;=D54," ","GRESEALA")</f>
        <v xml:space="preserve"> </v>
      </c>
      <c r="BJ60" s="13" t="str">
        <f>IF(E59+F59=D59," ","GRESEALA")</f>
        <v xml:space="preserve"> </v>
      </c>
      <c r="BK60" s="17" t="str">
        <f>IF(G59+K59+I59+L59+M59=D59," ","GRESEALA")</f>
        <v xml:space="preserve"> </v>
      </c>
    </row>
    <row r="61" spans="2:64" ht="62.25" hidden="1" customHeight="1" x14ac:dyDescent="0.45">
      <c r="B61" s="149">
        <v>14</v>
      </c>
      <c r="C61" s="81" t="s">
        <v>121</v>
      </c>
      <c r="D61" s="129">
        <f t="shared" si="0"/>
        <v>0</v>
      </c>
      <c r="E61" s="100">
        <f>'ian25'!E61+'feb25'!E61+'mar25'!E61+'apr25'!E61+'mai25'!E61+'iun25'!E61+'iul25'!E61+'aug25'!E61+sept25!E61+'oct25'!E61+'noi25'!E61+'dec25'!E61</f>
        <v>0</v>
      </c>
      <c r="F61" s="100">
        <f>'ian25'!F61+'feb25'!F61+'mar25'!F61+'apr25'!F61+'mai25'!F61+'iun25'!F61+'iul25'!F61+'aug25'!F61+sept25!F61+'oct25'!F61+'noi25'!F61+'dec25'!F61</f>
        <v>0</v>
      </c>
      <c r="G61" s="100">
        <f>'ian25'!G61+'feb25'!G61+'mar25'!G61+'apr25'!G61+'mai25'!G61+'iun25'!G61+'iul25'!G61+'aug25'!G61+sept25!G61+'oct25'!G61+'noi25'!G61+'dec25'!G61</f>
        <v>0</v>
      </c>
      <c r="H61" s="100">
        <f>'ian25'!H61+'feb25'!H61+'mar25'!H61+'apr25'!H61+'mai25'!H61+'iun25'!H61+'iul25'!H61+'aug25'!H61+sept25!H61+'oct25'!H61+'noi25'!H61+'dec25'!H61</f>
        <v>0</v>
      </c>
      <c r="I61" s="100">
        <f>'ian25'!I61+'feb25'!I61+'mar25'!I61+'apr25'!I61+'mai25'!I61+'iun25'!I61+'iul25'!I61+'aug25'!I61+sept25!I61+'oct25'!I61+'noi25'!I61+'dec25'!I61</f>
        <v>0</v>
      </c>
      <c r="J61" s="100">
        <f>'ian25'!J61+'feb25'!J61+'mar25'!J61+'apr25'!J61+'mai25'!J61+'iun25'!J61+'iul25'!J61+'aug25'!J61+sept25!J61+'oct25'!J61+'noi25'!J61+'dec25'!J61</f>
        <v>0</v>
      </c>
      <c r="K61" s="100">
        <f>'ian25'!K61+'feb25'!K61+'mar25'!K61+'apr25'!K61+'mai25'!K61+'iun25'!K61+'iul25'!K61+'aug25'!K61+sept25!K61+'oct25'!K61+'noi25'!K61+'dec25'!K61</f>
        <v>0</v>
      </c>
      <c r="L61" s="100">
        <f>'ian25'!L61+'feb25'!L61+'mar25'!L61+'apr25'!L61+'mai25'!L61+'iun25'!L61+'iul25'!L61+'aug25'!L61+sept25!L61+'oct25'!L61+'noi25'!L61+'dec25'!L61</f>
        <v>0</v>
      </c>
      <c r="M61" s="100">
        <f>'ian25'!M61+'feb25'!M61+'mar25'!M61+'apr25'!M61+'mai25'!M61+'iun25'!M61+'iul25'!M61+'aug25'!M61+sept25!M61+'oct25'!M61+'noi25'!M61+'dec25'!M61</f>
        <v>0</v>
      </c>
      <c r="N61" s="100">
        <f>'ian25'!N61+'feb25'!N61+'mar25'!N61+'apr25'!N61+'mai25'!N61+'iun25'!N61+'iul25'!N61+'aug25'!N61+sept25!N61+'oct25'!N61+'noi25'!N61+'dec25'!N61</f>
        <v>0</v>
      </c>
      <c r="O61" s="100">
        <f>'ian25'!O61+'feb25'!O61+'mar25'!O61+'apr25'!O61+'mai25'!O61+'iun25'!O61+'iul25'!O61+'aug25'!O61+sept25!O61+'oct25'!O61+'noi25'!O61+'dec25'!O61</f>
        <v>0</v>
      </c>
      <c r="P61" s="100">
        <f>'ian25'!P61+'feb25'!P61+'mar25'!P61+'apr25'!P61+'mai25'!P61+'iun25'!P61+'iul25'!P61+'aug25'!P61+sept25!P61+'oct25'!P61+'noi25'!P61+'dec25'!P61</f>
        <v>0</v>
      </c>
      <c r="Q61" s="100">
        <f>'ian25'!Q61+'feb25'!Q61+'mar25'!Q61+'apr25'!Q61+'mai25'!Q61+'iun25'!Q61+'iul25'!Q61+'aug25'!Q61+sept25!Q61+'oct25'!Q61+'noi25'!Q61+'dec25'!Q61</f>
        <v>0</v>
      </c>
      <c r="R61" s="100">
        <f>'ian25'!R61+'feb25'!R61+'mar25'!R61+'apr25'!R61+'mai25'!R61+'iun25'!R61+'iul25'!R61+'aug25'!R61+sept25!R61+'oct25'!R61+'noi25'!R61+'dec25'!R61</f>
        <v>0</v>
      </c>
      <c r="S61" s="100">
        <f>'ian25'!S61+'feb25'!S61+'mar25'!S61+'apr25'!S61+'mai25'!S61+'iun25'!S61+'iul25'!S61+'aug25'!S61+sept25!S61+'oct25'!S61+'noi25'!S61+'dec25'!S61</f>
        <v>0</v>
      </c>
      <c r="T61" s="100">
        <f>'ian25'!T61+'feb25'!T61+'mar25'!T61+'apr25'!T61+'mai25'!T61+'iun25'!T61+'iul25'!T61+'aug25'!T61+sept25!T61+'oct25'!T61+'noi25'!T61+'dec25'!T61</f>
        <v>0</v>
      </c>
      <c r="U61" s="100">
        <f>'ian25'!U61+'feb25'!U61+'mar25'!U61+'apr25'!U61+'mai25'!U61+'iun25'!U61+'iul25'!U61+'aug25'!U61+sept25!U61+'oct25'!U61+'noi25'!U61+'dec25'!U61</f>
        <v>0</v>
      </c>
      <c r="V61" s="100">
        <f>'ian25'!V61+'feb25'!V61+'mar25'!V61+'apr25'!V61+'mai25'!V61+'iun25'!V61+'iul25'!V61+'aug25'!V61+sept25!V61+'oct25'!V61+'noi25'!V61+'dec25'!V61</f>
        <v>0</v>
      </c>
      <c r="W61" s="100">
        <f>'ian25'!W61+'feb25'!W61+'mar25'!W61+'apr25'!W61+'mai25'!W61+'iun25'!W61+'iul25'!W61+'aug25'!W61+sept25!W61+'oct25'!W61+'noi25'!W61+'dec25'!W61</f>
        <v>0</v>
      </c>
      <c r="X61" s="100">
        <f>'ian25'!X61+'feb25'!X61+'mar25'!X61+'apr25'!X61+'mai25'!X61+'iun25'!X61+'iul25'!X61+'aug25'!X61+sept25!X61+'oct25'!X61+'noi25'!X61+'dec25'!X61</f>
        <v>0</v>
      </c>
      <c r="Y61" s="100">
        <f>'ian25'!Y61+'feb25'!Y61+'mar25'!Y61+'apr25'!Y61+'mai25'!Y61+'iun25'!Y61+'iul25'!Y61+'aug25'!Y61+sept25!Y61+'oct25'!Y61+'noi25'!Y61+'dec25'!Y61</f>
        <v>0</v>
      </c>
      <c r="Z61" s="100">
        <f>'ian25'!Z61+'feb25'!Z61+'mar25'!Z61+'apr25'!Z61+'mai25'!Z61+'iun25'!Z61+'iul25'!Z61+'aug25'!Z61+sept25!Z61+'oct25'!Z61+'noi25'!Z61+'dec25'!Z61</f>
        <v>0</v>
      </c>
      <c r="AA61" s="100">
        <f>'ian25'!AA61+'feb25'!AA61+'mar25'!AA61+'apr25'!AA61+'mai25'!AA61+'iun25'!AA61+'iul25'!AA61+'aug25'!AA61+sept25!AA61+'oct25'!AA61+'noi25'!AA61+'dec25'!AA61</f>
        <v>0</v>
      </c>
      <c r="AB61" s="100">
        <f>'ian25'!AB61+'feb25'!AB61+'mar25'!AB61+'apr25'!AB61+'mai25'!AB61+'iun25'!AB61+'iul25'!AB61+'aug25'!AB61+sept25!AB61+'oct25'!AB61+'noi25'!AB61+'dec25'!AB61</f>
        <v>0</v>
      </c>
      <c r="AC61" s="100">
        <f>'ian25'!AC61+'feb25'!AC61+'mar25'!AC61+'apr25'!AC61+'mai25'!AC61+'iun25'!AC61+'iul25'!AC61+'aug25'!AC61+sept25!AC61+'oct25'!AC61+'noi25'!AC61+'dec25'!AC61</f>
        <v>0</v>
      </c>
      <c r="AD61" s="100">
        <f>'ian25'!AD61+'feb25'!AD61+'mar25'!AD61+'apr25'!AD61+'mai25'!AD61+'iun25'!AD61+'iul25'!AD61+'aug25'!AD61+sept25!AD61+'oct25'!AD61+'noi25'!AD61+'dec25'!AD61</f>
        <v>0</v>
      </c>
      <c r="AE61" s="100">
        <f>'ian25'!AE61+'feb25'!AE61+'mar25'!AE61+'apr25'!AE61+'mai25'!AE61+'iun25'!AE61+'iul25'!AE61+'aug25'!AE61+sept25!AE61+'oct25'!AE61+'noi25'!AE61+'dec25'!AE61</f>
        <v>0</v>
      </c>
      <c r="AF61" s="100">
        <f>'ian25'!AF61+'feb25'!AF61+'mar25'!AF61+'apr25'!AF61+'mai25'!AF61+'iun25'!AF61+'iul25'!AF61+'aug25'!AF61+sept25!AF61+'oct25'!AF61+'noi25'!AF61+'dec25'!AF61</f>
        <v>0</v>
      </c>
      <c r="AG61" s="100">
        <f>'ian25'!AG61+'feb25'!AG61+'mar25'!AG61+'apr25'!AG61+'mai25'!AG61+'iun25'!AG61+'iul25'!AG61+'aug25'!AG61+sept25!AG61+'oct25'!AG61+'noi25'!AG61+'dec25'!AG61</f>
        <v>0</v>
      </c>
      <c r="AH61" s="100">
        <f>'ian25'!AH61+'feb25'!AH61+'mar25'!AH61+'apr25'!AH61+'mai25'!AH61+'iun25'!AH61+'iul25'!AH61+'aug25'!AH61+sept25!AH61+'oct25'!AH61+'noi25'!AH61+'dec25'!AH61</f>
        <v>0</v>
      </c>
      <c r="AI61" s="100">
        <f>'ian25'!AI61+'feb25'!AI61+'mar25'!AI61+'apr25'!AI61+'mai25'!AI61+'iun25'!AI61+'iul25'!AI61+'aug25'!AI61+sept25!AI61+'oct25'!AI61+'noi25'!AI61+'dec25'!AI61</f>
        <v>0</v>
      </c>
      <c r="AJ61" s="100">
        <f>'ian25'!AJ61+'feb25'!AJ61+'mar25'!AJ61+'apr25'!AJ61+'mai25'!AJ61+'iun25'!AJ61+'iul25'!AJ61+'aug25'!AJ61+sept25!AJ61+'oct25'!AJ61+'noi25'!AJ61+'dec25'!AJ61</f>
        <v>0</v>
      </c>
      <c r="AK61" s="100">
        <f>'ian25'!AK61+'feb25'!AK61+'mar25'!AK61+'apr25'!AK61+'mai25'!AK61+'iun25'!AK61+'iul25'!AK61+'aug25'!AK61+sept25!AK61+'oct25'!AK61+'noi25'!AK61+'dec25'!AK61</f>
        <v>0</v>
      </c>
      <c r="AL61" s="100">
        <f>'ian25'!AL61+'feb25'!AL61+'mar25'!AL61+'apr25'!AL61+'mai25'!AL61+'iun25'!AL61+'iul25'!AL61+'aug25'!AL61+sept25!AL61+'oct25'!AL61+'noi25'!AL61+'dec25'!AL61</f>
        <v>0</v>
      </c>
      <c r="AM61" s="100">
        <f>'ian25'!AM61+'feb25'!AM61+'mar25'!AM61+'apr25'!AM61+'mai25'!AM61+'iun25'!AM61+'iul25'!AM61+'aug25'!AM61+sept25!AM61+'oct25'!AM61+'noi25'!AM61+'dec25'!AM61</f>
        <v>0</v>
      </c>
      <c r="AN61" s="100">
        <f>'ian25'!AN61+'feb25'!AN61+'mar25'!AN61+'apr25'!AN61+'mai25'!AN61+'iun25'!AN61+'iul25'!AN61+'aug25'!AN61+sept25!AN61+'oct25'!AN61+'noi25'!AN61+'dec25'!AN61</f>
        <v>0</v>
      </c>
      <c r="AO61" s="100">
        <f>'ian25'!AO61+'feb25'!AO61+'mar25'!AO61+'apr25'!AO61+'mai25'!AO61+'iun25'!AO61+'iul25'!AO61+'aug25'!AO61+sept25!AO61+'oct25'!AO61+'noi25'!AO61+'dec25'!AO61</f>
        <v>0</v>
      </c>
      <c r="AP61" s="100">
        <f>'ian25'!AP61+'feb25'!AP61+'mar25'!AP61+'apr25'!AP61+'mai25'!AP61+'iun25'!AP61+'iul25'!AP61+'aug25'!AP61+sept25!AP61+'oct25'!AP61+'noi25'!AP61+'dec25'!AP61</f>
        <v>0</v>
      </c>
      <c r="AQ61" s="100">
        <f>'ian25'!AQ61+'feb25'!AQ61+'mar25'!AQ61+'apr25'!AQ61+'mai25'!AQ61+'iun25'!AQ61+'iul25'!AQ61+'aug25'!AQ61+sept25!AQ61+'oct25'!AQ61+'noi25'!AQ61+'dec25'!AQ61</f>
        <v>0</v>
      </c>
      <c r="AR61" s="100">
        <f>'ian25'!AR61+'feb25'!AR61+'mar25'!AR61+'apr25'!AR61+'mai25'!AR61+'iun25'!AR61+'iul25'!AR61+'aug25'!AR61+sept25!AR61+'oct25'!AR61+'noi25'!AR61+'dec25'!AR61</f>
        <v>0</v>
      </c>
      <c r="AS61" s="100">
        <f>'ian25'!AS61+'feb25'!AS61+'mar25'!AS61+'apr25'!AS61+'mai25'!AS61+'iun25'!AS61+'iul25'!AS61+'aug25'!AS61+sept25!AS61+'oct25'!AS61+'noi25'!AS61+'dec25'!AS61</f>
        <v>0</v>
      </c>
      <c r="AT61" s="146"/>
      <c r="AU61" s="13" t="str">
        <f>IF(O59+P59=D59," ","GRESEALA")</f>
        <v xml:space="preserve"> </v>
      </c>
      <c r="AV61" s="13" t="str">
        <f>IF(Q59+S59+T59+U59+V59+W59=D59," ","GRESEALA")</f>
        <v xml:space="preserve"> </v>
      </c>
      <c r="AW61" s="13" t="str">
        <f>IF(X59+Y59+Z59=D59," ","GRESEALA")</f>
        <v xml:space="preserve"> </v>
      </c>
      <c r="AX61" s="13" t="str">
        <f>IF(AA59+AC59+AE59+AF59+AG59+AH59+AI59+AJ59+AK59+AL59+AR59+AS59&gt;=D59," ","GRESEALA")</f>
        <v xml:space="preserve"> </v>
      </c>
      <c r="AY61" s="13" t="str">
        <f>IF(D54=AE54," ","GRESEALA")</f>
        <v xml:space="preserve"> </v>
      </c>
      <c r="AZ61" s="13" t="str">
        <f>IF(E60+F60=D60," ","GRESEALA")</f>
        <v xml:space="preserve"> </v>
      </c>
      <c r="BA61" s="17" t="str">
        <f>IF(G60+K60+I60+L60+M60=D60," ","GRESEALA")</f>
        <v xml:space="preserve"> </v>
      </c>
      <c r="BB61" s="13" t="str">
        <f>IF(O60+P60=D60," ","GRESEALA")</f>
        <v xml:space="preserve"> </v>
      </c>
      <c r="BC61" s="13" t="str">
        <f>IF(Q60+S60+T60+U60+V60+W60=D60," ","GRESEALA")</f>
        <v xml:space="preserve"> </v>
      </c>
      <c r="BD61" s="13" t="str">
        <f>IF(X60+Y60+Z60=D60," ","GRESEALA")</f>
        <v xml:space="preserve"> </v>
      </c>
      <c r="BE61" s="17" t="str">
        <f>IF(AA60+AC60+AE60+AF60+AG60+AH60+AI60+AJ60+AK60+AL60+AM60+AN60+AO60+AP60+AQ60+AR60+AS60&gt;=D60," ","GRESEALA")</f>
        <v xml:space="preserve"> </v>
      </c>
      <c r="BF61" s="13" t="str">
        <f>IF(E61+F61=D61," ","GRESEALA")</f>
        <v xml:space="preserve"> </v>
      </c>
      <c r="BG61" s="17" t="str">
        <f>IF(G61+K61+I61+L61+M61=D61," ","GRESEALA")</f>
        <v xml:space="preserve"> </v>
      </c>
      <c r="BH61" s="13" t="str">
        <f>IF(O61+P61=D61," ","GRESEALA")</f>
        <v xml:space="preserve"> </v>
      </c>
      <c r="BI61" s="13" t="str">
        <f>IF(Q61+S61+T61+U61+V61+W61=D61," ","GRESEALA")</f>
        <v xml:space="preserve"> </v>
      </c>
      <c r="BJ61" s="13" t="str">
        <f>IF(X61+Y61+Z61=D61," ","GRESEALA")</f>
        <v xml:space="preserve"> </v>
      </c>
      <c r="BK61" s="17" t="str">
        <f>IF(AA61+AC61+AE61+AF61+AG61+AH61+AI61+AJ61+AK61+AL61+AM61+AN61+AO61+AP61+AQ61+AR61+AS61&gt;=D61," ","GRESEALA")</f>
        <v xml:space="preserve"> </v>
      </c>
    </row>
    <row r="62" spans="2:64" s="20" customFormat="1" ht="38.25" customHeight="1" x14ac:dyDescent="0.35">
      <c r="B62" s="156">
        <v>15.1</v>
      </c>
      <c r="C62" s="76" t="s">
        <v>122</v>
      </c>
      <c r="D62" s="133">
        <f t="shared" si="0"/>
        <v>1</v>
      </c>
      <c r="E62" s="100">
        <f>'ian25'!E62+'feb25'!E62+'mar25'!E62+'apr25'!E62+'mai25'!E62+'iun25'!E62+'iul25'!E62+'aug25'!E62+sept25!E62+'oct25'!E62+'noi25'!E62+'dec25'!E62</f>
        <v>0</v>
      </c>
      <c r="F62" s="100">
        <f>'ian25'!F62+'feb25'!F62+'mar25'!F62+'apr25'!F62+'mai25'!F62+'iun25'!F62+'iul25'!F62+'aug25'!F62+sept25!F62+'oct25'!F62+'noi25'!F62+'dec25'!F62</f>
        <v>1</v>
      </c>
      <c r="G62" s="100">
        <f>'ian25'!G62+'feb25'!G62+'mar25'!G62+'apr25'!G62+'mai25'!G62+'iun25'!G62+'iul25'!G62+'aug25'!G62+sept25!G62+'oct25'!G62+'noi25'!G62+'dec25'!G62</f>
        <v>1</v>
      </c>
      <c r="H62" s="100">
        <f>'ian25'!H62+'feb25'!H62+'mar25'!H62+'apr25'!H62+'mai25'!H62+'iun25'!H62+'iul25'!H62+'aug25'!H62+sept25!H62+'oct25'!H62+'noi25'!H62+'dec25'!H62</f>
        <v>1</v>
      </c>
      <c r="I62" s="100">
        <f>'ian25'!I62+'feb25'!I62+'mar25'!I62+'apr25'!I62+'mai25'!I62+'iun25'!I62+'iul25'!I62+'aug25'!I62+sept25!I62+'oct25'!I62+'noi25'!I62+'dec25'!I62</f>
        <v>0</v>
      </c>
      <c r="J62" s="100">
        <f>'ian25'!J62+'feb25'!J62+'mar25'!J62+'apr25'!J62+'mai25'!J62+'iun25'!J62+'iul25'!J62+'aug25'!J62+sept25!J62+'oct25'!J62+'noi25'!J62+'dec25'!J62</f>
        <v>0</v>
      </c>
      <c r="K62" s="100">
        <f>'ian25'!K62+'feb25'!K62+'mar25'!K62+'apr25'!K62+'mai25'!K62+'iun25'!K62+'iul25'!K62+'aug25'!K62+sept25!K62+'oct25'!K62+'noi25'!K62+'dec25'!K62</f>
        <v>0</v>
      </c>
      <c r="L62" s="100">
        <f>'ian25'!L62+'feb25'!L62+'mar25'!L62+'apr25'!L62+'mai25'!L62+'iun25'!L62+'iul25'!L62+'aug25'!L62+sept25!L62+'oct25'!L62+'noi25'!L62+'dec25'!L62</f>
        <v>0</v>
      </c>
      <c r="M62" s="100">
        <f>'ian25'!M62+'feb25'!M62+'mar25'!M62+'apr25'!M62+'mai25'!M62+'iun25'!M62+'iul25'!M62+'aug25'!M62+sept25!M62+'oct25'!M62+'noi25'!M62+'dec25'!M62</f>
        <v>0</v>
      </c>
      <c r="N62" s="100">
        <f>'ian25'!N62+'feb25'!N62+'mar25'!N62+'apr25'!N62+'mai25'!N62+'iun25'!N62+'iul25'!N62+'aug25'!N62+sept25!N62+'oct25'!N62+'noi25'!N62+'dec25'!N62</f>
        <v>0</v>
      </c>
      <c r="O62" s="100">
        <f>'ian25'!O62+'feb25'!O62+'mar25'!O62+'apr25'!O62+'mai25'!O62+'iun25'!O62+'iul25'!O62+'aug25'!O62+sept25!O62+'oct25'!O62+'noi25'!O62+'dec25'!O62</f>
        <v>0</v>
      </c>
      <c r="P62" s="100">
        <f>'ian25'!P62+'feb25'!P62+'mar25'!P62+'apr25'!P62+'mai25'!P62+'iun25'!P62+'iul25'!P62+'aug25'!P62+sept25!P62+'oct25'!P62+'noi25'!P62+'dec25'!P62</f>
        <v>1</v>
      </c>
      <c r="Q62" s="100">
        <f>'ian25'!Q62+'feb25'!Q62+'mar25'!Q62+'apr25'!Q62+'mai25'!Q62+'iun25'!Q62+'iul25'!Q62+'aug25'!Q62+sept25!Q62+'oct25'!Q62+'noi25'!Q62+'dec25'!Q62</f>
        <v>0</v>
      </c>
      <c r="R62" s="100">
        <f>'ian25'!R62+'feb25'!R62+'mar25'!R62+'apr25'!R62+'mai25'!R62+'iun25'!R62+'iul25'!R62+'aug25'!R62+sept25!R62+'oct25'!R62+'noi25'!R62+'dec25'!R62</f>
        <v>0</v>
      </c>
      <c r="S62" s="100">
        <f>'ian25'!S62+'feb25'!S62+'mar25'!S62+'apr25'!S62+'mai25'!S62+'iun25'!S62+'iul25'!S62+'aug25'!S62+sept25!S62+'oct25'!S62+'noi25'!S62+'dec25'!S62</f>
        <v>1</v>
      </c>
      <c r="T62" s="100">
        <f>'ian25'!T62+'feb25'!T62+'mar25'!T62+'apr25'!T62+'mai25'!T62+'iun25'!T62+'iul25'!T62+'aug25'!T62+sept25!T62+'oct25'!T62+'noi25'!T62+'dec25'!T62</f>
        <v>0</v>
      </c>
      <c r="U62" s="100">
        <f>'ian25'!U62+'feb25'!U62+'mar25'!U62+'apr25'!U62+'mai25'!U62+'iun25'!U62+'iul25'!U62+'aug25'!U62+sept25!U62+'oct25'!U62+'noi25'!U62+'dec25'!U62</f>
        <v>0</v>
      </c>
      <c r="V62" s="100">
        <f>'ian25'!V62+'feb25'!V62+'mar25'!V62+'apr25'!V62+'mai25'!V62+'iun25'!V62+'iul25'!V62+'aug25'!V62+sept25!V62+'oct25'!V62+'noi25'!V62+'dec25'!V62</f>
        <v>0</v>
      </c>
      <c r="W62" s="100">
        <f>'ian25'!W62+'feb25'!W62+'mar25'!W62+'apr25'!W62+'mai25'!W62+'iun25'!W62+'iul25'!W62+'aug25'!W62+sept25!W62+'oct25'!W62+'noi25'!W62+'dec25'!W62</f>
        <v>0</v>
      </c>
      <c r="X62" s="100">
        <f>'ian25'!X62+'feb25'!X62+'mar25'!X62+'apr25'!X62+'mai25'!X62+'iun25'!X62+'iul25'!X62+'aug25'!X62+sept25!X62+'oct25'!X62+'noi25'!X62+'dec25'!X62</f>
        <v>1</v>
      </c>
      <c r="Y62" s="100">
        <f>'ian25'!Y62+'feb25'!Y62+'mar25'!Y62+'apr25'!Y62+'mai25'!Y62+'iun25'!Y62+'iul25'!Y62+'aug25'!Y62+sept25!Y62+'oct25'!Y62+'noi25'!Y62+'dec25'!Y62</f>
        <v>0</v>
      </c>
      <c r="Z62" s="100">
        <f>'ian25'!Z62+'feb25'!Z62+'mar25'!Z62+'apr25'!Z62+'mai25'!Z62+'iun25'!Z62+'iul25'!Z62+'aug25'!Z62+sept25!Z62+'oct25'!Z62+'noi25'!Z62+'dec25'!Z62</f>
        <v>0</v>
      </c>
      <c r="AA62" s="100">
        <f>'ian25'!AA62+'feb25'!AA62+'mar25'!AA62+'apr25'!AA62+'mai25'!AA62+'iun25'!AA62+'iul25'!AA62+'aug25'!AA62+sept25!AA62+'oct25'!AA62+'noi25'!AA62+'dec25'!AA62</f>
        <v>0</v>
      </c>
      <c r="AB62" s="100">
        <f>'ian25'!AB62+'feb25'!AB62+'mar25'!AB62+'apr25'!AB62+'mai25'!AB62+'iun25'!AB62+'iul25'!AB62+'aug25'!AB62+sept25!AB62+'oct25'!AB62+'noi25'!AB62+'dec25'!AB62</f>
        <v>0</v>
      </c>
      <c r="AC62" s="100">
        <f>'ian25'!AC62+'feb25'!AC62+'mar25'!AC62+'apr25'!AC62+'mai25'!AC62+'iun25'!AC62+'iul25'!AC62+'aug25'!AC62+sept25!AC62+'oct25'!AC62+'noi25'!AC62+'dec25'!AC62</f>
        <v>0</v>
      </c>
      <c r="AD62" s="100">
        <f>'ian25'!AD62+'feb25'!AD62+'mar25'!AD62+'apr25'!AD62+'mai25'!AD62+'iun25'!AD62+'iul25'!AD62+'aug25'!AD62+sept25!AD62+'oct25'!AD62+'noi25'!AD62+'dec25'!AD62</f>
        <v>0</v>
      </c>
      <c r="AE62" s="100">
        <f>'ian25'!AE62+'feb25'!AE62+'mar25'!AE62+'apr25'!AE62+'mai25'!AE62+'iun25'!AE62+'iul25'!AE62+'aug25'!AE62+sept25!AE62+'oct25'!AE62+'noi25'!AE62+'dec25'!AE62</f>
        <v>1</v>
      </c>
      <c r="AF62" s="100">
        <f>'ian25'!AF62+'feb25'!AF62+'mar25'!AF62+'apr25'!AF62+'mai25'!AF62+'iun25'!AF62+'iul25'!AF62+'aug25'!AF62+sept25!AF62+'oct25'!AF62+'noi25'!AF62+'dec25'!AF62</f>
        <v>0</v>
      </c>
      <c r="AG62" s="100">
        <f>'ian25'!AG62+'feb25'!AG62+'mar25'!AG62+'apr25'!AG62+'mai25'!AG62+'iun25'!AG62+'iul25'!AG62+'aug25'!AG62+sept25!AG62+'oct25'!AG62+'noi25'!AG62+'dec25'!AG62</f>
        <v>0</v>
      </c>
      <c r="AH62" s="100">
        <f>'ian25'!AH62+'feb25'!AH62+'mar25'!AH62+'apr25'!AH62+'mai25'!AH62+'iun25'!AH62+'iul25'!AH62+'aug25'!AH62+sept25!AH62+'oct25'!AH62+'noi25'!AH62+'dec25'!AH62</f>
        <v>0</v>
      </c>
      <c r="AI62" s="100">
        <f>'ian25'!AI62+'feb25'!AI62+'mar25'!AI62+'apr25'!AI62+'mai25'!AI62+'iun25'!AI62+'iul25'!AI62+'aug25'!AI62+sept25!AI62+'oct25'!AI62+'noi25'!AI62+'dec25'!AI62</f>
        <v>0</v>
      </c>
      <c r="AJ62" s="100">
        <f>'ian25'!AJ62+'feb25'!AJ62+'mar25'!AJ62+'apr25'!AJ62+'mai25'!AJ62+'iun25'!AJ62+'iul25'!AJ62+'aug25'!AJ62+sept25!AJ62+'oct25'!AJ62+'noi25'!AJ62+'dec25'!AJ62</f>
        <v>0</v>
      </c>
      <c r="AK62" s="100">
        <f>'ian25'!AK62+'feb25'!AK62+'mar25'!AK62+'apr25'!AK62+'mai25'!AK62+'iun25'!AK62+'iul25'!AK62+'aug25'!AK62+sept25!AK62+'oct25'!AK62+'noi25'!AK62+'dec25'!AK62</f>
        <v>0</v>
      </c>
      <c r="AL62" s="100">
        <f>'ian25'!AL62+'feb25'!AL62+'mar25'!AL62+'apr25'!AL62+'mai25'!AL62+'iun25'!AL62+'iul25'!AL62+'aug25'!AL62+sept25!AL62+'oct25'!AL62+'noi25'!AL62+'dec25'!AL62</f>
        <v>0</v>
      </c>
      <c r="AM62" s="100">
        <f>'ian25'!AM62+'feb25'!AM62+'mar25'!AM62+'apr25'!AM62+'mai25'!AM62+'iun25'!AM62+'iul25'!AM62+'aug25'!AM62+sept25!AM62+'oct25'!AM62+'noi25'!AM62+'dec25'!AM62</f>
        <v>0</v>
      </c>
      <c r="AN62" s="100">
        <f>'ian25'!AN62+'feb25'!AN62+'mar25'!AN62+'apr25'!AN62+'mai25'!AN62+'iun25'!AN62+'iul25'!AN62+'aug25'!AN62+sept25!AN62+'oct25'!AN62+'noi25'!AN62+'dec25'!AN62</f>
        <v>0</v>
      </c>
      <c r="AO62" s="100">
        <f>'ian25'!AO62+'feb25'!AO62+'mar25'!AO62+'apr25'!AO62+'mai25'!AO62+'iun25'!AO62+'iul25'!AO62+'aug25'!AO62+sept25!AO62+'oct25'!AO62+'noi25'!AO62+'dec25'!AO62</f>
        <v>0</v>
      </c>
      <c r="AP62" s="100">
        <f>'ian25'!AP62+'feb25'!AP62+'mar25'!AP62+'apr25'!AP62+'mai25'!AP62+'iun25'!AP62+'iul25'!AP62+'aug25'!AP62+sept25!AP62+'oct25'!AP62+'noi25'!AP62+'dec25'!AP62</f>
        <v>0</v>
      </c>
      <c r="AQ62" s="100">
        <f>'ian25'!AQ62+'feb25'!AQ62+'mar25'!AQ62+'apr25'!AQ62+'mai25'!AQ62+'iun25'!AQ62+'iul25'!AQ62+'aug25'!AQ62+sept25!AQ62+'oct25'!AQ62+'noi25'!AQ62+'dec25'!AQ62</f>
        <v>0</v>
      </c>
      <c r="AR62" s="100">
        <f>'ian25'!AR62+'feb25'!AR62+'mar25'!AR62+'apr25'!AR62+'mai25'!AR62+'iun25'!AR62+'iul25'!AR62+'aug25'!AR62+sept25!AR62+'oct25'!AR62+'noi25'!AR62+'dec25'!AR62</f>
        <v>0</v>
      </c>
      <c r="AS62" s="100">
        <f>'ian25'!AS62+'feb25'!AS62+'mar25'!AS62+'apr25'!AS62+'mai25'!AS62+'iun25'!AS62+'iul25'!AS62+'aug25'!AS62+sept25!AS62+'oct25'!AS62+'noi25'!AS62+'dec25'!AS62</f>
        <v>0</v>
      </c>
      <c r="AT62" s="146"/>
      <c r="AU62" s="13" t="str">
        <f>IF(E62+F62=D62," ","GRESEALA")</f>
        <v xml:space="preserve"> </v>
      </c>
      <c r="AV62" s="17" t="str">
        <f>IF(G62+K62+I62+L62+M62=D62," ","GRESEALA")</f>
        <v xml:space="preserve"> </v>
      </c>
      <c r="AW62" s="13" t="str">
        <f>IF(O62+P62=D62," ","GRESEALA")</f>
        <v xml:space="preserve"> </v>
      </c>
      <c r="AX62" s="13" t="str">
        <f>IF(Q62+S62+T62+U62+V62+W62=D62," ","GRESEALA")</f>
        <v xml:space="preserve"> </v>
      </c>
      <c r="AY62" s="13" t="str">
        <f>IF(X62+Y62+Z62=D62," ","GRESEALA")</f>
        <v xml:space="preserve"> </v>
      </c>
      <c r="AZ62" s="13" t="str">
        <f>IF(AA62+AC62+AE62+AF62+AG62+AH62+AI62+AJ62+AK62+AL62+AR62+AS62&gt;=D62," ","GRESEALA")</f>
        <v xml:space="preserve"> </v>
      </c>
      <c r="BA62" s="13" t="str">
        <f>IF(E63+F63=D63," ","GRESEALA")</f>
        <v xml:space="preserve"> </v>
      </c>
      <c r="BB62" s="17" t="str">
        <f>IF(G63+K63+I63+L63+M63=D63," ","GRESEALA")</f>
        <v xml:space="preserve"> </v>
      </c>
      <c r="BC62" s="13" t="str">
        <f>IF(O63+P63=D63," ","GRESEALA")</f>
        <v xml:space="preserve"> </v>
      </c>
      <c r="BD62" s="13" t="str">
        <f>IF(Q63+S63+T63+U63+V63+W63=D63," ","GRESEALA")</f>
        <v xml:space="preserve"> </v>
      </c>
      <c r="BE62" s="13" t="str">
        <f>IF(X63+Y63+Z63=D63," ","GRESEALA")</f>
        <v xml:space="preserve"> </v>
      </c>
      <c r="BF62" s="17" t="str">
        <f>IF(AA63+AC63+AE63+AF63+AG63+AH63+AI63+AJ63+AK63+AL63+AM63+AN63+AO63+AP63+AQ63+AR63+AS63&gt;=D63," ","GRESEALA")</f>
        <v xml:space="preserve"> </v>
      </c>
      <c r="BG62" s="13" t="str">
        <f>IF(E64+F64=D64," ","GRESEALA")</f>
        <v xml:space="preserve"> </v>
      </c>
      <c r="BH62" s="17" t="str">
        <f>IF(G64+K64+I64+L64+M64=D64," ","GRESEALA")</f>
        <v xml:space="preserve"> </v>
      </c>
      <c r="BI62" s="13" t="str">
        <f>IF(O64+P64=D64," ","GRESEALA")</f>
        <v xml:space="preserve"> </v>
      </c>
      <c r="BJ62" s="13" t="str">
        <f>IF(Q64+S64+T64+U64+V64+W64=D64," ","GRESEALA")</f>
        <v xml:space="preserve"> </v>
      </c>
      <c r="BK62" s="13" t="str">
        <f>IF(X64+Y64+Z64=D64," ","GRESEALA")</f>
        <v xml:space="preserve"> </v>
      </c>
    </row>
    <row r="63" spans="2:64" ht="42.75" customHeight="1" x14ac:dyDescent="0.45">
      <c r="B63" s="149">
        <v>15</v>
      </c>
      <c r="C63" s="81" t="s">
        <v>123</v>
      </c>
      <c r="D63" s="129">
        <f t="shared" si="0"/>
        <v>0</v>
      </c>
      <c r="E63" s="100">
        <f>'ian25'!E63+'feb25'!E63+'mar25'!E63+'apr25'!E63+'mai25'!E63+'iun25'!E63+'iul25'!E63+'aug25'!E63+sept25!E63+'oct25'!E63+'noi25'!E63+'dec25'!E63</f>
        <v>0</v>
      </c>
      <c r="F63" s="100">
        <f>'ian25'!F63+'feb25'!F63+'mar25'!F63+'apr25'!F63+'mai25'!F63+'iun25'!F63+'iul25'!F63+'aug25'!F63+sept25!F63+'oct25'!F63+'noi25'!F63+'dec25'!F63</f>
        <v>0</v>
      </c>
      <c r="G63" s="100">
        <f>'ian25'!G63+'feb25'!G63+'mar25'!G63+'apr25'!G63+'mai25'!G63+'iun25'!G63+'iul25'!G63+'aug25'!G63+sept25!G63+'oct25'!G63+'noi25'!G63+'dec25'!G63</f>
        <v>0</v>
      </c>
      <c r="H63" s="100">
        <f>'ian25'!H63+'feb25'!H63+'mar25'!H63+'apr25'!H63+'mai25'!H63+'iun25'!H63+'iul25'!H63+'aug25'!H63+sept25!H63+'oct25'!H63+'noi25'!H63+'dec25'!H63</f>
        <v>0</v>
      </c>
      <c r="I63" s="100">
        <f>'ian25'!I63+'feb25'!I63+'mar25'!I63+'apr25'!I63+'mai25'!I63+'iun25'!I63+'iul25'!I63+'aug25'!I63+sept25!I63+'oct25'!I63+'noi25'!I63+'dec25'!I63</f>
        <v>0</v>
      </c>
      <c r="J63" s="100">
        <f>'ian25'!J63+'feb25'!J63+'mar25'!J63+'apr25'!J63+'mai25'!J63+'iun25'!J63+'iul25'!J63+'aug25'!J63+sept25!J63+'oct25'!J63+'noi25'!J63+'dec25'!J63</f>
        <v>0</v>
      </c>
      <c r="K63" s="100">
        <f>'ian25'!K63+'feb25'!K63+'mar25'!K63+'apr25'!K63+'mai25'!K63+'iun25'!K63+'iul25'!K63+'aug25'!K63+sept25!K63+'oct25'!K63+'noi25'!K63+'dec25'!K63</f>
        <v>0</v>
      </c>
      <c r="L63" s="100">
        <f>'ian25'!L63+'feb25'!L63+'mar25'!L63+'apr25'!L63+'mai25'!L63+'iun25'!L63+'iul25'!L63+'aug25'!L63+sept25!L63+'oct25'!L63+'noi25'!L63+'dec25'!L63</f>
        <v>0</v>
      </c>
      <c r="M63" s="100">
        <f>'ian25'!M63+'feb25'!M63+'mar25'!M63+'apr25'!M63+'mai25'!M63+'iun25'!M63+'iul25'!M63+'aug25'!M63+sept25!M63+'oct25'!M63+'noi25'!M63+'dec25'!M63</f>
        <v>0</v>
      </c>
      <c r="N63" s="100">
        <f>'ian25'!N63+'feb25'!N63+'mar25'!N63+'apr25'!N63+'mai25'!N63+'iun25'!N63+'iul25'!N63+'aug25'!N63+sept25!N63+'oct25'!N63+'noi25'!N63+'dec25'!N63</f>
        <v>0</v>
      </c>
      <c r="O63" s="100">
        <f>'ian25'!O63+'feb25'!O63+'mar25'!O63+'apr25'!O63+'mai25'!O63+'iun25'!O63+'iul25'!O63+'aug25'!O63+sept25!O63+'oct25'!O63+'noi25'!O63+'dec25'!O63</f>
        <v>0</v>
      </c>
      <c r="P63" s="100">
        <f>'ian25'!P63+'feb25'!P63+'mar25'!P63+'apr25'!P63+'mai25'!P63+'iun25'!P63+'iul25'!P63+'aug25'!P63+sept25!P63+'oct25'!P63+'noi25'!P63+'dec25'!P63</f>
        <v>0</v>
      </c>
      <c r="Q63" s="100">
        <f>'ian25'!Q63+'feb25'!Q63+'mar25'!Q63+'apr25'!Q63+'mai25'!Q63+'iun25'!Q63+'iul25'!Q63+'aug25'!Q63+sept25!Q63+'oct25'!Q63+'noi25'!Q63+'dec25'!Q63</f>
        <v>0</v>
      </c>
      <c r="R63" s="100">
        <f>'ian25'!R63+'feb25'!R63+'mar25'!R63+'apr25'!R63+'mai25'!R63+'iun25'!R63+'iul25'!R63+'aug25'!R63+sept25!R63+'oct25'!R63+'noi25'!R63+'dec25'!R63</f>
        <v>0</v>
      </c>
      <c r="S63" s="100">
        <f>'ian25'!S63+'feb25'!S63+'mar25'!S63+'apr25'!S63+'mai25'!S63+'iun25'!S63+'iul25'!S63+'aug25'!S63+sept25!S63+'oct25'!S63+'noi25'!S63+'dec25'!S63</f>
        <v>0</v>
      </c>
      <c r="T63" s="100">
        <f>'ian25'!T63+'feb25'!T63+'mar25'!T63+'apr25'!T63+'mai25'!T63+'iun25'!T63+'iul25'!T63+'aug25'!T63+sept25!T63+'oct25'!T63+'noi25'!T63+'dec25'!T63</f>
        <v>0</v>
      </c>
      <c r="U63" s="100">
        <f>'ian25'!U63+'feb25'!U63+'mar25'!U63+'apr25'!U63+'mai25'!U63+'iun25'!U63+'iul25'!U63+'aug25'!U63+sept25!U63+'oct25'!U63+'noi25'!U63+'dec25'!U63</f>
        <v>0</v>
      </c>
      <c r="V63" s="100">
        <f>'ian25'!V63+'feb25'!V63+'mar25'!V63+'apr25'!V63+'mai25'!V63+'iun25'!V63+'iul25'!V63+'aug25'!V63+sept25!V63+'oct25'!V63+'noi25'!V63+'dec25'!V63</f>
        <v>0</v>
      </c>
      <c r="W63" s="100">
        <f>'ian25'!W63+'feb25'!W63+'mar25'!W63+'apr25'!W63+'mai25'!W63+'iun25'!W63+'iul25'!W63+'aug25'!W63+sept25!W63+'oct25'!W63+'noi25'!W63+'dec25'!W63</f>
        <v>0</v>
      </c>
      <c r="X63" s="100">
        <f>'ian25'!X63+'feb25'!X63+'mar25'!X63+'apr25'!X63+'mai25'!X63+'iun25'!X63+'iul25'!X63+'aug25'!X63+sept25!X63+'oct25'!X63+'noi25'!X63+'dec25'!X63</f>
        <v>0</v>
      </c>
      <c r="Y63" s="100">
        <f>'ian25'!Y63+'feb25'!Y63+'mar25'!Y63+'apr25'!Y63+'mai25'!Y63+'iun25'!Y63+'iul25'!Y63+'aug25'!Y63+sept25!Y63+'oct25'!Y63+'noi25'!Y63+'dec25'!Y63</f>
        <v>0</v>
      </c>
      <c r="Z63" s="100">
        <f>'ian25'!Z63+'feb25'!Z63+'mar25'!Z63+'apr25'!Z63+'mai25'!Z63+'iun25'!Z63+'iul25'!Z63+'aug25'!Z63+sept25!Z63+'oct25'!Z63+'noi25'!Z63+'dec25'!Z63</f>
        <v>0</v>
      </c>
      <c r="AA63" s="100">
        <f>'ian25'!AA63+'feb25'!AA63+'mar25'!AA63+'apr25'!AA63+'mai25'!AA63+'iun25'!AA63+'iul25'!AA63+'aug25'!AA63+sept25!AA63+'oct25'!AA63+'noi25'!AA63+'dec25'!AA63</f>
        <v>0</v>
      </c>
      <c r="AB63" s="100">
        <f>'ian25'!AB63+'feb25'!AB63+'mar25'!AB63+'apr25'!AB63+'mai25'!AB63+'iun25'!AB63+'iul25'!AB63+'aug25'!AB63+sept25!AB63+'oct25'!AB63+'noi25'!AB63+'dec25'!AB63</f>
        <v>0</v>
      </c>
      <c r="AC63" s="100">
        <f>'ian25'!AC63+'feb25'!AC63+'mar25'!AC63+'apr25'!AC63+'mai25'!AC63+'iun25'!AC63+'iul25'!AC63+'aug25'!AC63+sept25!AC63+'oct25'!AC63+'noi25'!AC63+'dec25'!AC63</f>
        <v>0</v>
      </c>
      <c r="AD63" s="100">
        <f>'ian25'!AD63+'feb25'!AD63+'mar25'!AD63+'apr25'!AD63+'mai25'!AD63+'iun25'!AD63+'iul25'!AD63+'aug25'!AD63+sept25!AD63+'oct25'!AD63+'noi25'!AD63+'dec25'!AD63</f>
        <v>0</v>
      </c>
      <c r="AE63" s="100">
        <f>'ian25'!AE63+'feb25'!AE63+'mar25'!AE63+'apr25'!AE63+'mai25'!AE63+'iun25'!AE63+'iul25'!AE63+'aug25'!AE63+sept25!AE63+'oct25'!AE63+'noi25'!AE63+'dec25'!AE63</f>
        <v>0</v>
      </c>
      <c r="AF63" s="100">
        <f>'ian25'!AF63+'feb25'!AF63+'mar25'!AF63+'apr25'!AF63+'mai25'!AF63+'iun25'!AF63+'iul25'!AF63+'aug25'!AF63+sept25!AF63+'oct25'!AF63+'noi25'!AF63+'dec25'!AF63</f>
        <v>0</v>
      </c>
      <c r="AG63" s="100">
        <f>'ian25'!AG63+'feb25'!AG63+'mar25'!AG63+'apr25'!AG63+'mai25'!AG63+'iun25'!AG63+'iul25'!AG63+'aug25'!AG63+sept25!AG63+'oct25'!AG63+'noi25'!AG63+'dec25'!AG63</f>
        <v>0</v>
      </c>
      <c r="AH63" s="100">
        <f>'ian25'!AH63+'feb25'!AH63+'mar25'!AH63+'apr25'!AH63+'mai25'!AH63+'iun25'!AH63+'iul25'!AH63+'aug25'!AH63+sept25!AH63+'oct25'!AH63+'noi25'!AH63+'dec25'!AH63</f>
        <v>0</v>
      </c>
      <c r="AI63" s="100">
        <f>'ian25'!AI63+'feb25'!AI63+'mar25'!AI63+'apr25'!AI63+'mai25'!AI63+'iun25'!AI63+'iul25'!AI63+'aug25'!AI63+sept25!AI63+'oct25'!AI63+'noi25'!AI63+'dec25'!AI63</f>
        <v>0</v>
      </c>
      <c r="AJ63" s="100">
        <f>'ian25'!AJ63+'feb25'!AJ63+'mar25'!AJ63+'apr25'!AJ63+'mai25'!AJ63+'iun25'!AJ63+'iul25'!AJ63+'aug25'!AJ63+sept25!AJ63+'oct25'!AJ63+'noi25'!AJ63+'dec25'!AJ63</f>
        <v>0</v>
      </c>
      <c r="AK63" s="100">
        <f>'ian25'!AK63+'feb25'!AK63+'mar25'!AK63+'apr25'!AK63+'mai25'!AK63+'iun25'!AK63+'iul25'!AK63+'aug25'!AK63+sept25!AK63+'oct25'!AK63+'noi25'!AK63+'dec25'!AK63</f>
        <v>0</v>
      </c>
      <c r="AL63" s="100">
        <f>'ian25'!AL63+'feb25'!AL63+'mar25'!AL63+'apr25'!AL63+'mai25'!AL63+'iun25'!AL63+'iul25'!AL63+'aug25'!AL63+sept25!AL63+'oct25'!AL63+'noi25'!AL63+'dec25'!AL63</f>
        <v>0</v>
      </c>
      <c r="AM63" s="100">
        <f>'ian25'!AM63+'feb25'!AM63+'mar25'!AM63+'apr25'!AM63+'mai25'!AM63+'iun25'!AM63+'iul25'!AM63+'aug25'!AM63+sept25!AM63+'oct25'!AM63+'noi25'!AM63+'dec25'!AM63</f>
        <v>0</v>
      </c>
      <c r="AN63" s="100">
        <f>'ian25'!AN63+'feb25'!AN63+'mar25'!AN63+'apr25'!AN63+'mai25'!AN63+'iun25'!AN63+'iul25'!AN63+'aug25'!AN63+sept25!AN63+'oct25'!AN63+'noi25'!AN63+'dec25'!AN63</f>
        <v>0</v>
      </c>
      <c r="AO63" s="100">
        <f>'ian25'!AO63+'feb25'!AO63+'mar25'!AO63+'apr25'!AO63+'mai25'!AO63+'iun25'!AO63+'iul25'!AO63+'aug25'!AO63+sept25!AO63+'oct25'!AO63+'noi25'!AO63+'dec25'!AO63</f>
        <v>0</v>
      </c>
      <c r="AP63" s="100">
        <f>'ian25'!AP63+'feb25'!AP63+'mar25'!AP63+'apr25'!AP63+'mai25'!AP63+'iun25'!AP63+'iul25'!AP63+'aug25'!AP63+sept25!AP63+'oct25'!AP63+'noi25'!AP63+'dec25'!AP63</f>
        <v>0</v>
      </c>
      <c r="AQ63" s="100">
        <f>'ian25'!AQ63+'feb25'!AQ63+'mar25'!AQ63+'apr25'!AQ63+'mai25'!AQ63+'iun25'!AQ63+'iul25'!AQ63+'aug25'!AQ63+sept25!AQ63+'oct25'!AQ63+'noi25'!AQ63+'dec25'!AQ63</f>
        <v>0</v>
      </c>
      <c r="AR63" s="100">
        <f>'ian25'!AR63+'feb25'!AR63+'mar25'!AR63+'apr25'!AR63+'mai25'!AR63+'iun25'!AR63+'iul25'!AR63+'aug25'!AR63+sept25!AR63+'oct25'!AR63+'noi25'!AR63+'dec25'!AR63</f>
        <v>0</v>
      </c>
      <c r="AS63" s="100">
        <f>'ian25'!AS63+'feb25'!AS63+'mar25'!AS63+'apr25'!AS63+'mai25'!AS63+'iun25'!AS63+'iul25'!AS63+'aug25'!AS63+sept25!AS63+'oct25'!AS63+'noi25'!AS63+'dec25'!AS63</f>
        <v>0</v>
      </c>
      <c r="AT63" s="146"/>
      <c r="AU63" s="13" t="str">
        <f>IF(E65+E66+E67=E64," ","GRESEALA")</f>
        <v xml:space="preserve"> </v>
      </c>
      <c r="AV63" s="13" t="str">
        <f>IF(F65+F66+F67=F64," ","GRESEALA")</f>
        <v xml:space="preserve"> </v>
      </c>
      <c r="AW63" s="13" t="str">
        <f>IF(G65+G66+G67=G64," ","GRESEALA")</f>
        <v xml:space="preserve"> </v>
      </c>
      <c r="AX63" s="13" t="str">
        <f>IF(H65+H66+H67=H64," ","GRESEALA")</f>
        <v xml:space="preserve"> </v>
      </c>
      <c r="AY63" s="13" t="str">
        <f t="shared" ref="AY63:BE63" si="42">IF(K65+K66+K67=K64," ","GRESEALA")</f>
        <v xml:space="preserve"> </v>
      </c>
      <c r="AZ63" s="17" t="str">
        <f t="shared" si="42"/>
        <v xml:space="preserve"> </v>
      </c>
      <c r="BA63" s="13" t="str">
        <f t="shared" si="42"/>
        <v xml:space="preserve"> </v>
      </c>
      <c r="BB63" s="13" t="str">
        <f t="shared" si="42"/>
        <v xml:space="preserve"> </v>
      </c>
      <c r="BC63" s="13" t="str">
        <f t="shared" si="42"/>
        <v xml:space="preserve"> </v>
      </c>
      <c r="BD63" s="13" t="str">
        <f t="shared" si="42"/>
        <v xml:space="preserve"> </v>
      </c>
      <c r="BE63" s="13" t="str">
        <f t="shared" si="42"/>
        <v xml:space="preserve"> </v>
      </c>
      <c r="BF63" s="13" t="str">
        <f t="shared" ref="BF63:BK63" si="43">IF(S65+S66+S67=S64," ","GRESEALA")</f>
        <v xml:space="preserve"> </v>
      </c>
      <c r="BG63" s="13" t="str">
        <f t="shared" si="43"/>
        <v xml:space="preserve"> </v>
      </c>
      <c r="BH63" s="13" t="str">
        <f t="shared" si="43"/>
        <v xml:space="preserve"> </v>
      </c>
      <c r="BI63" s="13" t="str">
        <f t="shared" si="43"/>
        <v xml:space="preserve"> </v>
      </c>
      <c r="BJ63" s="13" t="str">
        <f t="shared" si="43"/>
        <v xml:space="preserve"> </v>
      </c>
      <c r="BK63" s="13" t="str">
        <f t="shared" si="43"/>
        <v xml:space="preserve"> </v>
      </c>
      <c r="BL63" s="5"/>
    </row>
    <row r="64" spans="2:64" ht="39.75" customHeight="1" x14ac:dyDescent="0.35">
      <c r="B64" s="147">
        <v>16</v>
      </c>
      <c r="C64" s="89" t="s">
        <v>124</v>
      </c>
      <c r="D64" s="139">
        <f t="shared" si="0"/>
        <v>0</v>
      </c>
      <c r="E64" s="100">
        <f>'ian25'!E64+'feb25'!E64+'mar25'!E64+'apr25'!E64+'mai25'!E64+'iun25'!E64+'iul25'!E64+'aug25'!E64+sept25!E64+'oct25'!E64+'noi25'!E64+'dec25'!E64</f>
        <v>0</v>
      </c>
      <c r="F64" s="100">
        <f>'ian25'!F64+'feb25'!F64+'mar25'!F64+'apr25'!F64+'mai25'!F64+'iun25'!F64+'iul25'!F64+'aug25'!F64+sept25!F64+'oct25'!F64+'noi25'!F64+'dec25'!F64</f>
        <v>0</v>
      </c>
      <c r="G64" s="100">
        <f>'ian25'!G64+'feb25'!G64+'mar25'!G64+'apr25'!G64+'mai25'!G64+'iun25'!G64+'iul25'!G64+'aug25'!G64+sept25!G64+'oct25'!G64+'noi25'!G64+'dec25'!G64</f>
        <v>0</v>
      </c>
      <c r="H64" s="100">
        <f>'ian25'!H64+'feb25'!H64+'mar25'!H64+'apr25'!H64+'mai25'!H64+'iun25'!H64+'iul25'!H64+'aug25'!H64+sept25!H64+'oct25'!H64+'noi25'!H64+'dec25'!H64</f>
        <v>0</v>
      </c>
      <c r="I64" s="100">
        <f>'ian25'!I64+'feb25'!I64+'mar25'!I64+'apr25'!I64+'mai25'!I64+'iun25'!I64+'iul25'!I64+'aug25'!I64+sept25!I64+'oct25'!I64+'noi25'!I64+'dec25'!I64</f>
        <v>0</v>
      </c>
      <c r="J64" s="100">
        <f>'ian25'!J64+'feb25'!J64+'mar25'!J64+'apr25'!J64+'mai25'!J64+'iun25'!J64+'iul25'!J64+'aug25'!J64+sept25!J64+'oct25'!J64+'noi25'!J64+'dec25'!J64</f>
        <v>0</v>
      </c>
      <c r="K64" s="100">
        <f>'ian25'!K64+'feb25'!K64+'mar25'!K64+'apr25'!K64+'mai25'!K64+'iun25'!K64+'iul25'!K64+'aug25'!K64+sept25!K64+'oct25'!K64+'noi25'!K64+'dec25'!K64</f>
        <v>0</v>
      </c>
      <c r="L64" s="100">
        <f>'ian25'!L64+'feb25'!L64+'mar25'!L64+'apr25'!L64+'mai25'!L64+'iun25'!L64+'iul25'!L64+'aug25'!L64+sept25!L64+'oct25'!L64+'noi25'!L64+'dec25'!L64</f>
        <v>0</v>
      </c>
      <c r="M64" s="100">
        <f>'ian25'!M64+'feb25'!M64+'mar25'!M64+'apr25'!M64+'mai25'!M64+'iun25'!M64+'iul25'!M64+'aug25'!M64+sept25!M64+'oct25'!M64+'noi25'!M64+'dec25'!M64</f>
        <v>0</v>
      </c>
      <c r="N64" s="100">
        <f>'ian25'!N64+'feb25'!N64+'mar25'!N64+'apr25'!N64+'mai25'!N64+'iun25'!N64+'iul25'!N64+'aug25'!N64+sept25!N64+'oct25'!N64+'noi25'!N64+'dec25'!N64</f>
        <v>0</v>
      </c>
      <c r="O64" s="100">
        <f>'ian25'!O64+'feb25'!O64+'mar25'!O64+'apr25'!O64+'mai25'!O64+'iun25'!O64+'iul25'!O64+'aug25'!O64+sept25!O64+'oct25'!O64+'noi25'!O64+'dec25'!O64</f>
        <v>0</v>
      </c>
      <c r="P64" s="100">
        <f>'ian25'!P64+'feb25'!P64+'mar25'!P64+'apr25'!P64+'mai25'!P64+'iun25'!P64+'iul25'!P64+'aug25'!P64+sept25!P64+'oct25'!P64+'noi25'!P64+'dec25'!P64</f>
        <v>0</v>
      </c>
      <c r="Q64" s="100">
        <f>'ian25'!Q64+'feb25'!Q64+'mar25'!Q64+'apr25'!Q64+'mai25'!Q64+'iun25'!Q64+'iul25'!Q64+'aug25'!Q64+sept25!Q64+'oct25'!Q64+'noi25'!Q64+'dec25'!Q64</f>
        <v>0</v>
      </c>
      <c r="R64" s="100">
        <f>'ian25'!R64+'feb25'!R64+'mar25'!R64+'apr25'!R64+'mai25'!R64+'iun25'!R64+'iul25'!R64+'aug25'!R64+sept25!R64+'oct25'!R64+'noi25'!R64+'dec25'!R64</f>
        <v>0</v>
      </c>
      <c r="S64" s="100">
        <f>'ian25'!S64+'feb25'!S64+'mar25'!S64+'apr25'!S64+'mai25'!S64+'iun25'!S64+'iul25'!S64+'aug25'!S64+sept25!S64+'oct25'!S64+'noi25'!S64+'dec25'!S64</f>
        <v>0</v>
      </c>
      <c r="T64" s="100">
        <f>'ian25'!T64+'feb25'!T64+'mar25'!T64+'apr25'!T64+'mai25'!T64+'iun25'!T64+'iul25'!T64+'aug25'!T64+sept25!T64+'oct25'!T64+'noi25'!T64+'dec25'!T64</f>
        <v>0</v>
      </c>
      <c r="U64" s="100">
        <f>'ian25'!U64+'feb25'!U64+'mar25'!U64+'apr25'!U64+'mai25'!U64+'iun25'!U64+'iul25'!U64+'aug25'!U64+sept25!U64+'oct25'!U64+'noi25'!U64+'dec25'!U64</f>
        <v>0</v>
      </c>
      <c r="V64" s="100">
        <f>'ian25'!V64+'feb25'!V64+'mar25'!V64+'apr25'!V64+'mai25'!V64+'iun25'!V64+'iul25'!V64+'aug25'!V64+sept25!V64+'oct25'!V64+'noi25'!V64+'dec25'!V64</f>
        <v>0</v>
      </c>
      <c r="W64" s="100">
        <f>'ian25'!W64+'feb25'!W64+'mar25'!W64+'apr25'!W64+'mai25'!W64+'iun25'!W64+'iul25'!W64+'aug25'!W64+sept25!W64+'oct25'!W64+'noi25'!W64+'dec25'!W64</f>
        <v>0</v>
      </c>
      <c r="X64" s="100">
        <f>'ian25'!X64+'feb25'!X64+'mar25'!X64+'apr25'!X64+'mai25'!X64+'iun25'!X64+'iul25'!X64+'aug25'!X64+sept25!X64+'oct25'!X64+'noi25'!X64+'dec25'!X64</f>
        <v>0</v>
      </c>
      <c r="Y64" s="100">
        <f>'ian25'!Y64+'feb25'!Y64+'mar25'!Y64+'apr25'!Y64+'mai25'!Y64+'iun25'!Y64+'iul25'!Y64+'aug25'!Y64+sept25!Y64+'oct25'!Y64+'noi25'!Y64+'dec25'!Y64</f>
        <v>0</v>
      </c>
      <c r="Z64" s="100">
        <f>'ian25'!Z64+'feb25'!Z64+'mar25'!Z64+'apr25'!Z64+'mai25'!Z64+'iun25'!Z64+'iul25'!Z64+'aug25'!Z64+sept25!Z64+'oct25'!Z64+'noi25'!Z64+'dec25'!Z64</f>
        <v>0</v>
      </c>
      <c r="AA64" s="100">
        <f>'ian25'!AA64+'feb25'!AA64+'mar25'!AA64+'apr25'!AA64+'mai25'!AA64+'iun25'!AA64+'iul25'!AA64+'aug25'!AA64+sept25!AA64+'oct25'!AA64+'noi25'!AA64+'dec25'!AA64</f>
        <v>0</v>
      </c>
      <c r="AB64" s="100">
        <f>'ian25'!AB64+'feb25'!AB64+'mar25'!AB64+'apr25'!AB64+'mai25'!AB64+'iun25'!AB64+'iul25'!AB64+'aug25'!AB64+sept25!AB64+'oct25'!AB64+'noi25'!AB64+'dec25'!AB64</f>
        <v>0</v>
      </c>
      <c r="AC64" s="100">
        <f>'ian25'!AC64+'feb25'!AC64+'mar25'!AC64+'apr25'!AC64+'mai25'!AC64+'iun25'!AC64+'iul25'!AC64+'aug25'!AC64+sept25!AC64+'oct25'!AC64+'noi25'!AC64+'dec25'!AC64</f>
        <v>0</v>
      </c>
      <c r="AD64" s="100">
        <f>'ian25'!AD64+'feb25'!AD64+'mar25'!AD64+'apr25'!AD64+'mai25'!AD64+'iun25'!AD64+'iul25'!AD64+'aug25'!AD64+sept25!AD64+'oct25'!AD64+'noi25'!AD64+'dec25'!AD64</f>
        <v>0</v>
      </c>
      <c r="AE64" s="100">
        <f>'ian25'!AE64+'feb25'!AE64+'mar25'!AE64+'apr25'!AE64+'mai25'!AE64+'iun25'!AE64+'iul25'!AE64+'aug25'!AE64+sept25!AE64+'oct25'!AE64+'noi25'!AE64+'dec25'!AE64</f>
        <v>0</v>
      </c>
      <c r="AF64" s="100">
        <f>'ian25'!AF64+'feb25'!AF64+'mar25'!AF64+'apr25'!AF64+'mai25'!AF64+'iun25'!AF64+'iul25'!AF64+'aug25'!AF64+sept25!AF64+'oct25'!AF64+'noi25'!AF64+'dec25'!AF64</f>
        <v>0</v>
      </c>
      <c r="AG64" s="100">
        <f>'ian25'!AG64+'feb25'!AG64+'mar25'!AG64+'apr25'!AG64+'mai25'!AG64+'iun25'!AG64+'iul25'!AG64+'aug25'!AG64+sept25!AG64+'oct25'!AG64+'noi25'!AG64+'dec25'!AG64</f>
        <v>0</v>
      </c>
      <c r="AH64" s="100">
        <f>'ian25'!AH64+'feb25'!AH64+'mar25'!AH64+'apr25'!AH64+'mai25'!AH64+'iun25'!AH64+'iul25'!AH64+'aug25'!AH64+sept25!AH64+'oct25'!AH64+'noi25'!AH64+'dec25'!AH64</f>
        <v>0</v>
      </c>
      <c r="AI64" s="100">
        <f>'ian25'!AI64+'feb25'!AI64+'mar25'!AI64+'apr25'!AI64+'mai25'!AI64+'iun25'!AI64+'iul25'!AI64+'aug25'!AI64+sept25!AI64+'oct25'!AI64+'noi25'!AI64+'dec25'!AI64</f>
        <v>0</v>
      </c>
      <c r="AJ64" s="100">
        <f>'ian25'!AJ64+'feb25'!AJ64+'mar25'!AJ64+'apr25'!AJ64+'mai25'!AJ64+'iun25'!AJ64+'iul25'!AJ64+'aug25'!AJ64+sept25!AJ64+'oct25'!AJ64+'noi25'!AJ64+'dec25'!AJ64</f>
        <v>0</v>
      </c>
      <c r="AK64" s="100">
        <f>'ian25'!AK64+'feb25'!AK64+'mar25'!AK64+'apr25'!AK64+'mai25'!AK64+'iun25'!AK64+'iul25'!AK64+'aug25'!AK64+sept25!AK64+'oct25'!AK64+'noi25'!AK64+'dec25'!AK64</f>
        <v>0</v>
      </c>
      <c r="AL64" s="100">
        <f>'ian25'!AL64+'feb25'!AL64+'mar25'!AL64+'apr25'!AL64+'mai25'!AL64+'iun25'!AL64+'iul25'!AL64+'aug25'!AL64+sept25!AL64+'oct25'!AL64+'noi25'!AL64+'dec25'!AL64</f>
        <v>0</v>
      </c>
      <c r="AM64" s="100">
        <f>'ian25'!AM64+'feb25'!AM64+'mar25'!AM64+'apr25'!AM64+'mai25'!AM64+'iun25'!AM64+'iul25'!AM64+'aug25'!AM64+sept25!AM64+'oct25'!AM64+'noi25'!AM64+'dec25'!AM64</f>
        <v>0</v>
      </c>
      <c r="AN64" s="100">
        <f>'ian25'!AN64+'feb25'!AN64+'mar25'!AN64+'apr25'!AN64+'mai25'!AN64+'iun25'!AN64+'iul25'!AN64+'aug25'!AN64+sept25!AN64+'oct25'!AN64+'noi25'!AN64+'dec25'!AN64</f>
        <v>0</v>
      </c>
      <c r="AO64" s="100">
        <f>'ian25'!AO64+'feb25'!AO64+'mar25'!AO64+'apr25'!AO64+'mai25'!AO64+'iun25'!AO64+'iul25'!AO64+'aug25'!AO64+sept25!AO64+'oct25'!AO64+'noi25'!AO64+'dec25'!AO64</f>
        <v>0</v>
      </c>
      <c r="AP64" s="100">
        <f>'ian25'!AP64+'feb25'!AP64+'mar25'!AP64+'apr25'!AP64+'mai25'!AP64+'iun25'!AP64+'iul25'!AP64+'aug25'!AP64+sept25!AP64+'oct25'!AP64+'noi25'!AP64+'dec25'!AP64</f>
        <v>0</v>
      </c>
      <c r="AQ64" s="100">
        <f>'ian25'!AQ64+'feb25'!AQ64+'mar25'!AQ64+'apr25'!AQ64+'mai25'!AQ64+'iun25'!AQ64+'iul25'!AQ64+'aug25'!AQ64+sept25!AQ64+'oct25'!AQ64+'noi25'!AQ64+'dec25'!AQ64</f>
        <v>0</v>
      </c>
      <c r="AR64" s="100">
        <f>'ian25'!AR64+'feb25'!AR64+'mar25'!AR64+'apr25'!AR64+'mai25'!AR64+'iun25'!AR64+'iul25'!AR64+'aug25'!AR64+sept25!AR64+'oct25'!AR64+'noi25'!AR64+'dec25'!AR64</f>
        <v>0</v>
      </c>
      <c r="AS64" s="100">
        <f>'ian25'!AS64+'feb25'!AS64+'mar25'!AS64+'apr25'!AS64+'mai25'!AS64+'iun25'!AS64+'iul25'!AS64+'aug25'!AS64+sept25!AS64+'oct25'!AS64+'noi25'!AS64+'dec25'!AS64</f>
        <v>0</v>
      </c>
      <c r="AT64" s="146"/>
      <c r="AU64" s="13" t="str">
        <f t="shared" ref="AU64:BH64" si="44">IF(Y65+Y66+Y67=Y64," ","GRESEALA")</f>
        <v xml:space="preserve"> </v>
      </c>
      <c r="AV64" s="13" t="str">
        <f t="shared" si="44"/>
        <v xml:space="preserve"> </v>
      </c>
      <c r="AW64" s="13" t="str">
        <f t="shared" si="44"/>
        <v xml:space="preserve"> </v>
      </c>
      <c r="AX64" s="13" t="str">
        <f t="shared" si="44"/>
        <v xml:space="preserve"> </v>
      </c>
      <c r="AY64" s="13" t="str">
        <f t="shared" si="44"/>
        <v xml:space="preserve"> </v>
      </c>
      <c r="AZ64" s="13" t="str">
        <f t="shared" si="44"/>
        <v xml:space="preserve"> </v>
      </c>
      <c r="BA64" s="13" t="str">
        <f t="shared" si="44"/>
        <v xml:space="preserve"> </v>
      </c>
      <c r="BB64" s="13" t="str">
        <f t="shared" si="44"/>
        <v xml:space="preserve"> </v>
      </c>
      <c r="BC64" s="13" t="str">
        <f t="shared" si="44"/>
        <v xml:space="preserve"> </v>
      </c>
      <c r="BD64" s="13" t="str">
        <f t="shared" si="44"/>
        <v xml:space="preserve"> </v>
      </c>
      <c r="BE64" s="13" t="str">
        <f t="shared" si="44"/>
        <v xml:space="preserve"> </v>
      </c>
      <c r="BF64" s="13" t="str">
        <f t="shared" si="44"/>
        <v xml:space="preserve"> </v>
      </c>
      <c r="BG64" s="13" t="str">
        <f t="shared" si="44"/>
        <v xml:space="preserve"> </v>
      </c>
      <c r="BH64" s="13" t="str">
        <f t="shared" si="44"/>
        <v xml:space="preserve"> </v>
      </c>
      <c r="BI64" s="13" t="str">
        <f t="shared" ref="BI64:BJ64" si="45">IF(AR65+AR66+AR67=AR64," ","GRESEALA")</f>
        <v xml:space="preserve"> </v>
      </c>
      <c r="BJ64" s="13" t="str">
        <f t="shared" si="45"/>
        <v xml:space="preserve"> </v>
      </c>
      <c r="BK64" s="17" t="str">
        <f>IF(AA64+AC64+AE64+AF64+AG64+AH64+AI64+AJ64+AK64+AL64+AM64+AN64+AO64+AP64+AQ64+AR64+AS64&gt;=D64," ","GRESEALA")</f>
        <v xml:space="preserve"> </v>
      </c>
      <c r="BL64" s="33" t="str">
        <f>IF(X35+Y35+Z35=D35," ","GRESEALA")</f>
        <v xml:space="preserve"> </v>
      </c>
    </row>
    <row r="65" spans="2:66" ht="22.5" customHeight="1" x14ac:dyDescent="0.45">
      <c r="B65" s="150" t="s">
        <v>125</v>
      </c>
      <c r="C65" s="90"/>
      <c r="D65" s="129">
        <f t="shared" si="0"/>
        <v>0</v>
      </c>
      <c r="E65" s="100">
        <f>'ian25'!E65+'feb25'!E65+'mar25'!E65+'apr25'!E65+'mai25'!E65+'iun25'!E65+'iul25'!E65+'aug25'!E65+sept25!E65+'oct25'!E65+'noi25'!E65+'dec25'!E65</f>
        <v>0</v>
      </c>
      <c r="F65" s="100">
        <f>'ian25'!F65+'feb25'!F65+'mar25'!F65+'apr25'!F65+'mai25'!F65+'iun25'!F65+'iul25'!F65+'aug25'!F65+sept25!F65+'oct25'!F65+'noi25'!F65+'dec25'!F65</f>
        <v>0</v>
      </c>
      <c r="G65" s="100">
        <f>'ian25'!G65+'feb25'!G65+'mar25'!G65+'apr25'!G65+'mai25'!G65+'iun25'!G65+'iul25'!G65+'aug25'!G65+sept25!G65+'oct25'!G65+'noi25'!G65+'dec25'!G65</f>
        <v>0</v>
      </c>
      <c r="H65" s="100">
        <f>'ian25'!H65+'feb25'!H65+'mar25'!H65+'apr25'!H65+'mai25'!H65+'iun25'!H65+'iul25'!H65+'aug25'!H65+sept25!H65+'oct25'!H65+'noi25'!H65+'dec25'!H65</f>
        <v>0</v>
      </c>
      <c r="I65" s="100">
        <f>'ian25'!I65+'feb25'!I65+'mar25'!I65+'apr25'!I65+'mai25'!I65+'iun25'!I65+'iul25'!I65+'aug25'!I65+sept25!I65+'oct25'!I65+'noi25'!I65+'dec25'!I65</f>
        <v>0</v>
      </c>
      <c r="J65" s="100">
        <f>'ian25'!J65+'feb25'!J65+'mar25'!J65+'apr25'!J65+'mai25'!J65+'iun25'!J65+'iul25'!J65+'aug25'!J65+sept25!J65+'oct25'!J65+'noi25'!J65+'dec25'!J65</f>
        <v>0</v>
      </c>
      <c r="K65" s="100">
        <f>'ian25'!K65+'feb25'!K65+'mar25'!K65+'apr25'!K65+'mai25'!K65+'iun25'!K65+'iul25'!K65+'aug25'!K65+sept25!K65+'oct25'!K65+'noi25'!K65+'dec25'!K65</f>
        <v>0</v>
      </c>
      <c r="L65" s="100">
        <f>'ian25'!L65+'feb25'!L65+'mar25'!L65+'apr25'!L65+'mai25'!L65+'iun25'!L65+'iul25'!L65+'aug25'!L65+sept25!L65+'oct25'!L65+'noi25'!L65+'dec25'!L65</f>
        <v>0</v>
      </c>
      <c r="M65" s="100">
        <f>'ian25'!M65+'feb25'!M65+'mar25'!M65+'apr25'!M65+'mai25'!M65+'iun25'!M65+'iul25'!M65+'aug25'!M65+sept25!M65+'oct25'!M65+'noi25'!M65+'dec25'!M65</f>
        <v>0</v>
      </c>
      <c r="N65" s="100">
        <f>'ian25'!N65+'feb25'!N65+'mar25'!N65+'apr25'!N65+'mai25'!N65+'iun25'!N65+'iul25'!N65+'aug25'!N65+sept25!N65+'oct25'!N65+'noi25'!N65+'dec25'!N65</f>
        <v>0</v>
      </c>
      <c r="O65" s="100">
        <f>'ian25'!O65+'feb25'!O65+'mar25'!O65+'apr25'!O65+'mai25'!O65+'iun25'!O65+'iul25'!O65+'aug25'!O65+sept25!O65+'oct25'!O65+'noi25'!O65+'dec25'!O65</f>
        <v>0</v>
      </c>
      <c r="P65" s="100">
        <f>'ian25'!P65+'feb25'!P65+'mar25'!P65+'apr25'!P65+'mai25'!P65+'iun25'!P65+'iul25'!P65+'aug25'!P65+sept25!P65+'oct25'!P65+'noi25'!P65+'dec25'!P65</f>
        <v>0</v>
      </c>
      <c r="Q65" s="100">
        <f>'ian25'!Q65+'feb25'!Q65+'mar25'!Q65+'apr25'!Q65+'mai25'!Q65+'iun25'!Q65+'iul25'!Q65+'aug25'!Q65+sept25!Q65+'oct25'!Q65+'noi25'!Q65+'dec25'!Q65</f>
        <v>0</v>
      </c>
      <c r="R65" s="100">
        <f>'ian25'!R65+'feb25'!R65+'mar25'!R65+'apr25'!R65+'mai25'!R65+'iun25'!R65+'iul25'!R65+'aug25'!R65+sept25!R65+'oct25'!R65+'noi25'!R65+'dec25'!R65</f>
        <v>0</v>
      </c>
      <c r="S65" s="100">
        <f>'ian25'!S65+'feb25'!S65+'mar25'!S65+'apr25'!S65+'mai25'!S65+'iun25'!S65+'iul25'!S65+'aug25'!S65+sept25!S65+'oct25'!S65+'noi25'!S65+'dec25'!S65</f>
        <v>0</v>
      </c>
      <c r="T65" s="100">
        <f>'ian25'!T65+'feb25'!T65+'mar25'!T65+'apr25'!T65+'mai25'!T65+'iun25'!T65+'iul25'!T65+'aug25'!T65+sept25!T65+'oct25'!T65+'noi25'!T65+'dec25'!T65</f>
        <v>0</v>
      </c>
      <c r="U65" s="100">
        <f>'ian25'!U65+'feb25'!U65+'mar25'!U65+'apr25'!U65+'mai25'!U65+'iun25'!U65+'iul25'!U65+'aug25'!U65+sept25!U65+'oct25'!U65+'noi25'!U65+'dec25'!U65</f>
        <v>0</v>
      </c>
      <c r="V65" s="100">
        <f>'ian25'!V65+'feb25'!V65+'mar25'!V65+'apr25'!V65+'mai25'!V65+'iun25'!V65+'iul25'!V65+'aug25'!V65+sept25!V65+'oct25'!V65+'noi25'!V65+'dec25'!V65</f>
        <v>0</v>
      </c>
      <c r="W65" s="100">
        <f>'ian25'!W65+'feb25'!W65+'mar25'!W65+'apr25'!W65+'mai25'!W65+'iun25'!W65+'iul25'!W65+'aug25'!W65+sept25!W65+'oct25'!W65+'noi25'!W65+'dec25'!W65</f>
        <v>0</v>
      </c>
      <c r="X65" s="100">
        <f>'ian25'!X65+'feb25'!X65+'mar25'!X65+'apr25'!X65+'mai25'!X65+'iun25'!X65+'iul25'!X65+'aug25'!X65+sept25!X65+'oct25'!X65+'noi25'!X65+'dec25'!X65</f>
        <v>0</v>
      </c>
      <c r="Y65" s="100">
        <f>'ian25'!Y65+'feb25'!Y65+'mar25'!Y65+'apr25'!Y65+'mai25'!Y65+'iun25'!Y65+'iul25'!Y65+'aug25'!Y65+sept25!Y65+'oct25'!Y65+'noi25'!Y65+'dec25'!Y65</f>
        <v>0</v>
      </c>
      <c r="Z65" s="100">
        <f>'ian25'!Z65+'feb25'!Z65+'mar25'!Z65+'apr25'!Z65+'mai25'!Z65+'iun25'!Z65+'iul25'!Z65+'aug25'!Z65+sept25!Z65+'oct25'!Z65+'noi25'!Z65+'dec25'!Z65</f>
        <v>0</v>
      </c>
      <c r="AA65" s="100">
        <f>'ian25'!AA65+'feb25'!AA65+'mar25'!AA65+'apr25'!AA65+'mai25'!AA65+'iun25'!AA65+'iul25'!AA65+'aug25'!AA65+sept25!AA65+'oct25'!AA65+'noi25'!AA65+'dec25'!AA65</f>
        <v>0</v>
      </c>
      <c r="AB65" s="100">
        <f>'ian25'!AB65+'feb25'!AB65+'mar25'!AB65+'apr25'!AB65+'mai25'!AB65+'iun25'!AB65+'iul25'!AB65+'aug25'!AB65+sept25!AB65+'oct25'!AB65+'noi25'!AB65+'dec25'!AB65</f>
        <v>0</v>
      </c>
      <c r="AC65" s="100">
        <f>'ian25'!AC65+'feb25'!AC65+'mar25'!AC65+'apr25'!AC65+'mai25'!AC65+'iun25'!AC65+'iul25'!AC65+'aug25'!AC65+sept25!AC65+'oct25'!AC65+'noi25'!AC65+'dec25'!AC65</f>
        <v>0</v>
      </c>
      <c r="AD65" s="100">
        <f>'ian25'!AD65+'feb25'!AD65+'mar25'!AD65+'apr25'!AD65+'mai25'!AD65+'iun25'!AD65+'iul25'!AD65+'aug25'!AD65+sept25!AD65+'oct25'!AD65+'noi25'!AD65+'dec25'!AD65</f>
        <v>0</v>
      </c>
      <c r="AE65" s="100">
        <f>'ian25'!AE65+'feb25'!AE65+'mar25'!AE65+'apr25'!AE65+'mai25'!AE65+'iun25'!AE65+'iul25'!AE65+'aug25'!AE65+sept25!AE65+'oct25'!AE65+'noi25'!AE65+'dec25'!AE65</f>
        <v>0</v>
      </c>
      <c r="AF65" s="100">
        <f>'ian25'!AF65+'feb25'!AF65+'mar25'!AF65+'apr25'!AF65+'mai25'!AF65+'iun25'!AF65+'iul25'!AF65+'aug25'!AF65+sept25!AF65+'oct25'!AF65+'noi25'!AF65+'dec25'!AF65</f>
        <v>0</v>
      </c>
      <c r="AG65" s="100">
        <f>'ian25'!AG65+'feb25'!AG65+'mar25'!AG65+'apr25'!AG65+'mai25'!AG65+'iun25'!AG65+'iul25'!AG65+'aug25'!AG65+sept25!AG65+'oct25'!AG65+'noi25'!AG65+'dec25'!AG65</f>
        <v>0</v>
      </c>
      <c r="AH65" s="100">
        <f>'ian25'!AH65+'feb25'!AH65+'mar25'!AH65+'apr25'!AH65+'mai25'!AH65+'iun25'!AH65+'iul25'!AH65+'aug25'!AH65+sept25!AH65+'oct25'!AH65+'noi25'!AH65+'dec25'!AH65</f>
        <v>0</v>
      </c>
      <c r="AI65" s="100">
        <f>'ian25'!AI65+'feb25'!AI65+'mar25'!AI65+'apr25'!AI65+'mai25'!AI65+'iun25'!AI65+'iul25'!AI65+'aug25'!AI65+sept25!AI65+'oct25'!AI65+'noi25'!AI65+'dec25'!AI65</f>
        <v>0</v>
      </c>
      <c r="AJ65" s="100">
        <f>'ian25'!AJ65+'feb25'!AJ65+'mar25'!AJ65+'apr25'!AJ65+'mai25'!AJ65+'iun25'!AJ65+'iul25'!AJ65+'aug25'!AJ65+sept25!AJ65+'oct25'!AJ65+'noi25'!AJ65+'dec25'!AJ65</f>
        <v>0</v>
      </c>
      <c r="AK65" s="100">
        <f>'ian25'!AK65+'feb25'!AK65+'mar25'!AK65+'apr25'!AK65+'mai25'!AK65+'iun25'!AK65+'iul25'!AK65+'aug25'!AK65+sept25!AK65+'oct25'!AK65+'noi25'!AK65+'dec25'!AK65</f>
        <v>0</v>
      </c>
      <c r="AL65" s="100">
        <f>'ian25'!AL65+'feb25'!AL65+'mar25'!AL65+'apr25'!AL65+'mai25'!AL65+'iun25'!AL65+'iul25'!AL65+'aug25'!AL65+sept25!AL65+'oct25'!AL65+'noi25'!AL65+'dec25'!AL65</f>
        <v>0</v>
      </c>
      <c r="AM65" s="100">
        <f>'ian25'!AM65+'feb25'!AM65+'mar25'!AM65+'apr25'!AM65+'mai25'!AM65+'iun25'!AM65+'iul25'!AM65+'aug25'!AM65+sept25!AM65+'oct25'!AM65+'noi25'!AM65+'dec25'!AM65</f>
        <v>0</v>
      </c>
      <c r="AN65" s="100">
        <f>'ian25'!AN65+'feb25'!AN65+'mar25'!AN65+'apr25'!AN65+'mai25'!AN65+'iun25'!AN65+'iul25'!AN65+'aug25'!AN65+sept25!AN65+'oct25'!AN65+'noi25'!AN65+'dec25'!AN65</f>
        <v>0</v>
      </c>
      <c r="AO65" s="100">
        <f>'ian25'!AO65+'feb25'!AO65+'mar25'!AO65+'apr25'!AO65+'mai25'!AO65+'iun25'!AO65+'iul25'!AO65+'aug25'!AO65+sept25!AO65+'oct25'!AO65+'noi25'!AO65+'dec25'!AO65</f>
        <v>0</v>
      </c>
      <c r="AP65" s="100">
        <f>'ian25'!AP65+'feb25'!AP65+'mar25'!AP65+'apr25'!AP65+'mai25'!AP65+'iun25'!AP65+'iul25'!AP65+'aug25'!AP65+sept25!AP65+'oct25'!AP65+'noi25'!AP65+'dec25'!AP65</f>
        <v>0</v>
      </c>
      <c r="AQ65" s="100">
        <f>'ian25'!AQ65+'feb25'!AQ65+'mar25'!AQ65+'apr25'!AQ65+'mai25'!AQ65+'iun25'!AQ65+'iul25'!AQ65+'aug25'!AQ65+sept25!AQ65+'oct25'!AQ65+'noi25'!AQ65+'dec25'!AQ65</f>
        <v>0</v>
      </c>
      <c r="AR65" s="100">
        <f>'ian25'!AR65+'feb25'!AR65+'mar25'!AR65+'apr25'!AR65+'mai25'!AR65+'iun25'!AR65+'iul25'!AR65+'aug25'!AR65+sept25!AR65+'oct25'!AR65+'noi25'!AR65+'dec25'!AR65</f>
        <v>0</v>
      </c>
      <c r="AS65" s="100">
        <f>'ian25'!AS65+'feb25'!AS65+'mar25'!AS65+'apr25'!AS65+'mai25'!AS65+'iun25'!AS65+'iul25'!AS65+'aug25'!AS65+sept25!AS65+'oct25'!AS65+'noi25'!AS65+'dec25'!AS65</f>
        <v>0</v>
      </c>
      <c r="AT65" s="146"/>
      <c r="AU65" s="13" t="str">
        <f>IF(E19+F19=D19," ","GRESEALA")</f>
        <v xml:space="preserve"> </v>
      </c>
      <c r="AV65" s="17" t="str">
        <f>IF(G19+K19+I19+L19+M19=D19," ","GRESEALA")</f>
        <v xml:space="preserve"> </v>
      </c>
      <c r="AW65" s="13" t="str">
        <f>IF(O19+P19=D19," ","GRESEALA")</f>
        <v xml:space="preserve"> </v>
      </c>
      <c r="AX65" s="13" t="str">
        <f>IF(Q19+S19+T19+U19+V19+W19=D19," ","GRESEALA")</f>
        <v xml:space="preserve"> </v>
      </c>
      <c r="AY65" s="13" t="str">
        <f>IF(X19+Y19+Z19=D19," ","GRESEALA")</f>
        <v xml:space="preserve"> </v>
      </c>
      <c r="AZ65" s="17" t="str">
        <f>IF(AA19+AC19+AE19+AF19+AG19+AH19+AI19+AJ19+AK19+AL19+AM19+AN19+AO19+AP19+AQ19+AR19+AS19&gt;=D19," ","GRESEALA")</f>
        <v xml:space="preserve"> </v>
      </c>
      <c r="BA65" s="33" t="str">
        <f>IF(E17+F17=D17," ","GRESEALA")</f>
        <v xml:space="preserve"> </v>
      </c>
      <c r="BB65" s="17" t="str">
        <f>IF(G17+K17+I17+L17+M17=D17," ","GRESEALA")</f>
        <v xml:space="preserve"> </v>
      </c>
      <c r="BC65" s="33" t="str">
        <f>IF(O17+P17=D17," ","GRESEALA")</f>
        <v xml:space="preserve"> </v>
      </c>
      <c r="BD65" s="33" t="str">
        <f>IF(Q17+S17+T17+U17+V17+W17=D17," ","GRESEALA")</f>
        <v xml:space="preserve"> </v>
      </c>
      <c r="BE65" s="33" t="str">
        <f>IF(X17+Y17+Z17=D17," ","GRESEALA")</f>
        <v xml:space="preserve"> </v>
      </c>
      <c r="BF65" s="33" t="str">
        <f>IF(E18+F18=D18," ","GRESEALA")</f>
        <v xml:space="preserve"> </v>
      </c>
      <c r="BG65" s="17" t="str">
        <f>IF(G18+K18+I18+L18+M18=D18," ","GRESEALA")</f>
        <v xml:space="preserve"> </v>
      </c>
      <c r="BH65" s="33" t="str">
        <f>IF(O18+P18=D18," ","GRESEALA")</f>
        <v xml:space="preserve"> </v>
      </c>
      <c r="BI65" s="33" t="str">
        <f>IF(Q18+S18+T18+U18+V18+W18=D18," ","GRESEALA")</f>
        <v xml:space="preserve"> </v>
      </c>
      <c r="BJ65" s="33" t="str">
        <f>IF(X18+Y18+Z18=D18," ","GRESEALA")</f>
        <v xml:space="preserve"> </v>
      </c>
      <c r="BK65" s="33" t="str">
        <f>IF(E19+F19=D19," ","GRESEALA")</f>
        <v xml:space="preserve"> </v>
      </c>
      <c r="BL65" s="33" t="str">
        <f>IF(E35+F35=D35," ","GRESEALA")</f>
        <v xml:space="preserve"> </v>
      </c>
      <c r="BM65" s="17" t="str">
        <f>IF(G35+K35+I35+L35+M35=D35," ","GRESEALA")</f>
        <v xml:space="preserve"> </v>
      </c>
      <c r="BN65" s="33" t="str">
        <f>IF(O35+P35=D35," ","GRESEALA")</f>
        <v xml:space="preserve"> </v>
      </c>
    </row>
    <row r="66" spans="2:66" ht="19.5" customHeight="1" x14ac:dyDescent="0.45">
      <c r="B66" s="150" t="s">
        <v>126</v>
      </c>
      <c r="C66" s="90"/>
      <c r="D66" s="129">
        <f t="shared" si="0"/>
        <v>0</v>
      </c>
      <c r="E66" s="100">
        <f>'ian25'!E66+'feb25'!E66+'mar25'!E66+'apr25'!E66+'mai25'!E66+'iun25'!E66+'iul25'!E66+'aug25'!E66+sept25!E66+'oct25'!E66+'noi25'!E66+'dec25'!E66</f>
        <v>0</v>
      </c>
      <c r="F66" s="100">
        <f>'ian25'!F66+'feb25'!F66+'mar25'!F66+'apr25'!F66+'mai25'!F66+'iun25'!F66+'iul25'!F66+'aug25'!F66+sept25!F66+'oct25'!F66+'noi25'!F66+'dec25'!F66</f>
        <v>0</v>
      </c>
      <c r="G66" s="100">
        <f>'ian25'!G66+'feb25'!G66+'mar25'!G66+'apr25'!G66+'mai25'!G66+'iun25'!G66+'iul25'!G66+'aug25'!G66+sept25!G66+'oct25'!G66+'noi25'!G66+'dec25'!G66</f>
        <v>0</v>
      </c>
      <c r="H66" s="100">
        <f>'ian25'!H66+'feb25'!H66+'mar25'!H66+'apr25'!H66+'mai25'!H66+'iun25'!H66+'iul25'!H66+'aug25'!H66+sept25!H66+'oct25'!H66+'noi25'!H66+'dec25'!H66</f>
        <v>0</v>
      </c>
      <c r="I66" s="100">
        <f>'ian25'!I66+'feb25'!I66+'mar25'!I66+'apr25'!I66+'mai25'!I66+'iun25'!I66+'iul25'!I66+'aug25'!I66+sept25!I66+'oct25'!I66+'noi25'!I66+'dec25'!I66</f>
        <v>0</v>
      </c>
      <c r="J66" s="100">
        <f>'ian25'!J66+'feb25'!J66+'mar25'!J66+'apr25'!J66+'mai25'!J66+'iun25'!J66+'iul25'!J66+'aug25'!J66+sept25!J66+'oct25'!J66+'noi25'!J66+'dec25'!J66</f>
        <v>0</v>
      </c>
      <c r="K66" s="100">
        <f>'ian25'!K66+'feb25'!K66+'mar25'!K66+'apr25'!K66+'mai25'!K66+'iun25'!K66+'iul25'!K66+'aug25'!K66+sept25!K66+'oct25'!K66+'noi25'!K66+'dec25'!K66</f>
        <v>0</v>
      </c>
      <c r="L66" s="100">
        <f>'ian25'!L66+'feb25'!L66+'mar25'!L66+'apr25'!L66+'mai25'!L66+'iun25'!L66+'iul25'!L66+'aug25'!L66+sept25!L66+'oct25'!L66+'noi25'!L66+'dec25'!L66</f>
        <v>0</v>
      </c>
      <c r="M66" s="100">
        <f>'ian25'!M66+'feb25'!M66+'mar25'!M66+'apr25'!M66+'mai25'!M66+'iun25'!M66+'iul25'!M66+'aug25'!M66+sept25!M66+'oct25'!M66+'noi25'!M66+'dec25'!M66</f>
        <v>0</v>
      </c>
      <c r="N66" s="100">
        <f>'ian25'!N66+'feb25'!N66+'mar25'!N66+'apr25'!N66+'mai25'!N66+'iun25'!N66+'iul25'!N66+'aug25'!N66+sept25!N66+'oct25'!N66+'noi25'!N66+'dec25'!N66</f>
        <v>0</v>
      </c>
      <c r="O66" s="100">
        <f>'ian25'!O66+'feb25'!O66+'mar25'!O66+'apr25'!O66+'mai25'!O66+'iun25'!O66+'iul25'!O66+'aug25'!O66+sept25!O66+'oct25'!O66+'noi25'!O66+'dec25'!O66</f>
        <v>0</v>
      </c>
      <c r="P66" s="100">
        <f>'ian25'!P66+'feb25'!P66+'mar25'!P66+'apr25'!P66+'mai25'!P66+'iun25'!P66+'iul25'!P66+'aug25'!P66+sept25!P66+'oct25'!P66+'noi25'!P66+'dec25'!P66</f>
        <v>0</v>
      </c>
      <c r="Q66" s="100">
        <f>'ian25'!Q66+'feb25'!Q66+'mar25'!Q66+'apr25'!Q66+'mai25'!Q66+'iun25'!Q66+'iul25'!Q66+'aug25'!Q66+sept25!Q66+'oct25'!Q66+'noi25'!Q66+'dec25'!Q66</f>
        <v>0</v>
      </c>
      <c r="R66" s="100">
        <f>'ian25'!R66+'feb25'!R66+'mar25'!R66+'apr25'!R66+'mai25'!R66+'iun25'!R66+'iul25'!R66+'aug25'!R66+sept25!R66+'oct25'!R66+'noi25'!R66+'dec25'!R66</f>
        <v>0</v>
      </c>
      <c r="S66" s="100">
        <f>'ian25'!S66+'feb25'!S66+'mar25'!S66+'apr25'!S66+'mai25'!S66+'iun25'!S66+'iul25'!S66+'aug25'!S66+sept25!S66+'oct25'!S66+'noi25'!S66+'dec25'!S66</f>
        <v>0</v>
      </c>
      <c r="T66" s="100">
        <f>'ian25'!T66+'feb25'!T66+'mar25'!T66+'apr25'!T66+'mai25'!T66+'iun25'!T66+'iul25'!T66+'aug25'!T66+sept25!T66+'oct25'!T66+'noi25'!T66+'dec25'!T66</f>
        <v>0</v>
      </c>
      <c r="U66" s="100">
        <f>'ian25'!U66+'feb25'!U66+'mar25'!U66+'apr25'!U66+'mai25'!U66+'iun25'!U66+'iul25'!U66+'aug25'!U66+sept25!U66+'oct25'!U66+'noi25'!U66+'dec25'!U66</f>
        <v>0</v>
      </c>
      <c r="V66" s="100">
        <f>'ian25'!V66+'feb25'!V66+'mar25'!V66+'apr25'!V66+'mai25'!V66+'iun25'!V66+'iul25'!V66+'aug25'!V66+sept25!V66+'oct25'!V66+'noi25'!V66+'dec25'!V66</f>
        <v>0</v>
      </c>
      <c r="W66" s="100">
        <f>'ian25'!W66+'feb25'!W66+'mar25'!W66+'apr25'!W66+'mai25'!W66+'iun25'!W66+'iul25'!W66+'aug25'!W66+sept25!W66+'oct25'!W66+'noi25'!W66+'dec25'!W66</f>
        <v>0</v>
      </c>
      <c r="X66" s="100">
        <f>'ian25'!X66+'feb25'!X66+'mar25'!X66+'apr25'!X66+'mai25'!X66+'iun25'!X66+'iul25'!X66+'aug25'!X66+sept25!X66+'oct25'!X66+'noi25'!X66+'dec25'!X66</f>
        <v>0</v>
      </c>
      <c r="Y66" s="100">
        <f>'ian25'!Y66+'feb25'!Y66+'mar25'!Y66+'apr25'!Y66+'mai25'!Y66+'iun25'!Y66+'iul25'!Y66+'aug25'!Y66+sept25!Y66+'oct25'!Y66+'noi25'!Y66+'dec25'!Y66</f>
        <v>0</v>
      </c>
      <c r="Z66" s="100">
        <f>'ian25'!Z66+'feb25'!Z66+'mar25'!Z66+'apr25'!Z66+'mai25'!Z66+'iun25'!Z66+'iul25'!Z66+'aug25'!Z66+sept25!Z66+'oct25'!Z66+'noi25'!Z66+'dec25'!Z66</f>
        <v>0</v>
      </c>
      <c r="AA66" s="100">
        <f>'ian25'!AA66+'feb25'!AA66+'mar25'!AA66+'apr25'!AA66+'mai25'!AA66+'iun25'!AA66+'iul25'!AA66+'aug25'!AA66+sept25!AA66+'oct25'!AA66+'noi25'!AA66+'dec25'!AA66</f>
        <v>0</v>
      </c>
      <c r="AB66" s="100">
        <f>'ian25'!AB66+'feb25'!AB66+'mar25'!AB66+'apr25'!AB66+'mai25'!AB66+'iun25'!AB66+'iul25'!AB66+'aug25'!AB66+sept25!AB66+'oct25'!AB66+'noi25'!AB66+'dec25'!AB66</f>
        <v>0</v>
      </c>
      <c r="AC66" s="100">
        <f>'ian25'!AC66+'feb25'!AC66+'mar25'!AC66+'apr25'!AC66+'mai25'!AC66+'iun25'!AC66+'iul25'!AC66+'aug25'!AC66+sept25!AC66+'oct25'!AC66+'noi25'!AC66+'dec25'!AC66</f>
        <v>0</v>
      </c>
      <c r="AD66" s="100">
        <f>'ian25'!AD66+'feb25'!AD66+'mar25'!AD66+'apr25'!AD66+'mai25'!AD66+'iun25'!AD66+'iul25'!AD66+'aug25'!AD66+sept25!AD66+'oct25'!AD66+'noi25'!AD66+'dec25'!AD66</f>
        <v>0</v>
      </c>
      <c r="AE66" s="100">
        <f>'ian25'!AE66+'feb25'!AE66+'mar25'!AE66+'apr25'!AE66+'mai25'!AE66+'iun25'!AE66+'iul25'!AE66+'aug25'!AE66+sept25!AE66+'oct25'!AE66+'noi25'!AE66+'dec25'!AE66</f>
        <v>0</v>
      </c>
      <c r="AF66" s="100">
        <f>'ian25'!AF66+'feb25'!AF66+'mar25'!AF66+'apr25'!AF66+'mai25'!AF66+'iun25'!AF66+'iul25'!AF66+'aug25'!AF66+sept25!AF66+'oct25'!AF66+'noi25'!AF66+'dec25'!AF66</f>
        <v>0</v>
      </c>
      <c r="AG66" s="100">
        <f>'ian25'!AG66+'feb25'!AG66+'mar25'!AG66+'apr25'!AG66+'mai25'!AG66+'iun25'!AG66+'iul25'!AG66+'aug25'!AG66+sept25!AG66+'oct25'!AG66+'noi25'!AG66+'dec25'!AG66</f>
        <v>0</v>
      </c>
      <c r="AH66" s="100">
        <f>'ian25'!AH66+'feb25'!AH66+'mar25'!AH66+'apr25'!AH66+'mai25'!AH66+'iun25'!AH66+'iul25'!AH66+'aug25'!AH66+sept25!AH66+'oct25'!AH66+'noi25'!AH66+'dec25'!AH66</f>
        <v>0</v>
      </c>
      <c r="AI66" s="100">
        <f>'ian25'!AI66+'feb25'!AI66+'mar25'!AI66+'apr25'!AI66+'mai25'!AI66+'iun25'!AI66+'iul25'!AI66+'aug25'!AI66+sept25!AI66+'oct25'!AI66+'noi25'!AI66+'dec25'!AI66</f>
        <v>0</v>
      </c>
      <c r="AJ66" s="100">
        <f>'ian25'!AJ66+'feb25'!AJ66+'mar25'!AJ66+'apr25'!AJ66+'mai25'!AJ66+'iun25'!AJ66+'iul25'!AJ66+'aug25'!AJ66+sept25!AJ66+'oct25'!AJ66+'noi25'!AJ66+'dec25'!AJ66</f>
        <v>0</v>
      </c>
      <c r="AK66" s="100">
        <f>'ian25'!AK66+'feb25'!AK66+'mar25'!AK66+'apr25'!AK66+'mai25'!AK66+'iun25'!AK66+'iul25'!AK66+'aug25'!AK66+sept25!AK66+'oct25'!AK66+'noi25'!AK66+'dec25'!AK66</f>
        <v>0</v>
      </c>
      <c r="AL66" s="100">
        <f>'ian25'!AL66+'feb25'!AL66+'mar25'!AL66+'apr25'!AL66+'mai25'!AL66+'iun25'!AL66+'iul25'!AL66+'aug25'!AL66+sept25!AL66+'oct25'!AL66+'noi25'!AL66+'dec25'!AL66</f>
        <v>0</v>
      </c>
      <c r="AM66" s="100">
        <f>'ian25'!AM66+'feb25'!AM66+'mar25'!AM66+'apr25'!AM66+'mai25'!AM66+'iun25'!AM66+'iul25'!AM66+'aug25'!AM66+sept25!AM66+'oct25'!AM66+'noi25'!AM66+'dec25'!AM66</f>
        <v>0</v>
      </c>
      <c r="AN66" s="100">
        <f>'ian25'!AN66+'feb25'!AN66+'mar25'!AN66+'apr25'!AN66+'mai25'!AN66+'iun25'!AN66+'iul25'!AN66+'aug25'!AN66+sept25!AN66+'oct25'!AN66+'noi25'!AN66+'dec25'!AN66</f>
        <v>0</v>
      </c>
      <c r="AO66" s="100">
        <f>'ian25'!AO66+'feb25'!AO66+'mar25'!AO66+'apr25'!AO66+'mai25'!AO66+'iun25'!AO66+'iul25'!AO66+'aug25'!AO66+sept25!AO66+'oct25'!AO66+'noi25'!AO66+'dec25'!AO66</f>
        <v>0</v>
      </c>
      <c r="AP66" s="100">
        <f>'ian25'!AP66+'feb25'!AP66+'mar25'!AP66+'apr25'!AP66+'mai25'!AP66+'iun25'!AP66+'iul25'!AP66+'aug25'!AP66+sept25!AP66+'oct25'!AP66+'noi25'!AP66+'dec25'!AP66</f>
        <v>0</v>
      </c>
      <c r="AQ66" s="100">
        <f>'ian25'!AQ66+'feb25'!AQ66+'mar25'!AQ66+'apr25'!AQ66+'mai25'!AQ66+'iun25'!AQ66+'iul25'!AQ66+'aug25'!AQ66+sept25!AQ66+'oct25'!AQ66+'noi25'!AQ66+'dec25'!AQ66</f>
        <v>0</v>
      </c>
      <c r="AR66" s="100">
        <f>'ian25'!AR66+'feb25'!AR66+'mar25'!AR66+'apr25'!AR66+'mai25'!AR66+'iun25'!AR66+'iul25'!AR66+'aug25'!AR66+sept25!AR66+'oct25'!AR66+'noi25'!AR66+'dec25'!AR66</f>
        <v>0</v>
      </c>
      <c r="AS66" s="100">
        <f>'ian25'!AS66+'feb25'!AS66+'mar25'!AS66+'apr25'!AS66+'mai25'!AS66+'iun25'!AS66+'iul25'!AS66+'aug25'!AS66+sept25!AS66+'oct25'!AS66+'noi25'!AS66+'dec25'!AS66</f>
        <v>0</v>
      </c>
      <c r="AT66" s="146"/>
      <c r="AU66" s="33" t="str">
        <f>IF(G19+I19+K19+L19+M19=D19," ","GRESEALA")</f>
        <v xml:space="preserve"> </v>
      </c>
      <c r="AV66" s="33" t="str">
        <f>IF(O19+P19=D19," ","GRESEALA")</f>
        <v xml:space="preserve"> </v>
      </c>
      <c r="AW66" s="33" t="str">
        <f>IF(Q19+S19+T19+U19+V19+W19=D19," ","GRESEALA")</f>
        <v xml:space="preserve"> </v>
      </c>
      <c r="AX66" s="33" t="str">
        <f>IF(X19+Y19+Z19=D19," ","GRESEALA")</f>
        <v xml:space="preserve"> </v>
      </c>
      <c r="AY66" s="33" t="str">
        <f>IF(E20+F20=D20," ","GRESEALA")</f>
        <v xml:space="preserve"> </v>
      </c>
      <c r="AZ66" s="17" t="str">
        <f>IF(G20+K20+I20+L20+M20=D20," ","GRESEALA")</f>
        <v xml:space="preserve"> </v>
      </c>
      <c r="BA66" s="33" t="str">
        <f>IF(O20+P20=D20," ","GRESEALA")</f>
        <v xml:space="preserve"> </v>
      </c>
      <c r="BB66" s="33" t="str">
        <f>IF(Q20+S20+T20+U20+V20+W20=D20," ","GRESEALA")</f>
        <v xml:space="preserve"> </v>
      </c>
      <c r="BC66" s="33" t="str">
        <f>IF(X20+Y20+Z20=D20," ","GRESEALA")</f>
        <v xml:space="preserve"> </v>
      </c>
      <c r="BD66" s="33" t="str">
        <f>IF(E21+F21=D21," ","GRESEALA")</f>
        <v xml:space="preserve"> </v>
      </c>
      <c r="BE66" s="17" t="str">
        <f>IF(G21+K21+I21+L21+M21=D21," ","GRESEALA")</f>
        <v xml:space="preserve"> </v>
      </c>
      <c r="BF66" s="33" t="str">
        <f>IF(O21+P21=D21," ","GRESEALA")</f>
        <v xml:space="preserve"> </v>
      </c>
      <c r="BG66" s="33" t="str">
        <f>IF(Q21+S21+T21+U21+V21+W21=D21," ","GRESEALA")</f>
        <v xml:space="preserve"> </v>
      </c>
      <c r="BH66" s="33" t="str">
        <f>IF(X21+Y21+Z21=D21," ","GRESEALA")</f>
        <v xml:space="preserve"> </v>
      </c>
      <c r="BI66" s="34" t="str">
        <f>IF(E22+F22=D22," ","GRESEALA")</f>
        <v xml:space="preserve"> </v>
      </c>
      <c r="BJ66" s="35" t="str">
        <f>IF(G22+K22+I22+L22+M22=D22," ","GRESEALA")</f>
        <v xml:space="preserve"> </v>
      </c>
      <c r="BK66" s="34" t="str">
        <f>IF(O22+P22=D22," ","GRESEALA")</f>
        <v xml:space="preserve"> </v>
      </c>
      <c r="BL66" s="36" t="str">
        <f>IF(Q22+S22+T22+U22+V22+W22=D22," ","GRESEALA")</f>
        <v xml:space="preserve"> </v>
      </c>
      <c r="BM66" s="37" t="str">
        <f>IF(X22+Y22+Z22=D22," ","GRESEALA")</f>
        <v xml:space="preserve"> </v>
      </c>
      <c r="BN66" s="33" t="str">
        <f>IF(Q35+S35+T35+U35+V35+W35=D35," ","GRESEALA")</f>
        <v xml:space="preserve"> </v>
      </c>
    </row>
    <row r="67" spans="2:66" ht="21" customHeight="1" x14ac:dyDescent="0.45">
      <c r="B67" s="150" t="s">
        <v>127</v>
      </c>
      <c r="C67" s="90"/>
      <c r="D67" s="129">
        <f t="shared" si="0"/>
        <v>0</v>
      </c>
      <c r="E67" s="100">
        <f>'ian25'!E67+'feb25'!E67+'mar25'!E67+'apr25'!E67+'mai25'!E67+'iun25'!E67+'iul25'!E67+'aug25'!E67+sept25!E67+'oct25'!E67+'noi25'!E67+'dec25'!E67</f>
        <v>0</v>
      </c>
      <c r="F67" s="100">
        <f>'ian25'!F67+'feb25'!F67+'mar25'!F67+'apr25'!F67+'mai25'!F67+'iun25'!F67+'iul25'!F67+'aug25'!F67+sept25!F67+'oct25'!F67+'noi25'!F67+'dec25'!F67</f>
        <v>0</v>
      </c>
      <c r="G67" s="100">
        <f>'ian25'!G67+'feb25'!G67+'mar25'!G67+'apr25'!G67+'mai25'!G67+'iun25'!G67+'iul25'!G67+'aug25'!G67+sept25!G67+'oct25'!G67+'noi25'!G67+'dec25'!G67</f>
        <v>0</v>
      </c>
      <c r="H67" s="100">
        <f>'ian25'!H67+'feb25'!H67+'mar25'!H67+'apr25'!H67+'mai25'!H67+'iun25'!H67+'iul25'!H67+'aug25'!H67+sept25!H67+'oct25'!H67+'noi25'!H67+'dec25'!H67</f>
        <v>0</v>
      </c>
      <c r="I67" s="100">
        <f>'ian25'!I67+'feb25'!I67+'mar25'!I67+'apr25'!I67+'mai25'!I67+'iun25'!I67+'iul25'!I67+'aug25'!I67+sept25!I67+'oct25'!I67+'noi25'!I67+'dec25'!I67</f>
        <v>0</v>
      </c>
      <c r="J67" s="100">
        <f>'ian25'!J67+'feb25'!J67+'mar25'!J67+'apr25'!J67+'mai25'!J67+'iun25'!J67+'iul25'!J67+'aug25'!J67+sept25!J67+'oct25'!J67+'noi25'!J67+'dec25'!J67</f>
        <v>0</v>
      </c>
      <c r="K67" s="100">
        <f>'ian25'!K67+'feb25'!K67+'mar25'!K67+'apr25'!K67+'mai25'!K67+'iun25'!K67+'iul25'!K67+'aug25'!K67+sept25!K67+'oct25'!K67+'noi25'!K67+'dec25'!K67</f>
        <v>0</v>
      </c>
      <c r="L67" s="100">
        <f>'ian25'!L67+'feb25'!L67+'mar25'!L67+'apr25'!L67+'mai25'!L67+'iun25'!L67+'iul25'!L67+'aug25'!L67+sept25!L67+'oct25'!L67+'noi25'!L67+'dec25'!L67</f>
        <v>0</v>
      </c>
      <c r="M67" s="100">
        <f>'ian25'!M67+'feb25'!M67+'mar25'!M67+'apr25'!M67+'mai25'!M67+'iun25'!M67+'iul25'!M67+'aug25'!M67+sept25!M67+'oct25'!M67+'noi25'!M67+'dec25'!M67</f>
        <v>0</v>
      </c>
      <c r="N67" s="100">
        <f>'ian25'!N67+'feb25'!N67+'mar25'!N67+'apr25'!N67+'mai25'!N67+'iun25'!N67+'iul25'!N67+'aug25'!N67+sept25!N67+'oct25'!N67+'noi25'!N67+'dec25'!N67</f>
        <v>0</v>
      </c>
      <c r="O67" s="100">
        <f>'ian25'!O67+'feb25'!O67+'mar25'!O67+'apr25'!O67+'mai25'!O67+'iun25'!O67+'iul25'!O67+'aug25'!O67+sept25!O67+'oct25'!O67+'noi25'!O67+'dec25'!O67</f>
        <v>0</v>
      </c>
      <c r="P67" s="100">
        <f>'ian25'!P67+'feb25'!P67+'mar25'!P67+'apr25'!P67+'mai25'!P67+'iun25'!P67+'iul25'!P67+'aug25'!P67+sept25!P67+'oct25'!P67+'noi25'!P67+'dec25'!P67</f>
        <v>0</v>
      </c>
      <c r="Q67" s="100">
        <f>'ian25'!Q67+'feb25'!Q67+'mar25'!Q67+'apr25'!Q67+'mai25'!Q67+'iun25'!Q67+'iul25'!Q67+'aug25'!Q67+sept25!Q67+'oct25'!Q67+'noi25'!Q67+'dec25'!Q67</f>
        <v>0</v>
      </c>
      <c r="R67" s="100">
        <f>'ian25'!R67+'feb25'!R67+'mar25'!R67+'apr25'!R67+'mai25'!R67+'iun25'!R67+'iul25'!R67+'aug25'!R67+sept25!R67+'oct25'!R67+'noi25'!R67+'dec25'!R67</f>
        <v>0</v>
      </c>
      <c r="S67" s="100">
        <f>'ian25'!S67+'feb25'!S67+'mar25'!S67+'apr25'!S67+'mai25'!S67+'iun25'!S67+'iul25'!S67+'aug25'!S67+sept25!S67+'oct25'!S67+'noi25'!S67+'dec25'!S67</f>
        <v>0</v>
      </c>
      <c r="T67" s="100">
        <f>'ian25'!T67+'feb25'!T67+'mar25'!T67+'apr25'!T67+'mai25'!T67+'iun25'!T67+'iul25'!T67+'aug25'!T67+sept25!T67+'oct25'!T67+'noi25'!T67+'dec25'!T67</f>
        <v>0</v>
      </c>
      <c r="U67" s="100">
        <f>'ian25'!U67+'feb25'!U67+'mar25'!U67+'apr25'!U67+'mai25'!U67+'iun25'!U67+'iul25'!U67+'aug25'!U67+sept25!U67+'oct25'!U67+'noi25'!U67+'dec25'!U67</f>
        <v>0</v>
      </c>
      <c r="V67" s="100">
        <f>'ian25'!V67+'feb25'!V67+'mar25'!V67+'apr25'!V67+'mai25'!V67+'iun25'!V67+'iul25'!V67+'aug25'!V67+sept25!V67+'oct25'!V67+'noi25'!V67+'dec25'!V67</f>
        <v>0</v>
      </c>
      <c r="W67" s="100">
        <f>'ian25'!W67+'feb25'!W67+'mar25'!W67+'apr25'!W67+'mai25'!W67+'iun25'!W67+'iul25'!W67+'aug25'!W67+sept25!W67+'oct25'!W67+'noi25'!W67+'dec25'!W67</f>
        <v>0</v>
      </c>
      <c r="X67" s="100">
        <f>'ian25'!X67+'feb25'!X67+'mar25'!X67+'apr25'!X67+'mai25'!X67+'iun25'!X67+'iul25'!X67+'aug25'!X67+sept25!X67+'oct25'!X67+'noi25'!X67+'dec25'!X67</f>
        <v>0</v>
      </c>
      <c r="Y67" s="100">
        <f>'ian25'!Y67+'feb25'!Y67+'mar25'!Y67+'apr25'!Y67+'mai25'!Y67+'iun25'!Y67+'iul25'!Y67+'aug25'!Y67+sept25!Y67+'oct25'!Y67+'noi25'!Y67+'dec25'!Y67</f>
        <v>0</v>
      </c>
      <c r="Z67" s="100">
        <f>'ian25'!Z67+'feb25'!Z67+'mar25'!Z67+'apr25'!Z67+'mai25'!Z67+'iun25'!Z67+'iul25'!Z67+'aug25'!Z67+sept25!Z67+'oct25'!Z67+'noi25'!Z67+'dec25'!Z67</f>
        <v>0</v>
      </c>
      <c r="AA67" s="100">
        <f>'ian25'!AA67+'feb25'!AA67+'mar25'!AA67+'apr25'!AA67+'mai25'!AA67+'iun25'!AA67+'iul25'!AA67+'aug25'!AA67+sept25!AA67+'oct25'!AA67+'noi25'!AA67+'dec25'!AA67</f>
        <v>0</v>
      </c>
      <c r="AB67" s="100">
        <f>'ian25'!AB67+'feb25'!AB67+'mar25'!AB67+'apr25'!AB67+'mai25'!AB67+'iun25'!AB67+'iul25'!AB67+'aug25'!AB67+sept25!AB67+'oct25'!AB67+'noi25'!AB67+'dec25'!AB67</f>
        <v>0</v>
      </c>
      <c r="AC67" s="100">
        <f>'ian25'!AC67+'feb25'!AC67+'mar25'!AC67+'apr25'!AC67+'mai25'!AC67+'iun25'!AC67+'iul25'!AC67+'aug25'!AC67+sept25!AC67+'oct25'!AC67+'noi25'!AC67+'dec25'!AC67</f>
        <v>0</v>
      </c>
      <c r="AD67" s="100">
        <f>'ian25'!AD67+'feb25'!AD67+'mar25'!AD67+'apr25'!AD67+'mai25'!AD67+'iun25'!AD67+'iul25'!AD67+'aug25'!AD67+sept25!AD67+'oct25'!AD67+'noi25'!AD67+'dec25'!AD67</f>
        <v>0</v>
      </c>
      <c r="AE67" s="100">
        <f>'ian25'!AE67+'feb25'!AE67+'mar25'!AE67+'apr25'!AE67+'mai25'!AE67+'iun25'!AE67+'iul25'!AE67+'aug25'!AE67+sept25!AE67+'oct25'!AE67+'noi25'!AE67+'dec25'!AE67</f>
        <v>0</v>
      </c>
      <c r="AF67" s="100">
        <f>'ian25'!AF67+'feb25'!AF67+'mar25'!AF67+'apr25'!AF67+'mai25'!AF67+'iun25'!AF67+'iul25'!AF67+'aug25'!AF67+sept25!AF67+'oct25'!AF67+'noi25'!AF67+'dec25'!AF67</f>
        <v>0</v>
      </c>
      <c r="AG67" s="100">
        <f>'ian25'!AG67+'feb25'!AG67+'mar25'!AG67+'apr25'!AG67+'mai25'!AG67+'iun25'!AG67+'iul25'!AG67+'aug25'!AG67+sept25!AG67+'oct25'!AG67+'noi25'!AG67+'dec25'!AG67</f>
        <v>0</v>
      </c>
      <c r="AH67" s="100">
        <f>'ian25'!AH67+'feb25'!AH67+'mar25'!AH67+'apr25'!AH67+'mai25'!AH67+'iun25'!AH67+'iul25'!AH67+'aug25'!AH67+sept25!AH67+'oct25'!AH67+'noi25'!AH67+'dec25'!AH67</f>
        <v>0</v>
      </c>
      <c r="AI67" s="100">
        <f>'ian25'!AI67+'feb25'!AI67+'mar25'!AI67+'apr25'!AI67+'mai25'!AI67+'iun25'!AI67+'iul25'!AI67+'aug25'!AI67+sept25!AI67+'oct25'!AI67+'noi25'!AI67+'dec25'!AI67</f>
        <v>0</v>
      </c>
      <c r="AJ67" s="100">
        <f>'ian25'!AJ67+'feb25'!AJ67+'mar25'!AJ67+'apr25'!AJ67+'mai25'!AJ67+'iun25'!AJ67+'iul25'!AJ67+'aug25'!AJ67+sept25!AJ67+'oct25'!AJ67+'noi25'!AJ67+'dec25'!AJ67</f>
        <v>0</v>
      </c>
      <c r="AK67" s="100">
        <f>'ian25'!AK67+'feb25'!AK67+'mar25'!AK67+'apr25'!AK67+'mai25'!AK67+'iun25'!AK67+'iul25'!AK67+'aug25'!AK67+sept25!AK67+'oct25'!AK67+'noi25'!AK67+'dec25'!AK67</f>
        <v>0</v>
      </c>
      <c r="AL67" s="100">
        <f>'ian25'!AL67+'feb25'!AL67+'mar25'!AL67+'apr25'!AL67+'mai25'!AL67+'iun25'!AL67+'iul25'!AL67+'aug25'!AL67+sept25!AL67+'oct25'!AL67+'noi25'!AL67+'dec25'!AL67</f>
        <v>0</v>
      </c>
      <c r="AM67" s="100">
        <f>'ian25'!AM67+'feb25'!AM67+'mar25'!AM67+'apr25'!AM67+'mai25'!AM67+'iun25'!AM67+'iul25'!AM67+'aug25'!AM67+sept25!AM67+'oct25'!AM67+'noi25'!AM67+'dec25'!AM67</f>
        <v>0</v>
      </c>
      <c r="AN67" s="100">
        <f>'ian25'!AN67+'feb25'!AN67+'mar25'!AN67+'apr25'!AN67+'mai25'!AN67+'iun25'!AN67+'iul25'!AN67+'aug25'!AN67+sept25!AN67+'oct25'!AN67+'noi25'!AN67+'dec25'!AN67</f>
        <v>0</v>
      </c>
      <c r="AO67" s="100">
        <f>'ian25'!AO67+'feb25'!AO67+'mar25'!AO67+'apr25'!AO67+'mai25'!AO67+'iun25'!AO67+'iul25'!AO67+'aug25'!AO67+sept25!AO67+'oct25'!AO67+'noi25'!AO67+'dec25'!AO67</f>
        <v>0</v>
      </c>
      <c r="AP67" s="100">
        <f>'ian25'!AP67+'feb25'!AP67+'mar25'!AP67+'apr25'!AP67+'mai25'!AP67+'iun25'!AP67+'iul25'!AP67+'aug25'!AP67+sept25!AP67+'oct25'!AP67+'noi25'!AP67+'dec25'!AP67</f>
        <v>0</v>
      </c>
      <c r="AQ67" s="100">
        <f>'ian25'!AQ67+'feb25'!AQ67+'mar25'!AQ67+'apr25'!AQ67+'mai25'!AQ67+'iun25'!AQ67+'iul25'!AQ67+'aug25'!AQ67+sept25!AQ67+'oct25'!AQ67+'noi25'!AQ67+'dec25'!AQ67</f>
        <v>0</v>
      </c>
      <c r="AR67" s="100">
        <f>'ian25'!AR67+'feb25'!AR67+'mar25'!AR67+'apr25'!AR67+'mai25'!AR67+'iun25'!AR67+'iul25'!AR67+'aug25'!AR67+sept25!AR67+'oct25'!AR67+'noi25'!AR67+'dec25'!AR67</f>
        <v>0</v>
      </c>
      <c r="AS67" s="100">
        <f>'ian25'!AS67+'feb25'!AS67+'mar25'!AS67+'apr25'!AS67+'mai25'!AS67+'iun25'!AS67+'iul25'!AS67+'aug25'!AS67+sept25!AS67+'oct25'!AS67+'noi25'!AS67+'dec25'!AS67</f>
        <v>0</v>
      </c>
      <c r="AT67" s="146"/>
      <c r="AU67" s="33" t="str">
        <f>IF(E23+F23=D23," ","GRESEALA")</f>
        <v xml:space="preserve"> </v>
      </c>
      <c r="AV67" s="17" t="str">
        <f>IF(G23+K23+I23+L23+M23=D23," ","GRESEALA")</f>
        <v xml:space="preserve"> </v>
      </c>
      <c r="AW67" s="33" t="str">
        <f>IF(O23+P23=D23," ","GRESEALA")</f>
        <v xml:space="preserve"> </v>
      </c>
      <c r="AX67" s="33" t="str">
        <f>IF(Q23+S23+T23+U23+V23+W23=D23," ","GRESEALA")</f>
        <v xml:space="preserve"> </v>
      </c>
      <c r="AY67" s="33" t="str">
        <f>IF(X23+Y23+Z23=D23," ","GRESEALA")</f>
        <v xml:space="preserve"> </v>
      </c>
      <c r="AZ67" s="33" t="str">
        <f>IF(E24+F24=D24," ","GRESEALA")</f>
        <v xml:space="preserve"> </v>
      </c>
      <c r="BA67" s="17" t="str">
        <f>IF(G24+K24+I24+L24+M24=D24," ","GRESEALA")</f>
        <v xml:space="preserve"> </v>
      </c>
      <c r="BB67" s="33" t="str">
        <f>IF(O24+P24=D24," ","GRESEALA")</f>
        <v xml:space="preserve"> </v>
      </c>
      <c r="BC67" s="33" t="str">
        <f>IF(Q24+S24+T24+U24+V24+W24=D24," ","GRESEALA")</f>
        <v xml:space="preserve"> </v>
      </c>
      <c r="BD67" s="33" t="str">
        <f>IF(X24+Y24+Z24=D24," ","GRESEALA")</f>
        <v xml:space="preserve"> </v>
      </c>
      <c r="BE67" s="33" t="str">
        <f>IF(E25+F25=D25," ","GRESEALA")</f>
        <v xml:space="preserve"> </v>
      </c>
      <c r="BF67" s="17" t="str">
        <f>IF(G25+K25+I25+L25+M25=D25," ","GRESEALA")</f>
        <v xml:space="preserve"> </v>
      </c>
      <c r="BG67" s="33" t="str">
        <f>IF(O25+P25=D25," ","GRESEALA")</f>
        <v xml:space="preserve"> </v>
      </c>
      <c r="BH67" s="33" t="str">
        <f>IF(Q25+S25+T25+U25+V25+W25=D25," ","GRESEALA")</f>
        <v xml:space="preserve"> </v>
      </c>
      <c r="BI67" s="33" t="str">
        <f>IF(X25+Y25+Z25=D25," ","GRESEALA")</f>
        <v xml:space="preserve"> </v>
      </c>
      <c r="BJ67" s="33" t="str">
        <f>IF(E26+F26=D26," ","GRESEALA")</f>
        <v xml:space="preserve"> </v>
      </c>
      <c r="BK67" s="17" t="str">
        <f>IF(G26+K26+I26+L26+M26=D26," ","GRESEALA")</f>
        <v xml:space="preserve"> </v>
      </c>
      <c r="BL67" s="33" t="str">
        <f>IF(O26+P26=D26," ","GRESEALA")</f>
        <v xml:space="preserve"> </v>
      </c>
      <c r="BM67" s="33" t="str">
        <f>IF(Q26+S26+T26+U26+V26+W26=D26," ","GRESEALA")</f>
        <v xml:space="preserve"> </v>
      </c>
      <c r="BN67" s="33" t="str">
        <f>IF(X26+Y26+Z26=D26," ","GRESEALA")</f>
        <v xml:space="preserve"> </v>
      </c>
    </row>
    <row r="68" spans="2:66" ht="24" customHeight="1" x14ac:dyDescent="0.45">
      <c r="B68" s="147" t="s">
        <v>128</v>
      </c>
      <c r="C68" s="75" t="s">
        <v>129</v>
      </c>
      <c r="D68" s="128">
        <f>O68+P68</f>
        <v>1598</v>
      </c>
      <c r="E68" s="100">
        <f>'ian25'!E68+'feb25'!E68+'mar25'!E68+'apr25'!E68+'mai25'!E68+'iun25'!E68+'iul25'!E68+'aug25'!E68+sept25!E68+'oct25'!E68+'noi25'!E68+'dec25'!E68</f>
        <v>818</v>
      </c>
      <c r="F68" s="100">
        <f>'ian25'!F68+'feb25'!F68+'mar25'!F68+'apr25'!F68+'mai25'!F68+'iun25'!F68+'iul25'!F68+'aug25'!F68+sept25!F68+'oct25'!F68+'noi25'!F68+'dec25'!F68</f>
        <v>780</v>
      </c>
      <c r="G68" s="100">
        <f>'ian25'!G68+'feb25'!G68+'mar25'!G68+'apr25'!G68+'mai25'!G68+'iun25'!G68+'iul25'!G68+'aug25'!G68+sept25!G68+'oct25'!G68+'noi25'!G68+'dec25'!G68</f>
        <v>191</v>
      </c>
      <c r="H68" s="100">
        <f>'ian25'!H68+'feb25'!H68+'mar25'!H68+'apr25'!H68+'mai25'!H68+'iun25'!H68+'iul25'!H68+'aug25'!H68+sept25!H68+'oct25'!H68+'noi25'!H68+'dec25'!H68</f>
        <v>159</v>
      </c>
      <c r="I68" s="100">
        <f>'ian25'!I68+'feb25'!I68+'mar25'!I68+'apr25'!I68+'mai25'!I68+'iun25'!I68+'iul25'!I68+'aug25'!I68+sept25!I68+'oct25'!I68+'noi25'!I68+'dec25'!I68</f>
        <v>124</v>
      </c>
      <c r="J68" s="100">
        <f>'ian25'!J68+'feb25'!J68+'mar25'!J68+'apr25'!J68+'mai25'!J68+'iun25'!J68+'iul25'!J68+'aug25'!J68+sept25!J68+'oct25'!J68+'noi25'!J68+'dec25'!J68</f>
        <v>66</v>
      </c>
      <c r="K68" s="100">
        <f>'ian25'!K68+'feb25'!K68+'mar25'!K68+'apr25'!K68+'mai25'!K68+'iun25'!K68+'iul25'!K68+'aug25'!K68+sept25!K68+'oct25'!K68+'noi25'!K68+'dec25'!K68</f>
        <v>103</v>
      </c>
      <c r="L68" s="100">
        <f>'ian25'!L68+'feb25'!L68+'mar25'!L68+'apr25'!L68+'mai25'!L68+'iun25'!L68+'iul25'!L68+'aug25'!L68+sept25!L68+'oct25'!L68+'noi25'!L68+'dec25'!L68</f>
        <v>276</v>
      </c>
      <c r="M68" s="100">
        <f>'ian25'!M68+'feb25'!M68+'mar25'!M68+'apr25'!M68+'mai25'!M68+'iun25'!M68+'iul25'!M68+'aug25'!M68+sept25!M68+'oct25'!M68+'noi25'!M68+'dec25'!M68</f>
        <v>904</v>
      </c>
      <c r="N68" s="100">
        <f>'ian25'!N68+'feb25'!N68+'mar25'!N68+'apr25'!N68+'mai25'!N68+'iun25'!N68+'iul25'!N68+'aug25'!N68+sept25!N68+'oct25'!N68+'noi25'!N68+'dec25'!N68</f>
        <v>341</v>
      </c>
      <c r="O68" s="100">
        <f>'ian25'!O68+'feb25'!O68+'mar25'!O68+'apr25'!O68+'mai25'!O68+'iun25'!O68+'iul25'!O68+'aug25'!O68+sept25!O68+'oct25'!O68+'noi25'!O68+'dec25'!O68</f>
        <v>741</v>
      </c>
      <c r="P68" s="100">
        <f>'ian25'!P68+'feb25'!P68+'mar25'!P68+'apr25'!P68+'mai25'!P68+'iun25'!P68+'iul25'!P68+'aug25'!P68+sept25!P68+'oct25'!P68+'noi25'!P68+'dec25'!P68</f>
        <v>857</v>
      </c>
      <c r="Q68" s="100">
        <f>'ian25'!Q68+'feb25'!Q68+'mar25'!Q68+'apr25'!Q68+'mai25'!Q68+'iun25'!Q68+'iul25'!Q68+'aug25'!Q68+sept25!Q68+'oct25'!Q68+'noi25'!Q68+'dec25'!Q68</f>
        <v>58</v>
      </c>
      <c r="R68" s="100">
        <f>'ian25'!R68+'feb25'!R68+'mar25'!R68+'apr25'!R68+'mai25'!R68+'iun25'!R68+'iul25'!R68+'aug25'!R68+sept25!R68+'oct25'!R68+'noi25'!R68+'dec25'!R68</f>
        <v>17</v>
      </c>
      <c r="S68" s="100">
        <f>'ian25'!S68+'feb25'!S68+'mar25'!S68+'apr25'!S68+'mai25'!S68+'iun25'!S68+'iul25'!S68+'aug25'!S68+sept25!S68+'oct25'!S68+'noi25'!S68+'dec25'!S68</f>
        <v>358</v>
      </c>
      <c r="T68" s="100">
        <f>'ian25'!T68+'feb25'!T68+'mar25'!T68+'apr25'!T68+'mai25'!T68+'iun25'!T68+'iul25'!T68+'aug25'!T68+sept25!T68+'oct25'!T68+'noi25'!T68+'dec25'!T68</f>
        <v>264</v>
      </c>
      <c r="U68" s="100">
        <f>'ian25'!U68+'feb25'!U68+'mar25'!U68+'apr25'!U68+'mai25'!U68+'iun25'!U68+'iul25'!U68+'aug25'!U68+sept25!U68+'oct25'!U68+'noi25'!U68+'dec25'!U68</f>
        <v>717</v>
      </c>
      <c r="V68" s="100">
        <f>'ian25'!V68+'feb25'!V68+'mar25'!V68+'apr25'!V68+'mai25'!V68+'iun25'!V68+'iul25'!V68+'aug25'!V68+sept25!V68+'oct25'!V68+'noi25'!V68+'dec25'!V68</f>
        <v>50</v>
      </c>
      <c r="W68" s="100">
        <f>'ian25'!W68+'feb25'!W68+'mar25'!W68+'apr25'!W68+'mai25'!W68+'iun25'!W68+'iul25'!W68+'aug25'!W68+sept25!W68+'oct25'!W68+'noi25'!W68+'dec25'!W68</f>
        <v>151</v>
      </c>
      <c r="X68" s="100">
        <f>'ian25'!X68+'feb25'!X68+'mar25'!X68+'apr25'!X68+'mai25'!X68+'iun25'!X68+'iul25'!X68+'aug25'!X68+sept25!X68+'oct25'!X68+'noi25'!X68+'dec25'!X68</f>
        <v>1041</v>
      </c>
      <c r="Y68" s="100">
        <f>'ian25'!Y68+'feb25'!Y68+'mar25'!Y68+'apr25'!Y68+'mai25'!Y68+'iun25'!Y68+'iul25'!Y68+'aug25'!Y68+sept25!Y68+'oct25'!Y68+'noi25'!Y68+'dec25'!Y68</f>
        <v>557</v>
      </c>
      <c r="Z68" s="100">
        <f>'ian25'!Z68+'feb25'!Z68+'mar25'!Z68+'apr25'!Z68+'mai25'!Z68+'iun25'!Z68+'iul25'!Z68+'aug25'!Z68+sept25!Z68+'oct25'!Z68+'noi25'!Z68+'dec25'!Z68</f>
        <v>0</v>
      </c>
      <c r="AA68" s="100">
        <f>'ian25'!AA68+'feb25'!AA68+'mar25'!AA68+'apr25'!AA68+'mai25'!AA68+'iun25'!AA68+'iul25'!AA68+'aug25'!AA68+sept25!AA68+'oct25'!AA68+'noi25'!AA68+'dec25'!AA68</f>
        <v>2</v>
      </c>
      <c r="AB68" s="100">
        <f>'ian25'!AB68+'feb25'!AB68+'mar25'!AB68+'apr25'!AB68+'mai25'!AB68+'iun25'!AB68+'iul25'!AB68+'aug25'!AB68+sept25!AB68+'oct25'!AB68+'noi25'!AB68+'dec25'!AB68</f>
        <v>0</v>
      </c>
      <c r="AC68" s="100">
        <f>'ian25'!AC68+'feb25'!AC68+'mar25'!AC68+'apr25'!AC68+'mai25'!AC68+'iun25'!AC68+'iul25'!AC68+'aug25'!AC68+sept25!AC68+'oct25'!AC68+'noi25'!AC68+'dec25'!AC68</f>
        <v>17</v>
      </c>
      <c r="AD68" s="100">
        <f>'ian25'!AD68+'feb25'!AD68+'mar25'!AD68+'apr25'!AD68+'mai25'!AD68+'iun25'!AD68+'iul25'!AD68+'aug25'!AD68+sept25!AD68+'oct25'!AD68+'noi25'!AD68+'dec25'!AD68</f>
        <v>5</v>
      </c>
      <c r="AE68" s="100">
        <f>'ian25'!AE68+'feb25'!AE68+'mar25'!AE68+'apr25'!AE68+'mai25'!AE68+'iun25'!AE68+'iul25'!AE68+'aug25'!AE68+sept25!AE68+'oct25'!AE68+'noi25'!AE68+'dec25'!AE68</f>
        <v>2</v>
      </c>
      <c r="AF68" s="100">
        <f>'ian25'!AF68+'feb25'!AF68+'mar25'!AF68+'apr25'!AF68+'mai25'!AF68+'iun25'!AF68+'iul25'!AF68+'aug25'!AF68+sept25!AF68+'oct25'!AF68+'noi25'!AF68+'dec25'!AF68</f>
        <v>1</v>
      </c>
      <c r="AG68" s="100">
        <f>'ian25'!AG68+'feb25'!AG68+'mar25'!AG68+'apr25'!AG68+'mai25'!AG68+'iun25'!AG68+'iul25'!AG68+'aug25'!AG68+sept25!AG68+'oct25'!AG68+'noi25'!AG68+'dec25'!AG68</f>
        <v>0</v>
      </c>
      <c r="AH68" s="100">
        <f>'ian25'!AH68+'feb25'!AH68+'mar25'!AH68+'apr25'!AH68+'mai25'!AH68+'iun25'!AH68+'iul25'!AH68+'aug25'!AH68+sept25!AH68+'oct25'!AH68+'noi25'!AH68+'dec25'!AH68</f>
        <v>0</v>
      </c>
      <c r="AI68" s="100">
        <f>'ian25'!AI68+'feb25'!AI68+'mar25'!AI68+'apr25'!AI68+'mai25'!AI68+'iun25'!AI68+'iul25'!AI68+'aug25'!AI68+sept25!AI68+'oct25'!AI68+'noi25'!AI68+'dec25'!AI68</f>
        <v>0</v>
      </c>
      <c r="AJ68" s="100">
        <f>'ian25'!AJ68+'feb25'!AJ68+'mar25'!AJ68+'apr25'!AJ68+'mai25'!AJ68+'iun25'!AJ68+'iul25'!AJ68+'aug25'!AJ68+sept25!AJ68+'oct25'!AJ68+'noi25'!AJ68+'dec25'!AJ68</f>
        <v>0</v>
      </c>
      <c r="AK68" s="100">
        <f>'ian25'!AK68+'feb25'!AK68+'mar25'!AK68+'apr25'!AK68+'mai25'!AK68+'iun25'!AK68+'iul25'!AK68+'aug25'!AK68+sept25!AK68+'oct25'!AK68+'noi25'!AK68+'dec25'!AK68</f>
        <v>0</v>
      </c>
      <c r="AL68" s="100">
        <f>'ian25'!AL68+'feb25'!AL68+'mar25'!AL68+'apr25'!AL68+'mai25'!AL68+'iun25'!AL68+'iul25'!AL68+'aug25'!AL68+sept25!AL68+'oct25'!AL68+'noi25'!AL68+'dec25'!AL68</f>
        <v>0</v>
      </c>
      <c r="AM68" s="100">
        <f>'ian25'!AM68+'feb25'!AM68+'mar25'!AM68+'apr25'!AM68+'mai25'!AM68+'iun25'!AM68+'iul25'!AM68+'aug25'!AM68+sept25!AM68+'oct25'!AM68+'noi25'!AM68+'dec25'!AM68</f>
        <v>0</v>
      </c>
      <c r="AN68" s="100">
        <f>'ian25'!AN68+'feb25'!AN68+'mar25'!AN68+'apr25'!AN68+'mai25'!AN68+'iun25'!AN68+'iul25'!AN68+'aug25'!AN68+sept25!AN68+'oct25'!AN68+'noi25'!AN68+'dec25'!AN68</f>
        <v>0</v>
      </c>
      <c r="AO68" s="100">
        <f>'ian25'!AO68+'feb25'!AO68+'mar25'!AO68+'apr25'!AO68+'mai25'!AO68+'iun25'!AO68+'iul25'!AO68+'aug25'!AO68+sept25!AO68+'oct25'!AO68+'noi25'!AO68+'dec25'!AO68</f>
        <v>0</v>
      </c>
      <c r="AP68" s="100">
        <f>'ian25'!AP68+'feb25'!AP68+'mar25'!AP68+'apr25'!AP68+'mai25'!AP68+'iun25'!AP68+'iul25'!AP68+'aug25'!AP68+sept25!AP68+'oct25'!AP68+'noi25'!AP68+'dec25'!AP68</f>
        <v>0</v>
      </c>
      <c r="AQ68" s="100">
        <f>'ian25'!AQ68+'feb25'!AQ68+'mar25'!AQ68+'apr25'!AQ68+'mai25'!AQ68+'iun25'!AQ68+'iul25'!AQ68+'aug25'!AQ68+sept25!AQ68+'oct25'!AQ68+'noi25'!AQ68+'dec25'!AQ68</f>
        <v>0</v>
      </c>
      <c r="AR68" s="100">
        <f>'ian25'!AR68+'feb25'!AR68+'mar25'!AR68+'apr25'!AR68+'mai25'!AR68+'iun25'!AR68+'iul25'!AR68+'aug25'!AR68+sept25!AR68+'oct25'!AR68+'noi25'!AR68+'dec25'!AR68</f>
        <v>0</v>
      </c>
      <c r="AS68" s="100">
        <f>'ian25'!AS68+'feb25'!AS68+'mar25'!AS68+'apr25'!AS68+'mai25'!AS68+'iun25'!AS68+'iul25'!AS68+'aug25'!AS68+sept25!AS68+'oct25'!AS68+'noi25'!AS68+'dec25'!AS68</f>
        <v>1576</v>
      </c>
      <c r="AT68" s="157"/>
      <c r="AU68" s="33" t="str">
        <f>IF(E27+F27=D27," ","GRESEALA")</f>
        <v xml:space="preserve"> </v>
      </c>
      <c r="AV68" s="17" t="str">
        <f>IF(G27+K27+I27+L27+M27=D27," ","GRESEALA")</f>
        <v xml:space="preserve"> </v>
      </c>
      <c r="AW68" s="33" t="str">
        <f>IF(O27+P27=D27," ","GRESEALA")</f>
        <v xml:space="preserve"> </v>
      </c>
      <c r="AX68" s="33" t="str">
        <f>IF(Q27+S27+T27+U27+V27+W27=D27," ","GRESEALA")</f>
        <v xml:space="preserve"> </v>
      </c>
      <c r="AY68" s="33" t="str">
        <f>IF(X27+Y27+Z27=D27," ","GRESEALA")</f>
        <v xml:space="preserve"> </v>
      </c>
      <c r="AZ68" s="33" t="str">
        <f>IF(E28+F28=D28," ","GRESEALA")</f>
        <v xml:space="preserve"> </v>
      </c>
      <c r="BA68" s="17" t="str">
        <f>IF(G28+K28+I28+L28++M28=D28," ","GRESEALA")</f>
        <v xml:space="preserve"> </v>
      </c>
      <c r="BB68" s="33" t="str">
        <f>IF(O28+P28=D28," ","GRESEALA")</f>
        <v xml:space="preserve"> </v>
      </c>
      <c r="BC68" s="33" t="str">
        <f>IF(Q28+S28+T28+U28+V28+W28=D28," ","GRESEALA")</f>
        <v xml:space="preserve"> </v>
      </c>
      <c r="BD68" s="33" t="str">
        <f>IF(X28+Y28+Z28=D28," ","GRESEALA")</f>
        <v xml:space="preserve"> </v>
      </c>
      <c r="BE68" s="33" t="str">
        <f>IF(E29+F29=D29," ","GRESEALA")</f>
        <v xml:space="preserve"> </v>
      </c>
      <c r="BF68" s="17" t="str">
        <f>IF(G29+K29+I29+L29+M29=D29," ","GRESEALA")</f>
        <v xml:space="preserve"> </v>
      </c>
      <c r="BG68" s="33" t="str">
        <f>IF(O29+P29=D29," ","GRESEALA")</f>
        <v xml:space="preserve"> </v>
      </c>
      <c r="BH68" s="33" t="str">
        <f>IF(Q29+S29+T29+U29+V29+W29=D29," ","GRESEALA")</f>
        <v xml:space="preserve"> </v>
      </c>
      <c r="BI68" s="33" t="str">
        <f>IF(X29+Y29+Z29=D29," ","GRESEALA")</f>
        <v xml:space="preserve"> </v>
      </c>
      <c r="BJ68" s="33" t="str">
        <f>IF(E30+F30=D30," ","GRESEALA")</f>
        <v xml:space="preserve"> </v>
      </c>
      <c r="BK68" s="17" t="str">
        <f>IF(G30+K30+I30+L30+M30=D30," ","GRESEALA")</f>
        <v xml:space="preserve"> </v>
      </c>
      <c r="BL68" s="33" t="str">
        <f>IF(O30+P30=D30," ","GRESEALA")</f>
        <v xml:space="preserve"> </v>
      </c>
      <c r="BM68" s="33" t="str">
        <f>IF(Q30+S30+T30+U30+V30+W30=D30," ","GRESEALA")</f>
        <v xml:space="preserve"> </v>
      </c>
      <c r="BN68" s="33" t="str">
        <f>IF(X30+Y30+Z30=D30," ","GRESEALA")</f>
        <v xml:space="preserve"> </v>
      </c>
    </row>
    <row r="69" spans="2:66" ht="32.25" customHeight="1" thickBot="1" x14ac:dyDescent="0.5">
      <c r="B69" s="158"/>
      <c r="C69" s="159" t="s">
        <v>130</v>
      </c>
      <c r="D69" s="160" t="str">
        <f t="shared" ref="D69:AS69" si="46">IF(D68=D16, "  ", "GRESEALA")</f>
        <v xml:space="preserve">  </v>
      </c>
      <c r="E69" s="160" t="str">
        <f t="shared" si="46"/>
        <v xml:space="preserve">  </v>
      </c>
      <c r="F69" s="160" t="str">
        <f t="shared" si="46"/>
        <v xml:space="preserve">  </v>
      </c>
      <c r="G69" s="160" t="str">
        <f t="shared" si="46"/>
        <v xml:space="preserve">  </v>
      </c>
      <c r="H69" s="160" t="str">
        <f t="shared" si="46"/>
        <v xml:space="preserve">  </v>
      </c>
      <c r="I69" s="160" t="str">
        <f t="shared" si="46"/>
        <v xml:space="preserve">  </v>
      </c>
      <c r="J69" s="160" t="str">
        <f t="shared" si="46"/>
        <v xml:space="preserve">  </v>
      </c>
      <c r="K69" s="160" t="str">
        <f t="shared" si="46"/>
        <v xml:space="preserve">  </v>
      </c>
      <c r="L69" s="160" t="str">
        <f t="shared" si="46"/>
        <v xml:space="preserve">  </v>
      </c>
      <c r="M69" s="160" t="str">
        <f t="shared" si="46"/>
        <v xml:space="preserve">  </v>
      </c>
      <c r="N69" s="160" t="str">
        <f t="shared" si="46"/>
        <v xml:space="preserve">  </v>
      </c>
      <c r="O69" s="160" t="str">
        <f t="shared" si="46"/>
        <v xml:space="preserve">  </v>
      </c>
      <c r="P69" s="160" t="str">
        <f t="shared" si="46"/>
        <v xml:space="preserve">  </v>
      </c>
      <c r="Q69" s="160" t="str">
        <f t="shared" si="46"/>
        <v xml:space="preserve">  </v>
      </c>
      <c r="R69" s="160" t="str">
        <f t="shared" si="46"/>
        <v xml:space="preserve">  </v>
      </c>
      <c r="S69" s="160" t="str">
        <f t="shared" si="46"/>
        <v xml:space="preserve">  </v>
      </c>
      <c r="T69" s="160" t="str">
        <f t="shared" si="46"/>
        <v xml:space="preserve">  </v>
      </c>
      <c r="U69" s="160" t="str">
        <f t="shared" si="46"/>
        <v xml:space="preserve">  </v>
      </c>
      <c r="V69" s="160" t="str">
        <f t="shared" si="46"/>
        <v xml:space="preserve">  </v>
      </c>
      <c r="W69" s="160" t="str">
        <f t="shared" si="46"/>
        <v xml:space="preserve">  </v>
      </c>
      <c r="X69" s="160" t="str">
        <f t="shared" si="46"/>
        <v xml:space="preserve">  </v>
      </c>
      <c r="Y69" s="160" t="str">
        <f t="shared" si="46"/>
        <v xml:space="preserve">  </v>
      </c>
      <c r="Z69" s="160" t="str">
        <f t="shared" si="46"/>
        <v xml:space="preserve">  </v>
      </c>
      <c r="AA69" s="160" t="str">
        <f t="shared" si="46"/>
        <v xml:space="preserve">  </v>
      </c>
      <c r="AB69" s="160" t="str">
        <f t="shared" si="46"/>
        <v xml:space="preserve">  </v>
      </c>
      <c r="AC69" s="160" t="str">
        <f t="shared" si="46"/>
        <v xml:space="preserve">  </v>
      </c>
      <c r="AD69" s="160" t="str">
        <f t="shared" si="46"/>
        <v xml:space="preserve">  </v>
      </c>
      <c r="AE69" s="160" t="str">
        <f t="shared" si="46"/>
        <v xml:space="preserve">  </v>
      </c>
      <c r="AF69" s="160" t="str">
        <f t="shared" si="46"/>
        <v xml:space="preserve">  </v>
      </c>
      <c r="AG69" s="160" t="str">
        <f t="shared" si="46"/>
        <v xml:space="preserve">  </v>
      </c>
      <c r="AH69" s="160" t="str">
        <f t="shared" si="46"/>
        <v xml:space="preserve">  </v>
      </c>
      <c r="AI69" s="160" t="str">
        <f t="shared" si="46"/>
        <v xml:space="preserve">  </v>
      </c>
      <c r="AJ69" s="160" t="str">
        <f t="shared" si="46"/>
        <v xml:space="preserve">  </v>
      </c>
      <c r="AK69" s="160" t="str">
        <f t="shared" si="46"/>
        <v xml:space="preserve">  </v>
      </c>
      <c r="AL69" s="160" t="str">
        <f t="shared" si="46"/>
        <v xml:space="preserve">  </v>
      </c>
      <c r="AM69" s="160" t="str">
        <f t="shared" si="46"/>
        <v xml:space="preserve">  </v>
      </c>
      <c r="AN69" s="160" t="str">
        <f t="shared" si="46"/>
        <v xml:space="preserve">  </v>
      </c>
      <c r="AO69" s="160" t="str">
        <f t="shared" si="46"/>
        <v xml:space="preserve">  </v>
      </c>
      <c r="AP69" s="160" t="str">
        <f t="shared" si="46"/>
        <v xml:space="preserve">  </v>
      </c>
      <c r="AQ69" s="160" t="str">
        <f t="shared" si="46"/>
        <v xml:space="preserve">  </v>
      </c>
      <c r="AR69" s="160" t="str">
        <f t="shared" si="46"/>
        <v xml:space="preserve">  </v>
      </c>
      <c r="AS69" s="160" t="str">
        <f t="shared" si="46"/>
        <v xml:space="preserve">  </v>
      </c>
      <c r="AT69" s="161"/>
      <c r="AU69" s="33" t="str">
        <f>IF(E31+F31=D31," ","GRESEALA")</f>
        <v xml:space="preserve"> </v>
      </c>
      <c r="AV69" s="17" t="str">
        <f>IF(G31+K31+I31+L31+M31=D31," ","GRESEALA")</f>
        <v xml:space="preserve"> </v>
      </c>
      <c r="AW69" s="33" t="str">
        <f>IF(O31+P31=D31," ","GRESEALA")</f>
        <v xml:space="preserve"> </v>
      </c>
      <c r="AX69" s="33" t="str">
        <f>IF(Q31+S31+T31+U31+V31+W31=D31," ","GRESEALA")</f>
        <v xml:space="preserve"> </v>
      </c>
      <c r="AY69" s="33" t="str">
        <f>IF(X31+Y31+Z31=D31," ","GRESEALA")</f>
        <v xml:space="preserve"> </v>
      </c>
      <c r="AZ69" s="33" t="str">
        <f>IF(E32+F32=D32," ","GRESEALA")</f>
        <v xml:space="preserve"> </v>
      </c>
      <c r="BA69" s="17" t="str">
        <f>IF(G32+K32+I32+L32+M32=D32," ","GRESEALA")</f>
        <v xml:space="preserve"> </v>
      </c>
      <c r="BB69" s="33" t="str">
        <f>IF(O32+P32=D32," ","GRESEALA")</f>
        <v xml:space="preserve"> </v>
      </c>
      <c r="BC69" s="33" t="str">
        <f>IF(Q32+S32+T32+U32+V32+W32=D32," ","GRESEALA")</f>
        <v xml:space="preserve"> </v>
      </c>
      <c r="BD69" s="33" t="str">
        <f>IF(X32+Y32+Z32=D32," ","GRESEALA")</f>
        <v xml:space="preserve"> </v>
      </c>
      <c r="BE69" s="33" t="str">
        <f>IF(E33+F33=D33," ","GRESEALA")</f>
        <v xml:space="preserve"> </v>
      </c>
      <c r="BF69" s="17" t="str">
        <f>IF(G33+K33+I33+L33+M33=D33," ","GRESEALA")</f>
        <v xml:space="preserve"> </v>
      </c>
      <c r="BG69" s="33" t="str">
        <f>IF(O33+P33=D33," ","GRESEALA")</f>
        <v xml:space="preserve"> </v>
      </c>
      <c r="BH69" s="33" t="str">
        <f>IF(Q33+S33+T33+U33+V33+W33=D33," ","GRESEALA")</f>
        <v xml:space="preserve"> </v>
      </c>
      <c r="BI69" s="33" t="str">
        <f>IF(X33+Y33+Z33=D33," ","GRESEALA")</f>
        <v xml:space="preserve"> </v>
      </c>
      <c r="BJ69" s="33" t="str">
        <f>IF(E34+F34=D34," ","GRESEALA")</f>
        <v xml:space="preserve"> </v>
      </c>
      <c r="BK69" s="17" t="str">
        <f>IF(G34+K34+I34+L34+M34=D34," ","GRESEALA")</f>
        <v xml:space="preserve"> </v>
      </c>
      <c r="BL69" s="33" t="str">
        <f>IF(O34+P34=D34," ","GRESEALA")</f>
        <v xml:space="preserve"> </v>
      </c>
      <c r="BM69" s="33" t="str">
        <f>IF(Q34+S34+T34+U34+V34+W34=D34," ","GRESEALA")</f>
        <v xml:space="preserve"> </v>
      </c>
      <c r="BN69" s="33" t="str">
        <f>IF(X34+Y34+Z34=D34," ","GRESEALA")</f>
        <v xml:space="preserve"> </v>
      </c>
    </row>
    <row r="70" spans="2:66" ht="23.25" customHeight="1" x14ac:dyDescent="0.35">
      <c r="C70" s="4" t="s">
        <v>131</v>
      </c>
      <c r="D70" s="38"/>
      <c r="E70" s="38"/>
      <c r="F70" s="38"/>
      <c r="G70" s="38"/>
      <c r="H70" s="38"/>
      <c r="I70" s="38"/>
      <c r="J70" s="38"/>
      <c r="K70" s="39"/>
      <c r="L70" s="39"/>
      <c r="M70" s="40"/>
      <c r="N70" s="40"/>
      <c r="O70" s="40"/>
      <c r="P70" s="40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10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3"/>
      <c r="AV70" s="43"/>
      <c r="AW70" s="43"/>
      <c r="BA70" s="43"/>
      <c r="BB70" s="43"/>
      <c r="BC70" s="43"/>
      <c r="BD70" s="43"/>
      <c r="BE70" s="43"/>
      <c r="BG70" s="43"/>
      <c r="BH70" s="43"/>
    </row>
    <row r="71" spans="2:66" ht="22.5" customHeight="1" x14ac:dyDescent="0.35">
      <c r="C71" s="2" t="s">
        <v>132</v>
      </c>
      <c r="D71" s="38"/>
      <c r="E71" s="38"/>
      <c r="F71" s="38"/>
      <c r="G71" s="38"/>
      <c r="H71" s="38"/>
      <c r="I71" s="38"/>
      <c r="J71" s="38"/>
      <c r="K71" s="39"/>
      <c r="L71" s="39"/>
      <c r="M71" s="40"/>
      <c r="N71" s="40"/>
      <c r="O71" s="40"/>
      <c r="P71" s="40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3"/>
      <c r="AV71" s="43"/>
      <c r="AW71" s="43"/>
      <c r="BA71" s="43"/>
      <c r="BB71" s="43"/>
      <c r="BC71" s="43"/>
      <c r="BD71" s="43"/>
      <c r="BE71" s="43"/>
      <c r="BG71" s="43"/>
      <c r="BH71" s="43"/>
    </row>
    <row r="72" spans="2:66" ht="22.5" customHeight="1" x14ac:dyDescent="0.35">
      <c r="C72" s="2" t="s">
        <v>133</v>
      </c>
      <c r="D72" s="38"/>
      <c r="E72" s="38"/>
      <c r="F72" s="38"/>
      <c r="G72" s="38"/>
      <c r="H72" s="38"/>
      <c r="I72" s="38"/>
      <c r="J72" s="38"/>
      <c r="K72" s="39"/>
      <c r="L72" s="39"/>
      <c r="M72" s="40"/>
      <c r="N72" s="40"/>
      <c r="O72" s="40"/>
      <c r="P72" s="40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</row>
    <row r="73" spans="2:66" ht="19.5" customHeight="1" x14ac:dyDescent="0.35">
      <c r="C73" s="2" t="s">
        <v>134</v>
      </c>
      <c r="D73" s="38"/>
      <c r="E73" s="38"/>
      <c r="F73" s="38"/>
      <c r="G73" s="38"/>
      <c r="H73" s="38"/>
      <c r="I73" s="38"/>
      <c r="J73" s="38"/>
      <c r="K73" s="39"/>
      <c r="L73" s="39"/>
      <c r="M73" s="40"/>
      <c r="N73" s="40"/>
      <c r="O73" s="40"/>
      <c r="P73" s="40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</row>
    <row r="74" spans="2:66" ht="20.25" customHeight="1" x14ac:dyDescent="0.35">
      <c r="C74" s="2" t="s">
        <v>135</v>
      </c>
      <c r="D74" s="38"/>
      <c r="E74" s="38"/>
      <c r="F74" s="38"/>
      <c r="G74" s="38"/>
      <c r="H74" s="38"/>
      <c r="I74" s="38"/>
      <c r="J74" s="38"/>
      <c r="K74" s="39"/>
      <c r="L74" s="39"/>
      <c r="M74" s="40"/>
      <c r="N74" s="40"/>
      <c r="O74" s="40"/>
      <c r="P74" s="40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</row>
    <row r="75" spans="2:66" ht="23.25" customHeight="1" x14ac:dyDescent="0.35">
      <c r="C75" s="2" t="s">
        <v>136</v>
      </c>
      <c r="D75" s="38"/>
      <c r="E75" s="38"/>
      <c r="F75" s="38"/>
      <c r="G75" s="38"/>
      <c r="H75" s="38"/>
      <c r="I75" s="38"/>
      <c r="J75" s="38"/>
      <c r="K75" s="39"/>
      <c r="L75" s="39"/>
      <c r="M75" s="40"/>
      <c r="N75" s="40"/>
      <c r="O75" s="40"/>
      <c r="P75" s="40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</row>
    <row r="76" spans="2:66" ht="20.25" customHeight="1" x14ac:dyDescent="0.35">
      <c r="C76" s="2" t="s">
        <v>137</v>
      </c>
      <c r="D76" s="38"/>
      <c r="E76" s="38"/>
      <c r="F76" s="38"/>
      <c r="G76" s="38"/>
      <c r="H76" s="38"/>
      <c r="I76" s="38"/>
      <c r="J76" s="38"/>
      <c r="K76" s="39"/>
      <c r="L76" s="39"/>
      <c r="M76" s="40"/>
      <c r="N76" s="40"/>
      <c r="O76" s="40"/>
      <c r="P76" s="40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</row>
    <row r="77" spans="2:66" ht="21" customHeight="1" x14ac:dyDescent="0.35">
      <c r="C77" s="3" t="s">
        <v>138</v>
      </c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</row>
    <row r="78" spans="2:66" ht="23.25" customHeight="1" x14ac:dyDescent="0.35">
      <c r="C78" s="2" t="s">
        <v>139</v>
      </c>
      <c r="D78" s="38"/>
      <c r="E78" s="38"/>
      <c r="F78" s="38"/>
      <c r="G78" s="38"/>
      <c r="H78" s="38"/>
      <c r="I78" s="38"/>
      <c r="J78" s="38"/>
      <c r="K78" s="39"/>
      <c r="L78" s="39"/>
      <c r="M78" s="40"/>
      <c r="N78" s="40"/>
      <c r="O78" s="40"/>
      <c r="P78" s="40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</row>
    <row r="79" spans="2:66" ht="21" customHeight="1" x14ac:dyDescent="0.35">
      <c r="C79" s="2" t="s">
        <v>140</v>
      </c>
      <c r="D79" s="38"/>
      <c r="E79" s="38"/>
      <c r="F79" s="38"/>
      <c r="G79" s="38"/>
      <c r="H79" s="38"/>
      <c r="I79" s="38"/>
      <c r="J79" s="38"/>
      <c r="K79" s="39"/>
      <c r="L79" s="39"/>
      <c r="M79" s="40"/>
      <c r="N79" s="40"/>
      <c r="O79" s="40"/>
      <c r="P79" s="40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</row>
    <row r="80" spans="2:66" ht="24" customHeight="1" x14ac:dyDescent="0.35">
      <c r="C80" s="2" t="s">
        <v>141</v>
      </c>
      <c r="D80" s="38"/>
      <c r="E80" s="38"/>
      <c r="F80" s="38"/>
      <c r="G80" s="38"/>
      <c r="H80" s="38"/>
      <c r="I80" s="38"/>
      <c r="J80" s="38"/>
      <c r="K80" s="39"/>
      <c r="L80" s="39"/>
      <c r="M80" s="40"/>
      <c r="N80" s="40"/>
      <c r="O80" s="40"/>
      <c r="P80" s="40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</row>
    <row r="81" spans="2:60" ht="26.25" customHeight="1" x14ac:dyDescent="0.35">
      <c r="C81" s="2" t="s">
        <v>142</v>
      </c>
      <c r="D81" s="38"/>
      <c r="E81" s="38"/>
      <c r="F81" s="38"/>
      <c r="G81" s="38"/>
      <c r="H81" s="38"/>
      <c r="I81" s="38"/>
      <c r="J81" s="38"/>
      <c r="K81" s="39"/>
      <c r="L81" s="39"/>
      <c r="M81" s="40"/>
      <c r="N81" s="40"/>
      <c r="O81" s="40"/>
      <c r="P81" s="40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BB81" s="10"/>
      <c r="BC81" s="10"/>
      <c r="BD81" s="10"/>
      <c r="BE81" s="10"/>
      <c r="BF81" s="10"/>
      <c r="BG81" s="10"/>
      <c r="BH81" s="10"/>
    </row>
    <row r="82" spans="2:60" ht="24" customHeight="1" x14ac:dyDescent="0.35">
      <c r="C82" s="4" t="s">
        <v>143</v>
      </c>
      <c r="D82" s="38"/>
      <c r="E82" s="38"/>
      <c r="F82" s="38"/>
      <c r="G82" s="38"/>
      <c r="H82" s="38"/>
      <c r="I82" s="38"/>
      <c r="J82" s="38"/>
      <c r="K82" s="39"/>
      <c r="L82" s="39"/>
      <c r="M82" s="40"/>
      <c r="N82" s="40"/>
      <c r="O82" s="40"/>
      <c r="P82" s="40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BB82" s="10"/>
      <c r="BC82" s="10"/>
      <c r="BD82" s="10"/>
      <c r="BE82" s="10"/>
      <c r="BF82" s="10"/>
      <c r="BG82" s="10"/>
      <c r="BH82" s="10"/>
    </row>
    <row r="83" spans="2:60" ht="22.5" customHeight="1" x14ac:dyDescent="0.35">
      <c r="C83" s="4" t="s">
        <v>144</v>
      </c>
      <c r="D83" s="38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BB83" s="10"/>
      <c r="BC83" s="10"/>
      <c r="BD83" s="10"/>
      <c r="BE83" s="10"/>
      <c r="BF83" s="10"/>
      <c r="BG83" s="10"/>
      <c r="BH83" s="10"/>
    </row>
    <row r="84" spans="2:60" ht="27" customHeight="1" x14ac:dyDescent="0.35">
      <c r="BB84" s="10"/>
      <c r="BC84" s="10"/>
      <c r="BD84" s="10"/>
      <c r="BE84" s="10"/>
      <c r="BF84" s="10"/>
      <c r="BG84" s="10"/>
      <c r="BH84" s="10"/>
    </row>
    <row r="85" spans="2:60" s="47" customFormat="1" ht="46.5" customHeight="1" x14ac:dyDescent="0.35">
      <c r="C85" s="188" t="s">
        <v>186</v>
      </c>
      <c r="D85" s="189"/>
      <c r="E85" s="48"/>
      <c r="F85" s="49"/>
      <c r="G85" s="50"/>
      <c r="H85" s="50"/>
      <c r="I85" s="50"/>
      <c r="J85" s="50"/>
      <c r="K85" s="50"/>
      <c r="L85" s="50"/>
      <c r="M85" s="51"/>
      <c r="N85" s="50"/>
      <c r="Z85" s="51"/>
      <c r="AA85" s="51"/>
      <c r="AB85" s="51"/>
      <c r="AC85" s="51"/>
      <c r="AD85" s="51"/>
      <c r="AE85" s="51"/>
      <c r="AV85" s="51"/>
      <c r="AW85" s="51"/>
      <c r="AX85" s="51"/>
      <c r="AY85" s="51"/>
      <c r="AZ85" s="51"/>
      <c r="BA85" s="51"/>
    </row>
    <row r="86" spans="2:60" s="47" customFormat="1" ht="12.75" customHeight="1" x14ac:dyDescent="0.35">
      <c r="B86" s="52"/>
      <c r="C86" s="48"/>
      <c r="D86" s="48"/>
      <c r="E86" s="48"/>
      <c r="F86" s="49"/>
      <c r="G86" s="50"/>
      <c r="H86" s="50"/>
      <c r="I86" s="50"/>
      <c r="J86" s="50"/>
      <c r="K86" s="50"/>
      <c r="L86" s="50"/>
      <c r="M86" s="51"/>
      <c r="N86" s="50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V86" s="51"/>
      <c r="AW86" s="51"/>
      <c r="AX86" s="51"/>
      <c r="AY86" s="51"/>
      <c r="AZ86" s="51"/>
      <c r="BA86" s="51"/>
    </row>
    <row r="87" spans="2:60" s="47" customFormat="1" ht="19.899999999999999" customHeight="1" x14ac:dyDescent="0.35">
      <c r="B87" s="52"/>
      <c r="C87" s="48"/>
      <c r="D87" s="48"/>
      <c r="E87" s="48"/>
      <c r="F87" s="49"/>
      <c r="G87" s="50"/>
      <c r="H87" s="50"/>
      <c r="I87" s="50"/>
      <c r="J87" s="50"/>
      <c r="K87" s="50"/>
      <c r="L87" s="50"/>
      <c r="M87" s="51"/>
      <c r="N87" s="50"/>
      <c r="Z87" s="51"/>
      <c r="AA87" s="51"/>
      <c r="AB87" s="51"/>
      <c r="AC87" s="51"/>
      <c r="AD87" s="51"/>
      <c r="AE87" s="51"/>
      <c r="AV87" s="51"/>
      <c r="AW87" s="51"/>
      <c r="AX87" s="51"/>
      <c r="AY87" s="51"/>
      <c r="AZ87" s="51"/>
      <c r="BA87" s="51"/>
    </row>
    <row r="88" spans="2:60" s="119" customFormat="1" ht="19.899999999999999" customHeight="1" x14ac:dyDescent="0.35">
      <c r="C88" s="117" t="s">
        <v>145</v>
      </c>
      <c r="D88" s="118"/>
      <c r="E88" s="118"/>
      <c r="H88" s="119" t="s">
        <v>190</v>
      </c>
      <c r="N88" s="94"/>
      <c r="Y88" s="119" t="s">
        <v>146</v>
      </c>
    </row>
    <row r="89" spans="2:60" s="122" customFormat="1" ht="32.25" customHeight="1" x14ac:dyDescent="0.35">
      <c r="C89" s="120" t="s">
        <v>195</v>
      </c>
      <c r="D89" s="121"/>
      <c r="E89" s="121"/>
      <c r="F89" s="121"/>
      <c r="H89" s="122" t="s">
        <v>192</v>
      </c>
      <c r="N89" s="91"/>
      <c r="Y89" s="122" t="s">
        <v>191</v>
      </c>
      <c r="AU89" s="162"/>
      <c r="AV89" s="162"/>
      <c r="AW89" s="162"/>
      <c r="AX89" s="162"/>
      <c r="AY89" s="162"/>
      <c r="AZ89" s="162"/>
      <c r="BA89" s="162"/>
    </row>
    <row r="90" spans="2:60" ht="32.25" customHeight="1" x14ac:dyDescent="0.35">
      <c r="C90" s="53" t="s">
        <v>147</v>
      </c>
      <c r="N90" s="9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G90" s="10"/>
      <c r="AH90" s="10"/>
      <c r="BB90" s="10"/>
      <c r="BC90" s="10"/>
      <c r="BD90" s="10"/>
      <c r="BE90" s="10"/>
      <c r="BF90" s="10"/>
      <c r="BG90" s="10"/>
      <c r="BH90" s="10"/>
    </row>
    <row r="91" spans="2:60" ht="32.25" customHeight="1" x14ac:dyDescent="0.35">
      <c r="C91" s="54" t="s">
        <v>132</v>
      </c>
      <c r="N91" s="9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G91" s="10"/>
      <c r="AH91" s="10"/>
      <c r="BB91" s="10"/>
      <c r="BC91" s="10"/>
      <c r="BD91" s="10"/>
      <c r="BE91" s="10"/>
      <c r="BF91" s="10"/>
      <c r="BG91" s="10"/>
      <c r="BH91" s="10"/>
    </row>
    <row r="92" spans="2:60" ht="32.25" customHeight="1" x14ac:dyDescent="0.35">
      <c r="C92" s="54" t="s">
        <v>148</v>
      </c>
      <c r="N92" s="9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G92" s="10"/>
      <c r="AH92" s="10"/>
      <c r="BB92" s="10"/>
      <c r="BC92" s="10"/>
      <c r="BD92" s="10"/>
      <c r="BE92" s="10"/>
      <c r="BF92" s="10"/>
      <c r="BG92" s="10"/>
      <c r="BH92" s="10"/>
    </row>
    <row r="93" spans="2:60" ht="32.25" customHeight="1" x14ac:dyDescent="0.35">
      <c r="C93" s="54" t="s">
        <v>149</v>
      </c>
      <c r="N93" s="9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G93" s="10"/>
      <c r="AH93" s="10"/>
      <c r="BB93" s="10"/>
      <c r="BC93" s="10"/>
      <c r="BD93" s="10"/>
      <c r="BE93" s="10"/>
      <c r="BF93" s="10"/>
      <c r="BG93" s="10"/>
      <c r="BH93" s="10"/>
    </row>
    <row r="94" spans="2:60" ht="32.25" customHeight="1" x14ac:dyDescent="0.35">
      <c r="C94" s="54" t="s">
        <v>150</v>
      </c>
      <c r="N94" s="9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G94" s="10"/>
      <c r="AH94" s="10"/>
      <c r="BB94" s="10"/>
      <c r="BC94" s="10"/>
      <c r="BD94" s="10"/>
      <c r="BE94" s="10"/>
      <c r="BF94" s="10"/>
      <c r="BG94" s="10"/>
      <c r="BH94" s="10"/>
    </row>
    <row r="95" spans="2:60" ht="32.25" customHeight="1" x14ac:dyDescent="0.35">
      <c r="C95" s="54" t="s">
        <v>137</v>
      </c>
      <c r="N95" s="9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G95" s="10"/>
      <c r="AH95" s="10"/>
      <c r="BB95" s="10"/>
      <c r="BC95" s="10"/>
      <c r="BD95" s="10"/>
      <c r="BE95" s="10"/>
      <c r="BF95" s="10"/>
      <c r="BG95" s="10"/>
      <c r="BH95" s="10"/>
    </row>
    <row r="96" spans="2:60" ht="32.25" customHeight="1" x14ac:dyDescent="0.35">
      <c r="C96" s="190" t="s">
        <v>151</v>
      </c>
      <c r="D96" s="190"/>
      <c r="E96" s="190"/>
      <c r="F96" s="190"/>
      <c r="G96" s="190"/>
      <c r="H96" s="190"/>
      <c r="I96" s="190"/>
      <c r="J96" s="190"/>
      <c r="K96" s="190"/>
      <c r="L96" s="190"/>
      <c r="M96" s="190"/>
      <c r="N96" s="190"/>
      <c r="O96" s="19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G96" s="10"/>
      <c r="AH96" s="10"/>
      <c r="BB96" s="10"/>
      <c r="BC96" s="10"/>
      <c r="BD96" s="10"/>
      <c r="BE96" s="10"/>
      <c r="BF96" s="10"/>
      <c r="BG96" s="10"/>
      <c r="BH96" s="10"/>
    </row>
    <row r="97" spans="3:60" ht="32.25" customHeight="1" x14ac:dyDescent="0.35">
      <c r="C97" s="54" t="s">
        <v>142</v>
      </c>
      <c r="N97" s="9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G97" s="10"/>
      <c r="AH97" s="10"/>
      <c r="BA97" s="10"/>
      <c r="BB97" s="10"/>
      <c r="BC97" s="10"/>
      <c r="BD97" s="10"/>
      <c r="BE97" s="10"/>
      <c r="BF97" s="10"/>
      <c r="BG97" s="10"/>
      <c r="BH97" s="10"/>
    </row>
    <row r="98" spans="3:60" ht="32.25" customHeight="1" x14ac:dyDescent="0.35">
      <c r="C98" s="53" t="s">
        <v>152</v>
      </c>
      <c r="N98" s="9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G98" s="10"/>
      <c r="AH98" s="10"/>
      <c r="BA98" s="10"/>
      <c r="BB98" s="10"/>
      <c r="BC98" s="10"/>
      <c r="BD98" s="10"/>
      <c r="BE98" s="10"/>
      <c r="BF98" s="10"/>
      <c r="BG98" s="10"/>
      <c r="BH98" s="10"/>
    </row>
    <row r="99" spans="3:60" ht="32.25" customHeight="1" x14ac:dyDescent="0.35">
      <c r="C99" s="55" t="s">
        <v>153</v>
      </c>
      <c r="N99" s="9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G99" s="10"/>
      <c r="AH99" s="10"/>
      <c r="BA99" s="10"/>
      <c r="BB99" s="10"/>
      <c r="BC99" s="10"/>
      <c r="BD99" s="10"/>
      <c r="BE99" s="10"/>
      <c r="BF99" s="10"/>
      <c r="BG99" s="10"/>
      <c r="BH99" s="10"/>
    </row>
    <row r="100" spans="3:60" ht="32.25" customHeight="1" x14ac:dyDescent="0.35">
      <c r="C100" s="55" t="s">
        <v>163</v>
      </c>
      <c r="N100" s="9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G100" s="10"/>
      <c r="AH100" s="10"/>
      <c r="BA100" s="10"/>
      <c r="BB100" s="10"/>
      <c r="BC100" s="10"/>
      <c r="BD100" s="10"/>
      <c r="BE100" s="10"/>
      <c r="BF100" s="10"/>
      <c r="BG100" s="10"/>
      <c r="BH100" s="10"/>
    </row>
    <row r="101" spans="3:60" ht="32.25" customHeight="1" x14ac:dyDescent="0.35">
      <c r="C101" s="55" t="s">
        <v>154</v>
      </c>
      <c r="N101" s="9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G101" s="10"/>
      <c r="AH101" s="10"/>
      <c r="BA101" s="10"/>
      <c r="BB101" s="10"/>
      <c r="BC101" s="10"/>
      <c r="BD101" s="10"/>
      <c r="BE101" s="10"/>
      <c r="BF101" s="10"/>
      <c r="BG101" s="10"/>
      <c r="BH101" s="10"/>
    </row>
    <row r="102" spans="3:60" ht="32.25" customHeight="1" x14ac:dyDescent="0.35">
      <c r="C102" s="56" t="s">
        <v>155</v>
      </c>
      <c r="N102" s="9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G102" s="10"/>
      <c r="AH102" s="10"/>
      <c r="BA102" s="10"/>
      <c r="BB102" s="10"/>
      <c r="BC102" s="10"/>
      <c r="BD102" s="10"/>
      <c r="BE102" s="10"/>
      <c r="BF102" s="10"/>
      <c r="BG102" s="10"/>
      <c r="BH102" s="10"/>
    </row>
    <row r="103" spans="3:60" ht="32.25" customHeight="1" x14ac:dyDescent="0.65">
      <c r="C103" s="57" t="s">
        <v>156</v>
      </c>
      <c r="D103" s="58"/>
      <c r="E103" s="58"/>
      <c r="F103" s="58"/>
      <c r="G103" s="59"/>
      <c r="H103" s="59"/>
      <c r="I103" s="59"/>
      <c r="J103" s="59"/>
      <c r="K103" s="60"/>
      <c r="L103" s="60"/>
      <c r="M103" s="60"/>
      <c r="N103" s="60"/>
      <c r="O103" s="60"/>
      <c r="P103" s="61"/>
      <c r="Q103" s="61"/>
      <c r="R103" s="61"/>
      <c r="S103" s="61"/>
      <c r="T103" s="61"/>
      <c r="U103" s="61"/>
      <c r="V103" s="61"/>
      <c r="W103" s="61"/>
      <c r="X103" s="61"/>
      <c r="BA103" s="10"/>
      <c r="BB103" s="10"/>
      <c r="BC103" s="10"/>
      <c r="BD103" s="10"/>
      <c r="BE103" s="10"/>
      <c r="BF103" s="10"/>
      <c r="BG103" s="10"/>
      <c r="BH103" s="10"/>
    </row>
    <row r="104" spans="3:60" ht="32.25" customHeight="1" x14ac:dyDescent="0.65">
      <c r="C104" s="62" t="s">
        <v>164</v>
      </c>
      <c r="D104" s="58"/>
      <c r="E104" s="58"/>
      <c r="F104" s="58"/>
      <c r="G104" s="59"/>
      <c r="H104" s="59"/>
      <c r="I104" s="59"/>
      <c r="J104" s="59"/>
      <c r="K104" s="60"/>
      <c r="L104" s="60"/>
      <c r="M104" s="60"/>
      <c r="N104" s="60"/>
      <c r="O104" s="60"/>
      <c r="P104" s="61"/>
      <c r="Q104" s="61"/>
      <c r="R104" s="61"/>
      <c r="S104" s="61"/>
      <c r="T104" s="61"/>
      <c r="U104" s="61"/>
      <c r="V104" s="61"/>
      <c r="W104" s="61"/>
      <c r="X104" s="61"/>
      <c r="BA104" s="10"/>
      <c r="BB104" s="10"/>
      <c r="BC104" s="10"/>
      <c r="BD104" s="10"/>
      <c r="BE104" s="10"/>
      <c r="BF104" s="10"/>
      <c r="BG104" s="10"/>
      <c r="BH104" s="10"/>
    </row>
    <row r="105" spans="3:60" ht="32.25" customHeight="1" x14ac:dyDescent="0.35">
      <c r="C105" s="62" t="s">
        <v>157</v>
      </c>
      <c r="D105" s="58"/>
      <c r="E105" s="58"/>
      <c r="F105" s="58"/>
      <c r="G105" s="59"/>
      <c r="H105" s="59"/>
      <c r="I105" s="59"/>
      <c r="J105" s="59"/>
      <c r="K105" s="60"/>
      <c r="L105" s="60"/>
      <c r="M105" s="60"/>
      <c r="N105" s="60"/>
      <c r="O105" s="60"/>
      <c r="P105" s="61"/>
      <c r="Q105" s="61"/>
      <c r="R105" s="61"/>
      <c r="S105" s="61"/>
      <c r="T105" s="61"/>
      <c r="U105" s="61"/>
      <c r="V105" s="61"/>
      <c r="W105" s="61"/>
      <c r="X105" s="61"/>
      <c r="BA105" s="10"/>
      <c r="BB105" s="10"/>
      <c r="BC105" s="10"/>
      <c r="BD105" s="10"/>
      <c r="BE105" s="10"/>
      <c r="BF105" s="10"/>
      <c r="BG105" s="10"/>
      <c r="BH105" s="10"/>
    </row>
    <row r="106" spans="3:60" ht="32.25" customHeight="1" x14ac:dyDescent="0.35">
      <c r="C106" s="62" t="s">
        <v>158</v>
      </c>
      <c r="D106" s="58"/>
      <c r="E106" s="58"/>
      <c r="F106" s="58"/>
      <c r="G106" s="59"/>
      <c r="H106" s="59"/>
      <c r="I106" s="59"/>
      <c r="J106" s="59"/>
      <c r="K106" s="60"/>
      <c r="L106" s="60"/>
      <c r="M106" s="60"/>
      <c r="N106" s="60"/>
      <c r="O106" s="60"/>
      <c r="P106" s="61"/>
      <c r="Q106" s="61"/>
      <c r="R106" s="61"/>
      <c r="S106" s="61"/>
      <c r="T106" s="61"/>
      <c r="U106" s="61"/>
      <c r="V106" s="61"/>
      <c r="W106" s="61"/>
      <c r="X106" s="61"/>
      <c r="BA106" s="10"/>
      <c r="BB106" s="10"/>
      <c r="BC106" s="10"/>
      <c r="BD106" s="10"/>
      <c r="BE106" s="10"/>
      <c r="BF106" s="10"/>
      <c r="BG106" s="10"/>
      <c r="BH106" s="10"/>
    </row>
    <row r="107" spans="3:60" ht="32.25" customHeight="1" x14ac:dyDescent="0.35">
      <c r="C107" s="63" t="s">
        <v>159</v>
      </c>
      <c r="BA107" s="10"/>
      <c r="BB107" s="10"/>
      <c r="BC107" s="10"/>
      <c r="BD107" s="10"/>
      <c r="BE107" s="10"/>
      <c r="BF107" s="10"/>
      <c r="BG107" s="10"/>
      <c r="BH107" s="10"/>
    </row>
    <row r="108" spans="3:60" ht="32.25" customHeight="1" x14ac:dyDescent="0.35">
      <c r="C108" s="64"/>
      <c r="BA108" s="10"/>
      <c r="BB108" s="10"/>
      <c r="BC108" s="10"/>
      <c r="BD108" s="10"/>
      <c r="BE108" s="10"/>
      <c r="BF108" s="10"/>
      <c r="BG108" s="10"/>
      <c r="BH108" s="10"/>
    </row>
    <row r="109" spans="3:60" ht="32.25" customHeight="1" x14ac:dyDescent="0.35">
      <c r="BA109" s="10"/>
      <c r="BB109" s="10"/>
      <c r="BC109" s="10"/>
      <c r="BD109" s="10"/>
      <c r="BE109" s="10"/>
      <c r="BF109" s="10"/>
      <c r="BG109" s="10"/>
      <c r="BH109" s="10"/>
    </row>
    <row r="110" spans="3:60" ht="32.25" customHeight="1" x14ac:dyDescent="0.35">
      <c r="BA110" s="10"/>
      <c r="BB110" s="10"/>
      <c r="BC110" s="10"/>
      <c r="BD110" s="10"/>
      <c r="BE110" s="10"/>
      <c r="BF110" s="10"/>
      <c r="BG110" s="10"/>
      <c r="BH110" s="10"/>
    </row>
    <row r="111" spans="3:60" ht="32.25" customHeight="1" x14ac:dyDescent="0.35">
      <c r="BA111" s="10"/>
      <c r="BB111" s="10"/>
      <c r="BC111" s="10"/>
      <c r="BD111" s="10"/>
      <c r="BE111" s="10"/>
      <c r="BF111" s="10"/>
      <c r="BG111" s="10"/>
      <c r="BH111" s="10"/>
    </row>
    <row r="112" spans="3:60" ht="32.25" customHeight="1" x14ac:dyDescent="0.35"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</row>
    <row r="113" s="10" customFormat="1" ht="32.25" customHeight="1" x14ac:dyDescent="0.35"/>
    <row r="114" s="10" customFormat="1" ht="32.25" customHeight="1" x14ac:dyDescent="0.35"/>
    <row r="115" s="10" customFormat="1" ht="32.25" customHeight="1" x14ac:dyDescent="0.35"/>
    <row r="116" s="10" customFormat="1" ht="32.25" customHeight="1" x14ac:dyDescent="0.35"/>
    <row r="117" s="10" customFormat="1" ht="32.25" customHeight="1" x14ac:dyDescent="0.35"/>
    <row r="118" s="10" customFormat="1" ht="32.25" customHeight="1" x14ac:dyDescent="0.35"/>
    <row r="119" s="10" customFormat="1" ht="32.25" customHeight="1" x14ac:dyDescent="0.35"/>
    <row r="120" s="10" customFormat="1" ht="32.25" customHeight="1" x14ac:dyDescent="0.35"/>
    <row r="121" s="10" customFormat="1" ht="32.25" customHeight="1" x14ac:dyDescent="0.35"/>
    <row r="122" s="10" customFormat="1" ht="32.25" customHeight="1" x14ac:dyDescent="0.35"/>
    <row r="123" s="10" customFormat="1" ht="32.25" customHeight="1" x14ac:dyDescent="0.35"/>
    <row r="124" s="10" customFormat="1" ht="32.25" customHeight="1" x14ac:dyDescent="0.35"/>
    <row r="125" s="10" customFormat="1" ht="32.25" customHeight="1" x14ac:dyDescent="0.35"/>
    <row r="126" s="10" customFormat="1" ht="32.25" customHeight="1" x14ac:dyDescent="0.35"/>
    <row r="127" s="10" customFormat="1" ht="32.25" customHeight="1" x14ac:dyDescent="0.35"/>
    <row r="128" s="10" customFormat="1" ht="32.25" customHeight="1" x14ac:dyDescent="0.35"/>
    <row r="129" s="10" customFormat="1" ht="32.25" customHeight="1" x14ac:dyDescent="0.35"/>
    <row r="130" s="10" customFormat="1" ht="32.25" customHeight="1" x14ac:dyDescent="0.35"/>
    <row r="131" s="10" customFormat="1" ht="32.25" customHeight="1" x14ac:dyDescent="0.35"/>
    <row r="132" s="10" customFormat="1" ht="32.25" customHeight="1" x14ac:dyDescent="0.35"/>
    <row r="133" s="10" customFormat="1" ht="32.25" customHeight="1" x14ac:dyDescent="0.35"/>
    <row r="134" s="10" customFormat="1" ht="32.25" customHeight="1" x14ac:dyDescent="0.35"/>
    <row r="135" s="10" customFormat="1" ht="32.25" customHeight="1" x14ac:dyDescent="0.35"/>
    <row r="136" s="10" customFormat="1" ht="32.25" customHeight="1" x14ac:dyDescent="0.35"/>
    <row r="137" s="10" customFormat="1" ht="32.25" customHeight="1" x14ac:dyDescent="0.35"/>
    <row r="138" s="10" customFormat="1" ht="32.25" customHeight="1" x14ac:dyDescent="0.35"/>
    <row r="139" s="10" customFormat="1" ht="32.25" customHeight="1" x14ac:dyDescent="0.35"/>
    <row r="140" s="10" customFormat="1" ht="32.25" customHeight="1" x14ac:dyDescent="0.35"/>
    <row r="141" s="10" customFormat="1" ht="32.25" customHeight="1" x14ac:dyDescent="0.35"/>
    <row r="142" s="10" customFormat="1" ht="32.25" customHeight="1" x14ac:dyDescent="0.35"/>
    <row r="143" s="10" customFormat="1" ht="32.25" customHeight="1" x14ac:dyDescent="0.35"/>
    <row r="144" s="10" customFormat="1" ht="32.25" customHeight="1" x14ac:dyDescent="0.35"/>
    <row r="145" s="10" customFormat="1" ht="32.25" customHeight="1" x14ac:dyDescent="0.35"/>
  </sheetData>
  <mergeCells count="70">
    <mergeCell ref="C85:D85"/>
    <mergeCell ref="C96:O96"/>
    <mergeCell ref="BG11:BG12"/>
    <mergeCell ref="BH11:BH12"/>
    <mergeCell ref="BI11:BI12"/>
    <mergeCell ref="AU11:AU12"/>
    <mergeCell ref="AV11:AV12"/>
    <mergeCell ref="AW11:AW12"/>
    <mergeCell ref="AX11:AX12"/>
    <mergeCell ref="AY11:AY12"/>
    <mergeCell ref="AZ11:AZ12"/>
    <mergeCell ref="AO9:AO11"/>
    <mergeCell ref="AP9:AP11"/>
    <mergeCell ref="AQ9:AQ11"/>
    <mergeCell ref="AR9:AR11"/>
    <mergeCell ref="AS9:AS11"/>
    <mergeCell ref="BJ11:BJ12"/>
    <mergeCell ref="BK11:BK12"/>
    <mergeCell ref="BL11:BL12"/>
    <mergeCell ref="BA11:BA12"/>
    <mergeCell ref="BB11:BB12"/>
    <mergeCell ref="BC11:BC12"/>
    <mergeCell ref="BD11:BD12"/>
    <mergeCell ref="BE11:BE12"/>
    <mergeCell ref="BF11:BF12"/>
    <mergeCell ref="AT9:AT11"/>
    <mergeCell ref="AI9:AI11"/>
    <mergeCell ref="AJ9:AJ11"/>
    <mergeCell ref="AK9:AK11"/>
    <mergeCell ref="AL9:AL11"/>
    <mergeCell ref="AM9:AM11"/>
    <mergeCell ref="AN9:AN11"/>
    <mergeCell ref="AH9:AH11"/>
    <mergeCell ref="T9:T11"/>
    <mergeCell ref="U9:U11"/>
    <mergeCell ref="V9:V11"/>
    <mergeCell ref="W9:W11"/>
    <mergeCell ref="X9:X11"/>
    <mergeCell ref="Y9:Y11"/>
    <mergeCell ref="Z9:Z11"/>
    <mergeCell ref="AA9:AD9"/>
    <mergeCell ref="AE9:AE11"/>
    <mergeCell ref="AF9:AF11"/>
    <mergeCell ref="AG9:AG11"/>
    <mergeCell ref="N9:N11"/>
    <mergeCell ref="O9:O11"/>
    <mergeCell ref="P9:P11"/>
    <mergeCell ref="Q9:Q11"/>
    <mergeCell ref="R9:R11"/>
    <mergeCell ref="I9:I11"/>
    <mergeCell ref="J9:J11"/>
    <mergeCell ref="K9:K11"/>
    <mergeCell ref="L9:L11"/>
    <mergeCell ref="M9:M11"/>
    <mergeCell ref="B4:AR4"/>
    <mergeCell ref="B7:B11"/>
    <mergeCell ref="C7:C11"/>
    <mergeCell ref="D7:AT7"/>
    <mergeCell ref="D8:D11"/>
    <mergeCell ref="E8:F8"/>
    <mergeCell ref="G8:N8"/>
    <mergeCell ref="O8:P8"/>
    <mergeCell ref="Q8:W8"/>
    <mergeCell ref="X8:Z8"/>
    <mergeCell ref="S9:S11"/>
    <mergeCell ref="AA8:AS8"/>
    <mergeCell ref="E9:E11"/>
    <mergeCell ref="F9:F11"/>
    <mergeCell ref="G9:G11"/>
    <mergeCell ref="H9:H11"/>
  </mergeCells>
  <dataValidations count="1">
    <dataValidation type="list" allowBlank="1" showInputMessage="1" showErrorMessage="1" sqref="T5" xr:uid="{FA8DA416-6A4B-48EB-A5BA-1F02AAEB5A19}">
      <formula1>$HO$4:$HO$15</formula1>
    </dataValidation>
  </dataValidations>
  <pageMargins left="0.25" right="0.25" top="0.25" bottom="0.25" header="0.23622047244094499" footer="0.15748031496063"/>
  <pageSetup paperSize="9" scale="25" fitToWidth="0" fitToHeight="0" orientation="landscape" horizontalDpi="4294967295" verticalDpi="4294967295" r:id="rId1"/>
  <headerFooter alignWithMargins="0">
    <oddFooter>Page &amp;P</oddFooter>
  </headerFooter>
  <rowBreaks count="1" manualBreakCount="1">
    <brk id="47" min="1" max="39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E0DFEC-A025-4EC3-BD0E-27FA52448A38}">
  <dimension ref="A1:HO145"/>
  <sheetViews>
    <sheetView topLeftCell="B62" zoomScale="60" zoomScaleNormal="60" workbookViewId="0">
      <selection activeCell="J14" sqref="J14"/>
    </sheetView>
  </sheetViews>
  <sheetFormatPr defaultRowHeight="12.75" customHeight="1" x14ac:dyDescent="0.35"/>
  <cols>
    <col min="1" max="1" width="3.42578125" style="10" hidden="1" customWidth="1"/>
    <col min="2" max="2" width="11.28515625" style="10" customWidth="1"/>
    <col min="3" max="3" width="47.5703125" style="6" customWidth="1"/>
    <col min="4" max="4" width="14.5703125" style="7" customWidth="1"/>
    <col min="5" max="5" width="14.140625" style="7" customWidth="1"/>
    <col min="6" max="6" width="13" style="7" customWidth="1"/>
    <col min="7" max="7" width="13.140625" style="5" customWidth="1"/>
    <col min="8" max="8" width="13.5703125" style="5" customWidth="1"/>
    <col min="9" max="9" width="13" style="5" customWidth="1"/>
    <col min="10" max="10" width="12.7109375" style="5" customWidth="1"/>
    <col min="11" max="12" width="13" style="8" customWidth="1"/>
    <col min="13" max="13" width="15.7109375" style="8" customWidth="1"/>
    <col min="14" max="14" width="13.7109375" style="8" customWidth="1"/>
    <col min="15" max="15" width="14.140625" style="8" customWidth="1"/>
    <col min="16" max="16" width="14" style="9" customWidth="1"/>
    <col min="17" max="17" width="13.140625" style="9" customWidth="1"/>
    <col min="18" max="18" width="9.5703125" style="9" customWidth="1"/>
    <col min="19" max="19" width="12.42578125" style="9" customWidth="1"/>
    <col min="20" max="20" width="15.85546875" style="9" customWidth="1"/>
    <col min="21" max="21" width="14" style="9" customWidth="1"/>
    <col min="22" max="22" width="11.7109375" style="9" customWidth="1"/>
    <col min="23" max="23" width="11.5703125" style="9" customWidth="1"/>
    <col min="24" max="24" width="14.140625" style="9" customWidth="1"/>
    <col min="25" max="25" width="14.5703125" style="9" customWidth="1"/>
    <col min="26" max="26" width="10.140625" style="9" customWidth="1"/>
    <col min="27" max="27" width="11.140625" style="9" customWidth="1"/>
    <col min="28" max="28" width="9.28515625" style="9" customWidth="1"/>
    <col min="29" max="29" width="10.85546875" style="9" customWidth="1"/>
    <col min="30" max="30" width="9.42578125" style="9" customWidth="1"/>
    <col min="31" max="31" width="10.5703125" style="9" customWidth="1"/>
    <col min="32" max="32" width="9.5703125" style="9" customWidth="1"/>
    <col min="33" max="33" width="9.140625" style="9" customWidth="1"/>
    <col min="34" max="34" width="11.5703125" style="9" customWidth="1"/>
    <col min="35" max="35" width="8.42578125" style="10" customWidth="1"/>
    <col min="36" max="36" width="9.85546875" style="10" customWidth="1"/>
    <col min="37" max="37" width="9.28515625" style="10" customWidth="1"/>
    <col min="38" max="38" width="8.5703125" style="10" customWidth="1"/>
    <col min="39" max="39" width="9.42578125" style="10" customWidth="1"/>
    <col min="40" max="40" width="9.28515625" style="10" customWidth="1"/>
    <col min="41" max="41" width="10.140625" style="10" customWidth="1"/>
    <col min="42" max="42" width="9.28515625" style="10" customWidth="1"/>
    <col min="43" max="43" width="11.85546875" style="10" customWidth="1"/>
    <col min="44" max="44" width="8.7109375" style="10" customWidth="1"/>
    <col min="45" max="45" width="14.140625" style="10" customWidth="1"/>
    <col min="46" max="46" width="15.140625" style="10" hidden="1" customWidth="1"/>
    <col min="47" max="60" width="12.140625" style="44" customWidth="1"/>
    <col min="61" max="65" width="12.140625" style="10" customWidth="1"/>
    <col min="66" max="82" width="26.140625" style="10" customWidth="1"/>
    <col min="83" max="222" width="9.140625" style="10"/>
    <col min="223" max="223" width="13.42578125" style="10" customWidth="1"/>
    <col min="224" max="264" width="9.140625" style="10"/>
    <col min="265" max="265" width="0" style="10" hidden="1" customWidth="1"/>
    <col min="266" max="266" width="15.5703125" style="10" customWidth="1"/>
    <col min="267" max="267" width="55.140625" style="10" customWidth="1"/>
    <col min="268" max="268" width="15.5703125" style="10" customWidth="1"/>
    <col min="269" max="270" width="13" style="10" customWidth="1"/>
    <col min="271" max="272" width="13.140625" style="10" customWidth="1"/>
    <col min="273" max="273" width="10.5703125" style="10" customWidth="1"/>
    <col min="274" max="274" width="12.42578125" style="10" customWidth="1"/>
    <col min="275" max="275" width="11.5703125" style="10" customWidth="1"/>
    <col min="276" max="276" width="12.28515625" style="10" customWidth="1"/>
    <col min="277" max="277" width="12.7109375" style="10" customWidth="1"/>
    <col min="278" max="278" width="12.5703125" style="10" customWidth="1"/>
    <col min="279" max="279" width="13.140625" style="10" customWidth="1"/>
    <col min="280" max="280" width="13.42578125" style="10" customWidth="1"/>
    <col min="281" max="281" width="10.28515625" style="10" customWidth="1"/>
    <col min="282" max="282" width="14.28515625" style="10" customWidth="1"/>
    <col min="283" max="283" width="12.85546875" style="10" customWidth="1"/>
    <col min="284" max="284" width="12" style="10" customWidth="1"/>
    <col min="285" max="285" width="16.28515625" style="10" customWidth="1"/>
    <col min="286" max="286" width="14.5703125" style="10" customWidth="1"/>
    <col min="287" max="287" width="16.85546875" style="10" customWidth="1"/>
    <col min="288" max="288" width="11.140625" style="10" customWidth="1"/>
    <col min="289" max="289" width="10.42578125" style="10" customWidth="1"/>
    <col min="290" max="290" width="10.85546875" style="10" customWidth="1"/>
    <col min="291" max="291" width="10.140625" style="10" customWidth="1"/>
    <col min="292" max="292" width="12.85546875" style="10" customWidth="1"/>
    <col min="293" max="294" width="11" style="10" customWidth="1"/>
    <col min="295" max="295" width="11.5703125" style="10" customWidth="1"/>
    <col min="296" max="296" width="11.28515625" style="10" customWidth="1"/>
    <col min="297" max="297" width="10.140625" style="10" customWidth="1"/>
    <col min="298" max="299" width="11.85546875" style="10" customWidth="1"/>
    <col min="300" max="300" width="12.28515625" style="10" customWidth="1"/>
    <col min="301" max="301" width="12.7109375" style="10" customWidth="1"/>
    <col min="302" max="302" width="15.140625" style="10" customWidth="1"/>
    <col min="303" max="303" width="10" style="10" customWidth="1"/>
    <col min="304" max="314" width="7.85546875" style="10" customWidth="1"/>
    <col min="315" max="315" width="9.140625" style="10" customWidth="1"/>
    <col min="316" max="316" width="8.28515625" style="10" customWidth="1"/>
    <col min="317" max="317" width="10.140625" style="10" customWidth="1"/>
    <col min="318" max="318" width="9.140625" style="10"/>
    <col min="319" max="319" width="11.85546875" style="10" customWidth="1"/>
    <col min="320" max="320" width="14.28515625" style="10" customWidth="1"/>
    <col min="321" max="520" width="9.140625" style="10"/>
    <col min="521" max="521" width="0" style="10" hidden="1" customWidth="1"/>
    <col min="522" max="522" width="15.5703125" style="10" customWidth="1"/>
    <col min="523" max="523" width="55.140625" style="10" customWidth="1"/>
    <col min="524" max="524" width="15.5703125" style="10" customWidth="1"/>
    <col min="525" max="526" width="13" style="10" customWidth="1"/>
    <col min="527" max="528" width="13.140625" style="10" customWidth="1"/>
    <col min="529" max="529" width="10.5703125" style="10" customWidth="1"/>
    <col min="530" max="530" width="12.42578125" style="10" customWidth="1"/>
    <col min="531" max="531" width="11.5703125" style="10" customWidth="1"/>
    <col min="532" max="532" width="12.28515625" style="10" customWidth="1"/>
    <col min="533" max="533" width="12.7109375" style="10" customWidth="1"/>
    <col min="534" max="534" width="12.5703125" style="10" customWidth="1"/>
    <col min="535" max="535" width="13.140625" style="10" customWidth="1"/>
    <col min="536" max="536" width="13.42578125" style="10" customWidth="1"/>
    <col min="537" max="537" width="10.28515625" style="10" customWidth="1"/>
    <col min="538" max="538" width="14.28515625" style="10" customWidth="1"/>
    <col min="539" max="539" width="12.85546875" style="10" customWidth="1"/>
    <col min="540" max="540" width="12" style="10" customWidth="1"/>
    <col min="541" max="541" width="16.28515625" style="10" customWidth="1"/>
    <col min="542" max="542" width="14.5703125" style="10" customWidth="1"/>
    <col min="543" max="543" width="16.85546875" style="10" customWidth="1"/>
    <col min="544" max="544" width="11.140625" style="10" customWidth="1"/>
    <col min="545" max="545" width="10.42578125" style="10" customWidth="1"/>
    <col min="546" max="546" width="10.85546875" style="10" customWidth="1"/>
    <col min="547" max="547" width="10.140625" style="10" customWidth="1"/>
    <col min="548" max="548" width="12.85546875" style="10" customWidth="1"/>
    <col min="549" max="550" width="11" style="10" customWidth="1"/>
    <col min="551" max="551" width="11.5703125" style="10" customWidth="1"/>
    <col min="552" max="552" width="11.28515625" style="10" customWidth="1"/>
    <col min="553" max="553" width="10.140625" style="10" customWidth="1"/>
    <col min="554" max="555" width="11.85546875" style="10" customWidth="1"/>
    <col min="556" max="556" width="12.28515625" style="10" customWidth="1"/>
    <col min="557" max="557" width="12.7109375" style="10" customWidth="1"/>
    <col min="558" max="558" width="15.140625" style="10" customWidth="1"/>
    <col min="559" max="559" width="10" style="10" customWidth="1"/>
    <col min="560" max="570" width="7.85546875" style="10" customWidth="1"/>
    <col min="571" max="571" width="9.140625" style="10" customWidth="1"/>
    <col min="572" max="572" width="8.28515625" style="10" customWidth="1"/>
    <col min="573" max="573" width="10.140625" style="10" customWidth="1"/>
    <col min="574" max="574" width="9.140625" style="10"/>
    <col min="575" max="575" width="11.85546875" style="10" customWidth="1"/>
    <col min="576" max="576" width="14.28515625" style="10" customWidth="1"/>
    <col min="577" max="776" width="9.140625" style="10"/>
    <col min="777" max="777" width="0" style="10" hidden="1" customWidth="1"/>
    <col min="778" max="778" width="15.5703125" style="10" customWidth="1"/>
    <col min="779" max="779" width="55.140625" style="10" customWidth="1"/>
    <col min="780" max="780" width="15.5703125" style="10" customWidth="1"/>
    <col min="781" max="782" width="13" style="10" customWidth="1"/>
    <col min="783" max="784" width="13.140625" style="10" customWidth="1"/>
    <col min="785" max="785" width="10.5703125" style="10" customWidth="1"/>
    <col min="786" max="786" width="12.42578125" style="10" customWidth="1"/>
    <col min="787" max="787" width="11.5703125" style="10" customWidth="1"/>
    <col min="788" max="788" width="12.28515625" style="10" customWidth="1"/>
    <col min="789" max="789" width="12.7109375" style="10" customWidth="1"/>
    <col min="790" max="790" width="12.5703125" style="10" customWidth="1"/>
    <col min="791" max="791" width="13.140625" style="10" customWidth="1"/>
    <col min="792" max="792" width="13.42578125" style="10" customWidth="1"/>
    <col min="793" max="793" width="10.28515625" style="10" customWidth="1"/>
    <col min="794" max="794" width="14.28515625" style="10" customWidth="1"/>
    <col min="795" max="795" width="12.85546875" style="10" customWidth="1"/>
    <col min="796" max="796" width="12" style="10" customWidth="1"/>
    <col min="797" max="797" width="16.28515625" style="10" customWidth="1"/>
    <col min="798" max="798" width="14.5703125" style="10" customWidth="1"/>
    <col min="799" max="799" width="16.85546875" style="10" customWidth="1"/>
    <col min="800" max="800" width="11.140625" style="10" customWidth="1"/>
    <col min="801" max="801" width="10.42578125" style="10" customWidth="1"/>
    <col min="802" max="802" width="10.85546875" style="10" customWidth="1"/>
    <col min="803" max="803" width="10.140625" style="10" customWidth="1"/>
    <col min="804" max="804" width="12.85546875" style="10" customWidth="1"/>
    <col min="805" max="806" width="11" style="10" customWidth="1"/>
    <col min="807" max="807" width="11.5703125" style="10" customWidth="1"/>
    <col min="808" max="808" width="11.28515625" style="10" customWidth="1"/>
    <col min="809" max="809" width="10.140625" style="10" customWidth="1"/>
    <col min="810" max="811" width="11.85546875" style="10" customWidth="1"/>
    <col min="812" max="812" width="12.28515625" style="10" customWidth="1"/>
    <col min="813" max="813" width="12.7109375" style="10" customWidth="1"/>
    <col min="814" max="814" width="15.140625" style="10" customWidth="1"/>
    <col min="815" max="815" width="10" style="10" customWidth="1"/>
    <col min="816" max="826" width="7.85546875" style="10" customWidth="1"/>
    <col min="827" max="827" width="9.140625" style="10" customWidth="1"/>
    <col min="828" max="828" width="8.28515625" style="10" customWidth="1"/>
    <col min="829" max="829" width="10.140625" style="10" customWidth="1"/>
    <col min="830" max="830" width="9.140625" style="10"/>
    <col min="831" max="831" width="11.85546875" style="10" customWidth="1"/>
    <col min="832" max="832" width="14.28515625" style="10" customWidth="1"/>
    <col min="833" max="1032" width="9.140625" style="10"/>
    <col min="1033" max="1033" width="0" style="10" hidden="1" customWidth="1"/>
    <col min="1034" max="1034" width="15.5703125" style="10" customWidth="1"/>
    <col min="1035" max="1035" width="55.140625" style="10" customWidth="1"/>
    <col min="1036" max="1036" width="15.5703125" style="10" customWidth="1"/>
    <col min="1037" max="1038" width="13" style="10" customWidth="1"/>
    <col min="1039" max="1040" width="13.140625" style="10" customWidth="1"/>
    <col min="1041" max="1041" width="10.5703125" style="10" customWidth="1"/>
    <col min="1042" max="1042" width="12.42578125" style="10" customWidth="1"/>
    <col min="1043" max="1043" width="11.5703125" style="10" customWidth="1"/>
    <col min="1044" max="1044" width="12.28515625" style="10" customWidth="1"/>
    <col min="1045" max="1045" width="12.7109375" style="10" customWidth="1"/>
    <col min="1046" max="1046" width="12.5703125" style="10" customWidth="1"/>
    <col min="1047" max="1047" width="13.140625" style="10" customWidth="1"/>
    <col min="1048" max="1048" width="13.42578125" style="10" customWidth="1"/>
    <col min="1049" max="1049" width="10.28515625" style="10" customWidth="1"/>
    <col min="1050" max="1050" width="14.28515625" style="10" customWidth="1"/>
    <col min="1051" max="1051" width="12.85546875" style="10" customWidth="1"/>
    <col min="1052" max="1052" width="12" style="10" customWidth="1"/>
    <col min="1053" max="1053" width="16.28515625" style="10" customWidth="1"/>
    <col min="1054" max="1054" width="14.5703125" style="10" customWidth="1"/>
    <col min="1055" max="1055" width="16.85546875" style="10" customWidth="1"/>
    <col min="1056" max="1056" width="11.140625" style="10" customWidth="1"/>
    <col min="1057" max="1057" width="10.42578125" style="10" customWidth="1"/>
    <col min="1058" max="1058" width="10.85546875" style="10" customWidth="1"/>
    <col min="1059" max="1059" width="10.140625" style="10" customWidth="1"/>
    <col min="1060" max="1060" width="12.85546875" style="10" customWidth="1"/>
    <col min="1061" max="1062" width="11" style="10" customWidth="1"/>
    <col min="1063" max="1063" width="11.5703125" style="10" customWidth="1"/>
    <col min="1064" max="1064" width="11.28515625" style="10" customWidth="1"/>
    <col min="1065" max="1065" width="10.140625" style="10" customWidth="1"/>
    <col min="1066" max="1067" width="11.85546875" style="10" customWidth="1"/>
    <col min="1068" max="1068" width="12.28515625" style="10" customWidth="1"/>
    <col min="1069" max="1069" width="12.7109375" style="10" customWidth="1"/>
    <col min="1070" max="1070" width="15.140625" style="10" customWidth="1"/>
    <col min="1071" max="1071" width="10" style="10" customWidth="1"/>
    <col min="1072" max="1082" width="7.85546875" style="10" customWidth="1"/>
    <col min="1083" max="1083" width="9.140625" style="10" customWidth="1"/>
    <col min="1084" max="1084" width="8.28515625" style="10" customWidth="1"/>
    <col min="1085" max="1085" width="10.140625" style="10" customWidth="1"/>
    <col min="1086" max="1086" width="9.140625" style="10"/>
    <col min="1087" max="1087" width="11.85546875" style="10" customWidth="1"/>
    <col min="1088" max="1088" width="14.28515625" style="10" customWidth="1"/>
    <col min="1089" max="1288" width="9.140625" style="10"/>
    <col min="1289" max="1289" width="0" style="10" hidden="1" customWidth="1"/>
    <col min="1290" max="1290" width="15.5703125" style="10" customWidth="1"/>
    <col min="1291" max="1291" width="55.140625" style="10" customWidth="1"/>
    <col min="1292" max="1292" width="15.5703125" style="10" customWidth="1"/>
    <col min="1293" max="1294" width="13" style="10" customWidth="1"/>
    <col min="1295" max="1296" width="13.140625" style="10" customWidth="1"/>
    <col min="1297" max="1297" width="10.5703125" style="10" customWidth="1"/>
    <col min="1298" max="1298" width="12.42578125" style="10" customWidth="1"/>
    <col min="1299" max="1299" width="11.5703125" style="10" customWidth="1"/>
    <col min="1300" max="1300" width="12.28515625" style="10" customWidth="1"/>
    <col min="1301" max="1301" width="12.7109375" style="10" customWidth="1"/>
    <col min="1302" max="1302" width="12.5703125" style="10" customWidth="1"/>
    <col min="1303" max="1303" width="13.140625" style="10" customWidth="1"/>
    <col min="1304" max="1304" width="13.42578125" style="10" customWidth="1"/>
    <col min="1305" max="1305" width="10.28515625" style="10" customWidth="1"/>
    <col min="1306" max="1306" width="14.28515625" style="10" customWidth="1"/>
    <col min="1307" max="1307" width="12.85546875" style="10" customWidth="1"/>
    <col min="1308" max="1308" width="12" style="10" customWidth="1"/>
    <col min="1309" max="1309" width="16.28515625" style="10" customWidth="1"/>
    <col min="1310" max="1310" width="14.5703125" style="10" customWidth="1"/>
    <col min="1311" max="1311" width="16.85546875" style="10" customWidth="1"/>
    <col min="1312" max="1312" width="11.140625" style="10" customWidth="1"/>
    <col min="1313" max="1313" width="10.42578125" style="10" customWidth="1"/>
    <col min="1314" max="1314" width="10.85546875" style="10" customWidth="1"/>
    <col min="1315" max="1315" width="10.140625" style="10" customWidth="1"/>
    <col min="1316" max="1316" width="12.85546875" style="10" customWidth="1"/>
    <col min="1317" max="1318" width="11" style="10" customWidth="1"/>
    <col min="1319" max="1319" width="11.5703125" style="10" customWidth="1"/>
    <col min="1320" max="1320" width="11.28515625" style="10" customWidth="1"/>
    <col min="1321" max="1321" width="10.140625" style="10" customWidth="1"/>
    <col min="1322" max="1323" width="11.85546875" style="10" customWidth="1"/>
    <col min="1324" max="1324" width="12.28515625" style="10" customWidth="1"/>
    <col min="1325" max="1325" width="12.7109375" style="10" customWidth="1"/>
    <col min="1326" max="1326" width="15.140625" style="10" customWidth="1"/>
    <col min="1327" max="1327" width="10" style="10" customWidth="1"/>
    <col min="1328" max="1338" width="7.85546875" style="10" customWidth="1"/>
    <col min="1339" max="1339" width="9.140625" style="10" customWidth="1"/>
    <col min="1340" max="1340" width="8.28515625" style="10" customWidth="1"/>
    <col min="1341" max="1341" width="10.140625" style="10" customWidth="1"/>
    <col min="1342" max="1342" width="9.140625" style="10"/>
    <col min="1343" max="1343" width="11.85546875" style="10" customWidth="1"/>
    <col min="1344" max="1344" width="14.28515625" style="10" customWidth="1"/>
    <col min="1345" max="1544" width="9.140625" style="10"/>
    <col min="1545" max="1545" width="0" style="10" hidden="1" customWidth="1"/>
    <col min="1546" max="1546" width="15.5703125" style="10" customWidth="1"/>
    <col min="1547" max="1547" width="55.140625" style="10" customWidth="1"/>
    <col min="1548" max="1548" width="15.5703125" style="10" customWidth="1"/>
    <col min="1549" max="1550" width="13" style="10" customWidth="1"/>
    <col min="1551" max="1552" width="13.140625" style="10" customWidth="1"/>
    <col min="1553" max="1553" width="10.5703125" style="10" customWidth="1"/>
    <col min="1554" max="1554" width="12.42578125" style="10" customWidth="1"/>
    <col min="1555" max="1555" width="11.5703125" style="10" customWidth="1"/>
    <col min="1556" max="1556" width="12.28515625" style="10" customWidth="1"/>
    <col min="1557" max="1557" width="12.7109375" style="10" customWidth="1"/>
    <col min="1558" max="1558" width="12.5703125" style="10" customWidth="1"/>
    <col min="1559" max="1559" width="13.140625" style="10" customWidth="1"/>
    <col min="1560" max="1560" width="13.42578125" style="10" customWidth="1"/>
    <col min="1561" max="1561" width="10.28515625" style="10" customWidth="1"/>
    <col min="1562" max="1562" width="14.28515625" style="10" customWidth="1"/>
    <col min="1563" max="1563" width="12.85546875" style="10" customWidth="1"/>
    <col min="1564" max="1564" width="12" style="10" customWidth="1"/>
    <col min="1565" max="1565" width="16.28515625" style="10" customWidth="1"/>
    <col min="1566" max="1566" width="14.5703125" style="10" customWidth="1"/>
    <col min="1567" max="1567" width="16.85546875" style="10" customWidth="1"/>
    <col min="1568" max="1568" width="11.140625" style="10" customWidth="1"/>
    <col min="1569" max="1569" width="10.42578125" style="10" customWidth="1"/>
    <col min="1570" max="1570" width="10.85546875" style="10" customWidth="1"/>
    <col min="1571" max="1571" width="10.140625" style="10" customWidth="1"/>
    <col min="1572" max="1572" width="12.85546875" style="10" customWidth="1"/>
    <col min="1573" max="1574" width="11" style="10" customWidth="1"/>
    <col min="1575" max="1575" width="11.5703125" style="10" customWidth="1"/>
    <col min="1576" max="1576" width="11.28515625" style="10" customWidth="1"/>
    <col min="1577" max="1577" width="10.140625" style="10" customWidth="1"/>
    <col min="1578" max="1579" width="11.85546875" style="10" customWidth="1"/>
    <col min="1580" max="1580" width="12.28515625" style="10" customWidth="1"/>
    <col min="1581" max="1581" width="12.7109375" style="10" customWidth="1"/>
    <col min="1582" max="1582" width="15.140625" style="10" customWidth="1"/>
    <col min="1583" max="1583" width="10" style="10" customWidth="1"/>
    <col min="1584" max="1594" width="7.85546875" style="10" customWidth="1"/>
    <col min="1595" max="1595" width="9.140625" style="10" customWidth="1"/>
    <col min="1596" max="1596" width="8.28515625" style="10" customWidth="1"/>
    <col min="1597" max="1597" width="10.140625" style="10" customWidth="1"/>
    <col min="1598" max="1598" width="9.140625" style="10"/>
    <col min="1599" max="1599" width="11.85546875" style="10" customWidth="1"/>
    <col min="1600" max="1600" width="14.28515625" style="10" customWidth="1"/>
    <col min="1601" max="1800" width="9.140625" style="10"/>
    <col min="1801" max="1801" width="0" style="10" hidden="1" customWidth="1"/>
    <col min="1802" max="1802" width="15.5703125" style="10" customWidth="1"/>
    <col min="1803" max="1803" width="55.140625" style="10" customWidth="1"/>
    <col min="1804" max="1804" width="15.5703125" style="10" customWidth="1"/>
    <col min="1805" max="1806" width="13" style="10" customWidth="1"/>
    <col min="1807" max="1808" width="13.140625" style="10" customWidth="1"/>
    <col min="1809" max="1809" width="10.5703125" style="10" customWidth="1"/>
    <col min="1810" max="1810" width="12.42578125" style="10" customWidth="1"/>
    <col min="1811" max="1811" width="11.5703125" style="10" customWidth="1"/>
    <col min="1812" max="1812" width="12.28515625" style="10" customWidth="1"/>
    <col min="1813" max="1813" width="12.7109375" style="10" customWidth="1"/>
    <col min="1814" max="1814" width="12.5703125" style="10" customWidth="1"/>
    <col min="1815" max="1815" width="13.140625" style="10" customWidth="1"/>
    <col min="1816" max="1816" width="13.42578125" style="10" customWidth="1"/>
    <col min="1817" max="1817" width="10.28515625" style="10" customWidth="1"/>
    <col min="1818" max="1818" width="14.28515625" style="10" customWidth="1"/>
    <col min="1819" max="1819" width="12.85546875" style="10" customWidth="1"/>
    <col min="1820" max="1820" width="12" style="10" customWidth="1"/>
    <col min="1821" max="1821" width="16.28515625" style="10" customWidth="1"/>
    <col min="1822" max="1822" width="14.5703125" style="10" customWidth="1"/>
    <col min="1823" max="1823" width="16.85546875" style="10" customWidth="1"/>
    <col min="1824" max="1824" width="11.140625" style="10" customWidth="1"/>
    <col min="1825" max="1825" width="10.42578125" style="10" customWidth="1"/>
    <col min="1826" max="1826" width="10.85546875" style="10" customWidth="1"/>
    <col min="1827" max="1827" width="10.140625" style="10" customWidth="1"/>
    <col min="1828" max="1828" width="12.85546875" style="10" customWidth="1"/>
    <col min="1829" max="1830" width="11" style="10" customWidth="1"/>
    <col min="1831" max="1831" width="11.5703125" style="10" customWidth="1"/>
    <col min="1832" max="1832" width="11.28515625" style="10" customWidth="1"/>
    <col min="1833" max="1833" width="10.140625" style="10" customWidth="1"/>
    <col min="1834" max="1835" width="11.85546875" style="10" customWidth="1"/>
    <col min="1836" max="1836" width="12.28515625" style="10" customWidth="1"/>
    <col min="1837" max="1837" width="12.7109375" style="10" customWidth="1"/>
    <col min="1838" max="1838" width="15.140625" style="10" customWidth="1"/>
    <col min="1839" max="1839" width="10" style="10" customWidth="1"/>
    <col min="1840" max="1850" width="7.85546875" style="10" customWidth="1"/>
    <col min="1851" max="1851" width="9.140625" style="10" customWidth="1"/>
    <col min="1852" max="1852" width="8.28515625" style="10" customWidth="1"/>
    <col min="1853" max="1853" width="10.140625" style="10" customWidth="1"/>
    <col min="1854" max="1854" width="9.140625" style="10"/>
    <col min="1855" max="1855" width="11.85546875" style="10" customWidth="1"/>
    <col min="1856" max="1856" width="14.28515625" style="10" customWidth="1"/>
    <col min="1857" max="2056" width="9.140625" style="10"/>
    <col min="2057" max="2057" width="0" style="10" hidden="1" customWidth="1"/>
    <col min="2058" max="2058" width="15.5703125" style="10" customWidth="1"/>
    <col min="2059" max="2059" width="55.140625" style="10" customWidth="1"/>
    <col min="2060" max="2060" width="15.5703125" style="10" customWidth="1"/>
    <col min="2061" max="2062" width="13" style="10" customWidth="1"/>
    <col min="2063" max="2064" width="13.140625" style="10" customWidth="1"/>
    <col min="2065" max="2065" width="10.5703125" style="10" customWidth="1"/>
    <col min="2066" max="2066" width="12.42578125" style="10" customWidth="1"/>
    <col min="2067" max="2067" width="11.5703125" style="10" customWidth="1"/>
    <col min="2068" max="2068" width="12.28515625" style="10" customWidth="1"/>
    <col min="2069" max="2069" width="12.7109375" style="10" customWidth="1"/>
    <col min="2070" max="2070" width="12.5703125" style="10" customWidth="1"/>
    <col min="2071" max="2071" width="13.140625" style="10" customWidth="1"/>
    <col min="2072" max="2072" width="13.42578125" style="10" customWidth="1"/>
    <col min="2073" max="2073" width="10.28515625" style="10" customWidth="1"/>
    <col min="2074" max="2074" width="14.28515625" style="10" customWidth="1"/>
    <col min="2075" max="2075" width="12.85546875" style="10" customWidth="1"/>
    <col min="2076" max="2076" width="12" style="10" customWidth="1"/>
    <col min="2077" max="2077" width="16.28515625" style="10" customWidth="1"/>
    <col min="2078" max="2078" width="14.5703125" style="10" customWidth="1"/>
    <col min="2079" max="2079" width="16.85546875" style="10" customWidth="1"/>
    <col min="2080" max="2080" width="11.140625" style="10" customWidth="1"/>
    <col min="2081" max="2081" width="10.42578125" style="10" customWidth="1"/>
    <col min="2082" max="2082" width="10.85546875" style="10" customWidth="1"/>
    <col min="2083" max="2083" width="10.140625" style="10" customWidth="1"/>
    <col min="2084" max="2084" width="12.85546875" style="10" customWidth="1"/>
    <col min="2085" max="2086" width="11" style="10" customWidth="1"/>
    <col min="2087" max="2087" width="11.5703125" style="10" customWidth="1"/>
    <col min="2088" max="2088" width="11.28515625" style="10" customWidth="1"/>
    <col min="2089" max="2089" width="10.140625" style="10" customWidth="1"/>
    <col min="2090" max="2091" width="11.85546875" style="10" customWidth="1"/>
    <col min="2092" max="2092" width="12.28515625" style="10" customWidth="1"/>
    <col min="2093" max="2093" width="12.7109375" style="10" customWidth="1"/>
    <col min="2094" max="2094" width="15.140625" style="10" customWidth="1"/>
    <col min="2095" max="2095" width="10" style="10" customWidth="1"/>
    <col min="2096" max="2106" width="7.85546875" style="10" customWidth="1"/>
    <col min="2107" max="2107" width="9.140625" style="10" customWidth="1"/>
    <col min="2108" max="2108" width="8.28515625" style="10" customWidth="1"/>
    <col min="2109" max="2109" width="10.140625" style="10" customWidth="1"/>
    <col min="2110" max="2110" width="9.140625" style="10"/>
    <col min="2111" max="2111" width="11.85546875" style="10" customWidth="1"/>
    <col min="2112" max="2112" width="14.28515625" style="10" customWidth="1"/>
    <col min="2113" max="2312" width="9.140625" style="10"/>
    <col min="2313" max="2313" width="0" style="10" hidden="1" customWidth="1"/>
    <col min="2314" max="2314" width="15.5703125" style="10" customWidth="1"/>
    <col min="2315" max="2315" width="55.140625" style="10" customWidth="1"/>
    <col min="2316" max="2316" width="15.5703125" style="10" customWidth="1"/>
    <col min="2317" max="2318" width="13" style="10" customWidth="1"/>
    <col min="2319" max="2320" width="13.140625" style="10" customWidth="1"/>
    <col min="2321" max="2321" width="10.5703125" style="10" customWidth="1"/>
    <col min="2322" max="2322" width="12.42578125" style="10" customWidth="1"/>
    <col min="2323" max="2323" width="11.5703125" style="10" customWidth="1"/>
    <col min="2324" max="2324" width="12.28515625" style="10" customWidth="1"/>
    <col min="2325" max="2325" width="12.7109375" style="10" customWidth="1"/>
    <col min="2326" max="2326" width="12.5703125" style="10" customWidth="1"/>
    <col min="2327" max="2327" width="13.140625" style="10" customWidth="1"/>
    <col min="2328" max="2328" width="13.42578125" style="10" customWidth="1"/>
    <col min="2329" max="2329" width="10.28515625" style="10" customWidth="1"/>
    <col min="2330" max="2330" width="14.28515625" style="10" customWidth="1"/>
    <col min="2331" max="2331" width="12.85546875" style="10" customWidth="1"/>
    <col min="2332" max="2332" width="12" style="10" customWidth="1"/>
    <col min="2333" max="2333" width="16.28515625" style="10" customWidth="1"/>
    <col min="2334" max="2334" width="14.5703125" style="10" customWidth="1"/>
    <col min="2335" max="2335" width="16.85546875" style="10" customWidth="1"/>
    <col min="2336" max="2336" width="11.140625" style="10" customWidth="1"/>
    <col min="2337" max="2337" width="10.42578125" style="10" customWidth="1"/>
    <col min="2338" max="2338" width="10.85546875" style="10" customWidth="1"/>
    <col min="2339" max="2339" width="10.140625" style="10" customWidth="1"/>
    <col min="2340" max="2340" width="12.85546875" style="10" customWidth="1"/>
    <col min="2341" max="2342" width="11" style="10" customWidth="1"/>
    <col min="2343" max="2343" width="11.5703125" style="10" customWidth="1"/>
    <col min="2344" max="2344" width="11.28515625" style="10" customWidth="1"/>
    <col min="2345" max="2345" width="10.140625" style="10" customWidth="1"/>
    <col min="2346" max="2347" width="11.85546875" style="10" customWidth="1"/>
    <col min="2348" max="2348" width="12.28515625" style="10" customWidth="1"/>
    <col min="2349" max="2349" width="12.7109375" style="10" customWidth="1"/>
    <col min="2350" max="2350" width="15.140625" style="10" customWidth="1"/>
    <col min="2351" max="2351" width="10" style="10" customWidth="1"/>
    <col min="2352" max="2362" width="7.85546875" style="10" customWidth="1"/>
    <col min="2363" max="2363" width="9.140625" style="10" customWidth="1"/>
    <col min="2364" max="2364" width="8.28515625" style="10" customWidth="1"/>
    <col min="2365" max="2365" width="10.140625" style="10" customWidth="1"/>
    <col min="2366" max="2366" width="9.140625" style="10"/>
    <col min="2367" max="2367" width="11.85546875" style="10" customWidth="1"/>
    <col min="2368" max="2368" width="14.28515625" style="10" customWidth="1"/>
    <col min="2369" max="2568" width="9.140625" style="10"/>
    <col min="2569" max="2569" width="0" style="10" hidden="1" customWidth="1"/>
    <col min="2570" max="2570" width="15.5703125" style="10" customWidth="1"/>
    <col min="2571" max="2571" width="55.140625" style="10" customWidth="1"/>
    <col min="2572" max="2572" width="15.5703125" style="10" customWidth="1"/>
    <col min="2573" max="2574" width="13" style="10" customWidth="1"/>
    <col min="2575" max="2576" width="13.140625" style="10" customWidth="1"/>
    <col min="2577" max="2577" width="10.5703125" style="10" customWidth="1"/>
    <col min="2578" max="2578" width="12.42578125" style="10" customWidth="1"/>
    <col min="2579" max="2579" width="11.5703125" style="10" customWidth="1"/>
    <col min="2580" max="2580" width="12.28515625" style="10" customWidth="1"/>
    <col min="2581" max="2581" width="12.7109375" style="10" customWidth="1"/>
    <col min="2582" max="2582" width="12.5703125" style="10" customWidth="1"/>
    <col min="2583" max="2583" width="13.140625" style="10" customWidth="1"/>
    <col min="2584" max="2584" width="13.42578125" style="10" customWidth="1"/>
    <col min="2585" max="2585" width="10.28515625" style="10" customWidth="1"/>
    <col min="2586" max="2586" width="14.28515625" style="10" customWidth="1"/>
    <col min="2587" max="2587" width="12.85546875" style="10" customWidth="1"/>
    <col min="2588" max="2588" width="12" style="10" customWidth="1"/>
    <col min="2589" max="2589" width="16.28515625" style="10" customWidth="1"/>
    <col min="2590" max="2590" width="14.5703125" style="10" customWidth="1"/>
    <col min="2591" max="2591" width="16.85546875" style="10" customWidth="1"/>
    <col min="2592" max="2592" width="11.140625" style="10" customWidth="1"/>
    <col min="2593" max="2593" width="10.42578125" style="10" customWidth="1"/>
    <col min="2594" max="2594" width="10.85546875" style="10" customWidth="1"/>
    <col min="2595" max="2595" width="10.140625" style="10" customWidth="1"/>
    <col min="2596" max="2596" width="12.85546875" style="10" customWidth="1"/>
    <col min="2597" max="2598" width="11" style="10" customWidth="1"/>
    <col min="2599" max="2599" width="11.5703125" style="10" customWidth="1"/>
    <col min="2600" max="2600" width="11.28515625" style="10" customWidth="1"/>
    <col min="2601" max="2601" width="10.140625" style="10" customWidth="1"/>
    <col min="2602" max="2603" width="11.85546875" style="10" customWidth="1"/>
    <col min="2604" max="2604" width="12.28515625" style="10" customWidth="1"/>
    <col min="2605" max="2605" width="12.7109375" style="10" customWidth="1"/>
    <col min="2606" max="2606" width="15.140625" style="10" customWidth="1"/>
    <col min="2607" max="2607" width="10" style="10" customWidth="1"/>
    <col min="2608" max="2618" width="7.85546875" style="10" customWidth="1"/>
    <col min="2619" max="2619" width="9.140625" style="10" customWidth="1"/>
    <col min="2620" max="2620" width="8.28515625" style="10" customWidth="1"/>
    <col min="2621" max="2621" width="10.140625" style="10" customWidth="1"/>
    <col min="2622" max="2622" width="9.140625" style="10"/>
    <col min="2623" max="2623" width="11.85546875" style="10" customWidth="1"/>
    <col min="2624" max="2624" width="14.28515625" style="10" customWidth="1"/>
    <col min="2625" max="2824" width="9.140625" style="10"/>
    <col min="2825" max="2825" width="0" style="10" hidden="1" customWidth="1"/>
    <col min="2826" max="2826" width="15.5703125" style="10" customWidth="1"/>
    <col min="2827" max="2827" width="55.140625" style="10" customWidth="1"/>
    <col min="2828" max="2828" width="15.5703125" style="10" customWidth="1"/>
    <col min="2829" max="2830" width="13" style="10" customWidth="1"/>
    <col min="2831" max="2832" width="13.140625" style="10" customWidth="1"/>
    <col min="2833" max="2833" width="10.5703125" style="10" customWidth="1"/>
    <col min="2834" max="2834" width="12.42578125" style="10" customWidth="1"/>
    <col min="2835" max="2835" width="11.5703125" style="10" customWidth="1"/>
    <col min="2836" max="2836" width="12.28515625" style="10" customWidth="1"/>
    <col min="2837" max="2837" width="12.7109375" style="10" customWidth="1"/>
    <col min="2838" max="2838" width="12.5703125" style="10" customWidth="1"/>
    <col min="2839" max="2839" width="13.140625" style="10" customWidth="1"/>
    <col min="2840" max="2840" width="13.42578125" style="10" customWidth="1"/>
    <col min="2841" max="2841" width="10.28515625" style="10" customWidth="1"/>
    <col min="2842" max="2842" width="14.28515625" style="10" customWidth="1"/>
    <col min="2843" max="2843" width="12.85546875" style="10" customWidth="1"/>
    <col min="2844" max="2844" width="12" style="10" customWidth="1"/>
    <col min="2845" max="2845" width="16.28515625" style="10" customWidth="1"/>
    <col min="2846" max="2846" width="14.5703125" style="10" customWidth="1"/>
    <col min="2847" max="2847" width="16.85546875" style="10" customWidth="1"/>
    <col min="2848" max="2848" width="11.140625" style="10" customWidth="1"/>
    <col min="2849" max="2849" width="10.42578125" style="10" customWidth="1"/>
    <col min="2850" max="2850" width="10.85546875" style="10" customWidth="1"/>
    <col min="2851" max="2851" width="10.140625" style="10" customWidth="1"/>
    <col min="2852" max="2852" width="12.85546875" style="10" customWidth="1"/>
    <col min="2853" max="2854" width="11" style="10" customWidth="1"/>
    <col min="2855" max="2855" width="11.5703125" style="10" customWidth="1"/>
    <col min="2856" max="2856" width="11.28515625" style="10" customWidth="1"/>
    <col min="2857" max="2857" width="10.140625" style="10" customWidth="1"/>
    <col min="2858" max="2859" width="11.85546875" style="10" customWidth="1"/>
    <col min="2860" max="2860" width="12.28515625" style="10" customWidth="1"/>
    <col min="2861" max="2861" width="12.7109375" style="10" customWidth="1"/>
    <col min="2862" max="2862" width="15.140625" style="10" customWidth="1"/>
    <col min="2863" max="2863" width="10" style="10" customWidth="1"/>
    <col min="2864" max="2874" width="7.85546875" style="10" customWidth="1"/>
    <col min="2875" max="2875" width="9.140625" style="10" customWidth="1"/>
    <col min="2876" max="2876" width="8.28515625" style="10" customWidth="1"/>
    <col min="2877" max="2877" width="10.140625" style="10" customWidth="1"/>
    <col min="2878" max="2878" width="9.140625" style="10"/>
    <col min="2879" max="2879" width="11.85546875" style="10" customWidth="1"/>
    <col min="2880" max="2880" width="14.28515625" style="10" customWidth="1"/>
    <col min="2881" max="3080" width="9.140625" style="10"/>
    <col min="3081" max="3081" width="0" style="10" hidden="1" customWidth="1"/>
    <col min="3082" max="3082" width="15.5703125" style="10" customWidth="1"/>
    <col min="3083" max="3083" width="55.140625" style="10" customWidth="1"/>
    <col min="3084" max="3084" width="15.5703125" style="10" customWidth="1"/>
    <col min="3085" max="3086" width="13" style="10" customWidth="1"/>
    <col min="3087" max="3088" width="13.140625" style="10" customWidth="1"/>
    <col min="3089" max="3089" width="10.5703125" style="10" customWidth="1"/>
    <col min="3090" max="3090" width="12.42578125" style="10" customWidth="1"/>
    <col min="3091" max="3091" width="11.5703125" style="10" customWidth="1"/>
    <col min="3092" max="3092" width="12.28515625" style="10" customWidth="1"/>
    <col min="3093" max="3093" width="12.7109375" style="10" customWidth="1"/>
    <col min="3094" max="3094" width="12.5703125" style="10" customWidth="1"/>
    <col min="3095" max="3095" width="13.140625" style="10" customWidth="1"/>
    <col min="3096" max="3096" width="13.42578125" style="10" customWidth="1"/>
    <col min="3097" max="3097" width="10.28515625" style="10" customWidth="1"/>
    <col min="3098" max="3098" width="14.28515625" style="10" customWidth="1"/>
    <col min="3099" max="3099" width="12.85546875" style="10" customWidth="1"/>
    <col min="3100" max="3100" width="12" style="10" customWidth="1"/>
    <col min="3101" max="3101" width="16.28515625" style="10" customWidth="1"/>
    <col min="3102" max="3102" width="14.5703125" style="10" customWidth="1"/>
    <col min="3103" max="3103" width="16.85546875" style="10" customWidth="1"/>
    <col min="3104" max="3104" width="11.140625" style="10" customWidth="1"/>
    <col min="3105" max="3105" width="10.42578125" style="10" customWidth="1"/>
    <col min="3106" max="3106" width="10.85546875" style="10" customWidth="1"/>
    <col min="3107" max="3107" width="10.140625" style="10" customWidth="1"/>
    <col min="3108" max="3108" width="12.85546875" style="10" customWidth="1"/>
    <col min="3109" max="3110" width="11" style="10" customWidth="1"/>
    <col min="3111" max="3111" width="11.5703125" style="10" customWidth="1"/>
    <col min="3112" max="3112" width="11.28515625" style="10" customWidth="1"/>
    <col min="3113" max="3113" width="10.140625" style="10" customWidth="1"/>
    <col min="3114" max="3115" width="11.85546875" style="10" customWidth="1"/>
    <col min="3116" max="3116" width="12.28515625" style="10" customWidth="1"/>
    <col min="3117" max="3117" width="12.7109375" style="10" customWidth="1"/>
    <col min="3118" max="3118" width="15.140625" style="10" customWidth="1"/>
    <col min="3119" max="3119" width="10" style="10" customWidth="1"/>
    <col min="3120" max="3130" width="7.85546875" style="10" customWidth="1"/>
    <col min="3131" max="3131" width="9.140625" style="10" customWidth="1"/>
    <col min="3132" max="3132" width="8.28515625" style="10" customWidth="1"/>
    <col min="3133" max="3133" width="10.140625" style="10" customWidth="1"/>
    <col min="3134" max="3134" width="9.140625" style="10"/>
    <col min="3135" max="3135" width="11.85546875" style="10" customWidth="1"/>
    <col min="3136" max="3136" width="14.28515625" style="10" customWidth="1"/>
    <col min="3137" max="3336" width="9.140625" style="10"/>
    <col min="3337" max="3337" width="0" style="10" hidden="1" customWidth="1"/>
    <col min="3338" max="3338" width="15.5703125" style="10" customWidth="1"/>
    <col min="3339" max="3339" width="55.140625" style="10" customWidth="1"/>
    <col min="3340" max="3340" width="15.5703125" style="10" customWidth="1"/>
    <col min="3341" max="3342" width="13" style="10" customWidth="1"/>
    <col min="3343" max="3344" width="13.140625" style="10" customWidth="1"/>
    <col min="3345" max="3345" width="10.5703125" style="10" customWidth="1"/>
    <col min="3346" max="3346" width="12.42578125" style="10" customWidth="1"/>
    <col min="3347" max="3347" width="11.5703125" style="10" customWidth="1"/>
    <col min="3348" max="3348" width="12.28515625" style="10" customWidth="1"/>
    <col min="3349" max="3349" width="12.7109375" style="10" customWidth="1"/>
    <col min="3350" max="3350" width="12.5703125" style="10" customWidth="1"/>
    <col min="3351" max="3351" width="13.140625" style="10" customWidth="1"/>
    <col min="3352" max="3352" width="13.42578125" style="10" customWidth="1"/>
    <col min="3353" max="3353" width="10.28515625" style="10" customWidth="1"/>
    <col min="3354" max="3354" width="14.28515625" style="10" customWidth="1"/>
    <col min="3355" max="3355" width="12.85546875" style="10" customWidth="1"/>
    <col min="3356" max="3356" width="12" style="10" customWidth="1"/>
    <col min="3357" max="3357" width="16.28515625" style="10" customWidth="1"/>
    <col min="3358" max="3358" width="14.5703125" style="10" customWidth="1"/>
    <col min="3359" max="3359" width="16.85546875" style="10" customWidth="1"/>
    <col min="3360" max="3360" width="11.140625" style="10" customWidth="1"/>
    <col min="3361" max="3361" width="10.42578125" style="10" customWidth="1"/>
    <col min="3362" max="3362" width="10.85546875" style="10" customWidth="1"/>
    <col min="3363" max="3363" width="10.140625" style="10" customWidth="1"/>
    <col min="3364" max="3364" width="12.85546875" style="10" customWidth="1"/>
    <col min="3365" max="3366" width="11" style="10" customWidth="1"/>
    <col min="3367" max="3367" width="11.5703125" style="10" customWidth="1"/>
    <col min="3368" max="3368" width="11.28515625" style="10" customWidth="1"/>
    <col min="3369" max="3369" width="10.140625" style="10" customWidth="1"/>
    <col min="3370" max="3371" width="11.85546875" style="10" customWidth="1"/>
    <col min="3372" max="3372" width="12.28515625" style="10" customWidth="1"/>
    <col min="3373" max="3373" width="12.7109375" style="10" customWidth="1"/>
    <col min="3374" max="3374" width="15.140625" style="10" customWidth="1"/>
    <col min="3375" max="3375" width="10" style="10" customWidth="1"/>
    <col min="3376" max="3386" width="7.85546875" style="10" customWidth="1"/>
    <col min="3387" max="3387" width="9.140625" style="10" customWidth="1"/>
    <col min="3388" max="3388" width="8.28515625" style="10" customWidth="1"/>
    <col min="3389" max="3389" width="10.140625" style="10" customWidth="1"/>
    <col min="3390" max="3390" width="9.140625" style="10"/>
    <col min="3391" max="3391" width="11.85546875" style="10" customWidth="1"/>
    <col min="3392" max="3392" width="14.28515625" style="10" customWidth="1"/>
    <col min="3393" max="3592" width="9.140625" style="10"/>
    <col min="3593" max="3593" width="0" style="10" hidden="1" customWidth="1"/>
    <col min="3594" max="3594" width="15.5703125" style="10" customWidth="1"/>
    <col min="3595" max="3595" width="55.140625" style="10" customWidth="1"/>
    <col min="3596" max="3596" width="15.5703125" style="10" customWidth="1"/>
    <col min="3597" max="3598" width="13" style="10" customWidth="1"/>
    <col min="3599" max="3600" width="13.140625" style="10" customWidth="1"/>
    <col min="3601" max="3601" width="10.5703125" style="10" customWidth="1"/>
    <col min="3602" max="3602" width="12.42578125" style="10" customWidth="1"/>
    <col min="3603" max="3603" width="11.5703125" style="10" customWidth="1"/>
    <col min="3604" max="3604" width="12.28515625" style="10" customWidth="1"/>
    <col min="3605" max="3605" width="12.7109375" style="10" customWidth="1"/>
    <col min="3606" max="3606" width="12.5703125" style="10" customWidth="1"/>
    <col min="3607" max="3607" width="13.140625" style="10" customWidth="1"/>
    <col min="3608" max="3608" width="13.42578125" style="10" customWidth="1"/>
    <col min="3609" max="3609" width="10.28515625" style="10" customWidth="1"/>
    <col min="3610" max="3610" width="14.28515625" style="10" customWidth="1"/>
    <col min="3611" max="3611" width="12.85546875" style="10" customWidth="1"/>
    <col min="3612" max="3612" width="12" style="10" customWidth="1"/>
    <col min="3613" max="3613" width="16.28515625" style="10" customWidth="1"/>
    <col min="3614" max="3614" width="14.5703125" style="10" customWidth="1"/>
    <col min="3615" max="3615" width="16.85546875" style="10" customWidth="1"/>
    <col min="3616" max="3616" width="11.140625" style="10" customWidth="1"/>
    <col min="3617" max="3617" width="10.42578125" style="10" customWidth="1"/>
    <col min="3618" max="3618" width="10.85546875" style="10" customWidth="1"/>
    <col min="3619" max="3619" width="10.140625" style="10" customWidth="1"/>
    <col min="3620" max="3620" width="12.85546875" style="10" customWidth="1"/>
    <col min="3621" max="3622" width="11" style="10" customWidth="1"/>
    <col min="3623" max="3623" width="11.5703125" style="10" customWidth="1"/>
    <col min="3624" max="3624" width="11.28515625" style="10" customWidth="1"/>
    <col min="3625" max="3625" width="10.140625" style="10" customWidth="1"/>
    <col min="3626" max="3627" width="11.85546875" style="10" customWidth="1"/>
    <col min="3628" max="3628" width="12.28515625" style="10" customWidth="1"/>
    <col min="3629" max="3629" width="12.7109375" style="10" customWidth="1"/>
    <col min="3630" max="3630" width="15.140625" style="10" customWidth="1"/>
    <col min="3631" max="3631" width="10" style="10" customWidth="1"/>
    <col min="3632" max="3642" width="7.85546875" style="10" customWidth="1"/>
    <col min="3643" max="3643" width="9.140625" style="10" customWidth="1"/>
    <col min="3644" max="3644" width="8.28515625" style="10" customWidth="1"/>
    <col min="3645" max="3645" width="10.140625" style="10" customWidth="1"/>
    <col min="3646" max="3646" width="9.140625" style="10"/>
    <col min="3647" max="3647" width="11.85546875" style="10" customWidth="1"/>
    <col min="3648" max="3648" width="14.28515625" style="10" customWidth="1"/>
    <col min="3649" max="3848" width="9.140625" style="10"/>
    <col min="3849" max="3849" width="0" style="10" hidden="1" customWidth="1"/>
    <col min="3850" max="3850" width="15.5703125" style="10" customWidth="1"/>
    <col min="3851" max="3851" width="55.140625" style="10" customWidth="1"/>
    <col min="3852" max="3852" width="15.5703125" style="10" customWidth="1"/>
    <col min="3853" max="3854" width="13" style="10" customWidth="1"/>
    <col min="3855" max="3856" width="13.140625" style="10" customWidth="1"/>
    <col min="3857" max="3857" width="10.5703125" style="10" customWidth="1"/>
    <col min="3858" max="3858" width="12.42578125" style="10" customWidth="1"/>
    <col min="3859" max="3859" width="11.5703125" style="10" customWidth="1"/>
    <col min="3860" max="3860" width="12.28515625" style="10" customWidth="1"/>
    <col min="3861" max="3861" width="12.7109375" style="10" customWidth="1"/>
    <col min="3862" max="3862" width="12.5703125" style="10" customWidth="1"/>
    <col min="3863" max="3863" width="13.140625" style="10" customWidth="1"/>
    <col min="3864" max="3864" width="13.42578125" style="10" customWidth="1"/>
    <col min="3865" max="3865" width="10.28515625" style="10" customWidth="1"/>
    <col min="3866" max="3866" width="14.28515625" style="10" customWidth="1"/>
    <col min="3867" max="3867" width="12.85546875" style="10" customWidth="1"/>
    <col min="3868" max="3868" width="12" style="10" customWidth="1"/>
    <col min="3869" max="3869" width="16.28515625" style="10" customWidth="1"/>
    <col min="3870" max="3870" width="14.5703125" style="10" customWidth="1"/>
    <col min="3871" max="3871" width="16.85546875" style="10" customWidth="1"/>
    <col min="3872" max="3872" width="11.140625" style="10" customWidth="1"/>
    <col min="3873" max="3873" width="10.42578125" style="10" customWidth="1"/>
    <col min="3874" max="3874" width="10.85546875" style="10" customWidth="1"/>
    <col min="3875" max="3875" width="10.140625" style="10" customWidth="1"/>
    <col min="3876" max="3876" width="12.85546875" style="10" customWidth="1"/>
    <col min="3877" max="3878" width="11" style="10" customWidth="1"/>
    <col min="3879" max="3879" width="11.5703125" style="10" customWidth="1"/>
    <col min="3880" max="3880" width="11.28515625" style="10" customWidth="1"/>
    <col min="3881" max="3881" width="10.140625" style="10" customWidth="1"/>
    <col min="3882" max="3883" width="11.85546875" style="10" customWidth="1"/>
    <col min="3884" max="3884" width="12.28515625" style="10" customWidth="1"/>
    <col min="3885" max="3885" width="12.7109375" style="10" customWidth="1"/>
    <col min="3886" max="3886" width="15.140625" style="10" customWidth="1"/>
    <col min="3887" max="3887" width="10" style="10" customWidth="1"/>
    <col min="3888" max="3898" width="7.85546875" style="10" customWidth="1"/>
    <col min="3899" max="3899" width="9.140625" style="10" customWidth="1"/>
    <col min="3900" max="3900" width="8.28515625" style="10" customWidth="1"/>
    <col min="3901" max="3901" width="10.140625" style="10" customWidth="1"/>
    <col min="3902" max="3902" width="9.140625" style="10"/>
    <col min="3903" max="3903" width="11.85546875" style="10" customWidth="1"/>
    <col min="3904" max="3904" width="14.28515625" style="10" customWidth="1"/>
    <col min="3905" max="4104" width="9.140625" style="10"/>
    <col min="4105" max="4105" width="0" style="10" hidden="1" customWidth="1"/>
    <col min="4106" max="4106" width="15.5703125" style="10" customWidth="1"/>
    <col min="4107" max="4107" width="55.140625" style="10" customWidth="1"/>
    <col min="4108" max="4108" width="15.5703125" style="10" customWidth="1"/>
    <col min="4109" max="4110" width="13" style="10" customWidth="1"/>
    <col min="4111" max="4112" width="13.140625" style="10" customWidth="1"/>
    <col min="4113" max="4113" width="10.5703125" style="10" customWidth="1"/>
    <col min="4114" max="4114" width="12.42578125" style="10" customWidth="1"/>
    <col min="4115" max="4115" width="11.5703125" style="10" customWidth="1"/>
    <col min="4116" max="4116" width="12.28515625" style="10" customWidth="1"/>
    <col min="4117" max="4117" width="12.7109375" style="10" customWidth="1"/>
    <col min="4118" max="4118" width="12.5703125" style="10" customWidth="1"/>
    <col min="4119" max="4119" width="13.140625" style="10" customWidth="1"/>
    <col min="4120" max="4120" width="13.42578125" style="10" customWidth="1"/>
    <col min="4121" max="4121" width="10.28515625" style="10" customWidth="1"/>
    <col min="4122" max="4122" width="14.28515625" style="10" customWidth="1"/>
    <col min="4123" max="4123" width="12.85546875" style="10" customWidth="1"/>
    <col min="4124" max="4124" width="12" style="10" customWidth="1"/>
    <col min="4125" max="4125" width="16.28515625" style="10" customWidth="1"/>
    <col min="4126" max="4126" width="14.5703125" style="10" customWidth="1"/>
    <col min="4127" max="4127" width="16.85546875" style="10" customWidth="1"/>
    <col min="4128" max="4128" width="11.140625" style="10" customWidth="1"/>
    <col min="4129" max="4129" width="10.42578125" style="10" customWidth="1"/>
    <col min="4130" max="4130" width="10.85546875" style="10" customWidth="1"/>
    <col min="4131" max="4131" width="10.140625" style="10" customWidth="1"/>
    <col min="4132" max="4132" width="12.85546875" style="10" customWidth="1"/>
    <col min="4133" max="4134" width="11" style="10" customWidth="1"/>
    <col min="4135" max="4135" width="11.5703125" style="10" customWidth="1"/>
    <col min="4136" max="4136" width="11.28515625" style="10" customWidth="1"/>
    <col min="4137" max="4137" width="10.140625" style="10" customWidth="1"/>
    <col min="4138" max="4139" width="11.85546875" style="10" customWidth="1"/>
    <col min="4140" max="4140" width="12.28515625" style="10" customWidth="1"/>
    <col min="4141" max="4141" width="12.7109375" style="10" customWidth="1"/>
    <col min="4142" max="4142" width="15.140625" style="10" customWidth="1"/>
    <col min="4143" max="4143" width="10" style="10" customWidth="1"/>
    <col min="4144" max="4154" width="7.85546875" style="10" customWidth="1"/>
    <col min="4155" max="4155" width="9.140625" style="10" customWidth="1"/>
    <col min="4156" max="4156" width="8.28515625" style="10" customWidth="1"/>
    <col min="4157" max="4157" width="10.140625" style="10" customWidth="1"/>
    <col min="4158" max="4158" width="9.140625" style="10"/>
    <col min="4159" max="4159" width="11.85546875" style="10" customWidth="1"/>
    <col min="4160" max="4160" width="14.28515625" style="10" customWidth="1"/>
    <col min="4161" max="4360" width="9.140625" style="10"/>
    <col min="4361" max="4361" width="0" style="10" hidden="1" customWidth="1"/>
    <col min="4362" max="4362" width="15.5703125" style="10" customWidth="1"/>
    <col min="4363" max="4363" width="55.140625" style="10" customWidth="1"/>
    <col min="4364" max="4364" width="15.5703125" style="10" customWidth="1"/>
    <col min="4365" max="4366" width="13" style="10" customWidth="1"/>
    <col min="4367" max="4368" width="13.140625" style="10" customWidth="1"/>
    <col min="4369" max="4369" width="10.5703125" style="10" customWidth="1"/>
    <col min="4370" max="4370" width="12.42578125" style="10" customWidth="1"/>
    <col min="4371" max="4371" width="11.5703125" style="10" customWidth="1"/>
    <col min="4372" max="4372" width="12.28515625" style="10" customWidth="1"/>
    <col min="4373" max="4373" width="12.7109375" style="10" customWidth="1"/>
    <col min="4374" max="4374" width="12.5703125" style="10" customWidth="1"/>
    <col min="4375" max="4375" width="13.140625" style="10" customWidth="1"/>
    <col min="4376" max="4376" width="13.42578125" style="10" customWidth="1"/>
    <col min="4377" max="4377" width="10.28515625" style="10" customWidth="1"/>
    <col min="4378" max="4378" width="14.28515625" style="10" customWidth="1"/>
    <col min="4379" max="4379" width="12.85546875" style="10" customWidth="1"/>
    <col min="4380" max="4380" width="12" style="10" customWidth="1"/>
    <col min="4381" max="4381" width="16.28515625" style="10" customWidth="1"/>
    <col min="4382" max="4382" width="14.5703125" style="10" customWidth="1"/>
    <col min="4383" max="4383" width="16.85546875" style="10" customWidth="1"/>
    <col min="4384" max="4384" width="11.140625" style="10" customWidth="1"/>
    <col min="4385" max="4385" width="10.42578125" style="10" customWidth="1"/>
    <col min="4386" max="4386" width="10.85546875" style="10" customWidth="1"/>
    <col min="4387" max="4387" width="10.140625" style="10" customWidth="1"/>
    <col min="4388" max="4388" width="12.85546875" style="10" customWidth="1"/>
    <col min="4389" max="4390" width="11" style="10" customWidth="1"/>
    <col min="4391" max="4391" width="11.5703125" style="10" customWidth="1"/>
    <col min="4392" max="4392" width="11.28515625" style="10" customWidth="1"/>
    <col min="4393" max="4393" width="10.140625" style="10" customWidth="1"/>
    <col min="4394" max="4395" width="11.85546875" style="10" customWidth="1"/>
    <col min="4396" max="4396" width="12.28515625" style="10" customWidth="1"/>
    <col min="4397" max="4397" width="12.7109375" style="10" customWidth="1"/>
    <col min="4398" max="4398" width="15.140625" style="10" customWidth="1"/>
    <col min="4399" max="4399" width="10" style="10" customWidth="1"/>
    <col min="4400" max="4410" width="7.85546875" style="10" customWidth="1"/>
    <col min="4411" max="4411" width="9.140625" style="10" customWidth="1"/>
    <col min="4412" max="4412" width="8.28515625" style="10" customWidth="1"/>
    <col min="4413" max="4413" width="10.140625" style="10" customWidth="1"/>
    <col min="4414" max="4414" width="9.140625" style="10"/>
    <col min="4415" max="4415" width="11.85546875" style="10" customWidth="1"/>
    <col min="4416" max="4416" width="14.28515625" style="10" customWidth="1"/>
    <col min="4417" max="4616" width="9.140625" style="10"/>
    <col min="4617" max="4617" width="0" style="10" hidden="1" customWidth="1"/>
    <col min="4618" max="4618" width="15.5703125" style="10" customWidth="1"/>
    <col min="4619" max="4619" width="55.140625" style="10" customWidth="1"/>
    <col min="4620" max="4620" width="15.5703125" style="10" customWidth="1"/>
    <col min="4621" max="4622" width="13" style="10" customWidth="1"/>
    <col min="4623" max="4624" width="13.140625" style="10" customWidth="1"/>
    <col min="4625" max="4625" width="10.5703125" style="10" customWidth="1"/>
    <col min="4626" max="4626" width="12.42578125" style="10" customWidth="1"/>
    <col min="4627" max="4627" width="11.5703125" style="10" customWidth="1"/>
    <col min="4628" max="4628" width="12.28515625" style="10" customWidth="1"/>
    <col min="4629" max="4629" width="12.7109375" style="10" customWidth="1"/>
    <col min="4630" max="4630" width="12.5703125" style="10" customWidth="1"/>
    <col min="4631" max="4631" width="13.140625" style="10" customWidth="1"/>
    <col min="4632" max="4632" width="13.42578125" style="10" customWidth="1"/>
    <col min="4633" max="4633" width="10.28515625" style="10" customWidth="1"/>
    <col min="4634" max="4634" width="14.28515625" style="10" customWidth="1"/>
    <col min="4635" max="4635" width="12.85546875" style="10" customWidth="1"/>
    <col min="4636" max="4636" width="12" style="10" customWidth="1"/>
    <col min="4637" max="4637" width="16.28515625" style="10" customWidth="1"/>
    <col min="4638" max="4638" width="14.5703125" style="10" customWidth="1"/>
    <col min="4639" max="4639" width="16.85546875" style="10" customWidth="1"/>
    <col min="4640" max="4640" width="11.140625" style="10" customWidth="1"/>
    <col min="4641" max="4641" width="10.42578125" style="10" customWidth="1"/>
    <col min="4642" max="4642" width="10.85546875" style="10" customWidth="1"/>
    <col min="4643" max="4643" width="10.140625" style="10" customWidth="1"/>
    <col min="4644" max="4644" width="12.85546875" style="10" customWidth="1"/>
    <col min="4645" max="4646" width="11" style="10" customWidth="1"/>
    <col min="4647" max="4647" width="11.5703125" style="10" customWidth="1"/>
    <col min="4648" max="4648" width="11.28515625" style="10" customWidth="1"/>
    <col min="4649" max="4649" width="10.140625" style="10" customWidth="1"/>
    <col min="4650" max="4651" width="11.85546875" style="10" customWidth="1"/>
    <col min="4652" max="4652" width="12.28515625" style="10" customWidth="1"/>
    <col min="4653" max="4653" width="12.7109375" style="10" customWidth="1"/>
    <col min="4654" max="4654" width="15.140625" style="10" customWidth="1"/>
    <col min="4655" max="4655" width="10" style="10" customWidth="1"/>
    <col min="4656" max="4666" width="7.85546875" style="10" customWidth="1"/>
    <col min="4667" max="4667" width="9.140625" style="10" customWidth="1"/>
    <col min="4668" max="4668" width="8.28515625" style="10" customWidth="1"/>
    <col min="4669" max="4669" width="10.140625" style="10" customWidth="1"/>
    <col min="4670" max="4670" width="9.140625" style="10"/>
    <col min="4671" max="4671" width="11.85546875" style="10" customWidth="1"/>
    <col min="4672" max="4672" width="14.28515625" style="10" customWidth="1"/>
    <col min="4673" max="4872" width="9.140625" style="10"/>
    <col min="4873" max="4873" width="0" style="10" hidden="1" customWidth="1"/>
    <col min="4874" max="4874" width="15.5703125" style="10" customWidth="1"/>
    <col min="4875" max="4875" width="55.140625" style="10" customWidth="1"/>
    <col min="4876" max="4876" width="15.5703125" style="10" customWidth="1"/>
    <col min="4877" max="4878" width="13" style="10" customWidth="1"/>
    <col min="4879" max="4880" width="13.140625" style="10" customWidth="1"/>
    <col min="4881" max="4881" width="10.5703125" style="10" customWidth="1"/>
    <col min="4882" max="4882" width="12.42578125" style="10" customWidth="1"/>
    <col min="4883" max="4883" width="11.5703125" style="10" customWidth="1"/>
    <col min="4884" max="4884" width="12.28515625" style="10" customWidth="1"/>
    <col min="4885" max="4885" width="12.7109375" style="10" customWidth="1"/>
    <col min="4886" max="4886" width="12.5703125" style="10" customWidth="1"/>
    <col min="4887" max="4887" width="13.140625" style="10" customWidth="1"/>
    <col min="4888" max="4888" width="13.42578125" style="10" customWidth="1"/>
    <col min="4889" max="4889" width="10.28515625" style="10" customWidth="1"/>
    <col min="4890" max="4890" width="14.28515625" style="10" customWidth="1"/>
    <col min="4891" max="4891" width="12.85546875" style="10" customWidth="1"/>
    <col min="4892" max="4892" width="12" style="10" customWidth="1"/>
    <col min="4893" max="4893" width="16.28515625" style="10" customWidth="1"/>
    <col min="4894" max="4894" width="14.5703125" style="10" customWidth="1"/>
    <col min="4895" max="4895" width="16.85546875" style="10" customWidth="1"/>
    <col min="4896" max="4896" width="11.140625" style="10" customWidth="1"/>
    <col min="4897" max="4897" width="10.42578125" style="10" customWidth="1"/>
    <col min="4898" max="4898" width="10.85546875" style="10" customWidth="1"/>
    <col min="4899" max="4899" width="10.140625" style="10" customWidth="1"/>
    <col min="4900" max="4900" width="12.85546875" style="10" customWidth="1"/>
    <col min="4901" max="4902" width="11" style="10" customWidth="1"/>
    <col min="4903" max="4903" width="11.5703125" style="10" customWidth="1"/>
    <col min="4904" max="4904" width="11.28515625" style="10" customWidth="1"/>
    <col min="4905" max="4905" width="10.140625" style="10" customWidth="1"/>
    <col min="4906" max="4907" width="11.85546875" style="10" customWidth="1"/>
    <col min="4908" max="4908" width="12.28515625" style="10" customWidth="1"/>
    <col min="4909" max="4909" width="12.7109375" style="10" customWidth="1"/>
    <col min="4910" max="4910" width="15.140625" style="10" customWidth="1"/>
    <col min="4911" max="4911" width="10" style="10" customWidth="1"/>
    <col min="4912" max="4922" width="7.85546875" style="10" customWidth="1"/>
    <col min="4923" max="4923" width="9.140625" style="10" customWidth="1"/>
    <col min="4924" max="4924" width="8.28515625" style="10" customWidth="1"/>
    <col min="4925" max="4925" width="10.140625" style="10" customWidth="1"/>
    <col min="4926" max="4926" width="9.140625" style="10"/>
    <col min="4927" max="4927" width="11.85546875" style="10" customWidth="1"/>
    <col min="4928" max="4928" width="14.28515625" style="10" customWidth="1"/>
    <col min="4929" max="5128" width="9.140625" style="10"/>
    <col min="5129" max="5129" width="0" style="10" hidden="1" customWidth="1"/>
    <col min="5130" max="5130" width="15.5703125" style="10" customWidth="1"/>
    <col min="5131" max="5131" width="55.140625" style="10" customWidth="1"/>
    <col min="5132" max="5132" width="15.5703125" style="10" customWidth="1"/>
    <col min="5133" max="5134" width="13" style="10" customWidth="1"/>
    <col min="5135" max="5136" width="13.140625" style="10" customWidth="1"/>
    <col min="5137" max="5137" width="10.5703125" style="10" customWidth="1"/>
    <col min="5138" max="5138" width="12.42578125" style="10" customWidth="1"/>
    <col min="5139" max="5139" width="11.5703125" style="10" customWidth="1"/>
    <col min="5140" max="5140" width="12.28515625" style="10" customWidth="1"/>
    <col min="5141" max="5141" width="12.7109375" style="10" customWidth="1"/>
    <col min="5142" max="5142" width="12.5703125" style="10" customWidth="1"/>
    <col min="5143" max="5143" width="13.140625" style="10" customWidth="1"/>
    <col min="5144" max="5144" width="13.42578125" style="10" customWidth="1"/>
    <col min="5145" max="5145" width="10.28515625" style="10" customWidth="1"/>
    <col min="5146" max="5146" width="14.28515625" style="10" customWidth="1"/>
    <col min="5147" max="5147" width="12.85546875" style="10" customWidth="1"/>
    <col min="5148" max="5148" width="12" style="10" customWidth="1"/>
    <col min="5149" max="5149" width="16.28515625" style="10" customWidth="1"/>
    <col min="5150" max="5150" width="14.5703125" style="10" customWidth="1"/>
    <col min="5151" max="5151" width="16.85546875" style="10" customWidth="1"/>
    <col min="5152" max="5152" width="11.140625" style="10" customWidth="1"/>
    <col min="5153" max="5153" width="10.42578125" style="10" customWidth="1"/>
    <col min="5154" max="5154" width="10.85546875" style="10" customWidth="1"/>
    <col min="5155" max="5155" width="10.140625" style="10" customWidth="1"/>
    <col min="5156" max="5156" width="12.85546875" style="10" customWidth="1"/>
    <col min="5157" max="5158" width="11" style="10" customWidth="1"/>
    <col min="5159" max="5159" width="11.5703125" style="10" customWidth="1"/>
    <col min="5160" max="5160" width="11.28515625" style="10" customWidth="1"/>
    <col min="5161" max="5161" width="10.140625" style="10" customWidth="1"/>
    <col min="5162" max="5163" width="11.85546875" style="10" customWidth="1"/>
    <col min="5164" max="5164" width="12.28515625" style="10" customWidth="1"/>
    <col min="5165" max="5165" width="12.7109375" style="10" customWidth="1"/>
    <col min="5166" max="5166" width="15.140625" style="10" customWidth="1"/>
    <col min="5167" max="5167" width="10" style="10" customWidth="1"/>
    <col min="5168" max="5178" width="7.85546875" style="10" customWidth="1"/>
    <col min="5179" max="5179" width="9.140625" style="10" customWidth="1"/>
    <col min="5180" max="5180" width="8.28515625" style="10" customWidth="1"/>
    <col min="5181" max="5181" width="10.140625" style="10" customWidth="1"/>
    <col min="5182" max="5182" width="9.140625" style="10"/>
    <col min="5183" max="5183" width="11.85546875" style="10" customWidth="1"/>
    <col min="5184" max="5184" width="14.28515625" style="10" customWidth="1"/>
    <col min="5185" max="5384" width="9.140625" style="10"/>
    <col min="5385" max="5385" width="0" style="10" hidden="1" customWidth="1"/>
    <col min="5386" max="5386" width="15.5703125" style="10" customWidth="1"/>
    <col min="5387" max="5387" width="55.140625" style="10" customWidth="1"/>
    <col min="5388" max="5388" width="15.5703125" style="10" customWidth="1"/>
    <col min="5389" max="5390" width="13" style="10" customWidth="1"/>
    <col min="5391" max="5392" width="13.140625" style="10" customWidth="1"/>
    <col min="5393" max="5393" width="10.5703125" style="10" customWidth="1"/>
    <col min="5394" max="5394" width="12.42578125" style="10" customWidth="1"/>
    <col min="5395" max="5395" width="11.5703125" style="10" customWidth="1"/>
    <col min="5396" max="5396" width="12.28515625" style="10" customWidth="1"/>
    <col min="5397" max="5397" width="12.7109375" style="10" customWidth="1"/>
    <col min="5398" max="5398" width="12.5703125" style="10" customWidth="1"/>
    <col min="5399" max="5399" width="13.140625" style="10" customWidth="1"/>
    <col min="5400" max="5400" width="13.42578125" style="10" customWidth="1"/>
    <col min="5401" max="5401" width="10.28515625" style="10" customWidth="1"/>
    <col min="5402" max="5402" width="14.28515625" style="10" customWidth="1"/>
    <col min="5403" max="5403" width="12.85546875" style="10" customWidth="1"/>
    <col min="5404" max="5404" width="12" style="10" customWidth="1"/>
    <col min="5405" max="5405" width="16.28515625" style="10" customWidth="1"/>
    <col min="5406" max="5406" width="14.5703125" style="10" customWidth="1"/>
    <col min="5407" max="5407" width="16.85546875" style="10" customWidth="1"/>
    <col min="5408" max="5408" width="11.140625" style="10" customWidth="1"/>
    <col min="5409" max="5409" width="10.42578125" style="10" customWidth="1"/>
    <col min="5410" max="5410" width="10.85546875" style="10" customWidth="1"/>
    <col min="5411" max="5411" width="10.140625" style="10" customWidth="1"/>
    <col min="5412" max="5412" width="12.85546875" style="10" customWidth="1"/>
    <col min="5413" max="5414" width="11" style="10" customWidth="1"/>
    <col min="5415" max="5415" width="11.5703125" style="10" customWidth="1"/>
    <col min="5416" max="5416" width="11.28515625" style="10" customWidth="1"/>
    <col min="5417" max="5417" width="10.140625" style="10" customWidth="1"/>
    <col min="5418" max="5419" width="11.85546875" style="10" customWidth="1"/>
    <col min="5420" max="5420" width="12.28515625" style="10" customWidth="1"/>
    <col min="5421" max="5421" width="12.7109375" style="10" customWidth="1"/>
    <col min="5422" max="5422" width="15.140625" style="10" customWidth="1"/>
    <col min="5423" max="5423" width="10" style="10" customWidth="1"/>
    <col min="5424" max="5434" width="7.85546875" style="10" customWidth="1"/>
    <col min="5435" max="5435" width="9.140625" style="10" customWidth="1"/>
    <col min="5436" max="5436" width="8.28515625" style="10" customWidth="1"/>
    <col min="5437" max="5437" width="10.140625" style="10" customWidth="1"/>
    <col min="5438" max="5438" width="9.140625" style="10"/>
    <col min="5439" max="5439" width="11.85546875" style="10" customWidth="1"/>
    <col min="5440" max="5440" width="14.28515625" style="10" customWidth="1"/>
    <col min="5441" max="5640" width="9.140625" style="10"/>
    <col min="5641" max="5641" width="0" style="10" hidden="1" customWidth="1"/>
    <col min="5642" max="5642" width="15.5703125" style="10" customWidth="1"/>
    <col min="5643" max="5643" width="55.140625" style="10" customWidth="1"/>
    <col min="5644" max="5644" width="15.5703125" style="10" customWidth="1"/>
    <col min="5645" max="5646" width="13" style="10" customWidth="1"/>
    <col min="5647" max="5648" width="13.140625" style="10" customWidth="1"/>
    <col min="5649" max="5649" width="10.5703125" style="10" customWidth="1"/>
    <col min="5650" max="5650" width="12.42578125" style="10" customWidth="1"/>
    <col min="5651" max="5651" width="11.5703125" style="10" customWidth="1"/>
    <col min="5652" max="5652" width="12.28515625" style="10" customWidth="1"/>
    <col min="5653" max="5653" width="12.7109375" style="10" customWidth="1"/>
    <col min="5654" max="5654" width="12.5703125" style="10" customWidth="1"/>
    <col min="5655" max="5655" width="13.140625" style="10" customWidth="1"/>
    <col min="5656" max="5656" width="13.42578125" style="10" customWidth="1"/>
    <col min="5657" max="5657" width="10.28515625" style="10" customWidth="1"/>
    <col min="5658" max="5658" width="14.28515625" style="10" customWidth="1"/>
    <col min="5659" max="5659" width="12.85546875" style="10" customWidth="1"/>
    <col min="5660" max="5660" width="12" style="10" customWidth="1"/>
    <col min="5661" max="5661" width="16.28515625" style="10" customWidth="1"/>
    <col min="5662" max="5662" width="14.5703125" style="10" customWidth="1"/>
    <col min="5663" max="5663" width="16.85546875" style="10" customWidth="1"/>
    <col min="5664" max="5664" width="11.140625" style="10" customWidth="1"/>
    <col min="5665" max="5665" width="10.42578125" style="10" customWidth="1"/>
    <col min="5666" max="5666" width="10.85546875" style="10" customWidth="1"/>
    <col min="5667" max="5667" width="10.140625" style="10" customWidth="1"/>
    <col min="5668" max="5668" width="12.85546875" style="10" customWidth="1"/>
    <col min="5669" max="5670" width="11" style="10" customWidth="1"/>
    <col min="5671" max="5671" width="11.5703125" style="10" customWidth="1"/>
    <col min="5672" max="5672" width="11.28515625" style="10" customWidth="1"/>
    <col min="5673" max="5673" width="10.140625" style="10" customWidth="1"/>
    <col min="5674" max="5675" width="11.85546875" style="10" customWidth="1"/>
    <col min="5676" max="5676" width="12.28515625" style="10" customWidth="1"/>
    <col min="5677" max="5677" width="12.7109375" style="10" customWidth="1"/>
    <col min="5678" max="5678" width="15.140625" style="10" customWidth="1"/>
    <col min="5679" max="5679" width="10" style="10" customWidth="1"/>
    <col min="5680" max="5690" width="7.85546875" style="10" customWidth="1"/>
    <col min="5691" max="5691" width="9.140625" style="10" customWidth="1"/>
    <col min="5692" max="5692" width="8.28515625" style="10" customWidth="1"/>
    <col min="5693" max="5693" width="10.140625" style="10" customWidth="1"/>
    <col min="5694" max="5694" width="9.140625" style="10"/>
    <col min="5695" max="5695" width="11.85546875" style="10" customWidth="1"/>
    <col min="5696" max="5696" width="14.28515625" style="10" customWidth="1"/>
    <col min="5697" max="5896" width="9.140625" style="10"/>
    <col min="5897" max="5897" width="0" style="10" hidden="1" customWidth="1"/>
    <col min="5898" max="5898" width="15.5703125" style="10" customWidth="1"/>
    <col min="5899" max="5899" width="55.140625" style="10" customWidth="1"/>
    <col min="5900" max="5900" width="15.5703125" style="10" customWidth="1"/>
    <col min="5901" max="5902" width="13" style="10" customWidth="1"/>
    <col min="5903" max="5904" width="13.140625" style="10" customWidth="1"/>
    <col min="5905" max="5905" width="10.5703125" style="10" customWidth="1"/>
    <col min="5906" max="5906" width="12.42578125" style="10" customWidth="1"/>
    <col min="5907" max="5907" width="11.5703125" style="10" customWidth="1"/>
    <col min="5908" max="5908" width="12.28515625" style="10" customWidth="1"/>
    <col min="5909" max="5909" width="12.7109375" style="10" customWidth="1"/>
    <col min="5910" max="5910" width="12.5703125" style="10" customWidth="1"/>
    <col min="5911" max="5911" width="13.140625" style="10" customWidth="1"/>
    <col min="5912" max="5912" width="13.42578125" style="10" customWidth="1"/>
    <col min="5913" max="5913" width="10.28515625" style="10" customWidth="1"/>
    <col min="5914" max="5914" width="14.28515625" style="10" customWidth="1"/>
    <col min="5915" max="5915" width="12.85546875" style="10" customWidth="1"/>
    <col min="5916" max="5916" width="12" style="10" customWidth="1"/>
    <col min="5917" max="5917" width="16.28515625" style="10" customWidth="1"/>
    <col min="5918" max="5918" width="14.5703125" style="10" customWidth="1"/>
    <col min="5919" max="5919" width="16.85546875" style="10" customWidth="1"/>
    <col min="5920" max="5920" width="11.140625" style="10" customWidth="1"/>
    <col min="5921" max="5921" width="10.42578125" style="10" customWidth="1"/>
    <col min="5922" max="5922" width="10.85546875" style="10" customWidth="1"/>
    <col min="5923" max="5923" width="10.140625" style="10" customWidth="1"/>
    <col min="5924" max="5924" width="12.85546875" style="10" customWidth="1"/>
    <col min="5925" max="5926" width="11" style="10" customWidth="1"/>
    <col min="5927" max="5927" width="11.5703125" style="10" customWidth="1"/>
    <col min="5928" max="5928" width="11.28515625" style="10" customWidth="1"/>
    <col min="5929" max="5929" width="10.140625" style="10" customWidth="1"/>
    <col min="5930" max="5931" width="11.85546875" style="10" customWidth="1"/>
    <col min="5932" max="5932" width="12.28515625" style="10" customWidth="1"/>
    <col min="5933" max="5933" width="12.7109375" style="10" customWidth="1"/>
    <col min="5934" max="5934" width="15.140625" style="10" customWidth="1"/>
    <col min="5935" max="5935" width="10" style="10" customWidth="1"/>
    <col min="5936" max="5946" width="7.85546875" style="10" customWidth="1"/>
    <col min="5947" max="5947" width="9.140625" style="10" customWidth="1"/>
    <col min="5948" max="5948" width="8.28515625" style="10" customWidth="1"/>
    <col min="5949" max="5949" width="10.140625" style="10" customWidth="1"/>
    <col min="5950" max="5950" width="9.140625" style="10"/>
    <col min="5951" max="5951" width="11.85546875" style="10" customWidth="1"/>
    <col min="5952" max="5952" width="14.28515625" style="10" customWidth="1"/>
    <col min="5953" max="6152" width="9.140625" style="10"/>
    <col min="6153" max="6153" width="0" style="10" hidden="1" customWidth="1"/>
    <col min="6154" max="6154" width="15.5703125" style="10" customWidth="1"/>
    <col min="6155" max="6155" width="55.140625" style="10" customWidth="1"/>
    <col min="6156" max="6156" width="15.5703125" style="10" customWidth="1"/>
    <col min="6157" max="6158" width="13" style="10" customWidth="1"/>
    <col min="6159" max="6160" width="13.140625" style="10" customWidth="1"/>
    <col min="6161" max="6161" width="10.5703125" style="10" customWidth="1"/>
    <col min="6162" max="6162" width="12.42578125" style="10" customWidth="1"/>
    <col min="6163" max="6163" width="11.5703125" style="10" customWidth="1"/>
    <col min="6164" max="6164" width="12.28515625" style="10" customWidth="1"/>
    <col min="6165" max="6165" width="12.7109375" style="10" customWidth="1"/>
    <col min="6166" max="6166" width="12.5703125" style="10" customWidth="1"/>
    <col min="6167" max="6167" width="13.140625" style="10" customWidth="1"/>
    <col min="6168" max="6168" width="13.42578125" style="10" customWidth="1"/>
    <col min="6169" max="6169" width="10.28515625" style="10" customWidth="1"/>
    <col min="6170" max="6170" width="14.28515625" style="10" customWidth="1"/>
    <col min="6171" max="6171" width="12.85546875" style="10" customWidth="1"/>
    <col min="6172" max="6172" width="12" style="10" customWidth="1"/>
    <col min="6173" max="6173" width="16.28515625" style="10" customWidth="1"/>
    <col min="6174" max="6174" width="14.5703125" style="10" customWidth="1"/>
    <col min="6175" max="6175" width="16.85546875" style="10" customWidth="1"/>
    <col min="6176" max="6176" width="11.140625" style="10" customWidth="1"/>
    <col min="6177" max="6177" width="10.42578125" style="10" customWidth="1"/>
    <col min="6178" max="6178" width="10.85546875" style="10" customWidth="1"/>
    <col min="6179" max="6179" width="10.140625" style="10" customWidth="1"/>
    <col min="6180" max="6180" width="12.85546875" style="10" customWidth="1"/>
    <col min="6181" max="6182" width="11" style="10" customWidth="1"/>
    <col min="6183" max="6183" width="11.5703125" style="10" customWidth="1"/>
    <col min="6184" max="6184" width="11.28515625" style="10" customWidth="1"/>
    <col min="6185" max="6185" width="10.140625" style="10" customWidth="1"/>
    <col min="6186" max="6187" width="11.85546875" style="10" customWidth="1"/>
    <col min="6188" max="6188" width="12.28515625" style="10" customWidth="1"/>
    <col min="6189" max="6189" width="12.7109375" style="10" customWidth="1"/>
    <col min="6190" max="6190" width="15.140625" style="10" customWidth="1"/>
    <col min="6191" max="6191" width="10" style="10" customWidth="1"/>
    <col min="6192" max="6202" width="7.85546875" style="10" customWidth="1"/>
    <col min="6203" max="6203" width="9.140625" style="10" customWidth="1"/>
    <col min="6204" max="6204" width="8.28515625" style="10" customWidth="1"/>
    <col min="6205" max="6205" width="10.140625" style="10" customWidth="1"/>
    <col min="6206" max="6206" width="9.140625" style="10"/>
    <col min="6207" max="6207" width="11.85546875" style="10" customWidth="1"/>
    <col min="6208" max="6208" width="14.28515625" style="10" customWidth="1"/>
    <col min="6209" max="6408" width="9.140625" style="10"/>
    <col min="6409" max="6409" width="0" style="10" hidden="1" customWidth="1"/>
    <col min="6410" max="6410" width="15.5703125" style="10" customWidth="1"/>
    <col min="6411" max="6411" width="55.140625" style="10" customWidth="1"/>
    <col min="6412" max="6412" width="15.5703125" style="10" customWidth="1"/>
    <col min="6413" max="6414" width="13" style="10" customWidth="1"/>
    <col min="6415" max="6416" width="13.140625" style="10" customWidth="1"/>
    <col min="6417" max="6417" width="10.5703125" style="10" customWidth="1"/>
    <col min="6418" max="6418" width="12.42578125" style="10" customWidth="1"/>
    <col min="6419" max="6419" width="11.5703125" style="10" customWidth="1"/>
    <col min="6420" max="6420" width="12.28515625" style="10" customWidth="1"/>
    <col min="6421" max="6421" width="12.7109375" style="10" customWidth="1"/>
    <col min="6422" max="6422" width="12.5703125" style="10" customWidth="1"/>
    <col min="6423" max="6423" width="13.140625" style="10" customWidth="1"/>
    <col min="6424" max="6424" width="13.42578125" style="10" customWidth="1"/>
    <col min="6425" max="6425" width="10.28515625" style="10" customWidth="1"/>
    <col min="6426" max="6426" width="14.28515625" style="10" customWidth="1"/>
    <col min="6427" max="6427" width="12.85546875" style="10" customWidth="1"/>
    <col min="6428" max="6428" width="12" style="10" customWidth="1"/>
    <col min="6429" max="6429" width="16.28515625" style="10" customWidth="1"/>
    <col min="6430" max="6430" width="14.5703125" style="10" customWidth="1"/>
    <col min="6431" max="6431" width="16.85546875" style="10" customWidth="1"/>
    <col min="6432" max="6432" width="11.140625" style="10" customWidth="1"/>
    <col min="6433" max="6433" width="10.42578125" style="10" customWidth="1"/>
    <col min="6434" max="6434" width="10.85546875" style="10" customWidth="1"/>
    <col min="6435" max="6435" width="10.140625" style="10" customWidth="1"/>
    <col min="6436" max="6436" width="12.85546875" style="10" customWidth="1"/>
    <col min="6437" max="6438" width="11" style="10" customWidth="1"/>
    <col min="6439" max="6439" width="11.5703125" style="10" customWidth="1"/>
    <col min="6440" max="6440" width="11.28515625" style="10" customWidth="1"/>
    <col min="6441" max="6441" width="10.140625" style="10" customWidth="1"/>
    <col min="6442" max="6443" width="11.85546875" style="10" customWidth="1"/>
    <col min="6444" max="6444" width="12.28515625" style="10" customWidth="1"/>
    <col min="6445" max="6445" width="12.7109375" style="10" customWidth="1"/>
    <col min="6446" max="6446" width="15.140625" style="10" customWidth="1"/>
    <col min="6447" max="6447" width="10" style="10" customWidth="1"/>
    <col min="6448" max="6458" width="7.85546875" style="10" customWidth="1"/>
    <col min="6459" max="6459" width="9.140625" style="10" customWidth="1"/>
    <col min="6460" max="6460" width="8.28515625" style="10" customWidth="1"/>
    <col min="6461" max="6461" width="10.140625" style="10" customWidth="1"/>
    <col min="6462" max="6462" width="9.140625" style="10"/>
    <col min="6463" max="6463" width="11.85546875" style="10" customWidth="1"/>
    <col min="6464" max="6464" width="14.28515625" style="10" customWidth="1"/>
    <col min="6465" max="6664" width="9.140625" style="10"/>
    <col min="6665" max="6665" width="0" style="10" hidden="1" customWidth="1"/>
    <col min="6666" max="6666" width="15.5703125" style="10" customWidth="1"/>
    <col min="6667" max="6667" width="55.140625" style="10" customWidth="1"/>
    <col min="6668" max="6668" width="15.5703125" style="10" customWidth="1"/>
    <col min="6669" max="6670" width="13" style="10" customWidth="1"/>
    <col min="6671" max="6672" width="13.140625" style="10" customWidth="1"/>
    <col min="6673" max="6673" width="10.5703125" style="10" customWidth="1"/>
    <col min="6674" max="6674" width="12.42578125" style="10" customWidth="1"/>
    <col min="6675" max="6675" width="11.5703125" style="10" customWidth="1"/>
    <col min="6676" max="6676" width="12.28515625" style="10" customWidth="1"/>
    <col min="6677" max="6677" width="12.7109375" style="10" customWidth="1"/>
    <col min="6678" max="6678" width="12.5703125" style="10" customWidth="1"/>
    <col min="6679" max="6679" width="13.140625" style="10" customWidth="1"/>
    <col min="6680" max="6680" width="13.42578125" style="10" customWidth="1"/>
    <col min="6681" max="6681" width="10.28515625" style="10" customWidth="1"/>
    <col min="6682" max="6682" width="14.28515625" style="10" customWidth="1"/>
    <col min="6683" max="6683" width="12.85546875" style="10" customWidth="1"/>
    <col min="6684" max="6684" width="12" style="10" customWidth="1"/>
    <col min="6685" max="6685" width="16.28515625" style="10" customWidth="1"/>
    <col min="6686" max="6686" width="14.5703125" style="10" customWidth="1"/>
    <col min="6687" max="6687" width="16.85546875" style="10" customWidth="1"/>
    <col min="6688" max="6688" width="11.140625" style="10" customWidth="1"/>
    <col min="6689" max="6689" width="10.42578125" style="10" customWidth="1"/>
    <col min="6690" max="6690" width="10.85546875" style="10" customWidth="1"/>
    <col min="6691" max="6691" width="10.140625" style="10" customWidth="1"/>
    <col min="6692" max="6692" width="12.85546875" style="10" customWidth="1"/>
    <col min="6693" max="6694" width="11" style="10" customWidth="1"/>
    <col min="6695" max="6695" width="11.5703125" style="10" customWidth="1"/>
    <col min="6696" max="6696" width="11.28515625" style="10" customWidth="1"/>
    <col min="6697" max="6697" width="10.140625" style="10" customWidth="1"/>
    <col min="6698" max="6699" width="11.85546875" style="10" customWidth="1"/>
    <col min="6700" max="6700" width="12.28515625" style="10" customWidth="1"/>
    <col min="6701" max="6701" width="12.7109375" style="10" customWidth="1"/>
    <col min="6702" max="6702" width="15.140625" style="10" customWidth="1"/>
    <col min="6703" max="6703" width="10" style="10" customWidth="1"/>
    <col min="6704" max="6714" width="7.85546875" style="10" customWidth="1"/>
    <col min="6715" max="6715" width="9.140625" style="10" customWidth="1"/>
    <col min="6716" max="6716" width="8.28515625" style="10" customWidth="1"/>
    <col min="6717" max="6717" width="10.140625" style="10" customWidth="1"/>
    <col min="6718" max="6718" width="9.140625" style="10"/>
    <col min="6719" max="6719" width="11.85546875" style="10" customWidth="1"/>
    <col min="6720" max="6720" width="14.28515625" style="10" customWidth="1"/>
    <col min="6721" max="6920" width="9.140625" style="10"/>
    <col min="6921" max="6921" width="0" style="10" hidden="1" customWidth="1"/>
    <col min="6922" max="6922" width="15.5703125" style="10" customWidth="1"/>
    <col min="6923" max="6923" width="55.140625" style="10" customWidth="1"/>
    <col min="6924" max="6924" width="15.5703125" style="10" customWidth="1"/>
    <col min="6925" max="6926" width="13" style="10" customWidth="1"/>
    <col min="6927" max="6928" width="13.140625" style="10" customWidth="1"/>
    <col min="6929" max="6929" width="10.5703125" style="10" customWidth="1"/>
    <col min="6930" max="6930" width="12.42578125" style="10" customWidth="1"/>
    <col min="6931" max="6931" width="11.5703125" style="10" customWidth="1"/>
    <col min="6932" max="6932" width="12.28515625" style="10" customWidth="1"/>
    <col min="6933" max="6933" width="12.7109375" style="10" customWidth="1"/>
    <col min="6934" max="6934" width="12.5703125" style="10" customWidth="1"/>
    <col min="6935" max="6935" width="13.140625" style="10" customWidth="1"/>
    <col min="6936" max="6936" width="13.42578125" style="10" customWidth="1"/>
    <col min="6937" max="6937" width="10.28515625" style="10" customWidth="1"/>
    <col min="6938" max="6938" width="14.28515625" style="10" customWidth="1"/>
    <col min="6939" max="6939" width="12.85546875" style="10" customWidth="1"/>
    <col min="6940" max="6940" width="12" style="10" customWidth="1"/>
    <col min="6941" max="6941" width="16.28515625" style="10" customWidth="1"/>
    <col min="6942" max="6942" width="14.5703125" style="10" customWidth="1"/>
    <col min="6943" max="6943" width="16.85546875" style="10" customWidth="1"/>
    <col min="6944" max="6944" width="11.140625" style="10" customWidth="1"/>
    <col min="6945" max="6945" width="10.42578125" style="10" customWidth="1"/>
    <col min="6946" max="6946" width="10.85546875" style="10" customWidth="1"/>
    <col min="6947" max="6947" width="10.140625" style="10" customWidth="1"/>
    <col min="6948" max="6948" width="12.85546875" style="10" customWidth="1"/>
    <col min="6949" max="6950" width="11" style="10" customWidth="1"/>
    <col min="6951" max="6951" width="11.5703125" style="10" customWidth="1"/>
    <col min="6952" max="6952" width="11.28515625" style="10" customWidth="1"/>
    <col min="6953" max="6953" width="10.140625" style="10" customWidth="1"/>
    <col min="6954" max="6955" width="11.85546875" style="10" customWidth="1"/>
    <col min="6956" max="6956" width="12.28515625" style="10" customWidth="1"/>
    <col min="6957" max="6957" width="12.7109375" style="10" customWidth="1"/>
    <col min="6958" max="6958" width="15.140625" style="10" customWidth="1"/>
    <col min="6959" max="6959" width="10" style="10" customWidth="1"/>
    <col min="6960" max="6970" width="7.85546875" style="10" customWidth="1"/>
    <col min="6971" max="6971" width="9.140625" style="10" customWidth="1"/>
    <col min="6972" max="6972" width="8.28515625" style="10" customWidth="1"/>
    <col min="6973" max="6973" width="10.140625" style="10" customWidth="1"/>
    <col min="6974" max="6974" width="9.140625" style="10"/>
    <col min="6975" max="6975" width="11.85546875" style="10" customWidth="1"/>
    <col min="6976" max="6976" width="14.28515625" style="10" customWidth="1"/>
    <col min="6977" max="7176" width="9.140625" style="10"/>
    <col min="7177" max="7177" width="0" style="10" hidden="1" customWidth="1"/>
    <col min="7178" max="7178" width="15.5703125" style="10" customWidth="1"/>
    <col min="7179" max="7179" width="55.140625" style="10" customWidth="1"/>
    <col min="7180" max="7180" width="15.5703125" style="10" customWidth="1"/>
    <col min="7181" max="7182" width="13" style="10" customWidth="1"/>
    <col min="7183" max="7184" width="13.140625" style="10" customWidth="1"/>
    <col min="7185" max="7185" width="10.5703125" style="10" customWidth="1"/>
    <col min="7186" max="7186" width="12.42578125" style="10" customWidth="1"/>
    <col min="7187" max="7187" width="11.5703125" style="10" customWidth="1"/>
    <col min="7188" max="7188" width="12.28515625" style="10" customWidth="1"/>
    <col min="7189" max="7189" width="12.7109375" style="10" customWidth="1"/>
    <col min="7190" max="7190" width="12.5703125" style="10" customWidth="1"/>
    <col min="7191" max="7191" width="13.140625" style="10" customWidth="1"/>
    <col min="7192" max="7192" width="13.42578125" style="10" customWidth="1"/>
    <col min="7193" max="7193" width="10.28515625" style="10" customWidth="1"/>
    <col min="7194" max="7194" width="14.28515625" style="10" customWidth="1"/>
    <col min="7195" max="7195" width="12.85546875" style="10" customWidth="1"/>
    <col min="7196" max="7196" width="12" style="10" customWidth="1"/>
    <col min="7197" max="7197" width="16.28515625" style="10" customWidth="1"/>
    <col min="7198" max="7198" width="14.5703125" style="10" customWidth="1"/>
    <col min="7199" max="7199" width="16.85546875" style="10" customWidth="1"/>
    <col min="7200" max="7200" width="11.140625" style="10" customWidth="1"/>
    <col min="7201" max="7201" width="10.42578125" style="10" customWidth="1"/>
    <col min="7202" max="7202" width="10.85546875" style="10" customWidth="1"/>
    <col min="7203" max="7203" width="10.140625" style="10" customWidth="1"/>
    <col min="7204" max="7204" width="12.85546875" style="10" customWidth="1"/>
    <col min="7205" max="7206" width="11" style="10" customWidth="1"/>
    <col min="7207" max="7207" width="11.5703125" style="10" customWidth="1"/>
    <col min="7208" max="7208" width="11.28515625" style="10" customWidth="1"/>
    <col min="7209" max="7209" width="10.140625" style="10" customWidth="1"/>
    <col min="7210" max="7211" width="11.85546875" style="10" customWidth="1"/>
    <col min="7212" max="7212" width="12.28515625" style="10" customWidth="1"/>
    <col min="7213" max="7213" width="12.7109375" style="10" customWidth="1"/>
    <col min="7214" max="7214" width="15.140625" style="10" customWidth="1"/>
    <col min="7215" max="7215" width="10" style="10" customWidth="1"/>
    <col min="7216" max="7226" width="7.85546875" style="10" customWidth="1"/>
    <col min="7227" max="7227" width="9.140625" style="10" customWidth="1"/>
    <col min="7228" max="7228" width="8.28515625" style="10" customWidth="1"/>
    <col min="7229" max="7229" width="10.140625" style="10" customWidth="1"/>
    <col min="7230" max="7230" width="9.140625" style="10"/>
    <col min="7231" max="7231" width="11.85546875" style="10" customWidth="1"/>
    <col min="7232" max="7232" width="14.28515625" style="10" customWidth="1"/>
    <col min="7233" max="7432" width="9.140625" style="10"/>
    <col min="7433" max="7433" width="0" style="10" hidden="1" customWidth="1"/>
    <col min="7434" max="7434" width="15.5703125" style="10" customWidth="1"/>
    <col min="7435" max="7435" width="55.140625" style="10" customWidth="1"/>
    <col min="7436" max="7436" width="15.5703125" style="10" customWidth="1"/>
    <col min="7437" max="7438" width="13" style="10" customWidth="1"/>
    <col min="7439" max="7440" width="13.140625" style="10" customWidth="1"/>
    <col min="7441" max="7441" width="10.5703125" style="10" customWidth="1"/>
    <col min="7442" max="7442" width="12.42578125" style="10" customWidth="1"/>
    <col min="7443" max="7443" width="11.5703125" style="10" customWidth="1"/>
    <col min="7444" max="7444" width="12.28515625" style="10" customWidth="1"/>
    <col min="7445" max="7445" width="12.7109375" style="10" customWidth="1"/>
    <col min="7446" max="7446" width="12.5703125" style="10" customWidth="1"/>
    <col min="7447" max="7447" width="13.140625" style="10" customWidth="1"/>
    <col min="7448" max="7448" width="13.42578125" style="10" customWidth="1"/>
    <col min="7449" max="7449" width="10.28515625" style="10" customWidth="1"/>
    <col min="7450" max="7450" width="14.28515625" style="10" customWidth="1"/>
    <col min="7451" max="7451" width="12.85546875" style="10" customWidth="1"/>
    <col min="7452" max="7452" width="12" style="10" customWidth="1"/>
    <col min="7453" max="7453" width="16.28515625" style="10" customWidth="1"/>
    <col min="7454" max="7454" width="14.5703125" style="10" customWidth="1"/>
    <col min="7455" max="7455" width="16.85546875" style="10" customWidth="1"/>
    <col min="7456" max="7456" width="11.140625" style="10" customWidth="1"/>
    <col min="7457" max="7457" width="10.42578125" style="10" customWidth="1"/>
    <col min="7458" max="7458" width="10.85546875" style="10" customWidth="1"/>
    <col min="7459" max="7459" width="10.140625" style="10" customWidth="1"/>
    <col min="7460" max="7460" width="12.85546875" style="10" customWidth="1"/>
    <col min="7461" max="7462" width="11" style="10" customWidth="1"/>
    <col min="7463" max="7463" width="11.5703125" style="10" customWidth="1"/>
    <col min="7464" max="7464" width="11.28515625" style="10" customWidth="1"/>
    <col min="7465" max="7465" width="10.140625" style="10" customWidth="1"/>
    <col min="7466" max="7467" width="11.85546875" style="10" customWidth="1"/>
    <col min="7468" max="7468" width="12.28515625" style="10" customWidth="1"/>
    <col min="7469" max="7469" width="12.7109375" style="10" customWidth="1"/>
    <col min="7470" max="7470" width="15.140625" style="10" customWidth="1"/>
    <col min="7471" max="7471" width="10" style="10" customWidth="1"/>
    <col min="7472" max="7482" width="7.85546875" style="10" customWidth="1"/>
    <col min="7483" max="7483" width="9.140625" style="10" customWidth="1"/>
    <col min="7484" max="7484" width="8.28515625" style="10" customWidth="1"/>
    <col min="7485" max="7485" width="10.140625" style="10" customWidth="1"/>
    <col min="7486" max="7486" width="9.140625" style="10"/>
    <col min="7487" max="7487" width="11.85546875" style="10" customWidth="1"/>
    <col min="7488" max="7488" width="14.28515625" style="10" customWidth="1"/>
    <col min="7489" max="7688" width="9.140625" style="10"/>
    <col min="7689" max="7689" width="0" style="10" hidden="1" customWidth="1"/>
    <col min="7690" max="7690" width="15.5703125" style="10" customWidth="1"/>
    <col min="7691" max="7691" width="55.140625" style="10" customWidth="1"/>
    <col min="7692" max="7692" width="15.5703125" style="10" customWidth="1"/>
    <col min="7693" max="7694" width="13" style="10" customWidth="1"/>
    <col min="7695" max="7696" width="13.140625" style="10" customWidth="1"/>
    <col min="7697" max="7697" width="10.5703125" style="10" customWidth="1"/>
    <col min="7698" max="7698" width="12.42578125" style="10" customWidth="1"/>
    <col min="7699" max="7699" width="11.5703125" style="10" customWidth="1"/>
    <col min="7700" max="7700" width="12.28515625" style="10" customWidth="1"/>
    <col min="7701" max="7701" width="12.7109375" style="10" customWidth="1"/>
    <col min="7702" max="7702" width="12.5703125" style="10" customWidth="1"/>
    <col min="7703" max="7703" width="13.140625" style="10" customWidth="1"/>
    <col min="7704" max="7704" width="13.42578125" style="10" customWidth="1"/>
    <col min="7705" max="7705" width="10.28515625" style="10" customWidth="1"/>
    <col min="7706" max="7706" width="14.28515625" style="10" customWidth="1"/>
    <col min="7707" max="7707" width="12.85546875" style="10" customWidth="1"/>
    <col min="7708" max="7708" width="12" style="10" customWidth="1"/>
    <col min="7709" max="7709" width="16.28515625" style="10" customWidth="1"/>
    <col min="7710" max="7710" width="14.5703125" style="10" customWidth="1"/>
    <col min="7711" max="7711" width="16.85546875" style="10" customWidth="1"/>
    <col min="7712" max="7712" width="11.140625" style="10" customWidth="1"/>
    <col min="7713" max="7713" width="10.42578125" style="10" customWidth="1"/>
    <col min="7714" max="7714" width="10.85546875" style="10" customWidth="1"/>
    <col min="7715" max="7715" width="10.140625" style="10" customWidth="1"/>
    <col min="7716" max="7716" width="12.85546875" style="10" customWidth="1"/>
    <col min="7717" max="7718" width="11" style="10" customWidth="1"/>
    <col min="7719" max="7719" width="11.5703125" style="10" customWidth="1"/>
    <col min="7720" max="7720" width="11.28515625" style="10" customWidth="1"/>
    <col min="7721" max="7721" width="10.140625" style="10" customWidth="1"/>
    <col min="7722" max="7723" width="11.85546875" style="10" customWidth="1"/>
    <col min="7724" max="7724" width="12.28515625" style="10" customWidth="1"/>
    <col min="7725" max="7725" width="12.7109375" style="10" customWidth="1"/>
    <col min="7726" max="7726" width="15.140625" style="10" customWidth="1"/>
    <col min="7727" max="7727" width="10" style="10" customWidth="1"/>
    <col min="7728" max="7738" width="7.85546875" style="10" customWidth="1"/>
    <col min="7739" max="7739" width="9.140625" style="10" customWidth="1"/>
    <col min="7740" max="7740" width="8.28515625" style="10" customWidth="1"/>
    <col min="7741" max="7741" width="10.140625" style="10" customWidth="1"/>
    <col min="7742" max="7742" width="9.140625" style="10"/>
    <col min="7743" max="7743" width="11.85546875" style="10" customWidth="1"/>
    <col min="7744" max="7744" width="14.28515625" style="10" customWidth="1"/>
    <col min="7745" max="7944" width="9.140625" style="10"/>
    <col min="7945" max="7945" width="0" style="10" hidden="1" customWidth="1"/>
    <col min="7946" max="7946" width="15.5703125" style="10" customWidth="1"/>
    <col min="7947" max="7947" width="55.140625" style="10" customWidth="1"/>
    <col min="7948" max="7948" width="15.5703125" style="10" customWidth="1"/>
    <col min="7949" max="7950" width="13" style="10" customWidth="1"/>
    <col min="7951" max="7952" width="13.140625" style="10" customWidth="1"/>
    <col min="7953" max="7953" width="10.5703125" style="10" customWidth="1"/>
    <col min="7954" max="7954" width="12.42578125" style="10" customWidth="1"/>
    <col min="7955" max="7955" width="11.5703125" style="10" customWidth="1"/>
    <col min="7956" max="7956" width="12.28515625" style="10" customWidth="1"/>
    <col min="7957" max="7957" width="12.7109375" style="10" customWidth="1"/>
    <col min="7958" max="7958" width="12.5703125" style="10" customWidth="1"/>
    <col min="7959" max="7959" width="13.140625" style="10" customWidth="1"/>
    <col min="7960" max="7960" width="13.42578125" style="10" customWidth="1"/>
    <col min="7961" max="7961" width="10.28515625" style="10" customWidth="1"/>
    <col min="7962" max="7962" width="14.28515625" style="10" customWidth="1"/>
    <col min="7963" max="7963" width="12.85546875" style="10" customWidth="1"/>
    <col min="7964" max="7964" width="12" style="10" customWidth="1"/>
    <col min="7965" max="7965" width="16.28515625" style="10" customWidth="1"/>
    <col min="7966" max="7966" width="14.5703125" style="10" customWidth="1"/>
    <col min="7967" max="7967" width="16.85546875" style="10" customWidth="1"/>
    <col min="7968" max="7968" width="11.140625" style="10" customWidth="1"/>
    <col min="7969" max="7969" width="10.42578125" style="10" customWidth="1"/>
    <col min="7970" max="7970" width="10.85546875" style="10" customWidth="1"/>
    <col min="7971" max="7971" width="10.140625" style="10" customWidth="1"/>
    <col min="7972" max="7972" width="12.85546875" style="10" customWidth="1"/>
    <col min="7973" max="7974" width="11" style="10" customWidth="1"/>
    <col min="7975" max="7975" width="11.5703125" style="10" customWidth="1"/>
    <col min="7976" max="7976" width="11.28515625" style="10" customWidth="1"/>
    <col min="7977" max="7977" width="10.140625" style="10" customWidth="1"/>
    <col min="7978" max="7979" width="11.85546875" style="10" customWidth="1"/>
    <col min="7980" max="7980" width="12.28515625" style="10" customWidth="1"/>
    <col min="7981" max="7981" width="12.7109375" style="10" customWidth="1"/>
    <col min="7982" max="7982" width="15.140625" style="10" customWidth="1"/>
    <col min="7983" max="7983" width="10" style="10" customWidth="1"/>
    <col min="7984" max="7994" width="7.85546875" style="10" customWidth="1"/>
    <col min="7995" max="7995" width="9.140625" style="10" customWidth="1"/>
    <col min="7996" max="7996" width="8.28515625" style="10" customWidth="1"/>
    <col min="7997" max="7997" width="10.140625" style="10" customWidth="1"/>
    <col min="7998" max="7998" width="9.140625" style="10"/>
    <col min="7999" max="7999" width="11.85546875" style="10" customWidth="1"/>
    <col min="8000" max="8000" width="14.28515625" style="10" customWidth="1"/>
    <col min="8001" max="8200" width="9.140625" style="10"/>
    <col min="8201" max="8201" width="0" style="10" hidden="1" customWidth="1"/>
    <col min="8202" max="8202" width="15.5703125" style="10" customWidth="1"/>
    <col min="8203" max="8203" width="55.140625" style="10" customWidth="1"/>
    <col min="8204" max="8204" width="15.5703125" style="10" customWidth="1"/>
    <col min="8205" max="8206" width="13" style="10" customWidth="1"/>
    <col min="8207" max="8208" width="13.140625" style="10" customWidth="1"/>
    <col min="8209" max="8209" width="10.5703125" style="10" customWidth="1"/>
    <col min="8210" max="8210" width="12.42578125" style="10" customWidth="1"/>
    <col min="8211" max="8211" width="11.5703125" style="10" customWidth="1"/>
    <col min="8212" max="8212" width="12.28515625" style="10" customWidth="1"/>
    <col min="8213" max="8213" width="12.7109375" style="10" customWidth="1"/>
    <col min="8214" max="8214" width="12.5703125" style="10" customWidth="1"/>
    <col min="8215" max="8215" width="13.140625" style="10" customWidth="1"/>
    <col min="8216" max="8216" width="13.42578125" style="10" customWidth="1"/>
    <col min="8217" max="8217" width="10.28515625" style="10" customWidth="1"/>
    <col min="8218" max="8218" width="14.28515625" style="10" customWidth="1"/>
    <col min="8219" max="8219" width="12.85546875" style="10" customWidth="1"/>
    <col min="8220" max="8220" width="12" style="10" customWidth="1"/>
    <col min="8221" max="8221" width="16.28515625" style="10" customWidth="1"/>
    <col min="8222" max="8222" width="14.5703125" style="10" customWidth="1"/>
    <col min="8223" max="8223" width="16.85546875" style="10" customWidth="1"/>
    <col min="8224" max="8224" width="11.140625" style="10" customWidth="1"/>
    <col min="8225" max="8225" width="10.42578125" style="10" customWidth="1"/>
    <col min="8226" max="8226" width="10.85546875" style="10" customWidth="1"/>
    <col min="8227" max="8227" width="10.140625" style="10" customWidth="1"/>
    <col min="8228" max="8228" width="12.85546875" style="10" customWidth="1"/>
    <col min="8229" max="8230" width="11" style="10" customWidth="1"/>
    <col min="8231" max="8231" width="11.5703125" style="10" customWidth="1"/>
    <col min="8232" max="8232" width="11.28515625" style="10" customWidth="1"/>
    <col min="8233" max="8233" width="10.140625" style="10" customWidth="1"/>
    <col min="8234" max="8235" width="11.85546875" style="10" customWidth="1"/>
    <col min="8236" max="8236" width="12.28515625" style="10" customWidth="1"/>
    <col min="8237" max="8237" width="12.7109375" style="10" customWidth="1"/>
    <col min="8238" max="8238" width="15.140625" style="10" customWidth="1"/>
    <col min="8239" max="8239" width="10" style="10" customWidth="1"/>
    <col min="8240" max="8250" width="7.85546875" style="10" customWidth="1"/>
    <col min="8251" max="8251" width="9.140625" style="10" customWidth="1"/>
    <col min="8252" max="8252" width="8.28515625" style="10" customWidth="1"/>
    <col min="8253" max="8253" width="10.140625" style="10" customWidth="1"/>
    <col min="8254" max="8254" width="9.140625" style="10"/>
    <col min="8255" max="8255" width="11.85546875" style="10" customWidth="1"/>
    <col min="8256" max="8256" width="14.28515625" style="10" customWidth="1"/>
    <col min="8257" max="8456" width="9.140625" style="10"/>
    <col min="8457" max="8457" width="0" style="10" hidden="1" customWidth="1"/>
    <col min="8458" max="8458" width="15.5703125" style="10" customWidth="1"/>
    <col min="8459" max="8459" width="55.140625" style="10" customWidth="1"/>
    <col min="8460" max="8460" width="15.5703125" style="10" customWidth="1"/>
    <col min="8461" max="8462" width="13" style="10" customWidth="1"/>
    <col min="8463" max="8464" width="13.140625" style="10" customWidth="1"/>
    <col min="8465" max="8465" width="10.5703125" style="10" customWidth="1"/>
    <col min="8466" max="8466" width="12.42578125" style="10" customWidth="1"/>
    <col min="8467" max="8467" width="11.5703125" style="10" customWidth="1"/>
    <col min="8468" max="8468" width="12.28515625" style="10" customWidth="1"/>
    <col min="8469" max="8469" width="12.7109375" style="10" customWidth="1"/>
    <col min="8470" max="8470" width="12.5703125" style="10" customWidth="1"/>
    <col min="8471" max="8471" width="13.140625" style="10" customWidth="1"/>
    <col min="8472" max="8472" width="13.42578125" style="10" customWidth="1"/>
    <col min="8473" max="8473" width="10.28515625" style="10" customWidth="1"/>
    <col min="8474" max="8474" width="14.28515625" style="10" customWidth="1"/>
    <col min="8475" max="8475" width="12.85546875" style="10" customWidth="1"/>
    <col min="8476" max="8476" width="12" style="10" customWidth="1"/>
    <col min="8477" max="8477" width="16.28515625" style="10" customWidth="1"/>
    <col min="8478" max="8478" width="14.5703125" style="10" customWidth="1"/>
    <col min="8479" max="8479" width="16.85546875" style="10" customWidth="1"/>
    <col min="8480" max="8480" width="11.140625" style="10" customWidth="1"/>
    <col min="8481" max="8481" width="10.42578125" style="10" customWidth="1"/>
    <col min="8482" max="8482" width="10.85546875" style="10" customWidth="1"/>
    <col min="8483" max="8483" width="10.140625" style="10" customWidth="1"/>
    <col min="8484" max="8484" width="12.85546875" style="10" customWidth="1"/>
    <col min="8485" max="8486" width="11" style="10" customWidth="1"/>
    <col min="8487" max="8487" width="11.5703125" style="10" customWidth="1"/>
    <col min="8488" max="8488" width="11.28515625" style="10" customWidth="1"/>
    <col min="8489" max="8489" width="10.140625" style="10" customWidth="1"/>
    <col min="8490" max="8491" width="11.85546875" style="10" customWidth="1"/>
    <col min="8492" max="8492" width="12.28515625" style="10" customWidth="1"/>
    <col min="8493" max="8493" width="12.7109375" style="10" customWidth="1"/>
    <col min="8494" max="8494" width="15.140625" style="10" customWidth="1"/>
    <col min="8495" max="8495" width="10" style="10" customWidth="1"/>
    <col min="8496" max="8506" width="7.85546875" style="10" customWidth="1"/>
    <col min="8507" max="8507" width="9.140625" style="10" customWidth="1"/>
    <col min="8508" max="8508" width="8.28515625" style="10" customWidth="1"/>
    <col min="8509" max="8509" width="10.140625" style="10" customWidth="1"/>
    <col min="8510" max="8510" width="9.140625" style="10"/>
    <col min="8511" max="8511" width="11.85546875" style="10" customWidth="1"/>
    <col min="8512" max="8512" width="14.28515625" style="10" customWidth="1"/>
    <col min="8513" max="8712" width="9.140625" style="10"/>
    <col min="8713" max="8713" width="0" style="10" hidden="1" customWidth="1"/>
    <col min="8714" max="8714" width="15.5703125" style="10" customWidth="1"/>
    <col min="8715" max="8715" width="55.140625" style="10" customWidth="1"/>
    <col min="8716" max="8716" width="15.5703125" style="10" customWidth="1"/>
    <col min="8717" max="8718" width="13" style="10" customWidth="1"/>
    <col min="8719" max="8720" width="13.140625" style="10" customWidth="1"/>
    <col min="8721" max="8721" width="10.5703125" style="10" customWidth="1"/>
    <col min="8722" max="8722" width="12.42578125" style="10" customWidth="1"/>
    <col min="8723" max="8723" width="11.5703125" style="10" customWidth="1"/>
    <col min="8724" max="8724" width="12.28515625" style="10" customWidth="1"/>
    <col min="8725" max="8725" width="12.7109375" style="10" customWidth="1"/>
    <col min="8726" max="8726" width="12.5703125" style="10" customWidth="1"/>
    <col min="8727" max="8727" width="13.140625" style="10" customWidth="1"/>
    <col min="8728" max="8728" width="13.42578125" style="10" customWidth="1"/>
    <col min="8729" max="8729" width="10.28515625" style="10" customWidth="1"/>
    <col min="8730" max="8730" width="14.28515625" style="10" customWidth="1"/>
    <col min="8731" max="8731" width="12.85546875" style="10" customWidth="1"/>
    <col min="8732" max="8732" width="12" style="10" customWidth="1"/>
    <col min="8733" max="8733" width="16.28515625" style="10" customWidth="1"/>
    <col min="8734" max="8734" width="14.5703125" style="10" customWidth="1"/>
    <col min="8735" max="8735" width="16.85546875" style="10" customWidth="1"/>
    <col min="8736" max="8736" width="11.140625" style="10" customWidth="1"/>
    <col min="8737" max="8737" width="10.42578125" style="10" customWidth="1"/>
    <col min="8738" max="8738" width="10.85546875" style="10" customWidth="1"/>
    <col min="8739" max="8739" width="10.140625" style="10" customWidth="1"/>
    <col min="8740" max="8740" width="12.85546875" style="10" customWidth="1"/>
    <col min="8741" max="8742" width="11" style="10" customWidth="1"/>
    <col min="8743" max="8743" width="11.5703125" style="10" customWidth="1"/>
    <col min="8744" max="8744" width="11.28515625" style="10" customWidth="1"/>
    <col min="8745" max="8745" width="10.140625" style="10" customWidth="1"/>
    <col min="8746" max="8747" width="11.85546875" style="10" customWidth="1"/>
    <col min="8748" max="8748" width="12.28515625" style="10" customWidth="1"/>
    <col min="8749" max="8749" width="12.7109375" style="10" customWidth="1"/>
    <col min="8750" max="8750" width="15.140625" style="10" customWidth="1"/>
    <col min="8751" max="8751" width="10" style="10" customWidth="1"/>
    <col min="8752" max="8762" width="7.85546875" style="10" customWidth="1"/>
    <col min="8763" max="8763" width="9.140625" style="10" customWidth="1"/>
    <col min="8764" max="8764" width="8.28515625" style="10" customWidth="1"/>
    <col min="8765" max="8765" width="10.140625" style="10" customWidth="1"/>
    <col min="8766" max="8766" width="9.140625" style="10"/>
    <col min="8767" max="8767" width="11.85546875" style="10" customWidth="1"/>
    <col min="8768" max="8768" width="14.28515625" style="10" customWidth="1"/>
    <col min="8769" max="8968" width="9.140625" style="10"/>
    <col min="8969" max="8969" width="0" style="10" hidden="1" customWidth="1"/>
    <col min="8970" max="8970" width="15.5703125" style="10" customWidth="1"/>
    <col min="8971" max="8971" width="55.140625" style="10" customWidth="1"/>
    <col min="8972" max="8972" width="15.5703125" style="10" customWidth="1"/>
    <col min="8973" max="8974" width="13" style="10" customWidth="1"/>
    <col min="8975" max="8976" width="13.140625" style="10" customWidth="1"/>
    <col min="8977" max="8977" width="10.5703125" style="10" customWidth="1"/>
    <col min="8978" max="8978" width="12.42578125" style="10" customWidth="1"/>
    <col min="8979" max="8979" width="11.5703125" style="10" customWidth="1"/>
    <col min="8980" max="8980" width="12.28515625" style="10" customWidth="1"/>
    <col min="8981" max="8981" width="12.7109375" style="10" customWidth="1"/>
    <col min="8982" max="8982" width="12.5703125" style="10" customWidth="1"/>
    <col min="8983" max="8983" width="13.140625" style="10" customWidth="1"/>
    <col min="8984" max="8984" width="13.42578125" style="10" customWidth="1"/>
    <col min="8985" max="8985" width="10.28515625" style="10" customWidth="1"/>
    <col min="8986" max="8986" width="14.28515625" style="10" customWidth="1"/>
    <col min="8987" max="8987" width="12.85546875" style="10" customWidth="1"/>
    <col min="8988" max="8988" width="12" style="10" customWidth="1"/>
    <col min="8989" max="8989" width="16.28515625" style="10" customWidth="1"/>
    <col min="8990" max="8990" width="14.5703125" style="10" customWidth="1"/>
    <col min="8991" max="8991" width="16.85546875" style="10" customWidth="1"/>
    <col min="8992" max="8992" width="11.140625" style="10" customWidth="1"/>
    <col min="8993" max="8993" width="10.42578125" style="10" customWidth="1"/>
    <col min="8994" max="8994" width="10.85546875" style="10" customWidth="1"/>
    <col min="8995" max="8995" width="10.140625" style="10" customWidth="1"/>
    <col min="8996" max="8996" width="12.85546875" style="10" customWidth="1"/>
    <col min="8997" max="8998" width="11" style="10" customWidth="1"/>
    <col min="8999" max="8999" width="11.5703125" style="10" customWidth="1"/>
    <col min="9000" max="9000" width="11.28515625" style="10" customWidth="1"/>
    <col min="9001" max="9001" width="10.140625" style="10" customWidth="1"/>
    <col min="9002" max="9003" width="11.85546875" style="10" customWidth="1"/>
    <col min="9004" max="9004" width="12.28515625" style="10" customWidth="1"/>
    <col min="9005" max="9005" width="12.7109375" style="10" customWidth="1"/>
    <col min="9006" max="9006" width="15.140625" style="10" customWidth="1"/>
    <col min="9007" max="9007" width="10" style="10" customWidth="1"/>
    <col min="9008" max="9018" width="7.85546875" style="10" customWidth="1"/>
    <col min="9019" max="9019" width="9.140625" style="10" customWidth="1"/>
    <col min="9020" max="9020" width="8.28515625" style="10" customWidth="1"/>
    <col min="9021" max="9021" width="10.140625" style="10" customWidth="1"/>
    <col min="9022" max="9022" width="9.140625" style="10"/>
    <col min="9023" max="9023" width="11.85546875" style="10" customWidth="1"/>
    <col min="9024" max="9024" width="14.28515625" style="10" customWidth="1"/>
    <col min="9025" max="9224" width="9.140625" style="10"/>
    <col min="9225" max="9225" width="0" style="10" hidden="1" customWidth="1"/>
    <col min="9226" max="9226" width="15.5703125" style="10" customWidth="1"/>
    <col min="9227" max="9227" width="55.140625" style="10" customWidth="1"/>
    <col min="9228" max="9228" width="15.5703125" style="10" customWidth="1"/>
    <col min="9229" max="9230" width="13" style="10" customWidth="1"/>
    <col min="9231" max="9232" width="13.140625" style="10" customWidth="1"/>
    <col min="9233" max="9233" width="10.5703125" style="10" customWidth="1"/>
    <col min="9234" max="9234" width="12.42578125" style="10" customWidth="1"/>
    <col min="9235" max="9235" width="11.5703125" style="10" customWidth="1"/>
    <col min="9236" max="9236" width="12.28515625" style="10" customWidth="1"/>
    <col min="9237" max="9237" width="12.7109375" style="10" customWidth="1"/>
    <col min="9238" max="9238" width="12.5703125" style="10" customWidth="1"/>
    <col min="9239" max="9239" width="13.140625" style="10" customWidth="1"/>
    <col min="9240" max="9240" width="13.42578125" style="10" customWidth="1"/>
    <col min="9241" max="9241" width="10.28515625" style="10" customWidth="1"/>
    <col min="9242" max="9242" width="14.28515625" style="10" customWidth="1"/>
    <col min="9243" max="9243" width="12.85546875" style="10" customWidth="1"/>
    <col min="9244" max="9244" width="12" style="10" customWidth="1"/>
    <col min="9245" max="9245" width="16.28515625" style="10" customWidth="1"/>
    <col min="9246" max="9246" width="14.5703125" style="10" customWidth="1"/>
    <col min="9247" max="9247" width="16.85546875" style="10" customWidth="1"/>
    <col min="9248" max="9248" width="11.140625" style="10" customWidth="1"/>
    <col min="9249" max="9249" width="10.42578125" style="10" customWidth="1"/>
    <col min="9250" max="9250" width="10.85546875" style="10" customWidth="1"/>
    <col min="9251" max="9251" width="10.140625" style="10" customWidth="1"/>
    <col min="9252" max="9252" width="12.85546875" style="10" customWidth="1"/>
    <col min="9253" max="9254" width="11" style="10" customWidth="1"/>
    <col min="9255" max="9255" width="11.5703125" style="10" customWidth="1"/>
    <col min="9256" max="9256" width="11.28515625" style="10" customWidth="1"/>
    <col min="9257" max="9257" width="10.140625" style="10" customWidth="1"/>
    <col min="9258" max="9259" width="11.85546875" style="10" customWidth="1"/>
    <col min="9260" max="9260" width="12.28515625" style="10" customWidth="1"/>
    <col min="9261" max="9261" width="12.7109375" style="10" customWidth="1"/>
    <col min="9262" max="9262" width="15.140625" style="10" customWidth="1"/>
    <col min="9263" max="9263" width="10" style="10" customWidth="1"/>
    <col min="9264" max="9274" width="7.85546875" style="10" customWidth="1"/>
    <col min="9275" max="9275" width="9.140625" style="10" customWidth="1"/>
    <col min="9276" max="9276" width="8.28515625" style="10" customWidth="1"/>
    <col min="9277" max="9277" width="10.140625" style="10" customWidth="1"/>
    <col min="9278" max="9278" width="9.140625" style="10"/>
    <col min="9279" max="9279" width="11.85546875" style="10" customWidth="1"/>
    <col min="9280" max="9280" width="14.28515625" style="10" customWidth="1"/>
    <col min="9281" max="9480" width="9.140625" style="10"/>
    <col min="9481" max="9481" width="0" style="10" hidden="1" customWidth="1"/>
    <col min="9482" max="9482" width="15.5703125" style="10" customWidth="1"/>
    <col min="9483" max="9483" width="55.140625" style="10" customWidth="1"/>
    <col min="9484" max="9484" width="15.5703125" style="10" customWidth="1"/>
    <col min="9485" max="9486" width="13" style="10" customWidth="1"/>
    <col min="9487" max="9488" width="13.140625" style="10" customWidth="1"/>
    <col min="9489" max="9489" width="10.5703125" style="10" customWidth="1"/>
    <col min="9490" max="9490" width="12.42578125" style="10" customWidth="1"/>
    <col min="9491" max="9491" width="11.5703125" style="10" customWidth="1"/>
    <col min="9492" max="9492" width="12.28515625" style="10" customWidth="1"/>
    <col min="9493" max="9493" width="12.7109375" style="10" customWidth="1"/>
    <col min="9494" max="9494" width="12.5703125" style="10" customWidth="1"/>
    <col min="9495" max="9495" width="13.140625" style="10" customWidth="1"/>
    <col min="9496" max="9496" width="13.42578125" style="10" customWidth="1"/>
    <col min="9497" max="9497" width="10.28515625" style="10" customWidth="1"/>
    <col min="9498" max="9498" width="14.28515625" style="10" customWidth="1"/>
    <col min="9499" max="9499" width="12.85546875" style="10" customWidth="1"/>
    <col min="9500" max="9500" width="12" style="10" customWidth="1"/>
    <col min="9501" max="9501" width="16.28515625" style="10" customWidth="1"/>
    <col min="9502" max="9502" width="14.5703125" style="10" customWidth="1"/>
    <col min="9503" max="9503" width="16.85546875" style="10" customWidth="1"/>
    <col min="9504" max="9504" width="11.140625" style="10" customWidth="1"/>
    <col min="9505" max="9505" width="10.42578125" style="10" customWidth="1"/>
    <col min="9506" max="9506" width="10.85546875" style="10" customWidth="1"/>
    <col min="9507" max="9507" width="10.140625" style="10" customWidth="1"/>
    <col min="9508" max="9508" width="12.85546875" style="10" customWidth="1"/>
    <col min="9509" max="9510" width="11" style="10" customWidth="1"/>
    <col min="9511" max="9511" width="11.5703125" style="10" customWidth="1"/>
    <col min="9512" max="9512" width="11.28515625" style="10" customWidth="1"/>
    <col min="9513" max="9513" width="10.140625" style="10" customWidth="1"/>
    <col min="9514" max="9515" width="11.85546875" style="10" customWidth="1"/>
    <col min="9516" max="9516" width="12.28515625" style="10" customWidth="1"/>
    <col min="9517" max="9517" width="12.7109375" style="10" customWidth="1"/>
    <col min="9518" max="9518" width="15.140625" style="10" customWidth="1"/>
    <col min="9519" max="9519" width="10" style="10" customWidth="1"/>
    <col min="9520" max="9530" width="7.85546875" style="10" customWidth="1"/>
    <col min="9531" max="9531" width="9.140625" style="10" customWidth="1"/>
    <col min="9532" max="9532" width="8.28515625" style="10" customWidth="1"/>
    <col min="9533" max="9533" width="10.140625" style="10" customWidth="1"/>
    <col min="9534" max="9534" width="9.140625" style="10"/>
    <col min="9535" max="9535" width="11.85546875" style="10" customWidth="1"/>
    <col min="9536" max="9536" width="14.28515625" style="10" customWidth="1"/>
    <col min="9537" max="9736" width="9.140625" style="10"/>
    <col min="9737" max="9737" width="0" style="10" hidden="1" customWidth="1"/>
    <col min="9738" max="9738" width="15.5703125" style="10" customWidth="1"/>
    <col min="9739" max="9739" width="55.140625" style="10" customWidth="1"/>
    <col min="9740" max="9740" width="15.5703125" style="10" customWidth="1"/>
    <col min="9741" max="9742" width="13" style="10" customWidth="1"/>
    <col min="9743" max="9744" width="13.140625" style="10" customWidth="1"/>
    <col min="9745" max="9745" width="10.5703125" style="10" customWidth="1"/>
    <col min="9746" max="9746" width="12.42578125" style="10" customWidth="1"/>
    <col min="9747" max="9747" width="11.5703125" style="10" customWidth="1"/>
    <col min="9748" max="9748" width="12.28515625" style="10" customWidth="1"/>
    <col min="9749" max="9749" width="12.7109375" style="10" customWidth="1"/>
    <col min="9750" max="9750" width="12.5703125" style="10" customWidth="1"/>
    <col min="9751" max="9751" width="13.140625" style="10" customWidth="1"/>
    <col min="9752" max="9752" width="13.42578125" style="10" customWidth="1"/>
    <col min="9753" max="9753" width="10.28515625" style="10" customWidth="1"/>
    <col min="9754" max="9754" width="14.28515625" style="10" customWidth="1"/>
    <col min="9755" max="9755" width="12.85546875" style="10" customWidth="1"/>
    <col min="9756" max="9756" width="12" style="10" customWidth="1"/>
    <col min="9757" max="9757" width="16.28515625" style="10" customWidth="1"/>
    <col min="9758" max="9758" width="14.5703125" style="10" customWidth="1"/>
    <col min="9759" max="9759" width="16.85546875" style="10" customWidth="1"/>
    <col min="9760" max="9760" width="11.140625" style="10" customWidth="1"/>
    <col min="9761" max="9761" width="10.42578125" style="10" customWidth="1"/>
    <col min="9762" max="9762" width="10.85546875" style="10" customWidth="1"/>
    <col min="9763" max="9763" width="10.140625" style="10" customWidth="1"/>
    <col min="9764" max="9764" width="12.85546875" style="10" customWidth="1"/>
    <col min="9765" max="9766" width="11" style="10" customWidth="1"/>
    <col min="9767" max="9767" width="11.5703125" style="10" customWidth="1"/>
    <col min="9768" max="9768" width="11.28515625" style="10" customWidth="1"/>
    <col min="9769" max="9769" width="10.140625" style="10" customWidth="1"/>
    <col min="9770" max="9771" width="11.85546875" style="10" customWidth="1"/>
    <col min="9772" max="9772" width="12.28515625" style="10" customWidth="1"/>
    <col min="9773" max="9773" width="12.7109375" style="10" customWidth="1"/>
    <col min="9774" max="9774" width="15.140625" style="10" customWidth="1"/>
    <col min="9775" max="9775" width="10" style="10" customWidth="1"/>
    <col min="9776" max="9786" width="7.85546875" style="10" customWidth="1"/>
    <col min="9787" max="9787" width="9.140625" style="10" customWidth="1"/>
    <col min="9788" max="9788" width="8.28515625" style="10" customWidth="1"/>
    <col min="9789" max="9789" width="10.140625" style="10" customWidth="1"/>
    <col min="9790" max="9790" width="9.140625" style="10"/>
    <col min="9791" max="9791" width="11.85546875" style="10" customWidth="1"/>
    <col min="9792" max="9792" width="14.28515625" style="10" customWidth="1"/>
    <col min="9793" max="9992" width="9.140625" style="10"/>
    <col min="9993" max="9993" width="0" style="10" hidden="1" customWidth="1"/>
    <col min="9994" max="9994" width="15.5703125" style="10" customWidth="1"/>
    <col min="9995" max="9995" width="55.140625" style="10" customWidth="1"/>
    <col min="9996" max="9996" width="15.5703125" style="10" customWidth="1"/>
    <col min="9997" max="9998" width="13" style="10" customWidth="1"/>
    <col min="9999" max="10000" width="13.140625" style="10" customWidth="1"/>
    <col min="10001" max="10001" width="10.5703125" style="10" customWidth="1"/>
    <col min="10002" max="10002" width="12.42578125" style="10" customWidth="1"/>
    <col min="10003" max="10003" width="11.5703125" style="10" customWidth="1"/>
    <col min="10004" max="10004" width="12.28515625" style="10" customWidth="1"/>
    <col min="10005" max="10005" width="12.7109375" style="10" customWidth="1"/>
    <col min="10006" max="10006" width="12.5703125" style="10" customWidth="1"/>
    <col min="10007" max="10007" width="13.140625" style="10" customWidth="1"/>
    <col min="10008" max="10008" width="13.42578125" style="10" customWidth="1"/>
    <col min="10009" max="10009" width="10.28515625" style="10" customWidth="1"/>
    <col min="10010" max="10010" width="14.28515625" style="10" customWidth="1"/>
    <col min="10011" max="10011" width="12.85546875" style="10" customWidth="1"/>
    <col min="10012" max="10012" width="12" style="10" customWidth="1"/>
    <col min="10013" max="10013" width="16.28515625" style="10" customWidth="1"/>
    <col min="10014" max="10014" width="14.5703125" style="10" customWidth="1"/>
    <col min="10015" max="10015" width="16.85546875" style="10" customWidth="1"/>
    <col min="10016" max="10016" width="11.140625" style="10" customWidth="1"/>
    <col min="10017" max="10017" width="10.42578125" style="10" customWidth="1"/>
    <col min="10018" max="10018" width="10.85546875" style="10" customWidth="1"/>
    <col min="10019" max="10019" width="10.140625" style="10" customWidth="1"/>
    <col min="10020" max="10020" width="12.85546875" style="10" customWidth="1"/>
    <col min="10021" max="10022" width="11" style="10" customWidth="1"/>
    <col min="10023" max="10023" width="11.5703125" style="10" customWidth="1"/>
    <col min="10024" max="10024" width="11.28515625" style="10" customWidth="1"/>
    <col min="10025" max="10025" width="10.140625" style="10" customWidth="1"/>
    <col min="10026" max="10027" width="11.85546875" style="10" customWidth="1"/>
    <col min="10028" max="10028" width="12.28515625" style="10" customWidth="1"/>
    <col min="10029" max="10029" width="12.7109375" style="10" customWidth="1"/>
    <col min="10030" max="10030" width="15.140625" style="10" customWidth="1"/>
    <col min="10031" max="10031" width="10" style="10" customWidth="1"/>
    <col min="10032" max="10042" width="7.85546875" style="10" customWidth="1"/>
    <col min="10043" max="10043" width="9.140625" style="10" customWidth="1"/>
    <col min="10044" max="10044" width="8.28515625" style="10" customWidth="1"/>
    <col min="10045" max="10045" width="10.140625" style="10" customWidth="1"/>
    <col min="10046" max="10046" width="9.140625" style="10"/>
    <col min="10047" max="10047" width="11.85546875" style="10" customWidth="1"/>
    <col min="10048" max="10048" width="14.28515625" style="10" customWidth="1"/>
    <col min="10049" max="10248" width="9.140625" style="10"/>
    <col min="10249" max="10249" width="0" style="10" hidden="1" customWidth="1"/>
    <col min="10250" max="10250" width="15.5703125" style="10" customWidth="1"/>
    <col min="10251" max="10251" width="55.140625" style="10" customWidth="1"/>
    <col min="10252" max="10252" width="15.5703125" style="10" customWidth="1"/>
    <col min="10253" max="10254" width="13" style="10" customWidth="1"/>
    <col min="10255" max="10256" width="13.140625" style="10" customWidth="1"/>
    <col min="10257" max="10257" width="10.5703125" style="10" customWidth="1"/>
    <col min="10258" max="10258" width="12.42578125" style="10" customWidth="1"/>
    <col min="10259" max="10259" width="11.5703125" style="10" customWidth="1"/>
    <col min="10260" max="10260" width="12.28515625" style="10" customWidth="1"/>
    <col min="10261" max="10261" width="12.7109375" style="10" customWidth="1"/>
    <col min="10262" max="10262" width="12.5703125" style="10" customWidth="1"/>
    <col min="10263" max="10263" width="13.140625" style="10" customWidth="1"/>
    <col min="10264" max="10264" width="13.42578125" style="10" customWidth="1"/>
    <col min="10265" max="10265" width="10.28515625" style="10" customWidth="1"/>
    <col min="10266" max="10266" width="14.28515625" style="10" customWidth="1"/>
    <col min="10267" max="10267" width="12.85546875" style="10" customWidth="1"/>
    <col min="10268" max="10268" width="12" style="10" customWidth="1"/>
    <col min="10269" max="10269" width="16.28515625" style="10" customWidth="1"/>
    <col min="10270" max="10270" width="14.5703125" style="10" customWidth="1"/>
    <col min="10271" max="10271" width="16.85546875" style="10" customWidth="1"/>
    <col min="10272" max="10272" width="11.140625" style="10" customWidth="1"/>
    <col min="10273" max="10273" width="10.42578125" style="10" customWidth="1"/>
    <col min="10274" max="10274" width="10.85546875" style="10" customWidth="1"/>
    <col min="10275" max="10275" width="10.140625" style="10" customWidth="1"/>
    <col min="10276" max="10276" width="12.85546875" style="10" customWidth="1"/>
    <col min="10277" max="10278" width="11" style="10" customWidth="1"/>
    <col min="10279" max="10279" width="11.5703125" style="10" customWidth="1"/>
    <col min="10280" max="10280" width="11.28515625" style="10" customWidth="1"/>
    <col min="10281" max="10281" width="10.140625" style="10" customWidth="1"/>
    <col min="10282" max="10283" width="11.85546875" style="10" customWidth="1"/>
    <col min="10284" max="10284" width="12.28515625" style="10" customWidth="1"/>
    <col min="10285" max="10285" width="12.7109375" style="10" customWidth="1"/>
    <col min="10286" max="10286" width="15.140625" style="10" customWidth="1"/>
    <col min="10287" max="10287" width="10" style="10" customWidth="1"/>
    <col min="10288" max="10298" width="7.85546875" style="10" customWidth="1"/>
    <col min="10299" max="10299" width="9.140625" style="10" customWidth="1"/>
    <col min="10300" max="10300" width="8.28515625" style="10" customWidth="1"/>
    <col min="10301" max="10301" width="10.140625" style="10" customWidth="1"/>
    <col min="10302" max="10302" width="9.140625" style="10"/>
    <col min="10303" max="10303" width="11.85546875" style="10" customWidth="1"/>
    <col min="10304" max="10304" width="14.28515625" style="10" customWidth="1"/>
    <col min="10305" max="10504" width="9.140625" style="10"/>
    <col min="10505" max="10505" width="0" style="10" hidden="1" customWidth="1"/>
    <col min="10506" max="10506" width="15.5703125" style="10" customWidth="1"/>
    <col min="10507" max="10507" width="55.140625" style="10" customWidth="1"/>
    <col min="10508" max="10508" width="15.5703125" style="10" customWidth="1"/>
    <col min="10509" max="10510" width="13" style="10" customWidth="1"/>
    <col min="10511" max="10512" width="13.140625" style="10" customWidth="1"/>
    <col min="10513" max="10513" width="10.5703125" style="10" customWidth="1"/>
    <col min="10514" max="10514" width="12.42578125" style="10" customWidth="1"/>
    <col min="10515" max="10515" width="11.5703125" style="10" customWidth="1"/>
    <col min="10516" max="10516" width="12.28515625" style="10" customWidth="1"/>
    <col min="10517" max="10517" width="12.7109375" style="10" customWidth="1"/>
    <col min="10518" max="10518" width="12.5703125" style="10" customWidth="1"/>
    <col min="10519" max="10519" width="13.140625" style="10" customWidth="1"/>
    <col min="10520" max="10520" width="13.42578125" style="10" customWidth="1"/>
    <col min="10521" max="10521" width="10.28515625" style="10" customWidth="1"/>
    <col min="10522" max="10522" width="14.28515625" style="10" customWidth="1"/>
    <col min="10523" max="10523" width="12.85546875" style="10" customWidth="1"/>
    <col min="10524" max="10524" width="12" style="10" customWidth="1"/>
    <col min="10525" max="10525" width="16.28515625" style="10" customWidth="1"/>
    <col min="10526" max="10526" width="14.5703125" style="10" customWidth="1"/>
    <col min="10527" max="10527" width="16.85546875" style="10" customWidth="1"/>
    <col min="10528" max="10528" width="11.140625" style="10" customWidth="1"/>
    <col min="10529" max="10529" width="10.42578125" style="10" customWidth="1"/>
    <col min="10530" max="10530" width="10.85546875" style="10" customWidth="1"/>
    <col min="10531" max="10531" width="10.140625" style="10" customWidth="1"/>
    <col min="10532" max="10532" width="12.85546875" style="10" customWidth="1"/>
    <col min="10533" max="10534" width="11" style="10" customWidth="1"/>
    <col min="10535" max="10535" width="11.5703125" style="10" customWidth="1"/>
    <col min="10536" max="10536" width="11.28515625" style="10" customWidth="1"/>
    <col min="10537" max="10537" width="10.140625" style="10" customWidth="1"/>
    <col min="10538" max="10539" width="11.85546875" style="10" customWidth="1"/>
    <col min="10540" max="10540" width="12.28515625" style="10" customWidth="1"/>
    <col min="10541" max="10541" width="12.7109375" style="10" customWidth="1"/>
    <col min="10542" max="10542" width="15.140625" style="10" customWidth="1"/>
    <col min="10543" max="10543" width="10" style="10" customWidth="1"/>
    <col min="10544" max="10554" width="7.85546875" style="10" customWidth="1"/>
    <col min="10555" max="10555" width="9.140625" style="10" customWidth="1"/>
    <col min="10556" max="10556" width="8.28515625" style="10" customWidth="1"/>
    <col min="10557" max="10557" width="10.140625" style="10" customWidth="1"/>
    <col min="10558" max="10558" width="9.140625" style="10"/>
    <col min="10559" max="10559" width="11.85546875" style="10" customWidth="1"/>
    <col min="10560" max="10560" width="14.28515625" style="10" customWidth="1"/>
    <col min="10561" max="10760" width="9.140625" style="10"/>
    <col min="10761" max="10761" width="0" style="10" hidden="1" customWidth="1"/>
    <col min="10762" max="10762" width="15.5703125" style="10" customWidth="1"/>
    <col min="10763" max="10763" width="55.140625" style="10" customWidth="1"/>
    <col min="10764" max="10764" width="15.5703125" style="10" customWidth="1"/>
    <col min="10765" max="10766" width="13" style="10" customWidth="1"/>
    <col min="10767" max="10768" width="13.140625" style="10" customWidth="1"/>
    <col min="10769" max="10769" width="10.5703125" style="10" customWidth="1"/>
    <col min="10770" max="10770" width="12.42578125" style="10" customWidth="1"/>
    <col min="10771" max="10771" width="11.5703125" style="10" customWidth="1"/>
    <col min="10772" max="10772" width="12.28515625" style="10" customWidth="1"/>
    <col min="10773" max="10773" width="12.7109375" style="10" customWidth="1"/>
    <col min="10774" max="10774" width="12.5703125" style="10" customWidth="1"/>
    <col min="10775" max="10775" width="13.140625" style="10" customWidth="1"/>
    <col min="10776" max="10776" width="13.42578125" style="10" customWidth="1"/>
    <col min="10777" max="10777" width="10.28515625" style="10" customWidth="1"/>
    <col min="10778" max="10778" width="14.28515625" style="10" customWidth="1"/>
    <col min="10779" max="10779" width="12.85546875" style="10" customWidth="1"/>
    <col min="10780" max="10780" width="12" style="10" customWidth="1"/>
    <col min="10781" max="10781" width="16.28515625" style="10" customWidth="1"/>
    <col min="10782" max="10782" width="14.5703125" style="10" customWidth="1"/>
    <col min="10783" max="10783" width="16.85546875" style="10" customWidth="1"/>
    <col min="10784" max="10784" width="11.140625" style="10" customWidth="1"/>
    <col min="10785" max="10785" width="10.42578125" style="10" customWidth="1"/>
    <col min="10786" max="10786" width="10.85546875" style="10" customWidth="1"/>
    <col min="10787" max="10787" width="10.140625" style="10" customWidth="1"/>
    <col min="10788" max="10788" width="12.85546875" style="10" customWidth="1"/>
    <col min="10789" max="10790" width="11" style="10" customWidth="1"/>
    <col min="10791" max="10791" width="11.5703125" style="10" customWidth="1"/>
    <col min="10792" max="10792" width="11.28515625" style="10" customWidth="1"/>
    <col min="10793" max="10793" width="10.140625" style="10" customWidth="1"/>
    <col min="10794" max="10795" width="11.85546875" style="10" customWidth="1"/>
    <col min="10796" max="10796" width="12.28515625" style="10" customWidth="1"/>
    <col min="10797" max="10797" width="12.7109375" style="10" customWidth="1"/>
    <col min="10798" max="10798" width="15.140625" style="10" customWidth="1"/>
    <col min="10799" max="10799" width="10" style="10" customWidth="1"/>
    <col min="10800" max="10810" width="7.85546875" style="10" customWidth="1"/>
    <col min="10811" max="10811" width="9.140625" style="10" customWidth="1"/>
    <col min="10812" max="10812" width="8.28515625" style="10" customWidth="1"/>
    <col min="10813" max="10813" width="10.140625" style="10" customWidth="1"/>
    <col min="10814" max="10814" width="9.140625" style="10"/>
    <col min="10815" max="10815" width="11.85546875" style="10" customWidth="1"/>
    <col min="10816" max="10816" width="14.28515625" style="10" customWidth="1"/>
    <col min="10817" max="11016" width="9.140625" style="10"/>
    <col min="11017" max="11017" width="0" style="10" hidden="1" customWidth="1"/>
    <col min="11018" max="11018" width="15.5703125" style="10" customWidth="1"/>
    <col min="11019" max="11019" width="55.140625" style="10" customWidth="1"/>
    <col min="11020" max="11020" width="15.5703125" style="10" customWidth="1"/>
    <col min="11021" max="11022" width="13" style="10" customWidth="1"/>
    <col min="11023" max="11024" width="13.140625" style="10" customWidth="1"/>
    <col min="11025" max="11025" width="10.5703125" style="10" customWidth="1"/>
    <col min="11026" max="11026" width="12.42578125" style="10" customWidth="1"/>
    <col min="11027" max="11027" width="11.5703125" style="10" customWidth="1"/>
    <col min="11028" max="11028" width="12.28515625" style="10" customWidth="1"/>
    <col min="11029" max="11029" width="12.7109375" style="10" customWidth="1"/>
    <col min="11030" max="11030" width="12.5703125" style="10" customWidth="1"/>
    <col min="11031" max="11031" width="13.140625" style="10" customWidth="1"/>
    <col min="11032" max="11032" width="13.42578125" style="10" customWidth="1"/>
    <col min="11033" max="11033" width="10.28515625" style="10" customWidth="1"/>
    <col min="11034" max="11034" width="14.28515625" style="10" customWidth="1"/>
    <col min="11035" max="11035" width="12.85546875" style="10" customWidth="1"/>
    <col min="11036" max="11036" width="12" style="10" customWidth="1"/>
    <col min="11037" max="11037" width="16.28515625" style="10" customWidth="1"/>
    <col min="11038" max="11038" width="14.5703125" style="10" customWidth="1"/>
    <col min="11039" max="11039" width="16.85546875" style="10" customWidth="1"/>
    <col min="11040" max="11040" width="11.140625" style="10" customWidth="1"/>
    <col min="11041" max="11041" width="10.42578125" style="10" customWidth="1"/>
    <col min="11042" max="11042" width="10.85546875" style="10" customWidth="1"/>
    <col min="11043" max="11043" width="10.140625" style="10" customWidth="1"/>
    <col min="11044" max="11044" width="12.85546875" style="10" customWidth="1"/>
    <col min="11045" max="11046" width="11" style="10" customWidth="1"/>
    <col min="11047" max="11047" width="11.5703125" style="10" customWidth="1"/>
    <col min="11048" max="11048" width="11.28515625" style="10" customWidth="1"/>
    <col min="11049" max="11049" width="10.140625" style="10" customWidth="1"/>
    <col min="11050" max="11051" width="11.85546875" style="10" customWidth="1"/>
    <col min="11052" max="11052" width="12.28515625" style="10" customWidth="1"/>
    <col min="11053" max="11053" width="12.7109375" style="10" customWidth="1"/>
    <col min="11054" max="11054" width="15.140625" style="10" customWidth="1"/>
    <col min="11055" max="11055" width="10" style="10" customWidth="1"/>
    <col min="11056" max="11066" width="7.85546875" style="10" customWidth="1"/>
    <col min="11067" max="11067" width="9.140625" style="10" customWidth="1"/>
    <col min="11068" max="11068" width="8.28515625" style="10" customWidth="1"/>
    <col min="11069" max="11069" width="10.140625" style="10" customWidth="1"/>
    <col min="11070" max="11070" width="9.140625" style="10"/>
    <col min="11071" max="11071" width="11.85546875" style="10" customWidth="1"/>
    <col min="11072" max="11072" width="14.28515625" style="10" customWidth="1"/>
    <col min="11073" max="11272" width="9.140625" style="10"/>
    <col min="11273" max="11273" width="0" style="10" hidden="1" customWidth="1"/>
    <col min="11274" max="11274" width="15.5703125" style="10" customWidth="1"/>
    <col min="11275" max="11275" width="55.140625" style="10" customWidth="1"/>
    <col min="11276" max="11276" width="15.5703125" style="10" customWidth="1"/>
    <col min="11277" max="11278" width="13" style="10" customWidth="1"/>
    <col min="11279" max="11280" width="13.140625" style="10" customWidth="1"/>
    <col min="11281" max="11281" width="10.5703125" style="10" customWidth="1"/>
    <col min="11282" max="11282" width="12.42578125" style="10" customWidth="1"/>
    <col min="11283" max="11283" width="11.5703125" style="10" customWidth="1"/>
    <col min="11284" max="11284" width="12.28515625" style="10" customWidth="1"/>
    <col min="11285" max="11285" width="12.7109375" style="10" customWidth="1"/>
    <col min="11286" max="11286" width="12.5703125" style="10" customWidth="1"/>
    <col min="11287" max="11287" width="13.140625" style="10" customWidth="1"/>
    <col min="11288" max="11288" width="13.42578125" style="10" customWidth="1"/>
    <col min="11289" max="11289" width="10.28515625" style="10" customWidth="1"/>
    <col min="11290" max="11290" width="14.28515625" style="10" customWidth="1"/>
    <col min="11291" max="11291" width="12.85546875" style="10" customWidth="1"/>
    <col min="11292" max="11292" width="12" style="10" customWidth="1"/>
    <col min="11293" max="11293" width="16.28515625" style="10" customWidth="1"/>
    <col min="11294" max="11294" width="14.5703125" style="10" customWidth="1"/>
    <col min="11295" max="11295" width="16.85546875" style="10" customWidth="1"/>
    <col min="11296" max="11296" width="11.140625" style="10" customWidth="1"/>
    <col min="11297" max="11297" width="10.42578125" style="10" customWidth="1"/>
    <col min="11298" max="11298" width="10.85546875" style="10" customWidth="1"/>
    <col min="11299" max="11299" width="10.140625" style="10" customWidth="1"/>
    <col min="11300" max="11300" width="12.85546875" style="10" customWidth="1"/>
    <col min="11301" max="11302" width="11" style="10" customWidth="1"/>
    <col min="11303" max="11303" width="11.5703125" style="10" customWidth="1"/>
    <col min="11304" max="11304" width="11.28515625" style="10" customWidth="1"/>
    <col min="11305" max="11305" width="10.140625" style="10" customWidth="1"/>
    <col min="11306" max="11307" width="11.85546875" style="10" customWidth="1"/>
    <col min="11308" max="11308" width="12.28515625" style="10" customWidth="1"/>
    <col min="11309" max="11309" width="12.7109375" style="10" customWidth="1"/>
    <col min="11310" max="11310" width="15.140625" style="10" customWidth="1"/>
    <col min="11311" max="11311" width="10" style="10" customWidth="1"/>
    <col min="11312" max="11322" width="7.85546875" style="10" customWidth="1"/>
    <col min="11323" max="11323" width="9.140625" style="10" customWidth="1"/>
    <col min="11324" max="11324" width="8.28515625" style="10" customWidth="1"/>
    <col min="11325" max="11325" width="10.140625" style="10" customWidth="1"/>
    <col min="11326" max="11326" width="9.140625" style="10"/>
    <col min="11327" max="11327" width="11.85546875" style="10" customWidth="1"/>
    <col min="11328" max="11328" width="14.28515625" style="10" customWidth="1"/>
    <col min="11329" max="11528" width="9.140625" style="10"/>
    <col min="11529" max="11529" width="0" style="10" hidden="1" customWidth="1"/>
    <col min="11530" max="11530" width="15.5703125" style="10" customWidth="1"/>
    <col min="11531" max="11531" width="55.140625" style="10" customWidth="1"/>
    <col min="11532" max="11532" width="15.5703125" style="10" customWidth="1"/>
    <col min="11533" max="11534" width="13" style="10" customWidth="1"/>
    <col min="11535" max="11536" width="13.140625" style="10" customWidth="1"/>
    <col min="11537" max="11537" width="10.5703125" style="10" customWidth="1"/>
    <col min="11538" max="11538" width="12.42578125" style="10" customWidth="1"/>
    <col min="11539" max="11539" width="11.5703125" style="10" customWidth="1"/>
    <col min="11540" max="11540" width="12.28515625" style="10" customWidth="1"/>
    <col min="11541" max="11541" width="12.7109375" style="10" customWidth="1"/>
    <col min="11542" max="11542" width="12.5703125" style="10" customWidth="1"/>
    <col min="11543" max="11543" width="13.140625" style="10" customWidth="1"/>
    <col min="11544" max="11544" width="13.42578125" style="10" customWidth="1"/>
    <col min="11545" max="11545" width="10.28515625" style="10" customWidth="1"/>
    <col min="11546" max="11546" width="14.28515625" style="10" customWidth="1"/>
    <col min="11547" max="11547" width="12.85546875" style="10" customWidth="1"/>
    <col min="11548" max="11548" width="12" style="10" customWidth="1"/>
    <col min="11549" max="11549" width="16.28515625" style="10" customWidth="1"/>
    <col min="11550" max="11550" width="14.5703125" style="10" customWidth="1"/>
    <col min="11551" max="11551" width="16.85546875" style="10" customWidth="1"/>
    <col min="11552" max="11552" width="11.140625" style="10" customWidth="1"/>
    <col min="11553" max="11553" width="10.42578125" style="10" customWidth="1"/>
    <col min="11554" max="11554" width="10.85546875" style="10" customWidth="1"/>
    <col min="11555" max="11555" width="10.140625" style="10" customWidth="1"/>
    <col min="11556" max="11556" width="12.85546875" style="10" customWidth="1"/>
    <col min="11557" max="11558" width="11" style="10" customWidth="1"/>
    <col min="11559" max="11559" width="11.5703125" style="10" customWidth="1"/>
    <col min="11560" max="11560" width="11.28515625" style="10" customWidth="1"/>
    <col min="11561" max="11561" width="10.140625" style="10" customWidth="1"/>
    <col min="11562" max="11563" width="11.85546875" style="10" customWidth="1"/>
    <col min="11564" max="11564" width="12.28515625" style="10" customWidth="1"/>
    <col min="11565" max="11565" width="12.7109375" style="10" customWidth="1"/>
    <col min="11566" max="11566" width="15.140625" style="10" customWidth="1"/>
    <col min="11567" max="11567" width="10" style="10" customWidth="1"/>
    <col min="11568" max="11578" width="7.85546875" style="10" customWidth="1"/>
    <col min="11579" max="11579" width="9.140625" style="10" customWidth="1"/>
    <col min="11580" max="11580" width="8.28515625" style="10" customWidth="1"/>
    <col min="11581" max="11581" width="10.140625" style="10" customWidth="1"/>
    <col min="11582" max="11582" width="9.140625" style="10"/>
    <col min="11583" max="11583" width="11.85546875" style="10" customWidth="1"/>
    <col min="11584" max="11584" width="14.28515625" style="10" customWidth="1"/>
    <col min="11585" max="11784" width="9.140625" style="10"/>
    <col min="11785" max="11785" width="0" style="10" hidden="1" customWidth="1"/>
    <col min="11786" max="11786" width="15.5703125" style="10" customWidth="1"/>
    <col min="11787" max="11787" width="55.140625" style="10" customWidth="1"/>
    <col min="11788" max="11788" width="15.5703125" style="10" customWidth="1"/>
    <col min="11789" max="11790" width="13" style="10" customWidth="1"/>
    <col min="11791" max="11792" width="13.140625" style="10" customWidth="1"/>
    <col min="11793" max="11793" width="10.5703125" style="10" customWidth="1"/>
    <col min="11794" max="11794" width="12.42578125" style="10" customWidth="1"/>
    <col min="11795" max="11795" width="11.5703125" style="10" customWidth="1"/>
    <col min="11796" max="11796" width="12.28515625" style="10" customWidth="1"/>
    <col min="11797" max="11797" width="12.7109375" style="10" customWidth="1"/>
    <col min="11798" max="11798" width="12.5703125" style="10" customWidth="1"/>
    <col min="11799" max="11799" width="13.140625" style="10" customWidth="1"/>
    <col min="11800" max="11800" width="13.42578125" style="10" customWidth="1"/>
    <col min="11801" max="11801" width="10.28515625" style="10" customWidth="1"/>
    <col min="11802" max="11802" width="14.28515625" style="10" customWidth="1"/>
    <col min="11803" max="11803" width="12.85546875" style="10" customWidth="1"/>
    <col min="11804" max="11804" width="12" style="10" customWidth="1"/>
    <col min="11805" max="11805" width="16.28515625" style="10" customWidth="1"/>
    <col min="11806" max="11806" width="14.5703125" style="10" customWidth="1"/>
    <col min="11807" max="11807" width="16.85546875" style="10" customWidth="1"/>
    <col min="11808" max="11808" width="11.140625" style="10" customWidth="1"/>
    <col min="11809" max="11809" width="10.42578125" style="10" customWidth="1"/>
    <col min="11810" max="11810" width="10.85546875" style="10" customWidth="1"/>
    <col min="11811" max="11811" width="10.140625" style="10" customWidth="1"/>
    <col min="11812" max="11812" width="12.85546875" style="10" customWidth="1"/>
    <col min="11813" max="11814" width="11" style="10" customWidth="1"/>
    <col min="11815" max="11815" width="11.5703125" style="10" customWidth="1"/>
    <col min="11816" max="11816" width="11.28515625" style="10" customWidth="1"/>
    <col min="11817" max="11817" width="10.140625" style="10" customWidth="1"/>
    <col min="11818" max="11819" width="11.85546875" style="10" customWidth="1"/>
    <col min="11820" max="11820" width="12.28515625" style="10" customWidth="1"/>
    <col min="11821" max="11821" width="12.7109375" style="10" customWidth="1"/>
    <col min="11822" max="11822" width="15.140625" style="10" customWidth="1"/>
    <col min="11823" max="11823" width="10" style="10" customWidth="1"/>
    <col min="11824" max="11834" width="7.85546875" style="10" customWidth="1"/>
    <col min="11835" max="11835" width="9.140625" style="10" customWidth="1"/>
    <col min="11836" max="11836" width="8.28515625" style="10" customWidth="1"/>
    <col min="11837" max="11837" width="10.140625" style="10" customWidth="1"/>
    <col min="11838" max="11838" width="9.140625" style="10"/>
    <col min="11839" max="11839" width="11.85546875" style="10" customWidth="1"/>
    <col min="11840" max="11840" width="14.28515625" style="10" customWidth="1"/>
    <col min="11841" max="12040" width="9.140625" style="10"/>
    <col min="12041" max="12041" width="0" style="10" hidden="1" customWidth="1"/>
    <col min="12042" max="12042" width="15.5703125" style="10" customWidth="1"/>
    <col min="12043" max="12043" width="55.140625" style="10" customWidth="1"/>
    <col min="12044" max="12044" width="15.5703125" style="10" customWidth="1"/>
    <col min="12045" max="12046" width="13" style="10" customWidth="1"/>
    <col min="12047" max="12048" width="13.140625" style="10" customWidth="1"/>
    <col min="12049" max="12049" width="10.5703125" style="10" customWidth="1"/>
    <col min="12050" max="12050" width="12.42578125" style="10" customWidth="1"/>
    <col min="12051" max="12051" width="11.5703125" style="10" customWidth="1"/>
    <col min="12052" max="12052" width="12.28515625" style="10" customWidth="1"/>
    <col min="12053" max="12053" width="12.7109375" style="10" customWidth="1"/>
    <col min="12054" max="12054" width="12.5703125" style="10" customWidth="1"/>
    <col min="12055" max="12055" width="13.140625" style="10" customWidth="1"/>
    <col min="12056" max="12056" width="13.42578125" style="10" customWidth="1"/>
    <col min="12057" max="12057" width="10.28515625" style="10" customWidth="1"/>
    <col min="12058" max="12058" width="14.28515625" style="10" customWidth="1"/>
    <col min="12059" max="12059" width="12.85546875" style="10" customWidth="1"/>
    <col min="12060" max="12060" width="12" style="10" customWidth="1"/>
    <col min="12061" max="12061" width="16.28515625" style="10" customWidth="1"/>
    <col min="12062" max="12062" width="14.5703125" style="10" customWidth="1"/>
    <col min="12063" max="12063" width="16.85546875" style="10" customWidth="1"/>
    <col min="12064" max="12064" width="11.140625" style="10" customWidth="1"/>
    <col min="12065" max="12065" width="10.42578125" style="10" customWidth="1"/>
    <col min="12066" max="12066" width="10.85546875" style="10" customWidth="1"/>
    <col min="12067" max="12067" width="10.140625" style="10" customWidth="1"/>
    <col min="12068" max="12068" width="12.85546875" style="10" customWidth="1"/>
    <col min="12069" max="12070" width="11" style="10" customWidth="1"/>
    <col min="12071" max="12071" width="11.5703125" style="10" customWidth="1"/>
    <col min="12072" max="12072" width="11.28515625" style="10" customWidth="1"/>
    <col min="12073" max="12073" width="10.140625" style="10" customWidth="1"/>
    <col min="12074" max="12075" width="11.85546875" style="10" customWidth="1"/>
    <col min="12076" max="12076" width="12.28515625" style="10" customWidth="1"/>
    <col min="12077" max="12077" width="12.7109375" style="10" customWidth="1"/>
    <col min="12078" max="12078" width="15.140625" style="10" customWidth="1"/>
    <col min="12079" max="12079" width="10" style="10" customWidth="1"/>
    <col min="12080" max="12090" width="7.85546875" style="10" customWidth="1"/>
    <col min="12091" max="12091" width="9.140625" style="10" customWidth="1"/>
    <col min="12092" max="12092" width="8.28515625" style="10" customWidth="1"/>
    <col min="12093" max="12093" width="10.140625" style="10" customWidth="1"/>
    <col min="12094" max="12094" width="9.140625" style="10"/>
    <col min="12095" max="12095" width="11.85546875" style="10" customWidth="1"/>
    <col min="12096" max="12096" width="14.28515625" style="10" customWidth="1"/>
    <col min="12097" max="12296" width="9.140625" style="10"/>
    <col min="12297" max="12297" width="0" style="10" hidden="1" customWidth="1"/>
    <col min="12298" max="12298" width="15.5703125" style="10" customWidth="1"/>
    <col min="12299" max="12299" width="55.140625" style="10" customWidth="1"/>
    <col min="12300" max="12300" width="15.5703125" style="10" customWidth="1"/>
    <col min="12301" max="12302" width="13" style="10" customWidth="1"/>
    <col min="12303" max="12304" width="13.140625" style="10" customWidth="1"/>
    <col min="12305" max="12305" width="10.5703125" style="10" customWidth="1"/>
    <col min="12306" max="12306" width="12.42578125" style="10" customWidth="1"/>
    <col min="12307" max="12307" width="11.5703125" style="10" customWidth="1"/>
    <col min="12308" max="12308" width="12.28515625" style="10" customWidth="1"/>
    <col min="12309" max="12309" width="12.7109375" style="10" customWidth="1"/>
    <col min="12310" max="12310" width="12.5703125" style="10" customWidth="1"/>
    <col min="12311" max="12311" width="13.140625" style="10" customWidth="1"/>
    <col min="12312" max="12312" width="13.42578125" style="10" customWidth="1"/>
    <col min="12313" max="12313" width="10.28515625" style="10" customWidth="1"/>
    <col min="12314" max="12314" width="14.28515625" style="10" customWidth="1"/>
    <col min="12315" max="12315" width="12.85546875" style="10" customWidth="1"/>
    <col min="12316" max="12316" width="12" style="10" customWidth="1"/>
    <col min="12317" max="12317" width="16.28515625" style="10" customWidth="1"/>
    <col min="12318" max="12318" width="14.5703125" style="10" customWidth="1"/>
    <col min="12319" max="12319" width="16.85546875" style="10" customWidth="1"/>
    <col min="12320" max="12320" width="11.140625" style="10" customWidth="1"/>
    <col min="12321" max="12321" width="10.42578125" style="10" customWidth="1"/>
    <col min="12322" max="12322" width="10.85546875" style="10" customWidth="1"/>
    <col min="12323" max="12323" width="10.140625" style="10" customWidth="1"/>
    <col min="12324" max="12324" width="12.85546875" style="10" customWidth="1"/>
    <col min="12325" max="12326" width="11" style="10" customWidth="1"/>
    <col min="12327" max="12327" width="11.5703125" style="10" customWidth="1"/>
    <col min="12328" max="12328" width="11.28515625" style="10" customWidth="1"/>
    <col min="12329" max="12329" width="10.140625" style="10" customWidth="1"/>
    <col min="12330" max="12331" width="11.85546875" style="10" customWidth="1"/>
    <col min="12332" max="12332" width="12.28515625" style="10" customWidth="1"/>
    <col min="12333" max="12333" width="12.7109375" style="10" customWidth="1"/>
    <col min="12334" max="12334" width="15.140625" style="10" customWidth="1"/>
    <col min="12335" max="12335" width="10" style="10" customWidth="1"/>
    <col min="12336" max="12346" width="7.85546875" style="10" customWidth="1"/>
    <col min="12347" max="12347" width="9.140625" style="10" customWidth="1"/>
    <col min="12348" max="12348" width="8.28515625" style="10" customWidth="1"/>
    <col min="12349" max="12349" width="10.140625" style="10" customWidth="1"/>
    <col min="12350" max="12350" width="9.140625" style="10"/>
    <col min="12351" max="12351" width="11.85546875" style="10" customWidth="1"/>
    <col min="12352" max="12352" width="14.28515625" style="10" customWidth="1"/>
    <col min="12353" max="12552" width="9.140625" style="10"/>
    <col min="12553" max="12553" width="0" style="10" hidden="1" customWidth="1"/>
    <col min="12554" max="12554" width="15.5703125" style="10" customWidth="1"/>
    <col min="12555" max="12555" width="55.140625" style="10" customWidth="1"/>
    <col min="12556" max="12556" width="15.5703125" style="10" customWidth="1"/>
    <col min="12557" max="12558" width="13" style="10" customWidth="1"/>
    <col min="12559" max="12560" width="13.140625" style="10" customWidth="1"/>
    <col min="12561" max="12561" width="10.5703125" style="10" customWidth="1"/>
    <col min="12562" max="12562" width="12.42578125" style="10" customWidth="1"/>
    <col min="12563" max="12563" width="11.5703125" style="10" customWidth="1"/>
    <col min="12564" max="12564" width="12.28515625" style="10" customWidth="1"/>
    <col min="12565" max="12565" width="12.7109375" style="10" customWidth="1"/>
    <col min="12566" max="12566" width="12.5703125" style="10" customWidth="1"/>
    <col min="12567" max="12567" width="13.140625" style="10" customWidth="1"/>
    <col min="12568" max="12568" width="13.42578125" style="10" customWidth="1"/>
    <col min="12569" max="12569" width="10.28515625" style="10" customWidth="1"/>
    <col min="12570" max="12570" width="14.28515625" style="10" customWidth="1"/>
    <col min="12571" max="12571" width="12.85546875" style="10" customWidth="1"/>
    <col min="12572" max="12572" width="12" style="10" customWidth="1"/>
    <col min="12573" max="12573" width="16.28515625" style="10" customWidth="1"/>
    <col min="12574" max="12574" width="14.5703125" style="10" customWidth="1"/>
    <col min="12575" max="12575" width="16.85546875" style="10" customWidth="1"/>
    <col min="12576" max="12576" width="11.140625" style="10" customWidth="1"/>
    <col min="12577" max="12577" width="10.42578125" style="10" customWidth="1"/>
    <col min="12578" max="12578" width="10.85546875" style="10" customWidth="1"/>
    <col min="12579" max="12579" width="10.140625" style="10" customWidth="1"/>
    <col min="12580" max="12580" width="12.85546875" style="10" customWidth="1"/>
    <col min="12581" max="12582" width="11" style="10" customWidth="1"/>
    <col min="12583" max="12583" width="11.5703125" style="10" customWidth="1"/>
    <col min="12584" max="12584" width="11.28515625" style="10" customWidth="1"/>
    <col min="12585" max="12585" width="10.140625" style="10" customWidth="1"/>
    <col min="12586" max="12587" width="11.85546875" style="10" customWidth="1"/>
    <col min="12588" max="12588" width="12.28515625" style="10" customWidth="1"/>
    <col min="12589" max="12589" width="12.7109375" style="10" customWidth="1"/>
    <col min="12590" max="12590" width="15.140625" style="10" customWidth="1"/>
    <col min="12591" max="12591" width="10" style="10" customWidth="1"/>
    <col min="12592" max="12602" width="7.85546875" style="10" customWidth="1"/>
    <col min="12603" max="12603" width="9.140625" style="10" customWidth="1"/>
    <col min="12604" max="12604" width="8.28515625" style="10" customWidth="1"/>
    <col min="12605" max="12605" width="10.140625" style="10" customWidth="1"/>
    <col min="12606" max="12606" width="9.140625" style="10"/>
    <col min="12607" max="12607" width="11.85546875" style="10" customWidth="1"/>
    <col min="12608" max="12608" width="14.28515625" style="10" customWidth="1"/>
    <col min="12609" max="12808" width="9.140625" style="10"/>
    <col min="12809" max="12809" width="0" style="10" hidden="1" customWidth="1"/>
    <col min="12810" max="12810" width="15.5703125" style="10" customWidth="1"/>
    <col min="12811" max="12811" width="55.140625" style="10" customWidth="1"/>
    <col min="12812" max="12812" width="15.5703125" style="10" customWidth="1"/>
    <col min="12813" max="12814" width="13" style="10" customWidth="1"/>
    <col min="12815" max="12816" width="13.140625" style="10" customWidth="1"/>
    <col min="12817" max="12817" width="10.5703125" style="10" customWidth="1"/>
    <col min="12818" max="12818" width="12.42578125" style="10" customWidth="1"/>
    <col min="12819" max="12819" width="11.5703125" style="10" customWidth="1"/>
    <col min="12820" max="12820" width="12.28515625" style="10" customWidth="1"/>
    <col min="12821" max="12821" width="12.7109375" style="10" customWidth="1"/>
    <col min="12822" max="12822" width="12.5703125" style="10" customWidth="1"/>
    <col min="12823" max="12823" width="13.140625" style="10" customWidth="1"/>
    <col min="12824" max="12824" width="13.42578125" style="10" customWidth="1"/>
    <col min="12825" max="12825" width="10.28515625" style="10" customWidth="1"/>
    <col min="12826" max="12826" width="14.28515625" style="10" customWidth="1"/>
    <col min="12827" max="12827" width="12.85546875" style="10" customWidth="1"/>
    <col min="12828" max="12828" width="12" style="10" customWidth="1"/>
    <col min="12829" max="12829" width="16.28515625" style="10" customWidth="1"/>
    <col min="12830" max="12830" width="14.5703125" style="10" customWidth="1"/>
    <col min="12831" max="12831" width="16.85546875" style="10" customWidth="1"/>
    <col min="12832" max="12832" width="11.140625" style="10" customWidth="1"/>
    <col min="12833" max="12833" width="10.42578125" style="10" customWidth="1"/>
    <col min="12834" max="12834" width="10.85546875" style="10" customWidth="1"/>
    <col min="12835" max="12835" width="10.140625" style="10" customWidth="1"/>
    <col min="12836" max="12836" width="12.85546875" style="10" customWidth="1"/>
    <col min="12837" max="12838" width="11" style="10" customWidth="1"/>
    <col min="12839" max="12839" width="11.5703125" style="10" customWidth="1"/>
    <col min="12840" max="12840" width="11.28515625" style="10" customWidth="1"/>
    <col min="12841" max="12841" width="10.140625" style="10" customWidth="1"/>
    <col min="12842" max="12843" width="11.85546875" style="10" customWidth="1"/>
    <col min="12844" max="12844" width="12.28515625" style="10" customWidth="1"/>
    <col min="12845" max="12845" width="12.7109375" style="10" customWidth="1"/>
    <col min="12846" max="12846" width="15.140625" style="10" customWidth="1"/>
    <col min="12847" max="12847" width="10" style="10" customWidth="1"/>
    <col min="12848" max="12858" width="7.85546875" style="10" customWidth="1"/>
    <col min="12859" max="12859" width="9.140625" style="10" customWidth="1"/>
    <col min="12860" max="12860" width="8.28515625" style="10" customWidth="1"/>
    <col min="12861" max="12861" width="10.140625" style="10" customWidth="1"/>
    <col min="12862" max="12862" width="9.140625" style="10"/>
    <col min="12863" max="12863" width="11.85546875" style="10" customWidth="1"/>
    <col min="12864" max="12864" width="14.28515625" style="10" customWidth="1"/>
    <col min="12865" max="13064" width="9.140625" style="10"/>
    <col min="13065" max="13065" width="0" style="10" hidden="1" customWidth="1"/>
    <col min="13066" max="13066" width="15.5703125" style="10" customWidth="1"/>
    <col min="13067" max="13067" width="55.140625" style="10" customWidth="1"/>
    <col min="13068" max="13068" width="15.5703125" style="10" customWidth="1"/>
    <col min="13069" max="13070" width="13" style="10" customWidth="1"/>
    <col min="13071" max="13072" width="13.140625" style="10" customWidth="1"/>
    <col min="13073" max="13073" width="10.5703125" style="10" customWidth="1"/>
    <col min="13074" max="13074" width="12.42578125" style="10" customWidth="1"/>
    <col min="13075" max="13075" width="11.5703125" style="10" customWidth="1"/>
    <col min="13076" max="13076" width="12.28515625" style="10" customWidth="1"/>
    <col min="13077" max="13077" width="12.7109375" style="10" customWidth="1"/>
    <col min="13078" max="13078" width="12.5703125" style="10" customWidth="1"/>
    <col min="13079" max="13079" width="13.140625" style="10" customWidth="1"/>
    <col min="13080" max="13080" width="13.42578125" style="10" customWidth="1"/>
    <col min="13081" max="13081" width="10.28515625" style="10" customWidth="1"/>
    <col min="13082" max="13082" width="14.28515625" style="10" customWidth="1"/>
    <col min="13083" max="13083" width="12.85546875" style="10" customWidth="1"/>
    <col min="13084" max="13084" width="12" style="10" customWidth="1"/>
    <col min="13085" max="13085" width="16.28515625" style="10" customWidth="1"/>
    <col min="13086" max="13086" width="14.5703125" style="10" customWidth="1"/>
    <col min="13087" max="13087" width="16.85546875" style="10" customWidth="1"/>
    <col min="13088" max="13088" width="11.140625" style="10" customWidth="1"/>
    <col min="13089" max="13089" width="10.42578125" style="10" customWidth="1"/>
    <col min="13090" max="13090" width="10.85546875" style="10" customWidth="1"/>
    <col min="13091" max="13091" width="10.140625" style="10" customWidth="1"/>
    <col min="13092" max="13092" width="12.85546875" style="10" customWidth="1"/>
    <col min="13093" max="13094" width="11" style="10" customWidth="1"/>
    <col min="13095" max="13095" width="11.5703125" style="10" customWidth="1"/>
    <col min="13096" max="13096" width="11.28515625" style="10" customWidth="1"/>
    <col min="13097" max="13097" width="10.140625" style="10" customWidth="1"/>
    <col min="13098" max="13099" width="11.85546875" style="10" customWidth="1"/>
    <col min="13100" max="13100" width="12.28515625" style="10" customWidth="1"/>
    <col min="13101" max="13101" width="12.7109375" style="10" customWidth="1"/>
    <col min="13102" max="13102" width="15.140625" style="10" customWidth="1"/>
    <col min="13103" max="13103" width="10" style="10" customWidth="1"/>
    <col min="13104" max="13114" width="7.85546875" style="10" customWidth="1"/>
    <col min="13115" max="13115" width="9.140625" style="10" customWidth="1"/>
    <col min="13116" max="13116" width="8.28515625" style="10" customWidth="1"/>
    <col min="13117" max="13117" width="10.140625" style="10" customWidth="1"/>
    <col min="13118" max="13118" width="9.140625" style="10"/>
    <col min="13119" max="13119" width="11.85546875" style="10" customWidth="1"/>
    <col min="13120" max="13120" width="14.28515625" style="10" customWidth="1"/>
    <col min="13121" max="13320" width="9.140625" style="10"/>
    <col min="13321" max="13321" width="0" style="10" hidden="1" customWidth="1"/>
    <col min="13322" max="13322" width="15.5703125" style="10" customWidth="1"/>
    <col min="13323" max="13323" width="55.140625" style="10" customWidth="1"/>
    <col min="13324" max="13324" width="15.5703125" style="10" customWidth="1"/>
    <col min="13325" max="13326" width="13" style="10" customWidth="1"/>
    <col min="13327" max="13328" width="13.140625" style="10" customWidth="1"/>
    <col min="13329" max="13329" width="10.5703125" style="10" customWidth="1"/>
    <col min="13330" max="13330" width="12.42578125" style="10" customWidth="1"/>
    <col min="13331" max="13331" width="11.5703125" style="10" customWidth="1"/>
    <col min="13332" max="13332" width="12.28515625" style="10" customWidth="1"/>
    <col min="13333" max="13333" width="12.7109375" style="10" customWidth="1"/>
    <col min="13334" max="13334" width="12.5703125" style="10" customWidth="1"/>
    <col min="13335" max="13335" width="13.140625" style="10" customWidth="1"/>
    <col min="13336" max="13336" width="13.42578125" style="10" customWidth="1"/>
    <col min="13337" max="13337" width="10.28515625" style="10" customWidth="1"/>
    <col min="13338" max="13338" width="14.28515625" style="10" customWidth="1"/>
    <col min="13339" max="13339" width="12.85546875" style="10" customWidth="1"/>
    <col min="13340" max="13340" width="12" style="10" customWidth="1"/>
    <col min="13341" max="13341" width="16.28515625" style="10" customWidth="1"/>
    <col min="13342" max="13342" width="14.5703125" style="10" customWidth="1"/>
    <col min="13343" max="13343" width="16.85546875" style="10" customWidth="1"/>
    <col min="13344" max="13344" width="11.140625" style="10" customWidth="1"/>
    <col min="13345" max="13345" width="10.42578125" style="10" customWidth="1"/>
    <col min="13346" max="13346" width="10.85546875" style="10" customWidth="1"/>
    <col min="13347" max="13347" width="10.140625" style="10" customWidth="1"/>
    <col min="13348" max="13348" width="12.85546875" style="10" customWidth="1"/>
    <col min="13349" max="13350" width="11" style="10" customWidth="1"/>
    <col min="13351" max="13351" width="11.5703125" style="10" customWidth="1"/>
    <col min="13352" max="13352" width="11.28515625" style="10" customWidth="1"/>
    <col min="13353" max="13353" width="10.140625" style="10" customWidth="1"/>
    <col min="13354" max="13355" width="11.85546875" style="10" customWidth="1"/>
    <col min="13356" max="13356" width="12.28515625" style="10" customWidth="1"/>
    <col min="13357" max="13357" width="12.7109375" style="10" customWidth="1"/>
    <col min="13358" max="13358" width="15.140625" style="10" customWidth="1"/>
    <col min="13359" max="13359" width="10" style="10" customWidth="1"/>
    <col min="13360" max="13370" width="7.85546875" style="10" customWidth="1"/>
    <col min="13371" max="13371" width="9.140625" style="10" customWidth="1"/>
    <col min="13372" max="13372" width="8.28515625" style="10" customWidth="1"/>
    <col min="13373" max="13373" width="10.140625" style="10" customWidth="1"/>
    <col min="13374" max="13374" width="9.140625" style="10"/>
    <col min="13375" max="13375" width="11.85546875" style="10" customWidth="1"/>
    <col min="13376" max="13376" width="14.28515625" style="10" customWidth="1"/>
    <col min="13377" max="13576" width="9.140625" style="10"/>
    <col min="13577" max="13577" width="0" style="10" hidden="1" customWidth="1"/>
    <col min="13578" max="13578" width="15.5703125" style="10" customWidth="1"/>
    <col min="13579" max="13579" width="55.140625" style="10" customWidth="1"/>
    <col min="13580" max="13580" width="15.5703125" style="10" customWidth="1"/>
    <col min="13581" max="13582" width="13" style="10" customWidth="1"/>
    <col min="13583" max="13584" width="13.140625" style="10" customWidth="1"/>
    <col min="13585" max="13585" width="10.5703125" style="10" customWidth="1"/>
    <col min="13586" max="13586" width="12.42578125" style="10" customWidth="1"/>
    <col min="13587" max="13587" width="11.5703125" style="10" customWidth="1"/>
    <col min="13588" max="13588" width="12.28515625" style="10" customWidth="1"/>
    <col min="13589" max="13589" width="12.7109375" style="10" customWidth="1"/>
    <col min="13590" max="13590" width="12.5703125" style="10" customWidth="1"/>
    <col min="13591" max="13591" width="13.140625" style="10" customWidth="1"/>
    <col min="13592" max="13592" width="13.42578125" style="10" customWidth="1"/>
    <col min="13593" max="13593" width="10.28515625" style="10" customWidth="1"/>
    <col min="13594" max="13594" width="14.28515625" style="10" customWidth="1"/>
    <col min="13595" max="13595" width="12.85546875" style="10" customWidth="1"/>
    <col min="13596" max="13596" width="12" style="10" customWidth="1"/>
    <col min="13597" max="13597" width="16.28515625" style="10" customWidth="1"/>
    <col min="13598" max="13598" width="14.5703125" style="10" customWidth="1"/>
    <col min="13599" max="13599" width="16.85546875" style="10" customWidth="1"/>
    <col min="13600" max="13600" width="11.140625" style="10" customWidth="1"/>
    <col min="13601" max="13601" width="10.42578125" style="10" customWidth="1"/>
    <col min="13602" max="13602" width="10.85546875" style="10" customWidth="1"/>
    <col min="13603" max="13603" width="10.140625" style="10" customWidth="1"/>
    <col min="13604" max="13604" width="12.85546875" style="10" customWidth="1"/>
    <col min="13605" max="13606" width="11" style="10" customWidth="1"/>
    <col min="13607" max="13607" width="11.5703125" style="10" customWidth="1"/>
    <col min="13608" max="13608" width="11.28515625" style="10" customWidth="1"/>
    <col min="13609" max="13609" width="10.140625" style="10" customWidth="1"/>
    <col min="13610" max="13611" width="11.85546875" style="10" customWidth="1"/>
    <col min="13612" max="13612" width="12.28515625" style="10" customWidth="1"/>
    <col min="13613" max="13613" width="12.7109375" style="10" customWidth="1"/>
    <col min="13614" max="13614" width="15.140625" style="10" customWidth="1"/>
    <col min="13615" max="13615" width="10" style="10" customWidth="1"/>
    <col min="13616" max="13626" width="7.85546875" style="10" customWidth="1"/>
    <col min="13627" max="13627" width="9.140625" style="10" customWidth="1"/>
    <col min="13628" max="13628" width="8.28515625" style="10" customWidth="1"/>
    <col min="13629" max="13629" width="10.140625" style="10" customWidth="1"/>
    <col min="13630" max="13630" width="9.140625" style="10"/>
    <col min="13631" max="13631" width="11.85546875" style="10" customWidth="1"/>
    <col min="13632" max="13632" width="14.28515625" style="10" customWidth="1"/>
    <col min="13633" max="13832" width="9.140625" style="10"/>
    <col min="13833" max="13833" width="0" style="10" hidden="1" customWidth="1"/>
    <col min="13834" max="13834" width="15.5703125" style="10" customWidth="1"/>
    <col min="13835" max="13835" width="55.140625" style="10" customWidth="1"/>
    <col min="13836" max="13836" width="15.5703125" style="10" customWidth="1"/>
    <col min="13837" max="13838" width="13" style="10" customWidth="1"/>
    <col min="13839" max="13840" width="13.140625" style="10" customWidth="1"/>
    <col min="13841" max="13841" width="10.5703125" style="10" customWidth="1"/>
    <col min="13842" max="13842" width="12.42578125" style="10" customWidth="1"/>
    <col min="13843" max="13843" width="11.5703125" style="10" customWidth="1"/>
    <col min="13844" max="13844" width="12.28515625" style="10" customWidth="1"/>
    <col min="13845" max="13845" width="12.7109375" style="10" customWidth="1"/>
    <col min="13846" max="13846" width="12.5703125" style="10" customWidth="1"/>
    <col min="13847" max="13847" width="13.140625" style="10" customWidth="1"/>
    <col min="13848" max="13848" width="13.42578125" style="10" customWidth="1"/>
    <col min="13849" max="13849" width="10.28515625" style="10" customWidth="1"/>
    <col min="13850" max="13850" width="14.28515625" style="10" customWidth="1"/>
    <col min="13851" max="13851" width="12.85546875" style="10" customWidth="1"/>
    <col min="13852" max="13852" width="12" style="10" customWidth="1"/>
    <col min="13853" max="13853" width="16.28515625" style="10" customWidth="1"/>
    <col min="13854" max="13854" width="14.5703125" style="10" customWidth="1"/>
    <col min="13855" max="13855" width="16.85546875" style="10" customWidth="1"/>
    <col min="13856" max="13856" width="11.140625" style="10" customWidth="1"/>
    <col min="13857" max="13857" width="10.42578125" style="10" customWidth="1"/>
    <col min="13858" max="13858" width="10.85546875" style="10" customWidth="1"/>
    <col min="13859" max="13859" width="10.140625" style="10" customWidth="1"/>
    <col min="13860" max="13860" width="12.85546875" style="10" customWidth="1"/>
    <col min="13861" max="13862" width="11" style="10" customWidth="1"/>
    <col min="13863" max="13863" width="11.5703125" style="10" customWidth="1"/>
    <col min="13864" max="13864" width="11.28515625" style="10" customWidth="1"/>
    <col min="13865" max="13865" width="10.140625" style="10" customWidth="1"/>
    <col min="13866" max="13867" width="11.85546875" style="10" customWidth="1"/>
    <col min="13868" max="13868" width="12.28515625" style="10" customWidth="1"/>
    <col min="13869" max="13869" width="12.7109375" style="10" customWidth="1"/>
    <col min="13870" max="13870" width="15.140625" style="10" customWidth="1"/>
    <col min="13871" max="13871" width="10" style="10" customWidth="1"/>
    <col min="13872" max="13882" width="7.85546875" style="10" customWidth="1"/>
    <col min="13883" max="13883" width="9.140625" style="10" customWidth="1"/>
    <col min="13884" max="13884" width="8.28515625" style="10" customWidth="1"/>
    <col min="13885" max="13885" width="10.140625" style="10" customWidth="1"/>
    <col min="13886" max="13886" width="9.140625" style="10"/>
    <col min="13887" max="13887" width="11.85546875" style="10" customWidth="1"/>
    <col min="13888" max="13888" width="14.28515625" style="10" customWidth="1"/>
    <col min="13889" max="14088" width="9.140625" style="10"/>
    <col min="14089" max="14089" width="0" style="10" hidden="1" customWidth="1"/>
    <col min="14090" max="14090" width="15.5703125" style="10" customWidth="1"/>
    <col min="14091" max="14091" width="55.140625" style="10" customWidth="1"/>
    <col min="14092" max="14092" width="15.5703125" style="10" customWidth="1"/>
    <col min="14093" max="14094" width="13" style="10" customWidth="1"/>
    <col min="14095" max="14096" width="13.140625" style="10" customWidth="1"/>
    <col min="14097" max="14097" width="10.5703125" style="10" customWidth="1"/>
    <col min="14098" max="14098" width="12.42578125" style="10" customWidth="1"/>
    <col min="14099" max="14099" width="11.5703125" style="10" customWidth="1"/>
    <col min="14100" max="14100" width="12.28515625" style="10" customWidth="1"/>
    <col min="14101" max="14101" width="12.7109375" style="10" customWidth="1"/>
    <col min="14102" max="14102" width="12.5703125" style="10" customWidth="1"/>
    <col min="14103" max="14103" width="13.140625" style="10" customWidth="1"/>
    <col min="14104" max="14104" width="13.42578125" style="10" customWidth="1"/>
    <col min="14105" max="14105" width="10.28515625" style="10" customWidth="1"/>
    <col min="14106" max="14106" width="14.28515625" style="10" customWidth="1"/>
    <col min="14107" max="14107" width="12.85546875" style="10" customWidth="1"/>
    <col min="14108" max="14108" width="12" style="10" customWidth="1"/>
    <col min="14109" max="14109" width="16.28515625" style="10" customWidth="1"/>
    <col min="14110" max="14110" width="14.5703125" style="10" customWidth="1"/>
    <col min="14111" max="14111" width="16.85546875" style="10" customWidth="1"/>
    <col min="14112" max="14112" width="11.140625" style="10" customWidth="1"/>
    <col min="14113" max="14113" width="10.42578125" style="10" customWidth="1"/>
    <col min="14114" max="14114" width="10.85546875" style="10" customWidth="1"/>
    <col min="14115" max="14115" width="10.140625" style="10" customWidth="1"/>
    <col min="14116" max="14116" width="12.85546875" style="10" customWidth="1"/>
    <col min="14117" max="14118" width="11" style="10" customWidth="1"/>
    <col min="14119" max="14119" width="11.5703125" style="10" customWidth="1"/>
    <col min="14120" max="14120" width="11.28515625" style="10" customWidth="1"/>
    <col min="14121" max="14121" width="10.140625" style="10" customWidth="1"/>
    <col min="14122" max="14123" width="11.85546875" style="10" customWidth="1"/>
    <col min="14124" max="14124" width="12.28515625" style="10" customWidth="1"/>
    <col min="14125" max="14125" width="12.7109375" style="10" customWidth="1"/>
    <col min="14126" max="14126" width="15.140625" style="10" customWidth="1"/>
    <col min="14127" max="14127" width="10" style="10" customWidth="1"/>
    <col min="14128" max="14138" width="7.85546875" style="10" customWidth="1"/>
    <col min="14139" max="14139" width="9.140625" style="10" customWidth="1"/>
    <col min="14140" max="14140" width="8.28515625" style="10" customWidth="1"/>
    <col min="14141" max="14141" width="10.140625" style="10" customWidth="1"/>
    <col min="14142" max="14142" width="9.140625" style="10"/>
    <col min="14143" max="14143" width="11.85546875" style="10" customWidth="1"/>
    <col min="14144" max="14144" width="14.28515625" style="10" customWidth="1"/>
    <col min="14145" max="14344" width="9.140625" style="10"/>
    <col min="14345" max="14345" width="0" style="10" hidden="1" customWidth="1"/>
    <col min="14346" max="14346" width="15.5703125" style="10" customWidth="1"/>
    <col min="14347" max="14347" width="55.140625" style="10" customWidth="1"/>
    <col min="14348" max="14348" width="15.5703125" style="10" customWidth="1"/>
    <col min="14349" max="14350" width="13" style="10" customWidth="1"/>
    <col min="14351" max="14352" width="13.140625" style="10" customWidth="1"/>
    <col min="14353" max="14353" width="10.5703125" style="10" customWidth="1"/>
    <col min="14354" max="14354" width="12.42578125" style="10" customWidth="1"/>
    <col min="14355" max="14355" width="11.5703125" style="10" customWidth="1"/>
    <col min="14356" max="14356" width="12.28515625" style="10" customWidth="1"/>
    <col min="14357" max="14357" width="12.7109375" style="10" customWidth="1"/>
    <col min="14358" max="14358" width="12.5703125" style="10" customWidth="1"/>
    <col min="14359" max="14359" width="13.140625" style="10" customWidth="1"/>
    <col min="14360" max="14360" width="13.42578125" style="10" customWidth="1"/>
    <col min="14361" max="14361" width="10.28515625" style="10" customWidth="1"/>
    <col min="14362" max="14362" width="14.28515625" style="10" customWidth="1"/>
    <col min="14363" max="14363" width="12.85546875" style="10" customWidth="1"/>
    <col min="14364" max="14364" width="12" style="10" customWidth="1"/>
    <col min="14365" max="14365" width="16.28515625" style="10" customWidth="1"/>
    <col min="14366" max="14366" width="14.5703125" style="10" customWidth="1"/>
    <col min="14367" max="14367" width="16.85546875" style="10" customWidth="1"/>
    <col min="14368" max="14368" width="11.140625" style="10" customWidth="1"/>
    <col min="14369" max="14369" width="10.42578125" style="10" customWidth="1"/>
    <col min="14370" max="14370" width="10.85546875" style="10" customWidth="1"/>
    <col min="14371" max="14371" width="10.140625" style="10" customWidth="1"/>
    <col min="14372" max="14372" width="12.85546875" style="10" customWidth="1"/>
    <col min="14373" max="14374" width="11" style="10" customWidth="1"/>
    <col min="14375" max="14375" width="11.5703125" style="10" customWidth="1"/>
    <col min="14376" max="14376" width="11.28515625" style="10" customWidth="1"/>
    <col min="14377" max="14377" width="10.140625" style="10" customWidth="1"/>
    <col min="14378" max="14379" width="11.85546875" style="10" customWidth="1"/>
    <col min="14380" max="14380" width="12.28515625" style="10" customWidth="1"/>
    <col min="14381" max="14381" width="12.7109375" style="10" customWidth="1"/>
    <col min="14382" max="14382" width="15.140625" style="10" customWidth="1"/>
    <col min="14383" max="14383" width="10" style="10" customWidth="1"/>
    <col min="14384" max="14394" width="7.85546875" style="10" customWidth="1"/>
    <col min="14395" max="14395" width="9.140625" style="10" customWidth="1"/>
    <col min="14396" max="14396" width="8.28515625" style="10" customWidth="1"/>
    <col min="14397" max="14397" width="10.140625" style="10" customWidth="1"/>
    <col min="14398" max="14398" width="9.140625" style="10"/>
    <col min="14399" max="14399" width="11.85546875" style="10" customWidth="1"/>
    <col min="14400" max="14400" width="14.28515625" style="10" customWidth="1"/>
    <col min="14401" max="14600" width="9.140625" style="10"/>
    <col min="14601" max="14601" width="0" style="10" hidden="1" customWidth="1"/>
    <col min="14602" max="14602" width="15.5703125" style="10" customWidth="1"/>
    <col min="14603" max="14603" width="55.140625" style="10" customWidth="1"/>
    <col min="14604" max="14604" width="15.5703125" style="10" customWidth="1"/>
    <col min="14605" max="14606" width="13" style="10" customWidth="1"/>
    <col min="14607" max="14608" width="13.140625" style="10" customWidth="1"/>
    <col min="14609" max="14609" width="10.5703125" style="10" customWidth="1"/>
    <col min="14610" max="14610" width="12.42578125" style="10" customWidth="1"/>
    <col min="14611" max="14611" width="11.5703125" style="10" customWidth="1"/>
    <col min="14612" max="14612" width="12.28515625" style="10" customWidth="1"/>
    <col min="14613" max="14613" width="12.7109375" style="10" customWidth="1"/>
    <col min="14614" max="14614" width="12.5703125" style="10" customWidth="1"/>
    <col min="14615" max="14615" width="13.140625" style="10" customWidth="1"/>
    <col min="14616" max="14616" width="13.42578125" style="10" customWidth="1"/>
    <col min="14617" max="14617" width="10.28515625" style="10" customWidth="1"/>
    <col min="14618" max="14618" width="14.28515625" style="10" customWidth="1"/>
    <col min="14619" max="14619" width="12.85546875" style="10" customWidth="1"/>
    <col min="14620" max="14620" width="12" style="10" customWidth="1"/>
    <col min="14621" max="14621" width="16.28515625" style="10" customWidth="1"/>
    <col min="14622" max="14622" width="14.5703125" style="10" customWidth="1"/>
    <col min="14623" max="14623" width="16.85546875" style="10" customWidth="1"/>
    <col min="14624" max="14624" width="11.140625" style="10" customWidth="1"/>
    <col min="14625" max="14625" width="10.42578125" style="10" customWidth="1"/>
    <col min="14626" max="14626" width="10.85546875" style="10" customWidth="1"/>
    <col min="14627" max="14627" width="10.140625" style="10" customWidth="1"/>
    <col min="14628" max="14628" width="12.85546875" style="10" customWidth="1"/>
    <col min="14629" max="14630" width="11" style="10" customWidth="1"/>
    <col min="14631" max="14631" width="11.5703125" style="10" customWidth="1"/>
    <col min="14632" max="14632" width="11.28515625" style="10" customWidth="1"/>
    <col min="14633" max="14633" width="10.140625" style="10" customWidth="1"/>
    <col min="14634" max="14635" width="11.85546875" style="10" customWidth="1"/>
    <col min="14636" max="14636" width="12.28515625" style="10" customWidth="1"/>
    <col min="14637" max="14637" width="12.7109375" style="10" customWidth="1"/>
    <col min="14638" max="14638" width="15.140625" style="10" customWidth="1"/>
    <col min="14639" max="14639" width="10" style="10" customWidth="1"/>
    <col min="14640" max="14650" width="7.85546875" style="10" customWidth="1"/>
    <col min="14651" max="14651" width="9.140625" style="10" customWidth="1"/>
    <col min="14652" max="14652" width="8.28515625" style="10" customWidth="1"/>
    <col min="14653" max="14653" width="10.140625" style="10" customWidth="1"/>
    <col min="14654" max="14654" width="9.140625" style="10"/>
    <col min="14655" max="14655" width="11.85546875" style="10" customWidth="1"/>
    <col min="14656" max="14656" width="14.28515625" style="10" customWidth="1"/>
    <col min="14657" max="14856" width="9.140625" style="10"/>
    <col min="14857" max="14857" width="0" style="10" hidden="1" customWidth="1"/>
    <col min="14858" max="14858" width="15.5703125" style="10" customWidth="1"/>
    <col min="14859" max="14859" width="55.140625" style="10" customWidth="1"/>
    <col min="14860" max="14860" width="15.5703125" style="10" customWidth="1"/>
    <col min="14861" max="14862" width="13" style="10" customWidth="1"/>
    <col min="14863" max="14864" width="13.140625" style="10" customWidth="1"/>
    <col min="14865" max="14865" width="10.5703125" style="10" customWidth="1"/>
    <col min="14866" max="14866" width="12.42578125" style="10" customWidth="1"/>
    <col min="14867" max="14867" width="11.5703125" style="10" customWidth="1"/>
    <col min="14868" max="14868" width="12.28515625" style="10" customWidth="1"/>
    <col min="14869" max="14869" width="12.7109375" style="10" customWidth="1"/>
    <col min="14870" max="14870" width="12.5703125" style="10" customWidth="1"/>
    <col min="14871" max="14871" width="13.140625" style="10" customWidth="1"/>
    <col min="14872" max="14872" width="13.42578125" style="10" customWidth="1"/>
    <col min="14873" max="14873" width="10.28515625" style="10" customWidth="1"/>
    <col min="14874" max="14874" width="14.28515625" style="10" customWidth="1"/>
    <col min="14875" max="14875" width="12.85546875" style="10" customWidth="1"/>
    <col min="14876" max="14876" width="12" style="10" customWidth="1"/>
    <col min="14877" max="14877" width="16.28515625" style="10" customWidth="1"/>
    <col min="14878" max="14878" width="14.5703125" style="10" customWidth="1"/>
    <col min="14879" max="14879" width="16.85546875" style="10" customWidth="1"/>
    <col min="14880" max="14880" width="11.140625" style="10" customWidth="1"/>
    <col min="14881" max="14881" width="10.42578125" style="10" customWidth="1"/>
    <col min="14882" max="14882" width="10.85546875" style="10" customWidth="1"/>
    <col min="14883" max="14883" width="10.140625" style="10" customWidth="1"/>
    <col min="14884" max="14884" width="12.85546875" style="10" customWidth="1"/>
    <col min="14885" max="14886" width="11" style="10" customWidth="1"/>
    <col min="14887" max="14887" width="11.5703125" style="10" customWidth="1"/>
    <col min="14888" max="14888" width="11.28515625" style="10" customWidth="1"/>
    <col min="14889" max="14889" width="10.140625" style="10" customWidth="1"/>
    <col min="14890" max="14891" width="11.85546875" style="10" customWidth="1"/>
    <col min="14892" max="14892" width="12.28515625" style="10" customWidth="1"/>
    <col min="14893" max="14893" width="12.7109375" style="10" customWidth="1"/>
    <col min="14894" max="14894" width="15.140625" style="10" customWidth="1"/>
    <col min="14895" max="14895" width="10" style="10" customWidth="1"/>
    <col min="14896" max="14906" width="7.85546875" style="10" customWidth="1"/>
    <col min="14907" max="14907" width="9.140625" style="10" customWidth="1"/>
    <col min="14908" max="14908" width="8.28515625" style="10" customWidth="1"/>
    <col min="14909" max="14909" width="10.140625" style="10" customWidth="1"/>
    <col min="14910" max="14910" width="9.140625" style="10"/>
    <col min="14911" max="14911" width="11.85546875" style="10" customWidth="1"/>
    <col min="14912" max="14912" width="14.28515625" style="10" customWidth="1"/>
    <col min="14913" max="15112" width="9.140625" style="10"/>
    <col min="15113" max="15113" width="0" style="10" hidden="1" customWidth="1"/>
    <col min="15114" max="15114" width="15.5703125" style="10" customWidth="1"/>
    <col min="15115" max="15115" width="55.140625" style="10" customWidth="1"/>
    <col min="15116" max="15116" width="15.5703125" style="10" customWidth="1"/>
    <col min="15117" max="15118" width="13" style="10" customWidth="1"/>
    <col min="15119" max="15120" width="13.140625" style="10" customWidth="1"/>
    <col min="15121" max="15121" width="10.5703125" style="10" customWidth="1"/>
    <col min="15122" max="15122" width="12.42578125" style="10" customWidth="1"/>
    <col min="15123" max="15123" width="11.5703125" style="10" customWidth="1"/>
    <col min="15124" max="15124" width="12.28515625" style="10" customWidth="1"/>
    <col min="15125" max="15125" width="12.7109375" style="10" customWidth="1"/>
    <col min="15126" max="15126" width="12.5703125" style="10" customWidth="1"/>
    <col min="15127" max="15127" width="13.140625" style="10" customWidth="1"/>
    <col min="15128" max="15128" width="13.42578125" style="10" customWidth="1"/>
    <col min="15129" max="15129" width="10.28515625" style="10" customWidth="1"/>
    <col min="15130" max="15130" width="14.28515625" style="10" customWidth="1"/>
    <col min="15131" max="15131" width="12.85546875" style="10" customWidth="1"/>
    <col min="15132" max="15132" width="12" style="10" customWidth="1"/>
    <col min="15133" max="15133" width="16.28515625" style="10" customWidth="1"/>
    <col min="15134" max="15134" width="14.5703125" style="10" customWidth="1"/>
    <col min="15135" max="15135" width="16.85546875" style="10" customWidth="1"/>
    <col min="15136" max="15136" width="11.140625" style="10" customWidth="1"/>
    <col min="15137" max="15137" width="10.42578125" style="10" customWidth="1"/>
    <col min="15138" max="15138" width="10.85546875" style="10" customWidth="1"/>
    <col min="15139" max="15139" width="10.140625" style="10" customWidth="1"/>
    <col min="15140" max="15140" width="12.85546875" style="10" customWidth="1"/>
    <col min="15141" max="15142" width="11" style="10" customWidth="1"/>
    <col min="15143" max="15143" width="11.5703125" style="10" customWidth="1"/>
    <col min="15144" max="15144" width="11.28515625" style="10" customWidth="1"/>
    <col min="15145" max="15145" width="10.140625" style="10" customWidth="1"/>
    <col min="15146" max="15147" width="11.85546875" style="10" customWidth="1"/>
    <col min="15148" max="15148" width="12.28515625" style="10" customWidth="1"/>
    <col min="15149" max="15149" width="12.7109375" style="10" customWidth="1"/>
    <col min="15150" max="15150" width="15.140625" style="10" customWidth="1"/>
    <col min="15151" max="15151" width="10" style="10" customWidth="1"/>
    <col min="15152" max="15162" width="7.85546875" style="10" customWidth="1"/>
    <col min="15163" max="15163" width="9.140625" style="10" customWidth="1"/>
    <col min="15164" max="15164" width="8.28515625" style="10" customWidth="1"/>
    <col min="15165" max="15165" width="10.140625" style="10" customWidth="1"/>
    <col min="15166" max="15166" width="9.140625" style="10"/>
    <col min="15167" max="15167" width="11.85546875" style="10" customWidth="1"/>
    <col min="15168" max="15168" width="14.28515625" style="10" customWidth="1"/>
    <col min="15169" max="15368" width="9.140625" style="10"/>
    <col min="15369" max="15369" width="0" style="10" hidden="1" customWidth="1"/>
    <col min="15370" max="15370" width="15.5703125" style="10" customWidth="1"/>
    <col min="15371" max="15371" width="55.140625" style="10" customWidth="1"/>
    <col min="15372" max="15372" width="15.5703125" style="10" customWidth="1"/>
    <col min="15373" max="15374" width="13" style="10" customWidth="1"/>
    <col min="15375" max="15376" width="13.140625" style="10" customWidth="1"/>
    <col min="15377" max="15377" width="10.5703125" style="10" customWidth="1"/>
    <col min="15378" max="15378" width="12.42578125" style="10" customWidth="1"/>
    <col min="15379" max="15379" width="11.5703125" style="10" customWidth="1"/>
    <col min="15380" max="15380" width="12.28515625" style="10" customWidth="1"/>
    <col min="15381" max="15381" width="12.7109375" style="10" customWidth="1"/>
    <col min="15382" max="15382" width="12.5703125" style="10" customWidth="1"/>
    <col min="15383" max="15383" width="13.140625" style="10" customWidth="1"/>
    <col min="15384" max="15384" width="13.42578125" style="10" customWidth="1"/>
    <col min="15385" max="15385" width="10.28515625" style="10" customWidth="1"/>
    <col min="15386" max="15386" width="14.28515625" style="10" customWidth="1"/>
    <col min="15387" max="15387" width="12.85546875" style="10" customWidth="1"/>
    <col min="15388" max="15388" width="12" style="10" customWidth="1"/>
    <col min="15389" max="15389" width="16.28515625" style="10" customWidth="1"/>
    <col min="15390" max="15390" width="14.5703125" style="10" customWidth="1"/>
    <col min="15391" max="15391" width="16.85546875" style="10" customWidth="1"/>
    <col min="15392" max="15392" width="11.140625" style="10" customWidth="1"/>
    <col min="15393" max="15393" width="10.42578125" style="10" customWidth="1"/>
    <col min="15394" max="15394" width="10.85546875" style="10" customWidth="1"/>
    <col min="15395" max="15395" width="10.140625" style="10" customWidth="1"/>
    <col min="15396" max="15396" width="12.85546875" style="10" customWidth="1"/>
    <col min="15397" max="15398" width="11" style="10" customWidth="1"/>
    <col min="15399" max="15399" width="11.5703125" style="10" customWidth="1"/>
    <col min="15400" max="15400" width="11.28515625" style="10" customWidth="1"/>
    <col min="15401" max="15401" width="10.140625" style="10" customWidth="1"/>
    <col min="15402" max="15403" width="11.85546875" style="10" customWidth="1"/>
    <col min="15404" max="15404" width="12.28515625" style="10" customWidth="1"/>
    <col min="15405" max="15405" width="12.7109375" style="10" customWidth="1"/>
    <col min="15406" max="15406" width="15.140625" style="10" customWidth="1"/>
    <col min="15407" max="15407" width="10" style="10" customWidth="1"/>
    <col min="15408" max="15418" width="7.85546875" style="10" customWidth="1"/>
    <col min="15419" max="15419" width="9.140625" style="10" customWidth="1"/>
    <col min="15420" max="15420" width="8.28515625" style="10" customWidth="1"/>
    <col min="15421" max="15421" width="10.140625" style="10" customWidth="1"/>
    <col min="15422" max="15422" width="9.140625" style="10"/>
    <col min="15423" max="15423" width="11.85546875" style="10" customWidth="1"/>
    <col min="15424" max="15424" width="14.28515625" style="10" customWidth="1"/>
    <col min="15425" max="15624" width="9.140625" style="10"/>
    <col min="15625" max="15625" width="0" style="10" hidden="1" customWidth="1"/>
    <col min="15626" max="15626" width="15.5703125" style="10" customWidth="1"/>
    <col min="15627" max="15627" width="55.140625" style="10" customWidth="1"/>
    <col min="15628" max="15628" width="15.5703125" style="10" customWidth="1"/>
    <col min="15629" max="15630" width="13" style="10" customWidth="1"/>
    <col min="15631" max="15632" width="13.140625" style="10" customWidth="1"/>
    <col min="15633" max="15633" width="10.5703125" style="10" customWidth="1"/>
    <col min="15634" max="15634" width="12.42578125" style="10" customWidth="1"/>
    <col min="15635" max="15635" width="11.5703125" style="10" customWidth="1"/>
    <col min="15636" max="15636" width="12.28515625" style="10" customWidth="1"/>
    <col min="15637" max="15637" width="12.7109375" style="10" customWidth="1"/>
    <col min="15638" max="15638" width="12.5703125" style="10" customWidth="1"/>
    <col min="15639" max="15639" width="13.140625" style="10" customWidth="1"/>
    <col min="15640" max="15640" width="13.42578125" style="10" customWidth="1"/>
    <col min="15641" max="15641" width="10.28515625" style="10" customWidth="1"/>
    <col min="15642" max="15642" width="14.28515625" style="10" customWidth="1"/>
    <col min="15643" max="15643" width="12.85546875" style="10" customWidth="1"/>
    <col min="15644" max="15644" width="12" style="10" customWidth="1"/>
    <col min="15645" max="15645" width="16.28515625" style="10" customWidth="1"/>
    <col min="15646" max="15646" width="14.5703125" style="10" customWidth="1"/>
    <col min="15647" max="15647" width="16.85546875" style="10" customWidth="1"/>
    <col min="15648" max="15648" width="11.140625" style="10" customWidth="1"/>
    <col min="15649" max="15649" width="10.42578125" style="10" customWidth="1"/>
    <col min="15650" max="15650" width="10.85546875" style="10" customWidth="1"/>
    <col min="15651" max="15651" width="10.140625" style="10" customWidth="1"/>
    <col min="15652" max="15652" width="12.85546875" style="10" customWidth="1"/>
    <col min="15653" max="15654" width="11" style="10" customWidth="1"/>
    <col min="15655" max="15655" width="11.5703125" style="10" customWidth="1"/>
    <col min="15656" max="15656" width="11.28515625" style="10" customWidth="1"/>
    <col min="15657" max="15657" width="10.140625" style="10" customWidth="1"/>
    <col min="15658" max="15659" width="11.85546875" style="10" customWidth="1"/>
    <col min="15660" max="15660" width="12.28515625" style="10" customWidth="1"/>
    <col min="15661" max="15661" width="12.7109375" style="10" customWidth="1"/>
    <col min="15662" max="15662" width="15.140625" style="10" customWidth="1"/>
    <col min="15663" max="15663" width="10" style="10" customWidth="1"/>
    <col min="15664" max="15674" width="7.85546875" style="10" customWidth="1"/>
    <col min="15675" max="15675" width="9.140625" style="10" customWidth="1"/>
    <col min="15676" max="15676" width="8.28515625" style="10" customWidth="1"/>
    <col min="15677" max="15677" width="10.140625" style="10" customWidth="1"/>
    <col min="15678" max="15678" width="9.140625" style="10"/>
    <col min="15679" max="15679" width="11.85546875" style="10" customWidth="1"/>
    <col min="15680" max="15680" width="14.28515625" style="10" customWidth="1"/>
    <col min="15681" max="15880" width="9.140625" style="10"/>
    <col min="15881" max="15881" width="0" style="10" hidden="1" customWidth="1"/>
    <col min="15882" max="15882" width="15.5703125" style="10" customWidth="1"/>
    <col min="15883" max="15883" width="55.140625" style="10" customWidth="1"/>
    <col min="15884" max="15884" width="15.5703125" style="10" customWidth="1"/>
    <col min="15885" max="15886" width="13" style="10" customWidth="1"/>
    <col min="15887" max="15888" width="13.140625" style="10" customWidth="1"/>
    <col min="15889" max="15889" width="10.5703125" style="10" customWidth="1"/>
    <col min="15890" max="15890" width="12.42578125" style="10" customWidth="1"/>
    <col min="15891" max="15891" width="11.5703125" style="10" customWidth="1"/>
    <col min="15892" max="15892" width="12.28515625" style="10" customWidth="1"/>
    <col min="15893" max="15893" width="12.7109375" style="10" customWidth="1"/>
    <col min="15894" max="15894" width="12.5703125" style="10" customWidth="1"/>
    <col min="15895" max="15895" width="13.140625" style="10" customWidth="1"/>
    <col min="15896" max="15896" width="13.42578125" style="10" customWidth="1"/>
    <col min="15897" max="15897" width="10.28515625" style="10" customWidth="1"/>
    <col min="15898" max="15898" width="14.28515625" style="10" customWidth="1"/>
    <col min="15899" max="15899" width="12.85546875" style="10" customWidth="1"/>
    <col min="15900" max="15900" width="12" style="10" customWidth="1"/>
    <col min="15901" max="15901" width="16.28515625" style="10" customWidth="1"/>
    <col min="15902" max="15902" width="14.5703125" style="10" customWidth="1"/>
    <col min="15903" max="15903" width="16.85546875" style="10" customWidth="1"/>
    <col min="15904" max="15904" width="11.140625" style="10" customWidth="1"/>
    <col min="15905" max="15905" width="10.42578125" style="10" customWidth="1"/>
    <col min="15906" max="15906" width="10.85546875" style="10" customWidth="1"/>
    <col min="15907" max="15907" width="10.140625" style="10" customWidth="1"/>
    <col min="15908" max="15908" width="12.85546875" style="10" customWidth="1"/>
    <col min="15909" max="15910" width="11" style="10" customWidth="1"/>
    <col min="15911" max="15911" width="11.5703125" style="10" customWidth="1"/>
    <col min="15912" max="15912" width="11.28515625" style="10" customWidth="1"/>
    <col min="15913" max="15913" width="10.140625" style="10" customWidth="1"/>
    <col min="15914" max="15915" width="11.85546875" style="10" customWidth="1"/>
    <col min="15916" max="15916" width="12.28515625" style="10" customWidth="1"/>
    <col min="15917" max="15917" width="12.7109375" style="10" customWidth="1"/>
    <col min="15918" max="15918" width="15.140625" style="10" customWidth="1"/>
    <col min="15919" max="15919" width="10" style="10" customWidth="1"/>
    <col min="15920" max="15930" width="7.85546875" style="10" customWidth="1"/>
    <col min="15931" max="15931" width="9.140625" style="10" customWidth="1"/>
    <col min="15932" max="15932" width="8.28515625" style="10" customWidth="1"/>
    <col min="15933" max="15933" width="10.140625" style="10" customWidth="1"/>
    <col min="15934" max="15934" width="9.140625" style="10"/>
    <col min="15935" max="15935" width="11.85546875" style="10" customWidth="1"/>
    <col min="15936" max="15936" width="14.28515625" style="10" customWidth="1"/>
    <col min="15937" max="16136" width="9.140625" style="10"/>
    <col min="16137" max="16137" width="0" style="10" hidden="1" customWidth="1"/>
    <col min="16138" max="16138" width="15.5703125" style="10" customWidth="1"/>
    <col min="16139" max="16139" width="55.140625" style="10" customWidth="1"/>
    <col min="16140" max="16140" width="15.5703125" style="10" customWidth="1"/>
    <col min="16141" max="16142" width="13" style="10" customWidth="1"/>
    <col min="16143" max="16144" width="13.140625" style="10" customWidth="1"/>
    <col min="16145" max="16145" width="10.5703125" style="10" customWidth="1"/>
    <col min="16146" max="16146" width="12.42578125" style="10" customWidth="1"/>
    <col min="16147" max="16147" width="11.5703125" style="10" customWidth="1"/>
    <col min="16148" max="16148" width="12.28515625" style="10" customWidth="1"/>
    <col min="16149" max="16149" width="12.7109375" style="10" customWidth="1"/>
    <col min="16150" max="16150" width="12.5703125" style="10" customWidth="1"/>
    <col min="16151" max="16151" width="13.140625" style="10" customWidth="1"/>
    <col min="16152" max="16152" width="13.42578125" style="10" customWidth="1"/>
    <col min="16153" max="16153" width="10.28515625" style="10" customWidth="1"/>
    <col min="16154" max="16154" width="14.28515625" style="10" customWidth="1"/>
    <col min="16155" max="16155" width="12.85546875" style="10" customWidth="1"/>
    <col min="16156" max="16156" width="12" style="10" customWidth="1"/>
    <col min="16157" max="16157" width="16.28515625" style="10" customWidth="1"/>
    <col min="16158" max="16158" width="14.5703125" style="10" customWidth="1"/>
    <col min="16159" max="16159" width="16.85546875" style="10" customWidth="1"/>
    <col min="16160" max="16160" width="11.140625" style="10" customWidth="1"/>
    <col min="16161" max="16161" width="10.42578125" style="10" customWidth="1"/>
    <col min="16162" max="16162" width="10.85546875" style="10" customWidth="1"/>
    <col min="16163" max="16163" width="10.140625" style="10" customWidth="1"/>
    <col min="16164" max="16164" width="12.85546875" style="10" customWidth="1"/>
    <col min="16165" max="16166" width="11" style="10" customWidth="1"/>
    <col min="16167" max="16167" width="11.5703125" style="10" customWidth="1"/>
    <col min="16168" max="16168" width="11.28515625" style="10" customWidth="1"/>
    <col min="16169" max="16169" width="10.140625" style="10" customWidth="1"/>
    <col min="16170" max="16171" width="11.85546875" style="10" customWidth="1"/>
    <col min="16172" max="16172" width="12.28515625" style="10" customWidth="1"/>
    <col min="16173" max="16173" width="12.7109375" style="10" customWidth="1"/>
    <col min="16174" max="16174" width="15.140625" style="10" customWidth="1"/>
    <col min="16175" max="16175" width="10" style="10" customWidth="1"/>
    <col min="16176" max="16186" width="7.85546875" style="10" customWidth="1"/>
    <col min="16187" max="16187" width="9.140625" style="10" customWidth="1"/>
    <col min="16188" max="16188" width="8.28515625" style="10" customWidth="1"/>
    <col min="16189" max="16189" width="10.140625" style="10" customWidth="1"/>
    <col min="16190" max="16190" width="9.140625" style="10"/>
    <col min="16191" max="16191" width="11.85546875" style="10" customWidth="1"/>
    <col min="16192" max="16192" width="14.28515625" style="10" customWidth="1"/>
    <col min="16193" max="16384" width="9.140625" style="10"/>
  </cols>
  <sheetData>
    <row r="1" spans="2:223" ht="21" customHeight="1" x14ac:dyDescent="0.35">
      <c r="B1" s="91" t="s">
        <v>185</v>
      </c>
      <c r="AK1" s="8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</row>
    <row r="2" spans="2:223" ht="21" customHeight="1" x14ac:dyDescent="0.35">
      <c r="B2" s="5"/>
      <c r="AK2" s="8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</row>
    <row r="3" spans="2:223" ht="21" customHeight="1" x14ac:dyDescent="0.35">
      <c r="B3" s="5"/>
      <c r="AK3" s="8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</row>
    <row r="4" spans="2:223" ht="21" customHeight="1" x14ac:dyDescent="0.35">
      <c r="B4" s="171" t="s">
        <v>165</v>
      </c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1"/>
      <c r="AC4" s="171"/>
      <c r="AD4" s="171"/>
      <c r="AE4" s="171"/>
      <c r="AF4" s="171"/>
      <c r="AG4" s="171"/>
      <c r="AH4" s="171"/>
      <c r="AI4" s="171"/>
      <c r="AJ4" s="171"/>
      <c r="AK4" s="171"/>
      <c r="AL4" s="171"/>
      <c r="AM4" s="171"/>
      <c r="AN4" s="171"/>
      <c r="AO4" s="171"/>
      <c r="AP4" s="171"/>
      <c r="AQ4" s="171"/>
      <c r="AR4" s="171"/>
      <c r="AU4" s="6"/>
      <c r="AV4" s="6"/>
      <c r="AW4" s="6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HO4" s="10" t="s">
        <v>172</v>
      </c>
    </row>
    <row r="5" spans="2:223" ht="21" customHeight="1" x14ac:dyDescent="0.35"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72" t="s">
        <v>171</v>
      </c>
      <c r="R5" s="69"/>
      <c r="S5" s="69"/>
      <c r="T5" s="71" t="s">
        <v>179</v>
      </c>
      <c r="U5" s="70">
        <v>2025</v>
      </c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HO5" s="10" t="s">
        <v>173</v>
      </c>
    </row>
    <row r="6" spans="2:223" ht="21" customHeight="1" x14ac:dyDescent="0.35"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HO6" s="10" t="s">
        <v>174</v>
      </c>
    </row>
    <row r="7" spans="2:223" ht="36" customHeight="1" x14ac:dyDescent="0.35">
      <c r="B7" s="175" t="s">
        <v>187</v>
      </c>
      <c r="C7" s="175" t="s">
        <v>0</v>
      </c>
      <c r="D7" s="193" t="s">
        <v>197</v>
      </c>
      <c r="E7" s="193"/>
      <c r="F7" s="193"/>
      <c r="G7" s="193"/>
      <c r="H7" s="193"/>
      <c r="I7" s="193"/>
      <c r="J7" s="193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3"/>
      <c r="Y7" s="193"/>
      <c r="Z7" s="193"/>
      <c r="AA7" s="193"/>
      <c r="AB7" s="193"/>
      <c r="AC7" s="193"/>
      <c r="AD7" s="193"/>
      <c r="AE7" s="193"/>
      <c r="AF7" s="193"/>
      <c r="AG7" s="193"/>
      <c r="AH7" s="193"/>
      <c r="AI7" s="193"/>
      <c r="AJ7" s="193"/>
      <c r="AK7" s="193"/>
      <c r="AL7" s="193"/>
      <c r="AM7" s="193"/>
      <c r="AN7" s="193"/>
      <c r="AO7" s="193"/>
      <c r="AP7" s="193"/>
      <c r="AQ7" s="193"/>
      <c r="AR7" s="193"/>
      <c r="AS7" s="193"/>
      <c r="AT7" s="194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HO7" s="10" t="s">
        <v>175</v>
      </c>
    </row>
    <row r="8" spans="2:223" ht="44.25" customHeight="1" x14ac:dyDescent="0.35">
      <c r="B8" s="175"/>
      <c r="C8" s="175"/>
      <c r="D8" s="195" t="s">
        <v>167</v>
      </c>
      <c r="E8" s="195" t="s">
        <v>1</v>
      </c>
      <c r="F8" s="195"/>
      <c r="G8" s="195" t="s">
        <v>2</v>
      </c>
      <c r="H8" s="195"/>
      <c r="I8" s="195"/>
      <c r="J8" s="195"/>
      <c r="K8" s="195"/>
      <c r="L8" s="195"/>
      <c r="M8" s="195"/>
      <c r="N8" s="195"/>
      <c r="O8" s="195" t="s">
        <v>3</v>
      </c>
      <c r="P8" s="195"/>
      <c r="Q8" s="195" t="s">
        <v>4</v>
      </c>
      <c r="R8" s="195"/>
      <c r="S8" s="195"/>
      <c r="T8" s="195"/>
      <c r="U8" s="195"/>
      <c r="V8" s="195"/>
      <c r="W8" s="195"/>
      <c r="X8" s="195" t="s">
        <v>5</v>
      </c>
      <c r="Y8" s="195"/>
      <c r="Z8" s="195"/>
      <c r="AA8" s="195" t="s">
        <v>6</v>
      </c>
      <c r="AB8" s="195"/>
      <c r="AC8" s="195"/>
      <c r="AD8" s="195"/>
      <c r="AE8" s="195"/>
      <c r="AF8" s="195"/>
      <c r="AG8" s="195"/>
      <c r="AH8" s="195"/>
      <c r="AI8" s="195"/>
      <c r="AJ8" s="195"/>
      <c r="AK8" s="195"/>
      <c r="AL8" s="195"/>
      <c r="AM8" s="195"/>
      <c r="AN8" s="195"/>
      <c r="AO8" s="195"/>
      <c r="AP8" s="195"/>
      <c r="AQ8" s="195"/>
      <c r="AR8" s="195"/>
      <c r="AS8" s="195"/>
      <c r="AT8" s="65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5"/>
      <c r="HO8" s="10" t="s">
        <v>176</v>
      </c>
    </row>
    <row r="9" spans="2:223" ht="27.75" customHeight="1" x14ac:dyDescent="0.35">
      <c r="B9" s="175"/>
      <c r="C9" s="175"/>
      <c r="D9" s="195"/>
      <c r="E9" s="195" t="s">
        <v>7</v>
      </c>
      <c r="F9" s="195" t="s">
        <v>8</v>
      </c>
      <c r="G9" s="195" t="s">
        <v>9</v>
      </c>
      <c r="H9" s="196" t="s">
        <v>168</v>
      </c>
      <c r="I9" s="195" t="s">
        <v>10</v>
      </c>
      <c r="J9" s="195" t="s">
        <v>161</v>
      </c>
      <c r="K9" s="195" t="s">
        <v>11</v>
      </c>
      <c r="L9" s="195" t="s">
        <v>12</v>
      </c>
      <c r="M9" s="195" t="s">
        <v>199</v>
      </c>
      <c r="N9" s="196" t="s">
        <v>13</v>
      </c>
      <c r="O9" s="195" t="s">
        <v>14</v>
      </c>
      <c r="P9" s="195" t="s">
        <v>15</v>
      </c>
      <c r="Q9" s="196" t="s">
        <v>193</v>
      </c>
      <c r="R9" s="196" t="s">
        <v>38</v>
      </c>
      <c r="S9" s="195" t="s">
        <v>16</v>
      </c>
      <c r="T9" s="195" t="s">
        <v>17</v>
      </c>
      <c r="U9" s="195" t="s">
        <v>18</v>
      </c>
      <c r="V9" s="195" t="s">
        <v>19</v>
      </c>
      <c r="W9" s="195" t="s">
        <v>20</v>
      </c>
      <c r="X9" s="195" t="s">
        <v>21</v>
      </c>
      <c r="Y9" s="195" t="s">
        <v>22</v>
      </c>
      <c r="Z9" s="195" t="s">
        <v>23</v>
      </c>
      <c r="AA9" s="195" t="s">
        <v>24</v>
      </c>
      <c r="AB9" s="195"/>
      <c r="AC9" s="195"/>
      <c r="AD9" s="195"/>
      <c r="AE9" s="195" t="s">
        <v>25</v>
      </c>
      <c r="AF9" s="195" t="s">
        <v>188</v>
      </c>
      <c r="AG9" s="195" t="s">
        <v>26</v>
      </c>
      <c r="AH9" s="195" t="s">
        <v>27</v>
      </c>
      <c r="AI9" s="195" t="s">
        <v>28</v>
      </c>
      <c r="AJ9" s="195" t="s">
        <v>29</v>
      </c>
      <c r="AK9" s="195" t="s">
        <v>30</v>
      </c>
      <c r="AL9" s="195" t="s">
        <v>31</v>
      </c>
      <c r="AM9" s="195" t="s">
        <v>32</v>
      </c>
      <c r="AN9" s="195" t="s">
        <v>33</v>
      </c>
      <c r="AO9" s="195" t="s">
        <v>34</v>
      </c>
      <c r="AP9" s="195" t="s">
        <v>35</v>
      </c>
      <c r="AQ9" s="195" t="s">
        <v>160</v>
      </c>
      <c r="AR9" s="195" t="s">
        <v>36</v>
      </c>
      <c r="AS9" s="195" t="s">
        <v>37</v>
      </c>
      <c r="AT9" s="197"/>
      <c r="AU9" s="10">
        <v>1</v>
      </c>
      <c r="AV9" s="10">
        <v>2</v>
      </c>
      <c r="AW9" s="10">
        <v>3</v>
      </c>
      <c r="AX9" s="10">
        <v>4</v>
      </c>
      <c r="AY9" s="10">
        <v>5</v>
      </c>
      <c r="AZ9" s="10">
        <v>6</v>
      </c>
      <c r="BA9" s="10">
        <v>7</v>
      </c>
      <c r="BB9" s="10">
        <v>8</v>
      </c>
      <c r="BC9" s="10">
        <v>9</v>
      </c>
      <c r="BD9" s="10">
        <v>10</v>
      </c>
      <c r="BE9" s="10">
        <v>11</v>
      </c>
      <c r="BF9" s="10">
        <v>12</v>
      </c>
      <c r="BG9" s="10">
        <v>13</v>
      </c>
      <c r="BH9" s="10">
        <v>14</v>
      </c>
      <c r="BI9" s="10">
        <v>15</v>
      </c>
      <c r="BJ9" s="10">
        <v>16</v>
      </c>
      <c r="BK9" s="10">
        <v>17</v>
      </c>
      <c r="BL9" s="10">
        <v>18</v>
      </c>
      <c r="HO9" s="10" t="s">
        <v>177</v>
      </c>
    </row>
    <row r="10" spans="2:223" s="5" customFormat="1" ht="117" customHeight="1" x14ac:dyDescent="0.35">
      <c r="B10" s="175"/>
      <c r="C10" s="175"/>
      <c r="D10" s="195"/>
      <c r="E10" s="195"/>
      <c r="F10" s="195"/>
      <c r="G10" s="195"/>
      <c r="H10" s="196"/>
      <c r="I10" s="195"/>
      <c r="J10" s="195"/>
      <c r="K10" s="195"/>
      <c r="L10" s="195"/>
      <c r="M10" s="195"/>
      <c r="N10" s="196"/>
      <c r="O10" s="195"/>
      <c r="P10" s="195"/>
      <c r="Q10" s="196"/>
      <c r="R10" s="196"/>
      <c r="S10" s="195"/>
      <c r="T10" s="195"/>
      <c r="U10" s="195"/>
      <c r="V10" s="195"/>
      <c r="W10" s="195"/>
      <c r="X10" s="195"/>
      <c r="Y10" s="195"/>
      <c r="Z10" s="195"/>
      <c r="AA10" s="166" t="s">
        <v>39</v>
      </c>
      <c r="AB10" s="166" t="s">
        <v>14</v>
      </c>
      <c r="AC10" s="166" t="s">
        <v>40</v>
      </c>
      <c r="AD10" s="166" t="s">
        <v>14</v>
      </c>
      <c r="AE10" s="195"/>
      <c r="AF10" s="195"/>
      <c r="AG10" s="195"/>
      <c r="AH10" s="195"/>
      <c r="AI10" s="195"/>
      <c r="AJ10" s="195"/>
      <c r="AK10" s="195"/>
      <c r="AL10" s="195"/>
      <c r="AM10" s="195"/>
      <c r="AN10" s="195"/>
      <c r="AO10" s="195"/>
      <c r="AP10" s="195"/>
      <c r="AQ10" s="195"/>
      <c r="AR10" s="195"/>
      <c r="AS10" s="195"/>
      <c r="AT10" s="197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HO10" s="10" t="s">
        <v>178</v>
      </c>
    </row>
    <row r="11" spans="2:223" s="5" customFormat="1" ht="279" customHeight="1" x14ac:dyDescent="0.35">
      <c r="B11" s="175"/>
      <c r="C11" s="175"/>
      <c r="D11" s="195"/>
      <c r="E11" s="195"/>
      <c r="F11" s="195"/>
      <c r="G11" s="195"/>
      <c r="H11" s="196"/>
      <c r="I11" s="195"/>
      <c r="J11" s="195"/>
      <c r="K11" s="195"/>
      <c r="L11" s="195"/>
      <c r="M11" s="195"/>
      <c r="N11" s="196"/>
      <c r="O11" s="195"/>
      <c r="P11" s="195"/>
      <c r="Q11" s="196"/>
      <c r="R11" s="196"/>
      <c r="S11" s="195"/>
      <c r="T11" s="195"/>
      <c r="U11" s="195"/>
      <c r="V11" s="195"/>
      <c r="W11" s="195"/>
      <c r="X11" s="195"/>
      <c r="Y11" s="195"/>
      <c r="Z11" s="195"/>
      <c r="AA11" s="166" t="s">
        <v>41</v>
      </c>
      <c r="AB11" s="166" t="s">
        <v>14</v>
      </c>
      <c r="AC11" s="166" t="s">
        <v>41</v>
      </c>
      <c r="AD11" s="166" t="s">
        <v>14</v>
      </c>
      <c r="AE11" s="195"/>
      <c r="AF11" s="195"/>
      <c r="AG11" s="195"/>
      <c r="AH11" s="195"/>
      <c r="AI11" s="195"/>
      <c r="AJ11" s="195"/>
      <c r="AK11" s="195"/>
      <c r="AL11" s="195"/>
      <c r="AM11" s="195"/>
      <c r="AN11" s="195"/>
      <c r="AO11" s="195"/>
      <c r="AP11" s="195"/>
      <c r="AQ11" s="195"/>
      <c r="AR11" s="195"/>
      <c r="AS11" s="195"/>
      <c r="AT11" s="197"/>
      <c r="AU11" s="191" t="s">
        <v>42</v>
      </c>
      <c r="AV11" s="184" t="s">
        <v>42</v>
      </c>
      <c r="AW11" s="184" t="s">
        <v>42</v>
      </c>
      <c r="AX11" s="184" t="s">
        <v>42</v>
      </c>
      <c r="AY11" s="184" t="s">
        <v>42</v>
      </c>
      <c r="AZ11" s="184" t="s">
        <v>42</v>
      </c>
      <c r="BA11" s="184" t="s">
        <v>42</v>
      </c>
      <c r="BB11" s="184" t="s">
        <v>42</v>
      </c>
      <c r="BC11" s="184" t="s">
        <v>42</v>
      </c>
      <c r="BD11" s="184" t="s">
        <v>42</v>
      </c>
      <c r="BE11" s="184" t="s">
        <v>42</v>
      </c>
      <c r="BF11" s="184" t="s">
        <v>42</v>
      </c>
      <c r="BG11" s="184" t="s">
        <v>42</v>
      </c>
      <c r="BH11" s="184" t="s">
        <v>42</v>
      </c>
      <c r="BI11" s="184" t="s">
        <v>42</v>
      </c>
      <c r="BJ11" s="184" t="s">
        <v>42</v>
      </c>
      <c r="BK11" s="184" t="s">
        <v>42</v>
      </c>
      <c r="BL11" s="186" t="s">
        <v>43</v>
      </c>
      <c r="HO11" s="10" t="s">
        <v>179</v>
      </c>
    </row>
    <row r="12" spans="2:223" ht="35.25" customHeight="1" x14ac:dyDescent="0.35">
      <c r="B12" s="1">
        <v>0</v>
      </c>
      <c r="C12" s="1">
        <v>1</v>
      </c>
      <c r="D12" s="1">
        <v>2</v>
      </c>
      <c r="E12" s="1">
        <v>3</v>
      </c>
      <c r="F12" s="1">
        <v>4</v>
      </c>
      <c r="G12" s="1">
        <v>5</v>
      </c>
      <c r="H12" s="1">
        <v>6</v>
      </c>
      <c r="I12" s="1">
        <v>7</v>
      </c>
      <c r="J12" s="1">
        <v>8</v>
      </c>
      <c r="K12" s="1">
        <v>9</v>
      </c>
      <c r="L12" s="1">
        <v>10</v>
      </c>
      <c r="M12" s="1">
        <v>11</v>
      </c>
      <c r="N12" s="1">
        <v>12</v>
      </c>
      <c r="O12" s="1">
        <v>13</v>
      </c>
      <c r="P12" s="1">
        <v>14</v>
      </c>
      <c r="Q12" s="1">
        <v>15</v>
      </c>
      <c r="R12" s="1">
        <v>16</v>
      </c>
      <c r="S12" s="1">
        <v>17</v>
      </c>
      <c r="T12" s="1">
        <v>18</v>
      </c>
      <c r="U12" s="1">
        <v>19</v>
      </c>
      <c r="V12" s="1">
        <v>20</v>
      </c>
      <c r="W12" s="1">
        <v>21</v>
      </c>
      <c r="X12" s="1">
        <v>22</v>
      </c>
      <c r="Y12" s="1">
        <v>23</v>
      </c>
      <c r="Z12" s="1">
        <v>24</v>
      </c>
      <c r="AA12" s="1">
        <v>25</v>
      </c>
      <c r="AB12" s="1">
        <v>26</v>
      </c>
      <c r="AC12" s="1">
        <v>27</v>
      </c>
      <c r="AD12" s="1">
        <v>28</v>
      </c>
      <c r="AE12" s="1">
        <v>29</v>
      </c>
      <c r="AF12" s="1">
        <v>30</v>
      </c>
      <c r="AG12" s="1">
        <v>31</v>
      </c>
      <c r="AH12" s="1">
        <v>32</v>
      </c>
      <c r="AI12" s="1">
        <v>33</v>
      </c>
      <c r="AJ12" s="1">
        <v>34</v>
      </c>
      <c r="AK12" s="1">
        <v>35</v>
      </c>
      <c r="AL12" s="1">
        <v>36</v>
      </c>
      <c r="AM12" s="1">
        <v>37</v>
      </c>
      <c r="AN12" s="1">
        <v>38</v>
      </c>
      <c r="AO12" s="1">
        <v>39</v>
      </c>
      <c r="AP12" s="1">
        <v>40</v>
      </c>
      <c r="AQ12" s="1">
        <v>41</v>
      </c>
      <c r="AR12" s="1">
        <v>42</v>
      </c>
      <c r="AS12" s="1">
        <v>43</v>
      </c>
      <c r="AT12" s="66"/>
      <c r="AU12" s="192"/>
      <c r="AV12" s="185"/>
      <c r="AW12" s="185"/>
      <c r="AX12" s="185"/>
      <c r="AY12" s="185"/>
      <c r="AZ12" s="185"/>
      <c r="BA12" s="185"/>
      <c r="BB12" s="185"/>
      <c r="BC12" s="185"/>
      <c r="BD12" s="185"/>
      <c r="BE12" s="185"/>
      <c r="BF12" s="185"/>
      <c r="BG12" s="185"/>
      <c r="BH12" s="185"/>
      <c r="BI12" s="185"/>
      <c r="BJ12" s="185"/>
      <c r="BK12" s="185"/>
      <c r="BL12" s="187"/>
      <c r="BM12" s="10" t="s">
        <v>184</v>
      </c>
      <c r="HO12" s="10" t="s">
        <v>180</v>
      </c>
    </row>
    <row r="13" spans="2:223" s="9" customFormat="1" ht="57.75" customHeight="1" x14ac:dyDescent="0.35">
      <c r="B13" s="11" t="s">
        <v>44</v>
      </c>
      <c r="C13" s="123" t="s">
        <v>45</v>
      </c>
      <c r="D13" s="100">
        <f>O13+P13</f>
        <v>604</v>
      </c>
      <c r="E13" s="100">
        <v>224</v>
      </c>
      <c r="F13" s="100">
        <v>380</v>
      </c>
      <c r="G13" s="100">
        <v>137</v>
      </c>
      <c r="H13" s="100">
        <v>123</v>
      </c>
      <c r="I13" s="100">
        <v>53</v>
      </c>
      <c r="J13" s="100">
        <v>24</v>
      </c>
      <c r="K13" s="100">
        <v>27</v>
      </c>
      <c r="L13" s="100">
        <v>114</v>
      </c>
      <c r="M13" s="100">
        <v>273</v>
      </c>
      <c r="N13" s="100">
        <v>122</v>
      </c>
      <c r="O13" s="100">
        <v>312</v>
      </c>
      <c r="P13" s="100">
        <v>292</v>
      </c>
      <c r="Q13" s="100">
        <v>75</v>
      </c>
      <c r="R13" s="100">
        <v>27</v>
      </c>
      <c r="S13" s="100">
        <v>144</v>
      </c>
      <c r="T13" s="100">
        <v>79</v>
      </c>
      <c r="U13" s="100">
        <v>249</v>
      </c>
      <c r="V13" s="100">
        <v>9</v>
      </c>
      <c r="W13" s="100">
        <v>48</v>
      </c>
      <c r="X13" s="100">
        <v>378</v>
      </c>
      <c r="Y13" s="100">
        <v>226</v>
      </c>
      <c r="Z13" s="100">
        <v>0</v>
      </c>
      <c r="AA13" s="100">
        <v>0</v>
      </c>
      <c r="AB13" s="100">
        <v>0</v>
      </c>
      <c r="AC13" s="100">
        <v>1</v>
      </c>
      <c r="AD13" s="100">
        <v>0</v>
      </c>
      <c r="AE13" s="100">
        <v>3</v>
      </c>
      <c r="AF13" s="100">
        <v>0</v>
      </c>
      <c r="AG13" s="100">
        <v>0</v>
      </c>
      <c r="AH13" s="100">
        <v>0</v>
      </c>
      <c r="AI13" s="100">
        <v>0</v>
      </c>
      <c r="AJ13" s="100">
        <v>0</v>
      </c>
      <c r="AK13" s="100">
        <v>0</v>
      </c>
      <c r="AL13" s="100">
        <v>0</v>
      </c>
      <c r="AM13" s="100">
        <v>0</v>
      </c>
      <c r="AN13" s="100">
        <v>0</v>
      </c>
      <c r="AO13" s="100">
        <v>0</v>
      </c>
      <c r="AP13" s="100">
        <v>0</v>
      </c>
      <c r="AQ13" s="100">
        <v>0</v>
      </c>
      <c r="AR13" s="100">
        <v>0</v>
      </c>
      <c r="AS13" s="100">
        <v>600</v>
      </c>
      <c r="AT13" s="67"/>
      <c r="AU13" s="12" t="str">
        <f>IF(G13++I13+K13+L13+M13=D13," ","GRESEALA")</f>
        <v xml:space="preserve"> </v>
      </c>
      <c r="AV13" s="12" t="str">
        <f>IF(AA13+AC13+AE13+AF13+AG13+AH13+AI13+AJ13+AK13+AL13+AM13+AN13+AO13+AP13+AQ13+AR13+AS13&gt;=D13," ","GRESEALA")</f>
        <v xml:space="preserve"> </v>
      </c>
      <c r="AW13" s="13" t="str">
        <f>IF(E13+F13=D13," ","GRESEALA")</f>
        <v xml:space="preserve"> </v>
      </c>
      <c r="AX13" s="13" t="str">
        <f>IF(O13+P13=D13," ","GRESEALA")</f>
        <v xml:space="preserve"> </v>
      </c>
      <c r="AY13" s="13" t="str">
        <f>IF(Q13+S13+T13+U13+V13+W13=D13," ","GRESEALA")</f>
        <v xml:space="preserve"> </v>
      </c>
      <c r="AZ13" s="13" t="str">
        <f>IF(X13+Y13+Z13=D13," ","GRESEALA")</f>
        <v xml:space="preserve"> </v>
      </c>
      <c r="BA13" s="13" t="str">
        <f>IF(N13&lt;=M13," ","GRESEALA")</f>
        <v xml:space="preserve"> </v>
      </c>
      <c r="BB13" s="13" t="str">
        <f>IF(AS13&lt;=D13," ","GRESEALA")</f>
        <v xml:space="preserve"> </v>
      </c>
      <c r="BC13" s="13" t="str">
        <f>IF(H13&lt;=G13," ","GRESEALA")</f>
        <v xml:space="preserve"> </v>
      </c>
      <c r="BD13" s="13" t="str">
        <f>IF(AS14&lt;=D14," ","GRESEALA")</f>
        <v xml:space="preserve"> </v>
      </c>
      <c r="BE13" s="13" t="str">
        <f>IF(H14&lt;=G14," ","GRESEALA")</f>
        <v xml:space="preserve"> </v>
      </c>
      <c r="BF13" s="13" t="str">
        <f>IF(AS15&lt;=D15," ","GRESEALA")</f>
        <v xml:space="preserve"> </v>
      </c>
      <c r="BG13" s="13" t="str">
        <f>IF(H15&lt;=G15," ","GRESEALA")</f>
        <v xml:space="preserve"> </v>
      </c>
      <c r="BH13" s="13" t="str">
        <f>IF(Z15&lt;=Z13," ","GRESEALA")</f>
        <v xml:space="preserve"> </v>
      </c>
      <c r="BI13" s="13" t="str">
        <f>IF(AA15&lt;=AA13," ","GRESEALA")</f>
        <v xml:space="preserve"> </v>
      </c>
      <c r="BJ13" s="13" t="str">
        <f>IF(AB15&lt;=AB13," ","GRESEALA")</f>
        <v xml:space="preserve"> </v>
      </c>
      <c r="BK13" s="13" t="str">
        <f>IF(H15&lt;=H13," ","GRESEALA")</f>
        <v xml:space="preserve"> </v>
      </c>
      <c r="BL13" s="14" t="str">
        <f>IF((X39=0)*AND(X40=0)*AND(X38=0),"  ","GRESEALA")</f>
        <v xml:space="preserve">  </v>
      </c>
      <c r="BM13" s="15" t="str">
        <f>IF(J14&lt;=I14," ","GRESEALA")</f>
        <v xml:space="preserve"> </v>
      </c>
      <c r="HO13" s="10" t="s">
        <v>181</v>
      </c>
    </row>
    <row r="14" spans="2:223" s="18" customFormat="1" ht="43.5" customHeight="1" x14ac:dyDescent="0.45">
      <c r="B14" s="16" t="s">
        <v>46</v>
      </c>
      <c r="C14" s="105" t="s">
        <v>47</v>
      </c>
      <c r="D14" s="125">
        <f>O14+P14</f>
        <v>130</v>
      </c>
      <c r="E14" s="124">
        <f>E16+E37+E38+E41+E42+E45+E46+E47+E48+E52+E53+E54+E60+E63+E64</f>
        <v>63</v>
      </c>
      <c r="F14" s="124">
        <f t="shared" ref="F14:AS14" si="0">F16+F37+F38+F41+F42+F45+F46+F47+F48+F52+F53+F54+F60+F63+F64</f>
        <v>67</v>
      </c>
      <c r="G14" s="124">
        <f t="shared" si="0"/>
        <v>17</v>
      </c>
      <c r="H14" s="124">
        <f t="shared" si="0"/>
        <v>14</v>
      </c>
      <c r="I14" s="124">
        <f t="shared" si="0"/>
        <v>18</v>
      </c>
      <c r="J14" s="124">
        <f t="shared" si="0"/>
        <v>11</v>
      </c>
      <c r="K14" s="124">
        <f t="shared" si="0"/>
        <v>4</v>
      </c>
      <c r="L14" s="124">
        <f t="shared" si="0"/>
        <v>30</v>
      </c>
      <c r="M14" s="124">
        <f t="shared" si="0"/>
        <v>61</v>
      </c>
      <c r="N14" s="124">
        <f t="shared" si="0"/>
        <v>22</v>
      </c>
      <c r="O14" s="124">
        <f t="shared" si="0"/>
        <v>61</v>
      </c>
      <c r="P14" s="124">
        <f t="shared" si="0"/>
        <v>69</v>
      </c>
      <c r="Q14" s="124">
        <f t="shared" si="0"/>
        <v>2</v>
      </c>
      <c r="R14" s="124">
        <f t="shared" si="0"/>
        <v>1</v>
      </c>
      <c r="S14" s="124">
        <f t="shared" si="0"/>
        <v>23</v>
      </c>
      <c r="T14" s="124">
        <f t="shared" si="0"/>
        <v>32</v>
      </c>
      <c r="U14" s="124">
        <f t="shared" si="0"/>
        <v>54</v>
      </c>
      <c r="V14" s="124">
        <f t="shared" si="0"/>
        <v>3</v>
      </c>
      <c r="W14" s="124">
        <f t="shared" si="0"/>
        <v>16</v>
      </c>
      <c r="X14" s="124">
        <f t="shared" si="0"/>
        <v>79</v>
      </c>
      <c r="Y14" s="124">
        <f t="shared" si="0"/>
        <v>51</v>
      </c>
      <c r="Z14" s="124">
        <f t="shared" si="0"/>
        <v>0</v>
      </c>
      <c r="AA14" s="124">
        <f t="shared" si="0"/>
        <v>0</v>
      </c>
      <c r="AB14" s="124">
        <f t="shared" si="0"/>
        <v>0</v>
      </c>
      <c r="AC14" s="124">
        <f t="shared" si="0"/>
        <v>1</v>
      </c>
      <c r="AD14" s="124">
        <f t="shared" si="0"/>
        <v>0</v>
      </c>
      <c r="AE14" s="124">
        <f t="shared" si="0"/>
        <v>0</v>
      </c>
      <c r="AF14" s="124">
        <f t="shared" si="0"/>
        <v>0</v>
      </c>
      <c r="AG14" s="124">
        <f t="shared" si="0"/>
        <v>0</v>
      </c>
      <c r="AH14" s="124">
        <f t="shared" si="0"/>
        <v>0</v>
      </c>
      <c r="AI14" s="124">
        <f t="shared" si="0"/>
        <v>0</v>
      </c>
      <c r="AJ14" s="124">
        <f t="shared" si="0"/>
        <v>0</v>
      </c>
      <c r="AK14" s="124">
        <f t="shared" si="0"/>
        <v>0</v>
      </c>
      <c r="AL14" s="124">
        <f t="shared" si="0"/>
        <v>0</v>
      </c>
      <c r="AM14" s="124">
        <f t="shared" si="0"/>
        <v>0</v>
      </c>
      <c r="AN14" s="124">
        <f t="shared" si="0"/>
        <v>0</v>
      </c>
      <c r="AO14" s="124">
        <f t="shared" si="0"/>
        <v>0</v>
      </c>
      <c r="AP14" s="124">
        <f t="shared" si="0"/>
        <v>0</v>
      </c>
      <c r="AQ14" s="124">
        <f t="shared" si="0"/>
        <v>0</v>
      </c>
      <c r="AR14" s="124">
        <f t="shared" si="0"/>
        <v>0</v>
      </c>
      <c r="AS14" s="124">
        <f t="shared" si="0"/>
        <v>129</v>
      </c>
      <c r="AT14" s="67"/>
      <c r="AU14" s="13" t="str">
        <f>IF(E14+F14=D14," ","GRESEALA")</f>
        <v xml:space="preserve"> </v>
      </c>
      <c r="AV14" s="17" t="str">
        <f>IF(G14+K14+I14+L14+M14=D14," ","GRESEALA")</f>
        <v xml:space="preserve"> </v>
      </c>
      <c r="AW14" s="13" t="str">
        <f>IF(O14+P14=D14," ","GRESEALA")</f>
        <v xml:space="preserve"> </v>
      </c>
      <c r="AX14" s="13" t="str">
        <f>IF(Q14+S14+T14+U14+V14+W14=D14," ","GRESEALA")</f>
        <v xml:space="preserve"> </v>
      </c>
      <c r="AY14" s="13" t="str">
        <f>IF(X14+Y14+Z14=D14," ","GRESEALA")</f>
        <v xml:space="preserve"> </v>
      </c>
      <c r="AZ14" s="13" t="str">
        <f>IF(AA14+AC14+AE14+AF14+AG14+AH14+AI14+AJ14+AK14+AL14+AR14+AS14&gt;=D14," ","GRESEALA")</f>
        <v xml:space="preserve"> </v>
      </c>
      <c r="BA14" s="13" t="str">
        <f>IF(E15+F15=D15," ","GRESEALA")</f>
        <v xml:space="preserve"> </v>
      </c>
      <c r="BB14" s="17" t="str">
        <f>IF(G15+K15+I15+L15+M15=D15," ","GRESEALA")</f>
        <v xml:space="preserve"> </v>
      </c>
      <c r="BC14" s="13" t="str">
        <f>IF(O15+P15=D15," ","GRESEALA")</f>
        <v xml:space="preserve"> </v>
      </c>
      <c r="BD14" s="13" t="str">
        <f>IF(Q15+S15+T15+U15+V15+W15=D15," ","GRESEALA")</f>
        <v xml:space="preserve"> </v>
      </c>
      <c r="BE14" s="13" t="str">
        <f>IF(X15+Y15+Z15=D15," ","GRESEALA")</f>
        <v xml:space="preserve"> </v>
      </c>
      <c r="BF14" s="17" t="str">
        <f>IF(AA15+AC15+AE15+AF15+AG15+AH15+AI15+AJ15+AK15+AL15+AM15+AN15+AO15+AP15+AQ15+AR15+AS15&gt;=D15," ","GRESEALA")</f>
        <v xml:space="preserve"> </v>
      </c>
      <c r="BG14" s="13" t="str">
        <f>IF(D15&lt;=D13," ","GRESEALA")</f>
        <v xml:space="preserve"> </v>
      </c>
      <c r="BH14" s="13" t="str">
        <f>IF(E15&lt;=E13," ","GRESEALA")</f>
        <v xml:space="preserve"> </v>
      </c>
      <c r="BI14" s="13" t="str">
        <f>IF(F15&lt;=F13," ","GRESEALA")</f>
        <v xml:space="preserve"> </v>
      </c>
      <c r="BJ14" s="13" t="str">
        <f>IF(G15&lt;=G13," ","GRESEALA")</f>
        <v xml:space="preserve"> </v>
      </c>
      <c r="BK14" s="13" t="str">
        <f>IF(K15&lt;=K13," ","GRESEALA")</f>
        <v xml:space="preserve"> </v>
      </c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 t="s">
        <v>182</v>
      </c>
    </row>
    <row r="15" spans="2:223" s="20" customFormat="1" ht="47.25" customHeight="1" x14ac:dyDescent="0.35">
      <c r="B15" s="168" t="s">
        <v>48</v>
      </c>
      <c r="C15" s="169" t="s">
        <v>49</v>
      </c>
      <c r="D15" s="167">
        <f t="shared" ref="D15:D67" si="1">O15+P15</f>
        <v>410</v>
      </c>
      <c r="E15" s="167">
        <v>130</v>
      </c>
      <c r="F15" s="167">
        <v>280</v>
      </c>
      <c r="G15" s="167">
        <v>106</v>
      </c>
      <c r="H15" s="167">
        <v>96</v>
      </c>
      <c r="I15" s="167">
        <v>34</v>
      </c>
      <c r="J15" s="167">
        <v>14</v>
      </c>
      <c r="K15" s="167">
        <v>24</v>
      </c>
      <c r="L15" s="167">
        <v>73</v>
      </c>
      <c r="M15" s="167">
        <v>173</v>
      </c>
      <c r="N15" s="167">
        <v>92</v>
      </c>
      <c r="O15" s="167">
        <v>212</v>
      </c>
      <c r="P15" s="167">
        <v>198</v>
      </c>
      <c r="Q15" s="167">
        <v>72</v>
      </c>
      <c r="R15" s="167">
        <v>26</v>
      </c>
      <c r="S15" s="167">
        <v>103</v>
      </c>
      <c r="T15" s="167">
        <v>34</v>
      </c>
      <c r="U15" s="167">
        <v>167</v>
      </c>
      <c r="V15" s="167">
        <v>4</v>
      </c>
      <c r="W15" s="167">
        <v>30</v>
      </c>
      <c r="X15" s="167">
        <v>271</v>
      </c>
      <c r="Y15" s="167">
        <v>139</v>
      </c>
      <c r="Z15" s="167">
        <v>0</v>
      </c>
      <c r="AA15" s="167">
        <v>0</v>
      </c>
      <c r="AB15" s="167">
        <v>0</v>
      </c>
      <c r="AC15" s="167">
        <v>1</v>
      </c>
      <c r="AD15" s="167">
        <v>0</v>
      </c>
      <c r="AE15" s="167">
        <v>3</v>
      </c>
      <c r="AF15" s="167">
        <v>0</v>
      </c>
      <c r="AG15" s="167">
        <v>0</v>
      </c>
      <c r="AH15" s="167">
        <v>0</v>
      </c>
      <c r="AI15" s="167">
        <v>0</v>
      </c>
      <c r="AJ15" s="167">
        <v>0</v>
      </c>
      <c r="AK15" s="167">
        <v>0</v>
      </c>
      <c r="AL15" s="167">
        <v>0</v>
      </c>
      <c r="AM15" s="167">
        <v>0</v>
      </c>
      <c r="AN15" s="167">
        <v>0</v>
      </c>
      <c r="AO15" s="167">
        <v>0</v>
      </c>
      <c r="AP15" s="167">
        <v>0</v>
      </c>
      <c r="AQ15" s="167">
        <v>0</v>
      </c>
      <c r="AR15" s="167">
        <v>0</v>
      </c>
      <c r="AS15" s="167">
        <v>406</v>
      </c>
      <c r="AT15" s="67"/>
      <c r="AU15" s="13" t="str">
        <f>IF(AK15&lt;=AK13," ","GRESEALA")</f>
        <v xml:space="preserve"> </v>
      </c>
      <c r="AV15" s="13" t="str">
        <f>IF(AL15&lt;=AL13," ","GRESEALA")</f>
        <v xml:space="preserve"> </v>
      </c>
      <c r="AW15" s="13" t="str">
        <f>IF(AR15&lt;=AR13," ","GRESEALA")</f>
        <v xml:space="preserve"> </v>
      </c>
      <c r="AX15" s="13" t="str">
        <f>IF(AS15&lt;=AS13," ","GRESEALA")</f>
        <v xml:space="preserve"> </v>
      </c>
      <c r="AY15" s="17" t="str">
        <f>IF(AS15&lt;=AS13," ","GRESEALA")</f>
        <v xml:space="preserve"> </v>
      </c>
      <c r="AZ15" s="13" t="str">
        <f>IF(M15&lt;=M13," ","GRESEALA")</f>
        <v xml:space="preserve"> </v>
      </c>
      <c r="BA15" s="13" t="str">
        <f>IF(N15&lt;=N13," ","GRESEALA")</f>
        <v xml:space="preserve"> </v>
      </c>
      <c r="BB15" s="13" t="str">
        <f>IF(O15&lt;=O13," ","GRESEALA")</f>
        <v xml:space="preserve"> </v>
      </c>
      <c r="BC15" s="13" t="str">
        <f>IF(P15&lt;=P13," ","GRESEALA")</f>
        <v xml:space="preserve"> </v>
      </c>
      <c r="BD15" s="13" t="str">
        <f>IF(Q15&lt;=Q13," ","GRESEALA")</f>
        <v xml:space="preserve"> </v>
      </c>
      <c r="BE15" s="13" t="str">
        <f t="shared" ref="BE15:BK15" si="2">IF(S15&lt;=S13," ","GRESEALA")</f>
        <v xml:space="preserve"> </v>
      </c>
      <c r="BF15" s="13" t="str">
        <f t="shared" si="2"/>
        <v xml:space="preserve"> </v>
      </c>
      <c r="BG15" s="13" t="str">
        <f t="shared" si="2"/>
        <v xml:space="preserve"> </v>
      </c>
      <c r="BH15" s="13" t="str">
        <f t="shared" si="2"/>
        <v xml:space="preserve"> </v>
      </c>
      <c r="BI15" s="13" t="str">
        <f t="shared" si="2"/>
        <v xml:space="preserve"> </v>
      </c>
      <c r="BJ15" s="13" t="str">
        <f t="shared" si="2"/>
        <v xml:space="preserve"> </v>
      </c>
      <c r="BK15" s="13" t="str">
        <f t="shared" si="2"/>
        <v xml:space="preserve"> </v>
      </c>
      <c r="BL15" s="10"/>
      <c r="HO15" s="10" t="s">
        <v>183</v>
      </c>
    </row>
    <row r="16" spans="2:223" ht="42" customHeight="1" x14ac:dyDescent="0.35">
      <c r="B16" s="16" t="s">
        <v>50</v>
      </c>
      <c r="C16" s="77" t="s">
        <v>51</v>
      </c>
      <c r="D16" s="93">
        <f t="shared" si="1"/>
        <v>121</v>
      </c>
      <c r="E16" s="101">
        <f>E17+E18</f>
        <v>57</v>
      </c>
      <c r="F16" s="101">
        <f t="shared" ref="F16:AS16" si="3">F17+F18</f>
        <v>64</v>
      </c>
      <c r="G16" s="101">
        <f t="shared" si="3"/>
        <v>17</v>
      </c>
      <c r="H16" s="101">
        <f t="shared" si="3"/>
        <v>14</v>
      </c>
      <c r="I16" s="101">
        <f t="shared" si="3"/>
        <v>17</v>
      </c>
      <c r="J16" s="101">
        <f t="shared" si="3"/>
        <v>10</v>
      </c>
      <c r="K16" s="101">
        <f t="shared" si="3"/>
        <v>3</v>
      </c>
      <c r="L16" s="101">
        <f t="shared" si="3"/>
        <v>27</v>
      </c>
      <c r="M16" s="101">
        <f t="shared" si="3"/>
        <v>57</v>
      </c>
      <c r="N16" s="101">
        <f t="shared" si="3"/>
        <v>22</v>
      </c>
      <c r="O16" s="101">
        <f t="shared" si="3"/>
        <v>53</v>
      </c>
      <c r="P16" s="101">
        <f t="shared" si="3"/>
        <v>68</v>
      </c>
      <c r="Q16" s="101">
        <f t="shared" si="3"/>
        <v>2</v>
      </c>
      <c r="R16" s="101">
        <f t="shared" si="3"/>
        <v>1</v>
      </c>
      <c r="S16" s="101">
        <f t="shared" si="3"/>
        <v>23</v>
      </c>
      <c r="T16" s="101">
        <f t="shared" si="3"/>
        <v>30</v>
      </c>
      <c r="U16" s="101">
        <f t="shared" si="3"/>
        <v>48</v>
      </c>
      <c r="V16" s="101">
        <f t="shared" si="3"/>
        <v>3</v>
      </c>
      <c r="W16" s="101">
        <f t="shared" si="3"/>
        <v>15</v>
      </c>
      <c r="X16" s="101">
        <f t="shared" si="3"/>
        <v>79</v>
      </c>
      <c r="Y16" s="101">
        <f t="shared" si="3"/>
        <v>42</v>
      </c>
      <c r="Z16" s="101">
        <f t="shared" si="3"/>
        <v>0</v>
      </c>
      <c r="AA16" s="101">
        <f t="shared" si="3"/>
        <v>0</v>
      </c>
      <c r="AB16" s="101">
        <f t="shared" si="3"/>
        <v>0</v>
      </c>
      <c r="AC16" s="101">
        <f t="shared" si="3"/>
        <v>1</v>
      </c>
      <c r="AD16" s="101">
        <f t="shared" si="3"/>
        <v>0</v>
      </c>
      <c r="AE16" s="101">
        <f t="shared" si="3"/>
        <v>0</v>
      </c>
      <c r="AF16" s="101">
        <f t="shared" si="3"/>
        <v>0</v>
      </c>
      <c r="AG16" s="101">
        <f t="shared" si="3"/>
        <v>0</v>
      </c>
      <c r="AH16" s="101">
        <f t="shared" si="3"/>
        <v>0</v>
      </c>
      <c r="AI16" s="101">
        <f t="shared" si="3"/>
        <v>0</v>
      </c>
      <c r="AJ16" s="101">
        <f t="shared" si="3"/>
        <v>0</v>
      </c>
      <c r="AK16" s="101">
        <f t="shared" si="3"/>
        <v>0</v>
      </c>
      <c r="AL16" s="101">
        <f t="shared" si="3"/>
        <v>0</v>
      </c>
      <c r="AM16" s="101">
        <f t="shared" si="3"/>
        <v>0</v>
      </c>
      <c r="AN16" s="101">
        <f t="shared" si="3"/>
        <v>0</v>
      </c>
      <c r="AO16" s="101">
        <f t="shared" si="3"/>
        <v>0</v>
      </c>
      <c r="AP16" s="101">
        <f t="shared" si="3"/>
        <v>0</v>
      </c>
      <c r="AQ16" s="101">
        <f t="shared" si="3"/>
        <v>0</v>
      </c>
      <c r="AR16" s="101">
        <f t="shared" si="3"/>
        <v>0</v>
      </c>
      <c r="AS16" s="101">
        <f t="shared" si="3"/>
        <v>120</v>
      </c>
      <c r="AT16" s="67"/>
      <c r="AU16" s="13" t="str">
        <f t="shared" ref="AU16:BB16" si="4">IF(AC15&lt;=AC13," ","GRESEALA")</f>
        <v xml:space="preserve"> </v>
      </c>
      <c r="AV16" s="13" t="str">
        <f t="shared" si="4"/>
        <v xml:space="preserve"> </v>
      </c>
      <c r="AW16" s="13" t="str">
        <f t="shared" si="4"/>
        <v xml:space="preserve"> </v>
      </c>
      <c r="AX16" s="13" t="str">
        <f t="shared" si="4"/>
        <v xml:space="preserve"> </v>
      </c>
      <c r="AY16" s="13" t="str">
        <f t="shared" si="4"/>
        <v xml:space="preserve"> </v>
      </c>
      <c r="AZ16" s="13" t="str">
        <f t="shared" si="4"/>
        <v xml:space="preserve"> </v>
      </c>
      <c r="BA16" s="13" t="str">
        <f t="shared" si="4"/>
        <v xml:space="preserve"> </v>
      </c>
      <c r="BB16" s="13" t="str">
        <f t="shared" si="4"/>
        <v xml:space="preserve"> </v>
      </c>
      <c r="BC16" s="13" t="str">
        <f>IF(D16&lt;=D14," ","GRESEALA")</f>
        <v xml:space="preserve"> </v>
      </c>
      <c r="BD16" s="13" t="str">
        <f>IF(E16&lt;=E14," ","GRESEALA")</f>
        <v xml:space="preserve"> </v>
      </c>
      <c r="BE16" s="13" t="str">
        <f>IF(F16&lt;=F14," ","GRESEALA")</f>
        <v xml:space="preserve"> </v>
      </c>
      <c r="BF16" s="13" t="str">
        <f>IF(G16&lt;=G14," ","GRESEALA")</f>
        <v xml:space="preserve"> </v>
      </c>
      <c r="BG16" s="13" t="str">
        <f>IF(H16&lt;=H14," ","GRESEALA")</f>
        <v xml:space="preserve"> </v>
      </c>
      <c r="BH16" s="13" t="str">
        <f>IF(K16&lt;=K14," ","GRESEALA")</f>
        <v xml:space="preserve"> </v>
      </c>
      <c r="BI16" s="17" t="str">
        <f>IF(L16&lt;=L14," ","GRESEALA")</f>
        <v xml:space="preserve"> </v>
      </c>
      <c r="BJ16" s="13" t="str">
        <f>IF(M16&lt;=M14," ","GRESEALA")</f>
        <v xml:space="preserve"> </v>
      </c>
      <c r="BK16" s="13" t="str">
        <f>IF(N16&lt;=N14," ","GRESEALA")</f>
        <v xml:space="preserve"> </v>
      </c>
    </row>
    <row r="17" spans="2:64" s="22" customFormat="1" ht="42" customHeight="1" x14ac:dyDescent="0.35">
      <c r="B17" s="21" t="s">
        <v>52</v>
      </c>
      <c r="C17" s="78" t="s">
        <v>53</v>
      </c>
      <c r="D17" s="102">
        <f t="shared" si="1"/>
        <v>99</v>
      </c>
      <c r="E17" s="102">
        <v>46</v>
      </c>
      <c r="F17" s="102">
        <v>53</v>
      </c>
      <c r="G17" s="102">
        <v>16</v>
      </c>
      <c r="H17" s="102">
        <v>14</v>
      </c>
      <c r="I17" s="102">
        <v>14</v>
      </c>
      <c r="J17" s="102">
        <v>7</v>
      </c>
      <c r="K17" s="102">
        <v>3</v>
      </c>
      <c r="L17" s="102">
        <v>20</v>
      </c>
      <c r="M17" s="102">
        <v>46</v>
      </c>
      <c r="N17" s="102">
        <v>19</v>
      </c>
      <c r="O17" s="102">
        <v>47</v>
      </c>
      <c r="P17" s="102">
        <v>52</v>
      </c>
      <c r="Q17" s="102">
        <v>2</v>
      </c>
      <c r="R17" s="102">
        <v>1</v>
      </c>
      <c r="S17" s="102">
        <v>16</v>
      </c>
      <c r="T17" s="102">
        <v>22</v>
      </c>
      <c r="U17" s="102">
        <v>43</v>
      </c>
      <c r="V17" s="102">
        <v>2</v>
      </c>
      <c r="W17" s="102">
        <v>14</v>
      </c>
      <c r="X17" s="102">
        <v>72</v>
      </c>
      <c r="Y17" s="102">
        <v>27</v>
      </c>
      <c r="Z17" s="102">
        <v>0</v>
      </c>
      <c r="AA17" s="102">
        <v>0</v>
      </c>
      <c r="AB17" s="102">
        <v>0</v>
      </c>
      <c r="AC17" s="102">
        <v>1</v>
      </c>
      <c r="AD17" s="102">
        <v>0</v>
      </c>
      <c r="AE17" s="102">
        <v>0</v>
      </c>
      <c r="AF17" s="102">
        <v>0</v>
      </c>
      <c r="AG17" s="102">
        <v>0</v>
      </c>
      <c r="AH17" s="102">
        <v>0</v>
      </c>
      <c r="AI17" s="102">
        <v>0</v>
      </c>
      <c r="AJ17" s="102">
        <v>0</v>
      </c>
      <c r="AK17" s="102">
        <v>0</v>
      </c>
      <c r="AL17" s="102">
        <v>0</v>
      </c>
      <c r="AM17" s="102">
        <v>0</v>
      </c>
      <c r="AN17" s="102">
        <v>0</v>
      </c>
      <c r="AO17" s="102">
        <v>0</v>
      </c>
      <c r="AP17" s="102">
        <v>0</v>
      </c>
      <c r="AQ17" s="102">
        <v>0</v>
      </c>
      <c r="AR17" s="102">
        <v>0</v>
      </c>
      <c r="AS17" s="102">
        <v>98</v>
      </c>
      <c r="AT17" s="67"/>
      <c r="AU17" s="13" t="str">
        <f>IF(O16&lt;=O14," ","GRESEALA")</f>
        <v xml:space="preserve"> </v>
      </c>
      <c r="AV17" s="13" t="str">
        <f>IF(P16&lt;=P14," ","GRESEALA")</f>
        <v xml:space="preserve"> </v>
      </c>
      <c r="AW17" s="13" t="str">
        <f>IF(Q16&lt;=Q14," ","GRESEALA")</f>
        <v xml:space="preserve"> </v>
      </c>
      <c r="AX17" s="13" t="str">
        <f t="shared" ref="AX17:BK17" si="5">IF(S16&lt;=S14," ","GRESEALA")</f>
        <v xml:space="preserve"> </v>
      </c>
      <c r="AY17" s="13" t="str">
        <f t="shared" si="5"/>
        <v xml:space="preserve"> </v>
      </c>
      <c r="AZ17" s="13" t="str">
        <f t="shared" si="5"/>
        <v xml:space="preserve"> </v>
      </c>
      <c r="BA17" s="13" t="str">
        <f t="shared" si="5"/>
        <v xml:space="preserve"> </v>
      </c>
      <c r="BB17" s="13" t="str">
        <f t="shared" si="5"/>
        <v xml:space="preserve"> </v>
      </c>
      <c r="BC17" s="13" t="str">
        <f t="shared" si="5"/>
        <v xml:space="preserve"> </v>
      </c>
      <c r="BD17" s="13" t="str">
        <f t="shared" si="5"/>
        <v xml:space="preserve"> </v>
      </c>
      <c r="BE17" s="13" t="str">
        <f t="shared" si="5"/>
        <v xml:space="preserve"> </v>
      </c>
      <c r="BF17" s="13" t="str">
        <f t="shared" si="5"/>
        <v xml:space="preserve"> </v>
      </c>
      <c r="BG17" s="13" t="str">
        <f t="shared" si="5"/>
        <v xml:space="preserve"> </v>
      </c>
      <c r="BH17" s="13" t="str">
        <f t="shared" si="5"/>
        <v xml:space="preserve"> </v>
      </c>
      <c r="BI17" s="13" t="str">
        <f t="shared" si="5"/>
        <v xml:space="preserve"> </v>
      </c>
      <c r="BJ17" s="13" t="str">
        <f t="shared" si="5"/>
        <v xml:space="preserve"> </v>
      </c>
      <c r="BK17" s="13" t="str">
        <f t="shared" si="5"/>
        <v xml:space="preserve"> </v>
      </c>
      <c r="BL17" s="10"/>
    </row>
    <row r="18" spans="2:64" ht="39.75" customHeight="1" x14ac:dyDescent="0.35">
      <c r="B18" s="21" t="s">
        <v>54</v>
      </c>
      <c r="C18" s="78" t="s">
        <v>55</v>
      </c>
      <c r="D18" s="102">
        <f t="shared" si="1"/>
        <v>22</v>
      </c>
      <c r="E18" s="102">
        <v>11</v>
      </c>
      <c r="F18" s="102">
        <v>11</v>
      </c>
      <c r="G18" s="102">
        <v>1</v>
      </c>
      <c r="H18" s="102">
        <v>0</v>
      </c>
      <c r="I18" s="102">
        <v>3</v>
      </c>
      <c r="J18" s="102">
        <v>3</v>
      </c>
      <c r="K18" s="102">
        <v>0</v>
      </c>
      <c r="L18" s="102">
        <v>7</v>
      </c>
      <c r="M18" s="102">
        <v>11</v>
      </c>
      <c r="N18" s="102">
        <v>3</v>
      </c>
      <c r="O18" s="102">
        <v>6</v>
      </c>
      <c r="P18" s="102">
        <v>16</v>
      </c>
      <c r="Q18" s="102">
        <v>0</v>
      </c>
      <c r="R18" s="102">
        <v>0</v>
      </c>
      <c r="S18" s="102">
        <v>7</v>
      </c>
      <c r="T18" s="102">
        <v>8</v>
      </c>
      <c r="U18" s="102">
        <v>5</v>
      </c>
      <c r="V18" s="102">
        <v>1</v>
      </c>
      <c r="W18" s="102">
        <v>1</v>
      </c>
      <c r="X18" s="102">
        <v>7</v>
      </c>
      <c r="Y18" s="102">
        <v>15</v>
      </c>
      <c r="Z18" s="102">
        <v>0</v>
      </c>
      <c r="AA18" s="102">
        <v>0</v>
      </c>
      <c r="AB18" s="102">
        <v>0</v>
      </c>
      <c r="AC18" s="102">
        <v>0</v>
      </c>
      <c r="AD18" s="102">
        <v>0</v>
      </c>
      <c r="AE18" s="102">
        <v>0</v>
      </c>
      <c r="AF18" s="102">
        <v>0</v>
      </c>
      <c r="AG18" s="102">
        <v>0</v>
      </c>
      <c r="AH18" s="102">
        <v>0</v>
      </c>
      <c r="AI18" s="102">
        <v>0</v>
      </c>
      <c r="AJ18" s="102">
        <v>0</v>
      </c>
      <c r="AK18" s="102">
        <v>0</v>
      </c>
      <c r="AL18" s="102">
        <v>0</v>
      </c>
      <c r="AM18" s="102">
        <v>0</v>
      </c>
      <c r="AN18" s="102">
        <v>0</v>
      </c>
      <c r="AO18" s="102">
        <v>0</v>
      </c>
      <c r="AP18" s="102">
        <v>0</v>
      </c>
      <c r="AQ18" s="102">
        <v>0</v>
      </c>
      <c r="AR18" s="102">
        <v>0</v>
      </c>
      <c r="AS18" s="102">
        <v>22</v>
      </c>
      <c r="AT18" s="67"/>
      <c r="AU18" s="13" t="str">
        <f t="shared" ref="AU18:AZ18" si="6">IF(AG16&lt;=AG14," ","GRESEALA")</f>
        <v xml:space="preserve"> </v>
      </c>
      <c r="AV18" s="13" t="str">
        <f t="shared" si="6"/>
        <v xml:space="preserve"> </v>
      </c>
      <c r="AW18" s="13" t="str">
        <f t="shared" si="6"/>
        <v xml:space="preserve"> </v>
      </c>
      <c r="AX18" s="13" t="str">
        <f t="shared" si="6"/>
        <v xml:space="preserve"> </v>
      </c>
      <c r="AY18" s="13" t="str">
        <f t="shared" si="6"/>
        <v xml:space="preserve"> </v>
      </c>
      <c r="AZ18" s="13" t="str">
        <f t="shared" si="6"/>
        <v xml:space="preserve"> </v>
      </c>
      <c r="BA18" s="13" t="str">
        <f t="shared" ref="BA18:BB18" si="7">IF(AR16&lt;=AR14," ","GRESEALA")</f>
        <v xml:space="preserve"> </v>
      </c>
      <c r="BB18" s="13" t="str">
        <f t="shared" si="7"/>
        <v xml:space="preserve"> </v>
      </c>
      <c r="BC18" s="13" t="str">
        <f>IF(E17+E18=E16," ","GRESEALA")</f>
        <v xml:space="preserve"> </v>
      </c>
      <c r="BD18" s="13" t="str">
        <f>IF(F17+F18=F16," ","GRESEALA")</f>
        <v xml:space="preserve"> </v>
      </c>
      <c r="BE18" s="13" t="str">
        <f>IF(G17+G18=G16," ","GRESEALA")</f>
        <v xml:space="preserve"> </v>
      </c>
      <c r="BF18" s="13" t="str">
        <f>IF(H17+H18=H16," ","GRESEALA")</f>
        <v xml:space="preserve"> </v>
      </c>
      <c r="BG18" s="13" t="str">
        <f>IF(K17+K18=K16," ","GRESEALA")</f>
        <v xml:space="preserve"> </v>
      </c>
      <c r="BH18" s="17" t="str">
        <f>IF(L17+L18=L16," ","GRESEALA")</f>
        <v xml:space="preserve"> </v>
      </c>
      <c r="BI18" s="13" t="str">
        <f>IF(M17+M18=M16," ","GRESEALA")</f>
        <v xml:space="preserve"> </v>
      </c>
      <c r="BJ18" s="13" t="str">
        <f>IF(N17+N18=N16," ","GRESEALA")</f>
        <v xml:space="preserve"> </v>
      </c>
      <c r="BK18" s="13" t="str">
        <f>IF(O17+O18=O16," ","GRESEALA")</f>
        <v xml:space="preserve"> </v>
      </c>
    </row>
    <row r="19" spans="2:64" s="24" customFormat="1" ht="44.25" customHeight="1" x14ac:dyDescent="0.35">
      <c r="B19" s="23" t="s">
        <v>56</v>
      </c>
      <c r="C19" s="78" t="s">
        <v>57</v>
      </c>
      <c r="D19" s="103">
        <f t="shared" si="1"/>
        <v>0</v>
      </c>
      <c r="E19" s="103">
        <v>0</v>
      </c>
      <c r="F19" s="103">
        <v>0</v>
      </c>
      <c r="G19" s="103">
        <v>0</v>
      </c>
      <c r="H19" s="103">
        <v>0</v>
      </c>
      <c r="I19" s="103">
        <v>0</v>
      </c>
      <c r="J19" s="103">
        <v>0</v>
      </c>
      <c r="K19" s="103">
        <v>0</v>
      </c>
      <c r="L19" s="103">
        <v>0</v>
      </c>
      <c r="M19" s="103">
        <v>0</v>
      </c>
      <c r="N19" s="103">
        <v>0</v>
      </c>
      <c r="O19" s="103">
        <v>0</v>
      </c>
      <c r="P19" s="103">
        <v>0</v>
      </c>
      <c r="Q19" s="103">
        <v>0</v>
      </c>
      <c r="R19" s="103">
        <v>0</v>
      </c>
      <c r="S19" s="103">
        <v>0</v>
      </c>
      <c r="T19" s="103">
        <v>0</v>
      </c>
      <c r="U19" s="103">
        <v>0</v>
      </c>
      <c r="V19" s="103">
        <v>0</v>
      </c>
      <c r="W19" s="103">
        <v>0</v>
      </c>
      <c r="X19" s="103">
        <v>0</v>
      </c>
      <c r="Y19" s="103">
        <v>0</v>
      </c>
      <c r="Z19" s="103">
        <v>0</v>
      </c>
      <c r="AA19" s="103">
        <v>0</v>
      </c>
      <c r="AB19" s="103">
        <v>0</v>
      </c>
      <c r="AC19" s="103">
        <v>0</v>
      </c>
      <c r="AD19" s="103">
        <v>0</v>
      </c>
      <c r="AE19" s="103">
        <v>0</v>
      </c>
      <c r="AF19" s="103">
        <v>0</v>
      </c>
      <c r="AG19" s="103">
        <v>0</v>
      </c>
      <c r="AH19" s="103">
        <v>0</v>
      </c>
      <c r="AI19" s="103">
        <v>0</v>
      </c>
      <c r="AJ19" s="103">
        <v>0</v>
      </c>
      <c r="AK19" s="103">
        <v>0</v>
      </c>
      <c r="AL19" s="103">
        <v>0</v>
      </c>
      <c r="AM19" s="103">
        <v>0</v>
      </c>
      <c r="AN19" s="103">
        <v>0</v>
      </c>
      <c r="AO19" s="103">
        <v>0</v>
      </c>
      <c r="AP19" s="103">
        <v>0</v>
      </c>
      <c r="AQ19" s="103">
        <v>0</v>
      </c>
      <c r="AR19" s="103">
        <v>0</v>
      </c>
      <c r="AS19" s="103">
        <v>0</v>
      </c>
      <c r="AT19" s="67"/>
      <c r="AU19" s="13" t="str">
        <f>IF(P17+P18=P16," ","GRESEALA")</f>
        <v xml:space="preserve"> </v>
      </c>
      <c r="AV19" s="13" t="str">
        <f>IF(Q17+Q18=Q16," ","GRESEALA")</f>
        <v xml:space="preserve"> </v>
      </c>
      <c r="AW19" s="13" t="str">
        <f t="shared" ref="AW19:BK19" si="8">IF(S17+S18=S16," ","GRESEALA")</f>
        <v xml:space="preserve"> </v>
      </c>
      <c r="AX19" s="13" t="str">
        <f t="shared" si="8"/>
        <v xml:space="preserve"> </v>
      </c>
      <c r="AY19" s="13" t="str">
        <f t="shared" si="8"/>
        <v xml:space="preserve"> </v>
      </c>
      <c r="AZ19" s="13" t="str">
        <f t="shared" si="8"/>
        <v xml:space="preserve"> </v>
      </c>
      <c r="BA19" s="13" t="str">
        <f t="shared" si="8"/>
        <v xml:space="preserve"> </v>
      </c>
      <c r="BB19" s="13" t="str">
        <f t="shared" si="8"/>
        <v xml:space="preserve"> </v>
      </c>
      <c r="BC19" s="13" t="str">
        <f t="shared" si="8"/>
        <v xml:space="preserve"> </v>
      </c>
      <c r="BD19" s="13" t="str">
        <f t="shared" si="8"/>
        <v xml:space="preserve"> </v>
      </c>
      <c r="BE19" s="13" t="str">
        <f t="shared" si="8"/>
        <v xml:space="preserve"> </v>
      </c>
      <c r="BF19" s="13" t="str">
        <f t="shared" si="8"/>
        <v xml:space="preserve"> </v>
      </c>
      <c r="BG19" s="13" t="str">
        <f t="shared" si="8"/>
        <v xml:space="preserve"> </v>
      </c>
      <c r="BH19" s="13" t="str">
        <f t="shared" si="8"/>
        <v xml:space="preserve"> </v>
      </c>
      <c r="BI19" s="13" t="str">
        <f t="shared" si="8"/>
        <v xml:space="preserve"> </v>
      </c>
      <c r="BJ19" s="13" t="str">
        <f t="shared" si="8"/>
        <v xml:space="preserve"> </v>
      </c>
      <c r="BK19" s="13" t="str">
        <f t="shared" si="8"/>
        <v xml:space="preserve"> </v>
      </c>
    </row>
    <row r="20" spans="2:64" s="24" customFormat="1" ht="57" customHeight="1" x14ac:dyDescent="0.35">
      <c r="B20" s="16" t="s">
        <v>58</v>
      </c>
      <c r="C20" s="79" t="s">
        <v>59</v>
      </c>
      <c r="D20" s="93">
        <f t="shared" si="1"/>
        <v>55</v>
      </c>
      <c r="E20" s="101">
        <f>E21+E22</f>
        <v>27</v>
      </c>
      <c r="F20" s="101">
        <f t="shared" ref="F20:AS20" si="9">F21+F22</f>
        <v>28</v>
      </c>
      <c r="G20" s="101">
        <f t="shared" si="9"/>
        <v>0</v>
      </c>
      <c r="H20" s="101">
        <f>H21+H22</f>
        <v>0</v>
      </c>
      <c r="I20" s="101">
        <f t="shared" ref="I20:J20" si="10">I21+I22</f>
        <v>0</v>
      </c>
      <c r="J20" s="101">
        <f t="shared" si="10"/>
        <v>0</v>
      </c>
      <c r="K20" s="101">
        <f t="shared" si="9"/>
        <v>0</v>
      </c>
      <c r="L20" s="101">
        <f t="shared" si="9"/>
        <v>0</v>
      </c>
      <c r="M20" s="101">
        <f t="shared" si="9"/>
        <v>55</v>
      </c>
      <c r="N20" s="101">
        <f t="shared" si="9"/>
        <v>22</v>
      </c>
      <c r="O20" s="101">
        <f t="shared" si="9"/>
        <v>24</v>
      </c>
      <c r="P20" s="101">
        <f t="shared" si="9"/>
        <v>31</v>
      </c>
      <c r="Q20" s="101">
        <f t="shared" si="9"/>
        <v>1</v>
      </c>
      <c r="R20" s="101">
        <f t="shared" si="9"/>
        <v>1</v>
      </c>
      <c r="S20" s="101">
        <f t="shared" si="9"/>
        <v>10</v>
      </c>
      <c r="T20" s="101">
        <f t="shared" si="9"/>
        <v>13</v>
      </c>
      <c r="U20" s="101">
        <f t="shared" si="9"/>
        <v>21</v>
      </c>
      <c r="V20" s="101">
        <f t="shared" si="9"/>
        <v>2</v>
      </c>
      <c r="W20" s="101">
        <f t="shared" si="9"/>
        <v>8</v>
      </c>
      <c r="X20" s="101">
        <f t="shared" si="9"/>
        <v>33</v>
      </c>
      <c r="Y20" s="101">
        <f t="shared" si="9"/>
        <v>22</v>
      </c>
      <c r="Z20" s="101">
        <f t="shared" si="9"/>
        <v>0</v>
      </c>
      <c r="AA20" s="101">
        <f t="shared" si="9"/>
        <v>0</v>
      </c>
      <c r="AB20" s="101">
        <f t="shared" si="9"/>
        <v>0</v>
      </c>
      <c r="AC20" s="101">
        <f t="shared" si="9"/>
        <v>0</v>
      </c>
      <c r="AD20" s="101">
        <f t="shared" si="9"/>
        <v>0</v>
      </c>
      <c r="AE20" s="101">
        <f t="shared" si="9"/>
        <v>0</v>
      </c>
      <c r="AF20" s="101">
        <f t="shared" si="9"/>
        <v>0</v>
      </c>
      <c r="AG20" s="101">
        <f t="shared" si="9"/>
        <v>0</v>
      </c>
      <c r="AH20" s="101">
        <f t="shared" si="9"/>
        <v>0</v>
      </c>
      <c r="AI20" s="101">
        <f t="shared" si="9"/>
        <v>0</v>
      </c>
      <c r="AJ20" s="101">
        <f t="shared" si="9"/>
        <v>0</v>
      </c>
      <c r="AK20" s="101">
        <f t="shared" si="9"/>
        <v>0</v>
      </c>
      <c r="AL20" s="101">
        <f t="shared" si="9"/>
        <v>0</v>
      </c>
      <c r="AM20" s="101">
        <f t="shared" si="9"/>
        <v>0</v>
      </c>
      <c r="AN20" s="101">
        <f t="shared" si="9"/>
        <v>0</v>
      </c>
      <c r="AO20" s="101">
        <f t="shared" si="9"/>
        <v>0</v>
      </c>
      <c r="AP20" s="101">
        <f t="shared" si="9"/>
        <v>0</v>
      </c>
      <c r="AQ20" s="101">
        <f t="shared" si="9"/>
        <v>0</v>
      </c>
      <c r="AR20" s="101">
        <f t="shared" si="9"/>
        <v>0</v>
      </c>
      <c r="AS20" s="101">
        <f t="shared" si="9"/>
        <v>55</v>
      </c>
      <c r="AT20" s="67"/>
      <c r="AU20" s="13" t="str">
        <f>IF(AH17+AH18=AH16," ","GRESEALA")</f>
        <v xml:space="preserve"> </v>
      </c>
      <c r="AV20" s="13" t="str">
        <f>IF(AI17+AI18=AI16," ","GRESEALA")</f>
        <v xml:space="preserve"> </v>
      </c>
      <c r="AW20" s="13" t="str">
        <f>IF(AJ17+AJ18=AJ16," ","GRESEALA")</f>
        <v xml:space="preserve"> </v>
      </c>
      <c r="AX20" s="13" t="str">
        <f>IF(AK17+AK18=AK16," ","GRESEALA")</f>
        <v xml:space="preserve"> </v>
      </c>
      <c r="AY20" s="13" t="str">
        <f>IF(AL17+AL18=AL16," ","GRESEALA")</f>
        <v xml:space="preserve"> </v>
      </c>
      <c r="AZ20" s="13" t="str">
        <f t="shared" ref="AZ20:BA20" si="11">IF(AR17+AR18=AR16," ","GRESEALA")</f>
        <v xml:space="preserve"> </v>
      </c>
      <c r="BA20" s="13" t="str">
        <f t="shared" si="11"/>
        <v xml:space="preserve"> </v>
      </c>
      <c r="BB20" s="13" t="str">
        <f>IF(E16+F16=D16," ","GRESEALA")</f>
        <v xml:space="preserve"> </v>
      </c>
      <c r="BC20" s="13" t="str">
        <f>IF(G16+K16+I16+L16+M16=D16," ","GRESEALA")</f>
        <v xml:space="preserve"> </v>
      </c>
      <c r="BD20" s="13" t="str">
        <f>IF(O16+P16=D16," ","GRESEALA")</f>
        <v xml:space="preserve"> </v>
      </c>
      <c r="BE20" s="13" t="str">
        <f>IF(Q16+S16+T16+U16+V16+W16=D16," ","GRESEALA")</f>
        <v xml:space="preserve"> </v>
      </c>
      <c r="BF20" s="13" t="str">
        <f>IF(X16+Y16+Z16=D16," ","GRESEALA")</f>
        <v xml:space="preserve"> </v>
      </c>
      <c r="BG20" s="13" t="str">
        <f>IF(AA16+AC16+AE16+AF16+AG16+AH16+AI16+AJ16+AK16+AL16+AM16+AN16+AO16+AP16+AQ16+AR16+AS16&gt;=D16," ","GRESEALA")</f>
        <v xml:space="preserve"> </v>
      </c>
      <c r="BH20" s="13" t="str">
        <f>IF(AS16&lt;=D16," ","GRESEALA")</f>
        <v xml:space="preserve"> </v>
      </c>
      <c r="BI20" s="13" t="str">
        <f>IF(H16&lt;=G16," ","GRESEALA")</f>
        <v xml:space="preserve"> </v>
      </c>
      <c r="BJ20" s="13" t="str">
        <f>IF(E21+E22=E20," ","GRESEALA")</f>
        <v xml:space="preserve"> </v>
      </c>
      <c r="BK20" s="13" t="str">
        <f>IF(F21+F22=F20," ","GRESEALA")</f>
        <v xml:space="preserve"> </v>
      </c>
    </row>
    <row r="21" spans="2:64" s="24" customFormat="1" ht="38.25" customHeight="1" x14ac:dyDescent="0.35">
      <c r="B21" s="23" t="s">
        <v>60</v>
      </c>
      <c r="C21" s="80" t="s">
        <v>61</v>
      </c>
      <c r="D21" s="126">
        <f t="shared" si="1"/>
        <v>46</v>
      </c>
      <c r="E21" s="103">
        <v>21</v>
      </c>
      <c r="F21" s="103">
        <v>25</v>
      </c>
      <c r="G21" s="104">
        <v>0</v>
      </c>
      <c r="H21" s="104">
        <v>0</v>
      </c>
      <c r="I21" s="104">
        <v>0</v>
      </c>
      <c r="J21" s="104">
        <v>0</v>
      </c>
      <c r="K21" s="104">
        <v>0</v>
      </c>
      <c r="L21" s="104">
        <v>0</v>
      </c>
      <c r="M21" s="103">
        <v>46</v>
      </c>
      <c r="N21" s="103">
        <v>19</v>
      </c>
      <c r="O21" s="103">
        <v>21</v>
      </c>
      <c r="P21" s="103">
        <v>25</v>
      </c>
      <c r="Q21" s="103">
        <v>1</v>
      </c>
      <c r="R21" s="103">
        <v>1</v>
      </c>
      <c r="S21" s="103">
        <v>7</v>
      </c>
      <c r="T21" s="103">
        <v>10</v>
      </c>
      <c r="U21" s="103">
        <v>20</v>
      </c>
      <c r="V21" s="103">
        <v>1</v>
      </c>
      <c r="W21" s="103">
        <v>7</v>
      </c>
      <c r="X21" s="103">
        <v>33</v>
      </c>
      <c r="Y21" s="103">
        <v>13</v>
      </c>
      <c r="Z21" s="103">
        <v>0</v>
      </c>
      <c r="AA21" s="103">
        <v>0</v>
      </c>
      <c r="AB21" s="103">
        <v>0</v>
      </c>
      <c r="AC21" s="103">
        <v>0</v>
      </c>
      <c r="AD21" s="103">
        <v>0</v>
      </c>
      <c r="AE21" s="103">
        <v>0</v>
      </c>
      <c r="AF21" s="103">
        <v>0</v>
      </c>
      <c r="AG21" s="103">
        <v>0</v>
      </c>
      <c r="AH21" s="103">
        <v>0</v>
      </c>
      <c r="AI21" s="103">
        <v>0</v>
      </c>
      <c r="AJ21" s="103">
        <v>0</v>
      </c>
      <c r="AK21" s="103">
        <v>0</v>
      </c>
      <c r="AL21" s="103">
        <v>0</v>
      </c>
      <c r="AM21" s="103">
        <v>0</v>
      </c>
      <c r="AN21" s="103">
        <v>0</v>
      </c>
      <c r="AO21" s="103">
        <v>0</v>
      </c>
      <c r="AP21" s="103">
        <v>0</v>
      </c>
      <c r="AQ21" s="103">
        <v>0</v>
      </c>
      <c r="AR21" s="103">
        <v>0</v>
      </c>
      <c r="AS21" s="103">
        <v>46</v>
      </c>
      <c r="AT21" s="67"/>
      <c r="AU21" s="13" t="str">
        <f>IF(G21+G22=G20," ","GRESEALA")</f>
        <v xml:space="preserve"> </v>
      </c>
      <c r="AV21" s="13" t="str">
        <f>IF(H21+H22=H20," ","GRESEALA")</f>
        <v xml:space="preserve"> </v>
      </c>
      <c r="AW21" s="13" t="str">
        <f t="shared" ref="AW21:BC21" si="12">IF(K21+K22=K20," ","GRESEALA")</f>
        <v xml:space="preserve"> </v>
      </c>
      <c r="AX21" s="13" t="str">
        <f t="shared" si="12"/>
        <v xml:space="preserve"> </v>
      </c>
      <c r="AY21" s="13" t="str">
        <f t="shared" si="12"/>
        <v xml:space="preserve"> </v>
      </c>
      <c r="AZ21" s="13" t="str">
        <f t="shared" si="12"/>
        <v xml:space="preserve"> </v>
      </c>
      <c r="BA21" s="13" t="str">
        <f t="shared" si="12"/>
        <v xml:space="preserve"> </v>
      </c>
      <c r="BB21" s="13" t="str">
        <f t="shared" si="12"/>
        <v xml:space="preserve"> </v>
      </c>
      <c r="BC21" s="13" t="str">
        <f t="shared" si="12"/>
        <v xml:space="preserve"> </v>
      </c>
      <c r="BD21" s="13" t="str">
        <f t="shared" ref="BD21:BK21" si="13">IF(S21+S22=S20," ","GRESEALA")</f>
        <v xml:space="preserve"> </v>
      </c>
      <c r="BE21" s="13" t="str">
        <f t="shared" si="13"/>
        <v xml:space="preserve"> </v>
      </c>
      <c r="BF21" s="13" t="str">
        <f t="shared" si="13"/>
        <v xml:space="preserve"> </v>
      </c>
      <c r="BG21" s="13" t="str">
        <f t="shared" si="13"/>
        <v xml:space="preserve"> </v>
      </c>
      <c r="BH21" s="13" t="str">
        <f t="shared" si="13"/>
        <v xml:space="preserve"> </v>
      </c>
      <c r="BI21" s="13" t="str">
        <f t="shared" si="13"/>
        <v xml:space="preserve"> </v>
      </c>
      <c r="BJ21" s="13" t="str">
        <f t="shared" si="13"/>
        <v xml:space="preserve"> </v>
      </c>
      <c r="BK21" s="13" t="str">
        <f t="shared" si="13"/>
        <v xml:space="preserve"> </v>
      </c>
    </row>
    <row r="22" spans="2:64" s="24" customFormat="1" ht="42" customHeight="1" x14ac:dyDescent="0.35">
      <c r="B22" s="23" t="s">
        <v>62</v>
      </c>
      <c r="C22" s="80" t="s">
        <v>63</v>
      </c>
      <c r="D22" s="126">
        <f t="shared" si="1"/>
        <v>9</v>
      </c>
      <c r="E22" s="103">
        <v>6</v>
      </c>
      <c r="F22" s="103">
        <v>3</v>
      </c>
      <c r="G22" s="104">
        <v>0</v>
      </c>
      <c r="H22" s="104">
        <v>0</v>
      </c>
      <c r="I22" s="104">
        <v>0</v>
      </c>
      <c r="J22" s="104">
        <v>0</v>
      </c>
      <c r="K22" s="104">
        <v>0</v>
      </c>
      <c r="L22" s="104">
        <v>0</v>
      </c>
      <c r="M22" s="103">
        <v>9</v>
      </c>
      <c r="N22" s="103">
        <v>3</v>
      </c>
      <c r="O22" s="103">
        <v>3</v>
      </c>
      <c r="P22" s="103">
        <v>6</v>
      </c>
      <c r="Q22" s="103">
        <v>0</v>
      </c>
      <c r="R22" s="103">
        <v>0</v>
      </c>
      <c r="S22" s="103">
        <v>3</v>
      </c>
      <c r="T22" s="103">
        <v>3</v>
      </c>
      <c r="U22" s="103">
        <v>1</v>
      </c>
      <c r="V22" s="103">
        <v>1</v>
      </c>
      <c r="W22" s="103">
        <v>1</v>
      </c>
      <c r="X22" s="103">
        <v>0</v>
      </c>
      <c r="Y22" s="103">
        <v>9</v>
      </c>
      <c r="Z22" s="103">
        <v>0</v>
      </c>
      <c r="AA22" s="103">
        <v>0</v>
      </c>
      <c r="AB22" s="103">
        <v>0</v>
      </c>
      <c r="AC22" s="103">
        <v>0</v>
      </c>
      <c r="AD22" s="103">
        <v>0</v>
      </c>
      <c r="AE22" s="103">
        <v>0</v>
      </c>
      <c r="AF22" s="103">
        <v>0</v>
      </c>
      <c r="AG22" s="103">
        <v>0</v>
      </c>
      <c r="AH22" s="103">
        <v>0</v>
      </c>
      <c r="AI22" s="103">
        <v>0</v>
      </c>
      <c r="AJ22" s="103">
        <v>0</v>
      </c>
      <c r="AK22" s="103">
        <v>0</v>
      </c>
      <c r="AL22" s="103">
        <v>0</v>
      </c>
      <c r="AM22" s="103">
        <v>0</v>
      </c>
      <c r="AN22" s="103">
        <v>0</v>
      </c>
      <c r="AO22" s="103">
        <v>0</v>
      </c>
      <c r="AP22" s="103">
        <v>0</v>
      </c>
      <c r="AQ22" s="103">
        <v>0</v>
      </c>
      <c r="AR22" s="103">
        <v>0</v>
      </c>
      <c r="AS22" s="103">
        <v>9</v>
      </c>
      <c r="AT22" s="67"/>
      <c r="AU22" s="13" t="str">
        <f t="shared" ref="AU22:BF22" si="14">IF(AA21+AA22=AA20," ","GRESEALA")</f>
        <v xml:space="preserve"> </v>
      </c>
      <c r="AV22" s="13" t="str">
        <f t="shared" si="14"/>
        <v xml:space="preserve"> </v>
      </c>
      <c r="AW22" s="13" t="str">
        <f t="shared" si="14"/>
        <v xml:space="preserve"> </v>
      </c>
      <c r="AX22" s="13" t="str">
        <f t="shared" si="14"/>
        <v xml:space="preserve"> </v>
      </c>
      <c r="AY22" s="13" t="str">
        <f t="shared" si="14"/>
        <v xml:space="preserve"> </v>
      </c>
      <c r="AZ22" s="13" t="str">
        <f t="shared" si="14"/>
        <v xml:space="preserve"> </v>
      </c>
      <c r="BA22" s="13" t="str">
        <f t="shared" si="14"/>
        <v xml:space="preserve"> </v>
      </c>
      <c r="BB22" s="13" t="str">
        <f t="shared" si="14"/>
        <v xml:space="preserve"> </v>
      </c>
      <c r="BC22" s="13" t="str">
        <f t="shared" si="14"/>
        <v xml:space="preserve"> </v>
      </c>
      <c r="BD22" s="13" t="str">
        <f t="shared" si="14"/>
        <v xml:space="preserve"> </v>
      </c>
      <c r="BE22" s="13" t="str">
        <f t="shared" si="14"/>
        <v xml:space="preserve"> </v>
      </c>
      <c r="BF22" s="13" t="str">
        <f t="shared" si="14"/>
        <v xml:space="preserve"> </v>
      </c>
      <c r="BG22" s="13" t="str">
        <f t="shared" ref="BG22:BH22" si="15">IF(AR21+AR22=AR20," ","GRESEALA")</f>
        <v xml:space="preserve"> </v>
      </c>
      <c r="BH22" s="13" t="str">
        <f t="shared" si="15"/>
        <v xml:space="preserve"> </v>
      </c>
      <c r="BI22" s="13" t="str">
        <f>IF(E20+F20=D20," ","GRESEALA")</f>
        <v xml:space="preserve"> </v>
      </c>
      <c r="BJ22" s="13" t="str">
        <f>IF(G20+I20+K20+L20+M20=D20," ","GRESEALA")</f>
        <v xml:space="preserve"> </v>
      </c>
      <c r="BK22" s="13" t="str">
        <f>IF(O20+P20=D20," ","GRESEALA")</f>
        <v xml:space="preserve"> </v>
      </c>
    </row>
    <row r="23" spans="2:64" s="24" customFormat="1" ht="39" customHeight="1" x14ac:dyDescent="0.35">
      <c r="B23" s="16" t="s">
        <v>64</v>
      </c>
      <c r="C23" s="79" t="s">
        <v>65</v>
      </c>
      <c r="D23" s="93">
        <f t="shared" si="1"/>
        <v>0</v>
      </c>
      <c r="E23" s="101">
        <f>E24+E25</f>
        <v>0</v>
      </c>
      <c r="F23" s="101">
        <f t="shared" ref="F23:AS23" si="16">F24+F25</f>
        <v>0</v>
      </c>
      <c r="G23" s="101">
        <f t="shared" si="16"/>
        <v>0</v>
      </c>
      <c r="H23" s="101">
        <f>H24+H25</f>
        <v>0</v>
      </c>
      <c r="I23" s="101">
        <f t="shared" ref="I23:J23" si="17">I24+I25</f>
        <v>0</v>
      </c>
      <c r="J23" s="101">
        <f t="shared" si="17"/>
        <v>0</v>
      </c>
      <c r="K23" s="101">
        <f t="shared" si="16"/>
        <v>0</v>
      </c>
      <c r="L23" s="101">
        <f t="shared" si="16"/>
        <v>0</v>
      </c>
      <c r="M23" s="101">
        <f t="shared" si="16"/>
        <v>0</v>
      </c>
      <c r="N23" s="101">
        <f t="shared" si="16"/>
        <v>0</v>
      </c>
      <c r="O23" s="101">
        <f t="shared" si="16"/>
        <v>0</v>
      </c>
      <c r="P23" s="101">
        <f t="shared" si="16"/>
        <v>0</v>
      </c>
      <c r="Q23" s="101">
        <f t="shared" si="16"/>
        <v>0</v>
      </c>
      <c r="R23" s="101">
        <f t="shared" si="16"/>
        <v>0</v>
      </c>
      <c r="S23" s="101">
        <f t="shared" si="16"/>
        <v>0</v>
      </c>
      <c r="T23" s="101">
        <f t="shared" si="16"/>
        <v>0</v>
      </c>
      <c r="U23" s="101">
        <f t="shared" si="16"/>
        <v>0</v>
      </c>
      <c r="V23" s="101">
        <f t="shared" si="16"/>
        <v>0</v>
      </c>
      <c r="W23" s="101">
        <f t="shared" si="16"/>
        <v>0</v>
      </c>
      <c r="X23" s="101">
        <f t="shared" si="16"/>
        <v>0</v>
      </c>
      <c r="Y23" s="101">
        <f t="shared" si="16"/>
        <v>0</v>
      </c>
      <c r="Z23" s="101">
        <f t="shared" si="16"/>
        <v>0</v>
      </c>
      <c r="AA23" s="101">
        <f t="shared" si="16"/>
        <v>0</v>
      </c>
      <c r="AB23" s="101">
        <f t="shared" si="16"/>
        <v>0</v>
      </c>
      <c r="AC23" s="101">
        <f t="shared" si="16"/>
        <v>0</v>
      </c>
      <c r="AD23" s="101">
        <f t="shared" si="16"/>
        <v>0</v>
      </c>
      <c r="AE23" s="101">
        <f t="shared" si="16"/>
        <v>0</v>
      </c>
      <c r="AF23" s="101">
        <f t="shared" si="16"/>
        <v>0</v>
      </c>
      <c r="AG23" s="101">
        <f t="shared" si="16"/>
        <v>0</v>
      </c>
      <c r="AH23" s="101">
        <f t="shared" si="16"/>
        <v>0</v>
      </c>
      <c r="AI23" s="101">
        <f t="shared" si="16"/>
        <v>0</v>
      </c>
      <c r="AJ23" s="101">
        <f t="shared" si="16"/>
        <v>0</v>
      </c>
      <c r="AK23" s="101">
        <f t="shared" si="16"/>
        <v>0</v>
      </c>
      <c r="AL23" s="101">
        <f t="shared" si="16"/>
        <v>0</v>
      </c>
      <c r="AM23" s="101">
        <f t="shared" si="16"/>
        <v>0</v>
      </c>
      <c r="AN23" s="101">
        <f t="shared" si="16"/>
        <v>0</v>
      </c>
      <c r="AO23" s="101">
        <f t="shared" si="16"/>
        <v>0</v>
      </c>
      <c r="AP23" s="101">
        <f t="shared" si="16"/>
        <v>0</v>
      </c>
      <c r="AQ23" s="101">
        <f t="shared" si="16"/>
        <v>0</v>
      </c>
      <c r="AR23" s="101">
        <f t="shared" si="16"/>
        <v>0</v>
      </c>
      <c r="AS23" s="101">
        <f t="shared" si="16"/>
        <v>0</v>
      </c>
      <c r="AT23" s="67"/>
      <c r="AU23" s="13" t="str">
        <f>IF(Q20+S20+T20+U20+V20+W20=D20," ","GRESEALA")</f>
        <v xml:space="preserve"> </v>
      </c>
      <c r="AV23" s="13" t="str">
        <f>IF(X20+Y20+Z20=D20," ","GRESEALA")</f>
        <v xml:space="preserve"> </v>
      </c>
      <c r="AW23" s="13" t="str">
        <f>IF(AA20+AC20+AE20+AF20+AG20+AH20+AI20+AJ20+AK20+AL20+AR20+AS20&gt;=D20," ","GRESEALA")</f>
        <v xml:space="preserve"> </v>
      </c>
      <c r="AX23" s="13" t="str">
        <f>IF(AS20&gt;=D20," ","GRESEALA")</f>
        <v xml:space="preserve"> </v>
      </c>
      <c r="AY23" s="13" t="str">
        <f>IF(H20&gt;=G20," ","GRESEALA")</f>
        <v xml:space="preserve"> </v>
      </c>
      <c r="AZ23" s="13" t="str">
        <f>IF(E24+E25=E23," ","GRESEALA")</f>
        <v xml:space="preserve"> </v>
      </c>
      <c r="BA23" s="13" t="str">
        <f>IF(F24+F25=F23," ","GRESEALA")</f>
        <v xml:space="preserve"> </v>
      </c>
      <c r="BB23" s="13" t="str">
        <f>IF(G24+G25=G23," ","GRESEALA")</f>
        <v xml:space="preserve"> </v>
      </c>
      <c r="BC23" s="13" t="str">
        <f>IF(H24+H25=H23," ","GRESEALA")</f>
        <v xml:space="preserve"> </v>
      </c>
      <c r="BD23" s="13" t="str">
        <f t="shared" ref="BD23:BJ23" si="18">IF(K24+K25=K23," ","GRESEALA")</f>
        <v xml:space="preserve"> </v>
      </c>
      <c r="BE23" s="13" t="str">
        <f t="shared" si="18"/>
        <v xml:space="preserve"> </v>
      </c>
      <c r="BF23" s="13" t="str">
        <f t="shared" si="18"/>
        <v xml:space="preserve"> </v>
      </c>
      <c r="BG23" s="13" t="str">
        <f t="shared" si="18"/>
        <v xml:space="preserve"> </v>
      </c>
      <c r="BH23" s="13" t="str">
        <f t="shared" si="18"/>
        <v xml:space="preserve"> </v>
      </c>
      <c r="BI23" s="13" t="str">
        <f t="shared" si="18"/>
        <v xml:space="preserve"> </v>
      </c>
      <c r="BJ23" s="13" t="str">
        <f t="shared" si="18"/>
        <v xml:space="preserve"> </v>
      </c>
      <c r="BK23" s="13" t="str">
        <f t="shared" ref="BK23" si="19">IF(S24+S25=S23," ","GRESEALA")</f>
        <v xml:space="preserve"> </v>
      </c>
    </row>
    <row r="24" spans="2:64" s="24" customFormat="1" ht="42.75" customHeight="1" x14ac:dyDescent="0.35">
      <c r="B24" s="23" t="s">
        <v>66</v>
      </c>
      <c r="C24" s="80" t="s">
        <v>67</v>
      </c>
      <c r="D24" s="103">
        <f t="shared" si="1"/>
        <v>0</v>
      </c>
      <c r="E24" s="103">
        <v>0</v>
      </c>
      <c r="F24" s="103">
        <v>0</v>
      </c>
      <c r="G24" s="103">
        <v>0</v>
      </c>
      <c r="H24" s="103">
        <v>0</v>
      </c>
      <c r="I24" s="103">
        <v>0</v>
      </c>
      <c r="J24" s="103">
        <v>0</v>
      </c>
      <c r="K24" s="103">
        <v>0</v>
      </c>
      <c r="L24" s="103">
        <v>0</v>
      </c>
      <c r="M24" s="103">
        <v>0</v>
      </c>
      <c r="N24" s="103">
        <v>0</v>
      </c>
      <c r="O24" s="103">
        <v>0</v>
      </c>
      <c r="P24" s="103">
        <v>0</v>
      </c>
      <c r="Q24" s="103">
        <v>0</v>
      </c>
      <c r="R24" s="103">
        <v>0</v>
      </c>
      <c r="S24" s="103">
        <v>0</v>
      </c>
      <c r="T24" s="103">
        <v>0</v>
      </c>
      <c r="U24" s="103">
        <v>0</v>
      </c>
      <c r="V24" s="103">
        <v>0</v>
      </c>
      <c r="W24" s="103">
        <v>0</v>
      </c>
      <c r="X24" s="103">
        <v>0</v>
      </c>
      <c r="Y24" s="103">
        <v>0</v>
      </c>
      <c r="Z24" s="103">
        <v>0</v>
      </c>
      <c r="AA24" s="103">
        <v>0</v>
      </c>
      <c r="AB24" s="103">
        <v>0</v>
      </c>
      <c r="AC24" s="103">
        <v>0</v>
      </c>
      <c r="AD24" s="103">
        <v>0</v>
      </c>
      <c r="AE24" s="103">
        <v>0</v>
      </c>
      <c r="AF24" s="103">
        <v>0</v>
      </c>
      <c r="AG24" s="103">
        <v>0</v>
      </c>
      <c r="AH24" s="103">
        <v>0</v>
      </c>
      <c r="AI24" s="103">
        <v>0</v>
      </c>
      <c r="AJ24" s="103">
        <v>0</v>
      </c>
      <c r="AK24" s="103">
        <v>0</v>
      </c>
      <c r="AL24" s="103">
        <v>0</v>
      </c>
      <c r="AM24" s="103">
        <v>0</v>
      </c>
      <c r="AN24" s="103">
        <v>0</v>
      </c>
      <c r="AO24" s="103">
        <v>0</v>
      </c>
      <c r="AP24" s="103">
        <v>0</v>
      </c>
      <c r="AQ24" s="103">
        <v>0</v>
      </c>
      <c r="AR24" s="103">
        <v>0</v>
      </c>
      <c r="AS24" s="103">
        <v>0</v>
      </c>
      <c r="AT24" s="67"/>
      <c r="AU24" s="13" t="str">
        <f t="shared" ref="AU24:BK24" si="20">IF(T24+T25=T23," ","GRESEALA")</f>
        <v xml:space="preserve"> </v>
      </c>
      <c r="AV24" s="13" t="str">
        <f t="shared" si="20"/>
        <v xml:space="preserve"> </v>
      </c>
      <c r="AW24" s="13" t="str">
        <f t="shared" si="20"/>
        <v xml:space="preserve"> </v>
      </c>
      <c r="AX24" s="13" t="str">
        <f t="shared" si="20"/>
        <v xml:space="preserve"> </v>
      </c>
      <c r="AY24" s="13" t="str">
        <f t="shared" si="20"/>
        <v xml:space="preserve"> </v>
      </c>
      <c r="AZ24" s="13" t="str">
        <f t="shared" si="20"/>
        <v xml:space="preserve"> </v>
      </c>
      <c r="BA24" s="13" t="str">
        <f t="shared" si="20"/>
        <v xml:space="preserve"> </v>
      </c>
      <c r="BB24" s="13" t="str">
        <f t="shared" si="20"/>
        <v xml:space="preserve"> </v>
      </c>
      <c r="BC24" s="13" t="str">
        <f t="shared" si="20"/>
        <v xml:space="preserve"> </v>
      </c>
      <c r="BD24" s="13" t="str">
        <f t="shared" si="20"/>
        <v xml:space="preserve"> </v>
      </c>
      <c r="BE24" s="13" t="str">
        <f t="shared" si="20"/>
        <v xml:space="preserve"> </v>
      </c>
      <c r="BF24" s="13" t="str">
        <f t="shared" si="20"/>
        <v xml:space="preserve"> </v>
      </c>
      <c r="BG24" s="13" t="str">
        <f t="shared" si="20"/>
        <v xml:space="preserve"> </v>
      </c>
      <c r="BH24" s="13" t="str">
        <f t="shared" si="20"/>
        <v xml:space="preserve"> </v>
      </c>
      <c r="BI24" s="13" t="str">
        <f t="shared" si="20"/>
        <v xml:space="preserve"> </v>
      </c>
      <c r="BJ24" s="13" t="str">
        <f t="shared" si="20"/>
        <v xml:space="preserve"> </v>
      </c>
      <c r="BK24" s="13" t="str">
        <f t="shared" si="20"/>
        <v xml:space="preserve"> </v>
      </c>
    </row>
    <row r="25" spans="2:64" s="24" customFormat="1" ht="40.5" customHeight="1" x14ac:dyDescent="0.35">
      <c r="B25" s="23" t="s">
        <v>68</v>
      </c>
      <c r="C25" s="80" t="s">
        <v>69</v>
      </c>
      <c r="D25" s="103">
        <f t="shared" si="1"/>
        <v>0</v>
      </c>
      <c r="E25" s="103">
        <v>0</v>
      </c>
      <c r="F25" s="103">
        <v>0</v>
      </c>
      <c r="G25" s="103">
        <v>0</v>
      </c>
      <c r="H25" s="103">
        <v>0</v>
      </c>
      <c r="I25" s="103">
        <v>0</v>
      </c>
      <c r="J25" s="103">
        <v>0</v>
      </c>
      <c r="K25" s="103">
        <v>0</v>
      </c>
      <c r="L25" s="103">
        <v>0</v>
      </c>
      <c r="M25" s="103">
        <v>0</v>
      </c>
      <c r="N25" s="103">
        <v>0</v>
      </c>
      <c r="O25" s="103">
        <v>0</v>
      </c>
      <c r="P25" s="103">
        <v>0</v>
      </c>
      <c r="Q25" s="103">
        <v>0</v>
      </c>
      <c r="R25" s="103">
        <v>0</v>
      </c>
      <c r="S25" s="103">
        <v>0</v>
      </c>
      <c r="T25" s="103">
        <v>0</v>
      </c>
      <c r="U25" s="103">
        <v>0</v>
      </c>
      <c r="V25" s="103">
        <v>0</v>
      </c>
      <c r="W25" s="103">
        <v>0</v>
      </c>
      <c r="X25" s="103">
        <v>0</v>
      </c>
      <c r="Y25" s="103">
        <v>0</v>
      </c>
      <c r="Z25" s="103">
        <v>0</v>
      </c>
      <c r="AA25" s="103">
        <v>0</v>
      </c>
      <c r="AB25" s="103">
        <v>0</v>
      </c>
      <c r="AC25" s="103">
        <v>0</v>
      </c>
      <c r="AD25" s="103">
        <v>0</v>
      </c>
      <c r="AE25" s="103">
        <v>0</v>
      </c>
      <c r="AF25" s="103"/>
      <c r="AG25" s="103">
        <v>0</v>
      </c>
      <c r="AH25" s="103">
        <v>0</v>
      </c>
      <c r="AI25" s="103">
        <v>0</v>
      </c>
      <c r="AJ25" s="103">
        <v>0</v>
      </c>
      <c r="AK25" s="103">
        <v>0</v>
      </c>
      <c r="AL25" s="103">
        <v>0</v>
      </c>
      <c r="AM25" s="103">
        <v>0</v>
      </c>
      <c r="AN25" s="103">
        <v>0</v>
      </c>
      <c r="AO25" s="103">
        <v>0</v>
      </c>
      <c r="AP25" s="103">
        <v>0</v>
      </c>
      <c r="AQ25" s="103">
        <v>0</v>
      </c>
      <c r="AR25" s="103">
        <v>0</v>
      </c>
      <c r="AS25" s="103">
        <v>0</v>
      </c>
      <c r="AT25" s="67"/>
      <c r="AU25" s="13" t="str">
        <f>IF(AK24+AK25=AK23," ","GRESEALA")</f>
        <v xml:space="preserve"> </v>
      </c>
      <c r="AV25" s="13" t="str">
        <f>IF(AL24+AL25=AL23," ","GRESEALA")</f>
        <v xml:space="preserve"> </v>
      </c>
      <c r="AW25" s="13" t="str">
        <f>IF(AR24+AR25=AR23," ","GRESEALA")</f>
        <v xml:space="preserve"> </v>
      </c>
      <c r="AX25" s="13" t="str">
        <f>IF(AS24+AS25=AS23," ","GRESEALA")</f>
        <v xml:space="preserve"> </v>
      </c>
      <c r="AY25" s="13" t="str">
        <f>IF(E23+F23=D23," ","GRESEALA")</f>
        <v xml:space="preserve"> </v>
      </c>
      <c r="AZ25" s="13" t="str">
        <f>IF(G23+K23+I23+L23+M23=D23," ","GRESEALA")</f>
        <v xml:space="preserve"> </v>
      </c>
      <c r="BA25" s="13" t="str">
        <f>IF(O23+P23=D23," ","GRESEALA")</f>
        <v xml:space="preserve"> </v>
      </c>
      <c r="BB25" s="13" t="str">
        <f>IF(Q23+S23+T23+U23+V23+W23=D23," ","GRESEALA")</f>
        <v xml:space="preserve"> </v>
      </c>
      <c r="BC25" s="13" t="str">
        <f>IF(X23+Y23+Z23=D23," ","GRESEALA")</f>
        <v xml:space="preserve"> </v>
      </c>
      <c r="BD25" s="13" t="str">
        <f>IF(AA23+AC23+AE23+AF23+AG23+AH23+AI23+AJ23+AK23+AL23+AM23+AN23+AO23+AP23+AQ23+AR23+AS23&gt;=D23," ","GRESEALA")</f>
        <v xml:space="preserve"> </v>
      </c>
      <c r="BE25" s="13" t="str">
        <f>IF(AS23&lt;=D23," ","GRESEALA")</f>
        <v xml:space="preserve"> </v>
      </c>
      <c r="BF25" s="13" t="str">
        <f>IF(H23&lt;=G23," ","GRESEALA")</f>
        <v xml:space="preserve"> </v>
      </c>
      <c r="BG25" s="13" t="str">
        <f>IF(E27+E28=E26," ","GRESEALA")</f>
        <v xml:space="preserve"> </v>
      </c>
      <c r="BH25" s="13" t="str">
        <f>IF(F27+F28=F26," ","GRESEALA")</f>
        <v xml:space="preserve"> </v>
      </c>
      <c r="BI25" s="13" t="str">
        <f>IF(G27+G28=G26," ","GRESEALA")</f>
        <v xml:space="preserve"> </v>
      </c>
      <c r="BJ25" s="13" t="str">
        <f>IF(H27+H28=H26," ","GRESEALA")</f>
        <v xml:space="preserve"> </v>
      </c>
      <c r="BK25" s="13" t="str">
        <f>IF(K27+K28=K26," ","GRESEALA")</f>
        <v xml:space="preserve"> </v>
      </c>
    </row>
    <row r="26" spans="2:64" s="24" customFormat="1" ht="57" customHeight="1" x14ac:dyDescent="0.35">
      <c r="B26" s="16" t="s">
        <v>70</v>
      </c>
      <c r="C26" s="79" t="s">
        <v>71</v>
      </c>
      <c r="D26" s="93">
        <f t="shared" si="1"/>
        <v>0</v>
      </c>
      <c r="E26" s="101">
        <f>E27+E28</f>
        <v>0</v>
      </c>
      <c r="F26" s="101">
        <f t="shared" ref="F26:AR26" si="21">F27+F28</f>
        <v>0</v>
      </c>
      <c r="G26" s="101">
        <f t="shared" si="21"/>
        <v>0</v>
      </c>
      <c r="H26" s="101">
        <f t="shared" si="21"/>
        <v>0</v>
      </c>
      <c r="I26" s="101">
        <f t="shared" si="21"/>
        <v>0</v>
      </c>
      <c r="J26" s="101">
        <f t="shared" si="21"/>
        <v>0</v>
      </c>
      <c r="K26" s="101">
        <f t="shared" si="21"/>
        <v>0</v>
      </c>
      <c r="L26" s="101">
        <f t="shared" si="21"/>
        <v>0</v>
      </c>
      <c r="M26" s="101">
        <f t="shared" si="21"/>
        <v>0</v>
      </c>
      <c r="N26" s="101">
        <f t="shared" si="21"/>
        <v>0</v>
      </c>
      <c r="O26" s="101">
        <f t="shared" si="21"/>
        <v>0</v>
      </c>
      <c r="P26" s="101">
        <f t="shared" si="21"/>
        <v>0</v>
      </c>
      <c r="Q26" s="101">
        <f t="shared" si="21"/>
        <v>0</v>
      </c>
      <c r="R26" s="101">
        <f t="shared" si="21"/>
        <v>0</v>
      </c>
      <c r="S26" s="101">
        <f t="shared" si="21"/>
        <v>0</v>
      </c>
      <c r="T26" s="101">
        <f t="shared" si="21"/>
        <v>0</v>
      </c>
      <c r="U26" s="101">
        <f t="shared" si="21"/>
        <v>0</v>
      </c>
      <c r="V26" s="101">
        <f t="shared" si="21"/>
        <v>0</v>
      </c>
      <c r="W26" s="101">
        <f t="shared" si="21"/>
        <v>0</v>
      </c>
      <c r="X26" s="101">
        <f t="shared" si="21"/>
        <v>0</v>
      </c>
      <c r="Y26" s="101">
        <f t="shared" si="21"/>
        <v>0</v>
      </c>
      <c r="Z26" s="101">
        <f t="shared" si="21"/>
        <v>0</v>
      </c>
      <c r="AA26" s="101">
        <f t="shared" si="21"/>
        <v>0</v>
      </c>
      <c r="AB26" s="101">
        <f t="shared" si="21"/>
        <v>0</v>
      </c>
      <c r="AC26" s="101">
        <f t="shared" si="21"/>
        <v>0</v>
      </c>
      <c r="AD26" s="101">
        <f t="shared" si="21"/>
        <v>0</v>
      </c>
      <c r="AE26" s="101">
        <f t="shared" si="21"/>
        <v>0</v>
      </c>
      <c r="AF26" s="101">
        <f t="shared" si="21"/>
        <v>0</v>
      </c>
      <c r="AG26" s="101">
        <f t="shared" si="21"/>
        <v>0</v>
      </c>
      <c r="AH26" s="101">
        <f t="shared" si="21"/>
        <v>0</v>
      </c>
      <c r="AI26" s="101">
        <f t="shared" si="21"/>
        <v>0</v>
      </c>
      <c r="AJ26" s="101">
        <f t="shared" si="21"/>
        <v>0</v>
      </c>
      <c r="AK26" s="101">
        <f t="shared" si="21"/>
        <v>0</v>
      </c>
      <c r="AL26" s="101">
        <f t="shared" si="21"/>
        <v>0</v>
      </c>
      <c r="AM26" s="101">
        <f t="shared" si="21"/>
        <v>0</v>
      </c>
      <c r="AN26" s="101">
        <f t="shared" si="21"/>
        <v>0</v>
      </c>
      <c r="AO26" s="101">
        <f t="shared" si="21"/>
        <v>0</v>
      </c>
      <c r="AP26" s="101">
        <f t="shared" si="21"/>
        <v>0</v>
      </c>
      <c r="AQ26" s="101">
        <f t="shared" si="21"/>
        <v>0</v>
      </c>
      <c r="AR26" s="101">
        <f t="shared" si="21"/>
        <v>0</v>
      </c>
      <c r="AS26" s="101">
        <f>AS27+AS28</f>
        <v>0</v>
      </c>
      <c r="AT26" s="67"/>
      <c r="AU26" s="13" t="str">
        <f t="shared" ref="AU26:AZ26" si="22">IF(L27+L28=L26," ","GRESEALA")</f>
        <v xml:space="preserve"> </v>
      </c>
      <c r="AV26" s="13" t="str">
        <f t="shared" si="22"/>
        <v xml:space="preserve"> </v>
      </c>
      <c r="AW26" s="13" t="str">
        <f t="shared" si="22"/>
        <v xml:space="preserve"> </v>
      </c>
      <c r="AX26" s="13" t="str">
        <f t="shared" si="22"/>
        <v xml:space="preserve"> </v>
      </c>
      <c r="AY26" s="13" t="str">
        <f t="shared" si="22"/>
        <v xml:space="preserve"> </v>
      </c>
      <c r="AZ26" s="13" t="str">
        <f t="shared" si="22"/>
        <v xml:space="preserve"> </v>
      </c>
      <c r="BA26" s="13" t="str">
        <f t="shared" ref="BA26:BK26" si="23">IF(S27+S28=S26," ","GRESEALA")</f>
        <v xml:space="preserve"> </v>
      </c>
      <c r="BB26" s="13" t="str">
        <f t="shared" si="23"/>
        <v xml:space="preserve"> </v>
      </c>
      <c r="BC26" s="13" t="str">
        <f t="shared" si="23"/>
        <v xml:space="preserve"> </v>
      </c>
      <c r="BD26" s="13" t="str">
        <f t="shared" si="23"/>
        <v xml:space="preserve"> </v>
      </c>
      <c r="BE26" s="13" t="str">
        <f t="shared" si="23"/>
        <v xml:space="preserve"> </v>
      </c>
      <c r="BF26" s="13" t="str">
        <f t="shared" si="23"/>
        <v xml:space="preserve"> </v>
      </c>
      <c r="BG26" s="13" t="str">
        <f t="shared" si="23"/>
        <v xml:space="preserve"> </v>
      </c>
      <c r="BH26" s="13" t="str">
        <f t="shared" si="23"/>
        <v xml:space="preserve"> </v>
      </c>
      <c r="BI26" s="13" t="str">
        <f t="shared" si="23"/>
        <v xml:space="preserve"> </v>
      </c>
      <c r="BJ26" s="13" t="str">
        <f t="shared" si="23"/>
        <v xml:space="preserve"> </v>
      </c>
      <c r="BK26" s="13" t="str">
        <f t="shared" si="23"/>
        <v xml:space="preserve"> </v>
      </c>
    </row>
    <row r="27" spans="2:64" s="24" customFormat="1" ht="37.5" customHeight="1" x14ac:dyDescent="0.35">
      <c r="B27" s="23" t="s">
        <v>72</v>
      </c>
      <c r="C27" s="80" t="s">
        <v>73</v>
      </c>
      <c r="D27" s="114">
        <f t="shared" si="1"/>
        <v>0</v>
      </c>
      <c r="E27" s="103">
        <v>0</v>
      </c>
      <c r="F27" s="103">
        <v>0</v>
      </c>
      <c r="G27" s="103">
        <v>0</v>
      </c>
      <c r="H27" s="103">
        <v>0</v>
      </c>
      <c r="I27" s="103">
        <v>0</v>
      </c>
      <c r="J27" s="103">
        <v>0</v>
      </c>
      <c r="K27" s="103">
        <v>0</v>
      </c>
      <c r="L27" s="103">
        <v>0</v>
      </c>
      <c r="M27" s="103">
        <v>0</v>
      </c>
      <c r="N27" s="103">
        <v>0</v>
      </c>
      <c r="O27" s="103">
        <v>0</v>
      </c>
      <c r="P27" s="103">
        <v>0</v>
      </c>
      <c r="Q27" s="103">
        <v>0</v>
      </c>
      <c r="R27" s="103">
        <v>0</v>
      </c>
      <c r="S27" s="103">
        <v>0</v>
      </c>
      <c r="T27" s="103">
        <v>0</v>
      </c>
      <c r="U27" s="103">
        <v>0</v>
      </c>
      <c r="V27" s="103">
        <v>0</v>
      </c>
      <c r="W27" s="103">
        <v>0</v>
      </c>
      <c r="X27" s="103">
        <v>0</v>
      </c>
      <c r="Y27" s="103">
        <v>0</v>
      </c>
      <c r="Z27" s="103">
        <v>0</v>
      </c>
      <c r="AA27" s="103">
        <v>0</v>
      </c>
      <c r="AB27" s="103">
        <v>0</v>
      </c>
      <c r="AC27" s="103">
        <v>0</v>
      </c>
      <c r="AD27" s="103">
        <v>0</v>
      </c>
      <c r="AE27" s="103">
        <v>0</v>
      </c>
      <c r="AF27" s="103">
        <v>0</v>
      </c>
      <c r="AG27" s="103">
        <v>0</v>
      </c>
      <c r="AH27" s="103">
        <v>0</v>
      </c>
      <c r="AI27" s="103">
        <v>0</v>
      </c>
      <c r="AJ27" s="103">
        <v>0</v>
      </c>
      <c r="AK27" s="103">
        <v>0</v>
      </c>
      <c r="AL27" s="103">
        <v>0</v>
      </c>
      <c r="AM27" s="103">
        <v>0</v>
      </c>
      <c r="AN27" s="103">
        <v>0</v>
      </c>
      <c r="AO27" s="103">
        <v>0</v>
      </c>
      <c r="AP27" s="103">
        <v>0</v>
      </c>
      <c r="AQ27" s="103">
        <v>0</v>
      </c>
      <c r="AR27" s="103">
        <v>0</v>
      </c>
      <c r="AS27" s="103">
        <v>0</v>
      </c>
      <c r="AT27" s="67"/>
      <c r="AU27" s="13" t="str">
        <f t="shared" ref="AU27:BC27" si="24">IF(AD27+AD28=AD26," ","GRESEALA")</f>
        <v xml:space="preserve"> </v>
      </c>
      <c r="AV27" s="13" t="str">
        <f t="shared" si="24"/>
        <v xml:space="preserve"> </v>
      </c>
      <c r="AW27" s="13" t="str">
        <f t="shared" si="24"/>
        <v xml:space="preserve"> </v>
      </c>
      <c r="AX27" s="13" t="str">
        <f t="shared" si="24"/>
        <v xml:space="preserve"> </v>
      </c>
      <c r="AY27" s="13" t="str">
        <f t="shared" si="24"/>
        <v xml:space="preserve"> </v>
      </c>
      <c r="AZ27" s="13" t="str">
        <f t="shared" si="24"/>
        <v xml:space="preserve"> </v>
      </c>
      <c r="BA27" s="13" t="str">
        <f t="shared" si="24"/>
        <v xml:space="preserve"> </v>
      </c>
      <c r="BB27" s="13" t="str">
        <f t="shared" si="24"/>
        <v xml:space="preserve"> </v>
      </c>
      <c r="BC27" s="13" t="str">
        <f t="shared" si="24"/>
        <v xml:space="preserve"> </v>
      </c>
      <c r="BD27" s="13" t="str">
        <f t="shared" ref="BD27:BE27" si="25">IF(AR27+AR28=AR26," ","GRESEALA")</f>
        <v xml:space="preserve"> </v>
      </c>
      <c r="BE27" s="13" t="str">
        <f t="shared" si="25"/>
        <v xml:space="preserve"> </v>
      </c>
      <c r="BF27" s="13" t="str">
        <f>IF(E26+F26=D26," ","GRESEALA")</f>
        <v xml:space="preserve"> </v>
      </c>
      <c r="BG27" s="13" t="str">
        <f>IF(G26+K26+I26+L26+M26=D26," ","GRESEALA")</f>
        <v xml:space="preserve"> </v>
      </c>
      <c r="BH27" s="13" t="str">
        <f>IF(O26+P26=D26," ","GRESEALA")</f>
        <v xml:space="preserve"> </v>
      </c>
      <c r="BI27" s="13" t="str">
        <f>IF(Q26+S26+T26+U26+V26+W26=D26," ","GRESEALA")</f>
        <v xml:space="preserve"> </v>
      </c>
      <c r="BJ27" s="13" t="str">
        <f>IF(X26+Y26+Z26=D26," ","GRESEALA")</f>
        <v xml:space="preserve"> </v>
      </c>
      <c r="BK27" s="13" t="str">
        <f>IF(AA26+AC26+AE26+AF26+AG26+AH26+AI26+AJ26+AK26+AL26+AM26+AN26+AO26+AP26+AQ26+AR26+AS26&gt;=D26," ","GRESEALA")</f>
        <v xml:space="preserve"> </v>
      </c>
    </row>
    <row r="28" spans="2:64" s="24" customFormat="1" ht="45.75" customHeight="1" x14ac:dyDescent="0.35">
      <c r="B28" s="23" t="s">
        <v>74</v>
      </c>
      <c r="C28" s="80" t="s">
        <v>75</v>
      </c>
      <c r="D28" s="114">
        <f t="shared" si="1"/>
        <v>0</v>
      </c>
      <c r="E28" s="103">
        <v>0</v>
      </c>
      <c r="F28" s="103">
        <v>0</v>
      </c>
      <c r="G28" s="103">
        <v>0</v>
      </c>
      <c r="H28" s="103">
        <v>0</v>
      </c>
      <c r="I28" s="103">
        <v>0</v>
      </c>
      <c r="J28" s="103">
        <v>0</v>
      </c>
      <c r="K28" s="103">
        <v>0</v>
      </c>
      <c r="L28" s="103">
        <v>0</v>
      </c>
      <c r="M28" s="103">
        <v>0</v>
      </c>
      <c r="N28" s="103">
        <v>0</v>
      </c>
      <c r="O28" s="103">
        <v>0</v>
      </c>
      <c r="P28" s="103">
        <v>0</v>
      </c>
      <c r="Q28" s="103">
        <v>0</v>
      </c>
      <c r="R28" s="103">
        <v>0</v>
      </c>
      <c r="S28" s="103">
        <v>0</v>
      </c>
      <c r="T28" s="103">
        <v>0</v>
      </c>
      <c r="U28" s="103">
        <v>0</v>
      </c>
      <c r="V28" s="103">
        <v>0</v>
      </c>
      <c r="W28" s="103">
        <v>0</v>
      </c>
      <c r="X28" s="103">
        <v>0</v>
      </c>
      <c r="Y28" s="103">
        <v>0</v>
      </c>
      <c r="Z28" s="103">
        <v>0</v>
      </c>
      <c r="AA28" s="103">
        <v>0</v>
      </c>
      <c r="AB28" s="103">
        <v>0</v>
      </c>
      <c r="AC28" s="103">
        <v>0</v>
      </c>
      <c r="AD28" s="103">
        <v>0</v>
      </c>
      <c r="AE28" s="103">
        <v>0</v>
      </c>
      <c r="AF28" s="103">
        <v>0</v>
      </c>
      <c r="AG28" s="103">
        <v>0</v>
      </c>
      <c r="AH28" s="103">
        <v>0</v>
      </c>
      <c r="AI28" s="103">
        <v>0</v>
      </c>
      <c r="AJ28" s="103">
        <v>0</v>
      </c>
      <c r="AK28" s="103">
        <v>0</v>
      </c>
      <c r="AL28" s="103">
        <v>0</v>
      </c>
      <c r="AM28" s="103">
        <v>0</v>
      </c>
      <c r="AN28" s="103">
        <v>0</v>
      </c>
      <c r="AO28" s="103">
        <v>0</v>
      </c>
      <c r="AP28" s="103">
        <v>0</v>
      </c>
      <c r="AQ28" s="103">
        <v>0</v>
      </c>
      <c r="AR28" s="103">
        <v>0</v>
      </c>
      <c r="AS28" s="103">
        <v>0</v>
      </c>
      <c r="AT28" s="67"/>
      <c r="AU28" s="13" t="str">
        <f>IF(AS26&lt;=D26," ","GRESEALA")</f>
        <v xml:space="preserve"> </v>
      </c>
      <c r="AV28" s="13" t="str">
        <f>IF(H26&lt;=G26," ","GRESEALA")</f>
        <v xml:space="preserve"> </v>
      </c>
      <c r="AW28" s="13" t="str">
        <f>IF(E30+E31=E29," ","GRESEALA")</f>
        <v xml:space="preserve"> </v>
      </c>
      <c r="AX28" s="13" t="str">
        <f>IF(F30+F31=F29," ","GRESEALA")</f>
        <v xml:space="preserve"> </v>
      </c>
      <c r="AY28" s="13" t="str">
        <f>IF(G30+G31=G29," ","GRESEALA")</f>
        <v xml:space="preserve"> </v>
      </c>
      <c r="AZ28" s="13" t="str">
        <f>IF(H30+H31=H29," ","GRESEALA")</f>
        <v xml:space="preserve"> </v>
      </c>
      <c r="BA28" s="13" t="str">
        <f t="shared" ref="BA28:BG28" si="26">IF(K30+K31=K29," ","GRESEALA")</f>
        <v xml:space="preserve"> </v>
      </c>
      <c r="BB28" s="13" t="str">
        <f t="shared" si="26"/>
        <v xml:space="preserve"> </v>
      </c>
      <c r="BC28" s="13" t="str">
        <f t="shared" si="26"/>
        <v xml:space="preserve"> </v>
      </c>
      <c r="BD28" s="13" t="str">
        <f t="shared" si="26"/>
        <v xml:space="preserve"> </v>
      </c>
      <c r="BE28" s="13" t="str">
        <f t="shared" si="26"/>
        <v xml:space="preserve"> </v>
      </c>
      <c r="BF28" s="13" t="str">
        <f t="shared" si="26"/>
        <v xml:space="preserve"> </v>
      </c>
      <c r="BG28" s="13" t="str">
        <f t="shared" si="26"/>
        <v xml:space="preserve"> </v>
      </c>
      <c r="BH28" s="13" t="str">
        <f t="shared" ref="BH28:BK28" si="27">IF(S30+S31=S29," ","GRESEALA")</f>
        <v xml:space="preserve"> </v>
      </c>
      <c r="BI28" s="13" t="str">
        <f t="shared" si="27"/>
        <v xml:space="preserve"> </v>
      </c>
      <c r="BJ28" s="13" t="str">
        <f t="shared" si="27"/>
        <v xml:space="preserve"> </v>
      </c>
      <c r="BK28" s="13" t="str">
        <f t="shared" si="27"/>
        <v xml:space="preserve"> </v>
      </c>
    </row>
    <row r="29" spans="2:64" s="24" customFormat="1" ht="41.25" customHeight="1" x14ac:dyDescent="0.35">
      <c r="B29" s="16" t="s">
        <v>76</v>
      </c>
      <c r="C29" s="79" t="s">
        <v>77</v>
      </c>
      <c r="D29" s="93">
        <f t="shared" si="1"/>
        <v>0</v>
      </c>
      <c r="E29" s="101">
        <f>E30+E31</f>
        <v>0</v>
      </c>
      <c r="F29" s="101">
        <f t="shared" ref="F29:AS29" si="28">F30+F31</f>
        <v>0</v>
      </c>
      <c r="G29" s="101">
        <f t="shared" si="28"/>
        <v>0</v>
      </c>
      <c r="H29" s="101">
        <f t="shared" si="28"/>
        <v>0</v>
      </c>
      <c r="I29" s="101">
        <f t="shared" si="28"/>
        <v>0</v>
      </c>
      <c r="J29" s="101">
        <f t="shared" si="28"/>
        <v>0</v>
      </c>
      <c r="K29" s="101">
        <f t="shared" si="28"/>
        <v>0</v>
      </c>
      <c r="L29" s="101">
        <f t="shared" si="28"/>
        <v>0</v>
      </c>
      <c r="M29" s="101">
        <f t="shared" si="28"/>
        <v>0</v>
      </c>
      <c r="N29" s="101">
        <f t="shared" si="28"/>
        <v>0</v>
      </c>
      <c r="O29" s="101">
        <f t="shared" si="28"/>
        <v>0</v>
      </c>
      <c r="P29" s="101">
        <f t="shared" si="28"/>
        <v>0</v>
      </c>
      <c r="Q29" s="101">
        <f t="shared" si="28"/>
        <v>0</v>
      </c>
      <c r="R29" s="101">
        <f t="shared" si="28"/>
        <v>0</v>
      </c>
      <c r="S29" s="101">
        <f t="shared" si="28"/>
        <v>0</v>
      </c>
      <c r="T29" s="101">
        <f t="shared" si="28"/>
        <v>0</v>
      </c>
      <c r="U29" s="101">
        <f t="shared" si="28"/>
        <v>0</v>
      </c>
      <c r="V29" s="101">
        <f t="shared" si="28"/>
        <v>0</v>
      </c>
      <c r="W29" s="101">
        <f t="shared" si="28"/>
        <v>0</v>
      </c>
      <c r="X29" s="101">
        <f t="shared" si="28"/>
        <v>0</v>
      </c>
      <c r="Y29" s="101">
        <f t="shared" si="28"/>
        <v>0</v>
      </c>
      <c r="Z29" s="101">
        <f t="shared" si="28"/>
        <v>0</v>
      </c>
      <c r="AA29" s="101">
        <f t="shared" si="28"/>
        <v>0</v>
      </c>
      <c r="AB29" s="101">
        <f t="shared" si="28"/>
        <v>0</v>
      </c>
      <c r="AC29" s="101">
        <f t="shared" si="28"/>
        <v>0</v>
      </c>
      <c r="AD29" s="101">
        <f t="shared" si="28"/>
        <v>0</v>
      </c>
      <c r="AE29" s="101">
        <f t="shared" si="28"/>
        <v>0</v>
      </c>
      <c r="AF29" s="101">
        <f t="shared" si="28"/>
        <v>0</v>
      </c>
      <c r="AG29" s="101">
        <f t="shared" si="28"/>
        <v>0</v>
      </c>
      <c r="AH29" s="101">
        <f t="shared" si="28"/>
        <v>0</v>
      </c>
      <c r="AI29" s="101">
        <f t="shared" si="28"/>
        <v>0</v>
      </c>
      <c r="AJ29" s="101">
        <f t="shared" si="28"/>
        <v>0</v>
      </c>
      <c r="AK29" s="101">
        <f t="shared" si="28"/>
        <v>0</v>
      </c>
      <c r="AL29" s="101">
        <f t="shared" si="28"/>
        <v>0</v>
      </c>
      <c r="AM29" s="101">
        <f t="shared" si="28"/>
        <v>0</v>
      </c>
      <c r="AN29" s="101">
        <f t="shared" si="28"/>
        <v>0</v>
      </c>
      <c r="AO29" s="101">
        <f t="shared" si="28"/>
        <v>0</v>
      </c>
      <c r="AP29" s="101">
        <f t="shared" si="28"/>
        <v>0</v>
      </c>
      <c r="AQ29" s="101">
        <f t="shared" si="28"/>
        <v>0</v>
      </c>
      <c r="AR29" s="101">
        <f t="shared" si="28"/>
        <v>0</v>
      </c>
      <c r="AS29" s="101">
        <f t="shared" si="28"/>
        <v>0</v>
      </c>
      <c r="AT29" s="67"/>
      <c r="AU29" s="13" t="str">
        <f t="shared" ref="AU29:BJ29" si="29">IF(W30+W31=W29," ","GRESEALA")</f>
        <v xml:space="preserve"> </v>
      </c>
      <c r="AV29" s="13" t="str">
        <f t="shared" si="29"/>
        <v xml:space="preserve"> </v>
      </c>
      <c r="AW29" s="13" t="str">
        <f t="shared" si="29"/>
        <v xml:space="preserve"> </v>
      </c>
      <c r="AX29" s="13" t="str">
        <f t="shared" si="29"/>
        <v xml:space="preserve"> </v>
      </c>
      <c r="AY29" s="13" t="str">
        <f t="shared" si="29"/>
        <v xml:space="preserve"> </v>
      </c>
      <c r="AZ29" s="13" t="str">
        <f t="shared" si="29"/>
        <v xml:space="preserve"> </v>
      </c>
      <c r="BA29" s="13" t="str">
        <f t="shared" si="29"/>
        <v xml:space="preserve"> </v>
      </c>
      <c r="BB29" s="13" t="str">
        <f t="shared" si="29"/>
        <v xml:space="preserve"> </v>
      </c>
      <c r="BC29" s="13" t="str">
        <f t="shared" si="29"/>
        <v xml:space="preserve"> </v>
      </c>
      <c r="BD29" s="13" t="str">
        <f t="shared" si="29"/>
        <v xml:space="preserve"> </v>
      </c>
      <c r="BE29" s="13" t="str">
        <f t="shared" si="29"/>
        <v xml:space="preserve"> </v>
      </c>
      <c r="BF29" s="13" t="str">
        <f t="shared" si="29"/>
        <v xml:space="preserve"> </v>
      </c>
      <c r="BG29" s="13" t="str">
        <f t="shared" si="29"/>
        <v xml:space="preserve"> </v>
      </c>
      <c r="BH29" s="13" t="str">
        <f t="shared" si="29"/>
        <v xml:space="preserve"> </v>
      </c>
      <c r="BI29" s="13" t="str">
        <f t="shared" si="29"/>
        <v xml:space="preserve"> </v>
      </c>
      <c r="BJ29" s="13" t="str">
        <f t="shared" si="29"/>
        <v xml:space="preserve"> </v>
      </c>
      <c r="BK29" s="13" t="str">
        <f t="shared" ref="BK29:BL29" si="30">IF(AR30+AR31=AR29," ","GRESEALA")</f>
        <v xml:space="preserve"> </v>
      </c>
      <c r="BL29" s="25" t="str">
        <f t="shared" si="30"/>
        <v xml:space="preserve"> </v>
      </c>
    </row>
    <row r="30" spans="2:64" s="24" customFormat="1" ht="41.25" customHeight="1" x14ac:dyDescent="0.35">
      <c r="B30" s="23" t="s">
        <v>78</v>
      </c>
      <c r="C30" s="80" t="s">
        <v>79</v>
      </c>
      <c r="D30" s="103">
        <f t="shared" si="1"/>
        <v>0</v>
      </c>
      <c r="E30" s="103">
        <v>0</v>
      </c>
      <c r="F30" s="103">
        <v>0</v>
      </c>
      <c r="G30" s="103">
        <v>0</v>
      </c>
      <c r="H30" s="103">
        <v>0</v>
      </c>
      <c r="I30" s="103">
        <v>0</v>
      </c>
      <c r="J30" s="103">
        <v>0</v>
      </c>
      <c r="K30" s="103">
        <v>0</v>
      </c>
      <c r="L30" s="103">
        <v>0</v>
      </c>
      <c r="M30" s="103">
        <v>0</v>
      </c>
      <c r="N30" s="103">
        <v>0</v>
      </c>
      <c r="O30" s="103">
        <v>0</v>
      </c>
      <c r="P30" s="103">
        <v>0</v>
      </c>
      <c r="Q30" s="103">
        <v>0</v>
      </c>
      <c r="R30" s="103">
        <v>0</v>
      </c>
      <c r="S30" s="103">
        <v>0</v>
      </c>
      <c r="T30" s="103">
        <v>0</v>
      </c>
      <c r="U30" s="103">
        <v>0</v>
      </c>
      <c r="V30" s="103">
        <v>0</v>
      </c>
      <c r="W30" s="103">
        <v>0</v>
      </c>
      <c r="X30" s="103">
        <v>0</v>
      </c>
      <c r="Y30" s="103">
        <v>0</v>
      </c>
      <c r="Z30" s="103">
        <v>0</v>
      </c>
      <c r="AA30" s="103">
        <v>0</v>
      </c>
      <c r="AB30" s="103">
        <v>0</v>
      </c>
      <c r="AC30" s="103">
        <v>0</v>
      </c>
      <c r="AD30" s="103">
        <v>0</v>
      </c>
      <c r="AE30" s="103">
        <v>0</v>
      </c>
      <c r="AF30" s="103">
        <v>0</v>
      </c>
      <c r="AG30" s="103">
        <v>0</v>
      </c>
      <c r="AH30" s="103">
        <v>0</v>
      </c>
      <c r="AI30" s="103">
        <v>0</v>
      </c>
      <c r="AJ30" s="103">
        <v>0</v>
      </c>
      <c r="AK30" s="103">
        <v>0</v>
      </c>
      <c r="AL30" s="103">
        <v>0</v>
      </c>
      <c r="AM30" s="103">
        <v>0</v>
      </c>
      <c r="AN30" s="103">
        <v>0</v>
      </c>
      <c r="AO30" s="103">
        <v>0</v>
      </c>
      <c r="AP30" s="103">
        <v>0</v>
      </c>
      <c r="AQ30" s="103">
        <v>0</v>
      </c>
      <c r="AR30" s="103">
        <v>0</v>
      </c>
      <c r="AS30" s="103">
        <v>0</v>
      </c>
      <c r="AT30" s="67"/>
      <c r="AU30" s="13" t="str">
        <f>IF(E29+F29=D29," ","GRESEALA")</f>
        <v xml:space="preserve"> </v>
      </c>
      <c r="AV30" s="13" t="str">
        <f>IF(G29+K29+I29+L29+M29=D29," ","GRESEALA")</f>
        <v xml:space="preserve"> </v>
      </c>
      <c r="AW30" s="13" t="str">
        <f>IF(O29+P29=D29," ","GRESEALA")</f>
        <v xml:space="preserve"> </v>
      </c>
      <c r="AX30" s="13" t="str">
        <f>IF(Q29+S29+T29+U29+V29+W29=D29," ","GRESEALA")</f>
        <v xml:space="preserve"> </v>
      </c>
      <c r="AY30" s="13" t="str">
        <f>IF(X29+Y29+Z29=D29," ","GRESEALA")</f>
        <v xml:space="preserve"> </v>
      </c>
      <c r="AZ30" s="13" t="str">
        <f>IF(AA29+AC29+AE29+AF29+AG29+AH29+AI29+AJ29+AK29+AL29+AM29+AN29+AO29+AP29+AQ29+AR29+AS29&gt;=D29," ","GRESEALA")</f>
        <v xml:space="preserve"> </v>
      </c>
      <c r="BA30" s="13" t="str">
        <f>IF(AS29&lt;=D29," ","GRESEALA")</f>
        <v xml:space="preserve"> </v>
      </c>
      <c r="BB30" s="13" t="str">
        <f>IF(H29&lt;=G29," ","GRESEALA")</f>
        <v xml:space="preserve"> </v>
      </c>
      <c r="BC30" s="13" t="str">
        <f>IF(E33+E34=E32," ","GRESEALA")</f>
        <v xml:space="preserve"> </v>
      </c>
      <c r="BD30" s="13" t="str">
        <f>IF(F33+F34=F32," ","GRESEALA")</f>
        <v xml:space="preserve"> </v>
      </c>
      <c r="BE30" s="13" t="str">
        <f>IF(G33+G34=G32," ","GRESEALA")</f>
        <v xml:space="preserve"> </v>
      </c>
      <c r="BF30" s="13" t="str">
        <f>IF(H33+H34=H32," ","GRESEALA")</f>
        <v xml:space="preserve"> </v>
      </c>
      <c r="BG30" s="13" t="str">
        <f>IF(K33+K34=K32," ","GRESEALA")</f>
        <v xml:space="preserve"> </v>
      </c>
      <c r="BH30" s="13" t="str">
        <f>IF(L33+L34=L32," ","GRESEALA")</f>
        <v xml:space="preserve"> </v>
      </c>
      <c r="BI30" s="13" t="str">
        <f>IF(M33+M34=M32," ","GRESEALA")</f>
        <v xml:space="preserve"> </v>
      </c>
      <c r="BJ30" s="13" t="str">
        <f>IF(N33+N34=N32," ","GRESEALA")</f>
        <v xml:space="preserve"> </v>
      </c>
      <c r="BK30" s="13" t="str">
        <f>IF(O33+O34=O32," ","GRESEALA")</f>
        <v xml:space="preserve"> </v>
      </c>
    </row>
    <row r="31" spans="2:64" s="24" customFormat="1" ht="42" customHeight="1" x14ac:dyDescent="0.35">
      <c r="B31" s="23" t="s">
        <v>80</v>
      </c>
      <c r="C31" s="80" t="s">
        <v>81</v>
      </c>
      <c r="D31" s="103">
        <f t="shared" si="1"/>
        <v>0</v>
      </c>
      <c r="E31" s="103">
        <v>0</v>
      </c>
      <c r="F31" s="103">
        <v>0</v>
      </c>
      <c r="G31" s="103">
        <v>0</v>
      </c>
      <c r="H31" s="103">
        <v>0</v>
      </c>
      <c r="I31" s="103">
        <v>0</v>
      </c>
      <c r="J31" s="103">
        <v>0</v>
      </c>
      <c r="K31" s="103">
        <v>0</v>
      </c>
      <c r="L31" s="103">
        <v>0</v>
      </c>
      <c r="M31" s="103">
        <v>0</v>
      </c>
      <c r="N31" s="103">
        <v>0</v>
      </c>
      <c r="O31" s="103">
        <v>0</v>
      </c>
      <c r="P31" s="103">
        <v>0</v>
      </c>
      <c r="Q31" s="103">
        <v>0</v>
      </c>
      <c r="R31" s="103">
        <v>0</v>
      </c>
      <c r="S31" s="103">
        <v>0</v>
      </c>
      <c r="T31" s="103">
        <v>0</v>
      </c>
      <c r="U31" s="103">
        <v>0</v>
      </c>
      <c r="V31" s="103">
        <v>0</v>
      </c>
      <c r="W31" s="103">
        <v>0</v>
      </c>
      <c r="X31" s="103">
        <v>0</v>
      </c>
      <c r="Y31" s="103">
        <v>0</v>
      </c>
      <c r="Z31" s="103">
        <v>0</v>
      </c>
      <c r="AA31" s="103">
        <v>0</v>
      </c>
      <c r="AB31" s="103">
        <v>0</v>
      </c>
      <c r="AC31" s="103">
        <v>0</v>
      </c>
      <c r="AD31" s="103">
        <v>0</v>
      </c>
      <c r="AE31" s="103">
        <v>0</v>
      </c>
      <c r="AF31" s="103">
        <v>0</v>
      </c>
      <c r="AG31" s="103">
        <v>0</v>
      </c>
      <c r="AH31" s="103">
        <v>0</v>
      </c>
      <c r="AI31" s="103">
        <v>0</v>
      </c>
      <c r="AJ31" s="103">
        <v>0</v>
      </c>
      <c r="AK31" s="103">
        <v>0</v>
      </c>
      <c r="AL31" s="103">
        <v>0</v>
      </c>
      <c r="AM31" s="103">
        <v>0</v>
      </c>
      <c r="AN31" s="103">
        <v>0</v>
      </c>
      <c r="AO31" s="103">
        <v>0</v>
      </c>
      <c r="AP31" s="103">
        <v>0</v>
      </c>
      <c r="AQ31" s="103">
        <v>0</v>
      </c>
      <c r="AR31" s="103">
        <v>0</v>
      </c>
      <c r="AS31" s="103">
        <v>0</v>
      </c>
      <c r="AT31" s="67"/>
      <c r="AU31" s="13" t="str">
        <f>IF(P33+P34=P32," ","GRESEALA")</f>
        <v xml:space="preserve"> </v>
      </c>
      <c r="AV31" s="13" t="str">
        <f>IF(Q33+Q34=Q32," ","GRESEALA")</f>
        <v xml:space="preserve"> </v>
      </c>
      <c r="AW31" s="13" t="str">
        <f t="shared" ref="AW31:BK31" si="31">IF(S33+S34=S32," ","GRESEALA")</f>
        <v xml:space="preserve"> </v>
      </c>
      <c r="AX31" s="13" t="str">
        <f t="shared" si="31"/>
        <v xml:space="preserve"> </v>
      </c>
      <c r="AY31" s="13" t="str">
        <f t="shared" si="31"/>
        <v xml:space="preserve"> </v>
      </c>
      <c r="AZ31" s="13" t="str">
        <f t="shared" si="31"/>
        <v xml:space="preserve"> </v>
      </c>
      <c r="BA31" s="13" t="str">
        <f t="shared" si="31"/>
        <v xml:space="preserve"> </v>
      </c>
      <c r="BB31" s="13" t="str">
        <f t="shared" si="31"/>
        <v xml:space="preserve"> </v>
      </c>
      <c r="BC31" s="13" t="str">
        <f t="shared" si="31"/>
        <v xml:space="preserve"> </v>
      </c>
      <c r="BD31" s="13" t="str">
        <f t="shared" si="31"/>
        <v xml:space="preserve"> </v>
      </c>
      <c r="BE31" s="13" t="str">
        <f t="shared" si="31"/>
        <v xml:space="preserve"> </v>
      </c>
      <c r="BF31" s="13" t="str">
        <f t="shared" si="31"/>
        <v xml:space="preserve"> </v>
      </c>
      <c r="BG31" s="13" t="str">
        <f t="shared" si="31"/>
        <v xml:space="preserve"> </v>
      </c>
      <c r="BH31" s="13" t="str">
        <f t="shared" si="31"/>
        <v xml:space="preserve"> </v>
      </c>
      <c r="BI31" s="13" t="str">
        <f t="shared" si="31"/>
        <v xml:space="preserve"> </v>
      </c>
      <c r="BJ31" s="13" t="str">
        <f t="shared" si="31"/>
        <v xml:space="preserve"> </v>
      </c>
      <c r="BK31" s="13" t="str">
        <f t="shared" si="31"/>
        <v xml:space="preserve"> </v>
      </c>
    </row>
    <row r="32" spans="2:64" s="24" customFormat="1" ht="60.75" customHeight="1" x14ac:dyDescent="0.35">
      <c r="B32" s="16" t="s">
        <v>82</v>
      </c>
      <c r="C32" s="79" t="s">
        <v>83</v>
      </c>
      <c r="D32" s="93">
        <f t="shared" si="1"/>
        <v>0</v>
      </c>
      <c r="E32" s="101">
        <f>E33+E34</f>
        <v>0</v>
      </c>
      <c r="F32" s="101">
        <f t="shared" ref="F32:AS32" si="32">F33+F34</f>
        <v>0</v>
      </c>
      <c r="G32" s="101">
        <f t="shared" si="32"/>
        <v>0</v>
      </c>
      <c r="H32" s="101">
        <f t="shared" si="32"/>
        <v>0</v>
      </c>
      <c r="I32" s="101">
        <f t="shared" si="32"/>
        <v>0</v>
      </c>
      <c r="J32" s="101">
        <f t="shared" si="32"/>
        <v>0</v>
      </c>
      <c r="K32" s="101">
        <f t="shared" si="32"/>
        <v>0</v>
      </c>
      <c r="L32" s="101">
        <f t="shared" si="32"/>
        <v>0</v>
      </c>
      <c r="M32" s="101">
        <f t="shared" si="32"/>
        <v>0</v>
      </c>
      <c r="N32" s="101">
        <f t="shared" si="32"/>
        <v>0</v>
      </c>
      <c r="O32" s="101">
        <f t="shared" si="32"/>
        <v>0</v>
      </c>
      <c r="P32" s="101">
        <f t="shared" si="32"/>
        <v>0</v>
      </c>
      <c r="Q32" s="101">
        <f t="shared" si="32"/>
        <v>0</v>
      </c>
      <c r="R32" s="101">
        <f t="shared" si="32"/>
        <v>0</v>
      </c>
      <c r="S32" s="101">
        <f t="shared" si="32"/>
        <v>0</v>
      </c>
      <c r="T32" s="101">
        <f t="shared" si="32"/>
        <v>0</v>
      </c>
      <c r="U32" s="101">
        <f t="shared" si="32"/>
        <v>0</v>
      </c>
      <c r="V32" s="101">
        <f t="shared" si="32"/>
        <v>0</v>
      </c>
      <c r="W32" s="101">
        <f t="shared" si="32"/>
        <v>0</v>
      </c>
      <c r="X32" s="101">
        <f t="shared" si="32"/>
        <v>0</v>
      </c>
      <c r="Y32" s="101">
        <f t="shared" si="32"/>
        <v>0</v>
      </c>
      <c r="Z32" s="101">
        <f t="shared" si="32"/>
        <v>0</v>
      </c>
      <c r="AA32" s="101">
        <f t="shared" si="32"/>
        <v>0</v>
      </c>
      <c r="AB32" s="101">
        <f t="shared" si="32"/>
        <v>0</v>
      </c>
      <c r="AC32" s="101">
        <f t="shared" si="32"/>
        <v>0</v>
      </c>
      <c r="AD32" s="101">
        <f t="shared" si="32"/>
        <v>0</v>
      </c>
      <c r="AE32" s="101">
        <f t="shared" si="32"/>
        <v>0</v>
      </c>
      <c r="AF32" s="101">
        <f t="shared" si="32"/>
        <v>0</v>
      </c>
      <c r="AG32" s="101">
        <f t="shared" si="32"/>
        <v>0</v>
      </c>
      <c r="AH32" s="101">
        <f t="shared" si="32"/>
        <v>0</v>
      </c>
      <c r="AI32" s="101">
        <f t="shared" si="32"/>
        <v>0</v>
      </c>
      <c r="AJ32" s="101">
        <f t="shared" si="32"/>
        <v>0</v>
      </c>
      <c r="AK32" s="101">
        <f t="shared" si="32"/>
        <v>0</v>
      </c>
      <c r="AL32" s="101">
        <f t="shared" si="32"/>
        <v>0</v>
      </c>
      <c r="AM32" s="101">
        <f t="shared" si="32"/>
        <v>0</v>
      </c>
      <c r="AN32" s="101">
        <f t="shared" si="32"/>
        <v>0</v>
      </c>
      <c r="AO32" s="101">
        <f t="shared" si="32"/>
        <v>0</v>
      </c>
      <c r="AP32" s="101">
        <f t="shared" si="32"/>
        <v>0</v>
      </c>
      <c r="AQ32" s="101">
        <f t="shared" si="32"/>
        <v>0</v>
      </c>
      <c r="AR32" s="101">
        <f t="shared" si="32"/>
        <v>0</v>
      </c>
      <c r="AS32" s="101">
        <f t="shared" si="32"/>
        <v>0</v>
      </c>
      <c r="AT32" s="67"/>
      <c r="AU32" s="13" t="str">
        <f>IF(AH33+AH34=AH32," ","GRESEALA")</f>
        <v xml:space="preserve"> </v>
      </c>
      <c r="AV32" s="13" t="str">
        <f>IF(AI33+AI34=AI32," ","GRESEALA")</f>
        <v xml:space="preserve"> </v>
      </c>
      <c r="AW32" s="13" t="str">
        <f>IF(AJ33+AJ34=AJ32," ","GRESEALA")</f>
        <v xml:space="preserve"> </v>
      </c>
      <c r="AX32" s="13" t="str">
        <f>IF(AK33+AK34=AK32," ","GRESEALA")</f>
        <v xml:space="preserve"> </v>
      </c>
      <c r="AY32" s="13" t="str">
        <f>IF(AL33+AL34=AL32," ","GRESEALA")</f>
        <v xml:space="preserve"> </v>
      </c>
      <c r="AZ32" s="13" t="str">
        <f t="shared" ref="AZ32:BA32" si="33">IF(AR33+AR34=AR32," ","GRESEALA")</f>
        <v xml:space="preserve"> </v>
      </c>
      <c r="BA32" s="13" t="str">
        <f t="shared" si="33"/>
        <v xml:space="preserve"> </v>
      </c>
      <c r="BB32" s="13" t="str">
        <f>IF(E32+F32=D32," ","GRESEALA")</f>
        <v xml:space="preserve"> </v>
      </c>
      <c r="BC32" s="13" t="str">
        <f>IF(G32+K32+I32+L32+M32=D32," ","GRESEALA")</f>
        <v xml:space="preserve"> </v>
      </c>
      <c r="BD32" s="13" t="str">
        <f>IF(O32+P32=D32," ","GRESEALA")</f>
        <v xml:space="preserve"> </v>
      </c>
      <c r="BE32" s="13" t="str">
        <f>IF(Q32+S32+T32+U32+V32+W32=D32," ","GRESEALA")</f>
        <v xml:space="preserve"> </v>
      </c>
      <c r="BF32" s="13" t="str">
        <f>IF(X32+Y32+Z32=D32," ","GRESEALA")</f>
        <v xml:space="preserve"> </v>
      </c>
      <c r="BG32" s="13" t="str">
        <f>IF(AA32+AC32+AE32+AF32+AG32+AH32+AI32+AJ32+AK32+AL32+AM32+AN32+AO32+AP32+AQ32+AR32+AS32&gt;=D32," ","GRESEALA")</f>
        <v xml:space="preserve"> </v>
      </c>
      <c r="BH32" s="13" t="str">
        <f>IF(AS32&lt;=D32," ","GRESEALA")</f>
        <v xml:space="preserve"> </v>
      </c>
      <c r="BI32" s="13" t="str">
        <f>IF(H32&gt;=G32," ","GRESEALA")</f>
        <v xml:space="preserve"> </v>
      </c>
      <c r="BJ32" s="13" t="str">
        <f>IF(E36+F36=D36," ","GRESEALA")</f>
        <v xml:space="preserve"> </v>
      </c>
      <c r="BK32" s="13" t="str">
        <f>IF(G36+K36+I36+L36+M36=D36," ","GRESEALA")</f>
        <v xml:space="preserve"> </v>
      </c>
    </row>
    <row r="33" spans="2:223" s="24" customFormat="1" ht="43.5" customHeight="1" x14ac:dyDescent="0.35">
      <c r="B33" s="23" t="s">
        <v>84</v>
      </c>
      <c r="C33" s="80" t="s">
        <v>85</v>
      </c>
      <c r="D33" s="103">
        <f t="shared" si="1"/>
        <v>0</v>
      </c>
      <c r="E33" s="103">
        <v>0</v>
      </c>
      <c r="F33" s="103">
        <v>0</v>
      </c>
      <c r="G33" s="103">
        <v>0</v>
      </c>
      <c r="H33" s="103">
        <v>0</v>
      </c>
      <c r="I33" s="103">
        <v>0</v>
      </c>
      <c r="J33" s="103">
        <v>0</v>
      </c>
      <c r="K33" s="103">
        <v>0</v>
      </c>
      <c r="L33" s="103">
        <v>0</v>
      </c>
      <c r="M33" s="103">
        <v>0</v>
      </c>
      <c r="N33" s="103">
        <v>0</v>
      </c>
      <c r="O33" s="103">
        <v>0</v>
      </c>
      <c r="P33" s="103">
        <v>0</v>
      </c>
      <c r="Q33" s="103">
        <v>0</v>
      </c>
      <c r="R33" s="103">
        <v>0</v>
      </c>
      <c r="S33" s="103">
        <v>0</v>
      </c>
      <c r="T33" s="103">
        <v>0</v>
      </c>
      <c r="U33" s="103">
        <v>0</v>
      </c>
      <c r="V33" s="103">
        <v>0</v>
      </c>
      <c r="W33" s="103">
        <v>0</v>
      </c>
      <c r="X33" s="103">
        <v>0</v>
      </c>
      <c r="Y33" s="103">
        <v>0</v>
      </c>
      <c r="Z33" s="103">
        <v>0</v>
      </c>
      <c r="AA33" s="103">
        <v>0</v>
      </c>
      <c r="AB33" s="103">
        <v>0</v>
      </c>
      <c r="AC33" s="103">
        <v>0</v>
      </c>
      <c r="AD33" s="103">
        <v>0</v>
      </c>
      <c r="AE33" s="103">
        <v>0</v>
      </c>
      <c r="AF33" s="103">
        <v>0</v>
      </c>
      <c r="AG33" s="103">
        <v>0</v>
      </c>
      <c r="AH33" s="103">
        <v>0</v>
      </c>
      <c r="AI33" s="103">
        <v>0</v>
      </c>
      <c r="AJ33" s="103">
        <v>0</v>
      </c>
      <c r="AK33" s="103">
        <v>0</v>
      </c>
      <c r="AL33" s="103">
        <v>0</v>
      </c>
      <c r="AM33" s="103">
        <v>0</v>
      </c>
      <c r="AN33" s="103">
        <v>0</v>
      </c>
      <c r="AO33" s="103">
        <v>0</v>
      </c>
      <c r="AP33" s="103">
        <v>0</v>
      </c>
      <c r="AQ33" s="103">
        <v>0</v>
      </c>
      <c r="AR33" s="103">
        <v>0</v>
      </c>
      <c r="AS33" s="103">
        <v>0</v>
      </c>
      <c r="AT33" s="67"/>
      <c r="AU33" s="13" t="str">
        <f>IF(O36+P36=D36," ","GRESEALA")</f>
        <v xml:space="preserve"> </v>
      </c>
      <c r="AV33" s="13" t="str">
        <f>IF(Q36+S36+T36+U36+V36+W36=D36," ","GRESEALA")</f>
        <v xml:space="preserve"> </v>
      </c>
      <c r="AW33" s="13" t="str">
        <f>IF(X36+Y36+Z36=D36," ","GRESEALA")</f>
        <v xml:space="preserve"> </v>
      </c>
      <c r="AX33" s="13" t="str">
        <f>IF(AA36+AC36+AE36+AF36+AG36+AH36+AI36+AJ36+AK36+AL36+AM36+AN36+AO36+AP36+AQ36+AR36+AS36&gt;=D36," ","GRESEALA")</f>
        <v xml:space="preserve"> </v>
      </c>
      <c r="AY33" s="13" t="str">
        <f>IF(AS36&lt;=D36," ","GRESEALA")</f>
        <v xml:space="preserve"> </v>
      </c>
      <c r="AZ33" s="13" t="str">
        <f>IF(H36&lt;=G36," ","GRESEALA")</f>
        <v xml:space="preserve"> </v>
      </c>
      <c r="BA33" s="13" t="str">
        <f>IF(E39+E40=E38," ","GRESEALA")</f>
        <v xml:space="preserve"> </v>
      </c>
      <c r="BB33" s="13" t="str">
        <f>IF(F39+F40=F38," ","GRESEALA")</f>
        <v xml:space="preserve"> </v>
      </c>
      <c r="BC33" s="13" t="str">
        <f>IF(G39+G40=G38," ","GRESEALA")</f>
        <v xml:space="preserve"> </v>
      </c>
      <c r="BD33" s="13" t="str">
        <f>IF(H39+H40=H38," ","GRESEALA")</f>
        <v xml:space="preserve"> </v>
      </c>
      <c r="BE33" s="13" t="str">
        <f t="shared" ref="BE33:BK33" si="34">IF(K39+K40=K38," ","GRESEALA")</f>
        <v xml:space="preserve"> </v>
      </c>
      <c r="BF33" s="13" t="str">
        <f t="shared" si="34"/>
        <v xml:space="preserve"> </v>
      </c>
      <c r="BG33" s="13" t="str">
        <f t="shared" si="34"/>
        <v xml:space="preserve"> </v>
      </c>
      <c r="BH33" s="13" t="str">
        <f t="shared" si="34"/>
        <v xml:space="preserve"> </v>
      </c>
      <c r="BI33" s="13" t="str">
        <f t="shared" si="34"/>
        <v xml:space="preserve"> </v>
      </c>
      <c r="BJ33" s="13" t="str">
        <f t="shared" si="34"/>
        <v xml:space="preserve"> </v>
      </c>
      <c r="BK33" s="13" t="str">
        <f t="shared" si="34"/>
        <v xml:space="preserve"> </v>
      </c>
    </row>
    <row r="34" spans="2:223" s="24" customFormat="1" ht="45" customHeight="1" x14ac:dyDescent="0.35">
      <c r="B34" s="23" t="s">
        <v>86</v>
      </c>
      <c r="C34" s="80" t="s">
        <v>87</v>
      </c>
      <c r="D34" s="103">
        <f t="shared" si="1"/>
        <v>0</v>
      </c>
      <c r="E34" s="103">
        <v>0</v>
      </c>
      <c r="F34" s="103">
        <v>0</v>
      </c>
      <c r="G34" s="103">
        <v>0</v>
      </c>
      <c r="H34" s="103">
        <v>0</v>
      </c>
      <c r="I34" s="103">
        <v>0</v>
      </c>
      <c r="J34" s="103">
        <v>0</v>
      </c>
      <c r="K34" s="103">
        <v>0</v>
      </c>
      <c r="L34" s="103">
        <v>0</v>
      </c>
      <c r="M34" s="103">
        <v>0</v>
      </c>
      <c r="N34" s="103">
        <v>0</v>
      </c>
      <c r="O34" s="103">
        <v>0</v>
      </c>
      <c r="P34" s="103">
        <v>0</v>
      </c>
      <c r="Q34" s="103">
        <v>0</v>
      </c>
      <c r="R34" s="103">
        <v>0</v>
      </c>
      <c r="S34" s="103">
        <v>0</v>
      </c>
      <c r="T34" s="103">
        <v>0</v>
      </c>
      <c r="U34" s="103">
        <v>0</v>
      </c>
      <c r="V34" s="103">
        <v>0</v>
      </c>
      <c r="W34" s="103">
        <v>0</v>
      </c>
      <c r="X34" s="103">
        <v>0</v>
      </c>
      <c r="Y34" s="103">
        <v>0</v>
      </c>
      <c r="Z34" s="103">
        <v>0</v>
      </c>
      <c r="AA34" s="103">
        <v>0</v>
      </c>
      <c r="AB34" s="103">
        <v>0</v>
      </c>
      <c r="AC34" s="103">
        <v>0</v>
      </c>
      <c r="AD34" s="103">
        <v>0</v>
      </c>
      <c r="AE34" s="103">
        <v>0</v>
      </c>
      <c r="AF34" s="103">
        <v>0</v>
      </c>
      <c r="AG34" s="103">
        <v>0</v>
      </c>
      <c r="AH34" s="103">
        <v>0</v>
      </c>
      <c r="AI34" s="103">
        <v>0</v>
      </c>
      <c r="AJ34" s="103">
        <v>0</v>
      </c>
      <c r="AK34" s="103">
        <v>0</v>
      </c>
      <c r="AL34" s="103">
        <v>0</v>
      </c>
      <c r="AM34" s="103">
        <v>0</v>
      </c>
      <c r="AN34" s="103">
        <v>0</v>
      </c>
      <c r="AO34" s="103">
        <v>0</v>
      </c>
      <c r="AP34" s="103">
        <v>0</v>
      </c>
      <c r="AQ34" s="103">
        <v>0</v>
      </c>
      <c r="AR34" s="103">
        <v>0</v>
      </c>
      <c r="AS34" s="103">
        <v>0</v>
      </c>
      <c r="AT34" s="67"/>
      <c r="AU34" s="13" t="str">
        <f t="shared" ref="AU34:BK34" si="35">IF(S39+S40=S38," ","GRESEALA")</f>
        <v xml:space="preserve"> </v>
      </c>
      <c r="AV34" s="13" t="str">
        <f t="shared" si="35"/>
        <v xml:space="preserve"> </v>
      </c>
      <c r="AW34" s="13" t="str">
        <f t="shared" si="35"/>
        <v xml:space="preserve"> </v>
      </c>
      <c r="AX34" s="13" t="str">
        <f t="shared" si="35"/>
        <v xml:space="preserve"> </v>
      </c>
      <c r="AY34" s="13" t="str">
        <f t="shared" si="35"/>
        <v xml:space="preserve"> </v>
      </c>
      <c r="AZ34" s="13" t="str">
        <f t="shared" si="35"/>
        <v xml:space="preserve"> </v>
      </c>
      <c r="BA34" s="13" t="str">
        <f t="shared" si="35"/>
        <v xml:space="preserve"> </v>
      </c>
      <c r="BB34" s="13" t="str">
        <f t="shared" si="35"/>
        <v xml:space="preserve"> </v>
      </c>
      <c r="BC34" s="13" t="str">
        <f t="shared" si="35"/>
        <v xml:space="preserve"> </v>
      </c>
      <c r="BD34" s="13" t="str">
        <f t="shared" si="35"/>
        <v xml:space="preserve"> </v>
      </c>
      <c r="BE34" s="13" t="str">
        <f t="shared" si="35"/>
        <v xml:space="preserve"> </v>
      </c>
      <c r="BF34" s="13" t="str">
        <f t="shared" si="35"/>
        <v xml:space="preserve"> </v>
      </c>
      <c r="BG34" s="13" t="str">
        <f t="shared" si="35"/>
        <v xml:space="preserve"> </v>
      </c>
      <c r="BH34" s="13" t="str">
        <f t="shared" si="35"/>
        <v xml:space="preserve"> </v>
      </c>
      <c r="BI34" s="13" t="str">
        <f t="shared" si="35"/>
        <v xml:space="preserve"> </v>
      </c>
      <c r="BJ34" s="13" t="str">
        <f t="shared" si="35"/>
        <v xml:space="preserve"> </v>
      </c>
      <c r="BK34" s="13" t="str">
        <f t="shared" si="35"/>
        <v xml:space="preserve"> </v>
      </c>
    </row>
    <row r="35" spans="2:223" s="24" customFormat="1" ht="32.25" customHeight="1" x14ac:dyDescent="0.35">
      <c r="B35" s="16" t="s">
        <v>88</v>
      </c>
      <c r="C35" s="79" t="s">
        <v>89</v>
      </c>
      <c r="D35" s="93">
        <f t="shared" si="1"/>
        <v>66</v>
      </c>
      <c r="E35" s="101">
        <f t="shared" ref="E35:AS35" si="36">E16-E20-E23-E26-E29-E32</f>
        <v>30</v>
      </c>
      <c r="F35" s="101">
        <f t="shared" si="36"/>
        <v>36</v>
      </c>
      <c r="G35" s="101">
        <f t="shared" si="36"/>
        <v>17</v>
      </c>
      <c r="H35" s="101">
        <f t="shared" si="36"/>
        <v>14</v>
      </c>
      <c r="I35" s="101">
        <f t="shared" si="36"/>
        <v>17</v>
      </c>
      <c r="J35" s="101">
        <f t="shared" si="36"/>
        <v>10</v>
      </c>
      <c r="K35" s="101">
        <f t="shared" si="36"/>
        <v>3</v>
      </c>
      <c r="L35" s="101">
        <f t="shared" si="36"/>
        <v>27</v>
      </c>
      <c r="M35" s="101">
        <f t="shared" si="36"/>
        <v>2</v>
      </c>
      <c r="N35" s="101">
        <f t="shared" si="36"/>
        <v>0</v>
      </c>
      <c r="O35" s="101">
        <f t="shared" si="36"/>
        <v>29</v>
      </c>
      <c r="P35" s="101">
        <f t="shared" si="36"/>
        <v>37</v>
      </c>
      <c r="Q35" s="101">
        <f t="shared" si="36"/>
        <v>1</v>
      </c>
      <c r="R35" s="101">
        <f t="shared" si="36"/>
        <v>0</v>
      </c>
      <c r="S35" s="101">
        <f t="shared" si="36"/>
        <v>13</v>
      </c>
      <c r="T35" s="101">
        <f t="shared" si="36"/>
        <v>17</v>
      </c>
      <c r="U35" s="101">
        <f t="shared" si="36"/>
        <v>27</v>
      </c>
      <c r="V35" s="101">
        <f t="shared" si="36"/>
        <v>1</v>
      </c>
      <c r="W35" s="101">
        <f t="shared" si="36"/>
        <v>7</v>
      </c>
      <c r="X35" s="101">
        <f t="shared" si="36"/>
        <v>46</v>
      </c>
      <c r="Y35" s="101">
        <f t="shared" si="36"/>
        <v>20</v>
      </c>
      <c r="Z35" s="101">
        <f t="shared" si="36"/>
        <v>0</v>
      </c>
      <c r="AA35" s="101">
        <f t="shared" si="36"/>
        <v>0</v>
      </c>
      <c r="AB35" s="101">
        <f t="shared" si="36"/>
        <v>0</v>
      </c>
      <c r="AC35" s="101">
        <f t="shared" si="36"/>
        <v>1</v>
      </c>
      <c r="AD35" s="101">
        <f t="shared" si="36"/>
        <v>0</v>
      </c>
      <c r="AE35" s="101">
        <f t="shared" si="36"/>
        <v>0</v>
      </c>
      <c r="AF35" s="101">
        <f t="shared" si="36"/>
        <v>0</v>
      </c>
      <c r="AG35" s="101">
        <f t="shared" si="36"/>
        <v>0</v>
      </c>
      <c r="AH35" s="101">
        <f t="shared" si="36"/>
        <v>0</v>
      </c>
      <c r="AI35" s="101">
        <f t="shared" si="36"/>
        <v>0</v>
      </c>
      <c r="AJ35" s="101">
        <f t="shared" si="36"/>
        <v>0</v>
      </c>
      <c r="AK35" s="101">
        <f t="shared" si="36"/>
        <v>0</v>
      </c>
      <c r="AL35" s="101">
        <f t="shared" si="36"/>
        <v>0</v>
      </c>
      <c r="AM35" s="101">
        <f t="shared" si="36"/>
        <v>0</v>
      </c>
      <c r="AN35" s="101">
        <f t="shared" si="36"/>
        <v>0</v>
      </c>
      <c r="AO35" s="101">
        <f t="shared" si="36"/>
        <v>0</v>
      </c>
      <c r="AP35" s="101">
        <f t="shared" si="36"/>
        <v>0</v>
      </c>
      <c r="AQ35" s="101">
        <f t="shared" si="36"/>
        <v>0</v>
      </c>
      <c r="AR35" s="101">
        <f t="shared" si="36"/>
        <v>0</v>
      </c>
      <c r="AS35" s="101">
        <f t="shared" si="36"/>
        <v>65</v>
      </c>
      <c r="AT35" s="67"/>
      <c r="AU35" s="13" t="str">
        <f>IF(AJ39+AJ40=AJ38," ","GRESEALA")</f>
        <v xml:space="preserve"> </v>
      </c>
      <c r="AV35" s="13" t="str">
        <f>IF(AK39+AK40=AK38," ","GRESEALA")</f>
        <v xml:space="preserve"> </v>
      </c>
      <c r="AW35" s="13" t="str">
        <f>IF(AL39+AL40=AL38," ","GRESEALA")</f>
        <v xml:space="preserve"> </v>
      </c>
      <c r="AX35" s="13" t="str">
        <f>IF(AR39+AR40=AR38," ","GRESEALA")</f>
        <v xml:space="preserve"> </v>
      </c>
      <c r="AY35" s="13" t="str">
        <f>IF(AS39+AS40=AS38," ","GRESEALA")</f>
        <v xml:space="preserve"> </v>
      </c>
      <c r="AZ35" s="13" t="str">
        <f>IF(E38+F38=D38," ","GRESEALA")</f>
        <v xml:space="preserve"> </v>
      </c>
      <c r="BA35" s="13" t="str">
        <f>IF(G38+K38+I38+L38+M38=D38," ","GRESEALA")</f>
        <v xml:space="preserve"> </v>
      </c>
      <c r="BB35" s="13" t="str">
        <f>IF(O38+P38=D38," ","GRESEALA")</f>
        <v xml:space="preserve"> </v>
      </c>
      <c r="BC35" s="13" t="str">
        <f>IF(Q38+S38+T38+U38+V38+W38=D38," ","GRESEALA")</f>
        <v xml:space="preserve"> </v>
      </c>
      <c r="BD35" s="13" t="str">
        <f>IF(X38+Y38+Z38=D38," ","GRESEALA")</f>
        <v xml:space="preserve"> </v>
      </c>
      <c r="BE35" s="13" t="str">
        <f>IF(AA38+AC38+AE38+AF38+AG38+AH38+AI38+AJ38+AK38+AL38+AM38+AN38+AO38+AP38+AQ38+AR38+AS38&gt;=D38," ","GRESEALA")</f>
        <v xml:space="preserve"> </v>
      </c>
      <c r="BF35" s="13" t="str">
        <f>IF(AS38&lt;=D38," ","GRESEALA")</f>
        <v xml:space="preserve"> </v>
      </c>
      <c r="BG35" s="13" t="str">
        <f>IF(H38&lt;=G38," ","GRESEALA")</f>
        <v xml:space="preserve"> </v>
      </c>
      <c r="BH35" s="13" t="str">
        <f>IF(E37+F37=D37," ","GRESEALA")</f>
        <v xml:space="preserve"> </v>
      </c>
      <c r="BI35" s="13" t="str">
        <f>IF(G37+K37+I37+L37+M37=D37," ","GRESEALA")</f>
        <v xml:space="preserve"> </v>
      </c>
      <c r="BJ35" s="13" t="str">
        <f>IF(O37+P37=D37," ","GRESEALA")</f>
        <v xml:space="preserve"> </v>
      </c>
      <c r="BK35" s="13" t="str">
        <f>IF(Q37+S37+T37+U37+V37+W37=D37," ","GRESEALA")</f>
        <v xml:space="preserve"> </v>
      </c>
      <c r="BL35" s="26"/>
    </row>
    <row r="36" spans="2:223" ht="58.5" customHeight="1" x14ac:dyDescent="0.35">
      <c r="B36" s="19" t="s">
        <v>90</v>
      </c>
      <c r="C36" s="76" t="s">
        <v>91</v>
      </c>
      <c r="D36" s="110">
        <f t="shared" si="1"/>
        <v>481</v>
      </c>
      <c r="E36" s="100">
        <v>162</v>
      </c>
      <c r="F36" s="100">
        <v>319</v>
      </c>
      <c r="G36" s="100">
        <v>120</v>
      </c>
      <c r="H36" s="100">
        <v>109</v>
      </c>
      <c r="I36" s="100">
        <v>37</v>
      </c>
      <c r="J36" s="100">
        <v>15</v>
      </c>
      <c r="K36" s="100">
        <v>23</v>
      </c>
      <c r="L36" s="100">
        <v>87</v>
      </c>
      <c r="M36" s="100">
        <v>214</v>
      </c>
      <c r="N36" s="100">
        <v>100</v>
      </c>
      <c r="O36" s="100">
        <v>251</v>
      </c>
      <c r="P36" s="100">
        <v>230</v>
      </c>
      <c r="Q36" s="100">
        <v>73</v>
      </c>
      <c r="R36" s="100">
        <v>26</v>
      </c>
      <c r="S36" s="100">
        <v>123</v>
      </c>
      <c r="T36" s="100">
        <v>50</v>
      </c>
      <c r="U36" s="100">
        <v>197</v>
      </c>
      <c r="V36" s="100">
        <v>6</v>
      </c>
      <c r="W36" s="100">
        <v>32</v>
      </c>
      <c r="X36" s="100">
        <v>306</v>
      </c>
      <c r="Y36" s="100">
        <v>175</v>
      </c>
      <c r="Z36" s="100">
        <v>0</v>
      </c>
      <c r="AA36" s="100">
        <v>0</v>
      </c>
      <c r="AB36" s="100">
        <v>0</v>
      </c>
      <c r="AC36" s="100">
        <v>1</v>
      </c>
      <c r="AD36" s="100">
        <v>0</v>
      </c>
      <c r="AE36" s="100">
        <v>3</v>
      </c>
      <c r="AF36" s="100">
        <v>0</v>
      </c>
      <c r="AG36" s="100">
        <v>0</v>
      </c>
      <c r="AH36" s="100">
        <v>0</v>
      </c>
      <c r="AI36" s="100">
        <v>0</v>
      </c>
      <c r="AJ36" s="100">
        <v>0</v>
      </c>
      <c r="AK36" s="100">
        <v>0</v>
      </c>
      <c r="AL36" s="100">
        <v>0</v>
      </c>
      <c r="AM36" s="100">
        <v>0</v>
      </c>
      <c r="AN36" s="100">
        <v>0</v>
      </c>
      <c r="AO36" s="100">
        <v>0</v>
      </c>
      <c r="AP36" s="100">
        <v>0</v>
      </c>
      <c r="AQ36" s="100">
        <v>0</v>
      </c>
      <c r="AR36" s="100">
        <v>0</v>
      </c>
      <c r="AS36" s="100">
        <v>477</v>
      </c>
      <c r="AT36" s="67"/>
      <c r="AU36" s="13" t="str">
        <f>IF(X37+Y37+Z37=D37," ","GRESEALA")</f>
        <v xml:space="preserve"> </v>
      </c>
      <c r="AV36" s="13" t="str">
        <f>IF(AA37+AC37+AE37+AF37+AG37+AH37+AI37+AJ37+AK37+AL37+AR37+AS37&gt;=D37," ","GRESEALA")</f>
        <v xml:space="preserve"> </v>
      </c>
      <c r="AW36" s="13" t="str">
        <f>IF(AS37&lt;=D37," ","GRESEALA")</f>
        <v xml:space="preserve"> </v>
      </c>
      <c r="AX36" s="13" t="str">
        <f>IF(H37&lt;=G37," ","GRESEALA")</f>
        <v xml:space="preserve"> </v>
      </c>
      <c r="AY36" s="13" t="str">
        <f>IF(E41+F41=D41," ","GRESEALA")</f>
        <v xml:space="preserve"> </v>
      </c>
      <c r="AZ36" s="17" t="str">
        <f>IF(G41+K41+I41+L41+M41=D41," ","GRESEALA")</f>
        <v xml:space="preserve"> </v>
      </c>
      <c r="BA36" s="13" t="str">
        <f>IF(O41+P41=D41," ","GRESEALA")</f>
        <v xml:space="preserve"> </v>
      </c>
      <c r="BB36" s="13" t="str">
        <f>IF(Q41+S41+T41+U41+V41+W41=D41," ","GRESEALA")</f>
        <v xml:space="preserve"> </v>
      </c>
      <c r="BC36" s="13" t="str">
        <f>IF(X41+Y41+Z41=D41," ","GRESEALA")</f>
        <v xml:space="preserve"> </v>
      </c>
      <c r="BD36" s="13" t="str">
        <f>IF(AA41+AC41+AE41+AF41+AG41+AH41+AI41+AJ41+AK41+AL41+AR41+AS41&gt;=D41," ","GRESEALA")</f>
        <v xml:space="preserve"> </v>
      </c>
      <c r="BE36" s="13" t="str">
        <f>IF(AS41&lt;=D41," ","GRESEALA")</f>
        <v xml:space="preserve"> </v>
      </c>
      <c r="BF36" s="13" t="str">
        <f>IF(H41&lt;=G41," ","GRESEALA")</f>
        <v xml:space="preserve"> </v>
      </c>
      <c r="BG36" s="13" t="str">
        <f>IF(E43+E44=E42," ","GRESEALA")</f>
        <v xml:space="preserve"> </v>
      </c>
      <c r="BH36" s="13" t="str">
        <f>IF(F43+F44=F42," ","GRESEALA")</f>
        <v xml:space="preserve"> </v>
      </c>
      <c r="BI36" s="13" t="str">
        <f>IF(G43+G44=G42," ","GRESEALA")</f>
        <v xml:space="preserve"> </v>
      </c>
      <c r="BJ36" s="13" t="str">
        <f>IF(H43+H44=H42," ","GRESEALA")</f>
        <v xml:space="preserve"> </v>
      </c>
      <c r="BK36" s="13" t="str">
        <f>IF(K43+K44=K42," ","GRESEALA")</f>
        <v xml:space="preserve"> </v>
      </c>
    </row>
    <row r="37" spans="2:223" s="5" customFormat="1" ht="43.5" customHeight="1" x14ac:dyDescent="0.35">
      <c r="B37" s="21">
        <v>2</v>
      </c>
      <c r="C37" s="81" t="s">
        <v>92</v>
      </c>
      <c r="D37" s="111">
        <f t="shared" si="1"/>
        <v>0</v>
      </c>
      <c r="E37" s="102">
        <v>0</v>
      </c>
      <c r="F37" s="102">
        <v>0</v>
      </c>
      <c r="G37" s="102">
        <v>0</v>
      </c>
      <c r="H37" s="102">
        <v>0</v>
      </c>
      <c r="I37" s="102">
        <v>0</v>
      </c>
      <c r="J37" s="102">
        <v>0</v>
      </c>
      <c r="K37" s="102">
        <v>0</v>
      </c>
      <c r="L37" s="102">
        <v>0</v>
      </c>
      <c r="M37" s="102">
        <v>0</v>
      </c>
      <c r="N37" s="102">
        <v>0</v>
      </c>
      <c r="O37" s="102">
        <v>0</v>
      </c>
      <c r="P37" s="102">
        <v>0</v>
      </c>
      <c r="Q37" s="102">
        <v>0</v>
      </c>
      <c r="R37" s="102">
        <v>0</v>
      </c>
      <c r="S37" s="102">
        <v>0</v>
      </c>
      <c r="T37" s="102">
        <v>0</v>
      </c>
      <c r="U37" s="102">
        <v>0</v>
      </c>
      <c r="V37" s="102">
        <v>0</v>
      </c>
      <c r="W37" s="102">
        <v>0</v>
      </c>
      <c r="X37" s="102">
        <v>0</v>
      </c>
      <c r="Y37" s="102">
        <v>0</v>
      </c>
      <c r="Z37" s="104">
        <v>0</v>
      </c>
      <c r="AA37" s="102">
        <v>0</v>
      </c>
      <c r="AB37" s="102">
        <v>0</v>
      </c>
      <c r="AC37" s="102">
        <v>0</v>
      </c>
      <c r="AD37" s="102">
        <v>0</v>
      </c>
      <c r="AE37" s="102">
        <v>0</v>
      </c>
      <c r="AF37" s="102">
        <v>0</v>
      </c>
      <c r="AG37" s="102">
        <v>0</v>
      </c>
      <c r="AH37" s="102">
        <v>0</v>
      </c>
      <c r="AI37" s="102">
        <v>0</v>
      </c>
      <c r="AJ37" s="102">
        <v>0</v>
      </c>
      <c r="AK37" s="102">
        <v>0</v>
      </c>
      <c r="AL37" s="102">
        <v>0</v>
      </c>
      <c r="AM37" s="102">
        <v>0</v>
      </c>
      <c r="AN37" s="102">
        <v>0</v>
      </c>
      <c r="AO37" s="102">
        <v>0</v>
      </c>
      <c r="AP37" s="102">
        <v>0</v>
      </c>
      <c r="AQ37" s="102">
        <v>0</v>
      </c>
      <c r="AR37" s="102">
        <v>0</v>
      </c>
      <c r="AS37" s="102">
        <v>0</v>
      </c>
      <c r="AT37" s="67"/>
      <c r="AU37" s="17" t="str">
        <f>IF(X43+X44=X42," ","GRESEALA")</f>
        <v xml:space="preserve"> </v>
      </c>
      <c r="AV37" s="13" t="str">
        <f>IF(M43+M44=M42," ","GRESEALA")</f>
        <v xml:space="preserve"> </v>
      </c>
      <c r="AW37" s="13" t="str">
        <f>IF(N43+N44=N42," ","GRESEALA")</f>
        <v xml:space="preserve"> </v>
      </c>
      <c r="AX37" s="13" t="str">
        <f>IF(O43+O44=O42," ","GRESEALA")</f>
        <v xml:space="preserve"> </v>
      </c>
      <c r="AY37" s="13" t="str">
        <f>IF(P43+P44=P42," ","GRESEALA")</f>
        <v xml:space="preserve"> </v>
      </c>
      <c r="AZ37" s="13" t="str">
        <f>IF(Q43+Q44=Q42," ","GRESEALA")</f>
        <v xml:space="preserve"> </v>
      </c>
      <c r="BA37" s="13" t="str">
        <f t="shared" ref="BA37:BK37" si="37">IF(S43+S44=S42," ","GRESEALA")</f>
        <v xml:space="preserve"> </v>
      </c>
      <c r="BB37" s="13" t="str">
        <f t="shared" si="37"/>
        <v xml:space="preserve"> </v>
      </c>
      <c r="BC37" s="13" t="str">
        <f t="shared" si="37"/>
        <v xml:space="preserve"> </v>
      </c>
      <c r="BD37" s="13" t="str">
        <f t="shared" si="37"/>
        <v xml:space="preserve"> </v>
      </c>
      <c r="BE37" s="13" t="str">
        <f t="shared" si="37"/>
        <v xml:space="preserve"> </v>
      </c>
      <c r="BF37" s="13" t="str">
        <f t="shared" si="37"/>
        <v xml:space="preserve"> </v>
      </c>
      <c r="BG37" s="13" t="str">
        <f t="shared" si="37"/>
        <v xml:space="preserve"> </v>
      </c>
      <c r="BH37" s="13" t="str">
        <f t="shared" si="37"/>
        <v xml:space="preserve"> </v>
      </c>
      <c r="BI37" s="13" t="str">
        <f t="shared" si="37"/>
        <v xml:space="preserve"> </v>
      </c>
      <c r="BJ37" s="13" t="str">
        <f t="shared" si="37"/>
        <v xml:space="preserve"> </v>
      </c>
      <c r="BK37" s="13" t="str">
        <f t="shared" si="37"/>
        <v xml:space="preserve"> </v>
      </c>
      <c r="BL37" s="10"/>
    </row>
    <row r="38" spans="2:223" s="5" customFormat="1" ht="54.75" customHeight="1" x14ac:dyDescent="0.35">
      <c r="B38" s="16">
        <v>3</v>
      </c>
      <c r="C38" s="75" t="s">
        <v>93</v>
      </c>
      <c r="D38" s="105">
        <f t="shared" si="1"/>
        <v>9</v>
      </c>
      <c r="E38" s="105">
        <f>E39+E40</f>
        <v>6</v>
      </c>
      <c r="F38" s="105">
        <f t="shared" ref="F38:AS38" si="38">F39+F40</f>
        <v>3</v>
      </c>
      <c r="G38" s="105">
        <f t="shared" si="38"/>
        <v>0</v>
      </c>
      <c r="H38" s="105">
        <f t="shared" si="38"/>
        <v>0</v>
      </c>
      <c r="I38" s="105">
        <f t="shared" si="38"/>
        <v>1</v>
      </c>
      <c r="J38" s="105">
        <f t="shared" si="38"/>
        <v>1</v>
      </c>
      <c r="K38" s="105">
        <f t="shared" si="38"/>
        <v>1</v>
      </c>
      <c r="L38" s="105">
        <f t="shared" si="38"/>
        <v>3</v>
      </c>
      <c r="M38" s="105">
        <f t="shared" si="38"/>
        <v>4</v>
      </c>
      <c r="N38" s="105">
        <f t="shared" si="38"/>
        <v>0</v>
      </c>
      <c r="O38" s="105">
        <f t="shared" si="38"/>
        <v>8</v>
      </c>
      <c r="P38" s="105">
        <f t="shared" si="38"/>
        <v>1</v>
      </c>
      <c r="Q38" s="105">
        <f t="shared" si="38"/>
        <v>0</v>
      </c>
      <c r="R38" s="105">
        <f t="shared" si="38"/>
        <v>0</v>
      </c>
      <c r="S38" s="105">
        <f t="shared" si="38"/>
        <v>0</v>
      </c>
      <c r="T38" s="105">
        <f t="shared" si="38"/>
        <v>2</v>
      </c>
      <c r="U38" s="105">
        <f t="shared" si="38"/>
        <v>6</v>
      </c>
      <c r="V38" s="105">
        <f t="shared" si="38"/>
        <v>0</v>
      </c>
      <c r="W38" s="105">
        <f t="shared" si="38"/>
        <v>1</v>
      </c>
      <c r="X38" s="105">
        <f t="shared" si="38"/>
        <v>0</v>
      </c>
      <c r="Y38" s="105">
        <f t="shared" si="38"/>
        <v>9</v>
      </c>
      <c r="Z38" s="106">
        <f t="shared" si="38"/>
        <v>0</v>
      </c>
      <c r="AA38" s="105">
        <f t="shared" si="38"/>
        <v>0</v>
      </c>
      <c r="AB38" s="105">
        <f t="shared" si="38"/>
        <v>0</v>
      </c>
      <c r="AC38" s="105">
        <f t="shared" si="38"/>
        <v>0</v>
      </c>
      <c r="AD38" s="105">
        <f t="shared" si="38"/>
        <v>0</v>
      </c>
      <c r="AE38" s="105">
        <f t="shared" si="38"/>
        <v>0</v>
      </c>
      <c r="AF38" s="105">
        <f t="shared" si="38"/>
        <v>0</v>
      </c>
      <c r="AG38" s="105">
        <f t="shared" si="38"/>
        <v>0</v>
      </c>
      <c r="AH38" s="105">
        <f t="shared" si="38"/>
        <v>0</v>
      </c>
      <c r="AI38" s="105">
        <f t="shared" si="38"/>
        <v>0</v>
      </c>
      <c r="AJ38" s="105">
        <f t="shared" si="38"/>
        <v>0</v>
      </c>
      <c r="AK38" s="105">
        <f t="shared" si="38"/>
        <v>0</v>
      </c>
      <c r="AL38" s="105">
        <f t="shared" si="38"/>
        <v>0</v>
      </c>
      <c r="AM38" s="105">
        <f t="shared" si="38"/>
        <v>0</v>
      </c>
      <c r="AN38" s="105">
        <f t="shared" si="38"/>
        <v>0</v>
      </c>
      <c r="AO38" s="105">
        <f t="shared" si="38"/>
        <v>0</v>
      </c>
      <c r="AP38" s="105">
        <f t="shared" si="38"/>
        <v>0</v>
      </c>
      <c r="AQ38" s="105">
        <f t="shared" si="38"/>
        <v>0</v>
      </c>
      <c r="AR38" s="105">
        <f t="shared" si="38"/>
        <v>0</v>
      </c>
      <c r="AS38" s="105">
        <f t="shared" si="38"/>
        <v>9</v>
      </c>
      <c r="AT38" s="27"/>
      <c r="AU38" s="13" t="str">
        <f>IF(M43+M44=M42," ","GRESEALA")</f>
        <v xml:space="preserve"> </v>
      </c>
      <c r="AV38" s="13" t="str">
        <f>IF(N43+N44=N42," ","GRESEALA")</f>
        <v xml:space="preserve"> </v>
      </c>
      <c r="AW38" s="13" t="str">
        <f>IF(O43+O44=O42," ","GRESEALA")</f>
        <v xml:space="preserve"> </v>
      </c>
      <c r="AX38" s="13" t="str">
        <f>IF(P43+P44=P42," ","GRESEALA")</f>
        <v xml:space="preserve"> </v>
      </c>
      <c r="AY38" s="13" t="str">
        <f>IF(Q43+Q44=Q42," ","GRESEALA")</f>
        <v xml:space="preserve"> </v>
      </c>
      <c r="AZ38" s="13" t="str">
        <f t="shared" ref="AZ38:BK38" si="39">IF(S43+S44=S42," ","GRESEALA")</f>
        <v xml:space="preserve"> </v>
      </c>
      <c r="BA38" s="13" t="str">
        <f t="shared" si="39"/>
        <v xml:space="preserve"> </v>
      </c>
      <c r="BB38" s="13" t="str">
        <f t="shared" si="39"/>
        <v xml:space="preserve"> </v>
      </c>
      <c r="BC38" s="13" t="str">
        <f t="shared" si="39"/>
        <v xml:space="preserve"> </v>
      </c>
      <c r="BD38" s="13" t="str">
        <f t="shared" si="39"/>
        <v xml:space="preserve"> </v>
      </c>
      <c r="BE38" s="13" t="str">
        <f t="shared" si="39"/>
        <v xml:space="preserve"> </v>
      </c>
      <c r="BF38" s="13" t="str">
        <f t="shared" si="39"/>
        <v xml:space="preserve"> </v>
      </c>
      <c r="BG38" s="13" t="str">
        <f t="shared" si="39"/>
        <v xml:space="preserve"> </v>
      </c>
      <c r="BH38" s="13" t="str">
        <f t="shared" si="39"/>
        <v xml:space="preserve"> </v>
      </c>
      <c r="BI38" s="13" t="str">
        <f t="shared" si="39"/>
        <v xml:space="preserve"> </v>
      </c>
      <c r="BJ38" s="13" t="str">
        <f t="shared" si="39"/>
        <v xml:space="preserve"> </v>
      </c>
      <c r="BK38" s="13" t="str">
        <f t="shared" si="39"/>
        <v xml:space="preserve"> </v>
      </c>
      <c r="BL38" s="10"/>
    </row>
    <row r="39" spans="2:223" ht="24.75" customHeight="1" x14ac:dyDescent="0.35">
      <c r="B39" s="28" t="s">
        <v>94</v>
      </c>
      <c r="C39" s="82" t="s">
        <v>95</v>
      </c>
      <c r="D39" s="112">
        <f t="shared" si="1"/>
        <v>0</v>
      </c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7"/>
      <c r="AP39" s="107"/>
      <c r="AQ39" s="107"/>
      <c r="AR39" s="107"/>
      <c r="AS39" s="107"/>
      <c r="AT39" s="73"/>
      <c r="AU39" s="13" t="str">
        <f t="shared" ref="AU39:BB39" si="40">IF(AE43+AE44=AE42," ","GRESEALA")</f>
        <v xml:space="preserve"> </v>
      </c>
      <c r="AV39" s="13" t="str">
        <f t="shared" si="40"/>
        <v xml:space="preserve"> </v>
      </c>
      <c r="AW39" s="13" t="str">
        <f t="shared" si="40"/>
        <v xml:space="preserve"> </v>
      </c>
      <c r="AX39" s="13" t="str">
        <f t="shared" si="40"/>
        <v xml:space="preserve"> </v>
      </c>
      <c r="AY39" s="13" t="str">
        <f t="shared" si="40"/>
        <v xml:space="preserve"> </v>
      </c>
      <c r="AZ39" s="13" t="str">
        <f t="shared" si="40"/>
        <v xml:space="preserve"> </v>
      </c>
      <c r="BA39" s="13" t="str">
        <f t="shared" si="40"/>
        <v xml:space="preserve"> </v>
      </c>
      <c r="BB39" s="13" t="str">
        <f t="shared" si="40"/>
        <v xml:space="preserve"> </v>
      </c>
      <c r="BC39" s="13" t="str">
        <f t="shared" ref="BC39:BD39" si="41">IF(AR43+AR44=AR42," ","GRESEALA")</f>
        <v xml:space="preserve"> </v>
      </c>
      <c r="BD39" s="13" t="str">
        <f t="shared" si="41"/>
        <v xml:space="preserve"> </v>
      </c>
      <c r="BE39" s="13" t="str">
        <f>IF(E42+F42=D42," ","GRESEALA")</f>
        <v xml:space="preserve"> </v>
      </c>
      <c r="BF39" s="17" t="str">
        <f>IF(G42+K42+I42+L42+M42=D42," ","GRESEALA")</f>
        <v xml:space="preserve"> </v>
      </c>
      <c r="BG39" s="13" t="str">
        <f>IF(O42+P42=D42," ","GRESEALA")</f>
        <v xml:space="preserve"> </v>
      </c>
      <c r="BH39" s="13" t="str">
        <f>IF(Q42+S42+T42+U42+V42+W42=D42," ","GRESEALA")</f>
        <v xml:space="preserve"> </v>
      </c>
      <c r="BI39" s="13" t="str">
        <f>IF(X42+Y42+Z42=D42," ","GRESEALA")</f>
        <v xml:space="preserve"> </v>
      </c>
      <c r="BJ39" s="17" t="str">
        <f>IF(AA42+AC42+AE42+AF42+AG42+AH42+AI42+AJ42+AK42+AL42+AM42+AN42+AO42+AP42+AQ42+AR42+AS42&gt;=D42," ","GRESEALA")</f>
        <v xml:space="preserve"> </v>
      </c>
      <c r="BK39" s="13" t="str">
        <f>IF(AS42&lt;=D42," ","GRESEALA")</f>
        <v xml:space="preserve"> </v>
      </c>
      <c r="BL39" s="13" t="str">
        <f>IF(H42&lt;=G42," ","GRESEALA")</f>
        <v xml:space="preserve"> </v>
      </c>
    </row>
    <row r="40" spans="2:223" ht="59.25" customHeight="1" x14ac:dyDescent="0.35">
      <c r="B40" s="21" t="s">
        <v>96</v>
      </c>
      <c r="C40" s="83" t="s">
        <v>97</v>
      </c>
      <c r="D40" s="102">
        <f t="shared" si="1"/>
        <v>9</v>
      </c>
      <c r="E40" s="102">
        <v>6</v>
      </c>
      <c r="F40" s="102">
        <v>3</v>
      </c>
      <c r="G40" s="102">
        <v>0</v>
      </c>
      <c r="H40" s="102">
        <v>0</v>
      </c>
      <c r="I40" s="102">
        <v>1</v>
      </c>
      <c r="J40" s="102">
        <v>1</v>
      </c>
      <c r="K40" s="102">
        <v>1</v>
      </c>
      <c r="L40" s="102">
        <v>3</v>
      </c>
      <c r="M40" s="102">
        <v>4</v>
      </c>
      <c r="N40" s="102">
        <v>0</v>
      </c>
      <c r="O40" s="102">
        <v>8</v>
      </c>
      <c r="P40" s="102">
        <v>1</v>
      </c>
      <c r="Q40" s="102">
        <v>0</v>
      </c>
      <c r="R40" s="102">
        <v>0</v>
      </c>
      <c r="S40" s="102">
        <v>0</v>
      </c>
      <c r="T40" s="102">
        <v>2</v>
      </c>
      <c r="U40" s="102">
        <v>6</v>
      </c>
      <c r="V40" s="102">
        <v>0</v>
      </c>
      <c r="W40" s="102">
        <v>1</v>
      </c>
      <c r="X40" s="104"/>
      <c r="Y40" s="102">
        <v>9</v>
      </c>
      <c r="Z40" s="104"/>
      <c r="AA40" s="104"/>
      <c r="AB40" s="104"/>
      <c r="AC40" s="104"/>
      <c r="AD40" s="104"/>
      <c r="AE40" s="102">
        <v>0</v>
      </c>
      <c r="AF40" s="102">
        <v>0</v>
      </c>
      <c r="AG40" s="102">
        <v>0</v>
      </c>
      <c r="AH40" s="102">
        <v>0</v>
      </c>
      <c r="AI40" s="102">
        <v>0</v>
      </c>
      <c r="AJ40" s="102">
        <v>0</v>
      </c>
      <c r="AK40" s="102">
        <v>0</v>
      </c>
      <c r="AL40" s="102">
        <v>0</v>
      </c>
      <c r="AM40" s="102">
        <v>0</v>
      </c>
      <c r="AN40" s="102">
        <v>0</v>
      </c>
      <c r="AO40" s="102"/>
      <c r="AP40" s="102">
        <v>0</v>
      </c>
      <c r="AQ40" s="102">
        <v>0</v>
      </c>
      <c r="AR40" s="102">
        <v>0</v>
      </c>
      <c r="AS40" s="102">
        <v>9</v>
      </c>
      <c r="AT40" s="67"/>
      <c r="AU40" s="13" t="str">
        <f>IF(AS13&lt;=D13," ","GRESEALA")</f>
        <v xml:space="preserve"> </v>
      </c>
      <c r="AV40" s="13" t="str">
        <f>IF(AS14&lt;=D14," ","GRESEALA")</f>
        <v xml:space="preserve"> </v>
      </c>
      <c r="AW40" s="13" t="str">
        <f>IF(AS15&lt;=D15," ","GRESEALA")</f>
        <v xml:space="preserve"> </v>
      </c>
      <c r="AX40" s="13" t="str">
        <f>IF(AS16&lt;=D16," ","GRESEALA")</f>
        <v xml:space="preserve"> </v>
      </c>
      <c r="AY40" s="13" t="str">
        <f>IF(AS17&lt;=D17," ","GRESEALA")</f>
        <v xml:space="preserve"> </v>
      </c>
      <c r="AZ40" s="13" t="str">
        <f>IF(AS18&lt;=D18," ","GRESEALA")</f>
        <v xml:space="preserve"> </v>
      </c>
      <c r="BA40" s="13" t="str">
        <f>IF(AS19&lt;=D19," ","GRESEALA")</f>
        <v xml:space="preserve"> </v>
      </c>
      <c r="BB40" s="13" t="str">
        <f>IF(AS20&lt;=D20," ","GRESEALA")</f>
        <v xml:space="preserve"> </v>
      </c>
      <c r="BC40" s="13" t="str">
        <f>IF(AS21&lt;=D21," ","GRESEALA")</f>
        <v xml:space="preserve"> </v>
      </c>
      <c r="BD40" s="13" t="str">
        <f>IF(AS22&lt;=D22," ","GRESEALA")</f>
        <v xml:space="preserve"> </v>
      </c>
      <c r="BE40" s="13" t="str">
        <f>IF(AS23&lt;=D23," ","GRESEALA")</f>
        <v xml:space="preserve"> </v>
      </c>
      <c r="BF40" s="13" t="str">
        <f>IF(AS24&lt;=D24," ","GRESEALA")</f>
        <v xml:space="preserve"> </v>
      </c>
      <c r="BG40" s="13" t="str">
        <f>IF(AS25&lt;=D25," ","GRESEALA")</f>
        <v xml:space="preserve"> </v>
      </c>
      <c r="BH40" s="13" t="str">
        <f>IF(AS26&lt;=D26," ","GRESEALA")</f>
        <v xml:space="preserve"> </v>
      </c>
      <c r="BI40" s="13" t="str">
        <f>IF(AS27&lt;=D27," ","GRESEALA")</f>
        <v xml:space="preserve"> </v>
      </c>
      <c r="BJ40" s="13" t="str">
        <f>IF(AS28&lt;=D28," ","GRESEALA")</f>
        <v xml:space="preserve"> </v>
      </c>
      <c r="BK40" s="13" t="str">
        <f>IF(AS29&lt;=D29," ","GRESEALA")</f>
        <v xml:space="preserve"> </v>
      </c>
    </row>
    <row r="41" spans="2:223" ht="44.25" customHeight="1" x14ac:dyDescent="0.35">
      <c r="B41" s="21">
        <v>4</v>
      </c>
      <c r="C41" s="84" t="s">
        <v>98</v>
      </c>
      <c r="D41" s="108">
        <f t="shared" si="1"/>
        <v>0</v>
      </c>
      <c r="E41" s="102">
        <v>0</v>
      </c>
      <c r="F41" s="102">
        <v>0</v>
      </c>
      <c r="G41" s="102">
        <v>0</v>
      </c>
      <c r="H41" s="102">
        <v>0</v>
      </c>
      <c r="I41" s="102">
        <v>0</v>
      </c>
      <c r="J41" s="102">
        <v>0</v>
      </c>
      <c r="K41" s="102">
        <v>0</v>
      </c>
      <c r="L41" s="102">
        <v>0</v>
      </c>
      <c r="M41" s="102">
        <v>0</v>
      </c>
      <c r="N41" s="102">
        <v>0</v>
      </c>
      <c r="O41" s="102">
        <v>0</v>
      </c>
      <c r="P41" s="102">
        <v>0</v>
      </c>
      <c r="Q41" s="102">
        <v>0</v>
      </c>
      <c r="R41" s="102">
        <v>0</v>
      </c>
      <c r="S41" s="102">
        <v>0</v>
      </c>
      <c r="T41" s="102">
        <v>0</v>
      </c>
      <c r="U41" s="102">
        <v>0</v>
      </c>
      <c r="V41" s="102">
        <v>0</v>
      </c>
      <c r="W41" s="102">
        <v>0</v>
      </c>
      <c r="X41" s="108"/>
      <c r="Y41" s="104"/>
      <c r="Z41" s="104"/>
      <c r="AA41" s="102">
        <v>0</v>
      </c>
      <c r="AB41" s="102">
        <v>0</v>
      </c>
      <c r="AC41" s="102">
        <v>0</v>
      </c>
      <c r="AD41" s="102">
        <v>0</v>
      </c>
      <c r="AE41" s="102">
        <v>0</v>
      </c>
      <c r="AF41" s="102">
        <v>0</v>
      </c>
      <c r="AG41" s="102">
        <v>0</v>
      </c>
      <c r="AH41" s="102">
        <v>0</v>
      </c>
      <c r="AI41" s="102">
        <v>0</v>
      </c>
      <c r="AJ41" s="102">
        <v>0</v>
      </c>
      <c r="AK41" s="102">
        <v>0</v>
      </c>
      <c r="AL41" s="102">
        <v>0</v>
      </c>
      <c r="AM41" s="102">
        <v>0</v>
      </c>
      <c r="AN41" s="102">
        <v>0</v>
      </c>
      <c r="AO41" s="102">
        <v>0</v>
      </c>
      <c r="AP41" s="102">
        <v>0</v>
      </c>
      <c r="AQ41" s="102">
        <v>0</v>
      </c>
      <c r="AR41" s="102">
        <v>0</v>
      </c>
      <c r="AS41" s="102">
        <v>0</v>
      </c>
      <c r="AT41" s="67"/>
      <c r="AU41" s="13" t="str">
        <f>IF(AS30&lt;=D30," ","GRESEALA")</f>
        <v xml:space="preserve"> </v>
      </c>
      <c r="AV41" s="13" t="str">
        <f>IF(AS31&lt;=D31," ","GRESEALA")</f>
        <v xml:space="preserve"> </v>
      </c>
      <c r="AW41" s="13" t="str">
        <f>IF(AS32&lt;=D32," ","GRESEALA")</f>
        <v xml:space="preserve"> </v>
      </c>
      <c r="AX41" s="13" t="str">
        <f>IF(AS33&lt;=D33," ","GRESEALA")</f>
        <v xml:space="preserve"> </v>
      </c>
      <c r="AY41" s="13" t="str">
        <f>IF(AS34&lt;=D34," ","GRESEALA")</f>
        <v xml:space="preserve"> </v>
      </c>
      <c r="AZ41" s="13" t="str">
        <f>IF(AS35&lt;=D35," ","GRESEALA")</f>
        <v xml:space="preserve"> </v>
      </c>
      <c r="BA41" s="13" t="str">
        <f>IF(AS36&lt;=D36," ","GRESEALA")</f>
        <v xml:space="preserve"> </v>
      </c>
      <c r="BB41" s="13" t="str">
        <f>IF(AS37&lt;=D37," ","GRESEALA")</f>
        <v xml:space="preserve"> </v>
      </c>
      <c r="BC41" s="13" t="str">
        <f>IF(AS38&lt;=D38," ","GRESEALA")</f>
        <v xml:space="preserve"> </v>
      </c>
      <c r="BD41" s="13" t="str">
        <f>IF(AS39&lt;=D39," ","GRESEALA")</f>
        <v xml:space="preserve"> </v>
      </c>
      <c r="BE41" s="13" t="str">
        <f>IF(AS40&lt;=D40," ","GRESEALA")</f>
        <v xml:space="preserve"> </v>
      </c>
      <c r="BF41" s="13" t="str">
        <f>IF(AS41&lt;=D41," ","GRESEALA")</f>
        <v xml:space="preserve"> </v>
      </c>
      <c r="BG41" s="13" t="str">
        <f>IF(AS42&lt;=D42," ","GRESEALA")</f>
        <v xml:space="preserve"> </v>
      </c>
      <c r="BH41" s="13" t="str">
        <f>IF(AS43&lt;=D43," ","GRESEALA")</f>
        <v xml:space="preserve"> </v>
      </c>
      <c r="BI41" s="13" t="str">
        <f>IF(AS44&lt;=D44," ","GRESEALA")</f>
        <v xml:space="preserve"> </v>
      </c>
      <c r="BJ41" s="13" t="str">
        <f>IF(AS45&lt;=D45," ","GRESEALA")</f>
        <v xml:space="preserve"> </v>
      </c>
      <c r="BK41" s="13" t="str">
        <f>IF(AS46&lt;=D46," ","GRESEALA")</f>
        <v xml:space="preserve"> </v>
      </c>
    </row>
    <row r="42" spans="2:223" ht="42.75" customHeight="1" x14ac:dyDescent="0.35">
      <c r="B42" s="16">
        <v>5</v>
      </c>
      <c r="C42" s="75" t="s">
        <v>99</v>
      </c>
      <c r="D42" s="105">
        <f t="shared" si="1"/>
        <v>0</v>
      </c>
      <c r="E42" s="105">
        <f>E43+E44</f>
        <v>0</v>
      </c>
      <c r="F42" s="105">
        <f t="shared" ref="F42:AS42" si="42">F43+F44</f>
        <v>0</v>
      </c>
      <c r="G42" s="105">
        <f t="shared" si="42"/>
        <v>0</v>
      </c>
      <c r="H42" s="105">
        <f t="shared" si="42"/>
        <v>0</v>
      </c>
      <c r="I42" s="105">
        <f t="shared" si="42"/>
        <v>0</v>
      </c>
      <c r="J42" s="105">
        <f t="shared" si="42"/>
        <v>0</v>
      </c>
      <c r="K42" s="105">
        <f t="shared" si="42"/>
        <v>0</v>
      </c>
      <c r="L42" s="105">
        <f t="shared" si="42"/>
        <v>0</v>
      </c>
      <c r="M42" s="105">
        <f t="shared" si="42"/>
        <v>0</v>
      </c>
      <c r="N42" s="105">
        <f t="shared" si="42"/>
        <v>0</v>
      </c>
      <c r="O42" s="105">
        <f t="shared" si="42"/>
        <v>0</v>
      </c>
      <c r="P42" s="105">
        <f t="shared" si="42"/>
        <v>0</v>
      </c>
      <c r="Q42" s="105">
        <f t="shared" si="42"/>
        <v>0</v>
      </c>
      <c r="R42" s="105">
        <f t="shared" si="42"/>
        <v>0</v>
      </c>
      <c r="S42" s="105">
        <f t="shared" si="42"/>
        <v>0</v>
      </c>
      <c r="T42" s="105">
        <f t="shared" si="42"/>
        <v>0</v>
      </c>
      <c r="U42" s="105">
        <f t="shared" si="42"/>
        <v>0</v>
      </c>
      <c r="V42" s="105">
        <f t="shared" si="42"/>
        <v>0</v>
      </c>
      <c r="W42" s="105">
        <f t="shared" si="42"/>
        <v>0</v>
      </c>
      <c r="X42" s="105">
        <f t="shared" si="42"/>
        <v>0</v>
      </c>
      <c r="Y42" s="105">
        <f t="shared" si="42"/>
        <v>0</v>
      </c>
      <c r="Z42" s="106">
        <f t="shared" si="42"/>
        <v>0</v>
      </c>
      <c r="AA42" s="105">
        <f t="shared" si="42"/>
        <v>0</v>
      </c>
      <c r="AB42" s="105">
        <f t="shared" si="42"/>
        <v>0</v>
      </c>
      <c r="AC42" s="105">
        <f t="shared" si="42"/>
        <v>0</v>
      </c>
      <c r="AD42" s="105">
        <f t="shared" si="42"/>
        <v>0</v>
      </c>
      <c r="AE42" s="105">
        <f t="shared" si="42"/>
        <v>0</v>
      </c>
      <c r="AF42" s="105">
        <f t="shared" si="42"/>
        <v>0</v>
      </c>
      <c r="AG42" s="105">
        <f t="shared" si="42"/>
        <v>0</v>
      </c>
      <c r="AH42" s="105">
        <f t="shared" si="42"/>
        <v>0</v>
      </c>
      <c r="AI42" s="105">
        <f t="shared" si="42"/>
        <v>0</v>
      </c>
      <c r="AJ42" s="105">
        <f t="shared" si="42"/>
        <v>0</v>
      </c>
      <c r="AK42" s="105">
        <f t="shared" si="42"/>
        <v>0</v>
      </c>
      <c r="AL42" s="105">
        <f t="shared" si="42"/>
        <v>0</v>
      </c>
      <c r="AM42" s="105">
        <f t="shared" si="42"/>
        <v>0</v>
      </c>
      <c r="AN42" s="105">
        <f t="shared" si="42"/>
        <v>0</v>
      </c>
      <c r="AO42" s="105">
        <f t="shared" si="42"/>
        <v>0</v>
      </c>
      <c r="AP42" s="105">
        <f t="shared" si="42"/>
        <v>0</v>
      </c>
      <c r="AQ42" s="105">
        <f t="shared" si="42"/>
        <v>0</v>
      </c>
      <c r="AR42" s="105">
        <f t="shared" si="42"/>
        <v>0</v>
      </c>
      <c r="AS42" s="105">
        <f t="shared" si="42"/>
        <v>0</v>
      </c>
      <c r="AT42" s="27"/>
      <c r="AU42" s="13" t="str">
        <f>IF(AS47&lt;=D47," ","GRESEALA")</f>
        <v xml:space="preserve"> </v>
      </c>
      <c r="AV42" s="13" t="str">
        <f>IF(AS48&lt;=D48," ","GRESEALA")</f>
        <v xml:space="preserve"> </v>
      </c>
      <c r="AW42" s="13" t="str">
        <f>IF(AS49&lt;=D49," ","GRESEALA")</f>
        <v xml:space="preserve"> </v>
      </c>
      <c r="AX42" s="13" t="str">
        <f>IF(AS50&lt;=D50," ","GRESEALA")</f>
        <v xml:space="preserve"> </v>
      </c>
      <c r="AY42" s="13" t="str">
        <f>IF(AS51&lt;=D51," ","GRESEALA")</f>
        <v xml:space="preserve"> </v>
      </c>
      <c r="AZ42" s="13" t="str">
        <f>IF(AS52&lt;=D52," ","GRESEALA")</f>
        <v xml:space="preserve"> </v>
      </c>
      <c r="BA42" s="13" t="str">
        <f>IF(AS53&lt;=D53," ","GRESEALA")</f>
        <v xml:space="preserve"> </v>
      </c>
      <c r="BB42" s="13" t="str">
        <f>IF(AS54&lt;=D54," ","GRESEALA")</f>
        <v xml:space="preserve"> </v>
      </c>
      <c r="BC42" s="13" t="str">
        <f>IF(AS55&lt;=D55," ","GRESEALA")</f>
        <v xml:space="preserve"> </v>
      </c>
      <c r="BD42" s="13" t="str">
        <f>IF(AS56&lt;=D56," ","GRESEALA")</f>
        <v xml:space="preserve"> </v>
      </c>
      <c r="BE42" s="13" t="str">
        <f>IF(AS57&lt;=D57," ","GRESEALA")</f>
        <v xml:space="preserve"> </v>
      </c>
      <c r="BF42" s="13" t="str">
        <f>IF(AS58&lt;=D58," ","GRESEALA")</f>
        <v xml:space="preserve"> </v>
      </c>
      <c r="BG42" s="13" t="str">
        <f>IF(AS59&lt;=D59," ","GRESEALA")</f>
        <v xml:space="preserve"> </v>
      </c>
      <c r="BH42" s="13" t="str">
        <f>IF(AS60&lt;=D60," ","GRESEALA")</f>
        <v xml:space="preserve"> </v>
      </c>
      <c r="BI42" s="13" t="str">
        <f>IF(AS61&lt;=D61," ","GRESEALA")</f>
        <v xml:space="preserve"> </v>
      </c>
      <c r="BJ42" s="13" t="str">
        <f>IF(AS62&lt;=D62," ","GRESEALA")</f>
        <v xml:space="preserve"> </v>
      </c>
      <c r="BK42" s="13" t="str">
        <f>IF(AS63&lt;=D63," ","GRESEALA")</f>
        <v xml:space="preserve"> </v>
      </c>
    </row>
    <row r="43" spans="2:223" ht="27" customHeight="1" x14ac:dyDescent="0.35">
      <c r="B43" s="29" t="s">
        <v>100</v>
      </c>
      <c r="C43" s="85" t="s">
        <v>101</v>
      </c>
      <c r="D43" s="102">
        <f t="shared" si="1"/>
        <v>0</v>
      </c>
      <c r="E43" s="102">
        <v>0</v>
      </c>
      <c r="F43" s="102">
        <v>0</v>
      </c>
      <c r="G43" s="104"/>
      <c r="H43" s="104"/>
      <c r="I43" s="104"/>
      <c r="J43" s="104"/>
      <c r="K43" s="104"/>
      <c r="L43" s="104"/>
      <c r="M43" s="102">
        <v>0</v>
      </c>
      <c r="N43" s="102">
        <v>0</v>
      </c>
      <c r="O43" s="102">
        <v>0</v>
      </c>
      <c r="P43" s="102">
        <v>0</v>
      </c>
      <c r="Q43" s="102">
        <v>0</v>
      </c>
      <c r="R43" s="102">
        <v>0</v>
      </c>
      <c r="S43" s="102">
        <v>0</v>
      </c>
      <c r="T43" s="102">
        <v>0</v>
      </c>
      <c r="U43" s="102">
        <v>0</v>
      </c>
      <c r="V43" s="102">
        <v>0</v>
      </c>
      <c r="W43" s="102">
        <v>0</v>
      </c>
      <c r="X43" s="102">
        <v>0</v>
      </c>
      <c r="Y43" s="102">
        <v>0</v>
      </c>
      <c r="Z43" s="104"/>
      <c r="AA43" s="102">
        <v>0</v>
      </c>
      <c r="AB43" s="102">
        <v>0</v>
      </c>
      <c r="AC43" s="102">
        <v>0</v>
      </c>
      <c r="AD43" s="102">
        <v>0</v>
      </c>
      <c r="AE43" s="102">
        <v>0</v>
      </c>
      <c r="AF43" s="102">
        <v>0</v>
      </c>
      <c r="AG43" s="102">
        <v>0</v>
      </c>
      <c r="AH43" s="102">
        <v>0</v>
      </c>
      <c r="AI43" s="102">
        <v>0</v>
      </c>
      <c r="AJ43" s="102">
        <v>0</v>
      </c>
      <c r="AK43" s="102">
        <v>0</v>
      </c>
      <c r="AL43" s="102">
        <v>0</v>
      </c>
      <c r="AM43" s="102">
        <v>0</v>
      </c>
      <c r="AN43" s="102">
        <v>0</v>
      </c>
      <c r="AO43" s="102">
        <v>0</v>
      </c>
      <c r="AP43" s="102">
        <v>0</v>
      </c>
      <c r="AQ43" s="102">
        <v>0</v>
      </c>
      <c r="AR43" s="102">
        <v>0</v>
      </c>
      <c r="AS43" s="102">
        <v>0</v>
      </c>
      <c r="AT43" s="67"/>
      <c r="AU43" s="13" t="str">
        <f>IF(AS64&lt;=D64," ","GRESEALA")</f>
        <v xml:space="preserve"> </v>
      </c>
      <c r="AV43" s="13" t="str">
        <f>IF(AS65&lt;=D65," ","GRESEALA")</f>
        <v xml:space="preserve"> </v>
      </c>
      <c r="AW43" s="13" t="str">
        <f>IF(AS66&lt;=D66," ","GRESEALA")</f>
        <v xml:space="preserve"> </v>
      </c>
      <c r="AX43" s="13" t="str">
        <f>IF(AS67&lt;=D67," ","GRESEALA")</f>
        <v xml:space="preserve"> </v>
      </c>
      <c r="AY43" s="13" t="str">
        <f>IF(E45+F45=D45," ","GRESEALA")</f>
        <v xml:space="preserve"> </v>
      </c>
      <c r="AZ43" s="17" t="str">
        <f>IF(G45+K45+I45+L45+M45=D45," ","GRESEALA")</f>
        <v xml:space="preserve"> </v>
      </c>
      <c r="BA43" s="13" t="str">
        <f>IF(O45+P45=D45," ","GRESEALA")</f>
        <v xml:space="preserve"> </v>
      </c>
      <c r="BB43" s="13" t="str">
        <f>IF(Q45+S45+T45+U45+V45+W45=D45," ","GRESEALA")</f>
        <v xml:space="preserve"> </v>
      </c>
      <c r="BC43" s="13" t="str">
        <f>IF(X45+Y45+Z45=D45," ","GRESEALA")</f>
        <v xml:space="preserve"> </v>
      </c>
      <c r="BD43" s="17" t="str">
        <f>IF(AA45+AC45+AE45+AF45+AG45+AH45+AI45+AJ45+AK45+AL45+AM45+AN45+AO45+AP45+AQ45+AR45+AS45&gt;=D45," ","GRESEALA")</f>
        <v xml:space="preserve"> </v>
      </c>
      <c r="BE43" s="13" t="str">
        <f>IF(H45&lt;=G45," ","GRESEALA")</f>
        <v xml:space="preserve"> </v>
      </c>
      <c r="BF43" s="13" t="str">
        <f>IF(E46+F46=D46," ","GRESEALA")</f>
        <v xml:space="preserve"> </v>
      </c>
      <c r="BG43" s="17" t="str">
        <f>IF(G46+K46+I46+L46+M46=D46," ","GRESEALA")</f>
        <v xml:space="preserve"> </v>
      </c>
      <c r="BH43" s="13" t="str">
        <f>IF(O46+P46=D46," ","GRESEALA")</f>
        <v xml:space="preserve"> </v>
      </c>
      <c r="BI43" s="13" t="str">
        <f>IF(Q46+S46+T46+U46+V46+W46=D46," ","GRESEALA")</f>
        <v xml:space="preserve"> </v>
      </c>
      <c r="BJ43" s="13" t="str">
        <f>IF(X46+Y46+Z46=D46," ","GRESEALA")</f>
        <v xml:space="preserve"> </v>
      </c>
      <c r="BK43" s="17" t="str">
        <f>IF(AA46+AC46+AE46+AF46+AG46+AH46+AI46+AJ46+AK46+AL46+AM46+AN46+AO46+AP46+AQ46+AR46+AS46&gt;=D46," ","GRESEALA")</f>
        <v xml:space="preserve"> </v>
      </c>
      <c r="BL43" s="13" t="str">
        <f>IF(H46&lt;=G46," ","GRESEALA")</f>
        <v xml:space="preserve"> </v>
      </c>
    </row>
    <row r="44" spans="2:223" ht="38.25" customHeight="1" x14ac:dyDescent="0.35">
      <c r="B44" s="29" t="s">
        <v>102</v>
      </c>
      <c r="C44" s="85" t="s">
        <v>103</v>
      </c>
      <c r="D44" s="102">
        <f t="shared" si="1"/>
        <v>0</v>
      </c>
      <c r="E44" s="102">
        <v>0</v>
      </c>
      <c r="F44" s="102">
        <v>0</v>
      </c>
      <c r="G44" s="102">
        <v>0</v>
      </c>
      <c r="H44" s="102">
        <v>0</v>
      </c>
      <c r="I44" s="102">
        <v>0</v>
      </c>
      <c r="J44" s="102">
        <v>0</v>
      </c>
      <c r="K44" s="102">
        <v>0</v>
      </c>
      <c r="L44" s="102">
        <v>0</v>
      </c>
      <c r="M44" s="102">
        <v>0</v>
      </c>
      <c r="N44" s="102">
        <v>0</v>
      </c>
      <c r="O44" s="102">
        <v>0</v>
      </c>
      <c r="P44" s="102">
        <v>0</v>
      </c>
      <c r="Q44" s="102">
        <v>0</v>
      </c>
      <c r="R44" s="102">
        <v>0</v>
      </c>
      <c r="S44" s="102">
        <v>0</v>
      </c>
      <c r="T44" s="102">
        <v>0</v>
      </c>
      <c r="U44" s="102">
        <v>0</v>
      </c>
      <c r="V44" s="102">
        <v>0</v>
      </c>
      <c r="W44" s="102">
        <v>0</v>
      </c>
      <c r="X44" s="102">
        <v>0</v>
      </c>
      <c r="Y44" s="102">
        <v>0</v>
      </c>
      <c r="Z44" s="104"/>
      <c r="AA44" s="102">
        <v>0</v>
      </c>
      <c r="AB44" s="102">
        <v>0</v>
      </c>
      <c r="AC44" s="102">
        <v>0</v>
      </c>
      <c r="AD44" s="102">
        <v>0</v>
      </c>
      <c r="AE44" s="102">
        <v>0</v>
      </c>
      <c r="AF44" s="102">
        <v>0</v>
      </c>
      <c r="AG44" s="102">
        <v>0</v>
      </c>
      <c r="AH44" s="102">
        <v>0</v>
      </c>
      <c r="AI44" s="102">
        <v>0</v>
      </c>
      <c r="AJ44" s="102">
        <v>0</v>
      </c>
      <c r="AK44" s="102">
        <v>0</v>
      </c>
      <c r="AL44" s="102">
        <v>0</v>
      </c>
      <c r="AM44" s="102">
        <v>0</v>
      </c>
      <c r="AN44" s="102">
        <v>0</v>
      </c>
      <c r="AO44" s="102">
        <v>0</v>
      </c>
      <c r="AP44" s="102">
        <v>0</v>
      </c>
      <c r="AQ44" s="102">
        <v>0</v>
      </c>
      <c r="AR44" s="102">
        <v>0</v>
      </c>
      <c r="AS44" s="102">
        <v>0</v>
      </c>
      <c r="AT44" s="67"/>
      <c r="AU44" s="13" t="str">
        <f>IF(E47+F47=D47," ","GRESEALA")</f>
        <v xml:space="preserve"> </v>
      </c>
      <c r="AV44" s="17" t="str">
        <f>IF(G47+K47+I47+L47+M47=D47," ","GRESEALA")</f>
        <v xml:space="preserve"> </v>
      </c>
      <c r="AW44" s="13" t="str">
        <f>IF(O47+P47=D47," ","GRESEALA")</f>
        <v xml:space="preserve"> </v>
      </c>
      <c r="AX44" s="13" t="str">
        <f>IF(Q47+S47+T47+U47+V47+W47=D47," ","GRESEALA")</f>
        <v xml:space="preserve"> </v>
      </c>
      <c r="AY44" s="13" t="str">
        <f>IF(X47+Y47+Z47=D47," ","GRESEALA")</f>
        <v xml:space="preserve"> </v>
      </c>
      <c r="AZ44" s="13" t="str">
        <f>IF(AA47+AC47+AE47+AF47+AG47+AH47+AI47+AJ47+AK47+AL47+AR47+AS47&gt;=D47," ","GRESEALA")</f>
        <v xml:space="preserve"> </v>
      </c>
      <c r="BA44" s="13" t="str">
        <f>IF(H47&lt;=G47," ","GRESEALA")</f>
        <v xml:space="preserve"> </v>
      </c>
      <c r="BB44" s="13" t="str">
        <f>IF(E49+E50+E51=E48," ","GRESEALA")</f>
        <v xml:space="preserve"> </v>
      </c>
      <c r="BC44" s="13" t="str">
        <f>IF(F49+F50+F51=F48," ","GRESEALA")</f>
        <v xml:space="preserve"> </v>
      </c>
      <c r="BD44" s="13" t="str">
        <f>IF(G49+G50+G51=G48," ","GRESEALA")</f>
        <v xml:space="preserve"> </v>
      </c>
      <c r="BE44" s="13" t="str">
        <f>IF(H49+H50+H51=H48," ","GRESEALA")</f>
        <v xml:space="preserve"> </v>
      </c>
      <c r="BF44" s="13" t="str">
        <f t="shared" ref="BF44:BK44" si="43">IF(K49+K50+K51=K48," ","GRESEALA")</f>
        <v xml:space="preserve"> </v>
      </c>
      <c r="BG44" s="17" t="str">
        <f t="shared" si="43"/>
        <v xml:space="preserve"> </v>
      </c>
      <c r="BH44" s="13" t="str">
        <f t="shared" si="43"/>
        <v xml:space="preserve"> </v>
      </c>
      <c r="BI44" s="13" t="str">
        <f t="shared" si="43"/>
        <v xml:space="preserve"> </v>
      </c>
      <c r="BJ44" s="13" t="str">
        <f t="shared" si="43"/>
        <v xml:space="preserve"> </v>
      </c>
      <c r="BK44" s="13" t="str">
        <f t="shared" si="43"/>
        <v xml:space="preserve"> </v>
      </c>
    </row>
    <row r="45" spans="2:223" ht="63" customHeight="1" x14ac:dyDescent="0.35">
      <c r="B45" s="21">
        <v>6</v>
      </c>
      <c r="C45" s="86" t="s">
        <v>169</v>
      </c>
      <c r="D45" s="108">
        <f t="shared" si="1"/>
        <v>0</v>
      </c>
      <c r="E45" s="102">
        <v>0</v>
      </c>
      <c r="F45" s="102">
        <v>0</v>
      </c>
      <c r="G45" s="108"/>
      <c r="H45" s="108"/>
      <c r="I45" s="108"/>
      <c r="J45" s="108"/>
      <c r="K45" s="104"/>
      <c r="L45" s="104"/>
      <c r="M45" s="104"/>
      <c r="N45" s="104"/>
      <c r="O45" s="102">
        <v>0</v>
      </c>
      <c r="P45" s="102">
        <v>0</v>
      </c>
      <c r="Q45" s="102">
        <v>0</v>
      </c>
      <c r="R45" s="102">
        <v>0</v>
      </c>
      <c r="S45" s="102">
        <v>0</v>
      </c>
      <c r="T45" s="102">
        <v>0</v>
      </c>
      <c r="U45" s="102">
        <v>0</v>
      </c>
      <c r="V45" s="102">
        <v>0</v>
      </c>
      <c r="W45" s="102">
        <v>0</v>
      </c>
      <c r="X45" s="102">
        <v>0</v>
      </c>
      <c r="Y45" s="102">
        <v>0</v>
      </c>
      <c r="Z45" s="104"/>
      <c r="AA45" s="102">
        <v>0</v>
      </c>
      <c r="AB45" s="102">
        <v>0</v>
      </c>
      <c r="AC45" s="102">
        <v>0</v>
      </c>
      <c r="AD45" s="102">
        <v>0</v>
      </c>
      <c r="AE45" s="102">
        <v>0</v>
      </c>
      <c r="AF45" s="102">
        <v>0</v>
      </c>
      <c r="AG45" s="102">
        <v>0</v>
      </c>
      <c r="AH45" s="102">
        <v>0</v>
      </c>
      <c r="AI45" s="102">
        <v>0</v>
      </c>
      <c r="AJ45" s="102">
        <v>0</v>
      </c>
      <c r="AK45" s="102">
        <v>0</v>
      </c>
      <c r="AL45" s="102">
        <v>0</v>
      </c>
      <c r="AM45" s="102">
        <v>0</v>
      </c>
      <c r="AN45" s="102">
        <v>0</v>
      </c>
      <c r="AO45" s="102">
        <v>0</v>
      </c>
      <c r="AP45" s="102">
        <v>0</v>
      </c>
      <c r="AQ45" s="102">
        <v>0</v>
      </c>
      <c r="AR45" s="102">
        <v>0</v>
      </c>
      <c r="AS45" s="102">
        <v>0</v>
      </c>
      <c r="AT45" s="67"/>
      <c r="AU45" s="13" t="str">
        <f>IF(Q49+Q50+Q51=Q48," ","GRESEALA")</f>
        <v xml:space="preserve"> </v>
      </c>
      <c r="AV45" s="13" t="str">
        <f t="shared" ref="AV45:BK45" si="44">IF(S49+S50+S51=S48," ","GRESEALA")</f>
        <v xml:space="preserve"> </v>
      </c>
      <c r="AW45" s="13" t="str">
        <f t="shared" si="44"/>
        <v xml:space="preserve"> </v>
      </c>
      <c r="AX45" s="13" t="str">
        <f t="shared" si="44"/>
        <v xml:space="preserve"> </v>
      </c>
      <c r="AY45" s="13" t="str">
        <f t="shared" si="44"/>
        <v xml:space="preserve"> </v>
      </c>
      <c r="AZ45" s="13" t="str">
        <f t="shared" si="44"/>
        <v xml:space="preserve"> </v>
      </c>
      <c r="BA45" s="13" t="str">
        <f t="shared" si="44"/>
        <v xml:space="preserve"> </v>
      </c>
      <c r="BB45" s="13" t="str">
        <f t="shared" si="44"/>
        <v xml:space="preserve"> </v>
      </c>
      <c r="BC45" s="13" t="str">
        <f t="shared" si="44"/>
        <v xml:space="preserve"> </v>
      </c>
      <c r="BD45" s="13" t="str">
        <f t="shared" si="44"/>
        <v xml:space="preserve"> </v>
      </c>
      <c r="BE45" s="13" t="str">
        <f t="shared" si="44"/>
        <v xml:space="preserve"> </v>
      </c>
      <c r="BF45" s="13" t="str">
        <f t="shared" si="44"/>
        <v xml:space="preserve"> </v>
      </c>
      <c r="BG45" s="13" t="str">
        <f t="shared" si="44"/>
        <v xml:space="preserve"> </v>
      </c>
      <c r="BH45" s="13" t="str">
        <f t="shared" si="44"/>
        <v xml:space="preserve"> </v>
      </c>
      <c r="BI45" s="13" t="str">
        <f t="shared" si="44"/>
        <v xml:space="preserve"> </v>
      </c>
      <c r="BJ45" s="13" t="str">
        <f t="shared" si="44"/>
        <v xml:space="preserve"> </v>
      </c>
      <c r="BK45" s="13" t="str">
        <f t="shared" si="44"/>
        <v xml:space="preserve"> </v>
      </c>
    </row>
    <row r="46" spans="2:223" s="18" customFormat="1" ht="66" customHeight="1" x14ac:dyDescent="0.35">
      <c r="B46" s="21">
        <v>7</v>
      </c>
      <c r="C46" s="86" t="s">
        <v>170</v>
      </c>
      <c r="D46" s="113">
        <f t="shared" si="1"/>
        <v>0</v>
      </c>
      <c r="E46" s="102">
        <v>0</v>
      </c>
      <c r="F46" s="102">
        <v>0</v>
      </c>
      <c r="G46" s="102">
        <v>0</v>
      </c>
      <c r="H46" s="102">
        <v>0</v>
      </c>
      <c r="I46" s="102">
        <v>0</v>
      </c>
      <c r="J46" s="102">
        <v>0</v>
      </c>
      <c r="K46" s="102">
        <v>0</v>
      </c>
      <c r="L46" s="102">
        <v>0</v>
      </c>
      <c r="M46" s="102">
        <v>0</v>
      </c>
      <c r="N46" s="102">
        <v>0</v>
      </c>
      <c r="O46" s="102">
        <v>0</v>
      </c>
      <c r="P46" s="102">
        <v>0</v>
      </c>
      <c r="Q46" s="102">
        <v>0</v>
      </c>
      <c r="R46" s="102">
        <v>0</v>
      </c>
      <c r="S46" s="102">
        <v>0</v>
      </c>
      <c r="T46" s="102">
        <v>0</v>
      </c>
      <c r="U46" s="102">
        <v>0</v>
      </c>
      <c r="V46" s="102">
        <v>0</v>
      </c>
      <c r="W46" s="102">
        <v>0</v>
      </c>
      <c r="X46" s="108"/>
      <c r="Y46" s="104"/>
      <c r="Z46" s="104"/>
      <c r="AA46" s="102">
        <v>0</v>
      </c>
      <c r="AB46" s="102">
        <v>0</v>
      </c>
      <c r="AC46" s="102">
        <v>0</v>
      </c>
      <c r="AD46" s="102">
        <v>0</v>
      </c>
      <c r="AE46" s="102">
        <v>0</v>
      </c>
      <c r="AF46" s="102">
        <v>0</v>
      </c>
      <c r="AG46" s="102">
        <v>0</v>
      </c>
      <c r="AH46" s="102">
        <v>0</v>
      </c>
      <c r="AI46" s="102">
        <v>0</v>
      </c>
      <c r="AJ46" s="102">
        <v>0</v>
      </c>
      <c r="AK46" s="102">
        <v>0</v>
      </c>
      <c r="AL46" s="102">
        <v>0</v>
      </c>
      <c r="AM46" s="102">
        <v>0</v>
      </c>
      <c r="AN46" s="102">
        <v>0</v>
      </c>
      <c r="AO46" s="102">
        <v>0</v>
      </c>
      <c r="AP46" s="102">
        <v>0</v>
      </c>
      <c r="AQ46" s="102">
        <v>0</v>
      </c>
      <c r="AR46" s="102">
        <v>0</v>
      </c>
      <c r="AS46" s="102">
        <v>0</v>
      </c>
      <c r="AT46" s="67"/>
      <c r="AU46" s="13" t="str">
        <f>IF(AI49+AI50+AI51=AI48," ","GRESEALA")</f>
        <v xml:space="preserve"> </v>
      </c>
      <c r="AV46" s="13" t="str">
        <f>IF(AJ49+AJ50+AJ51=AJ48," ","GRESEALA")</f>
        <v xml:space="preserve"> </v>
      </c>
      <c r="AW46" s="13" t="str">
        <f>IF(AK49+AK50+AK51=AK48," ","GRESEALA")</f>
        <v xml:space="preserve"> </v>
      </c>
      <c r="AX46" s="13" t="str">
        <f>IF(AL49+AL50+AL51=AL48," ","GRESEALA")</f>
        <v xml:space="preserve"> </v>
      </c>
      <c r="AY46" s="13" t="str">
        <f t="shared" ref="AY46:AZ46" si="45">IF(AR49+AR50+AR51=AR48," ","GRESEALA")</f>
        <v xml:space="preserve"> </v>
      </c>
      <c r="AZ46" s="13" t="str">
        <f t="shared" si="45"/>
        <v xml:space="preserve"> </v>
      </c>
      <c r="BA46" s="13" t="str">
        <f>IF(E48+F48=D48," ","GRESEALA")</f>
        <v xml:space="preserve"> </v>
      </c>
      <c r="BB46" s="17" t="str">
        <f>IF(G48+K48+I48+L48+M48=D48," ","GRESEALA")</f>
        <v xml:space="preserve"> </v>
      </c>
      <c r="BC46" s="13" t="str">
        <f>IF(O48+P48=D48," ","GRESEALA")</f>
        <v xml:space="preserve"> </v>
      </c>
      <c r="BD46" s="13" t="str">
        <f>IF(Q48+S48+T48+U48+V48+W48=D48," ","GRESEALA")</f>
        <v xml:space="preserve"> </v>
      </c>
      <c r="BE46" s="13" t="str">
        <f>IF(X48+Y48+Z48=D48," ","GRESEALA")</f>
        <v xml:space="preserve"> </v>
      </c>
      <c r="BF46" s="17" t="str">
        <f>IF(AA48+AC48+AE48+AF48+AG48+AH48+AI48+AJ48+AK48+AL48+AM48+AN48+AO48+AP48+AQ48+AR48+AS48&gt;=D48," ","GRESEALA")</f>
        <v xml:space="preserve"> </v>
      </c>
      <c r="BG46" s="13" t="str">
        <f>IF(H48&lt;=G48," ","GRESEALA")</f>
        <v xml:space="preserve"> </v>
      </c>
      <c r="BH46" s="13" t="str">
        <f>IF(H13&lt;=G13," ","GRESEALA")</f>
        <v xml:space="preserve"> </v>
      </c>
      <c r="BI46" s="13" t="str">
        <f>IF(H14&lt;=G14," ","GRESEALA")</f>
        <v xml:space="preserve"> </v>
      </c>
      <c r="BJ46" s="13" t="str">
        <f>IF(H15&lt;=G15," ","GRESEALA")</f>
        <v xml:space="preserve"> </v>
      </c>
      <c r="BK46" s="13" t="str">
        <f>IF(H16&lt;=G16," ","GRESEALA")</f>
        <v xml:space="preserve"> </v>
      </c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</row>
    <row r="47" spans="2:223" ht="78.75" customHeight="1" x14ac:dyDescent="0.35">
      <c r="B47" s="21">
        <v>8</v>
      </c>
      <c r="C47" s="81" t="s">
        <v>104</v>
      </c>
      <c r="D47" s="102">
        <f t="shared" si="1"/>
        <v>0</v>
      </c>
      <c r="E47" s="102">
        <v>0</v>
      </c>
      <c r="F47" s="102">
        <v>0</v>
      </c>
      <c r="G47" s="104"/>
      <c r="H47" s="104"/>
      <c r="I47" s="104"/>
      <c r="J47" s="104"/>
      <c r="K47" s="104"/>
      <c r="L47" s="104"/>
      <c r="M47" s="102">
        <v>0</v>
      </c>
      <c r="N47" s="102">
        <v>0</v>
      </c>
      <c r="O47" s="102">
        <v>0</v>
      </c>
      <c r="P47" s="102">
        <v>0</v>
      </c>
      <c r="Q47" s="102">
        <v>0</v>
      </c>
      <c r="R47" s="102">
        <v>0</v>
      </c>
      <c r="S47" s="102">
        <v>0</v>
      </c>
      <c r="T47" s="102">
        <v>0</v>
      </c>
      <c r="U47" s="102">
        <v>0</v>
      </c>
      <c r="V47" s="102">
        <v>0</v>
      </c>
      <c r="W47" s="102">
        <v>0</v>
      </c>
      <c r="X47" s="102">
        <v>0</v>
      </c>
      <c r="Y47" s="102">
        <v>0</v>
      </c>
      <c r="Z47" s="104"/>
      <c r="AA47" s="102">
        <v>0</v>
      </c>
      <c r="AB47" s="102">
        <v>0</v>
      </c>
      <c r="AC47" s="102">
        <v>0</v>
      </c>
      <c r="AD47" s="102">
        <v>0</v>
      </c>
      <c r="AE47" s="102">
        <v>0</v>
      </c>
      <c r="AF47" s="102">
        <v>0</v>
      </c>
      <c r="AG47" s="102">
        <v>0</v>
      </c>
      <c r="AH47" s="102">
        <v>0</v>
      </c>
      <c r="AI47" s="102">
        <v>0</v>
      </c>
      <c r="AJ47" s="102">
        <v>0</v>
      </c>
      <c r="AK47" s="102">
        <v>0</v>
      </c>
      <c r="AL47" s="102">
        <v>0</v>
      </c>
      <c r="AM47" s="102">
        <v>0</v>
      </c>
      <c r="AN47" s="102">
        <v>0</v>
      </c>
      <c r="AO47" s="102">
        <v>0</v>
      </c>
      <c r="AP47" s="102">
        <v>0</v>
      </c>
      <c r="AQ47" s="102">
        <v>0</v>
      </c>
      <c r="AR47" s="102">
        <v>0</v>
      </c>
      <c r="AS47" s="102">
        <v>0</v>
      </c>
      <c r="AT47" s="67"/>
      <c r="AU47" s="13" t="str">
        <f>IF(H17&lt;=G17," ","GRESEALA")</f>
        <v xml:space="preserve"> </v>
      </c>
      <c r="AV47" s="13" t="str">
        <f>IF(H18&lt;=G18," ","GRESEALA")</f>
        <v xml:space="preserve"> </v>
      </c>
      <c r="AW47" s="13" t="str">
        <f>IF(H19&lt;=G19," ","GRESEALA")</f>
        <v xml:space="preserve"> </v>
      </c>
      <c r="AX47" s="13" t="str">
        <f>IF(H20&lt;=G20," ","GRESEALA")</f>
        <v xml:space="preserve"> </v>
      </c>
      <c r="AY47" s="13" t="str">
        <f>IF(H21&lt;=G21," ","GRESEALA")</f>
        <v xml:space="preserve"> </v>
      </c>
      <c r="AZ47" s="13" t="str">
        <f>IF(H22&lt;=G22," ","GRESEALA")</f>
        <v xml:space="preserve"> </v>
      </c>
      <c r="BA47" s="13" t="str">
        <f>IF(H23&lt;=G23," ","GRESEALA")</f>
        <v xml:space="preserve"> </v>
      </c>
      <c r="BB47" s="13" t="str">
        <f>IF(H24&lt;=G24," ","GRESEALA")</f>
        <v xml:space="preserve"> </v>
      </c>
      <c r="BC47" s="13" t="str">
        <f>IF(H25&lt;=G25," ","GRESEALA")</f>
        <v xml:space="preserve"> </v>
      </c>
      <c r="BD47" s="13" t="str">
        <f>IF(H26&lt;=G26," ","GRESEALA")</f>
        <v xml:space="preserve"> </v>
      </c>
      <c r="BE47" s="13" t="str">
        <f>IF(H27&lt;=G27," ","GRESEALA")</f>
        <v xml:space="preserve"> </v>
      </c>
      <c r="BF47" s="13" t="str">
        <f>IF(H28&lt;=G28," ","GRESEALA")</f>
        <v xml:space="preserve"> </v>
      </c>
      <c r="BG47" s="13" t="str">
        <f>IF(H29&lt;=G29," ","GRESEALA")</f>
        <v xml:space="preserve"> </v>
      </c>
      <c r="BH47" s="13" t="str">
        <f>IF(H30&lt;=G30," ","GRESEALA")</f>
        <v xml:space="preserve"> </v>
      </c>
      <c r="BI47" s="13" t="str">
        <f>IF(H31&lt;=G31," ","GRESEALA")</f>
        <v xml:space="preserve"> </v>
      </c>
      <c r="BJ47" s="13" t="str">
        <f>IF(H32&lt;=G32," ","GRESEALA")</f>
        <v xml:space="preserve"> </v>
      </c>
      <c r="BK47" s="13" t="str">
        <f>IF(H33&lt;=G33," ","GRESEALA")</f>
        <v xml:space="preserve"> </v>
      </c>
      <c r="BL47" s="24"/>
    </row>
    <row r="48" spans="2:223" ht="42" customHeight="1" x14ac:dyDescent="0.35">
      <c r="B48" s="16">
        <v>9</v>
      </c>
      <c r="C48" s="75" t="s">
        <v>105</v>
      </c>
      <c r="D48" s="105">
        <f t="shared" si="1"/>
        <v>0</v>
      </c>
      <c r="E48" s="105">
        <f>E49+E50+E51</f>
        <v>0</v>
      </c>
      <c r="F48" s="105">
        <f t="shared" ref="F48:AS48" si="46">F49+F50+F51</f>
        <v>0</v>
      </c>
      <c r="G48" s="105">
        <f t="shared" si="46"/>
        <v>0</v>
      </c>
      <c r="H48" s="105">
        <f t="shared" si="46"/>
        <v>0</v>
      </c>
      <c r="I48" s="105">
        <f t="shared" si="46"/>
        <v>0</v>
      </c>
      <c r="J48" s="105">
        <f t="shared" si="46"/>
        <v>0</v>
      </c>
      <c r="K48" s="105">
        <f t="shared" si="46"/>
        <v>0</v>
      </c>
      <c r="L48" s="105">
        <f t="shared" si="46"/>
        <v>0</v>
      </c>
      <c r="M48" s="105">
        <f t="shared" si="46"/>
        <v>0</v>
      </c>
      <c r="N48" s="105">
        <f t="shared" si="46"/>
        <v>0</v>
      </c>
      <c r="O48" s="105">
        <f t="shared" si="46"/>
        <v>0</v>
      </c>
      <c r="P48" s="105">
        <f t="shared" si="46"/>
        <v>0</v>
      </c>
      <c r="Q48" s="105">
        <f t="shared" si="46"/>
        <v>0</v>
      </c>
      <c r="R48" s="105">
        <f t="shared" si="46"/>
        <v>0</v>
      </c>
      <c r="S48" s="105">
        <f t="shared" si="46"/>
        <v>0</v>
      </c>
      <c r="T48" s="105">
        <f t="shared" si="46"/>
        <v>0</v>
      </c>
      <c r="U48" s="105">
        <f t="shared" si="46"/>
        <v>0</v>
      </c>
      <c r="V48" s="105">
        <f t="shared" si="46"/>
        <v>0</v>
      </c>
      <c r="W48" s="105">
        <f t="shared" si="46"/>
        <v>0</v>
      </c>
      <c r="X48" s="105">
        <f t="shared" si="46"/>
        <v>0</v>
      </c>
      <c r="Y48" s="105">
        <f t="shared" si="46"/>
        <v>0</v>
      </c>
      <c r="Z48" s="106">
        <f t="shared" si="46"/>
        <v>0</v>
      </c>
      <c r="AA48" s="105">
        <f t="shared" si="46"/>
        <v>0</v>
      </c>
      <c r="AB48" s="105">
        <f t="shared" si="46"/>
        <v>0</v>
      </c>
      <c r="AC48" s="105">
        <f t="shared" si="46"/>
        <v>0</v>
      </c>
      <c r="AD48" s="105">
        <f t="shared" si="46"/>
        <v>0</v>
      </c>
      <c r="AE48" s="105">
        <f t="shared" si="46"/>
        <v>0</v>
      </c>
      <c r="AF48" s="105">
        <f t="shared" si="46"/>
        <v>0</v>
      </c>
      <c r="AG48" s="105">
        <f t="shared" si="46"/>
        <v>0</v>
      </c>
      <c r="AH48" s="105">
        <f t="shared" si="46"/>
        <v>0</v>
      </c>
      <c r="AI48" s="105">
        <f t="shared" si="46"/>
        <v>0</v>
      </c>
      <c r="AJ48" s="105">
        <f t="shared" si="46"/>
        <v>0</v>
      </c>
      <c r="AK48" s="105">
        <f t="shared" si="46"/>
        <v>0</v>
      </c>
      <c r="AL48" s="105">
        <f t="shared" si="46"/>
        <v>0</v>
      </c>
      <c r="AM48" s="105">
        <f t="shared" si="46"/>
        <v>0</v>
      </c>
      <c r="AN48" s="105">
        <f t="shared" si="46"/>
        <v>0</v>
      </c>
      <c r="AO48" s="105">
        <f t="shared" si="46"/>
        <v>0</v>
      </c>
      <c r="AP48" s="105">
        <f t="shared" si="46"/>
        <v>0</v>
      </c>
      <c r="AQ48" s="105">
        <f t="shared" si="46"/>
        <v>0</v>
      </c>
      <c r="AR48" s="105">
        <f t="shared" si="46"/>
        <v>0</v>
      </c>
      <c r="AS48" s="105">
        <f t="shared" si="46"/>
        <v>0</v>
      </c>
      <c r="AT48" s="27"/>
      <c r="AU48" s="13" t="str">
        <f>IF(H34&lt;=G34," ","GRESEALA")</f>
        <v xml:space="preserve"> </v>
      </c>
      <c r="AV48" s="13" t="str">
        <f>IF(H35&lt;=G35," ","GRESEALA")</f>
        <v xml:space="preserve"> </v>
      </c>
      <c r="AW48" s="13" t="str">
        <f>IF(H36&lt;=G36," ","GRESEALA")</f>
        <v xml:space="preserve"> </v>
      </c>
      <c r="AX48" s="13" t="str">
        <f>IF(H37&lt;=G37," ","GRESEALA")</f>
        <v xml:space="preserve"> </v>
      </c>
      <c r="AY48" s="13" t="str">
        <f>IF(H38&lt;=G38," ","GRESEALA")</f>
        <v xml:space="preserve"> </v>
      </c>
      <c r="AZ48" s="13" t="str">
        <f>IF(H39&lt;=G39," ","GRESEALA")</f>
        <v xml:space="preserve"> </v>
      </c>
      <c r="BA48" s="13" t="str">
        <f>IF(H40&lt;=G40," ","GRESEALA")</f>
        <v xml:space="preserve"> </v>
      </c>
      <c r="BB48" s="13" t="str">
        <f>IF(H41&lt;=G41," ","GRESEALA")</f>
        <v xml:space="preserve"> </v>
      </c>
      <c r="BC48" s="13" t="str">
        <f>IF(H42&lt;=G42," ","GRESEALA")</f>
        <v xml:space="preserve"> </v>
      </c>
      <c r="BD48" s="13" t="str">
        <f>IF(H43&lt;=G43," ","GRESEALA")</f>
        <v xml:space="preserve"> </v>
      </c>
      <c r="BE48" s="13" t="str">
        <f>IF(H44&lt;=G44," ","GRESEALA")</f>
        <v xml:space="preserve"> </v>
      </c>
      <c r="BF48" s="13" t="str">
        <f>IF(H45&lt;=G45," ","GRESEALA")</f>
        <v xml:space="preserve"> </v>
      </c>
      <c r="BG48" s="13" t="str">
        <f>IF(H46&lt;=G46," ","GRESEALA")</f>
        <v xml:space="preserve"> </v>
      </c>
      <c r="BH48" s="13" t="str">
        <f>IF(H47&lt;=G47," ","GRESEALA")</f>
        <v xml:space="preserve"> </v>
      </c>
      <c r="BI48" s="13" t="str">
        <f>IF(H48&lt;=G48," ","GRESEALA")</f>
        <v xml:space="preserve"> </v>
      </c>
      <c r="BJ48" s="13" t="str">
        <f>IF(H49&lt;=G49," ","GRESEALA")</f>
        <v xml:space="preserve"> </v>
      </c>
      <c r="BK48" s="13" t="str">
        <f>IF(H50&lt;=G50," ","GRESEALA")</f>
        <v xml:space="preserve"> </v>
      </c>
    </row>
    <row r="49" spans="2:64" ht="48" customHeight="1" x14ac:dyDescent="0.35">
      <c r="B49" s="21" t="s">
        <v>106</v>
      </c>
      <c r="C49" s="87" t="s">
        <v>107</v>
      </c>
      <c r="D49" s="114">
        <f t="shared" si="1"/>
        <v>0</v>
      </c>
      <c r="E49" s="102">
        <v>0</v>
      </c>
      <c r="F49" s="102">
        <v>0</v>
      </c>
      <c r="G49" s="102">
        <v>0</v>
      </c>
      <c r="H49" s="102">
        <v>0</v>
      </c>
      <c r="I49" s="102">
        <v>0</v>
      </c>
      <c r="J49" s="102">
        <v>0</v>
      </c>
      <c r="K49" s="102">
        <v>0</v>
      </c>
      <c r="L49" s="102">
        <v>0</v>
      </c>
      <c r="M49" s="102">
        <v>0</v>
      </c>
      <c r="N49" s="102">
        <v>0</v>
      </c>
      <c r="O49" s="102">
        <v>0</v>
      </c>
      <c r="P49" s="102">
        <v>0</v>
      </c>
      <c r="Q49" s="102">
        <v>0</v>
      </c>
      <c r="R49" s="102">
        <v>0</v>
      </c>
      <c r="S49" s="102">
        <v>0</v>
      </c>
      <c r="T49" s="102">
        <v>0</v>
      </c>
      <c r="U49" s="102">
        <v>0</v>
      </c>
      <c r="V49" s="102">
        <v>0</v>
      </c>
      <c r="W49" s="102">
        <v>0</v>
      </c>
      <c r="X49" s="102">
        <v>0</v>
      </c>
      <c r="Y49" s="102">
        <v>0</v>
      </c>
      <c r="Z49" s="104"/>
      <c r="AA49" s="102">
        <v>0</v>
      </c>
      <c r="AB49" s="102">
        <v>0</v>
      </c>
      <c r="AC49" s="102">
        <v>0</v>
      </c>
      <c r="AD49" s="102">
        <v>0</v>
      </c>
      <c r="AE49" s="102">
        <v>0</v>
      </c>
      <c r="AF49" s="102">
        <v>0</v>
      </c>
      <c r="AG49" s="102">
        <v>0</v>
      </c>
      <c r="AH49" s="102">
        <v>0</v>
      </c>
      <c r="AI49" s="102">
        <v>0</v>
      </c>
      <c r="AJ49" s="102">
        <v>0</v>
      </c>
      <c r="AK49" s="102">
        <v>0</v>
      </c>
      <c r="AL49" s="102">
        <v>0</v>
      </c>
      <c r="AM49" s="102">
        <v>0</v>
      </c>
      <c r="AN49" s="102">
        <v>0</v>
      </c>
      <c r="AO49" s="102">
        <v>0</v>
      </c>
      <c r="AP49" s="102">
        <v>0</v>
      </c>
      <c r="AQ49" s="102">
        <v>0</v>
      </c>
      <c r="AR49" s="102">
        <v>0</v>
      </c>
      <c r="AS49" s="102">
        <v>0</v>
      </c>
      <c r="AT49" s="67"/>
      <c r="AU49" s="13" t="str">
        <f>IF(H51&lt;=G51," ","GRESEALA")</f>
        <v xml:space="preserve"> </v>
      </c>
      <c r="AV49" s="13" t="str">
        <f>IF(H52&lt;=G52," ","GRESEALA")</f>
        <v xml:space="preserve"> </v>
      </c>
      <c r="AW49" s="13" t="str">
        <f>IF(H53&lt;=G53," ","GRESEALA")</f>
        <v xml:space="preserve"> </v>
      </c>
      <c r="AX49" s="13" t="str">
        <f>IF(H54&lt;=G54," ","GRESEALA")</f>
        <v xml:space="preserve"> </v>
      </c>
      <c r="AY49" s="13" t="str">
        <f>IF(H55&lt;=G55," ","GRESEALA")</f>
        <v xml:space="preserve"> </v>
      </c>
      <c r="AZ49" s="13" t="str">
        <f>IF(H56&lt;=G56," ","GRESEALA")</f>
        <v xml:space="preserve"> </v>
      </c>
      <c r="BA49" s="13" t="str">
        <f>IF(H57&lt;=G57," ","GRESEALA")</f>
        <v xml:space="preserve"> </v>
      </c>
      <c r="BB49" s="13" t="str">
        <f>IF(H58&lt;=G58," ","GRESEALA")</f>
        <v xml:space="preserve"> </v>
      </c>
      <c r="BC49" s="13" t="str">
        <f>IF(H59&lt;=G59," ","GRESEALA")</f>
        <v xml:space="preserve"> </v>
      </c>
      <c r="BD49" s="13" t="str">
        <f>IF(H60&lt;=G60," ","GRESEALA")</f>
        <v xml:space="preserve"> </v>
      </c>
      <c r="BE49" s="13" t="str">
        <f>IF(H61&lt;=G61," ","GRESEALA")</f>
        <v xml:space="preserve"> </v>
      </c>
      <c r="BF49" s="13" t="str">
        <f>IF(H62&lt;=G62," ","GRESEALA")</f>
        <v xml:space="preserve"> </v>
      </c>
      <c r="BG49" s="13" t="str">
        <f>IF(H63&lt;=G63," ","GRESEALA")</f>
        <v xml:space="preserve"> </v>
      </c>
      <c r="BH49" s="13" t="str">
        <f>IF(H64&lt;=G64," ","GRESEALA")</f>
        <v xml:space="preserve"> </v>
      </c>
      <c r="BI49" s="13" t="str">
        <f>IF(H65&lt;=G65," ","GRESEALA")</f>
        <v xml:space="preserve"> </v>
      </c>
      <c r="BJ49" s="13" t="str">
        <f>IF(H66&lt;=G66," ","GRESEALA")</f>
        <v xml:space="preserve"> </v>
      </c>
      <c r="BK49" s="13" t="str">
        <f>IF(H67&lt;=G67," ","GRESEALA")</f>
        <v xml:space="preserve"> </v>
      </c>
    </row>
    <row r="50" spans="2:64" ht="41.25" customHeight="1" x14ac:dyDescent="0.35">
      <c r="B50" s="21" t="s">
        <v>108</v>
      </c>
      <c r="C50" s="87" t="s">
        <v>109</v>
      </c>
      <c r="D50" s="102">
        <f t="shared" si="1"/>
        <v>0</v>
      </c>
      <c r="E50" s="102">
        <v>0</v>
      </c>
      <c r="F50" s="102">
        <v>0</v>
      </c>
      <c r="G50" s="102">
        <v>0</v>
      </c>
      <c r="H50" s="102">
        <v>0</v>
      </c>
      <c r="I50" s="102">
        <v>0</v>
      </c>
      <c r="J50" s="102">
        <v>0</v>
      </c>
      <c r="K50" s="102">
        <v>0</v>
      </c>
      <c r="L50" s="102">
        <v>0</v>
      </c>
      <c r="M50" s="102">
        <v>0</v>
      </c>
      <c r="N50" s="102">
        <v>0</v>
      </c>
      <c r="O50" s="102">
        <v>0</v>
      </c>
      <c r="P50" s="102">
        <v>0</v>
      </c>
      <c r="Q50" s="102">
        <v>0</v>
      </c>
      <c r="R50" s="102">
        <v>0</v>
      </c>
      <c r="S50" s="102">
        <v>0</v>
      </c>
      <c r="T50" s="102">
        <v>0</v>
      </c>
      <c r="U50" s="102">
        <v>0</v>
      </c>
      <c r="V50" s="102">
        <v>0</v>
      </c>
      <c r="W50" s="102">
        <v>0</v>
      </c>
      <c r="X50" s="102">
        <v>0</v>
      </c>
      <c r="Y50" s="102">
        <v>0</v>
      </c>
      <c r="Z50" s="104"/>
      <c r="AA50" s="102">
        <v>0</v>
      </c>
      <c r="AB50" s="102">
        <v>0</v>
      </c>
      <c r="AC50" s="102">
        <v>0</v>
      </c>
      <c r="AD50" s="102">
        <v>0</v>
      </c>
      <c r="AE50" s="102">
        <v>0</v>
      </c>
      <c r="AF50" s="102">
        <v>0</v>
      </c>
      <c r="AG50" s="102">
        <v>0</v>
      </c>
      <c r="AH50" s="102">
        <v>0</v>
      </c>
      <c r="AI50" s="102">
        <v>0</v>
      </c>
      <c r="AJ50" s="102">
        <v>0</v>
      </c>
      <c r="AK50" s="102">
        <v>0</v>
      </c>
      <c r="AL50" s="102">
        <v>0</v>
      </c>
      <c r="AM50" s="102">
        <v>0</v>
      </c>
      <c r="AN50" s="102">
        <v>0</v>
      </c>
      <c r="AO50" s="102">
        <v>0</v>
      </c>
      <c r="AP50" s="102">
        <v>0</v>
      </c>
      <c r="AQ50" s="102">
        <v>0</v>
      </c>
      <c r="AR50" s="102">
        <v>0</v>
      </c>
      <c r="AS50" s="102">
        <v>0</v>
      </c>
      <c r="AT50" s="67"/>
      <c r="AU50" s="13" t="str">
        <f>IF(E52+F52=D52," ","GRESEALA")</f>
        <v xml:space="preserve"> </v>
      </c>
      <c r="AV50" s="17" t="str">
        <f>IF(G52+K52+I52+L52++M52=D52," ","GRESEALA")</f>
        <v xml:space="preserve"> </v>
      </c>
      <c r="AW50" s="13" t="str">
        <f>IF(O52+P52=D52," ","GRESEALA")</f>
        <v xml:space="preserve"> </v>
      </c>
      <c r="AX50" s="13" t="str">
        <f>IF(Q52+S52+T52+U52+V52+W52=D52," ","GRESEALA")</f>
        <v xml:space="preserve"> </v>
      </c>
      <c r="AY50" s="13" t="str">
        <f>IF(X52+Y52+Z52=D52," ","GRESEALA")</f>
        <v xml:space="preserve"> </v>
      </c>
      <c r="AZ50" s="17" t="str">
        <f>IF(AA52+AC52+AE52+AF52+AG52+AH52+AI52+AJ52+AK52+AL52+AM52+AN52+AO52+AP52+AQ52+AR52+AS52&gt;=D52," ","GRESEALA")</f>
        <v xml:space="preserve"> </v>
      </c>
      <c r="BA50" s="13" t="str">
        <f>IF(E36&lt;=E13," ","GRESEALA")</f>
        <v xml:space="preserve"> </v>
      </c>
      <c r="BB50" s="13" t="str">
        <f>IF(F36&lt;=F13," ","GRESEALA")</f>
        <v xml:space="preserve"> </v>
      </c>
      <c r="BC50" s="13" t="str">
        <f>IF(G36&lt;=G13," ","GRESEALA")</f>
        <v xml:space="preserve"> </v>
      </c>
      <c r="BD50" s="13" t="str">
        <f>IF(H36&lt;=H13," ","GRESEALA")</f>
        <v xml:space="preserve"> </v>
      </c>
      <c r="BE50" s="13" t="str">
        <f t="shared" ref="BE50:BK50" si="47">IF(K36&lt;=K13," ","GRESEALA")</f>
        <v xml:space="preserve"> </v>
      </c>
      <c r="BF50" s="17" t="str">
        <f t="shared" si="47"/>
        <v xml:space="preserve"> </v>
      </c>
      <c r="BG50" s="13" t="str">
        <f t="shared" si="47"/>
        <v xml:space="preserve"> </v>
      </c>
      <c r="BH50" s="13" t="str">
        <f t="shared" si="47"/>
        <v xml:space="preserve"> </v>
      </c>
      <c r="BI50" s="13" t="str">
        <f t="shared" si="47"/>
        <v xml:space="preserve"> </v>
      </c>
      <c r="BJ50" s="13" t="str">
        <f t="shared" si="47"/>
        <v xml:space="preserve"> </v>
      </c>
      <c r="BK50" s="13" t="str">
        <f t="shared" si="47"/>
        <v xml:space="preserve"> </v>
      </c>
    </row>
    <row r="51" spans="2:64" ht="31.5" customHeight="1" x14ac:dyDescent="0.35">
      <c r="B51" s="21" t="s">
        <v>110</v>
      </c>
      <c r="C51" s="87" t="s">
        <v>111</v>
      </c>
      <c r="D51" s="102">
        <f t="shared" si="1"/>
        <v>0</v>
      </c>
      <c r="E51" s="102">
        <v>0</v>
      </c>
      <c r="F51" s="102">
        <v>0</v>
      </c>
      <c r="G51" s="102">
        <v>0</v>
      </c>
      <c r="H51" s="102">
        <v>0</v>
      </c>
      <c r="I51" s="102">
        <v>0</v>
      </c>
      <c r="J51" s="102">
        <v>0</v>
      </c>
      <c r="K51" s="102">
        <v>0</v>
      </c>
      <c r="L51" s="102">
        <v>0</v>
      </c>
      <c r="M51" s="102">
        <v>0</v>
      </c>
      <c r="N51" s="102">
        <v>0</v>
      </c>
      <c r="O51" s="102">
        <v>0</v>
      </c>
      <c r="P51" s="102">
        <v>0</v>
      </c>
      <c r="Q51" s="102">
        <v>0</v>
      </c>
      <c r="R51" s="102">
        <v>0</v>
      </c>
      <c r="S51" s="102">
        <v>0</v>
      </c>
      <c r="T51" s="102">
        <v>0</v>
      </c>
      <c r="U51" s="102">
        <v>0</v>
      </c>
      <c r="V51" s="102">
        <v>0</v>
      </c>
      <c r="W51" s="102">
        <v>0</v>
      </c>
      <c r="X51" s="102">
        <v>0</v>
      </c>
      <c r="Y51" s="102">
        <v>0</v>
      </c>
      <c r="Z51" s="104"/>
      <c r="AA51" s="102">
        <v>0</v>
      </c>
      <c r="AB51" s="102">
        <v>0</v>
      </c>
      <c r="AC51" s="102">
        <v>0</v>
      </c>
      <c r="AD51" s="102">
        <v>0</v>
      </c>
      <c r="AE51" s="102">
        <v>0</v>
      </c>
      <c r="AF51" s="102">
        <v>0</v>
      </c>
      <c r="AG51" s="102">
        <v>0</v>
      </c>
      <c r="AH51" s="102">
        <v>0</v>
      </c>
      <c r="AI51" s="102">
        <v>0</v>
      </c>
      <c r="AJ51" s="102">
        <v>0</v>
      </c>
      <c r="AK51" s="102">
        <v>0</v>
      </c>
      <c r="AL51" s="102">
        <v>0</v>
      </c>
      <c r="AM51" s="102">
        <v>0</v>
      </c>
      <c r="AN51" s="102">
        <v>0</v>
      </c>
      <c r="AO51" s="102">
        <v>0</v>
      </c>
      <c r="AP51" s="102">
        <v>0</v>
      </c>
      <c r="AQ51" s="102">
        <v>0</v>
      </c>
      <c r="AR51" s="102">
        <v>0</v>
      </c>
      <c r="AS51" s="102">
        <v>0</v>
      </c>
      <c r="AT51" s="67"/>
      <c r="AU51" s="13" t="str">
        <f t="shared" ref="AU51:BK51" si="48">IF(S36&lt;=S13," ","GRESEALA")</f>
        <v xml:space="preserve"> </v>
      </c>
      <c r="AV51" s="13" t="str">
        <f t="shared" si="48"/>
        <v xml:space="preserve"> </v>
      </c>
      <c r="AW51" s="13" t="str">
        <f t="shared" si="48"/>
        <v xml:space="preserve"> </v>
      </c>
      <c r="AX51" s="13" t="str">
        <f t="shared" si="48"/>
        <v xml:space="preserve"> </v>
      </c>
      <c r="AY51" s="13" t="str">
        <f t="shared" si="48"/>
        <v xml:space="preserve"> </v>
      </c>
      <c r="AZ51" s="13" t="str">
        <f t="shared" si="48"/>
        <v xml:space="preserve"> </v>
      </c>
      <c r="BA51" s="13" t="str">
        <f t="shared" si="48"/>
        <v xml:space="preserve"> </v>
      </c>
      <c r="BB51" s="13" t="str">
        <f t="shared" si="48"/>
        <v xml:space="preserve"> </v>
      </c>
      <c r="BC51" s="13" t="str">
        <f t="shared" si="48"/>
        <v xml:space="preserve"> </v>
      </c>
      <c r="BD51" s="13" t="str">
        <f t="shared" si="48"/>
        <v xml:space="preserve"> </v>
      </c>
      <c r="BE51" s="13" t="str">
        <f t="shared" si="48"/>
        <v xml:space="preserve"> </v>
      </c>
      <c r="BF51" s="13" t="str">
        <f t="shared" si="48"/>
        <v xml:space="preserve"> </v>
      </c>
      <c r="BG51" s="13" t="str">
        <f t="shared" si="48"/>
        <v xml:space="preserve"> </v>
      </c>
      <c r="BH51" s="13" t="str">
        <f t="shared" si="48"/>
        <v xml:space="preserve"> </v>
      </c>
      <c r="BI51" s="13" t="str">
        <f t="shared" si="48"/>
        <v xml:space="preserve"> </v>
      </c>
      <c r="BJ51" s="13" t="str">
        <f t="shared" si="48"/>
        <v xml:space="preserve"> </v>
      </c>
      <c r="BK51" s="13" t="str">
        <f t="shared" si="48"/>
        <v xml:space="preserve"> </v>
      </c>
    </row>
    <row r="52" spans="2:64" ht="45" customHeight="1" x14ac:dyDescent="0.35">
      <c r="B52" s="21">
        <v>10</v>
      </c>
      <c r="C52" s="81" t="s">
        <v>112</v>
      </c>
      <c r="D52" s="102">
        <f t="shared" si="1"/>
        <v>0</v>
      </c>
      <c r="E52" s="102">
        <v>0</v>
      </c>
      <c r="F52" s="102">
        <v>0</v>
      </c>
      <c r="G52" s="102">
        <v>0</v>
      </c>
      <c r="H52" s="102">
        <v>0</v>
      </c>
      <c r="I52" s="102">
        <v>0</v>
      </c>
      <c r="J52" s="102">
        <v>0</v>
      </c>
      <c r="K52" s="102">
        <v>0</v>
      </c>
      <c r="L52" s="102">
        <v>0</v>
      </c>
      <c r="M52" s="102">
        <v>0</v>
      </c>
      <c r="N52" s="102">
        <v>0</v>
      </c>
      <c r="O52" s="102">
        <v>0</v>
      </c>
      <c r="P52" s="102">
        <v>0</v>
      </c>
      <c r="Q52" s="104"/>
      <c r="R52" s="104"/>
      <c r="S52" s="102">
        <v>0</v>
      </c>
      <c r="T52" s="102">
        <v>0</v>
      </c>
      <c r="U52" s="102">
        <v>0</v>
      </c>
      <c r="V52" s="102">
        <v>0</v>
      </c>
      <c r="W52" s="102">
        <v>0</v>
      </c>
      <c r="X52" s="102">
        <v>0</v>
      </c>
      <c r="Y52" s="102">
        <v>0</v>
      </c>
      <c r="Z52" s="104"/>
      <c r="AA52" s="102">
        <v>0</v>
      </c>
      <c r="AB52" s="102">
        <v>0</v>
      </c>
      <c r="AC52" s="102">
        <v>0</v>
      </c>
      <c r="AD52" s="102">
        <v>0</v>
      </c>
      <c r="AE52" s="102">
        <v>0</v>
      </c>
      <c r="AF52" s="102">
        <v>0</v>
      </c>
      <c r="AG52" s="102">
        <v>0</v>
      </c>
      <c r="AH52" s="102">
        <v>0</v>
      </c>
      <c r="AI52" s="102">
        <v>0</v>
      </c>
      <c r="AJ52" s="102">
        <v>0</v>
      </c>
      <c r="AK52" s="102">
        <v>0</v>
      </c>
      <c r="AL52" s="102">
        <v>0</v>
      </c>
      <c r="AM52" s="102">
        <v>0</v>
      </c>
      <c r="AN52" s="102">
        <v>0</v>
      </c>
      <c r="AO52" s="102">
        <v>0</v>
      </c>
      <c r="AP52" s="102">
        <v>0</v>
      </c>
      <c r="AQ52" s="102">
        <v>0</v>
      </c>
      <c r="AR52" s="102">
        <v>0</v>
      </c>
      <c r="AS52" s="102">
        <v>0</v>
      </c>
      <c r="AT52" s="67"/>
      <c r="AU52" s="13" t="str">
        <f>IF(AJ36&lt;=AJ13," ","GRESEALA")</f>
        <v xml:space="preserve"> </v>
      </c>
      <c r="AV52" s="13" t="str">
        <f>IF(AK36&lt;=AK13," ","GRESEALA")</f>
        <v xml:space="preserve"> </v>
      </c>
      <c r="AW52" s="13" t="str">
        <f>IF(AL36&lt;=AL13," ","GRESEALA")</f>
        <v xml:space="preserve"> </v>
      </c>
      <c r="AX52" s="13" t="str">
        <f>IF(AR36&lt;=AR13," ","GRESEALA")</f>
        <v xml:space="preserve"> </v>
      </c>
      <c r="AY52" s="13" t="str">
        <f>IF(AS36&lt;=AS13," ","GRESEALA")</f>
        <v xml:space="preserve"> </v>
      </c>
      <c r="AZ52" s="13" t="str">
        <f>IF(E16+E37+E38+E41+E42+E45+E46+E47+E48+E52+E53+E54+E55+E60+E61+E63+E64&gt;=E14," ","GRESEALA")</f>
        <v xml:space="preserve"> </v>
      </c>
      <c r="BA52" s="13" t="str">
        <f>IF(F16+F37+F38+F41+F42+F45+F46+F47+F48+F52+F53+F54+F55+F60+F61+F63+F64&gt;=F14," ","GRESEALA")</f>
        <v xml:space="preserve"> </v>
      </c>
      <c r="BB52" s="13" t="str">
        <f>IF(G16+G37+G38+G41+G42+G45+G46+G47+G48+G52+G53+G54+G55+G60+G61+G63+G64&gt;=G14," ","GRESEALA")</f>
        <v xml:space="preserve"> </v>
      </c>
      <c r="BC52" s="13" t="str">
        <f>IF(H16+H37+H38+H41+H42+H45+H46+H47+H48+H52+H53+H54+H55+H60+H61+H63+H64&gt;=H14," ","GRESEALA")</f>
        <v xml:space="preserve"> </v>
      </c>
      <c r="BD52" s="13" t="str">
        <f t="shared" ref="BD52:BJ52" si="49">IF(K16+K37+K38+K41+K42+K45+K46+K47+K48+K52+K53+K54+K55+K60+K61+K63+K64&gt;=K14," ","GRESEALA")</f>
        <v xml:space="preserve"> </v>
      </c>
      <c r="BE52" s="17" t="str">
        <f t="shared" si="49"/>
        <v xml:space="preserve"> </v>
      </c>
      <c r="BF52" s="13" t="str">
        <f t="shared" si="49"/>
        <v xml:space="preserve"> </v>
      </c>
      <c r="BG52" s="13" t="str">
        <f t="shared" si="49"/>
        <v xml:space="preserve"> </v>
      </c>
      <c r="BH52" s="13" t="str">
        <f t="shared" si="49"/>
        <v xml:space="preserve"> </v>
      </c>
      <c r="BI52" s="13" t="str">
        <f t="shared" si="49"/>
        <v xml:space="preserve"> </v>
      </c>
      <c r="BJ52" s="13" t="str">
        <f t="shared" si="49"/>
        <v xml:space="preserve"> </v>
      </c>
      <c r="BK52" s="13" t="str">
        <f t="shared" ref="BK52" si="50">IF(S16+S37+S38+S41+S42+S45+S46+S47+S48+S52+S53+S54+S55+S60+S61+S63+S64&gt;=S14," ","GRESEALA")</f>
        <v xml:space="preserve"> </v>
      </c>
    </row>
    <row r="53" spans="2:64" ht="45.75" customHeight="1" x14ac:dyDescent="0.35">
      <c r="B53" s="21">
        <v>11</v>
      </c>
      <c r="C53" s="86" t="s">
        <v>113</v>
      </c>
      <c r="D53" s="102">
        <f t="shared" si="1"/>
        <v>0</v>
      </c>
      <c r="E53" s="102">
        <v>0</v>
      </c>
      <c r="F53" s="102">
        <v>0</v>
      </c>
      <c r="G53" s="102">
        <v>0</v>
      </c>
      <c r="H53" s="102">
        <v>0</v>
      </c>
      <c r="I53" s="102">
        <v>0</v>
      </c>
      <c r="J53" s="102">
        <v>0</v>
      </c>
      <c r="K53" s="102">
        <v>0</v>
      </c>
      <c r="L53" s="102">
        <v>0</v>
      </c>
      <c r="M53" s="102">
        <v>0</v>
      </c>
      <c r="N53" s="102">
        <v>0</v>
      </c>
      <c r="O53" s="102">
        <v>0</v>
      </c>
      <c r="P53" s="102">
        <v>0</v>
      </c>
      <c r="Q53" s="104"/>
      <c r="R53" s="104"/>
      <c r="S53" s="102">
        <v>0</v>
      </c>
      <c r="T53" s="102">
        <v>0</v>
      </c>
      <c r="U53" s="102">
        <v>0</v>
      </c>
      <c r="V53" s="102">
        <v>0</v>
      </c>
      <c r="W53" s="102">
        <v>0</v>
      </c>
      <c r="X53" s="102">
        <v>0</v>
      </c>
      <c r="Y53" s="102">
        <v>0</v>
      </c>
      <c r="Z53" s="104"/>
      <c r="AA53" s="102">
        <v>0</v>
      </c>
      <c r="AB53" s="102">
        <v>0</v>
      </c>
      <c r="AC53" s="102">
        <v>0</v>
      </c>
      <c r="AD53" s="102">
        <v>0</v>
      </c>
      <c r="AE53" s="102">
        <v>0</v>
      </c>
      <c r="AF53" s="102">
        <v>0</v>
      </c>
      <c r="AG53" s="102">
        <v>0</v>
      </c>
      <c r="AH53" s="102">
        <v>0</v>
      </c>
      <c r="AI53" s="102">
        <v>0</v>
      </c>
      <c r="AJ53" s="102">
        <v>0</v>
      </c>
      <c r="AK53" s="102">
        <v>0</v>
      </c>
      <c r="AL53" s="102">
        <v>0</v>
      </c>
      <c r="AM53" s="102">
        <v>0</v>
      </c>
      <c r="AN53" s="102">
        <v>0</v>
      </c>
      <c r="AO53" s="102">
        <v>0</v>
      </c>
      <c r="AP53" s="102">
        <v>0</v>
      </c>
      <c r="AQ53" s="102">
        <v>0</v>
      </c>
      <c r="AR53" s="102">
        <v>0</v>
      </c>
      <c r="AS53" s="102">
        <v>0</v>
      </c>
      <c r="AT53" s="67"/>
      <c r="AU53" s="13" t="str">
        <f t="shared" ref="AU53:BK53" si="51">IF(T16+T37+T38+T41+T42+T45+T46+T47+T48+T52+T53+T54+T55+T60+T61+T63+T64&gt;=T14," ","GRESEALA")</f>
        <v xml:space="preserve"> </v>
      </c>
      <c r="AV53" s="13" t="str">
        <f t="shared" si="51"/>
        <v xml:space="preserve"> </v>
      </c>
      <c r="AW53" s="13" t="str">
        <f t="shared" si="51"/>
        <v xml:space="preserve"> </v>
      </c>
      <c r="AX53" s="13" t="str">
        <f t="shared" si="51"/>
        <v xml:space="preserve"> </v>
      </c>
      <c r="AY53" s="13" t="str">
        <f t="shared" si="51"/>
        <v xml:space="preserve"> </v>
      </c>
      <c r="AZ53" s="13" t="str">
        <f t="shared" si="51"/>
        <v xml:space="preserve"> </v>
      </c>
      <c r="BA53" s="13" t="str">
        <f t="shared" si="51"/>
        <v xml:space="preserve"> </v>
      </c>
      <c r="BB53" s="13" t="str">
        <f t="shared" si="51"/>
        <v xml:space="preserve"> </v>
      </c>
      <c r="BC53" s="13" t="str">
        <f t="shared" si="51"/>
        <v xml:space="preserve"> </v>
      </c>
      <c r="BD53" s="13" t="str">
        <f t="shared" si="51"/>
        <v xml:space="preserve"> </v>
      </c>
      <c r="BE53" s="13" t="str">
        <f t="shared" si="51"/>
        <v xml:space="preserve"> </v>
      </c>
      <c r="BF53" s="13" t="str">
        <f t="shared" si="51"/>
        <v xml:space="preserve"> </v>
      </c>
      <c r="BG53" s="13" t="str">
        <f t="shared" si="51"/>
        <v xml:space="preserve"> </v>
      </c>
      <c r="BH53" s="13" t="str">
        <f t="shared" si="51"/>
        <v xml:space="preserve"> </v>
      </c>
      <c r="BI53" s="13" t="str">
        <f t="shared" si="51"/>
        <v xml:space="preserve"> </v>
      </c>
      <c r="BJ53" s="13" t="str">
        <f t="shared" si="51"/>
        <v xml:space="preserve"> </v>
      </c>
      <c r="BK53" s="13" t="str">
        <f t="shared" si="51"/>
        <v xml:space="preserve"> </v>
      </c>
    </row>
    <row r="54" spans="2:64" ht="60" customHeight="1" x14ac:dyDescent="0.35">
      <c r="B54" s="21">
        <v>12</v>
      </c>
      <c r="C54" s="81" t="s">
        <v>114</v>
      </c>
      <c r="D54" s="108">
        <f t="shared" si="1"/>
        <v>0</v>
      </c>
      <c r="E54" s="102">
        <v>0</v>
      </c>
      <c r="F54" s="102">
        <v>0</v>
      </c>
      <c r="G54" s="102">
        <v>0</v>
      </c>
      <c r="H54" s="102">
        <v>0</v>
      </c>
      <c r="I54" s="102">
        <v>0</v>
      </c>
      <c r="J54" s="102">
        <v>0</v>
      </c>
      <c r="K54" s="102">
        <v>0</v>
      </c>
      <c r="L54" s="102">
        <v>0</v>
      </c>
      <c r="M54" s="102">
        <v>0</v>
      </c>
      <c r="N54" s="102">
        <v>0</v>
      </c>
      <c r="O54" s="102">
        <v>0</v>
      </c>
      <c r="P54" s="102">
        <v>0</v>
      </c>
      <c r="Q54" s="102">
        <v>0</v>
      </c>
      <c r="R54" s="102">
        <v>0</v>
      </c>
      <c r="S54" s="102">
        <v>0</v>
      </c>
      <c r="T54" s="102">
        <v>0</v>
      </c>
      <c r="U54" s="102">
        <v>0</v>
      </c>
      <c r="V54" s="102">
        <v>0</v>
      </c>
      <c r="W54" s="102">
        <v>0</v>
      </c>
      <c r="X54" s="102">
        <v>0</v>
      </c>
      <c r="Y54" s="102">
        <v>0</v>
      </c>
      <c r="Z54" s="104"/>
      <c r="AA54" s="102">
        <v>0</v>
      </c>
      <c r="AB54" s="102">
        <v>0</v>
      </c>
      <c r="AC54" s="102">
        <v>0</v>
      </c>
      <c r="AD54" s="102">
        <v>0</v>
      </c>
      <c r="AE54" s="108"/>
      <c r="AF54" s="102">
        <v>0</v>
      </c>
      <c r="AG54" s="102">
        <v>0</v>
      </c>
      <c r="AH54" s="102">
        <v>0</v>
      </c>
      <c r="AI54" s="102">
        <v>0</v>
      </c>
      <c r="AJ54" s="102">
        <v>0</v>
      </c>
      <c r="AK54" s="102">
        <v>0</v>
      </c>
      <c r="AL54" s="102">
        <v>0</v>
      </c>
      <c r="AM54" s="102">
        <v>0</v>
      </c>
      <c r="AN54" s="102">
        <v>0</v>
      </c>
      <c r="AO54" s="102">
        <v>0</v>
      </c>
      <c r="AP54" s="102">
        <v>0</v>
      </c>
      <c r="AQ54" s="102">
        <v>0</v>
      </c>
      <c r="AR54" s="102">
        <v>0</v>
      </c>
      <c r="AS54" s="102">
        <v>0</v>
      </c>
      <c r="AT54" s="67"/>
      <c r="AU54" s="13" t="str">
        <f>IF(AK16+AK37+AK38+AK41+AK42+AK45+AK46+AK47+AK48+AK52+AK53+AK54+AK55+AK60+AK61+AK63+AK64&gt;=AK14," ","GRESEALA")</f>
        <v xml:space="preserve"> </v>
      </c>
      <c r="AV54" s="13" t="str">
        <f>IF(AL16+AL37+AL38+AL41+AL42+AL45+AL46+AL47+AL48+AL52+AL53+AL54+AL55+AL60+AL61+AL63+AL64&gt;=AL14," ","GRESEALA")</f>
        <v xml:space="preserve"> </v>
      </c>
      <c r="AW54" s="13" t="str">
        <f>IF(AR16+AR37+AR38+AR41+AR42+AR45+AR46+AR47+AR48+AR52+AR53+AR54+AR55+AR60+AR61+AR63+AR64&gt;=AR14," ","GRESEALA")</f>
        <v xml:space="preserve"> </v>
      </c>
      <c r="AX54" s="13" t="str">
        <f>IF(AS16+AS37+AS38+AS41+AS42+AS45+AS46+AS47+AS48+AS52+AS53+AS54+AS55+AS60+AS61+AS63+AS64&gt;=AS14," ","GRESEALA")</f>
        <v xml:space="preserve"> </v>
      </c>
      <c r="AY54" s="13" t="str">
        <f>IF(E15+E36+E59+E62&gt;=E13," ","GRESEALA")</f>
        <v xml:space="preserve"> </v>
      </c>
      <c r="AZ54" s="13" t="str">
        <f>IF(F15+F36+F59+F62&gt;=F13," ","GRESEALA")</f>
        <v xml:space="preserve"> </v>
      </c>
      <c r="BA54" s="13" t="str">
        <f>IF(G15+G36+G59+G62&gt;=G13," ","GRESEALA")</f>
        <v xml:space="preserve"> </v>
      </c>
      <c r="BB54" s="13" t="str">
        <f>IF(H15+H36+H59+H62&gt;=H13," ","GRESEALA")</f>
        <v xml:space="preserve"> </v>
      </c>
      <c r="BC54" s="13" t="str">
        <f t="shared" ref="BC54:BI54" si="52">IF(K15+K36+K59+K62&gt;=K13," ","GRESEALA")</f>
        <v xml:space="preserve"> </v>
      </c>
      <c r="BD54" s="17" t="str">
        <f t="shared" si="52"/>
        <v xml:space="preserve"> </v>
      </c>
      <c r="BE54" s="13" t="str">
        <f t="shared" si="52"/>
        <v xml:space="preserve"> </v>
      </c>
      <c r="BF54" s="13" t="str">
        <f t="shared" si="52"/>
        <v xml:space="preserve"> </v>
      </c>
      <c r="BG54" s="13" t="str">
        <f t="shared" si="52"/>
        <v xml:space="preserve"> </v>
      </c>
      <c r="BH54" s="13" t="str">
        <f t="shared" si="52"/>
        <v xml:space="preserve"> </v>
      </c>
      <c r="BI54" s="13" t="str">
        <f t="shared" si="52"/>
        <v xml:space="preserve"> </v>
      </c>
      <c r="BJ54" s="13" t="str">
        <f t="shared" ref="BJ54:BK54" si="53">IF(S15+S36+S59+S62&gt;=S13," ","GRESEALA")</f>
        <v xml:space="preserve"> </v>
      </c>
      <c r="BK54" s="13" t="str">
        <f t="shared" si="53"/>
        <v xml:space="preserve"> </v>
      </c>
    </row>
    <row r="55" spans="2:64" ht="60.75" hidden="1" customHeight="1" x14ac:dyDescent="0.35">
      <c r="B55" s="16"/>
      <c r="C55" s="75" t="s">
        <v>115</v>
      </c>
      <c r="D55" s="93">
        <f t="shared" si="1"/>
        <v>0</v>
      </c>
      <c r="E55" s="105"/>
      <c r="F55" s="105"/>
      <c r="G55" s="105"/>
      <c r="H55" s="105"/>
      <c r="I55" s="105"/>
      <c r="J55" s="105"/>
      <c r="K55" s="105"/>
      <c r="L55" s="105"/>
      <c r="M55" s="105"/>
      <c r="N55" s="105"/>
      <c r="O55" s="105"/>
      <c r="P55" s="105"/>
      <c r="Q55" s="105"/>
      <c r="R55" s="105"/>
      <c r="S55" s="105"/>
      <c r="T55" s="105"/>
      <c r="U55" s="105"/>
      <c r="V55" s="105"/>
      <c r="W55" s="105"/>
      <c r="X55" s="105"/>
      <c r="Y55" s="105"/>
      <c r="Z55" s="106"/>
      <c r="AA55" s="105"/>
      <c r="AB55" s="105"/>
      <c r="AC55" s="105"/>
      <c r="AD55" s="105"/>
      <c r="AE55" s="105"/>
      <c r="AF55" s="105"/>
      <c r="AG55" s="105"/>
      <c r="AH55" s="105"/>
      <c r="AI55" s="105"/>
      <c r="AJ55" s="105"/>
      <c r="AK55" s="105"/>
      <c r="AL55" s="105"/>
      <c r="AM55" s="105"/>
      <c r="AN55" s="105"/>
      <c r="AO55" s="105"/>
      <c r="AP55" s="105"/>
      <c r="AQ55" s="105"/>
      <c r="AR55" s="105"/>
      <c r="AS55" s="105"/>
      <c r="AT55" s="27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</row>
    <row r="56" spans="2:64" ht="27" hidden="1" customHeight="1" x14ac:dyDescent="0.35">
      <c r="B56" s="31"/>
      <c r="C56" s="88" t="s">
        <v>116</v>
      </c>
      <c r="D56" s="114">
        <f t="shared" si="1"/>
        <v>0</v>
      </c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4"/>
      <c r="AH56" s="104"/>
      <c r="AI56" s="104"/>
      <c r="AJ56" s="104"/>
      <c r="AK56" s="104"/>
      <c r="AL56" s="104"/>
      <c r="AM56" s="104"/>
      <c r="AN56" s="104"/>
      <c r="AO56" s="104"/>
      <c r="AP56" s="104"/>
      <c r="AQ56" s="104"/>
      <c r="AR56" s="104"/>
      <c r="AS56" s="104"/>
      <c r="AT56" s="67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</row>
    <row r="57" spans="2:64" ht="40.5" hidden="1" customHeight="1" x14ac:dyDescent="0.35">
      <c r="B57" s="31"/>
      <c r="C57" s="88" t="s">
        <v>117</v>
      </c>
      <c r="D57" s="103">
        <f t="shared" si="1"/>
        <v>0</v>
      </c>
      <c r="E57" s="104"/>
      <c r="F57" s="104"/>
      <c r="G57" s="104"/>
      <c r="H57" s="104"/>
      <c r="I57" s="104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4"/>
      <c r="AL57" s="104"/>
      <c r="AM57" s="104"/>
      <c r="AN57" s="104"/>
      <c r="AO57" s="104"/>
      <c r="AP57" s="104"/>
      <c r="AQ57" s="104"/>
      <c r="AR57" s="104"/>
      <c r="AS57" s="104"/>
      <c r="AT57" s="67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</row>
    <row r="58" spans="2:64" ht="45.75" hidden="1" customHeight="1" x14ac:dyDescent="0.35">
      <c r="B58" s="31"/>
      <c r="C58" s="88" t="s">
        <v>118</v>
      </c>
      <c r="D58" s="114">
        <f t="shared" si="1"/>
        <v>0</v>
      </c>
      <c r="E58" s="104"/>
      <c r="F58" s="104"/>
      <c r="G58" s="104"/>
      <c r="H58" s="104"/>
      <c r="I58" s="104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4"/>
      <c r="Z58" s="104"/>
      <c r="AA58" s="104"/>
      <c r="AB58" s="104"/>
      <c r="AC58" s="104"/>
      <c r="AD58" s="104"/>
      <c r="AE58" s="104"/>
      <c r="AF58" s="104"/>
      <c r="AG58" s="104"/>
      <c r="AH58" s="104"/>
      <c r="AI58" s="104"/>
      <c r="AJ58" s="104"/>
      <c r="AK58" s="104"/>
      <c r="AL58" s="104"/>
      <c r="AM58" s="104"/>
      <c r="AN58" s="104"/>
      <c r="AO58" s="104"/>
      <c r="AP58" s="104"/>
      <c r="AQ58" s="104"/>
      <c r="AR58" s="104"/>
      <c r="AS58" s="104"/>
      <c r="AT58" s="67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</row>
    <row r="59" spans="2:64" ht="39" customHeight="1" x14ac:dyDescent="0.35">
      <c r="B59" s="32">
        <v>13.1</v>
      </c>
      <c r="C59" s="76" t="s">
        <v>119</v>
      </c>
      <c r="D59" s="110">
        <f t="shared" si="1"/>
        <v>0</v>
      </c>
      <c r="E59" s="100">
        <v>0</v>
      </c>
      <c r="F59" s="100">
        <v>0</v>
      </c>
      <c r="G59" s="100">
        <v>0</v>
      </c>
      <c r="H59" s="100">
        <v>0</v>
      </c>
      <c r="I59" s="100">
        <v>0</v>
      </c>
      <c r="J59" s="100">
        <v>0</v>
      </c>
      <c r="K59" s="100">
        <v>0</v>
      </c>
      <c r="L59" s="100">
        <v>0</v>
      </c>
      <c r="M59" s="100">
        <v>0</v>
      </c>
      <c r="N59" s="100">
        <v>0</v>
      </c>
      <c r="O59" s="100">
        <v>0</v>
      </c>
      <c r="P59" s="100">
        <v>0</v>
      </c>
      <c r="Q59" s="100">
        <v>0</v>
      </c>
      <c r="R59" s="100">
        <v>0</v>
      </c>
      <c r="S59" s="100">
        <v>0</v>
      </c>
      <c r="T59" s="100">
        <v>0</v>
      </c>
      <c r="U59" s="100">
        <v>0</v>
      </c>
      <c r="V59" s="100">
        <v>0</v>
      </c>
      <c r="W59" s="100">
        <v>0</v>
      </c>
      <c r="X59" s="100">
        <v>0</v>
      </c>
      <c r="Y59" s="100">
        <v>0</v>
      </c>
      <c r="Z59" s="104"/>
      <c r="AA59" s="100">
        <v>0</v>
      </c>
      <c r="AB59" s="100">
        <v>0</v>
      </c>
      <c r="AC59" s="100">
        <v>0</v>
      </c>
      <c r="AD59" s="100">
        <v>0</v>
      </c>
      <c r="AE59" s="100">
        <v>0</v>
      </c>
      <c r="AF59" s="100">
        <v>0</v>
      </c>
      <c r="AG59" s="100">
        <v>0</v>
      </c>
      <c r="AH59" s="100">
        <v>0</v>
      </c>
      <c r="AI59" s="100">
        <v>0</v>
      </c>
      <c r="AJ59" s="100">
        <v>0</v>
      </c>
      <c r="AK59" s="100">
        <v>0</v>
      </c>
      <c r="AL59" s="100">
        <v>0</v>
      </c>
      <c r="AM59" s="100">
        <v>0</v>
      </c>
      <c r="AN59" s="100">
        <v>0</v>
      </c>
      <c r="AO59" s="100">
        <v>0</v>
      </c>
      <c r="AP59" s="100">
        <v>0</v>
      </c>
      <c r="AQ59" s="100">
        <v>0</v>
      </c>
      <c r="AR59" s="100">
        <v>0</v>
      </c>
      <c r="AS59" s="100">
        <v>0</v>
      </c>
      <c r="AT59" s="67"/>
      <c r="AU59" s="13" t="str">
        <f t="shared" ref="AU59:BK59" si="54">IF(U15+U36+U59+U62&gt;=U13," ","GRESEALA")</f>
        <v xml:space="preserve"> </v>
      </c>
      <c r="AV59" s="13" t="str">
        <f t="shared" si="54"/>
        <v xml:space="preserve"> </v>
      </c>
      <c r="AW59" s="13" t="str">
        <f t="shared" si="54"/>
        <v xml:space="preserve"> </v>
      </c>
      <c r="AX59" s="13" t="str">
        <f t="shared" si="54"/>
        <v xml:space="preserve"> </v>
      </c>
      <c r="AY59" s="13" t="str">
        <f t="shared" si="54"/>
        <v xml:space="preserve"> </v>
      </c>
      <c r="AZ59" s="13" t="str">
        <f t="shared" si="54"/>
        <v xml:space="preserve"> </v>
      </c>
      <c r="BA59" s="13" t="str">
        <f t="shared" si="54"/>
        <v xml:space="preserve"> </v>
      </c>
      <c r="BB59" s="13" t="str">
        <f t="shared" si="54"/>
        <v xml:space="preserve"> </v>
      </c>
      <c r="BC59" s="13" t="str">
        <f t="shared" si="54"/>
        <v xml:space="preserve"> </v>
      </c>
      <c r="BD59" s="13" t="str">
        <f t="shared" si="54"/>
        <v xml:space="preserve"> </v>
      </c>
      <c r="BE59" s="13" t="str">
        <f t="shared" si="54"/>
        <v xml:space="preserve"> </v>
      </c>
      <c r="BF59" s="13" t="str">
        <f t="shared" si="54"/>
        <v xml:space="preserve"> </v>
      </c>
      <c r="BG59" s="13" t="str">
        <f t="shared" si="54"/>
        <v xml:space="preserve"> </v>
      </c>
      <c r="BH59" s="13" t="str">
        <f t="shared" si="54"/>
        <v xml:space="preserve"> </v>
      </c>
      <c r="BI59" s="13" t="str">
        <f t="shared" si="54"/>
        <v xml:space="preserve"> </v>
      </c>
      <c r="BJ59" s="13" t="str">
        <f t="shared" si="54"/>
        <v xml:space="preserve"> </v>
      </c>
      <c r="BK59" s="13" t="str">
        <f t="shared" si="54"/>
        <v xml:space="preserve"> </v>
      </c>
    </row>
    <row r="60" spans="2:64" ht="40.5" customHeight="1" x14ac:dyDescent="0.35">
      <c r="B60" s="21">
        <v>13</v>
      </c>
      <c r="C60" s="81" t="s">
        <v>120</v>
      </c>
      <c r="D60" s="114">
        <f t="shared" si="1"/>
        <v>0</v>
      </c>
      <c r="E60" s="102">
        <v>0</v>
      </c>
      <c r="F60" s="102">
        <v>0</v>
      </c>
      <c r="G60" s="102">
        <v>0</v>
      </c>
      <c r="H60" s="102">
        <v>0</v>
      </c>
      <c r="I60" s="102">
        <v>0</v>
      </c>
      <c r="J60" s="102">
        <v>0</v>
      </c>
      <c r="K60" s="102">
        <v>0</v>
      </c>
      <c r="L60" s="102">
        <v>0</v>
      </c>
      <c r="M60" s="102">
        <v>0</v>
      </c>
      <c r="N60" s="102">
        <v>0</v>
      </c>
      <c r="O60" s="102">
        <v>0</v>
      </c>
      <c r="P60" s="102">
        <v>0</v>
      </c>
      <c r="Q60" s="102">
        <v>0</v>
      </c>
      <c r="R60" s="102">
        <v>0</v>
      </c>
      <c r="S60" s="102">
        <v>0</v>
      </c>
      <c r="T60" s="102">
        <v>0</v>
      </c>
      <c r="U60" s="102">
        <v>0</v>
      </c>
      <c r="V60" s="102">
        <v>0</v>
      </c>
      <c r="W60" s="102">
        <v>0</v>
      </c>
      <c r="X60" s="102">
        <v>0</v>
      </c>
      <c r="Y60" s="102">
        <v>0</v>
      </c>
      <c r="Z60" s="104"/>
      <c r="AA60" s="102">
        <v>0</v>
      </c>
      <c r="AB60" s="102">
        <v>0</v>
      </c>
      <c r="AC60" s="102">
        <v>0</v>
      </c>
      <c r="AD60" s="102">
        <v>0</v>
      </c>
      <c r="AE60" s="102">
        <v>0</v>
      </c>
      <c r="AF60" s="102">
        <v>0</v>
      </c>
      <c r="AG60" s="102">
        <v>0</v>
      </c>
      <c r="AH60" s="102">
        <v>0</v>
      </c>
      <c r="AI60" s="102">
        <v>0</v>
      </c>
      <c r="AJ60" s="102">
        <v>0</v>
      </c>
      <c r="AK60" s="102">
        <v>0</v>
      </c>
      <c r="AL60" s="102">
        <v>0</v>
      </c>
      <c r="AM60" s="102">
        <v>0</v>
      </c>
      <c r="AN60" s="102">
        <v>0</v>
      </c>
      <c r="AO60" s="102">
        <v>0</v>
      </c>
      <c r="AP60" s="102">
        <v>0</v>
      </c>
      <c r="AQ60" s="102">
        <v>0</v>
      </c>
      <c r="AR60" s="102">
        <v>0</v>
      </c>
      <c r="AS60" s="102">
        <v>0</v>
      </c>
      <c r="AT60" s="67"/>
      <c r="AU60" s="13" t="str">
        <f>IF(AL15+AL36+AL59+AL62&gt;=AL13," ","GRESEALA")</f>
        <v xml:space="preserve"> </v>
      </c>
      <c r="AV60" s="13" t="str">
        <f>IF(AR15+AR36+AR59+AR62&gt;=AR13," ","GRESEALA")</f>
        <v xml:space="preserve"> </v>
      </c>
      <c r="AW60" s="13" t="str">
        <f>IF(AS15+AS36+AS59+AS62&gt;=AS13," ","GRESEALA")</f>
        <v xml:space="preserve"> </v>
      </c>
      <c r="AX60" s="13" t="str">
        <f>IF(E53+F53=D53," ","GRESEALA")</f>
        <v xml:space="preserve"> </v>
      </c>
      <c r="AY60" s="17" t="str">
        <f>IF(G53+K53+I53+L53+M53=D53," ","GRESEALA")</f>
        <v xml:space="preserve"> </v>
      </c>
      <c r="AZ60" s="13" t="str">
        <f>IF(O53+P53=D53," ","GRESEALA")</f>
        <v xml:space="preserve"> </v>
      </c>
      <c r="BA60" s="13" t="str">
        <f>IF(Q53+S53+T53+U53+V53+W53=D53," ","GRESEALA")</f>
        <v xml:space="preserve"> </v>
      </c>
      <c r="BB60" s="13" t="str">
        <f>IF(X53+Y53+Z53=D53," ","GRESEALA")</f>
        <v xml:space="preserve"> </v>
      </c>
      <c r="BC60" s="17" t="str">
        <f>IF(AA53+AC53+AE53+AF53+AG53+AH53+AI53+AJ53+AK53+AL53+AM53+AN53+AO53+AP53+AQ53+AR53+AS53&gt;=D53," ","GRESEALA")</f>
        <v xml:space="preserve"> </v>
      </c>
      <c r="BD60" s="13" t="str">
        <f>IF(E54+F54=D54," ","GRESEALA")</f>
        <v xml:space="preserve"> </v>
      </c>
      <c r="BE60" s="17" t="str">
        <f>IF(G54+K54+I54+L54+M54=D54," ","GRESEALA")</f>
        <v xml:space="preserve"> </v>
      </c>
      <c r="BF60" s="13" t="str">
        <f>IF(O54+P54=D54," ","GRESEALA")</f>
        <v xml:space="preserve"> </v>
      </c>
      <c r="BG60" s="13" t="str">
        <f>IF(Q54+S54+T54+U54+V54+W54=D54," ","GRESEALA")</f>
        <v xml:space="preserve"> </v>
      </c>
      <c r="BH60" s="13" t="str">
        <f>IF(X54+Y54+Z54=D54," ","GRESEALA")</f>
        <v xml:space="preserve"> </v>
      </c>
      <c r="BI60" s="17" t="str">
        <f>IF(AA54+AC54+AE54+AF54+AG54+AH54+AI54+AJ54+AK54+AL54+AM54+AN54+AO54+AP54+AQ54+AR54+AS54&gt;=D54," ","GRESEALA")</f>
        <v xml:space="preserve"> </v>
      </c>
      <c r="BJ60" s="13" t="str">
        <f>IF(E59+F59=D59," ","GRESEALA")</f>
        <v xml:space="preserve"> </v>
      </c>
      <c r="BK60" s="17" t="str">
        <f>IF(G59+K59+I59+L59+M59=D59," ","GRESEALA")</f>
        <v xml:space="preserve"> </v>
      </c>
    </row>
    <row r="61" spans="2:64" ht="62.25" hidden="1" customHeight="1" x14ac:dyDescent="0.35">
      <c r="B61" s="21">
        <v>14</v>
      </c>
      <c r="C61" s="81" t="s">
        <v>121</v>
      </c>
      <c r="D61" s="102">
        <f t="shared" si="1"/>
        <v>0</v>
      </c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4"/>
      <c r="AA61" s="102"/>
      <c r="AB61" s="102"/>
      <c r="AC61" s="102"/>
      <c r="AD61" s="102"/>
      <c r="AE61" s="102"/>
      <c r="AF61" s="102"/>
      <c r="AG61" s="102"/>
      <c r="AH61" s="102"/>
      <c r="AI61" s="102"/>
      <c r="AJ61" s="102"/>
      <c r="AK61" s="102"/>
      <c r="AL61" s="102"/>
      <c r="AM61" s="102"/>
      <c r="AN61" s="102"/>
      <c r="AO61" s="102"/>
      <c r="AP61" s="102"/>
      <c r="AQ61" s="102"/>
      <c r="AR61" s="102"/>
      <c r="AS61" s="102"/>
      <c r="AT61" s="67"/>
      <c r="AU61" s="13" t="str">
        <f>IF(O59+P59=D59," ","GRESEALA")</f>
        <v xml:space="preserve"> </v>
      </c>
      <c r="AV61" s="13" t="str">
        <f>IF(Q59+S59+T59+U59+V59+W59=D59," ","GRESEALA")</f>
        <v xml:space="preserve"> </v>
      </c>
      <c r="AW61" s="13" t="str">
        <f>IF(X59+Y59+Z59=D59," ","GRESEALA")</f>
        <v xml:space="preserve"> </v>
      </c>
      <c r="AX61" s="13" t="str">
        <f>IF(AA59+AC59+AE59+AF59+AG59+AH59+AI59+AJ59+AK59+AL59+AR59+AS59&gt;=D59," ","GRESEALA")</f>
        <v xml:space="preserve"> </v>
      </c>
      <c r="AY61" s="13" t="str">
        <f>IF(D54=AE54," ","GRESEALA")</f>
        <v xml:space="preserve"> </v>
      </c>
      <c r="AZ61" s="13" t="str">
        <f>IF(E60+F60=D60," ","GRESEALA")</f>
        <v xml:space="preserve"> </v>
      </c>
      <c r="BA61" s="17" t="str">
        <f>IF(G60+K60+I60+L60+M60=D60," ","GRESEALA")</f>
        <v xml:space="preserve"> </v>
      </c>
      <c r="BB61" s="13" t="str">
        <f>IF(O60+P60=D60," ","GRESEALA")</f>
        <v xml:space="preserve"> </v>
      </c>
      <c r="BC61" s="13" t="str">
        <f>IF(Q60+S60+T60+U60+V60+W60=D60," ","GRESEALA")</f>
        <v xml:space="preserve"> </v>
      </c>
      <c r="BD61" s="13" t="str">
        <f>IF(X60+Y60+Z60=D60," ","GRESEALA")</f>
        <v xml:space="preserve"> </v>
      </c>
      <c r="BE61" s="17" t="str">
        <f>IF(AA60+AC60+AE60+AF60+AG60+AH60+AI60+AJ60+AK60+AL60+AM60+AN60+AO60+AP60+AQ60+AR60+AS60&gt;=D60," ","GRESEALA")</f>
        <v xml:space="preserve"> </v>
      </c>
      <c r="BF61" s="13" t="str">
        <f>IF(E61+F61=D61," ","GRESEALA")</f>
        <v xml:space="preserve"> </v>
      </c>
      <c r="BG61" s="17" t="str">
        <f>IF(G61+K61+I61+L61+M61=D61," ","GRESEALA")</f>
        <v xml:space="preserve"> </v>
      </c>
      <c r="BH61" s="13" t="str">
        <f>IF(O61+P61=D61," ","GRESEALA")</f>
        <v xml:space="preserve"> </v>
      </c>
      <c r="BI61" s="13" t="str">
        <f>IF(Q61+S61+T61+U61+V61+W61=D61," ","GRESEALA")</f>
        <v xml:space="preserve"> </v>
      </c>
      <c r="BJ61" s="13" t="str">
        <f>IF(X61+Y61+Z61=D61," ","GRESEALA")</f>
        <v xml:space="preserve"> </v>
      </c>
      <c r="BK61" s="17" t="str">
        <f>IF(AA61+AC61+AE61+AF61+AG61+AH61+AI61+AJ61+AK61+AL61+AM61+AN61+AO61+AP61+AQ61+AR61+AS61&gt;=D61," ","GRESEALA")</f>
        <v xml:space="preserve"> </v>
      </c>
    </row>
    <row r="62" spans="2:64" s="20" customFormat="1" ht="38.25" customHeight="1" x14ac:dyDescent="0.35">
      <c r="B62" s="32">
        <v>15.1</v>
      </c>
      <c r="C62" s="76" t="s">
        <v>122</v>
      </c>
      <c r="D62" s="110">
        <f t="shared" si="1"/>
        <v>0</v>
      </c>
      <c r="E62" s="100">
        <v>0</v>
      </c>
      <c r="F62" s="100">
        <v>0</v>
      </c>
      <c r="G62" s="100">
        <v>0</v>
      </c>
      <c r="H62" s="100">
        <v>0</v>
      </c>
      <c r="I62" s="100">
        <v>0</v>
      </c>
      <c r="J62" s="100">
        <v>0</v>
      </c>
      <c r="K62" s="100">
        <v>0</v>
      </c>
      <c r="L62" s="100">
        <v>0</v>
      </c>
      <c r="M62" s="109"/>
      <c r="N62" s="109"/>
      <c r="O62" s="100">
        <v>0</v>
      </c>
      <c r="P62" s="100">
        <v>0</v>
      </c>
      <c r="Q62" s="100">
        <v>0</v>
      </c>
      <c r="R62" s="100">
        <v>0</v>
      </c>
      <c r="S62" s="100">
        <v>0</v>
      </c>
      <c r="T62" s="100">
        <v>0</v>
      </c>
      <c r="U62" s="100">
        <v>0</v>
      </c>
      <c r="V62" s="100">
        <v>0</v>
      </c>
      <c r="W62" s="100">
        <v>0</v>
      </c>
      <c r="X62" s="100">
        <v>0</v>
      </c>
      <c r="Y62" s="100">
        <v>0</v>
      </c>
      <c r="Z62" s="104"/>
      <c r="AA62" s="100">
        <v>0</v>
      </c>
      <c r="AB62" s="100">
        <v>0</v>
      </c>
      <c r="AC62" s="100">
        <v>0</v>
      </c>
      <c r="AD62" s="100">
        <v>0</v>
      </c>
      <c r="AE62" s="100">
        <v>0</v>
      </c>
      <c r="AF62" s="100">
        <v>0</v>
      </c>
      <c r="AG62" s="100">
        <v>0</v>
      </c>
      <c r="AH62" s="100">
        <v>0</v>
      </c>
      <c r="AI62" s="100">
        <v>0</v>
      </c>
      <c r="AJ62" s="100">
        <v>0</v>
      </c>
      <c r="AK62" s="100">
        <v>0</v>
      </c>
      <c r="AL62" s="100">
        <v>0</v>
      </c>
      <c r="AM62" s="100">
        <v>0</v>
      </c>
      <c r="AN62" s="100">
        <v>0</v>
      </c>
      <c r="AO62" s="100">
        <v>0</v>
      </c>
      <c r="AP62" s="100">
        <v>0</v>
      </c>
      <c r="AQ62" s="100">
        <v>0</v>
      </c>
      <c r="AR62" s="100">
        <v>0</v>
      </c>
      <c r="AS62" s="100">
        <v>0</v>
      </c>
      <c r="AT62" s="67"/>
      <c r="AU62" s="13" t="str">
        <f>IF(E62+F62=D62," ","GRESEALA")</f>
        <v xml:space="preserve"> </v>
      </c>
      <c r="AV62" s="17" t="str">
        <f>IF(G62+K62+I62+L62+M62=D62," ","GRESEALA")</f>
        <v xml:space="preserve"> </v>
      </c>
      <c r="AW62" s="13" t="str">
        <f>IF(O62+P62=D62," ","GRESEALA")</f>
        <v xml:space="preserve"> </v>
      </c>
      <c r="AX62" s="13" t="str">
        <f>IF(Q62+S62+T62+U62+V62+W62=D62," ","GRESEALA")</f>
        <v xml:space="preserve"> </v>
      </c>
      <c r="AY62" s="13" t="str">
        <f>IF(X62+Y62+Z62=D62," ","GRESEALA")</f>
        <v xml:space="preserve"> </v>
      </c>
      <c r="AZ62" s="13" t="str">
        <f>IF(AA62+AC62+AE62+AF62+AG62+AH62+AI62+AJ62+AK62+AL62+AR62+AS62&gt;=D62," ","GRESEALA")</f>
        <v xml:space="preserve"> </v>
      </c>
      <c r="BA62" s="13" t="str">
        <f>IF(E63+F63=D63," ","GRESEALA")</f>
        <v xml:space="preserve"> </v>
      </c>
      <c r="BB62" s="17" t="str">
        <f>IF(G63+K63+I63+L63+M63=D63," ","GRESEALA")</f>
        <v xml:space="preserve"> </v>
      </c>
      <c r="BC62" s="13" t="str">
        <f>IF(O63+P63=D63," ","GRESEALA")</f>
        <v xml:space="preserve"> </v>
      </c>
      <c r="BD62" s="13" t="str">
        <f>IF(Q63+S63+T63+U63+V63+W63=D63," ","GRESEALA")</f>
        <v xml:space="preserve"> </v>
      </c>
      <c r="BE62" s="13" t="str">
        <f>IF(X63+Y63+Z63=D63," ","GRESEALA")</f>
        <v xml:space="preserve"> </v>
      </c>
      <c r="BF62" s="17" t="str">
        <f>IF(AA63+AC63+AE63+AF63+AG63+AH63+AI63+AJ63+AK63+AL63+AM63+AN63+AO63+AP63+AQ63+AR63+AS63&gt;=D63," ","GRESEALA")</f>
        <v xml:space="preserve"> </v>
      </c>
      <c r="BG62" s="13" t="str">
        <f>IF(E64+F64=D64," ","GRESEALA")</f>
        <v xml:space="preserve"> </v>
      </c>
      <c r="BH62" s="17" t="str">
        <f>IF(G64+K64+I64+L64+M64=D64," ","GRESEALA")</f>
        <v xml:space="preserve"> </v>
      </c>
      <c r="BI62" s="13" t="str">
        <f>IF(O64+P64=D64," ","GRESEALA")</f>
        <v xml:space="preserve"> </v>
      </c>
      <c r="BJ62" s="13" t="str">
        <f>IF(Q64+S64+T64+U64+V64+W64=D64," ","GRESEALA")</f>
        <v xml:space="preserve"> </v>
      </c>
      <c r="BK62" s="13" t="str">
        <f>IF(X64+Y64+Z64=D64," ","GRESEALA")</f>
        <v xml:space="preserve"> </v>
      </c>
    </row>
    <row r="63" spans="2:64" ht="42.75" customHeight="1" x14ac:dyDescent="0.35">
      <c r="B63" s="21">
        <v>15</v>
      </c>
      <c r="C63" s="81" t="s">
        <v>123</v>
      </c>
      <c r="D63" s="102">
        <f t="shared" si="1"/>
        <v>0</v>
      </c>
      <c r="E63" s="102">
        <v>0</v>
      </c>
      <c r="F63" s="102">
        <v>0</v>
      </c>
      <c r="G63" s="102">
        <v>0</v>
      </c>
      <c r="H63" s="102">
        <v>0</v>
      </c>
      <c r="I63" s="102">
        <v>0</v>
      </c>
      <c r="J63" s="102">
        <v>0</v>
      </c>
      <c r="K63" s="102">
        <v>0</v>
      </c>
      <c r="L63" s="102">
        <v>0</v>
      </c>
      <c r="M63" s="104"/>
      <c r="N63" s="104"/>
      <c r="O63" s="102">
        <v>0</v>
      </c>
      <c r="P63" s="102">
        <v>0</v>
      </c>
      <c r="Q63" s="102">
        <v>0</v>
      </c>
      <c r="R63" s="102">
        <v>0</v>
      </c>
      <c r="S63" s="102">
        <v>0</v>
      </c>
      <c r="T63" s="102">
        <v>0</v>
      </c>
      <c r="U63" s="102">
        <v>0</v>
      </c>
      <c r="V63" s="102">
        <v>0</v>
      </c>
      <c r="W63" s="102">
        <v>0</v>
      </c>
      <c r="X63" s="102">
        <v>0</v>
      </c>
      <c r="Y63" s="102">
        <v>0</v>
      </c>
      <c r="Z63" s="104"/>
      <c r="AA63" s="102">
        <v>0</v>
      </c>
      <c r="AB63" s="102">
        <v>0</v>
      </c>
      <c r="AC63" s="102">
        <v>0</v>
      </c>
      <c r="AD63" s="102">
        <v>0</v>
      </c>
      <c r="AE63" s="102">
        <v>0</v>
      </c>
      <c r="AF63" s="102">
        <v>0</v>
      </c>
      <c r="AG63" s="102">
        <v>0</v>
      </c>
      <c r="AH63" s="102">
        <v>0</v>
      </c>
      <c r="AI63" s="102">
        <v>0</v>
      </c>
      <c r="AJ63" s="102">
        <v>0</v>
      </c>
      <c r="AK63" s="102">
        <v>0</v>
      </c>
      <c r="AL63" s="102">
        <v>0</v>
      </c>
      <c r="AM63" s="102">
        <v>0</v>
      </c>
      <c r="AN63" s="102">
        <v>0</v>
      </c>
      <c r="AO63" s="102">
        <v>0</v>
      </c>
      <c r="AP63" s="102">
        <v>0</v>
      </c>
      <c r="AQ63" s="102">
        <v>0</v>
      </c>
      <c r="AR63" s="102">
        <v>0</v>
      </c>
      <c r="AS63" s="102">
        <v>0</v>
      </c>
      <c r="AT63" s="67"/>
      <c r="AU63" s="13" t="str">
        <f>IF(E65+E66+E67=E64," ","GRESEALA")</f>
        <v xml:space="preserve"> </v>
      </c>
      <c r="AV63" s="13" t="str">
        <f>IF(F65+F66+F67=F64," ","GRESEALA")</f>
        <v xml:space="preserve"> </v>
      </c>
      <c r="AW63" s="13" t="str">
        <f>IF(G65+G66+G67=G64," ","GRESEALA")</f>
        <v xml:space="preserve"> </v>
      </c>
      <c r="AX63" s="13" t="str">
        <f>IF(H65+H66+H67=H64," ","GRESEALA")</f>
        <v xml:space="preserve"> </v>
      </c>
      <c r="AY63" s="13" t="str">
        <f t="shared" ref="AY63:BE63" si="55">IF(K65+K66+K67=K64," ","GRESEALA")</f>
        <v xml:space="preserve"> </v>
      </c>
      <c r="AZ63" s="17" t="str">
        <f t="shared" si="55"/>
        <v xml:space="preserve"> </v>
      </c>
      <c r="BA63" s="13" t="str">
        <f t="shared" si="55"/>
        <v xml:space="preserve"> </v>
      </c>
      <c r="BB63" s="13" t="str">
        <f t="shared" si="55"/>
        <v xml:space="preserve"> </v>
      </c>
      <c r="BC63" s="13" t="str">
        <f t="shared" si="55"/>
        <v xml:space="preserve"> </v>
      </c>
      <c r="BD63" s="13" t="str">
        <f t="shared" si="55"/>
        <v xml:space="preserve"> </v>
      </c>
      <c r="BE63" s="13" t="str">
        <f t="shared" si="55"/>
        <v xml:space="preserve"> </v>
      </c>
      <c r="BF63" s="13" t="str">
        <f t="shared" ref="BF63:BK63" si="56">IF(S65+S66+S67=S64," ","GRESEALA")</f>
        <v xml:space="preserve"> </v>
      </c>
      <c r="BG63" s="13" t="str">
        <f t="shared" si="56"/>
        <v xml:space="preserve"> </v>
      </c>
      <c r="BH63" s="13" t="str">
        <f t="shared" si="56"/>
        <v xml:space="preserve"> </v>
      </c>
      <c r="BI63" s="13" t="str">
        <f t="shared" si="56"/>
        <v xml:space="preserve"> </v>
      </c>
      <c r="BJ63" s="13" t="str">
        <f t="shared" si="56"/>
        <v xml:space="preserve"> </v>
      </c>
      <c r="BK63" s="13" t="str">
        <f t="shared" si="56"/>
        <v xml:space="preserve"> </v>
      </c>
      <c r="BL63" s="5"/>
    </row>
    <row r="64" spans="2:64" ht="39.75" customHeight="1" x14ac:dyDescent="0.35">
      <c r="B64" s="16">
        <v>16</v>
      </c>
      <c r="C64" s="89" t="s">
        <v>124</v>
      </c>
      <c r="D64" s="115">
        <f t="shared" si="1"/>
        <v>0</v>
      </c>
      <c r="E64" s="101">
        <f t="shared" ref="E64:AS64" si="57">E65+E66+E67</f>
        <v>0</v>
      </c>
      <c r="F64" s="101">
        <f t="shared" si="57"/>
        <v>0</v>
      </c>
      <c r="G64" s="101">
        <f t="shared" si="57"/>
        <v>0</v>
      </c>
      <c r="H64" s="101">
        <f t="shared" si="57"/>
        <v>0</v>
      </c>
      <c r="I64" s="101">
        <f t="shared" si="57"/>
        <v>0</v>
      </c>
      <c r="J64" s="101">
        <f t="shared" si="57"/>
        <v>0</v>
      </c>
      <c r="K64" s="101">
        <f t="shared" si="57"/>
        <v>0</v>
      </c>
      <c r="L64" s="101">
        <f t="shared" si="57"/>
        <v>0</v>
      </c>
      <c r="M64" s="101">
        <f t="shared" si="57"/>
        <v>0</v>
      </c>
      <c r="N64" s="101">
        <f t="shared" si="57"/>
        <v>0</v>
      </c>
      <c r="O64" s="101">
        <f t="shared" si="57"/>
        <v>0</v>
      </c>
      <c r="P64" s="101">
        <f t="shared" si="57"/>
        <v>0</v>
      </c>
      <c r="Q64" s="101">
        <f t="shared" si="57"/>
        <v>0</v>
      </c>
      <c r="R64" s="101">
        <f t="shared" si="57"/>
        <v>0</v>
      </c>
      <c r="S64" s="101">
        <f t="shared" si="57"/>
        <v>0</v>
      </c>
      <c r="T64" s="101">
        <f t="shared" si="57"/>
        <v>0</v>
      </c>
      <c r="U64" s="101">
        <f t="shared" si="57"/>
        <v>0</v>
      </c>
      <c r="V64" s="101">
        <f t="shared" si="57"/>
        <v>0</v>
      </c>
      <c r="W64" s="101">
        <f t="shared" si="57"/>
        <v>0</v>
      </c>
      <c r="X64" s="101">
        <f t="shared" si="57"/>
        <v>0</v>
      </c>
      <c r="Y64" s="101">
        <f t="shared" si="57"/>
        <v>0</v>
      </c>
      <c r="Z64" s="104">
        <f t="shared" si="57"/>
        <v>0</v>
      </c>
      <c r="AA64" s="101">
        <f t="shared" si="57"/>
        <v>0</v>
      </c>
      <c r="AB64" s="101">
        <f t="shared" si="57"/>
        <v>0</v>
      </c>
      <c r="AC64" s="101">
        <f t="shared" si="57"/>
        <v>0</v>
      </c>
      <c r="AD64" s="101">
        <f t="shared" si="57"/>
        <v>0</v>
      </c>
      <c r="AE64" s="101">
        <f t="shared" si="57"/>
        <v>0</v>
      </c>
      <c r="AF64" s="101">
        <f t="shared" si="57"/>
        <v>0</v>
      </c>
      <c r="AG64" s="101">
        <f t="shared" si="57"/>
        <v>0</v>
      </c>
      <c r="AH64" s="101">
        <f t="shared" si="57"/>
        <v>0</v>
      </c>
      <c r="AI64" s="101">
        <f t="shared" si="57"/>
        <v>0</v>
      </c>
      <c r="AJ64" s="101">
        <f t="shared" si="57"/>
        <v>0</v>
      </c>
      <c r="AK64" s="101">
        <f t="shared" si="57"/>
        <v>0</v>
      </c>
      <c r="AL64" s="101">
        <f t="shared" si="57"/>
        <v>0</v>
      </c>
      <c r="AM64" s="101">
        <f t="shared" si="57"/>
        <v>0</v>
      </c>
      <c r="AN64" s="101">
        <f t="shared" si="57"/>
        <v>0</v>
      </c>
      <c r="AO64" s="101">
        <f t="shared" si="57"/>
        <v>0</v>
      </c>
      <c r="AP64" s="101">
        <f t="shared" si="57"/>
        <v>0</v>
      </c>
      <c r="AQ64" s="101">
        <f t="shared" si="57"/>
        <v>0</v>
      </c>
      <c r="AR64" s="101">
        <f t="shared" si="57"/>
        <v>0</v>
      </c>
      <c r="AS64" s="101">
        <f t="shared" si="57"/>
        <v>0</v>
      </c>
      <c r="AT64" s="67"/>
      <c r="AU64" s="13" t="str">
        <f t="shared" ref="AU64:BH64" si="58">IF(Y65+Y66+Y67=Y64," ","GRESEALA")</f>
        <v xml:space="preserve"> </v>
      </c>
      <c r="AV64" s="13" t="str">
        <f t="shared" si="58"/>
        <v xml:space="preserve"> </v>
      </c>
      <c r="AW64" s="13" t="str">
        <f t="shared" si="58"/>
        <v xml:space="preserve"> </v>
      </c>
      <c r="AX64" s="13" t="str">
        <f t="shared" si="58"/>
        <v xml:space="preserve"> </v>
      </c>
      <c r="AY64" s="13" t="str">
        <f t="shared" si="58"/>
        <v xml:space="preserve"> </v>
      </c>
      <c r="AZ64" s="13" t="str">
        <f t="shared" si="58"/>
        <v xml:space="preserve"> </v>
      </c>
      <c r="BA64" s="13" t="str">
        <f t="shared" si="58"/>
        <v xml:space="preserve"> </v>
      </c>
      <c r="BB64" s="13" t="str">
        <f t="shared" si="58"/>
        <v xml:space="preserve"> </v>
      </c>
      <c r="BC64" s="13" t="str">
        <f t="shared" si="58"/>
        <v xml:space="preserve"> </v>
      </c>
      <c r="BD64" s="13" t="str">
        <f t="shared" si="58"/>
        <v xml:space="preserve"> </v>
      </c>
      <c r="BE64" s="13" t="str">
        <f t="shared" si="58"/>
        <v xml:space="preserve"> </v>
      </c>
      <c r="BF64" s="13" t="str">
        <f t="shared" si="58"/>
        <v xml:space="preserve"> </v>
      </c>
      <c r="BG64" s="13" t="str">
        <f t="shared" si="58"/>
        <v xml:space="preserve"> </v>
      </c>
      <c r="BH64" s="13" t="str">
        <f t="shared" si="58"/>
        <v xml:space="preserve"> </v>
      </c>
      <c r="BI64" s="13" t="str">
        <f t="shared" ref="BI64:BJ64" si="59">IF(AR65+AR66+AR67=AR64," ","GRESEALA")</f>
        <v xml:space="preserve"> </v>
      </c>
      <c r="BJ64" s="13" t="str">
        <f t="shared" si="59"/>
        <v xml:space="preserve"> </v>
      </c>
      <c r="BK64" s="17" t="str">
        <f>IF(AA64+AC64+AE64+AF64+AG64+AH64+AI64+AJ64+AK64+AL64+AM64+AN64+AO64+AP64+AQ64+AR64+AS64&gt;=D64," ","GRESEALA")</f>
        <v xml:space="preserve"> </v>
      </c>
      <c r="BL64" s="33" t="str">
        <f>IF(X35+Y35+Z35=D35," ","GRESEALA")</f>
        <v xml:space="preserve"> </v>
      </c>
    </row>
    <row r="65" spans="2:66" ht="22.5" customHeight="1" x14ac:dyDescent="0.35">
      <c r="B65" s="23" t="s">
        <v>125</v>
      </c>
      <c r="C65" s="90"/>
      <c r="D65" s="102">
        <f t="shared" si="1"/>
        <v>0</v>
      </c>
      <c r="E65" s="102">
        <v>0</v>
      </c>
      <c r="F65" s="102">
        <v>0</v>
      </c>
      <c r="G65" s="102">
        <v>0</v>
      </c>
      <c r="H65" s="102">
        <v>0</v>
      </c>
      <c r="I65" s="102">
        <v>0</v>
      </c>
      <c r="J65" s="102">
        <v>0</v>
      </c>
      <c r="K65" s="102">
        <v>0</v>
      </c>
      <c r="L65" s="102">
        <v>0</v>
      </c>
      <c r="M65" s="102">
        <v>0</v>
      </c>
      <c r="N65" s="102">
        <v>0</v>
      </c>
      <c r="O65" s="102">
        <v>0</v>
      </c>
      <c r="P65" s="102">
        <v>0</v>
      </c>
      <c r="Q65" s="102">
        <v>0</v>
      </c>
      <c r="R65" s="102">
        <v>0</v>
      </c>
      <c r="S65" s="102">
        <v>0</v>
      </c>
      <c r="T65" s="102">
        <v>0</v>
      </c>
      <c r="U65" s="102">
        <v>0</v>
      </c>
      <c r="V65" s="102">
        <v>0</v>
      </c>
      <c r="W65" s="102">
        <v>0</v>
      </c>
      <c r="X65" s="102">
        <v>0</v>
      </c>
      <c r="Y65" s="102">
        <v>0</v>
      </c>
      <c r="Z65" s="104"/>
      <c r="AA65" s="102">
        <v>0</v>
      </c>
      <c r="AB65" s="102">
        <v>0</v>
      </c>
      <c r="AC65" s="102">
        <v>0</v>
      </c>
      <c r="AD65" s="102">
        <v>0</v>
      </c>
      <c r="AE65" s="102">
        <v>0</v>
      </c>
      <c r="AF65" s="102">
        <v>0</v>
      </c>
      <c r="AG65" s="102">
        <v>0</v>
      </c>
      <c r="AH65" s="102">
        <v>0</v>
      </c>
      <c r="AI65" s="102">
        <v>0</v>
      </c>
      <c r="AJ65" s="102">
        <v>0</v>
      </c>
      <c r="AK65" s="102">
        <v>0</v>
      </c>
      <c r="AL65" s="102">
        <v>0</v>
      </c>
      <c r="AM65" s="102">
        <v>0</v>
      </c>
      <c r="AN65" s="102">
        <v>0</v>
      </c>
      <c r="AO65" s="102">
        <v>0</v>
      </c>
      <c r="AP65" s="102">
        <v>0</v>
      </c>
      <c r="AQ65" s="102">
        <v>0</v>
      </c>
      <c r="AR65" s="102">
        <v>0</v>
      </c>
      <c r="AS65" s="102">
        <v>0</v>
      </c>
      <c r="AT65" s="67"/>
      <c r="AU65" s="13" t="str">
        <f>IF(E19+F19=D19," ","GRESEALA")</f>
        <v xml:space="preserve"> </v>
      </c>
      <c r="AV65" s="17" t="str">
        <f>IF(G19+K19+I19+L19+M19=D19," ","GRESEALA")</f>
        <v xml:space="preserve"> </v>
      </c>
      <c r="AW65" s="13" t="str">
        <f>IF(O19+P19=D19," ","GRESEALA")</f>
        <v xml:space="preserve"> </v>
      </c>
      <c r="AX65" s="13" t="str">
        <f>IF(Q19+S19+T19+U19+V19+W19=D19," ","GRESEALA")</f>
        <v xml:space="preserve"> </v>
      </c>
      <c r="AY65" s="13" t="str">
        <f>IF(X19+Y19+Z19=D19," ","GRESEALA")</f>
        <v xml:space="preserve"> </v>
      </c>
      <c r="AZ65" s="17" t="str">
        <f>IF(AA19+AC19+AE19+AF19+AG19+AH19+AI19+AJ19+AK19+AL19+AM19+AN19+AO19+AP19+AQ19+AR19+AS19&gt;=D19," ","GRESEALA")</f>
        <v xml:space="preserve"> </v>
      </c>
      <c r="BA65" s="33" t="str">
        <f>IF(E17+F17=D17," ","GRESEALA")</f>
        <v xml:space="preserve"> </v>
      </c>
      <c r="BB65" s="17" t="str">
        <f>IF(G17+K17+I17+L17+M17=D17," ","GRESEALA")</f>
        <v xml:space="preserve"> </v>
      </c>
      <c r="BC65" s="33" t="str">
        <f>IF(O17+P17=D17," ","GRESEALA")</f>
        <v xml:space="preserve"> </v>
      </c>
      <c r="BD65" s="33" t="str">
        <f>IF(Q17+S17+T17+U17+V17+W17=D17," ","GRESEALA")</f>
        <v xml:space="preserve"> </v>
      </c>
      <c r="BE65" s="33" t="str">
        <f>IF(X17+Y17+Z17=D17," ","GRESEALA")</f>
        <v xml:space="preserve"> </v>
      </c>
      <c r="BF65" s="33" t="str">
        <f>IF(E18+F18=D18," ","GRESEALA")</f>
        <v xml:space="preserve"> </v>
      </c>
      <c r="BG65" s="17" t="str">
        <f>IF(G18+K18+I18+L18+M18=D18," ","GRESEALA")</f>
        <v xml:space="preserve"> </v>
      </c>
      <c r="BH65" s="33" t="str">
        <f>IF(O18+P18=D18," ","GRESEALA")</f>
        <v xml:space="preserve"> </v>
      </c>
      <c r="BI65" s="33" t="str">
        <f>IF(Q18+S18+T18+U18+V18+W18=D18," ","GRESEALA")</f>
        <v xml:space="preserve"> </v>
      </c>
      <c r="BJ65" s="33" t="str">
        <f>IF(X18+Y18+Z18=D18," ","GRESEALA")</f>
        <v xml:space="preserve"> </v>
      </c>
      <c r="BK65" s="33" t="str">
        <f>IF(E19+F19=D19," ","GRESEALA")</f>
        <v xml:space="preserve"> </v>
      </c>
      <c r="BL65" s="33" t="str">
        <f>IF(E35+F35=D35," ","GRESEALA")</f>
        <v xml:space="preserve"> </v>
      </c>
      <c r="BM65" s="17" t="str">
        <f>IF(G35+K35+I35+L35+M35=D35," ","GRESEALA")</f>
        <v xml:space="preserve"> </v>
      </c>
      <c r="BN65" s="33" t="str">
        <f>IF(O35+P35=D35," ","GRESEALA")</f>
        <v xml:space="preserve"> </v>
      </c>
    </row>
    <row r="66" spans="2:66" ht="19.5" customHeight="1" x14ac:dyDescent="0.35">
      <c r="B66" s="23" t="s">
        <v>126</v>
      </c>
      <c r="C66" s="90"/>
      <c r="D66" s="102">
        <f t="shared" si="1"/>
        <v>0</v>
      </c>
      <c r="E66" s="102">
        <v>0</v>
      </c>
      <c r="F66" s="102">
        <v>0</v>
      </c>
      <c r="G66" s="102">
        <v>0</v>
      </c>
      <c r="H66" s="102">
        <v>0</v>
      </c>
      <c r="I66" s="102">
        <v>0</v>
      </c>
      <c r="J66" s="102">
        <v>0</v>
      </c>
      <c r="K66" s="102">
        <v>0</v>
      </c>
      <c r="L66" s="102">
        <v>0</v>
      </c>
      <c r="M66" s="102">
        <v>0</v>
      </c>
      <c r="N66" s="102">
        <v>0</v>
      </c>
      <c r="O66" s="102">
        <v>0</v>
      </c>
      <c r="P66" s="102">
        <v>0</v>
      </c>
      <c r="Q66" s="102">
        <v>0</v>
      </c>
      <c r="R66" s="102">
        <v>0</v>
      </c>
      <c r="S66" s="102">
        <v>0</v>
      </c>
      <c r="T66" s="102">
        <v>0</v>
      </c>
      <c r="U66" s="102">
        <v>0</v>
      </c>
      <c r="V66" s="102">
        <v>0</v>
      </c>
      <c r="W66" s="102">
        <v>0</v>
      </c>
      <c r="X66" s="102">
        <v>0</v>
      </c>
      <c r="Y66" s="102">
        <v>0</v>
      </c>
      <c r="Z66" s="104"/>
      <c r="AA66" s="102">
        <v>0</v>
      </c>
      <c r="AB66" s="102">
        <v>0</v>
      </c>
      <c r="AC66" s="102">
        <v>0</v>
      </c>
      <c r="AD66" s="102">
        <v>0</v>
      </c>
      <c r="AE66" s="102">
        <v>0</v>
      </c>
      <c r="AF66" s="102">
        <v>0</v>
      </c>
      <c r="AG66" s="102">
        <v>0</v>
      </c>
      <c r="AH66" s="102">
        <v>0</v>
      </c>
      <c r="AI66" s="102">
        <v>0</v>
      </c>
      <c r="AJ66" s="102">
        <v>0</v>
      </c>
      <c r="AK66" s="102">
        <v>0</v>
      </c>
      <c r="AL66" s="102">
        <v>0</v>
      </c>
      <c r="AM66" s="102">
        <v>0</v>
      </c>
      <c r="AN66" s="102">
        <v>0</v>
      </c>
      <c r="AO66" s="102">
        <v>0</v>
      </c>
      <c r="AP66" s="102">
        <v>0</v>
      </c>
      <c r="AQ66" s="102">
        <v>0</v>
      </c>
      <c r="AR66" s="102">
        <v>0</v>
      </c>
      <c r="AS66" s="102">
        <v>0</v>
      </c>
      <c r="AT66" s="67"/>
      <c r="AU66" s="33" t="str">
        <f>IF(G19+I19+K19+L19+M19=D19," ","GRESEALA")</f>
        <v xml:space="preserve"> </v>
      </c>
      <c r="AV66" s="33" t="str">
        <f>IF(O19+P19=D19," ","GRESEALA")</f>
        <v xml:space="preserve"> </v>
      </c>
      <c r="AW66" s="33" t="str">
        <f>IF(Q19+S19+T19+U19+V19+W19=D19," ","GRESEALA")</f>
        <v xml:space="preserve"> </v>
      </c>
      <c r="AX66" s="33" t="str">
        <f>IF(X19+Y19+Z19=D19," ","GRESEALA")</f>
        <v xml:space="preserve"> </v>
      </c>
      <c r="AY66" s="33" t="str">
        <f>IF(E20+F20=D20," ","GRESEALA")</f>
        <v xml:space="preserve"> </v>
      </c>
      <c r="AZ66" s="17" t="str">
        <f>IF(G20+K20+I20+L20+M20=D20," ","GRESEALA")</f>
        <v xml:space="preserve"> </v>
      </c>
      <c r="BA66" s="33" t="str">
        <f>IF(O20+P20=D20," ","GRESEALA")</f>
        <v xml:space="preserve"> </v>
      </c>
      <c r="BB66" s="33" t="str">
        <f>IF(Q20+S20+T20+U20+V20+W20=D20," ","GRESEALA")</f>
        <v xml:space="preserve"> </v>
      </c>
      <c r="BC66" s="33" t="str">
        <f>IF(X20+Y20+Z20=D20," ","GRESEALA")</f>
        <v xml:space="preserve"> </v>
      </c>
      <c r="BD66" s="33" t="str">
        <f>IF(E21+F21=D21," ","GRESEALA")</f>
        <v xml:space="preserve"> </v>
      </c>
      <c r="BE66" s="17" t="str">
        <f>IF(G21+K21+I21+L21+M21=D21," ","GRESEALA")</f>
        <v xml:space="preserve"> </v>
      </c>
      <c r="BF66" s="33" t="str">
        <f>IF(O21+P21=D21," ","GRESEALA")</f>
        <v xml:space="preserve"> </v>
      </c>
      <c r="BG66" s="33" t="str">
        <f>IF(Q21+S21+T21+U21+V21+W21=D21," ","GRESEALA")</f>
        <v xml:space="preserve"> </v>
      </c>
      <c r="BH66" s="33" t="str">
        <f>IF(X21+Y21+Z21=D21," ","GRESEALA")</f>
        <v xml:space="preserve"> </v>
      </c>
      <c r="BI66" s="34" t="str">
        <f>IF(E22+F22=D22," ","GRESEALA")</f>
        <v xml:space="preserve"> </v>
      </c>
      <c r="BJ66" s="35" t="str">
        <f>IF(G22+K22+I22+L22+M22=D22," ","GRESEALA")</f>
        <v xml:space="preserve"> </v>
      </c>
      <c r="BK66" s="34" t="str">
        <f>IF(O22+P22=D22," ","GRESEALA")</f>
        <v xml:space="preserve"> </v>
      </c>
      <c r="BL66" s="36" t="str">
        <f>IF(Q22+S22+T22+U22+V22+W22=D22," ","GRESEALA")</f>
        <v xml:space="preserve"> </v>
      </c>
      <c r="BM66" s="37" t="str">
        <f>IF(X22+Y22+Z22=D22," ","GRESEALA")</f>
        <v xml:space="preserve"> </v>
      </c>
      <c r="BN66" s="33" t="str">
        <f>IF(Q35+S35+T35+U35+V35+W35=D35," ","GRESEALA")</f>
        <v xml:space="preserve"> </v>
      </c>
    </row>
    <row r="67" spans="2:66" ht="21" customHeight="1" x14ac:dyDescent="0.35">
      <c r="B67" s="23" t="s">
        <v>127</v>
      </c>
      <c r="C67" s="90"/>
      <c r="D67" s="102">
        <f t="shared" si="1"/>
        <v>0</v>
      </c>
      <c r="E67" s="102">
        <v>0</v>
      </c>
      <c r="F67" s="102">
        <v>0</v>
      </c>
      <c r="G67" s="102">
        <v>0</v>
      </c>
      <c r="H67" s="102">
        <v>0</v>
      </c>
      <c r="I67" s="102">
        <v>0</v>
      </c>
      <c r="J67" s="102">
        <v>0</v>
      </c>
      <c r="K67" s="102">
        <v>0</v>
      </c>
      <c r="L67" s="102">
        <v>0</v>
      </c>
      <c r="M67" s="102">
        <v>0</v>
      </c>
      <c r="N67" s="102">
        <v>0</v>
      </c>
      <c r="O67" s="102">
        <v>0</v>
      </c>
      <c r="P67" s="102">
        <v>0</v>
      </c>
      <c r="Q67" s="102">
        <v>0</v>
      </c>
      <c r="R67" s="102">
        <v>0</v>
      </c>
      <c r="S67" s="102">
        <v>0</v>
      </c>
      <c r="T67" s="102">
        <v>0</v>
      </c>
      <c r="U67" s="102">
        <v>0</v>
      </c>
      <c r="V67" s="102">
        <v>0</v>
      </c>
      <c r="W67" s="102">
        <v>0</v>
      </c>
      <c r="X67" s="102">
        <v>0</v>
      </c>
      <c r="Y67" s="102">
        <v>0</v>
      </c>
      <c r="Z67" s="104"/>
      <c r="AA67" s="102">
        <v>0</v>
      </c>
      <c r="AB67" s="102">
        <v>0</v>
      </c>
      <c r="AC67" s="102">
        <v>0</v>
      </c>
      <c r="AD67" s="102">
        <v>0</v>
      </c>
      <c r="AE67" s="102">
        <v>0</v>
      </c>
      <c r="AF67" s="102">
        <v>0</v>
      </c>
      <c r="AG67" s="102">
        <v>0</v>
      </c>
      <c r="AH67" s="102">
        <v>0</v>
      </c>
      <c r="AI67" s="102">
        <v>0</v>
      </c>
      <c r="AJ67" s="102">
        <v>0</v>
      </c>
      <c r="AK67" s="102">
        <v>0</v>
      </c>
      <c r="AL67" s="102">
        <v>0</v>
      </c>
      <c r="AM67" s="102">
        <v>0</v>
      </c>
      <c r="AN67" s="102">
        <v>0</v>
      </c>
      <c r="AO67" s="102">
        <v>0</v>
      </c>
      <c r="AP67" s="102">
        <v>0</v>
      </c>
      <c r="AQ67" s="102">
        <v>0</v>
      </c>
      <c r="AR67" s="102">
        <v>0</v>
      </c>
      <c r="AS67" s="102">
        <v>0</v>
      </c>
      <c r="AT67" s="67"/>
      <c r="AU67" s="33" t="str">
        <f>IF(E23+F23=D23," ","GRESEALA")</f>
        <v xml:space="preserve"> </v>
      </c>
      <c r="AV67" s="17" t="str">
        <f>IF(G23+K23+I23+L23+M23=D23," ","GRESEALA")</f>
        <v xml:space="preserve"> </v>
      </c>
      <c r="AW67" s="33" t="str">
        <f>IF(O23+P23=D23," ","GRESEALA")</f>
        <v xml:space="preserve"> </v>
      </c>
      <c r="AX67" s="33" t="str">
        <f>IF(Q23+S23+T23+U23+V23+W23=D23," ","GRESEALA")</f>
        <v xml:space="preserve"> </v>
      </c>
      <c r="AY67" s="33" t="str">
        <f>IF(X23+Y23+Z23=D23," ","GRESEALA")</f>
        <v xml:space="preserve"> </v>
      </c>
      <c r="AZ67" s="33" t="str">
        <f>IF(E24+F24=D24," ","GRESEALA")</f>
        <v xml:space="preserve"> </v>
      </c>
      <c r="BA67" s="17" t="str">
        <f>IF(G24+K24+I24+L24+M24=D24," ","GRESEALA")</f>
        <v xml:space="preserve"> </v>
      </c>
      <c r="BB67" s="33" t="str">
        <f>IF(O24+P24=D24," ","GRESEALA")</f>
        <v xml:space="preserve"> </v>
      </c>
      <c r="BC67" s="33" t="str">
        <f>IF(Q24+S24+T24+U24+V24+W24=D24," ","GRESEALA")</f>
        <v xml:space="preserve"> </v>
      </c>
      <c r="BD67" s="33" t="str">
        <f>IF(X24+Y24+Z24=D24," ","GRESEALA")</f>
        <v xml:space="preserve"> </v>
      </c>
      <c r="BE67" s="33" t="str">
        <f>IF(E25+F25=D25," ","GRESEALA")</f>
        <v xml:space="preserve"> </v>
      </c>
      <c r="BF67" s="17" t="str">
        <f>IF(G25+K25+I25+L25+M25=D25," ","GRESEALA")</f>
        <v xml:space="preserve"> </v>
      </c>
      <c r="BG67" s="33" t="str">
        <f>IF(O25+P25=D25," ","GRESEALA")</f>
        <v xml:space="preserve"> </v>
      </c>
      <c r="BH67" s="33" t="str">
        <f>IF(Q25+S25+T25+U25+V25+W25=D25," ","GRESEALA")</f>
        <v xml:space="preserve"> </v>
      </c>
      <c r="BI67" s="33" t="str">
        <f>IF(X25+Y25+Z25=D25," ","GRESEALA")</f>
        <v xml:space="preserve"> </v>
      </c>
      <c r="BJ67" s="33" t="str">
        <f>IF(E26+F26=D26," ","GRESEALA")</f>
        <v xml:space="preserve"> </v>
      </c>
      <c r="BK67" s="17" t="str">
        <f>IF(G26+K26+I26+L26+M26=D26," ","GRESEALA")</f>
        <v xml:space="preserve"> </v>
      </c>
      <c r="BL67" s="33" t="str">
        <f>IF(O26+P26=D26," ","GRESEALA")</f>
        <v xml:space="preserve"> </v>
      </c>
      <c r="BM67" s="33" t="str">
        <f>IF(Q26+S26+T26+U26+V26+W26=D26," ","GRESEALA")</f>
        <v xml:space="preserve"> </v>
      </c>
      <c r="BN67" s="33" t="str">
        <f>IF(X26+Y26+Z26=D26," ","GRESEALA")</f>
        <v xml:space="preserve"> </v>
      </c>
    </row>
    <row r="68" spans="2:66" ht="24" customHeight="1" x14ac:dyDescent="0.35">
      <c r="B68" s="16" t="s">
        <v>128</v>
      </c>
      <c r="C68" s="75" t="s">
        <v>129</v>
      </c>
      <c r="D68" s="93">
        <f>O68+P68</f>
        <v>121</v>
      </c>
      <c r="E68" s="93">
        <f t="shared" ref="E68:AS68" si="60">E20+E23+E26+E29+E32+E35</f>
        <v>57</v>
      </c>
      <c r="F68" s="93">
        <f t="shared" si="60"/>
        <v>64</v>
      </c>
      <c r="G68" s="93">
        <f t="shared" si="60"/>
        <v>17</v>
      </c>
      <c r="H68" s="93">
        <f t="shared" si="60"/>
        <v>14</v>
      </c>
      <c r="I68" s="93">
        <f t="shared" si="60"/>
        <v>17</v>
      </c>
      <c r="J68" s="93">
        <f t="shared" si="60"/>
        <v>10</v>
      </c>
      <c r="K68" s="93">
        <f t="shared" si="60"/>
        <v>3</v>
      </c>
      <c r="L68" s="93">
        <f t="shared" si="60"/>
        <v>27</v>
      </c>
      <c r="M68" s="93">
        <f t="shared" si="60"/>
        <v>57</v>
      </c>
      <c r="N68" s="93">
        <f t="shared" si="60"/>
        <v>22</v>
      </c>
      <c r="O68" s="93">
        <f t="shared" si="60"/>
        <v>53</v>
      </c>
      <c r="P68" s="93">
        <f t="shared" si="60"/>
        <v>68</v>
      </c>
      <c r="Q68" s="93">
        <f t="shared" si="60"/>
        <v>2</v>
      </c>
      <c r="R68" s="93">
        <f t="shared" si="60"/>
        <v>1</v>
      </c>
      <c r="S68" s="93">
        <f t="shared" si="60"/>
        <v>23</v>
      </c>
      <c r="T68" s="93">
        <f t="shared" si="60"/>
        <v>30</v>
      </c>
      <c r="U68" s="93">
        <f t="shared" si="60"/>
        <v>48</v>
      </c>
      <c r="V68" s="93">
        <f t="shared" si="60"/>
        <v>3</v>
      </c>
      <c r="W68" s="93">
        <f t="shared" si="60"/>
        <v>15</v>
      </c>
      <c r="X68" s="93">
        <f t="shared" si="60"/>
        <v>79</v>
      </c>
      <c r="Y68" s="93">
        <f t="shared" si="60"/>
        <v>42</v>
      </c>
      <c r="Z68" s="93">
        <f t="shared" si="60"/>
        <v>0</v>
      </c>
      <c r="AA68" s="93">
        <f t="shared" si="60"/>
        <v>0</v>
      </c>
      <c r="AB68" s="93">
        <f t="shared" si="60"/>
        <v>0</v>
      </c>
      <c r="AC68" s="93">
        <f t="shared" si="60"/>
        <v>1</v>
      </c>
      <c r="AD68" s="93">
        <f t="shared" si="60"/>
        <v>0</v>
      </c>
      <c r="AE68" s="93">
        <f t="shared" si="60"/>
        <v>0</v>
      </c>
      <c r="AF68" s="93">
        <f t="shared" si="60"/>
        <v>0</v>
      </c>
      <c r="AG68" s="93">
        <f t="shared" si="60"/>
        <v>0</v>
      </c>
      <c r="AH68" s="93">
        <f t="shared" si="60"/>
        <v>0</v>
      </c>
      <c r="AI68" s="93">
        <f t="shared" si="60"/>
        <v>0</v>
      </c>
      <c r="AJ68" s="93">
        <f t="shared" si="60"/>
        <v>0</v>
      </c>
      <c r="AK68" s="93">
        <f t="shared" si="60"/>
        <v>0</v>
      </c>
      <c r="AL68" s="93">
        <f t="shared" si="60"/>
        <v>0</v>
      </c>
      <c r="AM68" s="93">
        <f t="shared" si="60"/>
        <v>0</v>
      </c>
      <c r="AN68" s="93">
        <f t="shared" si="60"/>
        <v>0</v>
      </c>
      <c r="AO68" s="93">
        <f t="shared" si="60"/>
        <v>0</v>
      </c>
      <c r="AP68" s="93">
        <f t="shared" si="60"/>
        <v>0</v>
      </c>
      <c r="AQ68" s="93">
        <f t="shared" si="60"/>
        <v>0</v>
      </c>
      <c r="AR68" s="93">
        <f t="shared" si="60"/>
        <v>0</v>
      </c>
      <c r="AS68" s="93">
        <f t="shared" si="60"/>
        <v>120</v>
      </c>
      <c r="AT68" s="74"/>
      <c r="AU68" s="33" t="str">
        <f>IF(E27+F27=D27," ","GRESEALA")</f>
        <v xml:space="preserve"> </v>
      </c>
      <c r="AV68" s="17" t="str">
        <f>IF(G27+K27+I27+L27+M27=D27," ","GRESEALA")</f>
        <v xml:space="preserve"> </v>
      </c>
      <c r="AW68" s="33" t="str">
        <f>IF(O27+P27=D27," ","GRESEALA")</f>
        <v xml:space="preserve"> </v>
      </c>
      <c r="AX68" s="33" t="str">
        <f>IF(Q27+S27+T27+U27+V27+W27=D27," ","GRESEALA")</f>
        <v xml:space="preserve"> </v>
      </c>
      <c r="AY68" s="33" t="str">
        <f>IF(X27+Y27+Z27=D27," ","GRESEALA")</f>
        <v xml:space="preserve"> </v>
      </c>
      <c r="AZ68" s="33" t="str">
        <f>IF(E28+F28=D28," ","GRESEALA")</f>
        <v xml:space="preserve"> </v>
      </c>
      <c r="BA68" s="17" t="str">
        <f>IF(G28+K28+I28+L28++M28=D28," ","GRESEALA")</f>
        <v xml:space="preserve"> </v>
      </c>
      <c r="BB68" s="33" t="str">
        <f>IF(O28+P28=D28," ","GRESEALA")</f>
        <v xml:space="preserve"> </v>
      </c>
      <c r="BC68" s="33" t="str">
        <f>IF(Q28+S28+T28+U28+V28+W28=D28," ","GRESEALA")</f>
        <v xml:space="preserve"> </v>
      </c>
      <c r="BD68" s="33" t="str">
        <f>IF(X28+Y28+Z28=D28," ","GRESEALA")</f>
        <v xml:space="preserve"> </v>
      </c>
      <c r="BE68" s="33" t="str">
        <f>IF(E29+F29=D29," ","GRESEALA")</f>
        <v xml:space="preserve"> </v>
      </c>
      <c r="BF68" s="17" t="str">
        <f>IF(G29+K29+I29+L29+M29=D29," ","GRESEALA")</f>
        <v xml:space="preserve"> </v>
      </c>
      <c r="BG68" s="33" t="str">
        <f>IF(O29+P29=D29," ","GRESEALA")</f>
        <v xml:space="preserve"> </v>
      </c>
      <c r="BH68" s="33" t="str">
        <f>IF(Q29+S29+T29+U29+V29+W29=D29," ","GRESEALA")</f>
        <v xml:space="preserve"> </v>
      </c>
      <c r="BI68" s="33" t="str">
        <f>IF(X29+Y29+Z29=D29," ","GRESEALA")</f>
        <v xml:space="preserve"> </v>
      </c>
      <c r="BJ68" s="33" t="str">
        <f>IF(E30+F30=D30," ","GRESEALA")</f>
        <v xml:space="preserve"> </v>
      </c>
      <c r="BK68" s="17" t="str">
        <f>IF(G30+K30+I30+L30+M30=D30," ","GRESEALA")</f>
        <v xml:space="preserve"> </v>
      </c>
      <c r="BL68" s="33" t="str">
        <f>IF(O30+P30=D30," ","GRESEALA")</f>
        <v xml:space="preserve"> </v>
      </c>
      <c r="BM68" s="33" t="str">
        <f>IF(Q30+S30+T30+U30+V30+W30=D30," ","GRESEALA")</f>
        <v xml:space="preserve"> </v>
      </c>
      <c r="BN68" s="33" t="str">
        <f>IF(X30+Y30+Z30=D30," ","GRESEALA")</f>
        <v xml:space="preserve"> </v>
      </c>
    </row>
    <row r="69" spans="2:66" ht="32.25" customHeight="1" x14ac:dyDescent="0.35">
      <c r="B69" s="16"/>
      <c r="C69" s="75" t="s">
        <v>130</v>
      </c>
      <c r="D69" s="93" t="str">
        <f t="shared" ref="D69:AS69" si="61">IF(D68=D16, "  ", "GRESEALA")</f>
        <v xml:space="preserve">  </v>
      </c>
      <c r="E69" s="93" t="str">
        <f t="shared" si="61"/>
        <v xml:space="preserve">  </v>
      </c>
      <c r="F69" s="93" t="str">
        <f t="shared" si="61"/>
        <v xml:space="preserve">  </v>
      </c>
      <c r="G69" s="93" t="str">
        <f t="shared" si="61"/>
        <v xml:space="preserve">  </v>
      </c>
      <c r="H69" s="93" t="str">
        <f t="shared" si="61"/>
        <v xml:space="preserve">  </v>
      </c>
      <c r="I69" s="93" t="str">
        <f t="shared" si="61"/>
        <v xml:space="preserve">  </v>
      </c>
      <c r="J69" s="93" t="str">
        <f t="shared" si="61"/>
        <v xml:space="preserve">  </v>
      </c>
      <c r="K69" s="93" t="str">
        <f t="shared" si="61"/>
        <v xml:space="preserve">  </v>
      </c>
      <c r="L69" s="93" t="str">
        <f t="shared" si="61"/>
        <v xml:space="preserve">  </v>
      </c>
      <c r="M69" s="93" t="str">
        <f t="shared" si="61"/>
        <v xml:space="preserve">  </v>
      </c>
      <c r="N69" s="93" t="str">
        <f t="shared" si="61"/>
        <v xml:space="preserve">  </v>
      </c>
      <c r="O69" s="93" t="str">
        <f t="shared" si="61"/>
        <v xml:space="preserve">  </v>
      </c>
      <c r="P69" s="93" t="str">
        <f t="shared" si="61"/>
        <v xml:space="preserve">  </v>
      </c>
      <c r="Q69" s="93" t="str">
        <f t="shared" si="61"/>
        <v xml:space="preserve">  </v>
      </c>
      <c r="R69" s="93" t="str">
        <f t="shared" si="61"/>
        <v xml:space="preserve">  </v>
      </c>
      <c r="S69" s="93" t="str">
        <f t="shared" si="61"/>
        <v xml:space="preserve">  </v>
      </c>
      <c r="T69" s="93" t="str">
        <f t="shared" si="61"/>
        <v xml:space="preserve">  </v>
      </c>
      <c r="U69" s="93" t="str">
        <f t="shared" si="61"/>
        <v xml:space="preserve">  </v>
      </c>
      <c r="V69" s="93" t="str">
        <f t="shared" si="61"/>
        <v xml:space="preserve">  </v>
      </c>
      <c r="W69" s="93" t="str">
        <f t="shared" si="61"/>
        <v xml:space="preserve">  </v>
      </c>
      <c r="X69" s="93" t="str">
        <f t="shared" si="61"/>
        <v xml:space="preserve">  </v>
      </c>
      <c r="Y69" s="93" t="str">
        <f t="shared" si="61"/>
        <v xml:space="preserve">  </v>
      </c>
      <c r="Z69" s="93" t="str">
        <f t="shared" si="61"/>
        <v xml:space="preserve">  </v>
      </c>
      <c r="AA69" s="93" t="str">
        <f t="shared" si="61"/>
        <v xml:space="preserve">  </v>
      </c>
      <c r="AB69" s="93" t="str">
        <f t="shared" si="61"/>
        <v xml:space="preserve">  </v>
      </c>
      <c r="AC69" s="93" t="str">
        <f t="shared" si="61"/>
        <v xml:space="preserve">  </v>
      </c>
      <c r="AD69" s="93" t="str">
        <f t="shared" si="61"/>
        <v xml:space="preserve">  </v>
      </c>
      <c r="AE69" s="93" t="str">
        <f t="shared" si="61"/>
        <v xml:space="preserve">  </v>
      </c>
      <c r="AF69" s="93" t="str">
        <f t="shared" si="61"/>
        <v xml:space="preserve">  </v>
      </c>
      <c r="AG69" s="93" t="str">
        <f t="shared" si="61"/>
        <v xml:space="preserve">  </v>
      </c>
      <c r="AH69" s="93" t="str">
        <f t="shared" si="61"/>
        <v xml:space="preserve">  </v>
      </c>
      <c r="AI69" s="93" t="str">
        <f t="shared" si="61"/>
        <v xml:space="preserve">  </v>
      </c>
      <c r="AJ69" s="93" t="str">
        <f t="shared" si="61"/>
        <v xml:space="preserve">  </v>
      </c>
      <c r="AK69" s="93" t="str">
        <f t="shared" si="61"/>
        <v xml:space="preserve">  </v>
      </c>
      <c r="AL69" s="93" t="str">
        <f t="shared" si="61"/>
        <v xml:space="preserve">  </v>
      </c>
      <c r="AM69" s="93" t="str">
        <f t="shared" si="61"/>
        <v xml:space="preserve">  </v>
      </c>
      <c r="AN69" s="93" t="str">
        <f t="shared" si="61"/>
        <v xml:space="preserve">  </v>
      </c>
      <c r="AO69" s="93" t="str">
        <f t="shared" si="61"/>
        <v xml:space="preserve">  </v>
      </c>
      <c r="AP69" s="93" t="str">
        <f t="shared" si="61"/>
        <v xml:space="preserve">  </v>
      </c>
      <c r="AQ69" s="93" t="str">
        <f t="shared" si="61"/>
        <v xml:space="preserve">  </v>
      </c>
      <c r="AR69" s="93" t="str">
        <f t="shared" si="61"/>
        <v xml:space="preserve">  </v>
      </c>
      <c r="AS69" s="93" t="str">
        <f t="shared" si="61"/>
        <v xml:space="preserve">  </v>
      </c>
      <c r="AT69" s="92"/>
      <c r="AU69" s="33" t="str">
        <f>IF(E31+F31=D31," ","GRESEALA")</f>
        <v xml:space="preserve"> </v>
      </c>
      <c r="AV69" s="17" t="str">
        <f>IF(G31+K31+I31+L31+M31=D31," ","GRESEALA")</f>
        <v xml:space="preserve"> </v>
      </c>
      <c r="AW69" s="33" t="str">
        <f>IF(O31+P31=D31," ","GRESEALA")</f>
        <v xml:space="preserve"> </v>
      </c>
      <c r="AX69" s="33" t="str">
        <f>IF(Q31+S31+T31+U31+V31+W31=D31," ","GRESEALA")</f>
        <v xml:space="preserve"> </v>
      </c>
      <c r="AY69" s="33" t="str">
        <f>IF(X31+Y31+Z31=D31," ","GRESEALA")</f>
        <v xml:space="preserve"> </v>
      </c>
      <c r="AZ69" s="33" t="str">
        <f>IF(E32+F32=D32," ","GRESEALA")</f>
        <v xml:space="preserve"> </v>
      </c>
      <c r="BA69" s="17" t="str">
        <f>IF(G32+K32+I32+L32+M32=D32," ","GRESEALA")</f>
        <v xml:space="preserve"> </v>
      </c>
      <c r="BB69" s="33" t="str">
        <f>IF(O32+P32=D32," ","GRESEALA")</f>
        <v xml:space="preserve"> </v>
      </c>
      <c r="BC69" s="33" t="str">
        <f>IF(Q32+S32+T32+U32+V32+W32=D32," ","GRESEALA")</f>
        <v xml:space="preserve"> </v>
      </c>
      <c r="BD69" s="33" t="str">
        <f>IF(X32+Y32+Z32=D32," ","GRESEALA")</f>
        <v xml:space="preserve"> </v>
      </c>
      <c r="BE69" s="33" t="str">
        <f>IF(E33+F33=D33," ","GRESEALA")</f>
        <v xml:space="preserve"> </v>
      </c>
      <c r="BF69" s="17" t="str">
        <f>IF(G33+K33+I33+L33+M33=D33," ","GRESEALA")</f>
        <v xml:space="preserve"> </v>
      </c>
      <c r="BG69" s="33" t="str">
        <f>IF(O33+P33=D33," ","GRESEALA")</f>
        <v xml:space="preserve"> </v>
      </c>
      <c r="BH69" s="33" t="str">
        <f>IF(Q33+S33+T33+U33+V33+W33=D33," ","GRESEALA")</f>
        <v xml:space="preserve"> </v>
      </c>
      <c r="BI69" s="33" t="str">
        <f>IF(X33+Y33+Z33=D33," ","GRESEALA")</f>
        <v xml:space="preserve"> </v>
      </c>
      <c r="BJ69" s="33" t="str">
        <f>IF(E34+F34=D34," ","GRESEALA")</f>
        <v xml:space="preserve"> </v>
      </c>
      <c r="BK69" s="17" t="str">
        <f>IF(G34+K34+I34+L34+M34=D34," ","GRESEALA")</f>
        <v xml:space="preserve"> </v>
      </c>
      <c r="BL69" s="33" t="str">
        <f>IF(O34+P34=D34," ","GRESEALA")</f>
        <v xml:space="preserve"> </v>
      </c>
      <c r="BM69" s="33" t="str">
        <f>IF(Q34+S34+T34+U34+V34+W34=D34," ","GRESEALA")</f>
        <v xml:space="preserve"> </v>
      </c>
      <c r="BN69" s="33" t="str">
        <f>IF(X34+Y34+Z34=D34," ","GRESEALA")</f>
        <v xml:space="preserve"> </v>
      </c>
    </row>
    <row r="70" spans="2:66" ht="23.25" customHeight="1" x14ac:dyDescent="0.35">
      <c r="C70" s="4" t="s">
        <v>131</v>
      </c>
      <c r="D70" s="38"/>
      <c r="E70" s="38"/>
      <c r="F70" s="38"/>
      <c r="G70" s="38"/>
      <c r="H70" s="38"/>
      <c r="I70" s="38"/>
      <c r="J70" s="38"/>
      <c r="K70" s="39"/>
      <c r="L70" s="39"/>
      <c r="M70" s="40"/>
      <c r="N70" s="40"/>
      <c r="O70" s="40"/>
      <c r="P70" s="40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10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3"/>
      <c r="AV70" s="43"/>
      <c r="AW70" s="43"/>
      <c r="BA70" s="43"/>
      <c r="BB70" s="43"/>
      <c r="BC70" s="43"/>
      <c r="BD70" s="43"/>
      <c r="BE70" s="43"/>
      <c r="BG70" s="43"/>
      <c r="BH70" s="43"/>
    </row>
    <row r="71" spans="2:66" ht="22.5" customHeight="1" x14ac:dyDescent="0.35">
      <c r="C71" s="2" t="s">
        <v>132</v>
      </c>
      <c r="D71" s="38"/>
      <c r="E71" s="38"/>
      <c r="F71" s="38"/>
      <c r="G71" s="38"/>
      <c r="H71" s="38"/>
      <c r="I71" s="38"/>
      <c r="J71" s="38"/>
      <c r="K71" s="39"/>
      <c r="L71" s="39"/>
      <c r="M71" s="40"/>
      <c r="N71" s="40"/>
      <c r="O71" s="40"/>
      <c r="P71" s="40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3"/>
      <c r="AV71" s="43"/>
      <c r="AW71" s="43"/>
      <c r="BA71" s="43"/>
      <c r="BB71" s="43"/>
      <c r="BC71" s="43"/>
      <c r="BD71" s="43"/>
      <c r="BE71" s="43"/>
      <c r="BG71" s="43"/>
      <c r="BH71" s="43"/>
    </row>
    <row r="72" spans="2:66" ht="22.5" customHeight="1" x14ac:dyDescent="0.35">
      <c r="C72" s="2" t="s">
        <v>133</v>
      </c>
      <c r="D72" s="38"/>
      <c r="E72" s="38"/>
      <c r="F72" s="38"/>
      <c r="G72" s="38"/>
      <c r="H72" s="38"/>
      <c r="I72" s="38"/>
      <c r="J72" s="38"/>
      <c r="K72" s="39"/>
      <c r="L72" s="39"/>
      <c r="M72" s="40"/>
      <c r="N72" s="40"/>
      <c r="O72" s="40"/>
      <c r="P72" s="40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</row>
    <row r="73" spans="2:66" ht="19.5" customHeight="1" x14ac:dyDescent="0.35">
      <c r="C73" s="2" t="s">
        <v>134</v>
      </c>
      <c r="D73" s="38"/>
      <c r="E73" s="38"/>
      <c r="F73" s="38"/>
      <c r="G73" s="38"/>
      <c r="H73" s="38"/>
      <c r="I73" s="38"/>
      <c r="J73" s="38"/>
      <c r="K73" s="39"/>
      <c r="L73" s="39"/>
      <c r="M73" s="40"/>
      <c r="N73" s="40"/>
      <c r="O73" s="40"/>
      <c r="P73" s="40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</row>
    <row r="74" spans="2:66" ht="20.25" customHeight="1" x14ac:dyDescent="0.35">
      <c r="C74" s="2" t="s">
        <v>135</v>
      </c>
      <c r="D74" s="38"/>
      <c r="E74" s="38"/>
      <c r="F74" s="38"/>
      <c r="G74" s="38"/>
      <c r="H74" s="38"/>
      <c r="I74" s="38"/>
      <c r="J74" s="38"/>
      <c r="K74" s="39"/>
      <c r="L74" s="39"/>
      <c r="M74" s="40"/>
      <c r="N74" s="40"/>
      <c r="O74" s="40"/>
      <c r="P74" s="40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</row>
    <row r="75" spans="2:66" ht="23.25" customHeight="1" x14ac:dyDescent="0.35">
      <c r="C75" s="2" t="s">
        <v>136</v>
      </c>
      <c r="D75" s="38"/>
      <c r="E75" s="38"/>
      <c r="F75" s="38"/>
      <c r="G75" s="38"/>
      <c r="H75" s="38"/>
      <c r="I75" s="38"/>
      <c r="J75" s="38"/>
      <c r="K75" s="39"/>
      <c r="L75" s="39"/>
      <c r="M75" s="40"/>
      <c r="N75" s="40"/>
      <c r="O75" s="40"/>
      <c r="P75" s="40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</row>
    <row r="76" spans="2:66" ht="20.25" customHeight="1" x14ac:dyDescent="0.35">
      <c r="C76" s="2" t="s">
        <v>137</v>
      </c>
      <c r="D76" s="38"/>
      <c r="E76" s="38"/>
      <c r="F76" s="38"/>
      <c r="G76" s="38"/>
      <c r="H76" s="38"/>
      <c r="I76" s="38"/>
      <c r="J76" s="38"/>
      <c r="K76" s="39"/>
      <c r="L76" s="39"/>
      <c r="M76" s="40"/>
      <c r="N76" s="40"/>
      <c r="O76" s="40"/>
      <c r="P76" s="40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</row>
    <row r="77" spans="2:66" ht="21" customHeight="1" x14ac:dyDescent="0.35">
      <c r="C77" s="3" t="s">
        <v>138</v>
      </c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</row>
    <row r="78" spans="2:66" ht="23.25" customHeight="1" x14ac:dyDescent="0.35">
      <c r="C78" s="2" t="s">
        <v>139</v>
      </c>
      <c r="D78" s="38"/>
      <c r="E78" s="38"/>
      <c r="F78" s="38"/>
      <c r="G78" s="38"/>
      <c r="H78" s="38"/>
      <c r="I78" s="38"/>
      <c r="J78" s="38"/>
      <c r="K78" s="39"/>
      <c r="L78" s="39"/>
      <c r="M78" s="40"/>
      <c r="N78" s="40"/>
      <c r="O78" s="40"/>
      <c r="P78" s="40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</row>
    <row r="79" spans="2:66" ht="21" customHeight="1" x14ac:dyDescent="0.35">
      <c r="C79" s="2" t="s">
        <v>140</v>
      </c>
      <c r="D79" s="38"/>
      <c r="E79" s="38"/>
      <c r="F79" s="38"/>
      <c r="G79" s="38"/>
      <c r="H79" s="38"/>
      <c r="I79" s="38"/>
      <c r="J79" s="38"/>
      <c r="K79" s="39"/>
      <c r="L79" s="39"/>
      <c r="M79" s="40"/>
      <c r="N79" s="40"/>
      <c r="O79" s="40"/>
      <c r="P79" s="40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</row>
    <row r="80" spans="2:66" ht="24" customHeight="1" x14ac:dyDescent="0.35">
      <c r="C80" s="2" t="s">
        <v>141</v>
      </c>
      <c r="D80" s="38"/>
      <c r="E80" s="38"/>
      <c r="F80" s="38"/>
      <c r="G80" s="38"/>
      <c r="H80" s="38"/>
      <c r="I80" s="38"/>
      <c r="J80" s="38"/>
      <c r="K80" s="39"/>
      <c r="L80" s="39"/>
      <c r="M80" s="40"/>
      <c r="N80" s="40"/>
      <c r="O80" s="40"/>
      <c r="P80" s="40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</row>
    <row r="81" spans="2:60" ht="26.25" customHeight="1" x14ac:dyDescent="0.35">
      <c r="C81" s="2" t="s">
        <v>142</v>
      </c>
      <c r="D81" s="38"/>
      <c r="E81" s="38"/>
      <c r="F81" s="38"/>
      <c r="G81" s="38"/>
      <c r="H81" s="38"/>
      <c r="I81" s="38"/>
      <c r="J81" s="38"/>
      <c r="K81" s="39"/>
      <c r="L81" s="39"/>
      <c r="M81" s="40"/>
      <c r="N81" s="40"/>
      <c r="O81" s="40"/>
      <c r="P81" s="40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BB81" s="10"/>
      <c r="BC81" s="10"/>
      <c r="BD81" s="10"/>
      <c r="BE81" s="10"/>
      <c r="BF81" s="10"/>
      <c r="BG81" s="10"/>
      <c r="BH81" s="10"/>
    </row>
    <row r="82" spans="2:60" ht="24" customHeight="1" x14ac:dyDescent="0.35">
      <c r="C82" s="4" t="s">
        <v>143</v>
      </c>
      <c r="D82" s="38"/>
      <c r="E82" s="38"/>
      <c r="F82" s="38"/>
      <c r="G82" s="38"/>
      <c r="H82" s="38"/>
      <c r="I82" s="38"/>
      <c r="J82" s="38"/>
      <c r="K82" s="39"/>
      <c r="L82" s="39"/>
      <c r="M82" s="40"/>
      <c r="N82" s="40"/>
      <c r="O82" s="40"/>
      <c r="P82" s="40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BB82" s="10"/>
      <c r="BC82" s="10"/>
      <c r="BD82" s="10"/>
      <c r="BE82" s="10"/>
      <c r="BF82" s="10"/>
      <c r="BG82" s="10"/>
      <c r="BH82" s="10"/>
    </row>
    <row r="83" spans="2:60" ht="22.5" customHeight="1" x14ac:dyDescent="0.35">
      <c r="C83" s="4" t="s">
        <v>144</v>
      </c>
      <c r="D83" s="38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BB83" s="10"/>
      <c r="BC83" s="10"/>
      <c r="BD83" s="10"/>
      <c r="BE83" s="10"/>
      <c r="BF83" s="10"/>
      <c r="BG83" s="10"/>
      <c r="BH83" s="10"/>
    </row>
    <row r="84" spans="2:60" ht="27" customHeight="1" x14ac:dyDescent="0.35">
      <c r="BB84" s="10"/>
      <c r="BC84" s="10"/>
      <c r="BD84" s="10"/>
      <c r="BE84" s="10"/>
      <c r="BF84" s="10"/>
      <c r="BG84" s="10"/>
      <c r="BH84" s="10"/>
    </row>
    <row r="85" spans="2:60" s="47" customFormat="1" ht="46.5" customHeight="1" x14ac:dyDescent="0.35">
      <c r="C85" s="188" t="s">
        <v>186</v>
      </c>
      <c r="D85" s="189"/>
      <c r="E85" s="48"/>
      <c r="F85" s="49"/>
      <c r="G85" s="50"/>
      <c r="H85" s="50"/>
      <c r="I85" s="50"/>
      <c r="J85" s="50"/>
      <c r="K85" s="50"/>
      <c r="L85" s="50"/>
      <c r="M85" s="51"/>
      <c r="N85" s="50"/>
      <c r="Z85" s="51"/>
      <c r="AA85" s="51"/>
      <c r="AB85" s="51"/>
      <c r="AC85" s="51"/>
      <c r="AD85" s="51"/>
      <c r="AE85" s="51"/>
      <c r="AV85" s="51"/>
      <c r="AW85" s="51"/>
      <c r="AX85" s="51"/>
      <c r="AY85" s="51"/>
      <c r="AZ85" s="51"/>
      <c r="BA85" s="51"/>
    </row>
    <row r="86" spans="2:60" s="47" customFormat="1" ht="12.75" customHeight="1" x14ac:dyDescent="0.35">
      <c r="B86" s="52"/>
      <c r="C86" s="48"/>
      <c r="D86" s="48"/>
      <c r="E86" s="48"/>
      <c r="F86" s="49"/>
      <c r="G86" s="50"/>
      <c r="H86" s="50"/>
      <c r="I86" s="50"/>
      <c r="J86" s="50"/>
      <c r="K86" s="50"/>
      <c r="L86" s="50"/>
      <c r="M86" s="51"/>
      <c r="N86" s="50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V86" s="51"/>
      <c r="AW86" s="51"/>
      <c r="AX86" s="51"/>
      <c r="AY86" s="51"/>
      <c r="AZ86" s="51"/>
      <c r="BA86" s="51"/>
    </row>
    <row r="87" spans="2:60" s="47" customFormat="1" ht="19.899999999999999" customHeight="1" x14ac:dyDescent="0.35">
      <c r="B87" s="52"/>
      <c r="C87" s="48"/>
      <c r="D87" s="48"/>
      <c r="E87" s="48"/>
      <c r="F87" s="49"/>
      <c r="G87" s="50"/>
      <c r="H87" s="50"/>
      <c r="I87" s="50"/>
      <c r="J87" s="50"/>
      <c r="K87" s="50"/>
      <c r="L87" s="50"/>
      <c r="M87" s="51"/>
      <c r="N87" s="50"/>
      <c r="Z87" s="51"/>
      <c r="AA87" s="51"/>
      <c r="AB87" s="51"/>
      <c r="AC87" s="51"/>
      <c r="AD87" s="51"/>
      <c r="AE87" s="51"/>
      <c r="AV87" s="51"/>
      <c r="AW87" s="51"/>
      <c r="AX87" s="51"/>
      <c r="AY87" s="51"/>
      <c r="AZ87" s="51"/>
      <c r="BA87" s="51"/>
    </row>
    <row r="88" spans="2:60" s="94" customFormat="1" ht="19.899999999999999" customHeight="1" x14ac:dyDescent="0.35">
      <c r="C88" s="117" t="s">
        <v>145</v>
      </c>
      <c r="D88" s="96"/>
      <c r="E88" s="96"/>
      <c r="J88" s="119"/>
      <c r="K88" s="119"/>
      <c r="L88" s="119"/>
      <c r="M88" s="119"/>
      <c r="N88" s="119"/>
      <c r="Y88" s="119" t="s">
        <v>146</v>
      </c>
      <c r="Z88" s="119"/>
      <c r="AA88" s="119"/>
    </row>
    <row r="89" spans="2:60" s="91" customFormat="1" ht="32.25" customHeight="1" x14ac:dyDescent="0.35">
      <c r="C89" s="120" t="s">
        <v>195</v>
      </c>
      <c r="D89" s="98"/>
      <c r="E89" s="98"/>
      <c r="F89" s="98"/>
      <c r="J89" s="122"/>
      <c r="K89" s="122"/>
      <c r="L89" s="122"/>
      <c r="M89" s="122"/>
      <c r="N89" s="122"/>
      <c r="Y89" s="122" t="s">
        <v>191</v>
      </c>
      <c r="Z89" s="122"/>
      <c r="AA89" s="122"/>
      <c r="AU89" s="99"/>
      <c r="AV89" s="99"/>
      <c r="AW89" s="99"/>
      <c r="AX89" s="99"/>
      <c r="AY89" s="99"/>
      <c r="AZ89" s="99"/>
      <c r="BA89" s="99"/>
    </row>
    <row r="90" spans="2:60" ht="32.25" customHeight="1" x14ac:dyDescent="0.35">
      <c r="C90" s="53" t="s">
        <v>147</v>
      </c>
      <c r="N90" s="9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G90" s="10"/>
      <c r="AH90" s="10"/>
      <c r="BB90" s="10"/>
      <c r="BC90" s="10"/>
      <c r="BD90" s="10"/>
      <c r="BE90" s="10"/>
      <c r="BF90" s="10"/>
      <c r="BG90" s="10"/>
      <c r="BH90" s="10"/>
    </row>
    <row r="91" spans="2:60" ht="32.25" customHeight="1" x14ac:dyDescent="0.35">
      <c r="C91" s="54" t="s">
        <v>132</v>
      </c>
      <c r="N91" s="9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G91" s="10"/>
      <c r="AH91" s="10"/>
      <c r="BB91" s="10"/>
      <c r="BC91" s="10"/>
      <c r="BD91" s="10"/>
      <c r="BE91" s="10"/>
      <c r="BF91" s="10"/>
      <c r="BG91" s="10"/>
      <c r="BH91" s="10"/>
    </row>
    <row r="92" spans="2:60" ht="32.25" customHeight="1" x14ac:dyDescent="0.35">
      <c r="C92" s="54" t="s">
        <v>148</v>
      </c>
      <c r="N92" s="9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G92" s="10"/>
      <c r="AH92" s="10"/>
      <c r="BB92" s="10"/>
      <c r="BC92" s="10"/>
      <c r="BD92" s="10"/>
      <c r="BE92" s="10"/>
      <c r="BF92" s="10"/>
      <c r="BG92" s="10"/>
      <c r="BH92" s="10"/>
    </row>
    <row r="93" spans="2:60" ht="32.25" customHeight="1" x14ac:dyDescent="0.35">
      <c r="C93" s="54" t="s">
        <v>149</v>
      </c>
      <c r="N93" s="9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G93" s="10"/>
      <c r="AH93" s="10"/>
      <c r="BB93" s="10"/>
      <c r="BC93" s="10"/>
      <c r="BD93" s="10"/>
      <c r="BE93" s="10"/>
      <c r="BF93" s="10"/>
      <c r="BG93" s="10"/>
      <c r="BH93" s="10"/>
    </row>
    <row r="94" spans="2:60" ht="32.25" customHeight="1" x14ac:dyDescent="0.35">
      <c r="C94" s="54" t="s">
        <v>150</v>
      </c>
      <c r="N94" s="9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G94" s="10"/>
      <c r="AH94" s="10"/>
      <c r="BB94" s="10"/>
      <c r="BC94" s="10"/>
      <c r="BD94" s="10"/>
      <c r="BE94" s="10"/>
      <c r="BF94" s="10"/>
      <c r="BG94" s="10"/>
      <c r="BH94" s="10"/>
    </row>
    <row r="95" spans="2:60" ht="32.25" customHeight="1" x14ac:dyDescent="0.35">
      <c r="C95" s="54" t="s">
        <v>137</v>
      </c>
      <c r="N95" s="9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G95" s="10"/>
      <c r="AH95" s="10"/>
      <c r="BB95" s="10"/>
      <c r="BC95" s="10"/>
      <c r="BD95" s="10"/>
      <c r="BE95" s="10"/>
      <c r="BF95" s="10"/>
      <c r="BG95" s="10"/>
      <c r="BH95" s="10"/>
    </row>
    <row r="96" spans="2:60" ht="32.25" customHeight="1" x14ac:dyDescent="0.35">
      <c r="C96" s="190" t="s">
        <v>151</v>
      </c>
      <c r="D96" s="190"/>
      <c r="E96" s="190"/>
      <c r="F96" s="190"/>
      <c r="G96" s="190"/>
      <c r="H96" s="190"/>
      <c r="I96" s="190"/>
      <c r="J96" s="190"/>
      <c r="K96" s="190"/>
      <c r="L96" s="190"/>
      <c r="M96" s="190"/>
      <c r="N96" s="190"/>
      <c r="O96" s="19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G96" s="10"/>
      <c r="AH96" s="10"/>
      <c r="BB96" s="10"/>
      <c r="BC96" s="10"/>
      <c r="BD96" s="10"/>
      <c r="BE96" s="10"/>
      <c r="BF96" s="10"/>
      <c r="BG96" s="10"/>
      <c r="BH96" s="10"/>
    </row>
    <row r="97" spans="3:60" ht="32.25" customHeight="1" x14ac:dyDescent="0.35">
      <c r="C97" s="54" t="s">
        <v>142</v>
      </c>
      <c r="N97" s="9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G97" s="10"/>
      <c r="AH97" s="10"/>
      <c r="BA97" s="10"/>
      <c r="BB97" s="10"/>
      <c r="BC97" s="10"/>
      <c r="BD97" s="10"/>
      <c r="BE97" s="10"/>
      <c r="BF97" s="10"/>
      <c r="BG97" s="10"/>
      <c r="BH97" s="10"/>
    </row>
    <row r="98" spans="3:60" ht="32.25" customHeight="1" x14ac:dyDescent="0.35">
      <c r="C98" s="53" t="s">
        <v>152</v>
      </c>
      <c r="N98" s="9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G98" s="10"/>
      <c r="AH98" s="10"/>
      <c r="BA98" s="10"/>
      <c r="BB98" s="10"/>
      <c r="BC98" s="10"/>
      <c r="BD98" s="10"/>
      <c r="BE98" s="10"/>
      <c r="BF98" s="10"/>
      <c r="BG98" s="10"/>
      <c r="BH98" s="10"/>
    </row>
    <row r="99" spans="3:60" ht="32.25" customHeight="1" x14ac:dyDescent="0.35">
      <c r="C99" s="55" t="s">
        <v>153</v>
      </c>
      <c r="N99" s="9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G99" s="10"/>
      <c r="AH99" s="10"/>
      <c r="BA99" s="10"/>
      <c r="BB99" s="10"/>
      <c r="BC99" s="10"/>
      <c r="BD99" s="10"/>
      <c r="BE99" s="10"/>
      <c r="BF99" s="10"/>
      <c r="BG99" s="10"/>
      <c r="BH99" s="10"/>
    </row>
    <row r="100" spans="3:60" ht="32.25" customHeight="1" x14ac:dyDescent="0.35">
      <c r="C100" s="55" t="s">
        <v>163</v>
      </c>
      <c r="N100" s="9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G100" s="10"/>
      <c r="AH100" s="10"/>
      <c r="BA100" s="10"/>
      <c r="BB100" s="10"/>
      <c r="BC100" s="10"/>
      <c r="BD100" s="10"/>
      <c r="BE100" s="10"/>
      <c r="BF100" s="10"/>
      <c r="BG100" s="10"/>
      <c r="BH100" s="10"/>
    </row>
    <row r="101" spans="3:60" ht="32.25" customHeight="1" x14ac:dyDescent="0.35">
      <c r="C101" s="55" t="s">
        <v>154</v>
      </c>
      <c r="N101" s="9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G101" s="10"/>
      <c r="AH101" s="10"/>
      <c r="BA101" s="10"/>
      <c r="BB101" s="10"/>
      <c r="BC101" s="10"/>
      <c r="BD101" s="10"/>
      <c r="BE101" s="10"/>
      <c r="BF101" s="10"/>
      <c r="BG101" s="10"/>
      <c r="BH101" s="10"/>
    </row>
    <row r="102" spans="3:60" ht="32.25" customHeight="1" x14ac:dyDescent="0.35">
      <c r="C102" s="56" t="s">
        <v>155</v>
      </c>
      <c r="N102" s="9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G102" s="10"/>
      <c r="AH102" s="10"/>
      <c r="BA102" s="10"/>
      <c r="BB102" s="10"/>
      <c r="BC102" s="10"/>
      <c r="BD102" s="10"/>
      <c r="BE102" s="10"/>
      <c r="BF102" s="10"/>
      <c r="BG102" s="10"/>
      <c r="BH102" s="10"/>
    </row>
    <row r="103" spans="3:60" ht="32.25" customHeight="1" x14ac:dyDescent="0.65">
      <c r="C103" s="57" t="s">
        <v>156</v>
      </c>
      <c r="D103" s="58"/>
      <c r="E103" s="58"/>
      <c r="F103" s="58"/>
      <c r="G103" s="59"/>
      <c r="H103" s="59"/>
      <c r="I103" s="59"/>
      <c r="J103" s="59"/>
      <c r="K103" s="60"/>
      <c r="L103" s="60"/>
      <c r="M103" s="60"/>
      <c r="N103" s="60"/>
      <c r="O103" s="60"/>
      <c r="P103" s="61"/>
      <c r="Q103" s="61"/>
      <c r="R103" s="61"/>
      <c r="S103" s="61"/>
      <c r="T103" s="61"/>
      <c r="U103" s="61"/>
      <c r="V103" s="61"/>
      <c r="W103" s="61"/>
      <c r="X103" s="61"/>
      <c r="BA103" s="10"/>
      <c r="BB103" s="10"/>
      <c r="BC103" s="10"/>
      <c r="BD103" s="10"/>
      <c r="BE103" s="10"/>
      <c r="BF103" s="10"/>
      <c r="BG103" s="10"/>
      <c r="BH103" s="10"/>
    </row>
    <row r="104" spans="3:60" ht="32.25" customHeight="1" x14ac:dyDescent="0.65">
      <c r="C104" s="62" t="s">
        <v>164</v>
      </c>
      <c r="D104" s="58"/>
      <c r="E104" s="58"/>
      <c r="F104" s="58"/>
      <c r="G104" s="59"/>
      <c r="H104" s="59"/>
      <c r="I104" s="59"/>
      <c r="J104" s="59"/>
      <c r="K104" s="60"/>
      <c r="L104" s="60"/>
      <c r="M104" s="60"/>
      <c r="N104" s="60"/>
      <c r="O104" s="60"/>
      <c r="P104" s="61"/>
      <c r="Q104" s="61"/>
      <c r="R104" s="61"/>
      <c r="S104" s="61"/>
      <c r="T104" s="61"/>
      <c r="U104" s="61"/>
      <c r="V104" s="61"/>
      <c r="W104" s="61"/>
      <c r="X104" s="61"/>
      <c r="BA104" s="10"/>
      <c r="BB104" s="10"/>
      <c r="BC104" s="10"/>
      <c r="BD104" s="10"/>
      <c r="BE104" s="10"/>
      <c r="BF104" s="10"/>
      <c r="BG104" s="10"/>
      <c r="BH104" s="10"/>
    </row>
    <row r="105" spans="3:60" ht="32.25" customHeight="1" x14ac:dyDescent="0.35">
      <c r="C105" s="62" t="s">
        <v>157</v>
      </c>
      <c r="D105" s="58"/>
      <c r="E105" s="58"/>
      <c r="F105" s="58"/>
      <c r="G105" s="59"/>
      <c r="H105" s="59"/>
      <c r="I105" s="59"/>
      <c r="J105" s="59"/>
      <c r="K105" s="60"/>
      <c r="L105" s="60"/>
      <c r="M105" s="60"/>
      <c r="N105" s="60"/>
      <c r="O105" s="60"/>
      <c r="P105" s="61"/>
      <c r="Q105" s="61"/>
      <c r="R105" s="61"/>
      <c r="S105" s="61"/>
      <c r="T105" s="61"/>
      <c r="U105" s="61"/>
      <c r="V105" s="61"/>
      <c r="W105" s="61"/>
      <c r="X105" s="61"/>
      <c r="BA105" s="10"/>
      <c r="BB105" s="10"/>
      <c r="BC105" s="10"/>
      <c r="BD105" s="10"/>
      <c r="BE105" s="10"/>
      <c r="BF105" s="10"/>
      <c r="BG105" s="10"/>
      <c r="BH105" s="10"/>
    </row>
    <row r="106" spans="3:60" ht="32.25" customHeight="1" x14ac:dyDescent="0.35">
      <c r="C106" s="62" t="s">
        <v>158</v>
      </c>
      <c r="D106" s="58"/>
      <c r="E106" s="58"/>
      <c r="F106" s="58"/>
      <c r="G106" s="59"/>
      <c r="H106" s="59"/>
      <c r="I106" s="59"/>
      <c r="J106" s="59"/>
      <c r="K106" s="60"/>
      <c r="L106" s="60"/>
      <c r="M106" s="60"/>
      <c r="N106" s="60"/>
      <c r="O106" s="60"/>
      <c r="P106" s="61"/>
      <c r="Q106" s="61"/>
      <c r="R106" s="61"/>
      <c r="S106" s="61"/>
      <c r="T106" s="61"/>
      <c r="U106" s="61"/>
      <c r="V106" s="61"/>
      <c r="W106" s="61"/>
      <c r="X106" s="61"/>
      <c r="BA106" s="10"/>
      <c r="BB106" s="10"/>
      <c r="BC106" s="10"/>
      <c r="BD106" s="10"/>
      <c r="BE106" s="10"/>
      <c r="BF106" s="10"/>
      <c r="BG106" s="10"/>
      <c r="BH106" s="10"/>
    </row>
    <row r="107" spans="3:60" ht="32.25" customHeight="1" x14ac:dyDescent="0.35">
      <c r="C107" s="63" t="s">
        <v>159</v>
      </c>
      <c r="BA107" s="10"/>
      <c r="BB107" s="10"/>
      <c r="BC107" s="10"/>
      <c r="BD107" s="10"/>
      <c r="BE107" s="10"/>
      <c r="BF107" s="10"/>
      <c r="BG107" s="10"/>
      <c r="BH107" s="10"/>
    </row>
    <row r="108" spans="3:60" ht="32.25" customHeight="1" x14ac:dyDescent="0.35">
      <c r="C108" s="64"/>
      <c r="BA108" s="10"/>
      <c r="BB108" s="10"/>
      <c r="BC108" s="10"/>
      <c r="BD108" s="10"/>
      <c r="BE108" s="10"/>
      <c r="BF108" s="10"/>
      <c r="BG108" s="10"/>
      <c r="BH108" s="10"/>
    </row>
    <row r="109" spans="3:60" ht="32.25" customHeight="1" x14ac:dyDescent="0.35">
      <c r="BA109" s="10"/>
      <c r="BB109" s="10"/>
      <c r="BC109" s="10"/>
      <c r="BD109" s="10"/>
      <c r="BE109" s="10"/>
      <c r="BF109" s="10"/>
      <c r="BG109" s="10"/>
      <c r="BH109" s="10"/>
    </row>
    <row r="110" spans="3:60" ht="32.25" customHeight="1" x14ac:dyDescent="0.35">
      <c r="BA110" s="10"/>
      <c r="BB110" s="10"/>
      <c r="BC110" s="10"/>
      <c r="BD110" s="10"/>
      <c r="BE110" s="10"/>
      <c r="BF110" s="10"/>
      <c r="BG110" s="10"/>
      <c r="BH110" s="10"/>
    </row>
    <row r="111" spans="3:60" ht="32.25" customHeight="1" x14ac:dyDescent="0.35">
      <c r="BA111" s="10"/>
      <c r="BB111" s="10"/>
      <c r="BC111" s="10"/>
      <c r="BD111" s="10"/>
      <c r="BE111" s="10"/>
      <c r="BF111" s="10"/>
      <c r="BG111" s="10"/>
      <c r="BH111" s="10"/>
    </row>
    <row r="112" spans="3:60" ht="32.25" customHeight="1" x14ac:dyDescent="0.35"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</row>
    <row r="113" s="10" customFormat="1" ht="32.25" customHeight="1" x14ac:dyDescent="0.35"/>
    <row r="114" s="10" customFormat="1" ht="32.25" customHeight="1" x14ac:dyDescent="0.35"/>
    <row r="115" s="10" customFormat="1" ht="32.25" customHeight="1" x14ac:dyDescent="0.35"/>
    <row r="116" s="10" customFormat="1" ht="32.25" customHeight="1" x14ac:dyDescent="0.35"/>
    <row r="117" s="10" customFormat="1" ht="32.25" customHeight="1" x14ac:dyDescent="0.35"/>
    <row r="118" s="10" customFormat="1" ht="32.25" customHeight="1" x14ac:dyDescent="0.35"/>
    <row r="119" s="10" customFormat="1" ht="32.25" customHeight="1" x14ac:dyDescent="0.35"/>
    <row r="120" s="10" customFormat="1" ht="32.25" customHeight="1" x14ac:dyDescent="0.35"/>
    <row r="121" s="10" customFormat="1" ht="32.25" customHeight="1" x14ac:dyDescent="0.35"/>
    <row r="122" s="10" customFormat="1" ht="32.25" customHeight="1" x14ac:dyDescent="0.35"/>
    <row r="123" s="10" customFormat="1" ht="32.25" customHeight="1" x14ac:dyDescent="0.35"/>
    <row r="124" s="10" customFormat="1" ht="32.25" customHeight="1" x14ac:dyDescent="0.35"/>
    <row r="125" s="10" customFormat="1" ht="32.25" customHeight="1" x14ac:dyDescent="0.35"/>
    <row r="126" s="10" customFormat="1" ht="32.25" customHeight="1" x14ac:dyDescent="0.35"/>
    <row r="127" s="10" customFormat="1" ht="32.25" customHeight="1" x14ac:dyDescent="0.35"/>
    <row r="128" s="10" customFormat="1" ht="32.25" customHeight="1" x14ac:dyDescent="0.35"/>
    <row r="129" s="10" customFormat="1" ht="32.25" customHeight="1" x14ac:dyDescent="0.35"/>
    <row r="130" s="10" customFormat="1" ht="32.25" customHeight="1" x14ac:dyDescent="0.35"/>
    <row r="131" s="10" customFormat="1" ht="32.25" customHeight="1" x14ac:dyDescent="0.35"/>
    <row r="132" s="10" customFormat="1" ht="32.25" customHeight="1" x14ac:dyDescent="0.35"/>
    <row r="133" s="10" customFormat="1" ht="32.25" customHeight="1" x14ac:dyDescent="0.35"/>
    <row r="134" s="10" customFormat="1" ht="32.25" customHeight="1" x14ac:dyDescent="0.35"/>
    <row r="135" s="10" customFormat="1" ht="32.25" customHeight="1" x14ac:dyDescent="0.35"/>
    <row r="136" s="10" customFormat="1" ht="32.25" customHeight="1" x14ac:dyDescent="0.35"/>
    <row r="137" s="10" customFormat="1" ht="32.25" customHeight="1" x14ac:dyDescent="0.35"/>
    <row r="138" s="10" customFormat="1" ht="32.25" customHeight="1" x14ac:dyDescent="0.35"/>
    <row r="139" s="10" customFormat="1" ht="32.25" customHeight="1" x14ac:dyDescent="0.35"/>
    <row r="140" s="10" customFormat="1" ht="32.25" customHeight="1" x14ac:dyDescent="0.35"/>
    <row r="141" s="10" customFormat="1" ht="32.25" customHeight="1" x14ac:dyDescent="0.35"/>
    <row r="142" s="10" customFormat="1" ht="32.25" customHeight="1" x14ac:dyDescent="0.35"/>
    <row r="143" s="10" customFormat="1" ht="32.25" customHeight="1" x14ac:dyDescent="0.35"/>
    <row r="144" s="10" customFormat="1" ht="32.25" customHeight="1" x14ac:dyDescent="0.35"/>
    <row r="145" s="10" customFormat="1" ht="32.25" customHeight="1" x14ac:dyDescent="0.35"/>
  </sheetData>
  <mergeCells count="70">
    <mergeCell ref="B4:AR4"/>
    <mergeCell ref="B7:B11"/>
    <mergeCell ref="C7:C11"/>
    <mergeCell ref="D7:AT7"/>
    <mergeCell ref="D8:D11"/>
    <mergeCell ref="E8:F8"/>
    <mergeCell ref="G8:N8"/>
    <mergeCell ref="O8:P8"/>
    <mergeCell ref="Q8:W8"/>
    <mergeCell ref="X8:Z8"/>
    <mergeCell ref="S9:S11"/>
    <mergeCell ref="AA8:AS8"/>
    <mergeCell ref="E9:E11"/>
    <mergeCell ref="F9:F11"/>
    <mergeCell ref="G9:G11"/>
    <mergeCell ref="H9:H11"/>
    <mergeCell ref="I9:I11"/>
    <mergeCell ref="J9:J11"/>
    <mergeCell ref="K9:K11"/>
    <mergeCell ref="L9:L11"/>
    <mergeCell ref="M9:M11"/>
    <mergeCell ref="N9:N11"/>
    <mergeCell ref="O9:O11"/>
    <mergeCell ref="P9:P11"/>
    <mergeCell ref="Q9:Q11"/>
    <mergeCell ref="R9:R11"/>
    <mergeCell ref="AH9:AH11"/>
    <mergeCell ref="T9:T11"/>
    <mergeCell ref="U9:U11"/>
    <mergeCell ref="V9:V11"/>
    <mergeCell ref="W9:W11"/>
    <mergeCell ref="X9:X11"/>
    <mergeCell ref="Y9:Y11"/>
    <mergeCell ref="Z9:Z11"/>
    <mergeCell ref="AA9:AD9"/>
    <mergeCell ref="AE9:AE11"/>
    <mergeCell ref="AF9:AF11"/>
    <mergeCell ref="AG9:AG11"/>
    <mergeCell ref="AT9:AT11"/>
    <mergeCell ref="AI9:AI11"/>
    <mergeCell ref="AJ9:AJ11"/>
    <mergeCell ref="AK9:AK11"/>
    <mergeCell ref="AL9:AL11"/>
    <mergeCell ref="AM9:AM11"/>
    <mergeCell ref="AN9:AN11"/>
    <mergeCell ref="BJ11:BJ12"/>
    <mergeCell ref="BK11:BK12"/>
    <mergeCell ref="BL11:BL12"/>
    <mergeCell ref="BA11:BA12"/>
    <mergeCell ref="BB11:BB12"/>
    <mergeCell ref="BC11:BC12"/>
    <mergeCell ref="BD11:BD12"/>
    <mergeCell ref="BE11:BE12"/>
    <mergeCell ref="BF11:BF12"/>
    <mergeCell ref="C85:D85"/>
    <mergeCell ref="C96:O96"/>
    <mergeCell ref="BG11:BG12"/>
    <mergeCell ref="BH11:BH12"/>
    <mergeCell ref="BI11:BI12"/>
    <mergeCell ref="AU11:AU12"/>
    <mergeCell ref="AV11:AV12"/>
    <mergeCell ref="AW11:AW12"/>
    <mergeCell ref="AX11:AX12"/>
    <mergeCell ref="AY11:AY12"/>
    <mergeCell ref="AZ11:AZ12"/>
    <mergeCell ref="AO9:AO11"/>
    <mergeCell ref="AP9:AP11"/>
    <mergeCell ref="AQ9:AQ11"/>
    <mergeCell ref="AR9:AR11"/>
    <mergeCell ref="AS9:AS11"/>
  </mergeCells>
  <dataValidations count="1">
    <dataValidation type="list" allowBlank="1" showInputMessage="1" showErrorMessage="1" sqref="T5" xr:uid="{147B5C2E-7F37-4642-93CD-CBF1EB3B1786}">
      <formula1>$HO$4:$HO$15</formula1>
    </dataValidation>
  </dataValidations>
  <pageMargins left="0.25" right="0.25" top="0.25" bottom="0.25" header="0.23622047244094499" footer="0.15748031496063"/>
  <pageSetup paperSize="9" scale="25" fitToWidth="0" fitToHeight="0" orientation="landscape" horizontalDpi="4294967295" verticalDpi="4294967295" r:id="rId1"/>
  <headerFooter alignWithMargins="0">
    <oddFooter>Page &amp;P</oddFooter>
  </headerFooter>
  <rowBreaks count="1" manualBreakCount="1">
    <brk id="47" min="1" max="39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5605C-6A4A-4911-8B25-7AE33B294CCE}">
  <dimension ref="A1:HO145"/>
  <sheetViews>
    <sheetView topLeftCell="B1" zoomScale="60" zoomScaleNormal="60" workbookViewId="0">
      <selection activeCell="BT68" sqref="BT68"/>
    </sheetView>
  </sheetViews>
  <sheetFormatPr defaultRowHeight="12.75" customHeight="1" x14ac:dyDescent="0.35"/>
  <cols>
    <col min="1" max="1" width="3.42578125" style="10" hidden="1" customWidth="1"/>
    <col min="2" max="2" width="11.28515625" style="10" customWidth="1"/>
    <col min="3" max="3" width="47.5703125" style="6" customWidth="1"/>
    <col min="4" max="4" width="14.5703125" style="7" customWidth="1"/>
    <col min="5" max="5" width="14.140625" style="7" customWidth="1"/>
    <col min="6" max="6" width="13" style="7" customWidth="1"/>
    <col min="7" max="7" width="13.140625" style="5" customWidth="1"/>
    <col min="8" max="8" width="13.5703125" style="5" customWidth="1"/>
    <col min="9" max="9" width="13" style="5" customWidth="1"/>
    <col min="10" max="10" width="12.7109375" style="5" customWidth="1"/>
    <col min="11" max="12" width="13" style="8" customWidth="1"/>
    <col min="13" max="13" width="15.7109375" style="8" customWidth="1"/>
    <col min="14" max="14" width="13.7109375" style="8" customWidth="1"/>
    <col min="15" max="15" width="14.140625" style="8" customWidth="1"/>
    <col min="16" max="16" width="14" style="9" customWidth="1"/>
    <col min="17" max="17" width="13.140625" style="9" customWidth="1"/>
    <col min="18" max="18" width="9.5703125" style="9" customWidth="1"/>
    <col min="19" max="19" width="12.42578125" style="9" customWidth="1"/>
    <col min="20" max="20" width="15.85546875" style="9" customWidth="1"/>
    <col min="21" max="21" width="14" style="9" customWidth="1"/>
    <col min="22" max="22" width="11.7109375" style="9" customWidth="1"/>
    <col min="23" max="23" width="11.5703125" style="9" customWidth="1"/>
    <col min="24" max="24" width="19.85546875" style="9" customWidth="1"/>
    <col min="25" max="25" width="17.140625" style="9" customWidth="1"/>
    <col min="26" max="26" width="10.140625" style="9" customWidth="1"/>
    <col min="27" max="27" width="11.140625" style="9" customWidth="1"/>
    <col min="28" max="28" width="9.28515625" style="9" customWidth="1"/>
    <col min="29" max="29" width="10.85546875" style="9" customWidth="1"/>
    <col min="30" max="30" width="9.42578125" style="9" customWidth="1"/>
    <col min="31" max="31" width="10.5703125" style="9" customWidth="1"/>
    <col min="32" max="32" width="9.5703125" style="9" customWidth="1"/>
    <col min="33" max="33" width="9.140625" style="9" customWidth="1"/>
    <col min="34" max="34" width="11.5703125" style="9" customWidth="1"/>
    <col min="35" max="35" width="8.42578125" style="10" customWidth="1"/>
    <col min="36" max="36" width="9.85546875" style="10" customWidth="1"/>
    <col min="37" max="37" width="9.28515625" style="10" customWidth="1"/>
    <col min="38" max="38" width="8.5703125" style="10" customWidth="1"/>
    <col min="39" max="39" width="9.42578125" style="10" customWidth="1"/>
    <col min="40" max="40" width="9.28515625" style="10" customWidth="1"/>
    <col min="41" max="41" width="10.140625" style="10" customWidth="1"/>
    <col min="42" max="42" width="9.28515625" style="10" customWidth="1"/>
    <col min="43" max="43" width="11.85546875" style="10" customWidth="1"/>
    <col min="44" max="44" width="8.7109375" style="10" customWidth="1"/>
    <col min="45" max="45" width="14.140625" style="10" customWidth="1"/>
    <col min="46" max="46" width="15.140625" style="10" hidden="1" customWidth="1"/>
    <col min="47" max="60" width="12.140625" style="44" customWidth="1"/>
    <col min="61" max="65" width="12.140625" style="10" customWidth="1"/>
    <col min="66" max="82" width="26.140625" style="10" customWidth="1"/>
    <col min="83" max="222" width="9.140625" style="10"/>
    <col min="223" max="223" width="13.42578125" style="10" customWidth="1"/>
    <col min="224" max="264" width="9.140625" style="10"/>
    <col min="265" max="265" width="0" style="10" hidden="1" customWidth="1"/>
    <col min="266" max="266" width="15.5703125" style="10" customWidth="1"/>
    <col min="267" max="267" width="55.140625" style="10" customWidth="1"/>
    <col min="268" max="268" width="15.5703125" style="10" customWidth="1"/>
    <col min="269" max="270" width="13" style="10" customWidth="1"/>
    <col min="271" max="272" width="13.140625" style="10" customWidth="1"/>
    <col min="273" max="273" width="10.5703125" style="10" customWidth="1"/>
    <col min="274" max="274" width="12.42578125" style="10" customWidth="1"/>
    <col min="275" max="275" width="11.5703125" style="10" customWidth="1"/>
    <col min="276" max="276" width="12.28515625" style="10" customWidth="1"/>
    <col min="277" max="277" width="12.7109375" style="10" customWidth="1"/>
    <col min="278" max="278" width="12.5703125" style="10" customWidth="1"/>
    <col min="279" max="279" width="13.140625" style="10" customWidth="1"/>
    <col min="280" max="280" width="13.42578125" style="10" customWidth="1"/>
    <col min="281" max="281" width="10.28515625" style="10" customWidth="1"/>
    <col min="282" max="282" width="14.28515625" style="10" customWidth="1"/>
    <col min="283" max="283" width="12.85546875" style="10" customWidth="1"/>
    <col min="284" max="284" width="12" style="10" customWidth="1"/>
    <col min="285" max="285" width="16.28515625" style="10" customWidth="1"/>
    <col min="286" max="286" width="14.5703125" style="10" customWidth="1"/>
    <col min="287" max="287" width="16.85546875" style="10" customWidth="1"/>
    <col min="288" max="288" width="11.140625" style="10" customWidth="1"/>
    <col min="289" max="289" width="10.42578125" style="10" customWidth="1"/>
    <col min="290" max="290" width="10.85546875" style="10" customWidth="1"/>
    <col min="291" max="291" width="10.140625" style="10" customWidth="1"/>
    <col min="292" max="292" width="12.85546875" style="10" customWidth="1"/>
    <col min="293" max="294" width="11" style="10" customWidth="1"/>
    <col min="295" max="295" width="11.5703125" style="10" customWidth="1"/>
    <col min="296" max="296" width="11.28515625" style="10" customWidth="1"/>
    <col min="297" max="297" width="10.140625" style="10" customWidth="1"/>
    <col min="298" max="299" width="11.85546875" style="10" customWidth="1"/>
    <col min="300" max="300" width="12.28515625" style="10" customWidth="1"/>
    <col min="301" max="301" width="12.7109375" style="10" customWidth="1"/>
    <col min="302" max="302" width="15.140625" style="10" customWidth="1"/>
    <col min="303" max="303" width="10" style="10" customWidth="1"/>
    <col min="304" max="314" width="7.85546875" style="10" customWidth="1"/>
    <col min="315" max="315" width="9.140625" style="10" customWidth="1"/>
    <col min="316" max="316" width="8.28515625" style="10" customWidth="1"/>
    <col min="317" max="317" width="10.140625" style="10" customWidth="1"/>
    <col min="318" max="318" width="9.140625" style="10"/>
    <col min="319" max="319" width="11.85546875" style="10" customWidth="1"/>
    <col min="320" max="320" width="14.28515625" style="10" customWidth="1"/>
    <col min="321" max="520" width="9.140625" style="10"/>
    <col min="521" max="521" width="0" style="10" hidden="1" customWidth="1"/>
    <col min="522" max="522" width="15.5703125" style="10" customWidth="1"/>
    <col min="523" max="523" width="55.140625" style="10" customWidth="1"/>
    <col min="524" max="524" width="15.5703125" style="10" customWidth="1"/>
    <col min="525" max="526" width="13" style="10" customWidth="1"/>
    <col min="527" max="528" width="13.140625" style="10" customWidth="1"/>
    <col min="529" max="529" width="10.5703125" style="10" customWidth="1"/>
    <col min="530" max="530" width="12.42578125" style="10" customWidth="1"/>
    <col min="531" max="531" width="11.5703125" style="10" customWidth="1"/>
    <col min="532" max="532" width="12.28515625" style="10" customWidth="1"/>
    <col min="533" max="533" width="12.7109375" style="10" customWidth="1"/>
    <col min="534" max="534" width="12.5703125" style="10" customWidth="1"/>
    <col min="535" max="535" width="13.140625" style="10" customWidth="1"/>
    <col min="536" max="536" width="13.42578125" style="10" customWidth="1"/>
    <col min="537" max="537" width="10.28515625" style="10" customWidth="1"/>
    <col min="538" max="538" width="14.28515625" style="10" customWidth="1"/>
    <col min="539" max="539" width="12.85546875" style="10" customWidth="1"/>
    <col min="540" max="540" width="12" style="10" customWidth="1"/>
    <col min="541" max="541" width="16.28515625" style="10" customWidth="1"/>
    <col min="542" max="542" width="14.5703125" style="10" customWidth="1"/>
    <col min="543" max="543" width="16.85546875" style="10" customWidth="1"/>
    <col min="544" max="544" width="11.140625" style="10" customWidth="1"/>
    <col min="545" max="545" width="10.42578125" style="10" customWidth="1"/>
    <col min="546" max="546" width="10.85546875" style="10" customWidth="1"/>
    <col min="547" max="547" width="10.140625" style="10" customWidth="1"/>
    <col min="548" max="548" width="12.85546875" style="10" customWidth="1"/>
    <col min="549" max="550" width="11" style="10" customWidth="1"/>
    <col min="551" max="551" width="11.5703125" style="10" customWidth="1"/>
    <col min="552" max="552" width="11.28515625" style="10" customWidth="1"/>
    <col min="553" max="553" width="10.140625" style="10" customWidth="1"/>
    <col min="554" max="555" width="11.85546875" style="10" customWidth="1"/>
    <col min="556" max="556" width="12.28515625" style="10" customWidth="1"/>
    <col min="557" max="557" width="12.7109375" style="10" customWidth="1"/>
    <col min="558" max="558" width="15.140625" style="10" customWidth="1"/>
    <col min="559" max="559" width="10" style="10" customWidth="1"/>
    <col min="560" max="570" width="7.85546875" style="10" customWidth="1"/>
    <col min="571" max="571" width="9.140625" style="10" customWidth="1"/>
    <col min="572" max="572" width="8.28515625" style="10" customWidth="1"/>
    <col min="573" max="573" width="10.140625" style="10" customWidth="1"/>
    <col min="574" max="574" width="9.140625" style="10"/>
    <col min="575" max="575" width="11.85546875" style="10" customWidth="1"/>
    <col min="576" max="576" width="14.28515625" style="10" customWidth="1"/>
    <col min="577" max="776" width="9.140625" style="10"/>
    <col min="777" max="777" width="0" style="10" hidden="1" customWidth="1"/>
    <col min="778" max="778" width="15.5703125" style="10" customWidth="1"/>
    <col min="779" max="779" width="55.140625" style="10" customWidth="1"/>
    <col min="780" max="780" width="15.5703125" style="10" customWidth="1"/>
    <col min="781" max="782" width="13" style="10" customWidth="1"/>
    <col min="783" max="784" width="13.140625" style="10" customWidth="1"/>
    <col min="785" max="785" width="10.5703125" style="10" customWidth="1"/>
    <col min="786" max="786" width="12.42578125" style="10" customWidth="1"/>
    <col min="787" max="787" width="11.5703125" style="10" customWidth="1"/>
    <col min="788" max="788" width="12.28515625" style="10" customWidth="1"/>
    <col min="789" max="789" width="12.7109375" style="10" customWidth="1"/>
    <col min="790" max="790" width="12.5703125" style="10" customWidth="1"/>
    <col min="791" max="791" width="13.140625" style="10" customWidth="1"/>
    <col min="792" max="792" width="13.42578125" style="10" customWidth="1"/>
    <col min="793" max="793" width="10.28515625" style="10" customWidth="1"/>
    <col min="794" max="794" width="14.28515625" style="10" customWidth="1"/>
    <col min="795" max="795" width="12.85546875" style="10" customWidth="1"/>
    <col min="796" max="796" width="12" style="10" customWidth="1"/>
    <col min="797" max="797" width="16.28515625" style="10" customWidth="1"/>
    <col min="798" max="798" width="14.5703125" style="10" customWidth="1"/>
    <col min="799" max="799" width="16.85546875" style="10" customWidth="1"/>
    <col min="800" max="800" width="11.140625" style="10" customWidth="1"/>
    <col min="801" max="801" width="10.42578125" style="10" customWidth="1"/>
    <col min="802" max="802" width="10.85546875" style="10" customWidth="1"/>
    <col min="803" max="803" width="10.140625" style="10" customWidth="1"/>
    <col min="804" max="804" width="12.85546875" style="10" customWidth="1"/>
    <col min="805" max="806" width="11" style="10" customWidth="1"/>
    <col min="807" max="807" width="11.5703125" style="10" customWidth="1"/>
    <col min="808" max="808" width="11.28515625" style="10" customWidth="1"/>
    <col min="809" max="809" width="10.140625" style="10" customWidth="1"/>
    <col min="810" max="811" width="11.85546875" style="10" customWidth="1"/>
    <col min="812" max="812" width="12.28515625" style="10" customWidth="1"/>
    <col min="813" max="813" width="12.7109375" style="10" customWidth="1"/>
    <col min="814" max="814" width="15.140625" style="10" customWidth="1"/>
    <col min="815" max="815" width="10" style="10" customWidth="1"/>
    <col min="816" max="826" width="7.85546875" style="10" customWidth="1"/>
    <col min="827" max="827" width="9.140625" style="10" customWidth="1"/>
    <col min="828" max="828" width="8.28515625" style="10" customWidth="1"/>
    <col min="829" max="829" width="10.140625" style="10" customWidth="1"/>
    <col min="830" max="830" width="9.140625" style="10"/>
    <col min="831" max="831" width="11.85546875" style="10" customWidth="1"/>
    <col min="832" max="832" width="14.28515625" style="10" customWidth="1"/>
    <col min="833" max="1032" width="9.140625" style="10"/>
    <col min="1033" max="1033" width="0" style="10" hidden="1" customWidth="1"/>
    <col min="1034" max="1034" width="15.5703125" style="10" customWidth="1"/>
    <col min="1035" max="1035" width="55.140625" style="10" customWidth="1"/>
    <col min="1036" max="1036" width="15.5703125" style="10" customWidth="1"/>
    <col min="1037" max="1038" width="13" style="10" customWidth="1"/>
    <col min="1039" max="1040" width="13.140625" style="10" customWidth="1"/>
    <col min="1041" max="1041" width="10.5703125" style="10" customWidth="1"/>
    <col min="1042" max="1042" width="12.42578125" style="10" customWidth="1"/>
    <col min="1043" max="1043" width="11.5703125" style="10" customWidth="1"/>
    <col min="1044" max="1044" width="12.28515625" style="10" customWidth="1"/>
    <col min="1045" max="1045" width="12.7109375" style="10" customWidth="1"/>
    <col min="1046" max="1046" width="12.5703125" style="10" customWidth="1"/>
    <col min="1047" max="1047" width="13.140625" style="10" customWidth="1"/>
    <col min="1048" max="1048" width="13.42578125" style="10" customWidth="1"/>
    <col min="1049" max="1049" width="10.28515625" style="10" customWidth="1"/>
    <col min="1050" max="1050" width="14.28515625" style="10" customWidth="1"/>
    <col min="1051" max="1051" width="12.85546875" style="10" customWidth="1"/>
    <col min="1052" max="1052" width="12" style="10" customWidth="1"/>
    <col min="1053" max="1053" width="16.28515625" style="10" customWidth="1"/>
    <col min="1054" max="1054" width="14.5703125" style="10" customWidth="1"/>
    <col min="1055" max="1055" width="16.85546875" style="10" customWidth="1"/>
    <col min="1056" max="1056" width="11.140625" style="10" customWidth="1"/>
    <col min="1057" max="1057" width="10.42578125" style="10" customWidth="1"/>
    <col min="1058" max="1058" width="10.85546875" style="10" customWidth="1"/>
    <col min="1059" max="1059" width="10.140625" style="10" customWidth="1"/>
    <col min="1060" max="1060" width="12.85546875" style="10" customWidth="1"/>
    <col min="1061" max="1062" width="11" style="10" customWidth="1"/>
    <col min="1063" max="1063" width="11.5703125" style="10" customWidth="1"/>
    <col min="1064" max="1064" width="11.28515625" style="10" customWidth="1"/>
    <col min="1065" max="1065" width="10.140625" style="10" customWidth="1"/>
    <col min="1066" max="1067" width="11.85546875" style="10" customWidth="1"/>
    <col min="1068" max="1068" width="12.28515625" style="10" customWidth="1"/>
    <col min="1069" max="1069" width="12.7109375" style="10" customWidth="1"/>
    <col min="1070" max="1070" width="15.140625" style="10" customWidth="1"/>
    <col min="1071" max="1071" width="10" style="10" customWidth="1"/>
    <col min="1072" max="1082" width="7.85546875" style="10" customWidth="1"/>
    <col min="1083" max="1083" width="9.140625" style="10" customWidth="1"/>
    <col min="1084" max="1084" width="8.28515625" style="10" customWidth="1"/>
    <col min="1085" max="1085" width="10.140625" style="10" customWidth="1"/>
    <col min="1086" max="1086" width="9.140625" style="10"/>
    <col min="1087" max="1087" width="11.85546875" style="10" customWidth="1"/>
    <col min="1088" max="1088" width="14.28515625" style="10" customWidth="1"/>
    <col min="1089" max="1288" width="9.140625" style="10"/>
    <col min="1289" max="1289" width="0" style="10" hidden="1" customWidth="1"/>
    <col min="1290" max="1290" width="15.5703125" style="10" customWidth="1"/>
    <col min="1291" max="1291" width="55.140625" style="10" customWidth="1"/>
    <col min="1292" max="1292" width="15.5703125" style="10" customWidth="1"/>
    <col min="1293" max="1294" width="13" style="10" customWidth="1"/>
    <col min="1295" max="1296" width="13.140625" style="10" customWidth="1"/>
    <col min="1297" max="1297" width="10.5703125" style="10" customWidth="1"/>
    <col min="1298" max="1298" width="12.42578125" style="10" customWidth="1"/>
    <col min="1299" max="1299" width="11.5703125" style="10" customWidth="1"/>
    <col min="1300" max="1300" width="12.28515625" style="10" customWidth="1"/>
    <col min="1301" max="1301" width="12.7109375" style="10" customWidth="1"/>
    <col min="1302" max="1302" width="12.5703125" style="10" customWidth="1"/>
    <col min="1303" max="1303" width="13.140625" style="10" customWidth="1"/>
    <col min="1304" max="1304" width="13.42578125" style="10" customWidth="1"/>
    <col min="1305" max="1305" width="10.28515625" style="10" customWidth="1"/>
    <col min="1306" max="1306" width="14.28515625" style="10" customWidth="1"/>
    <col min="1307" max="1307" width="12.85546875" style="10" customWidth="1"/>
    <col min="1308" max="1308" width="12" style="10" customWidth="1"/>
    <col min="1309" max="1309" width="16.28515625" style="10" customWidth="1"/>
    <col min="1310" max="1310" width="14.5703125" style="10" customWidth="1"/>
    <col min="1311" max="1311" width="16.85546875" style="10" customWidth="1"/>
    <col min="1312" max="1312" width="11.140625" style="10" customWidth="1"/>
    <col min="1313" max="1313" width="10.42578125" style="10" customWidth="1"/>
    <col min="1314" max="1314" width="10.85546875" style="10" customWidth="1"/>
    <col min="1315" max="1315" width="10.140625" style="10" customWidth="1"/>
    <col min="1316" max="1316" width="12.85546875" style="10" customWidth="1"/>
    <col min="1317" max="1318" width="11" style="10" customWidth="1"/>
    <col min="1319" max="1319" width="11.5703125" style="10" customWidth="1"/>
    <col min="1320" max="1320" width="11.28515625" style="10" customWidth="1"/>
    <col min="1321" max="1321" width="10.140625" style="10" customWidth="1"/>
    <col min="1322" max="1323" width="11.85546875" style="10" customWidth="1"/>
    <col min="1324" max="1324" width="12.28515625" style="10" customWidth="1"/>
    <col min="1325" max="1325" width="12.7109375" style="10" customWidth="1"/>
    <col min="1326" max="1326" width="15.140625" style="10" customWidth="1"/>
    <col min="1327" max="1327" width="10" style="10" customWidth="1"/>
    <col min="1328" max="1338" width="7.85546875" style="10" customWidth="1"/>
    <col min="1339" max="1339" width="9.140625" style="10" customWidth="1"/>
    <col min="1340" max="1340" width="8.28515625" style="10" customWidth="1"/>
    <col min="1341" max="1341" width="10.140625" style="10" customWidth="1"/>
    <col min="1342" max="1342" width="9.140625" style="10"/>
    <col min="1343" max="1343" width="11.85546875" style="10" customWidth="1"/>
    <col min="1344" max="1344" width="14.28515625" style="10" customWidth="1"/>
    <col min="1345" max="1544" width="9.140625" style="10"/>
    <col min="1545" max="1545" width="0" style="10" hidden="1" customWidth="1"/>
    <col min="1546" max="1546" width="15.5703125" style="10" customWidth="1"/>
    <col min="1547" max="1547" width="55.140625" style="10" customWidth="1"/>
    <col min="1548" max="1548" width="15.5703125" style="10" customWidth="1"/>
    <col min="1549" max="1550" width="13" style="10" customWidth="1"/>
    <col min="1551" max="1552" width="13.140625" style="10" customWidth="1"/>
    <col min="1553" max="1553" width="10.5703125" style="10" customWidth="1"/>
    <col min="1554" max="1554" width="12.42578125" style="10" customWidth="1"/>
    <col min="1555" max="1555" width="11.5703125" style="10" customWidth="1"/>
    <col min="1556" max="1556" width="12.28515625" style="10" customWidth="1"/>
    <col min="1557" max="1557" width="12.7109375" style="10" customWidth="1"/>
    <col min="1558" max="1558" width="12.5703125" style="10" customWidth="1"/>
    <col min="1559" max="1559" width="13.140625" style="10" customWidth="1"/>
    <col min="1560" max="1560" width="13.42578125" style="10" customWidth="1"/>
    <col min="1561" max="1561" width="10.28515625" style="10" customWidth="1"/>
    <col min="1562" max="1562" width="14.28515625" style="10" customWidth="1"/>
    <col min="1563" max="1563" width="12.85546875" style="10" customWidth="1"/>
    <col min="1564" max="1564" width="12" style="10" customWidth="1"/>
    <col min="1565" max="1565" width="16.28515625" style="10" customWidth="1"/>
    <col min="1566" max="1566" width="14.5703125" style="10" customWidth="1"/>
    <col min="1567" max="1567" width="16.85546875" style="10" customWidth="1"/>
    <col min="1568" max="1568" width="11.140625" style="10" customWidth="1"/>
    <col min="1569" max="1569" width="10.42578125" style="10" customWidth="1"/>
    <col min="1570" max="1570" width="10.85546875" style="10" customWidth="1"/>
    <col min="1571" max="1571" width="10.140625" style="10" customWidth="1"/>
    <col min="1572" max="1572" width="12.85546875" style="10" customWidth="1"/>
    <col min="1573" max="1574" width="11" style="10" customWidth="1"/>
    <col min="1575" max="1575" width="11.5703125" style="10" customWidth="1"/>
    <col min="1576" max="1576" width="11.28515625" style="10" customWidth="1"/>
    <col min="1577" max="1577" width="10.140625" style="10" customWidth="1"/>
    <col min="1578" max="1579" width="11.85546875" style="10" customWidth="1"/>
    <col min="1580" max="1580" width="12.28515625" style="10" customWidth="1"/>
    <col min="1581" max="1581" width="12.7109375" style="10" customWidth="1"/>
    <col min="1582" max="1582" width="15.140625" style="10" customWidth="1"/>
    <col min="1583" max="1583" width="10" style="10" customWidth="1"/>
    <col min="1584" max="1594" width="7.85546875" style="10" customWidth="1"/>
    <col min="1595" max="1595" width="9.140625" style="10" customWidth="1"/>
    <col min="1596" max="1596" width="8.28515625" style="10" customWidth="1"/>
    <col min="1597" max="1597" width="10.140625" style="10" customWidth="1"/>
    <col min="1598" max="1598" width="9.140625" style="10"/>
    <col min="1599" max="1599" width="11.85546875" style="10" customWidth="1"/>
    <col min="1600" max="1600" width="14.28515625" style="10" customWidth="1"/>
    <col min="1601" max="1800" width="9.140625" style="10"/>
    <col min="1801" max="1801" width="0" style="10" hidden="1" customWidth="1"/>
    <col min="1802" max="1802" width="15.5703125" style="10" customWidth="1"/>
    <col min="1803" max="1803" width="55.140625" style="10" customWidth="1"/>
    <col min="1804" max="1804" width="15.5703125" style="10" customWidth="1"/>
    <col min="1805" max="1806" width="13" style="10" customWidth="1"/>
    <col min="1807" max="1808" width="13.140625" style="10" customWidth="1"/>
    <col min="1809" max="1809" width="10.5703125" style="10" customWidth="1"/>
    <col min="1810" max="1810" width="12.42578125" style="10" customWidth="1"/>
    <col min="1811" max="1811" width="11.5703125" style="10" customWidth="1"/>
    <col min="1812" max="1812" width="12.28515625" style="10" customWidth="1"/>
    <col min="1813" max="1813" width="12.7109375" style="10" customWidth="1"/>
    <col min="1814" max="1814" width="12.5703125" style="10" customWidth="1"/>
    <col min="1815" max="1815" width="13.140625" style="10" customWidth="1"/>
    <col min="1816" max="1816" width="13.42578125" style="10" customWidth="1"/>
    <col min="1817" max="1817" width="10.28515625" style="10" customWidth="1"/>
    <col min="1818" max="1818" width="14.28515625" style="10" customWidth="1"/>
    <col min="1819" max="1819" width="12.85546875" style="10" customWidth="1"/>
    <col min="1820" max="1820" width="12" style="10" customWidth="1"/>
    <col min="1821" max="1821" width="16.28515625" style="10" customWidth="1"/>
    <col min="1822" max="1822" width="14.5703125" style="10" customWidth="1"/>
    <col min="1823" max="1823" width="16.85546875" style="10" customWidth="1"/>
    <col min="1824" max="1824" width="11.140625" style="10" customWidth="1"/>
    <col min="1825" max="1825" width="10.42578125" style="10" customWidth="1"/>
    <col min="1826" max="1826" width="10.85546875" style="10" customWidth="1"/>
    <col min="1827" max="1827" width="10.140625" style="10" customWidth="1"/>
    <col min="1828" max="1828" width="12.85546875" style="10" customWidth="1"/>
    <col min="1829" max="1830" width="11" style="10" customWidth="1"/>
    <col min="1831" max="1831" width="11.5703125" style="10" customWidth="1"/>
    <col min="1832" max="1832" width="11.28515625" style="10" customWidth="1"/>
    <col min="1833" max="1833" width="10.140625" style="10" customWidth="1"/>
    <col min="1834" max="1835" width="11.85546875" style="10" customWidth="1"/>
    <col min="1836" max="1836" width="12.28515625" style="10" customWidth="1"/>
    <col min="1837" max="1837" width="12.7109375" style="10" customWidth="1"/>
    <col min="1838" max="1838" width="15.140625" style="10" customWidth="1"/>
    <col min="1839" max="1839" width="10" style="10" customWidth="1"/>
    <col min="1840" max="1850" width="7.85546875" style="10" customWidth="1"/>
    <col min="1851" max="1851" width="9.140625" style="10" customWidth="1"/>
    <col min="1852" max="1852" width="8.28515625" style="10" customWidth="1"/>
    <col min="1853" max="1853" width="10.140625" style="10" customWidth="1"/>
    <col min="1854" max="1854" width="9.140625" style="10"/>
    <col min="1855" max="1855" width="11.85546875" style="10" customWidth="1"/>
    <col min="1856" max="1856" width="14.28515625" style="10" customWidth="1"/>
    <col min="1857" max="2056" width="9.140625" style="10"/>
    <col min="2057" max="2057" width="0" style="10" hidden="1" customWidth="1"/>
    <col min="2058" max="2058" width="15.5703125" style="10" customWidth="1"/>
    <col min="2059" max="2059" width="55.140625" style="10" customWidth="1"/>
    <col min="2060" max="2060" width="15.5703125" style="10" customWidth="1"/>
    <col min="2061" max="2062" width="13" style="10" customWidth="1"/>
    <col min="2063" max="2064" width="13.140625" style="10" customWidth="1"/>
    <col min="2065" max="2065" width="10.5703125" style="10" customWidth="1"/>
    <col min="2066" max="2066" width="12.42578125" style="10" customWidth="1"/>
    <col min="2067" max="2067" width="11.5703125" style="10" customWidth="1"/>
    <col min="2068" max="2068" width="12.28515625" style="10" customWidth="1"/>
    <col min="2069" max="2069" width="12.7109375" style="10" customWidth="1"/>
    <col min="2070" max="2070" width="12.5703125" style="10" customWidth="1"/>
    <col min="2071" max="2071" width="13.140625" style="10" customWidth="1"/>
    <col min="2072" max="2072" width="13.42578125" style="10" customWidth="1"/>
    <col min="2073" max="2073" width="10.28515625" style="10" customWidth="1"/>
    <col min="2074" max="2074" width="14.28515625" style="10" customWidth="1"/>
    <col min="2075" max="2075" width="12.85546875" style="10" customWidth="1"/>
    <col min="2076" max="2076" width="12" style="10" customWidth="1"/>
    <col min="2077" max="2077" width="16.28515625" style="10" customWidth="1"/>
    <col min="2078" max="2078" width="14.5703125" style="10" customWidth="1"/>
    <col min="2079" max="2079" width="16.85546875" style="10" customWidth="1"/>
    <col min="2080" max="2080" width="11.140625" style="10" customWidth="1"/>
    <col min="2081" max="2081" width="10.42578125" style="10" customWidth="1"/>
    <col min="2082" max="2082" width="10.85546875" style="10" customWidth="1"/>
    <col min="2083" max="2083" width="10.140625" style="10" customWidth="1"/>
    <col min="2084" max="2084" width="12.85546875" style="10" customWidth="1"/>
    <col min="2085" max="2086" width="11" style="10" customWidth="1"/>
    <col min="2087" max="2087" width="11.5703125" style="10" customWidth="1"/>
    <col min="2088" max="2088" width="11.28515625" style="10" customWidth="1"/>
    <col min="2089" max="2089" width="10.140625" style="10" customWidth="1"/>
    <col min="2090" max="2091" width="11.85546875" style="10" customWidth="1"/>
    <col min="2092" max="2092" width="12.28515625" style="10" customWidth="1"/>
    <col min="2093" max="2093" width="12.7109375" style="10" customWidth="1"/>
    <col min="2094" max="2094" width="15.140625" style="10" customWidth="1"/>
    <col min="2095" max="2095" width="10" style="10" customWidth="1"/>
    <col min="2096" max="2106" width="7.85546875" style="10" customWidth="1"/>
    <col min="2107" max="2107" width="9.140625" style="10" customWidth="1"/>
    <col min="2108" max="2108" width="8.28515625" style="10" customWidth="1"/>
    <col min="2109" max="2109" width="10.140625" style="10" customWidth="1"/>
    <col min="2110" max="2110" width="9.140625" style="10"/>
    <col min="2111" max="2111" width="11.85546875" style="10" customWidth="1"/>
    <col min="2112" max="2112" width="14.28515625" style="10" customWidth="1"/>
    <col min="2113" max="2312" width="9.140625" style="10"/>
    <col min="2313" max="2313" width="0" style="10" hidden="1" customWidth="1"/>
    <col min="2314" max="2314" width="15.5703125" style="10" customWidth="1"/>
    <col min="2315" max="2315" width="55.140625" style="10" customWidth="1"/>
    <col min="2316" max="2316" width="15.5703125" style="10" customWidth="1"/>
    <col min="2317" max="2318" width="13" style="10" customWidth="1"/>
    <col min="2319" max="2320" width="13.140625" style="10" customWidth="1"/>
    <col min="2321" max="2321" width="10.5703125" style="10" customWidth="1"/>
    <col min="2322" max="2322" width="12.42578125" style="10" customWidth="1"/>
    <col min="2323" max="2323" width="11.5703125" style="10" customWidth="1"/>
    <col min="2324" max="2324" width="12.28515625" style="10" customWidth="1"/>
    <col min="2325" max="2325" width="12.7109375" style="10" customWidth="1"/>
    <col min="2326" max="2326" width="12.5703125" style="10" customWidth="1"/>
    <col min="2327" max="2327" width="13.140625" style="10" customWidth="1"/>
    <col min="2328" max="2328" width="13.42578125" style="10" customWidth="1"/>
    <col min="2329" max="2329" width="10.28515625" style="10" customWidth="1"/>
    <col min="2330" max="2330" width="14.28515625" style="10" customWidth="1"/>
    <col min="2331" max="2331" width="12.85546875" style="10" customWidth="1"/>
    <col min="2332" max="2332" width="12" style="10" customWidth="1"/>
    <col min="2333" max="2333" width="16.28515625" style="10" customWidth="1"/>
    <col min="2334" max="2334" width="14.5703125" style="10" customWidth="1"/>
    <col min="2335" max="2335" width="16.85546875" style="10" customWidth="1"/>
    <col min="2336" max="2336" width="11.140625" style="10" customWidth="1"/>
    <col min="2337" max="2337" width="10.42578125" style="10" customWidth="1"/>
    <col min="2338" max="2338" width="10.85546875" style="10" customWidth="1"/>
    <col min="2339" max="2339" width="10.140625" style="10" customWidth="1"/>
    <col min="2340" max="2340" width="12.85546875" style="10" customWidth="1"/>
    <col min="2341" max="2342" width="11" style="10" customWidth="1"/>
    <col min="2343" max="2343" width="11.5703125" style="10" customWidth="1"/>
    <col min="2344" max="2344" width="11.28515625" style="10" customWidth="1"/>
    <col min="2345" max="2345" width="10.140625" style="10" customWidth="1"/>
    <col min="2346" max="2347" width="11.85546875" style="10" customWidth="1"/>
    <col min="2348" max="2348" width="12.28515625" style="10" customWidth="1"/>
    <col min="2349" max="2349" width="12.7109375" style="10" customWidth="1"/>
    <col min="2350" max="2350" width="15.140625" style="10" customWidth="1"/>
    <col min="2351" max="2351" width="10" style="10" customWidth="1"/>
    <col min="2352" max="2362" width="7.85546875" style="10" customWidth="1"/>
    <col min="2363" max="2363" width="9.140625" style="10" customWidth="1"/>
    <col min="2364" max="2364" width="8.28515625" style="10" customWidth="1"/>
    <col min="2365" max="2365" width="10.140625" style="10" customWidth="1"/>
    <col min="2366" max="2366" width="9.140625" style="10"/>
    <col min="2367" max="2367" width="11.85546875" style="10" customWidth="1"/>
    <col min="2368" max="2368" width="14.28515625" style="10" customWidth="1"/>
    <col min="2369" max="2568" width="9.140625" style="10"/>
    <col min="2569" max="2569" width="0" style="10" hidden="1" customWidth="1"/>
    <col min="2570" max="2570" width="15.5703125" style="10" customWidth="1"/>
    <col min="2571" max="2571" width="55.140625" style="10" customWidth="1"/>
    <col min="2572" max="2572" width="15.5703125" style="10" customWidth="1"/>
    <col min="2573" max="2574" width="13" style="10" customWidth="1"/>
    <col min="2575" max="2576" width="13.140625" style="10" customWidth="1"/>
    <col min="2577" max="2577" width="10.5703125" style="10" customWidth="1"/>
    <col min="2578" max="2578" width="12.42578125" style="10" customWidth="1"/>
    <col min="2579" max="2579" width="11.5703125" style="10" customWidth="1"/>
    <col min="2580" max="2580" width="12.28515625" style="10" customWidth="1"/>
    <col min="2581" max="2581" width="12.7109375" style="10" customWidth="1"/>
    <col min="2582" max="2582" width="12.5703125" style="10" customWidth="1"/>
    <col min="2583" max="2583" width="13.140625" style="10" customWidth="1"/>
    <col min="2584" max="2584" width="13.42578125" style="10" customWidth="1"/>
    <col min="2585" max="2585" width="10.28515625" style="10" customWidth="1"/>
    <col min="2586" max="2586" width="14.28515625" style="10" customWidth="1"/>
    <col min="2587" max="2587" width="12.85546875" style="10" customWidth="1"/>
    <col min="2588" max="2588" width="12" style="10" customWidth="1"/>
    <col min="2589" max="2589" width="16.28515625" style="10" customWidth="1"/>
    <col min="2590" max="2590" width="14.5703125" style="10" customWidth="1"/>
    <col min="2591" max="2591" width="16.85546875" style="10" customWidth="1"/>
    <col min="2592" max="2592" width="11.140625" style="10" customWidth="1"/>
    <col min="2593" max="2593" width="10.42578125" style="10" customWidth="1"/>
    <col min="2594" max="2594" width="10.85546875" style="10" customWidth="1"/>
    <col min="2595" max="2595" width="10.140625" style="10" customWidth="1"/>
    <col min="2596" max="2596" width="12.85546875" style="10" customWidth="1"/>
    <col min="2597" max="2598" width="11" style="10" customWidth="1"/>
    <col min="2599" max="2599" width="11.5703125" style="10" customWidth="1"/>
    <col min="2600" max="2600" width="11.28515625" style="10" customWidth="1"/>
    <col min="2601" max="2601" width="10.140625" style="10" customWidth="1"/>
    <col min="2602" max="2603" width="11.85546875" style="10" customWidth="1"/>
    <col min="2604" max="2604" width="12.28515625" style="10" customWidth="1"/>
    <col min="2605" max="2605" width="12.7109375" style="10" customWidth="1"/>
    <col min="2606" max="2606" width="15.140625" style="10" customWidth="1"/>
    <col min="2607" max="2607" width="10" style="10" customWidth="1"/>
    <col min="2608" max="2618" width="7.85546875" style="10" customWidth="1"/>
    <col min="2619" max="2619" width="9.140625" style="10" customWidth="1"/>
    <col min="2620" max="2620" width="8.28515625" style="10" customWidth="1"/>
    <col min="2621" max="2621" width="10.140625" style="10" customWidth="1"/>
    <col min="2622" max="2622" width="9.140625" style="10"/>
    <col min="2623" max="2623" width="11.85546875" style="10" customWidth="1"/>
    <col min="2624" max="2624" width="14.28515625" style="10" customWidth="1"/>
    <col min="2625" max="2824" width="9.140625" style="10"/>
    <col min="2825" max="2825" width="0" style="10" hidden="1" customWidth="1"/>
    <col min="2826" max="2826" width="15.5703125" style="10" customWidth="1"/>
    <col min="2827" max="2827" width="55.140625" style="10" customWidth="1"/>
    <col min="2828" max="2828" width="15.5703125" style="10" customWidth="1"/>
    <col min="2829" max="2830" width="13" style="10" customWidth="1"/>
    <col min="2831" max="2832" width="13.140625" style="10" customWidth="1"/>
    <col min="2833" max="2833" width="10.5703125" style="10" customWidth="1"/>
    <col min="2834" max="2834" width="12.42578125" style="10" customWidth="1"/>
    <col min="2835" max="2835" width="11.5703125" style="10" customWidth="1"/>
    <col min="2836" max="2836" width="12.28515625" style="10" customWidth="1"/>
    <col min="2837" max="2837" width="12.7109375" style="10" customWidth="1"/>
    <col min="2838" max="2838" width="12.5703125" style="10" customWidth="1"/>
    <col min="2839" max="2839" width="13.140625" style="10" customWidth="1"/>
    <col min="2840" max="2840" width="13.42578125" style="10" customWidth="1"/>
    <col min="2841" max="2841" width="10.28515625" style="10" customWidth="1"/>
    <col min="2842" max="2842" width="14.28515625" style="10" customWidth="1"/>
    <col min="2843" max="2843" width="12.85546875" style="10" customWidth="1"/>
    <col min="2844" max="2844" width="12" style="10" customWidth="1"/>
    <col min="2845" max="2845" width="16.28515625" style="10" customWidth="1"/>
    <col min="2846" max="2846" width="14.5703125" style="10" customWidth="1"/>
    <col min="2847" max="2847" width="16.85546875" style="10" customWidth="1"/>
    <col min="2848" max="2848" width="11.140625" style="10" customWidth="1"/>
    <col min="2849" max="2849" width="10.42578125" style="10" customWidth="1"/>
    <col min="2850" max="2850" width="10.85546875" style="10" customWidth="1"/>
    <col min="2851" max="2851" width="10.140625" style="10" customWidth="1"/>
    <col min="2852" max="2852" width="12.85546875" style="10" customWidth="1"/>
    <col min="2853" max="2854" width="11" style="10" customWidth="1"/>
    <col min="2855" max="2855" width="11.5703125" style="10" customWidth="1"/>
    <col min="2856" max="2856" width="11.28515625" style="10" customWidth="1"/>
    <col min="2857" max="2857" width="10.140625" style="10" customWidth="1"/>
    <col min="2858" max="2859" width="11.85546875" style="10" customWidth="1"/>
    <col min="2860" max="2860" width="12.28515625" style="10" customWidth="1"/>
    <col min="2861" max="2861" width="12.7109375" style="10" customWidth="1"/>
    <col min="2862" max="2862" width="15.140625" style="10" customWidth="1"/>
    <col min="2863" max="2863" width="10" style="10" customWidth="1"/>
    <col min="2864" max="2874" width="7.85546875" style="10" customWidth="1"/>
    <col min="2875" max="2875" width="9.140625" style="10" customWidth="1"/>
    <col min="2876" max="2876" width="8.28515625" style="10" customWidth="1"/>
    <col min="2877" max="2877" width="10.140625" style="10" customWidth="1"/>
    <col min="2878" max="2878" width="9.140625" style="10"/>
    <col min="2879" max="2879" width="11.85546875" style="10" customWidth="1"/>
    <col min="2880" max="2880" width="14.28515625" style="10" customWidth="1"/>
    <col min="2881" max="3080" width="9.140625" style="10"/>
    <col min="3081" max="3081" width="0" style="10" hidden="1" customWidth="1"/>
    <col min="3082" max="3082" width="15.5703125" style="10" customWidth="1"/>
    <col min="3083" max="3083" width="55.140625" style="10" customWidth="1"/>
    <col min="3084" max="3084" width="15.5703125" style="10" customWidth="1"/>
    <col min="3085" max="3086" width="13" style="10" customWidth="1"/>
    <col min="3087" max="3088" width="13.140625" style="10" customWidth="1"/>
    <col min="3089" max="3089" width="10.5703125" style="10" customWidth="1"/>
    <col min="3090" max="3090" width="12.42578125" style="10" customWidth="1"/>
    <col min="3091" max="3091" width="11.5703125" style="10" customWidth="1"/>
    <col min="3092" max="3092" width="12.28515625" style="10" customWidth="1"/>
    <col min="3093" max="3093" width="12.7109375" style="10" customWidth="1"/>
    <col min="3094" max="3094" width="12.5703125" style="10" customWidth="1"/>
    <col min="3095" max="3095" width="13.140625" style="10" customWidth="1"/>
    <col min="3096" max="3096" width="13.42578125" style="10" customWidth="1"/>
    <col min="3097" max="3097" width="10.28515625" style="10" customWidth="1"/>
    <col min="3098" max="3098" width="14.28515625" style="10" customWidth="1"/>
    <col min="3099" max="3099" width="12.85546875" style="10" customWidth="1"/>
    <col min="3100" max="3100" width="12" style="10" customWidth="1"/>
    <col min="3101" max="3101" width="16.28515625" style="10" customWidth="1"/>
    <col min="3102" max="3102" width="14.5703125" style="10" customWidth="1"/>
    <col min="3103" max="3103" width="16.85546875" style="10" customWidth="1"/>
    <col min="3104" max="3104" width="11.140625" style="10" customWidth="1"/>
    <col min="3105" max="3105" width="10.42578125" style="10" customWidth="1"/>
    <col min="3106" max="3106" width="10.85546875" style="10" customWidth="1"/>
    <col min="3107" max="3107" width="10.140625" style="10" customWidth="1"/>
    <col min="3108" max="3108" width="12.85546875" style="10" customWidth="1"/>
    <col min="3109" max="3110" width="11" style="10" customWidth="1"/>
    <col min="3111" max="3111" width="11.5703125" style="10" customWidth="1"/>
    <col min="3112" max="3112" width="11.28515625" style="10" customWidth="1"/>
    <col min="3113" max="3113" width="10.140625" style="10" customWidth="1"/>
    <col min="3114" max="3115" width="11.85546875" style="10" customWidth="1"/>
    <col min="3116" max="3116" width="12.28515625" style="10" customWidth="1"/>
    <col min="3117" max="3117" width="12.7109375" style="10" customWidth="1"/>
    <col min="3118" max="3118" width="15.140625" style="10" customWidth="1"/>
    <col min="3119" max="3119" width="10" style="10" customWidth="1"/>
    <col min="3120" max="3130" width="7.85546875" style="10" customWidth="1"/>
    <col min="3131" max="3131" width="9.140625" style="10" customWidth="1"/>
    <col min="3132" max="3132" width="8.28515625" style="10" customWidth="1"/>
    <col min="3133" max="3133" width="10.140625" style="10" customWidth="1"/>
    <col min="3134" max="3134" width="9.140625" style="10"/>
    <col min="3135" max="3135" width="11.85546875" style="10" customWidth="1"/>
    <col min="3136" max="3136" width="14.28515625" style="10" customWidth="1"/>
    <col min="3137" max="3336" width="9.140625" style="10"/>
    <col min="3337" max="3337" width="0" style="10" hidden="1" customWidth="1"/>
    <col min="3338" max="3338" width="15.5703125" style="10" customWidth="1"/>
    <col min="3339" max="3339" width="55.140625" style="10" customWidth="1"/>
    <col min="3340" max="3340" width="15.5703125" style="10" customWidth="1"/>
    <col min="3341" max="3342" width="13" style="10" customWidth="1"/>
    <col min="3343" max="3344" width="13.140625" style="10" customWidth="1"/>
    <col min="3345" max="3345" width="10.5703125" style="10" customWidth="1"/>
    <col min="3346" max="3346" width="12.42578125" style="10" customWidth="1"/>
    <col min="3347" max="3347" width="11.5703125" style="10" customWidth="1"/>
    <col min="3348" max="3348" width="12.28515625" style="10" customWidth="1"/>
    <col min="3349" max="3349" width="12.7109375" style="10" customWidth="1"/>
    <col min="3350" max="3350" width="12.5703125" style="10" customWidth="1"/>
    <col min="3351" max="3351" width="13.140625" style="10" customWidth="1"/>
    <col min="3352" max="3352" width="13.42578125" style="10" customWidth="1"/>
    <col min="3353" max="3353" width="10.28515625" style="10" customWidth="1"/>
    <col min="3354" max="3354" width="14.28515625" style="10" customWidth="1"/>
    <col min="3355" max="3355" width="12.85546875" style="10" customWidth="1"/>
    <col min="3356" max="3356" width="12" style="10" customWidth="1"/>
    <col min="3357" max="3357" width="16.28515625" style="10" customWidth="1"/>
    <col min="3358" max="3358" width="14.5703125" style="10" customWidth="1"/>
    <col min="3359" max="3359" width="16.85546875" style="10" customWidth="1"/>
    <col min="3360" max="3360" width="11.140625" style="10" customWidth="1"/>
    <col min="3361" max="3361" width="10.42578125" style="10" customWidth="1"/>
    <col min="3362" max="3362" width="10.85546875" style="10" customWidth="1"/>
    <col min="3363" max="3363" width="10.140625" style="10" customWidth="1"/>
    <col min="3364" max="3364" width="12.85546875" style="10" customWidth="1"/>
    <col min="3365" max="3366" width="11" style="10" customWidth="1"/>
    <col min="3367" max="3367" width="11.5703125" style="10" customWidth="1"/>
    <col min="3368" max="3368" width="11.28515625" style="10" customWidth="1"/>
    <col min="3369" max="3369" width="10.140625" style="10" customWidth="1"/>
    <col min="3370" max="3371" width="11.85546875" style="10" customWidth="1"/>
    <col min="3372" max="3372" width="12.28515625" style="10" customWidth="1"/>
    <col min="3373" max="3373" width="12.7109375" style="10" customWidth="1"/>
    <col min="3374" max="3374" width="15.140625" style="10" customWidth="1"/>
    <col min="3375" max="3375" width="10" style="10" customWidth="1"/>
    <col min="3376" max="3386" width="7.85546875" style="10" customWidth="1"/>
    <col min="3387" max="3387" width="9.140625" style="10" customWidth="1"/>
    <col min="3388" max="3388" width="8.28515625" style="10" customWidth="1"/>
    <col min="3389" max="3389" width="10.140625" style="10" customWidth="1"/>
    <col min="3390" max="3390" width="9.140625" style="10"/>
    <col min="3391" max="3391" width="11.85546875" style="10" customWidth="1"/>
    <col min="3392" max="3392" width="14.28515625" style="10" customWidth="1"/>
    <col min="3393" max="3592" width="9.140625" style="10"/>
    <col min="3593" max="3593" width="0" style="10" hidden="1" customWidth="1"/>
    <col min="3594" max="3594" width="15.5703125" style="10" customWidth="1"/>
    <col min="3595" max="3595" width="55.140625" style="10" customWidth="1"/>
    <col min="3596" max="3596" width="15.5703125" style="10" customWidth="1"/>
    <col min="3597" max="3598" width="13" style="10" customWidth="1"/>
    <col min="3599" max="3600" width="13.140625" style="10" customWidth="1"/>
    <col min="3601" max="3601" width="10.5703125" style="10" customWidth="1"/>
    <col min="3602" max="3602" width="12.42578125" style="10" customWidth="1"/>
    <col min="3603" max="3603" width="11.5703125" style="10" customWidth="1"/>
    <col min="3604" max="3604" width="12.28515625" style="10" customWidth="1"/>
    <col min="3605" max="3605" width="12.7109375" style="10" customWidth="1"/>
    <col min="3606" max="3606" width="12.5703125" style="10" customWidth="1"/>
    <col min="3607" max="3607" width="13.140625" style="10" customWidth="1"/>
    <col min="3608" max="3608" width="13.42578125" style="10" customWidth="1"/>
    <col min="3609" max="3609" width="10.28515625" style="10" customWidth="1"/>
    <col min="3610" max="3610" width="14.28515625" style="10" customWidth="1"/>
    <col min="3611" max="3611" width="12.85546875" style="10" customWidth="1"/>
    <col min="3612" max="3612" width="12" style="10" customWidth="1"/>
    <col min="3613" max="3613" width="16.28515625" style="10" customWidth="1"/>
    <col min="3614" max="3614" width="14.5703125" style="10" customWidth="1"/>
    <col min="3615" max="3615" width="16.85546875" style="10" customWidth="1"/>
    <col min="3616" max="3616" width="11.140625" style="10" customWidth="1"/>
    <col min="3617" max="3617" width="10.42578125" style="10" customWidth="1"/>
    <col min="3618" max="3618" width="10.85546875" style="10" customWidth="1"/>
    <col min="3619" max="3619" width="10.140625" style="10" customWidth="1"/>
    <col min="3620" max="3620" width="12.85546875" style="10" customWidth="1"/>
    <col min="3621" max="3622" width="11" style="10" customWidth="1"/>
    <col min="3623" max="3623" width="11.5703125" style="10" customWidth="1"/>
    <col min="3624" max="3624" width="11.28515625" style="10" customWidth="1"/>
    <col min="3625" max="3625" width="10.140625" style="10" customWidth="1"/>
    <col min="3626" max="3627" width="11.85546875" style="10" customWidth="1"/>
    <col min="3628" max="3628" width="12.28515625" style="10" customWidth="1"/>
    <col min="3629" max="3629" width="12.7109375" style="10" customWidth="1"/>
    <col min="3630" max="3630" width="15.140625" style="10" customWidth="1"/>
    <col min="3631" max="3631" width="10" style="10" customWidth="1"/>
    <col min="3632" max="3642" width="7.85546875" style="10" customWidth="1"/>
    <col min="3643" max="3643" width="9.140625" style="10" customWidth="1"/>
    <col min="3644" max="3644" width="8.28515625" style="10" customWidth="1"/>
    <col min="3645" max="3645" width="10.140625" style="10" customWidth="1"/>
    <col min="3646" max="3646" width="9.140625" style="10"/>
    <col min="3647" max="3647" width="11.85546875" style="10" customWidth="1"/>
    <col min="3648" max="3648" width="14.28515625" style="10" customWidth="1"/>
    <col min="3649" max="3848" width="9.140625" style="10"/>
    <col min="3849" max="3849" width="0" style="10" hidden="1" customWidth="1"/>
    <col min="3850" max="3850" width="15.5703125" style="10" customWidth="1"/>
    <col min="3851" max="3851" width="55.140625" style="10" customWidth="1"/>
    <col min="3852" max="3852" width="15.5703125" style="10" customWidth="1"/>
    <col min="3853" max="3854" width="13" style="10" customWidth="1"/>
    <col min="3855" max="3856" width="13.140625" style="10" customWidth="1"/>
    <col min="3857" max="3857" width="10.5703125" style="10" customWidth="1"/>
    <col min="3858" max="3858" width="12.42578125" style="10" customWidth="1"/>
    <col min="3859" max="3859" width="11.5703125" style="10" customWidth="1"/>
    <col min="3860" max="3860" width="12.28515625" style="10" customWidth="1"/>
    <col min="3861" max="3861" width="12.7109375" style="10" customWidth="1"/>
    <col min="3862" max="3862" width="12.5703125" style="10" customWidth="1"/>
    <col min="3863" max="3863" width="13.140625" style="10" customWidth="1"/>
    <col min="3864" max="3864" width="13.42578125" style="10" customWidth="1"/>
    <col min="3865" max="3865" width="10.28515625" style="10" customWidth="1"/>
    <col min="3866" max="3866" width="14.28515625" style="10" customWidth="1"/>
    <col min="3867" max="3867" width="12.85546875" style="10" customWidth="1"/>
    <col min="3868" max="3868" width="12" style="10" customWidth="1"/>
    <col min="3869" max="3869" width="16.28515625" style="10" customWidth="1"/>
    <col min="3870" max="3870" width="14.5703125" style="10" customWidth="1"/>
    <col min="3871" max="3871" width="16.85546875" style="10" customWidth="1"/>
    <col min="3872" max="3872" width="11.140625" style="10" customWidth="1"/>
    <col min="3873" max="3873" width="10.42578125" style="10" customWidth="1"/>
    <col min="3874" max="3874" width="10.85546875" style="10" customWidth="1"/>
    <col min="3875" max="3875" width="10.140625" style="10" customWidth="1"/>
    <col min="3876" max="3876" width="12.85546875" style="10" customWidth="1"/>
    <col min="3877" max="3878" width="11" style="10" customWidth="1"/>
    <col min="3879" max="3879" width="11.5703125" style="10" customWidth="1"/>
    <col min="3880" max="3880" width="11.28515625" style="10" customWidth="1"/>
    <col min="3881" max="3881" width="10.140625" style="10" customWidth="1"/>
    <col min="3882" max="3883" width="11.85546875" style="10" customWidth="1"/>
    <col min="3884" max="3884" width="12.28515625" style="10" customWidth="1"/>
    <col min="3885" max="3885" width="12.7109375" style="10" customWidth="1"/>
    <col min="3886" max="3886" width="15.140625" style="10" customWidth="1"/>
    <col min="3887" max="3887" width="10" style="10" customWidth="1"/>
    <col min="3888" max="3898" width="7.85546875" style="10" customWidth="1"/>
    <col min="3899" max="3899" width="9.140625" style="10" customWidth="1"/>
    <col min="3900" max="3900" width="8.28515625" style="10" customWidth="1"/>
    <col min="3901" max="3901" width="10.140625" style="10" customWidth="1"/>
    <col min="3902" max="3902" width="9.140625" style="10"/>
    <col min="3903" max="3903" width="11.85546875" style="10" customWidth="1"/>
    <col min="3904" max="3904" width="14.28515625" style="10" customWidth="1"/>
    <col min="3905" max="4104" width="9.140625" style="10"/>
    <col min="4105" max="4105" width="0" style="10" hidden="1" customWidth="1"/>
    <col min="4106" max="4106" width="15.5703125" style="10" customWidth="1"/>
    <col min="4107" max="4107" width="55.140625" style="10" customWidth="1"/>
    <col min="4108" max="4108" width="15.5703125" style="10" customWidth="1"/>
    <col min="4109" max="4110" width="13" style="10" customWidth="1"/>
    <col min="4111" max="4112" width="13.140625" style="10" customWidth="1"/>
    <col min="4113" max="4113" width="10.5703125" style="10" customWidth="1"/>
    <col min="4114" max="4114" width="12.42578125" style="10" customWidth="1"/>
    <col min="4115" max="4115" width="11.5703125" style="10" customWidth="1"/>
    <col min="4116" max="4116" width="12.28515625" style="10" customWidth="1"/>
    <col min="4117" max="4117" width="12.7109375" style="10" customWidth="1"/>
    <col min="4118" max="4118" width="12.5703125" style="10" customWidth="1"/>
    <col min="4119" max="4119" width="13.140625" style="10" customWidth="1"/>
    <col min="4120" max="4120" width="13.42578125" style="10" customWidth="1"/>
    <col min="4121" max="4121" width="10.28515625" style="10" customWidth="1"/>
    <col min="4122" max="4122" width="14.28515625" style="10" customWidth="1"/>
    <col min="4123" max="4123" width="12.85546875" style="10" customWidth="1"/>
    <col min="4124" max="4124" width="12" style="10" customWidth="1"/>
    <col min="4125" max="4125" width="16.28515625" style="10" customWidth="1"/>
    <col min="4126" max="4126" width="14.5703125" style="10" customWidth="1"/>
    <col min="4127" max="4127" width="16.85546875" style="10" customWidth="1"/>
    <col min="4128" max="4128" width="11.140625" style="10" customWidth="1"/>
    <col min="4129" max="4129" width="10.42578125" style="10" customWidth="1"/>
    <col min="4130" max="4130" width="10.85546875" style="10" customWidth="1"/>
    <col min="4131" max="4131" width="10.140625" style="10" customWidth="1"/>
    <col min="4132" max="4132" width="12.85546875" style="10" customWidth="1"/>
    <col min="4133" max="4134" width="11" style="10" customWidth="1"/>
    <col min="4135" max="4135" width="11.5703125" style="10" customWidth="1"/>
    <col min="4136" max="4136" width="11.28515625" style="10" customWidth="1"/>
    <col min="4137" max="4137" width="10.140625" style="10" customWidth="1"/>
    <col min="4138" max="4139" width="11.85546875" style="10" customWidth="1"/>
    <col min="4140" max="4140" width="12.28515625" style="10" customWidth="1"/>
    <col min="4141" max="4141" width="12.7109375" style="10" customWidth="1"/>
    <col min="4142" max="4142" width="15.140625" style="10" customWidth="1"/>
    <col min="4143" max="4143" width="10" style="10" customWidth="1"/>
    <col min="4144" max="4154" width="7.85546875" style="10" customWidth="1"/>
    <col min="4155" max="4155" width="9.140625" style="10" customWidth="1"/>
    <col min="4156" max="4156" width="8.28515625" style="10" customWidth="1"/>
    <col min="4157" max="4157" width="10.140625" style="10" customWidth="1"/>
    <col min="4158" max="4158" width="9.140625" style="10"/>
    <col min="4159" max="4159" width="11.85546875" style="10" customWidth="1"/>
    <col min="4160" max="4160" width="14.28515625" style="10" customWidth="1"/>
    <col min="4161" max="4360" width="9.140625" style="10"/>
    <col min="4361" max="4361" width="0" style="10" hidden="1" customWidth="1"/>
    <col min="4362" max="4362" width="15.5703125" style="10" customWidth="1"/>
    <col min="4363" max="4363" width="55.140625" style="10" customWidth="1"/>
    <col min="4364" max="4364" width="15.5703125" style="10" customWidth="1"/>
    <col min="4365" max="4366" width="13" style="10" customWidth="1"/>
    <col min="4367" max="4368" width="13.140625" style="10" customWidth="1"/>
    <col min="4369" max="4369" width="10.5703125" style="10" customWidth="1"/>
    <col min="4370" max="4370" width="12.42578125" style="10" customWidth="1"/>
    <col min="4371" max="4371" width="11.5703125" style="10" customWidth="1"/>
    <col min="4372" max="4372" width="12.28515625" style="10" customWidth="1"/>
    <col min="4373" max="4373" width="12.7109375" style="10" customWidth="1"/>
    <col min="4374" max="4374" width="12.5703125" style="10" customWidth="1"/>
    <col min="4375" max="4375" width="13.140625" style="10" customWidth="1"/>
    <col min="4376" max="4376" width="13.42578125" style="10" customWidth="1"/>
    <col min="4377" max="4377" width="10.28515625" style="10" customWidth="1"/>
    <col min="4378" max="4378" width="14.28515625" style="10" customWidth="1"/>
    <col min="4379" max="4379" width="12.85546875" style="10" customWidth="1"/>
    <col min="4380" max="4380" width="12" style="10" customWidth="1"/>
    <col min="4381" max="4381" width="16.28515625" style="10" customWidth="1"/>
    <col min="4382" max="4382" width="14.5703125" style="10" customWidth="1"/>
    <col min="4383" max="4383" width="16.85546875" style="10" customWidth="1"/>
    <col min="4384" max="4384" width="11.140625" style="10" customWidth="1"/>
    <col min="4385" max="4385" width="10.42578125" style="10" customWidth="1"/>
    <col min="4386" max="4386" width="10.85546875" style="10" customWidth="1"/>
    <col min="4387" max="4387" width="10.140625" style="10" customWidth="1"/>
    <col min="4388" max="4388" width="12.85546875" style="10" customWidth="1"/>
    <col min="4389" max="4390" width="11" style="10" customWidth="1"/>
    <col min="4391" max="4391" width="11.5703125" style="10" customWidth="1"/>
    <col min="4392" max="4392" width="11.28515625" style="10" customWidth="1"/>
    <col min="4393" max="4393" width="10.140625" style="10" customWidth="1"/>
    <col min="4394" max="4395" width="11.85546875" style="10" customWidth="1"/>
    <col min="4396" max="4396" width="12.28515625" style="10" customWidth="1"/>
    <col min="4397" max="4397" width="12.7109375" style="10" customWidth="1"/>
    <col min="4398" max="4398" width="15.140625" style="10" customWidth="1"/>
    <col min="4399" max="4399" width="10" style="10" customWidth="1"/>
    <col min="4400" max="4410" width="7.85546875" style="10" customWidth="1"/>
    <col min="4411" max="4411" width="9.140625" style="10" customWidth="1"/>
    <col min="4412" max="4412" width="8.28515625" style="10" customWidth="1"/>
    <col min="4413" max="4413" width="10.140625" style="10" customWidth="1"/>
    <col min="4414" max="4414" width="9.140625" style="10"/>
    <col min="4415" max="4415" width="11.85546875" style="10" customWidth="1"/>
    <col min="4416" max="4416" width="14.28515625" style="10" customWidth="1"/>
    <col min="4417" max="4616" width="9.140625" style="10"/>
    <col min="4617" max="4617" width="0" style="10" hidden="1" customWidth="1"/>
    <col min="4618" max="4618" width="15.5703125" style="10" customWidth="1"/>
    <col min="4619" max="4619" width="55.140625" style="10" customWidth="1"/>
    <col min="4620" max="4620" width="15.5703125" style="10" customWidth="1"/>
    <col min="4621" max="4622" width="13" style="10" customWidth="1"/>
    <col min="4623" max="4624" width="13.140625" style="10" customWidth="1"/>
    <col min="4625" max="4625" width="10.5703125" style="10" customWidth="1"/>
    <col min="4626" max="4626" width="12.42578125" style="10" customWidth="1"/>
    <col min="4627" max="4627" width="11.5703125" style="10" customWidth="1"/>
    <col min="4628" max="4628" width="12.28515625" style="10" customWidth="1"/>
    <col min="4629" max="4629" width="12.7109375" style="10" customWidth="1"/>
    <col min="4630" max="4630" width="12.5703125" style="10" customWidth="1"/>
    <col min="4631" max="4631" width="13.140625" style="10" customWidth="1"/>
    <col min="4632" max="4632" width="13.42578125" style="10" customWidth="1"/>
    <col min="4633" max="4633" width="10.28515625" style="10" customWidth="1"/>
    <col min="4634" max="4634" width="14.28515625" style="10" customWidth="1"/>
    <col min="4635" max="4635" width="12.85546875" style="10" customWidth="1"/>
    <col min="4636" max="4636" width="12" style="10" customWidth="1"/>
    <col min="4637" max="4637" width="16.28515625" style="10" customWidth="1"/>
    <col min="4638" max="4638" width="14.5703125" style="10" customWidth="1"/>
    <col min="4639" max="4639" width="16.85546875" style="10" customWidth="1"/>
    <col min="4640" max="4640" width="11.140625" style="10" customWidth="1"/>
    <col min="4641" max="4641" width="10.42578125" style="10" customWidth="1"/>
    <col min="4642" max="4642" width="10.85546875" style="10" customWidth="1"/>
    <col min="4643" max="4643" width="10.140625" style="10" customWidth="1"/>
    <col min="4644" max="4644" width="12.85546875" style="10" customWidth="1"/>
    <col min="4645" max="4646" width="11" style="10" customWidth="1"/>
    <col min="4647" max="4647" width="11.5703125" style="10" customWidth="1"/>
    <col min="4648" max="4648" width="11.28515625" style="10" customWidth="1"/>
    <col min="4649" max="4649" width="10.140625" style="10" customWidth="1"/>
    <col min="4650" max="4651" width="11.85546875" style="10" customWidth="1"/>
    <col min="4652" max="4652" width="12.28515625" style="10" customWidth="1"/>
    <col min="4653" max="4653" width="12.7109375" style="10" customWidth="1"/>
    <col min="4654" max="4654" width="15.140625" style="10" customWidth="1"/>
    <col min="4655" max="4655" width="10" style="10" customWidth="1"/>
    <col min="4656" max="4666" width="7.85546875" style="10" customWidth="1"/>
    <col min="4667" max="4667" width="9.140625" style="10" customWidth="1"/>
    <col min="4668" max="4668" width="8.28515625" style="10" customWidth="1"/>
    <col min="4669" max="4669" width="10.140625" style="10" customWidth="1"/>
    <col min="4670" max="4670" width="9.140625" style="10"/>
    <col min="4671" max="4671" width="11.85546875" style="10" customWidth="1"/>
    <col min="4672" max="4672" width="14.28515625" style="10" customWidth="1"/>
    <col min="4673" max="4872" width="9.140625" style="10"/>
    <col min="4873" max="4873" width="0" style="10" hidden="1" customWidth="1"/>
    <col min="4874" max="4874" width="15.5703125" style="10" customWidth="1"/>
    <col min="4875" max="4875" width="55.140625" style="10" customWidth="1"/>
    <col min="4876" max="4876" width="15.5703125" style="10" customWidth="1"/>
    <col min="4877" max="4878" width="13" style="10" customWidth="1"/>
    <col min="4879" max="4880" width="13.140625" style="10" customWidth="1"/>
    <col min="4881" max="4881" width="10.5703125" style="10" customWidth="1"/>
    <col min="4882" max="4882" width="12.42578125" style="10" customWidth="1"/>
    <col min="4883" max="4883" width="11.5703125" style="10" customWidth="1"/>
    <col min="4884" max="4884" width="12.28515625" style="10" customWidth="1"/>
    <col min="4885" max="4885" width="12.7109375" style="10" customWidth="1"/>
    <col min="4886" max="4886" width="12.5703125" style="10" customWidth="1"/>
    <col min="4887" max="4887" width="13.140625" style="10" customWidth="1"/>
    <col min="4888" max="4888" width="13.42578125" style="10" customWidth="1"/>
    <col min="4889" max="4889" width="10.28515625" style="10" customWidth="1"/>
    <col min="4890" max="4890" width="14.28515625" style="10" customWidth="1"/>
    <col min="4891" max="4891" width="12.85546875" style="10" customWidth="1"/>
    <col min="4892" max="4892" width="12" style="10" customWidth="1"/>
    <col min="4893" max="4893" width="16.28515625" style="10" customWidth="1"/>
    <col min="4894" max="4894" width="14.5703125" style="10" customWidth="1"/>
    <col min="4895" max="4895" width="16.85546875" style="10" customWidth="1"/>
    <col min="4896" max="4896" width="11.140625" style="10" customWidth="1"/>
    <col min="4897" max="4897" width="10.42578125" style="10" customWidth="1"/>
    <col min="4898" max="4898" width="10.85546875" style="10" customWidth="1"/>
    <col min="4899" max="4899" width="10.140625" style="10" customWidth="1"/>
    <col min="4900" max="4900" width="12.85546875" style="10" customWidth="1"/>
    <col min="4901" max="4902" width="11" style="10" customWidth="1"/>
    <col min="4903" max="4903" width="11.5703125" style="10" customWidth="1"/>
    <col min="4904" max="4904" width="11.28515625" style="10" customWidth="1"/>
    <col min="4905" max="4905" width="10.140625" style="10" customWidth="1"/>
    <col min="4906" max="4907" width="11.85546875" style="10" customWidth="1"/>
    <col min="4908" max="4908" width="12.28515625" style="10" customWidth="1"/>
    <col min="4909" max="4909" width="12.7109375" style="10" customWidth="1"/>
    <col min="4910" max="4910" width="15.140625" style="10" customWidth="1"/>
    <col min="4911" max="4911" width="10" style="10" customWidth="1"/>
    <col min="4912" max="4922" width="7.85546875" style="10" customWidth="1"/>
    <col min="4923" max="4923" width="9.140625" style="10" customWidth="1"/>
    <col min="4924" max="4924" width="8.28515625" style="10" customWidth="1"/>
    <col min="4925" max="4925" width="10.140625" style="10" customWidth="1"/>
    <col min="4926" max="4926" width="9.140625" style="10"/>
    <col min="4927" max="4927" width="11.85546875" style="10" customWidth="1"/>
    <col min="4928" max="4928" width="14.28515625" style="10" customWidth="1"/>
    <col min="4929" max="5128" width="9.140625" style="10"/>
    <col min="5129" max="5129" width="0" style="10" hidden="1" customWidth="1"/>
    <col min="5130" max="5130" width="15.5703125" style="10" customWidth="1"/>
    <col min="5131" max="5131" width="55.140625" style="10" customWidth="1"/>
    <col min="5132" max="5132" width="15.5703125" style="10" customWidth="1"/>
    <col min="5133" max="5134" width="13" style="10" customWidth="1"/>
    <col min="5135" max="5136" width="13.140625" style="10" customWidth="1"/>
    <col min="5137" max="5137" width="10.5703125" style="10" customWidth="1"/>
    <col min="5138" max="5138" width="12.42578125" style="10" customWidth="1"/>
    <col min="5139" max="5139" width="11.5703125" style="10" customWidth="1"/>
    <col min="5140" max="5140" width="12.28515625" style="10" customWidth="1"/>
    <col min="5141" max="5141" width="12.7109375" style="10" customWidth="1"/>
    <col min="5142" max="5142" width="12.5703125" style="10" customWidth="1"/>
    <col min="5143" max="5143" width="13.140625" style="10" customWidth="1"/>
    <col min="5144" max="5144" width="13.42578125" style="10" customWidth="1"/>
    <col min="5145" max="5145" width="10.28515625" style="10" customWidth="1"/>
    <col min="5146" max="5146" width="14.28515625" style="10" customWidth="1"/>
    <col min="5147" max="5147" width="12.85546875" style="10" customWidth="1"/>
    <col min="5148" max="5148" width="12" style="10" customWidth="1"/>
    <col min="5149" max="5149" width="16.28515625" style="10" customWidth="1"/>
    <col min="5150" max="5150" width="14.5703125" style="10" customWidth="1"/>
    <col min="5151" max="5151" width="16.85546875" style="10" customWidth="1"/>
    <col min="5152" max="5152" width="11.140625" style="10" customWidth="1"/>
    <col min="5153" max="5153" width="10.42578125" style="10" customWidth="1"/>
    <col min="5154" max="5154" width="10.85546875" style="10" customWidth="1"/>
    <col min="5155" max="5155" width="10.140625" style="10" customWidth="1"/>
    <col min="5156" max="5156" width="12.85546875" style="10" customWidth="1"/>
    <col min="5157" max="5158" width="11" style="10" customWidth="1"/>
    <col min="5159" max="5159" width="11.5703125" style="10" customWidth="1"/>
    <col min="5160" max="5160" width="11.28515625" style="10" customWidth="1"/>
    <col min="5161" max="5161" width="10.140625" style="10" customWidth="1"/>
    <col min="5162" max="5163" width="11.85546875" style="10" customWidth="1"/>
    <col min="5164" max="5164" width="12.28515625" style="10" customWidth="1"/>
    <col min="5165" max="5165" width="12.7109375" style="10" customWidth="1"/>
    <col min="5166" max="5166" width="15.140625" style="10" customWidth="1"/>
    <col min="5167" max="5167" width="10" style="10" customWidth="1"/>
    <col min="5168" max="5178" width="7.85546875" style="10" customWidth="1"/>
    <col min="5179" max="5179" width="9.140625" style="10" customWidth="1"/>
    <col min="5180" max="5180" width="8.28515625" style="10" customWidth="1"/>
    <col min="5181" max="5181" width="10.140625" style="10" customWidth="1"/>
    <col min="5182" max="5182" width="9.140625" style="10"/>
    <col min="5183" max="5183" width="11.85546875" style="10" customWidth="1"/>
    <col min="5184" max="5184" width="14.28515625" style="10" customWidth="1"/>
    <col min="5185" max="5384" width="9.140625" style="10"/>
    <col min="5385" max="5385" width="0" style="10" hidden="1" customWidth="1"/>
    <col min="5386" max="5386" width="15.5703125" style="10" customWidth="1"/>
    <col min="5387" max="5387" width="55.140625" style="10" customWidth="1"/>
    <col min="5388" max="5388" width="15.5703125" style="10" customWidth="1"/>
    <col min="5389" max="5390" width="13" style="10" customWidth="1"/>
    <col min="5391" max="5392" width="13.140625" style="10" customWidth="1"/>
    <col min="5393" max="5393" width="10.5703125" style="10" customWidth="1"/>
    <col min="5394" max="5394" width="12.42578125" style="10" customWidth="1"/>
    <col min="5395" max="5395" width="11.5703125" style="10" customWidth="1"/>
    <col min="5396" max="5396" width="12.28515625" style="10" customWidth="1"/>
    <col min="5397" max="5397" width="12.7109375" style="10" customWidth="1"/>
    <col min="5398" max="5398" width="12.5703125" style="10" customWidth="1"/>
    <col min="5399" max="5399" width="13.140625" style="10" customWidth="1"/>
    <col min="5400" max="5400" width="13.42578125" style="10" customWidth="1"/>
    <col min="5401" max="5401" width="10.28515625" style="10" customWidth="1"/>
    <col min="5402" max="5402" width="14.28515625" style="10" customWidth="1"/>
    <col min="5403" max="5403" width="12.85546875" style="10" customWidth="1"/>
    <col min="5404" max="5404" width="12" style="10" customWidth="1"/>
    <col min="5405" max="5405" width="16.28515625" style="10" customWidth="1"/>
    <col min="5406" max="5406" width="14.5703125" style="10" customWidth="1"/>
    <col min="5407" max="5407" width="16.85546875" style="10" customWidth="1"/>
    <col min="5408" max="5408" width="11.140625" style="10" customWidth="1"/>
    <col min="5409" max="5409" width="10.42578125" style="10" customWidth="1"/>
    <col min="5410" max="5410" width="10.85546875" style="10" customWidth="1"/>
    <col min="5411" max="5411" width="10.140625" style="10" customWidth="1"/>
    <col min="5412" max="5412" width="12.85546875" style="10" customWidth="1"/>
    <col min="5413" max="5414" width="11" style="10" customWidth="1"/>
    <col min="5415" max="5415" width="11.5703125" style="10" customWidth="1"/>
    <col min="5416" max="5416" width="11.28515625" style="10" customWidth="1"/>
    <col min="5417" max="5417" width="10.140625" style="10" customWidth="1"/>
    <col min="5418" max="5419" width="11.85546875" style="10" customWidth="1"/>
    <col min="5420" max="5420" width="12.28515625" style="10" customWidth="1"/>
    <col min="5421" max="5421" width="12.7109375" style="10" customWidth="1"/>
    <col min="5422" max="5422" width="15.140625" style="10" customWidth="1"/>
    <col min="5423" max="5423" width="10" style="10" customWidth="1"/>
    <col min="5424" max="5434" width="7.85546875" style="10" customWidth="1"/>
    <col min="5435" max="5435" width="9.140625" style="10" customWidth="1"/>
    <col min="5436" max="5436" width="8.28515625" style="10" customWidth="1"/>
    <col min="5437" max="5437" width="10.140625" style="10" customWidth="1"/>
    <col min="5438" max="5438" width="9.140625" style="10"/>
    <col min="5439" max="5439" width="11.85546875" style="10" customWidth="1"/>
    <col min="5440" max="5440" width="14.28515625" style="10" customWidth="1"/>
    <col min="5441" max="5640" width="9.140625" style="10"/>
    <col min="5641" max="5641" width="0" style="10" hidden="1" customWidth="1"/>
    <col min="5642" max="5642" width="15.5703125" style="10" customWidth="1"/>
    <col min="5643" max="5643" width="55.140625" style="10" customWidth="1"/>
    <col min="5644" max="5644" width="15.5703125" style="10" customWidth="1"/>
    <col min="5645" max="5646" width="13" style="10" customWidth="1"/>
    <col min="5647" max="5648" width="13.140625" style="10" customWidth="1"/>
    <col min="5649" max="5649" width="10.5703125" style="10" customWidth="1"/>
    <col min="5650" max="5650" width="12.42578125" style="10" customWidth="1"/>
    <col min="5651" max="5651" width="11.5703125" style="10" customWidth="1"/>
    <col min="5652" max="5652" width="12.28515625" style="10" customWidth="1"/>
    <col min="5653" max="5653" width="12.7109375" style="10" customWidth="1"/>
    <col min="5654" max="5654" width="12.5703125" style="10" customWidth="1"/>
    <col min="5655" max="5655" width="13.140625" style="10" customWidth="1"/>
    <col min="5656" max="5656" width="13.42578125" style="10" customWidth="1"/>
    <col min="5657" max="5657" width="10.28515625" style="10" customWidth="1"/>
    <col min="5658" max="5658" width="14.28515625" style="10" customWidth="1"/>
    <col min="5659" max="5659" width="12.85546875" style="10" customWidth="1"/>
    <col min="5660" max="5660" width="12" style="10" customWidth="1"/>
    <col min="5661" max="5661" width="16.28515625" style="10" customWidth="1"/>
    <col min="5662" max="5662" width="14.5703125" style="10" customWidth="1"/>
    <col min="5663" max="5663" width="16.85546875" style="10" customWidth="1"/>
    <col min="5664" max="5664" width="11.140625" style="10" customWidth="1"/>
    <col min="5665" max="5665" width="10.42578125" style="10" customWidth="1"/>
    <col min="5666" max="5666" width="10.85546875" style="10" customWidth="1"/>
    <col min="5667" max="5667" width="10.140625" style="10" customWidth="1"/>
    <col min="5668" max="5668" width="12.85546875" style="10" customWidth="1"/>
    <col min="5669" max="5670" width="11" style="10" customWidth="1"/>
    <col min="5671" max="5671" width="11.5703125" style="10" customWidth="1"/>
    <col min="5672" max="5672" width="11.28515625" style="10" customWidth="1"/>
    <col min="5673" max="5673" width="10.140625" style="10" customWidth="1"/>
    <col min="5674" max="5675" width="11.85546875" style="10" customWidth="1"/>
    <col min="5676" max="5676" width="12.28515625" style="10" customWidth="1"/>
    <col min="5677" max="5677" width="12.7109375" style="10" customWidth="1"/>
    <col min="5678" max="5678" width="15.140625" style="10" customWidth="1"/>
    <col min="5679" max="5679" width="10" style="10" customWidth="1"/>
    <col min="5680" max="5690" width="7.85546875" style="10" customWidth="1"/>
    <col min="5691" max="5691" width="9.140625" style="10" customWidth="1"/>
    <col min="5692" max="5692" width="8.28515625" style="10" customWidth="1"/>
    <col min="5693" max="5693" width="10.140625" style="10" customWidth="1"/>
    <col min="5694" max="5694" width="9.140625" style="10"/>
    <col min="5695" max="5695" width="11.85546875" style="10" customWidth="1"/>
    <col min="5696" max="5696" width="14.28515625" style="10" customWidth="1"/>
    <col min="5697" max="5896" width="9.140625" style="10"/>
    <col min="5897" max="5897" width="0" style="10" hidden="1" customWidth="1"/>
    <col min="5898" max="5898" width="15.5703125" style="10" customWidth="1"/>
    <col min="5899" max="5899" width="55.140625" style="10" customWidth="1"/>
    <col min="5900" max="5900" width="15.5703125" style="10" customWidth="1"/>
    <col min="5901" max="5902" width="13" style="10" customWidth="1"/>
    <col min="5903" max="5904" width="13.140625" style="10" customWidth="1"/>
    <col min="5905" max="5905" width="10.5703125" style="10" customWidth="1"/>
    <col min="5906" max="5906" width="12.42578125" style="10" customWidth="1"/>
    <col min="5907" max="5907" width="11.5703125" style="10" customWidth="1"/>
    <col min="5908" max="5908" width="12.28515625" style="10" customWidth="1"/>
    <col min="5909" max="5909" width="12.7109375" style="10" customWidth="1"/>
    <col min="5910" max="5910" width="12.5703125" style="10" customWidth="1"/>
    <col min="5911" max="5911" width="13.140625" style="10" customWidth="1"/>
    <col min="5912" max="5912" width="13.42578125" style="10" customWidth="1"/>
    <col min="5913" max="5913" width="10.28515625" style="10" customWidth="1"/>
    <col min="5914" max="5914" width="14.28515625" style="10" customWidth="1"/>
    <col min="5915" max="5915" width="12.85546875" style="10" customWidth="1"/>
    <col min="5916" max="5916" width="12" style="10" customWidth="1"/>
    <col min="5917" max="5917" width="16.28515625" style="10" customWidth="1"/>
    <col min="5918" max="5918" width="14.5703125" style="10" customWidth="1"/>
    <col min="5919" max="5919" width="16.85546875" style="10" customWidth="1"/>
    <col min="5920" max="5920" width="11.140625" style="10" customWidth="1"/>
    <col min="5921" max="5921" width="10.42578125" style="10" customWidth="1"/>
    <col min="5922" max="5922" width="10.85546875" style="10" customWidth="1"/>
    <col min="5923" max="5923" width="10.140625" style="10" customWidth="1"/>
    <col min="5924" max="5924" width="12.85546875" style="10" customWidth="1"/>
    <col min="5925" max="5926" width="11" style="10" customWidth="1"/>
    <col min="5927" max="5927" width="11.5703125" style="10" customWidth="1"/>
    <col min="5928" max="5928" width="11.28515625" style="10" customWidth="1"/>
    <col min="5929" max="5929" width="10.140625" style="10" customWidth="1"/>
    <col min="5930" max="5931" width="11.85546875" style="10" customWidth="1"/>
    <col min="5932" max="5932" width="12.28515625" style="10" customWidth="1"/>
    <col min="5933" max="5933" width="12.7109375" style="10" customWidth="1"/>
    <col min="5934" max="5934" width="15.140625" style="10" customWidth="1"/>
    <col min="5935" max="5935" width="10" style="10" customWidth="1"/>
    <col min="5936" max="5946" width="7.85546875" style="10" customWidth="1"/>
    <col min="5947" max="5947" width="9.140625" style="10" customWidth="1"/>
    <col min="5948" max="5948" width="8.28515625" style="10" customWidth="1"/>
    <col min="5949" max="5949" width="10.140625" style="10" customWidth="1"/>
    <col min="5950" max="5950" width="9.140625" style="10"/>
    <col min="5951" max="5951" width="11.85546875" style="10" customWidth="1"/>
    <col min="5952" max="5952" width="14.28515625" style="10" customWidth="1"/>
    <col min="5953" max="6152" width="9.140625" style="10"/>
    <col min="6153" max="6153" width="0" style="10" hidden="1" customWidth="1"/>
    <col min="6154" max="6154" width="15.5703125" style="10" customWidth="1"/>
    <col min="6155" max="6155" width="55.140625" style="10" customWidth="1"/>
    <col min="6156" max="6156" width="15.5703125" style="10" customWidth="1"/>
    <col min="6157" max="6158" width="13" style="10" customWidth="1"/>
    <col min="6159" max="6160" width="13.140625" style="10" customWidth="1"/>
    <col min="6161" max="6161" width="10.5703125" style="10" customWidth="1"/>
    <col min="6162" max="6162" width="12.42578125" style="10" customWidth="1"/>
    <col min="6163" max="6163" width="11.5703125" style="10" customWidth="1"/>
    <col min="6164" max="6164" width="12.28515625" style="10" customWidth="1"/>
    <col min="6165" max="6165" width="12.7109375" style="10" customWidth="1"/>
    <col min="6166" max="6166" width="12.5703125" style="10" customWidth="1"/>
    <col min="6167" max="6167" width="13.140625" style="10" customWidth="1"/>
    <col min="6168" max="6168" width="13.42578125" style="10" customWidth="1"/>
    <col min="6169" max="6169" width="10.28515625" style="10" customWidth="1"/>
    <col min="6170" max="6170" width="14.28515625" style="10" customWidth="1"/>
    <col min="6171" max="6171" width="12.85546875" style="10" customWidth="1"/>
    <col min="6172" max="6172" width="12" style="10" customWidth="1"/>
    <col min="6173" max="6173" width="16.28515625" style="10" customWidth="1"/>
    <col min="6174" max="6174" width="14.5703125" style="10" customWidth="1"/>
    <col min="6175" max="6175" width="16.85546875" style="10" customWidth="1"/>
    <col min="6176" max="6176" width="11.140625" style="10" customWidth="1"/>
    <col min="6177" max="6177" width="10.42578125" style="10" customWidth="1"/>
    <col min="6178" max="6178" width="10.85546875" style="10" customWidth="1"/>
    <col min="6179" max="6179" width="10.140625" style="10" customWidth="1"/>
    <col min="6180" max="6180" width="12.85546875" style="10" customWidth="1"/>
    <col min="6181" max="6182" width="11" style="10" customWidth="1"/>
    <col min="6183" max="6183" width="11.5703125" style="10" customWidth="1"/>
    <col min="6184" max="6184" width="11.28515625" style="10" customWidth="1"/>
    <col min="6185" max="6185" width="10.140625" style="10" customWidth="1"/>
    <col min="6186" max="6187" width="11.85546875" style="10" customWidth="1"/>
    <col min="6188" max="6188" width="12.28515625" style="10" customWidth="1"/>
    <col min="6189" max="6189" width="12.7109375" style="10" customWidth="1"/>
    <col min="6190" max="6190" width="15.140625" style="10" customWidth="1"/>
    <col min="6191" max="6191" width="10" style="10" customWidth="1"/>
    <col min="6192" max="6202" width="7.85546875" style="10" customWidth="1"/>
    <col min="6203" max="6203" width="9.140625" style="10" customWidth="1"/>
    <col min="6204" max="6204" width="8.28515625" style="10" customWidth="1"/>
    <col min="6205" max="6205" width="10.140625" style="10" customWidth="1"/>
    <col min="6206" max="6206" width="9.140625" style="10"/>
    <col min="6207" max="6207" width="11.85546875" style="10" customWidth="1"/>
    <col min="6208" max="6208" width="14.28515625" style="10" customWidth="1"/>
    <col min="6209" max="6408" width="9.140625" style="10"/>
    <col min="6409" max="6409" width="0" style="10" hidden="1" customWidth="1"/>
    <col min="6410" max="6410" width="15.5703125" style="10" customWidth="1"/>
    <col min="6411" max="6411" width="55.140625" style="10" customWidth="1"/>
    <col min="6412" max="6412" width="15.5703125" style="10" customWidth="1"/>
    <col min="6413" max="6414" width="13" style="10" customWidth="1"/>
    <col min="6415" max="6416" width="13.140625" style="10" customWidth="1"/>
    <col min="6417" max="6417" width="10.5703125" style="10" customWidth="1"/>
    <col min="6418" max="6418" width="12.42578125" style="10" customWidth="1"/>
    <col min="6419" max="6419" width="11.5703125" style="10" customWidth="1"/>
    <col min="6420" max="6420" width="12.28515625" style="10" customWidth="1"/>
    <col min="6421" max="6421" width="12.7109375" style="10" customWidth="1"/>
    <col min="6422" max="6422" width="12.5703125" style="10" customWidth="1"/>
    <col min="6423" max="6423" width="13.140625" style="10" customWidth="1"/>
    <col min="6424" max="6424" width="13.42578125" style="10" customWidth="1"/>
    <col min="6425" max="6425" width="10.28515625" style="10" customWidth="1"/>
    <col min="6426" max="6426" width="14.28515625" style="10" customWidth="1"/>
    <col min="6427" max="6427" width="12.85546875" style="10" customWidth="1"/>
    <col min="6428" max="6428" width="12" style="10" customWidth="1"/>
    <col min="6429" max="6429" width="16.28515625" style="10" customWidth="1"/>
    <col min="6430" max="6430" width="14.5703125" style="10" customWidth="1"/>
    <col min="6431" max="6431" width="16.85546875" style="10" customWidth="1"/>
    <col min="6432" max="6432" width="11.140625" style="10" customWidth="1"/>
    <col min="6433" max="6433" width="10.42578125" style="10" customWidth="1"/>
    <col min="6434" max="6434" width="10.85546875" style="10" customWidth="1"/>
    <col min="6435" max="6435" width="10.140625" style="10" customWidth="1"/>
    <col min="6436" max="6436" width="12.85546875" style="10" customWidth="1"/>
    <col min="6437" max="6438" width="11" style="10" customWidth="1"/>
    <col min="6439" max="6439" width="11.5703125" style="10" customWidth="1"/>
    <col min="6440" max="6440" width="11.28515625" style="10" customWidth="1"/>
    <col min="6441" max="6441" width="10.140625" style="10" customWidth="1"/>
    <col min="6442" max="6443" width="11.85546875" style="10" customWidth="1"/>
    <col min="6444" max="6444" width="12.28515625" style="10" customWidth="1"/>
    <col min="6445" max="6445" width="12.7109375" style="10" customWidth="1"/>
    <col min="6446" max="6446" width="15.140625" style="10" customWidth="1"/>
    <col min="6447" max="6447" width="10" style="10" customWidth="1"/>
    <col min="6448" max="6458" width="7.85546875" style="10" customWidth="1"/>
    <col min="6459" max="6459" width="9.140625" style="10" customWidth="1"/>
    <col min="6460" max="6460" width="8.28515625" style="10" customWidth="1"/>
    <col min="6461" max="6461" width="10.140625" style="10" customWidth="1"/>
    <col min="6462" max="6462" width="9.140625" style="10"/>
    <col min="6463" max="6463" width="11.85546875" style="10" customWidth="1"/>
    <col min="6464" max="6464" width="14.28515625" style="10" customWidth="1"/>
    <col min="6465" max="6664" width="9.140625" style="10"/>
    <col min="6665" max="6665" width="0" style="10" hidden="1" customWidth="1"/>
    <col min="6666" max="6666" width="15.5703125" style="10" customWidth="1"/>
    <col min="6667" max="6667" width="55.140625" style="10" customWidth="1"/>
    <col min="6668" max="6668" width="15.5703125" style="10" customWidth="1"/>
    <col min="6669" max="6670" width="13" style="10" customWidth="1"/>
    <col min="6671" max="6672" width="13.140625" style="10" customWidth="1"/>
    <col min="6673" max="6673" width="10.5703125" style="10" customWidth="1"/>
    <col min="6674" max="6674" width="12.42578125" style="10" customWidth="1"/>
    <col min="6675" max="6675" width="11.5703125" style="10" customWidth="1"/>
    <col min="6676" max="6676" width="12.28515625" style="10" customWidth="1"/>
    <col min="6677" max="6677" width="12.7109375" style="10" customWidth="1"/>
    <col min="6678" max="6678" width="12.5703125" style="10" customWidth="1"/>
    <col min="6679" max="6679" width="13.140625" style="10" customWidth="1"/>
    <col min="6680" max="6680" width="13.42578125" style="10" customWidth="1"/>
    <col min="6681" max="6681" width="10.28515625" style="10" customWidth="1"/>
    <col min="6682" max="6682" width="14.28515625" style="10" customWidth="1"/>
    <col min="6683" max="6683" width="12.85546875" style="10" customWidth="1"/>
    <col min="6684" max="6684" width="12" style="10" customWidth="1"/>
    <col min="6685" max="6685" width="16.28515625" style="10" customWidth="1"/>
    <col min="6686" max="6686" width="14.5703125" style="10" customWidth="1"/>
    <col min="6687" max="6687" width="16.85546875" style="10" customWidth="1"/>
    <col min="6688" max="6688" width="11.140625" style="10" customWidth="1"/>
    <col min="6689" max="6689" width="10.42578125" style="10" customWidth="1"/>
    <col min="6690" max="6690" width="10.85546875" style="10" customWidth="1"/>
    <col min="6691" max="6691" width="10.140625" style="10" customWidth="1"/>
    <col min="6692" max="6692" width="12.85546875" style="10" customWidth="1"/>
    <col min="6693" max="6694" width="11" style="10" customWidth="1"/>
    <col min="6695" max="6695" width="11.5703125" style="10" customWidth="1"/>
    <col min="6696" max="6696" width="11.28515625" style="10" customWidth="1"/>
    <col min="6697" max="6697" width="10.140625" style="10" customWidth="1"/>
    <col min="6698" max="6699" width="11.85546875" style="10" customWidth="1"/>
    <col min="6700" max="6700" width="12.28515625" style="10" customWidth="1"/>
    <col min="6701" max="6701" width="12.7109375" style="10" customWidth="1"/>
    <col min="6702" max="6702" width="15.140625" style="10" customWidth="1"/>
    <col min="6703" max="6703" width="10" style="10" customWidth="1"/>
    <col min="6704" max="6714" width="7.85546875" style="10" customWidth="1"/>
    <col min="6715" max="6715" width="9.140625" style="10" customWidth="1"/>
    <col min="6716" max="6716" width="8.28515625" style="10" customWidth="1"/>
    <col min="6717" max="6717" width="10.140625" style="10" customWidth="1"/>
    <col min="6718" max="6718" width="9.140625" style="10"/>
    <col min="6719" max="6719" width="11.85546875" style="10" customWidth="1"/>
    <col min="6720" max="6720" width="14.28515625" style="10" customWidth="1"/>
    <col min="6721" max="6920" width="9.140625" style="10"/>
    <col min="6921" max="6921" width="0" style="10" hidden="1" customWidth="1"/>
    <col min="6922" max="6922" width="15.5703125" style="10" customWidth="1"/>
    <col min="6923" max="6923" width="55.140625" style="10" customWidth="1"/>
    <col min="6924" max="6924" width="15.5703125" style="10" customWidth="1"/>
    <col min="6925" max="6926" width="13" style="10" customWidth="1"/>
    <col min="6927" max="6928" width="13.140625" style="10" customWidth="1"/>
    <col min="6929" max="6929" width="10.5703125" style="10" customWidth="1"/>
    <col min="6930" max="6930" width="12.42578125" style="10" customWidth="1"/>
    <col min="6931" max="6931" width="11.5703125" style="10" customWidth="1"/>
    <col min="6932" max="6932" width="12.28515625" style="10" customWidth="1"/>
    <col min="6933" max="6933" width="12.7109375" style="10" customWidth="1"/>
    <col min="6934" max="6934" width="12.5703125" style="10" customWidth="1"/>
    <col min="6935" max="6935" width="13.140625" style="10" customWidth="1"/>
    <col min="6936" max="6936" width="13.42578125" style="10" customWidth="1"/>
    <col min="6937" max="6937" width="10.28515625" style="10" customWidth="1"/>
    <col min="6938" max="6938" width="14.28515625" style="10" customWidth="1"/>
    <col min="6939" max="6939" width="12.85546875" style="10" customWidth="1"/>
    <col min="6940" max="6940" width="12" style="10" customWidth="1"/>
    <col min="6941" max="6941" width="16.28515625" style="10" customWidth="1"/>
    <col min="6942" max="6942" width="14.5703125" style="10" customWidth="1"/>
    <col min="6943" max="6943" width="16.85546875" style="10" customWidth="1"/>
    <col min="6944" max="6944" width="11.140625" style="10" customWidth="1"/>
    <col min="6945" max="6945" width="10.42578125" style="10" customWidth="1"/>
    <col min="6946" max="6946" width="10.85546875" style="10" customWidth="1"/>
    <col min="6947" max="6947" width="10.140625" style="10" customWidth="1"/>
    <col min="6948" max="6948" width="12.85546875" style="10" customWidth="1"/>
    <col min="6949" max="6950" width="11" style="10" customWidth="1"/>
    <col min="6951" max="6951" width="11.5703125" style="10" customWidth="1"/>
    <col min="6952" max="6952" width="11.28515625" style="10" customWidth="1"/>
    <col min="6953" max="6953" width="10.140625" style="10" customWidth="1"/>
    <col min="6954" max="6955" width="11.85546875" style="10" customWidth="1"/>
    <col min="6956" max="6956" width="12.28515625" style="10" customWidth="1"/>
    <col min="6957" max="6957" width="12.7109375" style="10" customWidth="1"/>
    <col min="6958" max="6958" width="15.140625" style="10" customWidth="1"/>
    <col min="6959" max="6959" width="10" style="10" customWidth="1"/>
    <col min="6960" max="6970" width="7.85546875" style="10" customWidth="1"/>
    <col min="6971" max="6971" width="9.140625" style="10" customWidth="1"/>
    <col min="6972" max="6972" width="8.28515625" style="10" customWidth="1"/>
    <col min="6973" max="6973" width="10.140625" style="10" customWidth="1"/>
    <col min="6974" max="6974" width="9.140625" style="10"/>
    <col min="6975" max="6975" width="11.85546875" style="10" customWidth="1"/>
    <col min="6976" max="6976" width="14.28515625" style="10" customWidth="1"/>
    <col min="6977" max="7176" width="9.140625" style="10"/>
    <col min="7177" max="7177" width="0" style="10" hidden="1" customWidth="1"/>
    <col min="7178" max="7178" width="15.5703125" style="10" customWidth="1"/>
    <col min="7179" max="7179" width="55.140625" style="10" customWidth="1"/>
    <col min="7180" max="7180" width="15.5703125" style="10" customWidth="1"/>
    <col min="7181" max="7182" width="13" style="10" customWidth="1"/>
    <col min="7183" max="7184" width="13.140625" style="10" customWidth="1"/>
    <col min="7185" max="7185" width="10.5703125" style="10" customWidth="1"/>
    <col min="7186" max="7186" width="12.42578125" style="10" customWidth="1"/>
    <col min="7187" max="7187" width="11.5703125" style="10" customWidth="1"/>
    <col min="7188" max="7188" width="12.28515625" style="10" customWidth="1"/>
    <col min="7189" max="7189" width="12.7109375" style="10" customWidth="1"/>
    <col min="7190" max="7190" width="12.5703125" style="10" customWidth="1"/>
    <col min="7191" max="7191" width="13.140625" style="10" customWidth="1"/>
    <col min="7192" max="7192" width="13.42578125" style="10" customWidth="1"/>
    <col min="7193" max="7193" width="10.28515625" style="10" customWidth="1"/>
    <col min="7194" max="7194" width="14.28515625" style="10" customWidth="1"/>
    <col min="7195" max="7195" width="12.85546875" style="10" customWidth="1"/>
    <col min="7196" max="7196" width="12" style="10" customWidth="1"/>
    <col min="7197" max="7197" width="16.28515625" style="10" customWidth="1"/>
    <col min="7198" max="7198" width="14.5703125" style="10" customWidth="1"/>
    <col min="7199" max="7199" width="16.85546875" style="10" customWidth="1"/>
    <col min="7200" max="7200" width="11.140625" style="10" customWidth="1"/>
    <col min="7201" max="7201" width="10.42578125" style="10" customWidth="1"/>
    <col min="7202" max="7202" width="10.85546875" style="10" customWidth="1"/>
    <col min="7203" max="7203" width="10.140625" style="10" customWidth="1"/>
    <col min="7204" max="7204" width="12.85546875" style="10" customWidth="1"/>
    <col min="7205" max="7206" width="11" style="10" customWidth="1"/>
    <col min="7207" max="7207" width="11.5703125" style="10" customWidth="1"/>
    <col min="7208" max="7208" width="11.28515625" style="10" customWidth="1"/>
    <col min="7209" max="7209" width="10.140625" style="10" customWidth="1"/>
    <col min="7210" max="7211" width="11.85546875" style="10" customWidth="1"/>
    <col min="7212" max="7212" width="12.28515625" style="10" customWidth="1"/>
    <col min="7213" max="7213" width="12.7109375" style="10" customWidth="1"/>
    <col min="7214" max="7214" width="15.140625" style="10" customWidth="1"/>
    <col min="7215" max="7215" width="10" style="10" customWidth="1"/>
    <col min="7216" max="7226" width="7.85546875" style="10" customWidth="1"/>
    <col min="7227" max="7227" width="9.140625" style="10" customWidth="1"/>
    <col min="7228" max="7228" width="8.28515625" style="10" customWidth="1"/>
    <col min="7229" max="7229" width="10.140625" style="10" customWidth="1"/>
    <col min="7230" max="7230" width="9.140625" style="10"/>
    <col min="7231" max="7231" width="11.85546875" style="10" customWidth="1"/>
    <col min="7232" max="7232" width="14.28515625" style="10" customWidth="1"/>
    <col min="7233" max="7432" width="9.140625" style="10"/>
    <col min="7433" max="7433" width="0" style="10" hidden="1" customWidth="1"/>
    <col min="7434" max="7434" width="15.5703125" style="10" customWidth="1"/>
    <col min="7435" max="7435" width="55.140625" style="10" customWidth="1"/>
    <col min="7436" max="7436" width="15.5703125" style="10" customWidth="1"/>
    <col min="7437" max="7438" width="13" style="10" customWidth="1"/>
    <col min="7439" max="7440" width="13.140625" style="10" customWidth="1"/>
    <col min="7441" max="7441" width="10.5703125" style="10" customWidth="1"/>
    <col min="7442" max="7442" width="12.42578125" style="10" customWidth="1"/>
    <col min="7443" max="7443" width="11.5703125" style="10" customWidth="1"/>
    <col min="7444" max="7444" width="12.28515625" style="10" customWidth="1"/>
    <col min="7445" max="7445" width="12.7109375" style="10" customWidth="1"/>
    <col min="7446" max="7446" width="12.5703125" style="10" customWidth="1"/>
    <col min="7447" max="7447" width="13.140625" style="10" customWidth="1"/>
    <col min="7448" max="7448" width="13.42578125" style="10" customWidth="1"/>
    <col min="7449" max="7449" width="10.28515625" style="10" customWidth="1"/>
    <col min="7450" max="7450" width="14.28515625" style="10" customWidth="1"/>
    <col min="7451" max="7451" width="12.85546875" style="10" customWidth="1"/>
    <col min="7452" max="7452" width="12" style="10" customWidth="1"/>
    <col min="7453" max="7453" width="16.28515625" style="10" customWidth="1"/>
    <col min="7454" max="7454" width="14.5703125" style="10" customWidth="1"/>
    <col min="7455" max="7455" width="16.85546875" style="10" customWidth="1"/>
    <col min="7456" max="7456" width="11.140625" style="10" customWidth="1"/>
    <col min="7457" max="7457" width="10.42578125" style="10" customWidth="1"/>
    <col min="7458" max="7458" width="10.85546875" style="10" customWidth="1"/>
    <col min="7459" max="7459" width="10.140625" style="10" customWidth="1"/>
    <col min="7460" max="7460" width="12.85546875" style="10" customWidth="1"/>
    <col min="7461" max="7462" width="11" style="10" customWidth="1"/>
    <col min="7463" max="7463" width="11.5703125" style="10" customWidth="1"/>
    <col min="7464" max="7464" width="11.28515625" style="10" customWidth="1"/>
    <col min="7465" max="7465" width="10.140625" style="10" customWidth="1"/>
    <col min="7466" max="7467" width="11.85546875" style="10" customWidth="1"/>
    <col min="7468" max="7468" width="12.28515625" style="10" customWidth="1"/>
    <col min="7469" max="7469" width="12.7109375" style="10" customWidth="1"/>
    <col min="7470" max="7470" width="15.140625" style="10" customWidth="1"/>
    <col min="7471" max="7471" width="10" style="10" customWidth="1"/>
    <col min="7472" max="7482" width="7.85546875" style="10" customWidth="1"/>
    <col min="7483" max="7483" width="9.140625" style="10" customWidth="1"/>
    <col min="7484" max="7484" width="8.28515625" style="10" customWidth="1"/>
    <col min="7485" max="7485" width="10.140625" style="10" customWidth="1"/>
    <col min="7486" max="7486" width="9.140625" style="10"/>
    <col min="7487" max="7487" width="11.85546875" style="10" customWidth="1"/>
    <col min="7488" max="7488" width="14.28515625" style="10" customWidth="1"/>
    <col min="7489" max="7688" width="9.140625" style="10"/>
    <col min="7689" max="7689" width="0" style="10" hidden="1" customWidth="1"/>
    <col min="7690" max="7690" width="15.5703125" style="10" customWidth="1"/>
    <col min="7691" max="7691" width="55.140625" style="10" customWidth="1"/>
    <col min="7692" max="7692" width="15.5703125" style="10" customWidth="1"/>
    <col min="7693" max="7694" width="13" style="10" customWidth="1"/>
    <col min="7695" max="7696" width="13.140625" style="10" customWidth="1"/>
    <col min="7697" max="7697" width="10.5703125" style="10" customWidth="1"/>
    <col min="7698" max="7698" width="12.42578125" style="10" customWidth="1"/>
    <col min="7699" max="7699" width="11.5703125" style="10" customWidth="1"/>
    <col min="7700" max="7700" width="12.28515625" style="10" customWidth="1"/>
    <col min="7701" max="7701" width="12.7109375" style="10" customWidth="1"/>
    <col min="7702" max="7702" width="12.5703125" style="10" customWidth="1"/>
    <col min="7703" max="7703" width="13.140625" style="10" customWidth="1"/>
    <col min="7704" max="7704" width="13.42578125" style="10" customWidth="1"/>
    <col min="7705" max="7705" width="10.28515625" style="10" customWidth="1"/>
    <col min="7706" max="7706" width="14.28515625" style="10" customWidth="1"/>
    <col min="7707" max="7707" width="12.85546875" style="10" customWidth="1"/>
    <col min="7708" max="7708" width="12" style="10" customWidth="1"/>
    <col min="7709" max="7709" width="16.28515625" style="10" customWidth="1"/>
    <col min="7710" max="7710" width="14.5703125" style="10" customWidth="1"/>
    <col min="7711" max="7711" width="16.85546875" style="10" customWidth="1"/>
    <col min="7712" max="7712" width="11.140625" style="10" customWidth="1"/>
    <col min="7713" max="7713" width="10.42578125" style="10" customWidth="1"/>
    <col min="7714" max="7714" width="10.85546875" style="10" customWidth="1"/>
    <col min="7715" max="7715" width="10.140625" style="10" customWidth="1"/>
    <col min="7716" max="7716" width="12.85546875" style="10" customWidth="1"/>
    <col min="7717" max="7718" width="11" style="10" customWidth="1"/>
    <col min="7719" max="7719" width="11.5703125" style="10" customWidth="1"/>
    <col min="7720" max="7720" width="11.28515625" style="10" customWidth="1"/>
    <col min="7721" max="7721" width="10.140625" style="10" customWidth="1"/>
    <col min="7722" max="7723" width="11.85546875" style="10" customWidth="1"/>
    <col min="7724" max="7724" width="12.28515625" style="10" customWidth="1"/>
    <col min="7725" max="7725" width="12.7109375" style="10" customWidth="1"/>
    <col min="7726" max="7726" width="15.140625" style="10" customWidth="1"/>
    <col min="7727" max="7727" width="10" style="10" customWidth="1"/>
    <col min="7728" max="7738" width="7.85546875" style="10" customWidth="1"/>
    <col min="7739" max="7739" width="9.140625" style="10" customWidth="1"/>
    <col min="7740" max="7740" width="8.28515625" style="10" customWidth="1"/>
    <col min="7741" max="7741" width="10.140625" style="10" customWidth="1"/>
    <col min="7742" max="7742" width="9.140625" style="10"/>
    <col min="7743" max="7743" width="11.85546875" style="10" customWidth="1"/>
    <col min="7744" max="7744" width="14.28515625" style="10" customWidth="1"/>
    <col min="7745" max="7944" width="9.140625" style="10"/>
    <col min="7945" max="7945" width="0" style="10" hidden="1" customWidth="1"/>
    <col min="7946" max="7946" width="15.5703125" style="10" customWidth="1"/>
    <col min="7947" max="7947" width="55.140625" style="10" customWidth="1"/>
    <col min="7948" max="7948" width="15.5703125" style="10" customWidth="1"/>
    <col min="7949" max="7950" width="13" style="10" customWidth="1"/>
    <col min="7951" max="7952" width="13.140625" style="10" customWidth="1"/>
    <col min="7953" max="7953" width="10.5703125" style="10" customWidth="1"/>
    <col min="7954" max="7954" width="12.42578125" style="10" customWidth="1"/>
    <col min="7955" max="7955" width="11.5703125" style="10" customWidth="1"/>
    <col min="7956" max="7956" width="12.28515625" style="10" customWidth="1"/>
    <col min="7957" max="7957" width="12.7109375" style="10" customWidth="1"/>
    <col min="7958" max="7958" width="12.5703125" style="10" customWidth="1"/>
    <col min="7959" max="7959" width="13.140625" style="10" customWidth="1"/>
    <col min="7960" max="7960" width="13.42578125" style="10" customWidth="1"/>
    <col min="7961" max="7961" width="10.28515625" style="10" customWidth="1"/>
    <col min="7962" max="7962" width="14.28515625" style="10" customWidth="1"/>
    <col min="7963" max="7963" width="12.85546875" style="10" customWidth="1"/>
    <col min="7964" max="7964" width="12" style="10" customWidth="1"/>
    <col min="7965" max="7965" width="16.28515625" style="10" customWidth="1"/>
    <col min="7966" max="7966" width="14.5703125" style="10" customWidth="1"/>
    <col min="7967" max="7967" width="16.85546875" style="10" customWidth="1"/>
    <col min="7968" max="7968" width="11.140625" style="10" customWidth="1"/>
    <col min="7969" max="7969" width="10.42578125" style="10" customWidth="1"/>
    <col min="7970" max="7970" width="10.85546875" style="10" customWidth="1"/>
    <col min="7971" max="7971" width="10.140625" style="10" customWidth="1"/>
    <col min="7972" max="7972" width="12.85546875" style="10" customWidth="1"/>
    <col min="7973" max="7974" width="11" style="10" customWidth="1"/>
    <col min="7975" max="7975" width="11.5703125" style="10" customWidth="1"/>
    <col min="7976" max="7976" width="11.28515625" style="10" customWidth="1"/>
    <col min="7977" max="7977" width="10.140625" style="10" customWidth="1"/>
    <col min="7978" max="7979" width="11.85546875" style="10" customWidth="1"/>
    <col min="7980" max="7980" width="12.28515625" style="10" customWidth="1"/>
    <col min="7981" max="7981" width="12.7109375" style="10" customWidth="1"/>
    <col min="7982" max="7982" width="15.140625" style="10" customWidth="1"/>
    <col min="7983" max="7983" width="10" style="10" customWidth="1"/>
    <col min="7984" max="7994" width="7.85546875" style="10" customWidth="1"/>
    <col min="7995" max="7995" width="9.140625" style="10" customWidth="1"/>
    <col min="7996" max="7996" width="8.28515625" style="10" customWidth="1"/>
    <col min="7997" max="7997" width="10.140625" style="10" customWidth="1"/>
    <col min="7998" max="7998" width="9.140625" style="10"/>
    <col min="7999" max="7999" width="11.85546875" style="10" customWidth="1"/>
    <col min="8000" max="8000" width="14.28515625" style="10" customWidth="1"/>
    <col min="8001" max="8200" width="9.140625" style="10"/>
    <col min="8201" max="8201" width="0" style="10" hidden="1" customWidth="1"/>
    <col min="8202" max="8202" width="15.5703125" style="10" customWidth="1"/>
    <col min="8203" max="8203" width="55.140625" style="10" customWidth="1"/>
    <col min="8204" max="8204" width="15.5703125" style="10" customWidth="1"/>
    <col min="8205" max="8206" width="13" style="10" customWidth="1"/>
    <col min="8207" max="8208" width="13.140625" style="10" customWidth="1"/>
    <col min="8209" max="8209" width="10.5703125" style="10" customWidth="1"/>
    <col min="8210" max="8210" width="12.42578125" style="10" customWidth="1"/>
    <col min="8211" max="8211" width="11.5703125" style="10" customWidth="1"/>
    <col min="8212" max="8212" width="12.28515625" style="10" customWidth="1"/>
    <col min="8213" max="8213" width="12.7109375" style="10" customWidth="1"/>
    <col min="8214" max="8214" width="12.5703125" style="10" customWidth="1"/>
    <col min="8215" max="8215" width="13.140625" style="10" customWidth="1"/>
    <col min="8216" max="8216" width="13.42578125" style="10" customWidth="1"/>
    <col min="8217" max="8217" width="10.28515625" style="10" customWidth="1"/>
    <col min="8218" max="8218" width="14.28515625" style="10" customWidth="1"/>
    <col min="8219" max="8219" width="12.85546875" style="10" customWidth="1"/>
    <col min="8220" max="8220" width="12" style="10" customWidth="1"/>
    <col min="8221" max="8221" width="16.28515625" style="10" customWidth="1"/>
    <col min="8222" max="8222" width="14.5703125" style="10" customWidth="1"/>
    <col min="8223" max="8223" width="16.85546875" style="10" customWidth="1"/>
    <col min="8224" max="8224" width="11.140625" style="10" customWidth="1"/>
    <col min="8225" max="8225" width="10.42578125" style="10" customWidth="1"/>
    <col min="8226" max="8226" width="10.85546875" style="10" customWidth="1"/>
    <col min="8227" max="8227" width="10.140625" style="10" customWidth="1"/>
    <col min="8228" max="8228" width="12.85546875" style="10" customWidth="1"/>
    <col min="8229" max="8230" width="11" style="10" customWidth="1"/>
    <col min="8231" max="8231" width="11.5703125" style="10" customWidth="1"/>
    <col min="8232" max="8232" width="11.28515625" style="10" customWidth="1"/>
    <col min="8233" max="8233" width="10.140625" style="10" customWidth="1"/>
    <col min="8234" max="8235" width="11.85546875" style="10" customWidth="1"/>
    <col min="8236" max="8236" width="12.28515625" style="10" customWidth="1"/>
    <col min="8237" max="8237" width="12.7109375" style="10" customWidth="1"/>
    <col min="8238" max="8238" width="15.140625" style="10" customWidth="1"/>
    <col min="8239" max="8239" width="10" style="10" customWidth="1"/>
    <col min="8240" max="8250" width="7.85546875" style="10" customWidth="1"/>
    <col min="8251" max="8251" width="9.140625" style="10" customWidth="1"/>
    <col min="8252" max="8252" width="8.28515625" style="10" customWidth="1"/>
    <col min="8253" max="8253" width="10.140625" style="10" customWidth="1"/>
    <col min="8254" max="8254" width="9.140625" style="10"/>
    <col min="8255" max="8255" width="11.85546875" style="10" customWidth="1"/>
    <col min="8256" max="8256" width="14.28515625" style="10" customWidth="1"/>
    <col min="8257" max="8456" width="9.140625" style="10"/>
    <col min="8457" max="8457" width="0" style="10" hidden="1" customWidth="1"/>
    <col min="8458" max="8458" width="15.5703125" style="10" customWidth="1"/>
    <col min="8459" max="8459" width="55.140625" style="10" customWidth="1"/>
    <col min="8460" max="8460" width="15.5703125" style="10" customWidth="1"/>
    <col min="8461" max="8462" width="13" style="10" customWidth="1"/>
    <col min="8463" max="8464" width="13.140625" style="10" customWidth="1"/>
    <col min="8465" max="8465" width="10.5703125" style="10" customWidth="1"/>
    <col min="8466" max="8466" width="12.42578125" style="10" customWidth="1"/>
    <col min="8467" max="8467" width="11.5703125" style="10" customWidth="1"/>
    <col min="8468" max="8468" width="12.28515625" style="10" customWidth="1"/>
    <col min="8469" max="8469" width="12.7109375" style="10" customWidth="1"/>
    <col min="8470" max="8470" width="12.5703125" style="10" customWidth="1"/>
    <col min="8471" max="8471" width="13.140625" style="10" customWidth="1"/>
    <col min="8472" max="8472" width="13.42578125" style="10" customWidth="1"/>
    <col min="8473" max="8473" width="10.28515625" style="10" customWidth="1"/>
    <col min="8474" max="8474" width="14.28515625" style="10" customWidth="1"/>
    <col min="8475" max="8475" width="12.85546875" style="10" customWidth="1"/>
    <col min="8476" max="8476" width="12" style="10" customWidth="1"/>
    <col min="8477" max="8477" width="16.28515625" style="10" customWidth="1"/>
    <col min="8478" max="8478" width="14.5703125" style="10" customWidth="1"/>
    <col min="8479" max="8479" width="16.85546875" style="10" customWidth="1"/>
    <col min="8480" max="8480" width="11.140625" style="10" customWidth="1"/>
    <col min="8481" max="8481" width="10.42578125" style="10" customWidth="1"/>
    <col min="8482" max="8482" width="10.85546875" style="10" customWidth="1"/>
    <col min="8483" max="8483" width="10.140625" style="10" customWidth="1"/>
    <col min="8484" max="8484" width="12.85546875" style="10" customWidth="1"/>
    <col min="8485" max="8486" width="11" style="10" customWidth="1"/>
    <col min="8487" max="8487" width="11.5703125" style="10" customWidth="1"/>
    <col min="8488" max="8488" width="11.28515625" style="10" customWidth="1"/>
    <col min="8489" max="8489" width="10.140625" style="10" customWidth="1"/>
    <col min="8490" max="8491" width="11.85546875" style="10" customWidth="1"/>
    <col min="8492" max="8492" width="12.28515625" style="10" customWidth="1"/>
    <col min="8493" max="8493" width="12.7109375" style="10" customWidth="1"/>
    <col min="8494" max="8494" width="15.140625" style="10" customWidth="1"/>
    <col min="8495" max="8495" width="10" style="10" customWidth="1"/>
    <col min="8496" max="8506" width="7.85546875" style="10" customWidth="1"/>
    <col min="8507" max="8507" width="9.140625" style="10" customWidth="1"/>
    <col min="8508" max="8508" width="8.28515625" style="10" customWidth="1"/>
    <col min="8509" max="8509" width="10.140625" style="10" customWidth="1"/>
    <col min="8510" max="8510" width="9.140625" style="10"/>
    <col min="8511" max="8511" width="11.85546875" style="10" customWidth="1"/>
    <col min="8512" max="8512" width="14.28515625" style="10" customWidth="1"/>
    <col min="8513" max="8712" width="9.140625" style="10"/>
    <col min="8713" max="8713" width="0" style="10" hidden="1" customWidth="1"/>
    <col min="8714" max="8714" width="15.5703125" style="10" customWidth="1"/>
    <col min="8715" max="8715" width="55.140625" style="10" customWidth="1"/>
    <col min="8716" max="8716" width="15.5703125" style="10" customWidth="1"/>
    <col min="8717" max="8718" width="13" style="10" customWidth="1"/>
    <col min="8719" max="8720" width="13.140625" style="10" customWidth="1"/>
    <col min="8721" max="8721" width="10.5703125" style="10" customWidth="1"/>
    <col min="8722" max="8722" width="12.42578125" style="10" customWidth="1"/>
    <col min="8723" max="8723" width="11.5703125" style="10" customWidth="1"/>
    <col min="8724" max="8724" width="12.28515625" style="10" customWidth="1"/>
    <col min="8725" max="8725" width="12.7109375" style="10" customWidth="1"/>
    <col min="8726" max="8726" width="12.5703125" style="10" customWidth="1"/>
    <col min="8727" max="8727" width="13.140625" style="10" customWidth="1"/>
    <col min="8728" max="8728" width="13.42578125" style="10" customWidth="1"/>
    <col min="8729" max="8729" width="10.28515625" style="10" customWidth="1"/>
    <col min="8730" max="8730" width="14.28515625" style="10" customWidth="1"/>
    <col min="8731" max="8731" width="12.85546875" style="10" customWidth="1"/>
    <col min="8732" max="8732" width="12" style="10" customWidth="1"/>
    <col min="8733" max="8733" width="16.28515625" style="10" customWidth="1"/>
    <col min="8734" max="8734" width="14.5703125" style="10" customWidth="1"/>
    <col min="8735" max="8735" width="16.85546875" style="10" customWidth="1"/>
    <col min="8736" max="8736" width="11.140625" style="10" customWidth="1"/>
    <col min="8737" max="8737" width="10.42578125" style="10" customWidth="1"/>
    <col min="8738" max="8738" width="10.85546875" style="10" customWidth="1"/>
    <col min="8739" max="8739" width="10.140625" style="10" customWidth="1"/>
    <col min="8740" max="8740" width="12.85546875" style="10" customWidth="1"/>
    <col min="8741" max="8742" width="11" style="10" customWidth="1"/>
    <col min="8743" max="8743" width="11.5703125" style="10" customWidth="1"/>
    <col min="8744" max="8744" width="11.28515625" style="10" customWidth="1"/>
    <col min="8745" max="8745" width="10.140625" style="10" customWidth="1"/>
    <col min="8746" max="8747" width="11.85546875" style="10" customWidth="1"/>
    <col min="8748" max="8748" width="12.28515625" style="10" customWidth="1"/>
    <col min="8749" max="8749" width="12.7109375" style="10" customWidth="1"/>
    <col min="8750" max="8750" width="15.140625" style="10" customWidth="1"/>
    <col min="8751" max="8751" width="10" style="10" customWidth="1"/>
    <col min="8752" max="8762" width="7.85546875" style="10" customWidth="1"/>
    <col min="8763" max="8763" width="9.140625" style="10" customWidth="1"/>
    <col min="8764" max="8764" width="8.28515625" style="10" customWidth="1"/>
    <col min="8765" max="8765" width="10.140625" style="10" customWidth="1"/>
    <col min="8766" max="8766" width="9.140625" style="10"/>
    <col min="8767" max="8767" width="11.85546875" style="10" customWidth="1"/>
    <col min="8768" max="8768" width="14.28515625" style="10" customWidth="1"/>
    <col min="8769" max="8968" width="9.140625" style="10"/>
    <col min="8969" max="8969" width="0" style="10" hidden="1" customWidth="1"/>
    <col min="8970" max="8970" width="15.5703125" style="10" customWidth="1"/>
    <col min="8971" max="8971" width="55.140625" style="10" customWidth="1"/>
    <col min="8972" max="8972" width="15.5703125" style="10" customWidth="1"/>
    <col min="8973" max="8974" width="13" style="10" customWidth="1"/>
    <col min="8975" max="8976" width="13.140625" style="10" customWidth="1"/>
    <col min="8977" max="8977" width="10.5703125" style="10" customWidth="1"/>
    <col min="8978" max="8978" width="12.42578125" style="10" customWidth="1"/>
    <col min="8979" max="8979" width="11.5703125" style="10" customWidth="1"/>
    <col min="8980" max="8980" width="12.28515625" style="10" customWidth="1"/>
    <col min="8981" max="8981" width="12.7109375" style="10" customWidth="1"/>
    <col min="8982" max="8982" width="12.5703125" style="10" customWidth="1"/>
    <col min="8983" max="8983" width="13.140625" style="10" customWidth="1"/>
    <col min="8984" max="8984" width="13.42578125" style="10" customWidth="1"/>
    <col min="8985" max="8985" width="10.28515625" style="10" customWidth="1"/>
    <col min="8986" max="8986" width="14.28515625" style="10" customWidth="1"/>
    <col min="8987" max="8987" width="12.85546875" style="10" customWidth="1"/>
    <col min="8988" max="8988" width="12" style="10" customWidth="1"/>
    <col min="8989" max="8989" width="16.28515625" style="10" customWidth="1"/>
    <col min="8990" max="8990" width="14.5703125" style="10" customWidth="1"/>
    <col min="8991" max="8991" width="16.85546875" style="10" customWidth="1"/>
    <col min="8992" max="8992" width="11.140625" style="10" customWidth="1"/>
    <col min="8993" max="8993" width="10.42578125" style="10" customWidth="1"/>
    <col min="8994" max="8994" width="10.85546875" style="10" customWidth="1"/>
    <col min="8995" max="8995" width="10.140625" style="10" customWidth="1"/>
    <col min="8996" max="8996" width="12.85546875" style="10" customWidth="1"/>
    <col min="8997" max="8998" width="11" style="10" customWidth="1"/>
    <col min="8999" max="8999" width="11.5703125" style="10" customWidth="1"/>
    <col min="9000" max="9000" width="11.28515625" style="10" customWidth="1"/>
    <col min="9001" max="9001" width="10.140625" style="10" customWidth="1"/>
    <col min="9002" max="9003" width="11.85546875" style="10" customWidth="1"/>
    <col min="9004" max="9004" width="12.28515625" style="10" customWidth="1"/>
    <col min="9005" max="9005" width="12.7109375" style="10" customWidth="1"/>
    <col min="9006" max="9006" width="15.140625" style="10" customWidth="1"/>
    <col min="9007" max="9007" width="10" style="10" customWidth="1"/>
    <col min="9008" max="9018" width="7.85546875" style="10" customWidth="1"/>
    <col min="9019" max="9019" width="9.140625" style="10" customWidth="1"/>
    <col min="9020" max="9020" width="8.28515625" style="10" customWidth="1"/>
    <col min="9021" max="9021" width="10.140625" style="10" customWidth="1"/>
    <col min="9022" max="9022" width="9.140625" style="10"/>
    <col min="9023" max="9023" width="11.85546875" style="10" customWidth="1"/>
    <col min="9024" max="9024" width="14.28515625" style="10" customWidth="1"/>
    <col min="9025" max="9224" width="9.140625" style="10"/>
    <col min="9225" max="9225" width="0" style="10" hidden="1" customWidth="1"/>
    <col min="9226" max="9226" width="15.5703125" style="10" customWidth="1"/>
    <col min="9227" max="9227" width="55.140625" style="10" customWidth="1"/>
    <col min="9228" max="9228" width="15.5703125" style="10" customWidth="1"/>
    <col min="9229" max="9230" width="13" style="10" customWidth="1"/>
    <col min="9231" max="9232" width="13.140625" style="10" customWidth="1"/>
    <col min="9233" max="9233" width="10.5703125" style="10" customWidth="1"/>
    <col min="9234" max="9234" width="12.42578125" style="10" customWidth="1"/>
    <col min="9235" max="9235" width="11.5703125" style="10" customWidth="1"/>
    <col min="9236" max="9236" width="12.28515625" style="10" customWidth="1"/>
    <col min="9237" max="9237" width="12.7109375" style="10" customWidth="1"/>
    <col min="9238" max="9238" width="12.5703125" style="10" customWidth="1"/>
    <col min="9239" max="9239" width="13.140625" style="10" customWidth="1"/>
    <col min="9240" max="9240" width="13.42578125" style="10" customWidth="1"/>
    <col min="9241" max="9241" width="10.28515625" style="10" customWidth="1"/>
    <col min="9242" max="9242" width="14.28515625" style="10" customWidth="1"/>
    <col min="9243" max="9243" width="12.85546875" style="10" customWidth="1"/>
    <col min="9244" max="9244" width="12" style="10" customWidth="1"/>
    <col min="9245" max="9245" width="16.28515625" style="10" customWidth="1"/>
    <col min="9246" max="9246" width="14.5703125" style="10" customWidth="1"/>
    <col min="9247" max="9247" width="16.85546875" style="10" customWidth="1"/>
    <col min="9248" max="9248" width="11.140625" style="10" customWidth="1"/>
    <col min="9249" max="9249" width="10.42578125" style="10" customWidth="1"/>
    <col min="9250" max="9250" width="10.85546875" style="10" customWidth="1"/>
    <col min="9251" max="9251" width="10.140625" style="10" customWidth="1"/>
    <col min="9252" max="9252" width="12.85546875" style="10" customWidth="1"/>
    <col min="9253" max="9254" width="11" style="10" customWidth="1"/>
    <col min="9255" max="9255" width="11.5703125" style="10" customWidth="1"/>
    <col min="9256" max="9256" width="11.28515625" style="10" customWidth="1"/>
    <col min="9257" max="9257" width="10.140625" style="10" customWidth="1"/>
    <col min="9258" max="9259" width="11.85546875" style="10" customWidth="1"/>
    <col min="9260" max="9260" width="12.28515625" style="10" customWidth="1"/>
    <col min="9261" max="9261" width="12.7109375" style="10" customWidth="1"/>
    <col min="9262" max="9262" width="15.140625" style="10" customWidth="1"/>
    <col min="9263" max="9263" width="10" style="10" customWidth="1"/>
    <col min="9264" max="9274" width="7.85546875" style="10" customWidth="1"/>
    <col min="9275" max="9275" width="9.140625" style="10" customWidth="1"/>
    <col min="9276" max="9276" width="8.28515625" style="10" customWidth="1"/>
    <col min="9277" max="9277" width="10.140625" style="10" customWidth="1"/>
    <col min="9278" max="9278" width="9.140625" style="10"/>
    <col min="9279" max="9279" width="11.85546875" style="10" customWidth="1"/>
    <col min="9280" max="9280" width="14.28515625" style="10" customWidth="1"/>
    <col min="9281" max="9480" width="9.140625" style="10"/>
    <col min="9481" max="9481" width="0" style="10" hidden="1" customWidth="1"/>
    <col min="9482" max="9482" width="15.5703125" style="10" customWidth="1"/>
    <col min="9483" max="9483" width="55.140625" style="10" customWidth="1"/>
    <col min="9484" max="9484" width="15.5703125" style="10" customWidth="1"/>
    <col min="9485" max="9486" width="13" style="10" customWidth="1"/>
    <col min="9487" max="9488" width="13.140625" style="10" customWidth="1"/>
    <col min="9489" max="9489" width="10.5703125" style="10" customWidth="1"/>
    <col min="9490" max="9490" width="12.42578125" style="10" customWidth="1"/>
    <col min="9491" max="9491" width="11.5703125" style="10" customWidth="1"/>
    <col min="9492" max="9492" width="12.28515625" style="10" customWidth="1"/>
    <col min="9493" max="9493" width="12.7109375" style="10" customWidth="1"/>
    <col min="9494" max="9494" width="12.5703125" style="10" customWidth="1"/>
    <col min="9495" max="9495" width="13.140625" style="10" customWidth="1"/>
    <col min="9496" max="9496" width="13.42578125" style="10" customWidth="1"/>
    <col min="9497" max="9497" width="10.28515625" style="10" customWidth="1"/>
    <col min="9498" max="9498" width="14.28515625" style="10" customWidth="1"/>
    <col min="9499" max="9499" width="12.85546875" style="10" customWidth="1"/>
    <col min="9500" max="9500" width="12" style="10" customWidth="1"/>
    <col min="9501" max="9501" width="16.28515625" style="10" customWidth="1"/>
    <col min="9502" max="9502" width="14.5703125" style="10" customWidth="1"/>
    <col min="9503" max="9503" width="16.85546875" style="10" customWidth="1"/>
    <col min="9504" max="9504" width="11.140625" style="10" customWidth="1"/>
    <col min="9505" max="9505" width="10.42578125" style="10" customWidth="1"/>
    <col min="9506" max="9506" width="10.85546875" style="10" customWidth="1"/>
    <col min="9507" max="9507" width="10.140625" style="10" customWidth="1"/>
    <col min="9508" max="9508" width="12.85546875" style="10" customWidth="1"/>
    <col min="9509" max="9510" width="11" style="10" customWidth="1"/>
    <col min="9511" max="9511" width="11.5703125" style="10" customWidth="1"/>
    <col min="9512" max="9512" width="11.28515625" style="10" customWidth="1"/>
    <col min="9513" max="9513" width="10.140625" style="10" customWidth="1"/>
    <col min="9514" max="9515" width="11.85546875" style="10" customWidth="1"/>
    <col min="9516" max="9516" width="12.28515625" style="10" customWidth="1"/>
    <col min="9517" max="9517" width="12.7109375" style="10" customWidth="1"/>
    <col min="9518" max="9518" width="15.140625" style="10" customWidth="1"/>
    <col min="9519" max="9519" width="10" style="10" customWidth="1"/>
    <col min="9520" max="9530" width="7.85546875" style="10" customWidth="1"/>
    <col min="9531" max="9531" width="9.140625" style="10" customWidth="1"/>
    <col min="9532" max="9532" width="8.28515625" style="10" customWidth="1"/>
    <col min="9533" max="9533" width="10.140625" style="10" customWidth="1"/>
    <col min="9534" max="9534" width="9.140625" style="10"/>
    <col min="9535" max="9535" width="11.85546875" style="10" customWidth="1"/>
    <col min="9536" max="9536" width="14.28515625" style="10" customWidth="1"/>
    <col min="9537" max="9736" width="9.140625" style="10"/>
    <col min="9737" max="9737" width="0" style="10" hidden="1" customWidth="1"/>
    <col min="9738" max="9738" width="15.5703125" style="10" customWidth="1"/>
    <col min="9739" max="9739" width="55.140625" style="10" customWidth="1"/>
    <col min="9740" max="9740" width="15.5703125" style="10" customWidth="1"/>
    <col min="9741" max="9742" width="13" style="10" customWidth="1"/>
    <col min="9743" max="9744" width="13.140625" style="10" customWidth="1"/>
    <col min="9745" max="9745" width="10.5703125" style="10" customWidth="1"/>
    <col min="9746" max="9746" width="12.42578125" style="10" customWidth="1"/>
    <col min="9747" max="9747" width="11.5703125" style="10" customWidth="1"/>
    <col min="9748" max="9748" width="12.28515625" style="10" customWidth="1"/>
    <col min="9749" max="9749" width="12.7109375" style="10" customWidth="1"/>
    <col min="9750" max="9750" width="12.5703125" style="10" customWidth="1"/>
    <col min="9751" max="9751" width="13.140625" style="10" customWidth="1"/>
    <col min="9752" max="9752" width="13.42578125" style="10" customWidth="1"/>
    <col min="9753" max="9753" width="10.28515625" style="10" customWidth="1"/>
    <col min="9754" max="9754" width="14.28515625" style="10" customWidth="1"/>
    <col min="9755" max="9755" width="12.85546875" style="10" customWidth="1"/>
    <col min="9756" max="9756" width="12" style="10" customWidth="1"/>
    <col min="9757" max="9757" width="16.28515625" style="10" customWidth="1"/>
    <col min="9758" max="9758" width="14.5703125" style="10" customWidth="1"/>
    <col min="9759" max="9759" width="16.85546875" style="10" customWidth="1"/>
    <col min="9760" max="9760" width="11.140625" style="10" customWidth="1"/>
    <col min="9761" max="9761" width="10.42578125" style="10" customWidth="1"/>
    <col min="9762" max="9762" width="10.85546875" style="10" customWidth="1"/>
    <col min="9763" max="9763" width="10.140625" style="10" customWidth="1"/>
    <col min="9764" max="9764" width="12.85546875" style="10" customWidth="1"/>
    <col min="9765" max="9766" width="11" style="10" customWidth="1"/>
    <col min="9767" max="9767" width="11.5703125" style="10" customWidth="1"/>
    <col min="9768" max="9768" width="11.28515625" style="10" customWidth="1"/>
    <col min="9769" max="9769" width="10.140625" style="10" customWidth="1"/>
    <col min="9770" max="9771" width="11.85546875" style="10" customWidth="1"/>
    <col min="9772" max="9772" width="12.28515625" style="10" customWidth="1"/>
    <col min="9773" max="9773" width="12.7109375" style="10" customWidth="1"/>
    <col min="9774" max="9774" width="15.140625" style="10" customWidth="1"/>
    <col min="9775" max="9775" width="10" style="10" customWidth="1"/>
    <col min="9776" max="9786" width="7.85546875" style="10" customWidth="1"/>
    <col min="9787" max="9787" width="9.140625" style="10" customWidth="1"/>
    <col min="9788" max="9788" width="8.28515625" style="10" customWidth="1"/>
    <col min="9789" max="9789" width="10.140625" style="10" customWidth="1"/>
    <col min="9790" max="9790" width="9.140625" style="10"/>
    <col min="9791" max="9791" width="11.85546875" style="10" customWidth="1"/>
    <col min="9792" max="9792" width="14.28515625" style="10" customWidth="1"/>
    <col min="9793" max="9992" width="9.140625" style="10"/>
    <col min="9993" max="9993" width="0" style="10" hidden="1" customWidth="1"/>
    <col min="9994" max="9994" width="15.5703125" style="10" customWidth="1"/>
    <col min="9995" max="9995" width="55.140625" style="10" customWidth="1"/>
    <col min="9996" max="9996" width="15.5703125" style="10" customWidth="1"/>
    <col min="9997" max="9998" width="13" style="10" customWidth="1"/>
    <col min="9999" max="10000" width="13.140625" style="10" customWidth="1"/>
    <col min="10001" max="10001" width="10.5703125" style="10" customWidth="1"/>
    <col min="10002" max="10002" width="12.42578125" style="10" customWidth="1"/>
    <col min="10003" max="10003" width="11.5703125" style="10" customWidth="1"/>
    <col min="10004" max="10004" width="12.28515625" style="10" customWidth="1"/>
    <col min="10005" max="10005" width="12.7109375" style="10" customWidth="1"/>
    <col min="10006" max="10006" width="12.5703125" style="10" customWidth="1"/>
    <col min="10007" max="10007" width="13.140625" style="10" customWidth="1"/>
    <col min="10008" max="10008" width="13.42578125" style="10" customWidth="1"/>
    <col min="10009" max="10009" width="10.28515625" style="10" customWidth="1"/>
    <col min="10010" max="10010" width="14.28515625" style="10" customWidth="1"/>
    <col min="10011" max="10011" width="12.85546875" style="10" customWidth="1"/>
    <col min="10012" max="10012" width="12" style="10" customWidth="1"/>
    <col min="10013" max="10013" width="16.28515625" style="10" customWidth="1"/>
    <col min="10014" max="10014" width="14.5703125" style="10" customWidth="1"/>
    <col min="10015" max="10015" width="16.85546875" style="10" customWidth="1"/>
    <col min="10016" max="10016" width="11.140625" style="10" customWidth="1"/>
    <col min="10017" max="10017" width="10.42578125" style="10" customWidth="1"/>
    <col min="10018" max="10018" width="10.85546875" style="10" customWidth="1"/>
    <col min="10019" max="10019" width="10.140625" style="10" customWidth="1"/>
    <col min="10020" max="10020" width="12.85546875" style="10" customWidth="1"/>
    <col min="10021" max="10022" width="11" style="10" customWidth="1"/>
    <col min="10023" max="10023" width="11.5703125" style="10" customWidth="1"/>
    <col min="10024" max="10024" width="11.28515625" style="10" customWidth="1"/>
    <col min="10025" max="10025" width="10.140625" style="10" customWidth="1"/>
    <col min="10026" max="10027" width="11.85546875" style="10" customWidth="1"/>
    <col min="10028" max="10028" width="12.28515625" style="10" customWidth="1"/>
    <col min="10029" max="10029" width="12.7109375" style="10" customWidth="1"/>
    <col min="10030" max="10030" width="15.140625" style="10" customWidth="1"/>
    <col min="10031" max="10031" width="10" style="10" customWidth="1"/>
    <col min="10032" max="10042" width="7.85546875" style="10" customWidth="1"/>
    <col min="10043" max="10043" width="9.140625" style="10" customWidth="1"/>
    <col min="10044" max="10044" width="8.28515625" style="10" customWidth="1"/>
    <col min="10045" max="10045" width="10.140625" style="10" customWidth="1"/>
    <col min="10046" max="10046" width="9.140625" style="10"/>
    <col min="10047" max="10047" width="11.85546875" style="10" customWidth="1"/>
    <col min="10048" max="10048" width="14.28515625" style="10" customWidth="1"/>
    <col min="10049" max="10248" width="9.140625" style="10"/>
    <col min="10249" max="10249" width="0" style="10" hidden="1" customWidth="1"/>
    <col min="10250" max="10250" width="15.5703125" style="10" customWidth="1"/>
    <col min="10251" max="10251" width="55.140625" style="10" customWidth="1"/>
    <col min="10252" max="10252" width="15.5703125" style="10" customWidth="1"/>
    <col min="10253" max="10254" width="13" style="10" customWidth="1"/>
    <col min="10255" max="10256" width="13.140625" style="10" customWidth="1"/>
    <col min="10257" max="10257" width="10.5703125" style="10" customWidth="1"/>
    <col min="10258" max="10258" width="12.42578125" style="10" customWidth="1"/>
    <col min="10259" max="10259" width="11.5703125" style="10" customWidth="1"/>
    <col min="10260" max="10260" width="12.28515625" style="10" customWidth="1"/>
    <col min="10261" max="10261" width="12.7109375" style="10" customWidth="1"/>
    <col min="10262" max="10262" width="12.5703125" style="10" customWidth="1"/>
    <col min="10263" max="10263" width="13.140625" style="10" customWidth="1"/>
    <col min="10264" max="10264" width="13.42578125" style="10" customWidth="1"/>
    <col min="10265" max="10265" width="10.28515625" style="10" customWidth="1"/>
    <col min="10266" max="10266" width="14.28515625" style="10" customWidth="1"/>
    <col min="10267" max="10267" width="12.85546875" style="10" customWidth="1"/>
    <col min="10268" max="10268" width="12" style="10" customWidth="1"/>
    <col min="10269" max="10269" width="16.28515625" style="10" customWidth="1"/>
    <col min="10270" max="10270" width="14.5703125" style="10" customWidth="1"/>
    <col min="10271" max="10271" width="16.85546875" style="10" customWidth="1"/>
    <col min="10272" max="10272" width="11.140625" style="10" customWidth="1"/>
    <col min="10273" max="10273" width="10.42578125" style="10" customWidth="1"/>
    <col min="10274" max="10274" width="10.85546875" style="10" customWidth="1"/>
    <col min="10275" max="10275" width="10.140625" style="10" customWidth="1"/>
    <col min="10276" max="10276" width="12.85546875" style="10" customWidth="1"/>
    <col min="10277" max="10278" width="11" style="10" customWidth="1"/>
    <col min="10279" max="10279" width="11.5703125" style="10" customWidth="1"/>
    <col min="10280" max="10280" width="11.28515625" style="10" customWidth="1"/>
    <col min="10281" max="10281" width="10.140625" style="10" customWidth="1"/>
    <col min="10282" max="10283" width="11.85546875" style="10" customWidth="1"/>
    <col min="10284" max="10284" width="12.28515625" style="10" customWidth="1"/>
    <col min="10285" max="10285" width="12.7109375" style="10" customWidth="1"/>
    <col min="10286" max="10286" width="15.140625" style="10" customWidth="1"/>
    <col min="10287" max="10287" width="10" style="10" customWidth="1"/>
    <col min="10288" max="10298" width="7.85546875" style="10" customWidth="1"/>
    <col min="10299" max="10299" width="9.140625" style="10" customWidth="1"/>
    <col min="10300" max="10300" width="8.28515625" style="10" customWidth="1"/>
    <col min="10301" max="10301" width="10.140625" style="10" customWidth="1"/>
    <col min="10302" max="10302" width="9.140625" style="10"/>
    <col min="10303" max="10303" width="11.85546875" style="10" customWidth="1"/>
    <col min="10304" max="10304" width="14.28515625" style="10" customWidth="1"/>
    <col min="10305" max="10504" width="9.140625" style="10"/>
    <col min="10505" max="10505" width="0" style="10" hidden="1" customWidth="1"/>
    <col min="10506" max="10506" width="15.5703125" style="10" customWidth="1"/>
    <col min="10507" max="10507" width="55.140625" style="10" customWidth="1"/>
    <col min="10508" max="10508" width="15.5703125" style="10" customWidth="1"/>
    <col min="10509" max="10510" width="13" style="10" customWidth="1"/>
    <col min="10511" max="10512" width="13.140625" style="10" customWidth="1"/>
    <col min="10513" max="10513" width="10.5703125" style="10" customWidth="1"/>
    <col min="10514" max="10514" width="12.42578125" style="10" customWidth="1"/>
    <col min="10515" max="10515" width="11.5703125" style="10" customWidth="1"/>
    <col min="10516" max="10516" width="12.28515625" style="10" customWidth="1"/>
    <col min="10517" max="10517" width="12.7109375" style="10" customWidth="1"/>
    <col min="10518" max="10518" width="12.5703125" style="10" customWidth="1"/>
    <col min="10519" max="10519" width="13.140625" style="10" customWidth="1"/>
    <col min="10520" max="10520" width="13.42578125" style="10" customWidth="1"/>
    <col min="10521" max="10521" width="10.28515625" style="10" customWidth="1"/>
    <col min="10522" max="10522" width="14.28515625" style="10" customWidth="1"/>
    <col min="10523" max="10523" width="12.85546875" style="10" customWidth="1"/>
    <col min="10524" max="10524" width="12" style="10" customWidth="1"/>
    <col min="10525" max="10525" width="16.28515625" style="10" customWidth="1"/>
    <col min="10526" max="10526" width="14.5703125" style="10" customWidth="1"/>
    <col min="10527" max="10527" width="16.85546875" style="10" customWidth="1"/>
    <col min="10528" max="10528" width="11.140625" style="10" customWidth="1"/>
    <col min="10529" max="10529" width="10.42578125" style="10" customWidth="1"/>
    <col min="10530" max="10530" width="10.85546875" style="10" customWidth="1"/>
    <col min="10531" max="10531" width="10.140625" style="10" customWidth="1"/>
    <col min="10532" max="10532" width="12.85546875" style="10" customWidth="1"/>
    <col min="10533" max="10534" width="11" style="10" customWidth="1"/>
    <col min="10535" max="10535" width="11.5703125" style="10" customWidth="1"/>
    <col min="10536" max="10536" width="11.28515625" style="10" customWidth="1"/>
    <col min="10537" max="10537" width="10.140625" style="10" customWidth="1"/>
    <col min="10538" max="10539" width="11.85546875" style="10" customWidth="1"/>
    <col min="10540" max="10540" width="12.28515625" style="10" customWidth="1"/>
    <col min="10541" max="10541" width="12.7109375" style="10" customWidth="1"/>
    <col min="10542" max="10542" width="15.140625" style="10" customWidth="1"/>
    <col min="10543" max="10543" width="10" style="10" customWidth="1"/>
    <col min="10544" max="10554" width="7.85546875" style="10" customWidth="1"/>
    <col min="10555" max="10555" width="9.140625" style="10" customWidth="1"/>
    <col min="10556" max="10556" width="8.28515625" style="10" customWidth="1"/>
    <col min="10557" max="10557" width="10.140625" style="10" customWidth="1"/>
    <col min="10558" max="10558" width="9.140625" style="10"/>
    <col min="10559" max="10559" width="11.85546875" style="10" customWidth="1"/>
    <col min="10560" max="10560" width="14.28515625" style="10" customWidth="1"/>
    <col min="10561" max="10760" width="9.140625" style="10"/>
    <col min="10761" max="10761" width="0" style="10" hidden="1" customWidth="1"/>
    <col min="10762" max="10762" width="15.5703125" style="10" customWidth="1"/>
    <col min="10763" max="10763" width="55.140625" style="10" customWidth="1"/>
    <col min="10764" max="10764" width="15.5703125" style="10" customWidth="1"/>
    <col min="10765" max="10766" width="13" style="10" customWidth="1"/>
    <col min="10767" max="10768" width="13.140625" style="10" customWidth="1"/>
    <col min="10769" max="10769" width="10.5703125" style="10" customWidth="1"/>
    <col min="10770" max="10770" width="12.42578125" style="10" customWidth="1"/>
    <col min="10771" max="10771" width="11.5703125" style="10" customWidth="1"/>
    <col min="10772" max="10772" width="12.28515625" style="10" customWidth="1"/>
    <col min="10773" max="10773" width="12.7109375" style="10" customWidth="1"/>
    <col min="10774" max="10774" width="12.5703125" style="10" customWidth="1"/>
    <col min="10775" max="10775" width="13.140625" style="10" customWidth="1"/>
    <col min="10776" max="10776" width="13.42578125" style="10" customWidth="1"/>
    <col min="10777" max="10777" width="10.28515625" style="10" customWidth="1"/>
    <col min="10778" max="10778" width="14.28515625" style="10" customWidth="1"/>
    <col min="10779" max="10779" width="12.85546875" style="10" customWidth="1"/>
    <col min="10780" max="10780" width="12" style="10" customWidth="1"/>
    <col min="10781" max="10781" width="16.28515625" style="10" customWidth="1"/>
    <col min="10782" max="10782" width="14.5703125" style="10" customWidth="1"/>
    <col min="10783" max="10783" width="16.85546875" style="10" customWidth="1"/>
    <col min="10784" max="10784" width="11.140625" style="10" customWidth="1"/>
    <col min="10785" max="10785" width="10.42578125" style="10" customWidth="1"/>
    <col min="10786" max="10786" width="10.85546875" style="10" customWidth="1"/>
    <col min="10787" max="10787" width="10.140625" style="10" customWidth="1"/>
    <col min="10788" max="10788" width="12.85546875" style="10" customWidth="1"/>
    <col min="10789" max="10790" width="11" style="10" customWidth="1"/>
    <col min="10791" max="10791" width="11.5703125" style="10" customWidth="1"/>
    <col min="10792" max="10792" width="11.28515625" style="10" customWidth="1"/>
    <col min="10793" max="10793" width="10.140625" style="10" customWidth="1"/>
    <col min="10794" max="10795" width="11.85546875" style="10" customWidth="1"/>
    <col min="10796" max="10796" width="12.28515625" style="10" customWidth="1"/>
    <col min="10797" max="10797" width="12.7109375" style="10" customWidth="1"/>
    <col min="10798" max="10798" width="15.140625" style="10" customWidth="1"/>
    <col min="10799" max="10799" width="10" style="10" customWidth="1"/>
    <col min="10800" max="10810" width="7.85546875" style="10" customWidth="1"/>
    <col min="10811" max="10811" width="9.140625" style="10" customWidth="1"/>
    <col min="10812" max="10812" width="8.28515625" style="10" customWidth="1"/>
    <col min="10813" max="10813" width="10.140625" style="10" customWidth="1"/>
    <col min="10814" max="10814" width="9.140625" style="10"/>
    <col min="10815" max="10815" width="11.85546875" style="10" customWidth="1"/>
    <col min="10816" max="10816" width="14.28515625" style="10" customWidth="1"/>
    <col min="10817" max="11016" width="9.140625" style="10"/>
    <col min="11017" max="11017" width="0" style="10" hidden="1" customWidth="1"/>
    <col min="11018" max="11018" width="15.5703125" style="10" customWidth="1"/>
    <col min="11019" max="11019" width="55.140625" style="10" customWidth="1"/>
    <col min="11020" max="11020" width="15.5703125" style="10" customWidth="1"/>
    <col min="11021" max="11022" width="13" style="10" customWidth="1"/>
    <col min="11023" max="11024" width="13.140625" style="10" customWidth="1"/>
    <col min="11025" max="11025" width="10.5703125" style="10" customWidth="1"/>
    <col min="11026" max="11026" width="12.42578125" style="10" customWidth="1"/>
    <col min="11027" max="11027" width="11.5703125" style="10" customWidth="1"/>
    <col min="11028" max="11028" width="12.28515625" style="10" customWidth="1"/>
    <col min="11029" max="11029" width="12.7109375" style="10" customWidth="1"/>
    <col min="11030" max="11030" width="12.5703125" style="10" customWidth="1"/>
    <col min="11031" max="11031" width="13.140625" style="10" customWidth="1"/>
    <col min="11032" max="11032" width="13.42578125" style="10" customWidth="1"/>
    <col min="11033" max="11033" width="10.28515625" style="10" customWidth="1"/>
    <col min="11034" max="11034" width="14.28515625" style="10" customWidth="1"/>
    <col min="11035" max="11035" width="12.85546875" style="10" customWidth="1"/>
    <col min="11036" max="11036" width="12" style="10" customWidth="1"/>
    <col min="11037" max="11037" width="16.28515625" style="10" customWidth="1"/>
    <col min="11038" max="11038" width="14.5703125" style="10" customWidth="1"/>
    <col min="11039" max="11039" width="16.85546875" style="10" customWidth="1"/>
    <col min="11040" max="11040" width="11.140625" style="10" customWidth="1"/>
    <col min="11041" max="11041" width="10.42578125" style="10" customWidth="1"/>
    <col min="11042" max="11042" width="10.85546875" style="10" customWidth="1"/>
    <col min="11043" max="11043" width="10.140625" style="10" customWidth="1"/>
    <col min="11044" max="11044" width="12.85546875" style="10" customWidth="1"/>
    <col min="11045" max="11046" width="11" style="10" customWidth="1"/>
    <col min="11047" max="11047" width="11.5703125" style="10" customWidth="1"/>
    <col min="11048" max="11048" width="11.28515625" style="10" customWidth="1"/>
    <col min="11049" max="11049" width="10.140625" style="10" customWidth="1"/>
    <col min="11050" max="11051" width="11.85546875" style="10" customWidth="1"/>
    <col min="11052" max="11052" width="12.28515625" style="10" customWidth="1"/>
    <col min="11053" max="11053" width="12.7109375" style="10" customWidth="1"/>
    <col min="11054" max="11054" width="15.140625" style="10" customWidth="1"/>
    <col min="11055" max="11055" width="10" style="10" customWidth="1"/>
    <col min="11056" max="11066" width="7.85546875" style="10" customWidth="1"/>
    <col min="11067" max="11067" width="9.140625" style="10" customWidth="1"/>
    <col min="11068" max="11068" width="8.28515625" style="10" customWidth="1"/>
    <col min="11069" max="11069" width="10.140625" style="10" customWidth="1"/>
    <col min="11070" max="11070" width="9.140625" style="10"/>
    <col min="11071" max="11071" width="11.85546875" style="10" customWidth="1"/>
    <col min="11072" max="11072" width="14.28515625" style="10" customWidth="1"/>
    <col min="11073" max="11272" width="9.140625" style="10"/>
    <col min="11273" max="11273" width="0" style="10" hidden="1" customWidth="1"/>
    <col min="11274" max="11274" width="15.5703125" style="10" customWidth="1"/>
    <col min="11275" max="11275" width="55.140625" style="10" customWidth="1"/>
    <col min="11276" max="11276" width="15.5703125" style="10" customWidth="1"/>
    <col min="11277" max="11278" width="13" style="10" customWidth="1"/>
    <col min="11279" max="11280" width="13.140625" style="10" customWidth="1"/>
    <col min="11281" max="11281" width="10.5703125" style="10" customWidth="1"/>
    <col min="11282" max="11282" width="12.42578125" style="10" customWidth="1"/>
    <col min="11283" max="11283" width="11.5703125" style="10" customWidth="1"/>
    <col min="11284" max="11284" width="12.28515625" style="10" customWidth="1"/>
    <col min="11285" max="11285" width="12.7109375" style="10" customWidth="1"/>
    <col min="11286" max="11286" width="12.5703125" style="10" customWidth="1"/>
    <col min="11287" max="11287" width="13.140625" style="10" customWidth="1"/>
    <col min="11288" max="11288" width="13.42578125" style="10" customWidth="1"/>
    <col min="11289" max="11289" width="10.28515625" style="10" customWidth="1"/>
    <col min="11290" max="11290" width="14.28515625" style="10" customWidth="1"/>
    <col min="11291" max="11291" width="12.85546875" style="10" customWidth="1"/>
    <col min="11292" max="11292" width="12" style="10" customWidth="1"/>
    <col min="11293" max="11293" width="16.28515625" style="10" customWidth="1"/>
    <col min="11294" max="11294" width="14.5703125" style="10" customWidth="1"/>
    <col min="11295" max="11295" width="16.85546875" style="10" customWidth="1"/>
    <col min="11296" max="11296" width="11.140625" style="10" customWidth="1"/>
    <col min="11297" max="11297" width="10.42578125" style="10" customWidth="1"/>
    <col min="11298" max="11298" width="10.85546875" style="10" customWidth="1"/>
    <col min="11299" max="11299" width="10.140625" style="10" customWidth="1"/>
    <col min="11300" max="11300" width="12.85546875" style="10" customWidth="1"/>
    <col min="11301" max="11302" width="11" style="10" customWidth="1"/>
    <col min="11303" max="11303" width="11.5703125" style="10" customWidth="1"/>
    <col min="11304" max="11304" width="11.28515625" style="10" customWidth="1"/>
    <col min="11305" max="11305" width="10.140625" style="10" customWidth="1"/>
    <col min="11306" max="11307" width="11.85546875" style="10" customWidth="1"/>
    <col min="11308" max="11308" width="12.28515625" style="10" customWidth="1"/>
    <col min="11309" max="11309" width="12.7109375" style="10" customWidth="1"/>
    <col min="11310" max="11310" width="15.140625" style="10" customWidth="1"/>
    <col min="11311" max="11311" width="10" style="10" customWidth="1"/>
    <col min="11312" max="11322" width="7.85546875" style="10" customWidth="1"/>
    <col min="11323" max="11323" width="9.140625" style="10" customWidth="1"/>
    <col min="11324" max="11324" width="8.28515625" style="10" customWidth="1"/>
    <col min="11325" max="11325" width="10.140625" style="10" customWidth="1"/>
    <col min="11326" max="11326" width="9.140625" style="10"/>
    <col min="11327" max="11327" width="11.85546875" style="10" customWidth="1"/>
    <col min="11328" max="11328" width="14.28515625" style="10" customWidth="1"/>
    <col min="11329" max="11528" width="9.140625" style="10"/>
    <col min="11529" max="11529" width="0" style="10" hidden="1" customWidth="1"/>
    <col min="11530" max="11530" width="15.5703125" style="10" customWidth="1"/>
    <col min="11531" max="11531" width="55.140625" style="10" customWidth="1"/>
    <col min="11532" max="11532" width="15.5703125" style="10" customWidth="1"/>
    <col min="11533" max="11534" width="13" style="10" customWidth="1"/>
    <col min="11535" max="11536" width="13.140625" style="10" customWidth="1"/>
    <col min="11537" max="11537" width="10.5703125" style="10" customWidth="1"/>
    <col min="11538" max="11538" width="12.42578125" style="10" customWidth="1"/>
    <col min="11539" max="11539" width="11.5703125" style="10" customWidth="1"/>
    <col min="11540" max="11540" width="12.28515625" style="10" customWidth="1"/>
    <col min="11541" max="11541" width="12.7109375" style="10" customWidth="1"/>
    <col min="11542" max="11542" width="12.5703125" style="10" customWidth="1"/>
    <col min="11543" max="11543" width="13.140625" style="10" customWidth="1"/>
    <col min="11544" max="11544" width="13.42578125" style="10" customWidth="1"/>
    <col min="11545" max="11545" width="10.28515625" style="10" customWidth="1"/>
    <col min="11546" max="11546" width="14.28515625" style="10" customWidth="1"/>
    <col min="11547" max="11547" width="12.85546875" style="10" customWidth="1"/>
    <col min="11548" max="11548" width="12" style="10" customWidth="1"/>
    <col min="11549" max="11549" width="16.28515625" style="10" customWidth="1"/>
    <col min="11550" max="11550" width="14.5703125" style="10" customWidth="1"/>
    <col min="11551" max="11551" width="16.85546875" style="10" customWidth="1"/>
    <col min="11552" max="11552" width="11.140625" style="10" customWidth="1"/>
    <col min="11553" max="11553" width="10.42578125" style="10" customWidth="1"/>
    <col min="11554" max="11554" width="10.85546875" style="10" customWidth="1"/>
    <col min="11555" max="11555" width="10.140625" style="10" customWidth="1"/>
    <col min="11556" max="11556" width="12.85546875" style="10" customWidth="1"/>
    <col min="11557" max="11558" width="11" style="10" customWidth="1"/>
    <col min="11559" max="11559" width="11.5703125" style="10" customWidth="1"/>
    <col min="11560" max="11560" width="11.28515625" style="10" customWidth="1"/>
    <col min="11561" max="11561" width="10.140625" style="10" customWidth="1"/>
    <col min="11562" max="11563" width="11.85546875" style="10" customWidth="1"/>
    <col min="11564" max="11564" width="12.28515625" style="10" customWidth="1"/>
    <col min="11565" max="11565" width="12.7109375" style="10" customWidth="1"/>
    <col min="11566" max="11566" width="15.140625" style="10" customWidth="1"/>
    <col min="11567" max="11567" width="10" style="10" customWidth="1"/>
    <col min="11568" max="11578" width="7.85546875" style="10" customWidth="1"/>
    <col min="11579" max="11579" width="9.140625" style="10" customWidth="1"/>
    <col min="11580" max="11580" width="8.28515625" style="10" customWidth="1"/>
    <col min="11581" max="11581" width="10.140625" style="10" customWidth="1"/>
    <col min="11582" max="11582" width="9.140625" style="10"/>
    <col min="11583" max="11583" width="11.85546875" style="10" customWidth="1"/>
    <col min="11584" max="11584" width="14.28515625" style="10" customWidth="1"/>
    <col min="11585" max="11784" width="9.140625" style="10"/>
    <col min="11785" max="11785" width="0" style="10" hidden="1" customWidth="1"/>
    <col min="11786" max="11786" width="15.5703125" style="10" customWidth="1"/>
    <col min="11787" max="11787" width="55.140625" style="10" customWidth="1"/>
    <col min="11788" max="11788" width="15.5703125" style="10" customWidth="1"/>
    <col min="11789" max="11790" width="13" style="10" customWidth="1"/>
    <col min="11791" max="11792" width="13.140625" style="10" customWidth="1"/>
    <col min="11793" max="11793" width="10.5703125" style="10" customWidth="1"/>
    <col min="11794" max="11794" width="12.42578125" style="10" customWidth="1"/>
    <col min="11795" max="11795" width="11.5703125" style="10" customWidth="1"/>
    <col min="11796" max="11796" width="12.28515625" style="10" customWidth="1"/>
    <col min="11797" max="11797" width="12.7109375" style="10" customWidth="1"/>
    <col min="11798" max="11798" width="12.5703125" style="10" customWidth="1"/>
    <col min="11799" max="11799" width="13.140625" style="10" customWidth="1"/>
    <col min="11800" max="11800" width="13.42578125" style="10" customWidth="1"/>
    <col min="11801" max="11801" width="10.28515625" style="10" customWidth="1"/>
    <col min="11802" max="11802" width="14.28515625" style="10" customWidth="1"/>
    <col min="11803" max="11803" width="12.85546875" style="10" customWidth="1"/>
    <col min="11804" max="11804" width="12" style="10" customWidth="1"/>
    <col min="11805" max="11805" width="16.28515625" style="10" customWidth="1"/>
    <col min="11806" max="11806" width="14.5703125" style="10" customWidth="1"/>
    <col min="11807" max="11807" width="16.85546875" style="10" customWidth="1"/>
    <col min="11808" max="11808" width="11.140625" style="10" customWidth="1"/>
    <col min="11809" max="11809" width="10.42578125" style="10" customWidth="1"/>
    <col min="11810" max="11810" width="10.85546875" style="10" customWidth="1"/>
    <col min="11811" max="11811" width="10.140625" style="10" customWidth="1"/>
    <col min="11812" max="11812" width="12.85546875" style="10" customWidth="1"/>
    <col min="11813" max="11814" width="11" style="10" customWidth="1"/>
    <col min="11815" max="11815" width="11.5703125" style="10" customWidth="1"/>
    <col min="11816" max="11816" width="11.28515625" style="10" customWidth="1"/>
    <col min="11817" max="11817" width="10.140625" style="10" customWidth="1"/>
    <col min="11818" max="11819" width="11.85546875" style="10" customWidth="1"/>
    <col min="11820" max="11820" width="12.28515625" style="10" customWidth="1"/>
    <col min="11821" max="11821" width="12.7109375" style="10" customWidth="1"/>
    <col min="11822" max="11822" width="15.140625" style="10" customWidth="1"/>
    <col min="11823" max="11823" width="10" style="10" customWidth="1"/>
    <col min="11824" max="11834" width="7.85546875" style="10" customWidth="1"/>
    <col min="11835" max="11835" width="9.140625" style="10" customWidth="1"/>
    <col min="11836" max="11836" width="8.28515625" style="10" customWidth="1"/>
    <col min="11837" max="11837" width="10.140625" style="10" customWidth="1"/>
    <col min="11838" max="11838" width="9.140625" style="10"/>
    <col min="11839" max="11839" width="11.85546875" style="10" customWidth="1"/>
    <col min="11840" max="11840" width="14.28515625" style="10" customWidth="1"/>
    <col min="11841" max="12040" width="9.140625" style="10"/>
    <col min="12041" max="12041" width="0" style="10" hidden="1" customWidth="1"/>
    <col min="12042" max="12042" width="15.5703125" style="10" customWidth="1"/>
    <col min="12043" max="12043" width="55.140625" style="10" customWidth="1"/>
    <col min="12044" max="12044" width="15.5703125" style="10" customWidth="1"/>
    <col min="12045" max="12046" width="13" style="10" customWidth="1"/>
    <col min="12047" max="12048" width="13.140625" style="10" customWidth="1"/>
    <col min="12049" max="12049" width="10.5703125" style="10" customWidth="1"/>
    <col min="12050" max="12050" width="12.42578125" style="10" customWidth="1"/>
    <col min="12051" max="12051" width="11.5703125" style="10" customWidth="1"/>
    <col min="12052" max="12052" width="12.28515625" style="10" customWidth="1"/>
    <col min="12053" max="12053" width="12.7109375" style="10" customWidth="1"/>
    <col min="12054" max="12054" width="12.5703125" style="10" customWidth="1"/>
    <col min="12055" max="12055" width="13.140625" style="10" customWidth="1"/>
    <col min="12056" max="12056" width="13.42578125" style="10" customWidth="1"/>
    <col min="12057" max="12057" width="10.28515625" style="10" customWidth="1"/>
    <col min="12058" max="12058" width="14.28515625" style="10" customWidth="1"/>
    <col min="12059" max="12059" width="12.85546875" style="10" customWidth="1"/>
    <col min="12060" max="12060" width="12" style="10" customWidth="1"/>
    <col min="12061" max="12061" width="16.28515625" style="10" customWidth="1"/>
    <col min="12062" max="12062" width="14.5703125" style="10" customWidth="1"/>
    <col min="12063" max="12063" width="16.85546875" style="10" customWidth="1"/>
    <col min="12064" max="12064" width="11.140625" style="10" customWidth="1"/>
    <col min="12065" max="12065" width="10.42578125" style="10" customWidth="1"/>
    <col min="12066" max="12066" width="10.85546875" style="10" customWidth="1"/>
    <col min="12067" max="12067" width="10.140625" style="10" customWidth="1"/>
    <col min="12068" max="12068" width="12.85546875" style="10" customWidth="1"/>
    <col min="12069" max="12070" width="11" style="10" customWidth="1"/>
    <col min="12071" max="12071" width="11.5703125" style="10" customWidth="1"/>
    <col min="12072" max="12072" width="11.28515625" style="10" customWidth="1"/>
    <col min="12073" max="12073" width="10.140625" style="10" customWidth="1"/>
    <col min="12074" max="12075" width="11.85546875" style="10" customWidth="1"/>
    <col min="12076" max="12076" width="12.28515625" style="10" customWidth="1"/>
    <col min="12077" max="12077" width="12.7109375" style="10" customWidth="1"/>
    <col min="12078" max="12078" width="15.140625" style="10" customWidth="1"/>
    <col min="12079" max="12079" width="10" style="10" customWidth="1"/>
    <col min="12080" max="12090" width="7.85546875" style="10" customWidth="1"/>
    <col min="12091" max="12091" width="9.140625" style="10" customWidth="1"/>
    <col min="12092" max="12092" width="8.28515625" style="10" customWidth="1"/>
    <col min="12093" max="12093" width="10.140625" style="10" customWidth="1"/>
    <col min="12094" max="12094" width="9.140625" style="10"/>
    <col min="12095" max="12095" width="11.85546875" style="10" customWidth="1"/>
    <col min="12096" max="12096" width="14.28515625" style="10" customWidth="1"/>
    <col min="12097" max="12296" width="9.140625" style="10"/>
    <col min="12297" max="12297" width="0" style="10" hidden="1" customWidth="1"/>
    <col min="12298" max="12298" width="15.5703125" style="10" customWidth="1"/>
    <col min="12299" max="12299" width="55.140625" style="10" customWidth="1"/>
    <col min="12300" max="12300" width="15.5703125" style="10" customWidth="1"/>
    <col min="12301" max="12302" width="13" style="10" customWidth="1"/>
    <col min="12303" max="12304" width="13.140625" style="10" customWidth="1"/>
    <col min="12305" max="12305" width="10.5703125" style="10" customWidth="1"/>
    <col min="12306" max="12306" width="12.42578125" style="10" customWidth="1"/>
    <col min="12307" max="12307" width="11.5703125" style="10" customWidth="1"/>
    <col min="12308" max="12308" width="12.28515625" style="10" customWidth="1"/>
    <col min="12309" max="12309" width="12.7109375" style="10" customWidth="1"/>
    <col min="12310" max="12310" width="12.5703125" style="10" customWidth="1"/>
    <col min="12311" max="12311" width="13.140625" style="10" customWidth="1"/>
    <col min="12312" max="12312" width="13.42578125" style="10" customWidth="1"/>
    <col min="12313" max="12313" width="10.28515625" style="10" customWidth="1"/>
    <col min="12314" max="12314" width="14.28515625" style="10" customWidth="1"/>
    <col min="12315" max="12315" width="12.85546875" style="10" customWidth="1"/>
    <col min="12316" max="12316" width="12" style="10" customWidth="1"/>
    <col min="12317" max="12317" width="16.28515625" style="10" customWidth="1"/>
    <col min="12318" max="12318" width="14.5703125" style="10" customWidth="1"/>
    <col min="12319" max="12319" width="16.85546875" style="10" customWidth="1"/>
    <col min="12320" max="12320" width="11.140625" style="10" customWidth="1"/>
    <col min="12321" max="12321" width="10.42578125" style="10" customWidth="1"/>
    <col min="12322" max="12322" width="10.85546875" style="10" customWidth="1"/>
    <col min="12323" max="12323" width="10.140625" style="10" customWidth="1"/>
    <col min="12324" max="12324" width="12.85546875" style="10" customWidth="1"/>
    <col min="12325" max="12326" width="11" style="10" customWidth="1"/>
    <col min="12327" max="12327" width="11.5703125" style="10" customWidth="1"/>
    <col min="12328" max="12328" width="11.28515625" style="10" customWidth="1"/>
    <col min="12329" max="12329" width="10.140625" style="10" customWidth="1"/>
    <col min="12330" max="12331" width="11.85546875" style="10" customWidth="1"/>
    <col min="12332" max="12332" width="12.28515625" style="10" customWidth="1"/>
    <col min="12333" max="12333" width="12.7109375" style="10" customWidth="1"/>
    <col min="12334" max="12334" width="15.140625" style="10" customWidth="1"/>
    <col min="12335" max="12335" width="10" style="10" customWidth="1"/>
    <col min="12336" max="12346" width="7.85546875" style="10" customWidth="1"/>
    <col min="12347" max="12347" width="9.140625" style="10" customWidth="1"/>
    <col min="12348" max="12348" width="8.28515625" style="10" customWidth="1"/>
    <col min="12349" max="12349" width="10.140625" style="10" customWidth="1"/>
    <col min="12350" max="12350" width="9.140625" style="10"/>
    <col min="12351" max="12351" width="11.85546875" style="10" customWidth="1"/>
    <col min="12352" max="12352" width="14.28515625" style="10" customWidth="1"/>
    <col min="12353" max="12552" width="9.140625" style="10"/>
    <col min="12553" max="12553" width="0" style="10" hidden="1" customWidth="1"/>
    <col min="12554" max="12554" width="15.5703125" style="10" customWidth="1"/>
    <col min="12555" max="12555" width="55.140625" style="10" customWidth="1"/>
    <col min="12556" max="12556" width="15.5703125" style="10" customWidth="1"/>
    <col min="12557" max="12558" width="13" style="10" customWidth="1"/>
    <col min="12559" max="12560" width="13.140625" style="10" customWidth="1"/>
    <col min="12561" max="12561" width="10.5703125" style="10" customWidth="1"/>
    <col min="12562" max="12562" width="12.42578125" style="10" customWidth="1"/>
    <col min="12563" max="12563" width="11.5703125" style="10" customWidth="1"/>
    <col min="12564" max="12564" width="12.28515625" style="10" customWidth="1"/>
    <col min="12565" max="12565" width="12.7109375" style="10" customWidth="1"/>
    <col min="12566" max="12566" width="12.5703125" style="10" customWidth="1"/>
    <col min="12567" max="12567" width="13.140625" style="10" customWidth="1"/>
    <col min="12568" max="12568" width="13.42578125" style="10" customWidth="1"/>
    <col min="12569" max="12569" width="10.28515625" style="10" customWidth="1"/>
    <col min="12570" max="12570" width="14.28515625" style="10" customWidth="1"/>
    <col min="12571" max="12571" width="12.85546875" style="10" customWidth="1"/>
    <col min="12572" max="12572" width="12" style="10" customWidth="1"/>
    <col min="12573" max="12573" width="16.28515625" style="10" customWidth="1"/>
    <col min="12574" max="12574" width="14.5703125" style="10" customWidth="1"/>
    <col min="12575" max="12575" width="16.85546875" style="10" customWidth="1"/>
    <col min="12576" max="12576" width="11.140625" style="10" customWidth="1"/>
    <col min="12577" max="12577" width="10.42578125" style="10" customWidth="1"/>
    <col min="12578" max="12578" width="10.85546875" style="10" customWidth="1"/>
    <col min="12579" max="12579" width="10.140625" style="10" customWidth="1"/>
    <col min="12580" max="12580" width="12.85546875" style="10" customWidth="1"/>
    <col min="12581" max="12582" width="11" style="10" customWidth="1"/>
    <col min="12583" max="12583" width="11.5703125" style="10" customWidth="1"/>
    <col min="12584" max="12584" width="11.28515625" style="10" customWidth="1"/>
    <col min="12585" max="12585" width="10.140625" style="10" customWidth="1"/>
    <col min="12586" max="12587" width="11.85546875" style="10" customWidth="1"/>
    <col min="12588" max="12588" width="12.28515625" style="10" customWidth="1"/>
    <col min="12589" max="12589" width="12.7109375" style="10" customWidth="1"/>
    <col min="12590" max="12590" width="15.140625" style="10" customWidth="1"/>
    <col min="12591" max="12591" width="10" style="10" customWidth="1"/>
    <col min="12592" max="12602" width="7.85546875" style="10" customWidth="1"/>
    <col min="12603" max="12603" width="9.140625" style="10" customWidth="1"/>
    <col min="12604" max="12604" width="8.28515625" style="10" customWidth="1"/>
    <col min="12605" max="12605" width="10.140625" style="10" customWidth="1"/>
    <col min="12606" max="12606" width="9.140625" style="10"/>
    <col min="12607" max="12607" width="11.85546875" style="10" customWidth="1"/>
    <col min="12608" max="12608" width="14.28515625" style="10" customWidth="1"/>
    <col min="12609" max="12808" width="9.140625" style="10"/>
    <col min="12809" max="12809" width="0" style="10" hidden="1" customWidth="1"/>
    <col min="12810" max="12810" width="15.5703125" style="10" customWidth="1"/>
    <col min="12811" max="12811" width="55.140625" style="10" customWidth="1"/>
    <col min="12812" max="12812" width="15.5703125" style="10" customWidth="1"/>
    <col min="12813" max="12814" width="13" style="10" customWidth="1"/>
    <col min="12815" max="12816" width="13.140625" style="10" customWidth="1"/>
    <col min="12817" max="12817" width="10.5703125" style="10" customWidth="1"/>
    <col min="12818" max="12818" width="12.42578125" style="10" customWidth="1"/>
    <col min="12819" max="12819" width="11.5703125" style="10" customWidth="1"/>
    <col min="12820" max="12820" width="12.28515625" style="10" customWidth="1"/>
    <col min="12821" max="12821" width="12.7109375" style="10" customWidth="1"/>
    <col min="12822" max="12822" width="12.5703125" style="10" customWidth="1"/>
    <col min="12823" max="12823" width="13.140625" style="10" customWidth="1"/>
    <col min="12824" max="12824" width="13.42578125" style="10" customWidth="1"/>
    <col min="12825" max="12825" width="10.28515625" style="10" customWidth="1"/>
    <col min="12826" max="12826" width="14.28515625" style="10" customWidth="1"/>
    <col min="12827" max="12827" width="12.85546875" style="10" customWidth="1"/>
    <col min="12828" max="12828" width="12" style="10" customWidth="1"/>
    <col min="12829" max="12829" width="16.28515625" style="10" customWidth="1"/>
    <col min="12830" max="12830" width="14.5703125" style="10" customWidth="1"/>
    <col min="12831" max="12831" width="16.85546875" style="10" customWidth="1"/>
    <col min="12832" max="12832" width="11.140625" style="10" customWidth="1"/>
    <col min="12833" max="12833" width="10.42578125" style="10" customWidth="1"/>
    <col min="12834" max="12834" width="10.85546875" style="10" customWidth="1"/>
    <col min="12835" max="12835" width="10.140625" style="10" customWidth="1"/>
    <col min="12836" max="12836" width="12.85546875" style="10" customWidth="1"/>
    <col min="12837" max="12838" width="11" style="10" customWidth="1"/>
    <col min="12839" max="12839" width="11.5703125" style="10" customWidth="1"/>
    <col min="12840" max="12840" width="11.28515625" style="10" customWidth="1"/>
    <col min="12841" max="12841" width="10.140625" style="10" customWidth="1"/>
    <col min="12842" max="12843" width="11.85546875" style="10" customWidth="1"/>
    <col min="12844" max="12844" width="12.28515625" style="10" customWidth="1"/>
    <col min="12845" max="12845" width="12.7109375" style="10" customWidth="1"/>
    <col min="12846" max="12846" width="15.140625" style="10" customWidth="1"/>
    <col min="12847" max="12847" width="10" style="10" customWidth="1"/>
    <col min="12848" max="12858" width="7.85546875" style="10" customWidth="1"/>
    <col min="12859" max="12859" width="9.140625" style="10" customWidth="1"/>
    <col min="12860" max="12860" width="8.28515625" style="10" customWidth="1"/>
    <col min="12861" max="12861" width="10.140625" style="10" customWidth="1"/>
    <col min="12862" max="12862" width="9.140625" style="10"/>
    <col min="12863" max="12863" width="11.85546875" style="10" customWidth="1"/>
    <col min="12864" max="12864" width="14.28515625" style="10" customWidth="1"/>
    <col min="12865" max="13064" width="9.140625" style="10"/>
    <col min="13065" max="13065" width="0" style="10" hidden="1" customWidth="1"/>
    <col min="13066" max="13066" width="15.5703125" style="10" customWidth="1"/>
    <col min="13067" max="13067" width="55.140625" style="10" customWidth="1"/>
    <col min="13068" max="13068" width="15.5703125" style="10" customWidth="1"/>
    <col min="13069" max="13070" width="13" style="10" customWidth="1"/>
    <col min="13071" max="13072" width="13.140625" style="10" customWidth="1"/>
    <col min="13073" max="13073" width="10.5703125" style="10" customWidth="1"/>
    <col min="13074" max="13074" width="12.42578125" style="10" customWidth="1"/>
    <col min="13075" max="13075" width="11.5703125" style="10" customWidth="1"/>
    <col min="13076" max="13076" width="12.28515625" style="10" customWidth="1"/>
    <col min="13077" max="13077" width="12.7109375" style="10" customWidth="1"/>
    <col min="13078" max="13078" width="12.5703125" style="10" customWidth="1"/>
    <col min="13079" max="13079" width="13.140625" style="10" customWidth="1"/>
    <col min="13080" max="13080" width="13.42578125" style="10" customWidth="1"/>
    <col min="13081" max="13081" width="10.28515625" style="10" customWidth="1"/>
    <col min="13082" max="13082" width="14.28515625" style="10" customWidth="1"/>
    <col min="13083" max="13083" width="12.85546875" style="10" customWidth="1"/>
    <col min="13084" max="13084" width="12" style="10" customWidth="1"/>
    <col min="13085" max="13085" width="16.28515625" style="10" customWidth="1"/>
    <col min="13086" max="13086" width="14.5703125" style="10" customWidth="1"/>
    <col min="13087" max="13087" width="16.85546875" style="10" customWidth="1"/>
    <col min="13088" max="13088" width="11.140625" style="10" customWidth="1"/>
    <col min="13089" max="13089" width="10.42578125" style="10" customWidth="1"/>
    <col min="13090" max="13090" width="10.85546875" style="10" customWidth="1"/>
    <col min="13091" max="13091" width="10.140625" style="10" customWidth="1"/>
    <col min="13092" max="13092" width="12.85546875" style="10" customWidth="1"/>
    <col min="13093" max="13094" width="11" style="10" customWidth="1"/>
    <col min="13095" max="13095" width="11.5703125" style="10" customWidth="1"/>
    <col min="13096" max="13096" width="11.28515625" style="10" customWidth="1"/>
    <col min="13097" max="13097" width="10.140625" style="10" customWidth="1"/>
    <col min="13098" max="13099" width="11.85546875" style="10" customWidth="1"/>
    <col min="13100" max="13100" width="12.28515625" style="10" customWidth="1"/>
    <col min="13101" max="13101" width="12.7109375" style="10" customWidth="1"/>
    <col min="13102" max="13102" width="15.140625" style="10" customWidth="1"/>
    <col min="13103" max="13103" width="10" style="10" customWidth="1"/>
    <col min="13104" max="13114" width="7.85546875" style="10" customWidth="1"/>
    <col min="13115" max="13115" width="9.140625" style="10" customWidth="1"/>
    <col min="13116" max="13116" width="8.28515625" style="10" customWidth="1"/>
    <col min="13117" max="13117" width="10.140625" style="10" customWidth="1"/>
    <col min="13118" max="13118" width="9.140625" style="10"/>
    <col min="13119" max="13119" width="11.85546875" style="10" customWidth="1"/>
    <col min="13120" max="13120" width="14.28515625" style="10" customWidth="1"/>
    <col min="13121" max="13320" width="9.140625" style="10"/>
    <col min="13321" max="13321" width="0" style="10" hidden="1" customWidth="1"/>
    <col min="13322" max="13322" width="15.5703125" style="10" customWidth="1"/>
    <col min="13323" max="13323" width="55.140625" style="10" customWidth="1"/>
    <col min="13324" max="13324" width="15.5703125" style="10" customWidth="1"/>
    <col min="13325" max="13326" width="13" style="10" customWidth="1"/>
    <col min="13327" max="13328" width="13.140625" style="10" customWidth="1"/>
    <col min="13329" max="13329" width="10.5703125" style="10" customWidth="1"/>
    <col min="13330" max="13330" width="12.42578125" style="10" customWidth="1"/>
    <col min="13331" max="13331" width="11.5703125" style="10" customWidth="1"/>
    <col min="13332" max="13332" width="12.28515625" style="10" customWidth="1"/>
    <col min="13333" max="13333" width="12.7109375" style="10" customWidth="1"/>
    <col min="13334" max="13334" width="12.5703125" style="10" customWidth="1"/>
    <col min="13335" max="13335" width="13.140625" style="10" customWidth="1"/>
    <col min="13336" max="13336" width="13.42578125" style="10" customWidth="1"/>
    <col min="13337" max="13337" width="10.28515625" style="10" customWidth="1"/>
    <col min="13338" max="13338" width="14.28515625" style="10" customWidth="1"/>
    <col min="13339" max="13339" width="12.85546875" style="10" customWidth="1"/>
    <col min="13340" max="13340" width="12" style="10" customWidth="1"/>
    <col min="13341" max="13341" width="16.28515625" style="10" customWidth="1"/>
    <col min="13342" max="13342" width="14.5703125" style="10" customWidth="1"/>
    <col min="13343" max="13343" width="16.85546875" style="10" customWidth="1"/>
    <col min="13344" max="13344" width="11.140625" style="10" customWidth="1"/>
    <col min="13345" max="13345" width="10.42578125" style="10" customWidth="1"/>
    <col min="13346" max="13346" width="10.85546875" style="10" customWidth="1"/>
    <col min="13347" max="13347" width="10.140625" style="10" customWidth="1"/>
    <col min="13348" max="13348" width="12.85546875" style="10" customWidth="1"/>
    <col min="13349" max="13350" width="11" style="10" customWidth="1"/>
    <col min="13351" max="13351" width="11.5703125" style="10" customWidth="1"/>
    <col min="13352" max="13352" width="11.28515625" style="10" customWidth="1"/>
    <col min="13353" max="13353" width="10.140625" style="10" customWidth="1"/>
    <col min="13354" max="13355" width="11.85546875" style="10" customWidth="1"/>
    <col min="13356" max="13356" width="12.28515625" style="10" customWidth="1"/>
    <col min="13357" max="13357" width="12.7109375" style="10" customWidth="1"/>
    <col min="13358" max="13358" width="15.140625" style="10" customWidth="1"/>
    <col min="13359" max="13359" width="10" style="10" customWidth="1"/>
    <col min="13360" max="13370" width="7.85546875" style="10" customWidth="1"/>
    <col min="13371" max="13371" width="9.140625" style="10" customWidth="1"/>
    <col min="13372" max="13372" width="8.28515625" style="10" customWidth="1"/>
    <col min="13373" max="13373" width="10.140625" style="10" customWidth="1"/>
    <col min="13374" max="13374" width="9.140625" style="10"/>
    <col min="13375" max="13375" width="11.85546875" style="10" customWidth="1"/>
    <col min="13376" max="13376" width="14.28515625" style="10" customWidth="1"/>
    <col min="13377" max="13576" width="9.140625" style="10"/>
    <col min="13577" max="13577" width="0" style="10" hidden="1" customWidth="1"/>
    <col min="13578" max="13578" width="15.5703125" style="10" customWidth="1"/>
    <col min="13579" max="13579" width="55.140625" style="10" customWidth="1"/>
    <col min="13580" max="13580" width="15.5703125" style="10" customWidth="1"/>
    <col min="13581" max="13582" width="13" style="10" customWidth="1"/>
    <col min="13583" max="13584" width="13.140625" style="10" customWidth="1"/>
    <col min="13585" max="13585" width="10.5703125" style="10" customWidth="1"/>
    <col min="13586" max="13586" width="12.42578125" style="10" customWidth="1"/>
    <col min="13587" max="13587" width="11.5703125" style="10" customWidth="1"/>
    <col min="13588" max="13588" width="12.28515625" style="10" customWidth="1"/>
    <col min="13589" max="13589" width="12.7109375" style="10" customWidth="1"/>
    <col min="13590" max="13590" width="12.5703125" style="10" customWidth="1"/>
    <col min="13591" max="13591" width="13.140625" style="10" customWidth="1"/>
    <col min="13592" max="13592" width="13.42578125" style="10" customWidth="1"/>
    <col min="13593" max="13593" width="10.28515625" style="10" customWidth="1"/>
    <col min="13594" max="13594" width="14.28515625" style="10" customWidth="1"/>
    <col min="13595" max="13595" width="12.85546875" style="10" customWidth="1"/>
    <col min="13596" max="13596" width="12" style="10" customWidth="1"/>
    <col min="13597" max="13597" width="16.28515625" style="10" customWidth="1"/>
    <col min="13598" max="13598" width="14.5703125" style="10" customWidth="1"/>
    <col min="13599" max="13599" width="16.85546875" style="10" customWidth="1"/>
    <col min="13600" max="13600" width="11.140625" style="10" customWidth="1"/>
    <col min="13601" max="13601" width="10.42578125" style="10" customWidth="1"/>
    <col min="13602" max="13602" width="10.85546875" style="10" customWidth="1"/>
    <col min="13603" max="13603" width="10.140625" style="10" customWidth="1"/>
    <col min="13604" max="13604" width="12.85546875" style="10" customWidth="1"/>
    <col min="13605" max="13606" width="11" style="10" customWidth="1"/>
    <col min="13607" max="13607" width="11.5703125" style="10" customWidth="1"/>
    <col min="13608" max="13608" width="11.28515625" style="10" customWidth="1"/>
    <col min="13609" max="13609" width="10.140625" style="10" customWidth="1"/>
    <col min="13610" max="13611" width="11.85546875" style="10" customWidth="1"/>
    <col min="13612" max="13612" width="12.28515625" style="10" customWidth="1"/>
    <col min="13613" max="13613" width="12.7109375" style="10" customWidth="1"/>
    <col min="13614" max="13614" width="15.140625" style="10" customWidth="1"/>
    <col min="13615" max="13615" width="10" style="10" customWidth="1"/>
    <col min="13616" max="13626" width="7.85546875" style="10" customWidth="1"/>
    <col min="13627" max="13627" width="9.140625" style="10" customWidth="1"/>
    <col min="13628" max="13628" width="8.28515625" style="10" customWidth="1"/>
    <col min="13629" max="13629" width="10.140625" style="10" customWidth="1"/>
    <col min="13630" max="13630" width="9.140625" style="10"/>
    <col min="13631" max="13631" width="11.85546875" style="10" customWidth="1"/>
    <col min="13632" max="13632" width="14.28515625" style="10" customWidth="1"/>
    <col min="13633" max="13832" width="9.140625" style="10"/>
    <col min="13833" max="13833" width="0" style="10" hidden="1" customWidth="1"/>
    <col min="13834" max="13834" width="15.5703125" style="10" customWidth="1"/>
    <col min="13835" max="13835" width="55.140625" style="10" customWidth="1"/>
    <col min="13836" max="13836" width="15.5703125" style="10" customWidth="1"/>
    <col min="13837" max="13838" width="13" style="10" customWidth="1"/>
    <col min="13839" max="13840" width="13.140625" style="10" customWidth="1"/>
    <col min="13841" max="13841" width="10.5703125" style="10" customWidth="1"/>
    <col min="13842" max="13842" width="12.42578125" style="10" customWidth="1"/>
    <col min="13843" max="13843" width="11.5703125" style="10" customWidth="1"/>
    <col min="13844" max="13844" width="12.28515625" style="10" customWidth="1"/>
    <col min="13845" max="13845" width="12.7109375" style="10" customWidth="1"/>
    <col min="13846" max="13846" width="12.5703125" style="10" customWidth="1"/>
    <col min="13847" max="13847" width="13.140625" style="10" customWidth="1"/>
    <col min="13848" max="13848" width="13.42578125" style="10" customWidth="1"/>
    <col min="13849" max="13849" width="10.28515625" style="10" customWidth="1"/>
    <col min="13850" max="13850" width="14.28515625" style="10" customWidth="1"/>
    <col min="13851" max="13851" width="12.85546875" style="10" customWidth="1"/>
    <col min="13852" max="13852" width="12" style="10" customWidth="1"/>
    <col min="13853" max="13853" width="16.28515625" style="10" customWidth="1"/>
    <col min="13854" max="13854" width="14.5703125" style="10" customWidth="1"/>
    <col min="13855" max="13855" width="16.85546875" style="10" customWidth="1"/>
    <col min="13856" max="13856" width="11.140625" style="10" customWidth="1"/>
    <col min="13857" max="13857" width="10.42578125" style="10" customWidth="1"/>
    <col min="13858" max="13858" width="10.85546875" style="10" customWidth="1"/>
    <col min="13859" max="13859" width="10.140625" style="10" customWidth="1"/>
    <col min="13860" max="13860" width="12.85546875" style="10" customWidth="1"/>
    <col min="13861" max="13862" width="11" style="10" customWidth="1"/>
    <col min="13863" max="13863" width="11.5703125" style="10" customWidth="1"/>
    <col min="13864" max="13864" width="11.28515625" style="10" customWidth="1"/>
    <col min="13865" max="13865" width="10.140625" style="10" customWidth="1"/>
    <col min="13866" max="13867" width="11.85546875" style="10" customWidth="1"/>
    <col min="13868" max="13868" width="12.28515625" style="10" customWidth="1"/>
    <col min="13869" max="13869" width="12.7109375" style="10" customWidth="1"/>
    <col min="13870" max="13870" width="15.140625" style="10" customWidth="1"/>
    <col min="13871" max="13871" width="10" style="10" customWidth="1"/>
    <col min="13872" max="13882" width="7.85546875" style="10" customWidth="1"/>
    <col min="13883" max="13883" width="9.140625" style="10" customWidth="1"/>
    <col min="13884" max="13884" width="8.28515625" style="10" customWidth="1"/>
    <col min="13885" max="13885" width="10.140625" style="10" customWidth="1"/>
    <col min="13886" max="13886" width="9.140625" style="10"/>
    <col min="13887" max="13887" width="11.85546875" style="10" customWidth="1"/>
    <col min="13888" max="13888" width="14.28515625" style="10" customWidth="1"/>
    <col min="13889" max="14088" width="9.140625" style="10"/>
    <col min="14089" max="14089" width="0" style="10" hidden="1" customWidth="1"/>
    <col min="14090" max="14090" width="15.5703125" style="10" customWidth="1"/>
    <col min="14091" max="14091" width="55.140625" style="10" customWidth="1"/>
    <col min="14092" max="14092" width="15.5703125" style="10" customWidth="1"/>
    <col min="14093" max="14094" width="13" style="10" customWidth="1"/>
    <col min="14095" max="14096" width="13.140625" style="10" customWidth="1"/>
    <col min="14097" max="14097" width="10.5703125" style="10" customWidth="1"/>
    <col min="14098" max="14098" width="12.42578125" style="10" customWidth="1"/>
    <col min="14099" max="14099" width="11.5703125" style="10" customWidth="1"/>
    <col min="14100" max="14100" width="12.28515625" style="10" customWidth="1"/>
    <col min="14101" max="14101" width="12.7109375" style="10" customWidth="1"/>
    <col min="14102" max="14102" width="12.5703125" style="10" customWidth="1"/>
    <col min="14103" max="14103" width="13.140625" style="10" customWidth="1"/>
    <col min="14104" max="14104" width="13.42578125" style="10" customWidth="1"/>
    <col min="14105" max="14105" width="10.28515625" style="10" customWidth="1"/>
    <col min="14106" max="14106" width="14.28515625" style="10" customWidth="1"/>
    <col min="14107" max="14107" width="12.85546875" style="10" customWidth="1"/>
    <col min="14108" max="14108" width="12" style="10" customWidth="1"/>
    <col min="14109" max="14109" width="16.28515625" style="10" customWidth="1"/>
    <col min="14110" max="14110" width="14.5703125" style="10" customWidth="1"/>
    <col min="14111" max="14111" width="16.85546875" style="10" customWidth="1"/>
    <col min="14112" max="14112" width="11.140625" style="10" customWidth="1"/>
    <col min="14113" max="14113" width="10.42578125" style="10" customWidth="1"/>
    <col min="14114" max="14114" width="10.85546875" style="10" customWidth="1"/>
    <col min="14115" max="14115" width="10.140625" style="10" customWidth="1"/>
    <col min="14116" max="14116" width="12.85546875" style="10" customWidth="1"/>
    <col min="14117" max="14118" width="11" style="10" customWidth="1"/>
    <col min="14119" max="14119" width="11.5703125" style="10" customWidth="1"/>
    <col min="14120" max="14120" width="11.28515625" style="10" customWidth="1"/>
    <col min="14121" max="14121" width="10.140625" style="10" customWidth="1"/>
    <col min="14122" max="14123" width="11.85546875" style="10" customWidth="1"/>
    <col min="14124" max="14124" width="12.28515625" style="10" customWidth="1"/>
    <col min="14125" max="14125" width="12.7109375" style="10" customWidth="1"/>
    <col min="14126" max="14126" width="15.140625" style="10" customWidth="1"/>
    <col min="14127" max="14127" width="10" style="10" customWidth="1"/>
    <col min="14128" max="14138" width="7.85546875" style="10" customWidth="1"/>
    <col min="14139" max="14139" width="9.140625" style="10" customWidth="1"/>
    <col min="14140" max="14140" width="8.28515625" style="10" customWidth="1"/>
    <col min="14141" max="14141" width="10.140625" style="10" customWidth="1"/>
    <col min="14142" max="14142" width="9.140625" style="10"/>
    <col min="14143" max="14143" width="11.85546875" style="10" customWidth="1"/>
    <col min="14144" max="14144" width="14.28515625" style="10" customWidth="1"/>
    <col min="14145" max="14344" width="9.140625" style="10"/>
    <col min="14345" max="14345" width="0" style="10" hidden="1" customWidth="1"/>
    <col min="14346" max="14346" width="15.5703125" style="10" customWidth="1"/>
    <col min="14347" max="14347" width="55.140625" style="10" customWidth="1"/>
    <col min="14348" max="14348" width="15.5703125" style="10" customWidth="1"/>
    <col min="14349" max="14350" width="13" style="10" customWidth="1"/>
    <col min="14351" max="14352" width="13.140625" style="10" customWidth="1"/>
    <col min="14353" max="14353" width="10.5703125" style="10" customWidth="1"/>
    <col min="14354" max="14354" width="12.42578125" style="10" customWidth="1"/>
    <col min="14355" max="14355" width="11.5703125" style="10" customWidth="1"/>
    <col min="14356" max="14356" width="12.28515625" style="10" customWidth="1"/>
    <col min="14357" max="14357" width="12.7109375" style="10" customWidth="1"/>
    <col min="14358" max="14358" width="12.5703125" style="10" customWidth="1"/>
    <col min="14359" max="14359" width="13.140625" style="10" customWidth="1"/>
    <col min="14360" max="14360" width="13.42578125" style="10" customWidth="1"/>
    <col min="14361" max="14361" width="10.28515625" style="10" customWidth="1"/>
    <col min="14362" max="14362" width="14.28515625" style="10" customWidth="1"/>
    <col min="14363" max="14363" width="12.85546875" style="10" customWidth="1"/>
    <col min="14364" max="14364" width="12" style="10" customWidth="1"/>
    <col min="14365" max="14365" width="16.28515625" style="10" customWidth="1"/>
    <col min="14366" max="14366" width="14.5703125" style="10" customWidth="1"/>
    <col min="14367" max="14367" width="16.85546875" style="10" customWidth="1"/>
    <col min="14368" max="14368" width="11.140625" style="10" customWidth="1"/>
    <col min="14369" max="14369" width="10.42578125" style="10" customWidth="1"/>
    <col min="14370" max="14370" width="10.85546875" style="10" customWidth="1"/>
    <col min="14371" max="14371" width="10.140625" style="10" customWidth="1"/>
    <col min="14372" max="14372" width="12.85546875" style="10" customWidth="1"/>
    <col min="14373" max="14374" width="11" style="10" customWidth="1"/>
    <col min="14375" max="14375" width="11.5703125" style="10" customWidth="1"/>
    <col min="14376" max="14376" width="11.28515625" style="10" customWidth="1"/>
    <col min="14377" max="14377" width="10.140625" style="10" customWidth="1"/>
    <col min="14378" max="14379" width="11.85546875" style="10" customWidth="1"/>
    <col min="14380" max="14380" width="12.28515625" style="10" customWidth="1"/>
    <col min="14381" max="14381" width="12.7109375" style="10" customWidth="1"/>
    <col min="14382" max="14382" width="15.140625" style="10" customWidth="1"/>
    <col min="14383" max="14383" width="10" style="10" customWidth="1"/>
    <col min="14384" max="14394" width="7.85546875" style="10" customWidth="1"/>
    <col min="14395" max="14395" width="9.140625" style="10" customWidth="1"/>
    <col min="14396" max="14396" width="8.28515625" style="10" customWidth="1"/>
    <col min="14397" max="14397" width="10.140625" style="10" customWidth="1"/>
    <col min="14398" max="14398" width="9.140625" style="10"/>
    <col min="14399" max="14399" width="11.85546875" style="10" customWidth="1"/>
    <col min="14400" max="14400" width="14.28515625" style="10" customWidth="1"/>
    <col min="14401" max="14600" width="9.140625" style="10"/>
    <col min="14601" max="14601" width="0" style="10" hidden="1" customWidth="1"/>
    <col min="14602" max="14602" width="15.5703125" style="10" customWidth="1"/>
    <col min="14603" max="14603" width="55.140625" style="10" customWidth="1"/>
    <col min="14604" max="14604" width="15.5703125" style="10" customWidth="1"/>
    <col min="14605" max="14606" width="13" style="10" customWidth="1"/>
    <col min="14607" max="14608" width="13.140625" style="10" customWidth="1"/>
    <col min="14609" max="14609" width="10.5703125" style="10" customWidth="1"/>
    <col min="14610" max="14610" width="12.42578125" style="10" customWidth="1"/>
    <col min="14611" max="14611" width="11.5703125" style="10" customWidth="1"/>
    <col min="14612" max="14612" width="12.28515625" style="10" customWidth="1"/>
    <col min="14613" max="14613" width="12.7109375" style="10" customWidth="1"/>
    <col min="14614" max="14614" width="12.5703125" style="10" customWidth="1"/>
    <col min="14615" max="14615" width="13.140625" style="10" customWidth="1"/>
    <col min="14616" max="14616" width="13.42578125" style="10" customWidth="1"/>
    <col min="14617" max="14617" width="10.28515625" style="10" customWidth="1"/>
    <col min="14618" max="14618" width="14.28515625" style="10" customWidth="1"/>
    <col min="14619" max="14619" width="12.85546875" style="10" customWidth="1"/>
    <col min="14620" max="14620" width="12" style="10" customWidth="1"/>
    <col min="14621" max="14621" width="16.28515625" style="10" customWidth="1"/>
    <col min="14622" max="14622" width="14.5703125" style="10" customWidth="1"/>
    <col min="14623" max="14623" width="16.85546875" style="10" customWidth="1"/>
    <col min="14624" max="14624" width="11.140625" style="10" customWidth="1"/>
    <col min="14625" max="14625" width="10.42578125" style="10" customWidth="1"/>
    <col min="14626" max="14626" width="10.85546875" style="10" customWidth="1"/>
    <col min="14627" max="14627" width="10.140625" style="10" customWidth="1"/>
    <col min="14628" max="14628" width="12.85546875" style="10" customWidth="1"/>
    <col min="14629" max="14630" width="11" style="10" customWidth="1"/>
    <col min="14631" max="14631" width="11.5703125" style="10" customWidth="1"/>
    <col min="14632" max="14632" width="11.28515625" style="10" customWidth="1"/>
    <col min="14633" max="14633" width="10.140625" style="10" customWidth="1"/>
    <col min="14634" max="14635" width="11.85546875" style="10" customWidth="1"/>
    <col min="14636" max="14636" width="12.28515625" style="10" customWidth="1"/>
    <col min="14637" max="14637" width="12.7109375" style="10" customWidth="1"/>
    <col min="14638" max="14638" width="15.140625" style="10" customWidth="1"/>
    <col min="14639" max="14639" width="10" style="10" customWidth="1"/>
    <col min="14640" max="14650" width="7.85546875" style="10" customWidth="1"/>
    <col min="14651" max="14651" width="9.140625" style="10" customWidth="1"/>
    <col min="14652" max="14652" width="8.28515625" style="10" customWidth="1"/>
    <col min="14653" max="14653" width="10.140625" style="10" customWidth="1"/>
    <col min="14654" max="14654" width="9.140625" style="10"/>
    <col min="14655" max="14655" width="11.85546875" style="10" customWidth="1"/>
    <col min="14656" max="14656" width="14.28515625" style="10" customWidth="1"/>
    <col min="14657" max="14856" width="9.140625" style="10"/>
    <col min="14857" max="14857" width="0" style="10" hidden="1" customWidth="1"/>
    <col min="14858" max="14858" width="15.5703125" style="10" customWidth="1"/>
    <col min="14859" max="14859" width="55.140625" style="10" customWidth="1"/>
    <col min="14860" max="14860" width="15.5703125" style="10" customWidth="1"/>
    <col min="14861" max="14862" width="13" style="10" customWidth="1"/>
    <col min="14863" max="14864" width="13.140625" style="10" customWidth="1"/>
    <col min="14865" max="14865" width="10.5703125" style="10" customWidth="1"/>
    <col min="14866" max="14866" width="12.42578125" style="10" customWidth="1"/>
    <col min="14867" max="14867" width="11.5703125" style="10" customWidth="1"/>
    <col min="14868" max="14868" width="12.28515625" style="10" customWidth="1"/>
    <col min="14869" max="14869" width="12.7109375" style="10" customWidth="1"/>
    <col min="14870" max="14870" width="12.5703125" style="10" customWidth="1"/>
    <col min="14871" max="14871" width="13.140625" style="10" customWidth="1"/>
    <col min="14872" max="14872" width="13.42578125" style="10" customWidth="1"/>
    <col min="14873" max="14873" width="10.28515625" style="10" customWidth="1"/>
    <col min="14874" max="14874" width="14.28515625" style="10" customWidth="1"/>
    <col min="14875" max="14875" width="12.85546875" style="10" customWidth="1"/>
    <col min="14876" max="14876" width="12" style="10" customWidth="1"/>
    <col min="14877" max="14877" width="16.28515625" style="10" customWidth="1"/>
    <col min="14878" max="14878" width="14.5703125" style="10" customWidth="1"/>
    <col min="14879" max="14879" width="16.85546875" style="10" customWidth="1"/>
    <col min="14880" max="14880" width="11.140625" style="10" customWidth="1"/>
    <col min="14881" max="14881" width="10.42578125" style="10" customWidth="1"/>
    <col min="14882" max="14882" width="10.85546875" style="10" customWidth="1"/>
    <col min="14883" max="14883" width="10.140625" style="10" customWidth="1"/>
    <col min="14884" max="14884" width="12.85546875" style="10" customWidth="1"/>
    <col min="14885" max="14886" width="11" style="10" customWidth="1"/>
    <col min="14887" max="14887" width="11.5703125" style="10" customWidth="1"/>
    <col min="14888" max="14888" width="11.28515625" style="10" customWidth="1"/>
    <col min="14889" max="14889" width="10.140625" style="10" customWidth="1"/>
    <col min="14890" max="14891" width="11.85546875" style="10" customWidth="1"/>
    <col min="14892" max="14892" width="12.28515625" style="10" customWidth="1"/>
    <col min="14893" max="14893" width="12.7109375" style="10" customWidth="1"/>
    <col min="14894" max="14894" width="15.140625" style="10" customWidth="1"/>
    <col min="14895" max="14895" width="10" style="10" customWidth="1"/>
    <col min="14896" max="14906" width="7.85546875" style="10" customWidth="1"/>
    <col min="14907" max="14907" width="9.140625" style="10" customWidth="1"/>
    <col min="14908" max="14908" width="8.28515625" style="10" customWidth="1"/>
    <col min="14909" max="14909" width="10.140625" style="10" customWidth="1"/>
    <col min="14910" max="14910" width="9.140625" style="10"/>
    <col min="14911" max="14911" width="11.85546875" style="10" customWidth="1"/>
    <col min="14912" max="14912" width="14.28515625" style="10" customWidth="1"/>
    <col min="14913" max="15112" width="9.140625" style="10"/>
    <col min="15113" max="15113" width="0" style="10" hidden="1" customWidth="1"/>
    <col min="15114" max="15114" width="15.5703125" style="10" customWidth="1"/>
    <col min="15115" max="15115" width="55.140625" style="10" customWidth="1"/>
    <col min="15116" max="15116" width="15.5703125" style="10" customWidth="1"/>
    <col min="15117" max="15118" width="13" style="10" customWidth="1"/>
    <col min="15119" max="15120" width="13.140625" style="10" customWidth="1"/>
    <col min="15121" max="15121" width="10.5703125" style="10" customWidth="1"/>
    <col min="15122" max="15122" width="12.42578125" style="10" customWidth="1"/>
    <col min="15123" max="15123" width="11.5703125" style="10" customWidth="1"/>
    <col min="15124" max="15124" width="12.28515625" style="10" customWidth="1"/>
    <col min="15125" max="15125" width="12.7109375" style="10" customWidth="1"/>
    <col min="15126" max="15126" width="12.5703125" style="10" customWidth="1"/>
    <col min="15127" max="15127" width="13.140625" style="10" customWidth="1"/>
    <col min="15128" max="15128" width="13.42578125" style="10" customWidth="1"/>
    <col min="15129" max="15129" width="10.28515625" style="10" customWidth="1"/>
    <col min="15130" max="15130" width="14.28515625" style="10" customWidth="1"/>
    <col min="15131" max="15131" width="12.85546875" style="10" customWidth="1"/>
    <col min="15132" max="15132" width="12" style="10" customWidth="1"/>
    <col min="15133" max="15133" width="16.28515625" style="10" customWidth="1"/>
    <col min="15134" max="15134" width="14.5703125" style="10" customWidth="1"/>
    <col min="15135" max="15135" width="16.85546875" style="10" customWidth="1"/>
    <col min="15136" max="15136" width="11.140625" style="10" customWidth="1"/>
    <col min="15137" max="15137" width="10.42578125" style="10" customWidth="1"/>
    <col min="15138" max="15138" width="10.85546875" style="10" customWidth="1"/>
    <col min="15139" max="15139" width="10.140625" style="10" customWidth="1"/>
    <col min="15140" max="15140" width="12.85546875" style="10" customWidth="1"/>
    <col min="15141" max="15142" width="11" style="10" customWidth="1"/>
    <col min="15143" max="15143" width="11.5703125" style="10" customWidth="1"/>
    <col min="15144" max="15144" width="11.28515625" style="10" customWidth="1"/>
    <col min="15145" max="15145" width="10.140625" style="10" customWidth="1"/>
    <col min="15146" max="15147" width="11.85546875" style="10" customWidth="1"/>
    <col min="15148" max="15148" width="12.28515625" style="10" customWidth="1"/>
    <col min="15149" max="15149" width="12.7109375" style="10" customWidth="1"/>
    <col min="15150" max="15150" width="15.140625" style="10" customWidth="1"/>
    <col min="15151" max="15151" width="10" style="10" customWidth="1"/>
    <col min="15152" max="15162" width="7.85546875" style="10" customWidth="1"/>
    <col min="15163" max="15163" width="9.140625" style="10" customWidth="1"/>
    <col min="15164" max="15164" width="8.28515625" style="10" customWidth="1"/>
    <col min="15165" max="15165" width="10.140625" style="10" customWidth="1"/>
    <col min="15166" max="15166" width="9.140625" style="10"/>
    <col min="15167" max="15167" width="11.85546875" style="10" customWidth="1"/>
    <col min="15168" max="15168" width="14.28515625" style="10" customWidth="1"/>
    <col min="15169" max="15368" width="9.140625" style="10"/>
    <col min="15369" max="15369" width="0" style="10" hidden="1" customWidth="1"/>
    <col min="15370" max="15370" width="15.5703125" style="10" customWidth="1"/>
    <col min="15371" max="15371" width="55.140625" style="10" customWidth="1"/>
    <col min="15372" max="15372" width="15.5703125" style="10" customWidth="1"/>
    <col min="15373" max="15374" width="13" style="10" customWidth="1"/>
    <col min="15375" max="15376" width="13.140625" style="10" customWidth="1"/>
    <col min="15377" max="15377" width="10.5703125" style="10" customWidth="1"/>
    <col min="15378" max="15378" width="12.42578125" style="10" customWidth="1"/>
    <col min="15379" max="15379" width="11.5703125" style="10" customWidth="1"/>
    <col min="15380" max="15380" width="12.28515625" style="10" customWidth="1"/>
    <col min="15381" max="15381" width="12.7109375" style="10" customWidth="1"/>
    <col min="15382" max="15382" width="12.5703125" style="10" customWidth="1"/>
    <col min="15383" max="15383" width="13.140625" style="10" customWidth="1"/>
    <col min="15384" max="15384" width="13.42578125" style="10" customWidth="1"/>
    <col min="15385" max="15385" width="10.28515625" style="10" customWidth="1"/>
    <col min="15386" max="15386" width="14.28515625" style="10" customWidth="1"/>
    <col min="15387" max="15387" width="12.85546875" style="10" customWidth="1"/>
    <col min="15388" max="15388" width="12" style="10" customWidth="1"/>
    <col min="15389" max="15389" width="16.28515625" style="10" customWidth="1"/>
    <col min="15390" max="15390" width="14.5703125" style="10" customWidth="1"/>
    <col min="15391" max="15391" width="16.85546875" style="10" customWidth="1"/>
    <col min="15392" max="15392" width="11.140625" style="10" customWidth="1"/>
    <col min="15393" max="15393" width="10.42578125" style="10" customWidth="1"/>
    <col min="15394" max="15394" width="10.85546875" style="10" customWidth="1"/>
    <col min="15395" max="15395" width="10.140625" style="10" customWidth="1"/>
    <col min="15396" max="15396" width="12.85546875" style="10" customWidth="1"/>
    <col min="15397" max="15398" width="11" style="10" customWidth="1"/>
    <col min="15399" max="15399" width="11.5703125" style="10" customWidth="1"/>
    <col min="15400" max="15400" width="11.28515625" style="10" customWidth="1"/>
    <col min="15401" max="15401" width="10.140625" style="10" customWidth="1"/>
    <col min="15402" max="15403" width="11.85546875" style="10" customWidth="1"/>
    <col min="15404" max="15404" width="12.28515625" style="10" customWidth="1"/>
    <col min="15405" max="15405" width="12.7109375" style="10" customWidth="1"/>
    <col min="15406" max="15406" width="15.140625" style="10" customWidth="1"/>
    <col min="15407" max="15407" width="10" style="10" customWidth="1"/>
    <col min="15408" max="15418" width="7.85546875" style="10" customWidth="1"/>
    <col min="15419" max="15419" width="9.140625" style="10" customWidth="1"/>
    <col min="15420" max="15420" width="8.28515625" style="10" customWidth="1"/>
    <col min="15421" max="15421" width="10.140625" style="10" customWidth="1"/>
    <col min="15422" max="15422" width="9.140625" style="10"/>
    <col min="15423" max="15423" width="11.85546875" style="10" customWidth="1"/>
    <col min="15424" max="15424" width="14.28515625" style="10" customWidth="1"/>
    <col min="15425" max="15624" width="9.140625" style="10"/>
    <col min="15625" max="15625" width="0" style="10" hidden="1" customWidth="1"/>
    <col min="15626" max="15626" width="15.5703125" style="10" customWidth="1"/>
    <col min="15627" max="15627" width="55.140625" style="10" customWidth="1"/>
    <col min="15628" max="15628" width="15.5703125" style="10" customWidth="1"/>
    <col min="15629" max="15630" width="13" style="10" customWidth="1"/>
    <col min="15631" max="15632" width="13.140625" style="10" customWidth="1"/>
    <col min="15633" max="15633" width="10.5703125" style="10" customWidth="1"/>
    <col min="15634" max="15634" width="12.42578125" style="10" customWidth="1"/>
    <col min="15635" max="15635" width="11.5703125" style="10" customWidth="1"/>
    <col min="15636" max="15636" width="12.28515625" style="10" customWidth="1"/>
    <col min="15637" max="15637" width="12.7109375" style="10" customWidth="1"/>
    <col min="15638" max="15638" width="12.5703125" style="10" customWidth="1"/>
    <col min="15639" max="15639" width="13.140625" style="10" customWidth="1"/>
    <col min="15640" max="15640" width="13.42578125" style="10" customWidth="1"/>
    <col min="15641" max="15641" width="10.28515625" style="10" customWidth="1"/>
    <col min="15642" max="15642" width="14.28515625" style="10" customWidth="1"/>
    <col min="15643" max="15643" width="12.85546875" style="10" customWidth="1"/>
    <col min="15644" max="15644" width="12" style="10" customWidth="1"/>
    <col min="15645" max="15645" width="16.28515625" style="10" customWidth="1"/>
    <col min="15646" max="15646" width="14.5703125" style="10" customWidth="1"/>
    <col min="15647" max="15647" width="16.85546875" style="10" customWidth="1"/>
    <col min="15648" max="15648" width="11.140625" style="10" customWidth="1"/>
    <col min="15649" max="15649" width="10.42578125" style="10" customWidth="1"/>
    <col min="15650" max="15650" width="10.85546875" style="10" customWidth="1"/>
    <col min="15651" max="15651" width="10.140625" style="10" customWidth="1"/>
    <col min="15652" max="15652" width="12.85546875" style="10" customWidth="1"/>
    <col min="15653" max="15654" width="11" style="10" customWidth="1"/>
    <col min="15655" max="15655" width="11.5703125" style="10" customWidth="1"/>
    <col min="15656" max="15656" width="11.28515625" style="10" customWidth="1"/>
    <col min="15657" max="15657" width="10.140625" style="10" customWidth="1"/>
    <col min="15658" max="15659" width="11.85546875" style="10" customWidth="1"/>
    <col min="15660" max="15660" width="12.28515625" style="10" customWidth="1"/>
    <col min="15661" max="15661" width="12.7109375" style="10" customWidth="1"/>
    <col min="15662" max="15662" width="15.140625" style="10" customWidth="1"/>
    <col min="15663" max="15663" width="10" style="10" customWidth="1"/>
    <col min="15664" max="15674" width="7.85546875" style="10" customWidth="1"/>
    <col min="15675" max="15675" width="9.140625" style="10" customWidth="1"/>
    <col min="15676" max="15676" width="8.28515625" style="10" customWidth="1"/>
    <col min="15677" max="15677" width="10.140625" style="10" customWidth="1"/>
    <col min="15678" max="15678" width="9.140625" style="10"/>
    <col min="15679" max="15679" width="11.85546875" style="10" customWidth="1"/>
    <col min="15680" max="15680" width="14.28515625" style="10" customWidth="1"/>
    <col min="15681" max="15880" width="9.140625" style="10"/>
    <col min="15881" max="15881" width="0" style="10" hidden="1" customWidth="1"/>
    <col min="15882" max="15882" width="15.5703125" style="10" customWidth="1"/>
    <col min="15883" max="15883" width="55.140625" style="10" customWidth="1"/>
    <col min="15884" max="15884" width="15.5703125" style="10" customWidth="1"/>
    <col min="15885" max="15886" width="13" style="10" customWidth="1"/>
    <col min="15887" max="15888" width="13.140625" style="10" customWidth="1"/>
    <col min="15889" max="15889" width="10.5703125" style="10" customWidth="1"/>
    <col min="15890" max="15890" width="12.42578125" style="10" customWidth="1"/>
    <col min="15891" max="15891" width="11.5703125" style="10" customWidth="1"/>
    <col min="15892" max="15892" width="12.28515625" style="10" customWidth="1"/>
    <col min="15893" max="15893" width="12.7109375" style="10" customWidth="1"/>
    <col min="15894" max="15894" width="12.5703125" style="10" customWidth="1"/>
    <col min="15895" max="15895" width="13.140625" style="10" customWidth="1"/>
    <col min="15896" max="15896" width="13.42578125" style="10" customWidth="1"/>
    <col min="15897" max="15897" width="10.28515625" style="10" customWidth="1"/>
    <col min="15898" max="15898" width="14.28515625" style="10" customWidth="1"/>
    <col min="15899" max="15899" width="12.85546875" style="10" customWidth="1"/>
    <col min="15900" max="15900" width="12" style="10" customWidth="1"/>
    <col min="15901" max="15901" width="16.28515625" style="10" customWidth="1"/>
    <col min="15902" max="15902" width="14.5703125" style="10" customWidth="1"/>
    <col min="15903" max="15903" width="16.85546875" style="10" customWidth="1"/>
    <col min="15904" max="15904" width="11.140625" style="10" customWidth="1"/>
    <col min="15905" max="15905" width="10.42578125" style="10" customWidth="1"/>
    <col min="15906" max="15906" width="10.85546875" style="10" customWidth="1"/>
    <col min="15907" max="15907" width="10.140625" style="10" customWidth="1"/>
    <col min="15908" max="15908" width="12.85546875" style="10" customWidth="1"/>
    <col min="15909" max="15910" width="11" style="10" customWidth="1"/>
    <col min="15911" max="15911" width="11.5703125" style="10" customWidth="1"/>
    <col min="15912" max="15912" width="11.28515625" style="10" customWidth="1"/>
    <col min="15913" max="15913" width="10.140625" style="10" customWidth="1"/>
    <col min="15914" max="15915" width="11.85546875" style="10" customWidth="1"/>
    <col min="15916" max="15916" width="12.28515625" style="10" customWidth="1"/>
    <col min="15917" max="15917" width="12.7109375" style="10" customWidth="1"/>
    <col min="15918" max="15918" width="15.140625" style="10" customWidth="1"/>
    <col min="15919" max="15919" width="10" style="10" customWidth="1"/>
    <col min="15920" max="15930" width="7.85546875" style="10" customWidth="1"/>
    <col min="15931" max="15931" width="9.140625" style="10" customWidth="1"/>
    <col min="15932" max="15932" width="8.28515625" style="10" customWidth="1"/>
    <col min="15933" max="15933" width="10.140625" style="10" customWidth="1"/>
    <col min="15934" max="15934" width="9.140625" style="10"/>
    <col min="15935" max="15935" width="11.85546875" style="10" customWidth="1"/>
    <col min="15936" max="15936" width="14.28515625" style="10" customWidth="1"/>
    <col min="15937" max="16136" width="9.140625" style="10"/>
    <col min="16137" max="16137" width="0" style="10" hidden="1" customWidth="1"/>
    <col min="16138" max="16138" width="15.5703125" style="10" customWidth="1"/>
    <col min="16139" max="16139" width="55.140625" style="10" customWidth="1"/>
    <col min="16140" max="16140" width="15.5703125" style="10" customWidth="1"/>
    <col min="16141" max="16142" width="13" style="10" customWidth="1"/>
    <col min="16143" max="16144" width="13.140625" style="10" customWidth="1"/>
    <col min="16145" max="16145" width="10.5703125" style="10" customWidth="1"/>
    <col min="16146" max="16146" width="12.42578125" style="10" customWidth="1"/>
    <col min="16147" max="16147" width="11.5703125" style="10" customWidth="1"/>
    <col min="16148" max="16148" width="12.28515625" style="10" customWidth="1"/>
    <col min="16149" max="16149" width="12.7109375" style="10" customWidth="1"/>
    <col min="16150" max="16150" width="12.5703125" style="10" customWidth="1"/>
    <col min="16151" max="16151" width="13.140625" style="10" customWidth="1"/>
    <col min="16152" max="16152" width="13.42578125" style="10" customWidth="1"/>
    <col min="16153" max="16153" width="10.28515625" style="10" customWidth="1"/>
    <col min="16154" max="16154" width="14.28515625" style="10" customWidth="1"/>
    <col min="16155" max="16155" width="12.85546875" style="10" customWidth="1"/>
    <col min="16156" max="16156" width="12" style="10" customWidth="1"/>
    <col min="16157" max="16157" width="16.28515625" style="10" customWidth="1"/>
    <col min="16158" max="16158" width="14.5703125" style="10" customWidth="1"/>
    <col min="16159" max="16159" width="16.85546875" style="10" customWidth="1"/>
    <col min="16160" max="16160" width="11.140625" style="10" customWidth="1"/>
    <col min="16161" max="16161" width="10.42578125" style="10" customWidth="1"/>
    <col min="16162" max="16162" width="10.85546875" style="10" customWidth="1"/>
    <col min="16163" max="16163" width="10.140625" style="10" customWidth="1"/>
    <col min="16164" max="16164" width="12.85546875" style="10" customWidth="1"/>
    <col min="16165" max="16166" width="11" style="10" customWidth="1"/>
    <col min="16167" max="16167" width="11.5703125" style="10" customWidth="1"/>
    <col min="16168" max="16168" width="11.28515625" style="10" customWidth="1"/>
    <col min="16169" max="16169" width="10.140625" style="10" customWidth="1"/>
    <col min="16170" max="16171" width="11.85546875" style="10" customWidth="1"/>
    <col min="16172" max="16172" width="12.28515625" style="10" customWidth="1"/>
    <col min="16173" max="16173" width="12.7109375" style="10" customWidth="1"/>
    <col min="16174" max="16174" width="15.140625" style="10" customWidth="1"/>
    <col min="16175" max="16175" width="10" style="10" customWidth="1"/>
    <col min="16176" max="16186" width="7.85546875" style="10" customWidth="1"/>
    <col min="16187" max="16187" width="9.140625" style="10" customWidth="1"/>
    <col min="16188" max="16188" width="8.28515625" style="10" customWidth="1"/>
    <col min="16189" max="16189" width="10.140625" style="10" customWidth="1"/>
    <col min="16190" max="16190" width="9.140625" style="10"/>
    <col min="16191" max="16191" width="11.85546875" style="10" customWidth="1"/>
    <col min="16192" max="16192" width="14.28515625" style="10" customWidth="1"/>
    <col min="16193" max="16384" width="9.140625" style="10"/>
  </cols>
  <sheetData>
    <row r="1" spans="2:223" ht="21" customHeight="1" x14ac:dyDescent="0.35">
      <c r="B1" s="91" t="s">
        <v>185</v>
      </c>
      <c r="AK1" s="8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</row>
    <row r="2" spans="2:223" ht="21" customHeight="1" x14ac:dyDescent="0.35">
      <c r="B2" s="5"/>
      <c r="AK2" s="8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</row>
    <row r="3" spans="2:223" ht="21" customHeight="1" x14ac:dyDescent="0.35">
      <c r="B3" s="5"/>
      <c r="AK3" s="8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</row>
    <row r="4" spans="2:223" ht="21" customHeight="1" x14ac:dyDescent="0.35">
      <c r="B4" s="171" t="s">
        <v>165</v>
      </c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1"/>
      <c r="AC4" s="171"/>
      <c r="AD4" s="171"/>
      <c r="AE4" s="171"/>
      <c r="AF4" s="171"/>
      <c r="AG4" s="171"/>
      <c r="AH4" s="171"/>
      <c r="AI4" s="171"/>
      <c r="AJ4" s="171"/>
      <c r="AK4" s="171"/>
      <c r="AL4" s="171"/>
      <c r="AM4" s="171"/>
      <c r="AN4" s="171"/>
      <c r="AO4" s="171"/>
      <c r="AP4" s="171"/>
      <c r="AQ4" s="171"/>
      <c r="AR4" s="171"/>
      <c r="AU4" s="6"/>
      <c r="AV4" s="6"/>
      <c r="AW4" s="6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HO4" s="10" t="s">
        <v>172</v>
      </c>
    </row>
    <row r="5" spans="2:223" ht="21" customHeight="1" x14ac:dyDescent="0.35"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72" t="s">
        <v>203</v>
      </c>
      <c r="R5" s="69"/>
      <c r="S5" s="69"/>
      <c r="T5" s="71"/>
      <c r="U5" s="70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HO5" s="10" t="s">
        <v>173</v>
      </c>
    </row>
    <row r="6" spans="2:223" ht="21" customHeight="1" thickBot="1" x14ac:dyDescent="0.4"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HO6" s="10" t="s">
        <v>174</v>
      </c>
    </row>
    <row r="7" spans="2:223" ht="36" customHeight="1" x14ac:dyDescent="0.35">
      <c r="B7" s="172" t="s">
        <v>187</v>
      </c>
      <c r="C7" s="174" t="s">
        <v>0</v>
      </c>
      <c r="D7" s="176" t="s">
        <v>197</v>
      </c>
      <c r="E7" s="176"/>
      <c r="F7" s="176"/>
      <c r="G7" s="176"/>
      <c r="H7" s="176"/>
      <c r="I7" s="176"/>
      <c r="J7" s="176"/>
      <c r="K7" s="176"/>
      <c r="L7" s="176"/>
      <c r="M7" s="176"/>
      <c r="N7" s="176"/>
      <c r="O7" s="176"/>
      <c r="P7" s="176"/>
      <c r="Q7" s="176"/>
      <c r="R7" s="176"/>
      <c r="S7" s="176"/>
      <c r="T7" s="176"/>
      <c r="U7" s="176"/>
      <c r="V7" s="176"/>
      <c r="W7" s="176"/>
      <c r="X7" s="176"/>
      <c r="Y7" s="176"/>
      <c r="Z7" s="176"/>
      <c r="AA7" s="176"/>
      <c r="AB7" s="176"/>
      <c r="AC7" s="176"/>
      <c r="AD7" s="176"/>
      <c r="AE7" s="176"/>
      <c r="AF7" s="176"/>
      <c r="AG7" s="176"/>
      <c r="AH7" s="176"/>
      <c r="AI7" s="176"/>
      <c r="AJ7" s="176"/>
      <c r="AK7" s="176"/>
      <c r="AL7" s="176"/>
      <c r="AM7" s="176"/>
      <c r="AN7" s="176"/>
      <c r="AO7" s="176"/>
      <c r="AP7" s="176"/>
      <c r="AQ7" s="176"/>
      <c r="AR7" s="176"/>
      <c r="AS7" s="176"/>
      <c r="AT7" s="177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HO7" s="10" t="s">
        <v>175</v>
      </c>
    </row>
    <row r="8" spans="2:223" ht="44.25" customHeight="1" x14ac:dyDescent="0.35">
      <c r="B8" s="173"/>
      <c r="C8" s="175"/>
      <c r="D8" s="175" t="s">
        <v>167</v>
      </c>
      <c r="E8" s="175" t="s">
        <v>1</v>
      </c>
      <c r="F8" s="175"/>
      <c r="G8" s="175" t="s">
        <v>2</v>
      </c>
      <c r="H8" s="175"/>
      <c r="I8" s="175"/>
      <c r="J8" s="175"/>
      <c r="K8" s="175"/>
      <c r="L8" s="175"/>
      <c r="M8" s="175"/>
      <c r="N8" s="175"/>
      <c r="O8" s="175" t="s">
        <v>3</v>
      </c>
      <c r="P8" s="175"/>
      <c r="Q8" s="175" t="s">
        <v>4</v>
      </c>
      <c r="R8" s="175"/>
      <c r="S8" s="175"/>
      <c r="T8" s="175"/>
      <c r="U8" s="175"/>
      <c r="V8" s="175"/>
      <c r="W8" s="175"/>
      <c r="X8" s="175" t="s">
        <v>5</v>
      </c>
      <c r="Y8" s="175"/>
      <c r="Z8" s="175"/>
      <c r="AA8" s="175" t="s">
        <v>6</v>
      </c>
      <c r="AB8" s="175"/>
      <c r="AC8" s="175"/>
      <c r="AD8" s="175"/>
      <c r="AE8" s="175"/>
      <c r="AF8" s="175"/>
      <c r="AG8" s="175"/>
      <c r="AH8" s="175"/>
      <c r="AI8" s="175"/>
      <c r="AJ8" s="175"/>
      <c r="AK8" s="175"/>
      <c r="AL8" s="175"/>
      <c r="AM8" s="175"/>
      <c r="AN8" s="175"/>
      <c r="AO8" s="175"/>
      <c r="AP8" s="175"/>
      <c r="AQ8" s="175"/>
      <c r="AR8" s="175"/>
      <c r="AS8" s="175"/>
      <c r="AT8" s="142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5"/>
      <c r="HO8" s="10" t="s">
        <v>176</v>
      </c>
    </row>
    <row r="9" spans="2:223" ht="27.75" customHeight="1" x14ac:dyDescent="0.35">
      <c r="B9" s="173"/>
      <c r="C9" s="175"/>
      <c r="D9" s="175"/>
      <c r="E9" s="178" t="s">
        <v>7</v>
      </c>
      <c r="F9" s="178" t="s">
        <v>8</v>
      </c>
      <c r="G9" s="178" t="s">
        <v>9</v>
      </c>
      <c r="H9" s="179" t="s">
        <v>168</v>
      </c>
      <c r="I9" s="180" t="s">
        <v>10</v>
      </c>
      <c r="J9" s="180" t="s">
        <v>161</v>
      </c>
      <c r="K9" s="180" t="s">
        <v>11</v>
      </c>
      <c r="L9" s="181" t="s">
        <v>12</v>
      </c>
      <c r="M9" s="178" t="s">
        <v>162</v>
      </c>
      <c r="N9" s="179" t="s">
        <v>13</v>
      </c>
      <c r="O9" s="178" t="s">
        <v>14</v>
      </c>
      <c r="P9" s="178" t="s">
        <v>15</v>
      </c>
      <c r="Q9" s="179" t="s">
        <v>193</v>
      </c>
      <c r="R9" s="179" t="s">
        <v>38</v>
      </c>
      <c r="S9" s="178" t="s">
        <v>16</v>
      </c>
      <c r="T9" s="178" t="s">
        <v>17</v>
      </c>
      <c r="U9" s="178" t="s">
        <v>18</v>
      </c>
      <c r="V9" s="178" t="s">
        <v>19</v>
      </c>
      <c r="W9" s="178" t="s">
        <v>20</v>
      </c>
      <c r="X9" s="178" t="s">
        <v>21</v>
      </c>
      <c r="Y9" s="178" t="s">
        <v>22</v>
      </c>
      <c r="Z9" s="178" t="s">
        <v>23</v>
      </c>
      <c r="AA9" s="178" t="s">
        <v>24</v>
      </c>
      <c r="AB9" s="178"/>
      <c r="AC9" s="178"/>
      <c r="AD9" s="178"/>
      <c r="AE9" s="178" t="s">
        <v>25</v>
      </c>
      <c r="AF9" s="178" t="s">
        <v>188</v>
      </c>
      <c r="AG9" s="182" t="s">
        <v>26</v>
      </c>
      <c r="AH9" s="181" t="s">
        <v>27</v>
      </c>
      <c r="AI9" s="178" t="s">
        <v>28</v>
      </c>
      <c r="AJ9" s="178" t="s">
        <v>29</v>
      </c>
      <c r="AK9" s="181" t="s">
        <v>30</v>
      </c>
      <c r="AL9" s="181" t="s">
        <v>31</v>
      </c>
      <c r="AM9" s="182" t="s">
        <v>32</v>
      </c>
      <c r="AN9" s="182" t="s">
        <v>33</v>
      </c>
      <c r="AO9" s="182" t="s">
        <v>34</v>
      </c>
      <c r="AP9" s="182" t="s">
        <v>35</v>
      </c>
      <c r="AQ9" s="182" t="s">
        <v>160</v>
      </c>
      <c r="AR9" s="178" t="s">
        <v>36</v>
      </c>
      <c r="AS9" s="178" t="s">
        <v>37</v>
      </c>
      <c r="AT9" s="183"/>
      <c r="AU9" s="10">
        <v>1</v>
      </c>
      <c r="AV9" s="10">
        <v>2</v>
      </c>
      <c r="AW9" s="10">
        <v>3</v>
      </c>
      <c r="AX9" s="10">
        <v>4</v>
      </c>
      <c r="AY9" s="10">
        <v>5</v>
      </c>
      <c r="AZ9" s="10">
        <v>6</v>
      </c>
      <c r="BA9" s="10">
        <v>7</v>
      </c>
      <c r="BB9" s="10">
        <v>8</v>
      </c>
      <c r="BC9" s="10">
        <v>9</v>
      </c>
      <c r="BD9" s="10">
        <v>10</v>
      </c>
      <c r="BE9" s="10">
        <v>11</v>
      </c>
      <c r="BF9" s="10">
        <v>12</v>
      </c>
      <c r="BG9" s="10">
        <v>13</v>
      </c>
      <c r="BH9" s="10">
        <v>14</v>
      </c>
      <c r="BI9" s="10">
        <v>15</v>
      </c>
      <c r="BJ9" s="10">
        <v>16</v>
      </c>
      <c r="BK9" s="10">
        <v>17</v>
      </c>
      <c r="BL9" s="10">
        <v>18</v>
      </c>
      <c r="HO9" s="10" t="s">
        <v>177</v>
      </c>
    </row>
    <row r="10" spans="2:223" s="5" customFormat="1" ht="117" customHeight="1" x14ac:dyDescent="0.35">
      <c r="B10" s="173"/>
      <c r="C10" s="175"/>
      <c r="D10" s="175"/>
      <c r="E10" s="178"/>
      <c r="F10" s="178"/>
      <c r="G10" s="178"/>
      <c r="H10" s="179"/>
      <c r="I10" s="180"/>
      <c r="J10" s="180"/>
      <c r="K10" s="180"/>
      <c r="L10" s="181"/>
      <c r="M10" s="178"/>
      <c r="N10" s="179"/>
      <c r="O10" s="178"/>
      <c r="P10" s="178"/>
      <c r="Q10" s="179"/>
      <c r="R10" s="179"/>
      <c r="S10" s="178"/>
      <c r="T10" s="178"/>
      <c r="U10" s="178"/>
      <c r="V10" s="178"/>
      <c r="W10" s="178"/>
      <c r="X10" s="178"/>
      <c r="Y10" s="178"/>
      <c r="Z10" s="178"/>
      <c r="AA10" s="116" t="s">
        <v>39</v>
      </c>
      <c r="AB10" s="116" t="s">
        <v>14</v>
      </c>
      <c r="AC10" s="116" t="s">
        <v>40</v>
      </c>
      <c r="AD10" s="116" t="s">
        <v>14</v>
      </c>
      <c r="AE10" s="178"/>
      <c r="AF10" s="178"/>
      <c r="AG10" s="182"/>
      <c r="AH10" s="181"/>
      <c r="AI10" s="178"/>
      <c r="AJ10" s="178"/>
      <c r="AK10" s="181"/>
      <c r="AL10" s="181"/>
      <c r="AM10" s="182"/>
      <c r="AN10" s="182"/>
      <c r="AO10" s="182"/>
      <c r="AP10" s="182"/>
      <c r="AQ10" s="182"/>
      <c r="AR10" s="178"/>
      <c r="AS10" s="178"/>
      <c r="AT10" s="183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HO10" s="10" t="s">
        <v>178</v>
      </c>
    </row>
    <row r="11" spans="2:223" s="5" customFormat="1" ht="177" customHeight="1" x14ac:dyDescent="0.35">
      <c r="B11" s="173"/>
      <c r="C11" s="175"/>
      <c r="D11" s="175"/>
      <c r="E11" s="178"/>
      <c r="F11" s="178"/>
      <c r="G11" s="178"/>
      <c r="H11" s="179"/>
      <c r="I11" s="180"/>
      <c r="J11" s="180"/>
      <c r="K11" s="180"/>
      <c r="L11" s="181"/>
      <c r="M11" s="178"/>
      <c r="N11" s="179"/>
      <c r="O11" s="178"/>
      <c r="P11" s="178"/>
      <c r="Q11" s="179"/>
      <c r="R11" s="179"/>
      <c r="S11" s="178"/>
      <c r="T11" s="178"/>
      <c r="U11" s="178"/>
      <c r="V11" s="178"/>
      <c r="W11" s="178"/>
      <c r="X11" s="178"/>
      <c r="Y11" s="178"/>
      <c r="Z11" s="178"/>
      <c r="AA11" s="116" t="s">
        <v>41</v>
      </c>
      <c r="AB11" s="116" t="s">
        <v>14</v>
      </c>
      <c r="AC11" s="116" t="s">
        <v>41</v>
      </c>
      <c r="AD11" s="116" t="s">
        <v>14</v>
      </c>
      <c r="AE11" s="178"/>
      <c r="AF11" s="178"/>
      <c r="AG11" s="182"/>
      <c r="AH11" s="181"/>
      <c r="AI11" s="178"/>
      <c r="AJ11" s="178"/>
      <c r="AK11" s="181"/>
      <c r="AL11" s="181"/>
      <c r="AM11" s="182"/>
      <c r="AN11" s="182"/>
      <c r="AO11" s="182"/>
      <c r="AP11" s="182"/>
      <c r="AQ11" s="182"/>
      <c r="AR11" s="178"/>
      <c r="AS11" s="178"/>
      <c r="AT11" s="183"/>
      <c r="AU11" s="191" t="s">
        <v>42</v>
      </c>
      <c r="AV11" s="184" t="s">
        <v>42</v>
      </c>
      <c r="AW11" s="184" t="s">
        <v>42</v>
      </c>
      <c r="AX11" s="184" t="s">
        <v>42</v>
      </c>
      <c r="AY11" s="184" t="s">
        <v>42</v>
      </c>
      <c r="AZ11" s="184" t="s">
        <v>42</v>
      </c>
      <c r="BA11" s="184" t="s">
        <v>42</v>
      </c>
      <c r="BB11" s="184" t="s">
        <v>42</v>
      </c>
      <c r="BC11" s="184" t="s">
        <v>42</v>
      </c>
      <c r="BD11" s="184" t="s">
        <v>42</v>
      </c>
      <c r="BE11" s="184" t="s">
        <v>42</v>
      </c>
      <c r="BF11" s="184" t="s">
        <v>42</v>
      </c>
      <c r="BG11" s="184" t="s">
        <v>42</v>
      </c>
      <c r="BH11" s="184" t="s">
        <v>42</v>
      </c>
      <c r="BI11" s="184" t="s">
        <v>42</v>
      </c>
      <c r="BJ11" s="184" t="s">
        <v>42</v>
      </c>
      <c r="BK11" s="184" t="s">
        <v>42</v>
      </c>
      <c r="BL11" s="186" t="s">
        <v>43</v>
      </c>
      <c r="HO11" s="10" t="s">
        <v>179</v>
      </c>
    </row>
    <row r="12" spans="2:223" ht="35.25" customHeight="1" x14ac:dyDescent="0.35">
      <c r="B12" s="143">
        <v>0</v>
      </c>
      <c r="C12" s="1">
        <v>1</v>
      </c>
      <c r="D12" s="1">
        <v>2</v>
      </c>
      <c r="E12" s="1">
        <v>3</v>
      </c>
      <c r="F12" s="1">
        <v>4</v>
      </c>
      <c r="G12" s="1">
        <v>5</v>
      </c>
      <c r="H12" s="1">
        <v>6</v>
      </c>
      <c r="I12" s="1">
        <v>7</v>
      </c>
      <c r="J12" s="1">
        <v>8</v>
      </c>
      <c r="K12" s="1">
        <v>9</v>
      </c>
      <c r="L12" s="1">
        <v>10</v>
      </c>
      <c r="M12" s="1">
        <v>11</v>
      </c>
      <c r="N12" s="1">
        <v>12</v>
      </c>
      <c r="O12" s="1">
        <v>13</v>
      </c>
      <c r="P12" s="1">
        <v>14</v>
      </c>
      <c r="Q12" s="1">
        <v>15</v>
      </c>
      <c r="R12" s="1">
        <v>16</v>
      </c>
      <c r="S12" s="1">
        <v>17</v>
      </c>
      <c r="T12" s="1">
        <v>18</v>
      </c>
      <c r="U12" s="1">
        <v>19</v>
      </c>
      <c r="V12" s="1">
        <v>20</v>
      </c>
      <c r="W12" s="1">
        <v>21</v>
      </c>
      <c r="X12" s="1">
        <v>22</v>
      </c>
      <c r="Y12" s="1">
        <v>23</v>
      </c>
      <c r="Z12" s="1">
        <v>24</v>
      </c>
      <c r="AA12" s="1">
        <v>25</v>
      </c>
      <c r="AB12" s="1">
        <v>26</v>
      </c>
      <c r="AC12" s="1">
        <v>27</v>
      </c>
      <c r="AD12" s="1">
        <v>28</v>
      </c>
      <c r="AE12" s="1">
        <v>29</v>
      </c>
      <c r="AF12" s="1">
        <v>30</v>
      </c>
      <c r="AG12" s="1">
        <v>31</v>
      </c>
      <c r="AH12" s="1">
        <v>32</v>
      </c>
      <c r="AI12" s="1">
        <v>33</v>
      </c>
      <c r="AJ12" s="1">
        <v>34</v>
      </c>
      <c r="AK12" s="1">
        <v>35</v>
      </c>
      <c r="AL12" s="1">
        <v>36</v>
      </c>
      <c r="AM12" s="1">
        <v>37</v>
      </c>
      <c r="AN12" s="1">
        <v>38</v>
      </c>
      <c r="AO12" s="1">
        <v>39</v>
      </c>
      <c r="AP12" s="1">
        <v>40</v>
      </c>
      <c r="AQ12" s="1">
        <v>41</v>
      </c>
      <c r="AR12" s="1">
        <v>42</v>
      </c>
      <c r="AS12" s="1">
        <v>43</v>
      </c>
      <c r="AT12" s="144"/>
      <c r="AU12" s="192"/>
      <c r="AV12" s="185"/>
      <c r="AW12" s="185"/>
      <c r="AX12" s="185"/>
      <c r="AY12" s="185"/>
      <c r="AZ12" s="185"/>
      <c r="BA12" s="185"/>
      <c r="BB12" s="185"/>
      <c r="BC12" s="185"/>
      <c r="BD12" s="185"/>
      <c r="BE12" s="185"/>
      <c r="BF12" s="185"/>
      <c r="BG12" s="185"/>
      <c r="BH12" s="185"/>
      <c r="BI12" s="185"/>
      <c r="BJ12" s="185"/>
      <c r="BK12" s="185"/>
      <c r="BL12" s="187"/>
      <c r="BM12" s="10" t="s">
        <v>184</v>
      </c>
      <c r="HO12" s="10" t="s">
        <v>180</v>
      </c>
    </row>
    <row r="13" spans="2:223" s="9" customFormat="1" ht="57.75" customHeight="1" x14ac:dyDescent="0.45">
      <c r="B13" s="145" t="s">
        <v>44</v>
      </c>
      <c r="C13" s="100" t="s">
        <v>45</v>
      </c>
      <c r="D13" s="127">
        <f>O13+P13</f>
        <v>4370</v>
      </c>
      <c r="E13" s="100">
        <f>'ian25'!E13+'feb25'!E13+'mar25'!E13+'apr25'!E13+'mai25'!E13+'iun25'!E13+'iul25'!E13</f>
        <v>1628</v>
      </c>
      <c r="F13" s="100">
        <f>'ian25'!F13+'feb25'!F13+'mar25'!F13+'apr25'!F13+'mai25'!F13+'iun25'!F13+'iul25'!F13</f>
        <v>2742</v>
      </c>
      <c r="G13" s="100">
        <f>'ian25'!G13+'feb25'!G13+'mar25'!G13+'apr25'!G13+'mai25'!G13+'iun25'!G13+'iul25'!G13</f>
        <v>489</v>
      </c>
      <c r="H13" s="100">
        <f>'ian25'!H13+'feb25'!H13+'mar25'!H13+'apr25'!H13+'mai25'!H13+'iun25'!H13+'iul25'!H13</f>
        <v>360</v>
      </c>
      <c r="I13" s="100">
        <f>'ian25'!I13+'feb25'!I13+'mar25'!I13+'apr25'!I13+'mai25'!I13+'iun25'!I13+'iul25'!I13</f>
        <v>241</v>
      </c>
      <c r="J13" s="100">
        <f>'ian25'!J13+'feb25'!J13+'mar25'!J13+'apr25'!J13+'mai25'!J13+'iun25'!J13+'iul25'!J13</f>
        <v>112</v>
      </c>
      <c r="K13" s="100">
        <f>'ian25'!K13+'feb25'!K13+'mar25'!K13+'apr25'!K13+'mai25'!K13+'iun25'!K13+'iul25'!K13</f>
        <v>338</v>
      </c>
      <c r="L13" s="100">
        <f>'ian25'!L13+'feb25'!L13+'mar25'!L13+'apr25'!L13+'mai25'!L13+'iun25'!L13+'iul25'!L13</f>
        <v>884</v>
      </c>
      <c r="M13" s="100">
        <f>'ian25'!M13+'feb25'!M13+'mar25'!M13+'apr25'!M13+'mai25'!M13+'iun25'!M13+'iul25'!M13</f>
        <v>2418</v>
      </c>
      <c r="N13" s="100">
        <f>'ian25'!N13+'feb25'!N13+'mar25'!N13+'apr25'!N13+'mai25'!N13+'iun25'!N13+'iul25'!N13</f>
        <v>900</v>
      </c>
      <c r="O13" s="100">
        <f>'ian25'!O13+'feb25'!O13+'mar25'!O13+'apr25'!O13+'mai25'!O13+'iun25'!O13+'iul25'!O13</f>
        <v>1995</v>
      </c>
      <c r="P13" s="100">
        <f>'ian25'!P13+'feb25'!P13+'mar25'!P13+'apr25'!P13+'mai25'!P13+'iun25'!P13+'iul25'!P13</f>
        <v>2375</v>
      </c>
      <c r="Q13" s="100">
        <f>'ian25'!Q13+'feb25'!Q13+'mar25'!Q13+'apr25'!Q13+'mai25'!Q13+'iun25'!Q13+'iul25'!Q13</f>
        <v>579</v>
      </c>
      <c r="R13" s="100">
        <f>'ian25'!R13+'feb25'!R13+'mar25'!R13+'apr25'!R13+'mai25'!R13+'iun25'!R13+'iul25'!R13</f>
        <v>210</v>
      </c>
      <c r="S13" s="100">
        <f>'ian25'!S13+'feb25'!S13+'mar25'!S13+'apr25'!S13+'mai25'!S13+'iun25'!S13+'iul25'!S13</f>
        <v>1291</v>
      </c>
      <c r="T13" s="100">
        <f>'ian25'!T13+'feb25'!T13+'mar25'!T13+'apr25'!T13+'mai25'!T13+'iun25'!T13+'iul25'!T13</f>
        <v>602</v>
      </c>
      <c r="U13" s="100">
        <f>'ian25'!U13+'feb25'!U13+'mar25'!U13+'apr25'!U13+'mai25'!U13+'iun25'!U13+'iul25'!U13</f>
        <v>1583</v>
      </c>
      <c r="V13" s="100">
        <f>'ian25'!V13+'feb25'!V13+'mar25'!V13+'apr25'!V13+'mai25'!V13+'iun25'!V13+'iul25'!V13</f>
        <v>89</v>
      </c>
      <c r="W13" s="100">
        <f>'ian25'!W13+'feb25'!W13+'mar25'!W13+'apr25'!W13+'mai25'!W13+'iun25'!W13+'iul25'!W13</f>
        <v>226</v>
      </c>
      <c r="X13" s="100">
        <f>'ian25'!X13+'feb25'!X13+'mar25'!X13+'apr25'!X13+'mai25'!X13+'iun25'!X13+'iul25'!X13</f>
        <v>2926</v>
      </c>
      <c r="Y13" s="100">
        <f>'ian25'!Y13+'feb25'!Y13+'mar25'!Y13+'apr25'!Y13+'mai25'!Y13+'iun25'!Y13+'iul25'!Y13</f>
        <v>1444</v>
      </c>
      <c r="Z13" s="100">
        <f>'ian25'!Z13+'feb25'!Z13+'mar25'!Z13+'apr25'!Z13+'mai25'!Z13+'iun25'!Z13+'iul25'!Z13</f>
        <v>0</v>
      </c>
      <c r="AA13" s="100">
        <f>'ian25'!AA13+'feb25'!AA13+'mar25'!AA13+'apr25'!AA13+'mai25'!AA13+'iun25'!AA13+'iul25'!AA13</f>
        <v>2</v>
      </c>
      <c r="AB13" s="100">
        <f>'ian25'!AB13+'feb25'!AB13+'mar25'!AB13+'apr25'!AB13+'mai25'!AB13+'iun25'!AB13+'iul25'!AB13</f>
        <v>0</v>
      </c>
      <c r="AC13" s="100">
        <f>'ian25'!AC13+'feb25'!AC13+'mar25'!AC13+'apr25'!AC13+'mai25'!AC13+'iun25'!AC13+'iul25'!AC13</f>
        <v>14</v>
      </c>
      <c r="AD13" s="100">
        <f>'ian25'!AD13+'feb25'!AD13+'mar25'!AD13+'apr25'!AD13+'mai25'!AD13+'iun25'!AD13+'iul25'!AD13</f>
        <v>5</v>
      </c>
      <c r="AE13" s="100">
        <f>'ian25'!AE13+'feb25'!AE13+'mar25'!AE13+'apr25'!AE13+'mai25'!AE13+'iun25'!AE13+'iul25'!AE13</f>
        <v>19</v>
      </c>
      <c r="AF13" s="100">
        <f>'ian25'!AF13+'feb25'!AF13+'mar25'!AF13+'apr25'!AF13+'mai25'!AF13+'iun25'!AF13+'iul25'!AF13</f>
        <v>1</v>
      </c>
      <c r="AG13" s="100">
        <f>'ian25'!AG13+'feb25'!AG13+'mar25'!AG13+'apr25'!AG13+'mai25'!AG13+'iun25'!AG13+'iul25'!AG13</f>
        <v>0</v>
      </c>
      <c r="AH13" s="100">
        <f>'ian25'!AH13+'feb25'!AH13+'mar25'!AH13+'apr25'!AH13+'mai25'!AH13+'iun25'!AH13+'iul25'!AH13</f>
        <v>0</v>
      </c>
      <c r="AI13" s="100">
        <f>'ian25'!AI13+'feb25'!AI13+'mar25'!AI13+'apr25'!AI13+'mai25'!AI13+'iun25'!AI13+'iul25'!AI13</f>
        <v>0</v>
      </c>
      <c r="AJ13" s="100">
        <f>'ian25'!AJ13+'feb25'!AJ13+'mar25'!AJ13+'apr25'!AJ13+'mai25'!AJ13+'iun25'!AJ13+'iul25'!AJ13</f>
        <v>1</v>
      </c>
      <c r="AK13" s="100">
        <f>'ian25'!AK13+'feb25'!AK13+'mar25'!AK13+'apr25'!AK13+'mai25'!AK13+'iun25'!AK13+'iul25'!AK13</f>
        <v>0</v>
      </c>
      <c r="AL13" s="100">
        <f>'ian25'!AL13+'feb25'!AL13+'mar25'!AL13+'apr25'!AL13+'mai25'!AL13+'iun25'!AL13+'iul25'!AL13</f>
        <v>0</v>
      </c>
      <c r="AM13" s="100">
        <f>'ian25'!AM13+'feb25'!AM13+'mar25'!AM13+'apr25'!AM13+'mai25'!AM13+'iun25'!AM13+'iul25'!AM13</f>
        <v>0</v>
      </c>
      <c r="AN13" s="100">
        <f>'ian25'!AN13+'feb25'!AN13+'mar25'!AN13+'apr25'!AN13+'mai25'!AN13+'iun25'!AN13+'iul25'!AN13</f>
        <v>0</v>
      </c>
      <c r="AO13" s="100">
        <f>'ian25'!AO13+'feb25'!AO13+'mar25'!AO13+'apr25'!AO13+'mai25'!AO13+'iun25'!AO13+'iul25'!AO13</f>
        <v>0</v>
      </c>
      <c r="AP13" s="100">
        <f>'ian25'!AP13+'feb25'!AP13+'mar25'!AP13+'apr25'!AP13+'mai25'!AP13+'iun25'!AP13+'iul25'!AP13</f>
        <v>0</v>
      </c>
      <c r="AQ13" s="100">
        <f>'ian25'!AQ13+'feb25'!AQ13+'mar25'!AQ13+'apr25'!AQ13+'mai25'!AQ13+'iun25'!AQ13+'iul25'!AQ13</f>
        <v>0</v>
      </c>
      <c r="AR13" s="100">
        <f>'ian25'!AR13+'feb25'!AR13+'mar25'!AR13+'apr25'!AR13+'mai25'!AR13+'iun25'!AR13+'iul25'!AR13</f>
        <v>0</v>
      </c>
      <c r="AS13" s="100">
        <f>'ian25'!AS13+'feb25'!AS13+'mar25'!AS13+'apr25'!AS13+'mai25'!AS13+'iun25'!AS13+'iul25'!AS13</f>
        <v>4334</v>
      </c>
      <c r="AT13" s="146"/>
      <c r="AU13" s="12" t="str">
        <f>IF(G13++I13+K13+L13+M13=D13," ","GRESEALA")</f>
        <v xml:space="preserve"> </v>
      </c>
      <c r="AV13" s="12" t="str">
        <f>IF(AA13+AC13+AE13+AF13+AG13+AH13+AI13+AJ13+AK13+AL13+AM13+AN13+AO13+AP13+AQ13+AR13+AS13&gt;=D13," ","GRESEALA")</f>
        <v xml:space="preserve"> </v>
      </c>
      <c r="AW13" s="13" t="str">
        <f>IF(E13+F13=D13," ","GRESEALA")</f>
        <v xml:space="preserve"> </v>
      </c>
      <c r="AX13" s="13" t="str">
        <f>IF(O13+P13=D13," ","GRESEALA")</f>
        <v xml:space="preserve"> </v>
      </c>
      <c r="AY13" s="13" t="str">
        <f>IF(Q13+S13+T13+U13+V13+W13=D13," ","GRESEALA")</f>
        <v xml:space="preserve"> </v>
      </c>
      <c r="AZ13" s="13" t="str">
        <f>IF(X13+Y13+Z13=D13," ","GRESEALA")</f>
        <v xml:space="preserve"> </v>
      </c>
      <c r="BA13" s="13" t="str">
        <f>IF(N13&lt;=M13," ","GRESEALA")</f>
        <v xml:space="preserve"> </v>
      </c>
      <c r="BB13" s="13" t="str">
        <f>IF(AS13&lt;=D13," ","GRESEALA")</f>
        <v xml:space="preserve"> </v>
      </c>
      <c r="BC13" s="13" t="str">
        <f>IF(H13&lt;=G13," ","GRESEALA")</f>
        <v xml:space="preserve"> </v>
      </c>
      <c r="BD13" s="13" t="str">
        <f>IF(AS14&lt;=D14," ","GRESEALA")</f>
        <v xml:space="preserve"> </v>
      </c>
      <c r="BE13" s="13" t="str">
        <f>IF(H14&lt;=G14," ","GRESEALA")</f>
        <v xml:space="preserve"> </v>
      </c>
      <c r="BF13" s="13" t="str">
        <f>IF(AS15&lt;=D15," ","GRESEALA")</f>
        <v xml:space="preserve"> </v>
      </c>
      <c r="BG13" s="13" t="str">
        <f>IF(H15&lt;=G15," ","GRESEALA")</f>
        <v xml:space="preserve"> </v>
      </c>
      <c r="BH13" s="13" t="str">
        <f>IF(Z15&lt;=Z13," ","GRESEALA")</f>
        <v xml:space="preserve"> </v>
      </c>
      <c r="BI13" s="13" t="str">
        <f>IF(AA15&lt;=AA13," ","GRESEALA")</f>
        <v xml:space="preserve"> </v>
      </c>
      <c r="BJ13" s="13" t="str">
        <f>IF(AB15&lt;=AB13," ","GRESEALA")</f>
        <v xml:space="preserve"> </v>
      </c>
      <c r="BK13" s="13" t="str">
        <f>IF(H15&lt;=H13," ","GRESEALA")</f>
        <v xml:space="preserve"> </v>
      </c>
      <c r="BL13" s="14" t="str">
        <f>IF((X39=0)*AND(X40=0)*AND(X38=0),"  ","GRESEALA")</f>
        <v xml:space="preserve">  </v>
      </c>
      <c r="BM13" s="15" t="str">
        <f>IF(J14&lt;=I14," ","GRESEALA")</f>
        <v xml:space="preserve"> </v>
      </c>
      <c r="HO13" s="10" t="s">
        <v>181</v>
      </c>
    </row>
    <row r="14" spans="2:223" s="18" customFormat="1" ht="43.5" customHeight="1" x14ac:dyDescent="0.45">
      <c r="B14" s="147" t="s">
        <v>46</v>
      </c>
      <c r="C14" s="105" t="s">
        <v>47</v>
      </c>
      <c r="D14" s="125">
        <f>O14+P14</f>
        <v>915</v>
      </c>
      <c r="E14" s="100">
        <f>'ian25'!E14+'feb25'!E14+'mar25'!E14+'apr25'!E14+'mai25'!E14+'iun25'!E14+'iul25'!E14</f>
        <v>492</v>
      </c>
      <c r="F14" s="100">
        <f>'ian25'!F14+'feb25'!F14+'mar25'!F14+'apr25'!F14+'mai25'!F14+'iun25'!F14+'iul25'!F14</f>
        <v>423</v>
      </c>
      <c r="G14" s="100">
        <f>'ian25'!G14+'feb25'!G14+'mar25'!G14+'apr25'!G14+'mai25'!G14+'iun25'!G14+'iul25'!G14</f>
        <v>125</v>
      </c>
      <c r="H14" s="100">
        <f>'ian25'!H14+'feb25'!H14+'mar25'!H14+'apr25'!H14+'mai25'!H14+'iun25'!H14+'iul25'!H14</f>
        <v>108</v>
      </c>
      <c r="I14" s="100">
        <f>'ian25'!I14+'feb25'!I14+'mar25'!I14+'apr25'!I14+'mai25'!I14+'iun25'!I14+'iul25'!I14</f>
        <v>65</v>
      </c>
      <c r="J14" s="100">
        <f>'ian25'!J14+'feb25'!J14+'mar25'!J14+'apr25'!J14+'mai25'!J14+'iun25'!J14+'iul25'!J14</f>
        <v>35</v>
      </c>
      <c r="K14" s="100">
        <f>'ian25'!K14+'feb25'!K14+'mar25'!K14+'apr25'!K14+'mai25'!K14+'iun25'!K14+'iul25'!K14</f>
        <v>68</v>
      </c>
      <c r="L14" s="100">
        <f>'ian25'!L14+'feb25'!L14+'mar25'!L14+'apr25'!L14+'mai25'!L14+'iun25'!L14+'iul25'!L14</f>
        <v>159</v>
      </c>
      <c r="M14" s="100">
        <f>'ian25'!M14+'feb25'!M14+'mar25'!M14+'apr25'!M14+'mai25'!M14+'iun25'!M14+'iul25'!M14</f>
        <v>498</v>
      </c>
      <c r="N14" s="100">
        <f>'ian25'!N14+'feb25'!N14+'mar25'!N14+'apr25'!N14+'mai25'!N14+'iun25'!N14+'iul25'!N14</f>
        <v>186</v>
      </c>
      <c r="O14" s="100">
        <f>'ian25'!O14+'feb25'!O14+'mar25'!O14+'apr25'!O14+'mai25'!O14+'iun25'!O14+'iul25'!O14</f>
        <v>379</v>
      </c>
      <c r="P14" s="100">
        <f>'ian25'!P14+'feb25'!P14+'mar25'!P14+'apr25'!P14+'mai25'!P14+'iun25'!P14+'iul25'!P14</f>
        <v>536</v>
      </c>
      <c r="Q14" s="100">
        <f>'ian25'!Q14+'feb25'!Q14+'mar25'!Q14+'apr25'!Q14+'mai25'!Q14+'iun25'!Q14+'iul25'!Q14</f>
        <v>30</v>
      </c>
      <c r="R14" s="100">
        <f>'ian25'!R14+'feb25'!R14+'mar25'!R14+'apr25'!R14+'mai25'!R14+'iun25'!R14+'iul25'!R14</f>
        <v>12</v>
      </c>
      <c r="S14" s="100">
        <f>'ian25'!S14+'feb25'!S14+'mar25'!S14+'apr25'!S14+'mai25'!S14+'iun25'!S14+'iul25'!S14</f>
        <v>203</v>
      </c>
      <c r="T14" s="100">
        <f>'ian25'!T14+'feb25'!T14+'mar25'!T14+'apr25'!T14+'mai25'!T14+'iun25'!T14+'iul25'!T14</f>
        <v>145</v>
      </c>
      <c r="U14" s="100">
        <f>'ian25'!U14+'feb25'!U14+'mar25'!U14+'apr25'!U14+'mai25'!U14+'iun25'!U14+'iul25'!U14</f>
        <v>416</v>
      </c>
      <c r="V14" s="100">
        <f>'ian25'!V14+'feb25'!V14+'mar25'!V14+'apr25'!V14+'mai25'!V14+'iun25'!V14+'iul25'!V14</f>
        <v>35</v>
      </c>
      <c r="W14" s="100">
        <f>'ian25'!W14+'feb25'!W14+'mar25'!W14+'apr25'!W14+'mai25'!W14+'iun25'!W14+'iul25'!W14</f>
        <v>86</v>
      </c>
      <c r="X14" s="100">
        <f>'ian25'!X14+'feb25'!X14+'mar25'!X14+'apr25'!X14+'mai25'!X14+'iun25'!X14+'iul25'!X14</f>
        <v>573</v>
      </c>
      <c r="Y14" s="100">
        <f>'ian25'!Y14+'feb25'!Y14+'mar25'!Y14+'apr25'!Y14+'mai25'!Y14+'iun25'!Y14+'iul25'!Y14</f>
        <v>342</v>
      </c>
      <c r="Z14" s="100">
        <f>'ian25'!Z14+'feb25'!Z14+'mar25'!Z14+'apr25'!Z14+'mai25'!Z14+'iun25'!Z14+'iul25'!Z14</f>
        <v>0</v>
      </c>
      <c r="AA14" s="100">
        <f>'ian25'!AA14+'feb25'!AA14+'mar25'!AA14+'apr25'!AA14+'mai25'!AA14+'iun25'!AA14+'iul25'!AA14</f>
        <v>1</v>
      </c>
      <c r="AB14" s="100">
        <f>'ian25'!AB14+'feb25'!AB14+'mar25'!AB14+'apr25'!AB14+'mai25'!AB14+'iun25'!AB14+'iul25'!AB14</f>
        <v>0</v>
      </c>
      <c r="AC14" s="100">
        <f>'ian25'!AC14+'feb25'!AC14+'mar25'!AC14+'apr25'!AC14+'mai25'!AC14+'iun25'!AC14+'iul25'!AC14</f>
        <v>14</v>
      </c>
      <c r="AD14" s="100">
        <f>'ian25'!AD14+'feb25'!AD14+'mar25'!AD14+'apr25'!AD14+'mai25'!AD14+'iun25'!AD14+'iul25'!AD14</f>
        <v>5</v>
      </c>
      <c r="AE14" s="100">
        <f>'ian25'!AE14+'feb25'!AE14+'mar25'!AE14+'apr25'!AE14+'mai25'!AE14+'iun25'!AE14+'iul25'!AE14</f>
        <v>2</v>
      </c>
      <c r="AF14" s="100">
        <f>'ian25'!AF14+'feb25'!AF14+'mar25'!AF14+'apr25'!AF14+'mai25'!AF14+'iun25'!AF14+'iul25'!AF14</f>
        <v>1</v>
      </c>
      <c r="AG14" s="100">
        <f>'ian25'!AG14+'feb25'!AG14+'mar25'!AG14+'apr25'!AG14+'mai25'!AG14+'iun25'!AG14+'iul25'!AG14</f>
        <v>0</v>
      </c>
      <c r="AH14" s="100">
        <f>'ian25'!AH14+'feb25'!AH14+'mar25'!AH14+'apr25'!AH14+'mai25'!AH14+'iun25'!AH14+'iul25'!AH14</f>
        <v>0</v>
      </c>
      <c r="AI14" s="100">
        <f>'ian25'!AI14+'feb25'!AI14+'mar25'!AI14+'apr25'!AI14+'mai25'!AI14+'iun25'!AI14+'iul25'!AI14</f>
        <v>0</v>
      </c>
      <c r="AJ14" s="100">
        <f>'ian25'!AJ14+'feb25'!AJ14+'mar25'!AJ14+'apr25'!AJ14+'mai25'!AJ14+'iun25'!AJ14+'iul25'!AJ14</f>
        <v>0</v>
      </c>
      <c r="AK14" s="100">
        <f>'ian25'!AK14+'feb25'!AK14+'mar25'!AK14+'apr25'!AK14+'mai25'!AK14+'iun25'!AK14+'iul25'!AK14</f>
        <v>0</v>
      </c>
      <c r="AL14" s="100">
        <f>'ian25'!AL14+'feb25'!AL14+'mar25'!AL14+'apr25'!AL14+'mai25'!AL14+'iun25'!AL14+'iul25'!AL14</f>
        <v>0</v>
      </c>
      <c r="AM14" s="100">
        <f>'ian25'!AM14+'feb25'!AM14+'mar25'!AM14+'apr25'!AM14+'mai25'!AM14+'iun25'!AM14+'iul25'!AM14</f>
        <v>0</v>
      </c>
      <c r="AN14" s="100">
        <f>'ian25'!AN14+'feb25'!AN14+'mar25'!AN14+'apr25'!AN14+'mai25'!AN14+'iun25'!AN14+'iul25'!AN14</f>
        <v>0</v>
      </c>
      <c r="AO14" s="100">
        <f>'ian25'!AO14+'feb25'!AO14+'mar25'!AO14+'apr25'!AO14+'mai25'!AO14+'iun25'!AO14+'iul25'!AO14</f>
        <v>0</v>
      </c>
      <c r="AP14" s="100">
        <f>'ian25'!AP14+'feb25'!AP14+'mar25'!AP14+'apr25'!AP14+'mai25'!AP14+'iun25'!AP14+'iul25'!AP14</f>
        <v>0</v>
      </c>
      <c r="AQ14" s="100">
        <f>'ian25'!AQ14+'feb25'!AQ14+'mar25'!AQ14+'apr25'!AQ14+'mai25'!AQ14+'iun25'!AQ14+'iul25'!AQ14</f>
        <v>0</v>
      </c>
      <c r="AR14" s="100">
        <f>'ian25'!AR14+'feb25'!AR14+'mar25'!AR14+'apr25'!AR14+'mai25'!AR14+'iun25'!AR14+'iul25'!AR14</f>
        <v>0</v>
      </c>
      <c r="AS14" s="100">
        <f>'ian25'!AS14+'feb25'!AS14+'mar25'!AS14+'apr25'!AS14+'mai25'!AS14+'iun25'!AS14+'iul25'!AS14</f>
        <v>897</v>
      </c>
      <c r="AT14" s="146"/>
      <c r="AU14" s="13" t="str">
        <f>IF(E14+F14=D14," ","GRESEALA")</f>
        <v xml:space="preserve"> </v>
      </c>
      <c r="AV14" s="17" t="str">
        <f>IF(G14+K14+I14+L14+M14=D14," ","GRESEALA")</f>
        <v xml:space="preserve"> </v>
      </c>
      <c r="AW14" s="13" t="str">
        <f>IF(O14+P14=D14," ","GRESEALA")</f>
        <v xml:space="preserve"> </v>
      </c>
      <c r="AX14" s="13" t="str">
        <f>IF(Q14+S14+T14+U14+V14+W14=D14," ","GRESEALA")</f>
        <v xml:space="preserve"> </v>
      </c>
      <c r="AY14" s="13" t="str">
        <f>IF(X14+Y14+Z14=D14," ","GRESEALA")</f>
        <v xml:space="preserve"> </v>
      </c>
      <c r="AZ14" s="13" t="str">
        <f>IF(AA14+AC14+AE14+AF14+AG14+AH14+AI14+AJ14+AK14+AL14+AR14+AS14&gt;=D14," ","GRESEALA")</f>
        <v xml:space="preserve"> </v>
      </c>
      <c r="BA14" s="13" t="str">
        <f>IF(E15+F15=D15," ","GRESEALA")</f>
        <v xml:space="preserve"> </v>
      </c>
      <c r="BB14" s="17" t="str">
        <f>IF(G15+K15+I15+L15+M15=D15," ","GRESEALA")</f>
        <v xml:space="preserve"> </v>
      </c>
      <c r="BC14" s="13" t="str">
        <f>IF(O15+P15=D15," ","GRESEALA")</f>
        <v xml:space="preserve"> </v>
      </c>
      <c r="BD14" s="13" t="str">
        <f>IF(Q15+S15+T15+U15+V15+W15=D15," ","GRESEALA")</f>
        <v xml:space="preserve"> </v>
      </c>
      <c r="BE14" s="13" t="str">
        <f>IF(X15+Y15+Z15=D15," ","GRESEALA")</f>
        <v xml:space="preserve"> </v>
      </c>
      <c r="BF14" s="17" t="str">
        <f>IF(AA15+AC15+AE15+AF15+AG15+AH15+AI15+AJ15+AK15+AL15+AM15+AN15+AO15+AP15+AQ15+AR15+AS15&gt;=D15," ","GRESEALA")</f>
        <v xml:space="preserve"> </v>
      </c>
      <c r="BG14" s="13" t="str">
        <f>IF(D15&lt;=D13," ","GRESEALA")</f>
        <v xml:space="preserve"> </v>
      </c>
      <c r="BH14" s="13" t="str">
        <f>IF(E15&lt;=E13," ","GRESEALA")</f>
        <v xml:space="preserve"> </v>
      </c>
      <c r="BI14" s="13" t="str">
        <f>IF(F15&lt;=F13," ","GRESEALA")</f>
        <v xml:space="preserve"> </v>
      </c>
      <c r="BJ14" s="13" t="str">
        <f>IF(G15&lt;=G13," ","GRESEALA")</f>
        <v xml:space="preserve"> </v>
      </c>
      <c r="BK14" s="13" t="str">
        <f>IF(K15&lt;=K13," ","GRESEALA")</f>
        <v xml:space="preserve"> </v>
      </c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 t="s">
        <v>182</v>
      </c>
    </row>
    <row r="15" spans="2:223" s="20" customFormat="1" ht="60.75" customHeight="1" x14ac:dyDescent="0.45">
      <c r="B15" s="148" t="s">
        <v>48</v>
      </c>
      <c r="C15" s="76" t="s">
        <v>49</v>
      </c>
      <c r="D15" s="127">
        <f t="shared" ref="D15:D67" si="0">O15+P15</f>
        <v>2806</v>
      </c>
      <c r="E15" s="100">
        <f>'ian25'!E15+'feb25'!E15+'mar25'!E15+'apr25'!E15+'mai25'!E15+'iun25'!E15+'iul25'!E15</f>
        <v>848</v>
      </c>
      <c r="F15" s="100">
        <f>'ian25'!F15+'feb25'!F15+'mar25'!F15+'apr25'!F15+'mai25'!F15+'iun25'!F15+'iul25'!F15</f>
        <v>1958</v>
      </c>
      <c r="G15" s="100">
        <f>'ian25'!G15+'feb25'!G15+'mar25'!G15+'apr25'!G15+'mai25'!G15+'iun25'!G15+'iul25'!G15</f>
        <v>299</v>
      </c>
      <c r="H15" s="100">
        <f>'ian25'!H15+'feb25'!H15+'mar25'!H15+'apr25'!H15+'mai25'!H15+'iun25'!H15+'iul25'!H15</f>
        <v>212</v>
      </c>
      <c r="I15" s="100">
        <f>'ian25'!I15+'feb25'!I15+'mar25'!I15+'apr25'!I15+'mai25'!I15+'iun25'!I15+'iul25'!I15</f>
        <v>164</v>
      </c>
      <c r="J15" s="100">
        <f>'ian25'!J15+'feb25'!J15+'mar25'!J15+'apr25'!J15+'mai25'!J15+'iun25'!J15+'iul25'!J15</f>
        <v>73</v>
      </c>
      <c r="K15" s="100">
        <f>'ian25'!K15+'feb25'!K15+'mar25'!K15+'apr25'!K15+'mai25'!K15+'iun25'!K15+'iul25'!K15</f>
        <v>255</v>
      </c>
      <c r="L15" s="100">
        <f>'ian25'!L15+'feb25'!L15+'mar25'!L15+'apr25'!L15+'mai25'!L15+'iun25'!L15+'iul25'!L15</f>
        <v>560</v>
      </c>
      <c r="M15" s="100">
        <f>'ian25'!M15+'feb25'!M15+'mar25'!M15+'apr25'!M15+'mai25'!M15+'iun25'!M15+'iul25'!M15</f>
        <v>1528</v>
      </c>
      <c r="N15" s="100">
        <f>'ian25'!N15+'feb25'!N15+'mar25'!N15+'apr25'!N15+'mai25'!N15+'iun25'!N15+'iul25'!N15</f>
        <v>676</v>
      </c>
      <c r="O15" s="100">
        <f>'ian25'!O15+'feb25'!O15+'mar25'!O15+'apr25'!O15+'mai25'!O15+'iun25'!O15+'iul25'!O15</f>
        <v>1321</v>
      </c>
      <c r="P15" s="100">
        <f>'ian25'!P15+'feb25'!P15+'mar25'!P15+'apr25'!P15+'mai25'!P15+'iun25'!P15+'iul25'!P15</f>
        <v>1485</v>
      </c>
      <c r="Q15" s="100">
        <f>'ian25'!Q15+'feb25'!Q15+'mar25'!Q15+'apr25'!Q15+'mai25'!Q15+'iun25'!Q15+'iul25'!Q15</f>
        <v>530</v>
      </c>
      <c r="R15" s="100">
        <f>'ian25'!R15+'feb25'!R15+'mar25'!R15+'apr25'!R15+'mai25'!R15+'iun25'!R15+'iul25'!R15</f>
        <v>175</v>
      </c>
      <c r="S15" s="100">
        <f>'ian25'!S15+'feb25'!S15+'mar25'!S15+'apr25'!S15+'mai25'!S15+'iun25'!S15+'iul25'!S15</f>
        <v>882</v>
      </c>
      <c r="T15" s="100">
        <f>'ian25'!T15+'feb25'!T15+'mar25'!T15+'apr25'!T15+'mai25'!T15+'iun25'!T15+'iul25'!T15</f>
        <v>347</v>
      </c>
      <c r="U15" s="100">
        <f>'ian25'!U15+'feb25'!U15+'mar25'!U15+'apr25'!U15+'mai25'!U15+'iun25'!U15+'iul25'!U15</f>
        <v>877</v>
      </c>
      <c r="V15" s="100">
        <f>'ian25'!V15+'feb25'!V15+'mar25'!V15+'apr25'!V15+'mai25'!V15+'iun25'!V15+'iul25'!V15</f>
        <v>51</v>
      </c>
      <c r="W15" s="100">
        <f>'ian25'!W15+'feb25'!W15+'mar25'!W15+'apr25'!W15+'mai25'!W15+'iun25'!W15+'iul25'!W15</f>
        <v>119</v>
      </c>
      <c r="X15" s="100">
        <f>'ian25'!X15+'feb25'!X15+'mar25'!X15+'apr25'!X15+'mai25'!X15+'iun25'!X15+'iul25'!X15</f>
        <v>1918</v>
      </c>
      <c r="Y15" s="100">
        <f>'ian25'!Y15+'feb25'!Y15+'mar25'!Y15+'apr25'!Y15+'mai25'!Y15+'iun25'!Y15+'iul25'!Y15</f>
        <v>888</v>
      </c>
      <c r="Z15" s="100">
        <f>'ian25'!Z15+'feb25'!Z15+'mar25'!Z15+'apr25'!Z15+'mai25'!Z15+'iun25'!Z15+'iul25'!Z15</f>
        <v>0</v>
      </c>
      <c r="AA15" s="100">
        <f>'ian25'!AA15+'feb25'!AA15+'mar25'!AA15+'apr25'!AA15+'mai25'!AA15+'iun25'!AA15+'iul25'!AA15</f>
        <v>1</v>
      </c>
      <c r="AB15" s="100">
        <f>'ian25'!AB15+'feb25'!AB15+'mar25'!AB15+'apr25'!AB15+'mai25'!AB15+'iun25'!AB15+'iul25'!AB15</f>
        <v>0</v>
      </c>
      <c r="AC15" s="100">
        <f>'ian25'!AC15+'feb25'!AC15+'mar25'!AC15+'apr25'!AC15+'mai25'!AC15+'iun25'!AC15+'iul25'!AC15</f>
        <v>14</v>
      </c>
      <c r="AD15" s="100">
        <f>'ian25'!AD15+'feb25'!AD15+'mar25'!AD15+'apr25'!AD15+'mai25'!AD15+'iun25'!AD15+'iul25'!AD15</f>
        <v>5</v>
      </c>
      <c r="AE15" s="100">
        <f>'ian25'!AE15+'feb25'!AE15+'mar25'!AE15+'apr25'!AE15+'mai25'!AE15+'iun25'!AE15+'iul25'!AE15</f>
        <v>19</v>
      </c>
      <c r="AF15" s="100">
        <f>'ian25'!AF15+'feb25'!AF15+'mar25'!AF15+'apr25'!AF15+'mai25'!AF15+'iun25'!AF15+'iul25'!AF15</f>
        <v>1</v>
      </c>
      <c r="AG15" s="100">
        <f>'ian25'!AG15+'feb25'!AG15+'mar25'!AG15+'apr25'!AG15+'mai25'!AG15+'iun25'!AG15+'iul25'!AG15</f>
        <v>0</v>
      </c>
      <c r="AH15" s="100">
        <f>'ian25'!AH15+'feb25'!AH15+'mar25'!AH15+'apr25'!AH15+'mai25'!AH15+'iun25'!AH15+'iul25'!AH15</f>
        <v>0</v>
      </c>
      <c r="AI15" s="100">
        <f>'ian25'!AI15+'feb25'!AI15+'mar25'!AI15+'apr25'!AI15+'mai25'!AI15+'iun25'!AI15+'iul25'!AI15</f>
        <v>0</v>
      </c>
      <c r="AJ15" s="100">
        <f>'ian25'!AJ15+'feb25'!AJ15+'mar25'!AJ15+'apr25'!AJ15+'mai25'!AJ15+'iun25'!AJ15+'iul25'!AJ15</f>
        <v>1</v>
      </c>
      <c r="AK15" s="100">
        <f>'ian25'!AK15+'feb25'!AK15+'mar25'!AK15+'apr25'!AK15+'mai25'!AK15+'iun25'!AK15+'iul25'!AK15</f>
        <v>0</v>
      </c>
      <c r="AL15" s="100">
        <f>'ian25'!AL15+'feb25'!AL15+'mar25'!AL15+'apr25'!AL15+'mai25'!AL15+'iun25'!AL15+'iul25'!AL15</f>
        <v>0</v>
      </c>
      <c r="AM15" s="100">
        <f>'ian25'!AM15+'feb25'!AM15+'mar25'!AM15+'apr25'!AM15+'mai25'!AM15+'iun25'!AM15+'iul25'!AM15</f>
        <v>0</v>
      </c>
      <c r="AN15" s="100">
        <f>'ian25'!AN15+'feb25'!AN15+'mar25'!AN15+'apr25'!AN15+'mai25'!AN15+'iun25'!AN15+'iul25'!AN15</f>
        <v>0</v>
      </c>
      <c r="AO15" s="100">
        <f>'ian25'!AO15+'feb25'!AO15+'mar25'!AO15+'apr25'!AO15+'mai25'!AO15+'iun25'!AO15+'iul25'!AO15</f>
        <v>0</v>
      </c>
      <c r="AP15" s="100">
        <f>'ian25'!AP15+'feb25'!AP15+'mar25'!AP15+'apr25'!AP15+'mai25'!AP15+'iun25'!AP15+'iul25'!AP15</f>
        <v>0</v>
      </c>
      <c r="AQ15" s="100">
        <f>'ian25'!AQ15+'feb25'!AQ15+'mar25'!AQ15+'apr25'!AQ15+'mai25'!AQ15+'iun25'!AQ15+'iul25'!AQ15</f>
        <v>0</v>
      </c>
      <c r="AR15" s="100">
        <f>'ian25'!AR15+'feb25'!AR15+'mar25'!AR15+'apr25'!AR15+'mai25'!AR15+'iun25'!AR15+'iul25'!AR15</f>
        <v>0</v>
      </c>
      <c r="AS15" s="100">
        <f>'ian25'!AS15+'feb25'!AS15+'mar25'!AS15+'apr25'!AS15+'mai25'!AS15+'iun25'!AS15+'iul25'!AS15</f>
        <v>2770</v>
      </c>
      <c r="AT15" s="146"/>
      <c r="AU15" s="13" t="str">
        <f>IF(AK15&lt;=AK13," ","GRESEALA")</f>
        <v xml:space="preserve"> </v>
      </c>
      <c r="AV15" s="13" t="str">
        <f>IF(AL15&lt;=AL13," ","GRESEALA")</f>
        <v xml:space="preserve"> </v>
      </c>
      <c r="AW15" s="13" t="str">
        <f>IF(AR15&lt;=AR13," ","GRESEALA")</f>
        <v xml:space="preserve"> </v>
      </c>
      <c r="AX15" s="13" t="str">
        <f>IF(AS15&lt;=AS13," ","GRESEALA")</f>
        <v xml:space="preserve"> </v>
      </c>
      <c r="AY15" s="17" t="str">
        <f>IF(AS15&lt;=AS13," ","GRESEALA")</f>
        <v xml:space="preserve"> </v>
      </c>
      <c r="AZ15" s="13" t="str">
        <f>IF(M15&lt;=M13," ","GRESEALA")</f>
        <v xml:space="preserve"> </v>
      </c>
      <c r="BA15" s="13" t="str">
        <f>IF(N15&lt;=N13," ","GRESEALA")</f>
        <v xml:space="preserve"> </v>
      </c>
      <c r="BB15" s="13" t="str">
        <f>IF(O15&lt;=O13," ","GRESEALA")</f>
        <v xml:space="preserve"> </v>
      </c>
      <c r="BC15" s="13" t="str">
        <f>IF(P15&lt;=P13," ","GRESEALA")</f>
        <v xml:space="preserve"> </v>
      </c>
      <c r="BD15" s="13" t="str">
        <f>IF(Q15&lt;=Q13," ","GRESEALA")</f>
        <v xml:space="preserve"> </v>
      </c>
      <c r="BE15" s="13" t="str">
        <f t="shared" ref="BE15:BK15" si="1">IF(S15&lt;=S13," ","GRESEALA")</f>
        <v xml:space="preserve"> </v>
      </c>
      <c r="BF15" s="13" t="str">
        <f t="shared" si="1"/>
        <v xml:space="preserve"> </v>
      </c>
      <c r="BG15" s="13" t="str">
        <f t="shared" si="1"/>
        <v xml:space="preserve"> </v>
      </c>
      <c r="BH15" s="13" t="str">
        <f t="shared" si="1"/>
        <v xml:space="preserve"> </v>
      </c>
      <c r="BI15" s="13" t="str">
        <f t="shared" si="1"/>
        <v xml:space="preserve"> </v>
      </c>
      <c r="BJ15" s="13" t="str">
        <f t="shared" si="1"/>
        <v xml:space="preserve"> </v>
      </c>
      <c r="BK15" s="13" t="str">
        <f t="shared" si="1"/>
        <v xml:space="preserve"> </v>
      </c>
      <c r="BL15" s="10"/>
      <c r="HO15" s="10" t="s">
        <v>183</v>
      </c>
    </row>
    <row r="16" spans="2:223" ht="42" customHeight="1" x14ac:dyDescent="0.45">
      <c r="B16" s="147" t="s">
        <v>50</v>
      </c>
      <c r="C16" s="77" t="s">
        <v>51</v>
      </c>
      <c r="D16" s="128">
        <f t="shared" si="0"/>
        <v>799</v>
      </c>
      <c r="E16" s="100">
        <f>'ian25'!E16+'feb25'!E16+'mar25'!E16+'apr25'!E16+'mai25'!E16+'iun25'!E16+'iul25'!E16</f>
        <v>420</v>
      </c>
      <c r="F16" s="100">
        <f>'ian25'!F16+'feb25'!F16+'mar25'!F16+'apr25'!F16+'mai25'!F16+'iun25'!F16+'iul25'!F16</f>
        <v>379</v>
      </c>
      <c r="G16" s="100">
        <f>'ian25'!G16+'feb25'!G16+'mar25'!G16+'apr25'!G16+'mai25'!G16+'iun25'!G16+'iul25'!G16</f>
        <v>106</v>
      </c>
      <c r="H16" s="100">
        <f>'ian25'!H16+'feb25'!H16+'mar25'!H16+'apr25'!H16+'mai25'!H16+'iun25'!H16+'iul25'!H16</f>
        <v>89</v>
      </c>
      <c r="I16" s="100">
        <f>'ian25'!I16+'feb25'!I16+'mar25'!I16+'apr25'!I16+'mai25'!I16+'iun25'!I16+'iul25'!I16</f>
        <v>60</v>
      </c>
      <c r="J16" s="100">
        <f>'ian25'!J16+'feb25'!J16+'mar25'!J16+'apr25'!J16+'mai25'!J16+'iun25'!J16+'iul25'!J16</f>
        <v>30</v>
      </c>
      <c r="K16" s="100">
        <f>'ian25'!K16+'feb25'!K16+'mar25'!K16+'apr25'!K16+'mai25'!K16+'iun25'!K16+'iul25'!K16</f>
        <v>57</v>
      </c>
      <c r="L16" s="100">
        <f>'ian25'!L16+'feb25'!L16+'mar25'!L16+'apr25'!L16+'mai25'!L16+'iun25'!L16+'iul25'!L16</f>
        <v>133</v>
      </c>
      <c r="M16" s="100">
        <f>'ian25'!M16+'feb25'!M16+'mar25'!M16+'apr25'!M16+'mai25'!M16+'iun25'!M16+'iul25'!M16</f>
        <v>443</v>
      </c>
      <c r="N16" s="100">
        <f>'ian25'!N16+'feb25'!N16+'mar25'!N16+'apr25'!N16+'mai25'!N16+'iun25'!N16+'iul25'!N16</f>
        <v>167</v>
      </c>
      <c r="O16" s="100">
        <f>'ian25'!O16+'feb25'!O16+'mar25'!O16+'apr25'!O16+'mai25'!O16+'iun25'!O16+'iul25'!O16</f>
        <v>320</v>
      </c>
      <c r="P16" s="100">
        <f>'ian25'!P16+'feb25'!P16+'mar25'!P16+'apr25'!P16+'mai25'!P16+'iun25'!P16+'iul25'!P16</f>
        <v>479</v>
      </c>
      <c r="Q16" s="100">
        <f>'ian25'!Q16+'feb25'!Q16+'mar25'!Q16+'apr25'!Q16+'mai25'!Q16+'iun25'!Q16+'iul25'!Q16</f>
        <v>29</v>
      </c>
      <c r="R16" s="100">
        <f>'ian25'!R16+'feb25'!R16+'mar25'!R16+'apr25'!R16+'mai25'!R16+'iun25'!R16+'iul25'!R16</f>
        <v>12</v>
      </c>
      <c r="S16" s="100">
        <f>'ian25'!S16+'feb25'!S16+'mar25'!S16+'apr25'!S16+'mai25'!S16+'iun25'!S16+'iul25'!S16</f>
        <v>186</v>
      </c>
      <c r="T16" s="100">
        <f>'ian25'!T16+'feb25'!T16+'mar25'!T16+'apr25'!T16+'mai25'!T16+'iun25'!T16+'iul25'!T16</f>
        <v>130</v>
      </c>
      <c r="U16" s="100">
        <f>'ian25'!U16+'feb25'!U16+'mar25'!U16+'apr25'!U16+'mai25'!U16+'iun25'!U16+'iul25'!U16</f>
        <v>354</v>
      </c>
      <c r="V16" s="100">
        <f>'ian25'!V16+'feb25'!V16+'mar25'!V16+'apr25'!V16+'mai25'!V16+'iun25'!V16+'iul25'!V16</f>
        <v>26</v>
      </c>
      <c r="W16" s="100">
        <f>'ian25'!W16+'feb25'!W16+'mar25'!W16+'apr25'!W16+'mai25'!W16+'iun25'!W16+'iul25'!W16</f>
        <v>74</v>
      </c>
      <c r="X16" s="100">
        <f>'ian25'!X16+'feb25'!X16+'mar25'!X16+'apr25'!X16+'mai25'!X16+'iun25'!X16+'iul25'!X16</f>
        <v>557</v>
      </c>
      <c r="Y16" s="100">
        <f>'ian25'!Y16+'feb25'!Y16+'mar25'!Y16+'apr25'!Y16+'mai25'!Y16+'iun25'!Y16+'iul25'!Y16</f>
        <v>242</v>
      </c>
      <c r="Z16" s="100">
        <f>'ian25'!Z16+'feb25'!Z16+'mar25'!Z16+'apr25'!Z16+'mai25'!Z16+'iun25'!Z16+'iul25'!Z16</f>
        <v>0</v>
      </c>
      <c r="AA16" s="100">
        <f>'ian25'!AA16+'feb25'!AA16+'mar25'!AA16+'apr25'!AA16+'mai25'!AA16+'iun25'!AA16+'iul25'!AA16</f>
        <v>1</v>
      </c>
      <c r="AB16" s="100">
        <f>'ian25'!AB16+'feb25'!AB16+'mar25'!AB16+'apr25'!AB16+'mai25'!AB16+'iun25'!AB16+'iul25'!AB16</f>
        <v>0</v>
      </c>
      <c r="AC16" s="100">
        <f>'ian25'!AC16+'feb25'!AC16+'mar25'!AC16+'apr25'!AC16+'mai25'!AC16+'iun25'!AC16+'iul25'!AC16</f>
        <v>14</v>
      </c>
      <c r="AD16" s="100">
        <f>'ian25'!AD16+'feb25'!AD16+'mar25'!AD16+'apr25'!AD16+'mai25'!AD16+'iun25'!AD16+'iul25'!AD16</f>
        <v>5</v>
      </c>
      <c r="AE16" s="100">
        <f>'ian25'!AE16+'feb25'!AE16+'mar25'!AE16+'apr25'!AE16+'mai25'!AE16+'iun25'!AE16+'iul25'!AE16</f>
        <v>2</v>
      </c>
      <c r="AF16" s="100">
        <f>'ian25'!AF16+'feb25'!AF16+'mar25'!AF16+'apr25'!AF16+'mai25'!AF16+'iun25'!AF16+'iul25'!AF16</f>
        <v>1</v>
      </c>
      <c r="AG16" s="100">
        <f>'ian25'!AG16+'feb25'!AG16+'mar25'!AG16+'apr25'!AG16+'mai25'!AG16+'iun25'!AG16+'iul25'!AG16</f>
        <v>0</v>
      </c>
      <c r="AH16" s="100">
        <f>'ian25'!AH16+'feb25'!AH16+'mar25'!AH16+'apr25'!AH16+'mai25'!AH16+'iun25'!AH16+'iul25'!AH16</f>
        <v>0</v>
      </c>
      <c r="AI16" s="100">
        <f>'ian25'!AI16+'feb25'!AI16+'mar25'!AI16+'apr25'!AI16+'mai25'!AI16+'iun25'!AI16+'iul25'!AI16</f>
        <v>0</v>
      </c>
      <c r="AJ16" s="100">
        <f>'ian25'!AJ16+'feb25'!AJ16+'mar25'!AJ16+'apr25'!AJ16+'mai25'!AJ16+'iun25'!AJ16+'iul25'!AJ16</f>
        <v>0</v>
      </c>
      <c r="AK16" s="100">
        <f>'ian25'!AK16+'feb25'!AK16+'mar25'!AK16+'apr25'!AK16+'mai25'!AK16+'iun25'!AK16+'iul25'!AK16</f>
        <v>0</v>
      </c>
      <c r="AL16" s="100">
        <f>'ian25'!AL16+'feb25'!AL16+'mar25'!AL16+'apr25'!AL16+'mai25'!AL16+'iun25'!AL16+'iul25'!AL16</f>
        <v>0</v>
      </c>
      <c r="AM16" s="100">
        <f>'ian25'!AM16+'feb25'!AM16+'mar25'!AM16+'apr25'!AM16+'mai25'!AM16+'iun25'!AM16+'iul25'!AM16</f>
        <v>0</v>
      </c>
      <c r="AN16" s="100">
        <f>'ian25'!AN16+'feb25'!AN16+'mar25'!AN16+'apr25'!AN16+'mai25'!AN16+'iun25'!AN16+'iul25'!AN16</f>
        <v>0</v>
      </c>
      <c r="AO16" s="100">
        <f>'ian25'!AO16+'feb25'!AO16+'mar25'!AO16+'apr25'!AO16+'mai25'!AO16+'iun25'!AO16+'iul25'!AO16</f>
        <v>0</v>
      </c>
      <c r="AP16" s="100">
        <f>'ian25'!AP16+'feb25'!AP16+'mar25'!AP16+'apr25'!AP16+'mai25'!AP16+'iun25'!AP16+'iul25'!AP16</f>
        <v>0</v>
      </c>
      <c r="AQ16" s="100">
        <f>'ian25'!AQ16+'feb25'!AQ16+'mar25'!AQ16+'apr25'!AQ16+'mai25'!AQ16+'iun25'!AQ16+'iul25'!AQ16</f>
        <v>0</v>
      </c>
      <c r="AR16" s="100">
        <f>'ian25'!AR16+'feb25'!AR16+'mar25'!AR16+'apr25'!AR16+'mai25'!AR16+'iun25'!AR16+'iul25'!AR16</f>
        <v>0</v>
      </c>
      <c r="AS16" s="100">
        <f>'ian25'!AS16+'feb25'!AS16+'mar25'!AS16+'apr25'!AS16+'mai25'!AS16+'iun25'!AS16+'iul25'!AS16</f>
        <v>781</v>
      </c>
      <c r="AT16" s="146"/>
      <c r="AU16" s="13" t="str">
        <f t="shared" ref="AU16:BB16" si="2">IF(AC15&lt;=AC13," ","GRESEALA")</f>
        <v xml:space="preserve"> </v>
      </c>
      <c r="AV16" s="13" t="str">
        <f t="shared" si="2"/>
        <v xml:space="preserve"> </v>
      </c>
      <c r="AW16" s="13" t="str">
        <f t="shared" si="2"/>
        <v xml:space="preserve"> </v>
      </c>
      <c r="AX16" s="13" t="str">
        <f t="shared" si="2"/>
        <v xml:space="preserve"> </v>
      </c>
      <c r="AY16" s="13" t="str">
        <f t="shared" si="2"/>
        <v xml:space="preserve"> </v>
      </c>
      <c r="AZ16" s="13" t="str">
        <f t="shared" si="2"/>
        <v xml:space="preserve"> </v>
      </c>
      <c r="BA16" s="13" t="str">
        <f t="shared" si="2"/>
        <v xml:space="preserve"> </v>
      </c>
      <c r="BB16" s="13" t="str">
        <f t="shared" si="2"/>
        <v xml:space="preserve"> </v>
      </c>
      <c r="BC16" s="13" t="str">
        <f>IF(D16&lt;=D14," ","GRESEALA")</f>
        <v xml:space="preserve"> </v>
      </c>
      <c r="BD16" s="13" t="str">
        <f>IF(E16&lt;=E14," ","GRESEALA")</f>
        <v xml:space="preserve"> </v>
      </c>
      <c r="BE16" s="13" t="str">
        <f>IF(F16&lt;=F14," ","GRESEALA")</f>
        <v xml:space="preserve"> </v>
      </c>
      <c r="BF16" s="13" t="str">
        <f>IF(G16&lt;=G14," ","GRESEALA")</f>
        <v xml:space="preserve"> </v>
      </c>
      <c r="BG16" s="13" t="str">
        <f>IF(H16&lt;=H14," ","GRESEALA")</f>
        <v xml:space="preserve"> </v>
      </c>
      <c r="BH16" s="13" t="str">
        <f>IF(K16&lt;=K14," ","GRESEALA")</f>
        <v xml:space="preserve"> </v>
      </c>
      <c r="BI16" s="17" t="str">
        <f>IF(L16&lt;=L14," ","GRESEALA")</f>
        <v xml:space="preserve"> </v>
      </c>
      <c r="BJ16" s="13" t="str">
        <f>IF(M16&lt;=M14," ","GRESEALA")</f>
        <v xml:space="preserve"> </v>
      </c>
      <c r="BK16" s="13" t="str">
        <f>IF(N16&lt;=N14," ","GRESEALA")</f>
        <v xml:space="preserve"> </v>
      </c>
    </row>
    <row r="17" spans="2:64" s="22" customFormat="1" ht="42" customHeight="1" x14ac:dyDescent="0.45">
      <c r="B17" s="149" t="s">
        <v>52</v>
      </c>
      <c r="C17" s="78" t="s">
        <v>53</v>
      </c>
      <c r="D17" s="129">
        <f t="shared" si="0"/>
        <v>668</v>
      </c>
      <c r="E17" s="100">
        <f>'ian25'!E17+'feb25'!E17+'mar25'!E17+'apr25'!E17+'mai25'!E17+'iun25'!E17+'iul25'!E17</f>
        <v>351</v>
      </c>
      <c r="F17" s="100">
        <f>'ian25'!F17+'feb25'!F17+'mar25'!F17+'apr25'!F17+'mai25'!F17+'iun25'!F17+'iul25'!F17</f>
        <v>317</v>
      </c>
      <c r="G17" s="100">
        <f>'ian25'!G17+'feb25'!G17+'mar25'!G17+'apr25'!G17+'mai25'!G17+'iun25'!G17+'iul25'!G17</f>
        <v>91</v>
      </c>
      <c r="H17" s="100">
        <f>'ian25'!H17+'feb25'!H17+'mar25'!H17+'apr25'!H17+'mai25'!H17+'iun25'!H17+'iul25'!H17</f>
        <v>77</v>
      </c>
      <c r="I17" s="100">
        <f>'ian25'!I17+'feb25'!I17+'mar25'!I17+'apr25'!I17+'mai25'!I17+'iun25'!I17+'iul25'!I17</f>
        <v>51</v>
      </c>
      <c r="J17" s="100">
        <f>'ian25'!J17+'feb25'!J17+'mar25'!J17+'apr25'!J17+'mai25'!J17+'iun25'!J17+'iul25'!J17</f>
        <v>26</v>
      </c>
      <c r="K17" s="100">
        <f>'ian25'!K17+'feb25'!K17+'mar25'!K17+'apr25'!K17+'mai25'!K17+'iun25'!K17+'iul25'!K17</f>
        <v>48</v>
      </c>
      <c r="L17" s="100">
        <f>'ian25'!L17+'feb25'!L17+'mar25'!L17+'apr25'!L17+'mai25'!L17+'iun25'!L17+'iul25'!L17</f>
        <v>95</v>
      </c>
      <c r="M17" s="100">
        <f>'ian25'!M17+'feb25'!M17+'mar25'!M17+'apr25'!M17+'mai25'!M17+'iun25'!M17+'iul25'!M17</f>
        <v>383</v>
      </c>
      <c r="N17" s="100">
        <f>'ian25'!N17+'feb25'!N17+'mar25'!N17+'apr25'!N17+'mai25'!N17+'iun25'!N17+'iul25'!N17</f>
        <v>149</v>
      </c>
      <c r="O17" s="100">
        <f>'ian25'!O17+'feb25'!O17+'mar25'!O17+'apr25'!O17+'mai25'!O17+'iun25'!O17+'iul25'!O17</f>
        <v>273</v>
      </c>
      <c r="P17" s="100">
        <f>'ian25'!P17+'feb25'!P17+'mar25'!P17+'apr25'!P17+'mai25'!P17+'iun25'!P17+'iul25'!P17</f>
        <v>395</v>
      </c>
      <c r="Q17" s="100">
        <f>'ian25'!Q17+'feb25'!Q17+'mar25'!Q17+'apr25'!Q17+'mai25'!Q17+'iun25'!Q17+'iul25'!Q17</f>
        <v>27</v>
      </c>
      <c r="R17" s="100">
        <f>'ian25'!R17+'feb25'!R17+'mar25'!R17+'apr25'!R17+'mai25'!R17+'iun25'!R17+'iul25'!R17</f>
        <v>12</v>
      </c>
      <c r="S17" s="100">
        <f>'ian25'!S17+'feb25'!S17+'mar25'!S17+'apr25'!S17+'mai25'!S17+'iun25'!S17+'iul25'!S17</f>
        <v>160</v>
      </c>
      <c r="T17" s="100">
        <f>'ian25'!T17+'feb25'!T17+'mar25'!T17+'apr25'!T17+'mai25'!T17+'iun25'!T17+'iul25'!T17</f>
        <v>97</v>
      </c>
      <c r="U17" s="100">
        <f>'ian25'!U17+'feb25'!U17+'mar25'!U17+'apr25'!U17+'mai25'!U17+'iun25'!U17+'iul25'!U17</f>
        <v>309</v>
      </c>
      <c r="V17" s="100">
        <f>'ian25'!V17+'feb25'!V17+'mar25'!V17+'apr25'!V17+'mai25'!V17+'iun25'!V17+'iul25'!V17</f>
        <v>21</v>
      </c>
      <c r="W17" s="100">
        <f>'ian25'!W17+'feb25'!W17+'mar25'!W17+'apr25'!W17+'mai25'!W17+'iun25'!W17+'iul25'!W17</f>
        <v>54</v>
      </c>
      <c r="X17" s="100">
        <f>'ian25'!X17+'feb25'!X17+'mar25'!X17+'apr25'!X17+'mai25'!X17+'iun25'!X17+'iul25'!X17</f>
        <v>507</v>
      </c>
      <c r="Y17" s="100">
        <f>'ian25'!Y17+'feb25'!Y17+'mar25'!Y17+'apr25'!Y17+'mai25'!Y17+'iun25'!Y17+'iul25'!Y17</f>
        <v>161</v>
      </c>
      <c r="Z17" s="100">
        <f>'ian25'!Z17+'feb25'!Z17+'mar25'!Z17+'apr25'!Z17+'mai25'!Z17+'iun25'!Z17+'iul25'!Z17</f>
        <v>0</v>
      </c>
      <c r="AA17" s="100">
        <f>'ian25'!AA17+'feb25'!AA17+'mar25'!AA17+'apr25'!AA17+'mai25'!AA17+'iun25'!AA17+'iul25'!AA17</f>
        <v>1</v>
      </c>
      <c r="AB17" s="100">
        <f>'ian25'!AB17+'feb25'!AB17+'mar25'!AB17+'apr25'!AB17+'mai25'!AB17+'iun25'!AB17+'iul25'!AB17</f>
        <v>0</v>
      </c>
      <c r="AC17" s="100">
        <f>'ian25'!AC17+'feb25'!AC17+'mar25'!AC17+'apr25'!AC17+'mai25'!AC17+'iun25'!AC17+'iul25'!AC17</f>
        <v>13</v>
      </c>
      <c r="AD17" s="100">
        <f>'ian25'!AD17+'feb25'!AD17+'mar25'!AD17+'apr25'!AD17+'mai25'!AD17+'iun25'!AD17+'iul25'!AD17</f>
        <v>4</v>
      </c>
      <c r="AE17" s="100">
        <f>'ian25'!AE17+'feb25'!AE17+'mar25'!AE17+'apr25'!AE17+'mai25'!AE17+'iun25'!AE17+'iul25'!AE17</f>
        <v>2</v>
      </c>
      <c r="AF17" s="100">
        <f>'ian25'!AF17+'feb25'!AF17+'mar25'!AF17+'apr25'!AF17+'mai25'!AF17+'iun25'!AF17+'iul25'!AF17</f>
        <v>1</v>
      </c>
      <c r="AG17" s="100">
        <f>'ian25'!AG17+'feb25'!AG17+'mar25'!AG17+'apr25'!AG17+'mai25'!AG17+'iun25'!AG17+'iul25'!AG17</f>
        <v>0</v>
      </c>
      <c r="AH17" s="100">
        <f>'ian25'!AH17+'feb25'!AH17+'mar25'!AH17+'apr25'!AH17+'mai25'!AH17+'iun25'!AH17+'iul25'!AH17</f>
        <v>0</v>
      </c>
      <c r="AI17" s="100">
        <f>'ian25'!AI17+'feb25'!AI17+'mar25'!AI17+'apr25'!AI17+'mai25'!AI17+'iun25'!AI17+'iul25'!AI17</f>
        <v>0</v>
      </c>
      <c r="AJ17" s="100">
        <f>'ian25'!AJ17+'feb25'!AJ17+'mar25'!AJ17+'apr25'!AJ17+'mai25'!AJ17+'iun25'!AJ17+'iul25'!AJ17</f>
        <v>0</v>
      </c>
      <c r="AK17" s="100">
        <f>'ian25'!AK17+'feb25'!AK17+'mar25'!AK17+'apr25'!AK17+'mai25'!AK17+'iun25'!AK17+'iul25'!AK17</f>
        <v>0</v>
      </c>
      <c r="AL17" s="100">
        <f>'ian25'!AL17+'feb25'!AL17+'mar25'!AL17+'apr25'!AL17+'mai25'!AL17+'iun25'!AL17+'iul25'!AL17</f>
        <v>0</v>
      </c>
      <c r="AM17" s="100">
        <f>'ian25'!AM17+'feb25'!AM17+'mar25'!AM17+'apr25'!AM17+'mai25'!AM17+'iun25'!AM17+'iul25'!AM17</f>
        <v>0</v>
      </c>
      <c r="AN17" s="100">
        <f>'ian25'!AN17+'feb25'!AN17+'mar25'!AN17+'apr25'!AN17+'mai25'!AN17+'iun25'!AN17+'iul25'!AN17</f>
        <v>0</v>
      </c>
      <c r="AO17" s="100">
        <f>'ian25'!AO17+'feb25'!AO17+'mar25'!AO17+'apr25'!AO17+'mai25'!AO17+'iun25'!AO17+'iul25'!AO17</f>
        <v>0</v>
      </c>
      <c r="AP17" s="100">
        <f>'ian25'!AP17+'feb25'!AP17+'mar25'!AP17+'apr25'!AP17+'mai25'!AP17+'iun25'!AP17+'iul25'!AP17</f>
        <v>0</v>
      </c>
      <c r="AQ17" s="100">
        <f>'ian25'!AQ17+'feb25'!AQ17+'mar25'!AQ17+'apr25'!AQ17+'mai25'!AQ17+'iun25'!AQ17+'iul25'!AQ17</f>
        <v>0</v>
      </c>
      <c r="AR17" s="100">
        <f>'ian25'!AR17+'feb25'!AR17+'mar25'!AR17+'apr25'!AR17+'mai25'!AR17+'iun25'!AR17+'iul25'!AR17</f>
        <v>0</v>
      </c>
      <c r="AS17" s="100">
        <f>'ian25'!AS17+'feb25'!AS17+'mar25'!AS17+'apr25'!AS17+'mai25'!AS17+'iun25'!AS17+'iul25'!AS17</f>
        <v>651</v>
      </c>
      <c r="AT17" s="146"/>
      <c r="AU17" s="13" t="str">
        <f>IF(O16&lt;=O14," ","GRESEALA")</f>
        <v xml:space="preserve"> </v>
      </c>
      <c r="AV17" s="13" t="str">
        <f>IF(P16&lt;=P14," ","GRESEALA")</f>
        <v xml:space="preserve"> </v>
      </c>
      <c r="AW17" s="13" t="str">
        <f>IF(Q16&lt;=Q14," ","GRESEALA")</f>
        <v xml:space="preserve"> </v>
      </c>
      <c r="AX17" s="13" t="str">
        <f t="shared" ref="AX17:BK17" si="3">IF(S16&lt;=S14," ","GRESEALA")</f>
        <v xml:space="preserve"> </v>
      </c>
      <c r="AY17" s="13" t="str">
        <f t="shared" si="3"/>
        <v xml:space="preserve"> </v>
      </c>
      <c r="AZ17" s="13" t="str">
        <f t="shared" si="3"/>
        <v xml:space="preserve"> </v>
      </c>
      <c r="BA17" s="13" t="str">
        <f t="shared" si="3"/>
        <v xml:space="preserve"> </v>
      </c>
      <c r="BB17" s="13" t="str">
        <f t="shared" si="3"/>
        <v xml:space="preserve"> </v>
      </c>
      <c r="BC17" s="13" t="str">
        <f t="shared" si="3"/>
        <v xml:space="preserve"> </v>
      </c>
      <c r="BD17" s="13" t="str">
        <f t="shared" si="3"/>
        <v xml:space="preserve"> </v>
      </c>
      <c r="BE17" s="13" t="str">
        <f t="shared" si="3"/>
        <v xml:space="preserve"> </v>
      </c>
      <c r="BF17" s="13" t="str">
        <f t="shared" si="3"/>
        <v xml:space="preserve"> </v>
      </c>
      <c r="BG17" s="13" t="str">
        <f t="shared" si="3"/>
        <v xml:space="preserve"> </v>
      </c>
      <c r="BH17" s="13" t="str">
        <f t="shared" si="3"/>
        <v xml:space="preserve"> </v>
      </c>
      <c r="BI17" s="13" t="str">
        <f t="shared" si="3"/>
        <v xml:space="preserve"> </v>
      </c>
      <c r="BJ17" s="13" t="str">
        <f t="shared" si="3"/>
        <v xml:space="preserve"> </v>
      </c>
      <c r="BK17" s="13" t="str">
        <f t="shared" si="3"/>
        <v xml:space="preserve"> </v>
      </c>
      <c r="BL17" s="10"/>
    </row>
    <row r="18" spans="2:64" ht="39.75" customHeight="1" x14ac:dyDescent="0.45">
      <c r="B18" s="149" t="s">
        <v>54</v>
      </c>
      <c r="C18" s="78" t="s">
        <v>55</v>
      </c>
      <c r="D18" s="129">
        <f t="shared" si="0"/>
        <v>131</v>
      </c>
      <c r="E18" s="100">
        <f>'ian25'!E18+'feb25'!E18+'mar25'!E18+'apr25'!E18+'mai25'!E18+'iun25'!E18+'iul25'!E18</f>
        <v>69</v>
      </c>
      <c r="F18" s="100">
        <f>'ian25'!F18+'feb25'!F18+'mar25'!F18+'apr25'!F18+'mai25'!F18+'iun25'!F18+'iul25'!F18</f>
        <v>62</v>
      </c>
      <c r="G18" s="100">
        <f>'ian25'!G18+'feb25'!G18+'mar25'!G18+'apr25'!G18+'mai25'!G18+'iun25'!G18+'iul25'!G18</f>
        <v>15</v>
      </c>
      <c r="H18" s="100">
        <f>'ian25'!H18+'feb25'!H18+'mar25'!H18+'apr25'!H18+'mai25'!H18+'iun25'!H18+'iul25'!H18</f>
        <v>12</v>
      </c>
      <c r="I18" s="100">
        <f>'ian25'!I18+'feb25'!I18+'mar25'!I18+'apr25'!I18+'mai25'!I18+'iun25'!I18+'iul25'!I18</f>
        <v>9</v>
      </c>
      <c r="J18" s="100">
        <f>'ian25'!J18+'feb25'!J18+'mar25'!J18+'apr25'!J18+'mai25'!J18+'iun25'!J18+'iul25'!J18</f>
        <v>4</v>
      </c>
      <c r="K18" s="100">
        <f>'ian25'!K18+'feb25'!K18+'mar25'!K18+'apr25'!K18+'mai25'!K18+'iun25'!K18+'iul25'!K18</f>
        <v>9</v>
      </c>
      <c r="L18" s="100">
        <f>'ian25'!L18+'feb25'!L18+'mar25'!L18+'apr25'!L18+'mai25'!L18+'iun25'!L18+'iul25'!L18</f>
        <v>38</v>
      </c>
      <c r="M18" s="100">
        <f>'ian25'!M18+'feb25'!M18+'mar25'!M18+'apr25'!M18+'mai25'!M18+'iun25'!M18+'iul25'!M18</f>
        <v>60</v>
      </c>
      <c r="N18" s="100">
        <f>'ian25'!N18+'feb25'!N18+'mar25'!N18+'apr25'!N18+'mai25'!N18+'iun25'!N18+'iul25'!N18</f>
        <v>18</v>
      </c>
      <c r="O18" s="100">
        <f>'ian25'!O18+'feb25'!O18+'mar25'!O18+'apr25'!O18+'mai25'!O18+'iun25'!O18+'iul25'!O18</f>
        <v>47</v>
      </c>
      <c r="P18" s="100">
        <f>'ian25'!P18+'feb25'!P18+'mar25'!P18+'apr25'!P18+'mai25'!P18+'iun25'!P18+'iul25'!P18</f>
        <v>84</v>
      </c>
      <c r="Q18" s="100">
        <f>'ian25'!Q18+'feb25'!Q18+'mar25'!Q18+'apr25'!Q18+'mai25'!Q18+'iun25'!Q18+'iul25'!Q18</f>
        <v>2</v>
      </c>
      <c r="R18" s="100">
        <f>'ian25'!R18+'feb25'!R18+'mar25'!R18+'apr25'!R18+'mai25'!R18+'iun25'!R18+'iul25'!R18</f>
        <v>0</v>
      </c>
      <c r="S18" s="100">
        <f>'ian25'!S18+'feb25'!S18+'mar25'!S18+'apr25'!S18+'mai25'!S18+'iun25'!S18+'iul25'!S18</f>
        <v>26</v>
      </c>
      <c r="T18" s="100">
        <f>'ian25'!T18+'feb25'!T18+'mar25'!T18+'apr25'!T18+'mai25'!T18+'iun25'!T18+'iul25'!T18</f>
        <v>33</v>
      </c>
      <c r="U18" s="100">
        <f>'ian25'!U18+'feb25'!U18+'mar25'!U18+'apr25'!U18+'mai25'!U18+'iun25'!U18+'iul25'!U18</f>
        <v>45</v>
      </c>
      <c r="V18" s="100">
        <f>'ian25'!V18+'feb25'!V18+'mar25'!V18+'apr25'!V18+'mai25'!V18+'iun25'!V18+'iul25'!V18</f>
        <v>5</v>
      </c>
      <c r="W18" s="100">
        <f>'ian25'!W18+'feb25'!W18+'mar25'!W18+'apr25'!W18+'mai25'!W18+'iun25'!W18+'iul25'!W18</f>
        <v>20</v>
      </c>
      <c r="X18" s="100">
        <f>'ian25'!X18+'feb25'!X18+'mar25'!X18+'apr25'!X18+'mai25'!X18+'iun25'!X18+'iul25'!X18</f>
        <v>50</v>
      </c>
      <c r="Y18" s="100">
        <f>'ian25'!Y18+'feb25'!Y18+'mar25'!Y18+'apr25'!Y18+'mai25'!Y18+'iun25'!Y18+'iul25'!Y18</f>
        <v>81</v>
      </c>
      <c r="Z18" s="100">
        <f>'ian25'!Z18+'feb25'!Z18+'mar25'!Z18+'apr25'!Z18+'mai25'!Z18+'iun25'!Z18+'iul25'!Z18</f>
        <v>0</v>
      </c>
      <c r="AA18" s="100">
        <f>'ian25'!AA18+'feb25'!AA18+'mar25'!AA18+'apr25'!AA18+'mai25'!AA18+'iun25'!AA18+'iul25'!AA18</f>
        <v>0</v>
      </c>
      <c r="AB18" s="100">
        <f>'ian25'!AB18+'feb25'!AB18+'mar25'!AB18+'apr25'!AB18+'mai25'!AB18+'iun25'!AB18+'iul25'!AB18</f>
        <v>0</v>
      </c>
      <c r="AC18" s="100">
        <f>'ian25'!AC18+'feb25'!AC18+'mar25'!AC18+'apr25'!AC18+'mai25'!AC18+'iun25'!AC18+'iul25'!AC18</f>
        <v>1</v>
      </c>
      <c r="AD18" s="100">
        <f>'ian25'!AD18+'feb25'!AD18+'mar25'!AD18+'apr25'!AD18+'mai25'!AD18+'iun25'!AD18+'iul25'!AD18</f>
        <v>1</v>
      </c>
      <c r="AE18" s="100">
        <f>'ian25'!AE18+'feb25'!AE18+'mar25'!AE18+'apr25'!AE18+'mai25'!AE18+'iun25'!AE18+'iul25'!AE18</f>
        <v>0</v>
      </c>
      <c r="AF18" s="100">
        <f>'ian25'!AF18+'feb25'!AF18+'mar25'!AF18+'apr25'!AF18+'mai25'!AF18+'iun25'!AF18+'iul25'!AF18</f>
        <v>0</v>
      </c>
      <c r="AG18" s="100">
        <f>'ian25'!AG18+'feb25'!AG18+'mar25'!AG18+'apr25'!AG18+'mai25'!AG18+'iun25'!AG18+'iul25'!AG18</f>
        <v>0</v>
      </c>
      <c r="AH18" s="100">
        <f>'ian25'!AH18+'feb25'!AH18+'mar25'!AH18+'apr25'!AH18+'mai25'!AH18+'iun25'!AH18+'iul25'!AH18</f>
        <v>0</v>
      </c>
      <c r="AI18" s="100">
        <f>'ian25'!AI18+'feb25'!AI18+'mar25'!AI18+'apr25'!AI18+'mai25'!AI18+'iun25'!AI18+'iul25'!AI18</f>
        <v>0</v>
      </c>
      <c r="AJ18" s="100">
        <f>'ian25'!AJ18+'feb25'!AJ18+'mar25'!AJ18+'apr25'!AJ18+'mai25'!AJ18+'iun25'!AJ18+'iul25'!AJ18</f>
        <v>0</v>
      </c>
      <c r="AK18" s="100">
        <f>'ian25'!AK18+'feb25'!AK18+'mar25'!AK18+'apr25'!AK18+'mai25'!AK18+'iun25'!AK18+'iul25'!AK18</f>
        <v>0</v>
      </c>
      <c r="AL18" s="100">
        <f>'ian25'!AL18+'feb25'!AL18+'mar25'!AL18+'apr25'!AL18+'mai25'!AL18+'iun25'!AL18+'iul25'!AL18</f>
        <v>0</v>
      </c>
      <c r="AM18" s="100">
        <f>'ian25'!AM18+'feb25'!AM18+'mar25'!AM18+'apr25'!AM18+'mai25'!AM18+'iun25'!AM18+'iul25'!AM18</f>
        <v>0</v>
      </c>
      <c r="AN18" s="100">
        <f>'ian25'!AN18+'feb25'!AN18+'mar25'!AN18+'apr25'!AN18+'mai25'!AN18+'iun25'!AN18+'iul25'!AN18</f>
        <v>0</v>
      </c>
      <c r="AO18" s="100">
        <f>'ian25'!AO18+'feb25'!AO18+'mar25'!AO18+'apr25'!AO18+'mai25'!AO18+'iun25'!AO18+'iul25'!AO18</f>
        <v>0</v>
      </c>
      <c r="AP18" s="100">
        <f>'ian25'!AP18+'feb25'!AP18+'mar25'!AP18+'apr25'!AP18+'mai25'!AP18+'iun25'!AP18+'iul25'!AP18</f>
        <v>0</v>
      </c>
      <c r="AQ18" s="100">
        <f>'ian25'!AQ18+'feb25'!AQ18+'mar25'!AQ18+'apr25'!AQ18+'mai25'!AQ18+'iun25'!AQ18+'iul25'!AQ18</f>
        <v>0</v>
      </c>
      <c r="AR18" s="100">
        <f>'ian25'!AR18+'feb25'!AR18+'mar25'!AR18+'apr25'!AR18+'mai25'!AR18+'iun25'!AR18+'iul25'!AR18</f>
        <v>0</v>
      </c>
      <c r="AS18" s="100">
        <f>'ian25'!AS18+'feb25'!AS18+'mar25'!AS18+'apr25'!AS18+'mai25'!AS18+'iun25'!AS18+'iul25'!AS18</f>
        <v>130</v>
      </c>
      <c r="AT18" s="146"/>
      <c r="AU18" s="13" t="str">
        <f t="shared" ref="AU18:AZ18" si="4">IF(AG16&lt;=AG14," ","GRESEALA")</f>
        <v xml:space="preserve"> </v>
      </c>
      <c r="AV18" s="13" t="str">
        <f t="shared" si="4"/>
        <v xml:space="preserve"> </v>
      </c>
      <c r="AW18" s="13" t="str">
        <f t="shared" si="4"/>
        <v xml:space="preserve"> </v>
      </c>
      <c r="AX18" s="13" t="str">
        <f t="shared" si="4"/>
        <v xml:space="preserve"> </v>
      </c>
      <c r="AY18" s="13" t="str">
        <f t="shared" si="4"/>
        <v xml:space="preserve"> </v>
      </c>
      <c r="AZ18" s="13" t="str">
        <f t="shared" si="4"/>
        <v xml:space="preserve"> </v>
      </c>
      <c r="BA18" s="13" t="str">
        <f t="shared" ref="BA18:BB18" si="5">IF(AR16&lt;=AR14," ","GRESEALA")</f>
        <v xml:space="preserve"> </v>
      </c>
      <c r="BB18" s="13" t="str">
        <f t="shared" si="5"/>
        <v xml:space="preserve"> </v>
      </c>
      <c r="BC18" s="13" t="str">
        <f>IF(E17+E18=E16," ","GRESEALA")</f>
        <v xml:space="preserve"> </v>
      </c>
      <c r="BD18" s="13" t="str">
        <f>IF(F17+F18=F16," ","GRESEALA")</f>
        <v xml:space="preserve"> </v>
      </c>
      <c r="BE18" s="13" t="str">
        <f>IF(G17+G18=G16," ","GRESEALA")</f>
        <v xml:space="preserve"> </v>
      </c>
      <c r="BF18" s="13" t="str">
        <f>IF(H17+H18=H16," ","GRESEALA")</f>
        <v xml:space="preserve"> </v>
      </c>
      <c r="BG18" s="13" t="str">
        <f>IF(K17+K18=K16," ","GRESEALA")</f>
        <v xml:space="preserve"> </v>
      </c>
      <c r="BH18" s="17" t="str">
        <f>IF(L17+L18=L16," ","GRESEALA")</f>
        <v xml:space="preserve"> </v>
      </c>
      <c r="BI18" s="13" t="str">
        <f>IF(M17+M18=M16," ","GRESEALA")</f>
        <v xml:space="preserve"> </v>
      </c>
      <c r="BJ18" s="13" t="str">
        <f>IF(N17+N18=N16," ","GRESEALA")</f>
        <v xml:space="preserve"> </v>
      </c>
      <c r="BK18" s="13" t="str">
        <f>IF(O17+O18=O16," ","GRESEALA")</f>
        <v xml:space="preserve"> </v>
      </c>
    </row>
    <row r="19" spans="2:64" s="24" customFormat="1" ht="44.25" customHeight="1" x14ac:dyDescent="0.45">
      <c r="B19" s="150" t="s">
        <v>56</v>
      </c>
      <c r="C19" s="78" t="s">
        <v>57</v>
      </c>
      <c r="D19" s="130">
        <f t="shared" si="0"/>
        <v>6</v>
      </c>
      <c r="E19" s="100">
        <f>'ian25'!E19+'feb25'!E19+'mar25'!E19+'apr25'!E19+'mai25'!E19+'iun25'!E19+'iul25'!E19</f>
        <v>3</v>
      </c>
      <c r="F19" s="100">
        <f>'ian25'!F19+'feb25'!F19+'mar25'!F19+'apr25'!F19+'mai25'!F19+'iun25'!F19+'iul25'!F19</f>
        <v>3</v>
      </c>
      <c r="G19" s="100">
        <f>'ian25'!G19+'feb25'!G19+'mar25'!G19+'apr25'!G19+'mai25'!G19+'iun25'!G19+'iul25'!G19</f>
        <v>1</v>
      </c>
      <c r="H19" s="100">
        <f>'ian25'!H19+'feb25'!H19+'mar25'!H19+'apr25'!H19+'mai25'!H19+'iun25'!H19+'iul25'!H19</f>
        <v>1</v>
      </c>
      <c r="I19" s="100">
        <f>'ian25'!I19+'feb25'!I19+'mar25'!I19+'apr25'!I19+'mai25'!I19+'iun25'!I19+'iul25'!I19</f>
        <v>0</v>
      </c>
      <c r="J19" s="100">
        <f>'ian25'!J19+'feb25'!J19+'mar25'!J19+'apr25'!J19+'mai25'!J19+'iun25'!J19+'iul25'!J19</f>
        <v>0</v>
      </c>
      <c r="K19" s="100">
        <f>'ian25'!K19+'feb25'!K19+'mar25'!K19+'apr25'!K19+'mai25'!K19+'iun25'!K19+'iul25'!K19</f>
        <v>0</v>
      </c>
      <c r="L19" s="100">
        <f>'ian25'!L19+'feb25'!L19+'mar25'!L19+'apr25'!L19+'mai25'!L19+'iun25'!L19+'iul25'!L19</f>
        <v>1</v>
      </c>
      <c r="M19" s="100">
        <f>'ian25'!M19+'feb25'!M19+'mar25'!M19+'apr25'!M19+'mai25'!M19+'iun25'!M19+'iul25'!M19</f>
        <v>4</v>
      </c>
      <c r="N19" s="100">
        <f>'ian25'!N19+'feb25'!N19+'mar25'!N19+'apr25'!N19+'mai25'!N19+'iun25'!N19+'iul25'!N19</f>
        <v>1</v>
      </c>
      <c r="O19" s="100">
        <f>'ian25'!O19+'feb25'!O19+'mar25'!O19+'apr25'!O19+'mai25'!O19+'iun25'!O19+'iul25'!O19</f>
        <v>2</v>
      </c>
      <c r="P19" s="100">
        <f>'ian25'!P19+'feb25'!P19+'mar25'!P19+'apr25'!P19+'mai25'!P19+'iun25'!P19+'iul25'!P19</f>
        <v>4</v>
      </c>
      <c r="Q19" s="100">
        <f>'ian25'!Q19+'feb25'!Q19+'mar25'!Q19+'apr25'!Q19+'mai25'!Q19+'iun25'!Q19+'iul25'!Q19</f>
        <v>0</v>
      </c>
      <c r="R19" s="100">
        <f>'ian25'!R19+'feb25'!R19+'mar25'!R19+'apr25'!R19+'mai25'!R19+'iun25'!R19+'iul25'!R19</f>
        <v>0</v>
      </c>
      <c r="S19" s="100">
        <f>'ian25'!S19+'feb25'!S19+'mar25'!S19+'apr25'!S19+'mai25'!S19+'iun25'!S19+'iul25'!S19</f>
        <v>1</v>
      </c>
      <c r="T19" s="100">
        <f>'ian25'!T19+'feb25'!T19+'mar25'!T19+'apr25'!T19+'mai25'!T19+'iun25'!T19+'iul25'!T19</f>
        <v>0</v>
      </c>
      <c r="U19" s="100">
        <f>'ian25'!U19+'feb25'!U19+'mar25'!U19+'apr25'!U19+'mai25'!U19+'iun25'!U19+'iul25'!U19</f>
        <v>3</v>
      </c>
      <c r="V19" s="100">
        <f>'ian25'!V19+'feb25'!V19+'mar25'!V19+'apr25'!V19+'mai25'!V19+'iun25'!V19+'iul25'!V19</f>
        <v>0</v>
      </c>
      <c r="W19" s="100">
        <f>'ian25'!W19+'feb25'!W19+'mar25'!W19+'apr25'!W19+'mai25'!W19+'iun25'!W19+'iul25'!W19</f>
        <v>2</v>
      </c>
      <c r="X19" s="100">
        <f>'ian25'!X19+'feb25'!X19+'mar25'!X19+'apr25'!X19+'mai25'!X19+'iun25'!X19+'iul25'!X19</f>
        <v>6</v>
      </c>
      <c r="Y19" s="100">
        <f>'ian25'!Y19+'feb25'!Y19+'mar25'!Y19+'apr25'!Y19+'mai25'!Y19+'iun25'!Y19+'iul25'!Y19</f>
        <v>0</v>
      </c>
      <c r="Z19" s="100">
        <f>'ian25'!Z19+'feb25'!Z19+'mar25'!Z19+'apr25'!Z19+'mai25'!Z19+'iun25'!Z19+'iul25'!Z19</f>
        <v>0</v>
      </c>
      <c r="AA19" s="100">
        <f>'ian25'!AA19+'feb25'!AA19+'mar25'!AA19+'apr25'!AA19+'mai25'!AA19+'iun25'!AA19+'iul25'!AA19</f>
        <v>0</v>
      </c>
      <c r="AB19" s="100">
        <f>'ian25'!AB19+'feb25'!AB19+'mar25'!AB19+'apr25'!AB19+'mai25'!AB19+'iun25'!AB19+'iul25'!AB19</f>
        <v>0</v>
      </c>
      <c r="AC19" s="100">
        <f>'ian25'!AC19+'feb25'!AC19+'mar25'!AC19+'apr25'!AC19+'mai25'!AC19+'iun25'!AC19+'iul25'!AC19</f>
        <v>0</v>
      </c>
      <c r="AD19" s="100">
        <f>'ian25'!AD19+'feb25'!AD19+'mar25'!AD19+'apr25'!AD19+'mai25'!AD19+'iun25'!AD19+'iul25'!AD19</f>
        <v>0</v>
      </c>
      <c r="AE19" s="100">
        <f>'ian25'!AE19+'feb25'!AE19+'mar25'!AE19+'apr25'!AE19+'mai25'!AE19+'iun25'!AE19+'iul25'!AE19</f>
        <v>0</v>
      </c>
      <c r="AF19" s="100">
        <f>'ian25'!AF19+'feb25'!AF19+'mar25'!AF19+'apr25'!AF19+'mai25'!AF19+'iun25'!AF19+'iul25'!AF19</f>
        <v>0</v>
      </c>
      <c r="AG19" s="100">
        <f>'ian25'!AG19+'feb25'!AG19+'mar25'!AG19+'apr25'!AG19+'mai25'!AG19+'iun25'!AG19+'iul25'!AG19</f>
        <v>0</v>
      </c>
      <c r="AH19" s="100">
        <f>'ian25'!AH19+'feb25'!AH19+'mar25'!AH19+'apr25'!AH19+'mai25'!AH19+'iun25'!AH19+'iul25'!AH19</f>
        <v>0</v>
      </c>
      <c r="AI19" s="100">
        <f>'ian25'!AI19+'feb25'!AI19+'mar25'!AI19+'apr25'!AI19+'mai25'!AI19+'iun25'!AI19+'iul25'!AI19</f>
        <v>0</v>
      </c>
      <c r="AJ19" s="100">
        <f>'ian25'!AJ19+'feb25'!AJ19+'mar25'!AJ19+'apr25'!AJ19+'mai25'!AJ19+'iun25'!AJ19+'iul25'!AJ19</f>
        <v>0</v>
      </c>
      <c r="AK19" s="100">
        <f>'ian25'!AK19+'feb25'!AK19+'mar25'!AK19+'apr25'!AK19+'mai25'!AK19+'iun25'!AK19+'iul25'!AK19</f>
        <v>0</v>
      </c>
      <c r="AL19" s="100">
        <f>'ian25'!AL19+'feb25'!AL19+'mar25'!AL19+'apr25'!AL19+'mai25'!AL19+'iun25'!AL19+'iul25'!AL19</f>
        <v>0</v>
      </c>
      <c r="AM19" s="100">
        <f>'ian25'!AM19+'feb25'!AM19+'mar25'!AM19+'apr25'!AM19+'mai25'!AM19+'iun25'!AM19+'iul25'!AM19</f>
        <v>0</v>
      </c>
      <c r="AN19" s="100">
        <f>'ian25'!AN19+'feb25'!AN19+'mar25'!AN19+'apr25'!AN19+'mai25'!AN19+'iun25'!AN19+'iul25'!AN19</f>
        <v>0</v>
      </c>
      <c r="AO19" s="100">
        <f>'ian25'!AO19+'feb25'!AO19+'mar25'!AO19+'apr25'!AO19+'mai25'!AO19+'iun25'!AO19+'iul25'!AO19</f>
        <v>0</v>
      </c>
      <c r="AP19" s="100">
        <f>'ian25'!AP19+'feb25'!AP19+'mar25'!AP19+'apr25'!AP19+'mai25'!AP19+'iun25'!AP19+'iul25'!AP19</f>
        <v>0</v>
      </c>
      <c r="AQ19" s="100">
        <f>'ian25'!AQ19+'feb25'!AQ19+'mar25'!AQ19+'apr25'!AQ19+'mai25'!AQ19+'iun25'!AQ19+'iul25'!AQ19</f>
        <v>0</v>
      </c>
      <c r="AR19" s="100">
        <f>'ian25'!AR19+'feb25'!AR19+'mar25'!AR19+'apr25'!AR19+'mai25'!AR19+'iun25'!AR19+'iul25'!AR19</f>
        <v>0</v>
      </c>
      <c r="AS19" s="100">
        <f>'ian25'!AS19+'feb25'!AS19+'mar25'!AS19+'apr25'!AS19+'mai25'!AS19+'iun25'!AS19+'iul25'!AS19</f>
        <v>6</v>
      </c>
      <c r="AT19" s="146"/>
      <c r="AU19" s="13" t="str">
        <f>IF(P17+P18=P16," ","GRESEALA")</f>
        <v xml:space="preserve"> </v>
      </c>
      <c r="AV19" s="13" t="str">
        <f>IF(Q17+Q18=Q16," ","GRESEALA")</f>
        <v xml:space="preserve"> </v>
      </c>
      <c r="AW19" s="13" t="str">
        <f t="shared" ref="AW19:BK19" si="6">IF(S17+S18=S16," ","GRESEALA")</f>
        <v xml:space="preserve"> </v>
      </c>
      <c r="AX19" s="13" t="str">
        <f t="shared" si="6"/>
        <v xml:space="preserve"> </v>
      </c>
      <c r="AY19" s="13" t="str">
        <f t="shared" si="6"/>
        <v xml:space="preserve"> </v>
      </c>
      <c r="AZ19" s="13" t="str">
        <f t="shared" si="6"/>
        <v xml:space="preserve"> </v>
      </c>
      <c r="BA19" s="13" t="str">
        <f t="shared" si="6"/>
        <v xml:space="preserve"> </v>
      </c>
      <c r="BB19" s="13" t="str">
        <f t="shared" si="6"/>
        <v xml:space="preserve"> </v>
      </c>
      <c r="BC19" s="13" t="str">
        <f t="shared" si="6"/>
        <v xml:space="preserve"> </v>
      </c>
      <c r="BD19" s="13" t="str">
        <f t="shared" si="6"/>
        <v xml:space="preserve"> </v>
      </c>
      <c r="BE19" s="13" t="str">
        <f t="shared" si="6"/>
        <v xml:space="preserve"> </v>
      </c>
      <c r="BF19" s="13" t="str">
        <f t="shared" si="6"/>
        <v xml:space="preserve"> </v>
      </c>
      <c r="BG19" s="13" t="str">
        <f t="shared" si="6"/>
        <v xml:space="preserve"> </v>
      </c>
      <c r="BH19" s="13" t="str">
        <f t="shared" si="6"/>
        <v xml:space="preserve"> </v>
      </c>
      <c r="BI19" s="13" t="str">
        <f t="shared" si="6"/>
        <v xml:space="preserve"> </v>
      </c>
      <c r="BJ19" s="13" t="str">
        <f t="shared" si="6"/>
        <v xml:space="preserve"> </v>
      </c>
      <c r="BK19" s="13" t="str">
        <f t="shared" si="6"/>
        <v xml:space="preserve"> </v>
      </c>
    </row>
    <row r="20" spans="2:64" s="24" customFormat="1" ht="57" customHeight="1" x14ac:dyDescent="0.45">
      <c r="B20" s="147" t="s">
        <v>58</v>
      </c>
      <c r="C20" s="79" t="s">
        <v>59</v>
      </c>
      <c r="D20" s="128">
        <f t="shared" si="0"/>
        <v>443</v>
      </c>
      <c r="E20" s="100">
        <f>'ian25'!E20+'feb25'!E20+'mar25'!E20+'apr25'!E20+'mai25'!E20+'iun25'!E20+'iul25'!E20</f>
        <v>238</v>
      </c>
      <c r="F20" s="100">
        <f>'ian25'!F20+'feb25'!F20+'mar25'!F20+'apr25'!F20+'mai25'!F20+'iun25'!F20+'iul25'!F20</f>
        <v>205</v>
      </c>
      <c r="G20" s="100">
        <f>'ian25'!G20+'feb25'!G20+'mar25'!G20+'apr25'!G20+'mai25'!G20+'iun25'!G20+'iul25'!G20</f>
        <v>0</v>
      </c>
      <c r="H20" s="100">
        <f>'ian25'!H20+'feb25'!H20+'mar25'!H20+'apr25'!H20+'mai25'!H20+'iun25'!H20+'iul25'!H20</f>
        <v>0</v>
      </c>
      <c r="I20" s="100">
        <f>'ian25'!I20+'feb25'!I20+'mar25'!I20+'apr25'!I20+'mai25'!I20+'iun25'!I20+'iul25'!I20</f>
        <v>0</v>
      </c>
      <c r="J20" s="100">
        <f>'ian25'!J20+'feb25'!J20+'mar25'!J20+'apr25'!J20+'mai25'!J20+'iun25'!J20+'iul25'!J20</f>
        <v>0</v>
      </c>
      <c r="K20" s="100">
        <f>'ian25'!K20+'feb25'!K20+'mar25'!K20+'apr25'!K20+'mai25'!K20+'iun25'!K20+'iul25'!K20</f>
        <v>0</v>
      </c>
      <c r="L20" s="100">
        <f>'ian25'!L20+'feb25'!L20+'mar25'!L20+'apr25'!L20+'mai25'!L20+'iun25'!L20+'iul25'!L20</f>
        <v>0</v>
      </c>
      <c r="M20" s="100">
        <f>'ian25'!M20+'feb25'!M20+'mar25'!M20+'apr25'!M20+'mai25'!M20+'iun25'!M20+'iul25'!M20</f>
        <v>443</v>
      </c>
      <c r="N20" s="100">
        <f>'ian25'!N20+'feb25'!N20+'mar25'!N20+'apr25'!N20+'mai25'!N20+'iun25'!N20+'iul25'!N20</f>
        <v>167</v>
      </c>
      <c r="O20" s="100">
        <f>'ian25'!O20+'feb25'!O20+'mar25'!O20+'apr25'!O20+'mai25'!O20+'iun25'!O20+'iul25'!O20</f>
        <v>183</v>
      </c>
      <c r="P20" s="100">
        <f>'ian25'!P20+'feb25'!P20+'mar25'!P20+'apr25'!P20+'mai25'!P20+'iun25'!P20+'iul25'!P20</f>
        <v>260</v>
      </c>
      <c r="Q20" s="100">
        <f>'ian25'!Q20+'feb25'!Q20+'mar25'!Q20+'apr25'!Q20+'mai25'!Q20+'iun25'!Q20+'iul25'!Q20</f>
        <v>15</v>
      </c>
      <c r="R20" s="100">
        <f>'ian25'!R20+'feb25'!R20+'mar25'!R20+'apr25'!R20+'mai25'!R20+'iun25'!R20+'iul25'!R20</f>
        <v>8</v>
      </c>
      <c r="S20" s="100">
        <f>'ian25'!S20+'feb25'!S20+'mar25'!S20+'apr25'!S20+'mai25'!S20+'iun25'!S20+'iul25'!S20</f>
        <v>105</v>
      </c>
      <c r="T20" s="100">
        <f>'ian25'!T20+'feb25'!T20+'mar25'!T20+'apr25'!T20+'mai25'!T20+'iun25'!T20+'iul25'!T20</f>
        <v>74</v>
      </c>
      <c r="U20" s="100">
        <f>'ian25'!U20+'feb25'!U20+'mar25'!U20+'apr25'!U20+'mai25'!U20+'iun25'!U20+'iul25'!U20</f>
        <v>195</v>
      </c>
      <c r="V20" s="100">
        <f>'ian25'!V20+'feb25'!V20+'mar25'!V20+'apr25'!V20+'mai25'!V20+'iun25'!V20+'iul25'!V20</f>
        <v>14</v>
      </c>
      <c r="W20" s="100">
        <f>'ian25'!W20+'feb25'!W20+'mar25'!W20+'apr25'!W20+'mai25'!W20+'iun25'!W20+'iul25'!W20</f>
        <v>40</v>
      </c>
      <c r="X20" s="100">
        <f>'ian25'!X20+'feb25'!X20+'mar25'!X20+'apr25'!X20+'mai25'!X20+'iun25'!X20+'iul25'!X20</f>
        <v>309</v>
      </c>
      <c r="Y20" s="100">
        <f>'ian25'!Y20+'feb25'!Y20+'mar25'!Y20+'apr25'!Y20+'mai25'!Y20+'iun25'!Y20+'iul25'!Y20</f>
        <v>134</v>
      </c>
      <c r="Z20" s="100">
        <f>'ian25'!Z20+'feb25'!Z20+'mar25'!Z20+'apr25'!Z20+'mai25'!Z20+'iun25'!Z20+'iul25'!Z20</f>
        <v>0</v>
      </c>
      <c r="AA20" s="100">
        <f>'ian25'!AA20+'feb25'!AA20+'mar25'!AA20+'apr25'!AA20+'mai25'!AA20+'iun25'!AA20+'iul25'!AA20</f>
        <v>0</v>
      </c>
      <c r="AB20" s="100">
        <f>'ian25'!AB20+'feb25'!AB20+'mar25'!AB20+'apr25'!AB20+'mai25'!AB20+'iun25'!AB20+'iul25'!AB20</f>
        <v>0</v>
      </c>
      <c r="AC20" s="100">
        <f>'ian25'!AC20+'feb25'!AC20+'mar25'!AC20+'apr25'!AC20+'mai25'!AC20+'iun25'!AC20+'iul25'!AC20</f>
        <v>0</v>
      </c>
      <c r="AD20" s="100">
        <f>'ian25'!AD20+'feb25'!AD20+'mar25'!AD20+'apr25'!AD20+'mai25'!AD20+'iun25'!AD20+'iul25'!AD20</f>
        <v>0</v>
      </c>
      <c r="AE20" s="100">
        <f>'ian25'!AE20+'feb25'!AE20+'mar25'!AE20+'apr25'!AE20+'mai25'!AE20+'iun25'!AE20+'iul25'!AE20</f>
        <v>0</v>
      </c>
      <c r="AF20" s="100">
        <f>'ian25'!AF20+'feb25'!AF20+'mar25'!AF20+'apr25'!AF20+'mai25'!AF20+'iun25'!AF20+'iul25'!AF20</f>
        <v>0</v>
      </c>
      <c r="AG20" s="100">
        <f>'ian25'!AG20+'feb25'!AG20+'mar25'!AG20+'apr25'!AG20+'mai25'!AG20+'iun25'!AG20+'iul25'!AG20</f>
        <v>0</v>
      </c>
      <c r="AH20" s="100">
        <f>'ian25'!AH20+'feb25'!AH20+'mar25'!AH20+'apr25'!AH20+'mai25'!AH20+'iun25'!AH20+'iul25'!AH20</f>
        <v>0</v>
      </c>
      <c r="AI20" s="100">
        <f>'ian25'!AI20+'feb25'!AI20+'mar25'!AI20+'apr25'!AI20+'mai25'!AI20+'iun25'!AI20+'iul25'!AI20</f>
        <v>0</v>
      </c>
      <c r="AJ20" s="100">
        <f>'ian25'!AJ20+'feb25'!AJ20+'mar25'!AJ20+'apr25'!AJ20+'mai25'!AJ20+'iun25'!AJ20+'iul25'!AJ20</f>
        <v>0</v>
      </c>
      <c r="AK20" s="100">
        <f>'ian25'!AK20+'feb25'!AK20+'mar25'!AK20+'apr25'!AK20+'mai25'!AK20+'iun25'!AK20+'iul25'!AK20</f>
        <v>0</v>
      </c>
      <c r="AL20" s="100">
        <f>'ian25'!AL20+'feb25'!AL20+'mar25'!AL20+'apr25'!AL20+'mai25'!AL20+'iun25'!AL20+'iul25'!AL20</f>
        <v>0</v>
      </c>
      <c r="AM20" s="100">
        <f>'ian25'!AM20+'feb25'!AM20+'mar25'!AM20+'apr25'!AM20+'mai25'!AM20+'iun25'!AM20+'iul25'!AM20</f>
        <v>0</v>
      </c>
      <c r="AN20" s="100">
        <f>'ian25'!AN20+'feb25'!AN20+'mar25'!AN20+'apr25'!AN20+'mai25'!AN20+'iun25'!AN20+'iul25'!AN20</f>
        <v>0</v>
      </c>
      <c r="AO20" s="100">
        <f>'ian25'!AO20+'feb25'!AO20+'mar25'!AO20+'apr25'!AO20+'mai25'!AO20+'iun25'!AO20+'iul25'!AO20</f>
        <v>0</v>
      </c>
      <c r="AP20" s="100">
        <f>'ian25'!AP20+'feb25'!AP20+'mar25'!AP20+'apr25'!AP20+'mai25'!AP20+'iun25'!AP20+'iul25'!AP20</f>
        <v>0</v>
      </c>
      <c r="AQ20" s="100">
        <f>'ian25'!AQ20+'feb25'!AQ20+'mar25'!AQ20+'apr25'!AQ20+'mai25'!AQ20+'iun25'!AQ20+'iul25'!AQ20</f>
        <v>0</v>
      </c>
      <c r="AR20" s="100">
        <f>'ian25'!AR20+'feb25'!AR20+'mar25'!AR20+'apr25'!AR20+'mai25'!AR20+'iun25'!AR20+'iul25'!AR20</f>
        <v>0</v>
      </c>
      <c r="AS20" s="100">
        <f>'ian25'!AS20+'feb25'!AS20+'mar25'!AS20+'apr25'!AS20+'mai25'!AS20+'iun25'!AS20+'iul25'!AS20</f>
        <v>443</v>
      </c>
      <c r="AT20" s="146"/>
      <c r="AU20" s="13" t="str">
        <f>IF(AH17+AH18=AH16," ","GRESEALA")</f>
        <v xml:space="preserve"> </v>
      </c>
      <c r="AV20" s="13" t="str">
        <f>IF(AI17+AI18=AI16," ","GRESEALA")</f>
        <v xml:space="preserve"> </v>
      </c>
      <c r="AW20" s="13" t="str">
        <f>IF(AJ17+AJ18=AJ16," ","GRESEALA")</f>
        <v xml:space="preserve"> </v>
      </c>
      <c r="AX20" s="13" t="str">
        <f>IF(AK17+AK18=AK16," ","GRESEALA")</f>
        <v xml:space="preserve"> </v>
      </c>
      <c r="AY20" s="13" t="str">
        <f>IF(AL17+AL18=AL16," ","GRESEALA")</f>
        <v xml:space="preserve"> </v>
      </c>
      <c r="AZ20" s="13" t="str">
        <f t="shared" ref="AZ20:BA20" si="7">IF(AR17+AR18=AR16," ","GRESEALA")</f>
        <v xml:space="preserve"> </v>
      </c>
      <c r="BA20" s="13" t="str">
        <f t="shared" si="7"/>
        <v xml:space="preserve"> </v>
      </c>
      <c r="BB20" s="13" t="str">
        <f>IF(E16+F16=D16," ","GRESEALA")</f>
        <v xml:space="preserve"> </v>
      </c>
      <c r="BC20" s="13" t="str">
        <f>IF(G16+K16+I16+L16+M16=D16," ","GRESEALA")</f>
        <v xml:space="preserve"> </v>
      </c>
      <c r="BD20" s="13" t="str">
        <f>IF(O16+P16=D16," ","GRESEALA")</f>
        <v xml:space="preserve"> </v>
      </c>
      <c r="BE20" s="13" t="str">
        <f>IF(Q16+S16+T16+U16+V16+W16=D16," ","GRESEALA")</f>
        <v xml:space="preserve"> </v>
      </c>
      <c r="BF20" s="13" t="str">
        <f>IF(X16+Y16+Z16=D16," ","GRESEALA")</f>
        <v xml:space="preserve"> </v>
      </c>
      <c r="BG20" s="13" t="str">
        <f>IF(AA16+AC16+AE16+AF16+AG16+AH16+AI16+AJ16+AK16+AL16+AM16+AN16+AO16+AP16+AQ16+AR16+AS16&gt;=D16," ","GRESEALA")</f>
        <v xml:space="preserve"> </v>
      </c>
      <c r="BH20" s="13" t="str">
        <f>IF(AS16&lt;=D16," ","GRESEALA")</f>
        <v xml:space="preserve"> </v>
      </c>
      <c r="BI20" s="13" t="str">
        <f>IF(H16&lt;=G16," ","GRESEALA")</f>
        <v xml:space="preserve"> </v>
      </c>
      <c r="BJ20" s="13" t="str">
        <f>IF(E21+E22=E20," ","GRESEALA")</f>
        <v xml:space="preserve"> </v>
      </c>
      <c r="BK20" s="13" t="str">
        <f>IF(F21+F22=F20," ","GRESEALA")</f>
        <v xml:space="preserve"> </v>
      </c>
    </row>
    <row r="21" spans="2:64" s="24" customFormat="1" ht="38.25" customHeight="1" x14ac:dyDescent="0.45">
      <c r="B21" s="150" t="s">
        <v>60</v>
      </c>
      <c r="C21" s="80" t="s">
        <v>61</v>
      </c>
      <c r="D21" s="131">
        <f t="shared" si="0"/>
        <v>383</v>
      </c>
      <c r="E21" s="100">
        <f>'ian25'!E21+'feb25'!E21+'mar25'!E21+'apr25'!E21+'mai25'!E21+'iun25'!E21+'iul25'!E21</f>
        <v>203</v>
      </c>
      <c r="F21" s="100">
        <f>'ian25'!F21+'feb25'!F21+'mar25'!F21+'apr25'!F21+'mai25'!F21+'iun25'!F21+'iul25'!F21</f>
        <v>180</v>
      </c>
      <c r="G21" s="100">
        <f>'ian25'!G21+'feb25'!G21+'mar25'!G21+'apr25'!G21+'mai25'!G21+'iun25'!G21+'iul25'!G21</f>
        <v>0</v>
      </c>
      <c r="H21" s="100">
        <f>'ian25'!H21+'feb25'!H21+'mar25'!H21+'apr25'!H21+'mai25'!H21+'iun25'!H21+'iul25'!H21</f>
        <v>0</v>
      </c>
      <c r="I21" s="100">
        <f>'ian25'!I21+'feb25'!I21+'mar25'!I21+'apr25'!I21+'mai25'!I21+'iun25'!I21+'iul25'!I21</f>
        <v>0</v>
      </c>
      <c r="J21" s="100">
        <f>'ian25'!J21+'feb25'!J21+'mar25'!J21+'apr25'!J21+'mai25'!J21+'iun25'!J21+'iul25'!J21</f>
        <v>0</v>
      </c>
      <c r="K21" s="100">
        <f>'ian25'!K21+'feb25'!K21+'mar25'!K21+'apr25'!K21+'mai25'!K21+'iun25'!K21+'iul25'!K21</f>
        <v>0</v>
      </c>
      <c r="L21" s="100">
        <f>'ian25'!L21+'feb25'!L21+'mar25'!L21+'apr25'!L21+'mai25'!L21+'iun25'!L21+'iul25'!L21</f>
        <v>0</v>
      </c>
      <c r="M21" s="100">
        <f>'ian25'!M21+'feb25'!M21+'mar25'!M21+'apr25'!M21+'mai25'!M21+'iun25'!M21+'iul25'!M21</f>
        <v>383</v>
      </c>
      <c r="N21" s="100">
        <f>'ian25'!N21+'feb25'!N21+'mar25'!N21+'apr25'!N21+'mai25'!N21+'iun25'!N21+'iul25'!N21</f>
        <v>149</v>
      </c>
      <c r="O21" s="100">
        <f>'ian25'!O21+'feb25'!O21+'mar25'!O21+'apr25'!O21+'mai25'!O21+'iun25'!O21+'iul25'!O21</f>
        <v>164</v>
      </c>
      <c r="P21" s="100">
        <f>'ian25'!P21+'feb25'!P21+'mar25'!P21+'apr25'!P21+'mai25'!P21+'iun25'!P21+'iul25'!P21</f>
        <v>219</v>
      </c>
      <c r="Q21" s="100">
        <f>'ian25'!Q21+'feb25'!Q21+'mar25'!Q21+'apr25'!Q21+'mai25'!Q21+'iun25'!Q21+'iul25'!Q21</f>
        <v>14</v>
      </c>
      <c r="R21" s="100">
        <f>'ian25'!R21+'feb25'!R21+'mar25'!R21+'apr25'!R21+'mai25'!R21+'iun25'!R21+'iul25'!R21</f>
        <v>8</v>
      </c>
      <c r="S21" s="100">
        <f>'ian25'!S21+'feb25'!S21+'mar25'!S21+'apr25'!S21+'mai25'!S21+'iun25'!S21+'iul25'!S21</f>
        <v>92</v>
      </c>
      <c r="T21" s="100">
        <f>'ian25'!T21+'feb25'!T21+'mar25'!T21+'apr25'!T21+'mai25'!T21+'iun25'!T21+'iul25'!T21</f>
        <v>57</v>
      </c>
      <c r="U21" s="100">
        <f>'ian25'!U21+'feb25'!U21+'mar25'!U21+'apr25'!U21+'mai25'!U21+'iun25'!U21+'iul25'!U21</f>
        <v>177</v>
      </c>
      <c r="V21" s="100">
        <f>'ian25'!V21+'feb25'!V21+'mar25'!V21+'apr25'!V21+'mai25'!V21+'iun25'!V21+'iul25'!V21</f>
        <v>12</v>
      </c>
      <c r="W21" s="100">
        <f>'ian25'!W21+'feb25'!W21+'mar25'!W21+'apr25'!W21+'mai25'!W21+'iun25'!W21+'iul25'!W21</f>
        <v>31</v>
      </c>
      <c r="X21" s="100">
        <f>'ian25'!X21+'feb25'!X21+'mar25'!X21+'apr25'!X21+'mai25'!X21+'iun25'!X21+'iul25'!X21</f>
        <v>291</v>
      </c>
      <c r="Y21" s="100">
        <f>'ian25'!Y21+'feb25'!Y21+'mar25'!Y21+'apr25'!Y21+'mai25'!Y21+'iun25'!Y21+'iul25'!Y21</f>
        <v>92</v>
      </c>
      <c r="Z21" s="100">
        <f>'ian25'!Z21+'feb25'!Z21+'mar25'!Z21+'apr25'!Z21+'mai25'!Z21+'iun25'!Z21+'iul25'!Z21</f>
        <v>0</v>
      </c>
      <c r="AA21" s="100">
        <f>'ian25'!AA21+'feb25'!AA21+'mar25'!AA21+'apr25'!AA21+'mai25'!AA21+'iun25'!AA21+'iul25'!AA21</f>
        <v>0</v>
      </c>
      <c r="AB21" s="100">
        <f>'ian25'!AB21+'feb25'!AB21+'mar25'!AB21+'apr25'!AB21+'mai25'!AB21+'iun25'!AB21+'iul25'!AB21</f>
        <v>0</v>
      </c>
      <c r="AC21" s="100">
        <f>'ian25'!AC21+'feb25'!AC21+'mar25'!AC21+'apr25'!AC21+'mai25'!AC21+'iun25'!AC21+'iul25'!AC21</f>
        <v>0</v>
      </c>
      <c r="AD21" s="100">
        <f>'ian25'!AD21+'feb25'!AD21+'mar25'!AD21+'apr25'!AD21+'mai25'!AD21+'iun25'!AD21+'iul25'!AD21</f>
        <v>0</v>
      </c>
      <c r="AE21" s="100">
        <f>'ian25'!AE21+'feb25'!AE21+'mar25'!AE21+'apr25'!AE21+'mai25'!AE21+'iun25'!AE21+'iul25'!AE21</f>
        <v>0</v>
      </c>
      <c r="AF21" s="100">
        <f>'ian25'!AF21+'feb25'!AF21+'mar25'!AF21+'apr25'!AF21+'mai25'!AF21+'iun25'!AF21+'iul25'!AF21</f>
        <v>0</v>
      </c>
      <c r="AG21" s="100">
        <f>'ian25'!AG21+'feb25'!AG21+'mar25'!AG21+'apr25'!AG21+'mai25'!AG21+'iun25'!AG21+'iul25'!AG21</f>
        <v>0</v>
      </c>
      <c r="AH21" s="100">
        <f>'ian25'!AH21+'feb25'!AH21+'mar25'!AH21+'apr25'!AH21+'mai25'!AH21+'iun25'!AH21+'iul25'!AH21</f>
        <v>0</v>
      </c>
      <c r="AI21" s="100">
        <f>'ian25'!AI21+'feb25'!AI21+'mar25'!AI21+'apr25'!AI21+'mai25'!AI21+'iun25'!AI21+'iul25'!AI21</f>
        <v>0</v>
      </c>
      <c r="AJ21" s="100">
        <f>'ian25'!AJ21+'feb25'!AJ21+'mar25'!AJ21+'apr25'!AJ21+'mai25'!AJ21+'iun25'!AJ21+'iul25'!AJ21</f>
        <v>0</v>
      </c>
      <c r="AK21" s="100">
        <f>'ian25'!AK21+'feb25'!AK21+'mar25'!AK21+'apr25'!AK21+'mai25'!AK21+'iun25'!AK21+'iul25'!AK21</f>
        <v>0</v>
      </c>
      <c r="AL21" s="100">
        <f>'ian25'!AL21+'feb25'!AL21+'mar25'!AL21+'apr25'!AL21+'mai25'!AL21+'iun25'!AL21+'iul25'!AL21</f>
        <v>0</v>
      </c>
      <c r="AM21" s="100">
        <f>'ian25'!AM21+'feb25'!AM21+'mar25'!AM21+'apr25'!AM21+'mai25'!AM21+'iun25'!AM21+'iul25'!AM21</f>
        <v>0</v>
      </c>
      <c r="AN21" s="100">
        <f>'ian25'!AN21+'feb25'!AN21+'mar25'!AN21+'apr25'!AN21+'mai25'!AN21+'iun25'!AN21+'iul25'!AN21</f>
        <v>0</v>
      </c>
      <c r="AO21" s="100">
        <f>'ian25'!AO21+'feb25'!AO21+'mar25'!AO21+'apr25'!AO21+'mai25'!AO21+'iun25'!AO21+'iul25'!AO21</f>
        <v>0</v>
      </c>
      <c r="AP21" s="100">
        <f>'ian25'!AP21+'feb25'!AP21+'mar25'!AP21+'apr25'!AP21+'mai25'!AP21+'iun25'!AP21+'iul25'!AP21</f>
        <v>0</v>
      </c>
      <c r="AQ21" s="100">
        <f>'ian25'!AQ21+'feb25'!AQ21+'mar25'!AQ21+'apr25'!AQ21+'mai25'!AQ21+'iun25'!AQ21+'iul25'!AQ21</f>
        <v>0</v>
      </c>
      <c r="AR21" s="100">
        <f>'ian25'!AR21+'feb25'!AR21+'mar25'!AR21+'apr25'!AR21+'mai25'!AR21+'iun25'!AR21+'iul25'!AR21</f>
        <v>0</v>
      </c>
      <c r="AS21" s="100">
        <f>'ian25'!AS21+'feb25'!AS21+'mar25'!AS21+'apr25'!AS21+'mai25'!AS21+'iun25'!AS21+'iul25'!AS21</f>
        <v>383</v>
      </c>
      <c r="AT21" s="146"/>
      <c r="AU21" s="13" t="str">
        <f>IF(G21+G22=G20," ","GRESEALA")</f>
        <v xml:space="preserve"> </v>
      </c>
      <c r="AV21" s="13" t="str">
        <f>IF(H21+H22=H20," ","GRESEALA")</f>
        <v xml:space="preserve"> </v>
      </c>
      <c r="AW21" s="13" t="str">
        <f t="shared" ref="AW21:BC21" si="8">IF(K21+K22=K20," ","GRESEALA")</f>
        <v xml:space="preserve"> </v>
      </c>
      <c r="AX21" s="13" t="str">
        <f t="shared" si="8"/>
        <v xml:space="preserve"> </v>
      </c>
      <c r="AY21" s="13" t="str">
        <f t="shared" si="8"/>
        <v xml:space="preserve"> </v>
      </c>
      <c r="AZ21" s="13" t="str">
        <f t="shared" si="8"/>
        <v xml:space="preserve"> </v>
      </c>
      <c r="BA21" s="13" t="str">
        <f t="shared" si="8"/>
        <v xml:space="preserve"> </v>
      </c>
      <c r="BB21" s="13" t="str">
        <f t="shared" si="8"/>
        <v xml:space="preserve"> </v>
      </c>
      <c r="BC21" s="13" t="str">
        <f t="shared" si="8"/>
        <v xml:space="preserve"> </v>
      </c>
      <c r="BD21" s="13" t="str">
        <f t="shared" ref="BD21:BK21" si="9">IF(S21+S22=S20," ","GRESEALA")</f>
        <v xml:space="preserve"> </v>
      </c>
      <c r="BE21" s="13" t="str">
        <f t="shared" si="9"/>
        <v xml:space="preserve"> </v>
      </c>
      <c r="BF21" s="13" t="str">
        <f t="shared" si="9"/>
        <v xml:space="preserve"> </v>
      </c>
      <c r="BG21" s="13" t="str">
        <f t="shared" si="9"/>
        <v xml:space="preserve"> </v>
      </c>
      <c r="BH21" s="13" t="str">
        <f t="shared" si="9"/>
        <v xml:space="preserve"> </v>
      </c>
      <c r="BI21" s="13" t="str">
        <f t="shared" si="9"/>
        <v xml:space="preserve"> </v>
      </c>
      <c r="BJ21" s="13" t="str">
        <f t="shared" si="9"/>
        <v xml:space="preserve"> </v>
      </c>
      <c r="BK21" s="13" t="str">
        <f t="shared" si="9"/>
        <v xml:space="preserve"> </v>
      </c>
    </row>
    <row r="22" spans="2:64" s="24" customFormat="1" ht="42" customHeight="1" x14ac:dyDescent="0.45">
      <c r="B22" s="150" t="s">
        <v>62</v>
      </c>
      <c r="C22" s="80" t="s">
        <v>63</v>
      </c>
      <c r="D22" s="131">
        <f t="shared" si="0"/>
        <v>60</v>
      </c>
      <c r="E22" s="100">
        <f>'ian25'!E22+'feb25'!E22+'mar25'!E22+'apr25'!E22+'mai25'!E22+'iun25'!E22+'iul25'!E22</f>
        <v>35</v>
      </c>
      <c r="F22" s="100">
        <f>'ian25'!F22+'feb25'!F22+'mar25'!F22+'apr25'!F22+'mai25'!F22+'iun25'!F22+'iul25'!F22</f>
        <v>25</v>
      </c>
      <c r="G22" s="100">
        <f>'ian25'!G22+'feb25'!G22+'mar25'!G22+'apr25'!G22+'mai25'!G22+'iun25'!G22+'iul25'!G22</f>
        <v>0</v>
      </c>
      <c r="H22" s="100">
        <f>'ian25'!H22+'feb25'!H22+'mar25'!H22+'apr25'!H22+'mai25'!H22+'iun25'!H22+'iul25'!H22</f>
        <v>0</v>
      </c>
      <c r="I22" s="100">
        <f>'ian25'!I22+'feb25'!I22+'mar25'!I22+'apr25'!I22+'mai25'!I22+'iun25'!I22+'iul25'!I22</f>
        <v>0</v>
      </c>
      <c r="J22" s="100">
        <f>'ian25'!J22+'feb25'!J22+'mar25'!J22+'apr25'!J22+'mai25'!J22+'iun25'!J22+'iul25'!J22</f>
        <v>0</v>
      </c>
      <c r="K22" s="100">
        <f>'ian25'!K22+'feb25'!K22+'mar25'!K22+'apr25'!K22+'mai25'!K22+'iun25'!K22+'iul25'!K22</f>
        <v>0</v>
      </c>
      <c r="L22" s="100">
        <f>'ian25'!L22+'feb25'!L22+'mar25'!L22+'apr25'!L22+'mai25'!L22+'iun25'!L22+'iul25'!L22</f>
        <v>0</v>
      </c>
      <c r="M22" s="100">
        <f>'ian25'!M22+'feb25'!M22+'mar25'!M22+'apr25'!M22+'mai25'!M22+'iun25'!M22+'iul25'!M22</f>
        <v>60</v>
      </c>
      <c r="N22" s="100">
        <f>'ian25'!N22+'feb25'!N22+'mar25'!N22+'apr25'!N22+'mai25'!N22+'iun25'!N22+'iul25'!N22</f>
        <v>18</v>
      </c>
      <c r="O22" s="100">
        <f>'ian25'!O22+'feb25'!O22+'mar25'!O22+'apr25'!O22+'mai25'!O22+'iun25'!O22+'iul25'!O22</f>
        <v>19</v>
      </c>
      <c r="P22" s="100">
        <f>'ian25'!P22+'feb25'!P22+'mar25'!P22+'apr25'!P22+'mai25'!P22+'iun25'!P22+'iul25'!P22</f>
        <v>41</v>
      </c>
      <c r="Q22" s="100">
        <f>'ian25'!Q22+'feb25'!Q22+'mar25'!Q22+'apr25'!Q22+'mai25'!Q22+'iun25'!Q22+'iul25'!Q22</f>
        <v>1</v>
      </c>
      <c r="R22" s="100">
        <f>'ian25'!R22+'feb25'!R22+'mar25'!R22+'apr25'!R22+'mai25'!R22+'iun25'!R22+'iul25'!R22</f>
        <v>0</v>
      </c>
      <c r="S22" s="100">
        <f>'ian25'!S22+'feb25'!S22+'mar25'!S22+'apr25'!S22+'mai25'!S22+'iun25'!S22+'iul25'!S22</f>
        <v>13</v>
      </c>
      <c r="T22" s="100">
        <f>'ian25'!T22+'feb25'!T22+'mar25'!T22+'apr25'!T22+'mai25'!T22+'iun25'!T22+'iul25'!T22</f>
        <v>17</v>
      </c>
      <c r="U22" s="100">
        <f>'ian25'!U22+'feb25'!U22+'mar25'!U22+'apr25'!U22+'mai25'!U22+'iun25'!U22+'iul25'!U22</f>
        <v>18</v>
      </c>
      <c r="V22" s="100">
        <f>'ian25'!V22+'feb25'!V22+'mar25'!V22+'apr25'!V22+'mai25'!V22+'iun25'!V22+'iul25'!V22</f>
        <v>2</v>
      </c>
      <c r="W22" s="100">
        <f>'ian25'!W22+'feb25'!W22+'mar25'!W22+'apr25'!W22+'mai25'!W22+'iun25'!W22+'iul25'!W22</f>
        <v>9</v>
      </c>
      <c r="X22" s="100">
        <f>'ian25'!X22+'feb25'!X22+'mar25'!X22+'apr25'!X22+'mai25'!X22+'iun25'!X22+'iul25'!X22</f>
        <v>18</v>
      </c>
      <c r="Y22" s="100">
        <f>'ian25'!Y22+'feb25'!Y22+'mar25'!Y22+'apr25'!Y22+'mai25'!Y22+'iun25'!Y22+'iul25'!Y22</f>
        <v>42</v>
      </c>
      <c r="Z22" s="100">
        <f>'ian25'!Z22+'feb25'!Z22+'mar25'!Z22+'apr25'!Z22+'mai25'!Z22+'iun25'!Z22+'iul25'!Z22</f>
        <v>0</v>
      </c>
      <c r="AA22" s="100">
        <f>'ian25'!AA22+'feb25'!AA22+'mar25'!AA22+'apr25'!AA22+'mai25'!AA22+'iun25'!AA22+'iul25'!AA22</f>
        <v>0</v>
      </c>
      <c r="AB22" s="100">
        <f>'ian25'!AB22+'feb25'!AB22+'mar25'!AB22+'apr25'!AB22+'mai25'!AB22+'iun25'!AB22+'iul25'!AB22</f>
        <v>0</v>
      </c>
      <c r="AC22" s="100">
        <f>'ian25'!AC22+'feb25'!AC22+'mar25'!AC22+'apr25'!AC22+'mai25'!AC22+'iun25'!AC22+'iul25'!AC22</f>
        <v>0</v>
      </c>
      <c r="AD22" s="100">
        <f>'ian25'!AD22+'feb25'!AD22+'mar25'!AD22+'apr25'!AD22+'mai25'!AD22+'iun25'!AD22+'iul25'!AD22</f>
        <v>0</v>
      </c>
      <c r="AE22" s="100">
        <f>'ian25'!AE22+'feb25'!AE22+'mar25'!AE22+'apr25'!AE22+'mai25'!AE22+'iun25'!AE22+'iul25'!AE22</f>
        <v>0</v>
      </c>
      <c r="AF22" s="100">
        <f>'ian25'!AF22+'feb25'!AF22+'mar25'!AF22+'apr25'!AF22+'mai25'!AF22+'iun25'!AF22+'iul25'!AF22</f>
        <v>0</v>
      </c>
      <c r="AG22" s="100">
        <f>'ian25'!AG22+'feb25'!AG22+'mar25'!AG22+'apr25'!AG22+'mai25'!AG22+'iun25'!AG22+'iul25'!AG22</f>
        <v>0</v>
      </c>
      <c r="AH22" s="100">
        <f>'ian25'!AH22+'feb25'!AH22+'mar25'!AH22+'apr25'!AH22+'mai25'!AH22+'iun25'!AH22+'iul25'!AH22</f>
        <v>0</v>
      </c>
      <c r="AI22" s="100">
        <f>'ian25'!AI22+'feb25'!AI22+'mar25'!AI22+'apr25'!AI22+'mai25'!AI22+'iun25'!AI22+'iul25'!AI22</f>
        <v>0</v>
      </c>
      <c r="AJ22" s="100">
        <f>'ian25'!AJ22+'feb25'!AJ22+'mar25'!AJ22+'apr25'!AJ22+'mai25'!AJ22+'iun25'!AJ22+'iul25'!AJ22</f>
        <v>0</v>
      </c>
      <c r="AK22" s="100">
        <f>'ian25'!AK22+'feb25'!AK22+'mar25'!AK22+'apr25'!AK22+'mai25'!AK22+'iun25'!AK22+'iul25'!AK22</f>
        <v>0</v>
      </c>
      <c r="AL22" s="100">
        <f>'ian25'!AL22+'feb25'!AL22+'mar25'!AL22+'apr25'!AL22+'mai25'!AL22+'iun25'!AL22+'iul25'!AL22</f>
        <v>0</v>
      </c>
      <c r="AM22" s="100">
        <f>'ian25'!AM22+'feb25'!AM22+'mar25'!AM22+'apr25'!AM22+'mai25'!AM22+'iun25'!AM22+'iul25'!AM22</f>
        <v>0</v>
      </c>
      <c r="AN22" s="100">
        <f>'ian25'!AN22+'feb25'!AN22+'mar25'!AN22+'apr25'!AN22+'mai25'!AN22+'iun25'!AN22+'iul25'!AN22</f>
        <v>0</v>
      </c>
      <c r="AO22" s="100">
        <f>'ian25'!AO22+'feb25'!AO22+'mar25'!AO22+'apr25'!AO22+'mai25'!AO22+'iun25'!AO22+'iul25'!AO22</f>
        <v>0</v>
      </c>
      <c r="AP22" s="100">
        <f>'ian25'!AP22+'feb25'!AP22+'mar25'!AP22+'apr25'!AP22+'mai25'!AP22+'iun25'!AP22+'iul25'!AP22</f>
        <v>0</v>
      </c>
      <c r="AQ22" s="100">
        <f>'ian25'!AQ22+'feb25'!AQ22+'mar25'!AQ22+'apr25'!AQ22+'mai25'!AQ22+'iun25'!AQ22+'iul25'!AQ22</f>
        <v>0</v>
      </c>
      <c r="AR22" s="100">
        <f>'ian25'!AR22+'feb25'!AR22+'mar25'!AR22+'apr25'!AR22+'mai25'!AR22+'iun25'!AR22+'iul25'!AR22</f>
        <v>0</v>
      </c>
      <c r="AS22" s="100">
        <f>'ian25'!AS22+'feb25'!AS22+'mar25'!AS22+'apr25'!AS22+'mai25'!AS22+'iun25'!AS22+'iul25'!AS22</f>
        <v>60</v>
      </c>
      <c r="AT22" s="146"/>
      <c r="AU22" s="13" t="str">
        <f t="shared" ref="AU22:BF22" si="10">IF(AA21+AA22=AA20," ","GRESEALA")</f>
        <v xml:space="preserve"> </v>
      </c>
      <c r="AV22" s="13" t="str">
        <f t="shared" si="10"/>
        <v xml:space="preserve"> </v>
      </c>
      <c r="AW22" s="13" t="str">
        <f t="shared" si="10"/>
        <v xml:space="preserve"> </v>
      </c>
      <c r="AX22" s="13" t="str">
        <f t="shared" si="10"/>
        <v xml:space="preserve"> </v>
      </c>
      <c r="AY22" s="13" t="str">
        <f t="shared" si="10"/>
        <v xml:space="preserve"> </v>
      </c>
      <c r="AZ22" s="13" t="str">
        <f t="shared" si="10"/>
        <v xml:space="preserve"> </v>
      </c>
      <c r="BA22" s="13" t="str">
        <f t="shared" si="10"/>
        <v xml:space="preserve"> </v>
      </c>
      <c r="BB22" s="13" t="str">
        <f t="shared" si="10"/>
        <v xml:space="preserve"> </v>
      </c>
      <c r="BC22" s="13" t="str">
        <f t="shared" si="10"/>
        <v xml:space="preserve"> </v>
      </c>
      <c r="BD22" s="13" t="str">
        <f t="shared" si="10"/>
        <v xml:space="preserve"> </v>
      </c>
      <c r="BE22" s="13" t="str">
        <f t="shared" si="10"/>
        <v xml:space="preserve"> </v>
      </c>
      <c r="BF22" s="13" t="str">
        <f t="shared" si="10"/>
        <v xml:space="preserve"> </v>
      </c>
      <c r="BG22" s="13" t="str">
        <f t="shared" ref="BG22:BH22" si="11">IF(AR21+AR22=AR20," ","GRESEALA")</f>
        <v xml:space="preserve"> </v>
      </c>
      <c r="BH22" s="13" t="str">
        <f t="shared" si="11"/>
        <v xml:space="preserve"> </v>
      </c>
      <c r="BI22" s="13" t="str">
        <f>IF(E20+F20=D20," ","GRESEALA")</f>
        <v xml:space="preserve"> </v>
      </c>
      <c r="BJ22" s="13" t="str">
        <f>IF(G20+I20+K20+L20+M20=D20," ","GRESEALA")</f>
        <v xml:space="preserve"> </v>
      </c>
      <c r="BK22" s="13" t="str">
        <f>IF(O20+P20=D20," ","GRESEALA")</f>
        <v xml:space="preserve"> </v>
      </c>
    </row>
    <row r="23" spans="2:64" s="24" customFormat="1" ht="39" customHeight="1" x14ac:dyDescent="0.45">
      <c r="B23" s="147" t="s">
        <v>64</v>
      </c>
      <c r="C23" s="79" t="s">
        <v>65</v>
      </c>
      <c r="D23" s="128">
        <f t="shared" si="0"/>
        <v>0</v>
      </c>
      <c r="E23" s="100">
        <f>'ian25'!E23+'feb25'!E23+'mar25'!E23+'apr25'!E23+'mai25'!E23+'iun25'!E23+'iul25'!E23</f>
        <v>0</v>
      </c>
      <c r="F23" s="100">
        <f>'ian25'!F23+'feb25'!F23+'mar25'!F23+'apr25'!F23+'mai25'!F23+'iun25'!F23+'iul25'!F23</f>
        <v>0</v>
      </c>
      <c r="G23" s="100">
        <f>'ian25'!G23+'feb25'!G23+'mar25'!G23+'apr25'!G23+'mai25'!G23+'iun25'!G23+'iul25'!G23</f>
        <v>0</v>
      </c>
      <c r="H23" s="100">
        <f>'ian25'!H23+'feb25'!H23+'mar25'!H23+'apr25'!H23+'mai25'!H23+'iun25'!H23+'iul25'!H23</f>
        <v>0</v>
      </c>
      <c r="I23" s="100">
        <f>'ian25'!I23+'feb25'!I23+'mar25'!I23+'apr25'!I23+'mai25'!I23+'iun25'!I23+'iul25'!I23</f>
        <v>0</v>
      </c>
      <c r="J23" s="100">
        <f>'ian25'!J23+'feb25'!J23+'mar25'!J23+'apr25'!J23+'mai25'!J23+'iun25'!J23+'iul25'!J23</f>
        <v>0</v>
      </c>
      <c r="K23" s="100">
        <f>'ian25'!K23+'feb25'!K23+'mar25'!K23+'apr25'!K23+'mai25'!K23+'iun25'!K23+'iul25'!K23</f>
        <v>0</v>
      </c>
      <c r="L23" s="100">
        <f>'ian25'!L23+'feb25'!L23+'mar25'!L23+'apr25'!L23+'mai25'!L23+'iun25'!L23+'iul25'!L23</f>
        <v>0</v>
      </c>
      <c r="M23" s="100">
        <f>'ian25'!M23+'feb25'!M23+'mar25'!M23+'apr25'!M23+'mai25'!M23+'iun25'!M23+'iul25'!M23</f>
        <v>0</v>
      </c>
      <c r="N23" s="100">
        <f>'ian25'!N23+'feb25'!N23+'mar25'!N23+'apr25'!N23+'mai25'!N23+'iun25'!N23+'iul25'!N23</f>
        <v>0</v>
      </c>
      <c r="O23" s="100">
        <f>'ian25'!O23+'feb25'!O23+'mar25'!O23+'apr25'!O23+'mai25'!O23+'iun25'!O23+'iul25'!O23</f>
        <v>0</v>
      </c>
      <c r="P23" s="100">
        <f>'ian25'!P23+'feb25'!P23+'mar25'!P23+'apr25'!P23+'mai25'!P23+'iun25'!P23+'iul25'!P23</f>
        <v>0</v>
      </c>
      <c r="Q23" s="100">
        <f>'ian25'!Q23+'feb25'!Q23+'mar25'!Q23+'apr25'!Q23+'mai25'!Q23+'iun25'!Q23+'iul25'!Q23</f>
        <v>0</v>
      </c>
      <c r="R23" s="100">
        <f>'ian25'!R23+'feb25'!R23+'mar25'!R23+'apr25'!R23+'mai25'!R23+'iun25'!R23+'iul25'!R23</f>
        <v>0</v>
      </c>
      <c r="S23" s="100">
        <f>'ian25'!S23+'feb25'!S23+'mar25'!S23+'apr25'!S23+'mai25'!S23+'iun25'!S23+'iul25'!S23</f>
        <v>0</v>
      </c>
      <c r="T23" s="100">
        <f>'ian25'!T23+'feb25'!T23+'mar25'!T23+'apr25'!T23+'mai25'!T23+'iun25'!T23+'iul25'!T23</f>
        <v>0</v>
      </c>
      <c r="U23" s="100">
        <f>'ian25'!U23+'feb25'!U23+'mar25'!U23+'apr25'!U23+'mai25'!U23+'iun25'!U23+'iul25'!U23</f>
        <v>0</v>
      </c>
      <c r="V23" s="100">
        <f>'ian25'!V23+'feb25'!V23+'mar25'!V23+'apr25'!V23+'mai25'!V23+'iun25'!V23+'iul25'!V23</f>
        <v>0</v>
      </c>
      <c r="W23" s="100">
        <f>'ian25'!W23+'feb25'!W23+'mar25'!W23+'apr25'!W23+'mai25'!W23+'iun25'!W23+'iul25'!W23</f>
        <v>0</v>
      </c>
      <c r="X23" s="100">
        <f>'ian25'!X23+'feb25'!X23+'mar25'!X23+'apr25'!X23+'mai25'!X23+'iun25'!X23+'iul25'!X23</f>
        <v>0</v>
      </c>
      <c r="Y23" s="100">
        <f>'ian25'!Y23+'feb25'!Y23+'mar25'!Y23+'apr25'!Y23+'mai25'!Y23+'iun25'!Y23+'iul25'!Y23</f>
        <v>0</v>
      </c>
      <c r="Z23" s="100">
        <f>'ian25'!Z23+'feb25'!Z23+'mar25'!Z23+'apr25'!Z23+'mai25'!Z23+'iun25'!Z23+'iul25'!Z23</f>
        <v>0</v>
      </c>
      <c r="AA23" s="100">
        <f>'ian25'!AA23+'feb25'!AA23+'mar25'!AA23+'apr25'!AA23+'mai25'!AA23+'iun25'!AA23+'iul25'!AA23</f>
        <v>0</v>
      </c>
      <c r="AB23" s="100">
        <f>'ian25'!AB23+'feb25'!AB23+'mar25'!AB23+'apr25'!AB23+'mai25'!AB23+'iun25'!AB23+'iul25'!AB23</f>
        <v>0</v>
      </c>
      <c r="AC23" s="100">
        <f>'ian25'!AC23+'feb25'!AC23+'mar25'!AC23+'apr25'!AC23+'mai25'!AC23+'iun25'!AC23+'iul25'!AC23</f>
        <v>0</v>
      </c>
      <c r="AD23" s="100">
        <f>'ian25'!AD23+'feb25'!AD23+'mar25'!AD23+'apr25'!AD23+'mai25'!AD23+'iun25'!AD23+'iul25'!AD23</f>
        <v>0</v>
      </c>
      <c r="AE23" s="100">
        <f>'ian25'!AE23+'feb25'!AE23+'mar25'!AE23+'apr25'!AE23+'mai25'!AE23+'iun25'!AE23+'iul25'!AE23</f>
        <v>0</v>
      </c>
      <c r="AF23" s="100">
        <f>'ian25'!AF23+'feb25'!AF23+'mar25'!AF23+'apr25'!AF23+'mai25'!AF23+'iun25'!AF23+'iul25'!AF23</f>
        <v>0</v>
      </c>
      <c r="AG23" s="100">
        <f>'ian25'!AG23+'feb25'!AG23+'mar25'!AG23+'apr25'!AG23+'mai25'!AG23+'iun25'!AG23+'iul25'!AG23</f>
        <v>0</v>
      </c>
      <c r="AH23" s="100">
        <f>'ian25'!AH23+'feb25'!AH23+'mar25'!AH23+'apr25'!AH23+'mai25'!AH23+'iun25'!AH23+'iul25'!AH23</f>
        <v>0</v>
      </c>
      <c r="AI23" s="100">
        <f>'ian25'!AI23+'feb25'!AI23+'mar25'!AI23+'apr25'!AI23+'mai25'!AI23+'iun25'!AI23+'iul25'!AI23</f>
        <v>0</v>
      </c>
      <c r="AJ23" s="100">
        <f>'ian25'!AJ23+'feb25'!AJ23+'mar25'!AJ23+'apr25'!AJ23+'mai25'!AJ23+'iun25'!AJ23+'iul25'!AJ23</f>
        <v>0</v>
      </c>
      <c r="AK23" s="100">
        <f>'ian25'!AK23+'feb25'!AK23+'mar25'!AK23+'apr25'!AK23+'mai25'!AK23+'iun25'!AK23+'iul25'!AK23</f>
        <v>0</v>
      </c>
      <c r="AL23" s="100">
        <f>'ian25'!AL23+'feb25'!AL23+'mar25'!AL23+'apr25'!AL23+'mai25'!AL23+'iun25'!AL23+'iul25'!AL23</f>
        <v>0</v>
      </c>
      <c r="AM23" s="100">
        <f>'ian25'!AM23+'feb25'!AM23+'mar25'!AM23+'apr25'!AM23+'mai25'!AM23+'iun25'!AM23+'iul25'!AM23</f>
        <v>0</v>
      </c>
      <c r="AN23" s="100">
        <f>'ian25'!AN23+'feb25'!AN23+'mar25'!AN23+'apr25'!AN23+'mai25'!AN23+'iun25'!AN23+'iul25'!AN23</f>
        <v>0</v>
      </c>
      <c r="AO23" s="100">
        <f>'ian25'!AO23+'feb25'!AO23+'mar25'!AO23+'apr25'!AO23+'mai25'!AO23+'iun25'!AO23+'iul25'!AO23</f>
        <v>0</v>
      </c>
      <c r="AP23" s="100">
        <f>'ian25'!AP23+'feb25'!AP23+'mar25'!AP23+'apr25'!AP23+'mai25'!AP23+'iun25'!AP23+'iul25'!AP23</f>
        <v>0</v>
      </c>
      <c r="AQ23" s="100">
        <f>'ian25'!AQ23+'feb25'!AQ23+'mar25'!AQ23+'apr25'!AQ23+'mai25'!AQ23+'iun25'!AQ23+'iul25'!AQ23</f>
        <v>0</v>
      </c>
      <c r="AR23" s="100">
        <f>'ian25'!AR23+'feb25'!AR23+'mar25'!AR23+'apr25'!AR23+'mai25'!AR23+'iun25'!AR23+'iul25'!AR23</f>
        <v>0</v>
      </c>
      <c r="AS23" s="100">
        <f>'ian25'!AS23+'feb25'!AS23+'mar25'!AS23+'apr25'!AS23+'mai25'!AS23+'iun25'!AS23+'iul25'!AS23</f>
        <v>0</v>
      </c>
      <c r="AT23" s="146"/>
      <c r="AU23" s="13" t="str">
        <f>IF(Q20+S20+T20+U20+V20+W20=D20," ","GRESEALA")</f>
        <v xml:space="preserve"> </v>
      </c>
      <c r="AV23" s="13" t="str">
        <f>IF(X20+Y20+Z20=D20," ","GRESEALA")</f>
        <v xml:space="preserve"> </v>
      </c>
      <c r="AW23" s="13" t="str">
        <f>IF(AA20+AC20+AE20+AF20+AG20+AH20+AI20+AJ20+AK20+AL20+AR20+AS20&gt;=D20," ","GRESEALA")</f>
        <v xml:space="preserve"> </v>
      </c>
      <c r="AX23" s="13" t="str">
        <f>IF(AS20&gt;=D20," ","GRESEALA")</f>
        <v xml:space="preserve"> </v>
      </c>
      <c r="AY23" s="13" t="str">
        <f>IF(H20&gt;=G20," ","GRESEALA")</f>
        <v xml:space="preserve"> </v>
      </c>
      <c r="AZ23" s="13" t="str">
        <f>IF(E24+E25=E23," ","GRESEALA")</f>
        <v xml:space="preserve"> </v>
      </c>
      <c r="BA23" s="13" t="str">
        <f>IF(F24+F25=F23," ","GRESEALA")</f>
        <v xml:space="preserve"> </v>
      </c>
      <c r="BB23" s="13" t="str">
        <f>IF(G24+G25=G23," ","GRESEALA")</f>
        <v xml:space="preserve"> </v>
      </c>
      <c r="BC23" s="13" t="str">
        <f>IF(H24+H25=H23," ","GRESEALA")</f>
        <v xml:space="preserve"> </v>
      </c>
      <c r="BD23" s="13" t="str">
        <f t="shared" ref="BD23:BJ23" si="12">IF(K24+K25=K23," ","GRESEALA")</f>
        <v xml:space="preserve"> </v>
      </c>
      <c r="BE23" s="13" t="str">
        <f t="shared" si="12"/>
        <v xml:space="preserve"> </v>
      </c>
      <c r="BF23" s="13" t="str">
        <f t="shared" si="12"/>
        <v xml:space="preserve"> </v>
      </c>
      <c r="BG23" s="13" t="str">
        <f t="shared" si="12"/>
        <v xml:space="preserve"> </v>
      </c>
      <c r="BH23" s="13" t="str">
        <f t="shared" si="12"/>
        <v xml:space="preserve"> </v>
      </c>
      <c r="BI23" s="13" t="str">
        <f t="shared" si="12"/>
        <v xml:space="preserve"> </v>
      </c>
      <c r="BJ23" s="13" t="str">
        <f t="shared" si="12"/>
        <v xml:space="preserve"> </v>
      </c>
      <c r="BK23" s="13" t="str">
        <f t="shared" ref="BK23" si="13">IF(S24+S25=S23," ","GRESEALA")</f>
        <v xml:space="preserve"> </v>
      </c>
    </row>
    <row r="24" spans="2:64" s="24" customFormat="1" ht="42.75" customHeight="1" x14ac:dyDescent="0.45">
      <c r="B24" s="150" t="s">
        <v>66</v>
      </c>
      <c r="C24" s="80" t="s">
        <v>67</v>
      </c>
      <c r="D24" s="130">
        <f t="shared" si="0"/>
        <v>0</v>
      </c>
      <c r="E24" s="100">
        <f>'ian25'!E24+'feb25'!E24+'mar25'!E24+'apr25'!E24+'mai25'!E24+'iun25'!E24+'iul25'!E24</f>
        <v>0</v>
      </c>
      <c r="F24" s="100">
        <f>'ian25'!F24+'feb25'!F24+'mar25'!F24+'apr25'!F24+'mai25'!F24+'iun25'!F24+'iul25'!F24</f>
        <v>0</v>
      </c>
      <c r="G24" s="100">
        <f>'ian25'!G24+'feb25'!G24+'mar25'!G24+'apr25'!G24+'mai25'!G24+'iun25'!G24+'iul25'!G24</f>
        <v>0</v>
      </c>
      <c r="H24" s="100">
        <f>'ian25'!H24+'feb25'!H24+'mar25'!H24+'apr25'!H24+'mai25'!H24+'iun25'!H24+'iul25'!H24</f>
        <v>0</v>
      </c>
      <c r="I24" s="100">
        <f>'ian25'!I24+'feb25'!I24+'mar25'!I24+'apr25'!I24+'mai25'!I24+'iun25'!I24+'iul25'!I24</f>
        <v>0</v>
      </c>
      <c r="J24" s="100">
        <f>'ian25'!J24+'feb25'!J24+'mar25'!J24+'apr25'!J24+'mai25'!J24+'iun25'!J24+'iul25'!J24</f>
        <v>0</v>
      </c>
      <c r="K24" s="100">
        <f>'ian25'!K24+'feb25'!K24+'mar25'!K24+'apr25'!K24+'mai25'!K24+'iun25'!K24+'iul25'!K24</f>
        <v>0</v>
      </c>
      <c r="L24" s="100">
        <f>'ian25'!L24+'feb25'!L24+'mar25'!L24+'apr25'!L24+'mai25'!L24+'iun25'!L24+'iul25'!L24</f>
        <v>0</v>
      </c>
      <c r="M24" s="100">
        <f>'ian25'!M24+'feb25'!M24+'mar25'!M24+'apr25'!M24+'mai25'!M24+'iun25'!M24+'iul25'!M24</f>
        <v>0</v>
      </c>
      <c r="N24" s="100">
        <f>'ian25'!N24+'feb25'!N24+'mar25'!N24+'apr25'!N24+'mai25'!N24+'iun25'!N24+'iul25'!N24</f>
        <v>0</v>
      </c>
      <c r="O24" s="100">
        <f>'ian25'!O24+'feb25'!O24+'mar25'!O24+'apr25'!O24+'mai25'!O24+'iun25'!O24+'iul25'!O24</f>
        <v>0</v>
      </c>
      <c r="P24" s="100">
        <f>'ian25'!P24+'feb25'!P24+'mar25'!P24+'apr25'!P24+'mai25'!P24+'iun25'!P24+'iul25'!P24</f>
        <v>0</v>
      </c>
      <c r="Q24" s="100">
        <f>'ian25'!Q24+'feb25'!Q24+'mar25'!Q24+'apr25'!Q24+'mai25'!Q24+'iun25'!Q24+'iul25'!Q24</f>
        <v>0</v>
      </c>
      <c r="R24" s="100">
        <f>'ian25'!R24+'feb25'!R24+'mar25'!R24+'apr25'!R24+'mai25'!R24+'iun25'!R24+'iul25'!R24</f>
        <v>0</v>
      </c>
      <c r="S24" s="100">
        <f>'ian25'!S24+'feb25'!S24+'mar25'!S24+'apr25'!S24+'mai25'!S24+'iun25'!S24+'iul25'!S24</f>
        <v>0</v>
      </c>
      <c r="T24" s="100">
        <f>'ian25'!T24+'feb25'!T24+'mar25'!T24+'apr25'!T24+'mai25'!T24+'iun25'!T24+'iul25'!T24</f>
        <v>0</v>
      </c>
      <c r="U24" s="100">
        <f>'ian25'!U24+'feb25'!U24+'mar25'!U24+'apr25'!U24+'mai25'!U24+'iun25'!U24+'iul25'!U24</f>
        <v>0</v>
      </c>
      <c r="V24" s="100">
        <f>'ian25'!V24+'feb25'!V24+'mar25'!V24+'apr25'!V24+'mai25'!V24+'iun25'!V24+'iul25'!V24</f>
        <v>0</v>
      </c>
      <c r="W24" s="100">
        <f>'ian25'!W24+'feb25'!W24+'mar25'!W24+'apr25'!W24+'mai25'!W24+'iun25'!W24+'iul25'!W24</f>
        <v>0</v>
      </c>
      <c r="X24" s="100">
        <f>'ian25'!X24+'feb25'!X24+'mar25'!X24+'apr25'!X24+'mai25'!X24+'iun25'!X24+'iul25'!X24</f>
        <v>0</v>
      </c>
      <c r="Y24" s="100">
        <f>'ian25'!Y24+'feb25'!Y24+'mar25'!Y24+'apr25'!Y24+'mai25'!Y24+'iun25'!Y24+'iul25'!Y24</f>
        <v>0</v>
      </c>
      <c r="Z24" s="100">
        <f>'ian25'!Z24+'feb25'!Z24+'mar25'!Z24+'apr25'!Z24+'mai25'!Z24+'iun25'!Z24+'iul25'!Z24</f>
        <v>0</v>
      </c>
      <c r="AA24" s="100">
        <f>'ian25'!AA24+'feb25'!AA24+'mar25'!AA24+'apr25'!AA24+'mai25'!AA24+'iun25'!AA24+'iul25'!AA24</f>
        <v>0</v>
      </c>
      <c r="AB24" s="100">
        <f>'ian25'!AB24+'feb25'!AB24+'mar25'!AB24+'apr25'!AB24+'mai25'!AB24+'iun25'!AB24+'iul25'!AB24</f>
        <v>0</v>
      </c>
      <c r="AC24" s="100">
        <f>'ian25'!AC24+'feb25'!AC24+'mar25'!AC24+'apr25'!AC24+'mai25'!AC24+'iun25'!AC24+'iul25'!AC24</f>
        <v>0</v>
      </c>
      <c r="AD24" s="100">
        <f>'ian25'!AD24+'feb25'!AD24+'mar25'!AD24+'apr25'!AD24+'mai25'!AD24+'iun25'!AD24+'iul25'!AD24</f>
        <v>0</v>
      </c>
      <c r="AE24" s="100">
        <f>'ian25'!AE24+'feb25'!AE24+'mar25'!AE24+'apr25'!AE24+'mai25'!AE24+'iun25'!AE24+'iul25'!AE24</f>
        <v>0</v>
      </c>
      <c r="AF24" s="100">
        <f>'ian25'!AF24+'feb25'!AF24+'mar25'!AF24+'apr25'!AF24+'mai25'!AF24+'iun25'!AF24+'iul25'!AF24</f>
        <v>0</v>
      </c>
      <c r="AG24" s="100">
        <f>'ian25'!AG24+'feb25'!AG24+'mar25'!AG24+'apr25'!AG24+'mai25'!AG24+'iun25'!AG24+'iul25'!AG24</f>
        <v>0</v>
      </c>
      <c r="AH24" s="100">
        <f>'ian25'!AH24+'feb25'!AH24+'mar25'!AH24+'apr25'!AH24+'mai25'!AH24+'iun25'!AH24+'iul25'!AH24</f>
        <v>0</v>
      </c>
      <c r="AI24" s="100">
        <f>'ian25'!AI24+'feb25'!AI24+'mar25'!AI24+'apr25'!AI24+'mai25'!AI24+'iun25'!AI24+'iul25'!AI24</f>
        <v>0</v>
      </c>
      <c r="AJ24" s="100">
        <f>'ian25'!AJ24+'feb25'!AJ24+'mar25'!AJ24+'apr25'!AJ24+'mai25'!AJ24+'iun25'!AJ24+'iul25'!AJ24</f>
        <v>0</v>
      </c>
      <c r="AK24" s="100">
        <f>'ian25'!AK24+'feb25'!AK24+'mar25'!AK24+'apr25'!AK24+'mai25'!AK24+'iun25'!AK24+'iul25'!AK24</f>
        <v>0</v>
      </c>
      <c r="AL24" s="100">
        <f>'ian25'!AL24+'feb25'!AL24+'mar25'!AL24+'apr25'!AL24+'mai25'!AL24+'iun25'!AL24+'iul25'!AL24</f>
        <v>0</v>
      </c>
      <c r="AM24" s="100">
        <f>'ian25'!AM24+'feb25'!AM24+'mar25'!AM24+'apr25'!AM24+'mai25'!AM24+'iun25'!AM24+'iul25'!AM24</f>
        <v>0</v>
      </c>
      <c r="AN24" s="100">
        <f>'ian25'!AN24+'feb25'!AN24+'mar25'!AN24+'apr25'!AN24+'mai25'!AN24+'iun25'!AN24+'iul25'!AN24</f>
        <v>0</v>
      </c>
      <c r="AO24" s="100">
        <f>'ian25'!AO24+'feb25'!AO24+'mar25'!AO24+'apr25'!AO24+'mai25'!AO24+'iun25'!AO24+'iul25'!AO24</f>
        <v>0</v>
      </c>
      <c r="AP24" s="100">
        <f>'ian25'!AP24+'feb25'!AP24+'mar25'!AP24+'apr25'!AP24+'mai25'!AP24+'iun25'!AP24+'iul25'!AP24</f>
        <v>0</v>
      </c>
      <c r="AQ24" s="100">
        <f>'ian25'!AQ24+'feb25'!AQ24+'mar25'!AQ24+'apr25'!AQ24+'mai25'!AQ24+'iun25'!AQ24+'iul25'!AQ24</f>
        <v>0</v>
      </c>
      <c r="AR24" s="100">
        <f>'ian25'!AR24+'feb25'!AR24+'mar25'!AR24+'apr25'!AR24+'mai25'!AR24+'iun25'!AR24+'iul25'!AR24</f>
        <v>0</v>
      </c>
      <c r="AS24" s="100">
        <f>'ian25'!AS24+'feb25'!AS24+'mar25'!AS24+'apr25'!AS24+'mai25'!AS24+'iun25'!AS24+'iul25'!AS24</f>
        <v>0</v>
      </c>
      <c r="AT24" s="146"/>
      <c r="AU24" s="13" t="str">
        <f t="shared" ref="AU24:BK24" si="14">IF(T24+T25=T23," ","GRESEALA")</f>
        <v xml:space="preserve"> </v>
      </c>
      <c r="AV24" s="13" t="str">
        <f t="shared" si="14"/>
        <v xml:space="preserve"> </v>
      </c>
      <c r="AW24" s="13" t="str">
        <f t="shared" si="14"/>
        <v xml:space="preserve"> </v>
      </c>
      <c r="AX24" s="13" t="str">
        <f t="shared" si="14"/>
        <v xml:space="preserve"> </v>
      </c>
      <c r="AY24" s="13" t="str">
        <f t="shared" si="14"/>
        <v xml:space="preserve"> </v>
      </c>
      <c r="AZ24" s="13" t="str">
        <f t="shared" si="14"/>
        <v xml:space="preserve"> </v>
      </c>
      <c r="BA24" s="13" t="str">
        <f t="shared" si="14"/>
        <v xml:space="preserve"> </v>
      </c>
      <c r="BB24" s="13" t="str">
        <f t="shared" si="14"/>
        <v xml:space="preserve"> </v>
      </c>
      <c r="BC24" s="13" t="str">
        <f t="shared" si="14"/>
        <v xml:space="preserve"> </v>
      </c>
      <c r="BD24" s="13" t="str">
        <f t="shared" si="14"/>
        <v xml:space="preserve"> </v>
      </c>
      <c r="BE24" s="13" t="str">
        <f t="shared" si="14"/>
        <v xml:space="preserve"> </v>
      </c>
      <c r="BF24" s="13" t="str">
        <f t="shared" si="14"/>
        <v xml:space="preserve"> </v>
      </c>
      <c r="BG24" s="13" t="str">
        <f t="shared" si="14"/>
        <v xml:space="preserve"> </v>
      </c>
      <c r="BH24" s="13" t="str">
        <f t="shared" si="14"/>
        <v xml:space="preserve"> </v>
      </c>
      <c r="BI24" s="13" t="str">
        <f t="shared" si="14"/>
        <v xml:space="preserve"> </v>
      </c>
      <c r="BJ24" s="13" t="str">
        <f t="shared" si="14"/>
        <v xml:space="preserve"> </v>
      </c>
      <c r="BK24" s="13" t="str">
        <f t="shared" si="14"/>
        <v xml:space="preserve"> </v>
      </c>
    </row>
    <row r="25" spans="2:64" s="24" customFormat="1" ht="40.5" customHeight="1" x14ac:dyDescent="0.45">
      <c r="B25" s="150" t="s">
        <v>68</v>
      </c>
      <c r="C25" s="80" t="s">
        <v>69</v>
      </c>
      <c r="D25" s="130">
        <f t="shared" si="0"/>
        <v>0</v>
      </c>
      <c r="E25" s="100">
        <f>'ian25'!E25+'feb25'!E25+'mar25'!E25+'apr25'!E25+'mai25'!E25+'iun25'!E25+'iul25'!E25</f>
        <v>0</v>
      </c>
      <c r="F25" s="100">
        <f>'ian25'!F25+'feb25'!F25+'mar25'!F25+'apr25'!F25+'mai25'!F25+'iun25'!F25+'iul25'!F25</f>
        <v>0</v>
      </c>
      <c r="G25" s="100">
        <f>'ian25'!G25+'feb25'!G25+'mar25'!G25+'apr25'!G25+'mai25'!G25+'iun25'!G25+'iul25'!G25</f>
        <v>0</v>
      </c>
      <c r="H25" s="100">
        <f>'ian25'!H25+'feb25'!H25+'mar25'!H25+'apr25'!H25+'mai25'!H25+'iun25'!H25+'iul25'!H25</f>
        <v>0</v>
      </c>
      <c r="I25" s="100">
        <f>'ian25'!I25+'feb25'!I25+'mar25'!I25+'apr25'!I25+'mai25'!I25+'iun25'!I25+'iul25'!I25</f>
        <v>0</v>
      </c>
      <c r="J25" s="100">
        <f>'ian25'!J25+'feb25'!J25+'mar25'!J25+'apr25'!J25+'mai25'!J25+'iun25'!J25+'iul25'!J25</f>
        <v>0</v>
      </c>
      <c r="K25" s="100">
        <f>'ian25'!K25+'feb25'!K25+'mar25'!K25+'apr25'!K25+'mai25'!K25+'iun25'!K25+'iul25'!K25</f>
        <v>0</v>
      </c>
      <c r="L25" s="100">
        <f>'ian25'!L25+'feb25'!L25+'mar25'!L25+'apr25'!L25+'mai25'!L25+'iun25'!L25+'iul25'!L25</f>
        <v>0</v>
      </c>
      <c r="M25" s="100">
        <f>'ian25'!M25+'feb25'!M25+'mar25'!M25+'apr25'!M25+'mai25'!M25+'iun25'!M25+'iul25'!M25</f>
        <v>0</v>
      </c>
      <c r="N25" s="100">
        <f>'ian25'!N25+'feb25'!N25+'mar25'!N25+'apr25'!N25+'mai25'!N25+'iun25'!N25+'iul25'!N25</f>
        <v>0</v>
      </c>
      <c r="O25" s="100">
        <f>'ian25'!O25+'feb25'!O25+'mar25'!O25+'apr25'!O25+'mai25'!O25+'iun25'!O25+'iul25'!O25</f>
        <v>0</v>
      </c>
      <c r="P25" s="100">
        <f>'ian25'!P25+'feb25'!P25+'mar25'!P25+'apr25'!P25+'mai25'!P25+'iun25'!P25+'iul25'!P25</f>
        <v>0</v>
      </c>
      <c r="Q25" s="100">
        <f>'ian25'!Q25+'feb25'!Q25+'mar25'!Q25+'apr25'!Q25+'mai25'!Q25+'iun25'!Q25+'iul25'!Q25</f>
        <v>0</v>
      </c>
      <c r="R25" s="100">
        <f>'ian25'!R25+'feb25'!R25+'mar25'!R25+'apr25'!R25+'mai25'!R25+'iun25'!R25+'iul25'!R25</f>
        <v>0</v>
      </c>
      <c r="S25" s="100">
        <f>'ian25'!S25+'feb25'!S25+'mar25'!S25+'apr25'!S25+'mai25'!S25+'iun25'!S25+'iul25'!S25</f>
        <v>0</v>
      </c>
      <c r="T25" s="100">
        <f>'ian25'!T25+'feb25'!T25+'mar25'!T25+'apr25'!T25+'mai25'!T25+'iun25'!T25+'iul25'!T25</f>
        <v>0</v>
      </c>
      <c r="U25" s="100">
        <f>'ian25'!U25+'feb25'!U25+'mar25'!U25+'apr25'!U25+'mai25'!U25+'iun25'!U25+'iul25'!U25</f>
        <v>0</v>
      </c>
      <c r="V25" s="100">
        <f>'ian25'!V25+'feb25'!V25+'mar25'!V25+'apr25'!V25+'mai25'!V25+'iun25'!V25+'iul25'!V25</f>
        <v>0</v>
      </c>
      <c r="W25" s="100">
        <f>'ian25'!W25+'feb25'!W25+'mar25'!W25+'apr25'!W25+'mai25'!W25+'iun25'!W25+'iul25'!W25</f>
        <v>0</v>
      </c>
      <c r="X25" s="100">
        <f>'ian25'!X25+'feb25'!X25+'mar25'!X25+'apr25'!X25+'mai25'!X25+'iun25'!X25+'iul25'!X25</f>
        <v>0</v>
      </c>
      <c r="Y25" s="100">
        <f>'ian25'!Y25+'feb25'!Y25+'mar25'!Y25+'apr25'!Y25+'mai25'!Y25+'iun25'!Y25+'iul25'!Y25</f>
        <v>0</v>
      </c>
      <c r="Z25" s="100">
        <f>'ian25'!Z25+'feb25'!Z25+'mar25'!Z25+'apr25'!Z25+'mai25'!Z25+'iun25'!Z25+'iul25'!Z25</f>
        <v>0</v>
      </c>
      <c r="AA25" s="100">
        <f>'ian25'!AA25+'feb25'!AA25+'mar25'!AA25+'apr25'!AA25+'mai25'!AA25+'iun25'!AA25+'iul25'!AA25</f>
        <v>0</v>
      </c>
      <c r="AB25" s="100">
        <f>'ian25'!AB25+'feb25'!AB25+'mar25'!AB25+'apr25'!AB25+'mai25'!AB25+'iun25'!AB25+'iul25'!AB25</f>
        <v>0</v>
      </c>
      <c r="AC25" s="100">
        <f>'ian25'!AC25+'feb25'!AC25+'mar25'!AC25+'apr25'!AC25+'mai25'!AC25+'iun25'!AC25+'iul25'!AC25</f>
        <v>0</v>
      </c>
      <c r="AD25" s="100">
        <f>'ian25'!AD25+'feb25'!AD25+'mar25'!AD25+'apr25'!AD25+'mai25'!AD25+'iun25'!AD25+'iul25'!AD25</f>
        <v>0</v>
      </c>
      <c r="AE25" s="100">
        <f>'ian25'!AE25+'feb25'!AE25+'mar25'!AE25+'apr25'!AE25+'mai25'!AE25+'iun25'!AE25+'iul25'!AE25</f>
        <v>0</v>
      </c>
      <c r="AF25" s="100">
        <f>'ian25'!AF25+'feb25'!AF25+'mar25'!AF25+'apr25'!AF25+'mai25'!AF25+'iun25'!AF25+'iul25'!AF25</f>
        <v>0</v>
      </c>
      <c r="AG25" s="100">
        <f>'ian25'!AG25+'feb25'!AG25+'mar25'!AG25+'apr25'!AG25+'mai25'!AG25+'iun25'!AG25+'iul25'!AG25</f>
        <v>0</v>
      </c>
      <c r="AH25" s="100">
        <f>'ian25'!AH25+'feb25'!AH25+'mar25'!AH25+'apr25'!AH25+'mai25'!AH25+'iun25'!AH25+'iul25'!AH25</f>
        <v>0</v>
      </c>
      <c r="AI25" s="100">
        <f>'ian25'!AI25+'feb25'!AI25+'mar25'!AI25+'apr25'!AI25+'mai25'!AI25+'iun25'!AI25+'iul25'!AI25</f>
        <v>0</v>
      </c>
      <c r="AJ25" s="100">
        <f>'ian25'!AJ25+'feb25'!AJ25+'mar25'!AJ25+'apr25'!AJ25+'mai25'!AJ25+'iun25'!AJ25+'iul25'!AJ25</f>
        <v>0</v>
      </c>
      <c r="AK25" s="100">
        <f>'ian25'!AK25+'feb25'!AK25+'mar25'!AK25+'apr25'!AK25+'mai25'!AK25+'iun25'!AK25+'iul25'!AK25</f>
        <v>0</v>
      </c>
      <c r="AL25" s="100">
        <f>'ian25'!AL25+'feb25'!AL25+'mar25'!AL25+'apr25'!AL25+'mai25'!AL25+'iun25'!AL25+'iul25'!AL25</f>
        <v>0</v>
      </c>
      <c r="AM25" s="100">
        <f>'ian25'!AM25+'feb25'!AM25+'mar25'!AM25+'apr25'!AM25+'mai25'!AM25+'iun25'!AM25+'iul25'!AM25</f>
        <v>0</v>
      </c>
      <c r="AN25" s="100">
        <f>'ian25'!AN25+'feb25'!AN25+'mar25'!AN25+'apr25'!AN25+'mai25'!AN25+'iun25'!AN25+'iul25'!AN25</f>
        <v>0</v>
      </c>
      <c r="AO25" s="100">
        <f>'ian25'!AO25+'feb25'!AO25+'mar25'!AO25+'apr25'!AO25+'mai25'!AO25+'iun25'!AO25+'iul25'!AO25</f>
        <v>0</v>
      </c>
      <c r="AP25" s="100">
        <f>'ian25'!AP25+'feb25'!AP25+'mar25'!AP25+'apr25'!AP25+'mai25'!AP25+'iun25'!AP25+'iul25'!AP25</f>
        <v>0</v>
      </c>
      <c r="AQ25" s="100">
        <f>'ian25'!AQ25+'feb25'!AQ25+'mar25'!AQ25+'apr25'!AQ25+'mai25'!AQ25+'iun25'!AQ25+'iul25'!AQ25</f>
        <v>0</v>
      </c>
      <c r="AR25" s="100">
        <f>'ian25'!AR25+'feb25'!AR25+'mar25'!AR25+'apr25'!AR25+'mai25'!AR25+'iun25'!AR25+'iul25'!AR25</f>
        <v>0</v>
      </c>
      <c r="AS25" s="100">
        <f>'ian25'!AS25+'feb25'!AS25+'mar25'!AS25+'apr25'!AS25+'mai25'!AS25+'iun25'!AS25+'iul25'!AS25</f>
        <v>0</v>
      </c>
      <c r="AT25" s="146"/>
      <c r="AU25" s="13" t="str">
        <f>IF(AK24+AK25=AK23," ","GRESEALA")</f>
        <v xml:space="preserve"> </v>
      </c>
      <c r="AV25" s="13" t="str">
        <f>IF(AL24+AL25=AL23," ","GRESEALA")</f>
        <v xml:space="preserve"> </v>
      </c>
      <c r="AW25" s="13" t="str">
        <f>IF(AR24+AR25=AR23," ","GRESEALA")</f>
        <v xml:space="preserve"> </v>
      </c>
      <c r="AX25" s="13" t="str">
        <f>IF(AS24+AS25=AS23," ","GRESEALA")</f>
        <v xml:space="preserve"> </v>
      </c>
      <c r="AY25" s="13" t="str">
        <f>IF(E23+F23=D23," ","GRESEALA")</f>
        <v xml:space="preserve"> </v>
      </c>
      <c r="AZ25" s="13" t="str">
        <f>IF(G23+K23+I23+L23+M23=D23," ","GRESEALA")</f>
        <v xml:space="preserve"> </v>
      </c>
      <c r="BA25" s="13" t="str">
        <f>IF(O23+P23=D23," ","GRESEALA")</f>
        <v xml:space="preserve"> </v>
      </c>
      <c r="BB25" s="13" t="str">
        <f>IF(Q23+S23+T23+U23+V23+W23=D23," ","GRESEALA")</f>
        <v xml:space="preserve"> </v>
      </c>
      <c r="BC25" s="13" t="str">
        <f>IF(X23+Y23+Z23=D23," ","GRESEALA")</f>
        <v xml:space="preserve"> </v>
      </c>
      <c r="BD25" s="13" t="str">
        <f>IF(AA23+AC23+AE23+AF23+AG23+AH23+AI23+AJ23+AK23+AL23+AM23+AN23+AO23+AP23+AQ23+AR23+AS23&gt;=D23," ","GRESEALA")</f>
        <v xml:space="preserve"> </v>
      </c>
      <c r="BE25" s="13" t="str">
        <f>IF(AS23&lt;=D23," ","GRESEALA")</f>
        <v xml:space="preserve"> </v>
      </c>
      <c r="BF25" s="13" t="str">
        <f>IF(H23&lt;=G23," ","GRESEALA")</f>
        <v xml:space="preserve"> </v>
      </c>
      <c r="BG25" s="13" t="str">
        <f>IF(E27+E28=E26," ","GRESEALA")</f>
        <v xml:space="preserve"> </v>
      </c>
      <c r="BH25" s="13" t="str">
        <f>IF(F27+F28=F26," ","GRESEALA")</f>
        <v xml:space="preserve"> </v>
      </c>
      <c r="BI25" s="13" t="str">
        <f>IF(G27+G28=G26," ","GRESEALA")</f>
        <v xml:space="preserve"> </v>
      </c>
      <c r="BJ25" s="13" t="str">
        <f>IF(H27+H28=H26," ","GRESEALA")</f>
        <v xml:space="preserve"> </v>
      </c>
      <c r="BK25" s="13" t="str">
        <f>IF(K27+K28=K26," ","GRESEALA")</f>
        <v xml:space="preserve"> </v>
      </c>
    </row>
    <row r="26" spans="2:64" s="24" customFormat="1" ht="57" customHeight="1" x14ac:dyDescent="0.45">
      <c r="B26" s="147" t="s">
        <v>70</v>
      </c>
      <c r="C26" s="79" t="s">
        <v>71</v>
      </c>
      <c r="D26" s="128">
        <f t="shared" si="0"/>
        <v>0</v>
      </c>
      <c r="E26" s="100">
        <f>'ian25'!E26+'feb25'!E26+'mar25'!E26+'apr25'!E26+'mai25'!E26+'iun25'!E26+'iul25'!E26</f>
        <v>0</v>
      </c>
      <c r="F26" s="100">
        <f>'ian25'!F26+'feb25'!F26+'mar25'!F26+'apr25'!F26+'mai25'!F26+'iun25'!F26+'iul25'!F26</f>
        <v>0</v>
      </c>
      <c r="G26" s="100">
        <f>'ian25'!G26+'feb25'!G26+'mar25'!G26+'apr25'!G26+'mai25'!G26+'iun25'!G26+'iul25'!G26</f>
        <v>0</v>
      </c>
      <c r="H26" s="100">
        <f>'ian25'!H26+'feb25'!H26+'mar25'!H26+'apr25'!H26+'mai25'!H26+'iun25'!H26+'iul25'!H26</f>
        <v>0</v>
      </c>
      <c r="I26" s="100">
        <f>'ian25'!I26+'feb25'!I26+'mar25'!I26+'apr25'!I26+'mai25'!I26+'iun25'!I26+'iul25'!I26</f>
        <v>0</v>
      </c>
      <c r="J26" s="100">
        <f>'ian25'!J26+'feb25'!J26+'mar25'!J26+'apr25'!J26+'mai25'!J26+'iun25'!J26+'iul25'!J26</f>
        <v>0</v>
      </c>
      <c r="K26" s="100">
        <f>'ian25'!K26+'feb25'!K26+'mar25'!K26+'apr25'!K26+'mai25'!K26+'iun25'!K26+'iul25'!K26</f>
        <v>0</v>
      </c>
      <c r="L26" s="100">
        <f>'ian25'!L26+'feb25'!L26+'mar25'!L26+'apr25'!L26+'mai25'!L26+'iun25'!L26+'iul25'!L26</f>
        <v>0</v>
      </c>
      <c r="M26" s="100">
        <f>'ian25'!M26+'feb25'!M26+'mar25'!M26+'apr25'!M26+'mai25'!M26+'iun25'!M26+'iul25'!M26</f>
        <v>0</v>
      </c>
      <c r="N26" s="100">
        <f>'ian25'!N26+'feb25'!N26+'mar25'!N26+'apr25'!N26+'mai25'!N26+'iun25'!N26+'iul25'!N26</f>
        <v>0</v>
      </c>
      <c r="O26" s="100">
        <f>'ian25'!O26+'feb25'!O26+'mar25'!O26+'apr25'!O26+'mai25'!O26+'iun25'!O26+'iul25'!O26</f>
        <v>0</v>
      </c>
      <c r="P26" s="100">
        <f>'ian25'!P26+'feb25'!P26+'mar25'!P26+'apr25'!P26+'mai25'!P26+'iun25'!P26+'iul25'!P26</f>
        <v>0</v>
      </c>
      <c r="Q26" s="100">
        <f>'ian25'!Q26+'feb25'!Q26+'mar25'!Q26+'apr25'!Q26+'mai25'!Q26+'iun25'!Q26+'iul25'!Q26</f>
        <v>0</v>
      </c>
      <c r="R26" s="100">
        <f>'ian25'!R26+'feb25'!R26+'mar25'!R26+'apr25'!R26+'mai25'!R26+'iun25'!R26+'iul25'!R26</f>
        <v>0</v>
      </c>
      <c r="S26" s="100">
        <f>'ian25'!S26+'feb25'!S26+'mar25'!S26+'apr25'!S26+'mai25'!S26+'iun25'!S26+'iul25'!S26</f>
        <v>0</v>
      </c>
      <c r="T26" s="100">
        <f>'ian25'!T26+'feb25'!T26+'mar25'!T26+'apr25'!T26+'mai25'!T26+'iun25'!T26+'iul25'!T26</f>
        <v>0</v>
      </c>
      <c r="U26" s="100">
        <f>'ian25'!U26+'feb25'!U26+'mar25'!U26+'apr25'!U26+'mai25'!U26+'iun25'!U26+'iul25'!U26</f>
        <v>0</v>
      </c>
      <c r="V26" s="100">
        <f>'ian25'!V26+'feb25'!V26+'mar25'!V26+'apr25'!V26+'mai25'!V26+'iun25'!V26+'iul25'!V26</f>
        <v>0</v>
      </c>
      <c r="W26" s="100">
        <f>'ian25'!W26+'feb25'!W26+'mar25'!W26+'apr25'!W26+'mai25'!W26+'iun25'!W26+'iul25'!W26</f>
        <v>0</v>
      </c>
      <c r="X26" s="100">
        <f>'ian25'!X26+'feb25'!X26+'mar25'!X26+'apr25'!X26+'mai25'!X26+'iun25'!X26+'iul25'!X26</f>
        <v>0</v>
      </c>
      <c r="Y26" s="100">
        <f>'ian25'!Y26+'feb25'!Y26+'mar25'!Y26+'apr25'!Y26+'mai25'!Y26+'iun25'!Y26+'iul25'!Y26</f>
        <v>0</v>
      </c>
      <c r="Z26" s="100">
        <f>'ian25'!Z26+'feb25'!Z26+'mar25'!Z26+'apr25'!Z26+'mai25'!Z26+'iun25'!Z26+'iul25'!Z26</f>
        <v>0</v>
      </c>
      <c r="AA26" s="100">
        <f>'ian25'!AA26+'feb25'!AA26+'mar25'!AA26+'apr25'!AA26+'mai25'!AA26+'iun25'!AA26+'iul25'!AA26</f>
        <v>0</v>
      </c>
      <c r="AB26" s="100">
        <f>'ian25'!AB26+'feb25'!AB26+'mar25'!AB26+'apr25'!AB26+'mai25'!AB26+'iun25'!AB26+'iul25'!AB26</f>
        <v>0</v>
      </c>
      <c r="AC26" s="100">
        <f>'ian25'!AC26+'feb25'!AC26+'mar25'!AC26+'apr25'!AC26+'mai25'!AC26+'iun25'!AC26+'iul25'!AC26</f>
        <v>0</v>
      </c>
      <c r="AD26" s="100">
        <f>'ian25'!AD26+'feb25'!AD26+'mar25'!AD26+'apr25'!AD26+'mai25'!AD26+'iun25'!AD26+'iul25'!AD26</f>
        <v>0</v>
      </c>
      <c r="AE26" s="100">
        <f>'ian25'!AE26+'feb25'!AE26+'mar25'!AE26+'apr25'!AE26+'mai25'!AE26+'iun25'!AE26+'iul25'!AE26</f>
        <v>0</v>
      </c>
      <c r="AF26" s="100">
        <f>'ian25'!AF26+'feb25'!AF26+'mar25'!AF26+'apr25'!AF26+'mai25'!AF26+'iun25'!AF26+'iul25'!AF26</f>
        <v>0</v>
      </c>
      <c r="AG26" s="100">
        <f>'ian25'!AG26+'feb25'!AG26+'mar25'!AG26+'apr25'!AG26+'mai25'!AG26+'iun25'!AG26+'iul25'!AG26</f>
        <v>0</v>
      </c>
      <c r="AH26" s="100">
        <f>'ian25'!AH26+'feb25'!AH26+'mar25'!AH26+'apr25'!AH26+'mai25'!AH26+'iun25'!AH26+'iul25'!AH26</f>
        <v>0</v>
      </c>
      <c r="AI26" s="100">
        <f>'ian25'!AI26+'feb25'!AI26+'mar25'!AI26+'apr25'!AI26+'mai25'!AI26+'iun25'!AI26+'iul25'!AI26</f>
        <v>0</v>
      </c>
      <c r="AJ26" s="100">
        <f>'ian25'!AJ26+'feb25'!AJ26+'mar25'!AJ26+'apr25'!AJ26+'mai25'!AJ26+'iun25'!AJ26+'iul25'!AJ26</f>
        <v>0</v>
      </c>
      <c r="AK26" s="100">
        <f>'ian25'!AK26+'feb25'!AK26+'mar25'!AK26+'apr25'!AK26+'mai25'!AK26+'iun25'!AK26+'iul25'!AK26</f>
        <v>0</v>
      </c>
      <c r="AL26" s="100">
        <f>'ian25'!AL26+'feb25'!AL26+'mar25'!AL26+'apr25'!AL26+'mai25'!AL26+'iun25'!AL26+'iul25'!AL26</f>
        <v>0</v>
      </c>
      <c r="AM26" s="100">
        <f>'ian25'!AM26+'feb25'!AM26+'mar25'!AM26+'apr25'!AM26+'mai25'!AM26+'iun25'!AM26+'iul25'!AM26</f>
        <v>0</v>
      </c>
      <c r="AN26" s="100">
        <f>'ian25'!AN26+'feb25'!AN26+'mar25'!AN26+'apr25'!AN26+'mai25'!AN26+'iun25'!AN26+'iul25'!AN26</f>
        <v>0</v>
      </c>
      <c r="AO26" s="100">
        <f>'ian25'!AO26+'feb25'!AO26+'mar25'!AO26+'apr25'!AO26+'mai25'!AO26+'iun25'!AO26+'iul25'!AO26</f>
        <v>0</v>
      </c>
      <c r="AP26" s="100">
        <f>'ian25'!AP26+'feb25'!AP26+'mar25'!AP26+'apr25'!AP26+'mai25'!AP26+'iun25'!AP26+'iul25'!AP26</f>
        <v>0</v>
      </c>
      <c r="AQ26" s="100">
        <f>'ian25'!AQ26+'feb25'!AQ26+'mar25'!AQ26+'apr25'!AQ26+'mai25'!AQ26+'iun25'!AQ26+'iul25'!AQ26</f>
        <v>0</v>
      </c>
      <c r="AR26" s="100">
        <f>'ian25'!AR26+'feb25'!AR26+'mar25'!AR26+'apr25'!AR26+'mai25'!AR26+'iun25'!AR26+'iul25'!AR26</f>
        <v>0</v>
      </c>
      <c r="AS26" s="100">
        <f>'ian25'!AS26+'feb25'!AS26+'mar25'!AS26+'apr25'!AS26+'mai25'!AS26+'iun25'!AS26+'iul25'!AS26</f>
        <v>0</v>
      </c>
      <c r="AT26" s="146"/>
      <c r="AU26" s="13" t="str">
        <f t="shared" ref="AU26:AZ26" si="15">IF(L27+L28=L26," ","GRESEALA")</f>
        <v xml:space="preserve"> </v>
      </c>
      <c r="AV26" s="13" t="str">
        <f t="shared" si="15"/>
        <v xml:space="preserve"> </v>
      </c>
      <c r="AW26" s="13" t="str">
        <f t="shared" si="15"/>
        <v xml:space="preserve"> </v>
      </c>
      <c r="AX26" s="13" t="str">
        <f t="shared" si="15"/>
        <v xml:space="preserve"> </v>
      </c>
      <c r="AY26" s="13" t="str">
        <f t="shared" si="15"/>
        <v xml:space="preserve"> </v>
      </c>
      <c r="AZ26" s="13" t="str">
        <f t="shared" si="15"/>
        <v xml:space="preserve"> </v>
      </c>
      <c r="BA26" s="13" t="str">
        <f t="shared" ref="BA26:BK26" si="16">IF(S27+S28=S26," ","GRESEALA")</f>
        <v xml:space="preserve"> </v>
      </c>
      <c r="BB26" s="13" t="str">
        <f t="shared" si="16"/>
        <v xml:space="preserve"> </v>
      </c>
      <c r="BC26" s="13" t="str">
        <f t="shared" si="16"/>
        <v xml:space="preserve"> </v>
      </c>
      <c r="BD26" s="13" t="str">
        <f t="shared" si="16"/>
        <v xml:space="preserve"> </v>
      </c>
      <c r="BE26" s="13" t="str">
        <f t="shared" si="16"/>
        <v xml:space="preserve"> </v>
      </c>
      <c r="BF26" s="13" t="str">
        <f t="shared" si="16"/>
        <v xml:space="preserve"> </v>
      </c>
      <c r="BG26" s="13" t="str">
        <f t="shared" si="16"/>
        <v xml:space="preserve"> </v>
      </c>
      <c r="BH26" s="13" t="str">
        <f t="shared" si="16"/>
        <v xml:space="preserve"> </v>
      </c>
      <c r="BI26" s="13" t="str">
        <f t="shared" si="16"/>
        <v xml:space="preserve"> </v>
      </c>
      <c r="BJ26" s="13" t="str">
        <f t="shared" si="16"/>
        <v xml:space="preserve"> </v>
      </c>
      <c r="BK26" s="13" t="str">
        <f t="shared" si="16"/>
        <v xml:space="preserve"> </v>
      </c>
    </row>
    <row r="27" spans="2:64" s="24" customFormat="1" ht="37.5" customHeight="1" x14ac:dyDescent="0.45">
      <c r="B27" s="150" t="s">
        <v>72</v>
      </c>
      <c r="C27" s="80" t="s">
        <v>73</v>
      </c>
      <c r="D27" s="132">
        <f t="shared" si="0"/>
        <v>0</v>
      </c>
      <c r="E27" s="100">
        <f>'ian25'!E27+'feb25'!E27+'mar25'!E27+'apr25'!E27+'mai25'!E27+'iun25'!E27+'iul25'!E27</f>
        <v>0</v>
      </c>
      <c r="F27" s="100">
        <f>'ian25'!F27+'feb25'!F27+'mar25'!F27+'apr25'!F27+'mai25'!F27+'iun25'!F27+'iul25'!F27</f>
        <v>0</v>
      </c>
      <c r="G27" s="100">
        <f>'ian25'!G27+'feb25'!G27+'mar25'!G27+'apr25'!G27+'mai25'!G27+'iun25'!G27+'iul25'!G27</f>
        <v>0</v>
      </c>
      <c r="H27" s="100">
        <f>'ian25'!H27+'feb25'!H27+'mar25'!H27+'apr25'!H27+'mai25'!H27+'iun25'!H27+'iul25'!H27</f>
        <v>0</v>
      </c>
      <c r="I27" s="100">
        <f>'ian25'!I27+'feb25'!I27+'mar25'!I27+'apr25'!I27+'mai25'!I27+'iun25'!I27+'iul25'!I27</f>
        <v>0</v>
      </c>
      <c r="J27" s="100">
        <f>'ian25'!J27+'feb25'!J27+'mar25'!J27+'apr25'!J27+'mai25'!J27+'iun25'!J27+'iul25'!J27</f>
        <v>0</v>
      </c>
      <c r="K27" s="100">
        <f>'ian25'!K27+'feb25'!K27+'mar25'!K27+'apr25'!K27+'mai25'!K27+'iun25'!K27+'iul25'!K27</f>
        <v>0</v>
      </c>
      <c r="L27" s="100">
        <f>'ian25'!L27+'feb25'!L27+'mar25'!L27+'apr25'!L27+'mai25'!L27+'iun25'!L27+'iul25'!L27</f>
        <v>0</v>
      </c>
      <c r="M27" s="100">
        <f>'ian25'!M27+'feb25'!M27+'mar25'!M27+'apr25'!M27+'mai25'!M27+'iun25'!M27+'iul25'!M27</f>
        <v>0</v>
      </c>
      <c r="N27" s="100">
        <f>'ian25'!N27+'feb25'!N27+'mar25'!N27+'apr25'!N27+'mai25'!N27+'iun25'!N27+'iul25'!N27</f>
        <v>0</v>
      </c>
      <c r="O27" s="100">
        <f>'ian25'!O27+'feb25'!O27+'mar25'!O27+'apr25'!O27+'mai25'!O27+'iun25'!O27+'iul25'!O27</f>
        <v>0</v>
      </c>
      <c r="P27" s="100">
        <f>'ian25'!P27+'feb25'!P27+'mar25'!P27+'apr25'!P27+'mai25'!P27+'iun25'!P27+'iul25'!P27</f>
        <v>0</v>
      </c>
      <c r="Q27" s="100">
        <f>'ian25'!Q27+'feb25'!Q27+'mar25'!Q27+'apr25'!Q27+'mai25'!Q27+'iun25'!Q27+'iul25'!Q27</f>
        <v>0</v>
      </c>
      <c r="R27" s="100">
        <f>'ian25'!R27+'feb25'!R27+'mar25'!R27+'apr25'!R27+'mai25'!R27+'iun25'!R27+'iul25'!R27</f>
        <v>0</v>
      </c>
      <c r="S27" s="100">
        <f>'ian25'!S27+'feb25'!S27+'mar25'!S27+'apr25'!S27+'mai25'!S27+'iun25'!S27+'iul25'!S27</f>
        <v>0</v>
      </c>
      <c r="T27" s="100">
        <f>'ian25'!T27+'feb25'!T27+'mar25'!T27+'apr25'!T27+'mai25'!T27+'iun25'!T27+'iul25'!T27</f>
        <v>0</v>
      </c>
      <c r="U27" s="100">
        <f>'ian25'!U27+'feb25'!U27+'mar25'!U27+'apr25'!U27+'mai25'!U27+'iun25'!U27+'iul25'!U27</f>
        <v>0</v>
      </c>
      <c r="V27" s="100">
        <f>'ian25'!V27+'feb25'!V27+'mar25'!V27+'apr25'!V27+'mai25'!V27+'iun25'!V27+'iul25'!V27</f>
        <v>0</v>
      </c>
      <c r="W27" s="100">
        <f>'ian25'!W27+'feb25'!W27+'mar25'!W27+'apr25'!W27+'mai25'!W27+'iun25'!W27+'iul25'!W27</f>
        <v>0</v>
      </c>
      <c r="X27" s="100">
        <f>'ian25'!X27+'feb25'!X27+'mar25'!X27+'apr25'!X27+'mai25'!X27+'iun25'!X27+'iul25'!X27</f>
        <v>0</v>
      </c>
      <c r="Y27" s="100">
        <f>'ian25'!Y27+'feb25'!Y27+'mar25'!Y27+'apr25'!Y27+'mai25'!Y27+'iun25'!Y27+'iul25'!Y27</f>
        <v>0</v>
      </c>
      <c r="Z27" s="100">
        <f>'ian25'!Z27+'feb25'!Z27+'mar25'!Z27+'apr25'!Z27+'mai25'!Z27+'iun25'!Z27+'iul25'!Z27</f>
        <v>0</v>
      </c>
      <c r="AA27" s="100">
        <f>'ian25'!AA27+'feb25'!AA27+'mar25'!AA27+'apr25'!AA27+'mai25'!AA27+'iun25'!AA27+'iul25'!AA27</f>
        <v>0</v>
      </c>
      <c r="AB27" s="100">
        <f>'ian25'!AB27+'feb25'!AB27+'mar25'!AB27+'apr25'!AB27+'mai25'!AB27+'iun25'!AB27+'iul25'!AB27</f>
        <v>0</v>
      </c>
      <c r="AC27" s="100">
        <f>'ian25'!AC27+'feb25'!AC27+'mar25'!AC27+'apr25'!AC27+'mai25'!AC27+'iun25'!AC27+'iul25'!AC27</f>
        <v>0</v>
      </c>
      <c r="AD27" s="100">
        <f>'ian25'!AD27+'feb25'!AD27+'mar25'!AD27+'apr25'!AD27+'mai25'!AD27+'iun25'!AD27+'iul25'!AD27</f>
        <v>0</v>
      </c>
      <c r="AE27" s="100">
        <f>'ian25'!AE27+'feb25'!AE27+'mar25'!AE27+'apr25'!AE27+'mai25'!AE27+'iun25'!AE27+'iul25'!AE27</f>
        <v>0</v>
      </c>
      <c r="AF27" s="100">
        <f>'ian25'!AF27+'feb25'!AF27+'mar25'!AF27+'apr25'!AF27+'mai25'!AF27+'iun25'!AF27+'iul25'!AF27</f>
        <v>0</v>
      </c>
      <c r="AG27" s="100">
        <f>'ian25'!AG27+'feb25'!AG27+'mar25'!AG27+'apr25'!AG27+'mai25'!AG27+'iun25'!AG27+'iul25'!AG27</f>
        <v>0</v>
      </c>
      <c r="AH27" s="100">
        <f>'ian25'!AH27+'feb25'!AH27+'mar25'!AH27+'apr25'!AH27+'mai25'!AH27+'iun25'!AH27+'iul25'!AH27</f>
        <v>0</v>
      </c>
      <c r="AI27" s="100">
        <f>'ian25'!AI27+'feb25'!AI27+'mar25'!AI27+'apr25'!AI27+'mai25'!AI27+'iun25'!AI27+'iul25'!AI27</f>
        <v>0</v>
      </c>
      <c r="AJ27" s="100">
        <f>'ian25'!AJ27+'feb25'!AJ27+'mar25'!AJ27+'apr25'!AJ27+'mai25'!AJ27+'iun25'!AJ27+'iul25'!AJ27</f>
        <v>0</v>
      </c>
      <c r="AK27" s="100">
        <f>'ian25'!AK27+'feb25'!AK27+'mar25'!AK27+'apr25'!AK27+'mai25'!AK27+'iun25'!AK27+'iul25'!AK27</f>
        <v>0</v>
      </c>
      <c r="AL27" s="100">
        <f>'ian25'!AL27+'feb25'!AL27+'mar25'!AL27+'apr25'!AL27+'mai25'!AL27+'iun25'!AL27+'iul25'!AL27</f>
        <v>0</v>
      </c>
      <c r="AM27" s="100">
        <f>'ian25'!AM27+'feb25'!AM27+'mar25'!AM27+'apr25'!AM27+'mai25'!AM27+'iun25'!AM27+'iul25'!AM27</f>
        <v>0</v>
      </c>
      <c r="AN27" s="100">
        <f>'ian25'!AN27+'feb25'!AN27+'mar25'!AN27+'apr25'!AN27+'mai25'!AN27+'iun25'!AN27+'iul25'!AN27</f>
        <v>0</v>
      </c>
      <c r="AO27" s="100">
        <f>'ian25'!AO27+'feb25'!AO27+'mar25'!AO27+'apr25'!AO27+'mai25'!AO27+'iun25'!AO27+'iul25'!AO27</f>
        <v>0</v>
      </c>
      <c r="AP27" s="100">
        <f>'ian25'!AP27+'feb25'!AP27+'mar25'!AP27+'apr25'!AP27+'mai25'!AP27+'iun25'!AP27+'iul25'!AP27</f>
        <v>0</v>
      </c>
      <c r="AQ27" s="100">
        <f>'ian25'!AQ27+'feb25'!AQ27+'mar25'!AQ27+'apr25'!AQ27+'mai25'!AQ27+'iun25'!AQ27+'iul25'!AQ27</f>
        <v>0</v>
      </c>
      <c r="AR27" s="100">
        <f>'ian25'!AR27+'feb25'!AR27+'mar25'!AR27+'apr25'!AR27+'mai25'!AR27+'iun25'!AR27+'iul25'!AR27</f>
        <v>0</v>
      </c>
      <c r="AS27" s="100">
        <f>'ian25'!AS27+'feb25'!AS27+'mar25'!AS27+'apr25'!AS27+'mai25'!AS27+'iun25'!AS27+'iul25'!AS27</f>
        <v>0</v>
      </c>
      <c r="AT27" s="146"/>
      <c r="AU27" s="13" t="str">
        <f t="shared" ref="AU27:BC27" si="17">IF(AD27+AD28=AD26," ","GRESEALA")</f>
        <v xml:space="preserve"> </v>
      </c>
      <c r="AV27" s="13" t="str">
        <f t="shared" si="17"/>
        <v xml:space="preserve"> </v>
      </c>
      <c r="AW27" s="13" t="str">
        <f t="shared" si="17"/>
        <v xml:space="preserve"> </v>
      </c>
      <c r="AX27" s="13" t="str">
        <f t="shared" si="17"/>
        <v xml:space="preserve"> </v>
      </c>
      <c r="AY27" s="13" t="str">
        <f t="shared" si="17"/>
        <v xml:space="preserve"> </v>
      </c>
      <c r="AZ27" s="13" t="str">
        <f t="shared" si="17"/>
        <v xml:space="preserve"> </v>
      </c>
      <c r="BA27" s="13" t="str">
        <f t="shared" si="17"/>
        <v xml:space="preserve"> </v>
      </c>
      <c r="BB27" s="13" t="str">
        <f t="shared" si="17"/>
        <v xml:space="preserve"> </v>
      </c>
      <c r="BC27" s="13" t="str">
        <f t="shared" si="17"/>
        <v xml:space="preserve"> </v>
      </c>
      <c r="BD27" s="13" t="str">
        <f t="shared" ref="BD27:BE27" si="18">IF(AR27+AR28=AR26," ","GRESEALA")</f>
        <v xml:space="preserve"> </v>
      </c>
      <c r="BE27" s="13" t="str">
        <f t="shared" si="18"/>
        <v xml:space="preserve"> </v>
      </c>
      <c r="BF27" s="13" t="str">
        <f>IF(E26+F26=D26," ","GRESEALA")</f>
        <v xml:space="preserve"> </v>
      </c>
      <c r="BG27" s="13" t="str">
        <f>IF(G26+K26+I26+L26+M26=D26," ","GRESEALA")</f>
        <v xml:space="preserve"> </v>
      </c>
      <c r="BH27" s="13" t="str">
        <f>IF(O26+P26=D26," ","GRESEALA")</f>
        <v xml:space="preserve"> </v>
      </c>
      <c r="BI27" s="13" t="str">
        <f>IF(Q26+S26+T26+U26+V26+W26=D26," ","GRESEALA")</f>
        <v xml:space="preserve"> </v>
      </c>
      <c r="BJ27" s="13" t="str">
        <f>IF(X26+Y26+Z26=D26," ","GRESEALA")</f>
        <v xml:space="preserve"> </v>
      </c>
      <c r="BK27" s="13" t="str">
        <f>IF(AA26+AC26+AE26+AF26+AG26+AH26+AI26+AJ26+AK26+AL26+AM26+AN26+AO26+AP26+AQ26+AR26+AS26&gt;=D26," ","GRESEALA")</f>
        <v xml:space="preserve"> </v>
      </c>
    </row>
    <row r="28" spans="2:64" s="24" customFormat="1" ht="45.75" customHeight="1" x14ac:dyDescent="0.45">
      <c r="B28" s="150" t="s">
        <v>74</v>
      </c>
      <c r="C28" s="80" t="s">
        <v>75</v>
      </c>
      <c r="D28" s="132">
        <f t="shared" si="0"/>
        <v>0</v>
      </c>
      <c r="E28" s="100">
        <f>'ian25'!E28+'feb25'!E28+'mar25'!E28+'apr25'!E28+'mai25'!E28+'iun25'!E28+'iul25'!E28</f>
        <v>0</v>
      </c>
      <c r="F28" s="100">
        <f>'ian25'!F28+'feb25'!F28+'mar25'!F28+'apr25'!F28+'mai25'!F28+'iun25'!F28+'iul25'!F28</f>
        <v>0</v>
      </c>
      <c r="G28" s="100">
        <f>'ian25'!G28+'feb25'!G28+'mar25'!G28+'apr25'!G28+'mai25'!G28+'iun25'!G28+'iul25'!G28</f>
        <v>0</v>
      </c>
      <c r="H28" s="100">
        <f>'ian25'!H28+'feb25'!H28+'mar25'!H28+'apr25'!H28+'mai25'!H28+'iun25'!H28+'iul25'!H28</f>
        <v>0</v>
      </c>
      <c r="I28" s="100">
        <f>'ian25'!I28+'feb25'!I28+'mar25'!I28+'apr25'!I28+'mai25'!I28+'iun25'!I28+'iul25'!I28</f>
        <v>0</v>
      </c>
      <c r="J28" s="100">
        <f>'ian25'!J28+'feb25'!J28+'mar25'!J28+'apr25'!J28+'mai25'!J28+'iun25'!J28+'iul25'!J28</f>
        <v>0</v>
      </c>
      <c r="K28" s="100">
        <f>'ian25'!K28+'feb25'!K28+'mar25'!K28+'apr25'!K28+'mai25'!K28+'iun25'!K28+'iul25'!K28</f>
        <v>0</v>
      </c>
      <c r="L28" s="100">
        <f>'ian25'!L28+'feb25'!L28+'mar25'!L28+'apr25'!L28+'mai25'!L28+'iun25'!L28+'iul25'!L28</f>
        <v>0</v>
      </c>
      <c r="M28" s="100">
        <f>'ian25'!M28+'feb25'!M28+'mar25'!M28+'apr25'!M28+'mai25'!M28+'iun25'!M28+'iul25'!M28</f>
        <v>0</v>
      </c>
      <c r="N28" s="100">
        <f>'ian25'!N28+'feb25'!N28+'mar25'!N28+'apr25'!N28+'mai25'!N28+'iun25'!N28+'iul25'!N28</f>
        <v>0</v>
      </c>
      <c r="O28" s="100">
        <f>'ian25'!O28+'feb25'!O28+'mar25'!O28+'apr25'!O28+'mai25'!O28+'iun25'!O28+'iul25'!O28</f>
        <v>0</v>
      </c>
      <c r="P28" s="100">
        <f>'ian25'!P28+'feb25'!P28+'mar25'!P28+'apr25'!P28+'mai25'!P28+'iun25'!P28+'iul25'!P28</f>
        <v>0</v>
      </c>
      <c r="Q28" s="100">
        <f>'ian25'!Q28+'feb25'!Q28+'mar25'!Q28+'apr25'!Q28+'mai25'!Q28+'iun25'!Q28+'iul25'!Q28</f>
        <v>0</v>
      </c>
      <c r="R28" s="100">
        <f>'ian25'!R28+'feb25'!R28+'mar25'!R28+'apr25'!R28+'mai25'!R28+'iun25'!R28+'iul25'!R28</f>
        <v>0</v>
      </c>
      <c r="S28" s="100">
        <f>'ian25'!S28+'feb25'!S28+'mar25'!S28+'apr25'!S28+'mai25'!S28+'iun25'!S28+'iul25'!S28</f>
        <v>0</v>
      </c>
      <c r="T28" s="100">
        <f>'ian25'!T28+'feb25'!T28+'mar25'!T28+'apr25'!T28+'mai25'!T28+'iun25'!T28+'iul25'!T28</f>
        <v>0</v>
      </c>
      <c r="U28" s="100">
        <f>'ian25'!U28+'feb25'!U28+'mar25'!U28+'apr25'!U28+'mai25'!U28+'iun25'!U28+'iul25'!U28</f>
        <v>0</v>
      </c>
      <c r="V28" s="100">
        <f>'ian25'!V28+'feb25'!V28+'mar25'!V28+'apr25'!V28+'mai25'!V28+'iun25'!V28+'iul25'!V28</f>
        <v>0</v>
      </c>
      <c r="W28" s="100">
        <f>'ian25'!W28+'feb25'!W28+'mar25'!W28+'apr25'!W28+'mai25'!W28+'iun25'!W28+'iul25'!W28</f>
        <v>0</v>
      </c>
      <c r="X28" s="100">
        <f>'ian25'!X28+'feb25'!X28+'mar25'!X28+'apr25'!X28+'mai25'!X28+'iun25'!X28+'iul25'!X28</f>
        <v>0</v>
      </c>
      <c r="Y28" s="100">
        <f>'ian25'!Y28+'feb25'!Y28+'mar25'!Y28+'apr25'!Y28+'mai25'!Y28+'iun25'!Y28+'iul25'!Y28</f>
        <v>0</v>
      </c>
      <c r="Z28" s="100">
        <f>'ian25'!Z28+'feb25'!Z28+'mar25'!Z28+'apr25'!Z28+'mai25'!Z28+'iun25'!Z28+'iul25'!Z28</f>
        <v>0</v>
      </c>
      <c r="AA28" s="100">
        <f>'ian25'!AA28+'feb25'!AA28+'mar25'!AA28+'apr25'!AA28+'mai25'!AA28+'iun25'!AA28+'iul25'!AA28</f>
        <v>0</v>
      </c>
      <c r="AB28" s="100">
        <f>'ian25'!AB28+'feb25'!AB28+'mar25'!AB28+'apr25'!AB28+'mai25'!AB28+'iun25'!AB28+'iul25'!AB28</f>
        <v>0</v>
      </c>
      <c r="AC28" s="100">
        <f>'ian25'!AC28+'feb25'!AC28+'mar25'!AC28+'apr25'!AC28+'mai25'!AC28+'iun25'!AC28+'iul25'!AC28</f>
        <v>0</v>
      </c>
      <c r="AD28" s="100">
        <f>'ian25'!AD28+'feb25'!AD28+'mar25'!AD28+'apr25'!AD28+'mai25'!AD28+'iun25'!AD28+'iul25'!AD28</f>
        <v>0</v>
      </c>
      <c r="AE28" s="100">
        <f>'ian25'!AE28+'feb25'!AE28+'mar25'!AE28+'apr25'!AE28+'mai25'!AE28+'iun25'!AE28+'iul25'!AE28</f>
        <v>0</v>
      </c>
      <c r="AF28" s="100">
        <f>'ian25'!AF28+'feb25'!AF28+'mar25'!AF28+'apr25'!AF28+'mai25'!AF28+'iun25'!AF28+'iul25'!AF28</f>
        <v>0</v>
      </c>
      <c r="AG28" s="100">
        <f>'ian25'!AG28+'feb25'!AG28+'mar25'!AG28+'apr25'!AG28+'mai25'!AG28+'iun25'!AG28+'iul25'!AG28</f>
        <v>0</v>
      </c>
      <c r="AH28" s="100">
        <f>'ian25'!AH28+'feb25'!AH28+'mar25'!AH28+'apr25'!AH28+'mai25'!AH28+'iun25'!AH28+'iul25'!AH28</f>
        <v>0</v>
      </c>
      <c r="AI28" s="100">
        <f>'ian25'!AI28+'feb25'!AI28+'mar25'!AI28+'apr25'!AI28+'mai25'!AI28+'iun25'!AI28+'iul25'!AI28</f>
        <v>0</v>
      </c>
      <c r="AJ28" s="100">
        <f>'ian25'!AJ28+'feb25'!AJ28+'mar25'!AJ28+'apr25'!AJ28+'mai25'!AJ28+'iun25'!AJ28+'iul25'!AJ28</f>
        <v>0</v>
      </c>
      <c r="AK28" s="100">
        <f>'ian25'!AK28+'feb25'!AK28+'mar25'!AK28+'apr25'!AK28+'mai25'!AK28+'iun25'!AK28+'iul25'!AK28</f>
        <v>0</v>
      </c>
      <c r="AL28" s="100">
        <f>'ian25'!AL28+'feb25'!AL28+'mar25'!AL28+'apr25'!AL28+'mai25'!AL28+'iun25'!AL28+'iul25'!AL28</f>
        <v>0</v>
      </c>
      <c r="AM28" s="100">
        <f>'ian25'!AM28+'feb25'!AM28+'mar25'!AM28+'apr25'!AM28+'mai25'!AM28+'iun25'!AM28+'iul25'!AM28</f>
        <v>0</v>
      </c>
      <c r="AN28" s="100">
        <f>'ian25'!AN28+'feb25'!AN28+'mar25'!AN28+'apr25'!AN28+'mai25'!AN28+'iun25'!AN28+'iul25'!AN28</f>
        <v>0</v>
      </c>
      <c r="AO28" s="100">
        <f>'ian25'!AO28+'feb25'!AO28+'mar25'!AO28+'apr25'!AO28+'mai25'!AO28+'iun25'!AO28+'iul25'!AO28</f>
        <v>0</v>
      </c>
      <c r="AP28" s="100">
        <f>'ian25'!AP28+'feb25'!AP28+'mar25'!AP28+'apr25'!AP28+'mai25'!AP28+'iun25'!AP28+'iul25'!AP28</f>
        <v>0</v>
      </c>
      <c r="AQ28" s="100">
        <f>'ian25'!AQ28+'feb25'!AQ28+'mar25'!AQ28+'apr25'!AQ28+'mai25'!AQ28+'iun25'!AQ28+'iul25'!AQ28</f>
        <v>0</v>
      </c>
      <c r="AR28" s="100">
        <f>'ian25'!AR28+'feb25'!AR28+'mar25'!AR28+'apr25'!AR28+'mai25'!AR28+'iun25'!AR28+'iul25'!AR28</f>
        <v>0</v>
      </c>
      <c r="AS28" s="100">
        <f>'ian25'!AS28+'feb25'!AS28+'mar25'!AS28+'apr25'!AS28+'mai25'!AS28+'iun25'!AS28+'iul25'!AS28</f>
        <v>0</v>
      </c>
      <c r="AT28" s="146"/>
      <c r="AU28" s="13" t="str">
        <f>IF(AS26&lt;=D26," ","GRESEALA")</f>
        <v xml:space="preserve"> </v>
      </c>
      <c r="AV28" s="13" t="str">
        <f>IF(H26&lt;=G26," ","GRESEALA")</f>
        <v xml:space="preserve"> </v>
      </c>
      <c r="AW28" s="13" t="str">
        <f>IF(E30+E31=E29," ","GRESEALA")</f>
        <v xml:space="preserve"> </v>
      </c>
      <c r="AX28" s="13" t="str">
        <f>IF(F30+F31=F29," ","GRESEALA")</f>
        <v xml:space="preserve"> </v>
      </c>
      <c r="AY28" s="13" t="str">
        <f>IF(G30+G31=G29," ","GRESEALA")</f>
        <v xml:space="preserve"> </v>
      </c>
      <c r="AZ28" s="13" t="str">
        <f>IF(H30+H31=H29," ","GRESEALA")</f>
        <v xml:space="preserve"> </v>
      </c>
      <c r="BA28" s="13" t="str">
        <f t="shared" ref="BA28:BG28" si="19">IF(K30+K31=K29," ","GRESEALA")</f>
        <v xml:space="preserve"> </v>
      </c>
      <c r="BB28" s="13" t="str">
        <f t="shared" si="19"/>
        <v xml:space="preserve"> </v>
      </c>
      <c r="BC28" s="13" t="str">
        <f t="shared" si="19"/>
        <v xml:space="preserve"> </v>
      </c>
      <c r="BD28" s="13" t="str">
        <f t="shared" si="19"/>
        <v xml:space="preserve"> </v>
      </c>
      <c r="BE28" s="13" t="str">
        <f t="shared" si="19"/>
        <v xml:space="preserve"> </v>
      </c>
      <c r="BF28" s="13" t="str">
        <f t="shared" si="19"/>
        <v xml:space="preserve"> </v>
      </c>
      <c r="BG28" s="13" t="str">
        <f t="shared" si="19"/>
        <v xml:space="preserve"> </v>
      </c>
      <c r="BH28" s="13" t="str">
        <f t="shared" ref="BH28:BK28" si="20">IF(S30+S31=S29," ","GRESEALA")</f>
        <v xml:space="preserve"> </v>
      </c>
      <c r="BI28" s="13" t="str">
        <f t="shared" si="20"/>
        <v xml:space="preserve"> </v>
      </c>
      <c r="BJ28" s="13" t="str">
        <f t="shared" si="20"/>
        <v xml:space="preserve"> </v>
      </c>
      <c r="BK28" s="13" t="str">
        <f t="shared" si="20"/>
        <v xml:space="preserve"> </v>
      </c>
    </row>
    <row r="29" spans="2:64" s="24" customFormat="1" ht="41.25" customHeight="1" x14ac:dyDescent="0.45">
      <c r="B29" s="147" t="s">
        <v>76</v>
      </c>
      <c r="C29" s="79" t="s">
        <v>77</v>
      </c>
      <c r="D29" s="128">
        <f t="shared" si="0"/>
        <v>0</v>
      </c>
      <c r="E29" s="100">
        <f>'ian25'!E29+'feb25'!E29+'mar25'!E29+'apr25'!E29+'mai25'!E29+'iun25'!E29+'iul25'!E29</f>
        <v>0</v>
      </c>
      <c r="F29" s="100">
        <f>'ian25'!F29+'feb25'!F29+'mar25'!F29+'apr25'!F29+'mai25'!F29+'iun25'!F29+'iul25'!F29</f>
        <v>0</v>
      </c>
      <c r="G29" s="100">
        <f>'ian25'!G29+'feb25'!G29+'mar25'!G29+'apr25'!G29+'mai25'!G29+'iun25'!G29+'iul25'!G29</f>
        <v>0</v>
      </c>
      <c r="H29" s="100">
        <f>'ian25'!H29+'feb25'!H29+'mar25'!H29+'apr25'!H29+'mai25'!H29+'iun25'!H29+'iul25'!H29</f>
        <v>0</v>
      </c>
      <c r="I29" s="100">
        <f>'ian25'!I29+'feb25'!I29+'mar25'!I29+'apr25'!I29+'mai25'!I29+'iun25'!I29+'iul25'!I29</f>
        <v>0</v>
      </c>
      <c r="J29" s="100">
        <f>'ian25'!J29+'feb25'!J29+'mar25'!J29+'apr25'!J29+'mai25'!J29+'iun25'!J29+'iul25'!J29</f>
        <v>0</v>
      </c>
      <c r="K29" s="100">
        <f>'ian25'!K29+'feb25'!K29+'mar25'!K29+'apr25'!K29+'mai25'!K29+'iun25'!K29+'iul25'!K29</f>
        <v>0</v>
      </c>
      <c r="L29" s="100">
        <f>'ian25'!L29+'feb25'!L29+'mar25'!L29+'apr25'!L29+'mai25'!L29+'iun25'!L29+'iul25'!L29</f>
        <v>0</v>
      </c>
      <c r="M29" s="100">
        <f>'ian25'!M29+'feb25'!M29+'mar25'!M29+'apr25'!M29+'mai25'!M29+'iun25'!M29+'iul25'!M29</f>
        <v>0</v>
      </c>
      <c r="N29" s="100">
        <f>'ian25'!N29+'feb25'!N29+'mar25'!N29+'apr25'!N29+'mai25'!N29+'iun25'!N29+'iul25'!N29</f>
        <v>0</v>
      </c>
      <c r="O29" s="100">
        <f>'ian25'!O29+'feb25'!O29+'mar25'!O29+'apr25'!O29+'mai25'!O29+'iun25'!O29+'iul25'!O29</f>
        <v>0</v>
      </c>
      <c r="P29" s="100">
        <f>'ian25'!P29+'feb25'!P29+'mar25'!P29+'apr25'!P29+'mai25'!P29+'iun25'!P29+'iul25'!P29</f>
        <v>0</v>
      </c>
      <c r="Q29" s="100">
        <f>'ian25'!Q29+'feb25'!Q29+'mar25'!Q29+'apr25'!Q29+'mai25'!Q29+'iun25'!Q29+'iul25'!Q29</f>
        <v>0</v>
      </c>
      <c r="R29" s="100">
        <f>'ian25'!R29+'feb25'!R29+'mar25'!R29+'apr25'!R29+'mai25'!R29+'iun25'!R29+'iul25'!R29</f>
        <v>0</v>
      </c>
      <c r="S29" s="100">
        <f>'ian25'!S29+'feb25'!S29+'mar25'!S29+'apr25'!S29+'mai25'!S29+'iun25'!S29+'iul25'!S29</f>
        <v>0</v>
      </c>
      <c r="T29" s="100">
        <f>'ian25'!T29+'feb25'!T29+'mar25'!T29+'apr25'!T29+'mai25'!T29+'iun25'!T29+'iul25'!T29</f>
        <v>0</v>
      </c>
      <c r="U29" s="100">
        <f>'ian25'!U29+'feb25'!U29+'mar25'!U29+'apr25'!U29+'mai25'!U29+'iun25'!U29+'iul25'!U29</f>
        <v>0</v>
      </c>
      <c r="V29" s="100">
        <f>'ian25'!V29+'feb25'!V29+'mar25'!V29+'apr25'!V29+'mai25'!V29+'iun25'!V29+'iul25'!V29</f>
        <v>0</v>
      </c>
      <c r="W29" s="100">
        <f>'ian25'!W29+'feb25'!W29+'mar25'!W29+'apr25'!W29+'mai25'!W29+'iun25'!W29+'iul25'!W29</f>
        <v>0</v>
      </c>
      <c r="X29" s="100">
        <f>'ian25'!X29+'feb25'!X29+'mar25'!X29+'apr25'!X29+'mai25'!X29+'iun25'!X29+'iul25'!X29</f>
        <v>0</v>
      </c>
      <c r="Y29" s="100">
        <f>'ian25'!Y29+'feb25'!Y29+'mar25'!Y29+'apr25'!Y29+'mai25'!Y29+'iun25'!Y29+'iul25'!Y29</f>
        <v>0</v>
      </c>
      <c r="Z29" s="100">
        <f>'ian25'!Z29+'feb25'!Z29+'mar25'!Z29+'apr25'!Z29+'mai25'!Z29+'iun25'!Z29+'iul25'!Z29</f>
        <v>0</v>
      </c>
      <c r="AA29" s="100">
        <f>'ian25'!AA29+'feb25'!AA29+'mar25'!AA29+'apr25'!AA29+'mai25'!AA29+'iun25'!AA29+'iul25'!AA29</f>
        <v>0</v>
      </c>
      <c r="AB29" s="100">
        <f>'ian25'!AB29+'feb25'!AB29+'mar25'!AB29+'apr25'!AB29+'mai25'!AB29+'iun25'!AB29+'iul25'!AB29</f>
        <v>0</v>
      </c>
      <c r="AC29" s="100">
        <f>'ian25'!AC29+'feb25'!AC29+'mar25'!AC29+'apr25'!AC29+'mai25'!AC29+'iun25'!AC29+'iul25'!AC29</f>
        <v>0</v>
      </c>
      <c r="AD29" s="100">
        <f>'ian25'!AD29+'feb25'!AD29+'mar25'!AD29+'apr25'!AD29+'mai25'!AD29+'iun25'!AD29+'iul25'!AD29</f>
        <v>0</v>
      </c>
      <c r="AE29" s="100">
        <f>'ian25'!AE29+'feb25'!AE29+'mar25'!AE29+'apr25'!AE29+'mai25'!AE29+'iun25'!AE29+'iul25'!AE29</f>
        <v>0</v>
      </c>
      <c r="AF29" s="100">
        <f>'ian25'!AF29+'feb25'!AF29+'mar25'!AF29+'apr25'!AF29+'mai25'!AF29+'iun25'!AF29+'iul25'!AF29</f>
        <v>0</v>
      </c>
      <c r="AG29" s="100">
        <f>'ian25'!AG29+'feb25'!AG29+'mar25'!AG29+'apr25'!AG29+'mai25'!AG29+'iun25'!AG29+'iul25'!AG29</f>
        <v>0</v>
      </c>
      <c r="AH29" s="100">
        <f>'ian25'!AH29+'feb25'!AH29+'mar25'!AH29+'apr25'!AH29+'mai25'!AH29+'iun25'!AH29+'iul25'!AH29</f>
        <v>0</v>
      </c>
      <c r="AI29" s="100">
        <f>'ian25'!AI29+'feb25'!AI29+'mar25'!AI29+'apr25'!AI29+'mai25'!AI29+'iun25'!AI29+'iul25'!AI29</f>
        <v>0</v>
      </c>
      <c r="AJ29" s="100">
        <f>'ian25'!AJ29+'feb25'!AJ29+'mar25'!AJ29+'apr25'!AJ29+'mai25'!AJ29+'iun25'!AJ29+'iul25'!AJ29</f>
        <v>0</v>
      </c>
      <c r="AK29" s="100">
        <f>'ian25'!AK29+'feb25'!AK29+'mar25'!AK29+'apr25'!AK29+'mai25'!AK29+'iun25'!AK29+'iul25'!AK29</f>
        <v>0</v>
      </c>
      <c r="AL29" s="100">
        <f>'ian25'!AL29+'feb25'!AL29+'mar25'!AL29+'apr25'!AL29+'mai25'!AL29+'iun25'!AL29+'iul25'!AL29</f>
        <v>0</v>
      </c>
      <c r="AM29" s="100">
        <f>'ian25'!AM29+'feb25'!AM29+'mar25'!AM29+'apr25'!AM29+'mai25'!AM29+'iun25'!AM29+'iul25'!AM29</f>
        <v>0</v>
      </c>
      <c r="AN29" s="100">
        <f>'ian25'!AN29+'feb25'!AN29+'mar25'!AN29+'apr25'!AN29+'mai25'!AN29+'iun25'!AN29+'iul25'!AN29</f>
        <v>0</v>
      </c>
      <c r="AO29" s="100">
        <f>'ian25'!AO29+'feb25'!AO29+'mar25'!AO29+'apr25'!AO29+'mai25'!AO29+'iun25'!AO29+'iul25'!AO29</f>
        <v>0</v>
      </c>
      <c r="AP29" s="100">
        <f>'ian25'!AP29+'feb25'!AP29+'mar25'!AP29+'apr25'!AP29+'mai25'!AP29+'iun25'!AP29+'iul25'!AP29</f>
        <v>0</v>
      </c>
      <c r="AQ29" s="100">
        <f>'ian25'!AQ29+'feb25'!AQ29+'mar25'!AQ29+'apr25'!AQ29+'mai25'!AQ29+'iun25'!AQ29+'iul25'!AQ29</f>
        <v>0</v>
      </c>
      <c r="AR29" s="100">
        <f>'ian25'!AR29+'feb25'!AR29+'mar25'!AR29+'apr25'!AR29+'mai25'!AR29+'iun25'!AR29+'iul25'!AR29</f>
        <v>0</v>
      </c>
      <c r="AS29" s="100">
        <f>'ian25'!AS29+'feb25'!AS29+'mar25'!AS29+'apr25'!AS29+'mai25'!AS29+'iun25'!AS29+'iul25'!AS29</f>
        <v>0</v>
      </c>
      <c r="AT29" s="146"/>
      <c r="AU29" s="13" t="str">
        <f t="shared" ref="AU29:BJ29" si="21">IF(W30+W31=W29," ","GRESEALA")</f>
        <v xml:space="preserve"> </v>
      </c>
      <c r="AV29" s="13" t="str">
        <f t="shared" si="21"/>
        <v xml:space="preserve"> </v>
      </c>
      <c r="AW29" s="13" t="str">
        <f t="shared" si="21"/>
        <v xml:space="preserve"> </v>
      </c>
      <c r="AX29" s="13" t="str">
        <f t="shared" si="21"/>
        <v xml:space="preserve"> </v>
      </c>
      <c r="AY29" s="13" t="str">
        <f t="shared" si="21"/>
        <v xml:space="preserve"> </v>
      </c>
      <c r="AZ29" s="13" t="str">
        <f t="shared" si="21"/>
        <v xml:space="preserve"> </v>
      </c>
      <c r="BA29" s="13" t="str">
        <f t="shared" si="21"/>
        <v xml:space="preserve"> </v>
      </c>
      <c r="BB29" s="13" t="str">
        <f t="shared" si="21"/>
        <v xml:space="preserve"> </v>
      </c>
      <c r="BC29" s="13" t="str">
        <f t="shared" si="21"/>
        <v xml:space="preserve"> </v>
      </c>
      <c r="BD29" s="13" t="str">
        <f t="shared" si="21"/>
        <v xml:space="preserve"> </v>
      </c>
      <c r="BE29" s="13" t="str">
        <f t="shared" si="21"/>
        <v xml:space="preserve"> </v>
      </c>
      <c r="BF29" s="13" t="str">
        <f t="shared" si="21"/>
        <v xml:space="preserve"> </v>
      </c>
      <c r="BG29" s="13" t="str">
        <f t="shared" si="21"/>
        <v xml:space="preserve"> </v>
      </c>
      <c r="BH29" s="13" t="str">
        <f t="shared" si="21"/>
        <v xml:space="preserve"> </v>
      </c>
      <c r="BI29" s="13" t="str">
        <f t="shared" si="21"/>
        <v xml:space="preserve"> </v>
      </c>
      <c r="BJ29" s="13" t="str">
        <f t="shared" si="21"/>
        <v xml:space="preserve"> </v>
      </c>
      <c r="BK29" s="13" t="str">
        <f t="shared" ref="BK29:BL29" si="22">IF(AR30+AR31=AR29," ","GRESEALA")</f>
        <v xml:space="preserve"> </v>
      </c>
      <c r="BL29" s="25" t="str">
        <f t="shared" si="22"/>
        <v xml:space="preserve"> </v>
      </c>
    </row>
    <row r="30" spans="2:64" s="24" customFormat="1" ht="41.25" customHeight="1" x14ac:dyDescent="0.45">
      <c r="B30" s="150" t="s">
        <v>78</v>
      </c>
      <c r="C30" s="80" t="s">
        <v>79</v>
      </c>
      <c r="D30" s="130">
        <f t="shared" si="0"/>
        <v>0</v>
      </c>
      <c r="E30" s="100">
        <f>'ian25'!E30+'feb25'!E30+'mar25'!E30+'apr25'!E30+'mai25'!E30+'iun25'!E30+'iul25'!E30</f>
        <v>0</v>
      </c>
      <c r="F30" s="100">
        <f>'ian25'!F30+'feb25'!F30+'mar25'!F30+'apr25'!F30+'mai25'!F30+'iun25'!F30+'iul25'!F30</f>
        <v>0</v>
      </c>
      <c r="G30" s="100">
        <f>'ian25'!G30+'feb25'!G30+'mar25'!G30+'apr25'!G30+'mai25'!G30+'iun25'!G30+'iul25'!G30</f>
        <v>0</v>
      </c>
      <c r="H30" s="100">
        <f>'ian25'!H30+'feb25'!H30+'mar25'!H30+'apr25'!H30+'mai25'!H30+'iun25'!H30+'iul25'!H30</f>
        <v>0</v>
      </c>
      <c r="I30" s="100">
        <f>'ian25'!I30+'feb25'!I30+'mar25'!I30+'apr25'!I30+'mai25'!I30+'iun25'!I30+'iul25'!I30</f>
        <v>0</v>
      </c>
      <c r="J30" s="100">
        <f>'ian25'!J30+'feb25'!J30+'mar25'!J30+'apr25'!J30+'mai25'!J30+'iun25'!J30+'iul25'!J30</f>
        <v>0</v>
      </c>
      <c r="K30" s="100">
        <f>'ian25'!K30+'feb25'!K30+'mar25'!K30+'apr25'!K30+'mai25'!K30+'iun25'!K30+'iul25'!K30</f>
        <v>0</v>
      </c>
      <c r="L30" s="100">
        <f>'ian25'!L30+'feb25'!L30+'mar25'!L30+'apr25'!L30+'mai25'!L30+'iun25'!L30+'iul25'!L30</f>
        <v>0</v>
      </c>
      <c r="M30" s="100">
        <f>'ian25'!M30+'feb25'!M30+'mar25'!M30+'apr25'!M30+'mai25'!M30+'iun25'!M30+'iul25'!M30</f>
        <v>0</v>
      </c>
      <c r="N30" s="100">
        <f>'ian25'!N30+'feb25'!N30+'mar25'!N30+'apr25'!N30+'mai25'!N30+'iun25'!N30+'iul25'!N30</f>
        <v>0</v>
      </c>
      <c r="O30" s="100">
        <f>'ian25'!O30+'feb25'!O30+'mar25'!O30+'apr25'!O30+'mai25'!O30+'iun25'!O30+'iul25'!O30</f>
        <v>0</v>
      </c>
      <c r="P30" s="100">
        <f>'ian25'!P30+'feb25'!P30+'mar25'!P30+'apr25'!P30+'mai25'!P30+'iun25'!P30+'iul25'!P30</f>
        <v>0</v>
      </c>
      <c r="Q30" s="100">
        <f>'ian25'!Q30+'feb25'!Q30+'mar25'!Q30+'apr25'!Q30+'mai25'!Q30+'iun25'!Q30+'iul25'!Q30</f>
        <v>0</v>
      </c>
      <c r="R30" s="100">
        <f>'ian25'!R30+'feb25'!R30+'mar25'!R30+'apr25'!R30+'mai25'!R30+'iun25'!R30+'iul25'!R30</f>
        <v>0</v>
      </c>
      <c r="S30" s="100">
        <f>'ian25'!S30+'feb25'!S30+'mar25'!S30+'apr25'!S30+'mai25'!S30+'iun25'!S30+'iul25'!S30</f>
        <v>0</v>
      </c>
      <c r="T30" s="100">
        <f>'ian25'!T30+'feb25'!T30+'mar25'!T30+'apr25'!T30+'mai25'!T30+'iun25'!T30+'iul25'!T30</f>
        <v>0</v>
      </c>
      <c r="U30" s="100">
        <f>'ian25'!U30+'feb25'!U30+'mar25'!U30+'apr25'!U30+'mai25'!U30+'iun25'!U30+'iul25'!U30</f>
        <v>0</v>
      </c>
      <c r="V30" s="100">
        <f>'ian25'!V30+'feb25'!V30+'mar25'!V30+'apr25'!V30+'mai25'!V30+'iun25'!V30+'iul25'!V30</f>
        <v>0</v>
      </c>
      <c r="W30" s="100">
        <f>'ian25'!W30+'feb25'!W30+'mar25'!W30+'apr25'!W30+'mai25'!W30+'iun25'!W30+'iul25'!W30</f>
        <v>0</v>
      </c>
      <c r="X30" s="100">
        <f>'ian25'!X30+'feb25'!X30+'mar25'!X30+'apr25'!X30+'mai25'!X30+'iun25'!X30+'iul25'!X30</f>
        <v>0</v>
      </c>
      <c r="Y30" s="100">
        <f>'ian25'!Y30+'feb25'!Y30+'mar25'!Y30+'apr25'!Y30+'mai25'!Y30+'iun25'!Y30+'iul25'!Y30</f>
        <v>0</v>
      </c>
      <c r="Z30" s="100">
        <f>'ian25'!Z30+'feb25'!Z30+'mar25'!Z30+'apr25'!Z30+'mai25'!Z30+'iun25'!Z30+'iul25'!Z30</f>
        <v>0</v>
      </c>
      <c r="AA30" s="100">
        <f>'ian25'!AA30+'feb25'!AA30+'mar25'!AA30+'apr25'!AA30+'mai25'!AA30+'iun25'!AA30+'iul25'!AA30</f>
        <v>0</v>
      </c>
      <c r="AB30" s="100">
        <f>'ian25'!AB30+'feb25'!AB30+'mar25'!AB30+'apr25'!AB30+'mai25'!AB30+'iun25'!AB30+'iul25'!AB30</f>
        <v>0</v>
      </c>
      <c r="AC30" s="100">
        <f>'ian25'!AC30+'feb25'!AC30+'mar25'!AC30+'apr25'!AC30+'mai25'!AC30+'iun25'!AC30+'iul25'!AC30</f>
        <v>0</v>
      </c>
      <c r="AD30" s="100">
        <f>'ian25'!AD30+'feb25'!AD30+'mar25'!AD30+'apr25'!AD30+'mai25'!AD30+'iun25'!AD30+'iul25'!AD30</f>
        <v>0</v>
      </c>
      <c r="AE30" s="100">
        <f>'ian25'!AE30+'feb25'!AE30+'mar25'!AE30+'apr25'!AE30+'mai25'!AE30+'iun25'!AE30+'iul25'!AE30</f>
        <v>0</v>
      </c>
      <c r="AF30" s="100">
        <f>'ian25'!AF30+'feb25'!AF30+'mar25'!AF30+'apr25'!AF30+'mai25'!AF30+'iun25'!AF30+'iul25'!AF30</f>
        <v>0</v>
      </c>
      <c r="AG30" s="100">
        <f>'ian25'!AG30+'feb25'!AG30+'mar25'!AG30+'apr25'!AG30+'mai25'!AG30+'iun25'!AG30+'iul25'!AG30</f>
        <v>0</v>
      </c>
      <c r="AH30" s="100">
        <f>'ian25'!AH30+'feb25'!AH30+'mar25'!AH30+'apr25'!AH30+'mai25'!AH30+'iun25'!AH30+'iul25'!AH30</f>
        <v>0</v>
      </c>
      <c r="AI30" s="100">
        <f>'ian25'!AI30+'feb25'!AI30+'mar25'!AI30+'apr25'!AI30+'mai25'!AI30+'iun25'!AI30+'iul25'!AI30</f>
        <v>0</v>
      </c>
      <c r="AJ30" s="100">
        <f>'ian25'!AJ30+'feb25'!AJ30+'mar25'!AJ30+'apr25'!AJ30+'mai25'!AJ30+'iun25'!AJ30+'iul25'!AJ30</f>
        <v>0</v>
      </c>
      <c r="AK30" s="100">
        <f>'ian25'!AK30+'feb25'!AK30+'mar25'!AK30+'apr25'!AK30+'mai25'!AK30+'iun25'!AK30+'iul25'!AK30</f>
        <v>0</v>
      </c>
      <c r="AL30" s="100">
        <f>'ian25'!AL30+'feb25'!AL30+'mar25'!AL30+'apr25'!AL30+'mai25'!AL30+'iun25'!AL30+'iul25'!AL30</f>
        <v>0</v>
      </c>
      <c r="AM30" s="100">
        <f>'ian25'!AM30+'feb25'!AM30+'mar25'!AM30+'apr25'!AM30+'mai25'!AM30+'iun25'!AM30+'iul25'!AM30</f>
        <v>0</v>
      </c>
      <c r="AN30" s="100">
        <f>'ian25'!AN30+'feb25'!AN30+'mar25'!AN30+'apr25'!AN30+'mai25'!AN30+'iun25'!AN30+'iul25'!AN30</f>
        <v>0</v>
      </c>
      <c r="AO30" s="100">
        <f>'ian25'!AO30+'feb25'!AO30+'mar25'!AO30+'apr25'!AO30+'mai25'!AO30+'iun25'!AO30+'iul25'!AO30</f>
        <v>0</v>
      </c>
      <c r="AP30" s="100">
        <f>'ian25'!AP30+'feb25'!AP30+'mar25'!AP30+'apr25'!AP30+'mai25'!AP30+'iun25'!AP30+'iul25'!AP30</f>
        <v>0</v>
      </c>
      <c r="AQ30" s="100">
        <f>'ian25'!AQ30+'feb25'!AQ30+'mar25'!AQ30+'apr25'!AQ30+'mai25'!AQ30+'iun25'!AQ30+'iul25'!AQ30</f>
        <v>0</v>
      </c>
      <c r="AR30" s="100">
        <f>'ian25'!AR30+'feb25'!AR30+'mar25'!AR30+'apr25'!AR30+'mai25'!AR30+'iun25'!AR30+'iul25'!AR30</f>
        <v>0</v>
      </c>
      <c r="AS30" s="100">
        <f>'ian25'!AS30+'feb25'!AS30+'mar25'!AS30+'apr25'!AS30+'mai25'!AS30+'iun25'!AS30+'iul25'!AS30</f>
        <v>0</v>
      </c>
      <c r="AT30" s="146"/>
      <c r="AU30" s="13" t="str">
        <f>IF(E29+F29=D29," ","GRESEALA")</f>
        <v xml:space="preserve"> </v>
      </c>
      <c r="AV30" s="13" t="str">
        <f>IF(G29+K29+I29+L29+M29=D29," ","GRESEALA")</f>
        <v xml:space="preserve"> </v>
      </c>
      <c r="AW30" s="13" t="str">
        <f>IF(O29+P29=D29," ","GRESEALA")</f>
        <v xml:space="preserve"> </v>
      </c>
      <c r="AX30" s="13" t="str">
        <f>IF(Q29+S29+T29+U29+V29+W29=D29," ","GRESEALA")</f>
        <v xml:space="preserve"> </v>
      </c>
      <c r="AY30" s="13" t="str">
        <f>IF(X29+Y29+Z29=D29," ","GRESEALA")</f>
        <v xml:space="preserve"> </v>
      </c>
      <c r="AZ30" s="13" t="str">
        <f>IF(AA29+AC29+AE29+AF29+AG29+AH29+AI29+AJ29+AK29+AL29+AM29+AN29+AO29+AP29+AQ29+AR29+AS29&gt;=D29," ","GRESEALA")</f>
        <v xml:space="preserve"> </v>
      </c>
      <c r="BA30" s="13" t="str">
        <f>IF(AS29&lt;=D29," ","GRESEALA")</f>
        <v xml:space="preserve"> </v>
      </c>
      <c r="BB30" s="13" t="str">
        <f>IF(H29&lt;=G29," ","GRESEALA")</f>
        <v xml:space="preserve"> </v>
      </c>
      <c r="BC30" s="13" t="str">
        <f>IF(E33+E34=E32," ","GRESEALA")</f>
        <v xml:space="preserve"> </v>
      </c>
      <c r="BD30" s="13" t="str">
        <f>IF(F33+F34=F32," ","GRESEALA")</f>
        <v xml:space="preserve"> </v>
      </c>
      <c r="BE30" s="13" t="str">
        <f>IF(G33+G34=G32," ","GRESEALA")</f>
        <v xml:space="preserve"> </v>
      </c>
      <c r="BF30" s="13" t="str">
        <f>IF(H33+H34=H32," ","GRESEALA")</f>
        <v xml:space="preserve"> </v>
      </c>
      <c r="BG30" s="13" t="str">
        <f>IF(K33+K34=K32," ","GRESEALA")</f>
        <v xml:space="preserve"> </v>
      </c>
      <c r="BH30" s="13" t="str">
        <f>IF(L33+L34=L32," ","GRESEALA")</f>
        <v xml:space="preserve"> </v>
      </c>
      <c r="BI30" s="13" t="str">
        <f>IF(M33+M34=M32," ","GRESEALA")</f>
        <v xml:space="preserve"> </v>
      </c>
      <c r="BJ30" s="13" t="str">
        <f>IF(N33+N34=N32," ","GRESEALA")</f>
        <v xml:space="preserve"> </v>
      </c>
      <c r="BK30" s="13" t="str">
        <f>IF(O33+O34=O32," ","GRESEALA")</f>
        <v xml:space="preserve"> </v>
      </c>
    </row>
    <row r="31" spans="2:64" s="24" customFormat="1" ht="42" customHeight="1" x14ac:dyDescent="0.45">
      <c r="B31" s="150" t="s">
        <v>80</v>
      </c>
      <c r="C31" s="80" t="s">
        <v>81</v>
      </c>
      <c r="D31" s="130">
        <f t="shared" si="0"/>
        <v>0</v>
      </c>
      <c r="E31" s="100">
        <f>'ian25'!E31+'feb25'!E31+'mar25'!E31+'apr25'!E31+'mai25'!E31+'iun25'!E31+'iul25'!E31</f>
        <v>0</v>
      </c>
      <c r="F31" s="100">
        <f>'ian25'!F31+'feb25'!F31+'mar25'!F31+'apr25'!F31+'mai25'!F31+'iun25'!F31+'iul25'!F31</f>
        <v>0</v>
      </c>
      <c r="G31" s="100">
        <f>'ian25'!G31+'feb25'!G31+'mar25'!G31+'apr25'!G31+'mai25'!G31+'iun25'!G31+'iul25'!G31</f>
        <v>0</v>
      </c>
      <c r="H31" s="100">
        <f>'ian25'!H31+'feb25'!H31+'mar25'!H31+'apr25'!H31+'mai25'!H31+'iun25'!H31+'iul25'!H31</f>
        <v>0</v>
      </c>
      <c r="I31" s="100">
        <f>'ian25'!I31+'feb25'!I31+'mar25'!I31+'apr25'!I31+'mai25'!I31+'iun25'!I31+'iul25'!I31</f>
        <v>0</v>
      </c>
      <c r="J31" s="100">
        <f>'ian25'!J31+'feb25'!J31+'mar25'!J31+'apr25'!J31+'mai25'!J31+'iun25'!J31+'iul25'!J31</f>
        <v>0</v>
      </c>
      <c r="K31" s="100">
        <f>'ian25'!K31+'feb25'!K31+'mar25'!K31+'apr25'!K31+'mai25'!K31+'iun25'!K31+'iul25'!K31</f>
        <v>0</v>
      </c>
      <c r="L31" s="100">
        <f>'ian25'!L31+'feb25'!L31+'mar25'!L31+'apr25'!L31+'mai25'!L31+'iun25'!L31+'iul25'!L31</f>
        <v>0</v>
      </c>
      <c r="M31" s="100">
        <f>'ian25'!M31+'feb25'!M31+'mar25'!M31+'apr25'!M31+'mai25'!M31+'iun25'!M31+'iul25'!M31</f>
        <v>0</v>
      </c>
      <c r="N31" s="100">
        <f>'ian25'!N31+'feb25'!N31+'mar25'!N31+'apr25'!N31+'mai25'!N31+'iun25'!N31+'iul25'!N31</f>
        <v>0</v>
      </c>
      <c r="O31" s="100">
        <f>'ian25'!O31+'feb25'!O31+'mar25'!O31+'apr25'!O31+'mai25'!O31+'iun25'!O31+'iul25'!O31</f>
        <v>0</v>
      </c>
      <c r="P31" s="100">
        <f>'ian25'!P31+'feb25'!P31+'mar25'!P31+'apr25'!P31+'mai25'!P31+'iun25'!P31+'iul25'!P31</f>
        <v>0</v>
      </c>
      <c r="Q31" s="100">
        <f>'ian25'!Q31+'feb25'!Q31+'mar25'!Q31+'apr25'!Q31+'mai25'!Q31+'iun25'!Q31+'iul25'!Q31</f>
        <v>0</v>
      </c>
      <c r="R31" s="100">
        <f>'ian25'!R31+'feb25'!R31+'mar25'!R31+'apr25'!R31+'mai25'!R31+'iun25'!R31+'iul25'!R31</f>
        <v>0</v>
      </c>
      <c r="S31" s="100">
        <f>'ian25'!S31+'feb25'!S31+'mar25'!S31+'apr25'!S31+'mai25'!S31+'iun25'!S31+'iul25'!S31</f>
        <v>0</v>
      </c>
      <c r="T31" s="100">
        <f>'ian25'!T31+'feb25'!T31+'mar25'!T31+'apr25'!T31+'mai25'!T31+'iun25'!T31+'iul25'!T31</f>
        <v>0</v>
      </c>
      <c r="U31" s="100">
        <f>'ian25'!U31+'feb25'!U31+'mar25'!U31+'apr25'!U31+'mai25'!U31+'iun25'!U31+'iul25'!U31</f>
        <v>0</v>
      </c>
      <c r="V31" s="100">
        <f>'ian25'!V31+'feb25'!V31+'mar25'!V31+'apr25'!V31+'mai25'!V31+'iun25'!V31+'iul25'!V31</f>
        <v>0</v>
      </c>
      <c r="W31" s="100">
        <f>'ian25'!W31+'feb25'!W31+'mar25'!W31+'apr25'!W31+'mai25'!W31+'iun25'!W31+'iul25'!W31</f>
        <v>0</v>
      </c>
      <c r="X31" s="100">
        <f>'ian25'!X31+'feb25'!X31+'mar25'!X31+'apr25'!X31+'mai25'!X31+'iun25'!X31+'iul25'!X31</f>
        <v>0</v>
      </c>
      <c r="Y31" s="100">
        <f>'ian25'!Y31+'feb25'!Y31+'mar25'!Y31+'apr25'!Y31+'mai25'!Y31+'iun25'!Y31+'iul25'!Y31</f>
        <v>0</v>
      </c>
      <c r="Z31" s="100">
        <f>'ian25'!Z31+'feb25'!Z31+'mar25'!Z31+'apr25'!Z31+'mai25'!Z31+'iun25'!Z31+'iul25'!Z31</f>
        <v>0</v>
      </c>
      <c r="AA31" s="100">
        <f>'ian25'!AA31+'feb25'!AA31+'mar25'!AA31+'apr25'!AA31+'mai25'!AA31+'iun25'!AA31+'iul25'!AA31</f>
        <v>0</v>
      </c>
      <c r="AB31" s="100">
        <f>'ian25'!AB31+'feb25'!AB31+'mar25'!AB31+'apr25'!AB31+'mai25'!AB31+'iun25'!AB31+'iul25'!AB31</f>
        <v>0</v>
      </c>
      <c r="AC31" s="100">
        <f>'ian25'!AC31+'feb25'!AC31+'mar25'!AC31+'apr25'!AC31+'mai25'!AC31+'iun25'!AC31+'iul25'!AC31</f>
        <v>0</v>
      </c>
      <c r="AD31" s="100">
        <f>'ian25'!AD31+'feb25'!AD31+'mar25'!AD31+'apr25'!AD31+'mai25'!AD31+'iun25'!AD31+'iul25'!AD31</f>
        <v>0</v>
      </c>
      <c r="AE31" s="100">
        <f>'ian25'!AE31+'feb25'!AE31+'mar25'!AE31+'apr25'!AE31+'mai25'!AE31+'iun25'!AE31+'iul25'!AE31</f>
        <v>0</v>
      </c>
      <c r="AF31" s="100">
        <f>'ian25'!AF31+'feb25'!AF31+'mar25'!AF31+'apr25'!AF31+'mai25'!AF31+'iun25'!AF31+'iul25'!AF31</f>
        <v>0</v>
      </c>
      <c r="AG31" s="100">
        <f>'ian25'!AG31+'feb25'!AG31+'mar25'!AG31+'apr25'!AG31+'mai25'!AG31+'iun25'!AG31+'iul25'!AG31</f>
        <v>0</v>
      </c>
      <c r="AH31" s="100">
        <f>'ian25'!AH31+'feb25'!AH31+'mar25'!AH31+'apr25'!AH31+'mai25'!AH31+'iun25'!AH31+'iul25'!AH31</f>
        <v>0</v>
      </c>
      <c r="AI31" s="100">
        <f>'ian25'!AI31+'feb25'!AI31+'mar25'!AI31+'apr25'!AI31+'mai25'!AI31+'iun25'!AI31+'iul25'!AI31</f>
        <v>0</v>
      </c>
      <c r="AJ31" s="100">
        <f>'ian25'!AJ31+'feb25'!AJ31+'mar25'!AJ31+'apr25'!AJ31+'mai25'!AJ31+'iun25'!AJ31+'iul25'!AJ31</f>
        <v>0</v>
      </c>
      <c r="AK31" s="100">
        <f>'ian25'!AK31+'feb25'!AK31+'mar25'!AK31+'apr25'!AK31+'mai25'!AK31+'iun25'!AK31+'iul25'!AK31</f>
        <v>0</v>
      </c>
      <c r="AL31" s="100">
        <f>'ian25'!AL31+'feb25'!AL31+'mar25'!AL31+'apr25'!AL31+'mai25'!AL31+'iun25'!AL31+'iul25'!AL31</f>
        <v>0</v>
      </c>
      <c r="AM31" s="100">
        <f>'ian25'!AM31+'feb25'!AM31+'mar25'!AM31+'apr25'!AM31+'mai25'!AM31+'iun25'!AM31+'iul25'!AM31</f>
        <v>0</v>
      </c>
      <c r="AN31" s="100">
        <f>'ian25'!AN31+'feb25'!AN31+'mar25'!AN31+'apr25'!AN31+'mai25'!AN31+'iun25'!AN31+'iul25'!AN31</f>
        <v>0</v>
      </c>
      <c r="AO31" s="100">
        <f>'ian25'!AO31+'feb25'!AO31+'mar25'!AO31+'apr25'!AO31+'mai25'!AO31+'iun25'!AO31+'iul25'!AO31</f>
        <v>0</v>
      </c>
      <c r="AP31" s="100">
        <f>'ian25'!AP31+'feb25'!AP31+'mar25'!AP31+'apr25'!AP31+'mai25'!AP31+'iun25'!AP31+'iul25'!AP31</f>
        <v>0</v>
      </c>
      <c r="AQ31" s="100">
        <f>'ian25'!AQ31+'feb25'!AQ31+'mar25'!AQ31+'apr25'!AQ31+'mai25'!AQ31+'iun25'!AQ31+'iul25'!AQ31</f>
        <v>0</v>
      </c>
      <c r="AR31" s="100">
        <f>'ian25'!AR31+'feb25'!AR31+'mar25'!AR31+'apr25'!AR31+'mai25'!AR31+'iun25'!AR31+'iul25'!AR31</f>
        <v>0</v>
      </c>
      <c r="AS31" s="100">
        <f>'ian25'!AS31+'feb25'!AS31+'mar25'!AS31+'apr25'!AS31+'mai25'!AS31+'iun25'!AS31+'iul25'!AS31</f>
        <v>0</v>
      </c>
      <c r="AT31" s="146"/>
      <c r="AU31" s="13" t="str">
        <f>IF(P33+P34=P32," ","GRESEALA")</f>
        <v xml:space="preserve"> </v>
      </c>
      <c r="AV31" s="13" t="str">
        <f>IF(Q33+Q34=Q32," ","GRESEALA")</f>
        <v xml:space="preserve"> </v>
      </c>
      <c r="AW31" s="13" t="str">
        <f t="shared" ref="AW31:BK31" si="23">IF(S33+S34=S32," ","GRESEALA")</f>
        <v xml:space="preserve"> </v>
      </c>
      <c r="AX31" s="13" t="str">
        <f t="shared" si="23"/>
        <v xml:space="preserve"> </v>
      </c>
      <c r="AY31" s="13" t="str">
        <f t="shared" si="23"/>
        <v xml:space="preserve"> </v>
      </c>
      <c r="AZ31" s="13" t="str">
        <f t="shared" si="23"/>
        <v xml:space="preserve"> </v>
      </c>
      <c r="BA31" s="13" t="str">
        <f t="shared" si="23"/>
        <v xml:space="preserve"> </v>
      </c>
      <c r="BB31" s="13" t="str">
        <f t="shared" si="23"/>
        <v xml:space="preserve"> </v>
      </c>
      <c r="BC31" s="13" t="str">
        <f t="shared" si="23"/>
        <v xml:space="preserve"> </v>
      </c>
      <c r="BD31" s="13" t="str">
        <f t="shared" si="23"/>
        <v xml:space="preserve"> </v>
      </c>
      <c r="BE31" s="13" t="str">
        <f t="shared" si="23"/>
        <v xml:space="preserve"> </v>
      </c>
      <c r="BF31" s="13" t="str">
        <f t="shared" si="23"/>
        <v xml:space="preserve"> </v>
      </c>
      <c r="BG31" s="13" t="str">
        <f t="shared" si="23"/>
        <v xml:space="preserve"> </v>
      </c>
      <c r="BH31" s="13" t="str">
        <f t="shared" si="23"/>
        <v xml:space="preserve"> </v>
      </c>
      <c r="BI31" s="13" t="str">
        <f t="shared" si="23"/>
        <v xml:space="preserve"> </v>
      </c>
      <c r="BJ31" s="13" t="str">
        <f t="shared" si="23"/>
        <v xml:space="preserve"> </v>
      </c>
      <c r="BK31" s="13" t="str">
        <f t="shared" si="23"/>
        <v xml:space="preserve"> </v>
      </c>
    </row>
    <row r="32" spans="2:64" s="24" customFormat="1" ht="60.75" customHeight="1" x14ac:dyDescent="0.45">
      <c r="B32" s="147" t="s">
        <v>82</v>
      </c>
      <c r="C32" s="79" t="s">
        <v>83</v>
      </c>
      <c r="D32" s="128">
        <f t="shared" si="0"/>
        <v>0</v>
      </c>
      <c r="E32" s="100">
        <f>'ian25'!E32+'feb25'!E32+'mar25'!E32+'apr25'!E32+'mai25'!E32+'iun25'!E32+'iul25'!E32</f>
        <v>0</v>
      </c>
      <c r="F32" s="100">
        <f>'ian25'!F32+'feb25'!F32+'mar25'!F32+'apr25'!F32+'mai25'!F32+'iun25'!F32+'iul25'!F32</f>
        <v>0</v>
      </c>
      <c r="G32" s="100">
        <f>'ian25'!G32+'feb25'!G32+'mar25'!G32+'apr25'!G32+'mai25'!G32+'iun25'!G32+'iul25'!G32</f>
        <v>0</v>
      </c>
      <c r="H32" s="100">
        <f>'ian25'!H32+'feb25'!H32+'mar25'!H32+'apr25'!H32+'mai25'!H32+'iun25'!H32+'iul25'!H32</f>
        <v>0</v>
      </c>
      <c r="I32" s="100">
        <f>'ian25'!I32+'feb25'!I32+'mar25'!I32+'apr25'!I32+'mai25'!I32+'iun25'!I32+'iul25'!I32</f>
        <v>0</v>
      </c>
      <c r="J32" s="100">
        <f>'ian25'!J32+'feb25'!J32+'mar25'!J32+'apr25'!J32+'mai25'!J32+'iun25'!J32+'iul25'!J32</f>
        <v>0</v>
      </c>
      <c r="K32" s="100">
        <f>'ian25'!K32+'feb25'!K32+'mar25'!K32+'apr25'!K32+'mai25'!K32+'iun25'!K32+'iul25'!K32</f>
        <v>0</v>
      </c>
      <c r="L32" s="100">
        <f>'ian25'!L32+'feb25'!L32+'mar25'!L32+'apr25'!L32+'mai25'!L32+'iun25'!L32+'iul25'!L32</f>
        <v>0</v>
      </c>
      <c r="M32" s="100">
        <f>'ian25'!M32+'feb25'!M32+'mar25'!M32+'apr25'!M32+'mai25'!M32+'iun25'!M32+'iul25'!M32</f>
        <v>0</v>
      </c>
      <c r="N32" s="100">
        <f>'ian25'!N32+'feb25'!N32+'mar25'!N32+'apr25'!N32+'mai25'!N32+'iun25'!N32+'iul25'!N32</f>
        <v>0</v>
      </c>
      <c r="O32" s="100">
        <f>'ian25'!O32+'feb25'!O32+'mar25'!O32+'apr25'!O32+'mai25'!O32+'iun25'!O32+'iul25'!O32</f>
        <v>0</v>
      </c>
      <c r="P32" s="100">
        <f>'ian25'!P32+'feb25'!P32+'mar25'!P32+'apr25'!P32+'mai25'!P32+'iun25'!P32+'iul25'!P32</f>
        <v>0</v>
      </c>
      <c r="Q32" s="100">
        <f>'ian25'!Q32+'feb25'!Q32+'mar25'!Q32+'apr25'!Q32+'mai25'!Q32+'iun25'!Q32+'iul25'!Q32</f>
        <v>0</v>
      </c>
      <c r="R32" s="100">
        <f>'ian25'!R32+'feb25'!R32+'mar25'!R32+'apr25'!R32+'mai25'!R32+'iun25'!R32+'iul25'!R32</f>
        <v>0</v>
      </c>
      <c r="S32" s="100">
        <f>'ian25'!S32+'feb25'!S32+'mar25'!S32+'apr25'!S32+'mai25'!S32+'iun25'!S32+'iul25'!S32</f>
        <v>0</v>
      </c>
      <c r="T32" s="100">
        <f>'ian25'!T32+'feb25'!T32+'mar25'!T32+'apr25'!T32+'mai25'!T32+'iun25'!T32+'iul25'!T32</f>
        <v>0</v>
      </c>
      <c r="U32" s="100">
        <f>'ian25'!U32+'feb25'!U32+'mar25'!U32+'apr25'!U32+'mai25'!U32+'iun25'!U32+'iul25'!U32</f>
        <v>0</v>
      </c>
      <c r="V32" s="100">
        <f>'ian25'!V32+'feb25'!V32+'mar25'!V32+'apr25'!V32+'mai25'!V32+'iun25'!V32+'iul25'!V32</f>
        <v>0</v>
      </c>
      <c r="W32" s="100">
        <f>'ian25'!W32+'feb25'!W32+'mar25'!W32+'apr25'!W32+'mai25'!W32+'iun25'!W32+'iul25'!W32</f>
        <v>0</v>
      </c>
      <c r="X32" s="100">
        <f>'ian25'!X32+'feb25'!X32+'mar25'!X32+'apr25'!X32+'mai25'!X32+'iun25'!X32+'iul25'!X32</f>
        <v>0</v>
      </c>
      <c r="Y32" s="100">
        <f>'ian25'!Y32+'feb25'!Y32+'mar25'!Y32+'apr25'!Y32+'mai25'!Y32+'iun25'!Y32+'iul25'!Y32</f>
        <v>0</v>
      </c>
      <c r="Z32" s="100">
        <f>'ian25'!Z32+'feb25'!Z32+'mar25'!Z32+'apr25'!Z32+'mai25'!Z32+'iun25'!Z32+'iul25'!Z32</f>
        <v>0</v>
      </c>
      <c r="AA32" s="100">
        <f>'ian25'!AA32+'feb25'!AA32+'mar25'!AA32+'apr25'!AA32+'mai25'!AA32+'iun25'!AA32+'iul25'!AA32</f>
        <v>0</v>
      </c>
      <c r="AB32" s="100">
        <f>'ian25'!AB32+'feb25'!AB32+'mar25'!AB32+'apr25'!AB32+'mai25'!AB32+'iun25'!AB32+'iul25'!AB32</f>
        <v>0</v>
      </c>
      <c r="AC32" s="100">
        <f>'ian25'!AC32+'feb25'!AC32+'mar25'!AC32+'apr25'!AC32+'mai25'!AC32+'iun25'!AC32+'iul25'!AC32</f>
        <v>0</v>
      </c>
      <c r="AD32" s="100">
        <f>'ian25'!AD32+'feb25'!AD32+'mar25'!AD32+'apr25'!AD32+'mai25'!AD32+'iun25'!AD32+'iul25'!AD32</f>
        <v>0</v>
      </c>
      <c r="AE32" s="100">
        <f>'ian25'!AE32+'feb25'!AE32+'mar25'!AE32+'apr25'!AE32+'mai25'!AE32+'iun25'!AE32+'iul25'!AE32</f>
        <v>0</v>
      </c>
      <c r="AF32" s="100">
        <f>'ian25'!AF32+'feb25'!AF32+'mar25'!AF32+'apr25'!AF32+'mai25'!AF32+'iun25'!AF32+'iul25'!AF32</f>
        <v>0</v>
      </c>
      <c r="AG32" s="100">
        <f>'ian25'!AG32+'feb25'!AG32+'mar25'!AG32+'apr25'!AG32+'mai25'!AG32+'iun25'!AG32+'iul25'!AG32</f>
        <v>0</v>
      </c>
      <c r="AH32" s="100">
        <f>'ian25'!AH32+'feb25'!AH32+'mar25'!AH32+'apr25'!AH32+'mai25'!AH32+'iun25'!AH32+'iul25'!AH32</f>
        <v>0</v>
      </c>
      <c r="AI32" s="100">
        <f>'ian25'!AI32+'feb25'!AI32+'mar25'!AI32+'apr25'!AI32+'mai25'!AI32+'iun25'!AI32+'iul25'!AI32</f>
        <v>0</v>
      </c>
      <c r="AJ32" s="100">
        <f>'ian25'!AJ32+'feb25'!AJ32+'mar25'!AJ32+'apr25'!AJ32+'mai25'!AJ32+'iun25'!AJ32+'iul25'!AJ32</f>
        <v>0</v>
      </c>
      <c r="AK32" s="100">
        <f>'ian25'!AK32+'feb25'!AK32+'mar25'!AK32+'apr25'!AK32+'mai25'!AK32+'iun25'!AK32+'iul25'!AK32</f>
        <v>0</v>
      </c>
      <c r="AL32" s="100">
        <f>'ian25'!AL32+'feb25'!AL32+'mar25'!AL32+'apr25'!AL32+'mai25'!AL32+'iun25'!AL32+'iul25'!AL32</f>
        <v>0</v>
      </c>
      <c r="AM32" s="100">
        <f>'ian25'!AM32+'feb25'!AM32+'mar25'!AM32+'apr25'!AM32+'mai25'!AM32+'iun25'!AM32+'iul25'!AM32</f>
        <v>0</v>
      </c>
      <c r="AN32" s="100">
        <f>'ian25'!AN32+'feb25'!AN32+'mar25'!AN32+'apr25'!AN32+'mai25'!AN32+'iun25'!AN32+'iul25'!AN32</f>
        <v>0</v>
      </c>
      <c r="AO32" s="100">
        <f>'ian25'!AO32+'feb25'!AO32+'mar25'!AO32+'apr25'!AO32+'mai25'!AO32+'iun25'!AO32+'iul25'!AO32</f>
        <v>0</v>
      </c>
      <c r="AP32" s="100">
        <f>'ian25'!AP32+'feb25'!AP32+'mar25'!AP32+'apr25'!AP32+'mai25'!AP32+'iun25'!AP32+'iul25'!AP32</f>
        <v>0</v>
      </c>
      <c r="AQ32" s="100">
        <f>'ian25'!AQ32+'feb25'!AQ32+'mar25'!AQ32+'apr25'!AQ32+'mai25'!AQ32+'iun25'!AQ32+'iul25'!AQ32</f>
        <v>0</v>
      </c>
      <c r="AR32" s="100">
        <f>'ian25'!AR32+'feb25'!AR32+'mar25'!AR32+'apr25'!AR32+'mai25'!AR32+'iun25'!AR32+'iul25'!AR32</f>
        <v>0</v>
      </c>
      <c r="AS32" s="100">
        <f>'ian25'!AS32+'feb25'!AS32+'mar25'!AS32+'apr25'!AS32+'mai25'!AS32+'iun25'!AS32+'iul25'!AS32</f>
        <v>0</v>
      </c>
      <c r="AT32" s="146"/>
      <c r="AU32" s="13" t="str">
        <f>IF(AH33+AH34=AH32," ","GRESEALA")</f>
        <v xml:space="preserve"> </v>
      </c>
      <c r="AV32" s="13" t="str">
        <f>IF(AI33+AI34=AI32," ","GRESEALA")</f>
        <v xml:space="preserve"> </v>
      </c>
      <c r="AW32" s="13" t="str">
        <f>IF(AJ33+AJ34=AJ32," ","GRESEALA")</f>
        <v xml:space="preserve"> </v>
      </c>
      <c r="AX32" s="13" t="str">
        <f>IF(AK33+AK34=AK32," ","GRESEALA")</f>
        <v xml:space="preserve"> </v>
      </c>
      <c r="AY32" s="13" t="str">
        <f>IF(AL33+AL34=AL32," ","GRESEALA")</f>
        <v xml:space="preserve"> </v>
      </c>
      <c r="AZ32" s="13" t="str">
        <f t="shared" ref="AZ32:BA32" si="24">IF(AR33+AR34=AR32," ","GRESEALA")</f>
        <v xml:space="preserve"> </v>
      </c>
      <c r="BA32" s="13" t="str">
        <f t="shared" si="24"/>
        <v xml:space="preserve"> </v>
      </c>
      <c r="BB32" s="13" t="str">
        <f>IF(E32+F32=D32," ","GRESEALA")</f>
        <v xml:space="preserve"> </v>
      </c>
      <c r="BC32" s="13" t="str">
        <f>IF(G32+K32+I32+L32+M32=D32," ","GRESEALA")</f>
        <v xml:space="preserve"> </v>
      </c>
      <c r="BD32" s="13" t="str">
        <f>IF(O32+P32=D32," ","GRESEALA")</f>
        <v xml:space="preserve"> </v>
      </c>
      <c r="BE32" s="13" t="str">
        <f>IF(Q32+S32+T32+U32+V32+W32=D32," ","GRESEALA")</f>
        <v xml:space="preserve"> </v>
      </c>
      <c r="BF32" s="13" t="str">
        <f>IF(X32+Y32+Z32=D32," ","GRESEALA")</f>
        <v xml:space="preserve"> </v>
      </c>
      <c r="BG32" s="13" t="str">
        <f>IF(AA32+AC32+AE32+AF32+AG32+AH32+AI32+AJ32+AK32+AL32+AM32+AN32+AO32+AP32+AQ32+AR32+AS32&gt;=D32," ","GRESEALA")</f>
        <v xml:space="preserve"> </v>
      </c>
      <c r="BH32" s="13" t="str">
        <f>IF(AS32&lt;=D32," ","GRESEALA")</f>
        <v xml:space="preserve"> </v>
      </c>
      <c r="BI32" s="13" t="str">
        <f>IF(H32&gt;=G32," ","GRESEALA")</f>
        <v xml:space="preserve"> </v>
      </c>
      <c r="BJ32" s="13" t="str">
        <f>IF(E36+F36=D36," ","GRESEALA")</f>
        <v xml:space="preserve"> </v>
      </c>
      <c r="BK32" s="13" t="str">
        <f>IF(G36+K36+I36+L36+M36=D36," ","GRESEALA")</f>
        <v xml:space="preserve"> </v>
      </c>
    </row>
    <row r="33" spans="2:223" s="24" customFormat="1" ht="43.5" customHeight="1" x14ac:dyDescent="0.45">
      <c r="B33" s="150" t="s">
        <v>84</v>
      </c>
      <c r="C33" s="80" t="s">
        <v>85</v>
      </c>
      <c r="D33" s="130">
        <f t="shared" si="0"/>
        <v>0</v>
      </c>
      <c r="E33" s="100">
        <f>'ian25'!E33+'feb25'!E33+'mar25'!E33+'apr25'!E33+'mai25'!E33+'iun25'!E33+'iul25'!E33</f>
        <v>0</v>
      </c>
      <c r="F33" s="100">
        <f>'ian25'!F33+'feb25'!F33+'mar25'!F33+'apr25'!F33+'mai25'!F33+'iun25'!F33+'iul25'!F33</f>
        <v>0</v>
      </c>
      <c r="G33" s="100">
        <f>'ian25'!G33+'feb25'!G33+'mar25'!G33+'apr25'!G33+'mai25'!G33+'iun25'!G33+'iul25'!G33</f>
        <v>0</v>
      </c>
      <c r="H33" s="100">
        <f>'ian25'!H33+'feb25'!H33+'mar25'!H33+'apr25'!H33+'mai25'!H33+'iun25'!H33+'iul25'!H33</f>
        <v>0</v>
      </c>
      <c r="I33" s="100">
        <f>'ian25'!I33+'feb25'!I33+'mar25'!I33+'apr25'!I33+'mai25'!I33+'iun25'!I33+'iul25'!I33</f>
        <v>0</v>
      </c>
      <c r="J33" s="100">
        <f>'ian25'!J33+'feb25'!J33+'mar25'!J33+'apr25'!J33+'mai25'!J33+'iun25'!J33+'iul25'!J33</f>
        <v>0</v>
      </c>
      <c r="K33" s="100">
        <f>'ian25'!K33+'feb25'!K33+'mar25'!K33+'apr25'!K33+'mai25'!K33+'iun25'!K33+'iul25'!K33</f>
        <v>0</v>
      </c>
      <c r="L33" s="100">
        <f>'ian25'!L33+'feb25'!L33+'mar25'!L33+'apr25'!L33+'mai25'!L33+'iun25'!L33+'iul25'!L33</f>
        <v>0</v>
      </c>
      <c r="M33" s="100">
        <f>'ian25'!M33+'feb25'!M33+'mar25'!M33+'apr25'!M33+'mai25'!M33+'iun25'!M33+'iul25'!M33</f>
        <v>0</v>
      </c>
      <c r="N33" s="100">
        <f>'ian25'!N33+'feb25'!N33+'mar25'!N33+'apr25'!N33+'mai25'!N33+'iun25'!N33+'iul25'!N33</f>
        <v>0</v>
      </c>
      <c r="O33" s="100">
        <f>'ian25'!O33+'feb25'!O33+'mar25'!O33+'apr25'!O33+'mai25'!O33+'iun25'!O33+'iul25'!O33</f>
        <v>0</v>
      </c>
      <c r="P33" s="100">
        <f>'ian25'!P33+'feb25'!P33+'mar25'!P33+'apr25'!P33+'mai25'!P33+'iun25'!P33+'iul25'!P33</f>
        <v>0</v>
      </c>
      <c r="Q33" s="100">
        <f>'ian25'!Q33+'feb25'!Q33+'mar25'!Q33+'apr25'!Q33+'mai25'!Q33+'iun25'!Q33+'iul25'!Q33</f>
        <v>0</v>
      </c>
      <c r="R33" s="100">
        <f>'ian25'!R33+'feb25'!R33+'mar25'!R33+'apr25'!R33+'mai25'!R33+'iun25'!R33+'iul25'!R33</f>
        <v>0</v>
      </c>
      <c r="S33" s="100">
        <f>'ian25'!S33+'feb25'!S33+'mar25'!S33+'apr25'!S33+'mai25'!S33+'iun25'!S33+'iul25'!S33</f>
        <v>0</v>
      </c>
      <c r="T33" s="100">
        <f>'ian25'!T33+'feb25'!T33+'mar25'!T33+'apr25'!T33+'mai25'!T33+'iun25'!T33+'iul25'!T33</f>
        <v>0</v>
      </c>
      <c r="U33" s="100">
        <f>'ian25'!U33+'feb25'!U33+'mar25'!U33+'apr25'!U33+'mai25'!U33+'iun25'!U33+'iul25'!U33</f>
        <v>0</v>
      </c>
      <c r="V33" s="100">
        <f>'ian25'!V33+'feb25'!V33+'mar25'!V33+'apr25'!V33+'mai25'!V33+'iun25'!V33+'iul25'!V33</f>
        <v>0</v>
      </c>
      <c r="W33" s="100">
        <f>'ian25'!W33+'feb25'!W33+'mar25'!W33+'apr25'!W33+'mai25'!W33+'iun25'!W33+'iul25'!W33</f>
        <v>0</v>
      </c>
      <c r="X33" s="100">
        <f>'ian25'!X33+'feb25'!X33+'mar25'!X33+'apr25'!X33+'mai25'!X33+'iun25'!X33+'iul25'!X33</f>
        <v>0</v>
      </c>
      <c r="Y33" s="100">
        <f>'ian25'!Y33+'feb25'!Y33+'mar25'!Y33+'apr25'!Y33+'mai25'!Y33+'iun25'!Y33+'iul25'!Y33</f>
        <v>0</v>
      </c>
      <c r="Z33" s="100">
        <f>'ian25'!Z33+'feb25'!Z33+'mar25'!Z33+'apr25'!Z33+'mai25'!Z33+'iun25'!Z33+'iul25'!Z33</f>
        <v>0</v>
      </c>
      <c r="AA33" s="100">
        <f>'ian25'!AA33+'feb25'!AA33+'mar25'!AA33+'apr25'!AA33+'mai25'!AA33+'iun25'!AA33+'iul25'!AA33</f>
        <v>0</v>
      </c>
      <c r="AB33" s="100">
        <f>'ian25'!AB33+'feb25'!AB33+'mar25'!AB33+'apr25'!AB33+'mai25'!AB33+'iun25'!AB33+'iul25'!AB33</f>
        <v>0</v>
      </c>
      <c r="AC33" s="100">
        <f>'ian25'!AC33+'feb25'!AC33+'mar25'!AC33+'apr25'!AC33+'mai25'!AC33+'iun25'!AC33+'iul25'!AC33</f>
        <v>0</v>
      </c>
      <c r="AD33" s="100">
        <f>'ian25'!AD33+'feb25'!AD33+'mar25'!AD33+'apr25'!AD33+'mai25'!AD33+'iun25'!AD33+'iul25'!AD33</f>
        <v>0</v>
      </c>
      <c r="AE33" s="100">
        <f>'ian25'!AE33+'feb25'!AE33+'mar25'!AE33+'apr25'!AE33+'mai25'!AE33+'iun25'!AE33+'iul25'!AE33</f>
        <v>0</v>
      </c>
      <c r="AF33" s="100">
        <f>'ian25'!AF33+'feb25'!AF33+'mar25'!AF33+'apr25'!AF33+'mai25'!AF33+'iun25'!AF33+'iul25'!AF33</f>
        <v>0</v>
      </c>
      <c r="AG33" s="100">
        <f>'ian25'!AG33+'feb25'!AG33+'mar25'!AG33+'apr25'!AG33+'mai25'!AG33+'iun25'!AG33+'iul25'!AG33</f>
        <v>0</v>
      </c>
      <c r="AH33" s="100">
        <f>'ian25'!AH33+'feb25'!AH33+'mar25'!AH33+'apr25'!AH33+'mai25'!AH33+'iun25'!AH33+'iul25'!AH33</f>
        <v>0</v>
      </c>
      <c r="AI33" s="100">
        <f>'ian25'!AI33+'feb25'!AI33+'mar25'!AI33+'apr25'!AI33+'mai25'!AI33+'iun25'!AI33+'iul25'!AI33</f>
        <v>0</v>
      </c>
      <c r="AJ33" s="100">
        <f>'ian25'!AJ33+'feb25'!AJ33+'mar25'!AJ33+'apr25'!AJ33+'mai25'!AJ33+'iun25'!AJ33+'iul25'!AJ33</f>
        <v>0</v>
      </c>
      <c r="AK33" s="100">
        <f>'ian25'!AK33+'feb25'!AK33+'mar25'!AK33+'apr25'!AK33+'mai25'!AK33+'iun25'!AK33+'iul25'!AK33</f>
        <v>0</v>
      </c>
      <c r="AL33" s="100">
        <f>'ian25'!AL33+'feb25'!AL33+'mar25'!AL33+'apr25'!AL33+'mai25'!AL33+'iun25'!AL33+'iul25'!AL33</f>
        <v>0</v>
      </c>
      <c r="AM33" s="100">
        <f>'ian25'!AM33+'feb25'!AM33+'mar25'!AM33+'apr25'!AM33+'mai25'!AM33+'iun25'!AM33+'iul25'!AM33</f>
        <v>0</v>
      </c>
      <c r="AN33" s="100">
        <f>'ian25'!AN33+'feb25'!AN33+'mar25'!AN33+'apr25'!AN33+'mai25'!AN33+'iun25'!AN33+'iul25'!AN33</f>
        <v>0</v>
      </c>
      <c r="AO33" s="100">
        <f>'ian25'!AO33+'feb25'!AO33+'mar25'!AO33+'apr25'!AO33+'mai25'!AO33+'iun25'!AO33+'iul25'!AO33</f>
        <v>0</v>
      </c>
      <c r="AP33" s="100">
        <f>'ian25'!AP33+'feb25'!AP33+'mar25'!AP33+'apr25'!AP33+'mai25'!AP33+'iun25'!AP33+'iul25'!AP33</f>
        <v>0</v>
      </c>
      <c r="AQ33" s="100">
        <f>'ian25'!AQ33+'feb25'!AQ33+'mar25'!AQ33+'apr25'!AQ33+'mai25'!AQ33+'iun25'!AQ33+'iul25'!AQ33</f>
        <v>0</v>
      </c>
      <c r="AR33" s="100">
        <f>'ian25'!AR33+'feb25'!AR33+'mar25'!AR33+'apr25'!AR33+'mai25'!AR33+'iun25'!AR33+'iul25'!AR33</f>
        <v>0</v>
      </c>
      <c r="AS33" s="100">
        <f>'ian25'!AS33+'feb25'!AS33+'mar25'!AS33+'apr25'!AS33+'mai25'!AS33+'iun25'!AS33+'iul25'!AS33</f>
        <v>0</v>
      </c>
      <c r="AT33" s="146"/>
      <c r="AU33" s="13" t="str">
        <f>IF(O36+P36=D36," ","GRESEALA")</f>
        <v xml:space="preserve"> </v>
      </c>
      <c r="AV33" s="13" t="str">
        <f>IF(Q36+S36+T36+U36+V36+W36=D36," ","GRESEALA")</f>
        <v xml:space="preserve"> </v>
      </c>
      <c r="AW33" s="13" t="str">
        <f>IF(X36+Y36+Z36=D36," ","GRESEALA")</f>
        <v xml:space="preserve"> </v>
      </c>
      <c r="AX33" s="13" t="str">
        <f>IF(AA36+AC36+AE36+AF36+AG36+AH36+AI36+AJ36+AK36+AL36+AM36+AN36+AO36+AP36+AQ36+AR36+AS36&gt;=D36," ","GRESEALA")</f>
        <v xml:space="preserve"> </v>
      </c>
      <c r="AY33" s="13" t="str">
        <f>IF(AS36&lt;=D36," ","GRESEALA")</f>
        <v xml:space="preserve"> </v>
      </c>
      <c r="AZ33" s="13" t="str">
        <f>IF(H36&lt;=G36," ","GRESEALA")</f>
        <v xml:space="preserve"> </v>
      </c>
      <c r="BA33" s="13" t="str">
        <f>IF(E39+E40=E38," ","GRESEALA")</f>
        <v xml:space="preserve"> </v>
      </c>
      <c r="BB33" s="13" t="str">
        <f>IF(F39+F40=F38," ","GRESEALA")</f>
        <v xml:space="preserve"> </v>
      </c>
      <c r="BC33" s="13" t="str">
        <f>IF(G39+G40=G38," ","GRESEALA")</f>
        <v xml:space="preserve"> </v>
      </c>
      <c r="BD33" s="13" t="str">
        <f>IF(H39+H40=H38," ","GRESEALA")</f>
        <v xml:space="preserve"> </v>
      </c>
      <c r="BE33" s="13" t="str">
        <f t="shared" ref="BE33:BK33" si="25">IF(K39+K40=K38," ","GRESEALA")</f>
        <v xml:space="preserve"> </v>
      </c>
      <c r="BF33" s="13" t="str">
        <f t="shared" si="25"/>
        <v xml:space="preserve"> </v>
      </c>
      <c r="BG33" s="13" t="str">
        <f t="shared" si="25"/>
        <v xml:space="preserve"> </v>
      </c>
      <c r="BH33" s="13" t="str">
        <f t="shared" si="25"/>
        <v xml:space="preserve"> </v>
      </c>
      <c r="BI33" s="13" t="str">
        <f t="shared" si="25"/>
        <v xml:space="preserve"> </v>
      </c>
      <c r="BJ33" s="13" t="str">
        <f t="shared" si="25"/>
        <v xml:space="preserve"> </v>
      </c>
      <c r="BK33" s="13" t="str">
        <f t="shared" si="25"/>
        <v xml:space="preserve"> </v>
      </c>
    </row>
    <row r="34" spans="2:223" s="24" customFormat="1" ht="45" customHeight="1" x14ac:dyDescent="0.45">
      <c r="B34" s="150" t="s">
        <v>86</v>
      </c>
      <c r="C34" s="80" t="s">
        <v>87</v>
      </c>
      <c r="D34" s="130">
        <f t="shared" si="0"/>
        <v>0</v>
      </c>
      <c r="E34" s="100">
        <f>'ian25'!E34+'feb25'!E34+'mar25'!E34+'apr25'!E34+'mai25'!E34+'iun25'!E34+'iul25'!E34</f>
        <v>0</v>
      </c>
      <c r="F34" s="100">
        <f>'ian25'!F34+'feb25'!F34+'mar25'!F34+'apr25'!F34+'mai25'!F34+'iun25'!F34+'iul25'!F34</f>
        <v>0</v>
      </c>
      <c r="G34" s="100">
        <f>'ian25'!G34+'feb25'!G34+'mar25'!G34+'apr25'!G34+'mai25'!G34+'iun25'!G34+'iul25'!G34</f>
        <v>0</v>
      </c>
      <c r="H34" s="100">
        <f>'ian25'!H34+'feb25'!H34+'mar25'!H34+'apr25'!H34+'mai25'!H34+'iun25'!H34+'iul25'!H34</f>
        <v>0</v>
      </c>
      <c r="I34" s="100">
        <f>'ian25'!I34+'feb25'!I34+'mar25'!I34+'apr25'!I34+'mai25'!I34+'iun25'!I34+'iul25'!I34</f>
        <v>0</v>
      </c>
      <c r="J34" s="100">
        <f>'ian25'!J34+'feb25'!J34+'mar25'!J34+'apr25'!J34+'mai25'!J34+'iun25'!J34+'iul25'!J34</f>
        <v>0</v>
      </c>
      <c r="K34" s="100">
        <f>'ian25'!K34+'feb25'!K34+'mar25'!K34+'apr25'!K34+'mai25'!K34+'iun25'!K34+'iul25'!K34</f>
        <v>0</v>
      </c>
      <c r="L34" s="100">
        <f>'ian25'!L34+'feb25'!L34+'mar25'!L34+'apr25'!L34+'mai25'!L34+'iun25'!L34+'iul25'!L34</f>
        <v>0</v>
      </c>
      <c r="M34" s="100">
        <f>'ian25'!M34+'feb25'!M34+'mar25'!M34+'apr25'!M34+'mai25'!M34+'iun25'!M34+'iul25'!M34</f>
        <v>0</v>
      </c>
      <c r="N34" s="100">
        <f>'ian25'!N34+'feb25'!N34+'mar25'!N34+'apr25'!N34+'mai25'!N34+'iun25'!N34+'iul25'!N34</f>
        <v>0</v>
      </c>
      <c r="O34" s="100">
        <f>'ian25'!O34+'feb25'!O34+'mar25'!O34+'apr25'!O34+'mai25'!O34+'iun25'!O34+'iul25'!O34</f>
        <v>0</v>
      </c>
      <c r="P34" s="100">
        <f>'ian25'!P34+'feb25'!P34+'mar25'!P34+'apr25'!P34+'mai25'!P34+'iun25'!P34+'iul25'!P34</f>
        <v>0</v>
      </c>
      <c r="Q34" s="100">
        <f>'ian25'!Q34+'feb25'!Q34+'mar25'!Q34+'apr25'!Q34+'mai25'!Q34+'iun25'!Q34+'iul25'!Q34</f>
        <v>0</v>
      </c>
      <c r="R34" s="100">
        <f>'ian25'!R34+'feb25'!R34+'mar25'!R34+'apr25'!R34+'mai25'!R34+'iun25'!R34+'iul25'!R34</f>
        <v>0</v>
      </c>
      <c r="S34" s="100">
        <f>'ian25'!S34+'feb25'!S34+'mar25'!S34+'apr25'!S34+'mai25'!S34+'iun25'!S34+'iul25'!S34</f>
        <v>0</v>
      </c>
      <c r="T34" s="100">
        <f>'ian25'!T34+'feb25'!T34+'mar25'!T34+'apr25'!T34+'mai25'!T34+'iun25'!T34+'iul25'!T34</f>
        <v>0</v>
      </c>
      <c r="U34" s="100">
        <f>'ian25'!U34+'feb25'!U34+'mar25'!U34+'apr25'!U34+'mai25'!U34+'iun25'!U34+'iul25'!U34</f>
        <v>0</v>
      </c>
      <c r="V34" s="100">
        <f>'ian25'!V34+'feb25'!V34+'mar25'!V34+'apr25'!V34+'mai25'!V34+'iun25'!V34+'iul25'!V34</f>
        <v>0</v>
      </c>
      <c r="W34" s="100">
        <f>'ian25'!W34+'feb25'!W34+'mar25'!W34+'apr25'!W34+'mai25'!W34+'iun25'!W34+'iul25'!W34</f>
        <v>0</v>
      </c>
      <c r="X34" s="100">
        <f>'ian25'!X34+'feb25'!X34+'mar25'!X34+'apr25'!X34+'mai25'!X34+'iun25'!X34+'iul25'!X34</f>
        <v>0</v>
      </c>
      <c r="Y34" s="100">
        <f>'ian25'!Y34+'feb25'!Y34+'mar25'!Y34+'apr25'!Y34+'mai25'!Y34+'iun25'!Y34+'iul25'!Y34</f>
        <v>0</v>
      </c>
      <c r="Z34" s="100">
        <f>'ian25'!Z34+'feb25'!Z34+'mar25'!Z34+'apr25'!Z34+'mai25'!Z34+'iun25'!Z34+'iul25'!Z34</f>
        <v>0</v>
      </c>
      <c r="AA34" s="100">
        <f>'ian25'!AA34+'feb25'!AA34+'mar25'!AA34+'apr25'!AA34+'mai25'!AA34+'iun25'!AA34+'iul25'!AA34</f>
        <v>0</v>
      </c>
      <c r="AB34" s="100">
        <f>'ian25'!AB34+'feb25'!AB34+'mar25'!AB34+'apr25'!AB34+'mai25'!AB34+'iun25'!AB34+'iul25'!AB34</f>
        <v>0</v>
      </c>
      <c r="AC34" s="100">
        <f>'ian25'!AC34+'feb25'!AC34+'mar25'!AC34+'apr25'!AC34+'mai25'!AC34+'iun25'!AC34+'iul25'!AC34</f>
        <v>0</v>
      </c>
      <c r="AD34" s="100">
        <f>'ian25'!AD34+'feb25'!AD34+'mar25'!AD34+'apr25'!AD34+'mai25'!AD34+'iun25'!AD34+'iul25'!AD34</f>
        <v>0</v>
      </c>
      <c r="AE34" s="100">
        <f>'ian25'!AE34+'feb25'!AE34+'mar25'!AE34+'apr25'!AE34+'mai25'!AE34+'iun25'!AE34+'iul25'!AE34</f>
        <v>0</v>
      </c>
      <c r="AF34" s="100">
        <f>'ian25'!AF34+'feb25'!AF34+'mar25'!AF34+'apr25'!AF34+'mai25'!AF34+'iun25'!AF34+'iul25'!AF34</f>
        <v>0</v>
      </c>
      <c r="AG34" s="100">
        <f>'ian25'!AG34+'feb25'!AG34+'mar25'!AG34+'apr25'!AG34+'mai25'!AG34+'iun25'!AG34+'iul25'!AG34</f>
        <v>0</v>
      </c>
      <c r="AH34" s="100">
        <f>'ian25'!AH34+'feb25'!AH34+'mar25'!AH34+'apr25'!AH34+'mai25'!AH34+'iun25'!AH34+'iul25'!AH34</f>
        <v>0</v>
      </c>
      <c r="AI34" s="100">
        <f>'ian25'!AI34+'feb25'!AI34+'mar25'!AI34+'apr25'!AI34+'mai25'!AI34+'iun25'!AI34+'iul25'!AI34</f>
        <v>0</v>
      </c>
      <c r="AJ34" s="100">
        <f>'ian25'!AJ34+'feb25'!AJ34+'mar25'!AJ34+'apr25'!AJ34+'mai25'!AJ34+'iun25'!AJ34+'iul25'!AJ34</f>
        <v>0</v>
      </c>
      <c r="AK34" s="100">
        <f>'ian25'!AK34+'feb25'!AK34+'mar25'!AK34+'apr25'!AK34+'mai25'!AK34+'iun25'!AK34+'iul25'!AK34</f>
        <v>0</v>
      </c>
      <c r="AL34" s="100">
        <f>'ian25'!AL34+'feb25'!AL34+'mar25'!AL34+'apr25'!AL34+'mai25'!AL34+'iun25'!AL34+'iul25'!AL34</f>
        <v>0</v>
      </c>
      <c r="AM34" s="100">
        <f>'ian25'!AM34+'feb25'!AM34+'mar25'!AM34+'apr25'!AM34+'mai25'!AM34+'iun25'!AM34+'iul25'!AM34</f>
        <v>0</v>
      </c>
      <c r="AN34" s="100">
        <f>'ian25'!AN34+'feb25'!AN34+'mar25'!AN34+'apr25'!AN34+'mai25'!AN34+'iun25'!AN34+'iul25'!AN34</f>
        <v>0</v>
      </c>
      <c r="AO34" s="100">
        <f>'ian25'!AO34+'feb25'!AO34+'mar25'!AO34+'apr25'!AO34+'mai25'!AO34+'iun25'!AO34+'iul25'!AO34</f>
        <v>0</v>
      </c>
      <c r="AP34" s="100">
        <f>'ian25'!AP34+'feb25'!AP34+'mar25'!AP34+'apr25'!AP34+'mai25'!AP34+'iun25'!AP34+'iul25'!AP34</f>
        <v>0</v>
      </c>
      <c r="AQ34" s="100">
        <f>'ian25'!AQ34+'feb25'!AQ34+'mar25'!AQ34+'apr25'!AQ34+'mai25'!AQ34+'iun25'!AQ34+'iul25'!AQ34</f>
        <v>0</v>
      </c>
      <c r="AR34" s="100">
        <f>'ian25'!AR34+'feb25'!AR34+'mar25'!AR34+'apr25'!AR34+'mai25'!AR34+'iun25'!AR34+'iul25'!AR34</f>
        <v>0</v>
      </c>
      <c r="AS34" s="100">
        <f>'ian25'!AS34+'feb25'!AS34+'mar25'!AS34+'apr25'!AS34+'mai25'!AS34+'iun25'!AS34+'iul25'!AS34</f>
        <v>0</v>
      </c>
      <c r="AT34" s="146"/>
      <c r="AU34" s="13" t="str">
        <f t="shared" ref="AU34:BK34" si="26">IF(S39+S40=S38," ","GRESEALA")</f>
        <v xml:space="preserve"> </v>
      </c>
      <c r="AV34" s="13" t="str">
        <f t="shared" si="26"/>
        <v xml:space="preserve"> </v>
      </c>
      <c r="AW34" s="13" t="str">
        <f t="shared" si="26"/>
        <v xml:space="preserve"> </v>
      </c>
      <c r="AX34" s="13" t="str">
        <f t="shared" si="26"/>
        <v xml:space="preserve"> </v>
      </c>
      <c r="AY34" s="13" t="str">
        <f t="shared" si="26"/>
        <v xml:space="preserve"> </v>
      </c>
      <c r="AZ34" s="13" t="str">
        <f t="shared" si="26"/>
        <v xml:space="preserve"> </v>
      </c>
      <c r="BA34" s="13" t="str">
        <f t="shared" si="26"/>
        <v xml:space="preserve"> </v>
      </c>
      <c r="BB34" s="13" t="str">
        <f t="shared" si="26"/>
        <v xml:space="preserve"> </v>
      </c>
      <c r="BC34" s="13" t="str">
        <f t="shared" si="26"/>
        <v xml:space="preserve"> </v>
      </c>
      <c r="BD34" s="13" t="str">
        <f t="shared" si="26"/>
        <v xml:space="preserve"> </v>
      </c>
      <c r="BE34" s="13" t="str">
        <f t="shared" si="26"/>
        <v xml:space="preserve"> </v>
      </c>
      <c r="BF34" s="13" t="str">
        <f t="shared" si="26"/>
        <v xml:space="preserve"> </v>
      </c>
      <c r="BG34" s="13" t="str">
        <f t="shared" si="26"/>
        <v xml:space="preserve"> </v>
      </c>
      <c r="BH34" s="13" t="str">
        <f t="shared" si="26"/>
        <v xml:space="preserve"> </v>
      </c>
      <c r="BI34" s="13" t="str">
        <f t="shared" si="26"/>
        <v xml:space="preserve"> </v>
      </c>
      <c r="BJ34" s="13" t="str">
        <f t="shared" si="26"/>
        <v xml:space="preserve"> </v>
      </c>
      <c r="BK34" s="13" t="str">
        <f t="shared" si="26"/>
        <v xml:space="preserve"> </v>
      </c>
    </row>
    <row r="35" spans="2:223" s="24" customFormat="1" ht="32.25" customHeight="1" x14ac:dyDescent="0.45">
      <c r="B35" s="147" t="s">
        <v>88</v>
      </c>
      <c r="C35" s="79" t="s">
        <v>89</v>
      </c>
      <c r="D35" s="128">
        <f t="shared" si="0"/>
        <v>356</v>
      </c>
      <c r="E35" s="100">
        <f>'ian25'!E35+'feb25'!E35+'mar25'!E35+'apr25'!E35+'mai25'!E35+'iun25'!E35+'iul25'!E35</f>
        <v>182</v>
      </c>
      <c r="F35" s="100">
        <f>'ian25'!F35+'feb25'!F35+'mar25'!F35+'apr25'!F35+'mai25'!F35+'iun25'!F35+'iul25'!F35</f>
        <v>174</v>
      </c>
      <c r="G35" s="100">
        <f>'ian25'!G35+'feb25'!G35+'mar25'!G35+'apr25'!G35+'mai25'!G35+'iun25'!G35+'iul25'!G35</f>
        <v>106</v>
      </c>
      <c r="H35" s="100">
        <f>'ian25'!H35+'feb25'!H35+'mar25'!H35+'apr25'!H35+'mai25'!H35+'iun25'!H35+'iul25'!H35</f>
        <v>89</v>
      </c>
      <c r="I35" s="100">
        <f>'ian25'!I35+'feb25'!I35+'mar25'!I35+'apr25'!I35+'mai25'!I35+'iun25'!I35+'iul25'!I35</f>
        <v>60</v>
      </c>
      <c r="J35" s="100">
        <f>'ian25'!J35+'feb25'!J35+'mar25'!J35+'apr25'!J35+'mai25'!J35+'iun25'!J35+'iul25'!J35</f>
        <v>30</v>
      </c>
      <c r="K35" s="100">
        <f>'ian25'!K35+'feb25'!K35+'mar25'!K35+'apr25'!K35+'mai25'!K35+'iun25'!K35+'iul25'!K35</f>
        <v>57</v>
      </c>
      <c r="L35" s="100">
        <f>'ian25'!L35+'feb25'!L35+'mar25'!L35+'apr25'!L35+'mai25'!L35+'iun25'!L35+'iul25'!L35</f>
        <v>133</v>
      </c>
      <c r="M35" s="100">
        <f>'ian25'!M35+'feb25'!M35+'mar25'!M35+'apr25'!M35+'mai25'!M35+'iun25'!M35+'iul25'!M35</f>
        <v>0</v>
      </c>
      <c r="N35" s="100">
        <f>'ian25'!N35+'feb25'!N35+'mar25'!N35+'apr25'!N35+'mai25'!N35+'iun25'!N35+'iul25'!N35</f>
        <v>0</v>
      </c>
      <c r="O35" s="100">
        <f>'ian25'!O35+'feb25'!O35+'mar25'!O35+'apr25'!O35+'mai25'!O35+'iun25'!O35+'iul25'!O35</f>
        <v>137</v>
      </c>
      <c r="P35" s="100">
        <f>'ian25'!P35+'feb25'!P35+'mar25'!P35+'apr25'!P35+'mai25'!P35+'iun25'!P35+'iul25'!P35</f>
        <v>219</v>
      </c>
      <c r="Q35" s="100">
        <f>'ian25'!Q35+'feb25'!Q35+'mar25'!Q35+'apr25'!Q35+'mai25'!Q35+'iun25'!Q35+'iul25'!Q35</f>
        <v>14</v>
      </c>
      <c r="R35" s="100">
        <f>'ian25'!R35+'feb25'!R35+'mar25'!R35+'apr25'!R35+'mai25'!R35+'iun25'!R35+'iul25'!R35</f>
        <v>4</v>
      </c>
      <c r="S35" s="100">
        <f>'ian25'!S35+'feb25'!S35+'mar25'!S35+'apr25'!S35+'mai25'!S35+'iun25'!S35+'iul25'!S35</f>
        <v>81</v>
      </c>
      <c r="T35" s="100">
        <f>'ian25'!T35+'feb25'!T35+'mar25'!T35+'apr25'!T35+'mai25'!T35+'iun25'!T35+'iul25'!T35</f>
        <v>56</v>
      </c>
      <c r="U35" s="100">
        <f>'ian25'!U35+'feb25'!U35+'mar25'!U35+'apr25'!U35+'mai25'!U35+'iun25'!U35+'iul25'!U35</f>
        <v>159</v>
      </c>
      <c r="V35" s="100">
        <f>'ian25'!V35+'feb25'!V35+'mar25'!V35+'apr25'!V35+'mai25'!V35+'iun25'!V35+'iul25'!V35</f>
        <v>12</v>
      </c>
      <c r="W35" s="100">
        <f>'ian25'!W35+'feb25'!W35+'mar25'!W35+'apr25'!W35+'mai25'!W35+'iun25'!W35+'iul25'!W35</f>
        <v>34</v>
      </c>
      <c r="X35" s="100">
        <f>'ian25'!X35+'feb25'!X35+'mar25'!X35+'apr25'!X35+'mai25'!X35+'iun25'!X35+'iul25'!X35</f>
        <v>248</v>
      </c>
      <c r="Y35" s="100">
        <f>'ian25'!Y35+'feb25'!Y35+'mar25'!Y35+'apr25'!Y35+'mai25'!Y35+'iun25'!Y35+'iul25'!Y35</f>
        <v>108</v>
      </c>
      <c r="Z35" s="100">
        <f>'ian25'!Z35+'feb25'!Z35+'mar25'!Z35+'apr25'!Z35+'mai25'!Z35+'iun25'!Z35+'iul25'!Z35</f>
        <v>0</v>
      </c>
      <c r="AA35" s="100">
        <f>'ian25'!AA35+'feb25'!AA35+'mar25'!AA35+'apr25'!AA35+'mai25'!AA35+'iun25'!AA35+'iul25'!AA35</f>
        <v>1</v>
      </c>
      <c r="AB35" s="100">
        <f>'ian25'!AB35+'feb25'!AB35+'mar25'!AB35+'apr25'!AB35+'mai25'!AB35+'iun25'!AB35+'iul25'!AB35</f>
        <v>0</v>
      </c>
      <c r="AC35" s="100">
        <f>'ian25'!AC35+'feb25'!AC35+'mar25'!AC35+'apr25'!AC35+'mai25'!AC35+'iun25'!AC35+'iul25'!AC35</f>
        <v>14</v>
      </c>
      <c r="AD35" s="100">
        <f>'ian25'!AD35+'feb25'!AD35+'mar25'!AD35+'apr25'!AD35+'mai25'!AD35+'iun25'!AD35+'iul25'!AD35</f>
        <v>5</v>
      </c>
      <c r="AE35" s="100">
        <f>'ian25'!AE35+'feb25'!AE35+'mar25'!AE35+'apr25'!AE35+'mai25'!AE35+'iun25'!AE35+'iul25'!AE35</f>
        <v>2</v>
      </c>
      <c r="AF35" s="100">
        <f>'ian25'!AF35+'feb25'!AF35+'mar25'!AF35+'apr25'!AF35+'mai25'!AF35+'iun25'!AF35+'iul25'!AF35</f>
        <v>1</v>
      </c>
      <c r="AG35" s="100">
        <f>'ian25'!AG35+'feb25'!AG35+'mar25'!AG35+'apr25'!AG35+'mai25'!AG35+'iun25'!AG35+'iul25'!AG35</f>
        <v>0</v>
      </c>
      <c r="AH35" s="100">
        <f>'ian25'!AH35+'feb25'!AH35+'mar25'!AH35+'apr25'!AH35+'mai25'!AH35+'iun25'!AH35+'iul25'!AH35</f>
        <v>0</v>
      </c>
      <c r="AI35" s="100">
        <f>'ian25'!AI35+'feb25'!AI35+'mar25'!AI35+'apr25'!AI35+'mai25'!AI35+'iun25'!AI35+'iul25'!AI35</f>
        <v>0</v>
      </c>
      <c r="AJ35" s="100">
        <f>'ian25'!AJ35+'feb25'!AJ35+'mar25'!AJ35+'apr25'!AJ35+'mai25'!AJ35+'iun25'!AJ35+'iul25'!AJ35</f>
        <v>0</v>
      </c>
      <c r="AK35" s="100">
        <f>'ian25'!AK35+'feb25'!AK35+'mar25'!AK35+'apr25'!AK35+'mai25'!AK35+'iun25'!AK35+'iul25'!AK35</f>
        <v>0</v>
      </c>
      <c r="AL35" s="100">
        <f>'ian25'!AL35+'feb25'!AL35+'mar25'!AL35+'apr25'!AL35+'mai25'!AL35+'iun25'!AL35+'iul25'!AL35</f>
        <v>0</v>
      </c>
      <c r="AM35" s="100">
        <f>'ian25'!AM35+'feb25'!AM35+'mar25'!AM35+'apr25'!AM35+'mai25'!AM35+'iun25'!AM35+'iul25'!AM35</f>
        <v>0</v>
      </c>
      <c r="AN35" s="100">
        <f>'ian25'!AN35+'feb25'!AN35+'mar25'!AN35+'apr25'!AN35+'mai25'!AN35+'iun25'!AN35+'iul25'!AN35</f>
        <v>0</v>
      </c>
      <c r="AO35" s="100">
        <f>'ian25'!AO35+'feb25'!AO35+'mar25'!AO35+'apr25'!AO35+'mai25'!AO35+'iun25'!AO35+'iul25'!AO35</f>
        <v>0</v>
      </c>
      <c r="AP35" s="100">
        <f>'ian25'!AP35+'feb25'!AP35+'mar25'!AP35+'apr25'!AP35+'mai25'!AP35+'iun25'!AP35+'iul25'!AP35</f>
        <v>0</v>
      </c>
      <c r="AQ35" s="100">
        <f>'ian25'!AQ35+'feb25'!AQ35+'mar25'!AQ35+'apr25'!AQ35+'mai25'!AQ35+'iun25'!AQ35+'iul25'!AQ35</f>
        <v>0</v>
      </c>
      <c r="AR35" s="100">
        <f>'ian25'!AR35+'feb25'!AR35+'mar25'!AR35+'apr25'!AR35+'mai25'!AR35+'iun25'!AR35+'iul25'!AR35</f>
        <v>0</v>
      </c>
      <c r="AS35" s="100">
        <f>'ian25'!AS35+'feb25'!AS35+'mar25'!AS35+'apr25'!AS35+'mai25'!AS35+'iun25'!AS35+'iul25'!AS35</f>
        <v>338</v>
      </c>
      <c r="AT35" s="146"/>
      <c r="AU35" s="13" t="str">
        <f>IF(AJ39+AJ40=AJ38," ","GRESEALA")</f>
        <v xml:space="preserve"> </v>
      </c>
      <c r="AV35" s="13" t="str">
        <f>IF(AK39+AK40=AK38," ","GRESEALA")</f>
        <v xml:space="preserve"> </v>
      </c>
      <c r="AW35" s="13" t="str">
        <f>IF(AL39+AL40=AL38," ","GRESEALA")</f>
        <v xml:space="preserve"> </v>
      </c>
      <c r="AX35" s="13" t="str">
        <f>IF(AR39+AR40=AR38," ","GRESEALA")</f>
        <v xml:space="preserve"> </v>
      </c>
      <c r="AY35" s="13" t="str">
        <f>IF(AS39+AS40=AS38," ","GRESEALA")</f>
        <v xml:space="preserve"> </v>
      </c>
      <c r="AZ35" s="13" t="str">
        <f>IF(E38+F38=D38," ","GRESEALA")</f>
        <v xml:space="preserve"> </v>
      </c>
      <c r="BA35" s="13" t="str">
        <f>IF(G38+K38+I38+L38+M38=D38," ","GRESEALA")</f>
        <v xml:space="preserve"> </v>
      </c>
      <c r="BB35" s="13" t="str">
        <f>IF(O38+P38=D38," ","GRESEALA")</f>
        <v xml:space="preserve"> </v>
      </c>
      <c r="BC35" s="13" t="str">
        <f>IF(Q38+S38+T38+U38+V38+W38=D38," ","GRESEALA")</f>
        <v xml:space="preserve"> </v>
      </c>
      <c r="BD35" s="13" t="str">
        <f>IF(X38+Y38+Z38=D38," ","GRESEALA")</f>
        <v xml:space="preserve"> </v>
      </c>
      <c r="BE35" s="13" t="str">
        <f>IF(AA38+AC38+AE38+AF38+AG38+AH38+AI38+AJ38+AK38+AL38+AM38+AN38+AO38+AP38+AQ38+AR38+AS38&gt;=D38," ","GRESEALA")</f>
        <v xml:space="preserve"> </v>
      </c>
      <c r="BF35" s="13" t="str">
        <f>IF(AS38&lt;=D38," ","GRESEALA")</f>
        <v xml:space="preserve"> </v>
      </c>
      <c r="BG35" s="13" t="str">
        <f>IF(H38&lt;=G38," ","GRESEALA")</f>
        <v xml:space="preserve"> </v>
      </c>
      <c r="BH35" s="13" t="str">
        <f>IF(E37+F37=D37," ","GRESEALA")</f>
        <v xml:space="preserve"> </v>
      </c>
      <c r="BI35" s="13" t="str">
        <f>IF(G37+K37+I37+L37+M37=D37," ","GRESEALA")</f>
        <v xml:space="preserve"> </v>
      </c>
      <c r="BJ35" s="13" t="str">
        <f>IF(O37+P37=D37," ","GRESEALA")</f>
        <v xml:space="preserve"> </v>
      </c>
      <c r="BK35" s="13" t="str">
        <f>IF(Q37+S37+T37+U37+V37+W37=D37," ","GRESEALA")</f>
        <v xml:space="preserve"> </v>
      </c>
      <c r="BL35" s="26"/>
    </row>
    <row r="36" spans="2:223" ht="58.5" customHeight="1" x14ac:dyDescent="0.35">
      <c r="B36" s="148" t="s">
        <v>90</v>
      </c>
      <c r="C36" s="76" t="s">
        <v>91</v>
      </c>
      <c r="D36" s="133">
        <f t="shared" si="0"/>
        <v>3455</v>
      </c>
      <c r="E36" s="100">
        <f>'ian25'!E36+'feb25'!E36+'mar25'!E36+'apr25'!E36+'mai25'!E36+'iun25'!E36+'iul25'!E36</f>
        <v>1136</v>
      </c>
      <c r="F36" s="100">
        <f>'ian25'!F36+'feb25'!F36+'mar25'!F36+'apr25'!F36+'mai25'!F36+'iun25'!F36+'iul25'!F36</f>
        <v>2319</v>
      </c>
      <c r="G36" s="100">
        <f>'ian25'!G36+'feb25'!G36+'mar25'!G36+'apr25'!G36+'mai25'!G36+'iun25'!G36+'iul25'!G36</f>
        <v>364</v>
      </c>
      <c r="H36" s="100">
        <f>'ian25'!H36+'feb25'!H36+'mar25'!H36+'apr25'!H36+'mai25'!H36+'iun25'!H36+'iul25'!H36</f>
        <v>254</v>
      </c>
      <c r="I36" s="100">
        <f>'ian25'!I36+'feb25'!I36+'mar25'!I36+'apr25'!I36+'mai25'!I36+'iun25'!I36+'iul25'!I36</f>
        <v>176</v>
      </c>
      <c r="J36" s="100">
        <f>'ian25'!J36+'feb25'!J36+'mar25'!J36+'apr25'!J36+'mai25'!J36+'iun25'!J36+'iul25'!J36</f>
        <v>77</v>
      </c>
      <c r="K36" s="100">
        <f>'ian25'!K36+'feb25'!K36+'mar25'!K36+'apr25'!K36+'mai25'!K36+'iun25'!K36+'iul25'!K36</f>
        <v>263</v>
      </c>
      <c r="L36" s="100">
        <f>'ian25'!L36+'feb25'!L36+'mar25'!L36+'apr25'!L36+'mai25'!L36+'iun25'!L36+'iul25'!L36</f>
        <v>732</v>
      </c>
      <c r="M36" s="100">
        <f>'ian25'!M36+'feb25'!M36+'mar25'!M36+'apr25'!M36+'mai25'!M36+'iun25'!M36+'iul25'!M36</f>
        <v>1920</v>
      </c>
      <c r="N36" s="100">
        <f>'ian25'!N36+'feb25'!N36+'mar25'!N36+'apr25'!N36+'mai25'!N36+'iun25'!N36+'iul25'!N36</f>
        <v>714</v>
      </c>
      <c r="O36" s="100">
        <f>'ian25'!O36+'feb25'!O36+'mar25'!O36+'apr25'!O36+'mai25'!O36+'iun25'!O36+'iul25'!O36</f>
        <v>1616</v>
      </c>
      <c r="P36" s="100">
        <f>'ian25'!P36+'feb25'!P36+'mar25'!P36+'apr25'!P36+'mai25'!P36+'iun25'!P36+'iul25'!P36</f>
        <v>1839</v>
      </c>
      <c r="Q36" s="100">
        <f>'ian25'!Q36+'feb25'!Q36+'mar25'!Q36+'apr25'!Q36+'mai25'!Q36+'iun25'!Q36+'iul25'!Q36</f>
        <v>549</v>
      </c>
      <c r="R36" s="100">
        <f>'ian25'!R36+'feb25'!R36+'mar25'!R36+'apr25'!R36+'mai25'!R36+'iun25'!R36+'iul25'!R36</f>
        <v>198</v>
      </c>
      <c r="S36" s="100">
        <f>'ian25'!S36+'feb25'!S36+'mar25'!S36+'apr25'!S36+'mai25'!S36+'iun25'!S36+'iul25'!S36</f>
        <v>1088</v>
      </c>
      <c r="T36" s="100">
        <f>'ian25'!T36+'feb25'!T36+'mar25'!T36+'apr25'!T36+'mai25'!T36+'iun25'!T36+'iul25'!T36</f>
        <v>457</v>
      </c>
      <c r="U36" s="100">
        <f>'ian25'!U36+'feb25'!U36+'mar25'!U36+'apr25'!U36+'mai25'!U36+'iun25'!U36+'iul25'!U36</f>
        <v>1165</v>
      </c>
      <c r="V36" s="100">
        <f>'ian25'!V36+'feb25'!V36+'mar25'!V36+'apr25'!V36+'mai25'!V36+'iun25'!V36+'iul25'!V36</f>
        <v>56</v>
      </c>
      <c r="W36" s="100">
        <f>'ian25'!W36+'feb25'!W36+'mar25'!W36+'apr25'!W36+'mai25'!W36+'iun25'!W36+'iul25'!W36</f>
        <v>140</v>
      </c>
      <c r="X36" s="100">
        <f>'ian25'!X36+'feb25'!X36+'mar25'!X36+'apr25'!X36+'mai25'!X36+'iun25'!X36+'iul25'!X36</f>
        <v>2353</v>
      </c>
      <c r="Y36" s="100">
        <f>'ian25'!Y36+'feb25'!Y36+'mar25'!Y36+'apr25'!Y36+'mai25'!Y36+'iun25'!Y36+'iul25'!Y36</f>
        <v>1102</v>
      </c>
      <c r="Z36" s="100">
        <f>'ian25'!Z36+'feb25'!Z36+'mar25'!Z36+'apr25'!Z36+'mai25'!Z36+'iun25'!Z36+'iul25'!Z36</f>
        <v>0</v>
      </c>
      <c r="AA36" s="100">
        <f>'ian25'!AA36+'feb25'!AA36+'mar25'!AA36+'apr25'!AA36+'mai25'!AA36+'iun25'!AA36+'iul25'!AA36</f>
        <v>1</v>
      </c>
      <c r="AB36" s="100">
        <f>'ian25'!AB36+'feb25'!AB36+'mar25'!AB36+'apr25'!AB36+'mai25'!AB36+'iun25'!AB36+'iul25'!AB36</f>
        <v>0</v>
      </c>
      <c r="AC36" s="100">
        <f>'ian25'!AC36+'feb25'!AC36+'mar25'!AC36+'apr25'!AC36+'mai25'!AC36+'iun25'!AC36+'iul25'!AC36</f>
        <v>0</v>
      </c>
      <c r="AD36" s="100">
        <f>'ian25'!AD36+'feb25'!AD36+'mar25'!AD36+'apr25'!AD36+'mai25'!AD36+'iun25'!AD36+'iul25'!AD36</f>
        <v>0</v>
      </c>
      <c r="AE36" s="100">
        <f>'ian25'!AE36+'feb25'!AE36+'mar25'!AE36+'apr25'!AE36+'mai25'!AE36+'iun25'!AE36+'iul25'!AE36</f>
        <v>19</v>
      </c>
      <c r="AF36" s="100">
        <f>'ian25'!AF36+'feb25'!AF36+'mar25'!AF36+'apr25'!AF36+'mai25'!AF36+'iun25'!AF36+'iul25'!AF36</f>
        <v>0</v>
      </c>
      <c r="AG36" s="100">
        <f>'ian25'!AG36+'feb25'!AG36+'mar25'!AG36+'apr25'!AG36+'mai25'!AG36+'iun25'!AG36+'iul25'!AG36</f>
        <v>0</v>
      </c>
      <c r="AH36" s="100">
        <f>'ian25'!AH36+'feb25'!AH36+'mar25'!AH36+'apr25'!AH36+'mai25'!AH36+'iun25'!AH36+'iul25'!AH36</f>
        <v>0</v>
      </c>
      <c r="AI36" s="100">
        <f>'ian25'!AI36+'feb25'!AI36+'mar25'!AI36+'apr25'!AI36+'mai25'!AI36+'iun25'!AI36+'iul25'!AI36</f>
        <v>0</v>
      </c>
      <c r="AJ36" s="100">
        <f>'ian25'!AJ36+'feb25'!AJ36+'mar25'!AJ36+'apr25'!AJ36+'mai25'!AJ36+'iun25'!AJ36+'iul25'!AJ36</f>
        <v>1</v>
      </c>
      <c r="AK36" s="100">
        <f>'ian25'!AK36+'feb25'!AK36+'mar25'!AK36+'apr25'!AK36+'mai25'!AK36+'iun25'!AK36+'iul25'!AK36</f>
        <v>0</v>
      </c>
      <c r="AL36" s="100">
        <f>'ian25'!AL36+'feb25'!AL36+'mar25'!AL36+'apr25'!AL36+'mai25'!AL36+'iun25'!AL36+'iul25'!AL36</f>
        <v>0</v>
      </c>
      <c r="AM36" s="100">
        <f>'ian25'!AM36+'feb25'!AM36+'mar25'!AM36+'apr25'!AM36+'mai25'!AM36+'iun25'!AM36+'iul25'!AM36</f>
        <v>0</v>
      </c>
      <c r="AN36" s="100">
        <f>'ian25'!AN36+'feb25'!AN36+'mar25'!AN36+'apr25'!AN36+'mai25'!AN36+'iun25'!AN36+'iul25'!AN36</f>
        <v>0</v>
      </c>
      <c r="AO36" s="100">
        <f>'ian25'!AO36+'feb25'!AO36+'mar25'!AO36+'apr25'!AO36+'mai25'!AO36+'iun25'!AO36+'iul25'!AO36</f>
        <v>0</v>
      </c>
      <c r="AP36" s="100">
        <f>'ian25'!AP36+'feb25'!AP36+'mar25'!AP36+'apr25'!AP36+'mai25'!AP36+'iun25'!AP36+'iul25'!AP36</f>
        <v>0</v>
      </c>
      <c r="AQ36" s="100">
        <f>'ian25'!AQ36+'feb25'!AQ36+'mar25'!AQ36+'apr25'!AQ36+'mai25'!AQ36+'iun25'!AQ36+'iul25'!AQ36</f>
        <v>0</v>
      </c>
      <c r="AR36" s="100">
        <f>'ian25'!AR36+'feb25'!AR36+'mar25'!AR36+'apr25'!AR36+'mai25'!AR36+'iun25'!AR36+'iul25'!AR36</f>
        <v>0</v>
      </c>
      <c r="AS36" s="100">
        <f>'ian25'!AS36+'feb25'!AS36+'mar25'!AS36+'apr25'!AS36+'mai25'!AS36+'iun25'!AS36+'iul25'!AS36</f>
        <v>3434</v>
      </c>
      <c r="AT36" s="146"/>
      <c r="AU36" s="13" t="str">
        <f>IF(X37+Y37+Z37=D37," ","GRESEALA")</f>
        <v xml:space="preserve"> </v>
      </c>
      <c r="AV36" s="13" t="str">
        <f>IF(AA37+AC37+AE37+AF37+AG37+AH37+AI37+AJ37+AK37+AL37+AR37+AS37&gt;=D37," ","GRESEALA")</f>
        <v xml:space="preserve"> </v>
      </c>
      <c r="AW36" s="13" t="str">
        <f>IF(AS37&lt;=D37," ","GRESEALA")</f>
        <v xml:space="preserve"> </v>
      </c>
      <c r="AX36" s="13" t="str">
        <f>IF(H37&lt;=G37," ","GRESEALA")</f>
        <v xml:space="preserve"> </v>
      </c>
      <c r="AY36" s="13" t="str">
        <f>IF(E41+F41=D41," ","GRESEALA")</f>
        <v xml:space="preserve"> </v>
      </c>
      <c r="AZ36" s="17" t="str">
        <f>IF(G41+K41+I41+L41+M41=D41," ","GRESEALA")</f>
        <v xml:space="preserve"> </v>
      </c>
      <c r="BA36" s="13" t="str">
        <f>IF(O41+P41=D41," ","GRESEALA")</f>
        <v xml:space="preserve"> </v>
      </c>
      <c r="BB36" s="13" t="str">
        <f>IF(Q41+S41+T41+U41+V41+W41=D41," ","GRESEALA")</f>
        <v xml:space="preserve"> </v>
      </c>
      <c r="BC36" s="13" t="str">
        <f>IF(X41+Y41+Z41=D41," ","GRESEALA")</f>
        <v xml:space="preserve"> </v>
      </c>
      <c r="BD36" s="13" t="str">
        <f>IF(AA41+AC41+AE41+AF41+AG41+AH41+AI41+AJ41+AK41+AL41+AR41+AS41&gt;=D41," ","GRESEALA")</f>
        <v xml:space="preserve"> </v>
      </c>
      <c r="BE36" s="13" t="str">
        <f>IF(AS41&lt;=D41," ","GRESEALA")</f>
        <v xml:space="preserve"> </v>
      </c>
      <c r="BF36" s="13" t="str">
        <f>IF(H41&lt;=G41," ","GRESEALA")</f>
        <v xml:space="preserve"> </v>
      </c>
      <c r="BG36" s="13" t="str">
        <f>IF(E43+E44=E42," ","GRESEALA")</f>
        <v xml:space="preserve"> </v>
      </c>
      <c r="BH36" s="13" t="str">
        <f>IF(F43+F44=F42," ","GRESEALA")</f>
        <v xml:space="preserve"> </v>
      </c>
      <c r="BI36" s="13" t="str">
        <f>IF(G43+G44=G42," ","GRESEALA")</f>
        <v xml:space="preserve"> </v>
      </c>
      <c r="BJ36" s="13" t="str">
        <f>IF(H43+H44=H42," ","GRESEALA")</f>
        <v xml:space="preserve"> </v>
      </c>
      <c r="BK36" s="13" t="str">
        <f>IF(K43+K44=K42," ","GRESEALA")</f>
        <v xml:space="preserve"> </v>
      </c>
    </row>
    <row r="37" spans="2:223" s="5" customFormat="1" ht="43.5" customHeight="1" x14ac:dyDescent="0.35">
      <c r="B37" s="149">
        <v>2</v>
      </c>
      <c r="C37" s="81" t="s">
        <v>92</v>
      </c>
      <c r="D37" s="134">
        <f t="shared" si="0"/>
        <v>49</v>
      </c>
      <c r="E37" s="100">
        <f>'ian25'!E37+'feb25'!E37+'mar25'!E37+'apr25'!E37+'mai25'!E37+'iun25'!E37+'iul25'!E37</f>
        <v>22</v>
      </c>
      <c r="F37" s="100">
        <f>'ian25'!F37+'feb25'!F37+'mar25'!F37+'apr25'!F37+'mai25'!F37+'iun25'!F37+'iul25'!F37</f>
        <v>27</v>
      </c>
      <c r="G37" s="100">
        <f>'ian25'!G37+'feb25'!G37+'mar25'!G37+'apr25'!G37+'mai25'!G37+'iun25'!G37+'iul25'!G37</f>
        <v>16</v>
      </c>
      <c r="H37" s="100">
        <f>'ian25'!H37+'feb25'!H37+'mar25'!H37+'apr25'!H37+'mai25'!H37+'iun25'!H37+'iul25'!H37</f>
        <v>16</v>
      </c>
      <c r="I37" s="100">
        <f>'ian25'!I37+'feb25'!I37+'mar25'!I37+'apr25'!I37+'mai25'!I37+'iun25'!I37+'iul25'!I37</f>
        <v>5</v>
      </c>
      <c r="J37" s="100">
        <f>'ian25'!J37+'feb25'!J37+'mar25'!J37+'apr25'!J37+'mai25'!J37+'iun25'!J37+'iul25'!J37</f>
        <v>5</v>
      </c>
      <c r="K37" s="100">
        <f>'ian25'!K37+'feb25'!K37+'mar25'!K37+'apr25'!K37+'mai25'!K37+'iun25'!K37+'iul25'!K37</f>
        <v>5</v>
      </c>
      <c r="L37" s="100">
        <f>'ian25'!L37+'feb25'!L37+'mar25'!L37+'apr25'!L37+'mai25'!L37+'iun25'!L37+'iul25'!L37</f>
        <v>9</v>
      </c>
      <c r="M37" s="100">
        <f>'ian25'!M37+'feb25'!M37+'mar25'!M37+'apr25'!M37+'mai25'!M37+'iun25'!M37+'iul25'!M37</f>
        <v>14</v>
      </c>
      <c r="N37" s="100">
        <f>'ian25'!N37+'feb25'!N37+'mar25'!N37+'apr25'!N37+'mai25'!N37+'iun25'!N37+'iul25'!N37</f>
        <v>3</v>
      </c>
      <c r="O37" s="100">
        <f>'ian25'!O37+'feb25'!O37+'mar25'!O37+'apr25'!O37+'mai25'!O37+'iun25'!O37+'iul25'!O37</f>
        <v>18</v>
      </c>
      <c r="P37" s="100">
        <f>'ian25'!P37+'feb25'!P37+'mar25'!P37+'apr25'!P37+'mai25'!P37+'iun25'!P37+'iul25'!P37</f>
        <v>31</v>
      </c>
      <c r="Q37" s="100">
        <f>'ian25'!Q37+'feb25'!Q37+'mar25'!Q37+'apr25'!Q37+'mai25'!Q37+'iun25'!Q37+'iul25'!Q37</f>
        <v>1</v>
      </c>
      <c r="R37" s="100">
        <f>'ian25'!R37+'feb25'!R37+'mar25'!R37+'apr25'!R37+'mai25'!R37+'iun25'!R37+'iul25'!R37</f>
        <v>0</v>
      </c>
      <c r="S37" s="100">
        <f>'ian25'!S37+'feb25'!S37+'mar25'!S37+'apr25'!S37+'mai25'!S37+'iun25'!S37+'iul25'!S37</f>
        <v>7</v>
      </c>
      <c r="T37" s="100">
        <f>'ian25'!T37+'feb25'!T37+'mar25'!T37+'apr25'!T37+'mai25'!T37+'iun25'!T37+'iul25'!T37</f>
        <v>6</v>
      </c>
      <c r="U37" s="100">
        <f>'ian25'!U37+'feb25'!U37+'mar25'!U37+'apr25'!U37+'mai25'!U37+'iun25'!U37+'iul25'!U37</f>
        <v>31</v>
      </c>
      <c r="V37" s="100">
        <f>'ian25'!V37+'feb25'!V37+'mar25'!V37+'apr25'!V37+'mai25'!V37+'iun25'!V37+'iul25'!V37</f>
        <v>1</v>
      </c>
      <c r="W37" s="100">
        <f>'ian25'!W37+'feb25'!W37+'mar25'!W37+'apr25'!W37+'mai25'!W37+'iun25'!W37+'iul25'!W37</f>
        <v>3</v>
      </c>
      <c r="X37" s="100">
        <f>'ian25'!X37+'feb25'!X37+'mar25'!X37+'apr25'!X37+'mai25'!X37+'iun25'!X37+'iul25'!X37</f>
        <v>14</v>
      </c>
      <c r="Y37" s="100">
        <f>'ian25'!Y37+'feb25'!Y37+'mar25'!Y37+'apr25'!Y37+'mai25'!Y37+'iun25'!Y37+'iul25'!Y37</f>
        <v>35</v>
      </c>
      <c r="Z37" s="100">
        <f>'ian25'!Z37+'feb25'!Z37+'mar25'!Z37+'apr25'!Z37+'mai25'!Z37+'iun25'!Z37+'iul25'!Z37</f>
        <v>0</v>
      </c>
      <c r="AA37" s="100">
        <f>'ian25'!AA37+'feb25'!AA37+'mar25'!AA37+'apr25'!AA37+'mai25'!AA37+'iun25'!AA37+'iul25'!AA37</f>
        <v>0</v>
      </c>
      <c r="AB37" s="100">
        <f>'ian25'!AB37+'feb25'!AB37+'mar25'!AB37+'apr25'!AB37+'mai25'!AB37+'iun25'!AB37+'iul25'!AB37</f>
        <v>0</v>
      </c>
      <c r="AC37" s="100">
        <f>'ian25'!AC37+'feb25'!AC37+'mar25'!AC37+'apr25'!AC37+'mai25'!AC37+'iun25'!AC37+'iul25'!AC37</f>
        <v>0</v>
      </c>
      <c r="AD37" s="100">
        <f>'ian25'!AD37+'feb25'!AD37+'mar25'!AD37+'apr25'!AD37+'mai25'!AD37+'iun25'!AD37+'iul25'!AD37</f>
        <v>0</v>
      </c>
      <c r="AE37" s="100">
        <f>'ian25'!AE37+'feb25'!AE37+'mar25'!AE37+'apr25'!AE37+'mai25'!AE37+'iun25'!AE37+'iul25'!AE37</f>
        <v>0</v>
      </c>
      <c r="AF37" s="100">
        <f>'ian25'!AF37+'feb25'!AF37+'mar25'!AF37+'apr25'!AF37+'mai25'!AF37+'iun25'!AF37+'iul25'!AF37</f>
        <v>0</v>
      </c>
      <c r="AG37" s="100">
        <f>'ian25'!AG37+'feb25'!AG37+'mar25'!AG37+'apr25'!AG37+'mai25'!AG37+'iun25'!AG37+'iul25'!AG37</f>
        <v>0</v>
      </c>
      <c r="AH37" s="100">
        <f>'ian25'!AH37+'feb25'!AH37+'mar25'!AH37+'apr25'!AH37+'mai25'!AH37+'iun25'!AH37+'iul25'!AH37</f>
        <v>0</v>
      </c>
      <c r="AI37" s="100">
        <f>'ian25'!AI37+'feb25'!AI37+'mar25'!AI37+'apr25'!AI37+'mai25'!AI37+'iun25'!AI37+'iul25'!AI37</f>
        <v>0</v>
      </c>
      <c r="AJ37" s="100">
        <f>'ian25'!AJ37+'feb25'!AJ37+'mar25'!AJ37+'apr25'!AJ37+'mai25'!AJ37+'iun25'!AJ37+'iul25'!AJ37</f>
        <v>0</v>
      </c>
      <c r="AK37" s="100">
        <f>'ian25'!AK37+'feb25'!AK37+'mar25'!AK37+'apr25'!AK37+'mai25'!AK37+'iun25'!AK37+'iul25'!AK37</f>
        <v>0</v>
      </c>
      <c r="AL37" s="100">
        <f>'ian25'!AL37+'feb25'!AL37+'mar25'!AL37+'apr25'!AL37+'mai25'!AL37+'iun25'!AL37+'iul25'!AL37</f>
        <v>0</v>
      </c>
      <c r="AM37" s="100">
        <f>'ian25'!AM37+'feb25'!AM37+'mar25'!AM37+'apr25'!AM37+'mai25'!AM37+'iun25'!AM37+'iul25'!AM37</f>
        <v>0</v>
      </c>
      <c r="AN37" s="100">
        <f>'ian25'!AN37+'feb25'!AN37+'mar25'!AN37+'apr25'!AN37+'mai25'!AN37+'iun25'!AN37+'iul25'!AN37</f>
        <v>0</v>
      </c>
      <c r="AO37" s="100">
        <f>'ian25'!AO37+'feb25'!AO37+'mar25'!AO37+'apr25'!AO37+'mai25'!AO37+'iun25'!AO37+'iul25'!AO37</f>
        <v>0</v>
      </c>
      <c r="AP37" s="100">
        <f>'ian25'!AP37+'feb25'!AP37+'mar25'!AP37+'apr25'!AP37+'mai25'!AP37+'iun25'!AP37+'iul25'!AP37</f>
        <v>0</v>
      </c>
      <c r="AQ37" s="100">
        <f>'ian25'!AQ37+'feb25'!AQ37+'mar25'!AQ37+'apr25'!AQ37+'mai25'!AQ37+'iun25'!AQ37+'iul25'!AQ37</f>
        <v>0</v>
      </c>
      <c r="AR37" s="100">
        <f>'ian25'!AR37+'feb25'!AR37+'mar25'!AR37+'apr25'!AR37+'mai25'!AR37+'iun25'!AR37+'iul25'!AR37</f>
        <v>0</v>
      </c>
      <c r="AS37" s="100">
        <f>'ian25'!AS37+'feb25'!AS37+'mar25'!AS37+'apr25'!AS37+'mai25'!AS37+'iun25'!AS37+'iul25'!AS37</f>
        <v>49</v>
      </c>
      <c r="AT37" s="146"/>
      <c r="AU37" s="17" t="str">
        <f>IF(X43+X44=X42," ","GRESEALA")</f>
        <v xml:space="preserve"> </v>
      </c>
      <c r="AV37" s="13" t="str">
        <f>IF(M43+M44=M42," ","GRESEALA")</f>
        <v xml:space="preserve"> </v>
      </c>
      <c r="AW37" s="13" t="str">
        <f>IF(N43+N44=N42," ","GRESEALA")</f>
        <v xml:space="preserve"> </v>
      </c>
      <c r="AX37" s="13" t="str">
        <f>IF(O43+O44=O42," ","GRESEALA")</f>
        <v xml:space="preserve"> </v>
      </c>
      <c r="AY37" s="13" t="str">
        <f>IF(P43+P44=P42," ","GRESEALA")</f>
        <v xml:space="preserve"> </v>
      </c>
      <c r="AZ37" s="13" t="str">
        <f>IF(Q43+Q44=Q42," ","GRESEALA")</f>
        <v xml:space="preserve"> </v>
      </c>
      <c r="BA37" s="13" t="str">
        <f t="shared" ref="BA37:BK37" si="27">IF(S43+S44=S42," ","GRESEALA")</f>
        <v xml:space="preserve"> </v>
      </c>
      <c r="BB37" s="13" t="str">
        <f t="shared" si="27"/>
        <v xml:space="preserve"> </v>
      </c>
      <c r="BC37" s="13" t="str">
        <f t="shared" si="27"/>
        <v xml:space="preserve"> </v>
      </c>
      <c r="BD37" s="13" t="str">
        <f t="shared" si="27"/>
        <v xml:space="preserve"> </v>
      </c>
      <c r="BE37" s="13" t="str">
        <f t="shared" si="27"/>
        <v xml:space="preserve"> </v>
      </c>
      <c r="BF37" s="13" t="str">
        <f t="shared" si="27"/>
        <v xml:space="preserve"> </v>
      </c>
      <c r="BG37" s="13" t="str">
        <f t="shared" si="27"/>
        <v xml:space="preserve"> </v>
      </c>
      <c r="BH37" s="13" t="str">
        <f t="shared" si="27"/>
        <v xml:space="preserve"> </v>
      </c>
      <c r="BI37" s="13" t="str">
        <f t="shared" si="27"/>
        <v xml:space="preserve"> </v>
      </c>
      <c r="BJ37" s="13" t="str">
        <f t="shared" si="27"/>
        <v xml:space="preserve"> </v>
      </c>
      <c r="BK37" s="13" t="str">
        <f t="shared" si="27"/>
        <v xml:space="preserve"> </v>
      </c>
      <c r="BL37" s="10"/>
    </row>
    <row r="38" spans="2:223" s="5" customFormat="1" ht="54.75" customHeight="1" x14ac:dyDescent="0.35">
      <c r="B38" s="147">
        <v>3</v>
      </c>
      <c r="C38" s="75" t="s">
        <v>93</v>
      </c>
      <c r="D38" s="135">
        <f t="shared" si="0"/>
        <v>64</v>
      </c>
      <c r="E38" s="100">
        <f>'ian25'!E38+'feb25'!E38+'mar25'!E38+'apr25'!E38+'mai25'!E38+'iun25'!E38+'iul25'!E38</f>
        <v>50</v>
      </c>
      <c r="F38" s="100">
        <f>'ian25'!F38+'feb25'!F38+'mar25'!F38+'apr25'!F38+'mai25'!F38+'iun25'!F38+'iul25'!F38</f>
        <v>14</v>
      </c>
      <c r="G38" s="100">
        <f>'ian25'!G38+'feb25'!G38+'mar25'!G38+'apr25'!G38+'mai25'!G38+'iun25'!G38+'iul25'!G38</f>
        <v>2</v>
      </c>
      <c r="H38" s="100">
        <f>'ian25'!H38+'feb25'!H38+'mar25'!H38+'apr25'!H38+'mai25'!H38+'iun25'!H38+'iul25'!H38</f>
        <v>2</v>
      </c>
      <c r="I38" s="100">
        <f>'ian25'!I38+'feb25'!I38+'mar25'!I38+'apr25'!I38+'mai25'!I38+'iun25'!I38+'iul25'!I38</f>
        <v>0</v>
      </c>
      <c r="J38" s="100">
        <f>'ian25'!J38+'feb25'!J38+'mar25'!J38+'apr25'!J38+'mai25'!J38+'iun25'!J38+'iul25'!J38</f>
        <v>0</v>
      </c>
      <c r="K38" s="100">
        <f>'ian25'!K38+'feb25'!K38+'mar25'!K38+'apr25'!K38+'mai25'!K38+'iun25'!K38+'iul25'!K38</f>
        <v>6</v>
      </c>
      <c r="L38" s="100">
        <f>'ian25'!L38+'feb25'!L38+'mar25'!L38+'apr25'!L38+'mai25'!L38+'iun25'!L38+'iul25'!L38</f>
        <v>17</v>
      </c>
      <c r="M38" s="100">
        <f>'ian25'!M38+'feb25'!M38+'mar25'!M38+'apr25'!M38+'mai25'!M38+'iun25'!M38+'iul25'!M38</f>
        <v>39</v>
      </c>
      <c r="N38" s="100">
        <f>'ian25'!N38+'feb25'!N38+'mar25'!N38+'apr25'!N38+'mai25'!N38+'iun25'!N38+'iul25'!N38</f>
        <v>15</v>
      </c>
      <c r="O38" s="100">
        <f>'ian25'!O38+'feb25'!O38+'mar25'!O38+'apr25'!O38+'mai25'!O38+'iun25'!O38+'iul25'!O38</f>
        <v>39</v>
      </c>
      <c r="P38" s="100">
        <f>'ian25'!P38+'feb25'!P38+'mar25'!P38+'apr25'!P38+'mai25'!P38+'iun25'!P38+'iul25'!P38</f>
        <v>25</v>
      </c>
      <c r="Q38" s="100">
        <f>'ian25'!Q38+'feb25'!Q38+'mar25'!Q38+'apr25'!Q38+'mai25'!Q38+'iun25'!Q38+'iul25'!Q38</f>
        <v>0</v>
      </c>
      <c r="R38" s="100">
        <f>'ian25'!R38+'feb25'!R38+'mar25'!R38+'apr25'!R38+'mai25'!R38+'iun25'!R38+'iul25'!R38</f>
        <v>0</v>
      </c>
      <c r="S38" s="100">
        <f>'ian25'!S38+'feb25'!S38+'mar25'!S38+'apr25'!S38+'mai25'!S38+'iun25'!S38+'iul25'!S38</f>
        <v>9</v>
      </c>
      <c r="T38" s="100">
        <f>'ian25'!T38+'feb25'!T38+'mar25'!T38+'apr25'!T38+'mai25'!T38+'iun25'!T38+'iul25'!T38</f>
        <v>9</v>
      </c>
      <c r="U38" s="100">
        <f>'ian25'!U38+'feb25'!U38+'mar25'!U38+'apr25'!U38+'mai25'!U38+'iun25'!U38+'iul25'!U38</f>
        <v>29</v>
      </c>
      <c r="V38" s="100">
        <f>'ian25'!V38+'feb25'!V38+'mar25'!V38+'apr25'!V38+'mai25'!V38+'iun25'!V38+'iul25'!V38</f>
        <v>8</v>
      </c>
      <c r="W38" s="100">
        <f>'ian25'!W38+'feb25'!W38+'mar25'!W38+'apr25'!W38+'mai25'!W38+'iun25'!W38+'iul25'!W38</f>
        <v>9</v>
      </c>
      <c r="X38" s="100">
        <f>'ian25'!X38+'feb25'!X38+'mar25'!X38+'apr25'!X38+'mai25'!X38+'iun25'!X38+'iul25'!X38</f>
        <v>0</v>
      </c>
      <c r="Y38" s="100">
        <f>'ian25'!Y38+'feb25'!Y38+'mar25'!Y38+'apr25'!Y38+'mai25'!Y38+'iun25'!Y38+'iul25'!Y38</f>
        <v>64</v>
      </c>
      <c r="Z38" s="100">
        <f>'ian25'!Z38+'feb25'!Z38+'mar25'!Z38+'apr25'!Z38+'mai25'!Z38+'iun25'!Z38+'iul25'!Z38</f>
        <v>0</v>
      </c>
      <c r="AA38" s="100">
        <f>'ian25'!AA38+'feb25'!AA38+'mar25'!AA38+'apr25'!AA38+'mai25'!AA38+'iun25'!AA38+'iul25'!AA38</f>
        <v>0</v>
      </c>
      <c r="AB38" s="100">
        <f>'ian25'!AB38+'feb25'!AB38+'mar25'!AB38+'apr25'!AB38+'mai25'!AB38+'iun25'!AB38+'iul25'!AB38</f>
        <v>0</v>
      </c>
      <c r="AC38" s="100">
        <f>'ian25'!AC38+'feb25'!AC38+'mar25'!AC38+'apr25'!AC38+'mai25'!AC38+'iun25'!AC38+'iul25'!AC38</f>
        <v>0</v>
      </c>
      <c r="AD38" s="100">
        <f>'ian25'!AD38+'feb25'!AD38+'mar25'!AD38+'apr25'!AD38+'mai25'!AD38+'iun25'!AD38+'iul25'!AD38</f>
        <v>0</v>
      </c>
      <c r="AE38" s="100">
        <f>'ian25'!AE38+'feb25'!AE38+'mar25'!AE38+'apr25'!AE38+'mai25'!AE38+'iun25'!AE38+'iul25'!AE38</f>
        <v>0</v>
      </c>
      <c r="AF38" s="100">
        <f>'ian25'!AF38+'feb25'!AF38+'mar25'!AF38+'apr25'!AF38+'mai25'!AF38+'iun25'!AF38+'iul25'!AF38</f>
        <v>0</v>
      </c>
      <c r="AG38" s="100">
        <f>'ian25'!AG38+'feb25'!AG38+'mar25'!AG38+'apr25'!AG38+'mai25'!AG38+'iun25'!AG38+'iul25'!AG38</f>
        <v>0</v>
      </c>
      <c r="AH38" s="100">
        <f>'ian25'!AH38+'feb25'!AH38+'mar25'!AH38+'apr25'!AH38+'mai25'!AH38+'iun25'!AH38+'iul25'!AH38</f>
        <v>0</v>
      </c>
      <c r="AI38" s="100">
        <f>'ian25'!AI38+'feb25'!AI38+'mar25'!AI38+'apr25'!AI38+'mai25'!AI38+'iun25'!AI38+'iul25'!AI38</f>
        <v>0</v>
      </c>
      <c r="AJ38" s="100">
        <f>'ian25'!AJ38+'feb25'!AJ38+'mar25'!AJ38+'apr25'!AJ38+'mai25'!AJ38+'iun25'!AJ38+'iul25'!AJ38</f>
        <v>0</v>
      </c>
      <c r="AK38" s="100">
        <f>'ian25'!AK38+'feb25'!AK38+'mar25'!AK38+'apr25'!AK38+'mai25'!AK38+'iun25'!AK38+'iul25'!AK38</f>
        <v>0</v>
      </c>
      <c r="AL38" s="100">
        <f>'ian25'!AL38+'feb25'!AL38+'mar25'!AL38+'apr25'!AL38+'mai25'!AL38+'iun25'!AL38+'iul25'!AL38</f>
        <v>0</v>
      </c>
      <c r="AM38" s="100">
        <f>'ian25'!AM38+'feb25'!AM38+'mar25'!AM38+'apr25'!AM38+'mai25'!AM38+'iun25'!AM38+'iul25'!AM38</f>
        <v>0</v>
      </c>
      <c r="AN38" s="100">
        <f>'ian25'!AN38+'feb25'!AN38+'mar25'!AN38+'apr25'!AN38+'mai25'!AN38+'iun25'!AN38+'iul25'!AN38</f>
        <v>0</v>
      </c>
      <c r="AO38" s="100">
        <f>'ian25'!AO38+'feb25'!AO38+'mar25'!AO38+'apr25'!AO38+'mai25'!AO38+'iun25'!AO38+'iul25'!AO38</f>
        <v>0</v>
      </c>
      <c r="AP38" s="100">
        <f>'ian25'!AP38+'feb25'!AP38+'mar25'!AP38+'apr25'!AP38+'mai25'!AP38+'iun25'!AP38+'iul25'!AP38</f>
        <v>0</v>
      </c>
      <c r="AQ38" s="100">
        <f>'ian25'!AQ38+'feb25'!AQ38+'mar25'!AQ38+'apr25'!AQ38+'mai25'!AQ38+'iun25'!AQ38+'iul25'!AQ38</f>
        <v>0</v>
      </c>
      <c r="AR38" s="100">
        <f>'ian25'!AR38+'feb25'!AR38+'mar25'!AR38+'apr25'!AR38+'mai25'!AR38+'iun25'!AR38+'iul25'!AR38</f>
        <v>0</v>
      </c>
      <c r="AS38" s="100">
        <f>'ian25'!AS38+'feb25'!AS38+'mar25'!AS38+'apr25'!AS38+'mai25'!AS38+'iun25'!AS38+'iul25'!AS38</f>
        <v>64</v>
      </c>
      <c r="AT38" s="151"/>
      <c r="AU38" s="13" t="str">
        <f>IF(M43+M44=M42," ","GRESEALA")</f>
        <v xml:space="preserve"> </v>
      </c>
      <c r="AV38" s="13" t="str">
        <f>IF(N43+N44=N42," ","GRESEALA")</f>
        <v xml:space="preserve"> </v>
      </c>
      <c r="AW38" s="13" t="str">
        <f>IF(O43+O44=O42," ","GRESEALA")</f>
        <v xml:space="preserve"> </v>
      </c>
      <c r="AX38" s="13" t="str">
        <f>IF(P43+P44=P42," ","GRESEALA")</f>
        <v xml:space="preserve"> </v>
      </c>
      <c r="AY38" s="13" t="str">
        <f>IF(Q43+Q44=Q42," ","GRESEALA")</f>
        <v xml:space="preserve"> </v>
      </c>
      <c r="AZ38" s="13" t="str">
        <f t="shared" ref="AZ38:BK38" si="28">IF(S43+S44=S42," ","GRESEALA")</f>
        <v xml:space="preserve"> </v>
      </c>
      <c r="BA38" s="13" t="str">
        <f t="shared" si="28"/>
        <v xml:space="preserve"> </v>
      </c>
      <c r="BB38" s="13" t="str">
        <f t="shared" si="28"/>
        <v xml:space="preserve"> </v>
      </c>
      <c r="BC38" s="13" t="str">
        <f t="shared" si="28"/>
        <v xml:space="preserve"> </v>
      </c>
      <c r="BD38" s="13" t="str">
        <f t="shared" si="28"/>
        <v xml:space="preserve"> </v>
      </c>
      <c r="BE38" s="13" t="str">
        <f t="shared" si="28"/>
        <v xml:space="preserve"> </v>
      </c>
      <c r="BF38" s="13" t="str">
        <f t="shared" si="28"/>
        <v xml:space="preserve"> </v>
      </c>
      <c r="BG38" s="13" t="str">
        <f t="shared" si="28"/>
        <v xml:space="preserve"> </v>
      </c>
      <c r="BH38" s="13" t="str">
        <f t="shared" si="28"/>
        <v xml:space="preserve"> </v>
      </c>
      <c r="BI38" s="13" t="str">
        <f t="shared" si="28"/>
        <v xml:space="preserve"> </v>
      </c>
      <c r="BJ38" s="13" t="str">
        <f t="shared" si="28"/>
        <v xml:space="preserve"> </v>
      </c>
      <c r="BK38" s="13" t="str">
        <f t="shared" si="28"/>
        <v xml:space="preserve"> </v>
      </c>
      <c r="BL38" s="10"/>
    </row>
    <row r="39" spans="2:223" ht="24.75" customHeight="1" x14ac:dyDescent="0.45">
      <c r="B39" s="152" t="s">
        <v>94</v>
      </c>
      <c r="C39" s="82" t="s">
        <v>95</v>
      </c>
      <c r="D39" s="136">
        <f t="shared" si="0"/>
        <v>0</v>
      </c>
      <c r="E39" s="100">
        <f>'ian25'!E39+'feb25'!E39+'mar25'!E39+'apr25'!E39+'mai25'!E39+'iun25'!E39+'iul25'!E39</f>
        <v>0</v>
      </c>
      <c r="F39" s="100">
        <f>'ian25'!F39+'feb25'!F39+'mar25'!F39+'apr25'!F39+'mai25'!F39+'iun25'!F39+'iul25'!F39</f>
        <v>0</v>
      </c>
      <c r="G39" s="100">
        <f>'ian25'!G39+'feb25'!G39+'mar25'!G39+'apr25'!G39+'mai25'!G39+'iun25'!G39+'iul25'!G39</f>
        <v>0</v>
      </c>
      <c r="H39" s="100">
        <f>'ian25'!H39+'feb25'!H39+'mar25'!H39+'apr25'!H39+'mai25'!H39+'iun25'!H39+'iul25'!H39</f>
        <v>0</v>
      </c>
      <c r="I39" s="100">
        <f>'ian25'!I39+'feb25'!I39+'mar25'!I39+'apr25'!I39+'mai25'!I39+'iun25'!I39+'iul25'!I39</f>
        <v>0</v>
      </c>
      <c r="J39" s="100">
        <f>'ian25'!J39+'feb25'!J39+'mar25'!J39+'apr25'!J39+'mai25'!J39+'iun25'!J39+'iul25'!J39</f>
        <v>0</v>
      </c>
      <c r="K39" s="100">
        <f>'ian25'!K39+'feb25'!K39+'mar25'!K39+'apr25'!K39+'mai25'!K39+'iun25'!K39+'iul25'!K39</f>
        <v>0</v>
      </c>
      <c r="L39" s="100">
        <f>'ian25'!L39+'feb25'!L39+'mar25'!L39+'apr25'!L39+'mai25'!L39+'iun25'!L39+'iul25'!L39</f>
        <v>0</v>
      </c>
      <c r="M39" s="100">
        <f>'ian25'!M39+'feb25'!M39+'mar25'!M39+'apr25'!M39+'mai25'!M39+'iun25'!M39+'iul25'!M39</f>
        <v>0</v>
      </c>
      <c r="N39" s="100">
        <f>'ian25'!N39+'feb25'!N39+'mar25'!N39+'apr25'!N39+'mai25'!N39+'iun25'!N39+'iul25'!N39</f>
        <v>0</v>
      </c>
      <c r="O39" s="100">
        <f>'ian25'!O39+'feb25'!O39+'mar25'!O39+'apr25'!O39+'mai25'!O39+'iun25'!O39+'iul25'!O39</f>
        <v>0</v>
      </c>
      <c r="P39" s="100">
        <f>'ian25'!P39+'feb25'!P39+'mar25'!P39+'apr25'!P39+'mai25'!P39+'iun25'!P39+'iul25'!P39</f>
        <v>0</v>
      </c>
      <c r="Q39" s="100">
        <f>'ian25'!Q39+'feb25'!Q39+'mar25'!Q39+'apr25'!Q39+'mai25'!Q39+'iun25'!Q39+'iul25'!Q39</f>
        <v>0</v>
      </c>
      <c r="R39" s="100">
        <f>'ian25'!R39+'feb25'!R39+'mar25'!R39+'apr25'!R39+'mai25'!R39+'iun25'!R39+'iul25'!R39</f>
        <v>0</v>
      </c>
      <c r="S39" s="100">
        <f>'ian25'!S39+'feb25'!S39+'mar25'!S39+'apr25'!S39+'mai25'!S39+'iun25'!S39+'iul25'!S39</f>
        <v>0</v>
      </c>
      <c r="T39" s="100">
        <f>'ian25'!T39+'feb25'!T39+'mar25'!T39+'apr25'!T39+'mai25'!T39+'iun25'!T39+'iul25'!T39</f>
        <v>0</v>
      </c>
      <c r="U39" s="100">
        <f>'ian25'!U39+'feb25'!U39+'mar25'!U39+'apr25'!U39+'mai25'!U39+'iun25'!U39+'iul25'!U39</f>
        <v>0</v>
      </c>
      <c r="V39" s="100">
        <f>'ian25'!V39+'feb25'!V39+'mar25'!V39+'apr25'!V39+'mai25'!V39+'iun25'!V39+'iul25'!V39</f>
        <v>0</v>
      </c>
      <c r="W39" s="100">
        <f>'ian25'!W39+'feb25'!W39+'mar25'!W39+'apr25'!W39+'mai25'!W39+'iun25'!W39+'iul25'!W39</f>
        <v>0</v>
      </c>
      <c r="X39" s="100">
        <f>'ian25'!X39+'feb25'!X39+'mar25'!X39+'apr25'!X39+'mai25'!X39+'iun25'!X39+'iul25'!X39</f>
        <v>0</v>
      </c>
      <c r="Y39" s="100">
        <f>'ian25'!Y39+'feb25'!Y39+'mar25'!Y39+'apr25'!Y39+'mai25'!Y39+'iun25'!Y39+'iul25'!Y39</f>
        <v>0</v>
      </c>
      <c r="Z39" s="100">
        <f>'ian25'!Z39+'feb25'!Z39+'mar25'!Z39+'apr25'!Z39+'mai25'!Z39+'iun25'!Z39+'iul25'!Z39</f>
        <v>0</v>
      </c>
      <c r="AA39" s="100">
        <f>'ian25'!AA39+'feb25'!AA39+'mar25'!AA39+'apr25'!AA39+'mai25'!AA39+'iun25'!AA39+'iul25'!AA39</f>
        <v>0</v>
      </c>
      <c r="AB39" s="100">
        <f>'ian25'!AB39+'feb25'!AB39+'mar25'!AB39+'apr25'!AB39+'mai25'!AB39+'iun25'!AB39+'iul25'!AB39</f>
        <v>0</v>
      </c>
      <c r="AC39" s="100">
        <f>'ian25'!AC39+'feb25'!AC39+'mar25'!AC39+'apr25'!AC39+'mai25'!AC39+'iun25'!AC39+'iul25'!AC39</f>
        <v>0</v>
      </c>
      <c r="AD39" s="100">
        <f>'ian25'!AD39+'feb25'!AD39+'mar25'!AD39+'apr25'!AD39+'mai25'!AD39+'iun25'!AD39+'iul25'!AD39</f>
        <v>0</v>
      </c>
      <c r="AE39" s="100">
        <f>'ian25'!AE39+'feb25'!AE39+'mar25'!AE39+'apr25'!AE39+'mai25'!AE39+'iun25'!AE39+'iul25'!AE39</f>
        <v>0</v>
      </c>
      <c r="AF39" s="100">
        <f>'ian25'!AF39+'feb25'!AF39+'mar25'!AF39+'apr25'!AF39+'mai25'!AF39+'iun25'!AF39+'iul25'!AF39</f>
        <v>0</v>
      </c>
      <c r="AG39" s="100">
        <f>'ian25'!AG39+'feb25'!AG39+'mar25'!AG39+'apr25'!AG39+'mai25'!AG39+'iun25'!AG39+'iul25'!AG39</f>
        <v>0</v>
      </c>
      <c r="AH39" s="100">
        <f>'ian25'!AH39+'feb25'!AH39+'mar25'!AH39+'apr25'!AH39+'mai25'!AH39+'iun25'!AH39+'iul25'!AH39</f>
        <v>0</v>
      </c>
      <c r="AI39" s="100">
        <f>'ian25'!AI39+'feb25'!AI39+'mar25'!AI39+'apr25'!AI39+'mai25'!AI39+'iun25'!AI39+'iul25'!AI39</f>
        <v>0</v>
      </c>
      <c r="AJ39" s="100">
        <f>'ian25'!AJ39+'feb25'!AJ39+'mar25'!AJ39+'apr25'!AJ39+'mai25'!AJ39+'iun25'!AJ39+'iul25'!AJ39</f>
        <v>0</v>
      </c>
      <c r="AK39" s="100">
        <f>'ian25'!AK39+'feb25'!AK39+'mar25'!AK39+'apr25'!AK39+'mai25'!AK39+'iun25'!AK39+'iul25'!AK39</f>
        <v>0</v>
      </c>
      <c r="AL39" s="100">
        <f>'ian25'!AL39+'feb25'!AL39+'mar25'!AL39+'apr25'!AL39+'mai25'!AL39+'iun25'!AL39+'iul25'!AL39</f>
        <v>0</v>
      </c>
      <c r="AM39" s="100">
        <f>'ian25'!AM39+'feb25'!AM39+'mar25'!AM39+'apr25'!AM39+'mai25'!AM39+'iun25'!AM39+'iul25'!AM39</f>
        <v>0</v>
      </c>
      <c r="AN39" s="100">
        <f>'ian25'!AN39+'feb25'!AN39+'mar25'!AN39+'apr25'!AN39+'mai25'!AN39+'iun25'!AN39+'iul25'!AN39</f>
        <v>0</v>
      </c>
      <c r="AO39" s="100">
        <f>'ian25'!AO39+'feb25'!AO39+'mar25'!AO39+'apr25'!AO39+'mai25'!AO39+'iun25'!AO39+'iul25'!AO39</f>
        <v>0</v>
      </c>
      <c r="AP39" s="100">
        <f>'ian25'!AP39+'feb25'!AP39+'mar25'!AP39+'apr25'!AP39+'mai25'!AP39+'iun25'!AP39+'iul25'!AP39</f>
        <v>0</v>
      </c>
      <c r="AQ39" s="100">
        <f>'ian25'!AQ39+'feb25'!AQ39+'mar25'!AQ39+'apr25'!AQ39+'mai25'!AQ39+'iun25'!AQ39+'iul25'!AQ39</f>
        <v>0</v>
      </c>
      <c r="AR39" s="100">
        <f>'ian25'!AR39+'feb25'!AR39+'mar25'!AR39+'apr25'!AR39+'mai25'!AR39+'iun25'!AR39+'iul25'!AR39</f>
        <v>0</v>
      </c>
      <c r="AS39" s="100">
        <f>'ian25'!AS39+'feb25'!AS39+'mar25'!AS39+'apr25'!AS39+'mai25'!AS39+'iun25'!AS39+'iul25'!AS39</f>
        <v>0</v>
      </c>
      <c r="AT39" s="153"/>
      <c r="AU39" s="13" t="str">
        <f t="shared" ref="AU39:BB39" si="29">IF(AE43+AE44=AE42," ","GRESEALA")</f>
        <v xml:space="preserve"> </v>
      </c>
      <c r="AV39" s="13" t="str">
        <f t="shared" si="29"/>
        <v xml:space="preserve"> </v>
      </c>
      <c r="AW39" s="13" t="str">
        <f t="shared" si="29"/>
        <v xml:space="preserve"> </v>
      </c>
      <c r="AX39" s="13" t="str">
        <f t="shared" si="29"/>
        <v xml:space="preserve"> </v>
      </c>
      <c r="AY39" s="13" t="str">
        <f t="shared" si="29"/>
        <v xml:space="preserve"> </v>
      </c>
      <c r="AZ39" s="13" t="str">
        <f t="shared" si="29"/>
        <v xml:space="preserve"> </v>
      </c>
      <c r="BA39" s="13" t="str">
        <f t="shared" si="29"/>
        <v xml:space="preserve"> </v>
      </c>
      <c r="BB39" s="13" t="str">
        <f t="shared" si="29"/>
        <v xml:space="preserve"> </v>
      </c>
      <c r="BC39" s="13" t="str">
        <f t="shared" ref="BC39:BD39" si="30">IF(AR43+AR44=AR42," ","GRESEALA")</f>
        <v xml:space="preserve"> </v>
      </c>
      <c r="BD39" s="13" t="str">
        <f t="shared" si="30"/>
        <v xml:space="preserve"> </v>
      </c>
      <c r="BE39" s="13" t="str">
        <f>IF(E42+F42=D42," ","GRESEALA")</f>
        <v xml:space="preserve"> </v>
      </c>
      <c r="BF39" s="17" t="str">
        <f>IF(G42+K42+I42+L42+M42=D42," ","GRESEALA")</f>
        <v xml:space="preserve"> </v>
      </c>
      <c r="BG39" s="13" t="str">
        <f>IF(O42+P42=D42," ","GRESEALA")</f>
        <v xml:space="preserve"> </v>
      </c>
      <c r="BH39" s="13" t="str">
        <f>IF(Q42+S42+T42+U42+V42+W42=D42," ","GRESEALA")</f>
        <v xml:space="preserve"> </v>
      </c>
      <c r="BI39" s="13" t="str">
        <f>IF(X42+Y42+Z42=D42," ","GRESEALA")</f>
        <v xml:space="preserve"> </v>
      </c>
      <c r="BJ39" s="17" t="str">
        <f>IF(AA42+AC42+AE42+AF42+AG42+AH42+AI42+AJ42+AK42+AL42+AM42+AN42+AO42+AP42+AQ42+AR42+AS42&gt;=D42," ","GRESEALA")</f>
        <v xml:space="preserve"> </v>
      </c>
      <c r="BK39" s="13" t="str">
        <f>IF(AS42&lt;=D42," ","GRESEALA")</f>
        <v xml:space="preserve"> </v>
      </c>
      <c r="BL39" s="13" t="str">
        <f>IF(H42&lt;=G42," ","GRESEALA")</f>
        <v xml:space="preserve"> </v>
      </c>
    </row>
    <row r="40" spans="2:223" ht="59.25" customHeight="1" x14ac:dyDescent="0.45">
      <c r="B40" s="149" t="s">
        <v>96</v>
      </c>
      <c r="C40" s="83" t="s">
        <v>97</v>
      </c>
      <c r="D40" s="129">
        <f t="shared" si="0"/>
        <v>64</v>
      </c>
      <c r="E40" s="100">
        <f>'ian25'!E40+'feb25'!E40+'mar25'!E40+'apr25'!E40+'mai25'!E40+'iun25'!E40+'iul25'!E40</f>
        <v>50</v>
      </c>
      <c r="F40" s="100">
        <f>'ian25'!F40+'feb25'!F40+'mar25'!F40+'apr25'!F40+'mai25'!F40+'iun25'!F40+'iul25'!F40</f>
        <v>14</v>
      </c>
      <c r="G40" s="100">
        <f>'ian25'!G40+'feb25'!G40+'mar25'!G40+'apr25'!G40+'mai25'!G40+'iun25'!G40+'iul25'!G40</f>
        <v>2</v>
      </c>
      <c r="H40" s="100">
        <f>'ian25'!H40+'feb25'!H40+'mar25'!H40+'apr25'!H40+'mai25'!H40+'iun25'!H40+'iul25'!H40</f>
        <v>2</v>
      </c>
      <c r="I40" s="100">
        <f>'ian25'!I40+'feb25'!I40+'mar25'!I40+'apr25'!I40+'mai25'!I40+'iun25'!I40+'iul25'!I40</f>
        <v>0</v>
      </c>
      <c r="J40" s="100">
        <f>'ian25'!J40+'feb25'!J40+'mar25'!J40+'apr25'!J40+'mai25'!J40+'iun25'!J40+'iul25'!J40</f>
        <v>0</v>
      </c>
      <c r="K40" s="100">
        <f>'ian25'!K40+'feb25'!K40+'mar25'!K40+'apr25'!K40+'mai25'!K40+'iun25'!K40+'iul25'!K40</f>
        <v>6</v>
      </c>
      <c r="L40" s="100">
        <f>'ian25'!L40+'feb25'!L40+'mar25'!L40+'apr25'!L40+'mai25'!L40+'iun25'!L40+'iul25'!L40</f>
        <v>17</v>
      </c>
      <c r="M40" s="100">
        <f>'ian25'!M40+'feb25'!M40+'mar25'!M40+'apr25'!M40+'mai25'!M40+'iun25'!M40+'iul25'!M40</f>
        <v>39</v>
      </c>
      <c r="N40" s="100">
        <f>'ian25'!N40+'feb25'!N40+'mar25'!N40+'apr25'!N40+'mai25'!N40+'iun25'!N40+'iul25'!N40</f>
        <v>15</v>
      </c>
      <c r="O40" s="100">
        <f>'ian25'!O40+'feb25'!O40+'mar25'!O40+'apr25'!O40+'mai25'!O40+'iun25'!O40+'iul25'!O40</f>
        <v>39</v>
      </c>
      <c r="P40" s="100">
        <f>'ian25'!P40+'feb25'!P40+'mar25'!P40+'apr25'!P40+'mai25'!P40+'iun25'!P40+'iul25'!P40</f>
        <v>25</v>
      </c>
      <c r="Q40" s="100">
        <f>'ian25'!Q40+'feb25'!Q40+'mar25'!Q40+'apr25'!Q40+'mai25'!Q40+'iun25'!Q40+'iul25'!Q40</f>
        <v>0</v>
      </c>
      <c r="R40" s="100">
        <f>'ian25'!R40+'feb25'!R40+'mar25'!R40+'apr25'!R40+'mai25'!R40+'iun25'!R40+'iul25'!R40</f>
        <v>0</v>
      </c>
      <c r="S40" s="100">
        <f>'ian25'!S40+'feb25'!S40+'mar25'!S40+'apr25'!S40+'mai25'!S40+'iun25'!S40+'iul25'!S40</f>
        <v>9</v>
      </c>
      <c r="T40" s="100">
        <f>'ian25'!T40+'feb25'!T40+'mar25'!T40+'apr25'!T40+'mai25'!T40+'iun25'!T40+'iul25'!T40</f>
        <v>9</v>
      </c>
      <c r="U40" s="100">
        <f>'ian25'!U40+'feb25'!U40+'mar25'!U40+'apr25'!U40+'mai25'!U40+'iun25'!U40+'iul25'!U40</f>
        <v>29</v>
      </c>
      <c r="V40" s="100">
        <f>'ian25'!V40+'feb25'!V40+'mar25'!V40+'apr25'!V40+'mai25'!V40+'iun25'!V40+'iul25'!V40</f>
        <v>8</v>
      </c>
      <c r="W40" s="100">
        <f>'ian25'!W40+'feb25'!W40+'mar25'!W40+'apr25'!W40+'mai25'!W40+'iun25'!W40+'iul25'!W40</f>
        <v>9</v>
      </c>
      <c r="X40" s="100">
        <f>'ian25'!X40+'feb25'!X40+'mar25'!X40+'apr25'!X40+'mai25'!X40+'iun25'!X40+'iul25'!X40</f>
        <v>0</v>
      </c>
      <c r="Y40" s="100">
        <f>'ian25'!Y40+'feb25'!Y40+'mar25'!Y40+'apr25'!Y40+'mai25'!Y40+'iun25'!Y40+'iul25'!Y40</f>
        <v>64</v>
      </c>
      <c r="Z40" s="100">
        <f>'ian25'!Z40+'feb25'!Z40+'mar25'!Z40+'apr25'!Z40+'mai25'!Z40+'iun25'!Z40+'iul25'!Z40</f>
        <v>0</v>
      </c>
      <c r="AA40" s="100">
        <f>'ian25'!AA40+'feb25'!AA40+'mar25'!AA40+'apr25'!AA40+'mai25'!AA40+'iun25'!AA40+'iul25'!AA40</f>
        <v>0</v>
      </c>
      <c r="AB40" s="100">
        <f>'ian25'!AB40+'feb25'!AB40+'mar25'!AB40+'apr25'!AB40+'mai25'!AB40+'iun25'!AB40+'iul25'!AB40</f>
        <v>0</v>
      </c>
      <c r="AC40" s="100">
        <f>'ian25'!AC40+'feb25'!AC40+'mar25'!AC40+'apr25'!AC40+'mai25'!AC40+'iun25'!AC40+'iul25'!AC40</f>
        <v>0</v>
      </c>
      <c r="AD40" s="100">
        <f>'ian25'!AD40+'feb25'!AD40+'mar25'!AD40+'apr25'!AD40+'mai25'!AD40+'iun25'!AD40+'iul25'!AD40</f>
        <v>0</v>
      </c>
      <c r="AE40" s="100">
        <f>'ian25'!AE40+'feb25'!AE40+'mar25'!AE40+'apr25'!AE40+'mai25'!AE40+'iun25'!AE40+'iul25'!AE40</f>
        <v>0</v>
      </c>
      <c r="AF40" s="100">
        <f>'ian25'!AF40+'feb25'!AF40+'mar25'!AF40+'apr25'!AF40+'mai25'!AF40+'iun25'!AF40+'iul25'!AF40</f>
        <v>0</v>
      </c>
      <c r="AG40" s="100">
        <f>'ian25'!AG40+'feb25'!AG40+'mar25'!AG40+'apr25'!AG40+'mai25'!AG40+'iun25'!AG40+'iul25'!AG40</f>
        <v>0</v>
      </c>
      <c r="AH40" s="100">
        <f>'ian25'!AH40+'feb25'!AH40+'mar25'!AH40+'apr25'!AH40+'mai25'!AH40+'iun25'!AH40+'iul25'!AH40</f>
        <v>0</v>
      </c>
      <c r="AI40" s="100">
        <f>'ian25'!AI40+'feb25'!AI40+'mar25'!AI40+'apr25'!AI40+'mai25'!AI40+'iun25'!AI40+'iul25'!AI40</f>
        <v>0</v>
      </c>
      <c r="AJ40" s="100">
        <f>'ian25'!AJ40+'feb25'!AJ40+'mar25'!AJ40+'apr25'!AJ40+'mai25'!AJ40+'iun25'!AJ40+'iul25'!AJ40</f>
        <v>0</v>
      </c>
      <c r="AK40" s="100">
        <f>'ian25'!AK40+'feb25'!AK40+'mar25'!AK40+'apr25'!AK40+'mai25'!AK40+'iun25'!AK40+'iul25'!AK40</f>
        <v>0</v>
      </c>
      <c r="AL40" s="100">
        <f>'ian25'!AL40+'feb25'!AL40+'mar25'!AL40+'apr25'!AL40+'mai25'!AL40+'iun25'!AL40+'iul25'!AL40</f>
        <v>0</v>
      </c>
      <c r="AM40" s="100">
        <f>'ian25'!AM40+'feb25'!AM40+'mar25'!AM40+'apr25'!AM40+'mai25'!AM40+'iun25'!AM40+'iul25'!AM40</f>
        <v>0</v>
      </c>
      <c r="AN40" s="100">
        <f>'ian25'!AN40+'feb25'!AN40+'mar25'!AN40+'apr25'!AN40+'mai25'!AN40+'iun25'!AN40+'iul25'!AN40</f>
        <v>0</v>
      </c>
      <c r="AO40" s="100">
        <f>'ian25'!AO40+'feb25'!AO40+'mar25'!AO40+'apr25'!AO40+'mai25'!AO40+'iun25'!AO40+'iul25'!AO40</f>
        <v>0</v>
      </c>
      <c r="AP40" s="100">
        <f>'ian25'!AP40+'feb25'!AP40+'mar25'!AP40+'apr25'!AP40+'mai25'!AP40+'iun25'!AP40+'iul25'!AP40</f>
        <v>0</v>
      </c>
      <c r="AQ40" s="100">
        <f>'ian25'!AQ40+'feb25'!AQ40+'mar25'!AQ40+'apr25'!AQ40+'mai25'!AQ40+'iun25'!AQ40+'iul25'!AQ40</f>
        <v>0</v>
      </c>
      <c r="AR40" s="100">
        <f>'ian25'!AR40+'feb25'!AR40+'mar25'!AR40+'apr25'!AR40+'mai25'!AR40+'iun25'!AR40+'iul25'!AR40</f>
        <v>0</v>
      </c>
      <c r="AS40" s="100">
        <f>'ian25'!AS40+'feb25'!AS40+'mar25'!AS40+'apr25'!AS40+'mai25'!AS40+'iun25'!AS40+'iul25'!AS40</f>
        <v>64</v>
      </c>
      <c r="AT40" s="146"/>
      <c r="AU40" s="13" t="str">
        <f>IF(AS13&lt;=D13," ","GRESEALA")</f>
        <v xml:space="preserve"> </v>
      </c>
      <c r="AV40" s="13" t="str">
        <f>IF(AS14&lt;=D14," ","GRESEALA")</f>
        <v xml:space="preserve"> </v>
      </c>
      <c r="AW40" s="13" t="str">
        <f>IF(AS15&lt;=D15," ","GRESEALA")</f>
        <v xml:space="preserve"> </v>
      </c>
      <c r="AX40" s="13" t="str">
        <f>IF(AS16&lt;=D16," ","GRESEALA")</f>
        <v xml:space="preserve"> </v>
      </c>
      <c r="AY40" s="13" t="str">
        <f>IF(AS17&lt;=D17," ","GRESEALA")</f>
        <v xml:space="preserve"> </v>
      </c>
      <c r="AZ40" s="13" t="str">
        <f>IF(AS18&lt;=D18," ","GRESEALA")</f>
        <v xml:space="preserve"> </v>
      </c>
      <c r="BA40" s="13" t="str">
        <f>IF(AS19&lt;=D19," ","GRESEALA")</f>
        <v xml:space="preserve"> </v>
      </c>
      <c r="BB40" s="13" t="str">
        <f>IF(AS20&lt;=D20," ","GRESEALA")</f>
        <v xml:space="preserve"> </v>
      </c>
      <c r="BC40" s="13" t="str">
        <f>IF(AS21&lt;=D21," ","GRESEALA")</f>
        <v xml:space="preserve"> </v>
      </c>
      <c r="BD40" s="13" t="str">
        <f>IF(AS22&lt;=D22," ","GRESEALA")</f>
        <v xml:space="preserve"> </v>
      </c>
      <c r="BE40" s="13" t="str">
        <f>IF(AS23&lt;=D23," ","GRESEALA")</f>
        <v xml:space="preserve"> </v>
      </c>
      <c r="BF40" s="13" t="str">
        <f>IF(AS24&lt;=D24," ","GRESEALA")</f>
        <v xml:space="preserve"> </v>
      </c>
      <c r="BG40" s="13" t="str">
        <f>IF(AS25&lt;=D25," ","GRESEALA")</f>
        <v xml:space="preserve"> </v>
      </c>
      <c r="BH40" s="13" t="str">
        <f>IF(AS26&lt;=D26," ","GRESEALA")</f>
        <v xml:space="preserve"> </v>
      </c>
      <c r="BI40" s="13" t="str">
        <f>IF(AS27&lt;=D27," ","GRESEALA")</f>
        <v xml:space="preserve"> </v>
      </c>
      <c r="BJ40" s="13" t="str">
        <f>IF(AS28&lt;=D28," ","GRESEALA")</f>
        <v xml:space="preserve"> </v>
      </c>
      <c r="BK40" s="13" t="str">
        <f>IF(AS29&lt;=D29," ","GRESEALA")</f>
        <v xml:space="preserve"> </v>
      </c>
    </row>
    <row r="41" spans="2:223" ht="44.25" customHeight="1" x14ac:dyDescent="0.45">
      <c r="B41" s="149">
        <v>4</v>
      </c>
      <c r="C41" s="84" t="s">
        <v>98</v>
      </c>
      <c r="D41" s="137">
        <f t="shared" si="0"/>
        <v>2</v>
      </c>
      <c r="E41" s="100">
        <f>'ian25'!E41+'feb25'!E41+'mar25'!E41+'apr25'!E41+'mai25'!E41+'iun25'!E41+'iul25'!E41</f>
        <v>0</v>
      </c>
      <c r="F41" s="100">
        <f>'ian25'!F41+'feb25'!F41+'mar25'!F41+'apr25'!F41+'mai25'!F41+'iun25'!F41+'iul25'!F41</f>
        <v>2</v>
      </c>
      <c r="G41" s="100">
        <f>'ian25'!G41+'feb25'!G41+'mar25'!G41+'apr25'!G41+'mai25'!G41+'iun25'!G41+'iul25'!G41</f>
        <v>1</v>
      </c>
      <c r="H41" s="100">
        <f>'ian25'!H41+'feb25'!H41+'mar25'!H41+'apr25'!H41+'mai25'!H41+'iun25'!H41+'iul25'!H41</f>
        <v>1</v>
      </c>
      <c r="I41" s="100">
        <f>'ian25'!I41+'feb25'!I41+'mar25'!I41+'apr25'!I41+'mai25'!I41+'iun25'!I41+'iul25'!I41</f>
        <v>0</v>
      </c>
      <c r="J41" s="100">
        <f>'ian25'!J41+'feb25'!J41+'mar25'!J41+'apr25'!J41+'mai25'!J41+'iun25'!J41+'iul25'!J41</f>
        <v>0</v>
      </c>
      <c r="K41" s="100">
        <f>'ian25'!K41+'feb25'!K41+'mar25'!K41+'apr25'!K41+'mai25'!K41+'iun25'!K41+'iul25'!K41</f>
        <v>0</v>
      </c>
      <c r="L41" s="100">
        <f>'ian25'!L41+'feb25'!L41+'mar25'!L41+'apr25'!L41+'mai25'!L41+'iun25'!L41+'iul25'!L41</f>
        <v>0</v>
      </c>
      <c r="M41" s="100">
        <f>'ian25'!M41+'feb25'!M41+'mar25'!M41+'apr25'!M41+'mai25'!M41+'iun25'!M41+'iul25'!M41</f>
        <v>1</v>
      </c>
      <c r="N41" s="100">
        <f>'ian25'!N41+'feb25'!N41+'mar25'!N41+'apr25'!N41+'mai25'!N41+'iun25'!N41+'iul25'!N41</f>
        <v>0</v>
      </c>
      <c r="O41" s="100">
        <f>'ian25'!O41+'feb25'!O41+'mar25'!O41+'apr25'!O41+'mai25'!O41+'iun25'!O41+'iul25'!O41</f>
        <v>2</v>
      </c>
      <c r="P41" s="100">
        <f>'ian25'!P41+'feb25'!P41+'mar25'!P41+'apr25'!P41+'mai25'!P41+'iun25'!P41+'iul25'!P41</f>
        <v>0</v>
      </c>
      <c r="Q41" s="100">
        <f>'ian25'!Q41+'feb25'!Q41+'mar25'!Q41+'apr25'!Q41+'mai25'!Q41+'iun25'!Q41+'iul25'!Q41</f>
        <v>0</v>
      </c>
      <c r="R41" s="100">
        <f>'ian25'!R41+'feb25'!R41+'mar25'!R41+'apr25'!R41+'mai25'!R41+'iun25'!R41+'iul25'!R41</f>
        <v>0</v>
      </c>
      <c r="S41" s="100">
        <f>'ian25'!S41+'feb25'!S41+'mar25'!S41+'apr25'!S41+'mai25'!S41+'iun25'!S41+'iul25'!S41</f>
        <v>0</v>
      </c>
      <c r="T41" s="100">
        <f>'ian25'!T41+'feb25'!T41+'mar25'!T41+'apr25'!T41+'mai25'!T41+'iun25'!T41+'iul25'!T41</f>
        <v>0</v>
      </c>
      <c r="U41" s="100">
        <f>'ian25'!U41+'feb25'!U41+'mar25'!U41+'apr25'!U41+'mai25'!U41+'iun25'!U41+'iul25'!U41</f>
        <v>2</v>
      </c>
      <c r="V41" s="100">
        <f>'ian25'!V41+'feb25'!V41+'mar25'!V41+'apr25'!V41+'mai25'!V41+'iun25'!V41+'iul25'!V41</f>
        <v>0</v>
      </c>
      <c r="W41" s="100">
        <f>'ian25'!W41+'feb25'!W41+'mar25'!W41+'apr25'!W41+'mai25'!W41+'iun25'!W41+'iul25'!W41</f>
        <v>0</v>
      </c>
      <c r="X41" s="100">
        <f>'ian25'!X41+'feb25'!X41+'mar25'!X41+'apr25'!X41+'mai25'!X41+'iun25'!X41+'iul25'!X41</f>
        <v>2</v>
      </c>
      <c r="Y41" s="100">
        <f>'ian25'!Y41+'feb25'!Y41+'mar25'!Y41+'apr25'!Y41+'mai25'!Y41+'iun25'!Y41+'iul25'!Y41</f>
        <v>0</v>
      </c>
      <c r="Z41" s="100">
        <f>'ian25'!Z41+'feb25'!Z41+'mar25'!Z41+'apr25'!Z41+'mai25'!Z41+'iun25'!Z41+'iul25'!Z41</f>
        <v>0</v>
      </c>
      <c r="AA41" s="100">
        <f>'ian25'!AA41+'feb25'!AA41+'mar25'!AA41+'apr25'!AA41+'mai25'!AA41+'iun25'!AA41+'iul25'!AA41</f>
        <v>0</v>
      </c>
      <c r="AB41" s="100">
        <f>'ian25'!AB41+'feb25'!AB41+'mar25'!AB41+'apr25'!AB41+'mai25'!AB41+'iun25'!AB41+'iul25'!AB41</f>
        <v>0</v>
      </c>
      <c r="AC41" s="100">
        <f>'ian25'!AC41+'feb25'!AC41+'mar25'!AC41+'apr25'!AC41+'mai25'!AC41+'iun25'!AC41+'iul25'!AC41</f>
        <v>0</v>
      </c>
      <c r="AD41" s="100">
        <f>'ian25'!AD41+'feb25'!AD41+'mar25'!AD41+'apr25'!AD41+'mai25'!AD41+'iun25'!AD41+'iul25'!AD41</f>
        <v>0</v>
      </c>
      <c r="AE41" s="100">
        <f>'ian25'!AE41+'feb25'!AE41+'mar25'!AE41+'apr25'!AE41+'mai25'!AE41+'iun25'!AE41+'iul25'!AE41</f>
        <v>0</v>
      </c>
      <c r="AF41" s="100">
        <f>'ian25'!AF41+'feb25'!AF41+'mar25'!AF41+'apr25'!AF41+'mai25'!AF41+'iun25'!AF41+'iul25'!AF41</f>
        <v>0</v>
      </c>
      <c r="AG41" s="100">
        <f>'ian25'!AG41+'feb25'!AG41+'mar25'!AG41+'apr25'!AG41+'mai25'!AG41+'iun25'!AG41+'iul25'!AG41</f>
        <v>0</v>
      </c>
      <c r="AH41" s="100">
        <f>'ian25'!AH41+'feb25'!AH41+'mar25'!AH41+'apr25'!AH41+'mai25'!AH41+'iun25'!AH41+'iul25'!AH41</f>
        <v>0</v>
      </c>
      <c r="AI41" s="100">
        <f>'ian25'!AI41+'feb25'!AI41+'mar25'!AI41+'apr25'!AI41+'mai25'!AI41+'iun25'!AI41+'iul25'!AI41</f>
        <v>0</v>
      </c>
      <c r="AJ41" s="100">
        <f>'ian25'!AJ41+'feb25'!AJ41+'mar25'!AJ41+'apr25'!AJ41+'mai25'!AJ41+'iun25'!AJ41+'iul25'!AJ41</f>
        <v>0</v>
      </c>
      <c r="AK41" s="100">
        <f>'ian25'!AK41+'feb25'!AK41+'mar25'!AK41+'apr25'!AK41+'mai25'!AK41+'iun25'!AK41+'iul25'!AK41</f>
        <v>0</v>
      </c>
      <c r="AL41" s="100">
        <f>'ian25'!AL41+'feb25'!AL41+'mar25'!AL41+'apr25'!AL41+'mai25'!AL41+'iun25'!AL41+'iul25'!AL41</f>
        <v>0</v>
      </c>
      <c r="AM41" s="100">
        <f>'ian25'!AM41+'feb25'!AM41+'mar25'!AM41+'apr25'!AM41+'mai25'!AM41+'iun25'!AM41+'iul25'!AM41</f>
        <v>0</v>
      </c>
      <c r="AN41" s="100">
        <f>'ian25'!AN41+'feb25'!AN41+'mar25'!AN41+'apr25'!AN41+'mai25'!AN41+'iun25'!AN41+'iul25'!AN41</f>
        <v>0</v>
      </c>
      <c r="AO41" s="100">
        <f>'ian25'!AO41+'feb25'!AO41+'mar25'!AO41+'apr25'!AO41+'mai25'!AO41+'iun25'!AO41+'iul25'!AO41</f>
        <v>0</v>
      </c>
      <c r="AP41" s="100">
        <f>'ian25'!AP41+'feb25'!AP41+'mar25'!AP41+'apr25'!AP41+'mai25'!AP41+'iun25'!AP41+'iul25'!AP41</f>
        <v>0</v>
      </c>
      <c r="AQ41" s="100">
        <f>'ian25'!AQ41+'feb25'!AQ41+'mar25'!AQ41+'apr25'!AQ41+'mai25'!AQ41+'iun25'!AQ41+'iul25'!AQ41</f>
        <v>0</v>
      </c>
      <c r="AR41" s="100">
        <f>'ian25'!AR41+'feb25'!AR41+'mar25'!AR41+'apr25'!AR41+'mai25'!AR41+'iun25'!AR41+'iul25'!AR41</f>
        <v>0</v>
      </c>
      <c r="AS41" s="100">
        <f>'ian25'!AS41+'feb25'!AS41+'mar25'!AS41+'apr25'!AS41+'mai25'!AS41+'iun25'!AS41+'iul25'!AS41</f>
        <v>2</v>
      </c>
      <c r="AT41" s="146"/>
      <c r="AU41" s="13" t="str">
        <f>IF(AS30&lt;=D30," ","GRESEALA")</f>
        <v xml:space="preserve"> </v>
      </c>
      <c r="AV41" s="13" t="str">
        <f>IF(AS31&lt;=D31," ","GRESEALA")</f>
        <v xml:space="preserve"> </v>
      </c>
      <c r="AW41" s="13" t="str">
        <f>IF(AS32&lt;=D32," ","GRESEALA")</f>
        <v xml:space="preserve"> </v>
      </c>
      <c r="AX41" s="13" t="str">
        <f>IF(AS33&lt;=D33," ","GRESEALA")</f>
        <v xml:space="preserve"> </v>
      </c>
      <c r="AY41" s="13" t="str">
        <f>IF(AS34&lt;=D34," ","GRESEALA")</f>
        <v xml:space="preserve"> </v>
      </c>
      <c r="AZ41" s="13" t="str">
        <f>IF(AS35&lt;=D35," ","GRESEALA")</f>
        <v xml:space="preserve"> </v>
      </c>
      <c r="BA41" s="13" t="str">
        <f>IF(AS36&lt;=D36," ","GRESEALA")</f>
        <v xml:space="preserve"> </v>
      </c>
      <c r="BB41" s="13" t="str">
        <f>IF(AS37&lt;=D37," ","GRESEALA")</f>
        <v xml:space="preserve"> </v>
      </c>
      <c r="BC41" s="13" t="str">
        <f>IF(AS38&lt;=D38," ","GRESEALA")</f>
        <v xml:space="preserve"> </v>
      </c>
      <c r="BD41" s="13" t="str">
        <f>IF(AS39&lt;=D39," ","GRESEALA")</f>
        <v xml:space="preserve"> </v>
      </c>
      <c r="BE41" s="13" t="str">
        <f>IF(AS40&lt;=D40," ","GRESEALA")</f>
        <v xml:space="preserve"> </v>
      </c>
      <c r="BF41" s="13" t="str">
        <f>IF(AS41&lt;=D41," ","GRESEALA")</f>
        <v xml:space="preserve"> </v>
      </c>
      <c r="BG41" s="13" t="str">
        <f>IF(AS42&lt;=D42," ","GRESEALA")</f>
        <v xml:space="preserve"> </v>
      </c>
      <c r="BH41" s="13" t="str">
        <f>IF(AS43&lt;=D43," ","GRESEALA")</f>
        <v xml:space="preserve"> </v>
      </c>
      <c r="BI41" s="13" t="str">
        <f>IF(AS44&lt;=D44," ","GRESEALA")</f>
        <v xml:space="preserve"> </v>
      </c>
      <c r="BJ41" s="13" t="str">
        <f>IF(AS45&lt;=D45," ","GRESEALA")</f>
        <v xml:space="preserve"> </v>
      </c>
      <c r="BK41" s="13" t="str">
        <f>IF(AS46&lt;=D46," ","GRESEALA")</f>
        <v xml:space="preserve"> </v>
      </c>
    </row>
    <row r="42" spans="2:223" ht="42.75" customHeight="1" x14ac:dyDescent="0.35">
      <c r="B42" s="147">
        <v>5</v>
      </c>
      <c r="C42" s="75" t="s">
        <v>99</v>
      </c>
      <c r="D42" s="135">
        <f t="shared" si="0"/>
        <v>0</v>
      </c>
      <c r="E42" s="100">
        <f>'ian25'!E42+'feb25'!E42+'mar25'!E42+'apr25'!E42+'mai25'!E42+'iun25'!E42+'iul25'!E42</f>
        <v>0</v>
      </c>
      <c r="F42" s="100">
        <f>'ian25'!F42+'feb25'!F42+'mar25'!F42+'apr25'!F42+'mai25'!F42+'iun25'!F42+'iul25'!F42</f>
        <v>0</v>
      </c>
      <c r="G42" s="100">
        <f>'ian25'!G42+'feb25'!G42+'mar25'!G42+'apr25'!G42+'mai25'!G42+'iun25'!G42+'iul25'!G42</f>
        <v>0</v>
      </c>
      <c r="H42" s="100">
        <f>'ian25'!H42+'feb25'!H42+'mar25'!H42+'apr25'!H42+'mai25'!H42+'iun25'!H42+'iul25'!H42</f>
        <v>0</v>
      </c>
      <c r="I42" s="100">
        <f>'ian25'!I42+'feb25'!I42+'mar25'!I42+'apr25'!I42+'mai25'!I42+'iun25'!I42+'iul25'!I42</f>
        <v>0</v>
      </c>
      <c r="J42" s="100">
        <f>'ian25'!J42+'feb25'!J42+'mar25'!J42+'apr25'!J42+'mai25'!J42+'iun25'!J42+'iul25'!J42</f>
        <v>0</v>
      </c>
      <c r="K42" s="100">
        <f>'ian25'!K42+'feb25'!K42+'mar25'!K42+'apr25'!K42+'mai25'!K42+'iun25'!K42+'iul25'!K42</f>
        <v>0</v>
      </c>
      <c r="L42" s="100">
        <f>'ian25'!L42+'feb25'!L42+'mar25'!L42+'apr25'!L42+'mai25'!L42+'iun25'!L42+'iul25'!L42</f>
        <v>0</v>
      </c>
      <c r="M42" s="100">
        <f>'ian25'!M42+'feb25'!M42+'mar25'!M42+'apr25'!M42+'mai25'!M42+'iun25'!M42+'iul25'!M42</f>
        <v>0</v>
      </c>
      <c r="N42" s="100">
        <f>'ian25'!N42+'feb25'!N42+'mar25'!N42+'apr25'!N42+'mai25'!N42+'iun25'!N42+'iul25'!N42</f>
        <v>0</v>
      </c>
      <c r="O42" s="100">
        <f>'ian25'!O42+'feb25'!O42+'mar25'!O42+'apr25'!O42+'mai25'!O42+'iun25'!O42+'iul25'!O42</f>
        <v>0</v>
      </c>
      <c r="P42" s="100">
        <f>'ian25'!P42+'feb25'!P42+'mar25'!P42+'apr25'!P42+'mai25'!P42+'iun25'!P42+'iul25'!P42</f>
        <v>0</v>
      </c>
      <c r="Q42" s="100">
        <f>'ian25'!Q42+'feb25'!Q42+'mar25'!Q42+'apr25'!Q42+'mai25'!Q42+'iun25'!Q42+'iul25'!Q42</f>
        <v>0</v>
      </c>
      <c r="R42" s="100">
        <f>'ian25'!R42+'feb25'!R42+'mar25'!R42+'apr25'!R42+'mai25'!R42+'iun25'!R42+'iul25'!R42</f>
        <v>0</v>
      </c>
      <c r="S42" s="100">
        <f>'ian25'!S42+'feb25'!S42+'mar25'!S42+'apr25'!S42+'mai25'!S42+'iun25'!S42+'iul25'!S42</f>
        <v>0</v>
      </c>
      <c r="T42" s="100">
        <f>'ian25'!T42+'feb25'!T42+'mar25'!T42+'apr25'!T42+'mai25'!T42+'iun25'!T42+'iul25'!T42</f>
        <v>0</v>
      </c>
      <c r="U42" s="100">
        <f>'ian25'!U42+'feb25'!U42+'mar25'!U42+'apr25'!U42+'mai25'!U42+'iun25'!U42+'iul25'!U42</f>
        <v>0</v>
      </c>
      <c r="V42" s="100">
        <f>'ian25'!V42+'feb25'!V42+'mar25'!V42+'apr25'!V42+'mai25'!V42+'iun25'!V42+'iul25'!V42</f>
        <v>0</v>
      </c>
      <c r="W42" s="100">
        <f>'ian25'!W42+'feb25'!W42+'mar25'!W42+'apr25'!W42+'mai25'!W42+'iun25'!W42+'iul25'!W42</f>
        <v>0</v>
      </c>
      <c r="X42" s="100">
        <f>'ian25'!X42+'feb25'!X42+'mar25'!X42+'apr25'!X42+'mai25'!X42+'iun25'!X42+'iul25'!X42</f>
        <v>0</v>
      </c>
      <c r="Y42" s="100">
        <f>'ian25'!Y42+'feb25'!Y42+'mar25'!Y42+'apr25'!Y42+'mai25'!Y42+'iun25'!Y42+'iul25'!Y42</f>
        <v>0</v>
      </c>
      <c r="Z42" s="100">
        <f>'ian25'!Z42+'feb25'!Z42+'mar25'!Z42+'apr25'!Z42+'mai25'!Z42+'iun25'!Z42+'iul25'!Z42</f>
        <v>0</v>
      </c>
      <c r="AA42" s="100">
        <f>'ian25'!AA42+'feb25'!AA42+'mar25'!AA42+'apr25'!AA42+'mai25'!AA42+'iun25'!AA42+'iul25'!AA42</f>
        <v>0</v>
      </c>
      <c r="AB42" s="100">
        <f>'ian25'!AB42+'feb25'!AB42+'mar25'!AB42+'apr25'!AB42+'mai25'!AB42+'iun25'!AB42+'iul25'!AB42</f>
        <v>0</v>
      </c>
      <c r="AC42" s="100">
        <f>'ian25'!AC42+'feb25'!AC42+'mar25'!AC42+'apr25'!AC42+'mai25'!AC42+'iun25'!AC42+'iul25'!AC42</f>
        <v>0</v>
      </c>
      <c r="AD42" s="100">
        <f>'ian25'!AD42+'feb25'!AD42+'mar25'!AD42+'apr25'!AD42+'mai25'!AD42+'iun25'!AD42+'iul25'!AD42</f>
        <v>0</v>
      </c>
      <c r="AE42" s="100">
        <f>'ian25'!AE42+'feb25'!AE42+'mar25'!AE42+'apr25'!AE42+'mai25'!AE42+'iun25'!AE42+'iul25'!AE42</f>
        <v>0</v>
      </c>
      <c r="AF42" s="100">
        <f>'ian25'!AF42+'feb25'!AF42+'mar25'!AF42+'apr25'!AF42+'mai25'!AF42+'iun25'!AF42+'iul25'!AF42</f>
        <v>0</v>
      </c>
      <c r="AG42" s="100">
        <f>'ian25'!AG42+'feb25'!AG42+'mar25'!AG42+'apr25'!AG42+'mai25'!AG42+'iun25'!AG42+'iul25'!AG42</f>
        <v>0</v>
      </c>
      <c r="AH42" s="100">
        <f>'ian25'!AH42+'feb25'!AH42+'mar25'!AH42+'apr25'!AH42+'mai25'!AH42+'iun25'!AH42+'iul25'!AH42</f>
        <v>0</v>
      </c>
      <c r="AI42" s="100">
        <f>'ian25'!AI42+'feb25'!AI42+'mar25'!AI42+'apr25'!AI42+'mai25'!AI42+'iun25'!AI42+'iul25'!AI42</f>
        <v>0</v>
      </c>
      <c r="AJ42" s="100">
        <f>'ian25'!AJ42+'feb25'!AJ42+'mar25'!AJ42+'apr25'!AJ42+'mai25'!AJ42+'iun25'!AJ42+'iul25'!AJ42</f>
        <v>0</v>
      </c>
      <c r="AK42" s="100">
        <f>'ian25'!AK42+'feb25'!AK42+'mar25'!AK42+'apr25'!AK42+'mai25'!AK42+'iun25'!AK42+'iul25'!AK42</f>
        <v>0</v>
      </c>
      <c r="AL42" s="100">
        <f>'ian25'!AL42+'feb25'!AL42+'mar25'!AL42+'apr25'!AL42+'mai25'!AL42+'iun25'!AL42+'iul25'!AL42</f>
        <v>0</v>
      </c>
      <c r="AM42" s="100">
        <f>'ian25'!AM42+'feb25'!AM42+'mar25'!AM42+'apr25'!AM42+'mai25'!AM42+'iun25'!AM42+'iul25'!AM42</f>
        <v>0</v>
      </c>
      <c r="AN42" s="100">
        <f>'ian25'!AN42+'feb25'!AN42+'mar25'!AN42+'apr25'!AN42+'mai25'!AN42+'iun25'!AN42+'iul25'!AN42</f>
        <v>0</v>
      </c>
      <c r="AO42" s="100">
        <f>'ian25'!AO42+'feb25'!AO42+'mar25'!AO42+'apr25'!AO42+'mai25'!AO42+'iun25'!AO42+'iul25'!AO42</f>
        <v>0</v>
      </c>
      <c r="AP42" s="100">
        <f>'ian25'!AP42+'feb25'!AP42+'mar25'!AP42+'apr25'!AP42+'mai25'!AP42+'iun25'!AP42+'iul25'!AP42</f>
        <v>0</v>
      </c>
      <c r="AQ42" s="100">
        <f>'ian25'!AQ42+'feb25'!AQ42+'mar25'!AQ42+'apr25'!AQ42+'mai25'!AQ42+'iun25'!AQ42+'iul25'!AQ42</f>
        <v>0</v>
      </c>
      <c r="AR42" s="100">
        <f>'ian25'!AR42+'feb25'!AR42+'mar25'!AR42+'apr25'!AR42+'mai25'!AR42+'iun25'!AR42+'iul25'!AR42</f>
        <v>0</v>
      </c>
      <c r="AS42" s="100">
        <f>'ian25'!AS42+'feb25'!AS42+'mar25'!AS42+'apr25'!AS42+'mai25'!AS42+'iun25'!AS42+'iul25'!AS42</f>
        <v>0</v>
      </c>
      <c r="AT42" s="151"/>
      <c r="AU42" s="13" t="str">
        <f>IF(AS47&lt;=D47," ","GRESEALA")</f>
        <v xml:space="preserve"> </v>
      </c>
      <c r="AV42" s="13" t="str">
        <f>IF(AS48&lt;=D48," ","GRESEALA")</f>
        <v xml:space="preserve"> </v>
      </c>
      <c r="AW42" s="13" t="str">
        <f>IF(AS49&lt;=D49," ","GRESEALA")</f>
        <v xml:space="preserve"> </v>
      </c>
      <c r="AX42" s="13" t="str">
        <f>IF(AS50&lt;=D50," ","GRESEALA")</f>
        <v xml:space="preserve"> </v>
      </c>
      <c r="AY42" s="13" t="str">
        <f>IF(AS51&lt;=D51," ","GRESEALA")</f>
        <v xml:space="preserve"> </v>
      </c>
      <c r="AZ42" s="13" t="str">
        <f>IF(AS52&lt;=D52," ","GRESEALA")</f>
        <v xml:space="preserve"> </v>
      </c>
      <c r="BA42" s="13" t="str">
        <f>IF(AS53&lt;=D53," ","GRESEALA")</f>
        <v xml:space="preserve"> </v>
      </c>
      <c r="BB42" s="13" t="str">
        <f>IF(AS54&lt;=D54," ","GRESEALA")</f>
        <v xml:space="preserve"> </v>
      </c>
      <c r="BC42" s="13" t="str">
        <f>IF(AS55&lt;=D55," ","GRESEALA")</f>
        <v xml:space="preserve"> </v>
      </c>
      <c r="BD42" s="13" t="str">
        <f>IF(AS56&lt;=D56," ","GRESEALA")</f>
        <v xml:space="preserve"> </v>
      </c>
      <c r="BE42" s="13" t="str">
        <f>IF(AS57&lt;=D57," ","GRESEALA")</f>
        <v xml:space="preserve"> </v>
      </c>
      <c r="BF42" s="13" t="str">
        <f>IF(AS58&lt;=D58," ","GRESEALA")</f>
        <v xml:space="preserve"> </v>
      </c>
      <c r="BG42" s="13" t="str">
        <f>IF(AS59&lt;=D59," ","GRESEALA")</f>
        <v xml:space="preserve"> </v>
      </c>
      <c r="BH42" s="13" t="str">
        <f>IF(AS60&lt;=D60," ","GRESEALA")</f>
        <v xml:space="preserve"> </v>
      </c>
      <c r="BI42" s="13" t="str">
        <f>IF(AS61&lt;=D61," ","GRESEALA")</f>
        <v xml:space="preserve"> </v>
      </c>
      <c r="BJ42" s="13" t="str">
        <f>IF(AS62&lt;=D62," ","GRESEALA")</f>
        <v xml:space="preserve"> </v>
      </c>
      <c r="BK42" s="13" t="str">
        <f>IF(AS63&lt;=D63," ","GRESEALA")</f>
        <v xml:space="preserve"> </v>
      </c>
    </row>
    <row r="43" spans="2:223" ht="27" customHeight="1" x14ac:dyDescent="0.45">
      <c r="B43" s="154" t="s">
        <v>100</v>
      </c>
      <c r="C43" s="85" t="s">
        <v>101</v>
      </c>
      <c r="D43" s="129">
        <f t="shared" si="0"/>
        <v>0</v>
      </c>
      <c r="E43" s="100">
        <f>'ian25'!E43+'feb25'!E43+'mar25'!E43+'apr25'!E43+'mai25'!E43+'iun25'!E43+'iul25'!E43</f>
        <v>0</v>
      </c>
      <c r="F43" s="100">
        <f>'ian25'!F43+'feb25'!F43+'mar25'!F43+'apr25'!F43+'mai25'!F43+'iun25'!F43+'iul25'!F43</f>
        <v>0</v>
      </c>
      <c r="G43" s="100">
        <f>'ian25'!G43+'feb25'!G43+'mar25'!G43+'apr25'!G43+'mai25'!G43+'iun25'!G43+'iul25'!G43</f>
        <v>0</v>
      </c>
      <c r="H43" s="100">
        <f>'ian25'!H43+'feb25'!H43+'mar25'!H43+'apr25'!H43+'mai25'!H43+'iun25'!H43+'iul25'!H43</f>
        <v>0</v>
      </c>
      <c r="I43" s="100">
        <f>'ian25'!I43+'feb25'!I43+'mar25'!I43+'apr25'!I43+'mai25'!I43+'iun25'!I43+'iul25'!I43</f>
        <v>0</v>
      </c>
      <c r="J43" s="100">
        <f>'ian25'!J43+'feb25'!J43+'mar25'!J43+'apr25'!J43+'mai25'!J43+'iun25'!J43+'iul25'!J43</f>
        <v>0</v>
      </c>
      <c r="K43" s="100">
        <f>'ian25'!K43+'feb25'!K43+'mar25'!K43+'apr25'!K43+'mai25'!K43+'iun25'!K43+'iul25'!K43</f>
        <v>0</v>
      </c>
      <c r="L43" s="100">
        <f>'ian25'!L43+'feb25'!L43+'mar25'!L43+'apr25'!L43+'mai25'!L43+'iun25'!L43+'iul25'!L43</f>
        <v>0</v>
      </c>
      <c r="M43" s="100">
        <f>'ian25'!M43+'feb25'!M43+'mar25'!M43+'apr25'!M43+'mai25'!M43+'iun25'!M43+'iul25'!M43</f>
        <v>0</v>
      </c>
      <c r="N43" s="100">
        <f>'ian25'!N43+'feb25'!N43+'mar25'!N43+'apr25'!N43+'mai25'!N43+'iun25'!N43+'iul25'!N43</f>
        <v>0</v>
      </c>
      <c r="O43" s="100">
        <f>'ian25'!O43+'feb25'!O43+'mar25'!O43+'apr25'!O43+'mai25'!O43+'iun25'!O43+'iul25'!O43</f>
        <v>0</v>
      </c>
      <c r="P43" s="100">
        <f>'ian25'!P43+'feb25'!P43+'mar25'!P43+'apr25'!P43+'mai25'!P43+'iun25'!P43+'iul25'!P43</f>
        <v>0</v>
      </c>
      <c r="Q43" s="100">
        <f>'ian25'!Q43+'feb25'!Q43+'mar25'!Q43+'apr25'!Q43+'mai25'!Q43+'iun25'!Q43+'iul25'!Q43</f>
        <v>0</v>
      </c>
      <c r="R43" s="100">
        <f>'ian25'!R43+'feb25'!R43+'mar25'!R43+'apr25'!R43+'mai25'!R43+'iun25'!R43+'iul25'!R43</f>
        <v>0</v>
      </c>
      <c r="S43" s="100">
        <f>'ian25'!S43+'feb25'!S43+'mar25'!S43+'apr25'!S43+'mai25'!S43+'iun25'!S43+'iul25'!S43</f>
        <v>0</v>
      </c>
      <c r="T43" s="100">
        <f>'ian25'!T43+'feb25'!T43+'mar25'!T43+'apr25'!T43+'mai25'!T43+'iun25'!T43+'iul25'!T43</f>
        <v>0</v>
      </c>
      <c r="U43" s="100">
        <f>'ian25'!U43+'feb25'!U43+'mar25'!U43+'apr25'!U43+'mai25'!U43+'iun25'!U43+'iul25'!U43</f>
        <v>0</v>
      </c>
      <c r="V43" s="100">
        <f>'ian25'!V43+'feb25'!V43+'mar25'!V43+'apr25'!V43+'mai25'!V43+'iun25'!V43+'iul25'!V43</f>
        <v>0</v>
      </c>
      <c r="W43" s="100">
        <f>'ian25'!W43+'feb25'!W43+'mar25'!W43+'apr25'!W43+'mai25'!W43+'iun25'!W43+'iul25'!W43</f>
        <v>0</v>
      </c>
      <c r="X43" s="100">
        <f>'ian25'!X43+'feb25'!X43+'mar25'!X43+'apr25'!X43+'mai25'!X43+'iun25'!X43+'iul25'!X43</f>
        <v>0</v>
      </c>
      <c r="Y43" s="100">
        <f>'ian25'!Y43+'feb25'!Y43+'mar25'!Y43+'apr25'!Y43+'mai25'!Y43+'iun25'!Y43+'iul25'!Y43</f>
        <v>0</v>
      </c>
      <c r="Z43" s="100">
        <f>'ian25'!Z43+'feb25'!Z43+'mar25'!Z43+'apr25'!Z43+'mai25'!Z43+'iun25'!Z43+'iul25'!Z43</f>
        <v>0</v>
      </c>
      <c r="AA43" s="100">
        <f>'ian25'!AA43+'feb25'!AA43+'mar25'!AA43+'apr25'!AA43+'mai25'!AA43+'iun25'!AA43+'iul25'!AA43</f>
        <v>0</v>
      </c>
      <c r="AB43" s="100">
        <f>'ian25'!AB43+'feb25'!AB43+'mar25'!AB43+'apr25'!AB43+'mai25'!AB43+'iun25'!AB43+'iul25'!AB43</f>
        <v>0</v>
      </c>
      <c r="AC43" s="100">
        <f>'ian25'!AC43+'feb25'!AC43+'mar25'!AC43+'apr25'!AC43+'mai25'!AC43+'iun25'!AC43+'iul25'!AC43</f>
        <v>0</v>
      </c>
      <c r="AD43" s="100">
        <f>'ian25'!AD43+'feb25'!AD43+'mar25'!AD43+'apr25'!AD43+'mai25'!AD43+'iun25'!AD43+'iul25'!AD43</f>
        <v>0</v>
      </c>
      <c r="AE43" s="100">
        <f>'ian25'!AE43+'feb25'!AE43+'mar25'!AE43+'apr25'!AE43+'mai25'!AE43+'iun25'!AE43+'iul25'!AE43</f>
        <v>0</v>
      </c>
      <c r="AF43" s="100">
        <f>'ian25'!AF43+'feb25'!AF43+'mar25'!AF43+'apr25'!AF43+'mai25'!AF43+'iun25'!AF43+'iul25'!AF43</f>
        <v>0</v>
      </c>
      <c r="AG43" s="100">
        <f>'ian25'!AG43+'feb25'!AG43+'mar25'!AG43+'apr25'!AG43+'mai25'!AG43+'iun25'!AG43+'iul25'!AG43</f>
        <v>0</v>
      </c>
      <c r="AH43" s="100">
        <f>'ian25'!AH43+'feb25'!AH43+'mar25'!AH43+'apr25'!AH43+'mai25'!AH43+'iun25'!AH43+'iul25'!AH43</f>
        <v>0</v>
      </c>
      <c r="AI43" s="100">
        <f>'ian25'!AI43+'feb25'!AI43+'mar25'!AI43+'apr25'!AI43+'mai25'!AI43+'iun25'!AI43+'iul25'!AI43</f>
        <v>0</v>
      </c>
      <c r="AJ43" s="100">
        <f>'ian25'!AJ43+'feb25'!AJ43+'mar25'!AJ43+'apr25'!AJ43+'mai25'!AJ43+'iun25'!AJ43+'iul25'!AJ43</f>
        <v>0</v>
      </c>
      <c r="AK43" s="100">
        <f>'ian25'!AK43+'feb25'!AK43+'mar25'!AK43+'apr25'!AK43+'mai25'!AK43+'iun25'!AK43+'iul25'!AK43</f>
        <v>0</v>
      </c>
      <c r="AL43" s="100">
        <f>'ian25'!AL43+'feb25'!AL43+'mar25'!AL43+'apr25'!AL43+'mai25'!AL43+'iun25'!AL43+'iul25'!AL43</f>
        <v>0</v>
      </c>
      <c r="AM43" s="100">
        <f>'ian25'!AM43+'feb25'!AM43+'mar25'!AM43+'apr25'!AM43+'mai25'!AM43+'iun25'!AM43+'iul25'!AM43</f>
        <v>0</v>
      </c>
      <c r="AN43" s="100">
        <f>'ian25'!AN43+'feb25'!AN43+'mar25'!AN43+'apr25'!AN43+'mai25'!AN43+'iun25'!AN43+'iul25'!AN43</f>
        <v>0</v>
      </c>
      <c r="AO43" s="100">
        <f>'ian25'!AO43+'feb25'!AO43+'mar25'!AO43+'apr25'!AO43+'mai25'!AO43+'iun25'!AO43+'iul25'!AO43</f>
        <v>0</v>
      </c>
      <c r="AP43" s="100">
        <f>'ian25'!AP43+'feb25'!AP43+'mar25'!AP43+'apr25'!AP43+'mai25'!AP43+'iun25'!AP43+'iul25'!AP43</f>
        <v>0</v>
      </c>
      <c r="AQ43" s="100">
        <f>'ian25'!AQ43+'feb25'!AQ43+'mar25'!AQ43+'apr25'!AQ43+'mai25'!AQ43+'iun25'!AQ43+'iul25'!AQ43</f>
        <v>0</v>
      </c>
      <c r="AR43" s="100">
        <f>'ian25'!AR43+'feb25'!AR43+'mar25'!AR43+'apr25'!AR43+'mai25'!AR43+'iun25'!AR43+'iul25'!AR43</f>
        <v>0</v>
      </c>
      <c r="AS43" s="100">
        <f>'ian25'!AS43+'feb25'!AS43+'mar25'!AS43+'apr25'!AS43+'mai25'!AS43+'iun25'!AS43+'iul25'!AS43</f>
        <v>0</v>
      </c>
      <c r="AT43" s="146"/>
      <c r="AU43" s="13" t="str">
        <f>IF(AS64&lt;=D64," ","GRESEALA")</f>
        <v xml:space="preserve"> </v>
      </c>
      <c r="AV43" s="13" t="str">
        <f>IF(AS65&lt;=D65," ","GRESEALA")</f>
        <v xml:space="preserve"> </v>
      </c>
      <c r="AW43" s="13" t="str">
        <f>IF(AS66&lt;=D66," ","GRESEALA")</f>
        <v xml:space="preserve"> </v>
      </c>
      <c r="AX43" s="13" t="str">
        <f>IF(AS67&lt;=D67," ","GRESEALA")</f>
        <v xml:space="preserve"> </v>
      </c>
      <c r="AY43" s="13" t="str">
        <f>IF(E45+F45=D45," ","GRESEALA")</f>
        <v xml:space="preserve"> </v>
      </c>
      <c r="AZ43" s="17" t="str">
        <f>IF(G45+K45+I45+L45+M45=D45," ","GRESEALA")</f>
        <v xml:space="preserve"> </v>
      </c>
      <c r="BA43" s="13" t="str">
        <f>IF(O45+P45=D45," ","GRESEALA")</f>
        <v xml:space="preserve"> </v>
      </c>
      <c r="BB43" s="13" t="str">
        <f>IF(Q45+S45+T45+U45+V45+W45=D45," ","GRESEALA")</f>
        <v xml:space="preserve"> </v>
      </c>
      <c r="BC43" s="13" t="str">
        <f>IF(X45+Y45+Z45=D45," ","GRESEALA")</f>
        <v xml:space="preserve"> </v>
      </c>
      <c r="BD43" s="17" t="str">
        <f>IF(AA45+AC45+AE45+AF45+AG45+AH45+AI45+AJ45+AK45+AL45+AM45+AN45+AO45+AP45+AQ45+AR45+AS45&gt;=D45," ","GRESEALA")</f>
        <v xml:space="preserve"> </v>
      </c>
      <c r="BE43" s="13" t="str">
        <f>IF(H45&lt;=G45," ","GRESEALA")</f>
        <v xml:space="preserve"> </v>
      </c>
      <c r="BF43" s="13" t="str">
        <f>IF(E46+F46=D46," ","GRESEALA")</f>
        <v xml:space="preserve"> </v>
      </c>
      <c r="BG43" s="17" t="str">
        <f>IF(G46+K46+I46+L46+M46=D46," ","GRESEALA")</f>
        <v xml:space="preserve"> </v>
      </c>
      <c r="BH43" s="13" t="str">
        <f>IF(O46+P46=D46," ","GRESEALA")</f>
        <v xml:space="preserve"> </v>
      </c>
      <c r="BI43" s="13" t="str">
        <f>IF(Q46+S46+T46+U46+V46+W46=D46," ","GRESEALA")</f>
        <v xml:space="preserve"> </v>
      </c>
      <c r="BJ43" s="13" t="str">
        <f>IF(X46+Y46+Z46=D46," ","GRESEALA")</f>
        <v xml:space="preserve"> </v>
      </c>
      <c r="BK43" s="17" t="str">
        <f>IF(AA46+AC46+AE46+AF46+AG46+AH46+AI46+AJ46+AK46+AL46+AM46+AN46+AO46+AP46+AQ46+AR46+AS46&gt;=D46," ","GRESEALA")</f>
        <v xml:space="preserve"> </v>
      </c>
      <c r="BL43" s="13" t="str">
        <f>IF(H46&lt;=G46," ","GRESEALA")</f>
        <v xml:space="preserve"> </v>
      </c>
    </row>
    <row r="44" spans="2:223" ht="38.25" customHeight="1" x14ac:dyDescent="0.45">
      <c r="B44" s="154" t="s">
        <v>102</v>
      </c>
      <c r="C44" s="85" t="s">
        <v>103</v>
      </c>
      <c r="D44" s="129">
        <f t="shared" si="0"/>
        <v>0</v>
      </c>
      <c r="E44" s="100">
        <f>'ian25'!E44+'feb25'!E44+'mar25'!E44+'apr25'!E44+'mai25'!E44+'iun25'!E44+'iul25'!E44</f>
        <v>0</v>
      </c>
      <c r="F44" s="100">
        <f>'ian25'!F44+'feb25'!F44+'mar25'!F44+'apr25'!F44+'mai25'!F44+'iun25'!F44+'iul25'!F44</f>
        <v>0</v>
      </c>
      <c r="G44" s="100">
        <f>'ian25'!G44+'feb25'!G44+'mar25'!G44+'apr25'!G44+'mai25'!G44+'iun25'!G44+'iul25'!G44</f>
        <v>0</v>
      </c>
      <c r="H44" s="100">
        <f>'ian25'!H44+'feb25'!H44+'mar25'!H44+'apr25'!H44+'mai25'!H44+'iun25'!H44+'iul25'!H44</f>
        <v>0</v>
      </c>
      <c r="I44" s="100">
        <f>'ian25'!I44+'feb25'!I44+'mar25'!I44+'apr25'!I44+'mai25'!I44+'iun25'!I44+'iul25'!I44</f>
        <v>0</v>
      </c>
      <c r="J44" s="100">
        <f>'ian25'!J44+'feb25'!J44+'mar25'!J44+'apr25'!J44+'mai25'!J44+'iun25'!J44+'iul25'!J44</f>
        <v>0</v>
      </c>
      <c r="K44" s="100">
        <f>'ian25'!K44+'feb25'!K44+'mar25'!K44+'apr25'!K44+'mai25'!K44+'iun25'!K44+'iul25'!K44</f>
        <v>0</v>
      </c>
      <c r="L44" s="100">
        <f>'ian25'!L44+'feb25'!L44+'mar25'!L44+'apr25'!L44+'mai25'!L44+'iun25'!L44+'iul25'!L44</f>
        <v>0</v>
      </c>
      <c r="M44" s="100">
        <f>'ian25'!M44+'feb25'!M44+'mar25'!M44+'apr25'!M44+'mai25'!M44+'iun25'!M44+'iul25'!M44</f>
        <v>0</v>
      </c>
      <c r="N44" s="100">
        <f>'ian25'!N44+'feb25'!N44+'mar25'!N44+'apr25'!N44+'mai25'!N44+'iun25'!N44+'iul25'!N44</f>
        <v>0</v>
      </c>
      <c r="O44" s="100">
        <f>'ian25'!O44+'feb25'!O44+'mar25'!O44+'apr25'!O44+'mai25'!O44+'iun25'!O44+'iul25'!O44</f>
        <v>0</v>
      </c>
      <c r="P44" s="100">
        <f>'ian25'!P44+'feb25'!P44+'mar25'!P44+'apr25'!P44+'mai25'!P44+'iun25'!P44+'iul25'!P44</f>
        <v>0</v>
      </c>
      <c r="Q44" s="100">
        <f>'ian25'!Q44+'feb25'!Q44+'mar25'!Q44+'apr25'!Q44+'mai25'!Q44+'iun25'!Q44+'iul25'!Q44</f>
        <v>0</v>
      </c>
      <c r="R44" s="100">
        <f>'ian25'!R44+'feb25'!R44+'mar25'!R44+'apr25'!R44+'mai25'!R44+'iun25'!R44+'iul25'!R44</f>
        <v>0</v>
      </c>
      <c r="S44" s="100">
        <f>'ian25'!S44+'feb25'!S44+'mar25'!S44+'apr25'!S44+'mai25'!S44+'iun25'!S44+'iul25'!S44</f>
        <v>0</v>
      </c>
      <c r="T44" s="100">
        <f>'ian25'!T44+'feb25'!T44+'mar25'!T44+'apr25'!T44+'mai25'!T44+'iun25'!T44+'iul25'!T44</f>
        <v>0</v>
      </c>
      <c r="U44" s="100">
        <f>'ian25'!U44+'feb25'!U44+'mar25'!U44+'apr25'!U44+'mai25'!U44+'iun25'!U44+'iul25'!U44</f>
        <v>0</v>
      </c>
      <c r="V44" s="100">
        <f>'ian25'!V44+'feb25'!V44+'mar25'!V44+'apr25'!V44+'mai25'!V44+'iun25'!V44+'iul25'!V44</f>
        <v>0</v>
      </c>
      <c r="W44" s="100">
        <f>'ian25'!W44+'feb25'!W44+'mar25'!W44+'apr25'!W44+'mai25'!W44+'iun25'!W44+'iul25'!W44</f>
        <v>0</v>
      </c>
      <c r="X44" s="100">
        <f>'ian25'!X44+'feb25'!X44+'mar25'!X44+'apr25'!X44+'mai25'!X44+'iun25'!X44+'iul25'!X44</f>
        <v>0</v>
      </c>
      <c r="Y44" s="100">
        <f>'ian25'!Y44+'feb25'!Y44+'mar25'!Y44+'apr25'!Y44+'mai25'!Y44+'iun25'!Y44+'iul25'!Y44</f>
        <v>0</v>
      </c>
      <c r="Z44" s="100">
        <f>'ian25'!Z44+'feb25'!Z44+'mar25'!Z44+'apr25'!Z44+'mai25'!Z44+'iun25'!Z44+'iul25'!Z44</f>
        <v>0</v>
      </c>
      <c r="AA44" s="100">
        <f>'ian25'!AA44+'feb25'!AA44+'mar25'!AA44+'apr25'!AA44+'mai25'!AA44+'iun25'!AA44+'iul25'!AA44</f>
        <v>0</v>
      </c>
      <c r="AB44" s="100">
        <f>'ian25'!AB44+'feb25'!AB44+'mar25'!AB44+'apr25'!AB44+'mai25'!AB44+'iun25'!AB44+'iul25'!AB44</f>
        <v>0</v>
      </c>
      <c r="AC44" s="100">
        <f>'ian25'!AC44+'feb25'!AC44+'mar25'!AC44+'apr25'!AC44+'mai25'!AC44+'iun25'!AC44+'iul25'!AC44</f>
        <v>0</v>
      </c>
      <c r="AD44" s="100">
        <f>'ian25'!AD44+'feb25'!AD44+'mar25'!AD44+'apr25'!AD44+'mai25'!AD44+'iun25'!AD44+'iul25'!AD44</f>
        <v>0</v>
      </c>
      <c r="AE44" s="100">
        <f>'ian25'!AE44+'feb25'!AE44+'mar25'!AE44+'apr25'!AE44+'mai25'!AE44+'iun25'!AE44+'iul25'!AE44</f>
        <v>0</v>
      </c>
      <c r="AF44" s="100">
        <f>'ian25'!AF44+'feb25'!AF44+'mar25'!AF44+'apr25'!AF44+'mai25'!AF44+'iun25'!AF44+'iul25'!AF44</f>
        <v>0</v>
      </c>
      <c r="AG44" s="100">
        <f>'ian25'!AG44+'feb25'!AG44+'mar25'!AG44+'apr25'!AG44+'mai25'!AG44+'iun25'!AG44+'iul25'!AG44</f>
        <v>0</v>
      </c>
      <c r="AH44" s="100">
        <f>'ian25'!AH44+'feb25'!AH44+'mar25'!AH44+'apr25'!AH44+'mai25'!AH44+'iun25'!AH44+'iul25'!AH44</f>
        <v>0</v>
      </c>
      <c r="AI44" s="100">
        <f>'ian25'!AI44+'feb25'!AI44+'mar25'!AI44+'apr25'!AI44+'mai25'!AI44+'iun25'!AI44+'iul25'!AI44</f>
        <v>0</v>
      </c>
      <c r="AJ44" s="100">
        <f>'ian25'!AJ44+'feb25'!AJ44+'mar25'!AJ44+'apr25'!AJ44+'mai25'!AJ44+'iun25'!AJ44+'iul25'!AJ44</f>
        <v>0</v>
      </c>
      <c r="AK44" s="100">
        <f>'ian25'!AK44+'feb25'!AK44+'mar25'!AK44+'apr25'!AK44+'mai25'!AK44+'iun25'!AK44+'iul25'!AK44</f>
        <v>0</v>
      </c>
      <c r="AL44" s="100">
        <f>'ian25'!AL44+'feb25'!AL44+'mar25'!AL44+'apr25'!AL44+'mai25'!AL44+'iun25'!AL44+'iul25'!AL44</f>
        <v>0</v>
      </c>
      <c r="AM44" s="100">
        <f>'ian25'!AM44+'feb25'!AM44+'mar25'!AM44+'apr25'!AM44+'mai25'!AM44+'iun25'!AM44+'iul25'!AM44</f>
        <v>0</v>
      </c>
      <c r="AN44" s="100">
        <f>'ian25'!AN44+'feb25'!AN44+'mar25'!AN44+'apr25'!AN44+'mai25'!AN44+'iun25'!AN44+'iul25'!AN44</f>
        <v>0</v>
      </c>
      <c r="AO44" s="100">
        <f>'ian25'!AO44+'feb25'!AO44+'mar25'!AO44+'apr25'!AO44+'mai25'!AO44+'iun25'!AO44+'iul25'!AO44</f>
        <v>0</v>
      </c>
      <c r="AP44" s="100">
        <f>'ian25'!AP44+'feb25'!AP44+'mar25'!AP44+'apr25'!AP44+'mai25'!AP44+'iun25'!AP44+'iul25'!AP44</f>
        <v>0</v>
      </c>
      <c r="AQ44" s="100">
        <f>'ian25'!AQ44+'feb25'!AQ44+'mar25'!AQ44+'apr25'!AQ44+'mai25'!AQ44+'iun25'!AQ44+'iul25'!AQ44</f>
        <v>0</v>
      </c>
      <c r="AR44" s="100">
        <f>'ian25'!AR44+'feb25'!AR44+'mar25'!AR44+'apr25'!AR44+'mai25'!AR44+'iun25'!AR44+'iul25'!AR44</f>
        <v>0</v>
      </c>
      <c r="AS44" s="100">
        <f>'ian25'!AS44+'feb25'!AS44+'mar25'!AS44+'apr25'!AS44+'mai25'!AS44+'iun25'!AS44+'iul25'!AS44</f>
        <v>0</v>
      </c>
      <c r="AT44" s="146"/>
      <c r="AU44" s="13" t="str">
        <f>IF(E47+F47=D47," ","GRESEALA")</f>
        <v xml:space="preserve"> </v>
      </c>
      <c r="AV44" s="17" t="str">
        <f>IF(G47+K47+I47+L47+M47=D47," ","GRESEALA")</f>
        <v xml:space="preserve"> </v>
      </c>
      <c r="AW44" s="13" t="str">
        <f>IF(O47+P47=D47," ","GRESEALA")</f>
        <v xml:space="preserve"> </v>
      </c>
      <c r="AX44" s="13" t="str">
        <f>IF(Q47+S47+T47+U47+V47+W47=D47," ","GRESEALA")</f>
        <v xml:space="preserve"> </v>
      </c>
      <c r="AY44" s="13" t="str">
        <f>IF(X47+Y47+Z47=D47," ","GRESEALA")</f>
        <v xml:space="preserve"> </v>
      </c>
      <c r="AZ44" s="13" t="str">
        <f>IF(AA47+AC47+AE47+AF47+AG47+AH47+AI47+AJ47+AK47+AL47+AR47+AS47&gt;=D47," ","GRESEALA")</f>
        <v xml:space="preserve"> </v>
      </c>
      <c r="BA44" s="13" t="str">
        <f>IF(H47&lt;=G47," ","GRESEALA")</f>
        <v xml:space="preserve"> </v>
      </c>
      <c r="BB44" s="13" t="str">
        <f>IF(E49+E50+E51=E48," ","GRESEALA")</f>
        <v xml:space="preserve"> </v>
      </c>
      <c r="BC44" s="13" t="str">
        <f>IF(F49+F50+F51=F48," ","GRESEALA")</f>
        <v xml:space="preserve"> </v>
      </c>
      <c r="BD44" s="13" t="str">
        <f>IF(G49+G50+G51=G48," ","GRESEALA")</f>
        <v xml:space="preserve"> </v>
      </c>
      <c r="BE44" s="13" t="str">
        <f>IF(H49+H50+H51=H48," ","GRESEALA")</f>
        <v xml:space="preserve"> </v>
      </c>
      <c r="BF44" s="13" t="str">
        <f t="shared" ref="BF44:BK44" si="31">IF(K49+K50+K51=K48," ","GRESEALA")</f>
        <v xml:space="preserve"> </v>
      </c>
      <c r="BG44" s="17" t="str">
        <f t="shared" si="31"/>
        <v xml:space="preserve"> </v>
      </c>
      <c r="BH44" s="13" t="str">
        <f t="shared" si="31"/>
        <v xml:space="preserve"> </v>
      </c>
      <c r="BI44" s="13" t="str">
        <f t="shared" si="31"/>
        <v xml:space="preserve"> </v>
      </c>
      <c r="BJ44" s="13" t="str">
        <f t="shared" si="31"/>
        <v xml:space="preserve"> </v>
      </c>
      <c r="BK44" s="13" t="str">
        <f t="shared" si="31"/>
        <v xml:space="preserve"> </v>
      </c>
    </row>
    <row r="45" spans="2:223" ht="63" customHeight="1" x14ac:dyDescent="0.45">
      <c r="B45" s="149">
        <v>6</v>
      </c>
      <c r="C45" s="86" t="s">
        <v>169</v>
      </c>
      <c r="D45" s="137">
        <f t="shared" si="0"/>
        <v>0</v>
      </c>
      <c r="E45" s="100">
        <f>'ian25'!E45+'feb25'!E45+'mar25'!E45+'apr25'!E45+'mai25'!E45+'iun25'!E45+'iul25'!E45</f>
        <v>0</v>
      </c>
      <c r="F45" s="100">
        <f>'ian25'!F45+'feb25'!F45+'mar25'!F45+'apr25'!F45+'mai25'!F45+'iun25'!F45+'iul25'!F45</f>
        <v>0</v>
      </c>
      <c r="G45" s="100">
        <f>'ian25'!G45+'feb25'!G45+'mar25'!G45+'apr25'!G45+'mai25'!G45+'iun25'!G45+'iul25'!G45</f>
        <v>0</v>
      </c>
      <c r="H45" s="100">
        <f>'ian25'!H45+'feb25'!H45+'mar25'!H45+'apr25'!H45+'mai25'!H45+'iun25'!H45+'iul25'!H45</f>
        <v>0</v>
      </c>
      <c r="I45" s="100">
        <f>'ian25'!I45+'feb25'!I45+'mar25'!I45+'apr25'!I45+'mai25'!I45+'iun25'!I45+'iul25'!I45</f>
        <v>0</v>
      </c>
      <c r="J45" s="100">
        <f>'ian25'!J45+'feb25'!J45+'mar25'!J45+'apr25'!J45+'mai25'!J45+'iun25'!J45+'iul25'!J45</f>
        <v>0</v>
      </c>
      <c r="K45" s="100">
        <f>'ian25'!K45+'feb25'!K45+'mar25'!K45+'apr25'!K45+'mai25'!K45+'iun25'!K45+'iul25'!K45</f>
        <v>0</v>
      </c>
      <c r="L45" s="100">
        <f>'ian25'!L45+'feb25'!L45+'mar25'!L45+'apr25'!L45+'mai25'!L45+'iun25'!L45+'iul25'!L45</f>
        <v>0</v>
      </c>
      <c r="M45" s="100">
        <f>'ian25'!M45+'feb25'!M45+'mar25'!M45+'apr25'!M45+'mai25'!M45+'iun25'!M45+'iul25'!M45</f>
        <v>0</v>
      </c>
      <c r="N45" s="100">
        <f>'ian25'!N45+'feb25'!N45+'mar25'!N45+'apr25'!N45+'mai25'!N45+'iun25'!N45+'iul25'!N45</f>
        <v>0</v>
      </c>
      <c r="O45" s="100">
        <f>'ian25'!O45+'feb25'!O45+'mar25'!O45+'apr25'!O45+'mai25'!O45+'iun25'!O45+'iul25'!O45</f>
        <v>0</v>
      </c>
      <c r="P45" s="100">
        <f>'ian25'!P45+'feb25'!P45+'mar25'!P45+'apr25'!P45+'mai25'!P45+'iun25'!P45+'iul25'!P45</f>
        <v>0</v>
      </c>
      <c r="Q45" s="100">
        <f>'ian25'!Q45+'feb25'!Q45+'mar25'!Q45+'apr25'!Q45+'mai25'!Q45+'iun25'!Q45+'iul25'!Q45</f>
        <v>0</v>
      </c>
      <c r="R45" s="100">
        <f>'ian25'!R45+'feb25'!R45+'mar25'!R45+'apr25'!R45+'mai25'!R45+'iun25'!R45+'iul25'!R45</f>
        <v>0</v>
      </c>
      <c r="S45" s="100">
        <f>'ian25'!S45+'feb25'!S45+'mar25'!S45+'apr25'!S45+'mai25'!S45+'iun25'!S45+'iul25'!S45</f>
        <v>0</v>
      </c>
      <c r="T45" s="100">
        <f>'ian25'!T45+'feb25'!T45+'mar25'!T45+'apr25'!T45+'mai25'!T45+'iun25'!T45+'iul25'!T45</f>
        <v>0</v>
      </c>
      <c r="U45" s="100">
        <f>'ian25'!U45+'feb25'!U45+'mar25'!U45+'apr25'!U45+'mai25'!U45+'iun25'!U45+'iul25'!U45</f>
        <v>0</v>
      </c>
      <c r="V45" s="100">
        <f>'ian25'!V45+'feb25'!V45+'mar25'!V45+'apr25'!V45+'mai25'!V45+'iun25'!V45+'iul25'!V45</f>
        <v>0</v>
      </c>
      <c r="W45" s="100">
        <f>'ian25'!W45+'feb25'!W45+'mar25'!W45+'apr25'!W45+'mai25'!W45+'iun25'!W45+'iul25'!W45</f>
        <v>0</v>
      </c>
      <c r="X45" s="100">
        <f>'ian25'!X45+'feb25'!X45+'mar25'!X45+'apr25'!X45+'mai25'!X45+'iun25'!X45+'iul25'!X45</f>
        <v>0</v>
      </c>
      <c r="Y45" s="100">
        <f>'ian25'!Y45+'feb25'!Y45+'mar25'!Y45+'apr25'!Y45+'mai25'!Y45+'iun25'!Y45+'iul25'!Y45</f>
        <v>0</v>
      </c>
      <c r="Z45" s="100">
        <f>'ian25'!Z45+'feb25'!Z45+'mar25'!Z45+'apr25'!Z45+'mai25'!Z45+'iun25'!Z45+'iul25'!Z45</f>
        <v>0</v>
      </c>
      <c r="AA45" s="100">
        <f>'ian25'!AA45+'feb25'!AA45+'mar25'!AA45+'apr25'!AA45+'mai25'!AA45+'iun25'!AA45+'iul25'!AA45</f>
        <v>0</v>
      </c>
      <c r="AB45" s="100">
        <f>'ian25'!AB45+'feb25'!AB45+'mar25'!AB45+'apr25'!AB45+'mai25'!AB45+'iun25'!AB45+'iul25'!AB45</f>
        <v>0</v>
      </c>
      <c r="AC45" s="100">
        <f>'ian25'!AC45+'feb25'!AC45+'mar25'!AC45+'apr25'!AC45+'mai25'!AC45+'iun25'!AC45+'iul25'!AC45</f>
        <v>0</v>
      </c>
      <c r="AD45" s="100">
        <f>'ian25'!AD45+'feb25'!AD45+'mar25'!AD45+'apr25'!AD45+'mai25'!AD45+'iun25'!AD45+'iul25'!AD45</f>
        <v>0</v>
      </c>
      <c r="AE45" s="100">
        <f>'ian25'!AE45+'feb25'!AE45+'mar25'!AE45+'apr25'!AE45+'mai25'!AE45+'iun25'!AE45+'iul25'!AE45</f>
        <v>0</v>
      </c>
      <c r="AF45" s="100">
        <f>'ian25'!AF45+'feb25'!AF45+'mar25'!AF45+'apr25'!AF45+'mai25'!AF45+'iun25'!AF45+'iul25'!AF45</f>
        <v>0</v>
      </c>
      <c r="AG45" s="100">
        <f>'ian25'!AG45+'feb25'!AG45+'mar25'!AG45+'apr25'!AG45+'mai25'!AG45+'iun25'!AG45+'iul25'!AG45</f>
        <v>0</v>
      </c>
      <c r="AH45" s="100">
        <f>'ian25'!AH45+'feb25'!AH45+'mar25'!AH45+'apr25'!AH45+'mai25'!AH45+'iun25'!AH45+'iul25'!AH45</f>
        <v>0</v>
      </c>
      <c r="AI45" s="100">
        <f>'ian25'!AI45+'feb25'!AI45+'mar25'!AI45+'apr25'!AI45+'mai25'!AI45+'iun25'!AI45+'iul25'!AI45</f>
        <v>0</v>
      </c>
      <c r="AJ45" s="100">
        <f>'ian25'!AJ45+'feb25'!AJ45+'mar25'!AJ45+'apr25'!AJ45+'mai25'!AJ45+'iun25'!AJ45+'iul25'!AJ45</f>
        <v>0</v>
      </c>
      <c r="AK45" s="100">
        <f>'ian25'!AK45+'feb25'!AK45+'mar25'!AK45+'apr25'!AK45+'mai25'!AK45+'iun25'!AK45+'iul25'!AK45</f>
        <v>0</v>
      </c>
      <c r="AL45" s="100">
        <f>'ian25'!AL45+'feb25'!AL45+'mar25'!AL45+'apr25'!AL45+'mai25'!AL45+'iun25'!AL45+'iul25'!AL45</f>
        <v>0</v>
      </c>
      <c r="AM45" s="100">
        <f>'ian25'!AM45+'feb25'!AM45+'mar25'!AM45+'apr25'!AM45+'mai25'!AM45+'iun25'!AM45+'iul25'!AM45</f>
        <v>0</v>
      </c>
      <c r="AN45" s="100">
        <f>'ian25'!AN45+'feb25'!AN45+'mar25'!AN45+'apr25'!AN45+'mai25'!AN45+'iun25'!AN45+'iul25'!AN45</f>
        <v>0</v>
      </c>
      <c r="AO45" s="100">
        <f>'ian25'!AO45+'feb25'!AO45+'mar25'!AO45+'apr25'!AO45+'mai25'!AO45+'iun25'!AO45+'iul25'!AO45</f>
        <v>0</v>
      </c>
      <c r="AP45" s="100">
        <f>'ian25'!AP45+'feb25'!AP45+'mar25'!AP45+'apr25'!AP45+'mai25'!AP45+'iun25'!AP45+'iul25'!AP45</f>
        <v>0</v>
      </c>
      <c r="AQ45" s="100">
        <f>'ian25'!AQ45+'feb25'!AQ45+'mar25'!AQ45+'apr25'!AQ45+'mai25'!AQ45+'iun25'!AQ45+'iul25'!AQ45</f>
        <v>0</v>
      </c>
      <c r="AR45" s="100">
        <f>'ian25'!AR45+'feb25'!AR45+'mar25'!AR45+'apr25'!AR45+'mai25'!AR45+'iun25'!AR45+'iul25'!AR45</f>
        <v>0</v>
      </c>
      <c r="AS45" s="100">
        <f>'ian25'!AS45+'feb25'!AS45+'mar25'!AS45+'apr25'!AS45+'mai25'!AS45+'iun25'!AS45+'iul25'!AS45</f>
        <v>0</v>
      </c>
      <c r="AT45" s="146"/>
      <c r="AU45" s="13" t="str">
        <f>IF(Q49+Q50+Q51=Q48," ","GRESEALA")</f>
        <v xml:space="preserve"> </v>
      </c>
      <c r="AV45" s="13" t="str">
        <f t="shared" ref="AV45:BK45" si="32">IF(S49+S50+S51=S48," ","GRESEALA")</f>
        <v xml:space="preserve"> </v>
      </c>
      <c r="AW45" s="13" t="str">
        <f t="shared" si="32"/>
        <v xml:space="preserve"> </v>
      </c>
      <c r="AX45" s="13" t="str">
        <f t="shared" si="32"/>
        <v xml:space="preserve"> </v>
      </c>
      <c r="AY45" s="13" t="str">
        <f t="shared" si="32"/>
        <v xml:space="preserve"> </v>
      </c>
      <c r="AZ45" s="13" t="str">
        <f t="shared" si="32"/>
        <v xml:space="preserve"> </v>
      </c>
      <c r="BA45" s="13" t="str">
        <f t="shared" si="32"/>
        <v xml:space="preserve"> </v>
      </c>
      <c r="BB45" s="13" t="str">
        <f t="shared" si="32"/>
        <v xml:space="preserve"> </v>
      </c>
      <c r="BC45" s="13" t="str">
        <f t="shared" si="32"/>
        <v xml:space="preserve"> </v>
      </c>
      <c r="BD45" s="13" t="str">
        <f t="shared" si="32"/>
        <v xml:space="preserve"> </v>
      </c>
      <c r="BE45" s="13" t="str">
        <f t="shared" si="32"/>
        <v xml:space="preserve"> </v>
      </c>
      <c r="BF45" s="13" t="str">
        <f t="shared" si="32"/>
        <v xml:space="preserve"> </v>
      </c>
      <c r="BG45" s="13" t="str">
        <f t="shared" si="32"/>
        <v xml:space="preserve"> </v>
      </c>
      <c r="BH45" s="13" t="str">
        <f t="shared" si="32"/>
        <v xml:space="preserve"> </v>
      </c>
      <c r="BI45" s="13" t="str">
        <f t="shared" si="32"/>
        <v xml:space="preserve"> </v>
      </c>
      <c r="BJ45" s="13" t="str">
        <f t="shared" si="32"/>
        <v xml:space="preserve"> </v>
      </c>
      <c r="BK45" s="13" t="str">
        <f t="shared" si="32"/>
        <v xml:space="preserve"> </v>
      </c>
    </row>
    <row r="46" spans="2:223" s="18" customFormat="1" ht="66" customHeight="1" x14ac:dyDescent="0.45">
      <c r="B46" s="149">
        <v>7</v>
      </c>
      <c r="C46" s="86" t="s">
        <v>170</v>
      </c>
      <c r="D46" s="138">
        <f t="shared" si="0"/>
        <v>0</v>
      </c>
      <c r="E46" s="100">
        <f>'ian25'!E46+'feb25'!E46+'mar25'!E46+'apr25'!E46+'mai25'!E46+'iun25'!E46+'iul25'!E46</f>
        <v>0</v>
      </c>
      <c r="F46" s="100">
        <f>'ian25'!F46+'feb25'!F46+'mar25'!F46+'apr25'!F46+'mai25'!F46+'iun25'!F46+'iul25'!F46</f>
        <v>0</v>
      </c>
      <c r="G46" s="100">
        <f>'ian25'!G46+'feb25'!G46+'mar25'!G46+'apr25'!G46+'mai25'!G46+'iun25'!G46+'iul25'!G46</f>
        <v>0</v>
      </c>
      <c r="H46" s="100">
        <f>'ian25'!H46+'feb25'!H46+'mar25'!H46+'apr25'!H46+'mai25'!H46+'iun25'!H46+'iul25'!H46</f>
        <v>0</v>
      </c>
      <c r="I46" s="100">
        <f>'ian25'!I46+'feb25'!I46+'mar25'!I46+'apr25'!I46+'mai25'!I46+'iun25'!I46+'iul25'!I46</f>
        <v>0</v>
      </c>
      <c r="J46" s="100">
        <f>'ian25'!J46+'feb25'!J46+'mar25'!J46+'apr25'!J46+'mai25'!J46+'iun25'!J46+'iul25'!J46</f>
        <v>0</v>
      </c>
      <c r="K46" s="100">
        <f>'ian25'!K46+'feb25'!K46+'mar25'!K46+'apr25'!K46+'mai25'!K46+'iun25'!K46+'iul25'!K46</f>
        <v>0</v>
      </c>
      <c r="L46" s="100">
        <f>'ian25'!L46+'feb25'!L46+'mar25'!L46+'apr25'!L46+'mai25'!L46+'iun25'!L46+'iul25'!L46</f>
        <v>0</v>
      </c>
      <c r="M46" s="100">
        <f>'ian25'!M46+'feb25'!M46+'mar25'!M46+'apr25'!M46+'mai25'!M46+'iun25'!M46+'iul25'!M46</f>
        <v>0</v>
      </c>
      <c r="N46" s="100">
        <f>'ian25'!N46+'feb25'!N46+'mar25'!N46+'apr25'!N46+'mai25'!N46+'iun25'!N46+'iul25'!N46</f>
        <v>0</v>
      </c>
      <c r="O46" s="100">
        <f>'ian25'!O46+'feb25'!O46+'mar25'!O46+'apr25'!O46+'mai25'!O46+'iun25'!O46+'iul25'!O46</f>
        <v>0</v>
      </c>
      <c r="P46" s="100">
        <f>'ian25'!P46+'feb25'!P46+'mar25'!P46+'apr25'!P46+'mai25'!P46+'iun25'!P46+'iul25'!P46</f>
        <v>0</v>
      </c>
      <c r="Q46" s="100">
        <f>'ian25'!Q46+'feb25'!Q46+'mar25'!Q46+'apr25'!Q46+'mai25'!Q46+'iun25'!Q46+'iul25'!Q46</f>
        <v>0</v>
      </c>
      <c r="R46" s="100">
        <f>'ian25'!R46+'feb25'!R46+'mar25'!R46+'apr25'!R46+'mai25'!R46+'iun25'!R46+'iul25'!R46</f>
        <v>0</v>
      </c>
      <c r="S46" s="100">
        <f>'ian25'!S46+'feb25'!S46+'mar25'!S46+'apr25'!S46+'mai25'!S46+'iun25'!S46+'iul25'!S46</f>
        <v>0</v>
      </c>
      <c r="T46" s="100">
        <f>'ian25'!T46+'feb25'!T46+'mar25'!T46+'apr25'!T46+'mai25'!T46+'iun25'!T46+'iul25'!T46</f>
        <v>0</v>
      </c>
      <c r="U46" s="100">
        <f>'ian25'!U46+'feb25'!U46+'mar25'!U46+'apr25'!U46+'mai25'!U46+'iun25'!U46+'iul25'!U46</f>
        <v>0</v>
      </c>
      <c r="V46" s="100">
        <f>'ian25'!V46+'feb25'!V46+'mar25'!V46+'apr25'!V46+'mai25'!V46+'iun25'!V46+'iul25'!V46</f>
        <v>0</v>
      </c>
      <c r="W46" s="100">
        <f>'ian25'!W46+'feb25'!W46+'mar25'!W46+'apr25'!W46+'mai25'!W46+'iun25'!W46+'iul25'!W46</f>
        <v>0</v>
      </c>
      <c r="X46" s="100">
        <f>'ian25'!X46+'feb25'!X46+'mar25'!X46+'apr25'!X46+'mai25'!X46+'iun25'!X46+'iul25'!X46</f>
        <v>0</v>
      </c>
      <c r="Y46" s="100">
        <f>'ian25'!Y46+'feb25'!Y46+'mar25'!Y46+'apr25'!Y46+'mai25'!Y46+'iun25'!Y46+'iul25'!Y46</f>
        <v>0</v>
      </c>
      <c r="Z46" s="100">
        <f>'ian25'!Z46+'feb25'!Z46+'mar25'!Z46+'apr25'!Z46+'mai25'!Z46+'iun25'!Z46+'iul25'!Z46</f>
        <v>0</v>
      </c>
      <c r="AA46" s="100">
        <f>'ian25'!AA46+'feb25'!AA46+'mar25'!AA46+'apr25'!AA46+'mai25'!AA46+'iun25'!AA46+'iul25'!AA46</f>
        <v>0</v>
      </c>
      <c r="AB46" s="100">
        <f>'ian25'!AB46+'feb25'!AB46+'mar25'!AB46+'apr25'!AB46+'mai25'!AB46+'iun25'!AB46+'iul25'!AB46</f>
        <v>0</v>
      </c>
      <c r="AC46" s="100">
        <f>'ian25'!AC46+'feb25'!AC46+'mar25'!AC46+'apr25'!AC46+'mai25'!AC46+'iun25'!AC46+'iul25'!AC46</f>
        <v>0</v>
      </c>
      <c r="AD46" s="100">
        <f>'ian25'!AD46+'feb25'!AD46+'mar25'!AD46+'apr25'!AD46+'mai25'!AD46+'iun25'!AD46+'iul25'!AD46</f>
        <v>0</v>
      </c>
      <c r="AE46" s="100">
        <f>'ian25'!AE46+'feb25'!AE46+'mar25'!AE46+'apr25'!AE46+'mai25'!AE46+'iun25'!AE46+'iul25'!AE46</f>
        <v>0</v>
      </c>
      <c r="AF46" s="100">
        <f>'ian25'!AF46+'feb25'!AF46+'mar25'!AF46+'apr25'!AF46+'mai25'!AF46+'iun25'!AF46+'iul25'!AF46</f>
        <v>0</v>
      </c>
      <c r="AG46" s="100">
        <f>'ian25'!AG46+'feb25'!AG46+'mar25'!AG46+'apr25'!AG46+'mai25'!AG46+'iun25'!AG46+'iul25'!AG46</f>
        <v>0</v>
      </c>
      <c r="AH46" s="100">
        <f>'ian25'!AH46+'feb25'!AH46+'mar25'!AH46+'apr25'!AH46+'mai25'!AH46+'iun25'!AH46+'iul25'!AH46</f>
        <v>0</v>
      </c>
      <c r="AI46" s="100">
        <f>'ian25'!AI46+'feb25'!AI46+'mar25'!AI46+'apr25'!AI46+'mai25'!AI46+'iun25'!AI46+'iul25'!AI46</f>
        <v>0</v>
      </c>
      <c r="AJ46" s="100">
        <f>'ian25'!AJ46+'feb25'!AJ46+'mar25'!AJ46+'apr25'!AJ46+'mai25'!AJ46+'iun25'!AJ46+'iul25'!AJ46</f>
        <v>0</v>
      </c>
      <c r="AK46" s="100">
        <f>'ian25'!AK46+'feb25'!AK46+'mar25'!AK46+'apr25'!AK46+'mai25'!AK46+'iun25'!AK46+'iul25'!AK46</f>
        <v>0</v>
      </c>
      <c r="AL46" s="100">
        <f>'ian25'!AL46+'feb25'!AL46+'mar25'!AL46+'apr25'!AL46+'mai25'!AL46+'iun25'!AL46+'iul25'!AL46</f>
        <v>0</v>
      </c>
      <c r="AM46" s="100">
        <f>'ian25'!AM46+'feb25'!AM46+'mar25'!AM46+'apr25'!AM46+'mai25'!AM46+'iun25'!AM46+'iul25'!AM46</f>
        <v>0</v>
      </c>
      <c r="AN46" s="100">
        <f>'ian25'!AN46+'feb25'!AN46+'mar25'!AN46+'apr25'!AN46+'mai25'!AN46+'iun25'!AN46+'iul25'!AN46</f>
        <v>0</v>
      </c>
      <c r="AO46" s="100">
        <f>'ian25'!AO46+'feb25'!AO46+'mar25'!AO46+'apr25'!AO46+'mai25'!AO46+'iun25'!AO46+'iul25'!AO46</f>
        <v>0</v>
      </c>
      <c r="AP46" s="100">
        <f>'ian25'!AP46+'feb25'!AP46+'mar25'!AP46+'apr25'!AP46+'mai25'!AP46+'iun25'!AP46+'iul25'!AP46</f>
        <v>0</v>
      </c>
      <c r="AQ46" s="100">
        <f>'ian25'!AQ46+'feb25'!AQ46+'mar25'!AQ46+'apr25'!AQ46+'mai25'!AQ46+'iun25'!AQ46+'iul25'!AQ46</f>
        <v>0</v>
      </c>
      <c r="AR46" s="100">
        <f>'ian25'!AR46+'feb25'!AR46+'mar25'!AR46+'apr25'!AR46+'mai25'!AR46+'iun25'!AR46+'iul25'!AR46</f>
        <v>0</v>
      </c>
      <c r="AS46" s="100">
        <f>'ian25'!AS46+'feb25'!AS46+'mar25'!AS46+'apr25'!AS46+'mai25'!AS46+'iun25'!AS46+'iul25'!AS46</f>
        <v>0</v>
      </c>
      <c r="AT46" s="146"/>
      <c r="AU46" s="13" t="str">
        <f>IF(AI49+AI50+AI51=AI48," ","GRESEALA")</f>
        <v xml:space="preserve"> </v>
      </c>
      <c r="AV46" s="13" t="str">
        <f>IF(AJ49+AJ50+AJ51=AJ48," ","GRESEALA")</f>
        <v xml:space="preserve"> </v>
      </c>
      <c r="AW46" s="13" t="str">
        <f>IF(AK49+AK50+AK51=AK48," ","GRESEALA")</f>
        <v xml:space="preserve"> </v>
      </c>
      <c r="AX46" s="13" t="str">
        <f>IF(AL49+AL50+AL51=AL48," ","GRESEALA")</f>
        <v xml:space="preserve"> </v>
      </c>
      <c r="AY46" s="13" t="str">
        <f t="shared" ref="AY46:AZ46" si="33">IF(AR49+AR50+AR51=AR48," ","GRESEALA")</f>
        <v xml:space="preserve"> </v>
      </c>
      <c r="AZ46" s="13" t="str">
        <f t="shared" si="33"/>
        <v xml:space="preserve"> </v>
      </c>
      <c r="BA46" s="13" t="str">
        <f>IF(E48+F48=D48," ","GRESEALA")</f>
        <v xml:space="preserve"> </v>
      </c>
      <c r="BB46" s="17" t="str">
        <f>IF(G48+K48+I48+L48+M48=D48," ","GRESEALA")</f>
        <v xml:space="preserve"> </v>
      </c>
      <c r="BC46" s="13" t="str">
        <f>IF(O48+P48=D48," ","GRESEALA")</f>
        <v xml:space="preserve"> </v>
      </c>
      <c r="BD46" s="13" t="str">
        <f>IF(Q48+S48+T48+U48+V48+W48=D48," ","GRESEALA")</f>
        <v xml:space="preserve"> </v>
      </c>
      <c r="BE46" s="13" t="str">
        <f>IF(X48+Y48+Z48=D48," ","GRESEALA")</f>
        <v xml:space="preserve"> </v>
      </c>
      <c r="BF46" s="17" t="str">
        <f>IF(AA48+AC48+AE48+AF48+AG48+AH48+AI48+AJ48+AK48+AL48+AM48+AN48+AO48+AP48+AQ48+AR48+AS48&gt;=D48," ","GRESEALA")</f>
        <v xml:space="preserve"> </v>
      </c>
      <c r="BG46" s="13" t="str">
        <f>IF(H48&lt;=G48," ","GRESEALA")</f>
        <v xml:space="preserve"> </v>
      </c>
      <c r="BH46" s="13" t="str">
        <f>IF(H13&lt;=G13," ","GRESEALA")</f>
        <v xml:space="preserve"> </v>
      </c>
      <c r="BI46" s="13" t="str">
        <f>IF(H14&lt;=G14," ","GRESEALA")</f>
        <v xml:space="preserve"> </v>
      </c>
      <c r="BJ46" s="13" t="str">
        <f>IF(H15&lt;=G15," ","GRESEALA")</f>
        <v xml:space="preserve"> </v>
      </c>
      <c r="BK46" s="13" t="str">
        <f>IF(H16&lt;=G16," ","GRESEALA")</f>
        <v xml:space="preserve"> </v>
      </c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</row>
    <row r="47" spans="2:223" ht="78.75" customHeight="1" x14ac:dyDescent="0.45">
      <c r="B47" s="149">
        <v>8</v>
      </c>
      <c r="C47" s="81" t="s">
        <v>104</v>
      </c>
      <c r="D47" s="129">
        <f t="shared" si="0"/>
        <v>0</v>
      </c>
      <c r="E47" s="100">
        <f>'ian25'!E47+'feb25'!E47+'mar25'!E47+'apr25'!E47+'mai25'!E47+'iun25'!E47+'iul25'!E47</f>
        <v>0</v>
      </c>
      <c r="F47" s="100">
        <f>'ian25'!F47+'feb25'!F47+'mar25'!F47+'apr25'!F47+'mai25'!F47+'iun25'!F47+'iul25'!F47</f>
        <v>0</v>
      </c>
      <c r="G47" s="100">
        <f>'ian25'!G47+'feb25'!G47+'mar25'!G47+'apr25'!G47+'mai25'!G47+'iun25'!G47+'iul25'!G47</f>
        <v>0</v>
      </c>
      <c r="H47" s="100">
        <f>'ian25'!H47+'feb25'!H47+'mar25'!H47+'apr25'!H47+'mai25'!H47+'iun25'!H47+'iul25'!H47</f>
        <v>0</v>
      </c>
      <c r="I47" s="100">
        <f>'ian25'!I47+'feb25'!I47+'mar25'!I47+'apr25'!I47+'mai25'!I47+'iun25'!I47+'iul25'!I47</f>
        <v>0</v>
      </c>
      <c r="J47" s="100">
        <f>'ian25'!J47+'feb25'!J47+'mar25'!J47+'apr25'!J47+'mai25'!J47+'iun25'!J47+'iul25'!J47</f>
        <v>0</v>
      </c>
      <c r="K47" s="100">
        <f>'ian25'!K47+'feb25'!K47+'mar25'!K47+'apr25'!K47+'mai25'!K47+'iun25'!K47+'iul25'!K47</f>
        <v>0</v>
      </c>
      <c r="L47" s="100">
        <f>'ian25'!L47+'feb25'!L47+'mar25'!L47+'apr25'!L47+'mai25'!L47+'iun25'!L47+'iul25'!L47</f>
        <v>0</v>
      </c>
      <c r="M47" s="100">
        <f>'ian25'!M47+'feb25'!M47+'mar25'!M47+'apr25'!M47+'mai25'!M47+'iun25'!M47+'iul25'!M47</f>
        <v>0</v>
      </c>
      <c r="N47" s="100">
        <f>'ian25'!N47+'feb25'!N47+'mar25'!N47+'apr25'!N47+'mai25'!N47+'iun25'!N47+'iul25'!N47</f>
        <v>0</v>
      </c>
      <c r="O47" s="100">
        <f>'ian25'!O47+'feb25'!O47+'mar25'!O47+'apr25'!O47+'mai25'!O47+'iun25'!O47+'iul25'!O47</f>
        <v>0</v>
      </c>
      <c r="P47" s="100">
        <f>'ian25'!P47+'feb25'!P47+'mar25'!P47+'apr25'!P47+'mai25'!P47+'iun25'!P47+'iul25'!P47</f>
        <v>0</v>
      </c>
      <c r="Q47" s="100">
        <f>'ian25'!Q47+'feb25'!Q47+'mar25'!Q47+'apr25'!Q47+'mai25'!Q47+'iun25'!Q47+'iul25'!Q47</f>
        <v>0</v>
      </c>
      <c r="R47" s="100">
        <f>'ian25'!R47+'feb25'!R47+'mar25'!R47+'apr25'!R47+'mai25'!R47+'iun25'!R47+'iul25'!R47</f>
        <v>0</v>
      </c>
      <c r="S47" s="100">
        <f>'ian25'!S47+'feb25'!S47+'mar25'!S47+'apr25'!S47+'mai25'!S47+'iun25'!S47+'iul25'!S47</f>
        <v>0</v>
      </c>
      <c r="T47" s="100">
        <f>'ian25'!T47+'feb25'!T47+'mar25'!T47+'apr25'!T47+'mai25'!T47+'iun25'!T47+'iul25'!T47</f>
        <v>0</v>
      </c>
      <c r="U47" s="100">
        <f>'ian25'!U47+'feb25'!U47+'mar25'!U47+'apr25'!U47+'mai25'!U47+'iun25'!U47+'iul25'!U47</f>
        <v>0</v>
      </c>
      <c r="V47" s="100">
        <f>'ian25'!V47+'feb25'!V47+'mar25'!V47+'apr25'!V47+'mai25'!V47+'iun25'!V47+'iul25'!V47</f>
        <v>0</v>
      </c>
      <c r="W47" s="100">
        <f>'ian25'!W47+'feb25'!W47+'mar25'!W47+'apr25'!W47+'mai25'!W47+'iun25'!W47+'iul25'!W47</f>
        <v>0</v>
      </c>
      <c r="X47" s="100">
        <f>'ian25'!X47+'feb25'!X47+'mar25'!X47+'apr25'!X47+'mai25'!X47+'iun25'!X47+'iul25'!X47</f>
        <v>0</v>
      </c>
      <c r="Y47" s="100">
        <f>'ian25'!Y47+'feb25'!Y47+'mar25'!Y47+'apr25'!Y47+'mai25'!Y47+'iun25'!Y47+'iul25'!Y47</f>
        <v>0</v>
      </c>
      <c r="Z47" s="100">
        <f>'ian25'!Z47+'feb25'!Z47+'mar25'!Z47+'apr25'!Z47+'mai25'!Z47+'iun25'!Z47+'iul25'!Z47</f>
        <v>0</v>
      </c>
      <c r="AA47" s="100">
        <f>'ian25'!AA47+'feb25'!AA47+'mar25'!AA47+'apr25'!AA47+'mai25'!AA47+'iun25'!AA47+'iul25'!AA47</f>
        <v>0</v>
      </c>
      <c r="AB47" s="100">
        <f>'ian25'!AB47+'feb25'!AB47+'mar25'!AB47+'apr25'!AB47+'mai25'!AB47+'iun25'!AB47+'iul25'!AB47</f>
        <v>0</v>
      </c>
      <c r="AC47" s="100">
        <f>'ian25'!AC47+'feb25'!AC47+'mar25'!AC47+'apr25'!AC47+'mai25'!AC47+'iun25'!AC47+'iul25'!AC47</f>
        <v>0</v>
      </c>
      <c r="AD47" s="100">
        <f>'ian25'!AD47+'feb25'!AD47+'mar25'!AD47+'apr25'!AD47+'mai25'!AD47+'iun25'!AD47+'iul25'!AD47</f>
        <v>0</v>
      </c>
      <c r="AE47" s="100">
        <f>'ian25'!AE47+'feb25'!AE47+'mar25'!AE47+'apr25'!AE47+'mai25'!AE47+'iun25'!AE47+'iul25'!AE47</f>
        <v>0</v>
      </c>
      <c r="AF47" s="100">
        <f>'ian25'!AF47+'feb25'!AF47+'mar25'!AF47+'apr25'!AF47+'mai25'!AF47+'iun25'!AF47+'iul25'!AF47</f>
        <v>0</v>
      </c>
      <c r="AG47" s="100">
        <f>'ian25'!AG47+'feb25'!AG47+'mar25'!AG47+'apr25'!AG47+'mai25'!AG47+'iun25'!AG47+'iul25'!AG47</f>
        <v>0</v>
      </c>
      <c r="AH47" s="100">
        <f>'ian25'!AH47+'feb25'!AH47+'mar25'!AH47+'apr25'!AH47+'mai25'!AH47+'iun25'!AH47+'iul25'!AH47</f>
        <v>0</v>
      </c>
      <c r="AI47" s="100">
        <f>'ian25'!AI47+'feb25'!AI47+'mar25'!AI47+'apr25'!AI47+'mai25'!AI47+'iun25'!AI47+'iul25'!AI47</f>
        <v>0</v>
      </c>
      <c r="AJ47" s="100">
        <f>'ian25'!AJ47+'feb25'!AJ47+'mar25'!AJ47+'apr25'!AJ47+'mai25'!AJ47+'iun25'!AJ47+'iul25'!AJ47</f>
        <v>0</v>
      </c>
      <c r="AK47" s="100">
        <f>'ian25'!AK47+'feb25'!AK47+'mar25'!AK47+'apr25'!AK47+'mai25'!AK47+'iun25'!AK47+'iul25'!AK47</f>
        <v>0</v>
      </c>
      <c r="AL47" s="100">
        <f>'ian25'!AL47+'feb25'!AL47+'mar25'!AL47+'apr25'!AL47+'mai25'!AL47+'iun25'!AL47+'iul25'!AL47</f>
        <v>0</v>
      </c>
      <c r="AM47" s="100">
        <f>'ian25'!AM47+'feb25'!AM47+'mar25'!AM47+'apr25'!AM47+'mai25'!AM47+'iun25'!AM47+'iul25'!AM47</f>
        <v>0</v>
      </c>
      <c r="AN47" s="100">
        <f>'ian25'!AN47+'feb25'!AN47+'mar25'!AN47+'apr25'!AN47+'mai25'!AN47+'iun25'!AN47+'iul25'!AN47</f>
        <v>0</v>
      </c>
      <c r="AO47" s="100">
        <f>'ian25'!AO47+'feb25'!AO47+'mar25'!AO47+'apr25'!AO47+'mai25'!AO47+'iun25'!AO47+'iul25'!AO47</f>
        <v>0</v>
      </c>
      <c r="AP47" s="100">
        <f>'ian25'!AP47+'feb25'!AP47+'mar25'!AP47+'apr25'!AP47+'mai25'!AP47+'iun25'!AP47+'iul25'!AP47</f>
        <v>0</v>
      </c>
      <c r="AQ47" s="100">
        <f>'ian25'!AQ47+'feb25'!AQ47+'mar25'!AQ47+'apr25'!AQ47+'mai25'!AQ47+'iun25'!AQ47+'iul25'!AQ47</f>
        <v>0</v>
      </c>
      <c r="AR47" s="100">
        <f>'ian25'!AR47+'feb25'!AR47+'mar25'!AR47+'apr25'!AR47+'mai25'!AR47+'iun25'!AR47+'iul25'!AR47</f>
        <v>0</v>
      </c>
      <c r="AS47" s="100">
        <f>'ian25'!AS47+'feb25'!AS47+'mar25'!AS47+'apr25'!AS47+'mai25'!AS47+'iun25'!AS47+'iul25'!AS47</f>
        <v>0</v>
      </c>
      <c r="AT47" s="146"/>
      <c r="AU47" s="13" t="str">
        <f>IF(H17&lt;=G17," ","GRESEALA")</f>
        <v xml:space="preserve"> </v>
      </c>
      <c r="AV47" s="13" t="str">
        <f>IF(H18&lt;=G18," ","GRESEALA")</f>
        <v xml:space="preserve"> </v>
      </c>
      <c r="AW47" s="13" t="str">
        <f>IF(H19&lt;=G19," ","GRESEALA")</f>
        <v xml:space="preserve"> </v>
      </c>
      <c r="AX47" s="13" t="str">
        <f>IF(H20&lt;=G20," ","GRESEALA")</f>
        <v xml:space="preserve"> </v>
      </c>
      <c r="AY47" s="13" t="str">
        <f>IF(H21&lt;=G21," ","GRESEALA")</f>
        <v xml:space="preserve"> </v>
      </c>
      <c r="AZ47" s="13" t="str">
        <f>IF(H22&lt;=G22," ","GRESEALA")</f>
        <v xml:space="preserve"> </v>
      </c>
      <c r="BA47" s="13" t="str">
        <f>IF(H23&lt;=G23," ","GRESEALA")</f>
        <v xml:space="preserve"> </v>
      </c>
      <c r="BB47" s="13" t="str">
        <f>IF(H24&lt;=G24," ","GRESEALA")</f>
        <v xml:space="preserve"> </v>
      </c>
      <c r="BC47" s="13" t="str">
        <f>IF(H25&lt;=G25," ","GRESEALA")</f>
        <v xml:space="preserve"> </v>
      </c>
      <c r="BD47" s="13" t="str">
        <f>IF(H26&lt;=G26," ","GRESEALA")</f>
        <v xml:space="preserve"> </v>
      </c>
      <c r="BE47" s="13" t="str">
        <f>IF(H27&lt;=G27," ","GRESEALA")</f>
        <v xml:space="preserve"> </v>
      </c>
      <c r="BF47" s="13" t="str">
        <f>IF(H28&lt;=G28," ","GRESEALA")</f>
        <v xml:space="preserve"> </v>
      </c>
      <c r="BG47" s="13" t="str">
        <f>IF(H29&lt;=G29," ","GRESEALA")</f>
        <v xml:space="preserve"> </v>
      </c>
      <c r="BH47" s="13" t="str">
        <f>IF(H30&lt;=G30," ","GRESEALA")</f>
        <v xml:space="preserve"> </v>
      </c>
      <c r="BI47" s="13" t="str">
        <f>IF(H31&lt;=G31," ","GRESEALA")</f>
        <v xml:space="preserve"> </v>
      </c>
      <c r="BJ47" s="13" t="str">
        <f>IF(H32&lt;=G32," ","GRESEALA")</f>
        <v xml:space="preserve"> </v>
      </c>
      <c r="BK47" s="13" t="str">
        <f>IF(H33&lt;=G33," ","GRESEALA")</f>
        <v xml:space="preserve"> </v>
      </c>
      <c r="BL47" s="24"/>
    </row>
    <row r="48" spans="2:223" ht="42" customHeight="1" x14ac:dyDescent="0.35">
      <c r="B48" s="147">
        <v>9</v>
      </c>
      <c r="C48" s="75" t="s">
        <v>105</v>
      </c>
      <c r="D48" s="135">
        <f t="shared" si="0"/>
        <v>1</v>
      </c>
      <c r="E48" s="100">
        <f>'ian25'!E48+'feb25'!E48+'mar25'!E48+'apr25'!E48+'mai25'!E48+'iun25'!E48+'iul25'!E48</f>
        <v>0</v>
      </c>
      <c r="F48" s="100">
        <f>'ian25'!F48+'feb25'!F48+'mar25'!F48+'apr25'!F48+'mai25'!F48+'iun25'!F48+'iul25'!F48</f>
        <v>1</v>
      </c>
      <c r="G48" s="100">
        <f>'ian25'!G48+'feb25'!G48+'mar25'!G48+'apr25'!G48+'mai25'!G48+'iun25'!G48+'iul25'!G48</f>
        <v>0</v>
      </c>
      <c r="H48" s="100">
        <f>'ian25'!H48+'feb25'!H48+'mar25'!H48+'apr25'!H48+'mai25'!H48+'iun25'!H48+'iul25'!H48</f>
        <v>0</v>
      </c>
      <c r="I48" s="100">
        <f>'ian25'!I48+'feb25'!I48+'mar25'!I48+'apr25'!I48+'mai25'!I48+'iun25'!I48+'iul25'!I48</f>
        <v>0</v>
      </c>
      <c r="J48" s="100">
        <f>'ian25'!J48+'feb25'!J48+'mar25'!J48+'apr25'!J48+'mai25'!J48+'iun25'!J48+'iul25'!J48</f>
        <v>0</v>
      </c>
      <c r="K48" s="100">
        <f>'ian25'!K48+'feb25'!K48+'mar25'!K48+'apr25'!K48+'mai25'!K48+'iun25'!K48+'iul25'!K48</f>
        <v>0</v>
      </c>
      <c r="L48" s="100">
        <f>'ian25'!L48+'feb25'!L48+'mar25'!L48+'apr25'!L48+'mai25'!L48+'iun25'!L48+'iul25'!L48</f>
        <v>0</v>
      </c>
      <c r="M48" s="100">
        <f>'ian25'!M48+'feb25'!M48+'mar25'!M48+'apr25'!M48+'mai25'!M48+'iun25'!M48+'iul25'!M48</f>
        <v>1</v>
      </c>
      <c r="N48" s="100">
        <f>'ian25'!N48+'feb25'!N48+'mar25'!N48+'apr25'!N48+'mai25'!N48+'iun25'!N48+'iul25'!N48</f>
        <v>1</v>
      </c>
      <c r="O48" s="100">
        <f>'ian25'!O48+'feb25'!O48+'mar25'!O48+'apr25'!O48+'mai25'!O48+'iun25'!O48+'iul25'!O48</f>
        <v>0</v>
      </c>
      <c r="P48" s="100">
        <f>'ian25'!P48+'feb25'!P48+'mar25'!P48+'apr25'!P48+'mai25'!P48+'iun25'!P48+'iul25'!P48</f>
        <v>1</v>
      </c>
      <c r="Q48" s="100">
        <f>'ian25'!Q48+'feb25'!Q48+'mar25'!Q48+'apr25'!Q48+'mai25'!Q48+'iun25'!Q48+'iul25'!Q48</f>
        <v>0</v>
      </c>
      <c r="R48" s="100">
        <f>'ian25'!R48+'feb25'!R48+'mar25'!R48+'apr25'!R48+'mai25'!R48+'iun25'!R48+'iul25'!R48</f>
        <v>0</v>
      </c>
      <c r="S48" s="100">
        <f>'ian25'!S48+'feb25'!S48+'mar25'!S48+'apr25'!S48+'mai25'!S48+'iun25'!S48+'iul25'!S48</f>
        <v>1</v>
      </c>
      <c r="T48" s="100">
        <f>'ian25'!T48+'feb25'!T48+'mar25'!T48+'apr25'!T48+'mai25'!T48+'iun25'!T48+'iul25'!T48</f>
        <v>0</v>
      </c>
      <c r="U48" s="100">
        <f>'ian25'!U48+'feb25'!U48+'mar25'!U48+'apr25'!U48+'mai25'!U48+'iun25'!U48+'iul25'!U48</f>
        <v>0</v>
      </c>
      <c r="V48" s="100">
        <f>'ian25'!V48+'feb25'!V48+'mar25'!V48+'apr25'!V48+'mai25'!V48+'iun25'!V48+'iul25'!V48</f>
        <v>0</v>
      </c>
      <c r="W48" s="100">
        <f>'ian25'!W48+'feb25'!W48+'mar25'!W48+'apr25'!W48+'mai25'!W48+'iun25'!W48+'iul25'!W48</f>
        <v>0</v>
      </c>
      <c r="X48" s="100">
        <f>'ian25'!X48+'feb25'!X48+'mar25'!X48+'apr25'!X48+'mai25'!X48+'iun25'!X48+'iul25'!X48</f>
        <v>0</v>
      </c>
      <c r="Y48" s="100">
        <f>'ian25'!Y48+'feb25'!Y48+'mar25'!Y48+'apr25'!Y48+'mai25'!Y48+'iun25'!Y48+'iul25'!Y48</f>
        <v>1</v>
      </c>
      <c r="Z48" s="100">
        <f>'ian25'!Z48+'feb25'!Z48+'mar25'!Z48+'apr25'!Z48+'mai25'!Z48+'iun25'!Z48+'iul25'!Z48</f>
        <v>0</v>
      </c>
      <c r="AA48" s="100">
        <f>'ian25'!AA48+'feb25'!AA48+'mar25'!AA48+'apr25'!AA48+'mai25'!AA48+'iun25'!AA48+'iul25'!AA48</f>
        <v>0</v>
      </c>
      <c r="AB48" s="100">
        <f>'ian25'!AB48+'feb25'!AB48+'mar25'!AB48+'apr25'!AB48+'mai25'!AB48+'iun25'!AB48+'iul25'!AB48</f>
        <v>0</v>
      </c>
      <c r="AC48" s="100">
        <f>'ian25'!AC48+'feb25'!AC48+'mar25'!AC48+'apr25'!AC48+'mai25'!AC48+'iun25'!AC48+'iul25'!AC48</f>
        <v>0</v>
      </c>
      <c r="AD48" s="100">
        <f>'ian25'!AD48+'feb25'!AD48+'mar25'!AD48+'apr25'!AD48+'mai25'!AD48+'iun25'!AD48+'iul25'!AD48</f>
        <v>0</v>
      </c>
      <c r="AE48" s="100">
        <f>'ian25'!AE48+'feb25'!AE48+'mar25'!AE48+'apr25'!AE48+'mai25'!AE48+'iun25'!AE48+'iul25'!AE48</f>
        <v>0</v>
      </c>
      <c r="AF48" s="100">
        <f>'ian25'!AF48+'feb25'!AF48+'mar25'!AF48+'apr25'!AF48+'mai25'!AF48+'iun25'!AF48+'iul25'!AF48</f>
        <v>0</v>
      </c>
      <c r="AG48" s="100">
        <f>'ian25'!AG48+'feb25'!AG48+'mar25'!AG48+'apr25'!AG48+'mai25'!AG48+'iun25'!AG48+'iul25'!AG48</f>
        <v>0</v>
      </c>
      <c r="AH48" s="100">
        <f>'ian25'!AH48+'feb25'!AH48+'mar25'!AH48+'apr25'!AH48+'mai25'!AH48+'iun25'!AH48+'iul25'!AH48</f>
        <v>0</v>
      </c>
      <c r="AI48" s="100">
        <f>'ian25'!AI48+'feb25'!AI48+'mar25'!AI48+'apr25'!AI48+'mai25'!AI48+'iun25'!AI48+'iul25'!AI48</f>
        <v>0</v>
      </c>
      <c r="AJ48" s="100">
        <f>'ian25'!AJ48+'feb25'!AJ48+'mar25'!AJ48+'apr25'!AJ48+'mai25'!AJ48+'iun25'!AJ48+'iul25'!AJ48</f>
        <v>0</v>
      </c>
      <c r="AK48" s="100">
        <f>'ian25'!AK48+'feb25'!AK48+'mar25'!AK48+'apr25'!AK48+'mai25'!AK48+'iun25'!AK48+'iul25'!AK48</f>
        <v>0</v>
      </c>
      <c r="AL48" s="100">
        <f>'ian25'!AL48+'feb25'!AL48+'mar25'!AL48+'apr25'!AL48+'mai25'!AL48+'iun25'!AL48+'iul25'!AL48</f>
        <v>0</v>
      </c>
      <c r="AM48" s="100">
        <f>'ian25'!AM48+'feb25'!AM48+'mar25'!AM48+'apr25'!AM48+'mai25'!AM48+'iun25'!AM48+'iul25'!AM48</f>
        <v>0</v>
      </c>
      <c r="AN48" s="100">
        <f>'ian25'!AN48+'feb25'!AN48+'mar25'!AN48+'apr25'!AN48+'mai25'!AN48+'iun25'!AN48+'iul25'!AN48</f>
        <v>0</v>
      </c>
      <c r="AO48" s="100">
        <f>'ian25'!AO48+'feb25'!AO48+'mar25'!AO48+'apr25'!AO48+'mai25'!AO48+'iun25'!AO48+'iul25'!AO48</f>
        <v>0</v>
      </c>
      <c r="AP48" s="100">
        <f>'ian25'!AP48+'feb25'!AP48+'mar25'!AP48+'apr25'!AP48+'mai25'!AP48+'iun25'!AP48+'iul25'!AP48</f>
        <v>0</v>
      </c>
      <c r="AQ48" s="100">
        <f>'ian25'!AQ48+'feb25'!AQ48+'mar25'!AQ48+'apr25'!AQ48+'mai25'!AQ48+'iun25'!AQ48+'iul25'!AQ48</f>
        <v>0</v>
      </c>
      <c r="AR48" s="100">
        <f>'ian25'!AR48+'feb25'!AR48+'mar25'!AR48+'apr25'!AR48+'mai25'!AR48+'iun25'!AR48+'iul25'!AR48</f>
        <v>0</v>
      </c>
      <c r="AS48" s="100">
        <f>'ian25'!AS48+'feb25'!AS48+'mar25'!AS48+'apr25'!AS48+'mai25'!AS48+'iun25'!AS48+'iul25'!AS48</f>
        <v>1</v>
      </c>
      <c r="AT48" s="151"/>
      <c r="AU48" s="13" t="str">
        <f>IF(H34&lt;=G34," ","GRESEALA")</f>
        <v xml:space="preserve"> </v>
      </c>
      <c r="AV48" s="13" t="str">
        <f>IF(H35&lt;=G35," ","GRESEALA")</f>
        <v xml:space="preserve"> </v>
      </c>
      <c r="AW48" s="13" t="str">
        <f>IF(H36&lt;=G36," ","GRESEALA")</f>
        <v xml:space="preserve"> </v>
      </c>
      <c r="AX48" s="13" t="str">
        <f>IF(H37&lt;=G37," ","GRESEALA")</f>
        <v xml:space="preserve"> </v>
      </c>
      <c r="AY48" s="13" t="str">
        <f>IF(H38&lt;=G38," ","GRESEALA")</f>
        <v xml:space="preserve"> </v>
      </c>
      <c r="AZ48" s="13" t="str">
        <f>IF(H39&lt;=G39," ","GRESEALA")</f>
        <v xml:space="preserve"> </v>
      </c>
      <c r="BA48" s="13" t="str">
        <f>IF(H40&lt;=G40," ","GRESEALA")</f>
        <v xml:space="preserve"> </v>
      </c>
      <c r="BB48" s="13" t="str">
        <f>IF(H41&lt;=G41," ","GRESEALA")</f>
        <v xml:space="preserve"> </v>
      </c>
      <c r="BC48" s="13" t="str">
        <f>IF(H42&lt;=G42," ","GRESEALA")</f>
        <v xml:space="preserve"> </v>
      </c>
      <c r="BD48" s="13" t="str">
        <f>IF(H43&lt;=G43," ","GRESEALA")</f>
        <v xml:space="preserve"> </v>
      </c>
      <c r="BE48" s="13" t="str">
        <f>IF(H44&lt;=G44," ","GRESEALA")</f>
        <v xml:space="preserve"> </v>
      </c>
      <c r="BF48" s="13" t="str">
        <f>IF(H45&lt;=G45," ","GRESEALA")</f>
        <v xml:space="preserve"> </v>
      </c>
      <c r="BG48" s="13" t="str">
        <f>IF(H46&lt;=G46," ","GRESEALA")</f>
        <v xml:space="preserve"> </v>
      </c>
      <c r="BH48" s="13" t="str">
        <f>IF(H47&lt;=G47," ","GRESEALA")</f>
        <v xml:space="preserve"> </v>
      </c>
      <c r="BI48" s="13" t="str">
        <f>IF(H48&lt;=G48," ","GRESEALA")</f>
        <v xml:space="preserve"> </v>
      </c>
      <c r="BJ48" s="13" t="str">
        <f>IF(H49&lt;=G49," ","GRESEALA")</f>
        <v xml:space="preserve"> </v>
      </c>
      <c r="BK48" s="13" t="str">
        <f>IF(H50&lt;=G50," ","GRESEALA")</f>
        <v xml:space="preserve"> </v>
      </c>
    </row>
    <row r="49" spans="2:64" ht="48" customHeight="1" x14ac:dyDescent="0.45">
      <c r="B49" s="149" t="s">
        <v>106</v>
      </c>
      <c r="C49" s="87" t="s">
        <v>107</v>
      </c>
      <c r="D49" s="132">
        <f t="shared" si="0"/>
        <v>1</v>
      </c>
      <c r="E49" s="100">
        <f>'ian25'!E49+'feb25'!E49+'mar25'!E49+'apr25'!E49+'mai25'!E49+'iun25'!E49+'iul25'!E49</f>
        <v>0</v>
      </c>
      <c r="F49" s="100">
        <f>'ian25'!F49+'feb25'!F49+'mar25'!F49+'apr25'!F49+'mai25'!F49+'iun25'!F49+'iul25'!F49</f>
        <v>1</v>
      </c>
      <c r="G49" s="100">
        <f>'ian25'!G49+'feb25'!G49+'mar25'!G49+'apr25'!G49+'mai25'!G49+'iun25'!G49+'iul25'!G49</f>
        <v>0</v>
      </c>
      <c r="H49" s="100">
        <f>'ian25'!H49+'feb25'!H49+'mar25'!H49+'apr25'!H49+'mai25'!H49+'iun25'!H49+'iul25'!H49</f>
        <v>0</v>
      </c>
      <c r="I49" s="100">
        <f>'ian25'!I49+'feb25'!I49+'mar25'!I49+'apr25'!I49+'mai25'!I49+'iun25'!I49+'iul25'!I49</f>
        <v>0</v>
      </c>
      <c r="J49" s="100">
        <f>'ian25'!J49+'feb25'!J49+'mar25'!J49+'apr25'!J49+'mai25'!J49+'iun25'!J49+'iul25'!J49</f>
        <v>0</v>
      </c>
      <c r="K49" s="100">
        <f>'ian25'!K49+'feb25'!K49+'mar25'!K49+'apr25'!K49+'mai25'!K49+'iun25'!K49+'iul25'!K49</f>
        <v>0</v>
      </c>
      <c r="L49" s="100">
        <f>'ian25'!L49+'feb25'!L49+'mar25'!L49+'apr25'!L49+'mai25'!L49+'iun25'!L49+'iul25'!L49</f>
        <v>0</v>
      </c>
      <c r="M49" s="100">
        <f>'ian25'!M49+'feb25'!M49+'mar25'!M49+'apr25'!M49+'mai25'!M49+'iun25'!M49+'iul25'!M49</f>
        <v>1</v>
      </c>
      <c r="N49" s="100">
        <f>'ian25'!N49+'feb25'!N49+'mar25'!N49+'apr25'!N49+'mai25'!N49+'iun25'!N49+'iul25'!N49</f>
        <v>1</v>
      </c>
      <c r="O49" s="100">
        <f>'ian25'!O49+'feb25'!O49+'mar25'!O49+'apr25'!O49+'mai25'!O49+'iun25'!O49+'iul25'!O49</f>
        <v>0</v>
      </c>
      <c r="P49" s="100">
        <f>'ian25'!P49+'feb25'!P49+'mar25'!P49+'apr25'!P49+'mai25'!P49+'iun25'!P49+'iul25'!P49</f>
        <v>1</v>
      </c>
      <c r="Q49" s="100">
        <f>'ian25'!Q49+'feb25'!Q49+'mar25'!Q49+'apr25'!Q49+'mai25'!Q49+'iun25'!Q49+'iul25'!Q49</f>
        <v>0</v>
      </c>
      <c r="R49" s="100">
        <f>'ian25'!R49+'feb25'!R49+'mar25'!R49+'apr25'!R49+'mai25'!R49+'iun25'!R49+'iul25'!R49</f>
        <v>0</v>
      </c>
      <c r="S49" s="100">
        <f>'ian25'!S49+'feb25'!S49+'mar25'!S49+'apr25'!S49+'mai25'!S49+'iun25'!S49+'iul25'!S49</f>
        <v>1</v>
      </c>
      <c r="T49" s="100">
        <f>'ian25'!T49+'feb25'!T49+'mar25'!T49+'apr25'!T49+'mai25'!T49+'iun25'!T49+'iul25'!T49</f>
        <v>0</v>
      </c>
      <c r="U49" s="100">
        <f>'ian25'!U49+'feb25'!U49+'mar25'!U49+'apr25'!U49+'mai25'!U49+'iun25'!U49+'iul25'!U49</f>
        <v>0</v>
      </c>
      <c r="V49" s="100">
        <f>'ian25'!V49+'feb25'!V49+'mar25'!V49+'apr25'!V49+'mai25'!V49+'iun25'!V49+'iul25'!V49</f>
        <v>0</v>
      </c>
      <c r="W49" s="100">
        <f>'ian25'!W49+'feb25'!W49+'mar25'!W49+'apr25'!W49+'mai25'!W49+'iun25'!W49+'iul25'!W49</f>
        <v>0</v>
      </c>
      <c r="X49" s="100">
        <f>'ian25'!X49+'feb25'!X49+'mar25'!X49+'apr25'!X49+'mai25'!X49+'iun25'!X49+'iul25'!X49</f>
        <v>0</v>
      </c>
      <c r="Y49" s="100">
        <f>'ian25'!Y49+'feb25'!Y49+'mar25'!Y49+'apr25'!Y49+'mai25'!Y49+'iun25'!Y49+'iul25'!Y49</f>
        <v>1</v>
      </c>
      <c r="Z49" s="100">
        <f>'ian25'!Z49+'feb25'!Z49+'mar25'!Z49+'apr25'!Z49+'mai25'!Z49+'iun25'!Z49+'iul25'!Z49</f>
        <v>0</v>
      </c>
      <c r="AA49" s="100">
        <f>'ian25'!AA49+'feb25'!AA49+'mar25'!AA49+'apr25'!AA49+'mai25'!AA49+'iun25'!AA49+'iul25'!AA49</f>
        <v>0</v>
      </c>
      <c r="AB49" s="100">
        <f>'ian25'!AB49+'feb25'!AB49+'mar25'!AB49+'apr25'!AB49+'mai25'!AB49+'iun25'!AB49+'iul25'!AB49</f>
        <v>0</v>
      </c>
      <c r="AC49" s="100">
        <f>'ian25'!AC49+'feb25'!AC49+'mar25'!AC49+'apr25'!AC49+'mai25'!AC49+'iun25'!AC49+'iul25'!AC49</f>
        <v>0</v>
      </c>
      <c r="AD49" s="100">
        <f>'ian25'!AD49+'feb25'!AD49+'mar25'!AD49+'apr25'!AD49+'mai25'!AD49+'iun25'!AD49+'iul25'!AD49</f>
        <v>0</v>
      </c>
      <c r="AE49" s="100">
        <f>'ian25'!AE49+'feb25'!AE49+'mar25'!AE49+'apr25'!AE49+'mai25'!AE49+'iun25'!AE49+'iul25'!AE49</f>
        <v>0</v>
      </c>
      <c r="AF49" s="100">
        <f>'ian25'!AF49+'feb25'!AF49+'mar25'!AF49+'apr25'!AF49+'mai25'!AF49+'iun25'!AF49+'iul25'!AF49</f>
        <v>0</v>
      </c>
      <c r="AG49" s="100">
        <f>'ian25'!AG49+'feb25'!AG49+'mar25'!AG49+'apr25'!AG49+'mai25'!AG49+'iun25'!AG49+'iul25'!AG49</f>
        <v>0</v>
      </c>
      <c r="AH49" s="100">
        <f>'ian25'!AH49+'feb25'!AH49+'mar25'!AH49+'apr25'!AH49+'mai25'!AH49+'iun25'!AH49+'iul25'!AH49</f>
        <v>0</v>
      </c>
      <c r="AI49" s="100">
        <f>'ian25'!AI49+'feb25'!AI49+'mar25'!AI49+'apr25'!AI49+'mai25'!AI49+'iun25'!AI49+'iul25'!AI49</f>
        <v>0</v>
      </c>
      <c r="AJ49" s="100">
        <f>'ian25'!AJ49+'feb25'!AJ49+'mar25'!AJ49+'apr25'!AJ49+'mai25'!AJ49+'iun25'!AJ49+'iul25'!AJ49</f>
        <v>0</v>
      </c>
      <c r="AK49" s="100">
        <f>'ian25'!AK49+'feb25'!AK49+'mar25'!AK49+'apr25'!AK49+'mai25'!AK49+'iun25'!AK49+'iul25'!AK49</f>
        <v>0</v>
      </c>
      <c r="AL49" s="100">
        <f>'ian25'!AL49+'feb25'!AL49+'mar25'!AL49+'apr25'!AL49+'mai25'!AL49+'iun25'!AL49+'iul25'!AL49</f>
        <v>0</v>
      </c>
      <c r="AM49" s="100">
        <f>'ian25'!AM49+'feb25'!AM49+'mar25'!AM49+'apr25'!AM49+'mai25'!AM49+'iun25'!AM49+'iul25'!AM49</f>
        <v>0</v>
      </c>
      <c r="AN49" s="100">
        <f>'ian25'!AN49+'feb25'!AN49+'mar25'!AN49+'apr25'!AN49+'mai25'!AN49+'iun25'!AN49+'iul25'!AN49</f>
        <v>0</v>
      </c>
      <c r="AO49" s="100">
        <f>'ian25'!AO49+'feb25'!AO49+'mar25'!AO49+'apr25'!AO49+'mai25'!AO49+'iun25'!AO49+'iul25'!AO49</f>
        <v>0</v>
      </c>
      <c r="AP49" s="100">
        <f>'ian25'!AP49+'feb25'!AP49+'mar25'!AP49+'apr25'!AP49+'mai25'!AP49+'iun25'!AP49+'iul25'!AP49</f>
        <v>0</v>
      </c>
      <c r="AQ49" s="100">
        <f>'ian25'!AQ49+'feb25'!AQ49+'mar25'!AQ49+'apr25'!AQ49+'mai25'!AQ49+'iun25'!AQ49+'iul25'!AQ49</f>
        <v>0</v>
      </c>
      <c r="AR49" s="100">
        <f>'ian25'!AR49+'feb25'!AR49+'mar25'!AR49+'apr25'!AR49+'mai25'!AR49+'iun25'!AR49+'iul25'!AR49</f>
        <v>0</v>
      </c>
      <c r="AS49" s="100">
        <f>'ian25'!AS49+'feb25'!AS49+'mar25'!AS49+'apr25'!AS49+'mai25'!AS49+'iun25'!AS49+'iul25'!AS49</f>
        <v>1</v>
      </c>
      <c r="AT49" s="146"/>
      <c r="AU49" s="13" t="str">
        <f>IF(H51&lt;=G51," ","GRESEALA")</f>
        <v xml:space="preserve"> </v>
      </c>
      <c r="AV49" s="13" t="str">
        <f>IF(H52&lt;=G52," ","GRESEALA")</f>
        <v xml:space="preserve"> </v>
      </c>
      <c r="AW49" s="13" t="str">
        <f>IF(H53&lt;=G53," ","GRESEALA")</f>
        <v xml:space="preserve"> </v>
      </c>
      <c r="AX49" s="13" t="str">
        <f>IF(H54&lt;=G54," ","GRESEALA")</f>
        <v xml:space="preserve"> </v>
      </c>
      <c r="AY49" s="13" t="str">
        <f>IF(H55&lt;=G55," ","GRESEALA")</f>
        <v xml:space="preserve"> </v>
      </c>
      <c r="AZ49" s="13" t="str">
        <f>IF(H56&lt;=G56," ","GRESEALA")</f>
        <v xml:space="preserve"> </v>
      </c>
      <c r="BA49" s="13" t="str">
        <f>IF(H57&lt;=G57," ","GRESEALA")</f>
        <v xml:space="preserve"> </v>
      </c>
      <c r="BB49" s="13" t="str">
        <f>IF(H58&lt;=G58," ","GRESEALA")</f>
        <v xml:space="preserve"> </v>
      </c>
      <c r="BC49" s="13" t="str">
        <f>IF(H59&lt;=G59," ","GRESEALA")</f>
        <v xml:space="preserve"> </v>
      </c>
      <c r="BD49" s="13" t="str">
        <f>IF(H60&lt;=G60," ","GRESEALA")</f>
        <v xml:space="preserve"> </v>
      </c>
      <c r="BE49" s="13" t="str">
        <f>IF(H61&lt;=G61," ","GRESEALA")</f>
        <v xml:space="preserve"> </v>
      </c>
      <c r="BF49" s="13" t="str">
        <f>IF(H62&lt;=G62," ","GRESEALA")</f>
        <v xml:space="preserve"> </v>
      </c>
      <c r="BG49" s="13" t="str">
        <f>IF(H63&lt;=G63," ","GRESEALA")</f>
        <v xml:space="preserve"> </v>
      </c>
      <c r="BH49" s="13" t="str">
        <f>IF(H64&lt;=G64," ","GRESEALA")</f>
        <v xml:space="preserve"> </v>
      </c>
      <c r="BI49" s="13" t="str">
        <f>IF(H65&lt;=G65," ","GRESEALA")</f>
        <v xml:space="preserve"> </v>
      </c>
      <c r="BJ49" s="13" t="str">
        <f>IF(H66&lt;=G66," ","GRESEALA")</f>
        <v xml:space="preserve"> </v>
      </c>
      <c r="BK49" s="13" t="str">
        <f>IF(H67&lt;=G67," ","GRESEALA")</f>
        <v xml:space="preserve"> </v>
      </c>
    </row>
    <row r="50" spans="2:64" ht="41.25" customHeight="1" x14ac:dyDescent="0.45">
      <c r="B50" s="149" t="s">
        <v>108</v>
      </c>
      <c r="C50" s="87" t="s">
        <v>109</v>
      </c>
      <c r="D50" s="129">
        <f t="shared" si="0"/>
        <v>0</v>
      </c>
      <c r="E50" s="100">
        <f>'ian25'!E50+'feb25'!E50+'mar25'!E50+'apr25'!E50+'mai25'!E50+'iun25'!E50+'iul25'!E50</f>
        <v>0</v>
      </c>
      <c r="F50" s="100">
        <f>'ian25'!F50+'feb25'!F50+'mar25'!F50+'apr25'!F50+'mai25'!F50+'iun25'!F50+'iul25'!F50</f>
        <v>0</v>
      </c>
      <c r="G50" s="100">
        <f>'ian25'!G50+'feb25'!G50+'mar25'!G50+'apr25'!G50+'mai25'!G50+'iun25'!G50+'iul25'!G50</f>
        <v>0</v>
      </c>
      <c r="H50" s="100">
        <f>'ian25'!H50+'feb25'!H50+'mar25'!H50+'apr25'!H50+'mai25'!H50+'iun25'!H50+'iul25'!H50</f>
        <v>0</v>
      </c>
      <c r="I50" s="100">
        <f>'ian25'!I50+'feb25'!I50+'mar25'!I50+'apr25'!I50+'mai25'!I50+'iun25'!I50+'iul25'!I50</f>
        <v>0</v>
      </c>
      <c r="J50" s="100">
        <f>'ian25'!J50+'feb25'!J50+'mar25'!J50+'apr25'!J50+'mai25'!J50+'iun25'!J50+'iul25'!J50</f>
        <v>0</v>
      </c>
      <c r="K50" s="100">
        <f>'ian25'!K50+'feb25'!K50+'mar25'!K50+'apr25'!K50+'mai25'!K50+'iun25'!K50+'iul25'!K50</f>
        <v>0</v>
      </c>
      <c r="L50" s="100">
        <f>'ian25'!L50+'feb25'!L50+'mar25'!L50+'apr25'!L50+'mai25'!L50+'iun25'!L50+'iul25'!L50</f>
        <v>0</v>
      </c>
      <c r="M50" s="100">
        <f>'ian25'!M50+'feb25'!M50+'mar25'!M50+'apr25'!M50+'mai25'!M50+'iun25'!M50+'iul25'!M50</f>
        <v>0</v>
      </c>
      <c r="N50" s="100">
        <f>'ian25'!N50+'feb25'!N50+'mar25'!N50+'apr25'!N50+'mai25'!N50+'iun25'!N50+'iul25'!N50</f>
        <v>0</v>
      </c>
      <c r="O50" s="100">
        <f>'ian25'!O50+'feb25'!O50+'mar25'!O50+'apr25'!O50+'mai25'!O50+'iun25'!O50+'iul25'!O50</f>
        <v>0</v>
      </c>
      <c r="P50" s="100">
        <f>'ian25'!P50+'feb25'!P50+'mar25'!P50+'apr25'!P50+'mai25'!P50+'iun25'!P50+'iul25'!P50</f>
        <v>0</v>
      </c>
      <c r="Q50" s="100">
        <f>'ian25'!Q50+'feb25'!Q50+'mar25'!Q50+'apr25'!Q50+'mai25'!Q50+'iun25'!Q50+'iul25'!Q50</f>
        <v>0</v>
      </c>
      <c r="R50" s="100">
        <f>'ian25'!R50+'feb25'!R50+'mar25'!R50+'apr25'!R50+'mai25'!R50+'iun25'!R50+'iul25'!R50</f>
        <v>0</v>
      </c>
      <c r="S50" s="100">
        <f>'ian25'!S50+'feb25'!S50+'mar25'!S50+'apr25'!S50+'mai25'!S50+'iun25'!S50+'iul25'!S50</f>
        <v>0</v>
      </c>
      <c r="T50" s="100">
        <f>'ian25'!T50+'feb25'!T50+'mar25'!T50+'apr25'!T50+'mai25'!T50+'iun25'!T50+'iul25'!T50</f>
        <v>0</v>
      </c>
      <c r="U50" s="100">
        <f>'ian25'!U50+'feb25'!U50+'mar25'!U50+'apr25'!U50+'mai25'!U50+'iun25'!U50+'iul25'!U50</f>
        <v>0</v>
      </c>
      <c r="V50" s="100">
        <f>'ian25'!V50+'feb25'!V50+'mar25'!V50+'apr25'!V50+'mai25'!V50+'iun25'!V50+'iul25'!V50</f>
        <v>0</v>
      </c>
      <c r="W50" s="100">
        <f>'ian25'!W50+'feb25'!W50+'mar25'!W50+'apr25'!W50+'mai25'!W50+'iun25'!W50+'iul25'!W50</f>
        <v>0</v>
      </c>
      <c r="X50" s="100">
        <f>'ian25'!X50+'feb25'!X50+'mar25'!X50+'apr25'!X50+'mai25'!X50+'iun25'!X50+'iul25'!X50</f>
        <v>0</v>
      </c>
      <c r="Y50" s="100">
        <f>'ian25'!Y50+'feb25'!Y50+'mar25'!Y50+'apr25'!Y50+'mai25'!Y50+'iun25'!Y50+'iul25'!Y50</f>
        <v>0</v>
      </c>
      <c r="Z50" s="100">
        <f>'ian25'!Z50+'feb25'!Z50+'mar25'!Z50+'apr25'!Z50+'mai25'!Z50+'iun25'!Z50+'iul25'!Z50</f>
        <v>0</v>
      </c>
      <c r="AA50" s="100">
        <f>'ian25'!AA50+'feb25'!AA50+'mar25'!AA50+'apr25'!AA50+'mai25'!AA50+'iun25'!AA50+'iul25'!AA50</f>
        <v>0</v>
      </c>
      <c r="AB50" s="100">
        <f>'ian25'!AB50+'feb25'!AB50+'mar25'!AB50+'apr25'!AB50+'mai25'!AB50+'iun25'!AB50+'iul25'!AB50</f>
        <v>0</v>
      </c>
      <c r="AC50" s="100">
        <f>'ian25'!AC50+'feb25'!AC50+'mar25'!AC50+'apr25'!AC50+'mai25'!AC50+'iun25'!AC50+'iul25'!AC50</f>
        <v>0</v>
      </c>
      <c r="AD50" s="100">
        <f>'ian25'!AD50+'feb25'!AD50+'mar25'!AD50+'apr25'!AD50+'mai25'!AD50+'iun25'!AD50+'iul25'!AD50</f>
        <v>0</v>
      </c>
      <c r="AE50" s="100">
        <f>'ian25'!AE50+'feb25'!AE50+'mar25'!AE50+'apr25'!AE50+'mai25'!AE50+'iun25'!AE50+'iul25'!AE50</f>
        <v>0</v>
      </c>
      <c r="AF50" s="100">
        <f>'ian25'!AF50+'feb25'!AF50+'mar25'!AF50+'apr25'!AF50+'mai25'!AF50+'iun25'!AF50+'iul25'!AF50</f>
        <v>0</v>
      </c>
      <c r="AG50" s="100">
        <f>'ian25'!AG50+'feb25'!AG50+'mar25'!AG50+'apr25'!AG50+'mai25'!AG50+'iun25'!AG50+'iul25'!AG50</f>
        <v>0</v>
      </c>
      <c r="AH50" s="100">
        <f>'ian25'!AH50+'feb25'!AH50+'mar25'!AH50+'apr25'!AH50+'mai25'!AH50+'iun25'!AH50+'iul25'!AH50</f>
        <v>0</v>
      </c>
      <c r="AI50" s="100">
        <f>'ian25'!AI50+'feb25'!AI50+'mar25'!AI50+'apr25'!AI50+'mai25'!AI50+'iun25'!AI50+'iul25'!AI50</f>
        <v>0</v>
      </c>
      <c r="AJ50" s="100">
        <f>'ian25'!AJ50+'feb25'!AJ50+'mar25'!AJ50+'apr25'!AJ50+'mai25'!AJ50+'iun25'!AJ50+'iul25'!AJ50</f>
        <v>0</v>
      </c>
      <c r="AK50" s="100">
        <f>'ian25'!AK50+'feb25'!AK50+'mar25'!AK50+'apr25'!AK50+'mai25'!AK50+'iun25'!AK50+'iul25'!AK50</f>
        <v>0</v>
      </c>
      <c r="AL50" s="100">
        <f>'ian25'!AL50+'feb25'!AL50+'mar25'!AL50+'apr25'!AL50+'mai25'!AL50+'iun25'!AL50+'iul25'!AL50</f>
        <v>0</v>
      </c>
      <c r="AM50" s="100">
        <f>'ian25'!AM50+'feb25'!AM50+'mar25'!AM50+'apr25'!AM50+'mai25'!AM50+'iun25'!AM50+'iul25'!AM50</f>
        <v>0</v>
      </c>
      <c r="AN50" s="100">
        <f>'ian25'!AN50+'feb25'!AN50+'mar25'!AN50+'apr25'!AN50+'mai25'!AN50+'iun25'!AN50+'iul25'!AN50</f>
        <v>0</v>
      </c>
      <c r="AO50" s="100">
        <f>'ian25'!AO50+'feb25'!AO50+'mar25'!AO50+'apr25'!AO50+'mai25'!AO50+'iun25'!AO50+'iul25'!AO50</f>
        <v>0</v>
      </c>
      <c r="AP50" s="100">
        <f>'ian25'!AP50+'feb25'!AP50+'mar25'!AP50+'apr25'!AP50+'mai25'!AP50+'iun25'!AP50+'iul25'!AP50</f>
        <v>0</v>
      </c>
      <c r="AQ50" s="100">
        <f>'ian25'!AQ50+'feb25'!AQ50+'mar25'!AQ50+'apr25'!AQ50+'mai25'!AQ50+'iun25'!AQ50+'iul25'!AQ50</f>
        <v>0</v>
      </c>
      <c r="AR50" s="100">
        <f>'ian25'!AR50+'feb25'!AR50+'mar25'!AR50+'apr25'!AR50+'mai25'!AR50+'iun25'!AR50+'iul25'!AR50</f>
        <v>0</v>
      </c>
      <c r="AS50" s="100">
        <f>'ian25'!AS50+'feb25'!AS50+'mar25'!AS50+'apr25'!AS50+'mai25'!AS50+'iun25'!AS50+'iul25'!AS50</f>
        <v>0</v>
      </c>
      <c r="AT50" s="146"/>
      <c r="AU50" s="13" t="str">
        <f>IF(E52+F52=D52," ","GRESEALA")</f>
        <v xml:space="preserve"> </v>
      </c>
      <c r="AV50" s="17" t="str">
        <f>IF(G52+K52+I52+L52++M52=D52," ","GRESEALA")</f>
        <v xml:space="preserve"> </v>
      </c>
      <c r="AW50" s="13" t="str">
        <f>IF(O52+P52=D52," ","GRESEALA")</f>
        <v xml:space="preserve"> </v>
      </c>
      <c r="AX50" s="13" t="str">
        <f>IF(Q52+S52+T52+U52+V52+W52=D52," ","GRESEALA")</f>
        <v xml:space="preserve"> </v>
      </c>
      <c r="AY50" s="13" t="str">
        <f>IF(X52+Y52+Z52=D52," ","GRESEALA")</f>
        <v xml:space="preserve"> </v>
      </c>
      <c r="AZ50" s="17" t="str">
        <f>IF(AA52+AC52+AE52+AF52+AG52+AH52+AI52+AJ52+AK52+AL52+AM52+AN52+AO52+AP52+AQ52+AR52+AS52&gt;=D52," ","GRESEALA")</f>
        <v xml:space="preserve"> </v>
      </c>
      <c r="BA50" s="13" t="str">
        <f>IF(E36&lt;=E13," ","GRESEALA")</f>
        <v xml:space="preserve"> </v>
      </c>
      <c r="BB50" s="13" t="str">
        <f>IF(F36&lt;=F13," ","GRESEALA")</f>
        <v xml:space="preserve"> </v>
      </c>
      <c r="BC50" s="13" t="str">
        <f>IF(G36&lt;=G13," ","GRESEALA")</f>
        <v xml:space="preserve"> </v>
      </c>
      <c r="BD50" s="13" t="str">
        <f>IF(H36&lt;=H13," ","GRESEALA")</f>
        <v xml:space="preserve"> </v>
      </c>
      <c r="BE50" s="13" t="str">
        <f t="shared" ref="BE50:BK50" si="34">IF(K36&lt;=K13," ","GRESEALA")</f>
        <v xml:space="preserve"> </v>
      </c>
      <c r="BF50" s="17" t="str">
        <f t="shared" si="34"/>
        <v xml:space="preserve"> </v>
      </c>
      <c r="BG50" s="13" t="str">
        <f t="shared" si="34"/>
        <v xml:space="preserve"> </v>
      </c>
      <c r="BH50" s="13" t="str">
        <f t="shared" si="34"/>
        <v xml:space="preserve"> </v>
      </c>
      <c r="BI50" s="13" t="str">
        <f t="shared" si="34"/>
        <v xml:space="preserve"> </v>
      </c>
      <c r="BJ50" s="13" t="str">
        <f t="shared" si="34"/>
        <v xml:space="preserve"> </v>
      </c>
      <c r="BK50" s="13" t="str">
        <f t="shared" si="34"/>
        <v xml:space="preserve"> </v>
      </c>
    </row>
    <row r="51" spans="2:64" ht="31.5" customHeight="1" x14ac:dyDescent="0.45">
      <c r="B51" s="149" t="s">
        <v>110</v>
      </c>
      <c r="C51" s="87" t="s">
        <v>111</v>
      </c>
      <c r="D51" s="129">
        <f t="shared" si="0"/>
        <v>0</v>
      </c>
      <c r="E51" s="100">
        <f>'ian25'!E51+'feb25'!E51+'mar25'!E51+'apr25'!E51+'mai25'!E51+'iun25'!E51+'iul25'!E51</f>
        <v>0</v>
      </c>
      <c r="F51" s="100">
        <f>'ian25'!F51+'feb25'!F51+'mar25'!F51+'apr25'!F51+'mai25'!F51+'iun25'!F51+'iul25'!F51</f>
        <v>0</v>
      </c>
      <c r="G51" s="100">
        <f>'ian25'!G51+'feb25'!G51+'mar25'!G51+'apr25'!G51+'mai25'!G51+'iun25'!G51+'iul25'!G51</f>
        <v>0</v>
      </c>
      <c r="H51" s="100">
        <f>'ian25'!H51+'feb25'!H51+'mar25'!H51+'apr25'!H51+'mai25'!H51+'iun25'!H51+'iul25'!H51</f>
        <v>0</v>
      </c>
      <c r="I51" s="100">
        <f>'ian25'!I51+'feb25'!I51+'mar25'!I51+'apr25'!I51+'mai25'!I51+'iun25'!I51+'iul25'!I51</f>
        <v>0</v>
      </c>
      <c r="J51" s="100">
        <f>'ian25'!J51+'feb25'!J51+'mar25'!J51+'apr25'!J51+'mai25'!J51+'iun25'!J51+'iul25'!J51</f>
        <v>0</v>
      </c>
      <c r="K51" s="100">
        <f>'ian25'!K51+'feb25'!K51+'mar25'!K51+'apr25'!K51+'mai25'!K51+'iun25'!K51+'iul25'!K51</f>
        <v>0</v>
      </c>
      <c r="L51" s="100">
        <f>'ian25'!L51+'feb25'!L51+'mar25'!L51+'apr25'!L51+'mai25'!L51+'iun25'!L51+'iul25'!L51</f>
        <v>0</v>
      </c>
      <c r="M51" s="100">
        <f>'ian25'!M51+'feb25'!M51+'mar25'!M51+'apr25'!M51+'mai25'!M51+'iun25'!M51+'iul25'!M51</f>
        <v>0</v>
      </c>
      <c r="N51" s="100">
        <f>'ian25'!N51+'feb25'!N51+'mar25'!N51+'apr25'!N51+'mai25'!N51+'iun25'!N51+'iul25'!N51</f>
        <v>0</v>
      </c>
      <c r="O51" s="100">
        <f>'ian25'!O51+'feb25'!O51+'mar25'!O51+'apr25'!O51+'mai25'!O51+'iun25'!O51+'iul25'!O51</f>
        <v>0</v>
      </c>
      <c r="P51" s="100">
        <f>'ian25'!P51+'feb25'!P51+'mar25'!P51+'apr25'!P51+'mai25'!P51+'iun25'!P51+'iul25'!P51</f>
        <v>0</v>
      </c>
      <c r="Q51" s="100">
        <f>'ian25'!Q51+'feb25'!Q51+'mar25'!Q51+'apr25'!Q51+'mai25'!Q51+'iun25'!Q51+'iul25'!Q51</f>
        <v>0</v>
      </c>
      <c r="R51" s="100">
        <f>'ian25'!R51+'feb25'!R51+'mar25'!R51+'apr25'!R51+'mai25'!R51+'iun25'!R51+'iul25'!R51</f>
        <v>0</v>
      </c>
      <c r="S51" s="100">
        <f>'ian25'!S51+'feb25'!S51+'mar25'!S51+'apr25'!S51+'mai25'!S51+'iun25'!S51+'iul25'!S51</f>
        <v>0</v>
      </c>
      <c r="T51" s="100">
        <f>'ian25'!T51+'feb25'!T51+'mar25'!T51+'apr25'!T51+'mai25'!T51+'iun25'!T51+'iul25'!T51</f>
        <v>0</v>
      </c>
      <c r="U51" s="100">
        <f>'ian25'!U51+'feb25'!U51+'mar25'!U51+'apr25'!U51+'mai25'!U51+'iun25'!U51+'iul25'!U51</f>
        <v>0</v>
      </c>
      <c r="V51" s="100">
        <f>'ian25'!V51+'feb25'!V51+'mar25'!V51+'apr25'!V51+'mai25'!V51+'iun25'!V51+'iul25'!V51</f>
        <v>0</v>
      </c>
      <c r="W51" s="100">
        <f>'ian25'!W51+'feb25'!W51+'mar25'!W51+'apr25'!W51+'mai25'!W51+'iun25'!W51+'iul25'!W51</f>
        <v>0</v>
      </c>
      <c r="X51" s="100">
        <f>'ian25'!X51+'feb25'!X51+'mar25'!X51+'apr25'!X51+'mai25'!X51+'iun25'!X51+'iul25'!X51</f>
        <v>0</v>
      </c>
      <c r="Y51" s="100">
        <f>'ian25'!Y51+'feb25'!Y51+'mar25'!Y51+'apr25'!Y51+'mai25'!Y51+'iun25'!Y51+'iul25'!Y51</f>
        <v>0</v>
      </c>
      <c r="Z51" s="100">
        <f>'ian25'!Z51+'feb25'!Z51+'mar25'!Z51+'apr25'!Z51+'mai25'!Z51+'iun25'!Z51+'iul25'!Z51</f>
        <v>0</v>
      </c>
      <c r="AA51" s="100">
        <f>'ian25'!AA51+'feb25'!AA51+'mar25'!AA51+'apr25'!AA51+'mai25'!AA51+'iun25'!AA51+'iul25'!AA51</f>
        <v>0</v>
      </c>
      <c r="AB51" s="100">
        <f>'ian25'!AB51+'feb25'!AB51+'mar25'!AB51+'apr25'!AB51+'mai25'!AB51+'iun25'!AB51+'iul25'!AB51</f>
        <v>0</v>
      </c>
      <c r="AC51" s="100">
        <f>'ian25'!AC51+'feb25'!AC51+'mar25'!AC51+'apr25'!AC51+'mai25'!AC51+'iun25'!AC51+'iul25'!AC51</f>
        <v>0</v>
      </c>
      <c r="AD51" s="100">
        <f>'ian25'!AD51+'feb25'!AD51+'mar25'!AD51+'apr25'!AD51+'mai25'!AD51+'iun25'!AD51+'iul25'!AD51</f>
        <v>0</v>
      </c>
      <c r="AE51" s="100">
        <f>'ian25'!AE51+'feb25'!AE51+'mar25'!AE51+'apr25'!AE51+'mai25'!AE51+'iun25'!AE51+'iul25'!AE51</f>
        <v>0</v>
      </c>
      <c r="AF51" s="100">
        <f>'ian25'!AF51+'feb25'!AF51+'mar25'!AF51+'apr25'!AF51+'mai25'!AF51+'iun25'!AF51+'iul25'!AF51</f>
        <v>0</v>
      </c>
      <c r="AG51" s="100">
        <f>'ian25'!AG51+'feb25'!AG51+'mar25'!AG51+'apr25'!AG51+'mai25'!AG51+'iun25'!AG51+'iul25'!AG51</f>
        <v>0</v>
      </c>
      <c r="AH51" s="100">
        <f>'ian25'!AH51+'feb25'!AH51+'mar25'!AH51+'apr25'!AH51+'mai25'!AH51+'iun25'!AH51+'iul25'!AH51</f>
        <v>0</v>
      </c>
      <c r="AI51" s="100">
        <f>'ian25'!AI51+'feb25'!AI51+'mar25'!AI51+'apr25'!AI51+'mai25'!AI51+'iun25'!AI51+'iul25'!AI51</f>
        <v>0</v>
      </c>
      <c r="AJ51" s="100">
        <f>'ian25'!AJ51+'feb25'!AJ51+'mar25'!AJ51+'apr25'!AJ51+'mai25'!AJ51+'iun25'!AJ51+'iul25'!AJ51</f>
        <v>0</v>
      </c>
      <c r="AK51" s="100">
        <f>'ian25'!AK51+'feb25'!AK51+'mar25'!AK51+'apr25'!AK51+'mai25'!AK51+'iun25'!AK51+'iul25'!AK51</f>
        <v>0</v>
      </c>
      <c r="AL51" s="100">
        <f>'ian25'!AL51+'feb25'!AL51+'mar25'!AL51+'apr25'!AL51+'mai25'!AL51+'iun25'!AL51+'iul25'!AL51</f>
        <v>0</v>
      </c>
      <c r="AM51" s="100">
        <f>'ian25'!AM51+'feb25'!AM51+'mar25'!AM51+'apr25'!AM51+'mai25'!AM51+'iun25'!AM51+'iul25'!AM51</f>
        <v>0</v>
      </c>
      <c r="AN51" s="100">
        <f>'ian25'!AN51+'feb25'!AN51+'mar25'!AN51+'apr25'!AN51+'mai25'!AN51+'iun25'!AN51+'iul25'!AN51</f>
        <v>0</v>
      </c>
      <c r="AO51" s="100">
        <f>'ian25'!AO51+'feb25'!AO51+'mar25'!AO51+'apr25'!AO51+'mai25'!AO51+'iun25'!AO51+'iul25'!AO51</f>
        <v>0</v>
      </c>
      <c r="AP51" s="100">
        <f>'ian25'!AP51+'feb25'!AP51+'mar25'!AP51+'apr25'!AP51+'mai25'!AP51+'iun25'!AP51+'iul25'!AP51</f>
        <v>0</v>
      </c>
      <c r="AQ51" s="100">
        <f>'ian25'!AQ51+'feb25'!AQ51+'mar25'!AQ51+'apr25'!AQ51+'mai25'!AQ51+'iun25'!AQ51+'iul25'!AQ51</f>
        <v>0</v>
      </c>
      <c r="AR51" s="100">
        <f>'ian25'!AR51+'feb25'!AR51+'mar25'!AR51+'apr25'!AR51+'mai25'!AR51+'iun25'!AR51+'iul25'!AR51</f>
        <v>0</v>
      </c>
      <c r="AS51" s="100">
        <f>'ian25'!AS51+'feb25'!AS51+'mar25'!AS51+'apr25'!AS51+'mai25'!AS51+'iun25'!AS51+'iul25'!AS51</f>
        <v>0</v>
      </c>
      <c r="AT51" s="146"/>
      <c r="AU51" s="13" t="str">
        <f t="shared" ref="AU51:BK51" si="35">IF(S36&lt;=S13," ","GRESEALA")</f>
        <v xml:space="preserve"> </v>
      </c>
      <c r="AV51" s="13" t="str">
        <f t="shared" si="35"/>
        <v xml:space="preserve"> </v>
      </c>
      <c r="AW51" s="13" t="str">
        <f t="shared" si="35"/>
        <v xml:space="preserve"> </v>
      </c>
      <c r="AX51" s="13" t="str">
        <f t="shared" si="35"/>
        <v xml:space="preserve"> </v>
      </c>
      <c r="AY51" s="13" t="str">
        <f t="shared" si="35"/>
        <v xml:space="preserve"> </v>
      </c>
      <c r="AZ51" s="13" t="str">
        <f t="shared" si="35"/>
        <v xml:space="preserve"> </v>
      </c>
      <c r="BA51" s="13" t="str">
        <f t="shared" si="35"/>
        <v xml:space="preserve"> </v>
      </c>
      <c r="BB51" s="13" t="str">
        <f t="shared" si="35"/>
        <v xml:space="preserve"> </v>
      </c>
      <c r="BC51" s="13" t="str">
        <f t="shared" si="35"/>
        <v xml:space="preserve"> </v>
      </c>
      <c r="BD51" s="13" t="str">
        <f t="shared" si="35"/>
        <v xml:space="preserve"> </v>
      </c>
      <c r="BE51" s="13" t="str">
        <f t="shared" si="35"/>
        <v xml:space="preserve"> </v>
      </c>
      <c r="BF51" s="13" t="str">
        <f t="shared" si="35"/>
        <v xml:space="preserve"> </v>
      </c>
      <c r="BG51" s="13" t="str">
        <f t="shared" si="35"/>
        <v xml:space="preserve"> </v>
      </c>
      <c r="BH51" s="13" t="str">
        <f t="shared" si="35"/>
        <v xml:space="preserve"> </v>
      </c>
      <c r="BI51" s="13" t="str">
        <f t="shared" si="35"/>
        <v xml:space="preserve"> </v>
      </c>
      <c r="BJ51" s="13" t="str">
        <f t="shared" si="35"/>
        <v xml:space="preserve"> </v>
      </c>
      <c r="BK51" s="13" t="str">
        <f t="shared" si="35"/>
        <v xml:space="preserve"> </v>
      </c>
    </row>
    <row r="52" spans="2:64" ht="45" customHeight="1" x14ac:dyDescent="0.45">
      <c r="B52" s="149">
        <v>10</v>
      </c>
      <c r="C52" s="81" t="s">
        <v>112</v>
      </c>
      <c r="D52" s="129">
        <f t="shared" si="0"/>
        <v>0</v>
      </c>
      <c r="E52" s="100">
        <f>'ian25'!E52+'feb25'!E52+'mar25'!E52+'apr25'!E52+'mai25'!E52+'iun25'!E52+'iul25'!E52</f>
        <v>0</v>
      </c>
      <c r="F52" s="100">
        <f>'ian25'!F52+'feb25'!F52+'mar25'!F52+'apr25'!F52+'mai25'!F52+'iun25'!F52+'iul25'!F52</f>
        <v>0</v>
      </c>
      <c r="G52" s="100">
        <f>'ian25'!G52+'feb25'!G52+'mar25'!G52+'apr25'!G52+'mai25'!G52+'iun25'!G52+'iul25'!G52</f>
        <v>0</v>
      </c>
      <c r="H52" s="100">
        <f>'ian25'!H52+'feb25'!H52+'mar25'!H52+'apr25'!H52+'mai25'!H52+'iun25'!H52+'iul25'!H52</f>
        <v>0</v>
      </c>
      <c r="I52" s="100">
        <f>'ian25'!I52+'feb25'!I52+'mar25'!I52+'apr25'!I52+'mai25'!I52+'iun25'!I52+'iul25'!I52</f>
        <v>0</v>
      </c>
      <c r="J52" s="100">
        <f>'ian25'!J52+'feb25'!J52+'mar25'!J52+'apr25'!J52+'mai25'!J52+'iun25'!J52+'iul25'!J52</f>
        <v>0</v>
      </c>
      <c r="K52" s="100">
        <f>'ian25'!K52+'feb25'!K52+'mar25'!K52+'apr25'!K52+'mai25'!K52+'iun25'!K52+'iul25'!K52</f>
        <v>0</v>
      </c>
      <c r="L52" s="100">
        <f>'ian25'!L52+'feb25'!L52+'mar25'!L52+'apr25'!L52+'mai25'!L52+'iun25'!L52+'iul25'!L52</f>
        <v>0</v>
      </c>
      <c r="M52" s="100">
        <f>'ian25'!M52+'feb25'!M52+'mar25'!M52+'apr25'!M52+'mai25'!M52+'iun25'!M52+'iul25'!M52</f>
        <v>0</v>
      </c>
      <c r="N52" s="100">
        <f>'ian25'!N52+'feb25'!N52+'mar25'!N52+'apr25'!N52+'mai25'!N52+'iun25'!N52+'iul25'!N52</f>
        <v>0</v>
      </c>
      <c r="O52" s="100">
        <f>'ian25'!O52+'feb25'!O52+'mar25'!O52+'apr25'!O52+'mai25'!O52+'iun25'!O52+'iul25'!O52</f>
        <v>0</v>
      </c>
      <c r="P52" s="100">
        <f>'ian25'!P52+'feb25'!P52+'mar25'!P52+'apr25'!P52+'mai25'!P52+'iun25'!P52+'iul25'!P52</f>
        <v>0</v>
      </c>
      <c r="Q52" s="100">
        <f>'ian25'!Q52+'feb25'!Q52+'mar25'!Q52+'apr25'!Q52+'mai25'!Q52+'iun25'!Q52+'iul25'!Q52</f>
        <v>0</v>
      </c>
      <c r="R52" s="100">
        <f>'ian25'!R52+'feb25'!R52+'mar25'!R52+'apr25'!R52+'mai25'!R52+'iun25'!R52+'iul25'!R52</f>
        <v>0</v>
      </c>
      <c r="S52" s="100">
        <f>'ian25'!S52+'feb25'!S52+'mar25'!S52+'apr25'!S52+'mai25'!S52+'iun25'!S52+'iul25'!S52</f>
        <v>0</v>
      </c>
      <c r="T52" s="100">
        <f>'ian25'!T52+'feb25'!T52+'mar25'!T52+'apr25'!T52+'mai25'!T52+'iun25'!T52+'iul25'!T52</f>
        <v>0</v>
      </c>
      <c r="U52" s="100">
        <f>'ian25'!U52+'feb25'!U52+'mar25'!U52+'apr25'!U52+'mai25'!U52+'iun25'!U52+'iul25'!U52</f>
        <v>0</v>
      </c>
      <c r="V52" s="100">
        <f>'ian25'!V52+'feb25'!V52+'mar25'!V52+'apr25'!V52+'mai25'!V52+'iun25'!V52+'iul25'!V52</f>
        <v>0</v>
      </c>
      <c r="W52" s="100">
        <f>'ian25'!W52+'feb25'!W52+'mar25'!W52+'apr25'!W52+'mai25'!W52+'iun25'!W52+'iul25'!W52</f>
        <v>0</v>
      </c>
      <c r="X52" s="100">
        <f>'ian25'!X52+'feb25'!X52+'mar25'!X52+'apr25'!X52+'mai25'!X52+'iun25'!X52+'iul25'!X52</f>
        <v>0</v>
      </c>
      <c r="Y52" s="100">
        <f>'ian25'!Y52+'feb25'!Y52+'mar25'!Y52+'apr25'!Y52+'mai25'!Y52+'iun25'!Y52+'iul25'!Y52</f>
        <v>0</v>
      </c>
      <c r="Z52" s="100">
        <f>'ian25'!Z52+'feb25'!Z52+'mar25'!Z52+'apr25'!Z52+'mai25'!Z52+'iun25'!Z52+'iul25'!Z52</f>
        <v>0</v>
      </c>
      <c r="AA52" s="100">
        <f>'ian25'!AA52+'feb25'!AA52+'mar25'!AA52+'apr25'!AA52+'mai25'!AA52+'iun25'!AA52+'iul25'!AA52</f>
        <v>0</v>
      </c>
      <c r="AB52" s="100">
        <f>'ian25'!AB52+'feb25'!AB52+'mar25'!AB52+'apr25'!AB52+'mai25'!AB52+'iun25'!AB52+'iul25'!AB52</f>
        <v>0</v>
      </c>
      <c r="AC52" s="100">
        <f>'ian25'!AC52+'feb25'!AC52+'mar25'!AC52+'apr25'!AC52+'mai25'!AC52+'iun25'!AC52+'iul25'!AC52</f>
        <v>0</v>
      </c>
      <c r="AD52" s="100">
        <f>'ian25'!AD52+'feb25'!AD52+'mar25'!AD52+'apr25'!AD52+'mai25'!AD52+'iun25'!AD52+'iul25'!AD52</f>
        <v>0</v>
      </c>
      <c r="AE52" s="100">
        <f>'ian25'!AE52+'feb25'!AE52+'mar25'!AE52+'apr25'!AE52+'mai25'!AE52+'iun25'!AE52+'iul25'!AE52</f>
        <v>0</v>
      </c>
      <c r="AF52" s="100">
        <f>'ian25'!AF52+'feb25'!AF52+'mar25'!AF52+'apr25'!AF52+'mai25'!AF52+'iun25'!AF52+'iul25'!AF52</f>
        <v>0</v>
      </c>
      <c r="AG52" s="100">
        <f>'ian25'!AG52+'feb25'!AG52+'mar25'!AG52+'apr25'!AG52+'mai25'!AG52+'iun25'!AG52+'iul25'!AG52</f>
        <v>0</v>
      </c>
      <c r="AH52" s="100">
        <f>'ian25'!AH52+'feb25'!AH52+'mar25'!AH52+'apr25'!AH52+'mai25'!AH52+'iun25'!AH52+'iul25'!AH52</f>
        <v>0</v>
      </c>
      <c r="AI52" s="100">
        <f>'ian25'!AI52+'feb25'!AI52+'mar25'!AI52+'apr25'!AI52+'mai25'!AI52+'iun25'!AI52+'iul25'!AI52</f>
        <v>0</v>
      </c>
      <c r="AJ52" s="100">
        <f>'ian25'!AJ52+'feb25'!AJ52+'mar25'!AJ52+'apr25'!AJ52+'mai25'!AJ52+'iun25'!AJ52+'iul25'!AJ52</f>
        <v>0</v>
      </c>
      <c r="AK52" s="100">
        <f>'ian25'!AK52+'feb25'!AK52+'mar25'!AK52+'apr25'!AK52+'mai25'!AK52+'iun25'!AK52+'iul25'!AK52</f>
        <v>0</v>
      </c>
      <c r="AL52" s="100">
        <f>'ian25'!AL52+'feb25'!AL52+'mar25'!AL52+'apr25'!AL52+'mai25'!AL52+'iun25'!AL52+'iul25'!AL52</f>
        <v>0</v>
      </c>
      <c r="AM52" s="100">
        <f>'ian25'!AM52+'feb25'!AM52+'mar25'!AM52+'apr25'!AM52+'mai25'!AM52+'iun25'!AM52+'iul25'!AM52</f>
        <v>0</v>
      </c>
      <c r="AN52" s="100">
        <f>'ian25'!AN52+'feb25'!AN52+'mar25'!AN52+'apr25'!AN52+'mai25'!AN52+'iun25'!AN52+'iul25'!AN52</f>
        <v>0</v>
      </c>
      <c r="AO52" s="100">
        <f>'ian25'!AO52+'feb25'!AO52+'mar25'!AO52+'apr25'!AO52+'mai25'!AO52+'iun25'!AO52+'iul25'!AO52</f>
        <v>0</v>
      </c>
      <c r="AP52" s="100">
        <f>'ian25'!AP52+'feb25'!AP52+'mar25'!AP52+'apr25'!AP52+'mai25'!AP52+'iun25'!AP52+'iul25'!AP52</f>
        <v>0</v>
      </c>
      <c r="AQ52" s="100">
        <f>'ian25'!AQ52+'feb25'!AQ52+'mar25'!AQ52+'apr25'!AQ52+'mai25'!AQ52+'iun25'!AQ52+'iul25'!AQ52</f>
        <v>0</v>
      </c>
      <c r="AR52" s="100">
        <f>'ian25'!AR52+'feb25'!AR52+'mar25'!AR52+'apr25'!AR52+'mai25'!AR52+'iun25'!AR52+'iul25'!AR52</f>
        <v>0</v>
      </c>
      <c r="AS52" s="100">
        <f>'ian25'!AS52+'feb25'!AS52+'mar25'!AS52+'apr25'!AS52+'mai25'!AS52+'iun25'!AS52+'iul25'!AS52</f>
        <v>0</v>
      </c>
      <c r="AT52" s="146"/>
      <c r="AU52" s="13" t="str">
        <f>IF(AJ36&lt;=AJ13," ","GRESEALA")</f>
        <v xml:space="preserve"> </v>
      </c>
      <c r="AV52" s="13" t="str">
        <f>IF(AK36&lt;=AK13," ","GRESEALA")</f>
        <v xml:space="preserve"> </v>
      </c>
      <c r="AW52" s="13" t="str">
        <f>IF(AL36&lt;=AL13," ","GRESEALA")</f>
        <v xml:space="preserve"> </v>
      </c>
      <c r="AX52" s="13" t="str">
        <f>IF(AR36&lt;=AR13," ","GRESEALA")</f>
        <v xml:space="preserve"> </v>
      </c>
      <c r="AY52" s="13" t="str">
        <f>IF(AS36&lt;=AS13," ","GRESEALA")</f>
        <v xml:space="preserve"> </v>
      </c>
      <c r="AZ52" s="13" t="str">
        <f>IF(E16+E37+E38+E41+E42+E45+E46+E47+E48+E52+E53+E54+E55+E60+E61+E63+E64&gt;=E14," ","GRESEALA")</f>
        <v xml:space="preserve"> </v>
      </c>
      <c r="BA52" s="13" t="str">
        <f>IF(F16+F37+F38+F41+F42+F45+F46+F47+F48+F52+F53+F54+F55+F60+F61+F63+F64&gt;=F14," ","GRESEALA")</f>
        <v xml:space="preserve"> </v>
      </c>
      <c r="BB52" s="13" t="str">
        <f>IF(G16+G37+G38+G41+G42+G45+G46+G47+G48+G52+G53+G54+G55+G60+G61+G63+G64&gt;=G14," ","GRESEALA")</f>
        <v xml:space="preserve"> </v>
      </c>
      <c r="BC52" s="13" t="str">
        <f>IF(H16+H37+H38+H41+H42+H45+H46+H47+H48+H52+H53+H54+H55+H60+H61+H63+H64&gt;=H14," ","GRESEALA")</f>
        <v xml:space="preserve"> </v>
      </c>
      <c r="BD52" s="13" t="str">
        <f t="shared" ref="BD52:BJ52" si="36">IF(K16+K37+K38+K41+K42+K45+K46+K47+K48+K52+K53+K54+K55+K60+K61+K63+K64&gt;=K14," ","GRESEALA")</f>
        <v xml:space="preserve"> </v>
      </c>
      <c r="BE52" s="17" t="str">
        <f t="shared" si="36"/>
        <v xml:space="preserve"> </v>
      </c>
      <c r="BF52" s="13" t="str">
        <f t="shared" si="36"/>
        <v xml:space="preserve"> </v>
      </c>
      <c r="BG52" s="13" t="str">
        <f t="shared" si="36"/>
        <v xml:space="preserve"> </v>
      </c>
      <c r="BH52" s="13" t="str">
        <f t="shared" si="36"/>
        <v xml:space="preserve"> </v>
      </c>
      <c r="BI52" s="13" t="str">
        <f t="shared" si="36"/>
        <v xml:space="preserve"> </v>
      </c>
      <c r="BJ52" s="13" t="str">
        <f t="shared" si="36"/>
        <v xml:space="preserve"> </v>
      </c>
      <c r="BK52" s="13" t="str">
        <f t="shared" ref="BK52" si="37">IF(S16+S37+S38+S41+S42+S45+S46+S47+S48+S52+S53+S54+S55+S60+S61+S63+S64&gt;=S14," ","GRESEALA")</f>
        <v xml:space="preserve"> </v>
      </c>
    </row>
    <row r="53" spans="2:64" ht="45.75" customHeight="1" x14ac:dyDescent="0.45">
      <c r="B53" s="149">
        <v>11</v>
      </c>
      <c r="C53" s="86" t="s">
        <v>113</v>
      </c>
      <c r="D53" s="129">
        <f t="shared" si="0"/>
        <v>0</v>
      </c>
      <c r="E53" s="100">
        <f>'ian25'!E53+'feb25'!E53+'mar25'!E53+'apr25'!E53+'mai25'!E53+'iun25'!E53+'iul25'!E53</f>
        <v>0</v>
      </c>
      <c r="F53" s="100">
        <f>'ian25'!F53+'feb25'!F53+'mar25'!F53+'apr25'!F53+'mai25'!F53+'iun25'!F53+'iul25'!F53</f>
        <v>0</v>
      </c>
      <c r="G53" s="100">
        <f>'ian25'!G53+'feb25'!G53+'mar25'!G53+'apr25'!G53+'mai25'!G53+'iun25'!G53+'iul25'!G53</f>
        <v>0</v>
      </c>
      <c r="H53" s="100">
        <f>'ian25'!H53+'feb25'!H53+'mar25'!H53+'apr25'!H53+'mai25'!H53+'iun25'!H53+'iul25'!H53</f>
        <v>0</v>
      </c>
      <c r="I53" s="100">
        <f>'ian25'!I53+'feb25'!I53+'mar25'!I53+'apr25'!I53+'mai25'!I53+'iun25'!I53+'iul25'!I53</f>
        <v>0</v>
      </c>
      <c r="J53" s="100">
        <f>'ian25'!J53+'feb25'!J53+'mar25'!J53+'apr25'!J53+'mai25'!J53+'iun25'!J53+'iul25'!J53</f>
        <v>0</v>
      </c>
      <c r="K53" s="100">
        <f>'ian25'!K53+'feb25'!K53+'mar25'!K53+'apr25'!K53+'mai25'!K53+'iun25'!K53+'iul25'!K53</f>
        <v>0</v>
      </c>
      <c r="L53" s="100">
        <f>'ian25'!L53+'feb25'!L53+'mar25'!L53+'apr25'!L53+'mai25'!L53+'iun25'!L53+'iul25'!L53</f>
        <v>0</v>
      </c>
      <c r="M53" s="100">
        <f>'ian25'!M53+'feb25'!M53+'mar25'!M53+'apr25'!M53+'mai25'!M53+'iun25'!M53+'iul25'!M53</f>
        <v>0</v>
      </c>
      <c r="N53" s="100">
        <f>'ian25'!N53+'feb25'!N53+'mar25'!N53+'apr25'!N53+'mai25'!N53+'iun25'!N53+'iul25'!N53</f>
        <v>0</v>
      </c>
      <c r="O53" s="100">
        <f>'ian25'!O53+'feb25'!O53+'mar25'!O53+'apr25'!O53+'mai25'!O53+'iun25'!O53+'iul25'!O53</f>
        <v>0</v>
      </c>
      <c r="P53" s="100">
        <f>'ian25'!P53+'feb25'!P53+'mar25'!P53+'apr25'!P53+'mai25'!P53+'iun25'!P53+'iul25'!P53</f>
        <v>0</v>
      </c>
      <c r="Q53" s="100">
        <f>'ian25'!Q53+'feb25'!Q53+'mar25'!Q53+'apr25'!Q53+'mai25'!Q53+'iun25'!Q53+'iul25'!Q53</f>
        <v>0</v>
      </c>
      <c r="R53" s="100">
        <f>'ian25'!R53+'feb25'!R53+'mar25'!R53+'apr25'!R53+'mai25'!R53+'iun25'!R53+'iul25'!R53</f>
        <v>0</v>
      </c>
      <c r="S53" s="100">
        <f>'ian25'!S53+'feb25'!S53+'mar25'!S53+'apr25'!S53+'mai25'!S53+'iun25'!S53+'iul25'!S53</f>
        <v>0</v>
      </c>
      <c r="T53" s="100">
        <f>'ian25'!T53+'feb25'!T53+'mar25'!T53+'apr25'!T53+'mai25'!T53+'iun25'!T53+'iul25'!T53</f>
        <v>0</v>
      </c>
      <c r="U53" s="100">
        <f>'ian25'!U53+'feb25'!U53+'mar25'!U53+'apr25'!U53+'mai25'!U53+'iun25'!U53+'iul25'!U53</f>
        <v>0</v>
      </c>
      <c r="V53" s="100">
        <f>'ian25'!V53+'feb25'!V53+'mar25'!V53+'apr25'!V53+'mai25'!V53+'iun25'!V53+'iul25'!V53</f>
        <v>0</v>
      </c>
      <c r="W53" s="100">
        <f>'ian25'!W53+'feb25'!W53+'mar25'!W53+'apr25'!W53+'mai25'!W53+'iun25'!W53+'iul25'!W53</f>
        <v>0</v>
      </c>
      <c r="X53" s="100">
        <f>'ian25'!X53+'feb25'!X53+'mar25'!X53+'apr25'!X53+'mai25'!X53+'iun25'!X53+'iul25'!X53</f>
        <v>0</v>
      </c>
      <c r="Y53" s="100">
        <f>'ian25'!Y53+'feb25'!Y53+'mar25'!Y53+'apr25'!Y53+'mai25'!Y53+'iun25'!Y53+'iul25'!Y53</f>
        <v>0</v>
      </c>
      <c r="Z53" s="100">
        <f>'ian25'!Z53+'feb25'!Z53+'mar25'!Z53+'apr25'!Z53+'mai25'!Z53+'iun25'!Z53+'iul25'!Z53</f>
        <v>0</v>
      </c>
      <c r="AA53" s="100">
        <f>'ian25'!AA53+'feb25'!AA53+'mar25'!AA53+'apr25'!AA53+'mai25'!AA53+'iun25'!AA53+'iul25'!AA53</f>
        <v>0</v>
      </c>
      <c r="AB53" s="100">
        <f>'ian25'!AB53+'feb25'!AB53+'mar25'!AB53+'apr25'!AB53+'mai25'!AB53+'iun25'!AB53+'iul25'!AB53</f>
        <v>0</v>
      </c>
      <c r="AC53" s="100">
        <f>'ian25'!AC53+'feb25'!AC53+'mar25'!AC53+'apr25'!AC53+'mai25'!AC53+'iun25'!AC53+'iul25'!AC53</f>
        <v>0</v>
      </c>
      <c r="AD53" s="100">
        <f>'ian25'!AD53+'feb25'!AD53+'mar25'!AD53+'apr25'!AD53+'mai25'!AD53+'iun25'!AD53+'iul25'!AD53</f>
        <v>0</v>
      </c>
      <c r="AE53" s="100">
        <f>'ian25'!AE53+'feb25'!AE53+'mar25'!AE53+'apr25'!AE53+'mai25'!AE53+'iun25'!AE53+'iul25'!AE53</f>
        <v>0</v>
      </c>
      <c r="AF53" s="100">
        <f>'ian25'!AF53+'feb25'!AF53+'mar25'!AF53+'apr25'!AF53+'mai25'!AF53+'iun25'!AF53+'iul25'!AF53</f>
        <v>0</v>
      </c>
      <c r="AG53" s="100">
        <f>'ian25'!AG53+'feb25'!AG53+'mar25'!AG53+'apr25'!AG53+'mai25'!AG53+'iun25'!AG53+'iul25'!AG53</f>
        <v>0</v>
      </c>
      <c r="AH53" s="100">
        <f>'ian25'!AH53+'feb25'!AH53+'mar25'!AH53+'apr25'!AH53+'mai25'!AH53+'iun25'!AH53+'iul25'!AH53</f>
        <v>0</v>
      </c>
      <c r="AI53" s="100">
        <f>'ian25'!AI53+'feb25'!AI53+'mar25'!AI53+'apr25'!AI53+'mai25'!AI53+'iun25'!AI53+'iul25'!AI53</f>
        <v>0</v>
      </c>
      <c r="AJ53" s="100">
        <f>'ian25'!AJ53+'feb25'!AJ53+'mar25'!AJ53+'apr25'!AJ53+'mai25'!AJ53+'iun25'!AJ53+'iul25'!AJ53</f>
        <v>0</v>
      </c>
      <c r="AK53" s="100">
        <f>'ian25'!AK53+'feb25'!AK53+'mar25'!AK53+'apr25'!AK53+'mai25'!AK53+'iun25'!AK53+'iul25'!AK53</f>
        <v>0</v>
      </c>
      <c r="AL53" s="100">
        <f>'ian25'!AL53+'feb25'!AL53+'mar25'!AL53+'apr25'!AL53+'mai25'!AL53+'iun25'!AL53+'iul25'!AL53</f>
        <v>0</v>
      </c>
      <c r="AM53" s="100">
        <f>'ian25'!AM53+'feb25'!AM53+'mar25'!AM53+'apr25'!AM53+'mai25'!AM53+'iun25'!AM53+'iul25'!AM53</f>
        <v>0</v>
      </c>
      <c r="AN53" s="100">
        <f>'ian25'!AN53+'feb25'!AN53+'mar25'!AN53+'apr25'!AN53+'mai25'!AN53+'iun25'!AN53+'iul25'!AN53</f>
        <v>0</v>
      </c>
      <c r="AO53" s="100">
        <f>'ian25'!AO53+'feb25'!AO53+'mar25'!AO53+'apr25'!AO53+'mai25'!AO53+'iun25'!AO53+'iul25'!AO53</f>
        <v>0</v>
      </c>
      <c r="AP53" s="100">
        <f>'ian25'!AP53+'feb25'!AP53+'mar25'!AP53+'apr25'!AP53+'mai25'!AP53+'iun25'!AP53+'iul25'!AP53</f>
        <v>0</v>
      </c>
      <c r="AQ53" s="100">
        <f>'ian25'!AQ53+'feb25'!AQ53+'mar25'!AQ53+'apr25'!AQ53+'mai25'!AQ53+'iun25'!AQ53+'iul25'!AQ53</f>
        <v>0</v>
      </c>
      <c r="AR53" s="100">
        <f>'ian25'!AR53+'feb25'!AR53+'mar25'!AR53+'apr25'!AR53+'mai25'!AR53+'iun25'!AR53+'iul25'!AR53</f>
        <v>0</v>
      </c>
      <c r="AS53" s="100">
        <f>'ian25'!AS53+'feb25'!AS53+'mar25'!AS53+'apr25'!AS53+'mai25'!AS53+'iun25'!AS53+'iul25'!AS53</f>
        <v>0</v>
      </c>
      <c r="AT53" s="146"/>
      <c r="AU53" s="13" t="str">
        <f t="shared" ref="AU53:BK53" si="38">IF(T16+T37+T38+T41+T42+T45+T46+T47+T48+T52+T53+T54+T55+T60+T61+T63+T64&gt;=T14," ","GRESEALA")</f>
        <v xml:space="preserve"> </v>
      </c>
      <c r="AV53" s="13" t="str">
        <f t="shared" si="38"/>
        <v xml:space="preserve"> </v>
      </c>
      <c r="AW53" s="13" t="str">
        <f t="shared" si="38"/>
        <v xml:space="preserve"> </v>
      </c>
      <c r="AX53" s="13" t="str">
        <f t="shared" si="38"/>
        <v xml:space="preserve"> </v>
      </c>
      <c r="AY53" s="13" t="str">
        <f t="shared" si="38"/>
        <v xml:space="preserve"> </v>
      </c>
      <c r="AZ53" s="13" t="str">
        <f t="shared" si="38"/>
        <v xml:space="preserve"> </v>
      </c>
      <c r="BA53" s="13" t="str">
        <f t="shared" si="38"/>
        <v xml:space="preserve"> </v>
      </c>
      <c r="BB53" s="13" t="str">
        <f t="shared" si="38"/>
        <v xml:space="preserve"> </v>
      </c>
      <c r="BC53" s="13" t="str">
        <f t="shared" si="38"/>
        <v xml:space="preserve"> </v>
      </c>
      <c r="BD53" s="13" t="str">
        <f t="shared" si="38"/>
        <v xml:space="preserve"> </v>
      </c>
      <c r="BE53" s="13" t="str">
        <f t="shared" si="38"/>
        <v xml:space="preserve"> </v>
      </c>
      <c r="BF53" s="13" t="str">
        <f t="shared" si="38"/>
        <v xml:space="preserve"> </v>
      </c>
      <c r="BG53" s="13" t="str">
        <f t="shared" si="38"/>
        <v xml:space="preserve"> </v>
      </c>
      <c r="BH53" s="13" t="str">
        <f t="shared" si="38"/>
        <v xml:space="preserve"> </v>
      </c>
      <c r="BI53" s="13" t="str">
        <f t="shared" si="38"/>
        <v xml:space="preserve"> </v>
      </c>
      <c r="BJ53" s="13" t="str">
        <f t="shared" si="38"/>
        <v xml:space="preserve"> </v>
      </c>
      <c r="BK53" s="13" t="str">
        <f t="shared" si="38"/>
        <v xml:space="preserve"> </v>
      </c>
    </row>
    <row r="54" spans="2:64" ht="60" customHeight="1" x14ac:dyDescent="0.45">
      <c r="B54" s="149">
        <v>12</v>
      </c>
      <c r="C54" s="81" t="s">
        <v>114</v>
      </c>
      <c r="D54" s="137">
        <f t="shared" si="0"/>
        <v>0</v>
      </c>
      <c r="E54" s="100">
        <f>'ian25'!E54+'feb25'!E54+'mar25'!E54+'apr25'!E54+'mai25'!E54+'iun25'!E54+'iul25'!E54</f>
        <v>0</v>
      </c>
      <c r="F54" s="100">
        <f>'ian25'!F54+'feb25'!F54+'mar25'!F54+'apr25'!F54+'mai25'!F54+'iun25'!F54+'iul25'!F54</f>
        <v>0</v>
      </c>
      <c r="G54" s="100">
        <f>'ian25'!G54+'feb25'!G54+'mar25'!G54+'apr25'!G54+'mai25'!G54+'iun25'!G54+'iul25'!G54</f>
        <v>0</v>
      </c>
      <c r="H54" s="100">
        <f>'ian25'!H54+'feb25'!H54+'mar25'!H54+'apr25'!H54+'mai25'!H54+'iun25'!H54+'iul25'!H54</f>
        <v>0</v>
      </c>
      <c r="I54" s="100">
        <f>'ian25'!I54+'feb25'!I54+'mar25'!I54+'apr25'!I54+'mai25'!I54+'iun25'!I54+'iul25'!I54</f>
        <v>0</v>
      </c>
      <c r="J54" s="100">
        <f>'ian25'!J54+'feb25'!J54+'mar25'!J54+'apr25'!J54+'mai25'!J54+'iun25'!J54+'iul25'!J54</f>
        <v>0</v>
      </c>
      <c r="K54" s="100">
        <f>'ian25'!K54+'feb25'!K54+'mar25'!K54+'apr25'!K54+'mai25'!K54+'iun25'!K54+'iul25'!K54</f>
        <v>0</v>
      </c>
      <c r="L54" s="100">
        <f>'ian25'!L54+'feb25'!L54+'mar25'!L54+'apr25'!L54+'mai25'!L54+'iun25'!L54+'iul25'!L54</f>
        <v>0</v>
      </c>
      <c r="M54" s="100">
        <f>'ian25'!M54+'feb25'!M54+'mar25'!M54+'apr25'!M54+'mai25'!M54+'iun25'!M54+'iul25'!M54</f>
        <v>0</v>
      </c>
      <c r="N54" s="100">
        <f>'ian25'!N54+'feb25'!N54+'mar25'!N54+'apr25'!N54+'mai25'!N54+'iun25'!N54+'iul25'!N54</f>
        <v>0</v>
      </c>
      <c r="O54" s="100">
        <f>'ian25'!O54+'feb25'!O54+'mar25'!O54+'apr25'!O54+'mai25'!O54+'iun25'!O54+'iul25'!O54</f>
        <v>0</v>
      </c>
      <c r="P54" s="100">
        <f>'ian25'!P54+'feb25'!P54+'mar25'!P54+'apr25'!P54+'mai25'!P54+'iun25'!P54+'iul25'!P54</f>
        <v>0</v>
      </c>
      <c r="Q54" s="100">
        <f>'ian25'!Q54+'feb25'!Q54+'mar25'!Q54+'apr25'!Q54+'mai25'!Q54+'iun25'!Q54+'iul25'!Q54</f>
        <v>0</v>
      </c>
      <c r="R54" s="100">
        <f>'ian25'!R54+'feb25'!R54+'mar25'!R54+'apr25'!R54+'mai25'!R54+'iun25'!R54+'iul25'!R54</f>
        <v>0</v>
      </c>
      <c r="S54" s="100">
        <f>'ian25'!S54+'feb25'!S54+'mar25'!S54+'apr25'!S54+'mai25'!S54+'iun25'!S54+'iul25'!S54</f>
        <v>0</v>
      </c>
      <c r="T54" s="100">
        <f>'ian25'!T54+'feb25'!T54+'mar25'!T54+'apr25'!T54+'mai25'!T54+'iun25'!T54+'iul25'!T54</f>
        <v>0</v>
      </c>
      <c r="U54" s="100">
        <f>'ian25'!U54+'feb25'!U54+'mar25'!U54+'apr25'!U54+'mai25'!U54+'iun25'!U54+'iul25'!U54</f>
        <v>0</v>
      </c>
      <c r="V54" s="100">
        <f>'ian25'!V54+'feb25'!V54+'mar25'!V54+'apr25'!V54+'mai25'!V54+'iun25'!V54+'iul25'!V54</f>
        <v>0</v>
      </c>
      <c r="W54" s="100">
        <f>'ian25'!W54+'feb25'!W54+'mar25'!W54+'apr25'!W54+'mai25'!W54+'iun25'!W54+'iul25'!W54</f>
        <v>0</v>
      </c>
      <c r="X54" s="100">
        <f>'ian25'!X54+'feb25'!X54+'mar25'!X54+'apr25'!X54+'mai25'!X54+'iun25'!X54+'iul25'!X54</f>
        <v>0</v>
      </c>
      <c r="Y54" s="100">
        <f>'ian25'!Y54+'feb25'!Y54+'mar25'!Y54+'apr25'!Y54+'mai25'!Y54+'iun25'!Y54+'iul25'!Y54</f>
        <v>0</v>
      </c>
      <c r="Z54" s="100">
        <f>'ian25'!Z54+'feb25'!Z54+'mar25'!Z54+'apr25'!Z54+'mai25'!Z54+'iun25'!Z54+'iul25'!Z54</f>
        <v>0</v>
      </c>
      <c r="AA54" s="100">
        <f>'ian25'!AA54+'feb25'!AA54+'mar25'!AA54+'apr25'!AA54+'mai25'!AA54+'iun25'!AA54+'iul25'!AA54</f>
        <v>0</v>
      </c>
      <c r="AB54" s="100">
        <f>'ian25'!AB54+'feb25'!AB54+'mar25'!AB54+'apr25'!AB54+'mai25'!AB54+'iun25'!AB54+'iul25'!AB54</f>
        <v>0</v>
      </c>
      <c r="AC54" s="100">
        <f>'ian25'!AC54+'feb25'!AC54+'mar25'!AC54+'apr25'!AC54+'mai25'!AC54+'iun25'!AC54+'iul25'!AC54</f>
        <v>0</v>
      </c>
      <c r="AD54" s="100">
        <f>'ian25'!AD54+'feb25'!AD54+'mar25'!AD54+'apr25'!AD54+'mai25'!AD54+'iun25'!AD54+'iul25'!AD54</f>
        <v>0</v>
      </c>
      <c r="AE54" s="100">
        <f>'ian25'!AE54+'feb25'!AE54+'mar25'!AE54+'apr25'!AE54+'mai25'!AE54+'iun25'!AE54+'iul25'!AE54</f>
        <v>0</v>
      </c>
      <c r="AF54" s="100">
        <f>'ian25'!AF54+'feb25'!AF54+'mar25'!AF54+'apr25'!AF54+'mai25'!AF54+'iun25'!AF54+'iul25'!AF54</f>
        <v>0</v>
      </c>
      <c r="AG54" s="100">
        <f>'ian25'!AG54+'feb25'!AG54+'mar25'!AG54+'apr25'!AG54+'mai25'!AG54+'iun25'!AG54+'iul25'!AG54</f>
        <v>0</v>
      </c>
      <c r="AH54" s="100">
        <f>'ian25'!AH54+'feb25'!AH54+'mar25'!AH54+'apr25'!AH54+'mai25'!AH54+'iun25'!AH54+'iul25'!AH54</f>
        <v>0</v>
      </c>
      <c r="AI54" s="100">
        <f>'ian25'!AI54+'feb25'!AI54+'mar25'!AI54+'apr25'!AI54+'mai25'!AI54+'iun25'!AI54+'iul25'!AI54</f>
        <v>0</v>
      </c>
      <c r="AJ54" s="100">
        <f>'ian25'!AJ54+'feb25'!AJ54+'mar25'!AJ54+'apr25'!AJ54+'mai25'!AJ54+'iun25'!AJ54+'iul25'!AJ54</f>
        <v>0</v>
      </c>
      <c r="AK54" s="100">
        <f>'ian25'!AK54+'feb25'!AK54+'mar25'!AK54+'apr25'!AK54+'mai25'!AK54+'iun25'!AK54+'iul25'!AK54</f>
        <v>0</v>
      </c>
      <c r="AL54" s="100">
        <f>'ian25'!AL54+'feb25'!AL54+'mar25'!AL54+'apr25'!AL54+'mai25'!AL54+'iun25'!AL54+'iul25'!AL54</f>
        <v>0</v>
      </c>
      <c r="AM54" s="100">
        <f>'ian25'!AM54+'feb25'!AM54+'mar25'!AM54+'apr25'!AM54+'mai25'!AM54+'iun25'!AM54+'iul25'!AM54</f>
        <v>0</v>
      </c>
      <c r="AN54" s="100">
        <f>'ian25'!AN54+'feb25'!AN54+'mar25'!AN54+'apr25'!AN54+'mai25'!AN54+'iun25'!AN54+'iul25'!AN54</f>
        <v>0</v>
      </c>
      <c r="AO54" s="100">
        <f>'ian25'!AO54+'feb25'!AO54+'mar25'!AO54+'apr25'!AO54+'mai25'!AO54+'iun25'!AO54+'iul25'!AO54</f>
        <v>0</v>
      </c>
      <c r="AP54" s="100">
        <f>'ian25'!AP54+'feb25'!AP54+'mar25'!AP54+'apr25'!AP54+'mai25'!AP54+'iun25'!AP54+'iul25'!AP54</f>
        <v>0</v>
      </c>
      <c r="AQ54" s="100">
        <f>'ian25'!AQ54+'feb25'!AQ54+'mar25'!AQ54+'apr25'!AQ54+'mai25'!AQ54+'iun25'!AQ54+'iul25'!AQ54</f>
        <v>0</v>
      </c>
      <c r="AR54" s="100">
        <f>'ian25'!AR54+'feb25'!AR54+'mar25'!AR54+'apr25'!AR54+'mai25'!AR54+'iun25'!AR54+'iul25'!AR54</f>
        <v>0</v>
      </c>
      <c r="AS54" s="100">
        <f>'ian25'!AS54+'feb25'!AS54+'mar25'!AS54+'apr25'!AS54+'mai25'!AS54+'iun25'!AS54+'iul25'!AS54</f>
        <v>0</v>
      </c>
      <c r="AT54" s="146"/>
      <c r="AU54" s="13" t="str">
        <f>IF(AK16+AK37+AK38+AK41+AK42+AK45+AK46+AK47+AK48+AK52+AK53+AK54+AK55+AK60+AK61+AK63+AK64&gt;=AK14," ","GRESEALA")</f>
        <v xml:space="preserve"> </v>
      </c>
      <c r="AV54" s="13" t="str">
        <f>IF(AL16+AL37+AL38+AL41+AL42+AL45+AL46+AL47+AL48+AL52+AL53+AL54+AL55+AL60+AL61+AL63+AL64&gt;=AL14," ","GRESEALA")</f>
        <v xml:space="preserve"> </v>
      </c>
      <c r="AW54" s="13" t="str">
        <f>IF(AR16+AR37+AR38+AR41+AR42+AR45+AR46+AR47+AR48+AR52+AR53+AR54+AR55+AR60+AR61+AR63+AR64&gt;=AR14," ","GRESEALA")</f>
        <v xml:space="preserve"> </v>
      </c>
      <c r="AX54" s="13" t="str">
        <f>IF(AS16+AS37+AS38+AS41+AS42+AS45+AS46+AS47+AS48+AS52+AS53+AS54+AS55+AS60+AS61+AS63+AS64&gt;=AS14," ","GRESEALA")</f>
        <v xml:space="preserve"> </v>
      </c>
      <c r="AY54" s="13" t="str">
        <f>IF(E15+E36+E59+E62&gt;=E13," ","GRESEALA")</f>
        <v xml:space="preserve"> </v>
      </c>
      <c r="AZ54" s="13" t="str">
        <f>IF(F15+F36+F59+F62&gt;=F13," ","GRESEALA")</f>
        <v xml:space="preserve"> </v>
      </c>
      <c r="BA54" s="13" t="str">
        <f>IF(G15+G36+G59+G62&gt;=G13," ","GRESEALA")</f>
        <v xml:space="preserve"> </v>
      </c>
      <c r="BB54" s="13" t="str">
        <f>IF(H15+H36+H59+H62&gt;=H13," ","GRESEALA")</f>
        <v xml:space="preserve"> </v>
      </c>
      <c r="BC54" s="13" t="str">
        <f t="shared" ref="BC54:BI54" si="39">IF(K15+K36+K59+K62&gt;=K13," ","GRESEALA")</f>
        <v xml:space="preserve"> </v>
      </c>
      <c r="BD54" s="17" t="str">
        <f t="shared" si="39"/>
        <v xml:space="preserve"> </v>
      </c>
      <c r="BE54" s="13" t="str">
        <f t="shared" si="39"/>
        <v xml:space="preserve"> </v>
      </c>
      <c r="BF54" s="13" t="str">
        <f t="shared" si="39"/>
        <v xml:space="preserve"> </v>
      </c>
      <c r="BG54" s="13" t="str">
        <f t="shared" si="39"/>
        <v xml:space="preserve"> </v>
      </c>
      <c r="BH54" s="13" t="str">
        <f t="shared" si="39"/>
        <v xml:space="preserve"> </v>
      </c>
      <c r="BI54" s="13" t="str">
        <f t="shared" si="39"/>
        <v xml:space="preserve"> </v>
      </c>
      <c r="BJ54" s="13" t="str">
        <f t="shared" ref="BJ54:BK54" si="40">IF(S15+S36+S59+S62&gt;=S13," ","GRESEALA")</f>
        <v xml:space="preserve"> </v>
      </c>
      <c r="BK54" s="13" t="str">
        <f t="shared" si="40"/>
        <v xml:space="preserve"> </v>
      </c>
    </row>
    <row r="55" spans="2:64" ht="60.75" hidden="1" customHeight="1" x14ac:dyDescent="0.45">
      <c r="B55" s="147"/>
      <c r="C55" s="75" t="s">
        <v>115</v>
      </c>
      <c r="D55" s="128">
        <f t="shared" si="0"/>
        <v>0</v>
      </c>
      <c r="E55" s="100">
        <f>'ian25'!E55+'feb25'!E55+'mar25'!E55+'apr25'!E55+'mai25'!E55+'iun25'!E55+'iul25'!E55</f>
        <v>0</v>
      </c>
      <c r="F55" s="100">
        <f>'ian25'!F55+'feb25'!F55+'mar25'!F55+'apr25'!F55+'mai25'!F55+'iun25'!F55+'iul25'!F55</f>
        <v>0</v>
      </c>
      <c r="G55" s="100">
        <f>'ian25'!G55+'feb25'!G55+'mar25'!G55+'apr25'!G55+'mai25'!G55+'iun25'!G55+'iul25'!G55</f>
        <v>0</v>
      </c>
      <c r="H55" s="100">
        <f>'ian25'!H55+'feb25'!H55+'mar25'!H55+'apr25'!H55+'mai25'!H55+'iun25'!H55+'iul25'!H55</f>
        <v>0</v>
      </c>
      <c r="I55" s="100">
        <f>'ian25'!I55+'feb25'!I55+'mar25'!I55+'apr25'!I55+'mai25'!I55+'iun25'!I55+'iul25'!I55</f>
        <v>0</v>
      </c>
      <c r="J55" s="100">
        <f>'ian25'!J55+'feb25'!J55+'mar25'!J55+'apr25'!J55+'mai25'!J55+'iun25'!J55+'iul25'!J55</f>
        <v>0</v>
      </c>
      <c r="K55" s="100">
        <f>'ian25'!K55+'feb25'!K55+'mar25'!K55+'apr25'!K55+'mai25'!K55+'iun25'!K55+'iul25'!K55</f>
        <v>0</v>
      </c>
      <c r="L55" s="100">
        <f>'ian25'!L55+'feb25'!L55+'mar25'!L55+'apr25'!L55+'mai25'!L55+'iun25'!L55+'iul25'!L55</f>
        <v>0</v>
      </c>
      <c r="M55" s="100">
        <f>'ian25'!M55+'feb25'!M55+'mar25'!M55+'apr25'!M55+'mai25'!M55+'iun25'!M55+'iul25'!M55</f>
        <v>0</v>
      </c>
      <c r="N55" s="100">
        <f>'ian25'!N55+'feb25'!N55+'mar25'!N55+'apr25'!N55+'mai25'!N55+'iun25'!N55+'iul25'!N55</f>
        <v>0</v>
      </c>
      <c r="O55" s="100">
        <f>'ian25'!O55+'feb25'!O55+'mar25'!O55+'apr25'!O55+'mai25'!O55+'iun25'!O55+'iul25'!O55</f>
        <v>0</v>
      </c>
      <c r="P55" s="100">
        <f>'ian25'!P55+'feb25'!P55+'mar25'!P55+'apr25'!P55+'mai25'!P55+'iun25'!P55+'iul25'!P55</f>
        <v>0</v>
      </c>
      <c r="Q55" s="100">
        <f>'ian25'!Q55+'feb25'!Q55+'mar25'!Q55+'apr25'!Q55+'mai25'!Q55+'iun25'!Q55+'iul25'!Q55</f>
        <v>0</v>
      </c>
      <c r="R55" s="100">
        <f>'ian25'!R55+'feb25'!R55+'mar25'!R55+'apr25'!R55+'mai25'!R55+'iun25'!R55+'iul25'!R55</f>
        <v>0</v>
      </c>
      <c r="S55" s="100">
        <f>'ian25'!S55+'feb25'!S55+'mar25'!S55+'apr25'!S55+'mai25'!S55+'iun25'!S55+'iul25'!S55</f>
        <v>0</v>
      </c>
      <c r="T55" s="100">
        <f>'ian25'!T55+'feb25'!T55+'mar25'!T55+'apr25'!T55+'mai25'!T55+'iun25'!T55+'iul25'!T55</f>
        <v>0</v>
      </c>
      <c r="U55" s="100">
        <f>'ian25'!U55+'feb25'!U55+'mar25'!U55+'apr25'!U55+'mai25'!U55+'iun25'!U55+'iul25'!U55</f>
        <v>0</v>
      </c>
      <c r="V55" s="100">
        <f>'ian25'!V55+'feb25'!V55+'mar25'!V55+'apr25'!V55+'mai25'!V55+'iun25'!V55+'iul25'!V55</f>
        <v>0</v>
      </c>
      <c r="W55" s="100">
        <f>'ian25'!W55+'feb25'!W55+'mar25'!W55+'apr25'!W55+'mai25'!W55+'iun25'!W55+'iul25'!W55</f>
        <v>0</v>
      </c>
      <c r="X55" s="100">
        <f>'ian25'!X55+'feb25'!X55+'mar25'!X55+'apr25'!X55+'mai25'!X55+'iun25'!X55+'iul25'!X55</f>
        <v>0</v>
      </c>
      <c r="Y55" s="100">
        <f>'ian25'!Y55+'feb25'!Y55+'mar25'!Y55+'apr25'!Y55+'mai25'!Y55+'iun25'!Y55+'iul25'!Y55</f>
        <v>0</v>
      </c>
      <c r="Z55" s="100">
        <f>'ian25'!Z55+'feb25'!Z55+'mar25'!Z55+'apr25'!Z55+'mai25'!Z55+'iun25'!Z55+'iul25'!Z55</f>
        <v>0</v>
      </c>
      <c r="AA55" s="100">
        <f>'ian25'!AA55+'feb25'!AA55+'mar25'!AA55+'apr25'!AA55+'mai25'!AA55+'iun25'!AA55+'iul25'!AA55</f>
        <v>0</v>
      </c>
      <c r="AB55" s="100">
        <f>'ian25'!AB55+'feb25'!AB55+'mar25'!AB55+'apr25'!AB55+'mai25'!AB55+'iun25'!AB55+'iul25'!AB55</f>
        <v>0</v>
      </c>
      <c r="AC55" s="100">
        <f>'ian25'!AC55+'feb25'!AC55+'mar25'!AC55+'apr25'!AC55+'mai25'!AC55+'iun25'!AC55+'iul25'!AC55</f>
        <v>0</v>
      </c>
      <c r="AD55" s="100">
        <f>'ian25'!AD55+'feb25'!AD55+'mar25'!AD55+'apr25'!AD55+'mai25'!AD55+'iun25'!AD55+'iul25'!AD55</f>
        <v>0</v>
      </c>
      <c r="AE55" s="100">
        <f>'ian25'!AE55+'feb25'!AE55+'mar25'!AE55+'apr25'!AE55+'mai25'!AE55+'iun25'!AE55+'iul25'!AE55</f>
        <v>0</v>
      </c>
      <c r="AF55" s="100">
        <f>'ian25'!AF55+'feb25'!AF55+'mar25'!AF55+'apr25'!AF55+'mai25'!AF55+'iun25'!AF55+'iul25'!AF55</f>
        <v>0</v>
      </c>
      <c r="AG55" s="100">
        <f>'ian25'!AG55+'feb25'!AG55+'mar25'!AG55+'apr25'!AG55+'mai25'!AG55+'iun25'!AG55+'iul25'!AG55</f>
        <v>0</v>
      </c>
      <c r="AH55" s="100">
        <f>'ian25'!AH55+'feb25'!AH55+'mar25'!AH55+'apr25'!AH55+'mai25'!AH55+'iun25'!AH55+'iul25'!AH55</f>
        <v>0</v>
      </c>
      <c r="AI55" s="100">
        <f>'ian25'!AI55+'feb25'!AI55+'mar25'!AI55+'apr25'!AI55+'mai25'!AI55+'iun25'!AI55+'iul25'!AI55</f>
        <v>0</v>
      </c>
      <c r="AJ55" s="100">
        <f>'ian25'!AJ55+'feb25'!AJ55+'mar25'!AJ55+'apr25'!AJ55+'mai25'!AJ55+'iun25'!AJ55+'iul25'!AJ55</f>
        <v>0</v>
      </c>
      <c r="AK55" s="100">
        <f>'ian25'!AK55+'feb25'!AK55+'mar25'!AK55+'apr25'!AK55+'mai25'!AK55+'iun25'!AK55+'iul25'!AK55</f>
        <v>0</v>
      </c>
      <c r="AL55" s="100">
        <f>'ian25'!AL55+'feb25'!AL55+'mar25'!AL55+'apr25'!AL55+'mai25'!AL55+'iun25'!AL55+'iul25'!AL55</f>
        <v>0</v>
      </c>
      <c r="AM55" s="100">
        <f>'ian25'!AM55+'feb25'!AM55+'mar25'!AM55+'apr25'!AM55+'mai25'!AM55+'iun25'!AM55+'iul25'!AM55</f>
        <v>0</v>
      </c>
      <c r="AN55" s="100">
        <f>'ian25'!AN55+'feb25'!AN55+'mar25'!AN55+'apr25'!AN55+'mai25'!AN55+'iun25'!AN55+'iul25'!AN55</f>
        <v>0</v>
      </c>
      <c r="AO55" s="100">
        <f>'ian25'!AO55+'feb25'!AO55+'mar25'!AO55+'apr25'!AO55+'mai25'!AO55+'iun25'!AO55+'iul25'!AO55</f>
        <v>0</v>
      </c>
      <c r="AP55" s="100">
        <f>'ian25'!AP55+'feb25'!AP55+'mar25'!AP55+'apr25'!AP55+'mai25'!AP55+'iun25'!AP55+'iul25'!AP55</f>
        <v>0</v>
      </c>
      <c r="AQ55" s="100">
        <f>'ian25'!AQ55+'feb25'!AQ55+'mar25'!AQ55+'apr25'!AQ55+'mai25'!AQ55+'iun25'!AQ55+'iul25'!AQ55</f>
        <v>0</v>
      </c>
      <c r="AR55" s="100">
        <f>'ian25'!AR55+'feb25'!AR55+'mar25'!AR55+'apr25'!AR55+'mai25'!AR55+'iun25'!AR55+'iul25'!AR55</f>
        <v>0</v>
      </c>
      <c r="AS55" s="100">
        <f>'ian25'!AS55+'feb25'!AS55+'mar25'!AS55+'apr25'!AS55+'mai25'!AS55+'iun25'!AS55+'iul25'!AS55</f>
        <v>0</v>
      </c>
      <c r="AT55" s="151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</row>
    <row r="56" spans="2:64" ht="27" hidden="1" customHeight="1" x14ac:dyDescent="0.45">
      <c r="B56" s="155"/>
      <c r="C56" s="88" t="s">
        <v>116</v>
      </c>
      <c r="D56" s="132">
        <f t="shared" si="0"/>
        <v>0</v>
      </c>
      <c r="E56" s="100">
        <f>'ian25'!E56+'feb25'!E56+'mar25'!E56+'apr25'!E56+'mai25'!E56+'iun25'!E56+'iul25'!E56</f>
        <v>0</v>
      </c>
      <c r="F56" s="100">
        <f>'ian25'!F56+'feb25'!F56+'mar25'!F56+'apr25'!F56+'mai25'!F56+'iun25'!F56+'iul25'!F56</f>
        <v>0</v>
      </c>
      <c r="G56" s="100">
        <f>'ian25'!G56+'feb25'!G56+'mar25'!G56+'apr25'!G56+'mai25'!G56+'iun25'!G56+'iul25'!G56</f>
        <v>0</v>
      </c>
      <c r="H56" s="100">
        <f>'ian25'!H56+'feb25'!H56+'mar25'!H56+'apr25'!H56+'mai25'!H56+'iun25'!H56+'iul25'!H56</f>
        <v>0</v>
      </c>
      <c r="I56" s="100">
        <f>'ian25'!I56+'feb25'!I56+'mar25'!I56+'apr25'!I56+'mai25'!I56+'iun25'!I56+'iul25'!I56</f>
        <v>0</v>
      </c>
      <c r="J56" s="100">
        <f>'ian25'!J56+'feb25'!J56+'mar25'!J56+'apr25'!J56+'mai25'!J56+'iun25'!J56+'iul25'!J56</f>
        <v>0</v>
      </c>
      <c r="K56" s="100">
        <f>'ian25'!K56+'feb25'!K56+'mar25'!K56+'apr25'!K56+'mai25'!K56+'iun25'!K56+'iul25'!K56</f>
        <v>0</v>
      </c>
      <c r="L56" s="100">
        <f>'ian25'!L56+'feb25'!L56+'mar25'!L56+'apr25'!L56+'mai25'!L56+'iun25'!L56+'iul25'!L56</f>
        <v>0</v>
      </c>
      <c r="M56" s="100">
        <f>'ian25'!M56+'feb25'!M56+'mar25'!M56+'apr25'!M56+'mai25'!M56+'iun25'!M56+'iul25'!M56</f>
        <v>0</v>
      </c>
      <c r="N56" s="100">
        <f>'ian25'!N56+'feb25'!N56+'mar25'!N56+'apr25'!N56+'mai25'!N56+'iun25'!N56+'iul25'!N56</f>
        <v>0</v>
      </c>
      <c r="O56" s="100">
        <f>'ian25'!O56+'feb25'!O56+'mar25'!O56+'apr25'!O56+'mai25'!O56+'iun25'!O56+'iul25'!O56</f>
        <v>0</v>
      </c>
      <c r="P56" s="100">
        <f>'ian25'!P56+'feb25'!P56+'mar25'!P56+'apr25'!P56+'mai25'!P56+'iun25'!P56+'iul25'!P56</f>
        <v>0</v>
      </c>
      <c r="Q56" s="100">
        <f>'ian25'!Q56+'feb25'!Q56+'mar25'!Q56+'apr25'!Q56+'mai25'!Q56+'iun25'!Q56+'iul25'!Q56</f>
        <v>0</v>
      </c>
      <c r="R56" s="100">
        <f>'ian25'!R56+'feb25'!R56+'mar25'!R56+'apr25'!R56+'mai25'!R56+'iun25'!R56+'iul25'!R56</f>
        <v>0</v>
      </c>
      <c r="S56" s="100">
        <f>'ian25'!S56+'feb25'!S56+'mar25'!S56+'apr25'!S56+'mai25'!S56+'iun25'!S56+'iul25'!S56</f>
        <v>0</v>
      </c>
      <c r="T56" s="100">
        <f>'ian25'!T56+'feb25'!T56+'mar25'!T56+'apr25'!T56+'mai25'!T56+'iun25'!T56+'iul25'!T56</f>
        <v>0</v>
      </c>
      <c r="U56" s="100">
        <f>'ian25'!U56+'feb25'!U56+'mar25'!U56+'apr25'!U56+'mai25'!U56+'iun25'!U56+'iul25'!U56</f>
        <v>0</v>
      </c>
      <c r="V56" s="100">
        <f>'ian25'!V56+'feb25'!V56+'mar25'!V56+'apr25'!V56+'mai25'!V56+'iun25'!V56+'iul25'!V56</f>
        <v>0</v>
      </c>
      <c r="W56" s="100">
        <f>'ian25'!W56+'feb25'!W56+'mar25'!W56+'apr25'!W56+'mai25'!W56+'iun25'!W56+'iul25'!W56</f>
        <v>0</v>
      </c>
      <c r="X56" s="100">
        <f>'ian25'!X56+'feb25'!X56+'mar25'!X56+'apr25'!X56+'mai25'!X56+'iun25'!X56+'iul25'!X56</f>
        <v>0</v>
      </c>
      <c r="Y56" s="100">
        <f>'ian25'!Y56+'feb25'!Y56+'mar25'!Y56+'apr25'!Y56+'mai25'!Y56+'iun25'!Y56+'iul25'!Y56</f>
        <v>0</v>
      </c>
      <c r="Z56" s="100">
        <f>'ian25'!Z56+'feb25'!Z56+'mar25'!Z56+'apr25'!Z56+'mai25'!Z56+'iun25'!Z56+'iul25'!Z56</f>
        <v>0</v>
      </c>
      <c r="AA56" s="100">
        <f>'ian25'!AA56+'feb25'!AA56+'mar25'!AA56+'apr25'!AA56+'mai25'!AA56+'iun25'!AA56+'iul25'!AA56</f>
        <v>0</v>
      </c>
      <c r="AB56" s="100">
        <f>'ian25'!AB56+'feb25'!AB56+'mar25'!AB56+'apr25'!AB56+'mai25'!AB56+'iun25'!AB56+'iul25'!AB56</f>
        <v>0</v>
      </c>
      <c r="AC56" s="100">
        <f>'ian25'!AC56+'feb25'!AC56+'mar25'!AC56+'apr25'!AC56+'mai25'!AC56+'iun25'!AC56+'iul25'!AC56</f>
        <v>0</v>
      </c>
      <c r="AD56" s="100">
        <f>'ian25'!AD56+'feb25'!AD56+'mar25'!AD56+'apr25'!AD56+'mai25'!AD56+'iun25'!AD56+'iul25'!AD56</f>
        <v>0</v>
      </c>
      <c r="AE56" s="100">
        <f>'ian25'!AE56+'feb25'!AE56+'mar25'!AE56+'apr25'!AE56+'mai25'!AE56+'iun25'!AE56+'iul25'!AE56</f>
        <v>0</v>
      </c>
      <c r="AF56" s="100">
        <f>'ian25'!AF56+'feb25'!AF56+'mar25'!AF56+'apr25'!AF56+'mai25'!AF56+'iun25'!AF56+'iul25'!AF56</f>
        <v>0</v>
      </c>
      <c r="AG56" s="100">
        <f>'ian25'!AG56+'feb25'!AG56+'mar25'!AG56+'apr25'!AG56+'mai25'!AG56+'iun25'!AG56+'iul25'!AG56</f>
        <v>0</v>
      </c>
      <c r="AH56" s="100">
        <f>'ian25'!AH56+'feb25'!AH56+'mar25'!AH56+'apr25'!AH56+'mai25'!AH56+'iun25'!AH56+'iul25'!AH56</f>
        <v>0</v>
      </c>
      <c r="AI56" s="100">
        <f>'ian25'!AI56+'feb25'!AI56+'mar25'!AI56+'apr25'!AI56+'mai25'!AI56+'iun25'!AI56+'iul25'!AI56</f>
        <v>0</v>
      </c>
      <c r="AJ56" s="100">
        <f>'ian25'!AJ56+'feb25'!AJ56+'mar25'!AJ56+'apr25'!AJ56+'mai25'!AJ56+'iun25'!AJ56+'iul25'!AJ56</f>
        <v>0</v>
      </c>
      <c r="AK56" s="100">
        <f>'ian25'!AK56+'feb25'!AK56+'mar25'!AK56+'apr25'!AK56+'mai25'!AK56+'iun25'!AK56+'iul25'!AK56</f>
        <v>0</v>
      </c>
      <c r="AL56" s="100">
        <f>'ian25'!AL56+'feb25'!AL56+'mar25'!AL56+'apr25'!AL56+'mai25'!AL56+'iun25'!AL56+'iul25'!AL56</f>
        <v>0</v>
      </c>
      <c r="AM56" s="100">
        <f>'ian25'!AM56+'feb25'!AM56+'mar25'!AM56+'apr25'!AM56+'mai25'!AM56+'iun25'!AM56+'iul25'!AM56</f>
        <v>0</v>
      </c>
      <c r="AN56" s="100">
        <f>'ian25'!AN56+'feb25'!AN56+'mar25'!AN56+'apr25'!AN56+'mai25'!AN56+'iun25'!AN56+'iul25'!AN56</f>
        <v>0</v>
      </c>
      <c r="AO56" s="100">
        <f>'ian25'!AO56+'feb25'!AO56+'mar25'!AO56+'apr25'!AO56+'mai25'!AO56+'iun25'!AO56+'iul25'!AO56</f>
        <v>0</v>
      </c>
      <c r="AP56" s="100">
        <f>'ian25'!AP56+'feb25'!AP56+'mar25'!AP56+'apr25'!AP56+'mai25'!AP56+'iun25'!AP56+'iul25'!AP56</f>
        <v>0</v>
      </c>
      <c r="AQ56" s="100">
        <f>'ian25'!AQ56+'feb25'!AQ56+'mar25'!AQ56+'apr25'!AQ56+'mai25'!AQ56+'iun25'!AQ56+'iul25'!AQ56</f>
        <v>0</v>
      </c>
      <c r="AR56" s="100">
        <f>'ian25'!AR56+'feb25'!AR56+'mar25'!AR56+'apr25'!AR56+'mai25'!AR56+'iun25'!AR56+'iul25'!AR56</f>
        <v>0</v>
      </c>
      <c r="AS56" s="100">
        <f>'ian25'!AS56+'feb25'!AS56+'mar25'!AS56+'apr25'!AS56+'mai25'!AS56+'iun25'!AS56+'iul25'!AS56</f>
        <v>0</v>
      </c>
      <c r="AT56" s="146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</row>
    <row r="57" spans="2:64" ht="40.5" hidden="1" customHeight="1" x14ac:dyDescent="0.45">
      <c r="B57" s="155"/>
      <c r="C57" s="88" t="s">
        <v>117</v>
      </c>
      <c r="D57" s="130">
        <f t="shared" si="0"/>
        <v>0</v>
      </c>
      <c r="E57" s="100">
        <f>'ian25'!E57+'feb25'!E57+'mar25'!E57+'apr25'!E57+'mai25'!E57+'iun25'!E57+'iul25'!E57</f>
        <v>0</v>
      </c>
      <c r="F57" s="100">
        <f>'ian25'!F57+'feb25'!F57+'mar25'!F57+'apr25'!F57+'mai25'!F57+'iun25'!F57+'iul25'!F57</f>
        <v>0</v>
      </c>
      <c r="G57" s="100">
        <f>'ian25'!G57+'feb25'!G57+'mar25'!G57+'apr25'!G57+'mai25'!G57+'iun25'!G57+'iul25'!G57</f>
        <v>0</v>
      </c>
      <c r="H57" s="100">
        <f>'ian25'!H57+'feb25'!H57+'mar25'!H57+'apr25'!H57+'mai25'!H57+'iun25'!H57+'iul25'!H57</f>
        <v>0</v>
      </c>
      <c r="I57" s="100">
        <f>'ian25'!I57+'feb25'!I57+'mar25'!I57+'apr25'!I57+'mai25'!I57+'iun25'!I57+'iul25'!I57</f>
        <v>0</v>
      </c>
      <c r="J57" s="100">
        <f>'ian25'!J57+'feb25'!J57+'mar25'!J57+'apr25'!J57+'mai25'!J57+'iun25'!J57+'iul25'!J57</f>
        <v>0</v>
      </c>
      <c r="K57" s="100">
        <f>'ian25'!K57+'feb25'!K57+'mar25'!K57+'apr25'!K57+'mai25'!K57+'iun25'!K57+'iul25'!K57</f>
        <v>0</v>
      </c>
      <c r="L57" s="100">
        <f>'ian25'!L57+'feb25'!L57+'mar25'!L57+'apr25'!L57+'mai25'!L57+'iun25'!L57+'iul25'!L57</f>
        <v>0</v>
      </c>
      <c r="M57" s="100">
        <f>'ian25'!M57+'feb25'!M57+'mar25'!M57+'apr25'!M57+'mai25'!M57+'iun25'!M57+'iul25'!M57</f>
        <v>0</v>
      </c>
      <c r="N57" s="100">
        <f>'ian25'!N57+'feb25'!N57+'mar25'!N57+'apr25'!N57+'mai25'!N57+'iun25'!N57+'iul25'!N57</f>
        <v>0</v>
      </c>
      <c r="O57" s="100">
        <f>'ian25'!O57+'feb25'!O57+'mar25'!O57+'apr25'!O57+'mai25'!O57+'iun25'!O57+'iul25'!O57</f>
        <v>0</v>
      </c>
      <c r="P57" s="100">
        <f>'ian25'!P57+'feb25'!P57+'mar25'!P57+'apr25'!P57+'mai25'!P57+'iun25'!P57+'iul25'!P57</f>
        <v>0</v>
      </c>
      <c r="Q57" s="100">
        <f>'ian25'!Q57+'feb25'!Q57+'mar25'!Q57+'apr25'!Q57+'mai25'!Q57+'iun25'!Q57+'iul25'!Q57</f>
        <v>0</v>
      </c>
      <c r="R57" s="100">
        <f>'ian25'!R57+'feb25'!R57+'mar25'!R57+'apr25'!R57+'mai25'!R57+'iun25'!R57+'iul25'!R57</f>
        <v>0</v>
      </c>
      <c r="S57" s="100">
        <f>'ian25'!S57+'feb25'!S57+'mar25'!S57+'apr25'!S57+'mai25'!S57+'iun25'!S57+'iul25'!S57</f>
        <v>0</v>
      </c>
      <c r="T57" s="100">
        <f>'ian25'!T57+'feb25'!T57+'mar25'!T57+'apr25'!T57+'mai25'!T57+'iun25'!T57+'iul25'!T57</f>
        <v>0</v>
      </c>
      <c r="U57" s="100">
        <f>'ian25'!U57+'feb25'!U57+'mar25'!U57+'apr25'!U57+'mai25'!U57+'iun25'!U57+'iul25'!U57</f>
        <v>0</v>
      </c>
      <c r="V57" s="100">
        <f>'ian25'!V57+'feb25'!V57+'mar25'!V57+'apr25'!V57+'mai25'!V57+'iun25'!V57+'iul25'!V57</f>
        <v>0</v>
      </c>
      <c r="W57" s="100">
        <f>'ian25'!W57+'feb25'!W57+'mar25'!W57+'apr25'!W57+'mai25'!W57+'iun25'!W57+'iul25'!W57</f>
        <v>0</v>
      </c>
      <c r="X57" s="100">
        <f>'ian25'!X57+'feb25'!X57+'mar25'!X57+'apr25'!X57+'mai25'!X57+'iun25'!X57+'iul25'!X57</f>
        <v>0</v>
      </c>
      <c r="Y57" s="100">
        <f>'ian25'!Y57+'feb25'!Y57+'mar25'!Y57+'apr25'!Y57+'mai25'!Y57+'iun25'!Y57+'iul25'!Y57</f>
        <v>0</v>
      </c>
      <c r="Z57" s="100">
        <f>'ian25'!Z57+'feb25'!Z57+'mar25'!Z57+'apr25'!Z57+'mai25'!Z57+'iun25'!Z57+'iul25'!Z57</f>
        <v>0</v>
      </c>
      <c r="AA57" s="100">
        <f>'ian25'!AA57+'feb25'!AA57+'mar25'!AA57+'apr25'!AA57+'mai25'!AA57+'iun25'!AA57+'iul25'!AA57</f>
        <v>0</v>
      </c>
      <c r="AB57" s="100">
        <f>'ian25'!AB57+'feb25'!AB57+'mar25'!AB57+'apr25'!AB57+'mai25'!AB57+'iun25'!AB57+'iul25'!AB57</f>
        <v>0</v>
      </c>
      <c r="AC57" s="100">
        <f>'ian25'!AC57+'feb25'!AC57+'mar25'!AC57+'apr25'!AC57+'mai25'!AC57+'iun25'!AC57+'iul25'!AC57</f>
        <v>0</v>
      </c>
      <c r="AD57" s="100">
        <f>'ian25'!AD57+'feb25'!AD57+'mar25'!AD57+'apr25'!AD57+'mai25'!AD57+'iun25'!AD57+'iul25'!AD57</f>
        <v>0</v>
      </c>
      <c r="AE57" s="100">
        <f>'ian25'!AE57+'feb25'!AE57+'mar25'!AE57+'apr25'!AE57+'mai25'!AE57+'iun25'!AE57+'iul25'!AE57</f>
        <v>0</v>
      </c>
      <c r="AF57" s="100">
        <f>'ian25'!AF57+'feb25'!AF57+'mar25'!AF57+'apr25'!AF57+'mai25'!AF57+'iun25'!AF57+'iul25'!AF57</f>
        <v>0</v>
      </c>
      <c r="AG57" s="100">
        <f>'ian25'!AG57+'feb25'!AG57+'mar25'!AG57+'apr25'!AG57+'mai25'!AG57+'iun25'!AG57+'iul25'!AG57</f>
        <v>0</v>
      </c>
      <c r="AH57" s="100">
        <f>'ian25'!AH57+'feb25'!AH57+'mar25'!AH57+'apr25'!AH57+'mai25'!AH57+'iun25'!AH57+'iul25'!AH57</f>
        <v>0</v>
      </c>
      <c r="AI57" s="100">
        <f>'ian25'!AI57+'feb25'!AI57+'mar25'!AI57+'apr25'!AI57+'mai25'!AI57+'iun25'!AI57+'iul25'!AI57</f>
        <v>0</v>
      </c>
      <c r="AJ57" s="100">
        <f>'ian25'!AJ57+'feb25'!AJ57+'mar25'!AJ57+'apr25'!AJ57+'mai25'!AJ57+'iun25'!AJ57+'iul25'!AJ57</f>
        <v>0</v>
      </c>
      <c r="AK57" s="100">
        <f>'ian25'!AK57+'feb25'!AK57+'mar25'!AK57+'apr25'!AK57+'mai25'!AK57+'iun25'!AK57+'iul25'!AK57</f>
        <v>0</v>
      </c>
      <c r="AL57" s="100">
        <f>'ian25'!AL57+'feb25'!AL57+'mar25'!AL57+'apr25'!AL57+'mai25'!AL57+'iun25'!AL57+'iul25'!AL57</f>
        <v>0</v>
      </c>
      <c r="AM57" s="100">
        <f>'ian25'!AM57+'feb25'!AM57+'mar25'!AM57+'apr25'!AM57+'mai25'!AM57+'iun25'!AM57+'iul25'!AM57</f>
        <v>0</v>
      </c>
      <c r="AN57" s="100">
        <f>'ian25'!AN57+'feb25'!AN57+'mar25'!AN57+'apr25'!AN57+'mai25'!AN57+'iun25'!AN57+'iul25'!AN57</f>
        <v>0</v>
      </c>
      <c r="AO57" s="100">
        <f>'ian25'!AO57+'feb25'!AO57+'mar25'!AO57+'apr25'!AO57+'mai25'!AO57+'iun25'!AO57+'iul25'!AO57</f>
        <v>0</v>
      </c>
      <c r="AP57" s="100">
        <f>'ian25'!AP57+'feb25'!AP57+'mar25'!AP57+'apr25'!AP57+'mai25'!AP57+'iun25'!AP57+'iul25'!AP57</f>
        <v>0</v>
      </c>
      <c r="AQ57" s="100">
        <f>'ian25'!AQ57+'feb25'!AQ57+'mar25'!AQ57+'apr25'!AQ57+'mai25'!AQ57+'iun25'!AQ57+'iul25'!AQ57</f>
        <v>0</v>
      </c>
      <c r="AR57" s="100">
        <f>'ian25'!AR57+'feb25'!AR57+'mar25'!AR57+'apr25'!AR57+'mai25'!AR57+'iun25'!AR57+'iul25'!AR57</f>
        <v>0</v>
      </c>
      <c r="AS57" s="100">
        <f>'ian25'!AS57+'feb25'!AS57+'mar25'!AS57+'apr25'!AS57+'mai25'!AS57+'iun25'!AS57+'iul25'!AS57</f>
        <v>0</v>
      </c>
      <c r="AT57" s="146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</row>
    <row r="58" spans="2:64" ht="45.75" hidden="1" customHeight="1" x14ac:dyDescent="0.45">
      <c r="B58" s="155"/>
      <c r="C58" s="88" t="s">
        <v>118</v>
      </c>
      <c r="D58" s="132">
        <f t="shared" si="0"/>
        <v>0</v>
      </c>
      <c r="E58" s="100">
        <f>'ian25'!E58+'feb25'!E58+'mar25'!E58+'apr25'!E58+'mai25'!E58+'iun25'!E58+'iul25'!E58</f>
        <v>0</v>
      </c>
      <c r="F58" s="100">
        <f>'ian25'!F58+'feb25'!F58+'mar25'!F58+'apr25'!F58+'mai25'!F58+'iun25'!F58+'iul25'!F58</f>
        <v>0</v>
      </c>
      <c r="G58" s="100">
        <f>'ian25'!G58+'feb25'!G58+'mar25'!G58+'apr25'!G58+'mai25'!G58+'iun25'!G58+'iul25'!G58</f>
        <v>0</v>
      </c>
      <c r="H58" s="100">
        <f>'ian25'!H58+'feb25'!H58+'mar25'!H58+'apr25'!H58+'mai25'!H58+'iun25'!H58+'iul25'!H58</f>
        <v>0</v>
      </c>
      <c r="I58" s="100">
        <f>'ian25'!I58+'feb25'!I58+'mar25'!I58+'apr25'!I58+'mai25'!I58+'iun25'!I58+'iul25'!I58</f>
        <v>0</v>
      </c>
      <c r="J58" s="100">
        <f>'ian25'!J58+'feb25'!J58+'mar25'!J58+'apr25'!J58+'mai25'!J58+'iun25'!J58+'iul25'!J58</f>
        <v>0</v>
      </c>
      <c r="K58" s="100">
        <f>'ian25'!K58+'feb25'!K58+'mar25'!K58+'apr25'!K58+'mai25'!K58+'iun25'!K58+'iul25'!K58</f>
        <v>0</v>
      </c>
      <c r="L58" s="100">
        <f>'ian25'!L58+'feb25'!L58+'mar25'!L58+'apr25'!L58+'mai25'!L58+'iun25'!L58+'iul25'!L58</f>
        <v>0</v>
      </c>
      <c r="M58" s="100">
        <f>'ian25'!M58+'feb25'!M58+'mar25'!M58+'apr25'!M58+'mai25'!M58+'iun25'!M58+'iul25'!M58</f>
        <v>0</v>
      </c>
      <c r="N58" s="100">
        <f>'ian25'!N58+'feb25'!N58+'mar25'!N58+'apr25'!N58+'mai25'!N58+'iun25'!N58+'iul25'!N58</f>
        <v>0</v>
      </c>
      <c r="O58" s="100">
        <f>'ian25'!O58+'feb25'!O58+'mar25'!O58+'apr25'!O58+'mai25'!O58+'iun25'!O58+'iul25'!O58</f>
        <v>0</v>
      </c>
      <c r="P58" s="100">
        <f>'ian25'!P58+'feb25'!P58+'mar25'!P58+'apr25'!P58+'mai25'!P58+'iun25'!P58+'iul25'!P58</f>
        <v>0</v>
      </c>
      <c r="Q58" s="100">
        <f>'ian25'!Q58+'feb25'!Q58+'mar25'!Q58+'apr25'!Q58+'mai25'!Q58+'iun25'!Q58+'iul25'!Q58</f>
        <v>0</v>
      </c>
      <c r="R58" s="100">
        <f>'ian25'!R58+'feb25'!R58+'mar25'!R58+'apr25'!R58+'mai25'!R58+'iun25'!R58+'iul25'!R58</f>
        <v>0</v>
      </c>
      <c r="S58" s="100">
        <f>'ian25'!S58+'feb25'!S58+'mar25'!S58+'apr25'!S58+'mai25'!S58+'iun25'!S58+'iul25'!S58</f>
        <v>0</v>
      </c>
      <c r="T58" s="100">
        <f>'ian25'!T58+'feb25'!T58+'mar25'!T58+'apr25'!T58+'mai25'!T58+'iun25'!T58+'iul25'!T58</f>
        <v>0</v>
      </c>
      <c r="U58" s="100">
        <f>'ian25'!U58+'feb25'!U58+'mar25'!U58+'apr25'!U58+'mai25'!U58+'iun25'!U58+'iul25'!U58</f>
        <v>0</v>
      </c>
      <c r="V58" s="100">
        <f>'ian25'!V58+'feb25'!V58+'mar25'!V58+'apr25'!V58+'mai25'!V58+'iun25'!V58+'iul25'!V58</f>
        <v>0</v>
      </c>
      <c r="W58" s="100">
        <f>'ian25'!W58+'feb25'!W58+'mar25'!W58+'apr25'!W58+'mai25'!W58+'iun25'!W58+'iul25'!W58</f>
        <v>0</v>
      </c>
      <c r="X58" s="100">
        <f>'ian25'!X58+'feb25'!X58+'mar25'!X58+'apr25'!X58+'mai25'!X58+'iun25'!X58+'iul25'!X58</f>
        <v>0</v>
      </c>
      <c r="Y58" s="100">
        <f>'ian25'!Y58+'feb25'!Y58+'mar25'!Y58+'apr25'!Y58+'mai25'!Y58+'iun25'!Y58+'iul25'!Y58</f>
        <v>0</v>
      </c>
      <c r="Z58" s="100">
        <f>'ian25'!Z58+'feb25'!Z58+'mar25'!Z58+'apr25'!Z58+'mai25'!Z58+'iun25'!Z58+'iul25'!Z58</f>
        <v>0</v>
      </c>
      <c r="AA58" s="100">
        <f>'ian25'!AA58+'feb25'!AA58+'mar25'!AA58+'apr25'!AA58+'mai25'!AA58+'iun25'!AA58+'iul25'!AA58</f>
        <v>0</v>
      </c>
      <c r="AB58" s="100">
        <f>'ian25'!AB58+'feb25'!AB58+'mar25'!AB58+'apr25'!AB58+'mai25'!AB58+'iun25'!AB58+'iul25'!AB58</f>
        <v>0</v>
      </c>
      <c r="AC58" s="100">
        <f>'ian25'!AC58+'feb25'!AC58+'mar25'!AC58+'apr25'!AC58+'mai25'!AC58+'iun25'!AC58+'iul25'!AC58</f>
        <v>0</v>
      </c>
      <c r="AD58" s="100">
        <f>'ian25'!AD58+'feb25'!AD58+'mar25'!AD58+'apr25'!AD58+'mai25'!AD58+'iun25'!AD58+'iul25'!AD58</f>
        <v>0</v>
      </c>
      <c r="AE58" s="100">
        <f>'ian25'!AE58+'feb25'!AE58+'mar25'!AE58+'apr25'!AE58+'mai25'!AE58+'iun25'!AE58+'iul25'!AE58</f>
        <v>0</v>
      </c>
      <c r="AF58" s="100">
        <f>'ian25'!AF58+'feb25'!AF58+'mar25'!AF58+'apr25'!AF58+'mai25'!AF58+'iun25'!AF58+'iul25'!AF58</f>
        <v>0</v>
      </c>
      <c r="AG58" s="100">
        <f>'ian25'!AG58+'feb25'!AG58+'mar25'!AG58+'apr25'!AG58+'mai25'!AG58+'iun25'!AG58+'iul25'!AG58</f>
        <v>0</v>
      </c>
      <c r="AH58" s="100">
        <f>'ian25'!AH58+'feb25'!AH58+'mar25'!AH58+'apr25'!AH58+'mai25'!AH58+'iun25'!AH58+'iul25'!AH58</f>
        <v>0</v>
      </c>
      <c r="AI58" s="100">
        <f>'ian25'!AI58+'feb25'!AI58+'mar25'!AI58+'apr25'!AI58+'mai25'!AI58+'iun25'!AI58+'iul25'!AI58</f>
        <v>0</v>
      </c>
      <c r="AJ58" s="100">
        <f>'ian25'!AJ58+'feb25'!AJ58+'mar25'!AJ58+'apr25'!AJ58+'mai25'!AJ58+'iun25'!AJ58+'iul25'!AJ58</f>
        <v>0</v>
      </c>
      <c r="AK58" s="100">
        <f>'ian25'!AK58+'feb25'!AK58+'mar25'!AK58+'apr25'!AK58+'mai25'!AK58+'iun25'!AK58+'iul25'!AK58</f>
        <v>0</v>
      </c>
      <c r="AL58" s="100">
        <f>'ian25'!AL58+'feb25'!AL58+'mar25'!AL58+'apr25'!AL58+'mai25'!AL58+'iun25'!AL58+'iul25'!AL58</f>
        <v>0</v>
      </c>
      <c r="AM58" s="100">
        <f>'ian25'!AM58+'feb25'!AM58+'mar25'!AM58+'apr25'!AM58+'mai25'!AM58+'iun25'!AM58+'iul25'!AM58</f>
        <v>0</v>
      </c>
      <c r="AN58" s="100">
        <f>'ian25'!AN58+'feb25'!AN58+'mar25'!AN58+'apr25'!AN58+'mai25'!AN58+'iun25'!AN58+'iul25'!AN58</f>
        <v>0</v>
      </c>
      <c r="AO58" s="100">
        <f>'ian25'!AO58+'feb25'!AO58+'mar25'!AO58+'apr25'!AO58+'mai25'!AO58+'iun25'!AO58+'iul25'!AO58</f>
        <v>0</v>
      </c>
      <c r="AP58" s="100">
        <f>'ian25'!AP58+'feb25'!AP58+'mar25'!AP58+'apr25'!AP58+'mai25'!AP58+'iun25'!AP58+'iul25'!AP58</f>
        <v>0</v>
      </c>
      <c r="AQ58" s="100">
        <f>'ian25'!AQ58+'feb25'!AQ58+'mar25'!AQ58+'apr25'!AQ58+'mai25'!AQ58+'iun25'!AQ58+'iul25'!AQ58</f>
        <v>0</v>
      </c>
      <c r="AR58" s="100">
        <f>'ian25'!AR58+'feb25'!AR58+'mar25'!AR58+'apr25'!AR58+'mai25'!AR58+'iun25'!AR58+'iul25'!AR58</f>
        <v>0</v>
      </c>
      <c r="AS58" s="100">
        <f>'ian25'!AS58+'feb25'!AS58+'mar25'!AS58+'apr25'!AS58+'mai25'!AS58+'iun25'!AS58+'iul25'!AS58</f>
        <v>0</v>
      </c>
      <c r="AT58" s="146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</row>
    <row r="59" spans="2:64" ht="39" customHeight="1" x14ac:dyDescent="0.35">
      <c r="B59" s="156">
        <v>13.1</v>
      </c>
      <c r="C59" s="76" t="s">
        <v>119</v>
      </c>
      <c r="D59" s="133">
        <f t="shared" si="0"/>
        <v>0</v>
      </c>
      <c r="E59" s="100">
        <f>'ian25'!E59+'feb25'!E59+'mar25'!E59+'apr25'!E59+'mai25'!E59+'iun25'!E59+'iul25'!E59</f>
        <v>0</v>
      </c>
      <c r="F59" s="100">
        <f>'ian25'!F59+'feb25'!F59+'mar25'!F59+'apr25'!F59+'mai25'!F59+'iun25'!F59+'iul25'!F59</f>
        <v>0</v>
      </c>
      <c r="G59" s="100">
        <f>'ian25'!G59+'feb25'!G59+'mar25'!G59+'apr25'!G59+'mai25'!G59+'iun25'!G59+'iul25'!G59</f>
        <v>0</v>
      </c>
      <c r="H59" s="100">
        <f>'ian25'!H59+'feb25'!H59+'mar25'!H59+'apr25'!H59+'mai25'!H59+'iun25'!H59+'iul25'!H59</f>
        <v>0</v>
      </c>
      <c r="I59" s="100">
        <f>'ian25'!I59+'feb25'!I59+'mar25'!I59+'apr25'!I59+'mai25'!I59+'iun25'!I59+'iul25'!I59</f>
        <v>0</v>
      </c>
      <c r="J59" s="100">
        <f>'ian25'!J59+'feb25'!J59+'mar25'!J59+'apr25'!J59+'mai25'!J59+'iun25'!J59+'iul25'!J59</f>
        <v>0</v>
      </c>
      <c r="K59" s="100">
        <f>'ian25'!K59+'feb25'!K59+'mar25'!K59+'apr25'!K59+'mai25'!K59+'iun25'!K59+'iul25'!K59</f>
        <v>0</v>
      </c>
      <c r="L59" s="100">
        <f>'ian25'!L59+'feb25'!L59+'mar25'!L59+'apr25'!L59+'mai25'!L59+'iun25'!L59+'iul25'!L59</f>
        <v>0</v>
      </c>
      <c r="M59" s="100">
        <f>'ian25'!M59+'feb25'!M59+'mar25'!M59+'apr25'!M59+'mai25'!M59+'iun25'!M59+'iul25'!M59</f>
        <v>0</v>
      </c>
      <c r="N59" s="100">
        <f>'ian25'!N59+'feb25'!N59+'mar25'!N59+'apr25'!N59+'mai25'!N59+'iun25'!N59+'iul25'!N59</f>
        <v>0</v>
      </c>
      <c r="O59" s="100">
        <f>'ian25'!O59+'feb25'!O59+'mar25'!O59+'apr25'!O59+'mai25'!O59+'iun25'!O59+'iul25'!O59</f>
        <v>0</v>
      </c>
      <c r="P59" s="100">
        <f>'ian25'!P59+'feb25'!P59+'mar25'!P59+'apr25'!P59+'mai25'!P59+'iun25'!P59+'iul25'!P59</f>
        <v>0</v>
      </c>
      <c r="Q59" s="100">
        <f>'ian25'!Q59+'feb25'!Q59+'mar25'!Q59+'apr25'!Q59+'mai25'!Q59+'iun25'!Q59+'iul25'!Q59</f>
        <v>0</v>
      </c>
      <c r="R59" s="100">
        <f>'ian25'!R59+'feb25'!R59+'mar25'!R59+'apr25'!R59+'mai25'!R59+'iun25'!R59+'iul25'!R59</f>
        <v>0</v>
      </c>
      <c r="S59" s="100">
        <f>'ian25'!S59+'feb25'!S59+'mar25'!S59+'apr25'!S59+'mai25'!S59+'iun25'!S59+'iul25'!S59</f>
        <v>0</v>
      </c>
      <c r="T59" s="100">
        <f>'ian25'!T59+'feb25'!T59+'mar25'!T59+'apr25'!T59+'mai25'!T59+'iun25'!T59+'iul25'!T59</f>
        <v>0</v>
      </c>
      <c r="U59" s="100">
        <f>'ian25'!U59+'feb25'!U59+'mar25'!U59+'apr25'!U59+'mai25'!U59+'iun25'!U59+'iul25'!U59</f>
        <v>0</v>
      </c>
      <c r="V59" s="100">
        <f>'ian25'!V59+'feb25'!V59+'mar25'!V59+'apr25'!V59+'mai25'!V59+'iun25'!V59+'iul25'!V59</f>
        <v>0</v>
      </c>
      <c r="W59" s="100">
        <f>'ian25'!W59+'feb25'!W59+'mar25'!W59+'apr25'!W59+'mai25'!W59+'iun25'!W59+'iul25'!W59</f>
        <v>0</v>
      </c>
      <c r="X59" s="100">
        <f>'ian25'!X59+'feb25'!X59+'mar25'!X59+'apr25'!X59+'mai25'!X59+'iun25'!X59+'iul25'!X59</f>
        <v>0</v>
      </c>
      <c r="Y59" s="100">
        <f>'ian25'!Y59+'feb25'!Y59+'mar25'!Y59+'apr25'!Y59+'mai25'!Y59+'iun25'!Y59+'iul25'!Y59</f>
        <v>0</v>
      </c>
      <c r="Z59" s="100">
        <f>'ian25'!Z59+'feb25'!Z59+'mar25'!Z59+'apr25'!Z59+'mai25'!Z59+'iun25'!Z59+'iul25'!Z59</f>
        <v>0</v>
      </c>
      <c r="AA59" s="100">
        <f>'ian25'!AA59+'feb25'!AA59+'mar25'!AA59+'apr25'!AA59+'mai25'!AA59+'iun25'!AA59+'iul25'!AA59</f>
        <v>0</v>
      </c>
      <c r="AB59" s="100">
        <f>'ian25'!AB59+'feb25'!AB59+'mar25'!AB59+'apr25'!AB59+'mai25'!AB59+'iun25'!AB59+'iul25'!AB59</f>
        <v>0</v>
      </c>
      <c r="AC59" s="100">
        <f>'ian25'!AC59+'feb25'!AC59+'mar25'!AC59+'apr25'!AC59+'mai25'!AC59+'iun25'!AC59+'iul25'!AC59</f>
        <v>0</v>
      </c>
      <c r="AD59" s="100">
        <f>'ian25'!AD59+'feb25'!AD59+'mar25'!AD59+'apr25'!AD59+'mai25'!AD59+'iun25'!AD59+'iul25'!AD59</f>
        <v>0</v>
      </c>
      <c r="AE59" s="100">
        <f>'ian25'!AE59+'feb25'!AE59+'mar25'!AE59+'apr25'!AE59+'mai25'!AE59+'iun25'!AE59+'iul25'!AE59</f>
        <v>0</v>
      </c>
      <c r="AF59" s="100">
        <f>'ian25'!AF59+'feb25'!AF59+'mar25'!AF59+'apr25'!AF59+'mai25'!AF59+'iun25'!AF59+'iul25'!AF59</f>
        <v>0</v>
      </c>
      <c r="AG59" s="100">
        <f>'ian25'!AG59+'feb25'!AG59+'mar25'!AG59+'apr25'!AG59+'mai25'!AG59+'iun25'!AG59+'iul25'!AG59</f>
        <v>0</v>
      </c>
      <c r="AH59" s="100">
        <f>'ian25'!AH59+'feb25'!AH59+'mar25'!AH59+'apr25'!AH59+'mai25'!AH59+'iun25'!AH59+'iul25'!AH59</f>
        <v>0</v>
      </c>
      <c r="AI59" s="100">
        <f>'ian25'!AI59+'feb25'!AI59+'mar25'!AI59+'apr25'!AI59+'mai25'!AI59+'iun25'!AI59+'iul25'!AI59</f>
        <v>0</v>
      </c>
      <c r="AJ59" s="100">
        <f>'ian25'!AJ59+'feb25'!AJ59+'mar25'!AJ59+'apr25'!AJ59+'mai25'!AJ59+'iun25'!AJ59+'iul25'!AJ59</f>
        <v>0</v>
      </c>
      <c r="AK59" s="100">
        <f>'ian25'!AK59+'feb25'!AK59+'mar25'!AK59+'apr25'!AK59+'mai25'!AK59+'iun25'!AK59+'iul25'!AK59</f>
        <v>0</v>
      </c>
      <c r="AL59" s="100">
        <f>'ian25'!AL59+'feb25'!AL59+'mar25'!AL59+'apr25'!AL59+'mai25'!AL59+'iun25'!AL59+'iul25'!AL59</f>
        <v>0</v>
      </c>
      <c r="AM59" s="100">
        <f>'ian25'!AM59+'feb25'!AM59+'mar25'!AM59+'apr25'!AM59+'mai25'!AM59+'iun25'!AM59+'iul25'!AM59</f>
        <v>0</v>
      </c>
      <c r="AN59" s="100">
        <f>'ian25'!AN59+'feb25'!AN59+'mar25'!AN59+'apr25'!AN59+'mai25'!AN59+'iun25'!AN59+'iul25'!AN59</f>
        <v>0</v>
      </c>
      <c r="AO59" s="100">
        <f>'ian25'!AO59+'feb25'!AO59+'mar25'!AO59+'apr25'!AO59+'mai25'!AO59+'iun25'!AO59+'iul25'!AO59</f>
        <v>0</v>
      </c>
      <c r="AP59" s="100">
        <f>'ian25'!AP59+'feb25'!AP59+'mar25'!AP59+'apr25'!AP59+'mai25'!AP59+'iun25'!AP59+'iul25'!AP59</f>
        <v>0</v>
      </c>
      <c r="AQ59" s="100">
        <f>'ian25'!AQ59+'feb25'!AQ59+'mar25'!AQ59+'apr25'!AQ59+'mai25'!AQ59+'iun25'!AQ59+'iul25'!AQ59</f>
        <v>0</v>
      </c>
      <c r="AR59" s="100">
        <f>'ian25'!AR59+'feb25'!AR59+'mar25'!AR59+'apr25'!AR59+'mai25'!AR59+'iun25'!AR59+'iul25'!AR59</f>
        <v>0</v>
      </c>
      <c r="AS59" s="100">
        <f>'ian25'!AS59+'feb25'!AS59+'mar25'!AS59+'apr25'!AS59+'mai25'!AS59+'iun25'!AS59+'iul25'!AS59</f>
        <v>0</v>
      </c>
      <c r="AT59" s="146"/>
      <c r="AU59" s="13" t="str">
        <f t="shared" ref="AU59:BK59" si="41">IF(U15+U36+U59+U62&gt;=U13," ","GRESEALA")</f>
        <v xml:space="preserve"> </v>
      </c>
      <c r="AV59" s="13" t="str">
        <f t="shared" si="41"/>
        <v xml:space="preserve"> </v>
      </c>
      <c r="AW59" s="13" t="str">
        <f t="shared" si="41"/>
        <v xml:space="preserve"> </v>
      </c>
      <c r="AX59" s="13" t="str">
        <f t="shared" si="41"/>
        <v xml:space="preserve"> </v>
      </c>
      <c r="AY59" s="13" t="str">
        <f t="shared" si="41"/>
        <v xml:space="preserve"> </v>
      </c>
      <c r="AZ59" s="13" t="str">
        <f t="shared" si="41"/>
        <v xml:space="preserve"> </v>
      </c>
      <c r="BA59" s="13" t="str">
        <f t="shared" si="41"/>
        <v xml:space="preserve"> </v>
      </c>
      <c r="BB59" s="13" t="str">
        <f t="shared" si="41"/>
        <v xml:space="preserve"> </v>
      </c>
      <c r="BC59" s="13" t="str">
        <f t="shared" si="41"/>
        <v xml:space="preserve"> </v>
      </c>
      <c r="BD59" s="13" t="str">
        <f t="shared" si="41"/>
        <v xml:space="preserve"> </v>
      </c>
      <c r="BE59" s="13" t="str">
        <f t="shared" si="41"/>
        <v xml:space="preserve"> </v>
      </c>
      <c r="BF59" s="13" t="str">
        <f t="shared" si="41"/>
        <v xml:space="preserve"> </v>
      </c>
      <c r="BG59" s="13" t="str">
        <f t="shared" si="41"/>
        <v xml:space="preserve"> </v>
      </c>
      <c r="BH59" s="13" t="str">
        <f t="shared" si="41"/>
        <v xml:space="preserve"> </v>
      </c>
      <c r="BI59" s="13" t="str">
        <f t="shared" si="41"/>
        <v xml:space="preserve"> </v>
      </c>
      <c r="BJ59" s="13" t="str">
        <f t="shared" si="41"/>
        <v xml:space="preserve"> </v>
      </c>
      <c r="BK59" s="13" t="str">
        <f t="shared" si="41"/>
        <v xml:space="preserve"> </v>
      </c>
    </row>
    <row r="60" spans="2:64" ht="40.5" customHeight="1" x14ac:dyDescent="0.45">
      <c r="B60" s="149">
        <v>13</v>
      </c>
      <c r="C60" s="81" t="s">
        <v>120</v>
      </c>
      <c r="D60" s="132">
        <f t="shared" si="0"/>
        <v>0</v>
      </c>
      <c r="E60" s="100">
        <f>'ian25'!E60+'feb25'!E60+'mar25'!E60+'apr25'!E60+'mai25'!E60+'iun25'!E60+'iul25'!E60</f>
        <v>0</v>
      </c>
      <c r="F60" s="100">
        <f>'ian25'!F60+'feb25'!F60+'mar25'!F60+'apr25'!F60+'mai25'!F60+'iun25'!F60+'iul25'!F60</f>
        <v>0</v>
      </c>
      <c r="G60" s="100">
        <f>'ian25'!G60+'feb25'!G60+'mar25'!G60+'apr25'!G60+'mai25'!G60+'iun25'!G60+'iul25'!G60</f>
        <v>0</v>
      </c>
      <c r="H60" s="100">
        <f>'ian25'!H60+'feb25'!H60+'mar25'!H60+'apr25'!H60+'mai25'!H60+'iun25'!H60+'iul25'!H60</f>
        <v>0</v>
      </c>
      <c r="I60" s="100">
        <f>'ian25'!I60+'feb25'!I60+'mar25'!I60+'apr25'!I60+'mai25'!I60+'iun25'!I60+'iul25'!I60</f>
        <v>0</v>
      </c>
      <c r="J60" s="100">
        <f>'ian25'!J60+'feb25'!J60+'mar25'!J60+'apr25'!J60+'mai25'!J60+'iun25'!J60+'iul25'!J60</f>
        <v>0</v>
      </c>
      <c r="K60" s="100">
        <f>'ian25'!K60+'feb25'!K60+'mar25'!K60+'apr25'!K60+'mai25'!K60+'iun25'!K60+'iul25'!K60</f>
        <v>0</v>
      </c>
      <c r="L60" s="100">
        <f>'ian25'!L60+'feb25'!L60+'mar25'!L60+'apr25'!L60+'mai25'!L60+'iun25'!L60+'iul25'!L60</f>
        <v>0</v>
      </c>
      <c r="M60" s="100">
        <f>'ian25'!M60+'feb25'!M60+'mar25'!M60+'apr25'!M60+'mai25'!M60+'iun25'!M60+'iul25'!M60</f>
        <v>0</v>
      </c>
      <c r="N60" s="100">
        <f>'ian25'!N60+'feb25'!N60+'mar25'!N60+'apr25'!N60+'mai25'!N60+'iun25'!N60+'iul25'!N60</f>
        <v>0</v>
      </c>
      <c r="O60" s="100">
        <f>'ian25'!O60+'feb25'!O60+'mar25'!O60+'apr25'!O60+'mai25'!O60+'iun25'!O60+'iul25'!O60</f>
        <v>0</v>
      </c>
      <c r="P60" s="100">
        <f>'ian25'!P60+'feb25'!P60+'mar25'!P60+'apr25'!P60+'mai25'!P60+'iun25'!P60+'iul25'!P60</f>
        <v>0</v>
      </c>
      <c r="Q60" s="100">
        <f>'ian25'!Q60+'feb25'!Q60+'mar25'!Q60+'apr25'!Q60+'mai25'!Q60+'iun25'!Q60+'iul25'!Q60</f>
        <v>0</v>
      </c>
      <c r="R60" s="100">
        <f>'ian25'!R60+'feb25'!R60+'mar25'!R60+'apr25'!R60+'mai25'!R60+'iun25'!R60+'iul25'!R60</f>
        <v>0</v>
      </c>
      <c r="S60" s="100">
        <f>'ian25'!S60+'feb25'!S60+'mar25'!S60+'apr25'!S60+'mai25'!S60+'iun25'!S60+'iul25'!S60</f>
        <v>0</v>
      </c>
      <c r="T60" s="100">
        <f>'ian25'!T60+'feb25'!T60+'mar25'!T60+'apr25'!T60+'mai25'!T60+'iun25'!T60+'iul25'!T60</f>
        <v>0</v>
      </c>
      <c r="U60" s="100">
        <f>'ian25'!U60+'feb25'!U60+'mar25'!U60+'apr25'!U60+'mai25'!U60+'iun25'!U60+'iul25'!U60</f>
        <v>0</v>
      </c>
      <c r="V60" s="100">
        <f>'ian25'!V60+'feb25'!V60+'mar25'!V60+'apr25'!V60+'mai25'!V60+'iun25'!V60+'iul25'!V60</f>
        <v>0</v>
      </c>
      <c r="W60" s="100">
        <f>'ian25'!W60+'feb25'!W60+'mar25'!W60+'apr25'!W60+'mai25'!W60+'iun25'!W60+'iul25'!W60</f>
        <v>0</v>
      </c>
      <c r="X60" s="100">
        <f>'ian25'!X60+'feb25'!X60+'mar25'!X60+'apr25'!X60+'mai25'!X60+'iun25'!X60+'iul25'!X60</f>
        <v>0</v>
      </c>
      <c r="Y60" s="100">
        <f>'ian25'!Y60+'feb25'!Y60+'mar25'!Y60+'apr25'!Y60+'mai25'!Y60+'iun25'!Y60+'iul25'!Y60</f>
        <v>0</v>
      </c>
      <c r="Z60" s="100">
        <f>'ian25'!Z60+'feb25'!Z60+'mar25'!Z60+'apr25'!Z60+'mai25'!Z60+'iun25'!Z60+'iul25'!Z60</f>
        <v>0</v>
      </c>
      <c r="AA60" s="100">
        <f>'ian25'!AA60+'feb25'!AA60+'mar25'!AA60+'apr25'!AA60+'mai25'!AA60+'iun25'!AA60+'iul25'!AA60</f>
        <v>0</v>
      </c>
      <c r="AB60" s="100">
        <f>'ian25'!AB60+'feb25'!AB60+'mar25'!AB60+'apr25'!AB60+'mai25'!AB60+'iun25'!AB60+'iul25'!AB60</f>
        <v>0</v>
      </c>
      <c r="AC60" s="100">
        <f>'ian25'!AC60+'feb25'!AC60+'mar25'!AC60+'apr25'!AC60+'mai25'!AC60+'iun25'!AC60+'iul25'!AC60</f>
        <v>0</v>
      </c>
      <c r="AD60" s="100">
        <f>'ian25'!AD60+'feb25'!AD60+'mar25'!AD60+'apr25'!AD60+'mai25'!AD60+'iun25'!AD60+'iul25'!AD60</f>
        <v>0</v>
      </c>
      <c r="AE60" s="100">
        <f>'ian25'!AE60+'feb25'!AE60+'mar25'!AE60+'apr25'!AE60+'mai25'!AE60+'iun25'!AE60+'iul25'!AE60</f>
        <v>0</v>
      </c>
      <c r="AF60" s="100">
        <f>'ian25'!AF60+'feb25'!AF60+'mar25'!AF60+'apr25'!AF60+'mai25'!AF60+'iun25'!AF60+'iul25'!AF60</f>
        <v>0</v>
      </c>
      <c r="AG60" s="100">
        <f>'ian25'!AG60+'feb25'!AG60+'mar25'!AG60+'apr25'!AG60+'mai25'!AG60+'iun25'!AG60+'iul25'!AG60</f>
        <v>0</v>
      </c>
      <c r="AH60" s="100">
        <f>'ian25'!AH60+'feb25'!AH60+'mar25'!AH60+'apr25'!AH60+'mai25'!AH60+'iun25'!AH60+'iul25'!AH60</f>
        <v>0</v>
      </c>
      <c r="AI60" s="100">
        <f>'ian25'!AI60+'feb25'!AI60+'mar25'!AI60+'apr25'!AI60+'mai25'!AI60+'iun25'!AI60+'iul25'!AI60</f>
        <v>0</v>
      </c>
      <c r="AJ60" s="100">
        <f>'ian25'!AJ60+'feb25'!AJ60+'mar25'!AJ60+'apr25'!AJ60+'mai25'!AJ60+'iun25'!AJ60+'iul25'!AJ60</f>
        <v>0</v>
      </c>
      <c r="AK60" s="100">
        <f>'ian25'!AK60+'feb25'!AK60+'mar25'!AK60+'apr25'!AK60+'mai25'!AK60+'iun25'!AK60+'iul25'!AK60</f>
        <v>0</v>
      </c>
      <c r="AL60" s="100">
        <f>'ian25'!AL60+'feb25'!AL60+'mar25'!AL60+'apr25'!AL60+'mai25'!AL60+'iun25'!AL60+'iul25'!AL60</f>
        <v>0</v>
      </c>
      <c r="AM60" s="100">
        <f>'ian25'!AM60+'feb25'!AM60+'mar25'!AM60+'apr25'!AM60+'mai25'!AM60+'iun25'!AM60+'iul25'!AM60</f>
        <v>0</v>
      </c>
      <c r="AN60" s="100">
        <f>'ian25'!AN60+'feb25'!AN60+'mar25'!AN60+'apr25'!AN60+'mai25'!AN60+'iun25'!AN60+'iul25'!AN60</f>
        <v>0</v>
      </c>
      <c r="AO60" s="100">
        <f>'ian25'!AO60+'feb25'!AO60+'mar25'!AO60+'apr25'!AO60+'mai25'!AO60+'iun25'!AO60+'iul25'!AO60</f>
        <v>0</v>
      </c>
      <c r="AP60" s="100">
        <f>'ian25'!AP60+'feb25'!AP60+'mar25'!AP60+'apr25'!AP60+'mai25'!AP60+'iun25'!AP60+'iul25'!AP60</f>
        <v>0</v>
      </c>
      <c r="AQ60" s="100">
        <f>'ian25'!AQ60+'feb25'!AQ60+'mar25'!AQ60+'apr25'!AQ60+'mai25'!AQ60+'iun25'!AQ60+'iul25'!AQ60</f>
        <v>0</v>
      </c>
      <c r="AR60" s="100">
        <f>'ian25'!AR60+'feb25'!AR60+'mar25'!AR60+'apr25'!AR60+'mai25'!AR60+'iun25'!AR60+'iul25'!AR60</f>
        <v>0</v>
      </c>
      <c r="AS60" s="100">
        <f>'ian25'!AS60+'feb25'!AS60+'mar25'!AS60+'apr25'!AS60+'mai25'!AS60+'iun25'!AS60+'iul25'!AS60</f>
        <v>0</v>
      </c>
      <c r="AT60" s="146"/>
      <c r="AU60" s="13" t="str">
        <f>IF(AL15+AL36+AL59+AL62&gt;=AL13," ","GRESEALA")</f>
        <v xml:space="preserve"> </v>
      </c>
      <c r="AV60" s="13" t="str">
        <f>IF(AR15+AR36+AR59+AR62&gt;=AR13," ","GRESEALA")</f>
        <v xml:space="preserve"> </v>
      </c>
      <c r="AW60" s="13" t="str">
        <f>IF(AS15+AS36+AS59+AS62&gt;=AS13," ","GRESEALA")</f>
        <v xml:space="preserve"> </v>
      </c>
      <c r="AX60" s="13" t="str">
        <f>IF(E53+F53=D53," ","GRESEALA")</f>
        <v xml:space="preserve"> </v>
      </c>
      <c r="AY60" s="17" t="str">
        <f>IF(G53+K53+I53+L53+M53=D53," ","GRESEALA")</f>
        <v xml:space="preserve"> </v>
      </c>
      <c r="AZ60" s="13" t="str">
        <f>IF(O53+P53=D53," ","GRESEALA")</f>
        <v xml:space="preserve"> </v>
      </c>
      <c r="BA60" s="13" t="str">
        <f>IF(Q53+S53+T53+U53+V53+W53=D53," ","GRESEALA")</f>
        <v xml:space="preserve"> </v>
      </c>
      <c r="BB60" s="13" t="str">
        <f>IF(X53+Y53+Z53=D53," ","GRESEALA")</f>
        <v xml:space="preserve"> </v>
      </c>
      <c r="BC60" s="17" t="str">
        <f>IF(AA53+AC53+AE53+AF53+AG53+AH53+AI53+AJ53+AK53+AL53+AM53+AN53+AO53+AP53+AQ53+AR53+AS53&gt;=D53," ","GRESEALA")</f>
        <v xml:space="preserve"> </v>
      </c>
      <c r="BD60" s="13" t="str">
        <f>IF(E54+F54=D54," ","GRESEALA")</f>
        <v xml:space="preserve"> </v>
      </c>
      <c r="BE60" s="17" t="str">
        <f>IF(G54+K54+I54+L54+M54=D54," ","GRESEALA")</f>
        <v xml:space="preserve"> </v>
      </c>
      <c r="BF60" s="13" t="str">
        <f>IF(O54+P54=D54," ","GRESEALA")</f>
        <v xml:space="preserve"> </v>
      </c>
      <c r="BG60" s="13" t="str">
        <f>IF(Q54+S54+T54+U54+V54+W54=D54," ","GRESEALA")</f>
        <v xml:space="preserve"> </v>
      </c>
      <c r="BH60" s="13" t="str">
        <f>IF(X54+Y54+Z54=D54," ","GRESEALA")</f>
        <v xml:space="preserve"> </v>
      </c>
      <c r="BI60" s="17" t="str">
        <f>IF(AA54+AC54+AE54+AF54+AG54+AH54+AI54+AJ54+AK54+AL54+AM54+AN54+AO54+AP54+AQ54+AR54+AS54&gt;=D54," ","GRESEALA")</f>
        <v xml:space="preserve"> </v>
      </c>
      <c r="BJ60" s="13" t="str">
        <f>IF(E59+F59=D59," ","GRESEALA")</f>
        <v xml:space="preserve"> </v>
      </c>
      <c r="BK60" s="17" t="str">
        <f>IF(G59+K59+I59+L59+M59=D59," ","GRESEALA")</f>
        <v xml:space="preserve"> </v>
      </c>
    </row>
    <row r="61" spans="2:64" ht="62.25" hidden="1" customHeight="1" x14ac:dyDescent="0.45">
      <c r="B61" s="149">
        <v>14</v>
      </c>
      <c r="C61" s="81" t="s">
        <v>121</v>
      </c>
      <c r="D61" s="129">
        <f t="shared" si="0"/>
        <v>0</v>
      </c>
      <c r="E61" s="100">
        <f>'ian25'!E61+'feb25'!E61+'mar25'!E61+'apr25'!E61+'mai25'!E61+'iun25'!E61+'iul25'!E61</f>
        <v>0</v>
      </c>
      <c r="F61" s="100">
        <f>'ian25'!F61+'feb25'!F61+'mar25'!F61+'apr25'!F61+'mai25'!F61+'iun25'!F61+'iul25'!F61</f>
        <v>0</v>
      </c>
      <c r="G61" s="100">
        <f>'ian25'!G61+'feb25'!G61+'mar25'!G61+'apr25'!G61+'mai25'!G61+'iun25'!G61+'iul25'!G61</f>
        <v>0</v>
      </c>
      <c r="H61" s="100">
        <f>'ian25'!H61+'feb25'!H61+'mar25'!H61+'apr25'!H61+'mai25'!H61+'iun25'!H61+'iul25'!H61</f>
        <v>0</v>
      </c>
      <c r="I61" s="100">
        <f>'ian25'!I61+'feb25'!I61+'mar25'!I61+'apr25'!I61+'mai25'!I61+'iun25'!I61+'iul25'!I61</f>
        <v>0</v>
      </c>
      <c r="J61" s="100">
        <f>'ian25'!J61+'feb25'!J61+'mar25'!J61+'apr25'!J61+'mai25'!J61+'iun25'!J61+'iul25'!J61</f>
        <v>0</v>
      </c>
      <c r="K61" s="100">
        <f>'ian25'!K61+'feb25'!K61+'mar25'!K61+'apr25'!K61+'mai25'!K61+'iun25'!K61+'iul25'!K61</f>
        <v>0</v>
      </c>
      <c r="L61" s="100">
        <f>'ian25'!L61+'feb25'!L61+'mar25'!L61+'apr25'!L61+'mai25'!L61+'iun25'!L61+'iul25'!L61</f>
        <v>0</v>
      </c>
      <c r="M61" s="100">
        <f>'ian25'!M61+'feb25'!M61+'mar25'!M61+'apr25'!M61+'mai25'!M61+'iun25'!M61+'iul25'!M61</f>
        <v>0</v>
      </c>
      <c r="N61" s="100">
        <f>'ian25'!N61+'feb25'!N61+'mar25'!N61+'apr25'!N61+'mai25'!N61+'iun25'!N61+'iul25'!N61</f>
        <v>0</v>
      </c>
      <c r="O61" s="100">
        <f>'ian25'!O61+'feb25'!O61+'mar25'!O61+'apr25'!O61+'mai25'!O61+'iun25'!O61+'iul25'!O61</f>
        <v>0</v>
      </c>
      <c r="P61" s="100">
        <f>'ian25'!P61+'feb25'!P61+'mar25'!P61+'apr25'!P61+'mai25'!P61+'iun25'!P61+'iul25'!P61</f>
        <v>0</v>
      </c>
      <c r="Q61" s="100">
        <f>'ian25'!Q61+'feb25'!Q61+'mar25'!Q61+'apr25'!Q61+'mai25'!Q61+'iun25'!Q61+'iul25'!Q61</f>
        <v>0</v>
      </c>
      <c r="R61" s="100">
        <f>'ian25'!R61+'feb25'!R61+'mar25'!R61+'apr25'!R61+'mai25'!R61+'iun25'!R61+'iul25'!R61</f>
        <v>0</v>
      </c>
      <c r="S61" s="100">
        <f>'ian25'!S61+'feb25'!S61+'mar25'!S61+'apr25'!S61+'mai25'!S61+'iun25'!S61+'iul25'!S61</f>
        <v>0</v>
      </c>
      <c r="T61" s="100">
        <f>'ian25'!T61+'feb25'!T61+'mar25'!T61+'apr25'!T61+'mai25'!T61+'iun25'!T61+'iul25'!T61</f>
        <v>0</v>
      </c>
      <c r="U61" s="100">
        <f>'ian25'!U61+'feb25'!U61+'mar25'!U61+'apr25'!U61+'mai25'!U61+'iun25'!U61+'iul25'!U61</f>
        <v>0</v>
      </c>
      <c r="V61" s="100">
        <f>'ian25'!V61+'feb25'!V61+'mar25'!V61+'apr25'!V61+'mai25'!V61+'iun25'!V61+'iul25'!V61</f>
        <v>0</v>
      </c>
      <c r="W61" s="100">
        <f>'ian25'!W61+'feb25'!W61+'mar25'!W61+'apr25'!W61+'mai25'!W61+'iun25'!W61+'iul25'!W61</f>
        <v>0</v>
      </c>
      <c r="X61" s="100">
        <f>'ian25'!X61+'feb25'!X61+'mar25'!X61+'apr25'!X61+'mai25'!X61+'iun25'!X61+'iul25'!X61</f>
        <v>0</v>
      </c>
      <c r="Y61" s="100">
        <f>'ian25'!Y61+'feb25'!Y61+'mar25'!Y61+'apr25'!Y61+'mai25'!Y61+'iun25'!Y61+'iul25'!Y61</f>
        <v>0</v>
      </c>
      <c r="Z61" s="100">
        <f>'ian25'!Z61+'feb25'!Z61+'mar25'!Z61+'apr25'!Z61+'mai25'!Z61+'iun25'!Z61+'iul25'!Z61</f>
        <v>0</v>
      </c>
      <c r="AA61" s="100">
        <f>'ian25'!AA61+'feb25'!AA61+'mar25'!AA61+'apr25'!AA61+'mai25'!AA61+'iun25'!AA61+'iul25'!AA61</f>
        <v>0</v>
      </c>
      <c r="AB61" s="100">
        <f>'ian25'!AB61+'feb25'!AB61+'mar25'!AB61+'apr25'!AB61+'mai25'!AB61+'iun25'!AB61+'iul25'!AB61</f>
        <v>0</v>
      </c>
      <c r="AC61" s="100">
        <f>'ian25'!AC61+'feb25'!AC61+'mar25'!AC61+'apr25'!AC61+'mai25'!AC61+'iun25'!AC61+'iul25'!AC61</f>
        <v>0</v>
      </c>
      <c r="AD61" s="100">
        <f>'ian25'!AD61+'feb25'!AD61+'mar25'!AD61+'apr25'!AD61+'mai25'!AD61+'iun25'!AD61+'iul25'!AD61</f>
        <v>0</v>
      </c>
      <c r="AE61" s="100">
        <f>'ian25'!AE61+'feb25'!AE61+'mar25'!AE61+'apr25'!AE61+'mai25'!AE61+'iun25'!AE61+'iul25'!AE61</f>
        <v>0</v>
      </c>
      <c r="AF61" s="100">
        <f>'ian25'!AF61+'feb25'!AF61+'mar25'!AF61+'apr25'!AF61+'mai25'!AF61+'iun25'!AF61+'iul25'!AF61</f>
        <v>0</v>
      </c>
      <c r="AG61" s="100">
        <f>'ian25'!AG61+'feb25'!AG61+'mar25'!AG61+'apr25'!AG61+'mai25'!AG61+'iun25'!AG61+'iul25'!AG61</f>
        <v>0</v>
      </c>
      <c r="AH61" s="100">
        <f>'ian25'!AH61+'feb25'!AH61+'mar25'!AH61+'apr25'!AH61+'mai25'!AH61+'iun25'!AH61+'iul25'!AH61</f>
        <v>0</v>
      </c>
      <c r="AI61" s="100">
        <f>'ian25'!AI61+'feb25'!AI61+'mar25'!AI61+'apr25'!AI61+'mai25'!AI61+'iun25'!AI61+'iul25'!AI61</f>
        <v>0</v>
      </c>
      <c r="AJ61" s="100">
        <f>'ian25'!AJ61+'feb25'!AJ61+'mar25'!AJ61+'apr25'!AJ61+'mai25'!AJ61+'iun25'!AJ61+'iul25'!AJ61</f>
        <v>0</v>
      </c>
      <c r="AK61" s="100">
        <f>'ian25'!AK61+'feb25'!AK61+'mar25'!AK61+'apr25'!AK61+'mai25'!AK61+'iun25'!AK61+'iul25'!AK61</f>
        <v>0</v>
      </c>
      <c r="AL61" s="100">
        <f>'ian25'!AL61+'feb25'!AL61+'mar25'!AL61+'apr25'!AL61+'mai25'!AL61+'iun25'!AL61+'iul25'!AL61</f>
        <v>0</v>
      </c>
      <c r="AM61" s="100">
        <f>'ian25'!AM61+'feb25'!AM61+'mar25'!AM61+'apr25'!AM61+'mai25'!AM61+'iun25'!AM61+'iul25'!AM61</f>
        <v>0</v>
      </c>
      <c r="AN61" s="100">
        <f>'ian25'!AN61+'feb25'!AN61+'mar25'!AN61+'apr25'!AN61+'mai25'!AN61+'iun25'!AN61+'iul25'!AN61</f>
        <v>0</v>
      </c>
      <c r="AO61" s="100">
        <f>'ian25'!AO61+'feb25'!AO61+'mar25'!AO61+'apr25'!AO61+'mai25'!AO61+'iun25'!AO61+'iul25'!AO61</f>
        <v>0</v>
      </c>
      <c r="AP61" s="100">
        <f>'ian25'!AP61+'feb25'!AP61+'mar25'!AP61+'apr25'!AP61+'mai25'!AP61+'iun25'!AP61+'iul25'!AP61</f>
        <v>0</v>
      </c>
      <c r="AQ61" s="100">
        <f>'ian25'!AQ61+'feb25'!AQ61+'mar25'!AQ61+'apr25'!AQ61+'mai25'!AQ61+'iun25'!AQ61+'iul25'!AQ61</f>
        <v>0</v>
      </c>
      <c r="AR61" s="100">
        <f>'ian25'!AR61+'feb25'!AR61+'mar25'!AR61+'apr25'!AR61+'mai25'!AR61+'iun25'!AR61+'iul25'!AR61</f>
        <v>0</v>
      </c>
      <c r="AS61" s="100">
        <f>'ian25'!AS61+'feb25'!AS61+'mar25'!AS61+'apr25'!AS61+'mai25'!AS61+'iun25'!AS61+'iul25'!AS61</f>
        <v>0</v>
      </c>
      <c r="AT61" s="146"/>
      <c r="AU61" s="13" t="str">
        <f>IF(O59+P59=D59," ","GRESEALA")</f>
        <v xml:space="preserve"> </v>
      </c>
      <c r="AV61" s="13" t="str">
        <f>IF(Q59+S59+T59+U59+V59+W59=D59," ","GRESEALA")</f>
        <v xml:space="preserve"> </v>
      </c>
      <c r="AW61" s="13" t="str">
        <f>IF(X59+Y59+Z59=D59," ","GRESEALA")</f>
        <v xml:space="preserve"> </v>
      </c>
      <c r="AX61" s="13" t="str">
        <f>IF(AA59+AC59+AE59+AF59+AG59+AH59+AI59+AJ59+AK59+AL59+AR59+AS59&gt;=D59," ","GRESEALA")</f>
        <v xml:space="preserve"> </v>
      </c>
      <c r="AY61" s="13" t="str">
        <f>IF(D54=AE54," ","GRESEALA")</f>
        <v xml:space="preserve"> </v>
      </c>
      <c r="AZ61" s="13" t="str">
        <f>IF(E60+F60=D60," ","GRESEALA")</f>
        <v xml:space="preserve"> </v>
      </c>
      <c r="BA61" s="17" t="str">
        <f>IF(G60+K60+I60+L60+M60=D60," ","GRESEALA")</f>
        <v xml:space="preserve"> </v>
      </c>
      <c r="BB61" s="13" t="str">
        <f>IF(O60+P60=D60," ","GRESEALA")</f>
        <v xml:space="preserve"> </v>
      </c>
      <c r="BC61" s="13" t="str">
        <f>IF(Q60+S60+T60+U60+V60+W60=D60," ","GRESEALA")</f>
        <v xml:space="preserve"> </v>
      </c>
      <c r="BD61" s="13" t="str">
        <f>IF(X60+Y60+Z60=D60," ","GRESEALA")</f>
        <v xml:space="preserve"> </v>
      </c>
      <c r="BE61" s="17" t="str">
        <f>IF(AA60+AC60+AE60+AF60+AG60+AH60+AI60+AJ60+AK60+AL60+AM60+AN60+AO60+AP60+AQ60+AR60+AS60&gt;=D60," ","GRESEALA")</f>
        <v xml:space="preserve"> </v>
      </c>
      <c r="BF61" s="13" t="str">
        <f>IF(E61+F61=D61," ","GRESEALA")</f>
        <v xml:space="preserve"> </v>
      </c>
      <c r="BG61" s="17" t="str">
        <f>IF(G61+K61+I61+L61+M61=D61," ","GRESEALA")</f>
        <v xml:space="preserve"> </v>
      </c>
      <c r="BH61" s="13" t="str">
        <f>IF(O61+P61=D61," ","GRESEALA")</f>
        <v xml:space="preserve"> </v>
      </c>
      <c r="BI61" s="13" t="str">
        <f>IF(Q61+S61+T61+U61+V61+W61=D61," ","GRESEALA")</f>
        <v xml:space="preserve"> </v>
      </c>
      <c r="BJ61" s="13" t="str">
        <f>IF(X61+Y61+Z61=D61," ","GRESEALA")</f>
        <v xml:space="preserve"> </v>
      </c>
      <c r="BK61" s="17" t="str">
        <f>IF(AA61+AC61+AE61+AF61+AG61+AH61+AI61+AJ61+AK61+AL61+AM61+AN61+AO61+AP61+AQ61+AR61+AS61&gt;=D61," ","GRESEALA")</f>
        <v xml:space="preserve"> </v>
      </c>
    </row>
    <row r="62" spans="2:64" s="20" customFormat="1" ht="38.25" customHeight="1" x14ac:dyDescent="0.35">
      <c r="B62" s="156">
        <v>15.1</v>
      </c>
      <c r="C62" s="76" t="s">
        <v>122</v>
      </c>
      <c r="D62" s="133">
        <f t="shared" si="0"/>
        <v>1</v>
      </c>
      <c r="E62" s="100">
        <f>'ian25'!E62+'feb25'!E62+'mar25'!E62+'apr25'!E62+'mai25'!E62+'iun25'!E62+'iul25'!E62</f>
        <v>0</v>
      </c>
      <c r="F62" s="100">
        <f>'ian25'!F62+'feb25'!F62+'mar25'!F62+'apr25'!F62+'mai25'!F62+'iun25'!F62+'iul25'!F62</f>
        <v>1</v>
      </c>
      <c r="G62" s="100">
        <f>'ian25'!G62+'feb25'!G62+'mar25'!G62+'apr25'!G62+'mai25'!G62+'iun25'!G62+'iul25'!G62</f>
        <v>1</v>
      </c>
      <c r="H62" s="100">
        <f>'ian25'!H62+'feb25'!H62+'mar25'!H62+'apr25'!H62+'mai25'!H62+'iun25'!H62+'iul25'!H62</f>
        <v>1</v>
      </c>
      <c r="I62" s="100">
        <f>'ian25'!I62+'feb25'!I62+'mar25'!I62+'apr25'!I62+'mai25'!I62+'iun25'!I62+'iul25'!I62</f>
        <v>0</v>
      </c>
      <c r="J62" s="100">
        <f>'ian25'!J62+'feb25'!J62+'mar25'!J62+'apr25'!J62+'mai25'!J62+'iun25'!J62+'iul25'!J62</f>
        <v>0</v>
      </c>
      <c r="K62" s="100">
        <f>'ian25'!K62+'feb25'!K62+'mar25'!K62+'apr25'!K62+'mai25'!K62+'iun25'!K62+'iul25'!K62</f>
        <v>0</v>
      </c>
      <c r="L62" s="100">
        <f>'ian25'!L62+'feb25'!L62+'mar25'!L62+'apr25'!L62+'mai25'!L62+'iun25'!L62+'iul25'!L62</f>
        <v>0</v>
      </c>
      <c r="M62" s="100">
        <f>'ian25'!M62+'feb25'!M62+'mar25'!M62+'apr25'!M62+'mai25'!M62+'iun25'!M62+'iul25'!M62</f>
        <v>0</v>
      </c>
      <c r="N62" s="100">
        <f>'ian25'!N62+'feb25'!N62+'mar25'!N62+'apr25'!N62+'mai25'!N62+'iun25'!N62+'iul25'!N62</f>
        <v>0</v>
      </c>
      <c r="O62" s="100">
        <f>'ian25'!O62+'feb25'!O62+'mar25'!O62+'apr25'!O62+'mai25'!O62+'iun25'!O62+'iul25'!O62</f>
        <v>0</v>
      </c>
      <c r="P62" s="100">
        <f>'ian25'!P62+'feb25'!P62+'mar25'!P62+'apr25'!P62+'mai25'!P62+'iun25'!P62+'iul25'!P62</f>
        <v>1</v>
      </c>
      <c r="Q62" s="100">
        <f>'ian25'!Q62+'feb25'!Q62+'mar25'!Q62+'apr25'!Q62+'mai25'!Q62+'iun25'!Q62+'iul25'!Q62</f>
        <v>0</v>
      </c>
      <c r="R62" s="100">
        <f>'ian25'!R62+'feb25'!R62+'mar25'!R62+'apr25'!R62+'mai25'!R62+'iun25'!R62+'iul25'!R62</f>
        <v>0</v>
      </c>
      <c r="S62" s="100">
        <f>'ian25'!S62+'feb25'!S62+'mar25'!S62+'apr25'!S62+'mai25'!S62+'iun25'!S62+'iul25'!S62</f>
        <v>1</v>
      </c>
      <c r="T62" s="100">
        <f>'ian25'!T62+'feb25'!T62+'mar25'!T62+'apr25'!T62+'mai25'!T62+'iun25'!T62+'iul25'!T62</f>
        <v>0</v>
      </c>
      <c r="U62" s="100">
        <f>'ian25'!U62+'feb25'!U62+'mar25'!U62+'apr25'!U62+'mai25'!U62+'iun25'!U62+'iul25'!U62</f>
        <v>0</v>
      </c>
      <c r="V62" s="100">
        <f>'ian25'!V62+'feb25'!V62+'mar25'!V62+'apr25'!V62+'mai25'!V62+'iun25'!V62+'iul25'!V62</f>
        <v>0</v>
      </c>
      <c r="W62" s="100">
        <f>'ian25'!W62+'feb25'!W62+'mar25'!W62+'apr25'!W62+'mai25'!W62+'iun25'!W62+'iul25'!W62</f>
        <v>0</v>
      </c>
      <c r="X62" s="100">
        <f>'ian25'!X62+'feb25'!X62+'mar25'!X62+'apr25'!X62+'mai25'!X62+'iun25'!X62+'iul25'!X62</f>
        <v>1</v>
      </c>
      <c r="Y62" s="100">
        <f>'ian25'!Y62+'feb25'!Y62+'mar25'!Y62+'apr25'!Y62+'mai25'!Y62+'iun25'!Y62+'iul25'!Y62</f>
        <v>0</v>
      </c>
      <c r="Z62" s="100">
        <f>'ian25'!Z62+'feb25'!Z62+'mar25'!Z62+'apr25'!Z62+'mai25'!Z62+'iun25'!Z62+'iul25'!Z62</f>
        <v>0</v>
      </c>
      <c r="AA62" s="100">
        <f>'ian25'!AA62+'feb25'!AA62+'mar25'!AA62+'apr25'!AA62+'mai25'!AA62+'iun25'!AA62+'iul25'!AA62</f>
        <v>0</v>
      </c>
      <c r="AB62" s="100">
        <f>'ian25'!AB62+'feb25'!AB62+'mar25'!AB62+'apr25'!AB62+'mai25'!AB62+'iun25'!AB62+'iul25'!AB62</f>
        <v>0</v>
      </c>
      <c r="AC62" s="100">
        <f>'ian25'!AC62+'feb25'!AC62+'mar25'!AC62+'apr25'!AC62+'mai25'!AC62+'iun25'!AC62+'iul25'!AC62</f>
        <v>0</v>
      </c>
      <c r="AD62" s="100">
        <f>'ian25'!AD62+'feb25'!AD62+'mar25'!AD62+'apr25'!AD62+'mai25'!AD62+'iun25'!AD62+'iul25'!AD62</f>
        <v>0</v>
      </c>
      <c r="AE62" s="100">
        <f>'ian25'!AE62+'feb25'!AE62+'mar25'!AE62+'apr25'!AE62+'mai25'!AE62+'iun25'!AE62+'iul25'!AE62</f>
        <v>1</v>
      </c>
      <c r="AF62" s="100">
        <f>'ian25'!AF62+'feb25'!AF62+'mar25'!AF62+'apr25'!AF62+'mai25'!AF62+'iun25'!AF62+'iul25'!AF62</f>
        <v>0</v>
      </c>
      <c r="AG62" s="100">
        <f>'ian25'!AG62+'feb25'!AG62+'mar25'!AG62+'apr25'!AG62+'mai25'!AG62+'iun25'!AG62+'iul25'!AG62</f>
        <v>0</v>
      </c>
      <c r="AH62" s="100">
        <f>'ian25'!AH62+'feb25'!AH62+'mar25'!AH62+'apr25'!AH62+'mai25'!AH62+'iun25'!AH62+'iul25'!AH62</f>
        <v>0</v>
      </c>
      <c r="AI62" s="100">
        <f>'ian25'!AI62+'feb25'!AI62+'mar25'!AI62+'apr25'!AI62+'mai25'!AI62+'iun25'!AI62+'iul25'!AI62</f>
        <v>0</v>
      </c>
      <c r="AJ62" s="100">
        <f>'ian25'!AJ62+'feb25'!AJ62+'mar25'!AJ62+'apr25'!AJ62+'mai25'!AJ62+'iun25'!AJ62+'iul25'!AJ62</f>
        <v>0</v>
      </c>
      <c r="AK62" s="100">
        <f>'ian25'!AK62+'feb25'!AK62+'mar25'!AK62+'apr25'!AK62+'mai25'!AK62+'iun25'!AK62+'iul25'!AK62</f>
        <v>0</v>
      </c>
      <c r="AL62" s="100">
        <f>'ian25'!AL62+'feb25'!AL62+'mar25'!AL62+'apr25'!AL62+'mai25'!AL62+'iun25'!AL62+'iul25'!AL62</f>
        <v>0</v>
      </c>
      <c r="AM62" s="100">
        <f>'ian25'!AM62+'feb25'!AM62+'mar25'!AM62+'apr25'!AM62+'mai25'!AM62+'iun25'!AM62+'iul25'!AM62</f>
        <v>0</v>
      </c>
      <c r="AN62" s="100">
        <f>'ian25'!AN62+'feb25'!AN62+'mar25'!AN62+'apr25'!AN62+'mai25'!AN62+'iun25'!AN62+'iul25'!AN62</f>
        <v>0</v>
      </c>
      <c r="AO62" s="100">
        <f>'ian25'!AO62+'feb25'!AO62+'mar25'!AO62+'apr25'!AO62+'mai25'!AO62+'iun25'!AO62+'iul25'!AO62</f>
        <v>0</v>
      </c>
      <c r="AP62" s="100">
        <f>'ian25'!AP62+'feb25'!AP62+'mar25'!AP62+'apr25'!AP62+'mai25'!AP62+'iun25'!AP62+'iul25'!AP62</f>
        <v>0</v>
      </c>
      <c r="AQ62" s="100">
        <f>'ian25'!AQ62+'feb25'!AQ62+'mar25'!AQ62+'apr25'!AQ62+'mai25'!AQ62+'iun25'!AQ62+'iul25'!AQ62</f>
        <v>0</v>
      </c>
      <c r="AR62" s="100">
        <f>'ian25'!AR62+'feb25'!AR62+'mar25'!AR62+'apr25'!AR62+'mai25'!AR62+'iun25'!AR62+'iul25'!AR62</f>
        <v>0</v>
      </c>
      <c r="AS62" s="100">
        <f>'ian25'!AS62+'feb25'!AS62+'mar25'!AS62+'apr25'!AS62+'mai25'!AS62+'iun25'!AS62+'iul25'!AS62</f>
        <v>0</v>
      </c>
      <c r="AT62" s="146"/>
      <c r="AU62" s="13" t="str">
        <f>IF(E62+F62=D62," ","GRESEALA")</f>
        <v xml:space="preserve"> </v>
      </c>
      <c r="AV62" s="17" t="str">
        <f>IF(G62+K62+I62+L62+M62=D62," ","GRESEALA")</f>
        <v xml:space="preserve"> </v>
      </c>
      <c r="AW62" s="13" t="str">
        <f>IF(O62+P62=D62," ","GRESEALA")</f>
        <v xml:space="preserve"> </v>
      </c>
      <c r="AX62" s="13" t="str">
        <f>IF(Q62+S62+T62+U62+V62+W62=D62," ","GRESEALA")</f>
        <v xml:space="preserve"> </v>
      </c>
      <c r="AY62" s="13" t="str">
        <f>IF(X62+Y62+Z62=D62," ","GRESEALA")</f>
        <v xml:space="preserve"> </v>
      </c>
      <c r="AZ62" s="13" t="str">
        <f>IF(AA62+AC62+AE62+AF62+AG62+AH62+AI62+AJ62+AK62+AL62+AR62+AS62&gt;=D62," ","GRESEALA")</f>
        <v xml:space="preserve"> </v>
      </c>
      <c r="BA62" s="13" t="str">
        <f>IF(E63+F63=D63," ","GRESEALA")</f>
        <v xml:space="preserve"> </v>
      </c>
      <c r="BB62" s="17" t="str">
        <f>IF(G63+K63+I63+L63+M63=D63," ","GRESEALA")</f>
        <v xml:space="preserve"> </v>
      </c>
      <c r="BC62" s="13" t="str">
        <f>IF(O63+P63=D63," ","GRESEALA")</f>
        <v xml:space="preserve"> </v>
      </c>
      <c r="BD62" s="13" t="str">
        <f>IF(Q63+S63+T63+U63+V63+W63=D63," ","GRESEALA")</f>
        <v xml:space="preserve"> </v>
      </c>
      <c r="BE62" s="13" t="str">
        <f>IF(X63+Y63+Z63=D63," ","GRESEALA")</f>
        <v xml:space="preserve"> </v>
      </c>
      <c r="BF62" s="17" t="str">
        <f>IF(AA63+AC63+AE63+AF63+AG63+AH63+AI63+AJ63+AK63+AL63+AM63+AN63+AO63+AP63+AQ63+AR63+AS63&gt;=D63," ","GRESEALA")</f>
        <v xml:space="preserve"> </v>
      </c>
      <c r="BG62" s="13" t="str">
        <f>IF(E64+F64=D64," ","GRESEALA")</f>
        <v xml:space="preserve"> </v>
      </c>
      <c r="BH62" s="17" t="str">
        <f>IF(G64+K64+I64+L64+M64=D64," ","GRESEALA")</f>
        <v xml:space="preserve"> </v>
      </c>
      <c r="BI62" s="13" t="str">
        <f>IF(O64+P64=D64," ","GRESEALA")</f>
        <v xml:space="preserve"> </v>
      </c>
      <c r="BJ62" s="13" t="str">
        <f>IF(Q64+S64+T64+U64+V64+W64=D64," ","GRESEALA")</f>
        <v xml:space="preserve"> </v>
      </c>
      <c r="BK62" s="13" t="str">
        <f>IF(X64+Y64+Z64=D64," ","GRESEALA")</f>
        <v xml:space="preserve"> </v>
      </c>
    </row>
    <row r="63" spans="2:64" ht="42.75" customHeight="1" x14ac:dyDescent="0.45">
      <c r="B63" s="149">
        <v>15</v>
      </c>
      <c r="C63" s="81" t="s">
        <v>123</v>
      </c>
      <c r="D63" s="129">
        <f t="shared" si="0"/>
        <v>0</v>
      </c>
      <c r="E63" s="100">
        <f>'ian25'!E63+'feb25'!E63+'mar25'!E63+'apr25'!E63+'mai25'!E63+'iun25'!E63+'iul25'!E63</f>
        <v>0</v>
      </c>
      <c r="F63" s="100">
        <f>'ian25'!F63+'feb25'!F63+'mar25'!F63+'apr25'!F63+'mai25'!F63+'iun25'!F63+'iul25'!F63</f>
        <v>0</v>
      </c>
      <c r="G63" s="100">
        <f>'ian25'!G63+'feb25'!G63+'mar25'!G63+'apr25'!G63+'mai25'!G63+'iun25'!G63+'iul25'!G63</f>
        <v>0</v>
      </c>
      <c r="H63" s="100">
        <f>'ian25'!H63+'feb25'!H63+'mar25'!H63+'apr25'!H63+'mai25'!H63+'iun25'!H63+'iul25'!H63</f>
        <v>0</v>
      </c>
      <c r="I63" s="100">
        <f>'ian25'!I63+'feb25'!I63+'mar25'!I63+'apr25'!I63+'mai25'!I63+'iun25'!I63+'iul25'!I63</f>
        <v>0</v>
      </c>
      <c r="J63" s="100">
        <f>'ian25'!J63+'feb25'!J63+'mar25'!J63+'apr25'!J63+'mai25'!J63+'iun25'!J63+'iul25'!J63</f>
        <v>0</v>
      </c>
      <c r="K63" s="100">
        <f>'ian25'!K63+'feb25'!K63+'mar25'!K63+'apr25'!K63+'mai25'!K63+'iun25'!K63+'iul25'!K63</f>
        <v>0</v>
      </c>
      <c r="L63" s="100">
        <f>'ian25'!L63+'feb25'!L63+'mar25'!L63+'apr25'!L63+'mai25'!L63+'iun25'!L63+'iul25'!L63</f>
        <v>0</v>
      </c>
      <c r="M63" s="100">
        <f>'ian25'!M63+'feb25'!M63+'mar25'!M63+'apr25'!M63+'mai25'!M63+'iun25'!M63+'iul25'!M63</f>
        <v>0</v>
      </c>
      <c r="N63" s="100">
        <f>'ian25'!N63+'feb25'!N63+'mar25'!N63+'apr25'!N63+'mai25'!N63+'iun25'!N63+'iul25'!N63</f>
        <v>0</v>
      </c>
      <c r="O63" s="100">
        <f>'ian25'!O63+'feb25'!O63+'mar25'!O63+'apr25'!O63+'mai25'!O63+'iun25'!O63+'iul25'!O63</f>
        <v>0</v>
      </c>
      <c r="P63" s="100">
        <f>'ian25'!P63+'feb25'!P63+'mar25'!P63+'apr25'!P63+'mai25'!P63+'iun25'!P63+'iul25'!P63</f>
        <v>0</v>
      </c>
      <c r="Q63" s="100">
        <f>'ian25'!Q63+'feb25'!Q63+'mar25'!Q63+'apr25'!Q63+'mai25'!Q63+'iun25'!Q63+'iul25'!Q63</f>
        <v>0</v>
      </c>
      <c r="R63" s="100">
        <f>'ian25'!R63+'feb25'!R63+'mar25'!R63+'apr25'!R63+'mai25'!R63+'iun25'!R63+'iul25'!R63</f>
        <v>0</v>
      </c>
      <c r="S63" s="100">
        <f>'ian25'!S63+'feb25'!S63+'mar25'!S63+'apr25'!S63+'mai25'!S63+'iun25'!S63+'iul25'!S63</f>
        <v>0</v>
      </c>
      <c r="T63" s="100">
        <f>'ian25'!T63+'feb25'!T63+'mar25'!T63+'apr25'!T63+'mai25'!T63+'iun25'!T63+'iul25'!T63</f>
        <v>0</v>
      </c>
      <c r="U63" s="100">
        <f>'ian25'!U63+'feb25'!U63+'mar25'!U63+'apr25'!U63+'mai25'!U63+'iun25'!U63+'iul25'!U63</f>
        <v>0</v>
      </c>
      <c r="V63" s="100">
        <f>'ian25'!V63+'feb25'!V63+'mar25'!V63+'apr25'!V63+'mai25'!V63+'iun25'!V63+'iul25'!V63</f>
        <v>0</v>
      </c>
      <c r="W63" s="100">
        <f>'ian25'!W63+'feb25'!W63+'mar25'!W63+'apr25'!W63+'mai25'!W63+'iun25'!W63+'iul25'!W63</f>
        <v>0</v>
      </c>
      <c r="X63" s="100">
        <f>'ian25'!X63+'feb25'!X63+'mar25'!X63+'apr25'!X63+'mai25'!X63+'iun25'!X63+'iul25'!X63</f>
        <v>0</v>
      </c>
      <c r="Y63" s="100">
        <f>'ian25'!Y63+'feb25'!Y63+'mar25'!Y63+'apr25'!Y63+'mai25'!Y63+'iun25'!Y63+'iul25'!Y63</f>
        <v>0</v>
      </c>
      <c r="Z63" s="100">
        <f>'ian25'!Z63+'feb25'!Z63+'mar25'!Z63+'apr25'!Z63+'mai25'!Z63+'iun25'!Z63+'iul25'!Z63</f>
        <v>0</v>
      </c>
      <c r="AA63" s="100">
        <f>'ian25'!AA63+'feb25'!AA63+'mar25'!AA63+'apr25'!AA63+'mai25'!AA63+'iun25'!AA63+'iul25'!AA63</f>
        <v>0</v>
      </c>
      <c r="AB63" s="100">
        <f>'ian25'!AB63+'feb25'!AB63+'mar25'!AB63+'apr25'!AB63+'mai25'!AB63+'iun25'!AB63+'iul25'!AB63</f>
        <v>0</v>
      </c>
      <c r="AC63" s="100">
        <f>'ian25'!AC63+'feb25'!AC63+'mar25'!AC63+'apr25'!AC63+'mai25'!AC63+'iun25'!AC63+'iul25'!AC63</f>
        <v>0</v>
      </c>
      <c r="AD63" s="100">
        <f>'ian25'!AD63+'feb25'!AD63+'mar25'!AD63+'apr25'!AD63+'mai25'!AD63+'iun25'!AD63+'iul25'!AD63</f>
        <v>0</v>
      </c>
      <c r="AE63" s="100">
        <f>'ian25'!AE63+'feb25'!AE63+'mar25'!AE63+'apr25'!AE63+'mai25'!AE63+'iun25'!AE63+'iul25'!AE63</f>
        <v>0</v>
      </c>
      <c r="AF63" s="100">
        <f>'ian25'!AF63+'feb25'!AF63+'mar25'!AF63+'apr25'!AF63+'mai25'!AF63+'iun25'!AF63+'iul25'!AF63</f>
        <v>0</v>
      </c>
      <c r="AG63" s="100">
        <f>'ian25'!AG63+'feb25'!AG63+'mar25'!AG63+'apr25'!AG63+'mai25'!AG63+'iun25'!AG63+'iul25'!AG63</f>
        <v>0</v>
      </c>
      <c r="AH63" s="100">
        <f>'ian25'!AH63+'feb25'!AH63+'mar25'!AH63+'apr25'!AH63+'mai25'!AH63+'iun25'!AH63+'iul25'!AH63</f>
        <v>0</v>
      </c>
      <c r="AI63" s="100">
        <f>'ian25'!AI63+'feb25'!AI63+'mar25'!AI63+'apr25'!AI63+'mai25'!AI63+'iun25'!AI63+'iul25'!AI63</f>
        <v>0</v>
      </c>
      <c r="AJ63" s="100">
        <f>'ian25'!AJ63+'feb25'!AJ63+'mar25'!AJ63+'apr25'!AJ63+'mai25'!AJ63+'iun25'!AJ63+'iul25'!AJ63</f>
        <v>0</v>
      </c>
      <c r="AK63" s="100">
        <f>'ian25'!AK63+'feb25'!AK63+'mar25'!AK63+'apr25'!AK63+'mai25'!AK63+'iun25'!AK63+'iul25'!AK63</f>
        <v>0</v>
      </c>
      <c r="AL63" s="100">
        <f>'ian25'!AL63+'feb25'!AL63+'mar25'!AL63+'apr25'!AL63+'mai25'!AL63+'iun25'!AL63+'iul25'!AL63</f>
        <v>0</v>
      </c>
      <c r="AM63" s="100">
        <f>'ian25'!AM63+'feb25'!AM63+'mar25'!AM63+'apr25'!AM63+'mai25'!AM63+'iun25'!AM63+'iul25'!AM63</f>
        <v>0</v>
      </c>
      <c r="AN63" s="100">
        <f>'ian25'!AN63+'feb25'!AN63+'mar25'!AN63+'apr25'!AN63+'mai25'!AN63+'iun25'!AN63+'iul25'!AN63</f>
        <v>0</v>
      </c>
      <c r="AO63" s="100">
        <f>'ian25'!AO63+'feb25'!AO63+'mar25'!AO63+'apr25'!AO63+'mai25'!AO63+'iun25'!AO63+'iul25'!AO63</f>
        <v>0</v>
      </c>
      <c r="AP63" s="100">
        <f>'ian25'!AP63+'feb25'!AP63+'mar25'!AP63+'apr25'!AP63+'mai25'!AP63+'iun25'!AP63+'iul25'!AP63</f>
        <v>0</v>
      </c>
      <c r="AQ63" s="100">
        <f>'ian25'!AQ63+'feb25'!AQ63+'mar25'!AQ63+'apr25'!AQ63+'mai25'!AQ63+'iun25'!AQ63+'iul25'!AQ63</f>
        <v>0</v>
      </c>
      <c r="AR63" s="100">
        <f>'ian25'!AR63+'feb25'!AR63+'mar25'!AR63+'apr25'!AR63+'mai25'!AR63+'iun25'!AR63+'iul25'!AR63</f>
        <v>0</v>
      </c>
      <c r="AS63" s="100">
        <f>'ian25'!AS63+'feb25'!AS63+'mar25'!AS63+'apr25'!AS63+'mai25'!AS63+'iun25'!AS63+'iul25'!AS63</f>
        <v>0</v>
      </c>
      <c r="AT63" s="146"/>
      <c r="AU63" s="13" t="str">
        <f>IF(E65+E66+E67=E64," ","GRESEALA")</f>
        <v xml:space="preserve"> </v>
      </c>
      <c r="AV63" s="13" t="str">
        <f>IF(F65+F66+F67=F64," ","GRESEALA")</f>
        <v xml:space="preserve"> </v>
      </c>
      <c r="AW63" s="13" t="str">
        <f>IF(G65+G66+G67=G64," ","GRESEALA")</f>
        <v xml:space="preserve"> </v>
      </c>
      <c r="AX63" s="13" t="str">
        <f>IF(H65+H66+H67=H64," ","GRESEALA")</f>
        <v xml:space="preserve"> </v>
      </c>
      <c r="AY63" s="13" t="str">
        <f t="shared" ref="AY63:BE63" si="42">IF(K65+K66+K67=K64," ","GRESEALA")</f>
        <v xml:space="preserve"> </v>
      </c>
      <c r="AZ63" s="17" t="str">
        <f t="shared" si="42"/>
        <v xml:space="preserve"> </v>
      </c>
      <c r="BA63" s="13" t="str">
        <f t="shared" si="42"/>
        <v xml:space="preserve"> </v>
      </c>
      <c r="BB63" s="13" t="str">
        <f t="shared" si="42"/>
        <v xml:space="preserve"> </v>
      </c>
      <c r="BC63" s="13" t="str">
        <f t="shared" si="42"/>
        <v xml:space="preserve"> </v>
      </c>
      <c r="BD63" s="13" t="str">
        <f t="shared" si="42"/>
        <v xml:space="preserve"> </v>
      </c>
      <c r="BE63" s="13" t="str">
        <f t="shared" si="42"/>
        <v xml:space="preserve"> </v>
      </c>
      <c r="BF63" s="13" t="str">
        <f t="shared" ref="BF63:BK63" si="43">IF(S65+S66+S67=S64," ","GRESEALA")</f>
        <v xml:space="preserve"> </v>
      </c>
      <c r="BG63" s="13" t="str">
        <f t="shared" si="43"/>
        <v xml:space="preserve"> </v>
      </c>
      <c r="BH63" s="13" t="str">
        <f t="shared" si="43"/>
        <v xml:space="preserve"> </v>
      </c>
      <c r="BI63" s="13" t="str">
        <f t="shared" si="43"/>
        <v xml:space="preserve"> </v>
      </c>
      <c r="BJ63" s="13" t="str">
        <f t="shared" si="43"/>
        <v xml:space="preserve"> </v>
      </c>
      <c r="BK63" s="13" t="str">
        <f t="shared" si="43"/>
        <v xml:space="preserve"> </v>
      </c>
      <c r="BL63" s="5"/>
    </row>
    <row r="64" spans="2:64" ht="39.75" customHeight="1" x14ac:dyDescent="0.35">
      <c r="B64" s="147">
        <v>16</v>
      </c>
      <c r="C64" s="89" t="s">
        <v>124</v>
      </c>
      <c r="D64" s="139">
        <f t="shared" si="0"/>
        <v>0</v>
      </c>
      <c r="E64" s="100">
        <f>'ian25'!E64+'feb25'!E64+'mar25'!E64+'apr25'!E64+'mai25'!E64+'iun25'!E64+'iul25'!E64</f>
        <v>0</v>
      </c>
      <c r="F64" s="100">
        <f>'ian25'!F64+'feb25'!F64+'mar25'!F64+'apr25'!F64+'mai25'!F64+'iun25'!F64+'iul25'!F64</f>
        <v>0</v>
      </c>
      <c r="G64" s="100">
        <f>'ian25'!G64+'feb25'!G64+'mar25'!G64+'apr25'!G64+'mai25'!G64+'iun25'!G64+'iul25'!G64</f>
        <v>0</v>
      </c>
      <c r="H64" s="100">
        <f>'ian25'!H64+'feb25'!H64+'mar25'!H64+'apr25'!H64+'mai25'!H64+'iun25'!H64+'iul25'!H64</f>
        <v>0</v>
      </c>
      <c r="I64" s="100">
        <f>'ian25'!I64+'feb25'!I64+'mar25'!I64+'apr25'!I64+'mai25'!I64+'iun25'!I64+'iul25'!I64</f>
        <v>0</v>
      </c>
      <c r="J64" s="100">
        <f>'ian25'!J64+'feb25'!J64+'mar25'!J64+'apr25'!J64+'mai25'!J64+'iun25'!J64+'iul25'!J64</f>
        <v>0</v>
      </c>
      <c r="K64" s="100">
        <f>'ian25'!K64+'feb25'!K64+'mar25'!K64+'apr25'!K64+'mai25'!K64+'iun25'!K64+'iul25'!K64</f>
        <v>0</v>
      </c>
      <c r="L64" s="100">
        <f>'ian25'!L64+'feb25'!L64+'mar25'!L64+'apr25'!L64+'mai25'!L64+'iun25'!L64+'iul25'!L64</f>
        <v>0</v>
      </c>
      <c r="M64" s="100">
        <f>'ian25'!M64+'feb25'!M64+'mar25'!M64+'apr25'!M64+'mai25'!M64+'iun25'!M64+'iul25'!M64</f>
        <v>0</v>
      </c>
      <c r="N64" s="100">
        <f>'ian25'!N64+'feb25'!N64+'mar25'!N64+'apr25'!N64+'mai25'!N64+'iun25'!N64+'iul25'!N64</f>
        <v>0</v>
      </c>
      <c r="O64" s="100">
        <f>'ian25'!O64+'feb25'!O64+'mar25'!O64+'apr25'!O64+'mai25'!O64+'iun25'!O64+'iul25'!O64</f>
        <v>0</v>
      </c>
      <c r="P64" s="100">
        <f>'ian25'!P64+'feb25'!P64+'mar25'!P64+'apr25'!P64+'mai25'!P64+'iun25'!P64+'iul25'!P64</f>
        <v>0</v>
      </c>
      <c r="Q64" s="100">
        <f>'ian25'!Q64+'feb25'!Q64+'mar25'!Q64+'apr25'!Q64+'mai25'!Q64+'iun25'!Q64+'iul25'!Q64</f>
        <v>0</v>
      </c>
      <c r="R64" s="100">
        <f>'ian25'!R64+'feb25'!R64+'mar25'!R64+'apr25'!R64+'mai25'!R64+'iun25'!R64+'iul25'!R64</f>
        <v>0</v>
      </c>
      <c r="S64" s="100">
        <f>'ian25'!S64+'feb25'!S64+'mar25'!S64+'apr25'!S64+'mai25'!S64+'iun25'!S64+'iul25'!S64</f>
        <v>0</v>
      </c>
      <c r="T64" s="100">
        <f>'ian25'!T64+'feb25'!T64+'mar25'!T64+'apr25'!T64+'mai25'!T64+'iun25'!T64+'iul25'!T64</f>
        <v>0</v>
      </c>
      <c r="U64" s="100">
        <f>'ian25'!U64+'feb25'!U64+'mar25'!U64+'apr25'!U64+'mai25'!U64+'iun25'!U64+'iul25'!U64</f>
        <v>0</v>
      </c>
      <c r="V64" s="100">
        <f>'ian25'!V64+'feb25'!V64+'mar25'!V64+'apr25'!V64+'mai25'!V64+'iun25'!V64+'iul25'!V64</f>
        <v>0</v>
      </c>
      <c r="W64" s="100">
        <f>'ian25'!W64+'feb25'!W64+'mar25'!W64+'apr25'!W64+'mai25'!W64+'iun25'!W64+'iul25'!W64</f>
        <v>0</v>
      </c>
      <c r="X64" s="100">
        <f>'ian25'!X64+'feb25'!X64+'mar25'!X64+'apr25'!X64+'mai25'!X64+'iun25'!X64+'iul25'!X64</f>
        <v>0</v>
      </c>
      <c r="Y64" s="100">
        <f>'ian25'!Y64+'feb25'!Y64+'mar25'!Y64+'apr25'!Y64+'mai25'!Y64+'iun25'!Y64+'iul25'!Y64</f>
        <v>0</v>
      </c>
      <c r="Z64" s="100">
        <f>'ian25'!Z64+'feb25'!Z64+'mar25'!Z64+'apr25'!Z64+'mai25'!Z64+'iun25'!Z64+'iul25'!Z64</f>
        <v>0</v>
      </c>
      <c r="AA64" s="100">
        <f>'ian25'!AA64+'feb25'!AA64+'mar25'!AA64+'apr25'!AA64+'mai25'!AA64+'iun25'!AA64+'iul25'!AA64</f>
        <v>0</v>
      </c>
      <c r="AB64" s="100">
        <f>'ian25'!AB64+'feb25'!AB64+'mar25'!AB64+'apr25'!AB64+'mai25'!AB64+'iun25'!AB64+'iul25'!AB64</f>
        <v>0</v>
      </c>
      <c r="AC64" s="100">
        <f>'ian25'!AC64+'feb25'!AC64+'mar25'!AC64+'apr25'!AC64+'mai25'!AC64+'iun25'!AC64+'iul25'!AC64</f>
        <v>0</v>
      </c>
      <c r="AD64" s="100">
        <f>'ian25'!AD64+'feb25'!AD64+'mar25'!AD64+'apr25'!AD64+'mai25'!AD64+'iun25'!AD64+'iul25'!AD64</f>
        <v>0</v>
      </c>
      <c r="AE64" s="100">
        <f>'ian25'!AE64+'feb25'!AE64+'mar25'!AE64+'apr25'!AE64+'mai25'!AE64+'iun25'!AE64+'iul25'!AE64</f>
        <v>0</v>
      </c>
      <c r="AF64" s="100">
        <f>'ian25'!AF64+'feb25'!AF64+'mar25'!AF64+'apr25'!AF64+'mai25'!AF64+'iun25'!AF64+'iul25'!AF64</f>
        <v>0</v>
      </c>
      <c r="AG64" s="100">
        <f>'ian25'!AG64+'feb25'!AG64+'mar25'!AG64+'apr25'!AG64+'mai25'!AG64+'iun25'!AG64+'iul25'!AG64</f>
        <v>0</v>
      </c>
      <c r="AH64" s="100">
        <f>'ian25'!AH64+'feb25'!AH64+'mar25'!AH64+'apr25'!AH64+'mai25'!AH64+'iun25'!AH64+'iul25'!AH64</f>
        <v>0</v>
      </c>
      <c r="AI64" s="100">
        <f>'ian25'!AI64+'feb25'!AI64+'mar25'!AI64+'apr25'!AI64+'mai25'!AI64+'iun25'!AI64+'iul25'!AI64</f>
        <v>0</v>
      </c>
      <c r="AJ64" s="100">
        <f>'ian25'!AJ64+'feb25'!AJ64+'mar25'!AJ64+'apr25'!AJ64+'mai25'!AJ64+'iun25'!AJ64+'iul25'!AJ64</f>
        <v>0</v>
      </c>
      <c r="AK64" s="100">
        <f>'ian25'!AK64+'feb25'!AK64+'mar25'!AK64+'apr25'!AK64+'mai25'!AK64+'iun25'!AK64+'iul25'!AK64</f>
        <v>0</v>
      </c>
      <c r="AL64" s="100">
        <f>'ian25'!AL64+'feb25'!AL64+'mar25'!AL64+'apr25'!AL64+'mai25'!AL64+'iun25'!AL64+'iul25'!AL64</f>
        <v>0</v>
      </c>
      <c r="AM64" s="100">
        <f>'ian25'!AM64+'feb25'!AM64+'mar25'!AM64+'apr25'!AM64+'mai25'!AM64+'iun25'!AM64+'iul25'!AM64</f>
        <v>0</v>
      </c>
      <c r="AN64" s="100">
        <f>'ian25'!AN64+'feb25'!AN64+'mar25'!AN64+'apr25'!AN64+'mai25'!AN64+'iun25'!AN64+'iul25'!AN64</f>
        <v>0</v>
      </c>
      <c r="AO64" s="100">
        <f>'ian25'!AO64+'feb25'!AO64+'mar25'!AO64+'apr25'!AO64+'mai25'!AO64+'iun25'!AO64+'iul25'!AO64</f>
        <v>0</v>
      </c>
      <c r="AP64" s="100">
        <f>'ian25'!AP64+'feb25'!AP64+'mar25'!AP64+'apr25'!AP64+'mai25'!AP64+'iun25'!AP64+'iul25'!AP64</f>
        <v>0</v>
      </c>
      <c r="AQ64" s="100">
        <f>'ian25'!AQ64+'feb25'!AQ64+'mar25'!AQ64+'apr25'!AQ64+'mai25'!AQ64+'iun25'!AQ64+'iul25'!AQ64</f>
        <v>0</v>
      </c>
      <c r="AR64" s="100">
        <f>'ian25'!AR64+'feb25'!AR64+'mar25'!AR64+'apr25'!AR64+'mai25'!AR64+'iun25'!AR64+'iul25'!AR64</f>
        <v>0</v>
      </c>
      <c r="AS64" s="100">
        <f>'ian25'!AS64+'feb25'!AS64+'mar25'!AS64+'apr25'!AS64+'mai25'!AS64+'iun25'!AS64+'iul25'!AS64</f>
        <v>0</v>
      </c>
      <c r="AT64" s="146"/>
      <c r="AU64" s="13" t="str">
        <f t="shared" ref="AU64:BH64" si="44">IF(Y65+Y66+Y67=Y64," ","GRESEALA")</f>
        <v xml:space="preserve"> </v>
      </c>
      <c r="AV64" s="13" t="str">
        <f t="shared" si="44"/>
        <v xml:space="preserve"> </v>
      </c>
      <c r="AW64" s="13" t="str">
        <f t="shared" si="44"/>
        <v xml:space="preserve"> </v>
      </c>
      <c r="AX64" s="13" t="str">
        <f t="shared" si="44"/>
        <v xml:space="preserve"> </v>
      </c>
      <c r="AY64" s="13" t="str">
        <f t="shared" si="44"/>
        <v xml:space="preserve"> </v>
      </c>
      <c r="AZ64" s="13" t="str">
        <f t="shared" si="44"/>
        <v xml:space="preserve"> </v>
      </c>
      <c r="BA64" s="13" t="str">
        <f t="shared" si="44"/>
        <v xml:space="preserve"> </v>
      </c>
      <c r="BB64" s="13" t="str">
        <f t="shared" si="44"/>
        <v xml:space="preserve"> </v>
      </c>
      <c r="BC64" s="13" t="str">
        <f t="shared" si="44"/>
        <v xml:space="preserve"> </v>
      </c>
      <c r="BD64" s="13" t="str">
        <f t="shared" si="44"/>
        <v xml:space="preserve"> </v>
      </c>
      <c r="BE64" s="13" t="str">
        <f t="shared" si="44"/>
        <v xml:space="preserve"> </v>
      </c>
      <c r="BF64" s="13" t="str">
        <f t="shared" si="44"/>
        <v xml:space="preserve"> </v>
      </c>
      <c r="BG64" s="13" t="str">
        <f t="shared" si="44"/>
        <v xml:space="preserve"> </v>
      </c>
      <c r="BH64" s="13" t="str">
        <f t="shared" si="44"/>
        <v xml:space="preserve"> </v>
      </c>
      <c r="BI64" s="13" t="str">
        <f t="shared" ref="BI64:BJ64" si="45">IF(AR65+AR66+AR67=AR64," ","GRESEALA")</f>
        <v xml:space="preserve"> </v>
      </c>
      <c r="BJ64" s="13" t="str">
        <f t="shared" si="45"/>
        <v xml:space="preserve"> </v>
      </c>
      <c r="BK64" s="17" t="str">
        <f>IF(AA64+AC64+AE64+AF64+AG64+AH64+AI64+AJ64+AK64+AL64+AM64+AN64+AO64+AP64+AQ64+AR64+AS64&gt;=D64," ","GRESEALA")</f>
        <v xml:space="preserve"> </v>
      </c>
      <c r="BL64" s="33" t="str">
        <f>IF(X35+Y35+Z35=D35," ","GRESEALA")</f>
        <v xml:space="preserve"> </v>
      </c>
    </row>
    <row r="65" spans="2:66" ht="22.5" customHeight="1" x14ac:dyDescent="0.45">
      <c r="B65" s="150" t="s">
        <v>125</v>
      </c>
      <c r="C65" s="90"/>
      <c r="D65" s="129">
        <f t="shared" si="0"/>
        <v>0</v>
      </c>
      <c r="E65" s="100">
        <f>'ian25'!E65+'feb25'!E65+'mar25'!E65+'apr25'!E65+'mai25'!E65+'iun25'!E65+'iul25'!E65</f>
        <v>0</v>
      </c>
      <c r="F65" s="100">
        <f>'ian25'!F65+'feb25'!F65+'mar25'!F65+'apr25'!F65+'mai25'!F65+'iun25'!F65+'iul25'!F65</f>
        <v>0</v>
      </c>
      <c r="G65" s="100">
        <f>'ian25'!G65+'feb25'!G65+'mar25'!G65+'apr25'!G65+'mai25'!G65+'iun25'!G65+'iul25'!G65</f>
        <v>0</v>
      </c>
      <c r="H65" s="100">
        <f>'ian25'!H65+'feb25'!H65+'mar25'!H65+'apr25'!H65+'mai25'!H65+'iun25'!H65+'iul25'!H65</f>
        <v>0</v>
      </c>
      <c r="I65" s="100">
        <f>'ian25'!I65+'feb25'!I65+'mar25'!I65+'apr25'!I65+'mai25'!I65+'iun25'!I65+'iul25'!I65</f>
        <v>0</v>
      </c>
      <c r="J65" s="100">
        <f>'ian25'!J65+'feb25'!J65+'mar25'!J65+'apr25'!J65+'mai25'!J65+'iun25'!J65+'iul25'!J65</f>
        <v>0</v>
      </c>
      <c r="K65" s="100">
        <f>'ian25'!K65+'feb25'!K65+'mar25'!K65+'apr25'!K65+'mai25'!K65+'iun25'!K65+'iul25'!K65</f>
        <v>0</v>
      </c>
      <c r="L65" s="100">
        <f>'ian25'!L65+'feb25'!L65+'mar25'!L65+'apr25'!L65+'mai25'!L65+'iun25'!L65+'iul25'!L65</f>
        <v>0</v>
      </c>
      <c r="M65" s="100">
        <f>'ian25'!M65+'feb25'!M65+'mar25'!M65+'apr25'!M65+'mai25'!M65+'iun25'!M65+'iul25'!M65</f>
        <v>0</v>
      </c>
      <c r="N65" s="100">
        <f>'ian25'!N65+'feb25'!N65+'mar25'!N65+'apr25'!N65+'mai25'!N65+'iun25'!N65+'iul25'!N65</f>
        <v>0</v>
      </c>
      <c r="O65" s="100">
        <f>'ian25'!O65+'feb25'!O65+'mar25'!O65+'apr25'!O65+'mai25'!O65+'iun25'!O65+'iul25'!O65</f>
        <v>0</v>
      </c>
      <c r="P65" s="100">
        <f>'ian25'!P65+'feb25'!P65+'mar25'!P65+'apr25'!P65+'mai25'!P65+'iun25'!P65+'iul25'!P65</f>
        <v>0</v>
      </c>
      <c r="Q65" s="100">
        <f>'ian25'!Q65+'feb25'!Q65+'mar25'!Q65+'apr25'!Q65+'mai25'!Q65+'iun25'!Q65+'iul25'!Q65</f>
        <v>0</v>
      </c>
      <c r="R65" s="100">
        <f>'ian25'!R65+'feb25'!R65+'mar25'!R65+'apr25'!R65+'mai25'!R65+'iun25'!R65+'iul25'!R65</f>
        <v>0</v>
      </c>
      <c r="S65" s="100">
        <f>'ian25'!S65+'feb25'!S65+'mar25'!S65+'apr25'!S65+'mai25'!S65+'iun25'!S65+'iul25'!S65</f>
        <v>0</v>
      </c>
      <c r="T65" s="100">
        <f>'ian25'!T65+'feb25'!T65+'mar25'!T65+'apr25'!T65+'mai25'!T65+'iun25'!T65+'iul25'!T65</f>
        <v>0</v>
      </c>
      <c r="U65" s="100">
        <f>'ian25'!U65+'feb25'!U65+'mar25'!U65+'apr25'!U65+'mai25'!U65+'iun25'!U65+'iul25'!U65</f>
        <v>0</v>
      </c>
      <c r="V65" s="100">
        <f>'ian25'!V65+'feb25'!V65+'mar25'!V65+'apr25'!V65+'mai25'!V65+'iun25'!V65+'iul25'!V65</f>
        <v>0</v>
      </c>
      <c r="W65" s="100">
        <f>'ian25'!W65+'feb25'!W65+'mar25'!W65+'apr25'!W65+'mai25'!W65+'iun25'!W65+'iul25'!W65</f>
        <v>0</v>
      </c>
      <c r="X65" s="100">
        <f>'ian25'!X65+'feb25'!X65+'mar25'!X65+'apr25'!X65+'mai25'!X65+'iun25'!X65+'iul25'!X65</f>
        <v>0</v>
      </c>
      <c r="Y65" s="100">
        <f>'ian25'!Y65+'feb25'!Y65+'mar25'!Y65+'apr25'!Y65+'mai25'!Y65+'iun25'!Y65+'iul25'!Y65</f>
        <v>0</v>
      </c>
      <c r="Z65" s="100">
        <f>'ian25'!Z65+'feb25'!Z65+'mar25'!Z65+'apr25'!Z65+'mai25'!Z65+'iun25'!Z65+'iul25'!Z65</f>
        <v>0</v>
      </c>
      <c r="AA65" s="100">
        <f>'ian25'!AA65+'feb25'!AA65+'mar25'!AA65+'apr25'!AA65+'mai25'!AA65+'iun25'!AA65+'iul25'!AA65</f>
        <v>0</v>
      </c>
      <c r="AB65" s="100">
        <f>'ian25'!AB65+'feb25'!AB65+'mar25'!AB65+'apr25'!AB65+'mai25'!AB65+'iun25'!AB65+'iul25'!AB65</f>
        <v>0</v>
      </c>
      <c r="AC65" s="100">
        <f>'ian25'!AC65+'feb25'!AC65+'mar25'!AC65+'apr25'!AC65+'mai25'!AC65+'iun25'!AC65+'iul25'!AC65</f>
        <v>0</v>
      </c>
      <c r="AD65" s="100">
        <f>'ian25'!AD65+'feb25'!AD65+'mar25'!AD65+'apr25'!AD65+'mai25'!AD65+'iun25'!AD65+'iul25'!AD65</f>
        <v>0</v>
      </c>
      <c r="AE65" s="100">
        <f>'ian25'!AE65+'feb25'!AE65+'mar25'!AE65+'apr25'!AE65+'mai25'!AE65+'iun25'!AE65+'iul25'!AE65</f>
        <v>0</v>
      </c>
      <c r="AF65" s="100">
        <f>'ian25'!AF65+'feb25'!AF65+'mar25'!AF65+'apr25'!AF65+'mai25'!AF65+'iun25'!AF65+'iul25'!AF65</f>
        <v>0</v>
      </c>
      <c r="AG65" s="100">
        <f>'ian25'!AG65+'feb25'!AG65+'mar25'!AG65+'apr25'!AG65+'mai25'!AG65+'iun25'!AG65+'iul25'!AG65</f>
        <v>0</v>
      </c>
      <c r="AH65" s="100">
        <f>'ian25'!AH65+'feb25'!AH65+'mar25'!AH65+'apr25'!AH65+'mai25'!AH65+'iun25'!AH65+'iul25'!AH65</f>
        <v>0</v>
      </c>
      <c r="AI65" s="100">
        <f>'ian25'!AI65+'feb25'!AI65+'mar25'!AI65+'apr25'!AI65+'mai25'!AI65+'iun25'!AI65+'iul25'!AI65</f>
        <v>0</v>
      </c>
      <c r="AJ65" s="100">
        <f>'ian25'!AJ65+'feb25'!AJ65+'mar25'!AJ65+'apr25'!AJ65+'mai25'!AJ65+'iun25'!AJ65+'iul25'!AJ65</f>
        <v>0</v>
      </c>
      <c r="AK65" s="100">
        <f>'ian25'!AK65+'feb25'!AK65+'mar25'!AK65+'apr25'!AK65+'mai25'!AK65+'iun25'!AK65+'iul25'!AK65</f>
        <v>0</v>
      </c>
      <c r="AL65" s="100">
        <f>'ian25'!AL65+'feb25'!AL65+'mar25'!AL65+'apr25'!AL65+'mai25'!AL65+'iun25'!AL65+'iul25'!AL65</f>
        <v>0</v>
      </c>
      <c r="AM65" s="100">
        <f>'ian25'!AM65+'feb25'!AM65+'mar25'!AM65+'apr25'!AM65+'mai25'!AM65+'iun25'!AM65+'iul25'!AM65</f>
        <v>0</v>
      </c>
      <c r="AN65" s="100">
        <f>'ian25'!AN65+'feb25'!AN65+'mar25'!AN65+'apr25'!AN65+'mai25'!AN65+'iun25'!AN65+'iul25'!AN65</f>
        <v>0</v>
      </c>
      <c r="AO65" s="100">
        <f>'ian25'!AO65+'feb25'!AO65+'mar25'!AO65+'apr25'!AO65+'mai25'!AO65+'iun25'!AO65+'iul25'!AO65</f>
        <v>0</v>
      </c>
      <c r="AP65" s="100">
        <f>'ian25'!AP65+'feb25'!AP65+'mar25'!AP65+'apr25'!AP65+'mai25'!AP65+'iun25'!AP65+'iul25'!AP65</f>
        <v>0</v>
      </c>
      <c r="AQ65" s="100">
        <f>'ian25'!AQ65+'feb25'!AQ65+'mar25'!AQ65+'apr25'!AQ65+'mai25'!AQ65+'iun25'!AQ65+'iul25'!AQ65</f>
        <v>0</v>
      </c>
      <c r="AR65" s="100">
        <f>'ian25'!AR65+'feb25'!AR65+'mar25'!AR65+'apr25'!AR65+'mai25'!AR65+'iun25'!AR65+'iul25'!AR65</f>
        <v>0</v>
      </c>
      <c r="AS65" s="100">
        <f>'ian25'!AS65+'feb25'!AS65+'mar25'!AS65+'apr25'!AS65+'mai25'!AS65+'iun25'!AS65+'iul25'!AS65</f>
        <v>0</v>
      </c>
      <c r="AT65" s="146"/>
      <c r="AU65" s="13" t="str">
        <f>IF(E19+F19=D19," ","GRESEALA")</f>
        <v xml:space="preserve"> </v>
      </c>
      <c r="AV65" s="17" t="str">
        <f>IF(G19+K19+I19+L19+M19=D19," ","GRESEALA")</f>
        <v xml:space="preserve"> </v>
      </c>
      <c r="AW65" s="13" t="str">
        <f>IF(O19+P19=D19," ","GRESEALA")</f>
        <v xml:space="preserve"> </v>
      </c>
      <c r="AX65" s="13" t="str">
        <f>IF(Q19+S19+T19+U19+V19+W19=D19," ","GRESEALA")</f>
        <v xml:space="preserve"> </v>
      </c>
      <c r="AY65" s="13" t="str">
        <f>IF(X19+Y19+Z19=D19," ","GRESEALA")</f>
        <v xml:space="preserve"> </v>
      </c>
      <c r="AZ65" s="17" t="str">
        <f>IF(AA19+AC19+AE19+AF19+AG19+AH19+AI19+AJ19+AK19+AL19+AM19+AN19+AO19+AP19+AQ19+AR19+AS19&gt;=D19," ","GRESEALA")</f>
        <v xml:space="preserve"> </v>
      </c>
      <c r="BA65" s="33" t="str">
        <f>IF(E17+F17=D17," ","GRESEALA")</f>
        <v xml:space="preserve"> </v>
      </c>
      <c r="BB65" s="17" t="str">
        <f>IF(G17+K17+I17+L17+M17=D17," ","GRESEALA")</f>
        <v xml:space="preserve"> </v>
      </c>
      <c r="BC65" s="33" t="str">
        <f>IF(O17+P17=D17," ","GRESEALA")</f>
        <v xml:space="preserve"> </v>
      </c>
      <c r="BD65" s="33" t="str">
        <f>IF(Q17+S17+T17+U17+V17+W17=D17," ","GRESEALA")</f>
        <v xml:space="preserve"> </v>
      </c>
      <c r="BE65" s="33" t="str">
        <f>IF(X17+Y17+Z17=D17," ","GRESEALA")</f>
        <v xml:space="preserve"> </v>
      </c>
      <c r="BF65" s="33" t="str">
        <f>IF(E18+F18=D18," ","GRESEALA")</f>
        <v xml:space="preserve"> </v>
      </c>
      <c r="BG65" s="17" t="str">
        <f>IF(G18+K18+I18+L18+M18=D18," ","GRESEALA")</f>
        <v xml:space="preserve"> </v>
      </c>
      <c r="BH65" s="33" t="str">
        <f>IF(O18+P18=D18," ","GRESEALA")</f>
        <v xml:space="preserve"> </v>
      </c>
      <c r="BI65" s="33" t="str">
        <f>IF(Q18+S18+T18+U18+V18+W18=D18," ","GRESEALA")</f>
        <v xml:space="preserve"> </v>
      </c>
      <c r="BJ65" s="33" t="str">
        <f>IF(X18+Y18+Z18=D18," ","GRESEALA")</f>
        <v xml:space="preserve"> </v>
      </c>
      <c r="BK65" s="33" t="str">
        <f>IF(E19+F19=D19," ","GRESEALA")</f>
        <v xml:space="preserve"> </v>
      </c>
      <c r="BL65" s="33" t="str">
        <f>IF(E35+F35=D35," ","GRESEALA")</f>
        <v xml:space="preserve"> </v>
      </c>
      <c r="BM65" s="17" t="str">
        <f>IF(G35+K35+I35+L35+M35=D35," ","GRESEALA")</f>
        <v xml:space="preserve"> </v>
      </c>
      <c r="BN65" s="33" t="str">
        <f>IF(O35+P35=D35," ","GRESEALA")</f>
        <v xml:space="preserve"> </v>
      </c>
    </row>
    <row r="66" spans="2:66" ht="19.5" customHeight="1" x14ac:dyDescent="0.45">
      <c r="B66" s="150" t="s">
        <v>126</v>
      </c>
      <c r="C66" s="90"/>
      <c r="D66" s="129">
        <f t="shared" si="0"/>
        <v>0</v>
      </c>
      <c r="E66" s="100">
        <f>'ian25'!E66+'feb25'!E66+'mar25'!E66+'apr25'!E66+'mai25'!E66+'iun25'!E66+'iul25'!E66</f>
        <v>0</v>
      </c>
      <c r="F66" s="100">
        <f>'ian25'!F66+'feb25'!F66+'mar25'!F66+'apr25'!F66+'mai25'!F66+'iun25'!F66+'iul25'!F66</f>
        <v>0</v>
      </c>
      <c r="G66" s="100">
        <f>'ian25'!G66+'feb25'!G66+'mar25'!G66+'apr25'!G66+'mai25'!G66+'iun25'!G66+'iul25'!G66</f>
        <v>0</v>
      </c>
      <c r="H66" s="100">
        <f>'ian25'!H66+'feb25'!H66+'mar25'!H66+'apr25'!H66+'mai25'!H66+'iun25'!H66+'iul25'!H66</f>
        <v>0</v>
      </c>
      <c r="I66" s="100">
        <f>'ian25'!I66+'feb25'!I66+'mar25'!I66+'apr25'!I66+'mai25'!I66+'iun25'!I66+'iul25'!I66</f>
        <v>0</v>
      </c>
      <c r="J66" s="100">
        <f>'ian25'!J66+'feb25'!J66+'mar25'!J66+'apr25'!J66+'mai25'!J66+'iun25'!J66+'iul25'!J66</f>
        <v>0</v>
      </c>
      <c r="K66" s="100">
        <f>'ian25'!K66+'feb25'!K66+'mar25'!K66+'apr25'!K66+'mai25'!K66+'iun25'!K66+'iul25'!K66</f>
        <v>0</v>
      </c>
      <c r="L66" s="100">
        <f>'ian25'!L66+'feb25'!L66+'mar25'!L66+'apr25'!L66+'mai25'!L66+'iun25'!L66+'iul25'!L66</f>
        <v>0</v>
      </c>
      <c r="M66" s="100">
        <f>'ian25'!M66+'feb25'!M66+'mar25'!M66+'apr25'!M66+'mai25'!M66+'iun25'!M66+'iul25'!M66</f>
        <v>0</v>
      </c>
      <c r="N66" s="100">
        <f>'ian25'!N66+'feb25'!N66+'mar25'!N66+'apr25'!N66+'mai25'!N66+'iun25'!N66+'iul25'!N66</f>
        <v>0</v>
      </c>
      <c r="O66" s="100">
        <f>'ian25'!O66+'feb25'!O66+'mar25'!O66+'apr25'!O66+'mai25'!O66+'iun25'!O66+'iul25'!O66</f>
        <v>0</v>
      </c>
      <c r="P66" s="100">
        <f>'ian25'!P66+'feb25'!P66+'mar25'!P66+'apr25'!P66+'mai25'!P66+'iun25'!P66+'iul25'!P66</f>
        <v>0</v>
      </c>
      <c r="Q66" s="100">
        <f>'ian25'!Q66+'feb25'!Q66+'mar25'!Q66+'apr25'!Q66+'mai25'!Q66+'iun25'!Q66+'iul25'!Q66</f>
        <v>0</v>
      </c>
      <c r="R66" s="100">
        <f>'ian25'!R66+'feb25'!R66+'mar25'!R66+'apr25'!R66+'mai25'!R66+'iun25'!R66+'iul25'!R66</f>
        <v>0</v>
      </c>
      <c r="S66" s="100">
        <f>'ian25'!S66+'feb25'!S66+'mar25'!S66+'apr25'!S66+'mai25'!S66+'iun25'!S66+'iul25'!S66</f>
        <v>0</v>
      </c>
      <c r="T66" s="100">
        <f>'ian25'!T66+'feb25'!T66+'mar25'!T66+'apr25'!T66+'mai25'!T66+'iun25'!T66+'iul25'!T66</f>
        <v>0</v>
      </c>
      <c r="U66" s="100">
        <f>'ian25'!U66+'feb25'!U66+'mar25'!U66+'apr25'!U66+'mai25'!U66+'iun25'!U66+'iul25'!U66</f>
        <v>0</v>
      </c>
      <c r="V66" s="100">
        <f>'ian25'!V66+'feb25'!V66+'mar25'!V66+'apr25'!V66+'mai25'!V66+'iun25'!V66+'iul25'!V66</f>
        <v>0</v>
      </c>
      <c r="W66" s="100">
        <f>'ian25'!W66+'feb25'!W66+'mar25'!W66+'apr25'!W66+'mai25'!W66+'iun25'!W66+'iul25'!W66</f>
        <v>0</v>
      </c>
      <c r="X66" s="100">
        <f>'ian25'!X66+'feb25'!X66+'mar25'!X66+'apr25'!X66+'mai25'!X66+'iun25'!X66+'iul25'!X66</f>
        <v>0</v>
      </c>
      <c r="Y66" s="100">
        <f>'ian25'!Y66+'feb25'!Y66+'mar25'!Y66+'apr25'!Y66+'mai25'!Y66+'iun25'!Y66+'iul25'!Y66</f>
        <v>0</v>
      </c>
      <c r="Z66" s="100">
        <f>'ian25'!Z66+'feb25'!Z66+'mar25'!Z66+'apr25'!Z66+'mai25'!Z66+'iun25'!Z66+'iul25'!Z66</f>
        <v>0</v>
      </c>
      <c r="AA66" s="100">
        <f>'ian25'!AA66+'feb25'!AA66+'mar25'!AA66+'apr25'!AA66+'mai25'!AA66+'iun25'!AA66+'iul25'!AA66</f>
        <v>0</v>
      </c>
      <c r="AB66" s="100">
        <f>'ian25'!AB66+'feb25'!AB66+'mar25'!AB66+'apr25'!AB66+'mai25'!AB66+'iun25'!AB66+'iul25'!AB66</f>
        <v>0</v>
      </c>
      <c r="AC66" s="100">
        <f>'ian25'!AC66+'feb25'!AC66+'mar25'!AC66+'apr25'!AC66+'mai25'!AC66+'iun25'!AC66+'iul25'!AC66</f>
        <v>0</v>
      </c>
      <c r="AD66" s="100">
        <f>'ian25'!AD66+'feb25'!AD66+'mar25'!AD66+'apr25'!AD66+'mai25'!AD66+'iun25'!AD66+'iul25'!AD66</f>
        <v>0</v>
      </c>
      <c r="AE66" s="100">
        <f>'ian25'!AE66+'feb25'!AE66+'mar25'!AE66+'apr25'!AE66+'mai25'!AE66+'iun25'!AE66+'iul25'!AE66</f>
        <v>0</v>
      </c>
      <c r="AF66" s="100">
        <f>'ian25'!AF66+'feb25'!AF66+'mar25'!AF66+'apr25'!AF66+'mai25'!AF66+'iun25'!AF66+'iul25'!AF66</f>
        <v>0</v>
      </c>
      <c r="AG66" s="100">
        <f>'ian25'!AG66+'feb25'!AG66+'mar25'!AG66+'apr25'!AG66+'mai25'!AG66+'iun25'!AG66+'iul25'!AG66</f>
        <v>0</v>
      </c>
      <c r="AH66" s="100">
        <f>'ian25'!AH66+'feb25'!AH66+'mar25'!AH66+'apr25'!AH66+'mai25'!AH66+'iun25'!AH66+'iul25'!AH66</f>
        <v>0</v>
      </c>
      <c r="AI66" s="100">
        <f>'ian25'!AI66+'feb25'!AI66+'mar25'!AI66+'apr25'!AI66+'mai25'!AI66+'iun25'!AI66+'iul25'!AI66</f>
        <v>0</v>
      </c>
      <c r="AJ66" s="100">
        <f>'ian25'!AJ66+'feb25'!AJ66+'mar25'!AJ66+'apr25'!AJ66+'mai25'!AJ66+'iun25'!AJ66+'iul25'!AJ66</f>
        <v>0</v>
      </c>
      <c r="AK66" s="100">
        <f>'ian25'!AK66+'feb25'!AK66+'mar25'!AK66+'apr25'!AK66+'mai25'!AK66+'iun25'!AK66+'iul25'!AK66</f>
        <v>0</v>
      </c>
      <c r="AL66" s="100">
        <f>'ian25'!AL66+'feb25'!AL66+'mar25'!AL66+'apr25'!AL66+'mai25'!AL66+'iun25'!AL66+'iul25'!AL66</f>
        <v>0</v>
      </c>
      <c r="AM66" s="100">
        <f>'ian25'!AM66+'feb25'!AM66+'mar25'!AM66+'apr25'!AM66+'mai25'!AM66+'iun25'!AM66+'iul25'!AM66</f>
        <v>0</v>
      </c>
      <c r="AN66" s="100">
        <f>'ian25'!AN66+'feb25'!AN66+'mar25'!AN66+'apr25'!AN66+'mai25'!AN66+'iun25'!AN66+'iul25'!AN66</f>
        <v>0</v>
      </c>
      <c r="AO66" s="100">
        <f>'ian25'!AO66+'feb25'!AO66+'mar25'!AO66+'apr25'!AO66+'mai25'!AO66+'iun25'!AO66+'iul25'!AO66</f>
        <v>0</v>
      </c>
      <c r="AP66" s="100">
        <f>'ian25'!AP66+'feb25'!AP66+'mar25'!AP66+'apr25'!AP66+'mai25'!AP66+'iun25'!AP66+'iul25'!AP66</f>
        <v>0</v>
      </c>
      <c r="AQ66" s="100">
        <f>'ian25'!AQ66+'feb25'!AQ66+'mar25'!AQ66+'apr25'!AQ66+'mai25'!AQ66+'iun25'!AQ66+'iul25'!AQ66</f>
        <v>0</v>
      </c>
      <c r="AR66" s="100">
        <f>'ian25'!AR66+'feb25'!AR66+'mar25'!AR66+'apr25'!AR66+'mai25'!AR66+'iun25'!AR66+'iul25'!AR66</f>
        <v>0</v>
      </c>
      <c r="AS66" s="100">
        <f>'ian25'!AS66+'feb25'!AS66+'mar25'!AS66+'apr25'!AS66+'mai25'!AS66+'iun25'!AS66+'iul25'!AS66</f>
        <v>0</v>
      </c>
      <c r="AT66" s="146"/>
      <c r="AU66" s="33" t="str">
        <f>IF(G19+I19+K19+L19+M19=D19," ","GRESEALA")</f>
        <v xml:space="preserve"> </v>
      </c>
      <c r="AV66" s="33" t="str">
        <f>IF(O19+P19=D19," ","GRESEALA")</f>
        <v xml:space="preserve"> </v>
      </c>
      <c r="AW66" s="33" t="str">
        <f>IF(Q19+S19+T19+U19+V19+W19=D19," ","GRESEALA")</f>
        <v xml:space="preserve"> </v>
      </c>
      <c r="AX66" s="33" t="str">
        <f>IF(X19+Y19+Z19=D19," ","GRESEALA")</f>
        <v xml:space="preserve"> </v>
      </c>
      <c r="AY66" s="33" t="str">
        <f>IF(E20+F20=D20," ","GRESEALA")</f>
        <v xml:space="preserve"> </v>
      </c>
      <c r="AZ66" s="17" t="str">
        <f>IF(G20+K20+I20+L20+M20=D20," ","GRESEALA")</f>
        <v xml:space="preserve"> </v>
      </c>
      <c r="BA66" s="33" t="str">
        <f>IF(O20+P20=D20," ","GRESEALA")</f>
        <v xml:space="preserve"> </v>
      </c>
      <c r="BB66" s="33" t="str">
        <f>IF(Q20+S20+T20+U20+V20+W20=D20," ","GRESEALA")</f>
        <v xml:space="preserve"> </v>
      </c>
      <c r="BC66" s="33" t="str">
        <f>IF(X20+Y20+Z20=D20," ","GRESEALA")</f>
        <v xml:space="preserve"> </v>
      </c>
      <c r="BD66" s="33" t="str">
        <f>IF(E21+F21=D21," ","GRESEALA")</f>
        <v xml:space="preserve"> </v>
      </c>
      <c r="BE66" s="17" t="str">
        <f>IF(G21+K21+I21+L21+M21=D21," ","GRESEALA")</f>
        <v xml:space="preserve"> </v>
      </c>
      <c r="BF66" s="33" t="str">
        <f>IF(O21+P21=D21," ","GRESEALA")</f>
        <v xml:space="preserve"> </v>
      </c>
      <c r="BG66" s="33" t="str">
        <f>IF(Q21+S21+T21+U21+V21+W21=D21," ","GRESEALA")</f>
        <v xml:space="preserve"> </v>
      </c>
      <c r="BH66" s="33" t="str">
        <f>IF(X21+Y21+Z21=D21," ","GRESEALA")</f>
        <v xml:space="preserve"> </v>
      </c>
      <c r="BI66" s="34" t="str">
        <f>IF(E22+F22=D22," ","GRESEALA")</f>
        <v xml:space="preserve"> </v>
      </c>
      <c r="BJ66" s="35" t="str">
        <f>IF(G22+K22+I22+L22+M22=D22," ","GRESEALA")</f>
        <v xml:space="preserve"> </v>
      </c>
      <c r="BK66" s="34" t="str">
        <f>IF(O22+P22=D22," ","GRESEALA")</f>
        <v xml:space="preserve"> </v>
      </c>
      <c r="BL66" s="36" t="str">
        <f>IF(Q22+S22+T22+U22+V22+W22=D22," ","GRESEALA")</f>
        <v xml:space="preserve"> </v>
      </c>
      <c r="BM66" s="37" t="str">
        <f>IF(X22+Y22+Z22=D22," ","GRESEALA")</f>
        <v xml:space="preserve"> </v>
      </c>
      <c r="BN66" s="33" t="str">
        <f>IF(Q35+S35+T35+U35+V35+W35=D35," ","GRESEALA")</f>
        <v xml:space="preserve"> </v>
      </c>
    </row>
    <row r="67" spans="2:66" ht="21" customHeight="1" x14ac:dyDescent="0.45">
      <c r="B67" s="150" t="s">
        <v>127</v>
      </c>
      <c r="C67" s="90"/>
      <c r="D67" s="129">
        <f t="shared" si="0"/>
        <v>0</v>
      </c>
      <c r="E67" s="100">
        <f>'ian25'!E67+'feb25'!E67+'mar25'!E67+'apr25'!E67+'mai25'!E67+'iun25'!E67+'iul25'!E67</f>
        <v>0</v>
      </c>
      <c r="F67" s="100">
        <f>'ian25'!F67+'feb25'!F67+'mar25'!F67+'apr25'!F67+'mai25'!F67+'iun25'!F67+'iul25'!F67</f>
        <v>0</v>
      </c>
      <c r="G67" s="100">
        <f>'ian25'!G67+'feb25'!G67+'mar25'!G67+'apr25'!G67+'mai25'!G67+'iun25'!G67+'iul25'!G67</f>
        <v>0</v>
      </c>
      <c r="H67" s="100">
        <f>'ian25'!H67+'feb25'!H67+'mar25'!H67+'apr25'!H67+'mai25'!H67+'iun25'!H67+'iul25'!H67</f>
        <v>0</v>
      </c>
      <c r="I67" s="100">
        <f>'ian25'!I67+'feb25'!I67+'mar25'!I67+'apr25'!I67+'mai25'!I67+'iun25'!I67+'iul25'!I67</f>
        <v>0</v>
      </c>
      <c r="J67" s="100">
        <f>'ian25'!J67+'feb25'!J67+'mar25'!J67+'apr25'!J67+'mai25'!J67+'iun25'!J67+'iul25'!J67</f>
        <v>0</v>
      </c>
      <c r="K67" s="100">
        <f>'ian25'!K67+'feb25'!K67+'mar25'!K67+'apr25'!K67+'mai25'!K67+'iun25'!K67+'iul25'!K67</f>
        <v>0</v>
      </c>
      <c r="L67" s="100">
        <f>'ian25'!L67+'feb25'!L67+'mar25'!L67+'apr25'!L67+'mai25'!L67+'iun25'!L67+'iul25'!L67</f>
        <v>0</v>
      </c>
      <c r="M67" s="100">
        <f>'ian25'!M67+'feb25'!M67+'mar25'!M67+'apr25'!M67+'mai25'!M67+'iun25'!M67+'iul25'!M67</f>
        <v>0</v>
      </c>
      <c r="N67" s="100">
        <f>'ian25'!N67+'feb25'!N67+'mar25'!N67+'apr25'!N67+'mai25'!N67+'iun25'!N67+'iul25'!N67</f>
        <v>0</v>
      </c>
      <c r="O67" s="100">
        <f>'ian25'!O67+'feb25'!O67+'mar25'!O67+'apr25'!O67+'mai25'!O67+'iun25'!O67+'iul25'!O67</f>
        <v>0</v>
      </c>
      <c r="P67" s="100">
        <f>'ian25'!P67+'feb25'!P67+'mar25'!P67+'apr25'!P67+'mai25'!P67+'iun25'!P67+'iul25'!P67</f>
        <v>0</v>
      </c>
      <c r="Q67" s="100">
        <f>'ian25'!Q67+'feb25'!Q67+'mar25'!Q67+'apr25'!Q67+'mai25'!Q67+'iun25'!Q67+'iul25'!Q67</f>
        <v>0</v>
      </c>
      <c r="R67" s="100">
        <f>'ian25'!R67+'feb25'!R67+'mar25'!R67+'apr25'!R67+'mai25'!R67+'iun25'!R67+'iul25'!R67</f>
        <v>0</v>
      </c>
      <c r="S67" s="100">
        <f>'ian25'!S67+'feb25'!S67+'mar25'!S67+'apr25'!S67+'mai25'!S67+'iun25'!S67+'iul25'!S67</f>
        <v>0</v>
      </c>
      <c r="T67" s="100">
        <f>'ian25'!T67+'feb25'!T67+'mar25'!T67+'apr25'!T67+'mai25'!T67+'iun25'!T67+'iul25'!T67</f>
        <v>0</v>
      </c>
      <c r="U67" s="100">
        <f>'ian25'!U67+'feb25'!U67+'mar25'!U67+'apr25'!U67+'mai25'!U67+'iun25'!U67+'iul25'!U67</f>
        <v>0</v>
      </c>
      <c r="V67" s="100">
        <f>'ian25'!V67+'feb25'!V67+'mar25'!V67+'apr25'!V67+'mai25'!V67+'iun25'!V67+'iul25'!V67</f>
        <v>0</v>
      </c>
      <c r="W67" s="100">
        <f>'ian25'!W67+'feb25'!W67+'mar25'!W67+'apr25'!W67+'mai25'!W67+'iun25'!W67+'iul25'!W67</f>
        <v>0</v>
      </c>
      <c r="X67" s="100">
        <f>'ian25'!X67+'feb25'!X67+'mar25'!X67+'apr25'!X67+'mai25'!X67+'iun25'!X67+'iul25'!X67</f>
        <v>0</v>
      </c>
      <c r="Y67" s="100">
        <f>'ian25'!Y67+'feb25'!Y67+'mar25'!Y67+'apr25'!Y67+'mai25'!Y67+'iun25'!Y67+'iul25'!Y67</f>
        <v>0</v>
      </c>
      <c r="Z67" s="100">
        <f>'ian25'!Z67+'feb25'!Z67+'mar25'!Z67+'apr25'!Z67+'mai25'!Z67+'iun25'!Z67+'iul25'!Z67</f>
        <v>0</v>
      </c>
      <c r="AA67" s="100">
        <f>'ian25'!AA67+'feb25'!AA67+'mar25'!AA67+'apr25'!AA67+'mai25'!AA67+'iun25'!AA67+'iul25'!AA67</f>
        <v>0</v>
      </c>
      <c r="AB67" s="100">
        <f>'ian25'!AB67+'feb25'!AB67+'mar25'!AB67+'apr25'!AB67+'mai25'!AB67+'iun25'!AB67+'iul25'!AB67</f>
        <v>0</v>
      </c>
      <c r="AC67" s="100">
        <f>'ian25'!AC67+'feb25'!AC67+'mar25'!AC67+'apr25'!AC67+'mai25'!AC67+'iun25'!AC67+'iul25'!AC67</f>
        <v>0</v>
      </c>
      <c r="AD67" s="100">
        <f>'ian25'!AD67+'feb25'!AD67+'mar25'!AD67+'apr25'!AD67+'mai25'!AD67+'iun25'!AD67+'iul25'!AD67</f>
        <v>0</v>
      </c>
      <c r="AE67" s="100">
        <f>'ian25'!AE67+'feb25'!AE67+'mar25'!AE67+'apr25'!AE67+'mai25'!AE67+'iun25'!AE67+'iul25'!AE67</f>
        <v>0</v>
      </c>
      <c r="AF67" s="100">
        <f>'ian25'!AF67+'feb25'!AF67+'mar25'!AF67+'apr25'!AF67+'mai25'!AF67+'iun25'!AF67+'iul25'!AF67</f>
        <v>0</v>
      </c>
      <c r="AG67" s="100">
        <f>'ian25'!AG67+'feb25'!AG67+'mar25'!AG67+'apr25'!AG67+'mai25'!AG67+'iun25'!AG67+'iul25'!AG67</f>
        <v>0</v>
      </c>
      <c r="AH67" s="100">
        <f>'ian25'!AH67+'feb25'!AH67+'mar25'!AH67+'apr25'!AH67+'mai25'!AH67+'iun25'!AH67+'iul25'!AH67</f>
        <v>0</v>
      </c>
      <c r="AI67" s="100">
        <f>'ian25'!AI67+'feb25'!AI67+'mar25'!AI67+'apr25'!AI67+'mai25'!AI67+'iun25'!AI67+'iul25'!AI67</f>
        <v>0</v>
      </c>
      <c r="AJ67" s="100">
        <f>'ian25'!AJ67+'feb25'!AJ67+'mar25'!AJ67+'apr25'!AJ67+'mai25'!AJ67+'iun25'!AJ67+'iul25'!AJ67</f>
        <v>0</v>
      </c>
      <c r="AK67" s="100">
        <f>'ian25'!AK67+'feb25'!AK67+'mar25'!AK67+'apr25'!AK67+'mai25'!AK67+'iun25'!AK67+'iul25'!AK67</f>
        <v>0</v>
      </c>
      <c r="AL67" s="100">
        <f>'ian25'!AL67+'feb25'!AL67+'mar25'!AL67+'apr25'!AL67+'mai25'!AL67+'iun25'!AL67+'iul25'!AL67</f>
        <v>0</v>
      </c>
      <c r="AM67" s="100">
        <f>'ian25'!AM67+'feb25'!AM67+'mar25'!AM67+'apr25'!AM67+'mai25'!AM67+'iun25'!AM67+'iul25'!AM67</f>
        <v>0</v>
      </c>
      <c r="AN67" s="100">
        <f>'ian25'!AN67+'feb25'!AN67+'mar25'!AN67+'apr25'!AN67+'mai25'!AN67+'iun25'!AN67+'iul25'!AN67</f>
        <v>0</v>
      </c>
      <c r="AO67" s="100">
        <f>'ian25'!AO67+'feb25'!AO67+'mar25'!AO67+'apr25'!AO67+'mai25'!AO67+'iun25'!AO67+'iul25'!AO67</f>
        <v>0</v>
      </c>
      <c r="AP67" s="100">
        <f>'ian25'!AP67+'feb25'!AP67+'mar25'!AP67+'apr25'!AP67+'mai25'!AP67+'iun25'!AP67+'iul25'!AP67</f>
        <v>0</v>
      </c>
      <c r="AQ67" s="100">
        <f>'ian25'!AQ67+'feb25'!AQ67+'mar25'!AQ67+'apr25'!AQ67+'mai25'!AQ67+'iun25'!AQ67+'iul25'!AQ67</f>
        <v>0</v>
      </c>
      <c r="AR67" s="100">
        <f>'ian25'!AR67+'feb25'!AR67+'mar25'!AR67+'apr25'!AR67+'mai25'!AR67+'iun25'!AR67+'iul25'!AR67</f>
        <v>0</v>
      </c>
      <c r="AS67" s="100">
        <f>'ian25'!AS67+'feb25'!AS67+'mar25'!AS67+'apr25'!AS67+'mai25'!AS67+'iun25'!AS67+'iul25'!AS67</f>
        <v>0</v>
      </c>
      <c r="AT67" s="146"/>
      <c r="AU67" s="33" t="str">
        <f>IF(E23+F23=D23," ","GRESEALA")</f>
        <v xml:space="preserve"> </v>
      </c>
      <c r="AV67" s="17" t="str">
        <f>IF(G23+K23+I23+L23+M23=D23," ","GRESEALA")</f>
        <v xml:space="preserve"> </v>
      </c>
      <c r="AW67" s="33" t="str">
        <f>IF(O23+P23=D23," ","GRESEALA")</f>
        <v xml:space="preserve"> </v>
      </c>
      <c r="AX67" s="33" t="str">
        <f>IF(Q23+S23+T23+U23+V23+W23=D23," ","GRESEALA")</f>
        <v xml:space="preserve"> </v>
      </c>
      <c r="AY67" s="33" t="str">
        <f>IF(X23+Y23+Z23=D23," ","GRESEALA")</f>
        <v xml:space="preserve"> </v>
      </c>
      <c r="AZ67" s="33" t="str">
        <f>IF(E24+F24=D24," ","GRESEALA")</f>
        <v xml:space="preserve"> </v>
      </c>
      <c r="BA67" s="17" t="str">
        <f>IF(G24+K24+I24+L24+M24=D24," ","GRESEALA")</f>
        <v xml:space="preserve"> </v>
      </c>
      <c r="BB67" s="33" t="str">
        <f>IF(O24+P24=D24," ","GRESEALA")</f>
        <v xml:space="preserve"> </v>
      </c>
      <c r="BC67" s="33" t="str">
        <f>IF(Q24+S24+T24+U24+V24+W24=D24," ","GRESEALA")</f>
        <v xml:space="preserve"> </v>
      </c>
      <c r="BD67" s="33" t="str">
        <f>IF(X24+Y24+Z24=D24," ","GRESEALA")</f>
        <v xml:space="preserve"> </v>
      </c>
      <c r="BE67" s="33" t="str">
        <f>IF(E25+F25=D25," ","GRESEALA")</f>
        <v xml:space="preserve"> </v>
      </c>
      <c r="BF67" s="17" t="str">
        <f>IF(G25+K25+I25+L25+M25=D25," ","GRESEALA")</f>
        <v xml:space="preserve"> </v>
      </c>
      <c r="BG67" s="33" t="str">
        <f>IF(O25+P25=D25," ","GRESEALA")</f>
        <v xml:space="preserve"> </v>
      </c>
      <c r="BH67" s="33" t="str">
        <f>IF(Q25+S25+T25+U25+V25+W25=D25," ","GRESEALA")</f>
        <v xml:space="preserve"> </v>
      </c>
      <c r="BI67" s="33" t="str">
        <f>IF(X25+Y25+Z25=D25," ","GRESEALA")</f>
        <v xml:space="preserve"> </v>
      </c>
      <c r="BJ67" s="33" t="str">
        <f>IF(E26+F26=D26," ","GRESEALA")</f>
        <v xml:space="preserve"> </v>
      </c>
      <c r="BK67" s="17" t="str">
        <f>IF(G26+K26+I26+L26+M26=D26," ","GRESEALA")</f>
        <v xml:space="preserve"> </v>
      </c>
      <c r="BL67" s="33" t="str">
        <f>IF(O26+P26=D26," ","GRESEALA")</f>
        <v xml:space="preserve"> </v>
      </c>
      <c r="BM67" s="33" t="str">
        <f>IF(Q26+S26+T26+U26+V26+W26=D26," ","GRESEALA")</f>
        <v xml:space="preserve"> </v>
      </c>
      <c r="BN67" s="33" t="str">
        <f>IF(X26+Y26+Z26=D26," ","GRESEALA")</f>
        <v xml:space="preserve"> </v>
      </c>
    </row>
    <row r="68" spans="2:66" ht="24" customHeight="1" x14ac:dyDescent="0.45">
      <c r="B68" s="147" t="s">
        <v>128</v>
      </c>
      <c r="C68" s="75" t="s">
        <v>129</v>
      </c>
      <c r="D68" s="128">
        <f>O68+P68</f>
        <v>799</v>
      </c>
      <c r="E68" s="100">
        <f>'ian25'!E68+'feb25'!E68+'mar25'!E68+'apr25'!E68+'mai25'!E68+'iun25'!E68+'iul25'!E68</f>
        <v>420</v>
      </c>
      <c r="F68" s="100">
        <f>'ian25'!F68+'feb25'!F68+'mar25'!F68+'apr25'!F68+'mai25'!F68+'iun25'!F68+'iul25'!F68</f>
        <v>379</v>
      </c>
      <c r="G68" s="100">
        <f>'ian25'!G68+'feb25'!G68+'mar25'!G68+'apr25'!G68+'mai25'!G68+'iun25'!G68+'iul25'!G68</f>
        <v>106</v>
      </c>
      <c r="H68" s="100">
        <f>'ian25'!H68+'feb25'!H68+'mar25'!H68+'apr25'!H68+'mai25'!H68+'iun25'!H68+'iul25'!H68</f>
        <v>89</v>
      </c>
      <c r="I68" s="100">
        <f>'ian25'!I68+'feb25'!I68+'mar25'!I68+'apr25'!I68+'mai25'!I68+'iun25'!I68+'iul25'!I68</f>
        <v>60</v>
      </c>
      <c r="J68" s="100">
        <f>'ian25'!J68+'feb25'!J68+'mar25'!J68+'apr25'!J68+'mai25'!J68+'iun25'!J68+'iul25'!J68</f>
        <v>30</v>
      </c>
      <c r="K68" s="100">
        <f>'ian25'!K68+'feb25'!K68+'mar25'!K68+'apr25'!K68+'mai25'!K68+'iun25'!K68+'iul25'!K68</f>
        <v>57</v>
      </c>
      <c r="L68" s="100">
        <f>'ian25'!L68+'feb25'!L68+'mar25'!L68+'apr25'!L68+'mai25'!L68+'iun25'!L68+'iul25'!L68</f>
        <v>133</v>
      </c>
      <c r="M68" s="100">
        <f>'ian25'!M68+'feb25'!M68+'mar25'!M68+'apr25'!M68+'mai25'!M68+'iun25'!M68+'iul25'!M68</f>
        <v>443</v>
      </c>
      <c r="N68" s="100">
        <f>'ian25'!N68+'feb25'!N68+'mar25'!N68+'apr25'!N68+'mai25'!N68+'iun25'!N68+'iul25'!N68</f>
        <v>167</v>
      </c>
      <c r="O68" s="100">
        <f>'ian25'!O68+'feb25'!O68+'mar25'!O68+'apr25'!O68+'mai25'!O68+'iun25'!O68+'iul25'!O68</f>
        <v>320</v>
      </c>
      <c r="P68" s="100">
        <f>'ian25'!P68+'feb25'!P68+'mar25'!P68+'apr25'!P68+'mai25'!P68+'iun25'!P68+'iul25'!P68</f>
        <v>479</v>
      </c>
      <c r="Q68" s="100">
        <f>'ian25'!Q68+'feb25'!Q68+'mar25'!Q68+'apr25'!Q68+'mai25'!Q68+'iun25'!Q68+'iul25'!Q68</f>
        <v>29</v>
      </c>
      <c r="R68" s="100">
        <f>'ian25'!R68+'feb25'!R68+'mar25'!R68+'apr25'!R68+'mai25'!R68+'iun25'!R68+'iul25'!R68</f>
        <v>12</v>
      </c>
      <c r="S68" s="100">
        <f>'ian25'!S68+'feb25'!S68+'mar25'!S68+'apr25'!S68+'mai25'!S68+'iun25'!S68+'iul25'!S68</f>
        <v>186</v>
      </c>
      <c r="T68" s="100">
        <f>'ian25'!T68+'feb25'!T68+'mar25'!T68+'apr25'!T68+'mai25'!T68+'iun25'!T68+'iul25'!T68</f>
        <v>130</v>
      </c>
      <c r="U68" s="100">
        <f>'ian25'!U68+'feb25'!U68+'mar25'!U68+'apr25'!U68+'mai25'!U68+'iun25'!U68+'iul25'!U68</f>
        <v>354</v>
      </c>
      <c r="V68" s="100">
        <f>'ian25'!V68+'feb25'!V68+'mar25'!V68+'apr25'!V68+'mai25'!V68+'iun25'!V68+'iul25'!V68</f>
        <v>26</v>
      </c>
      <c r="W68" s="100">
        <f>'ian25'!W68+'feb25'!W68+'mar25'!W68+'apr25'!W68+'mai25'!W68+'iun25'!W68+'iul25'!W68</f>
        <v>74</v>
      </c>
      <c r="X68" s="100">
        <f>'ian25'!X68+'feb25'!X68+'mar25'!X68+'apr25'!X68+'mai25'!X68+'iun25'!X68+'iul25'!X68</f>
        <v>557</v>
      </c>
      <c r="Y68" s="100">
        <f>'ian25'!Y68+'feb25'!Y68+'mar25'!Y68+'apr25'!Y68+'mai25'!Y68+'iun25'!Y68+'iul25'!Y68</f>
        <v>242</v>
      </c>
      <c r="Z68" s="100">
        <f>'ian25'!Z68+'feb25'!Z68+'mar25'!Z68+'apr25'!Z68+'mai25'!Z68+'iun25'!Z68+'iul25'!Z68</f>
        <v>0</v>
      </c>
      <c r="AA68" s="100">
        <f>'ian25'!AA68+'feb25'!AA68+'mar25'!AA68+'apr25'!AA68+'mai25'!AA68+'iun25'!AA68+'iul25'!AA68</f>
        <v>1</v>
      </c>
      <c r="AB68" s="100">
        <f>'ian25'!AB68+'feb25'!AB68+'mar25'!AB68+'apr25'!AB68+'mai25'!AB68+'iun25'!AB68+'iul25'!AB68</f>
        <v>0</v>
      </c>
      <c r="AC68" s="100">
        <f>'ian25'!AC68+'feb25'!AC68+'mar25'!AC68+'apr25'!AC68+'mai25'!AC68+'iun25'!AC68+'iul25'!AC68</f>
        <v>14</v>
      </c>
      <c r="AD68" s="100">
        <f>'ian25'!AD68+'feb25'!AD68+'mar25'!AD68+'apr25'!AD68+'mai25'!AD68+'iun25'!AD68+'iul25'!AD68</f>
        <v>5</v>
      </c>
      <c r="AE68" s="100">
        <f>'ian25'!AE68+'feb25'!AE68+'mar25'!AE68+'apr25'!AE68+'mai25'!AE68+'iun25'!AE68+'iul25'!AE68</f>
        <v>2</v>
      </c>
      <c r="AF68" s="100">
        <f>'ian25'!AF68+'feb25'!AF68+'mar25'!AF68+'apr25'!AF68+'mai25'!AF68+'iun25'!AF68+'iul25'!AF68</f>
        <v>1</v>
      </c>
      <c r="AG68" s="100">
        <f>'ian25'!AG68+'feb25'!AG68+'mar25'!AG68+'apr25'!AG68+'mai25'!AG68+'iun25'!AG68+'iul25'!AG68</f>
        <v>0</v>
      </c>
      <c r="AH68" s="100">
        <f>'ian25'!AH68+'feb25'!AH68+'mar25'!AH68+'apr25'!AH68+'mai25'!AH68+'iun25'!AH68+'iul25'!AH68</f>
        <v>0</v>
      </c>
      <c r="AI68" s="100">
        <f>'ian25'!AI68+'feb25'!AI68+'mar25'!AI68+'apr25'!AI68+'mai25'!AI68+'iun25'!AI68+'iul25'!AI68</f>
        <v>0</v>
      </c>
      <c r="AJ68" s="100">
        <f>'ian25'!AJ68+'feb25'!AJ68+'mar25'!AJ68+'apr25'!AJ68+'mai25'!AJ68+'iun25'!AJ68+'iul25'!AJ68</f>
        <v>0</v>
      </c>
      <c r="AK68" s="100">
        <f>'ian25'!AK68+'feb25'!AK68+'mar25'!AK68+'apr25'!AK68+'mai25'!AK68+'iun25'!AK68+'iul25'!AK68</f>
        <v>0</v>
      </c>
      <c r="AL68" s="100">
        <f>'ian25'!AL68+'feb25'!AL68+'mar25'!AL68+'apr25'!AL68+'mai25'!AL68+'iun25'!AL68+'iul25'!AL68</f>
        <v>0</v>
      </c>
      <c r="AM68" s="100">
        <f>'ian25'!AM68+'feb25'!AM68+'mar25'!AM68+'apr25'!AM68+'mai25'!AM68+'iun25'!AM68+'iul25'!AM68</f>
        <v>0</v>
      </c>
      <c r="AN68" s="100">
        <f>'ian25'!AN68+'feb25'!AN68+'mar25'!AN68+'apr25'!AN68+'mai25'!AN68+'iun25'!AN68+'iul25'!AN68</f>
        <v>0</v>
      </c>
      <c r="AO68" s="100">
        <f>'ian25'!AO68+'feb25'!AO68+'mar25'!AO68+'apr25'!AO68+'mai25'!AO68+'iun25'!AO68+'iul25'!AO68</f>
        <v>0</v>
      </c>
      <c r="AP68" s="100">
        <f>'ian25'!AP68+'feb25'!AP68+'mar25'!AP68+'apr25'!AP68+'mai25'!AP68+'iun25'!AP68+'iul25'!AP68</f>
        <v>0</v>
      </c>
      <c r="AQ68" s="100">
        <f>'ian25'!AQ68+'feb25'!AQ68+'mar25'!AQ68+'apr25'!AQ68+'mai25'!AQ68+'iun25'!AQ68+'iul25'!AQ68</f>
        <v>0</v>
      </c>
      <c r="AR68" s="100">
        <f>'ian25'!AR68+'feb25'!AR68+'mar25'!AR68+'apr25'!AR68+'mai25'!AR68+'iun25'!AR68+'iul25'!AR68</f>
        <v>0</v>
      </c>
      <c r="AS68" s="100">
        <f>'ian25'!AS68+'feb25'!AS68+'mar25'!AS68+'apr25'!AS68+'mai25'!AS68+'iun25'!AS68+'iul25'!AS68</f>
        <v>781</v>
      </c>
      <c r="AT68" s="157"/>
      <c r="AU68" s="33" t="str">
        <f>IF(E27+F27=D27," ","GRESEALA")</f>
        <v xml:space="preserve"> </v>
      </c>
      <c r="AV68" s="17" t="str">
        <f>IF(G27+K27+I27+L27+M27=D27," ","GRESEALA")</f>
        <v xml:space="preserve"> </v>
      </c>
      <c r="AW68" s="33" t="str">
        <f>IF(O27+P27=D27," ","GRESEALA")</f>
        <v xml:space="preserve"> </v>
      </c>
      <c r="AX68" s="33" t="str">
        <f>IF(Q27+S27+T27+U27+V27+W27=D27," ","GRESEALA")</f>
        <v xml:space="preserve"> </v>
      </c>
      <c r="AY68" s="33" t="str">
        <f>IF(X27+Y27+Z27=D27," ","GRESEALA")</f>
        <v xml:space="preserve"> </v>
      </c>
      <c r="AZ68" s="33" t="str">
        <f>IF(E28+F28=D28," ","GRESEALA")</f>
        <v xml:space="preserve"> </v>
      </c>
      <c r="BA68" s="17" t="str">
        <f>IF(G28+K28+I28+L28++M28=D28," ","GRESEALA")</f>
        <v xml:space="preserve"> </v>
      </c>
      <c r="BB68" s="33" t="str">
        <f>IF(O28+P28=D28," ","GRESEALA")</f>
        <v xml:space="preserve"> </v>
      </c>
      <c r="BC68" s="33" t="str">
        <f>IF(Q28+S28+T28+U28+V28+W28=D28," ","GRESEALA")</f>
        <v xml:space="preserve"> </v>
      </c>
      <c r="BD68" s="33" t="str">
        <f>IF(X28+Y28+Z28=D28," ","GRESEALA")</f>
        <v xml:space="preserve"> </v>
      </c>
      <c r="BE68" s="33" t="str">
        <f>IF(E29+F29=D29," ","GRESEALA")</f>
        <v xml:space="preserve"> </v>
      </c>
      <c r="BF68" s="17" t="str">
        <f>IF(G29+K29+I29+L29+M29=D29," ","GRESEALA")</f>
        <v xml:space="preserve"> </v>
      </c>
      <c r="BG68" s="33" t="str">
        <f>IF(O29+P29=D29," ","GRESEALA")</f>
        <v xml:space="preserve"> </v>
      </c>
      <c r="BH68" s="33" t="str">
        <f>IF(Q29+S29+T29+U29+V29+W29=D29," ","GRESEALA")</f>
        <v xml:space="preserve"> </v>
      </c>
      <c r="BI68" s="33" t="str">
        <f>IF(X29+Y29+Z29=D29," ","GRESEALA")</f>
        <v xml:space="preserve"> </v>
      </c>
      <c r="BJ68" s="33" t="str">
        <f>IF(E30+F30=D30," ","GRESEALA")</f>
        <v xml:space="preserve"> </v>
      </c>
      <c r="BK68" s="17" t="str">
        <f>IF(G30+K30+I30+L30+M30=D30," ","GRESEALA")</f>
        <v xml:space="preserve"> </v>
      </c>
      <c r="BL68" s="33" t="str">
        <f>IF(O30+P30=D30," ","GRESEALA")</f>
        <v xml:space="preserve"> </v>
      </c>
      <c r="BM68" s="33" t="str">
        <f>IF(Q30+S30+T30+U30+V30+W30=D30," ","GRESEALA")</f>
        <v xml:space="preserve"> </v>
      </c>
      <c r="BN68" s="33" t="str">
        <f>IF(X30+Y30+Z30=D30," ","GRESEALA")</f>
        <v xml:space="preserve"> </v>
      </c>
    </row>
    <row r="69" spans="2:66" ht="32.25" customHeight="1" thickBot="1" x14ac:dyDescent="0.5">
      <c r="B69" s="158"/>
      <c r="C69" s="159" t="s">
        <v>130</v>
      </c>
      <c r="D69" s="160" t="str">
        <f t="shared" ref="D69:AS69" si="46">IF(D68=D16, "  ", "GRESEALA")</f>
        <v xml:space="preserve">  </v>
      </c>
      <c r="E69" s="160" t="str">
        <f t="shared" si="46"/>
        <v xml:space="preserve">  </v>
      </c>
      <c r="F69" s="160" t="str">
        <f t="shared" si="46"/>
        <v xml:space="preserve">  </v>
      </c>
      <c r="G69" s="160" t="str">
        <f t="shared" si="46"/>
        <v xml:space="preserve">  </v>
      </c>
      <c r="H69" s="160" t="str">
        <f t="shared" si="46"/>
        <v xml:space="preserve">  </v>
      </c>
      <c r="I69" s="160" t="str">
        <f t="shared" si="46"/>
        <v xml:space="preserve">  </v>
      </c>
      <c r="J69" s="160" t="str">
        <f t="shared" si="46"/>
        <v xml:space="preserve">  </v>
      </c>
      <c r="K69" s="160" t="str">
        <f t="shared" si="46"/>
        <v xml:space="preserve">  </v>
      </c>
      <c r="L69" s="160" t="str">
        <f t="shared" si="46"/>
        <v xml:space="preserve">  </v>
      </c>
      <c r="M69" s="160" t="str">
        <f t="shared" si="46"/>
        <v xml:space="preserve">  </v>
      </c>
      <c r="N69" s="160" t="str">
        <f t="shared" si="46"/>
        <v xml:space="preserve">  </v>
      </c>
      <c r="O69" s="160" t="str">
        <f t="shared" si="46"/>
        <v xml:space="preserve">  </v>
      </c>
      <c r="P69" s="160" t="str">
        <f t="shared" si="46"/>
        <v xml:space="preserve">  </v>
      </c>
      <c r="Q69" s="160" t="str">
        <f t="shared" si="46"/>
        <v xml:space="preserve">  </v>
      </c>
      <c r="R69" s="160" t="str">
        <f t="shared" si="46"/>
        <v xml:space="preserve">  </v>
      </c>
      <c r="S69" s="160" t="str">
        <f t="shared" si="46"/>
        <v xml:space="preserve">  </v>
      </c>
      <c r="T69" s="160" t="str">
        <f t="shared" si="46"/>
        <v xml:space="preserve">  </v>
      </c>
      <c r="U69" s="160" t="str">
        <f t="shared" si="46"/>
        <v xml:space="preserve">  </v>
      </c>
      <c r="V69" s="160" t="str">
        <f t="shared" si="46"/>
        <v xml:space="preserve">  </v>
      </c>
      <c r="W69" s="160" t="str">
        <f t="shared" si="46"/>
        <v xml:space="preserve">  </v>
      </c>
      <c r="X69" s="160" t="str">
        <f t="shared" si="46"/>
        <v xml:space="preserve">  </v>
      </c>
      <c r="Y69" s="160" t="str">
        <f t="shared" si="46"/>
        <v xml:space="preserve">  </v>
      </c>
      <c r="Z69" s="160" t="str">
        <f t="shared" si="46"/>
        <v xml:space="preserve">  </v>
      </c>
      <c r="AA69" s="160" t="str">
        <f t="shared" si="46"/>
        <v xml:space="preserve">  </v>
      </c>
      <c r="AB69" s="160" t="str">
        <f t="shared" si="46"/>
        <v xml:space="preserve">  </v>
      </c>
      <c r="AC69" s="160" t="str">
        <f t="shared" si="46"/>
        <v xml:space="preserve">  </v>
      </c>
      <c r="AD69" s="160" t="str">
        <f t="shared" si="46"/>
        <v xml:space="preserve">  </v>
      </c>
      <c r="AE69" s="160" t="str">
        <f t="shared" si="46"/>
        <v xml:space="preserve">  </v>
      </c>
      <c r="AF69" s="160" t="str">
        <f t="shared" si="46"/>
        <v xml:space="preserve">  </v>
      </c>
      <c r="AG69" s="160" t="str">
        <f t="shared" si="46"/>
        <v xml:space="preserve">  </v>
      </c>
      <c r="AH69" s="160" t="str">
        <f t="shared" si="46"/>
        <v xml:space="preserve">  </v>
      </c>
      <c r="AI69" s="160" t="str">
        <f t="shared" si="46"/>
        <v xml:space="preserve">  </v>
      </c>
      <c r="AJ69" s="160" t="str">
        <f t="shared" si="46"/>
        <v xml:space="preserve">  </v>
      </c>
      <c r="AK69" s="160" t="str">
        <f t="shared" si="46"/>
        <v xml:space="preserve">  </v>
      </c>
      <c r="AL69" s="160" t="str">
        <f t="shared" si="46"/>
        <v xml:space="preserve">  </v>
      </c>
      <c r="AM69" s="160" t="str">
        <f t="shared" si="46"/>
        <v xml:space="preserve">  </v>
      </c>
      <c r="AN69" s="160" t="str">
        <f t="shared" si="46"/>
        <v xml:space="preserve">  </v>
      </c>
      <c r="AO69" s="160" t="str">
        <f t="shared" si="46"/>
        <v xml:space="preserve">  </v>
      </c>
      <c r="AP69" s="160" t="str">
        <f t="shared" si="46"/>
        <v xml:space="preserve">  </v>
      </c>
      <c r="AQ69" s="160" t="str">
        <f t="shared" si="46"/>
        <v xml:space="preserve">  </v>
      </c>
      <c r="AR69" s="160" t="str">
        <f t="shared" si="46"/>
        <v xml:space="preserve">  </v>
      </c>
      <c r="AS69" s="160" t="str">
        <f t="shared" si="46"/>
        <v xml:space="preserve">  </v>
      </c>
      <c r="AT69" s="161"/>
      <c r="AU69" s="33" t="str">
        <f>IF(E31+F31=D31," ","GRESEALA")</f>
        <v xml:space="preserve"> </v>
      </c>
      <c r="AV69" s="17" t="str">
        <f>IF(G31+K31+I31+L31+M31=D31," ","GRESEALA")</f>
        <v xml:space="preserve"> </v>
      </c>
      <c r="AW69" s="33" t="str">
        <f>IF(O31+P31=D31," ","GRESEALA")</f>
        <v xml:space="preserve"> </v>
      </c>
      <c r="AX69" s="33" t="str">
        <f>IF(Q31+S31+T31+U31+V31+W31=D31," ","GRESEALA")</f>
        <v xml:space="preserve"> </v>
      </c>
      <c r="AY69" s="33" t="str">
        <f>IF(X31+Y31+Z31=D31," ","GRESEALA")</f>
        <v xml:space="preserve"> </v>
      </c>
      <c r="AZ69" s="33" t="str">
        <f>IF(E32+F32=D32," ","GRESEALA")</f>
        <v xml:space="preserve"> </v>
      </c>
      <c r="BA69" s="17" t="str">
        <f>IF(G32+K32+I32+L32+M32=D32," ","GRESEALA")</f>
        <v xml:space="preserve"> </v>
      </c>
      <c r="BB69" s="33" t="str">
        <f>IF(O32+P32=D32," ","GRESEALA")</f>
        <v xml:space="preserve"> </v>
      </c>
      <c r="BC69" s="33" t="str">
        <f>IF(Q32+S32+T32+U32+V32+W32=D32," ","GRESEALA")</f>
        <v xml:space="preserve"> </v>
      </c>
      <c r="BD69" s="33" t="str">
        <f>IF(X32+Y32+Z32=D32," ","GRESEALA")</f>
        <v xml:space="preserve"> </v>
      </c>
      <c r="BE69" s="33" t="str">
        <f>IF(E33+F33=D33," ","GRESEALA")</f>
        <v xml:space="preserve"> </v>
      </c>
      <c r="BF69" s="17" t="str">
        <f>IF(G33+K33+I33+L33+M33=D33," ","GRESEALA")</f>
        <v xml:space="preserve"> </v>
      </c>
      <c r="BG69" s="33" t="str">
        <f>IF(O33+P33=D33," ","GRESEALA")</f>
        <v xml:space="preserve"> </v>
      </c>
      <c r="BH69" s="33" t="str">
        <f>IF(Q33+S33+T33+U33+V33+W33=D33," ","GRESEALA")</f>
        <v xml:space="preserve"> </v>
      </c>
      <c r="BI69" s="33" t="str">
        <f>IF(X33+Y33+Z33=D33," ","GRESEALA")</f>
        <v xml:space="preserve"> </v>
      </c>
      <c r="BJ69" s="33" t="str">
        <f>IF(E34+F34=D34," ","GRESEALA")</f>
        <v xml:space="preserve"> </v>
      </c>
      <c r="BK69" s="17" t="str">
        <f>IF(G34+K34+I34+L34+M34=D34," ","GRESEALA")</f>
        <v xml:space="preserve"> </v>
      </c>
      <c r="BL69" s="33" t="str">
        <f>IF(O34+P34=D34," ","GRESEALA")</f>
        <v xml:space="preserve"> </v>
      </c>
      <c r="BM69" s="33" t="str">
        <f>IF(Q34+S34+T34+U34+V34+W34=D34," ","GRESEALA")</f>
        <v xml:space="preserve"> </v>
      </c>
      <c r="BN69" s="33" t="str">
        <f>IF(X34+Y34+Z34=D34," ","GRESEALA")</f>
        <v xml:space="preserve"> </v>
      </c>
    </row>
    <row r="70" spans="2:66" ht="23.25" customHeight="1" x14ac:dyDescent="0.35">
      <c r="C70" s="4" t="s">
        <v>131</v>
      </c>
      <c r="D70" s="38"/>
      <c r="E70" s="38"/>
      <c r="F70" s="38"/>
      <c r="G70" s="38"/>
      <c r="H70" s="38"/>
      <c r="I70" s="38"/>
      <c r="J70" s="38"/>
      <c r="K70" s="39"/>
      <c r="L70" s="39"/>
      <c r="M70" s="40"/>
      <c r="N70" s="40"/>
      <c r="O70" s="40"/>
      <c r="P70" s="40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10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3"/>
      <c r="AV70" s="43"/>
      <c r="AW70" s="43"/>
      <c r="BA70" s="43"/>
      <c r="BB70" s="43"/>
      <c r="BC70" s="43"/>
      <c r="BD70" s="43"/>
      <c r="BE70" s="43"/>
      <c r="BG70" s="43"/>
      <c r="BH70" s="43"/>
    </row>
    <row r="71" spans="2:66" ht="22.5" customHeight="1" x14ac:dyDescent="0.35">
      <c r="C71" s="2" t="s">
        <v>132</v>
      </c>
      <c r="D71" s="38"/>
      <c r="E71" s="38"/>
      <c r="F71" s="38"/>
      <c r="G71" s="38"/>
      <c r="H71" s="38"/>
      <c r="I71" s="38"/>
      <c r="J71" s="38"/>
      <c r="K71" s="39"/>
      <c r="L71" s="39"/>
      <c r="M71" s="40"/>
      <c r="N71" s="40"/>
      <c r="O71" s="40"/>
      <c r="P71" s="40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3"/>
      <c r="AV71" s="43"/>
      <c r="AW71" s="43"/>
      <c r="BA71" s="43"/>
      <c r="BB71" s="43"/>
      <c r="BC71" s="43"/>
      <c r="BD71" s="43"/>
      <c r="BE71" s="43"/>
      <c r="BG71" s="43"/>
      <c r="BH71" s="43"/>
    </row>
    <row r="72" spans="2:66" ht="22.5" customHeight="1" x14ac:dyDescent="0.35">
      <c r="C72" s="2" t="s">
        <v>133</v>
      </c>
      <c r="D72" s="38"/>
      <c r="E72" s="38"/>
      <c r="F72" s="38"/>
      <c r="G72" s="38"/>
      <c r="H72" s="38"/>
      <c r="I72" s="38"/>
      <c r="J72" s="38"/>
      <c r="K72" s="39"/>
      <c r="L72" s="39"/>
      <c r="M72" s="40"/>
      <c r="N72" s="40"/>
      <c r="O72" s="40"/>
      <c r="P72" s="40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</row>
    <row r="73" spans="2:66" ht="19.5" customHeight="1" x14ac:dyDescent="0.35">
      <c r="C73" s="2" t="s">
        <v>134</v>
      </c>
      <c r="D73" s="38"/>
      <c r="E73" s="38"/>
      <c r="F73" s="38"/>
      <c r="G73" s="38"/>
      <c r="H73" s="38"/>
      <c r="I73" s="38"/>
      <c r="J73" s="38"/>
      <c r="K73" s="39"/>
      <c r="L73" s="39"/>
      <c r="M73" s="40"/>
      <c r="N73" s="40"/>
      <c r="O73" s="40"/>
      <c r="P73" s="40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</row>
    <row r="74" spans="2:66" ht="20.25" customHeight="1" x14ac:dyDescent="0.35">
      <c r="C74" s="2" t="s">
        <v>135</v>
      </c>
      <c r="D74" s="38"/>
      <c r="E74" s="38"/>
      <c r="F74" s="38"/>
      <c r="G74" s="38"/>
      <c r="H74" s="38"/>
      <c r="I74" s="38"/>
      <c r="J74" s="38"/>
      <c r="K74" s="39"/>
      <c r="L74" s="39"/>
      <c r="M74" s="40"/>
      <c r="N74" s="40"/>
      <c r="O74" s="40"/>
      <c r="P74" s="40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</row>
    <row r="75" spans="2:66" ht="23.25" customHeight="1" x14ac:dyDescent="0.35">
      <c r="C75" s="2" t="s">
        <v>136</v>
      </c>
      <c r="D75" s="38"/>
      <c r="E75" s="38"/>
      <c r="F75" s="38"/>
      <c r="G75" s="38"/>
      <c r="H75" s="38"/>
      <c r="I75" s="38"/>
      <c r="J75" s="38"/>
      <c r="K75" s="39"/>
      <c r="L75" s="39"/>
      <c r="M75" s="40"/>
      <c r="N75" s="40"/>
      <c r="O75" s="40"/>
      <c r="P75" s="40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</row>
    <row r="76" spans="2:66" ht="20.25" customHeight="1" x14ac:dyDescent="0.35">
      <c r="C76" s="2" t="s">
        <v>137</v>
      </c>
      <c r="D76" s="38"/>
      <c r="E76" s="38"/>
      <c r="F76" s="38"/>
      <c r="G76" s="38"/>
      <c r="H76" s="38"/>
      <c r="I76" s="38"/>
      <c r="J76" s="38"/>
      <c r="K76" s="39"/>
      <c r="L76" s="39"/>
      <c r="M76" s="40"/>
      <c r="N76" s="40"/>
      <c r="O76" s="40"/>
      <c r="P76" s="40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</row>
    <row r="77" spans="2:66" ht="21" customHeight="1" x14ac:dyDescent="0.35">
      <c r="C77" s="3" t="s">
        <v>138</v>
      </c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</row>
    <row r="78" spans="2:66" ht="23.25" customHeight="1" x14ac:dyDescent="0.35">
      <c r="C78" s="2" t="s">
        <v>139</v>
      </c>
      <c r="D78" s="38"/>
      <c r="E78" s="38"/>
      <c r="F78" s="38"/>
      <c r="G78" s="38"/>
      <c r="H78" s="38"/>
      <c r="I78" s="38"/>
      <c r="J78" s="38"/>
      <c r="K78" s="39"/>
      <c r="L78" s="39"/>
      <c r="M78" s="40"/>
      <c r="N78" s="40"/>
      <c r="O78" s="40"/>
      <c r="P78" s="40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</row>
    <row r="79" spans="2:66" ht="21" customHeight="1" x14ac:dyDescent="0.35">
      <c r="C79" s="2" t="s">
        <v>140</v>
      </c>
      <c r="D79" s="38"/>
      <c r="E79" s="38"/>
      <c r="F79" s="38"/>
      <c r="G79" s="38"/>
      <c r="H79" s="38"/>
      <c r="I79" s="38"/>
      <c r="J79" s="38"/>
      <c r="K79" s="39"/>
      <c r="L79" s="39"/>
      <c r="M79" s="40"/>
      <c r="N79" s="40"/>
      <c r="O79" s="40"/>
      <c r="P79" s="40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</row>
    <row r="80" spans="2:66" ht="24" customHeight="1" x14ac:dyDescent="0.35">
      <c r="C80" s="2" t="s">
        <v>141</v>
      </c>
      <c r="D80" s="38"/>
      <c r="E80" s="38"/>
      <c r="F80" s="38"/>
      <c r="G80" s="38"/>
      <c r="H80" s="38"/>
      <c r="I80" s="38"/>
      <c r="J80" s="38"/>
      <c r="K80" s="39"/>
      <c r="L80" s="39"/>
      <c r="M80" s="40"/>
      <c r="N80" s="40"/>
      <c r="O80" s="40"/>
      <c r="P80" s="40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</row>
    <row r="81" spans="2:60" ht="26.25" customHeight="1" x14ac:dyDescent="0.35">
      <c r="C81" s="2" t="s">
        <v>142</v>
      </c>
      <c r="D81" s="38"/>
      <c r="E81" s="38"/>
      <c r="F81" s="38"/>
      <c r="G81" s="38"/>
      <c r="H81" s="38"/>
      <c r="I81" s="38"/>
      <c r="J81" s="38"/>
      <c r="K81" s="39"/>
      <c r="L81" s="39"/>
      <c r="M81" s="40"/>
      <c r="N81" s="40"/>
      <c r="O81" s="40"/>
      <c r="P81" s="40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BB81" s="10"/>
      <c r="BC81" s="10"/>
      <c r="BD81" s="10"/>
      <c r="BE81" s="10"/>
      <c r="BF81" s="10"/>
      <c r="BG81" s="10"/>
      <c r="BH81" s="10"/>
    </row>
    <row r="82" spans="2:60" ht="24" customHeight="1" x14ac:dyDescent="0.35">
      <c r="C82" s="4" t="s">
        <v>143</v>
      </c>
      <c r="D82" s="38"/>
      <c r="E82" s="38"/>
      <c r="F82" s="38"/>
      <c r="G82" s="38"/>
      <c r="H82" s="38"/>
      <c r="I82" s="38"/>
      <c r="J82" s="38"/>
      <c r="K82" s="39"/>
      <c r="L82" s="39"/>
      <c r="M82" s="40"/>
      <c r="N82" s="40"/>
      <c r="O82" s="40"/>
      <c r="P82" s="40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BB82" s="10"/>
      <c r="BC82" s="10"/>
      <c r="BD82" s="10"/>
      <c r="BE82" s="10"/>
      <c r="BF82" s="10"/>
      <c r="BG82" s="10"/>
      <c r="BH82" s="10"/>
    </row>
    <row r="83" spans="2:60" ht="22.5" customHeight="1" x14ac:dyDescent="0.35">
      <c r="C83" s="4" t="s">
        <v>144</v>
      </c>
      <c r="D83" s="38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BB83" s="10"/>
      <c r="BC83" s="10"/>
      <c r="BD83" s="10"/>
      <c r="BE83" s="10"/>
      <c r="BF83" s="10"/>
      <c r="BG83" s="10"/>
      <c r="BH83" s="10"/>
    </row>
    <row r="84" spans="2:60" ht="27" customHeight="1" x14ac:dyDescent="0.35">
      <c r="BB84" s="10"/>
      <c r="BC84" s="10"/>
      <c r="BD84" s="10"/>
      <c r="BE84" s="10"/>
      <c r="BF84" s="10"/>
      <c r="BG84" s="10"/>
      <c r="BH84" s="10"/>
    </row>
    <row r="85" spans="2:60" s="47" customFormat="1" ht="46.5" customHeight="1" x14ac:dyDescent="0.35">
      <c r="C85" s="188" t="s">
        <v>186</v>
      </c>
      <c r="D85" s="189"/>
      <c r="E85" s="48"/>
      <c r="F85" s="49"/>
      <c r="G85" s="50"/>
      <c r="H85" s="50"/>
      <c r="I85" s="50"/>
      <c r="J85" s="50"/>
      <c r="K85" s="50"/>
      <c r="L85" s="50"/>
      <c r="M85" s="51"/>
      <c r="N85" s="50"/>
      <c r="Z85" s="51"/>
      <c r="AA85" s="51"/>
      <c r="AB85" s="51"/>
      <c r="AC85" s="51"/>
      <c r="AD85" s="51"/>
      <c r="AE85" s="51"/>
      <c r="AV85" s="51"/>
      <c r="AW85" s="51"/>
      <c r="AX85" s="51"/>
      <c r="AY85" s="51"/>
      <c r="AZ85" s="51"/>
      <c r="BA85" s="51"/>
    </row>
    <row r="86" spans="2:60" s="47" customFormat="1" ht="12.75" customHeight="1" x14ac:dyDescent="0.35">
      <c r="B86" s="52"/>
      <c r="C86" s="48"/>
      <c r="D86" s="48"/>
      <c r="E86" s="48"/>
      <c r="F86" s="49"/>
      <c r="G86" s="50"/>
      <c r="H86" s="50"/>
      <c r="I86" s="50"/>
      <c r="J86" s="50"/>
      <c r="K86" s="50"/>
      <c r="L86" s="50"/>
      <c r="M86" s="51"/>
      <c r="N86" s="50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V86" s="51"/>
      <c r="AW86" s="51"/>
      <c r="AX86" s="51"/>
      <c r="AY86" s="51"/>
      <c r="AZ86" s="51"/>
      <c r="BA86" s="51"/>
    </row>
    <row r="87" spans="2:60" s="47" customFormat="1" ht="19.899999999999999" customHeight="1" x14ac:dyDescent="0.35">
      <c r="B87" s="52"/>
      <c r="C87" s="48"/>
      <c r="D87" s="48"/>
      <c r="E87" s="48"/>
      <c r="F87" s="49"/>
      <c r="G87" s="50"/>
      <c r="H87" s="50"/>
      <c r="I87" s="50"/>
      <c r="J87" s="50"/>
      <c r="K87" s="50"/>
      <c r="L87" s="50"/>
      <c r="M87" s="51"/>
      <c r="N87" s="50"/>
      <c r="Z87" s="51"/>
      <c r="AA87" s="51"/>
      <c r="AB87" s="51"/>
      <c r="AC87" s="51"/>
      <c r="AD87" s="51"/>
      <c r="AE87" s="51"/>
      <c r="AV87" s="51"/>
      <c r="AW87" s="51"/>
      <c r="AX87" s="51"/>
      <c r="AY87" s="51"/>
      <c r="AZ87" s="51"/>
      <c r="BA87" s="51"/>
    </row>
    <row r="88" spans="2:60" s="119" customFormat="1" ht="19.899999999999999" customHeight="1" x14ac:dyDescent="0.35">
      <c r="C88" s="117" t="s">
        <v>145</v>
      </c>
      <c r="D88" s="118"/>
      <c r="E88" s="118"/>
      <c r="N88" s="94"/>
      <c r="Y88" s="119" t="s">
        <v>146</v>
      </c>
    </row>
    <row r="89" spans="2:60" s="122" customFormat="1" ht="32.25" customHeight="1" x14ac:dyDescent="0.35">
      <c r="C89" s="120" t="s">
        <v>195</v>
      </c>
      <c r="D89" s="121"/>
      <c r="E89" s="121"/>
      <c r="F89" s="121"/>
      <c r="N89" s="91"/>
      <c r="Y89" s="122" t="s">
        <v>191</v>
      </c>
      <c r="AU89" s="162"/>
      <c r="AV89" s="162"/>
      <c r="AW89" s="162"/>
      <c r="AX89" s="162"/>
      <c r="AY89" s="162"/>
      <c r="AZ89" s="162"/>
      <c r="BA89" s="162"/>
    </row>
    <row r="90" spans="2:60" ht="32.25" customHeight="1" x14ac:dyDescent="0.35">
      <c r="C90" s="53" t="s">
        <v>147</v>
      </c>
      <c r="N90" s="9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G90" s="10"/>
      <c r="AH90" s="10"/>
      <c r="BB90" s="10"/>
      <c r="BC90" s="10"/>
      <c r="BD90" s="10"/>
      <c r="BE90" s="10"/>
      <c r="BF90" s="10"/>
      <c r="BG90" s="10"/>
      <c r="BH90" s="10"/>
    </row>
    <row r="91" spans="2:60" ht="32.25" customHeight="1" x14ac:dyDescent="0.35">
      <c r="C91" s="54" t="s">
        <v>132</v>
      </c>
      <c r="N91" s="9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G91" s="10"/>
      <c r="AH91" s="10"/>
      <c r="BB91" s="10"/>
      <c r="BC91" s="10"/>
      <c r="BD91" s="10"/>
      <c r="BE91" s="10"/>
      <c r="BF91" s="10"/>
      <c r="BG91" s="10"/>
      <c r="BH91" s="10"/>
    </row>
    <row r="92" spans="2:60" ht="32.25" customHeight="1" x14ac:dyDescent="0.35">
      <c r="C92" s="54" t="s">
        <v>148</v>
      </c>
      <c r="N92" s="9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G92" s="10"/>
      <c r="AH92" s="10"/>
      <c r="BB92" s="10"/>
      <c r="BC92" s="10"/>
      <c r="BD92" s="10"/>
      <c r="BE92" s="10"/>
      <c r="BF92" s="10"/>
      <c r="BG92" s="10"/>
      <c r="BH92" s="10"/>
    </row>
    <row r="93" spans="2:60" ht="32.25" customHeight="1" x14ac:dyDescent="0.35">
      <c r="C93" s="54" t="s">
        <v>149</v>
      </c>
      <c r="N93" s="9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G93" s="10"/>
      <c r="AH93" s="10"/>
      <c r="BB93" s="10"/>
      <c r="BC93" s="10"/>
      <c r="BD93" s="10"/>
      <c r="BE93" s="10"/>
      <c r="BF93" s="10"/>
      <c r="BG93" s="10"/>
      <c r="BH93" s="10"/>
    </row>
    <row r="94" spans="2:60" ht="32.25" customHeight="1" x14ac:dyDescent="0.35">
      <c r="C94" s="54" t="s">
        <v>150</v>
      </c>
      <c r="N94" s="9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G94" s="10"/>
      <c r="AH94" s="10"/>
      <c r="BB94" s="10"/>
      <c r="BC94" s="10"/>
      <c r="BD94" s="10"/>
      <c r="BE94" s="10"/>
      <c r="BF94" s="10"/>
      <c r="BG94" s="10"/>
      <c r="BH94" s="10"/>
    </row>
    <row r="95" spans="2:60" ht="32.25" customHeight="1" x14ac:dyDescent="0.35">
      <c r="C95" s="54" t="s">
        <v>137</v>
      </c>
      <c r="N95" s="9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G95" s="10"/>
      <c r="AH95" s="10"/>
      <c r="BB95" s="10"/>
      <c r="BC95" s="10"/>
      <c r="BD95" s="10"/>
      <c r="BE95" s="10"/>
      <c r="BF95" s="10"/>
      <c r="BG95" s="10"/>
      <c r="BH95" s="10"/>
    </row>
    <row r="96" spans="2:60" ht="32.25" customHeight="1" x14ac:dyDescent="0.35">
      <c r="C96" s="190" t="s">
        <v>151</v>
      </c>
      <c r="D96" s="190"/>
      <c r="E96" s="190"/>
      <c r="F96" s="190"/>
      <c r="G96" s="190"/>
      <c r="H96" s="190"/>
      <c r="I96" s="190"/>
      <c r="J96" s="190"/>
      <c r="K96" s="190"/>
      <c r="L96" s="190"/>
      <c r="M96" s="190"/>
      <c r="N96" s="190"/>
      <c r="O96" s="19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G96" s="10"/>
      <c r="AH96" s="10"/>
      <c r="BB96" s="10"/>
      <c r="BC96" s="10"/>
      <c r="BD96" s="10"/>
      <c r="BE96" s="10"/>
      <c r="BF96" s="10"/>
      <c r="BG96" s="10"/>
      <c r="BH96" s="10"/>
    </row>
    <row r="97" spans="3:60" ht="32.25" customHeight="1" x14ac:dyDescent="0.35">
      <c r="C97" s="54" t="s">
        <v>142</v>
      </c>
      <c r="N97" s="9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G97" s="10"/>
      <c r="AH97" s="10"/>
      <c r="BA97" s="10"/>
      <c r="BB97" s="10"/>
      <c r="BC97" s="10"/>
      <c r="BD97" s="10"/>
      <c r="BE97" s="10"/>
      <c r="BF97" s="10"/>
      <c r="BG97" s="10"/>
      <c r="BH97" s="10"/>
    </row>
    <row r="98" spans="3:60" ht="32.25" customHeight="1" x14ac:dyDescent="0.35">
      <c r="C98" s="53" t="s">
        <v>152</v>
      </c>
      <c r="N98" s="9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G98" s="10"/>
      <c r="AH98" s="10"/>
      <c r="BA98" s="10"/>
      <c r="BB98" s="10"/>
      <c r="BC98" s="10"/>
      <c r="BD98" s="10"/>
      <c r="BE98" s="10"/>
      <c r="BF98" s="10"/>
      <c r="BG98" s="10"/>
      <c r="BH98" s="10"/>
    </row>
    <row r="99" spans="3:60" ht="32.25" customHeight="1" x14ac:dyDescent="0.35">
      <c r="C99" s="55" t="s">
        <v>153</v>
      </c>
      <c r="N99" s="9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G99" s="10"/>
      <c r="AH99" s="10"/>
      <c r="BA99" s="10"/>
      <c r="BB99" s="10"/>
      <c r="BC99" s="10"/>
      <c r="BD99" s="10"/>
      <c r="BE99" s="10"/>
      <c r="BF99" s="10"/>
      <c r="BG99" s="10"/>
      <c r="BH99" s="10"/>
    </row>
    <row r="100" spans="3:60" ht="32.25" customHeight="1" x14ac:dyDescent="0.35">
      <c r="C100" s="55" t="s">
        <v>163</v>
      </c>
      <c r="N100" s="9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G100" s="10"/>
      <c r="AH100" s="10"/>
      <c r="BA100" s="10"/>
      <c r="BB100" s="10"/>
      <c r="BC100" s="10"/>
      <c r="BD100" s="10"/>
      <c r="BE100" s="10"/>
      <c r="BF100" s="10"/>
      <c r="BG100" s="10"/>
      <c r="BH100" s="10"/>
    </row>
    <row r="101" spans="3:60" ht="32.25" customHeight="1" x14ac:dyDescent="0.35">
      <c r="C101" s="55" t="s">
        <v>154</v>
      </c>
      <c r="N101" s="9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G101" s="10"/>
      <c r="AH101" s="10"/>
      <c r="BA101" s="10"/>
      <c r="BB101" s="10"/>
      <c r="BC101" s="10"/>
      <c r="BD101" s="10"/>
      <c r="BE101" s="10"/>
      <c r="BF101" s="10"/>
      <c r="BG101" s="10"/>
      <c r="BH101" s="10"/>
    </row>
    <row r="102" spans="3:60" ht="32.25" customHeight="1" x14ac:dyDescent="0.35">
      <c r="C102" s="56" t="s">
        <v>155</v>
      </c>
      <c r="N102" s="9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G102" s="10"/>
      <c r="AH102" s="10"/>
      <c r="BA102" s="10"/>
      <c r="BB102" s="10"/>
      <c r="BC102" s="10"/>
      <c r="BD102" s="10"/>
      <c r="BE102" s="10"/>
      <c r="BF102" s="10"/>
      <c r="BG102" s="10"/>
      <c r="BH102" s="10"/>
    </row>
    <row r="103" spans="3:60" ht="32.25" customHeight="1" x14ac:dyDescent="0.65">
      <c r="C103" s="57" t="s">
        <v>156</v>
      </c>
      <c r="D103" s="58"/>
      <c r="E103" s="58"/>
      <c r="F103" s="58"/>
      <c r="G103" s="59"/>
      <c r="H103" s="59"/>
      <c r="I103" s="59"/>
      <c r="J103" s="59"/>
      <c r="K103" s="60"/>
      <c r="L103" s="60"/>
      <c r="M103" s="60"/>
      <c r="N103" s="60"/>
      <c r="O103" s="60"/>
      <c r="P103" s="61"/>
      <c r="Q103" s="61"/>
      <c r="R103" s="61"/>
      <c r="S103" s="61"/>
      <c r="T103" s="61"/>
      <c r="U103" s="61"/>
      <c r="V103" s="61"/>
      <c r="W103" s="61"/>
      <c r="X103" s="61"/>
      <c r="BA103" s="10"/>
      <c r="BB103" s="10"/>
      <c r="BC103" s="10"/>
      <c r="BD103" s="10"/>
      <c r="BE103" s="10"/>
      <c r="BF103" s="10"/>
      <c r="BG103" s="10"/>
      <c r="BH103" s="10"/>
    </row>
    <row r="104" spans="3:60" ht="32.25" customHeight="1" x14ac:dyDescent="0.65">
      <c r="C104" s="62" t="s">
        <v>164</v>
      </c>
      <c r="D104" s="58"/>
      <c r="E104" s="58"/>
      <c r="F104" s="58"/>
      <c r="G104" s="59"/>
      <c r="H104" s="59"/>
      <c r="I104" s="59"/>
      <c r="J104" s="59"/>
      <c r="K104" s="60"/>
      <c r="L104" s="60"/>
      <c r="M104" s="60"/>
      <c r="N104" s="60"/>
      <c r="O104" s="60"/>
      <c r="P104" s="61"/>
      <c r="Q104" s="61"/>
      <c r="R104" s="61"/>
      <c r="S104" s="61"/>
      <c r="T104" s="61"/>
      <c r="U104" s="61"/>
      <c r="V104" s="61"/>
      <c r="W104" s="61"/>
      <c r="X104" s="61"/>
      <c r="BA104" s="10"/>
      <c r="BB104" s="10"/>
      <c r="BC104" s="10"/>
      <c r="BD104" s="10"/>
      <c r="BE104" s="10"/>
      <c r="BF104" s="10"/>
      <c r="BG104" s="10"/>
      <c r="BH104" s="10"/>
    </row>
    <row r="105" spans="3:60" ht="32.25" customHeight="1" x14ac:dyDescent="0.35">
      <c r="C105" s="62" t="s">
        <v>157</v>
      </c>
      <c r="D105" s="58"/>
      <c r="E105" s="58"/>
      <c r="F105" s="58"/>
      <c r="G105" s="59"/>
      <c r="H105" s="59"/>
      <c r="I105" s="59"/>
      <c r="J105" s="59"/>
      <c r="K105" s="60"/>
      <c r="L105" s="60"/>
      <c r="M105" s="60"/>
      <c r="N105" s="60"/>
      <c r="O105" s="60"/>
      <c r="P105" s="61"/>
      <c r="Q105" s="61"/>
      <c r="R105" s="61"/>
      <c r="S105" s="61"/>
      <c r="T105" s="61"/>
      <c r="U105" s="61"/>
      <c r="V105" s="61"/>
      <c r="W105" s="61"/>
      <c r="X105" s="61"/>
      <c r="BA105" s="10"/>
      <c r="BB105" s="10"/>
      <c r="BC105" s="10"/>
      <c r="BD105" s="10"/>
      <c r="BE105" s="10"/>
      <c r="BF105" s="10"/>
      <c r="BG105" s="10"/>
      <c r="BH105" s="10"/>
    </row>
    <row r="106" spans="3:60" ht="32.25" customHeight="1" x14ac:dyDescent="0.35">
      <c r="C106" s="62" t="s">
        <v>158</v>
      </c>
      <c r="D106" s="58"/>
      <c r="E106" s="58"/>
      <c r="F106" s="58"/>
      <c r="G106" s="59"/>
      <c r="H106" s="59"/>
      <c r="I106" s="59"/>
      <c r="J106" s="59"/>
      <c r="K106" s="60"/>
      <c r="L106" s="60"/>
      <c r="M106" s="60"/>
      <c r="N106" s="60"/>
      <c r="O106" s="60"/>
      <c r="P106" s="61"/>
      <c r="Q106" s="61"/>
      <c r="R106" s="61"/>
      <c r="S106" s="61"/>
      <c r="T106" s="61"/>
      <c r="U106" s="61"/>
      <c r="V106" s="61"/>
      <c r="W106" s="61"/>
      <c r="X106" s="61"/>
      <c r="BA106" s="10"/>
      <c r="BB106" s="10"/>
      <c r="BC106" s="10"/>
      <c r="BD106" s="10"/>
      <c r="BE106" s="10"/>
      <c r="BF106" s="10"/>
      <c r="BG106" s="10"/>
      <c r="BH106" s="10"/>
    </row>
    <row r="107" spans="3:60" ht="32.25" customHeight="1" x14ac:dyDescent="0.35">
      <c r="C107" s="63" t="s">
        <v>159</v>
      </c>
      <c r="BA107" s="10"/>
      <c r="BB107" s="10"/>
      <c r="BC107" s="10"/>
      <c r="BD107" s="10"/>
      <c r="BE107" s="10"/>
      <c r="BF107" s="10"/>
      <c r="BG107" s="10"/>
      <c r="BH107" s="10"/>
    </row>
    <row r="108" spans="3:60" ht="32.25" customHeight="1" x14ac:dyDescent="0.35">
      <c r="C108" s="64"/>
      <c r="BA108" s="10"/>
      <c r="BB108" s="10"/>
      <c r="BC108" s="10"/>
      <c r="BD108" s="10"/>
      <c r="BE108" s="10"/>
      <c r="BF108" s="10"/>
      <c r="BG108" s="10"/>
      <c r="BH108" s="10"/>
    </row>
    <row r="109" spans="3:60" ht="32.25" customHeight="1" x14ac:dyDescent="0.35">
      <c r="BA109" s="10"/>
      <c r="BB109" s="10"/>
      <c r="BC109" s="10"/>
      <c r="BD109" s="10"/>
      <c r="BE109" s="10"/>
      <c r="BF109" s="10"/>
      <c r="BG109" s="10"/>
      <c r="BH109" s="10"/>
    </row>
    <row r="110" spans="3:60" ht="32.25" customHeight="1" x14ac:dyDescent="0.35">
      <c r="BA110" s="10"/>
      <c r="BB110" s="10"/>
      <c r="BC110" s="10"/>
      <c r="BD110" s="10"/>
      <c r="BE110" s="10"/>
      <c r="BF110" s="10"/>
      <c r="BG110" s="10"/>
      <c r="BH110" s="10"/>
    </row>
    <row r="111" spans="3:60" ht="32.25" customHeight="1" x14ac:dyDescent="0.35">
      <c r="BA111" s="10"/>
      <c r="BB111" s="10"/>
      <c r="BC111" s="10"/>
      <c r="BD111" s="10"/>
      <c r="BE111" s="10"/>
      <c r="BF111" s="10"/>
      <c r="BG111" s="10"/>
      <c r="BH111" s="10"/>
    </row>
    <row r="112" spans="3:60" ht="32.25" customHeight="1" x14ac:dyDescent="0.35"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</row>
    <row r="113" s="10" customFormat="1" ht="32.25" customHeight="1" x14ac:dyDescent="0.35"/>
    <row r="114" s="10" customFormat="1" ht="32.25" customHeight="1" x14ac:dyDescent="0.35"/>
    <row r="115" s="10" customFormat="1" ht="32.25" customHeight="1" x14ac:dyDescent="0.35"/>
    <row r="116" s="10" customFormat="1" ht="32.25" customHeight="1" x14ac:dyDescent="0.35"/>
    <row r="117" s="10" customFormat="1" ht="32.25" customHeight="1" x14ac:dyDescent="0.35"/>
    <row r="118" s="10" customFormat="1" ht="32.25" customHeight="1" x14ac:dyDescent="0.35"/>
    <row r="119" s="10" customFormat="1" ht="32.25" customHeight="1" x14ac:dyDescent="0.35"/>
    <row r="120" s="10" customFormat="1" ht="32.25" customHeight="1" x14ac:dyDescent="0.35"/>
    <row r="121" s="10" customFormat="1" ht="32.25" customHeight="1" x14ac:dyDescent="0.35"/>
    <row r="122" s="10" customFormat="1" ht="32.25" customHeight="1" x14ac:dyDescent="0.35"/>
    <row r="123" s="10" customFormat="1" ht="32.25" customHeight="1" x14ac:dyDescent="0.35"/>
    <row r="124" s="10" customFormat="1" ht="32.25" customHeight="1" x14ac:dyDescent="0.35"/>
    <row r="125" s="10" customFormat="1" ht="32.25" customHeight="1" x14ac:dyDescent="0.35"/>
    <row r="126" s="10" customFormat="1" ht="32.25" customHeight="1" x14ac:dyDescent="0.35"/>
    <row r="127" s="10" customFormat="1" ht="32.25" customHeight="1" x14ac:dyDescent="0.35"/>
    <row r="128" s="10" customFormat="1" ht="32.25" customHeight="1" x14ac:dyDescent="0.35"/>
    <row r="129" s="10" customFormat="1" ht="32.25" customHeight="1" x14ac:dyDescent="0.35"/>
    <row r="130" s="10" customFormat="1" ht="32.25" customHeight="1" x14ac:dyDescent="0.35"/>
    <row r="131" s="10" customFormat="1" ht="32.25" customHeight="1" x14ac:dyDescent="0.35"/>
    <row r="132" s="10" customFormat="1" ht="32.25" customHeight="1" x14ac:dyDescent="0.35"/>
    <row r="133" s="10" customFormat="1" ht="32.25" customHeight="1" x14ac:dyDescent="0.35"/>
    <row r="134" s="10" customFormat="1" ht="32.25" customHeight="1" x14ac:dyDescent="0.35"/>
    <row r="135" s="10" customFormat="1" ht="32.25" customHeight="1" x14ac:dyDescent="0.35"/>
    <row r="136" s="10" customFormat="1" ht="32.25" customHeight="1" x14ac:dyDescent="0.35"/>
    <row r="137" s="10" customFormat="1" ht="32.25" customHeight="1" x14ac:dyDescent="0.35"/>
    <row r="138" s="10" customFormat="1" ht="32.25" customHeight="1" x14ac:dyDescent="0.35"/>
    <row r="139" s="10" customFormat="1" ht="32.25" customHeight="1" x14ac:dyDescent="0.35"/>
    <row r="140" s="10" customFormat="1" ht="32.25" customHeight="1" x14ac:dyDescent="0.35"/>
    <row r="141" s="10" customFormat="1" ht="32.25" customHeight="1" x14ac:dyDescent="0.35"/>
    <row r="142" s="10" customFormat="1" ht="32.25" customHeight="1" x14ac:dyDescent="0.35"/>
    <row r="143" s="10" customFormat="1" ht="32.25" customHeight="1" x14ac:dyDescent="0.35"/>
    <row r="144" s="10" customFormat="1" ht="32.25" customHeight="1" x14ac:dyDescent="0.35"/>
    <row r="145" s="10" customFormat="1" ht="32.25" customHeight="1" x14ac:dyDescent="0.35"/>
  </sheetData>
  <mergeCells count="70">
    <mergeCell ref="C85:D85"/>
    <mergeCell ref="C96:O96"/>
    <mergeCell ref="BG11:BG12"/>
    <mergeCell ref="BH11:BH12"/>
    <mergeCell ref="BI11:BI12"/>
    <mergeCell ref="AU11:AU12"/>
    <mergeCell ref="AV11:AV12"/>
    <mergeCell ref="AW11:AW12"/>
    <mergeCell ref="AX11:AX12"/>
    <mergeCell ref="AY11:AY12"/>
    <mergeCell ref="AZ11:AZ12"/>
    <mergeCell ref="AO9:AO11"/>
    <mergeCell ref="AP9:AP11"/>
    <mergeCell ref="AQ9:AQ11"/>
    <mergeCell ref="AR9:AR11"/>
    <mergeCell ref="AS9:AS11"/>
    <mergeCell ref="BJ11:BJ12"/>
    <mergeCell ref="BK11:BK12"/>
    <mergeCell ref="BL11:BL12"/>
    <mergeCell ref="BA11:BA12"/>
    <mergeCell ref="BB11:BB12"/>
    <mergeCell ref="BC11:BC12"/>
    <mergeCell ref="BD11:BD12"/>
    <mergeCell ref="BE11:BE12"/>
    <mergeCell ref="BF11:BF12"/>
    <mergeCell ref="AT9:AT11"/>
    <mergeCell ref="AI9:AI11"/>
    <mergeCell ref="AJ9:AJ11"/>
    <mergeCell ref="AK9:AK11"/>
    <mergeCell ref="AL9:AL11"/>
    <mergeCell ref="AM9:AM11"/>
    <mergeCell ref="AN9:AN11"/>
    <mergeCell ref="AH9:AH11"/>
    <mergeCell ref="T9:T11"/>
    <mergeCell ref="U9:U11"/>
    <mergeCell ref="V9:V11"/>
    <mergeCell ref="W9:W11"/>
    <mergeCell ref="X9:X11"/>
    <mergeCell ref="Y9:Y11"/>
    <mergeCell ref="Z9:Z11"/>
    <mergeCell ref="AA9:AD9"/>
    <mergeCell ref="AE9:AE11"/>
    <mergeCell ref="AF9:AF11"/>
    <mergeCell ref="AG9:AG11"/>
    <mergeCell ref="N9:N11"/>
    <mergeCell ref="O9:O11"/>
    <mergeCell ref="P9:P11"/>
    <mergeCell ref="Q9:Q11"/>
    <mergeCell ref="R9:R11"/>
    <mergeCell ref="I9:I11"/>
    <mergeCell ref="J9:J11"/>
    <mergeCell ref="K9:K11"/>
    <mergeCell ref="L9:L11"/>
    <mergeCell ref="M9:M11"/>
    <mergeCell ref="B4:AR4"/>
    <mergeCell ref="B7:B11"/>
    <mergeCell ref="C7:C11"/>
    <mergeCell ref="D7:AT7"/>
    <mergeCell ref="D8:D11"/>
    <mergeCell ref="E8:F8"/>
    <mergeCell ref="G8:N8"/>
    <mergeCell ref="O8:P8"/>
    <mergeCell ref="Q8:W8"/>
    <mergeCell ref="X8:Z8"/>
    <mergeCell ref="S9:S11"/>
    <mergeCell ref="AA8:AS8"/>
    <mergeCell ref="E9:E11"/>
    <mergeCell ref="F9:F11"/>
    <mergeCell ref="G9:G11"/>
    <mergeCell ref="H9:H11"/>
  </mergeCells>
  <dataValidations count="1">
    <dataValidation type="list" allowBlank="1" showInputMessage="1" showErrorMessage="1" sqref="T5" xr:uid="{E14CBA0E-BD5A-425F-925A-B3DEE00B4336}">
      <formula1>$HO$4:$HO$15</formula1>
    </dataValidation>
  </dataValidations>
  <pageMargins left="0.25" right="0.25" top="0.25" bottom="0.25" header="0.23622047244094499" footer="0.15748031496063"/>
  <pageSetup paperSize="9" scale="25" fitToWidth="0" fitToHeight="0" orientation="landscape" horizontalDpi="4294967295" verticalDpi="4294967295" r:id="rId1"/>
  <headerFooter alignWithMargins="0">
    <oddFooter>Page &amp;P</oddFooter>
  </headerFooter>
  <rowBreaks count="1" manualBreakCount="1">
    <brk id="47" min="1" max="39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B6036-FE35-4CE0-9685-4D7030DA050A}">
  <dimension ref="A1:HO145"/>
  <sheetViews>
    <sheetView topLeftCell="V62" zoomScale="60" zoomScaleNormal="60" workbookViewId="0">
      <selection activeCell="D40" sqref="D40"/>
    </sheetView>
  </sheetViews>
  <sheetFormatPr defaultRowHeight="12.75" customHeight="1" x14ac:dyDescent="0.35"/>
  <cols>
    <col min="1" max="1" width="3.42578125" style="10" hidden="1" customWidth="1"/>
    <col min="2" max="2" width="11.28515625" style="10" customWidth="1"/>
    <col min="3" max="3" width="47.5703125" style="6" customWidth="1"/>
    <col min="4" max="4" width="14.5703125" style="7" customWidth="1"/>
    <col min="5" max="5" width="14.140625" style="7" customWidth="1"/>
    <col min="6" max="6" width="13" style="7" customWidth="1"/>
    <col min="7" max="7" width="13.140625" style="5" customWidth="1"/>
    <col min="8" max="8" width="13.5703125" style="5" customWidth="1"/>
    <col min="9" max="9" width="13" style="5" customWidth="1"/>
    <col min="10" max="10" width="12.7109375" style="5" customWidth="1"/>
    <col min="11" max="12" width="13" style="8" customWidth="1"/>
    <col min="13" max="13" width="15.7109375" style="8" customWidth="1"/>
    <col min="14" max="14" width="13.7109375" style="8" customWidth="1"/>
    <col min="15" max="15" width="14.140625" style="8" customWidth="1"/>
    <col min="16" max="16" width="14" style="9" customWidth="1"/>
    <col min="17" max="17" width="13.140625" style="9" customWidth="1"/>
    <col min="18" max="18" width="9.5703125" style="9" customWidth="1"/>
    <col min="19" max="19" width="12.42578125" style="9" customWidth="1"/>
    <col min="20" max="20" width="15.85546875" style="9" customWidth="1"/>
    <col min="21" max="21" width="14" style="9" customWidth="1"/>
    <col min="22" max="22" width="11.7109375" style="9" customWidth="1"/>
    <col min="23" max="23" width="11.5703125" style="9" customWidth="1"/>
    <col min="24" max="24" width="14.140625" style="9" customWidth="1"/>
    <col min="25" max="25" width="14.5703125" style="9" customWidth="1"/>
    <col min="26" max="26" width="10.140625" style="9" customWidth="1"/>
    <col min="27" max="27" width="11.140625" style="9" customWidth="1"/>
    <col min="28" max="28" width="9.28515625" style="9" customWidth="1"/>
    <col min="29" max="29" width="10.85546875" style="9" customWidth="1"/>
    <col min="30" max="30" width="9.42578125" style="9" customWidth="1"/>
    <col min="31" max="31" width="10.5703125" style="9" customWidth="1"/>
    <col min="32" max="32" width="9.5703125" style="9" customWidth="1"/>
    <col min="33" max="33" width="9.140625" style="9" customWidth="1"/>
    <col min="34" max="34" width="11.5703125" style="9" customWidth="1"/>
    <col min="35" max="35" width="8.42578125" style="10" customWidth="1"/>
    <col min="36" max="36" width="9.85546875" style="10" customWidth="1"/>
    <col min="37" max="37" width="9.28515625" style="10" customWidth="1"/>
    <col min="38" max="38" width="8.5703125" style="10" customWidth="1"/>
    <col min="39" max="39" width="9.42578125" style="10" customWidth="1"/>
    <col min="40" max="40" width="9.28515625" style="10" customWidth="1"/>
    <col min="41" max="41" width="10.140625" style="10" customWidth="1"/>
    <col min="42" max="42" width="9.28515625" style="10" customWidth="1"/>
    <col min="43" max="43" width="11.85546875" style="10" customWidth="1"/>
    <col min="44" max="44" width="8.7109375" style="10" customWidth="1"/>
    <col min="45" max="45" width="14.140625" style="10" customWidth="1"/>
    <col min="46" max="46" width="15.140625" style="10" hidden="1" customWidth="1"/>
    <col min="47" max="60" width="12.140625" style="44" customWidth="1"/>
    <col min="61" max="65" width="12.140625" style="10" customWidth="1"/>
    <col min="66" max="82" width="26.140625" style="10" customWidth="1"/>
    <col min="83" max="222" width="9.140625" style="10"/>
    <col min="223" max="223" width="13.42578125" style="10" customWidth="1"/>
    <col min="224" max="264" width="9.140625" style="10"/>
    <col min="265" max="265" width="0" style="10" hidden="1" customWidth="1"/>
    <col min="266" max="266" width="15.5703125" style="10" customWidth="1"/>
    <col min="267" max="267" width="55.140625" style="10" customWidth="1"/>
    <col min="268" max="268" width="15.5703125" style="10" customWidth="1"/>
    <col min="269" max="270" width="13" style="10" customWidth="1"/>
    <col min="271" max="272" width="13.140625" style="10" customWidth="1"/>
    <col min="273" max="273" width="10.5703125" style="10" customWidth="1"/>
    <col min="274" max="274" width="12.42578125" style="10" customWidth="1"/>
    <col min="275" max="275" width="11.5703125" style="10" customWidth="1"/>
    <col min="276" max="276" width="12.28515625" style="10" customWidth="1"/>
    <col min="277" max="277" width="12.7109375" style="10" customWidth="1"/>
    <col min="278" max="278" width="12.5703125" style="10" customWidth="1"/>
    <col min="279" max="279" width="13.140625" style="10" customWidth="1"/>
    <col min="280" max="280" width="13.42578125" style="10" customWidth="1"/>
    <col min="281" max="281" width="10.28515625" style="10" customWidth="1"/>
    <col min="282" max="282" width="14.28515625" style="10" customWidth="1"/>
    <col min="283" max="283" width="12.85546875" style="10" customWidth="1"/>
    <col min="284" max="284" width="12" style="10" customWidth="1"/>
    <col min="285" max="285" width="16.28515625" style="10" customWidth="1"/>
    <col min="286" max="286" width="14.5703125" style="10" customWidth="1"/>
    <col min="287" max="287" width="16.85546875" style="10" customWidth="1"/>
    <col min="288" max="288" width="11.140625" style="10" customWidth="1"/>
    <col min="289" max="289" width="10.42578125" style="10" customWidth="1"/>
    <col min="290" max="290" width="10.85546875" style="10" customWidth="1"/>
    <col min="291" max="291" width="10.140625" style="10" customWidth="1"/>
    <col min="292" max="292" width="12.85546875" style="10" customWidth="1"/>
    <col min="293" max="294" width="11" style="10" customWidth="1"/>
    <col min="295" max="295" width="11.5703125" style="10" customWidth="1"/>
    <col min="296" max="296" width="11.28515625" style="10" customWidth="1"/>
    <col min="297" max="297" width="10.140625" style="10" customWidth="1"/>
    <col min="298" max="299" width="11.85546875" style="10" customWidth="1"/>
    <col min="300" max="300" width="12.28515625" style="10" customWidth="1"/>
    <col min="301" max="301" width="12.7109375" style="10" customWidth="1"/>
    <col min="302" max="302" width="15.140625" style="10" customWidth="1"/>
    <col min="303" max="303" width="10" style="10" customWidth="1"/>
    <col min="304" max="314" width="7.85546875" style="10" customWidth="1"/>
    <col min="315" max="315" width="9.140625" style="10" customWidth="1"/>
    <col min="316" max="316" width="8.28515625" style="10" customWidth="1"/>
    <col min="317" max="317" width="10.140625" style="10" customWidth="1"/>
    <col min="318" max="318" width="9.140625" style="10"/>
    <col min="319" max="319" width="11.85546875" style="10" customWidth="1"/>
    <col min="320" max="320" width="14.28515625" style="10" customWidth="1"/>
    <col min="321" max="520" width="9.140625" style="10"/>
    <col min="521" max="521" width="0" style="10" hidden="1" customWidth="1"/>
    <col min="522" max="522" width="15.5703125" style="10" customWidth="1"/>
    <col min="523" max="523" width="55.140625" style="10" customWidth="1"/>
    <col min="524" max="524" width="15.5703125" style="10" customWidth="1"/>
    <col min="525" max="526" width="13" style="10" customWidth="1"/>
    <col min="527" max="528" width="13.140625" style="10" customWidth="1"/>
    <col min="529" max="529" width="10.5703125" style="10" customWidth="1"/>
    <col min="530" max="530" width="12.42578125" style="10" customWidth="1"/>
    <col min="531" max="531" width="11.5703125" style="10" customWidth="1"/>
    <col min="532" max="532" width="12.28515625" style="10" customWidth="1"/>
    <col min="533" max="533" width="12.7109375" style="10" customWidth="1"/>
    <col min="534" max="534" width="12.5703125" style="10" customWidth="1"/>
    <col min="535" max="535" width="13.140625" style="10" customWidth="1"/>
    <col min="536" max="536" width="13.42578125" style="10" customWidth="1"/>
    <col min="537" max="537" width="10.28515625" style="10" customWidth="1"/>
    <col min="538" max="538" width="14.28515625" style="10" customWidth="1"/>
    <col min="539" max="539" width="12.85546875" style="10" customWidth="1"/>
    <col min="540" max="540" width="12" style="10" customWidth="1"/>
    <col min="541" max="541" width="16.28515625" style="10" customWidth="1"/>
    <col min="542" max="542" width="14.5703125" style="10" customWidth="1"/>
    <col min="543" max="543" width="16.85546875" style="10" customWidth="1"/>
    <col min="544" max="544" width="11.140625" style="10" customWidth="1"/>
    <col min="545" max="545" width="10.42578125" style="10" customWidth="1"/>
    <col min="546" max="546" width="10.85546875" style="10" customWidth="1"/>
    <col min="547" max="547" width="10.140625" style="10" customWidth="1"/>
    <col min="548" max="548" width="12.85546875" style="10" customWidth="1"/>
    <col min="549" max="550" width="11" style="10" customWidth="1"/>
    <col min="551" max="551" width="11.5703125" style="10" customWidth="1"/>
    <col min="552" max="552" width="11.28515625" style="10" customWidth="1"/>
    <col min="553" max="553" width="10.140625" style="10" customWidth="1"/>
    <col min="554" max="555" width="11.85546875" style="10" customWidth="1"/>
    <col min="556" max="556" width="12.28515625" style="10" customWidth="1"/>
    <col min="557" max="557" width="12.7109375" style="10" customWidth="1"/>
    <col min="558" max="558" width="15.140625" style="10" customWidth="1"/>
    <col min="559" max="559" width="10" style="10" customWidth="1"/>
    <col min="560" max="570" width="7.85546875" style="10" customWidth="1"/>
    <col min="571" max="571" width="9.140625" style="10" customWidth="1"/>
    <col min="572" max="572" width="8.28515625" style="10" customWidth="1"/>
    <col min="573" max="573" width="10.140625" style="10" customWidth="1"/>
    <col min="574" max="574" width="9.140625" style="10"/>
    <col min="575" max="575" width="11.85546875" style="10" customWidth="1"/>
    <col min="576" max="576" width="14.28515625" style="10" customWidth="1"/>
    <col min="577" max="776" width="9.140625" style="10"/>
    <col min="777" max="777" width="0" style="10" hidden="1" customWidth="1"/>
    <col min="778" max="778" width="15.5703125" style="10" customWidth="1"/>
    <col min="779" max="779" width="55.140625" style="10" customWidth="1"/>
    <col min="780" max="780" width="15.5703125" style="10" customWidth="1"/>
    <col min="781" max="782" width="13" style="10" customWidth="1"/>
    <col min="783" max="784" width="13.140625" style="10" customWidth="1"/>
    <col min="785" max="785" width="10.5703125" style="10" customWidth="1"/>
    <col min="786" max="786" width="12.42578125" style="10" customWidth="1"/>
    <col min="787" max="787" width="11.5703125" style="10" customWidth="1"/>
    <col min="788" max="788" width="12.28515625" style="10" customWidth="1"/>
    <col min="789" max="789" width="12.7109375" style="10" customWidth="1"/>
    <col min="790" max="790" width="12.5703125" style="10" customWidth="1"/>
    <col min="791" max="791" width="13.140625" style="10" customWidth="1"/>
    <col min="792" max="792" width="13.42578125" style="10" customWidth="1"/>
    <col min="793" max="793" width="10.28515625" style="10" customWidth="1"/>
    <col min="794" max="794" width="14.28515625" style="10" customWidth="1"/>
    <col min="795" max="795" width="12.85546875" style="10" customWidth="1"/>
    <col min="796" max="796" width="12" style="10" customWidth="1"/>
    <col min="797" max="797" width="16.28515625" style="10" customWidth="1"/>
    <col min="798" max="798" width="14.5703125" style="10" customWidth="1"/>
    <col min="799" max="799" width="16.85546875" style="10" customWidth="1"/>
    <col min="800" max="800" width="11.140625" style="10" customWidth="1"/>
    <col min="801" max="801" width="10.42578125" style="10" customWidth="1"/>
    <col min="802" max="802" width="10.85546875" style="10" customWidth="1"/>
    <col min="803" max="803" width="10.140625" style="10" customWidth="1"/>
    <col min="804" max="804" width="12.85546875" style="10" customWidth="1"/>
    <col min="805" max="806" width="11" style="10" customWidth="1"/>
    <col min="807" max="807" width="11.5703125" style="10" customWidth="1"/>
    <col min="808" max="808" width="11.28515625" style="10" customWidth="1"/>
    <col min="809" max="809" width="10.140625" style="10" customWidth="1"/>
    <col min="810" max="811" width="11.85546875" style="10" customWidth="1"/>
    <col min="812" max="812" width="12.28515625" style="10" customWidth="1"/>
    <col min="813" max="813" width="12.7109375" style="10" customWidth="1"/>
    <col min="814" max="814" width="15.140625" style="10" customWidth="1"/>
    <col min="815" max="815" width="10" style="10" customWidth="1"/>
    <col min="816" max="826" width="7.85546875" style="10" customWidth="1"/>
    <col min="827" max="827" width="9.140625" style="10" customWidth="1"/>
    <col min="828" max="828" width="8.28515625" style="10" customWidth="1"/>
    <col min="829" max="829" width="10.140625" style="10" customWidth="1"/>
    <col min="830" max="830" width="9.140625" style="10"/>
    <col min="831" max="831" width="11.85546875" style="10" customWidth="1"/>
    <col min="832" max="832" width="14.28515625" style="10" customWidth="1"/>
    <col min="833" max="1032" width="9.140625" style="10"/>
    <col min="1033" max="1033" width="0" style="10" hidden="1" customWidth="1"/>
    <col min="1034" max="1034" width="15.5703125" style="10" customWidth="1"/>
    <col min="1035" max="1035" width="55.140625" style="10" customWidth="1"/>
    <col min="1036" max="1036" width="15.5703125" style="10" customWidth="1"/>
    <col min="1037" max="1038" width="13" style="10" customWidth="1"/>
    <col min="1039" max="1040" width="13.140625" style="10" customWidth="1"/>
    <col min="1041" max="1041" width="10.5703125" style="10" customWidth="1"/>
    <col min="1042" max="1042" width="12.42578125" style="10" customWidth="1"/>
    <col min="1043" max="1043" width="11.5703125" style="10" customWidth="1"/>
    <col min="1044" max="1044" width="12.28515625" style="10" customWidth="1"/>
    <col min="1045" max="1045" width="12.7109375" style="10" customWidth="1"/>
    <col min="1046" max="1046" width="12.5703125" style="10" customWidth="1"/>
    <col min="1047" max="1047" width="13.140625" style="10" customWidth="1"/>
    <col min="1048" max="1048" width="13.42578125" style="10" customWidth="1"/>
    <col min="1049" max="1049" width="10.28515625" style="10" customWidth="1"/>
    <col min="1050" max="1050" width="14.28515625" style="10" customWidth="1"/>
    <col min="1051" max="1051" width="12.85546875" style="10" customWidth="1"/>
    <col min="1052" max="1052" width="12" style="10" customWidth="1"/>
    <col min="1053" max="1053" width="16.28515625" style="10" customWidth="1"/>
    <col min="1054" max="1054" width="14.5703125" style="10" customWidth="1"/>
    <col min="1055" max="1055" width="16.85546875" style="10" customWidth="1"/>
    <col min="1056" max="1056" width="11.140625" style="10" customWidth="1"/>
    <col min="1057" max="1057" width="10.42578125" style="10" customWidth="1"/>
    <col min="1058" max="1058" width="10.85546875" style="10" customWidth="1"/>
    <col min="1059" max="1059" width="10.140625" style="10" customWidth="1"/>
    <col min="1060" max="1060" width="12.85546875" style="10" customWidth="1"/>
    <col min="1061" max="1062" width="11" style="10" customWidth="1"/>
    <col min="1063" max="1063" width="11.5703125" style="10" customWidth="1"/>
    <col min="1064" max="1064" width="11.28515625" style="10" customWidth="1"/>
    <col min="1065" max="1065" width="10.140625" style="10" customWidth="1"/>
    <col min="1066" max="1067" width="11.85546875" style="10" customWidth="1"/>
    <col min="1068" max="1068" width="12.28515625" style="10" customWidth="1"/>
    <col min="1069" max="1069" width="12.7109375" style="10" customWidth="1"/>
    <col min="1070" max="1070" width="15.140625" style="10" customWidth="1"/>
    <col min="1071" max="1071" width="10" style="10" customWidth="1"/>
    <col min="1072" max="1082" width="7.85546875" style="10" customWidth="1"/>
    <col min="1083" max="1083" width="9.140625" style="10" customWidth="1"/>
    <col min="1084" max="1084" width="8.28515625" style="10" customWidth="1"/>
    <col min="1085" max="1085" width="10.140625" style="10" customWidth="1"/>
    <col min="1086" max="1086" width="9.140625" style="10"/>
    <col min="1087" max="1087" width="11.85546875" style="10" customWidth="1"/>
    <col min="1088" max="1088" width="14.28515625" style="10" customWidth="1"/>
    <col min="1089" max="1288" width="9.140625" style="10"/>
    <col min="1289" max="1289" width="0" style="10" hidden="1" customWidth="1"/>
    <col min="1290" max="1290" width="15.5703125" style="10" customWidth="1"/>
    <col min="1291" max="1291" width="55.140625" style="10" customWidth="1"/>
    <col min="1292" max="1292" width="15.5703125" style="10" customWidth="1"/>
    <col min="1293" max="1294" width="13" style="10" customWidth="1"/>
    <col min="1295" max="1296" width="13.140625" style="10" customWidth="1"/>
    <col min="1297" max="1297" width="10.5703125" style="10" customWidth="1"/>
    <col min="1298" max="1298" width="12.42578125" style="10" customWidth="1"/>
    <col min="1299" max="1299" width="11.5703125" style="10" customWidth="1"/>
    <col min="1300" max="1300" width="12.28515625" style="10" customWidth="1"/>
    <col min="1301" max="1301" width="12.7109375" style="10" customWidth="1"/>
    <col min="1302" max="1302" width="12.5703125" style="10" customWidth="1"/>
    <col min="1303" max="1303" width="13.140625" style="10" customWidth="1"/>
    <col min="1304" max="1304" width="13.42578125" style="10" customWidth="1"/>
    <col min="1305" max="1305" width="10.28515625" style="10" customWidth="1"/>
    <col min="1306" max="1306" width="14.28515625" style="10" customWidth="1"/>
    <col min="1307" max="1307" width="12.85546875" style="10" customWidth="1"/>
    <col min="1308" max="1308" width="12" style="10" customWidth="1"/>
    <col min="1309" max="1309" width="16.28515625" style="10" customWidth="1"/>
    <col min="1310" max="1310" width="14.5703125" style="10" customWidth="1"/>
    <col min="1311" max="1311" width="16.85546875" style="10" customWidth="1"/>
    <col min="1312" max="1312" width="11.140625" style="10" customWidth="1"/>
    <col min="1313" max="1313" width="10.42578125" style="10" customWidth="1"/>
    <col min="1314" max="1314" width="10.85546875" style="10" customWidth="1"/>
    <col min="1315" max="1315" width="10.140625" style="10" customWidth="1"/>
    <col min="1316" max="1316" width="12.85546875" style="10" customWidth="1"/>
    <col min="1317" max="1318" width="11" style="10" customWidth="1"/>
    <col min="1319" max="1319" width="11.5703125" style="10" customWidth="1"/>
    <col min="1320" max="1320" width="11.28515625" style="10" customWidth="1"/>
    <col min="1321" max="1321" width="10.140625" style="10" customWidth="1"/>
    <col min="1322" max="1323" width="11.85546875" style="10" customWidth="1"/>
    <col min="1324" max="1324" width="12.28515625" style="10" customWidth="1"/>
    <col min="1325" max="1325" width="12.7109375" style="10" customWidth="1"/>
    <col min="1326" max="1326" width="15.140625" style="10" customWidth="1"/>
    <col min="1327" max="1327" width="10" style="10" customWidth="1"/>
    <col min="1328" max="1338" width="7.85546875" style="10" customWidth="1"/>
    <col min="1339" max="1339" width="9.140625" style="10" customWidth="1"/>
    <col min="1340" max="1340" width="8.28515625" style="10" customWidth="1"/>
    <col min="1341" max="1341" width="10.140625" style="10" customWidth="1"/>
    <col min="1342" max="1342" width="9.140625" style="10"/>
    <col min="1343" max="1343" width="11.85546875" style="10" customWidth="1"/>
    <col min="1344" max="1344" width="14.28515625" style="10" customWidth="1"/>
    <col min="1345" max="1544" width="9.140625" style="10"/>
    <col min="1545" max="1545" width="0" style="10" hidden="1" customWidth="1"/>
    <col min="1546" max="1546" width="15.5703125" style="10" customWidth="1"/>
    <col min="1547" max="1547" width="55.140625" style="10" customWidth="1"/>
    <col min="1548" max="1548" width="15.5703125" style="10" customWidth="1"/>
    <col min="1549" max="1550" width="13" style="10" customWidth="1"/>
    <col min="1551" max="1552" width="13.140625" style="10" customWidth="1"/>
    <col min="1553" max="1553" width="10.5703125" style="10" customWidth="1"/>
    <col min="1554" max="1554" width="12.42578125" style="10" customWidth="1"/>
    <col min="1555" max="1555" width="11.5703125" style="10" customWidth="1"/>
    <col min="1556" max="1556" width="12.28515625" style="10" customWidth="1"/>
    <col min="1557" max="1557" width="12.7109375" style="10" customWidth="1"/>
    <col min="1558" max="1558" width="12.5703125" style="10" customWidth="1"/>
    <col min="1559" max="1559" width="13.140625" style="10" customWidth="1"/>
    <col min="1560" max="1560" width="13.42578125" style="10" customWidth="1"/>
    <col min="1561" max="1561" width="10.28515625" style="10" customWidth="1"/>
    <col min="1562" max="1562" width="14.28515625" style="10" customWidth="1"/>
    <col min="1563" max="1563" width="12.85546875" style="10" customWidth="1"/>
    <col min="1564" max="1564" width="12" style="10" customWidth="1"/>
    <col min="1565" max="1565" width="16.28515625" style="10" customWidth="1"/>
    <col min="1566" max="1566" width="14.5703125" style="10" customWidth="1"/>
    <col min="1567" max="1567" width="16.85546875" style="10" customWidth="1"/>
    <col min="1568" max="1568" width="11.140625" style="10" customWidth="1"/>
    <col min="1569" max="1569" width="10.42578125" style="10" customWidth="1"/>
    <col min="1570" max="1570" width="10.85546875" style="10" customWidth="1"/>
    <col min="1571" max="1571" width="10.140625" style="10" customWidth="1"/>
    <col min="1572" max="1572" width="12.85546875" style="10" customWidth="1"/>
    <col min="1573" max="1574" width="11" style="10" customWidth="1"/>
    <col min="1575" max="1575" width="11.5703125" style="10" customWidth="1"/>
    <col min="1576" max="1576" width="11.28515625" style="10" customWidth="1"/>
    <col min="1577" max="1577" width="10.140625" style="10" customWidth="1"/>
    <col min="1578" max="1579" width="11.85546875" style="10" customWidth="1"/>
    <col min="1580" max="1580" width="12.28515625" style="10" customWidth="1"/>
    <col min="1581" max="1581" width="12.7109375" style="10" customWidth="1"/>
    <col min="1582" max="1582" width="15.140625" style="10" customWidth="1"/>
    <col min="1583" max="1583" width="10" style="10" customWidth="1"/>
    <col min="1584" max="1594" width="7.85546875" style="10" customWidth="1"/>
    <col min="1595" max="1595" width="9.140625" style="10" customWidth="1"/>
    <col min="1596" max="1596" width="8.28515625" style="10" customWidth="1"/>
    <col min="1597" max="1597" width="10.140625" style="10" customWidth="1"/>
    <col min="1598" max="1598" width="9.140625" style="10"/>
    <col min="1599" max="1599" width="11.85546875" style="10" customWidth="1"/>
    <col min="1600" max="1600" width="14.28515625" style="10" customWidth="1"/>
    <col min="1601" max="1800" width="9.140625" style="10"/>
    <col min="1801" max="1801" width="0" style="10" hidden="1" customWidth="1"/>
    <col min="1802" max="1802" width="15.5703125" style="10" customWidth="1"/>
    <col min="1803" max="1803" width="55.140625" style="10" customWidth="1"/>
    <col min="1804" max="1804" width="15.5703125" style="10" customWidth="1"/>
    <col min="1805" max="1806" width="13" style="10" customWidth="1"/>
    <col min="1807" max="1808" width="13.140625" style="10" customWidth="1"/>
    <col min="1809" max="1809" width="10.5703125" style="10" customWidth="1"/>
    <col min="1810" max="1810" width="12.42578125" style="10" customWidth="1"/>
    <col min="1811" max="1811" width="11.5703125" style="10" customWidth="1"/>
    <col min="1812" max="1812" width="12.28515625" style="10" customWidth="1"/>
    <col min="1813" max="1813" width="12.7109375" style="10" customWidth="1"/>
    <col min="1814" max="1814" width="12.5703125" style="10" customWidth="1"/>
    <col min="1815" max="1815" width="13.140625" style="10" customWidth="1"/>
    <col min="1816" max="1816" width="13.42578125" style="10" customWidth="1"/>
    <col min="1817" max="1817" width="10.28515625" style="10" customWidth="1"/>
    <col min="1818" max="1818" width="14.28515625" style="10" customWidth="1"/>
    <col min="1819" max="1819" width="12.85546875" style="10" customWidth="1"/>
    <col min="1820" max="1820" width="12" style="10" customWidth="1"/>
    <col min="1821" max="1821" width="16.28515625" style="10" customWidth="1"/>
    <col min="1822" max="1822" width="14.5703125" style="10" customWidth="1"/>
    <col min="1823" max="1823" width="16.85546875" style="10" customWidth="1"/>
    <col min="1824" max="1824" width="11.140625" style="10" customWidth="1"/>
    <col min="1825" max="1825" width="10.42578125" style="10" customWidth="1"/>
    <col min="1826" max="1826" width="10.85546875" style="10" customWidth="1"/>
    <col min="1827" max="1827" width="10.140625" style="10" customWidth="1"/>
    <col min="1828" max="1828" width="12.85546875" style="10" customWidth="1"/>
    <col min="1829" max="1830" width="11" style="10" customWidth="1"/>
    <col min="1831" max="1831" width="11.5703125" style="10" customWidth="1"/>
    <col min="1832" max="1832" width="11.28515625" style="10" customWidth="1"/>
    <col min="1833" max="1833" width="10.140625" style="10" customWidth="1"/>
    <col min="1834" max="1835" width="11.85546875" style="10" customWidth="1"/>
    <col min="1836" max="1836" width="12.28515625" style="10" customWidth="1"/>
    <col min="1837" max="1837" width="12.7109375" style="10" customWidth="1"/>
    <col min="1838" max="1838" width="15.140625" style="10" customWidth="1"/>
    <col min="1839" max="1839" width="10" style="10" customWidth="1"/>
    <col min="1840" max="1850" width="7.85546875" style="10" customWidth="1"/>
    <col min="1851" max="1851" width="9.140625" style="10" customWidth="1"/>
    <col min="1852" max="1852" width="8.28515625" style="10" customWidth="1"/>
    <col min="1853" max="1853" width="10.140625" style="10" customWidth="1"/>
    <col min="1854" max="1854" width="9.140625" style="10"/>
    <col min="1855" max="1855" width="11.85546875" style="10" customWidth="1"/>
    <col min="1856" max="1856" width="14.28515625" style="10" customWidth="1"/>
    <col min="1857" max="2056" width="9.140625" style="10"/>
    <col min="2057" max="2057" width="0" style="10" hidden="1" customWidth="1"/>
    <col min="2058" max="2058" width="15.5703125" style="10" customWidth="1"/>
    <col min="2059" max="2059" width="55.140625" style="10" customWidth="1"/>
    <col min="2060" max="2060" width="15.5703125" style="10" customWidth="1"/>
    <col min="2061" max="2062" width="13" style="10" customWidth="1"/>
    <col min="2063" max="2064" width="13.140625" style="10" customWidth="1"/>
    <col min="2065" max="2065" width="10.5703125" style="10" customWidth="1"/>
    <col min="2066" max="2066" width="12.42578125" style="10" customWidth="1"/>
    <col min="2067" max="2067" width="11.5703125" style="10" customWidth="1"/>
    <col min="2068" max="2068" width="12.28515625" style="10" customWidth="1"/>
    <col min="2069" max="2069" width="12.7109375" style="10" customWidth="1"/>
    <col min="2070" max="2070" width="12.5703125" style="10" customWidth="1"/>
    <col min="2071" max="2071" width="13.140625" style="10" customWidth="1"/>
    <col min="2072" max="2072" width="13.42578125" style="10" customWidth="1"/>
    <col min="2073" max="2073" width="10.28515625" style="10" customWidth="1"/>
    <col min="2074" max="2074" width="14.28515625" style="10" customWidth="1"/>
    <col min="2075" max="2075" width="12.85546875" style="10" customWidth="1"/>
    <col min="2076" max="2076" width="12" style="10" customWidth="1"/>
    <col min="2077" max="2077" width="16.28515625" style="10" customWidth="1"/>
    <col min="2078" max="2078" width="14.5703125" style="10" customWidth="1"/>
    <col min="2079" max="2079" width="16.85546875" style="10" customWidth="1"/>
    <col min="2080" max="2080" width="11.140625" style="10" customWidth="1"/>
    <col min="2081" max="2081" width="10.42578125" style="10" customWidth="1"/>
    <col min="2082" max="2082" width="10.85546875" style="10" customWidth="1"/>
    <col min="2083" max="2083" width="10.140625" style="10" customWidth="1"/>
    <col min="2084" max="2084" width="12.85546875" style="10" customWidth="1"/>
    <col min="2085" max="2086" width="11" style="10" customWidth="1"/>
    <col min="2087" max="2087" width="11.5703125" style="10" customWidth="1"/>
    <col min="2088" max="2088" width="11.28515625" style="10" customWidth="1"/>
    <col min="2089" max="2089" width="10.140625" style="10" customWidth="1"/>
    <col min="2090" max="2091" width="11.85546875" style="10" customWidth="1"/>
    <col min="2092" max="2092" width="12.28515625" style="10" customWidth="1"/>
    <col min="2093" max="2093" width="12.7109375" style="10" customWidth="1"/>
    <col min="2094" max="2094" width="15.140625" style="10" customWidth="1"/>
    <col min="2095" max="2095" width="10" style="10" customWidth="1"/>
    <col min="2096" max="2106" width="7.85546875" style="10" customWidth="1"/>
    <col min="2107" max="2107" width="9.140625" style="10" customWidth="1"/>
    <col min="2108" max="2108" width="8.28515625" style="10" customWidth="1"/>
    <col min="2109" max="2109" width="10.140625" style="10" customWidth="1"/>
    <col min="2110" max="2110" width="9.140625" style="10"/>
    <col min="2111" max="2111" width="11.85546875" style="10" customWidth="1"/>
    <col min="2112" max="2112" width="14.28515625" style="10" customWidth="1"/>
    <col min="2113" max="2312" width="9.140625" style="10"/>
    <col min="2313" max="2313" width="0" style="10" hidden="1" customWidth="1"/>
    <col min="2314" max="2314" width="15.5703125" style="10" customWidth="1"/>
    <col min="2315" max="2315" width="55.140625" style="10" customWidth="1"/>
    <col min="2316" max="2316" width="15.5703125" style="10" customWidth="1"/>
    <col min="2317" max="2318" width="13" style="10" customWidth="1"/>
    <col min="2319" max="2320" width="13.140625" style="10" customWidth="1"/>
    <col min="2321" max="2321" width="10.5703125" style="10" customWidth="1"/>
    <col min="2322" max="2322" width="12.42578125" style="10" customWidth="1"/>
    <col min="2323" max="2323" width="11.5703125" style="10" customWidth="1"/>
    <col min="2324" max="2324" width="12.28515625" style="10" customWidth="1"/>
    <col min="2325" max="2325" width="12.7109375" style="10" customWidth="1"/>
    <col min="2326" max="2326" width="12.5703125" style="10" customWidth="1"/>
    <col min="2327" max="2327" width="13.140625" style="10" customWidth="1"/>
    <col min="2328" max="2328" width="13.42578125" style="10" customWidth="1"/>
    <col min="2329" max="2329" width="10.28515625" style="10" customWidth="1"/>
    <col min="2330" max="2330" width="14.28515625" style="10" customWidth="1"/>
    <col min="2331" max="2331" width="12.85546875" style="10" customWidth="1"/>
    <col min="2332" max="2332" width="12" style="10" customWidth="1"/>
    <col min="2333" max="2333" width="16.28515625" style="10" customWidth="1"/>
    <col min="2334" max="2334" width="14.5703125" style="10" customWidth="1"/>
    <col min="2335" max="2335" width="16.85546875" style="10" customWidth="1"/>
    <col min="2336" max="2336" width="11.140625" style="10" customWidth="1"/>
    <col min="2337" max="2337" width="10.42578125" style="10" customWidth="1"/>
    <col min="2338" max="2338" width="10.85546875" style="10" customWidth="1"/>
    <col min="2339" max="2339" width="10.140625" style="10" customWidth="1"/>
    <col min="2340" max="2340" width="12.85546875" style="10" customWidth="1"/>
    <col min="2341" max="2342" width="11" style="10" customWidth="1"/>
    <col min="2343" max="2343" width="11.5703125" style="10" customWidth="1"/>
    <col min="2344" max="2344" width="11.28515625" style="10" customWidth="1"/>
    <col min="2345" max="2345" width="10.140625" style="10" customWidth="1"/>
    <col min="2346" max="2347" width="11.85546875" style="10" customWidth="1"/>
    <col min="2348" max="2348" width="12.28515625" style="10" customWidth="1"/>
    <col min="2349" max="2349" width="12.7109375" style="10" customWidth="1"/>
    <col min="2350" max="2350" width="15.140625" style="10" customWidth="1"/>
    <col min="2351" max="2351" width="10" style="10" customWidth="1"/>
    <col min="2352" max="2362" width="7.85546875" style="10" customWidth="1"/>
    <col min="2363" max="2363" width="9.140625" style="10" customWidth="1"/>
    <col min="2364" max="2364" width="8.28515625" style="10" customWidth="1"/>
    <col min="2365" max="2365" width="10.140625" style="10" customWidth="1"/>
    <col min="2366" max="2366" width="9.140625" style="10"/>
    <col min="2367" max="2367" width="11.85546875" style="10" customWidth="1"/>
    <col min="2368" max="2368" width="14.28515625" style="10" customWidth="1"/>
    <col min="2369" max="2568" width="9.140625" style="10"/>
    <col min="2569" max="2569" width="0" style="10" hidden="1" customWidth="1"/>
    <col min="2570" max="2570" width="15.5703125" style="10" customWidth="1"/>
    <col min="2571" max="2571" width="55.140625" style="10" customWidth="1"/>
    <col min="2572" max="2572" width="15.5703125" style="10" customWidth="1"/>
    <col min="2573" max="2574" width="13" style="10" customWidth="1"/>
    <col min="2575" max="2576" width="13.140625" style="10" customWidth="1"/>
    <col min="2577" max="2577" width="10.5703125" style="10" customWidth="1"/>
    <col min="2578" max="2578" width="12.42578125" style="10" customWidth="1"/>
    <col min="2579" max="2579" width="11.5703125" style="10" customWidth="1"/>
    <col min="2580" max="2580" width="12.28515625" style="10" customWidth="1"/>
    <col min="2581" max="2581" width="12.7109375" style="10" customWidth="1"/>
    <col min="2582" max="2582" width="12.5703125" style="10" customWidth="1"/>
    <col min="2583" max="2583" width="13.140625" style="10" customWidth="1"/>
    <col min="2584" max="2584" width="13.42578125" style="10" customWidth="1"/>
    <col min="2585" max="2585" width="10.28515625" style="10" customWidth="1"/>
    <col min="2586" max="2586" width="14.28515625" style="10" customWidth="1"/>
    <col min="2587" max="2587" width="12.85546875" style="10" customWidth="1"/>
    <col min="2588" max="2588" width="12" style="10" customWidth="1"/>
    <col min="2589" max="2589" width="16.28515625" style="10" customWidth="1"/>
    <col min="2590" max="2590" width="14.5703125" style="10" customWidth="1"/>
    <col min="2591" max="2591" width="16.85546875" style="10" customWidth="1"/>
    <col min="2592" max="2592" width="11.140625" style="10" customWidth="1"/>
    <col min="2593" max="2593" width="10.42578125" style="10" customWidth="1"/>
    <col min="2594" max="2594" width="10.85546875" style="10" customWidth="1"/>
    <col min="2595" max="2595" width="10.140625" style="10" customWidth="1"/>
    <col min="2596" max="2596" width="12.85546875" style="10" customWidth="1"/>
    <col min="2597" max="2598" width="11" style="10" customWidth="1"/>
    <col min="2599" max="2599" width="11.5703125" style="10" customWidth="1"/>
    <col min="2600" max="2600" width="11.28515625" style="10" customWidth="1"/>
    <col min="2601" max="2601" width="10.140625" style="10" customWidth="1"/>
    <col min="2602" max="2603" width="11.85546875" style="10" customWidth="1"/>
    <col min="2604" max="2604" width="12.28515625" style="10" customWidth="1"/>
    <col min="2605" max="2605" width="12.7109375" style="10" customWidth="1"/>
    <col min="2606" max="2606" width="15.140625" style="10" customWidth="1"/>
    <col min="2607" max="2607" width="10" style="10" customWidth="1"/>
    <col min="2608" max="2618" width="7.85546875" style="10" customWidth="1"/>
    <col min="2619" max="2619" width="9.140625" style="10" customWidth="1"/>
    <col min="2620" max="2620" width="8.28515625" style="10" customWidth="1"/>
    <col min="2621" max="2621" width="10.140625" style="10" customWidth="1"/>
    <col min="2622" max="2622" width="9.140625" style="10"/>
    <col min="2623" max="2623" width="11.85546875" style="10" customWidth="1"/>
    <col min="2624" max="2624" width="14.28515625" style="10" customWidth="1"/>
    <col min="2625" max="2824" width="9.140625" style="10"/>
    <col min="2825" max="2825" width="0" style="10" hidden="1" customWidth="1"/>
    <col min="2826" max="2826" width="15.5703125" style="10" customWidth="1"/>
    <col min="2827" max="2827" width="55.140625" style="10" customWidth="1"/>
    <col min="2828" max="2828" width="15.5703125" style="10" customWidth="1"/>
    <col min="2829" max="2830" width="13" style="10" customWidth="1"/>
    <col min="2831" max="2832" width="13.140625" style="10" customWidth="1"/>
    <col min="2833" max="2833" width="10.5703125" style="10" customWidth="1"/>
    <col min="2834" max="2834" width="12.42578125" style="10" customWidth="1"/>
    <col min="2835" max="2835" width="11.5703125" style="10" customWidth="1"/>
    <col min="2836" max="2836" width="12.28515625" style="10" customWidth="1"/>
    <col min="2837" max="2837" width="12.7109375" style="10" customWidth="1"/>
    <col min="2838" max="2838" width="12.5703125" style="10" customWidth="1"/>
    <col min="2839" max="2839" width="13.140625" style="10" customWidth="1"/>
    <col min="2840" max="2840" width="13.42578125" style="10" customWidth="1"/>
    <col min="2841" max="2841" width="10.28515625" style="10" customWidth="1"/>
    <col min="2842" max="2842" width="14.28515625" style="10" customWidth="1"/>
    <col min="2843" max="2843" width="12.85546875" style="10" customWidth="1"/>
    <col min="2844" max="2844" width="12" style="10" customWidth="1"/>
    <col min="2845" max="2845" width="16.28515625" style="10" customWidth="1"/>
    <col min="2846" max="2846" width="14.5703125" style="10" customWidth="1"/>
    <col min="2847" max="2847" width="16.85546875" style="10" customWidth="1"/>
    <col min="2848" max="2848" width="11.140625" style="10" customWidth="1"/>
    <col min="2849" max="2849" width="10.42578125" style="10" customWidth="1"/>
    <col min="2850" max="2850" width="10.85546875" style="10" customWidth="1"/>
    <col min="2851" max="2851" width="10.140625" style="10" customWidth="1"/>
    <col min="2852" max="2852" width="12.85546875" style="10" customWidth="1"/>
    <col min="2853" max="2854" width="11" style="10" customWidth="1"/>
    <col min="2855" max="2855" width="11.5703125" style="10" customWidth="1"/>
    <col min="2856" max="2856" width="11.28515625" style="10" customWidth="1"/>
    <col min="2857" max="2857" width="10.140625" style="10" customWidth="1"/>
    <col min="2858" max="2859" width="11.85546875" style="10" customWidth="1"/>
    <col min="2860" max="2860" width="12.28515625" style="10" customWidth="1"/>
    <col min="2861" max="2861" width="12.7109375" style="10" customWidth="1"/>
    <col min="2862" max="2862" width="15.140625" style="10" customWidth="1"/>
    <col min="2863" max="2863" width="10" style="10" customWidth="1"/>
    <col min="2864" max="2874" width="7.85546875" style="10" customWidth="1"/>
    <col min="2875" max="2875" width="9.140625" style="10" customWidth="1"/>
    <col min="2876" max="2876" width="8.28515625" style="10" customWidth="1"/>
    <col min="2877" max="2877" width="10.140625" style="10" customWidth="1"/>
    <col min="2878" max="2878" width="9.140625" style="10"/>
    <col min="2879" max="2879" width="11.85546875" style="10" customWidth="1"/>
    <col min="2880" max="2880" width="14.28515625" style="10" customWidth="1"/>
    <col min="2881" max="3080" width="9.140625" style="10"/>
    <col min="3081" max="3081" width="0" style="10" hidden="1" customWidth="1"/>
    <col min="3082" max="3082" width="15.5703125" style="10" customWidth="1"/>
    <col min="3083" max="3083" width="55.140625" style="10" customWidth="1"/>
    <col min="3084" max="3084" width="15.5703125" style="10" customWidth="1"/>
    <col min="3085" max="3086" width="13" style="10" customWidth="1"/>
    <col min="3087" max="3088" width="13.140625" style="10" customWidth="1"/>
    <col min="3089" max="3089" width="10.5703125" style="10" customWidth="1"/>
    <col min="3090" max="3090" width="12.42578125" style="10" customWidth="1"/>
    <col min="3091" max="3091" width="11.5703125" style="10" customWidth="1"/>
    <col min="3092" max="3092" width="12.28515625" style="10" customWidth="1"/>
    <col min="3093" max="3093" width="12.7109375" style="10" customWidth="1"/>
    <col min="3094" max="3094" width="12.5703125" style="10" customWidth="1"/>
    <col min="3095" max="3095" width="13.140625" style="10" customWidth="1"/>
    <col min="3096" max="3096" width="13.42578125" style="10" customWidth="1"/>
    <col min="3097" max="3097" width="10.28515625" style="10" customWidth="1"/>
    <col min="3098" max="3098" width="14.28515625" style="10" customWidth="1"/>
    <col min="3099" max="3099" width="12.85546875" style="10" customWidth="1"/>
    <col min="3100" max="3100" width="12" style="10" customWidth="1"/>
    <col min="3101" max="3101" width="16.28515625" style="10" customWidth="1"/>
    <col min="3102" max="3102" width="14.5703125" style="10" customWidth="1"/>
    <col min="3103" max="3103" width="16.85546875" style="10" customWidth="1"/>
    <col min="3104" max="3104" width="11.140625" style="10" customWidth="1"/>
    <col min="3105" max="3105" width="10.42578125" style="10" customWidth="1"/>
    <col min="3106" max="3106" width="10.85546875" style="10" customWidth="1"/>
    <col min="3107" max="3107" width="10.140625" style="10" customWidth="1"/>
    <col min="3108" max="3108" width="12.85546875" style="10" customWidth="1"/>
    <col min="3109" max="3110" width="11" style="10" customWidth="1"/>
    <col min="3111" max="3111" width="11.5703125" style="10" customWidth="1"/>
    <col min="3112" max="3112" width="11.28515625" style="10" customWidth="1"/>
    <col min="3113" max="3113" width="10.140625" style="10" customWidth="1"/>
    <col min="3114" max="3115" width="11.85546875" style="10" customWidth="1"/>
    <col min="3116" max="3116" width="12.28515625" style="10" customWidth="1"/>
    <col min="3117" max="3117" width="12.7109375" style="10" customWidth="1"/>
    <col min="3118" max="3118" width="15.140625" style="10" customWidth="1"/>
    <col min="3119" max="3119" width="10" style="10" customWidth="1"/>
    <col min="3120" max="3130" width="7.85546875" style="10" customWidth="1"/>
    <col min="3131" max="3131" width="9.140625" style="10" customWidth="1"/>
    <col min="3132" max="3132" width="8.28515625" style="10" customWidth="1"/>
    <col min="3133" max="3133" width="10.140625" style="10" customWidth="1"/>
    <col min="3134" max="3134" width="9.140625" style="10"/>
    <col min="3135" max="3135" width="11.85546875" style="10" customWidth="1"/>
    <col min="3136" max="3136" width="14.28515625" style="10" customWidth="1"/>
    <col min="3137" max="3336" width="9.140625" style="10"/>
    <col min="3337" max="3337" width="0" style="10" hidden="1" customWidth="1"/>
    <col min="3338" max="3338" width="15.5703125" style="10" customWidth="1"/>
    <col min="3339" max="3339" width="55.140625" style="10" customWidth="1"/>
    <col min="3340" max="3340" width="15.5703125" style="10" customWidth="1"/>
    <col min="3341" max="3342" width="13" style="10" customWidth="1"/>
    <col min="3343" max="3344" width="13.140625" style="10" customWidth="1"/>
    <col min="3345" max="3345" width="10.5703125" style="10" customWidth="1"/>
    <col min="3346" max="3346" width="12.42578125" style="10" customWidth="1"/>
    <col min="3347" max="3347" width="11.5703125" style="10" customWidth="1"/>
    <col min="3348" max="3348" width="12.28515625" style="10" customWidth="1"/>
    <col min="3349" max="3349" width="12.7109375" style="10" customWidth="1"/>
    <col min="3350" max="3350" width="12.5703125" style="10" customWidth="1"/>
    <col min="3351" max="3351" width="13.140625" style="10" customWidth="1"/>
    <col min="3352" max="3352" width="13.42578125" style="10" customWidth="1"/>
    <col min="3353" max="3353" width="10.28515625" style="10" customWidth="1"/>
    <col min="3354" max="3354" width="14.28515625" style="10" customWidth="1"/>
    <col min="3355" max="3355" width="12.85546875" style="10" customWidth="1"/>
    <col min="3356" max="3356" width="12" style="10" customWidth="1"/>
    <col min="3357" max="3357" width="16.28515625" style="10" customWidth="1"/>
    <col min="3358" max="3358" width="14.5703125" style="10" customWidth="1"/>
    <col min="3359" max="3359" width="16.85546875" style="10" customWidth="1"/>
    <col min="3360" max="3360" width="11.140625" style="10" customWidth="1"/>
    <col min="3361" max="3361" width="10.42578125" style="10" customWidth="1"/>
    <col min="3362" max="3362" width="10.85546875" style="10" customWidth="1"/>
    <col min="3363" max="3363" width="10.140625" style="10" customWidth="1"/>
    <col min="3364" max="3364" width="12.85546875" style="10" customWidth="1"/>
    <col min="3365" max="3366" width="11" style="10" customWidth="1"/>
    <col min="3367" max="3367" width="11.5703125" style="10" customWidth="1"/>
    <col min="3368" max="3368" width="11.28515625" style="10" customWidth="1"/>
    <col min="3369" max="3369" width="10.140625" style="10" customWidth="1"/>
    <col min="3370" max="3371" width="11.85546875" style="10" customWidth="1"/>
    <col min="3372" max="3372" width="12.28515625" style="10" customWidth="1"/>
    <col min="3373" max="3373" width="12.7109375" style="10" customWidth="1"/>
    <col min="3374" max="3374" width="15.140625" style="10" customWidth="1"/>
    <col min="3375" max="3375" width="10" style="10" customWidth="1"/>
    <col min="3376" max="3386" width="7.85546875" style="10" customWidth="1"/>
    <col min="3387" max="3387" width="9.140625" style="10" customWidth="1"/>
    <col min="3388" max="3388" width="8.28515625" style="10" customWidth="1"/>
    <col min="3389" max="3389" width="10.140625" style="10" customWidth="1"/>
    <col min="3390" max="3390" width="9.140625" style="10"/>
    <col min="3391" max="3391" width="11.85546875" style="10" customWidth="1"/>
    <col min="3392" max="3392" width="14.28515625" style="10" customWidth="1"/>
    <col min="3393" max="3592" width="9.140625" style="10"/>
    <col min="3593" max="3593" width="0" style="10" hidden="1" customWidth="1"/>
    <col min="3594" max="3594" width="15.5703125" style="10" customWidth="1"/>
    <col min="3595" max="3595" width="55.140625" style="10" customWidth="1"/>
    <col min="3596" max="3596" width="15.5703125" style="10" customWidth="1"/>
    <col min="3597" max="3598" width="13" style="10" customWidth="1"/>
    <col min="3599" max="3600" width="13.140625" style="10" customWidth="1"/>
    <col min="3601" max="3601" width="10.5703125" style="10" customWidth="1"/>
    <col min="3602" max="3602" width="12.42578125" style="10" customWidth="1"/>
    <col min="3603" max="3603" width="11.5703125" style="10" customWidth="1"/>
    <col min="3604" max="3604" width="12.28515625" style="10" customWidth="1"/>
    <col min="3605" max="3605" width="12.7109375" style="10" customWidth="1"/>
    <col min="3606" max="3606" width="12.5703125" style="10" customWidth="1"/>
    <col min="3607" max="3607" width="13.140625" style="10" customWidth="1"/>
    <col min="3608" max="3608" width="13.42578125" style="10" customWidth="1"/>
    <col min="3609" max="3609" width="10.28515625" style="10" customWidth="1"/>
    <col min="3610" max="3610" width="14.28515625" style="10" customWidth="1"/>
    <col min="3611" max="3611" width="12.85546875" style="10" customWidth="1"/>
    <col min="3612" max="3612" width="12" style="10" customWidth="1"/>
    <col min="3613" max="3613" width="16.28515625" style="10" customWidth="1"/>
    <col min="3614" max="3614" width="14.5703125" style="10" customWidth="1"/>
    <col min="3615" max="3615" width="16.85546875" style="10" customWidth="1"/>
    <col min="3616" max="3616" width="11.140625" style="10" customWidth="1"/>
    <col min="3617" max="3617" width="10.42578125" style="10" customWidth="1"/>
    <col min="3618" max="3618" width="10.85546875" style="10" customWidth="1"/>
    <col min="3619" max="3619" width="10.140625" style="10" customWidth="1"/>
    <col min="3620" max="3620" width="12.85546875" style="10" customWidth="1"/>
    <col min="3621" max="3622" width="11" style="10" customWidth="1"/>
    <col min="3623" max="3623" width="11.5703125" style="10" customWidth="1"/>
    <col min="3624" max="3624" width="11.28515625" style="10" customWidth="1"/>
    <col min="3625" max="3625" width="10.140625" style="10" customWidth="1"/>
    <col min="3626" max="3627" width="11.85546875" style="10" customWidth="1"/>
    <col min="3628" max="3628" width="12.28515625" style="10" customWidth="1"/>
    <col min="3629" max="3629" width="12.7109375" style="10" customWidth="1"/>
    <col min="3630" max="3630" width="15.140625" style="10" customWidth="1"/>
    <col min="3631" max="3631" width="10" style="10" customWidth="1"/>
    <col min="3632" max="3642" width="7.85546875" style="10" customWidth="1"/>
    <col min="3643" max="3643" width="9.140625" style="10" customWidth="1"/>
    <col min="3644" max="3644" width="8.28515625" style="10" customWidth="1"/>
    <col min="3645" max="3645" width="10.140625" style="10" customWidth="1"/>
    <col min="3646" max="3646" width="9.140625" style="10"/>
    <col min="3647" max="3647" width="11.85546875" style="10" customWidth="1"/>
    <col min="3648" max="3648" width="14.28515625" style="10" customWidth="1"/>
    <col min="3649" max="3848" width="9.140625" style="10"/>
    <col min="3849" max="3849" width="0" style="10" hidden="1" customWidth="1"/>
    <col min="3850" max="3850" width="15.5703125" style="10" customWidth="1"/>
    <col min="3851" max="3851" width="55.140625" style="10" customWidth="1"/>
    <col min="3852" max="3852" width="15.5703125" style="10" customWidth="1"/>
    <col min="3853" max="3854" width="13" style="10" customWidth="1"/>
    <col min="3855" max="3856" width="13.140625" style="10" customWidth="1"/>
    <col min="3857" max="3857" width="10.5703125" style="10" customWidth="1"/>
    <col min="3858" max="3858" width="12.42578125" style="10" customWidth="1"/>
    <col min="3859" max="3859" width="11.5703125" style="10" customWidth="1"/>
    <col min="3860" max="3860" width="12.28515625" style="10" customWidth="1"/>
    <col min="3861" max="3861" width="12.7109375" style="10" customWidth="1"/>
    <col min="3862" max="3862" width="12.5703125" style="10" customWidth="1"/>
    <col min="3863" max="3863" width="13.140625" style="10" customWidth="1"/>
    <col min="3864" max="3864" width="13.42578125" style="10" customWidth="1"/>
    <col min="3865" max="3865" width="10.28515625" style="10" customWidth="1"/>
    <col min="3866" max="3866" width="14.28515625" style="10" customWidth="1"/>
    <col min="3867" max="3867" width="12.85546875" style="10" customWidth="1"/>
    <col min="3868" max="3868" width="12" style="10" customWidth="1"/>
    <col min="3869" max="3869" width="16.28515625" style="10" customWidth="1"/>
    <col min="3870" max="3870" width="14.5703125" style="10" customWidth="1"/>
    <col min="3871" max="3871" width="16.85546875" style="10" customWidth="1"/>
    <col min="3872" max="3872" width="11.140625" style="10" customWidth="1"/>
    <col min="3873" max="3873" width="10.42578125" style="10" customWidth="1"/>
    <col min="3874" max="3874" width="10.85546875" style="10" customWidth="1"/>
    <col min="3875" max="3875" width="10.140625" style="10" customWidth="1"/>
    <col min="3876" max="3876" width="12.85546875" style="10" customWidth="1"/>
    <col min="3877" max="3878" width="11" style="10" customWidth="1"/>
    <col min="3879" max="3879" width="11.5703125" style="10" customWidth="1"/>
    <col min="3880" max="3880" width="11.28515625" style="10" customWidth="1"/>
    <col min="3881" max="3881" width="10.140625" style="10" customWidth="1"/>
    <col min="3882" max="3883" width="11.85546875" style="10" customWidth="1"/>
    <col min="3884" max="3884" width="12.28515625" style="10" customWidth="1"/>
    <col min="3885" max="3885" width="12.7109375" style="10" customWidth="1"/>
    <col min="3886" max="3886" width="15.140625" style="10" customWidth="1"/>
    <col min="3887" max="3887" width="10" style="10" customWidth="1"/>
    <col min="3888" max="3898" width="7.85546875" style="10" customWidth="1"/>
    <col min="3899" max="3899" width="9.140625" style="10" customWidth="1"/>
    <col min="3900" max="3900" width="8.28515625" style="10" customWidth="1"/>
    <col min="3901" max="3901" width="10.140625" style="10" customWidth="1"/>
    <col min="3902" max="3902" width="9.140625" style="10"/>
    <col min="3903" max="3903" width="11.85546875" style="10" customWidth="1"/>
    <col min="3904" max="3904" width="14.28515625" style="10" customWidth="1"/>
    <col min="3905" max="4104" width="9.140625" style="10"/>
    <col min="4105" max="4105" width="0" style="10" hidden="1" customWidth="1"/>
    <col min="4106" max="4106" width="15.5703125" style="10" customWidth="1"/>
    <col min="4107" max="4107" width="55.140625" style="10" customWidth="1"/>
    <col min="4108" max="4108" width="15.5703125" style="10" customWidth="1"/>
    <col min="4109" max="4110" width="13" style="10" customWidth="1"/>
    <col min="4111" max="4112" width="13.140625" style="10" customWidth="1"/>
    <col min="4113" max="4113" width="10.5703125" style="10" customWidth="1"/>
    <col min="4114" max="4114" width="12.42578125" style="10" customWidth="1"/>
    <col min="4115" max="4115" width="11.5703125" style="10" customWidth="1"/>
    <col min="4116" max="4116" width="12.28515625" style="10" customWidth="1"/>
    <col min="4117" max="4117" width="12.7109375" style="10" customWidth="1"/>
    <col min="4118" max="4118" width="12.5703125" style="10" customWidth="1"/>
    <col min="4119" max="4119" width="13.140625" style="10" customWidth="1"/>
    <col min="4120" max="4120" width="13.42578125" style="10" customWidth="1"/>
    <col min="4121" max="4121" width="10.28515625" style="10" customWidth="1"/>
    <col min="4122" max="4122" width="14.28515625" style="10" customWidth="1"/>
    <col min="4123" max="4123" width="12.85546875" style="10" customWidth="1"/>
    <col min="4124" max="4124" width="12" style="10" customWidth="1"/>
    <col min="4125" max="4125" width="16.28515625" style="10" customWidth="1"/>
    <col min="4126" max="4126" width="14.5703125" style="10" customWidth="1"/>
    <col min="4127" max="4127" width="16.85546875" style="10" customWidth="1"/>
    <col min="4128" max="4128" width="11.140625" style="10" customWidth="1"/>
    <col min="4129" max="4129" width="10.42578125" style="10" customWidth="1"/>
    <col min="4130" max="4130" width="10.85546875" style="10" customWidth="1"/>
    <col min="4131" max="4131" width="10.140625" style="10" customWidth="1"/>
    <col min="4132" max="4132" width="12.85546875" style="10" customWidth="1"/>
    <col min="4133" max="4134" width="11" style="10" customWidth="1"/>
    <col min="4135" max="4135" width="11.5703125" style="10" customWidth="1"/>
    <col min="4136" max="4136" width="11.28515625" style="10" customWidth="1"/>
    <col min="4137" max="4137" width="10.140625" style="10" customWidth="1"/>
    <col min="4138" max="4139" width="11.85546875" style="10" customWidth="1"/>
    <col min="4140" max="4140" width="12.28515625" style="10" customWidth="1"/>
    <col min="4141" max="4141" width="12.7109375" style="10" customWidth="1"/>
    <col min="4142" max="4142" width="15.140625" style="10" customWidth="1"/>
    <col min="4143" max="4143" width="10" style="10" customWidth="1"/>
    <col min="4144" max="4154" width="7.85546875" style="10" customWidth="1"/>
    <col min="4155" max="4155" width="9.140625" style="10" customWidth="1"/>
    <col min="4156" max="4156" width="8.28515625" style="10" customWidth="1"/>
    <col min="4157" max="4157" width="10.140625" style="10" customWidth="1"/>
    <col min="4158" max="4158" width="9.140625" style="10"/>
    <col min="4159" max="4159" width="11.85546875" style="10" customWidth="1"/>
    <col min="4160" max="4160" width="14.28515625" style="10" customWidth="1"/>
    <col min="4161" max="4360" width="9.140625" style="10"/>
    <col min="4361" max="4361" width="0" style="10" hidden="1" customWidth="1"/>
    <col min="4362" max="4362" width="15.5703125" style="10" customWidth="1"/>
    <col min="4363" max="4363" width="55.140625" style="10" customWidth="1"/>
    <col min="4364" max="4364" width="15.5703125" style="10" customWidth="1"/>
    <col min="4365" max="4366" width="13" style="10" customWidth="1"/>
    <col min="4367" max="4368" width="13.140625" style="10" customWidth="1"/>
    <col min="4369" max="4369" width="10.5703125" style="10" customWidth="1"/>
    <col min="4370" max="4370" width="12.42578125" style="10" customWidth="1"/>
    <col min="4371" max="4371" width="11.5703125" style="10" customWidth="1"/>
    <col min="4372" max="4372" width="12.28515625" style="10" customWidth="1"/>
    <col min="4373" max="4373" width="12.7109375" style="10" customWidth="1"/>
    <col min="4374" max="4374" width="12.5703125" style="10" customWidth="1"/>
    <col min="4375" max="4375" width="13.140625" style="10" customWidth="1"/>
    <col min="4376" max="4376" width="13.42578125" style="10" customWidth="1"/>
    <col min="4377" max="4377" width="10.28515625" style="10" customWidth="1"/>
    <col min="4378" max="4378" width="14.28515625" style="10" customWidth="1"/>
    <col min="4379" max="4379" width="12.85546875" style="10" customWidth="1"/>
    <col min="4380" max="4380" width="12" style="10" customWidth="1"/>
    <col min="4381" max="4381" width="16.28515625" style="10" customWidth="1"/>
    <col min="4382" max="4382" width="14.5703125" style="10" customWidth="1"/>
    <col min="4383" max="4383" width="16.85546875" style="10" customWidth="1"/>
    <col min="4384" max="4384" width="11.140625" style="10" customWidth="1"/>
    <col min="4385" max="4385" width="10.42578125" style="10" customWidth="1"/>
    <col min="4386" max="4386" width="10.85546875" style="10" customWidth="1"/>
    <col min="4387" max="4387" width="10.140625" style="10" customWidth="1"/>
    <col min="4388" max="4388" width="12.85546875" style="10" customWidth="1"/>
    <col min="4389" max="4390" width="11" style="10" customWidth="1"/>
    <col min="4391" max="4391" width="11.5703125" style="10" customWidth="1"/>
    <col min="4392" max="4392" width="11.28515625" style="10" customWidth="1"/>
    <col min="4393" max="4393" width="10.140625" style="10" customWidth="1"/>
    <col min="4394" max="4395" width="11.85546875" style="10" customWidth="1"/>
    <col min="4396" max="4396" width="12.28515625" style="10" customWidth="1"/>
    <col min="4397" max="4397" width="12.7109375" style="10" customWidth="1"/>
    <col min="4398" max="4398" width="15.140625" style="10" customWidth="1"/>
    <col min="4399" max="4399" width="10" style="10" customWidth="1"/>
    <col min="4400" max="4410" width="7.85546875" style="10" customWidth="1"/>
    <col min="4411" max="4411" width="9.140625" style="10" customWidth="1"/>
    <col min="4412" max="4412" width="8.28515625" style="10" customWidth="1"/>
    <col min="4413" max="4413" width="10.140625" style="10" customWidth="1"/>
    <col min="4414" max="4414" width="9.140625" style="10"/>
    <col min="4415" max="4415" width="11.85546875" style="10" customWidth="1"/>
    <col min="4416" max="4416" width="14.28515625" style="10" customWidth="1"/>
    <col min="4417" max="4616" width="9.140625" style="10"/>
    <col min="4617" max="4617" width="0" style="10" hidden="1" customWidth="1"/>
    <col min="4618" max="4618" width="15.5703125" style="10" customWidth="1"/>
    <col min="4619" max="4619" width="55.140625" style="10" customWidth="1"/>
    <col min="4620" max="4620" width="15.5703125" style="10" customWidth="1"/>
    <col min="4621" max="4622" width="13" style="10" customWidth="1"/>
    <col min="4623" max="4624" width="13.140625" style="10" customWidth="1"/>
    <col min="4625" max="4625" width="10.5703125" style="10" customWidth="1"/>
    <col min="4626" max="4626" width="12.42578125" style="10" customWidth="1"/>
    <col min="4627" max="4627" width="11.5703125" style="10" customWidth="1"/>
    <col min="4628" max="4628" width="12.28515625" style="10" customWidth="1"/>
    <col min="4629" max="4629" width="12.7109375" style="10" customWidth="1"/>
    <col min="4630" max="4630" width="12.5703125" style="10" customWidth="1"/>
    <col min="4631" max="4631" width="13.140625" style="10" customWidth="1"/>
    <col min="4632" max="4632" width="13.42578125" style="10" customWidth="1"/>
    <col min="4633" max="4633" width="10.28515625" style="10" customWidth="1"/>
    <col min="4634" max="4634" width="14.28515625" style="10" customWidth="1"/>
    <col min="4635" max="4635" width="12.85546875" style="10" customWidth="1"/>
    <col min="4636" max="4636" width="12" style="10" customWidth="1"/>
    <col min="4637" max="4637" width="16.28515625" style="10" customWidth="1"/>
    <col min="4638" max="4638" width="14.5703125" style="10" customWidth="1"/>
    <col min="4639" max="4639" width="16.85546875" style="10" customWidth="1"/>
    <col min="4640" max="4640" width="11.140625" style="10" customWidth="1"/>
    <col min="4641" max="4641" width="10.42578125" style="10" customWidth="1"/>
    <col min="4642" max="4642" width="10.85546875" style="10" customWidth="1"/>
    <col min="4643" max="4643" width="10.140625" style="10" customWidth="1"/>
    <col min="4644" max="4644" width="12.85546875" style="10" customWidth="1"/>
    <col min="4645" max="4646" width="11" style="10" customWidth="1"/>
    <col min="4647" max="4647" width="11.5703125" style="10" customWidth="1"/>
    <col min="4648" max="4648" width="11.28515625" style="10" customWidth="1"/>
    <col min="4649" max="4649" width="10.140625" style="10" customWidth="1"/>
    <col min="4650" max="4651" width="11.85546875" style="10" customWidth="1"/>
    <col min="4652" max="4652" width="12.28515625" style="10" customWidth="1"/>
    <col min="4653" max="4653" width="12.7109375" style="10" customWidth="1"/>
    <col min="4654" max="4654" width="15.140625" style="10" customWidth="1"/>
    <col min="4655" max="4655" width="10" style="10" customWidth="1"/>
    <col min="4656" max="4666" width="7.85546875" style="10" customWidth="1"/>
    <col min="4667" max="4667" width="9.140625" style="10" customWidth="1"/>
    <col min="4668" max="4668" width="8.28515625" style="10" customWidth="1"/>
    <col min="4669" max="4669" width="10.140625" style="10" customWidth="1"/>
    <col min="4670" max="4670" width="9.140625" style="10"/>
    <col min="4671" max="4671" width="11.85546875" style="10" customWidth="1"/>
    <col min="4672" max="4672" width="14.28515625" style="10" customWidth="1"/>
    <col min="4673" max="4872" width="9.140625" style="10"/>
    <col min="4873" max="4873" width="0" style="10" hidden="1" customWidth="1"/>
    <col min="4874" max="4874" width="15.5703125" style="10" customWidth="1"/>
    <col min="4875" max="4875" width="55.140625" style="10" customWidth="1"/>
    <col min="4876" max="4876" width="15.5703125" style="10" customWidth="1"/>
    <col min="4877" max="4878" width="13" style="10" customWidth="1"/>
    <col min="4879" max="4880" width="13.140625" style="10" customWidth="1"/>
    <col min="4881" max="4881" width="10.5703125" style="10" customWidth="1"/>
    <col min="4882" max="4882" width="12.42578125" style="10" customWidth="1"/>
    <col min="4883" max="4883" width="11.5703125" style="10" customWidth="1"/>
    <col min="4884" max="4884" width="12.28515625" style="10" customWidth="1"/>
    <col min="4885" max="4885" width="12.7109375" style="10" customWidth="1"/>
    <col min="4886" max="4886" width="12.5703125" style="10" customWidth="1"/>
    <col min="4887" max="4887" width="13.140625" style="10" customWidth="1"/>
    <col min="4888" max="4888" width="13.42578125" style="10" customWidth="1"/>
    <col min="4889" max="4889" width="10.28515625" style="10" customWidth="1"/>
    <col min="4890" max="4890" width="14.28515625" style="10" customWidth="1"/>
    <col min="4891" max="4891" width="12.85546875" style="10" customWidth="1"/>
    <col min="4892" max="4892" width="12" style="10" customWidth="1"/>
    <col min="4893" max="4893" width="16.28515625" style="10" customWidth="1"/>
    <col min="4894" max="4894" width="14.5703125" style="10" customWidth="1"/>
    <col min="4895" max="4895" width="16.85546875" style="10" customWidth="1"/>
    <col min="4896" max="4896" width="11.140625" style="10" customWidth="1"/>
    <col min="4897" max="4897" width="10.42578125" style="10" customWidth="1"/>
    <col min="4898" max="4898" width="10.85546875" style="10" customWidth="1"/>
    <col min="4899" max="4899" width="10.140625" style="10" customWidth="1"/>
    <col min="4900" max="4900" width="12.85546875" style="10" customWidth="1"/>
    <col min="4901" max="4902" width="11" style="10" customWidth="1"/>
    <col min="4903" max="4903" width="11.5703125" style="10" customWidth="1"/>
    <col min="4904" max="4904" width="11.28515625" style="10" customWidth="1"/>
    <col min="4905" max="4905" width="10.140625" style="10" customWidth="1"/>
    <col min="4906" max="4907" width="11.85546875" style="10" customWidth="1"/>
    <col min="4908" max="4908" width="12.28515625" style="10" customWidth="1"/>
    <col min="4909" max="4909" width="12.7109375" style="10" customWidth="1"/>
    <col min="4910" max="4910" width="15.140625" style="10" customWidth="1"/>
    <col min="4911" max="4911" width="10" style="10" customWidth="1"/>
    <col min="4912" max="4922" width="7.85546875" style="10" customWidth="1"/>
    <col min="4923" max="4923" width="9.140625" style="10" customWidth="1"/>
    <col min="4924" max="4924" width="8.28515625" style="10" customWidth="1"/>
    <col min="4925" max="4925" width="10.140625" style="10" customWidth="1"/>
    <col min="4926" max="4926" width="9.140625" style="10"/>
    <col min="4927" max="4927" width="11.85546875" style="10" customWidth="1"/>
    <col min="4928" max="4928" width="14.28515625" style="10" customWidth="1"/>
    <col min="4929" max="5128" width="9.140625" style="10"/>
    <col min="5129" max="5129" width="0" style="10" hidden="1" customWidth="1"/>
    <col min="5130" max="5130" width="15.5703125" style="10" customWidth="1"/>
    <col min="5131" max="5131" width="55.140625" style="10" customWidth="1"/>
    <col min="5132" max="5132" width="15.5703125" style="10" customWidth="1"/>
    <col min="5133" max="5134" width="13" style="10" customWidth="1"/>
    <col min="5135" max="5136" width="13.140625" style="10" customWidth="1"/>
    <col min="5137" max="5137" width="10.5703125" style="10" customWidth="1"/>
    <col min="5138" max="5138" width="12.42578125" style="10" customWidth="1"/>
    <col min="5139" max="5139" width="11.5703125" style="10" customWidth="1"/>
    <col min="5140" max="5140" width="12.28515625" style="10" customWidth="1"/>
    <col min="5141" max="5141" width="12.7109375" style="10" customWidth="1"/>
    <col min="5142" max="5142" width="12.5703125" style="10" customWidth="1"/>
    <col min="5143" max="5143" width="13.140625" style="10" customWidth="1"/>
    <col min="5144" max="5144" width="13.42578125" style="10" customWidth="1"/>
    <col min="5145" max="5145" width="10.28515625" style="10" customWidth="1"/>
    <col min="5146" max="5146" width="14.28515625" style="10" customWidth="1"/>
    <col min="5147" max="5147" width="12.85546875" style="10" customWidth="1"/>
    <col min="5148" max="5148" width="12" style="10" customWidth="1"/>
    <col min="5149" max="5149" width="16.28515625" style="10" customWidth="1"/>
    <col min="5150" max="5150" width="14.5703125" style="10" customWidth="1"/>
    <col min="5151" max="5151" width="16.85546875" style="10" customWidth="1"/>
    <col min="5152" max="5152" width="11.140625" style="10" customWidth="1"/>
    <col min="5153" max="5153" width="10.42578125" style="10" customWidth="1"/>
    <col min="5154" max="5154" width="10.85546875" style="10" customWidth="1"/>
    <col min="5155" max="5155" width="10.140625" style="10" customWidth="1"/>
    <col min="5156" max="5156" width="12.85546875" style="10" customWidth="1"/>
    <col min="5157" max="5158" width="11" style="10" customWidth="1"/>
    <col min="5159" max="5159" width="11.5703125" style="10" customWidth="1"/>
    <col min="5160" max="5160" width="11.28515625" style="10" customWidth="1"/>
    <col min="5161" max="5161" width="10.140625" style="10" customWidth="1"/>
    <col min="5162" max="5163" width="11.85546875" style="10" customWidth="1"/>
    <col min="5164" max="5164" width="12.28515625" style="10" customWidth="1"/>
    <col min="5165" max="5165" width="12.7109375" style="10" customWidth="1"/>
    <col min="5166" max="5166" width="15.140625" style="10" customWidth="1"/>
    <col min="5167" max="5167" width="10" style="10" customWidth="1"/>
    <col min="5168" max="5178" width="7.85546875" style="10" customWidth="1"/>
    <col min="5179" max="5179" width="9.140625" style="10" customWidth="1"/>
    <col min="5180" max="5180" width="8.28515625" style="10" customWidth="1"/>
    <col min="5181" max="5181" width="10.140625" style="10" customWidth="1"/>
    <col min="5182" max="5182" width="9.140625" style="10"/>
    <col min="5183" max="5183" width="11.85546875" style="10" customWidth="1"/>
    <col min="5184" max="5184" width="14.28515625" style="10" customWidth="1"/>
    <col min="5185" max="5384" width="9.140625" style="10"/>
    <col min="5385" max="5385" width="0" style="10" hidden="1" customWidth="1"/>
    <col min="5386" max="5386" width="15.5703125" style="10" customWidth="1"/>
    <col min="5387" max="5387" width="55.140625" style="10" customWidth="1"/>
    <col min="5388" max="5388" width="15.5703125" style="10" customWidth="1"/>
    <col min="5389" max="5390" width="13" style="10" customWidth="1"/>
    <col min="5391" max="5392" width="13.140625" style="10" customWidth="1"/>
    <col min="5393" max="5393" width="10.5703125" style="10" customWidth="1"/>
    <col min="5394" max="5394" width="12.42578125" style="10" customWidth="1"/>
    <col min="5395" max="5395" width="11.5703125" style="10" customWidth="1"/>
    <col min="5396" max="5396" width="12.28515625" style="10" customWidth="1"/>
    <col min="5397" max="5397" width="12.7109375" style="10" customWidth="1"/>
    <col min="5398" max="5398" width="12.5703125" style="10" customWidth="1"/>
    <col min="5399" max="5399" width="13.140625" style="10" customWidth="1"/>
    <col min="5400" max="5400" width="13.42578125" style="10" customWidth="1"/>
    <col min="5401" max="5401" width="10.28515625" style="10" customWidth="1"/>
    <col min="5402" max="5402" width="14.28515625" style="10" customWidth="1"/>
    <col min="5403" max="5403" width="12.85546875" style="10" customWidth="1"/>
    <col min="5404" max="5404" width="12" style="10" customWidth="1"/>
    <col min="5405" max="5405" width="16.28515625" style="10" customWidth="1"/>
    <col min="5406" max="5406" width="14.5703125" style="10" customWidth="1"/>
    <col min="5407" max="5407" width="16.85546875" style="10" customWidth="1"/>
    <col min="5408" max="5408" width="11.140625" style="10" customWidth="1"/>
    <col min="5409" max="5409" width="10.42578125" style="10" customWidth="1"/>
    <col min="5410" max="5410" width="10.85546875" style="10" customWidth="1"/>
    <col min="5411" max="5411" width="10.140625" style="10" customWidth="1"/>
    <col min="5412" max="5412" width="12.85546875" style="10" customWidth="1"/>
    <col min="5413" max="5414" width="11" style="10" customWidth="1"/>
    <col min="5415" max="5415" width="11.5703125" style="10" customWidth="1"/>
    <col min="5416" max="5416" width="11.28515625" style="10" customWidth="1"/>
    <col min="5417" max="5417" width="10.140625" style="10" customWidth="1"/>
    <col min="5418" max="5419" width="11.85546875" style="10" customWidth="1"/>
    <col min="5420" max="5420" width="12.28515625" style="10" customWidth="1"/>
    <col min="5421" max="5421" width="12.7109375" style="10" customWidth="1"/>
    <col min="5422" max="5422" width="15.140625" style="10" customWidth="1"/>
    <col min="5423" max="5423" width="10" style="10" customWidth="1"/>
    <col min="5424" max="5434" width="7.85546875" style="10" customWidth="1"/>
    <col min="5435" max="5435" width="9.140625" style="10" customWidth="1"/>
    <col min="5436" max="5436" width="8.28515625" style="10" customWidth="1"/>
    <col min="5437" max="5437" width="10.140625" style="10" customWidth="1"/>
    <col min="5438" max="5438" width="9.140625" style="10"/>
    <col min="5439" max="5439" width="11.85546875" style="10" customWidth="1"/>
    <col min="5440" max="5440" width="14.28515625" style="10" customWidth="1"/>
    <col min="5441" max="5640" width="9.140625" style="10"/>
    <col min="5641" max="5641" width="0" style="10" hidden="1" customWidth="1"/>
    <col min="5642" max="5642" width="15.5703125" style="10" customWidth="1"/>
    <col min="5643" max="5643" width="55.140625" style="10" customWidth="1"/>
    <col min="5644" max="5644" width="15.5703125" style="10" customWidth="1"/>
    <col min="5645" max="5646" width="13" style="10" customWidth="1"/>
    <col min="5647" max="5648" width="13.140625" style="10" customWidth="1"/>
    <col min="5649" max="5649" width="10.5703125" style="10" customWidth="1"/>
    <col min="5650" max="5650" width="12.42578125" style="10" customWidth="1"/>
    <col min="5651" max="5651" width="11.5703125" style="10" customWidth="1"/>
    <col min="5652" max="5652" width="12.28515625" style="10" customWidth="1"/>
    <col min="5653" max="5653" width="12.7109375" style="10" customWidth="1"/>
    <col min="5654" max="5654" width="12.5703125" style="10" customWidth="1"/>
    <col min="5655" max="5655" width="13.140625" style="10" customWidth="1"/>
    <col min="5656" max="5656" width="13.42578125" style="10" customWidth="1"/>
    <col min="5657" max="5657" width="10.28515625" style="10" customWidth="1"/>
    <col min="5658" max="5658" width="14.28515625" style="10" customWidth="1"/>
    <col min="5659" max="5659" width="12.85546875" style="10" customWidth="1"/>
    <col min="5660" max="5660" width="12" style="10" customWidth="1"/>
    <col min="5661" max="5661" width="16.28515625" style="10" customWidth="1"/>
    <col min="5662" max="5662" width="14.5703125" style="10" customWidth="1"/>
    <col min="5663" max="5663" width="16.85546875" style="10" customWidth="1"/>
    <col min="5664" max="5664" width="11.140625" style="10" customWidth="1"/>
    <col min="5665" max="5665" width="10.42578125" style="10" customWidth="1"/>
    <col min="5666" max="5666" width="10.85546875" style="10" customWidth="1"/>
    <col min="5667" max="5667" width="10.140625" style="10" customWidth="1"/>
    <col min="5668" max="5668" width="12.85546875" style="10" customWidth="1"/>
    <col min="5669" max="5670" width="11" style="10" customWidth="1"/>
    <col min="5671" max="5671" width="11.5703125" style="10" customWidth="1"/>
    <col min="5672" max="5672" width="11.28515625" style="10" customWidth="1"/>
    <col min="5673" max="5673" width="10.140625" style="10" customWidth="1"/>
    <col min="5674" max="5675" width="11.85546875" style="10" customWidth="1"/>
    <col min="5676" max="5676" width="12.28515625" style="10" customWidth="1"/>
    <col min="5677" max="5677" width="12.7109375" style="10" customWidth="1"/>
    <col min="5678" max="5678" width="15.140625" style="10" customWidth="1"/>
    <col min="5679" max="5679" width="10" style="10" customWidth="1"/>
    <col min="5680" max="5690" width="7.85546875" style="10" customWidth="1"/>
    <col min="5691" max="5691" width="9.140625" style="10" customWidth="1"/>
    <col min="5692" max="5692" width="8.28515625" style="10" customWidth="1"/>
    <col min="5693" max="5693" width="10.140625" style="10" customWidth="1"/>
    <col min="5694" max="5694" width="9.140625" style="10"/>
    <col min="5695" max="5695" width="11.85546875" style="10" customWidth="1"/>
    <col min="5696" max="5696" width="14.28515625" style="10" customWidth="1"/>
    <col min="5697" max="5896" width="9.140625" style="10"/>
    <col min="5897" max="5897" width="0" style="10" hidden="1" customWidth="1"/>
    <col min="5898" max="5898" width="15.5703125" style="10" customWidth="1"/>
    <col min="5899" max="5899" width="55.140625" style="10" customWidth="1"/>
    <col min="5900" max="5900" width="15.5703125" style="10" customWidth="1"/>
    <col min="5901" max="5902" width="13" style="10" customWidth="1"/>
    <col min="5903" max="5904" width="13.140625" style="10" customWidth="1"/>
    <col min="5905" max="5905" width="10.5703125" style="10" customWidth="1"/>
    <col min="5906" max="5906" width="12.42578125" style="10" customWidth="1"/>
    <col min="5907" max="5907" width="11.5703125" style="10" customWidth="1"/>
    <col min="5908" max="5908" width="12.28515625" style="10" customWidth="1"/>
    <col min="5909" max="5909" width="12.7109375" style="10" customWidth="1"/>
    <col min="5910" max="5910" width="12.5703125" style="10" customWidth="1"/>
    <col min="5911" max="5911" width="13.140625" style="10" customWidth="1"/>
    <col min="5912" max="5912" width="13.42578125" style="10" customWidth="1"/>
    <col min="5913" max="5913" width="10.28515625" style="10" customWidth="1"/>
    <col min="5914" max="5914" width="14.28515625" style="10" customWidth="1"/>
    <col min="5915" max="5915" width="12.85546875" style="10" customWidth="1"/>
    <col min="5916" max="5916" width="12" style="10" customWidth="1"/>
    <col min="5917" max="5917" width="16.28515625" style="10" customWidth="1"/>
    <col min="5918" max="5918" width="14.5703125" style="10" customWidth="1"/>
    <col min="5919" max="5919" width="16.85546875" style="10" customWidth="1"/>
    <col min="5920" max="5920" width="11.140625" style="10" customWidth="1"/>
    <col min="5921" max="5921" width="10.42578125" style="10" customWidth="1"/>
    <col min="5922" max="5922" width="10.85546875" style="10" customWidth="1"/>
    <col min="5923" max="5923" width="10.140625" style="10" customWidth="1"/>
    <col min="5924" max="5924" width="12.85546875" style="10" customWidth="1"/>
    <col min="5925" max="5926" width="11" style="10" customWidth="1"/>
    <col min="5927" max="5927" width="11.5703125" style="10" customWidth="1"/>
    <col min="5928" max="5928" width="11.28515625" style="10" customWidth="1"/>
    <col min="5929" max="5929" width="10.140625" style="10" customWidth="1"/>
    <col min="5930" max="5931" width="11.85546875" style="10" customWidth="1"/>
    <col min="5932" max="5932" width="12.28515625" style="10" customWidth="1"/>
    <col min="5933" max="5933" width="12.7109375" style="10" customWidth="1"/>
    <col min="5934" max="5934" width="15.140625" style="10" customWidth="1"/>
    <col min="5935" max="5935" width="10" style="10" customWidth="1"/>
    <col min="5936" max="5946" width="7.85546875" style="10" customWidth="1"/>
    <col min="5947" max="5947" width="9.140625" style="10" customWidth="1"/>
    <col min="5948" max="5948" width="8.28515625" style="10" customWidth="1"/>
    <col min="5949" max="5949" width="10.140625" style="10" customWidth="1"/>
    <col min="5950" max="5950" width="9.140625" style="10"/>
    <col min="5951" max="5951" width="11.85546875" style="10" customWidth="1"/>
    <col min="5952" max="5952" width="14.28515625" style="10" customWidth="1"/>
    <col min="5953" max="6152" width="9.140625" style="10"/>
    <col min="6153" max="6153" width="0" style="10" hidden="1" customWidth="1"/>
    <col min="6154" max="6154" width="15.5703125" style="10" customWidth="1"/>
    <col min="6155" max="6155" width="55.140625" style="10" customWidth="1"/>
    <col min="6156" max="6156" width="15.5703125" style="10" customWidth="1"/>
    <col min="6157" max="6158" width="13" style="10" customWidth="1"/>
    <col min="6159" max="6160" width="13.140625" style="10" customWidth="1"/>
    <col min="6161" max="6161" width="10.5703125" style="10" customWidth="1"/>
    <col min="6162" max="6162" width="12.42578125" style="10" customWidth="1"/>
    <col min="6163" max="6163" width="11.5703125" style="10" customWidth="1"/>
    <col min="6164" max="6164" width="12.28515625" style="10" customWidth="1"/>
    <col min="6165" max="6165" width="12.7109375" style="10" customWidth="1"/>
    <col min="6166" max="6166" width="12.5703125" style="10" customWidth="1"/>
    <col min="6167" max="6167" width="13.140625" style="10" customWidth="1"/>
    <col min="6168" max="6168" width="13.42578125" style="10" customWidth="1"/>
    <col min="6169" max="6169" width="10.28515625" style="10" customWidth="1"/>
    <col min="6170" max="6170" width="14.28515625" style="10" customWidth="1"/>
    <col min="6171" max="6171" width="12.85546875" style="10" customWidth="1"/>
    <col min="6172" max="6172" width="12" style="10" customWidth="1"/>
    <col min="6173" max="6173" width="16.28515625" style="10" customWidth="1"/>
    <col min="6174" max="6174" width="14.5703125" style="10" customWidth="1"/>
    <col min="6175" max="6175" width="16.85546875" style="10" customWidth="1"/>
    <col min="6176" max="6176" width="11.140625" style="10" customWidth="1"/>
    <col min="6177" max="6177" width="10.42578125" style="10" customWidth="1"/>
    <col min="6178" max="6178" width="10.85546875" style="10" customWidth="1"/>
    <col min="6179" max="6179" width="10.140625" style="10" customWidth="1"/>
    <col min="6180" max="6180" width="12.85546875" style="10" customWidth="1"/>
    <col min="6181" max="6182" width="11" style="10" customWidth="1"/>
    <col min="6183" max="6183" width="11.5703125" style="10" customWidth="1"/>
    <col min="6184" max="6184" width="11.28515625" style="10" customWidth="1"/>
    <col min="6185" max="6185" width="10.140625" style="10" customWidth="1"/>
    <col min="6186" max="6187" width="11.85546875" style="10" customWidth="1"/>
    <col min="6188" max="6188" width="12.28515625" style="10" customWidth="1"/>
    <col min="6189" max="6189" width="12.7109375" style="10" customWidth="1"/>
    <col min="6190" max="6190" width="15.140625" style="10" customWidth="1"/>
    <col min="6191" max="6191" width="10" style="10" customWidth="1"/>
    <col min="6192" max="6202" width="7.85546875" style="10" customWidth="1"/>
    <col min="6203" max="6203" width="9.140625" style="10" customWidth="1"/>
    <col min="6204" max="6204" width="8.28515625" style="10" customWidth="1"/>
    <col min="6205" max="6205" width="10.140625" style="10" customWidth="1"/>
    <col min="6206" max="6206" width="9.140625" style="10"/>
    <col min="6207" max="6207" width="11.85546875" style="10" customWidth="1"/>
    <col min="6208" max="6208" width="14.28515625" style="10" customWidth="1"/>
    <col min="6209" max="6408" width="9.140625" style="10"/>
    <col min="6409" max="6409" width="0" style="10" hidden="1" customWidth="1"/>
    <col min="6410" max="6410" width="15.5703125" style="10" customWidth="1"/>
    <col min="6411" max="6411" width="55.140625" style="10" customWidth="1"/>
    <col min="6412" max="6412" width="15.5703125" style="10" customWidth="1"/>
    <col min="6413" max="6414" width="13" style="10" customWidth="1"/>
    <col min="6415" max="6416" width="13.140625" style="10" customWidth="1"/>
    <col min="6417" max="6417" width="10.5703125" style="10" customWidth="1"/>
    <col min="6418" max="6418" width="12.42578125" style="10" customWidth="1"/>
    <col min="6419" max="6419" width="11.5703125" style="10" customWidth="1"/>
    <col min="6420" max="6420" width="12.28515625" style="10" customWidth="1"/>
    <col min="6421" max="6421" width="12.7109375" style="10" customWidth="1"/>
    <col min="6422" max="6422" width="12.5703125" style="10" customWidth="1"/>
    <col min="6423" max="6423" width="13.140625" style="10" customWidth="1"/>
    <col min="6424" max="6424" width="13.42578125" style="10" customWidth="1"/>
    <col min="6425" max="6425" width="10.28515625" style="10" customWidth="1"/>
    <col min="6426" max="6426" width="14.28515625" style="10" customWidth="1"/>
    <col min="6427" max="6427" width="12.85546875" style="10" customWidth="1"/>
    <col min="6428" max="6428" width="12" style="10" customWidth="1"/>
    <col min="6429" max="6429" width="16.28515625" style="10" customWidth="1"/>
    <col min="6430" max="6430" width="14.5703125" style="10" customWidth="1"/>
    <col min="6431" max="6431" width="16.85546875" style="10" customWidth="1"/>
    <col min="6432" max="6432" width="11.140625" style="10" customWidth="1"/>
    <col min="6433" max="6433" width="10.42578125" style="10" customWidth="1"/>
    <col min="6434" max="6434" width="10.85546875" style="10" customWidth="1"/>
    <col min="6435" max="6435" width="10.140625" style="10" customWidth="1"/>
    <col min="6436" max="6436" width="12.85546875" style="10" customWidth="1"/>
    <col min="6437" max="6438" width="11" style="10" customWidth="1"/>
    <col min="6439" max="6439" width="11.5703125" style="10" customWidth="1"/>
    <col min="6440" max="6440" width="11.28515625" style="10" customWidth="1"/>
    <col min="6441" max="6441" width="10.140625" style="10" customWidth="1"/>
    <col min="6442" max="6443" width="11.85546875" style="10" customWidth="1"/>
    <col min="6444" max="6444" width="12.28515625" style="10" customWidth="1"/>
    <col min="6445" max="6445" width="12.7109375" style="10" customWidth="1"/>
    <col min="6446" max="6446" width="15.140625" style="10" customWidth="1"/>
    <col min="6447" max="6447" width="10" style="10" customWidth="1"/>
    <col min="6448" max="6458" width="7.85546875" style="10" customWidth="1"/>
    <col min="6459" max="6459" width="9.140625" style="10" customWidth="1"/>
    <col min="6460" max="6460" width="8.28515625" style="10" customWidth="1"/>
    <col min="6461" max="6461" width="10.140625" style="10" customWidth="1"/>
    <col min="6462" max="6462" width="9.140625" style="10"/>
    <col min="6463" max="6463" width="11.85546875" style="10" customWidth="1"/>
    <col min="6464" max="6464" width="14.28515625" style="10" customWidth="1"/>
    <col min="6465" max="6664" width="9.140625" style="10"/>
    <col min="6665" max="6665" width="0" style="10" hidden="1" customWidth="1"/>
    <col min="6666" max="6666" width="15.5703125" style="10" customWidth="1"/>
    <col min="6667" max="6667" width="55.140625" style="10" customWidth="1"/>
    <col min="6668" max="6668" width="15.5703125" style="10" customWidth="1"/>
    <col min="6669" max="6670" width="13" style="10" customWidth="1"/>
    <col min="6671" max="6672" width="13.140625" style="10" customWidth="1"/>
    <col min="6673" max="6673" width="10.5703125" style="10" customWidth="1"/>
    <col min="6674" max="6674" width="12.42578125" style="10" customWidth="1"/>
    <col min="6675" max="6675" width="11.5703125" style="10" customWidth="1"/>
    <col min="6676" max="6676" width="12.28515625" style="10" customWidth="1"/>
    <col min="6677" max="6677" width="12.7109375" style="10" customWidth="1"/>
    <col min="6678" max="6678" width="12.5703125" style="10" customWidth="1"/>
    <col min="6679" max="6679" width="13.140625" style="10" customWidth="1"/>
    <col min="6680" max="6680" width="13.42578125" style="10" customWidth="1"/>
    <col min="6681" max="6681" width="10.28515625" style="10" customWidth="1"/>
    <col min="6682" max="6682" width="14.28515625" style="10" customWidth="1"/>
    <col min="6683" max="6683" width="12.85546875" style="10" customWidth="1"/>
    <col min="6684" max="6684" width="12" style="10" customWidth="1"/>
    <col min="6685" max="6685" width="16.28515625" style="10" customWidth="1"/>
    <col min="6686" max="6686" width="14.5703125" style="10" customWidth="1"/>
    <col min="6687" max="6687" width="16.85546875" style="10" customWidth="1"/>
    <col min="6688" max="6688" width="11.140625" style="10" customWidth="1"/>
    <col min="6689" max="6689" width="10.42578125" style="10" customWidth="1"/>
    <col min="6690" max="6690" width="10.85546875" style="10" customWidth="1"/>
    <col min="6691" max="6691" width="10.140625" style="10" customWidth="1"/>
    <col min="6692" max="6692" width="12.85546875" style="10" customWidth="1"/>
    <col min="6693" max="6694" width="11" style="10" customWidth="1"/>
    <col min="6695" max="6695" width="11.5703125" style="10" customWidth="1"/>
    <col min="6696" max="6696" width="11.28515625" style="10" customWidth="1"/>
    <col min="6697" max="6697" width="10.140625" style="10" customWidth="1"/>
    <col min="6698" max="6699" width="11.85546875" style="10" customWidth="1"/>
    <col min="6700" max="6700" width="12.28515625" style="10" customWidth="1"/>
    <col min="6701" max="6701" width="12.7109375" style="10" customWidth="1"/>
    <col min="6702" max="6702" width="15.140625" style="10" customWidth="1"/>
    <col min="6703" max="6703" width="10" style="10" customWidth="1"/>
    <col min="6704" max="6714" width="7.85546875" style="10" customWidth="1"/>
    <col min="6715" max="6715" width="9.140625" style="10" customWidth="1"/>
    <col min="6716" max="6716" width="8.28515625" style="10" customWidth="1"/>
    <col min="6717" max="6717" width="10.140625" style="10" customWidth="1"/>
    <col min="6718" max="6718" width="9.140625" style="10"/>
    <col min="6719" max="6719" width="11.85546875" style="10" customWidth="1"/>
    <col min="6720" max="6720" width="14.28515625" style="10" customWidth="1"/>
    <col min="6721" max="6920" width="9.140625" style="10"/>
    <col min="6921" max="6921" width="0" style="10" hidden="1" customWidth="1"/>
    <col min="6922" max="6922" width="15.5703125" style="10" customWidth="1"/>
    <col min="6923" max="6923" width="55.140625" style="10" customWidth="1"/>
    <col min="6924" max="6924" width="15.5703125" style="10" customWidth="1"/>
    <col min="6925" max="6926" width="13" style="10" customWidth="1"/>
    <col min="6927" max="6928" width="13.140625" style="10" customWidth="1"/>
    <col min="6929" max="6929" width="10.5703125" style="10" customWidth="1"/>
    <col min="6930" max="6930" width="12.42578125" style="10" customWidth="1"/>
    <col min="6931" max="6931" width="11.5703125" style="10" customWidth="1"/>
    <col min="6932" max="6932" width="12.28515625" style="10" customWidth="1"/>
    <col min="6933" max="6933" width="12.7109375" style="10" customWidth="1"/>
    <col min="6934" max="6934" width="12.5703125" style="10" customWidth="1"/>
    <col min="6935" max="6935" width="13.140625" style="10" customWidth="1"/>
    <col min="6936" max="6936" width="13.42578125" style="10" customWidth="1"/>
    <col min="6937" max="6937" width="10.28515625" style="10" customWidth="1"/>
    <col min="6938" max="6938" width="14.28515625" style="10" customWidth="1"/>
    <col min="6939" max="6939" width="12.85546875" style="10" customWidth="1"/>
    <col min="6940" max="6940" width="12" style="10" customWidth="1"/>
    <col min="6941" max="6941" width="16.28515625" style="10" customWidth="1"/>
    <col min="6942" max="6942" width="14.5703125" style="10" customWidth="1"/>
    <col min="6943" max="6943" width="16.85546875" style="10" customWidth="1"/>
    <col min="6944" max="6944" width="11.140625" style="10" customWidth="1"/>
    <col min="6945" max="6945" width="10.42578125" style="10" customWidth="1"/>
    <col min="6946" max="6946" width="10.85546875" style="10" customWidth="1"/>
    <col min="6947" max="6947" width="10.140625" style="10" customWidth="1"/>
    <col min="6948" max="6948" width="12.85546875" style="10" customWidth="1"/>
    <col min="6949" max="6950" width="11" style="10" customWidth="1"/>
    <col min="6951" max="6951" width="11.5703125" style="10" customWidth="1"/>
    <col min="6952" max="6952" width="11.28515625" style="10" customWidth="1"/>
    <col min="6953" max="6953" width="10.140625" style="10" customWidth="1"/>
    <col min="6954" max="6955" width="11.85546875" style="10" customWidth="1"/>
    <col min="6956" max="6956" width="12.28515625" style="10" customWidth="1"/>
    <col min="6957" max="6957" width="12.7109375" style="10" customWidth="1"/>
    <col min="6958" max="6958" width="15.140625" style="10" customWidth="1"/>
    <col min="6959" max="6959" width="10" style="10" customWidth="1"/>
    <col min="6960" max="6970" width="7.85546875" style="10" customWidth="1"/>
    <col min="6971" max="6971" width="9.140625" style="10" customWidth="1"/>
    <col min="6972" max="6972" width="8.28515625" style="10" customWidth="1"/>
    <col min="6973" max="6973" width="10.140625" style="10" customWidth="1"/>
    <col min="6974" max="6974" width="9.140625" style="10"/>
    <col min="6975" max="6975" width="11.85546875" style="10" customWidth="1"/>
    <col min="6976" max="6976" width="14.28515625" style="10" customWidth="1"/>
    <col min="6977" max="7176" width="9.140625" style="10"/>
    <col min="7177" max="7177" width="0" style="10" hidden="1" customWidth="1"/>
    <col min="7178" max="7178" width="15.5703125" style="10" customWidth="1"/>
    <col min="7179" max="7179" width="55.140625" style="10" customWidth="1"/>
    <col min="7180" max="7180" width="15.5703125" style="10" customWidth="1"/>
    <col min="7181" max="7182" width="13" style="10" customWidth="1"/>
    <col min="7183" max="7184" width="13.140625" style="10" customWidth="1"/>
    <col min="7185" max="7185" width="10.5703125" style="10" customWidth="1"/>
    <col min="7186" max="7186" width="12.42578125" style="10" customWidth="1"/>
    <col min="7187" max="7187" width="11.5703125" style="10" customWidth="1"/>
    <col min="7188" max="7188" width="12.28515625" style="10" customWidth="1"/>
    <col min="7189" max="7189" width="12.7109375" style="10" customWidth="1"/>
    <col min="7190" max="7190" width="12.5703125" style="10" customWidth="1"/>
    <col min="7191" max="7191" width="13.140625" style="10" customWidth="1"/>
    <col min="7192" max="7192" width="13.42578125" style="10" customWidth="1"/>
    <col min="7193" max="7193" width="10.28515625" style="10" customWidth="1"/>
    <col min="7194" max="7194" width="14.28515625" style="10" customWidth="1"/>
    <col min="7195" max="7195" width="12.85546875" style="10" customWidth="1"/>
    <col min="7196" max="7196" width="12" style="10" customWidth="1"/>
    <col min="7197" max="7197" width="16.28515625" style="10" customWidth="1"/>
    <col min="7198" max="7198" width="14.5703125" style="10" customWidth="1"/>
    <col min="7199" max="7199" width="16.85546875" style="10" customWidth="1"/>
    <col min="7200" max="7200" width="11.140625" style="10" customWidth="1"/>
    <col min="7201" max="7201" width="10.42578125" style="10" customWidth="1"/>
    <col min="7202" max="7202" width="10.85546875" style="10" customWidth="1"/>
    <col min="7203" max="7203" width="10.140625" style="10" customWidth="1"/>
    <col min="7204" max="7204" width="12.85546875" style="10" customWidth="1"/>
    <col min="7205" max="7206" width="11" style="10" customWidth="1"/>
    <col min="7207" max="7207" width="11.5703125" style="10" customWidth="1"/>
    <col min="7208" max="7208" width="11.28515625" style="10" customWidth="1"/>
    <col min="7209" max="7209" width="10.140625" style="10" customWidth="1"/>
    <col min="7210" max="7211" width="11.85546875" style="10" customWidth="1"/>
    <col min="7212" max="7212" width="12.28515625" style="10" customWidth="1"/>
    <col min="7213" max="7213" width="12.7109375" style="10" customWidth="1"/>
    <col min="7214" max="7214" width="15.140625" style="10" customWidth="1"/>
    <col min="7215" max="7215" width="10" style="10" customWidth="1"/>
    <col min="7216" max="7226" width="7.85546875" style="10" customWidth="1"/>
    <col min="7227" max="7227" width="9.140625" style="10" customWidth="1"/>
    <col min="7228" max="7228" width="8.28515625" style="10" customWidth="1"/>
    <col min="7229" max="7229" width="10.140625" style="10" customWidth="1"/>
    <col min="7230" max="7230" width="9.140625" style="10"/>
    <col min="7231" max="7231" width="11.85546875" style="10" customWidth="1"/>
    <col min="7232" max="7232" width="14.28515625" style="10" customWidth="1"/>
    <col min="7233" max="7432" width="9.140625" style="10"/>
    <col min="7433" max="7433" width="0" style="10" hidden="1" customWidth="1"/>
    <col min="7434" max="7434" width="15.5703125" style="10" customWidth="1"/>
    <col min="7435" max="7435" width="55.140625" style="10" customWidth="1"/>
    <col min="7436" max="7436" width="15.5703125" style="10" customWidth="1"/>
    <col min="7437" max="7438" width="13" style="10" customWidth="1"/>
    <col min="7439" max="7440" width="13.140625" style="10" customWidth="1"/>
    <col min="7441" max="7441" width="10.5703125" style="10" customWidth="1"/>
    <col min="7442" max="7442" width="12.42578125" style="10" customWidth="1"/>
    <col min="7443" max="7443" width="11.5703125" style="10" customWidth="1"/>
    <col min="7444" max="7444" width="12.28515625" style="10" customWidth="1"/>
    <col min="7445" max="7445" width="12.7109375" style="10" customWidth="1"/>
    <col min="7446" max="7446" width="12.5703125" style="10" customWidth="1"/>
    <col min="7447" max="7447" width="13.140625" style="10" customWidth="1"/>
    <col min="7448" max="7448" width="13.42578125" style="10" customWidth="1"/>
    <col min="7449" max="7449" width="10.28515625" style="10" customWidth="1"/>
    <col min="7450" max="7450" width="14.28515625" style="10" customWidth="1"/>
    <col min="7451" max="7451" width="12.85546875" style="10" customWidth="1"/>
    <col min="7452" max="7452" width="12" style="10" customWidth="1"/>
    <col min="7453" max="7453" width="16.28515625" style="10" customWidth="1"/>
    <col min="7454" max="7454" width="14.5703125" style="10" customWidth="1"/>
    <col min="7455" max="7455" width="16.85546875" style="10" customWidth="1"/>
    <col min="7456" max="7456" width="11.140625" style="10" customWidth="1"/>
    <col min="7457" max="7457" width="10.42578125" style="10" customWidth="1"/>
    <col min="7458" max="7458" width="10.85546875" style="10" customWidth="1"/>
    <col min="7459" max="7459" width="10.140625" style="10" customWidth="1"/>
    <col min="7460" max="7460" width="12.85546875" style="10" customWidth="1"/>
    <col min="7461" max="7462" width="11" style="10" customWidth="1"/>
    <col min="7463" max="7463" width="11.5703125" style="10" customWidth="1"/>
    <col min="7464" max="7464" width="11.28515625" style="10" customWidth="1"/>
    <col min="7465" max="7465" width="10.140625" style="10" customWidth="1"/>
    <col min="7466" max="7467" width="11.85546875" style="10" customWidth="1"/>
    <col min="7468" max="7468" width="12.28515625" style="10" customWidth="1"/>
    <col min="7469" max="7469" width="12.7109375" style="10" customWidth="1"/>
    <col min="7470" max="7470" width="15.140625" style="10" customWidth="1"/>
    <col min="7471" max="7471" width="10" style="10" customWidth="1"/>
    <col min="7472" max="7482" width="7.85546875" style="10" customWidth="1"/>
    <col min="7483" max="7483" width="9.140625" style="10" customWidth="1"/>
    <col min="7484" max="7484" width="8.28515625" style="10" customWidth="1"/>
    <col min="7485" max="7485" width="10.140625" style="10" customWidth="1"/>
    <col min="7486" max="7486" width="9.140625" style="10"/>
    <col min="7487" max="7487" width="11.85546875" style="10" customWidth="1"/>
    <col min="7488" max="7488" width="14.28515625" style="10" customWidth="1"/>
    <col min="7489" max="7688" width="9.140625" style="10"/>
    <col min="7689" max="7689" width="0" style="10" hidden="1" customWidth="1"/>
    <col min="7690" max="7690" width="15.5703125" style="10" customWidth="1"/>
    <col min="7691" max="7691" width="55.140625" style="10" customWidth="1"/>
    <col min="7692" max="7692" width="15.5703125" style="10" customWidth="1"/>
    <col min="7693" max="7694" width="13" style="10" customWidth="1"/>
    <col min="7695" max="7696" width="13.140625" style="10" customWidth="1"/>
    <col min="7697" max="7697" width="10.5703125" style="10" customWidth="1"/>
    <col min="7698" max="7698" width="12.42578125" style="10" customWidth="1"/>
    <col min="7699" max="7699" width="11.5703125" style="10" customWidth="1"/>
    <col min="7700" max="7700" width="12.28515625" style="10" customWidth="1"/>
    <col min="7701" max="7701" width="12.7109375" style="10" customWidth="1"/>
    <col min="7702" max="7702" width="12.5703125" style="10" customWidth="1"/>
    <col min="7703" max="7703" width="13.140625" style="10" customWidth="1"/>
    <col min="7704" max="7704" width="13.42578125" style="10" customWidth="1"/>
    <col min="7705" max="7705" width="10.28515625" style="10" customWidth="1"/>
    <col min="7706" max="7706" width="14.28515625" style="10" customWidth="1"/>
    <col min="7707" max="7707" width="12.85546875" style="10" customWidth="1"/>
    <col min="7708" max="7708" width="12" style="10" customWidth="1"/>
    <col min="7709" max="7709" width="16.28515625" style="10" customWidth="1"/>
    <col min="7710" max="7710" width="14.5703125" style="10" customWidth="1"/>
    <col min="7711" max="7711" width="16.85546875" style="10" customWidth="1"/>
    <col min="7712" max="7712" width="11.140625" style="10" customWidth="1"/>
    <col min="7713" max="7713" width="10.42578125" style="10" customWidth="1"/>
    <col min="7714" max="7714" width="10.85546875" style="10" customWidth="1"/>
    <col min="7715" max="7715" width="10.140625" style="10" customWidth="1"/>
    <col min="7716" max="7716" width="12.85546875" style="10" customWidth="1"/>
    <col min="7717" max="7718" width="11" style="10" customWidth="1"/>
    <col min="7719" max="7719" width="11.5703125" style="10" customWidth="1"/>
    <col min="7720" max="7720" width="11.28515625" style="10" customWidth="1"/>
    <col min="7721" max="7721" width="10.140625" style="10" customWidth="1"/>
    <col min="7722" max="7723" width="11.85546875" style="10" customWidth="1"/>
    <col min="7724" max="7724" width="12.28515625" style="10" customWidth="1"/>
    <col min="7725" max="7725" width="12.7109375" style="10" customWidth="1"/>
    <col min="7726" max="7726" width="15.140625" style="10" customWidth="1"/>
    <col min="7727" max="7727" width="10" style="10" customWidth="1"/>
    <col min="7728" max="7738" width="7.85546875" style="10" customWidth="1"/>
    <col min="7739" max="7739" width="9.140625" style="10" customWidth="1"/>
    <col min="7740" max="7740" width="8.28515625" style="10" customWidth="1"/>
    <col min="7741" max="7741" width="10.140625" style="10" customWidth="1"/>
    <col min="7742" max="7742" width="9.140625" style="10"/>
    <col min="7743" max="7743" width="11.85546875" style="10" customWidth="1"/>
    <col min="7744" max="7744" width="14.28515625" style="10" customWidth="1"/>
    <col min="7745" max="7944" width="9.140625" style="10"/>
    <col min="7945" max="7945" width="0" style="10" hidden="1" customWidth="1"/>
    <col min="7946" max="7946" width="15.5703125" style="10" customWidth="1"/>
    <col min="7947" max="7947" width="55.140625" style="10" customWidth="1"/>
    <col min="7948" max="7948" width="15.5703125" style="10" customWidth="1"/>
    <col min="7949" max="7950" width="13" style="10" customWidth="1"/>
    <col min="7951" max="7952" width="13.140625" style="10" customWidth="1"/>
    <col min="7953" max="7953" width="10.5703125" style="10" customWidth="1"/>
    <col min="7954" max="7954" width="12.42578125" style="10" customWidth="1"/>
    <col min="7955" max="7955" width="11.5703125" style="10" customWidth="1"/>
    <col min="7956" max="7956" width="12.28515625" style="10" customWidth="1"/>
    <col min="7957" max="7957" width="12.7109375" style="10" customWidth="1"/>
    <col min="7958" max="7958" width="12.5703125" style="10" customWidth="1"/>
    <col min="7959" max="7959" width="13.140625" style="10" customWidth="1"/>
    <col min="7960" max="7960" width="13.42578125" style="10" customWidth="1"/>
    <col min="7961" max="7961" width="10.28515625" style="10" customWidth="1"/>
    <col min="7962" max="7962" width="14.28515625" style="10" customWidth="1"/>
    <col min="7963" max="7963" width="12.85546875" style="10" customWidth="1"/>
    <col min="7964" max="7964" width="12" style="10" customWidth="1"/>
    <col min="7965" max="7965" width="16.28515625" style="10" customWidth="1"/>
    <col min="7966" max="7966" width="14.5703125" style="10" customWidth="1"/>
    <col min="7967" max="7967" width="16.85546875" style="10" customWidth="1"/>
    <col min="7968" max="7968" width="11.140625" style="10" customWidth="1"/>
    <col min="7969" max="7969" width="10.42578125" style="10" customWidth="1"/>
    <col min="7970" max="7970" width="10.85546875" style="10" customWidth="1"/>
    <col min="7971" max="7971" width="10.140625" style="10" customWidth="1"/>
    <col min="7972" max="7972" width="12.85546875" style="10" customWidth="1"/>
    <col min="7973" max="7974" width="11" style="10" customWidth="1"/>
    <col min="7975" max="7975" width="11.5703125" style="10" customWidth="1"/>
    <col min="7976" max="7976" width="11.28515625" style="10" customWidth="1"/>
    <col min="7977" max="7977" width="10.140625" style="10" customWidth="1"/>
    <col min="7978" max="7979" width="11.85546875" style="10" customWidth="1"/>
    <col min="7980" max="7980" width="12.28515625" style="10" customWidth="1"/>
    <col min="7981" max="7981" width="12.7109375" style="10" customWidth="1"/>
    <col min="7982" max="7982" width="15.140625" style="10" customWidth="1"/>
    <col min="7983" max="7983" width="10" style="10" customWidth="1"/>
    <col min="7984" max="7994" width="7.85546875" style="10" customWidth="1"/>
    <col min="7995" max="7995" width="9.140625" style="10" customWidth="1"/>
    <col min="7996" max="7996" width="8.28515625" style="10" customWidth="1"/>
    <col min="7997" max="7997" width="10.140625" style="10" customWidth="1"/>
    <col min="7998" max="7998" width="9.140625" style="10"/>
    <col min="7999" max="7999" width="11.85546875" style="10" customWidth="1"/>
    <col min="8000" max="8000" width="14.28515625" style="10" customWidth="1"/>
    <col min="8001" max="8200" width="9.140625" style="10"/>
    <col min="8201" max="8201" width="0" style="10" hidden="1" customWidth="1"/>
    <col min="8202" max="8202" width="15.5703125" style="10" customWidth="1"/>
    <col min="8203" max="8203" width="55.140625" style="10" customWidth="1"/>
    <col min="8204" max="8204" width="15.5703125" style="10" customWidth="1"/>
    <col min="8205" max="8206" width="13" style="10" customWidth="1"/>
    <col min="8207" max="8208" width="13.140625" style="10" customWidth="1"/>
    <col min="8209" max="8209" width="10.5703125" style="10" customWidth="1"/>
    <col min="8210" max="8210" width="12.42578125" style="10" customWidth="1"/>
    <col min="8211" max="8211" width="11.5703125" style="10" customWidth="1"/>
    <col min="8212" max="8212" width="12.28515625" style="10" customWidth="1"/>
    <col min="8213" max="8213" width="12.7109375" style="10" customWidth="1"/>
    <col min="8214" max="8214" width="12.5703125" style="10" customWidth="1"/>
    <col min="8215" max="8215" width="13.140625" style="10" customWidth="1"/>
    <col min="8216" max="8216" width="13.42578125" style="10" customWidth="1"/>
    <col min="8217" max="8217" width="10.28515625" style="10" customWidth="1"/>
    <col min="8218" max="8218" width="14.28515625" style="10" customWidth="1"/>
    <col min="8219" max="8219" width="12.85546875" style="10" customWidth="1"/>
    <col min="8220" max="8220" width="12" style="10" customWidth="1"/>
    <col min="8221" max="8221" width="16.28515625" style="10" customWidth="1"/>
    <col min="8222" max="8222" width="14.5703125" style="10" customWidth="1"/>
    <col min="8223" max="8223" width="16.85546875" style="10" customWidth="1"/>
    <col min="8224" max="8224" width="11.140625" style="10" customWidth="1"/>
    <col min="8225" max="8225" width="10.42578125" style="10" customWidth="1"/>
    <col min="8226" max="8226" width="10.85546875" style="10" customWidth="1"/>
    <col min="8227" max="8227" width="10.140625" style="10" customWidth="1"/>
    <col min="8228" max="8228" width="12.85546875" style="10" customWidth="1"/>
    <col min="8229" max="8230" width="11" style="10" customWidth="1"/>
    <col min="8231" max="8231" width="11.5703125" style="10" customWidth="1"/>
    <col min="8232" max="8232" width="11.28515625" style="10" customWidth="1"/>
    <col min="8233" max="8233" width="10.140625" style="10" customWidth="1"/>
    <col min="8234" max="8235" width="11.85546875" style="10" customWidth="1"/>
    <col min="8236" max="8236" width="12.28515625" style="10" customWidth="1"/>
    <col min="8237" max="8237" width="12.7109375" style="10" customWidth="1"/>
    <col min="8238" max="8238" width="15.140625" style="10" customWidth="1"/>
    <col min="8239" max="8239" width="10" style="10" customWidth="1"/>
    <col min="8240" max="8250" width="7.85546875" style="10" customWidth="1"/>
    <col min="8251" max="8251" width="9.140625" style="10" customWidth="1"/>
    <col min="8252" max="8252" width="8.28515625" style="10" customWidth="1"/>
    <col min="8253" max="8253" width="10.140625" style="10" customWidth="1"/>
    <col min="8254" max="8254" width="9.140625" style="10"/>
    <col min="8255" max="8255" width="11.85546875" style="10" customWidth="1"/>
    <col min="8256" max="8256" width="14.28515625" style="10" customWidth="1"/>
    <col min="8257" max="8456" width="9.140625" style="10"/>
    <col min="8457" max="8457" width="0" style="10" hidden="1" customWidth="1"/>
    <col min="8458" max="8458" width="15.5703125" style="10" customWidth="1"/>
    <col min="8459" max="8459" width="55.140625" style="10" customWidth="1"/>
    <col min="8460" max="8460" width="15.5703125" style="10" customWidth="1"/>
    <col min="8461" max="8462" width="13" style="10" customWidth="1"/>
    <col min="8463" max="8464" width="13.140625" style="10" customWidth="1"/>
    <col min="8465" max="8465" width="10.5703125" style="10" customWidth="1"/>
    <col min="8466" max="8466" width="12.42578125" style="10" customWidth="1"/>
    <col min="8467" max="8467" width="11.5703125" style="10" customWidth="1"/>
    <col min="8468" max="8468" width="12.28515625" style="10" customWidth="1"/>
    <col min="8469" max="8469" width="12.7109375" style="10" customWidth="1"/>
    <col min="8470" max="8470" width="12.5703125" style="10" customWidth="1"/>
    <col min="8471" max="8471" width="13.140625" style="10" customWidth="1"/>
    <col min="8472" max="8472" width="13.42578125" style="10" customWidth="1"/>
    <col min="8473" max="8473" width="10.28515625" style="10" customWidth="1"/>
    <col min="8474" max="8474" width="14.28515625" style="10" customWidth="1"/>
    <col min="8475" max="8475" width="12.85546875" style="10" customWidth="1"/>
    <col min="8476" max="8476" width="12" style="10" customWidth="1"/>
    <col min="8477" max="8477" width="16.28515625" style="10" customWidth="1"/>
    <col min="8478" max="8478" width="14.5703125" style="10" customWidth="1"/>
    <col min="8479" max="8479" width="16.85546875" style="10" customWidth="1"/>
    <col min="8480" max="8480" width="11.140625" style="10" customWidth="1"/>
    <col min="8481" max="8481" width="10.42578125" style="10" customWidth="1"/>
    <col min="8482" max="8482" width="10.85546875" style="10" customWidth="1"/>
    <col min="8483" max="8483" width="10.140625" style="10" customWidth="1"/>
    <col min="8484" max="8484" width="12.85546875" style="10" customWidth="1"/>
    <col min="8485" max="8486" width="11" style="10" customWidth="1"/>
    <col min="8487" max="8487" width="11.5703125" style="10" customWidth="1"/>
    <col min="8488" max="8488" width="11.28515625" style="10" customWidth="1"/>
    <col min="8489" max="8489" width="10.140625" style="10" customWidth="1"/>
    <col min="8490" max="8491" width="11.85546875" style="10" customWidth="1"/>
    <col min="8492" max="8492" width="12.28515625" style="10" customWidth="1"/>
    <col min="8493" max="8493" width="12.7109375" style="10" customWidth="1"/>
    <col min="8494" max="8494" width="15.140625" style="10" customWidth="1"/>
    <col min="8495" max="8495" width="10" style="10" customWidth="1"/>
    <col min="8496" max="8506" width="7.85546875" style="10" customWidth="1"/>
    <col min="8507" max="8507" width="9.140625" style="10" customWidth="1"/>
    <col min="8508" max="8508" width="8.28515625" style="10" customWidth="1"/>
    <col min="8509" max="8509" width="10.140625" style="10" customWidth="1"/>
    <col min="8510" max="8510" width="9.140625" style="10"/>
    <col min="8511" max="8511" width="11.85546875" style="10" customWidth="1"/>
    <col min="8512" max="8512" width="14.28515625" style="10" customWidth="1"/>
    <col min="8513" max="8712" width="9.140625" style="10"/>
    <col min="8713" max="8713" width="0" style="10" hidden="1" customWidth="1"/>
    <col min="8714" max="8714" width="15.5703125" style="10" customWidth="1"/>
    <col min="8715" max="8715" width="55.140625" style="10" customWidth="1"/>
    <col min="8716" max="8716" width="15.5703125" style="10" customWidth="1"/>
    <col min="8717" max="8718" width="13" style="10" customWidth="1"/>
    <col min="8719" max="8720" width="13.140625" style="10" customWidth="1"/>
    <col min="8721" max="8721" width="10.5703125" style="10" customWidth="1"/>
    <col min="8722" max="8722" width="12.42578125" style="10" customWidth="1"/>
    <col min="8723" max="8723" width="11.5703125" style="10" customWidth="1"/>
    <col min="8724" max="8724" width="12.28515625" style="10" customWidth="1"/>
    <col min="8725" max="8725" width="12.7109375" style="10" customWidth="1"/>
    <col min="8726" max="8726" width="12.5703125" style="10" customWidth="1"/>
    <col min="8727" max="8727" width="13.140625" style="10" customWidth="1"/>
    <col min="8728" max="8728" width="13.42578125" style="10" customWidth="1"/>
    <col min="8729" max="8729" width="10.28515625" style="10" customWidth="1"/>
    <col min="8730" max="8730" width="14.28515625" style="10" customWidth="1"/>
    <col min="8731" max="8731" width="12.85546875" style="10" customWidth="1"/>
    <col min="8732" max="8732" width="12" style="10" customWidth="1"/>
    <col min="8733" max="8733" width="16.28515625" style="10" customWidth="1"/>
    <col min="8734" max="8734" width="14.5703125" style="10" customWidth="1"/>
    <col min="8735" max="8735" width="16.85546875" style="10" customWidth="1"/>
    <col min="8736" max="8736" width="11.140625" style="10" customWidth="1"/>
    <col min="8737" max="8737" width="10.42578125" style="10" customWidth="1"/>
    <col min="8738" max="8738" width="10.85546875" style="10" customWidth="1"/>
    <col min="8739" max="8739" width="10.140625" style="10" customWidth="1"/>
    <col min="8740" max="8740" width="12.85546875" style="10" customWidth="1"/>
    <col min="8741" max="8742" width="11" style="10" customWidth="1"/>
    <col min="8743" max="8743" width="11.5703125" style="10" customWidth="1"/>
    <col min="8744" max="8744" width="11.28515625" style="10" customWidth="1"/>
    <col min="8745" max="8745" width="10.140625" style="10" customWidth="1"/>
    <col min="8746" max="8747" width="11.85546875" style="10" customWidth="1"/>
    <col min="8748" max="8748" width="12.28515625" style="10" customWidth="1"/>
    <col min="8749" max="8749" width="12.7109375" style="10" customWidth="1"/>
    <col min="8750" max="8750" width="15.140625" style="10" customWidth="1"/>
    <col min="8751" max="8751" width="10" style="10" customWidth="1"/>
    <col min="8752" max="8762" width="7.85546875" style="10" customWidth="1"/>
    <col min="8763" max="8763" width="9.140625" style="10" customWidth="1"/>
    <col min="8764" max="8764" width="8.28515625" style="10" customWidth="1"/>
    <col min="8765" max="8765" width="10.140625" style="10" customWidth="1"/>
    <col min="8766" max="8766" width="9.140625" style="10"/>
    <col min="8767" max="8767" width="11.85546875" style="10" customWidth="1"/>
    <col min="8768" max="8768" width="14.28515625" style="10" customWidth="1"/>
    <col min="8769" max="8968" width="9.140625" style="10"/>
    <col min="8969" max="8969" width="0" style="10" hidden="1" customWidth="1"/>
    <col min="8970" max="8970" width="15.5703125" style="10" customWidth="1"/>
    <col min="8971" max="8971" width="55.140625" style="10" customWidth="1"/>
    <col min="8972" max="8972" width="15.5703125" style="10" customWidth="1"/>
    <col min="8973" max="8974" width="13" style="10" customWidth="1"/>
    <col min="8975" max="8976" width="13.140625" style="10" customWidth="1"/>
    <col min="8977" max="8977" width="10.5703125" style="10" customWidth="1"/>
    <col min="8978" max="8978" width="12.42578125" style="10" customWidth="1"/>
    <col min="8979" max="8979" width="11.5703125" style="10" customWidth="1"/>
    <col min="8980" max="8980" width="12.28515625" style="10" customWidth="1"/>
    <col min="8981" max="8981" width="12.7109375" style="10" customWidth="1"/>
    <col min="8982" max="8982" width="12.5703125" style="10" customWidth="1"/>
    <col min="8983" max="8983" width="13.140625" style="10" customWidth="1"/>
    <col min="8984" max="8984" width="13.42578125" style="10" customWidth="1"/>
    <col min="8985" max="8985" width="10.28515625" style="10" customWidth="1"/>
    <col min="8986" max="8986" width="14.28515625" style="10" customWidth="1"/>
    <col min="8987" max="8987" width="12.85546875" style="10" customWidth="1"/>
    <col min="8988" max="8988" width="12" style="10" customWidth="1"/>
    <col min="8989" max="8989" width="16.28515625" style="10" customWidth="1"/>
    <col min="8990" max="8990" width="14.5703125" style="10" customWidth="1"/>
    <col min="8991" max="8991" width="16.85546875" style="10" customWidth="1"/>
    <col min="8992" max="8992" width="11.140625" style="10" customWidth="1"/>
    <col min="8993" max="8993" width="10.42578125" style="10" customWidth="1"/>
    <col min="8994" max="8994" width="10.85546875" style="10" customWidth="1"/>
    <col min="8995" max="8995" width="10.140625" style="10" customWidth="1"/>
    <col min="8996" max="8996" width="12.85546875" style="10" customWidth="1"/>
    <col min="8997" max="8998" width="11" style="10" customWidth="1"/>
    <col min="8999" max="8999" width="11.5703125" style="10" customWidth="1"/>
    <col min="9000" max="9000" width="11.28515625" style="10" customWidth="1"/>
    <col min="9001" max="9001" width="10.140625" style="10" customWidth="1"/>
    <col min="9002" max="9003" width="11.85546875" style="10" customWidth="1"/>
    <col min="9004" max="9004" width="12.28515625" style="10" customWidth="1"/>
    <col min="9005" max="9005" width="12.7109375" style="10" customWidth="1"/>
    <col min="9006" max="9006" width="15.140625" style="10" customWidth="1"/>
    <col min="9007" max="9007" width="10" style="10" customWidth="1"/>
    <col min="9008" max="9018" width="7.85546875" style="10" customWidth="1"/>
    <col min="9019" max="9019" width="9.140625" style="10" customWidth="1"/>
    <col min="9020" max="9020" width="8.28515625" style="10" customWidth="1"/>
    <col min="9021" max="9021" width="10.140625" style="10" customWidth="1"/>
    <col min="9022" max="9022" width="9.140625" style="10"/>
    <col min="9023" max="9023" width="11.85546875" style="10" customWidth="1"/>
    <col min="9024" max="9024" width="14.28515625" style="10" customWidth="1"/>
    <col min="9025" max="9224" width="9.140625" style="10"/>
    <col min="9225" max="9225" width="0" style="10" hidden="1" customWidth="1"/>
    <col min="9226" max="9226" width="15.5703125" style="10" customWidth="1"/>
    <col min="9227" max="9227" width="55.140625" style="10" customWidth="1"/>
    <col min="9228" max="9228" width="15.5703125" style="10" customWidth="1"/>
    <col min="9229" max="9230" width="13" style="10" customWidth="1"/>
    <col min="9231" max="9232" width="13.140625" style="10" customWidth="1"/>
    <col min="9233" max="9233" width="10.5703125" style="10" customWidth="1"/>
    <col min="9234" max="9234" width="12.42578125" style="10" customWidth="1"/>
    <col min="9235" max="9235" width="11.5703125" style="10" customWidth="1"/>
    <col min="9236" max="9236" width="12.28515625" style="10" customWidth="1"/>
    <col min="9237" max="9237" width="12.7109375" style="10" customWidth="1"/>
    <col min="9238" max="9238" width="12.5703125" style="10" customWidth="1"/>
    <col min="9239" max="9239" width="13.140625" style="10" customWidth="1"/>
    <col min="9240" max="9240" width="13.42578125" style="10" customWidth="1"/>
    <col min="9241" max="9241" width="10.28515625" style="10" customWidth="1"/>
    <col min="9242" max="9242" width="14.28515625" style="10" customWidth="1"/>
    <col min="9243" max="9243" width="12.85546875" style="10" customWidth="1"/>
    <col min="9244" max="9244" width="12" style="10" customWidth="1"/>
    <col min="9245" max="9245" width="16.28515625" style="10" customWidth="1"/>
    <col min="9246" max="9246" width="14.5703125" style="10" customWidth="1"/>
    <col min="9247" max="9247" width="16.85546875" style="10" customWidth="1"/>
    <col min="9248" max="9248" width="11.140625" style="10" customWidth="1"/>
    <col min="9249" max="9249" width="10.42578125" style="10" customWidth="1"/>
    <col min="9250" max="9250" width="10.85546875" style="10" customWidth="1"/>
    <col min="9251" max="9251" width="10.140625" style="10" customWidth="1"/>
    <col min="9252" max="9252" width="12.85546875" style="10" customWidth="1"/>
    <col min="9253" max="9254" width="11" style="10" customWidth="1"/>
    <col min="9255" max="9255" width="11.5703125" style="10" customWidth="1"/>
    <col min="9256" max="9256" width="11.28515625" style="10" customWidth="1"/>
    <col min="9257" max="9257" width="10.140625" style="10" customWidth="1"/>
    <col min="9258" max="9259" width="11.85546875" style="10" customWidth="1"/>
    <col min="9260" max="9260" width="12.28515625" style="10" customWidth="1"/>
    <col min="9261" max="9261" width="12.7109375" style="10" customWidth="1"/>
    <col min="9262" max="9262" width="15.140625" style="10" customWidth="1"/>
    <col min="9263" max="9263" width="10" style="10" customWidth="1"/>
    <col min="9264" max="9274" width="7.85546875" style="10" customWidth="1"/>
    <col min="9275" max="9275" width="9.140625" style="10" customWidth="1"/>
    <col min="9276" max="9276" width="8.28515625" style="10" customWidth="1"/>
    <col min="9277" max="9277" width="10.140625" style="10" customWidth="1"/>
    <col min="9278" max="9278" width="9.140625" style="10"/>
    <col min="9279" max="9279" width="11.85546875" style="10" customWidth="1"/>
    <col min="9280" max="9280" width="14.28515625" style="10" customWidth="1"/>
    <col min="9281" max="9480" width="9.140625" style="10"/>
    <col min="9481" max="9481" width="0" style="10" hidden="1" customWidth="1"/>
    <col min="9482" max="9482" width="15.5703125" style="10" customWidth="1"/>
    <col min="9483" max="9483" width="55.140625" style="10" customWidth="1"/>
    <col min="9484" max="9484" width="15.5703125" style="10" customWidth="1"/>
    <col min="9485" max="9486" width="13" style="10" customWidth="1"/>
    <col min="9487" max="9488" width="13.140625" style="10" customWidth="1"/>
    <col min="9489" max="9489" width="10.5703125" style="10" customWidth="1"/>
    <col min="9490" max="9490" width="12.42578125" style="10" customWidth="1"/>
    <col min="9491" max="9491" width="11.5703125" style="10" customWidth="1"/>
    <col min="9492" max="9492" width="12.28515625" style="10" customWidth="1"/>
    <col min="9493" max="9493" width="12.7109375" style="10" customWidth="1"/>
    <col min="9494" max="9494" width="12.5703125" style="10" customWidth="1"/>
    <col min="9495" max="9495" width="13.140625" style="10" customWidth="1"/>
    <col min="9496" max="9496" width="13.42578125" style="10" customWidth="1"/>
    <col min="9497" max="9497" width="10.28515625" style="10" customWidth="1"/>
    <col min="9498" max="9498" width="14.28515625" style="10" customWidth="1"/>
    <col min="9499" max="9499" width="12.85546875" style="10" customWidth="1"/>
    <col min="9500" max="9500" width="12" style="10" customWidth="1"/>
    <col min="9501" max="9501" width="16.28515625" style="10" customWidth="1"/>
    <col min="9502" max="9502" width="14.5703125" style="10" customWidth="1"/>
    <col min="9503" max="9503" width="16.85546875" style="10" customWidth="1"/>
    <col min="9504" max="9504" width="11.140625" style="10" customWidth="1"/>
    <col min="9505" max="9505" width="10.42578125" style="10" customWidth="1"/>
    <col min="9506" max="9506" width="10.85546875" style="10" customWidth="1"/>
    <col min="9507" max="9507" width="10.140625" style="10" customWidth="1"/>
    <col min="9508" max="9508" width="12.85546875" style="10" customWidth="1"/>
    <col min="9509" max="9510" width="11" style="10" customWidth="1"/>
    <col min="9511" max="9511" width="11.5703125" style="10" customWidth="1"/>
    <col min="9512" max="9512" width="11.28515625" style="10" customWidth="1"/>
    <col min="9513" max="9513" width="10.140625" style="10" customWidth="1"/>
    <col min="9514" max="9515" width="11.85546875" style="10" customWidth="1"/>
    <col min="9516" max="9516" width="12.28515625" style="10" customWidth="1"/>
    <col min="9517" max="9517" width="12.7109375" style="10" customWidth="1"/>
    <col min="9518" max="9518" width="15.140625" style="10" customWidth="1"/>
    <col min="9519" max="9519" width="10" style="10" customWidth="1"/>
    <col min="9520" max="9530" width="7.85546875" style="10" customWidth="1"/>
    <col min="9531" max="9531" width="9.140625" style="10" customWidth="1"/>
    <col min="9532" max="9532" width="8.28515625" style="10" customWidth="1"/>
    <col min="9533" max="9533" width="10.140625" style="10" customWidth="1"/>
    <col min="9534" max="9534" width="9.140625" style="10"/>
    <col min="9535" max="9535" width="11.85546875" style="10" customWidth="1"/>
    <col min="9536" max="9536" width="14.28515625" style="10" customWidth="1"/>
    <col min="9537" max="9736" width="9.140625" style="10"/>
    <col min="9737" max="9737" width="0" style="10" hidden="1" customWidth="1"/>
    <col min="9738" max="9738" width="15.5703125" style="10" customWidth="1"/>
    <col min="9739" max="9739" width="55.140625" style="10" customWidth="1"/>
    <col min="9740" max="9740" width="15.5703125" style="10" customWidth="1"/>
    <col min="9741" max="9742" width="13" style="10" customWidth="1"/>
    <col min="9743" max="9744" width="13.140625" style="10" customWidth="1"/>
    <col min="9745" max="9745" width="10.5703125" style="10" customWidth="1"/>
    <col min="9746" max="9746" width="12.42578125" style="10" customWidth="1"/>
    <col min="9747" max="9747" width="11.5703125" style="10" customWidth="1"/>
    <col min="9748" max="9748" width="12.28515625" style="10" customWidth="1"/>
    <col min="9749" max="9749" width="12.7109375" style="10" customWidth="1"/>
    <col min="9750" max="9750" width="12.5703125" style="10" customWidth="1"/>
    <col min="9751" max="9751" width="13.140625" style="10" customWidth="1"/>
    <col min="9752" max="9752" width="13.42578125" style="10" customWidth="1"/>
    <col min="9753" max="9753" width="10.28515625" style="10" customWidth="1"/>
    <col min="9754" max="9754" width="14.28515625" style="10" customWidth="1"/>
    <col min="9755" max="9755" width="12.85546875" style="10" customWidth="1"/>
    <col min="9756" max="9756" width="12" style="10" customWidth="1"/>
    <col min="9757" max="9757" width="16.28515625" style="10" customWidth="1"/>
    <col min="9758" max="9758" width="14.5703125" style="10" customWidth="1"/>
    <col min="9759" max="9759" width="16.85546875" style="10" customWidth="1"/>
    <col min="9760" max="9760" width="11.140625" style="10" customWidth="1"/>
    <col min="9761" max="9761" width="10.42578125" style="10" customWidth="1"/>
    <col min="9762" max="9762" width="10.85546875" style="10" customWidth="1"/>
    <col min="9763" max="9763" width="10.140625" style="10" customWidth="1"/>
    <col min="9764" max="9764" width="12.85546875" style="10" customWidth="1"/>
    <col min="9765" max="9766" width="11" style="10" customWidth="1"/>
    <col min="9767" max="9767" width="11.5703125" style="10" customWidth="1"/>
    <col min="9768" max="9768" width="11.28515625" style="10" customWidth="1"/>
    <col min="9769" max="9769" width="10.140625" style="10" customWidth="1"/>
    <col min="9770" max="9771" width="11.85546875" style="10" customWidth="1"/>
    <col min="9772" max="9772" width="12.28515625" style="10" customWidth="1"/>
    <col min="9773" max="9773" width="12.7109375" style="10" customWidth="1"/>
    <col min="9774" max="9774" width="15.140625" style="10" customWidth="1"/>
    <col min="9775" max="9775" width="10" style="10" customWidth="1"/>
    <col min="9776" max="9786" width="7.85546875" style="10" customWidth="1"/>
    <col min="9787" max="9787" width="9.140625" style="10" customWidth="1"/>
    <col min="9788" max="9788" width="8.28515625" style="10" customWidth="1"/>
    <col min="9789" max="9789" width="10.140625" style="10" customWidth="1"/>
    <col min="9790" max="9790" width="9.140625" style="10"/>
    <col min="9791" max="9791" width="11.85546875" style="10" customWidth="1"/>
    <col min="9792" max="9792" width="14.28515625" style="10" customWidth="1"/>
    <col min="9793" max="9992" width="9.140625" style="10"/>
    <col min="9993" max="9993" width="0" style="10" hidden="1" customWidth="1"/>
    <col min="9994" max="9994" width="15.5703125" style="10" customWidth="1"/>
    <col min="9995" max="9995" width="55.140625" style="10" customWidth="1"/>
    <col min="9996" max="9996" width="15.5703125" style="10" customWidth="1"/>
    <col min="9997" max="9998" width="13" style="10" customWidth="1"/>
    <col min="9999" max="10000" width="13.140625" style="10" customWidth="1"/>
    <col min="10001" max="10001" width="10.5703125" style="10" customWidth="1"/>
    <col min="10002" max="10002" width="12.42578125" style="10" customWidth="1"/>
    <col min="10003" max="10003" width="11.5703125" style="10" customWidth="1"/>
    <col min="10004" max="10004" width="12.28515625" style="10" customWidth="1"/>
    <col min="10005" max="10005" width="12.7109375" style="10" customWidth="1"/>
    <col min="10006" max="10006" width="12.5703125" style="10" customWidth="1"/>
    <col min="10007" max="10007" width="13.140625" style="10" customWidth="1"/>
    <col min="10008" max="10008" width="13.42578125" style="10" customWidth="1"/>
    <col min="10009" max="10009" width="10.28515625" style="10" customWidth="1"/>
    <col min="10010" max="10010" width="14.28515625" style="10" customWidth="1"/>
    <col min="10011" max="10011" width="12.85546875" style="10" customWidth="1"/>
    <col min="10012" max="10012" width="12" style="10" customWidth="1"/>
    <col min="10013" max="10013" width="16.28515625" style="10" customWidth="1"/>
    <col min="10014" max="10014" width="14.5703125" style="10" customWidth="1"/>
    <col min="10015" max="10015" width="16.85546875" style="10" customWidth="1"/>
    <col min="10016" max="10016" width="11.140625" style="10" customWidth="1"/>
    <col min="10017" max="10017" width="10.42578125" style="10" customWidth="1"/>
    <col min="10018" max="10018" width="10.85546875" style="10" customWidth="1"/>
    <col min="10019" max="10019" width="10.140625" style="10" customWidth="1"/>
    <col min="10020" max="10020" width="12.85546875" style="10" customWidth="1"/>
    <col min="10021" max="10022" width="11" style="10" customWidth="1"/>
    <col min="10023" max="10023" width="11.5703125" style="10" customWidth="1"/>
    <col min="10024" max="10024" width="11.28515625" style="10" customWidth="1"/>
    <col min="10025" max="10025" width="10.140625" style="10" customWidth="1"/>
    <col min="10026" max="10027" width="11.85546875" style="10" customWidth="1"/>
    <col min="10028" max="10028" width="12.28515625" style="10" customWidth="1"/>
    <col min="10029" max="10029" width="12.7109375" style="10" customWidth="1"/>
    <col min="10030" max="10030" width="15.140625" style="10" customWidth="1"/>
    <col min="10031" max="10031" width="10" style="10" customWidth="1"/>
    <col min="10032" max="10042" width="7.85546875" style="10" customWidth="1"/>
    <col min="10043" max="10043" width="9.140625" style="10" customWidth="1"/>
    <col min="10044" max="10044" width="8.28515625" style="10" customWidth="1"/>
    <col min="10045" max="10045" width="10.140625" style="10" customWidth="1"/>
    <col min="10046" max="10046" width="9.140625" style="10"/>
    <col min="10047" max="10047" width="11.85546875" style="10" customWidth="1"/>
    <col min="10048" max="10048" width="14.28515625" style="10" customWidth="1"/>
    <col min="10049" max="10248" width="9.140625" style="10"/>
    <col min="10249" max="10249" width="0" style="10" hidden="1" customWidth="1"/>
    <col min="10250" max="10250" width="15.5703125" style="10" customWidth="1"/>
    <col min="10251" max="10251" width="55.140625" style="10" customWidth="1"/>
    <col min="10252" max="10252" width="15.5703125" style="10" customWidth="1"/>
    <col min="10253" max="10254" width="13" style="10" customWidth="1"/>
    <col min="10255" max="10256" width="13.140625" style="10" customWidth="1"/>
    <col min="10257" max="10257" width="10.5703125" style="10" customWidth="1"/>
    <col min="10258" max="10258" width="12.42578125" style="10" customWidth="1"/>
    <col min="10259" max="10259" width="11.5703125" style="10" customWidth="1"/>
    <col min="10260" max="10260" width="12.28515625" style="10" customWidth="1"/>
    <col min="10261" max="10261" width="12.7109375" style="10" customWidth="1"/>
    <col min="10262" max="10262" width="12.5703125" style="10" customWidth="1"/>
    <col min="10263" max="10263" width="13.140625" style="10" customWidth="1"/>
    <col min="10264" max="10264" width="13.42578125" style="10" customWidth="1"/>
    <col min="10265" max="10265" width="10.28515625" style="10" customWidth="1"/>
    <col min="10266" max="10266" width="14.28515625" style="10" customWidth="1"/>
    <col min="10267" max="10267" width="12.85546875" style="10" customWidth="1"/>
    <col min="10268" max="10268" width="12" style="10" customWidth="1"/>
    <col min="10269" max="10269" width="16.28515625" style="10" customWidth="1"/>
    <col min="10270" max="10270" width="14.5703125" style="10" customWidth="1"/>
    <col min="10271" max="10271" width="16.85546875" style="10" customWidth="1"/>
    <col min="10272" max="10272" width="11.140625" style="10" customWidth="1"/>
    <col min="10273" max="10273" width="10.42578125" style="10" customWidth="1"/>
    <col min="10274" max="10274" width="10.85546875" style="10" customWidth="1"/>
    <col min="10275" max="10275" width="10.140625" style="10" customWidth="1"/>
    <col min="10276" max="10276" width="12.85546875" style="10" customWidth="1"/>
    <col min="10277" max="10278" width="11" style="10" customWidth="1"/>
    <col min="10279" max="10279" width="11.5703125" style="10" customWidth="1"/>
    <col min="10280" max="10280" width="11.28515625" style="10" customWidth="1"/>
    <col min="10281" max="10281" width="10.140625" style="10" customWidth="1"/>
    <col min="10282" max="10283" width="11.85546875" style="10" customWidth="1"/>
    <col min="10284" max="10284" width="12.28515625" style="10" customWidth="1"/>
    <col min="10285" max="10285" width="12.7109375" style="10" customWidth="1"/>
    <col min="10286" max="10286" width="15.140625" style="10" customWidth="1"/>
    <col min="10287" max="10287" width="10" style="10" customWidth="1"/>
    <col min="10288" max="10298" width="7.85546875" style="10" customWidth="1"/>
    <col min="10299" max="10299" width="9.140625" style="10" customWidth="1"/>
    <col min="10300" max="10300" width="8.28515625" style="10" customWidth="1"/>
    <col min="10301" max="10301" width="10.140625" style="10" customWidth="1"/>
    <col min="10302" max="10302" width="9.140625" style="10"/>
    <col min="10303" max="10303" width="11.85546875" style="10" customWidth="1"/>
    <col min="10304" max="10304" width="14.28515625" style="10" customWidth="1"/>
    <col min="10305" max="10504" width="9.140625" style="10"/>
    <col min="10505" max="10505" width="0" style="10" hidden="1" customWidth="1"/>
    <col min="10506" max="10506" width="15.5703125" style="10" customWidth="1"/>
    <col min="10507" max="10507" width="55.140625" style="10" customWidth="1"/>
    <col min="10508" max="10508" width="15.5703125" style="10" customWidth="1"/>
    <col min="10509" max="10510" width="13" style="10" customWidth="1"/>
    <col min="10511" max="10512" width="13.140625" style="10" customWidth="1"/>
    <col min="10513" max="10513" width="10.5703125" style="10" customWidth="1"/>
    <col min="10514" max="10514" width="12.42578125" style="10" customWidth="1"/>
    <col min="10515" max="10515" width="11.5703125" style="10" customWidth="1"/>
    <col min="10516" max="10516" width="12.28515625" style="10" customWidth="1"/>
    <col min="10517" max="10517" width="12.7109375" style="10" customWidth="1"/>
    <col min="10518" max="10518" width="12.5703125" style="10" customWidth="1"/>
    <col min="10519" max="10519" width="13.140625" style="10" customWidth="1"/>
    <col min="10520" max="10520" width="13.42578125" style="10" customWidth="1"/>
    <col min="10521" max="10521" width="10.28515625" style="10" customWidth="1"/>
    <col min="10522" max="10522" width="14.28515625" style="10" customWidth="1"/>
    <col min="10523" max="10523" width="12.85546875" style="10" customWidth="1"/>
    <col min="10524" max="10524" width="12" style="10" customWidth="1"/>
    <col min="10525" max="10525" width="16.28515625" style="10" customWidth="1"/>
    <col min="10526" max="10526" width="14.5703125" style="10" customWidth="1"/>
    <col min="10527" max="10527" width="16.85546875" style="10" customWidth="1"/>
    <col min="10528" max="10528" width="11.140625" style="10" customWidth="1"/>
    <col min="10529" max="10529" width="10.42578125" style="10" customWidth="1"/>
    <col min="10530" max="10530" width="10.85546875" style="10" customWidth="1"/>
    <col min="10531" max="10531" width="10.140625" style="10" customWidth="1"/>
    <col min="10532" max="10532" width="12.85546875" style="10" customWidth="1"/>
    <col min="10533" max="10534" width="11" style="10" customWidth="1"/>
    <col min="10535" max="10535" width="11.5703125" style="10" customWidth="1"/>
    <col min="10536" max="10536" width="11.28515625" style="10" customWidth="1"/>
    <col min="10537" max="10537" width="10.140625" style="10" customWidth="1"/>
    <col min="10538" max="10539" width="11.85546875" style="10" customWidth="1"/>
    <col min="10540" max="10540" width="12.28515625" style="10" customWidth="1"/>
    <col min="10541" max="10541" width="12.7109375" style="10" customWidth="1"/>
    <col min="10542" max="10542" width="15.140625" style="10" customWidth="1"/>
    <col min="10543" max="10543" width="10" style="10" customWidth="1"/>
    <col min="10544" max="10554" width="7.85546875" style="10" customWidth="1"/>
    <col min="10555" max="10555" width="9.140625" style="10" customWidth="1"/>
    <col min="10556" max="10556" width="8.28515625" style="10" customWidth="1"/>
    <col min="10557" max="10557" width="10.140625" style="10" customWidth="1"/>
    <col min="10558" max="10558" width="9.140625" style="10"/>
    <col min="10559" max="10559" width="11.85546875" style="10" customWidth="1"/>
    <col min="10560" max="10560" width="14.28515625" style="10" customWidth="1"/>
    <col min="10561" max="10760" width="9.140625" style="10"/>
    <col min="10761" max="10761" width="0" style="10" hidden="1" customWidth="1"/>
    <col min="10762" max="10762" width="15.5703125" style="10" customWidth="1"/>
    <col min="10763" max="10763" width="55.140625" style="10" customWidth="1"/>
    <col min="10764" max="10764" width="15.5703125" style="10" customWidth="1"/>
    <col min="10765" max="10766" width="13" style="10" customWidth="1"/>
    <col min="10767" max="10768" width="13.140625" style="10" customWidth="1"/>
    <col min="10769" max="10769" width="10.5703125" style="10" customWidth="1"/>
    <col min="10770" max="10770" width="12.42578125" style="10" customWidth="1"/>
    <col min="10771" max="10771" width="11.5703125" style="10" customWidth="1"/>
    <col min="10772" max="10772" width="12.28515625" style="10" customWidth="1"/>
    <col min="10773" max="10773" width="12.7109375" style="10" customWidth="1"/>
    <col min="10774" max="10774" width="12.5703125" style="10" customWidth="1"/>
    <col min="10775" max="10775" width="13.140625" style="10" customWidth="1"/>
    <col min="10776" max="10776" width="13.42578125" style="10" customWidth="1"/>
    <col min="10777" max="10777" width="10.28515625" style="10" customWidth="1"/>
    <col min="10778" max="10778" width="14.28515625" style="10" customWidth="1"/>
    <col min="10779" max="10779" width="12.85546875" style="10" customWidth="1"/>
    <col min="10780" max="10780" width="12" style="10" customWidth="1"/>
    <col min="10781" max="10781" width="16.28515625" style="10" customWidth="1"/>
    <col min="10782" max="10782" width="14.5703125" style="10" customWidth="1"/>
    <col min="10783" max="10783" width="16.85546875" style="10" customWidth="1"/>
    <col min="10784" max="10784" width="11.140625" style="10" customWidth="1"/>
    <col min="10785" max="10785" width="10.42578125" style="10" customWidth="1"/>
    <col min="10786" max="10786" width="10.85546875" style="10" customWidth="1"/>
    <col min="10787" max="10787" width="10.140625" style="10" customWidth="1"/>
    <col min="10788" max="10788" width="12.85546875" style="10" customWidth="1"/>
    <col min="10789" max="10790" width="11" style="10" customWidth="1"/>
    <col min="10791" max="10791" width="11.5703125" style="10" customWidth="1"/>
    <col min="10792" max="10792" width="11.28515625" style="10" customWidth="1"/>
    <col min="10793" max="10793" width="10.140625" style="10" customWidth="1"/>
    <col min="10794" max="10795" width="11.85546875" style="10" customWidth="1"/>
    <col min="10796" max="10796" width="12.28515625" style="10" customWidth="1"/>
    <col min="10797" max="10797" width="12.7109375" style="10" customWidth="1"/>
    <col min="10798" max="10798" width="15.140625" style="10" customWidth="1"/>
    <col min="10799" max="10799" width="10" style="10" customWidth="1"/>
    <col min="10800" max="10810" width="7.85546875" style="10" customWidth="1"/>
    <col min="10811" max="10811" width="9.140625" style="10" customWidth="1"/>
    <col min="10812" max="10812" width="8.28515625" style="10" customWidth="1"/>
    <col min="10813" max="10813" width="10.140625" style="10" customWidth="1"/>
    <col min="10814" max="10814" width="9.140625" style="10"/>
    <col min="10815" max="10815" width="11.85546875" style="10" customWidth="1"/>
    <col min="10816" max="10816" width="14.28515625" style="10" customWidth="1"/>
    <col min="10817" max="11016" width="9.140625" style="10"/>
    <col min="11017" max="11017" width="0" style="10" hidden="1" customWidth="1"/>
    <col min="11018" max="11018" width="15.5703125" style="10" customWidth="1"/>
    <col min="11019" max="11019" width="55.140625" style="10" customWidth="1"/>
    <col min="11020" max="11020" width="15.5703125" style="10" customWidth="1"/>
    <col min="11021" max="11022" width="13" style="10" customWidth="1"/>
    <col min="11023" max="11024" width="13.140625" style="10" customWidth="1"/>
    <col min="11025" max="11025" width="10.5703125" style="10" customWidth="1"/>
    <col min="11026" max="11026" width="12.42578125" style="10" customWidth="1"/>
    <col min="11027" max="11027" width="11.5703125" style="10" customWidth="1"/>
    <col min="11028" max="11028" width="12.28515625" style="10" customWidth="1"/>
    <col min="11029" max="11029" width="12.7109375" style="10" customWidth="1"/>
    <col min="11030" max="11030" width="12.5703125" style="10" customWidth="1"/>
    <col min="11031" max="11031" width="13.140625" style="10" customWidth="1"/>
    <col min="11032" max="11032" width="13.42578125" style="10" customWidth="1"/>
    <col min="11033" max="11033" width="10.28515625" style="10" customWidth="1"/>
    <col min="11034" max="11034" width="14.28515625" style="10" customWidth="1"/>
    <col min="11035" max="11035" width="12.85546875" style="10" customWidth="1"/>
    <col min="11036" max="11036" width="12" style="10" customWidth="1"/>
    <col min="11037" max="11037" width="16.28515625" style="10" customWidth="1"/>
    <col min="11038" max="11038" width="14.5703125" style="10" customWidth="1"/>
    <col min="11039" max="11039" width="16.85546875" style="10" customWidth="1"/>
    <col min="11040" max="11040" width="11.140625" style="10" customWidth="1"/>
    <col min="11041" max="11041" width="10.42578125" style="10" customWidth="1"/>
    <col min="11042" max="11042" width="10.85546875" style="10" customWidth="1"/>
    <col min="11043" max="11043" width="10.140625" style="10" customWidth="1"/>
    <col min="11044" max="11044" width="12.85546875" style="10" customWidth="1"/>
    <col min="11045" max="11046" width="11" style="10" customWidth="1"/>
    <col min="11047" max="11047" width="11.5703125" style="10" customWidth="1"/>
    <col min="11048" max="11048" width="11.28515625" style="10" customWidth="1"/>
    <col min="11049" max="11049" width="10.140625" style="10" customWidth="1"/>
    <col min="11050" max="11051" width="11.85546875" style="10" customWidth="1"/>
    <col min="11052" max="11052" width="12.28515625" style="10" customWidth="1"/>
    <col min="11053" max="11053" width="12.7109375" style="10" customWidth="1"/>
    <col min="11054" max="11054" width="15.140625" style="10" customWidth="1"/>
    <col min="11055" max="11055" width="10" style="10" customWidth="1"/>
    <col min="11056" max="11066" width="7.85546875" style="10" customWidth="1"/>
    <col min="11067" max="11067" width="9.140625" style="10" customWidth="1"/>
    <col min="11068" max="11068" width="8.28515625" style="10" customWidth="1"/>
    <col min="11069" max="11069" width="10.140625" style="10" customWidth="1"/>
    <col min="11070" max="11070" width="9.140625" style="10"/>
    <col min="11071" max="11071" width="11.85546875" style="10" customWidth="1"/>
    <col min="11072" max="11072" width="14.28515625" style="10" customWidth="1"/>
    <col min="11073" max="11272" width="9.140625" style="10"/>
    <col min="11273" max="11273" width="0" style="10" hidden="1" customWidth="1"/>
    <col min="11274" max="11274" width="15.5703125" style="10" customWidth="1"/>
    <col min="11275" max="11275" width="55.140625" style="10" customWidth="1"/>
    <col min="11276" max="11276" width="15.5703125" style="10" customWidth="1"/>
    <col min="11277" max="11278" width="13" style="10" customWidth="1"/>
    <col min="11279" max="11280" width="13.140625" style="10" customWidth="1"/>
    <col min="11281" max="11281" width="10.5703125" style="10" customWidth="1"/>
    <col min="11282" max="11282" width="12.42578125" style="10" customWidth="1"/>
    <col min="11283" max="11283" width="11.5703125" style="10" customWidth="1"/>
    <col min="11284" max="11284" width="12.28515625" style="10" customWidth="1"/>
    <col min="11285" max="11285" width="12.7109375" style="10" customWidth="1"/>
    <col min="11286" max="11286" width="12.5703125" style="10" customWidth="1"/>
    <col min="11287" max="11287" width="13.140625" style="10" customWidth="1"/>
    <col min="11288" max="11288" width="13.42578125" style="10" customWidth="1"/>
    <col min="11289" max="11289" width="10.28515625" style="10" customWidth="1"/>
    <col min="11290" max="11290" width="14.28515625" style="10" customWidth="1"/>
    <col min="11291" max="11291" width="12.85546875" style="10" customWidth="1"/>
    <col min="11292" max="11292" width="12" style="10" customWidth="1"/>
    <col min="11293" max="11293" width="16.28515625" style="10" customWidth="1"/>
    <col min="11294" max="11294" width="14.5703125" style="10" customWidth="1"/>
    <col min="11295" max="11295" width="16.85546875" style="10" customWidth="1"/>
    <col min="11296" max="11296" width="11.140625" style="10" customWidth="1"/>
    <col min="11297" max="11297" width="10.42578125" style="10" customWidth="1"/>
    <col min="11298" max="11298" width="10.85546875" style="10" customWidth="1"/>
    <col min="11299" max="11299" width="10.140625" style="10" customWidth="1"/>
    <col min="11300" max="11300" width="12.85546875" style="10" customWidth="1"/>
    <col min="11301" max="11302" width="11" style="10" customWidth="1"/>
    <col min="11303" max="11303" width="11.5703125" style="10" customWidth="1"/>
    <col min="11304" max="11304" width="11.28515625" style="10" customWidth="1"/>
    <col min="11305" max="11305" width="10.140625" style="10" customWidth="1"/>
    <col min="11306" max="11307" width="11.85546875" style="10" customWidth="1"/>
    <col min="11308" max="11308" width="12.28515625" style="10" customWidth="1"/>
    <col min="11309" max="11309" width="12.7109375" style="10" customWidth="1"/>
    <col min="11310" max="11310" width="15.140625" style="10" customWidth="1"/>
    <col min="11311" max="11311" width="10" style="10" customWidth="1"/>
    <col min="11312" max="11322" width="7.85546875" style="10" customWidth="1"/>
    <col min="11323" max="11323" width="9.140625" style="10" customWidth="1"/>
    <col min="11324" max="11324" width="8.28515625" style="10" customWidth="1"/>
    <col min="11325" max="11325" width="10.140625" style="10" customWidth="1"/>
    <col min="11326" max="11326" width="9.140625" style="10"/>
    <col min="11327" max="11327" width="11.85546875" style="10" customWidth="1"/>
    <col min="11328" max="11328" width="14.28515625" style="10" customWidth="1"/>
    <col min="11329" max="11528" width="9.140625" style="10"/>
    <col min="11529" max="11529" width="0" style="10" hidden="1" customWidth="1"/>
    <col min="11530" max="11530" width="15.5703125" style="10" customWidth="1"/>
    <col min="11531" max="11531" width="55.140625" style="10" customWidth="1"/>
    <col min="11532" max="11532" width="15.5703125" style="10" customWidth="1"/>
    <col min="11533" max="11534" width="13" style="10" customWidth="1"/>
    <col min="11535" max="11536" width="13.140625" style="10" customWidth="1"/>
    <col min="11537" max="11537" width="10.5703125" style="10" customWidth="1"/>
    <col min="11538" max="11538" width="12.42578125" style="10" customWidth="1"/>
    <col min="11539" max="11539" width="11.5703125" style="10" customWidth="1"/>
    <col min="11540" max="11540" width="12.28515625" style="10" customWidth="1"/>
    <col min="11541" max="11541" width="12.7109375" style="10" customWidth="1"/>
    <col min="11542" max="11542" width="12.5703125" style="10" customWidth="1"/>
    <col min="11543" max="11543" width="13.140625" style="10" customWidth="1"/>
    <col min="11544" max="11544" width="13.42578125" style="10" customWidth="1"/>
    <col min="11545" max="11545" width="10.28515625" style="10" customWidth="1"/>
    <col min="11546" max="11546" width="14.28515625" style="10" customWidth="1"/>
    <col min="11547" max="11547" width="12.85546875" style="10" customWidth="1"/>
    <col min="11548" max="11548" width="12" style="10" customWidth="1"/>
    <col min="11549" max="11549" width="16.28515625" style="10" customWidth="1"/>
    <col min="11550" max="11550" width="14.5703125" style="10" customWidth="1"/>
    <col min="11551" max="11551" width="16.85546875" style="10" customWidth="1"/>
    <col min="11552" max="11552" width="11.140625" style="10" customWidth="1"/>
    <col min="11553" max="11553" width="10.42578125" style="10" customWidth="1"/>
    <col min="11554" max="11554" width="10.85546875" style="10" customWidth="1"/>
    <col min="11555" max="11555" width="10.140625" style="10" customWidth="1"/>
    <col min="11556" max="11556" width="12.85546875" style="10" customWidth="1"/>
    <col min="11557" max="11558" width="11" style="10" customWidth="1"/>
    <col min="11559" max="11559" width="11.5703125" style="10" customWidth="1"/>
    <col min="11560" max="11560" width="11.28515625" style="10" customWidth="1"/>
    <col min="11561" max="11561" width="10.140625" style="10" customWidth="1"/>
    <col min="11562" max="11563" width="11.85546875" style="10" customWidth="1"/>
    <col min="11564" max="11564" width="12.28515625" style="10" customWidth="1"/>
    <col min="11565" max="11565" width="12.7109375" style="10" customWidth="1"/>
    <col min="11566" max="11566" width="15.140625" style="10" customWidth="1"/>
    <col min="11567" max="11567" width="10" style="10" customWidth="1"/>
    <col min="11568" max="11578" width="7.85546875" style="10" customWidth="1"/>
    <col min="11579" max="11579" width="9.140625" style="10" customWidth="1"/>
    <col min="11580" max="11580" width="8.28515625" style="10" customWidth="1"/>
    <col min="11581" max="11581" width="10.140625" style="10" customWidth="1"/>
    <col min="11582" max="11582" width="9.140625" style="10"/>
    <col min="11583" max="11583" width="11.85546875" style="10" customWidth="1"/>
    <col min="11584" max="11584" width="14.28515625" style="10" customWidth="1"/>
    <col min="11585" max="11784" width="9.140625" style="10"/>
    <col min="11785" max="11785" width="0" style="10" hidden="1" customWidth="1"/>
    <col min="11786" max="11786" width="15.5703125" style="10" customWidth="1"/>
    <col min="11787" max="11787" width="55.140625" style="10" customWidth="1"/>
    <col min="11788" max="11788" width="15.5703125" style="10" customWidth="1"/>
    <col min="11789" max="11790" width="13" style="10" customWidth="1"/>
    <col min="11791" max="11792" width="13.140625" style="10" customWidth="1"/>
    <col min="11793" max="11793" width="10.5703125" style="10" customWidth="1"/>
    <col min="11794" max="11794" width="12.42578125" style="10" customWidth="1"/>
    <col min="11795" max="11795" width="11.5703125" style="10" customWidth="1"/>
    <col min="11796" max="11796" width="12.28515625" style="10" customWidth="1"/>
    <col min="11797" max="11797" width="12.7109375" style="10" customWidth="1"/>
    <col min="11798" max="11798" width="12.5703125" style="10" customWidth="1"/>
    <col min="11799" max="11799" width="13.140625" style="10" customWidth="1"/>
    <col min="11800" max="11800" width="13.42578125" style="10" customWidth="1"/>
    <col min="11801" max="11801" width="10.28515625" style="10" customWidth="1"/>
    <col min="11802" max="11802" width="14.28515625" style="10" customWidth="1"/>
    <col min="11803" max="11803" width="12.85546875" style="10" customWidth="1"/>
    <col min="11804" max="11804" width="12" style="10" customWidth="1"/>
    <col min="11805" max="11805" width="16.28515625" style="10" customWidth="1"/>
    <col min="11806" max="11806" width="14.5703125" style="10" customWidth="1"/>
    <col min="11807" max="11807" width="16.85546875" style="10" customWidth="1"/>
    <col min="11808" max="11808" width="11.140625" style="10" customWidth="1"/>
    <col min="11809" max="11809" width="10.42578125" style="10" customWidth="1"/>
    <col min="11810" max="11810" width="10.85546875" style="10" customWidth="1"/>
    <col min="11811" max="11811" width="10.140625" style="10" customWidth="1"/>
    <col min="11812" max="11812" width="12.85546875" style="10" customWidth="1"/>
    <col min="11813" max="11814" width="11" style="10" customWidth="1"/>
    <col min="11815" max="11815" width="11.5703125" style="10" customWidth="1"/>
    <col min="11816" max="11816" width="11.28515625" style="10" customWidth="1"/>
    <col min="11817" max="11817" width="10.140625" style="10" customWidth="1"/>
    <col min="11818" max="11819" width="11.85546875" style="10" customWidth="1"/>
    <col min="11820" max="11820" width="12.28515625" style="10" customWidth="1"/>
    <col min="11821" max="11821" width="12.7109375" style="10" customWidth="1"/>
    <col min="11822" max="11822" width="15.140625" style="10" customWidth="1"/>
    <col min="11823" max="11823" width="10" style="10" customWidth="1"/>
    <col min="11824" max="11834" width="7.85546875" style="10" customWidth="1"/>
    <col min="11835" max="11835" width="9.140625" style="10" customWidth="1"/>
    <col min="11836" max="11836" width="8.28515625" style="10" customWidth="1"/>
    <col min="11837" max="11837" width="10.140625" style="10" customWidth="1"/>
    <col min="11838" max="11838" width="9.140625" style="10"/>
    <col min="11839" max="11839" width="11.85546875" style="10" customWidth="1"/>
    <col min="11840" max="11840" width="14.28515625" style="10" customWidth="1"/>
    <col min="11841" max="12040" width="9.140625" style="10"/>
    <col min="12041" max="12041" width="0" style="10" hidden="1" customWidth="1"/>
    <col min="12042" max="12042" width="15.5703125" style="10" customWidth="1"/>
    <col min="12043" max="12043" width="55.140625" style="10" customWidth="1"/>
    <col min="12044" max="12044" width="15.5703125" style="10" customWidth="1"/>
    <col min="12045" max="12046" width="13" style="10" customWidth="1"/>
    <col min="12047" max="12048" width="13.140625" style="10" customWidth="1"/>
    <col min="12049" max="12049" width="10.5703125" style="10" customWidth="1"/>
    <col min="12050" max="12050" width="12.42578125" style="10" customWidth="1"/>
    <col min="12051" max="12051" width="11.5703125" style="10" customWidth="1"/>
    <col min="12052" max="12052" width="12.28515625" style="10" customWidth="1"/>
    <col min="12053" max="12053" width="12.7109375" style="10" customWidth="1"/>
    <col min="12054" max="12054" width="12.5703125" style="10" customWidth="1"/>
    <col min="12055" max="12055" width="13.140625" style="10" customWidth="1"/>
    <col min="12056" max="12056" width="13.42578125" style="10" customWidth="1"/>
    <col min="12057" max="12057" width="10.28515625" style="10" customWidth="1"/>
    <col min="12058" max="12058" width="14.28515625" style="10" customWidth="1"/>
    <col min="12059" max="12059" width="12.85546875" style="10" customWidth="1"/>
    <col min="12060" max="12060" width="12" style="10" customWidth="1"/>
    <col min="12061" max="12061" width="16.28515625" style="10" customWidth="1"/>
    <col min="12062" max="12062" width="14.5703125" style="10" customWidth="1"/>
    <col min="12063" max="12063" width="16.85546875" style="10" customWidth="1"/>
    <col min="12064" max="12064" width="11.140625" style="10" customWidth="1"/>
    <col min="12065" max="12065" width="10.42578125" style="10" customWidth="1"/>
    <col min="12066" max="12066" width="10.85546875" style="10" customWidth="1"/>
    <col min="12067" max="12067" width="10.140625" style="10" customWidth="1"/>
    <col min="12068" max="12068" width="12.85546875" style="10" customWidth="1"/>
    <col min="12069" max="12070" width="11" style="10" customWidth="1"/>
    <col min="12071" max="12071" width="11.5703125" style="10" customWidth="1"/>
    <col min="12072" max="12072" width="11.28515625" style="10" customWidth="1"/>
    <col min="12073" max="12073" width="10.140625" style="10" customWidth="1"/>
    <col min="12074" max="12075" width="11.85546875" style="10" customWidth="1"/>
    <col min="12076" max="12076" width="12.28515625" style="10" customWidth="1"/>
    <col min="12077" max="12077" width="12.7109375" style="10" customWidth="1"/>
    <col min="12078" max="12078" width="15.140625" style="10" customWidth="1"/>
    <col min="12079" max="12079" width="10" style="10" customWidth="1"/>
    <col min="12080" max="12090" width="7.85546875" style="10" customWidth="1"/>
    <col min="12091" max="12091" width="9.140625" style="10" customWidth="1"/>
    <col min="12092" max="12092" width="8.28515625" style="10" customWidth="1"/>
    <col min="12093" max="12093" width="10.140625" style="10" customWidth="1"/>
    <col min="12094" max="12094" width="9.140625" style="10"/>
    <col min="12095" max="12095" width="11.85546875" style="10" customWidth="1"/>
    <col min="12096" max="12096" width="14.28515625" style="10" customWidth="1"/>
    <col min="12097" max="12296" width="9.140625" style="10"/>
    <col min="12297" max="12297" width="0" style="10" hidden="1" customWidth="1"/>
    <col min="12298" max="12298" width="15.5703125" style="10" customWidth="1"/>
    <col min="12299" max="12299" width="55.140625" style="10" customWidth="1"/>
    <col min="12300" max="12300" width="15.5703125" style="10" customWidth="1"/>
    <col min="12301" max="12302" width="13" style="10" customWidth="1"/>
    <col min="12303" max="12304" width="13.140625" style="10" customWidth="1"/>
    <col min="12305" max="12305" width="10.5703125" style="10" customWidth="1"/>
    <col min="12306" max="12306" width="12.42578125" style="10" customWidth="1"/>
    <col min="12307" max="12307" width="11.5703125" style="10" customWidth="1"/>
    <col min="12308" max="12308" width="12.28515625" style="10" customWidth="1"/>
    <col min="12309" max="12309" width="12.7109375" style="10" customWidth="1"/>
    <col min="12310" max="12310" width="12.5703125" style="10" customWidth="1"/>
    <col min="12311" max="12311" width="13.140625" style="10" customWidth="1"/>
    <col min="12312" max="12312" width="13.42578125" style="10" customWidth="1"/>
    <col min="12313" max="12313" width="10.28515625" style="10" customWidth="1"/>
    <col min="12314" max="12314" width="14.28515625" style="10" customWidth="1"/>
    <col min="12315" max="12315" width="12.85546875" style="10" customWidth="1"/>
    <col min="12316" max="12316" width="12" style="10" customWidth="1"/>
    <col min="12317" max="12317" width="16.28515625" style="10" customWidth="1"/>
    <col min="12318" max="12318" width="14.5703125" style="10" customWidth="1"/>
    <col min="12319" max="12319" width="16.85546875" style="10" customWidth="1"/>
    <col min="12320" max="12320" width="11.140625" style="10" customWidth="1"/>
    <col min="12321" max="12321" width="10.42578125" style="10" customWidth="1"/>
    <col min="12322" max="12322" width="10.85546875" style="10" customWidth="1"/>
    <col min="12323" max="12323" width="10.140625" style="10" customWidth="1"/>
    <col min="12324" max="12324" width="12.85546875" style="10" customWidth="1"/>
    <col min="12325" max="12326" width="11" style="10" customWidth="1"/>
    <col min="12327" max="12327" width="11.5703125" style="10" customWidth="1"/>
    <col min="12328" max="12328" width="11.28515625" style="10" customWidth="1"/>
    <col min="12329" max="12329" width="10.140625" style="10" customWidth="1"/>
    <col min="12330" max="12331" width="11.85546875" style="10" customWidth="1"/>
    <col min="12332" max="12332" width="12.28515625" style="10" customWidth="1"/>
    <col min="12333" max="12333" width="12.7109375" style="10" customWidth="1"/>
    <col min="12334" max="12334" width="15.140625" style="10" customWidth="1"/>
    <col min="12335" max="12335" width="10" style="10" customWidth="1"/>
    <col min="12336" max="12346" width="7.85546875" style="10" customWidth="1"/>
    <col min="12347" max="12347" width="9.140625" style="10" customWidth="1"/>
    <col min="12348" max="12348" width="8.28515625" style="10" customWidth="1"/>
    <col min="12349" max="12349" width="10.140625" style="10" customWidth="1"/>
    <col min="12350" max="12350" width="9.140625" style="10"/>
    <col min="12351" max="12351" width="11.85546875" style="10" customWidth="1"/>
    <col min="12352" max="12352" width="14.28515625" style="10" customWidth="1"/>
    <col min="12353" max="12552" width="9.140625" style="10"/>
    <col min="12553" max="12553" width="0" style="10" hidden="1" customWidth="1"/>
    <col min="12554" max="12554" width="15.5703125" style="10" customWidth="1"/>
    <col min="12555" max="12555" width="55.140625" style="10" customWidth="1"/>
    <col min="12556" max="12556" width="15.5703125" style="10" customWidth="1"/>
    <col min="12557" max="12558" width="13" style="10" customWidth="1"/>
    <col min="12559" max="12560" width="13.140625" style="10" customWidth="1"/>
    <col min="12561" max="12561" width="10.5703125" style="10" customWidth="1"/>
    <col min="12562" max="12562" width="12.42578125" style="10" customWidth="1"/>
    <col min="12563" max="12563" width="11.5703125" style="10" customWidth="1"/>
    <col min="12564" max="12564" width="12.28515625" style="10" customWidth="1"/>
    <col min="12565" max="12565" width="12.7109375" style="10" customWidth="1"/>
    <col min="12566" max="12566" width="12.5703125" style="10" customWidth="1"/>
    <col min="12567" max="12567" width="13.140625" style="10" customWidth="1"/>
    <col min="12568" max="12568" width="13.42578125" style="10" customWidth="1"/>
    <col min="12569" max="12569" width="10.28515625" style="10" customWidth="1"/>
    <col min="12570" max="12570" width="14.28515625" style="10" customWidth="1"/>
    <col min="12571" max="12571" width="12.85546875" style="10" customWidth="1"/>
    <col min="12572" max="12572" width="12" style="10" customWidth="1"/>
    <col min="12573" max="12573" width="16.28515625" style="10" customWidth="1"/>
    <col min="12574" max="12574" width="14.5703125" style="10" customWidth="1"/>
    <col min="12575" max="12575" width="16.85546875" style="10" customWidth="1"/>
    <col min="12576" max="12576" width="11.140625" style="10" customWidth="1"/>
    <col min="12577" max="12577" width="10.42578125" style="10" customWidth="1"/>
    <col min="12578" max="12578" width="10.85546875" style="10" customWidth="1"/>
    <col min="12579" max="12579" width="10.140625" style="10" customWidth="1"/>
    <col min="12580" max="12580" width="12.85546875" style="10" customWidth="1"/>
    <col min="12581" max="12582" width="11" style="10" customWidth="1"/>
    <col min="12583" max="12583" width="11.5703125" style="10" customWidth="1"/>
    <col min="12584" max="12584" width="11.28515625" style="10" customWidth="1"/>
    <col min="12585" max="12585" width="10.140625" style="10" customWidth="1"/>
    <col min="12586" max="12587" width="11.85546875" style="10" customWidth="1"/>
    <col min="12588" max="12588" width="12.28515625" style="10" customWidth="1"/>
    <col min="12589" max="12589" width="12.7109375" style="10" customWidth="1"/>
    <col min="12590" max="12590" width="15.140625" style="10" customWidth="1"/>
    <col min="12591" max="12591" width="10" style="10" customWidth="1"/>
    <col min="12592" max="12602" width="7.85546875" style="10" customWidth="1"/>
    <col min="12603" max="12603" width="9.140625" style="10" customWidth="1"/>
    <col min="12604" max="12604" width="8.28515625" style="10" customWidth="1"/>
    <col min="12605" max="12605" width="10.140625" style="10" customWidth="1"/>
    <col min="12606" max="12606" width="9.140625" style="10"/>
    <col min="12607" max="12607" width="11.85546875" style="10" customWidth="1"/>
    <col min="12608" max="12608" width="14.28515625" style="10" customWidth="1"/>
    <col min="12609" max="12808" width="9.140625" style="10"/>
    <col min="12809" max="12809" width="0" style="10" hidden="1" customWidth="1"/>
    <col min="12810" max="12810" width="15.5703125" style="10" customWidth="1"/>
    <col min="12811" max="12811" width="55.140625" style="10" customWidth="1"/>
    <col min="12812" max="12812" width="15.5703125" style="10" customWidth="1"/>
    <col min="12813" max="12814" width="13" style="10" customWidth="1"/>
    <col min="12815" max="12816" width="13.140625" style="10" customWidth="1"/>
    <col min="12817" max="12817" width="10.5703125" style="10" customWidth="1"/>
    <col min="12818" max="12818" width="12.42578125" style="10" customWidth="1"/>
    <col min="12819" max="12819" width="11.5703125" style="10" customWidth="1"/>
    <col min="12820" max="12820" width="12.28515625" style="10" customWidth="1"/>
    <col min="12821" max="12821" width="12.7109375" style="10" customWidth="1"/>
    <col min="12822" max="12822" width="12.5703125" style="10" customWidth="1"/>
    <col min="12823" max="12823" width="13.140625" style="10" customWidth="1"/>
    <col min="12824" max="12824" width="13.42578125" style="10" customWidth="1"/>
    <col min="12825" max="12825" width="10.28515625" style="10" customWidth="1"/>
    <col min="12826" max="12826" width="14.28515625" style="10" customWidth="1"/>
    <col min="12827" max="12827" width="12.85546875" style="10" customWidth="1"/>
    <col min="12828" max="12828" width="12" style="10" customWidth="1"/>
    <col min="12829" max="12829" width="16.28515625" style="10" customWidth="1"/>
    <col min="12830" max="12830" width="14.5703125" style="10" customWidth="1"/>
    <col min="12831" max="12831" width="16.85546875" style="10" customWidth="1"/>
    <col min="12832" max="12832" width="11.140625" style="10" customWidth="1"/>
    <col min="12833" max="12833" width="10.42578125" style="10" customWidth="1"/>
    <col min="12834" max="12834" width="10.85546875" style="10" customWidth="1"/>
    <col min="12835" max="12835" width="10.140625" style="10" customWidth="1"/>
    <col min="12836" max="12836" width="12.85546875" style="10" customWidth="1"/>
    <col min="12837" max="12838" width="11" style="10" customWidth="1"/>
    <col min="12839" max="12839" width="11.5703125" style="10" customWidth="1"/>
    <col min="12840" max="12840" width="11.28515625" style="10" customWidth="1"/>
    <col min="12841" max="12841" width="10.140625" style="10" customWidth="1"/>
    <col min="12842" max="12843" width="11.85546875" style="10" customWidth="1"/>
    <col min="12844" max="12844" width="12.28515625" style="10" customWidth="1"/>
    <col min="12845" max="12845" width="12.7109375" style="10" customWidth="1"/>
    <col min="12846" max="12846" width="15.140625" style="10" customWidth="1"/>
    <col min="12847" max="12847" width="10" style="10" customWidth="1"/>
    <col min="12848" max="12858" width="7.85546875" style="10" customWidth="1"/>
    <col min="12859" max="12859" width="9.140625" style="10" customWidth="1"/>
    <col min="12860" max="12860" width="8.28515625" style="10" customWidth="1"/>
    <col min="12861" max="12861" width="10.140625" style="10" customWidth="1"/>
    <col min="12862" max="12862" width="9.140625" style="10"/>
    <col min="12863" max="12863" width="11.85546875" style="10" customWidth="1"/>
    <col min="12864" max="12864" width="14.28515625" style="10" customWidth="1"/>
    <col min="12865" max="13064" width="9.140625" style="10"/>
    <col min="13065" max="13065" width="0" style="10" hidden="1" customWidth="1"/>
    <col min="13066" max="13066" width="15.5703125" style="10" customWidth="1"/>
    <col min="13067" max="13067" width="55.140625" style="10" customWidth="1"/>
    <col min="13068" max="13068" width="15.5703125" style="10" customWidth="1"/>
    <col min="13069" max="13070" width="13" style="10" customWidth="1"/>
    <col min="13071" max="13072" width="13.140625" style="10" customWidth="1"/>
    <col min="13073" max="13073" width="10.5703125" style="10" customWidth="1"/>
    <col min="13074" max="13074" width="12.42578125" style="10" customWidth="1"/>
    <col min="13075" max="13075" width="11.5703125" style="10" customWidth="1"/>
    <col min="13076" max="13076" width="12.28515625" style="10" customWidth="1"/>
    <col min="13077" max="13077" width="12.7109375" style="10" customWidth="1"/>
    <col min="13078" max="13078" width="12.5703125" style="10" customWidth="1"/>
    <col min="13079" max="13079" width="13.140625" style="10" customWidth="1"/>
    <col min="13080" max="13080" width="13.42578125" style="10" customWidth="1"/>
    <col min="13081" max="13081" width="10.28515625" style="10" customWidth="1"/>
    <col min="13082" max="13082" width="14.28515625" style="10" customWidth="1"/>
    <col min="13083" max="13083" width="12.85546875" style="10" customWidth="1"/>
    <col min="13084" max="13084" width="12" style="10" customWidth="1"/>
    <col min="13085" max="13085" width="16.28515625" style="10" customWidth="1"/>
    <col min="13086" max="13086" width="14.5703125" style="10" customWidth="1"/>
    <col min="13087" max="13087" width="16.85546875" style="10" customWidth="1"/>
    <col min="13088" max="13088" width="11.140625" style="10" customWidth="1"/>
    <col min="13089" max="13089" width="10.42578125" style="10" customWidth="1"/>
    <col min="13090" max="13090" width="10.85546875" style="10" customWidth="1"/>
    <col min="13091" max="13091" width="10.140625" style="10" customWidth="1"/>
    <col min="13092" max="13092" width="12.85546875" style="10" customWidth="1"/>
    <col min="13093" max="13094" width="11" style="10" customWidth="1"/>
    <col min="13095" max="13095" width="11.5703125" style="10" customWidth="1"/>
    <col min="13096" max="13096" width="11.28515625" style="10" customWidth="1"/>
    <col min="13097" max="13097" width="10.140625" style="10" customWidth="1"/>
    <col min="13098" max="13099" width="11.85546875" style="10" customWidth="1"/>
    <col min="13100" max="13100" width="12.28515625" style="10" customWidth="1"/>
    <col min="13101" max="13101" width="12.7109375" style="10" customWidth="1"/>
    <col min="13102" max="13102" width="15.140625" style="10" customWidth="1"/>
    <col min="13103" max="13103" width="10" style="10" customWidth="1"/>
    <col min="13104" max="13114" width="7.85546875" style="10" customWidth="1"/>
    <col min="13115" max="13115" width="9.140625" style="10" customWidth="1"/>
    <col min="13116" max="13116" width="8.28515625" style="10" customWidth="1"/>
    <col min="13117" max="13117" width="10.140625" style="10" customWidth="1"/>
    <col min="13118" max="13118" width="9.140625" style="10"/>
    <col min="13119" max="13119" width="11.85546875" style="10" customWidth="1"/>
    <col min="13120" max="13120" width="14.28515625" style="10" customWidth="1"/>
    <col min="13121" max="13320" width="9.140625" style="10"/>
    <col min="13321" max="13321" width="0" style="10" hidden="1" customWidth="1"/>
    <col min="13322" max="13322" width="15.5703125" style="10" customWidth="1"/>
    <col min="13323" max="13323" width="55.140625" style="10" customWidth="1"/>
    <col min="13324" max="13324" width="15.5703125" style="10" customWidth="1"/>
    <col min="13325" max="13326" width="13" style="10" customWidth="1"/>
    <col min="13327" max="13328" width="13.140625" style="10" customWidth="1"/>
    <col min="13329" max="13329" width="10.5703125" style="10" customWidth="1"/>
    <col min="13330" max="13330" width="12.42578125" style="10" customWidth="1"/>
    <col min="13331" max="13331" width="11.5703125" style="10" customWidth="1"/>
    <col min="13332" max="13332" width="12.28515625" style="10" customWidth="1"/>
    <col min="13333" max="13333" width="12.7109375" style="10" customWidth="1"/>
    <col min="13334" max="13334" width="12.5703125" style="10" customWidth="1"/>
    <col min="13335" max="13335" width="13.140625" style="10" customWidth="1"/>
    <col min="13336" max="13336" width="13.42578125" style="10" customWidth="1"/>
    <col min="13337" max="13337" width="10.28515625" style="10" customWidth="1"/>
    <col min="13338" max="13338" width="14.28515625" style="10" customWidth="1"/>
    <col min="13339" max="13339" width="12.85546875" style="10" customWidth="1"/>
    <col min="13340" max="13340" width="12" style="10" customWidth="1"/>
    <col min="13341" max="13341" width="16.28515625" style="10" customWidth="1"/>
    <col min="13342" max="13342" width="14.5703125" style="10" customWidth="1"/>
    <col min="13343" max="13343" width="16.85546875" style="10" customWidth="1"/>
    <col min="13344" max="13344" width="11.140625" style="10" customWidth="1"/>
    <col min="13345" max="13345" width="10.42578125" style="10" customWidth="1"/>
    <col min="13346" max="13346" width="10.85546875" style="10" customWidth="1"/>
    <col min="13347" max="13347" width="10.140625" style="10" customWidth="1"/>
    <col min="13348" max="13348" width="12.85546875" style="10" customWidth="1"/>
    <col min="13349" max="13350" width="11" style="10" customWidth="1"/>
    <col min="13351" max="13351" width="11.5703125" style="10" customWidth="1"/>
    <col min="13352" max="13352" width="11.28515625" style="10" customWidth="1"/>
    <col min="13353" max="13353" width="10.140625" style="10" customWidth="1"/>
    <col min="13354" max="13355" width="11.85546875" style="10" customWidth="1"/>
    <col min="13356" max="13356" width="12.28515625" style="10" customWidth="1"/>
    <col min="13357" max="13357" width="12.7109375" style="10" customWidth="1"/>
    <col min="13358" max="13358" width="15.140625" style="10" customWidth="1"/>
    <col min="13359" max="13359" width="10" style="10" customWidth="1"/>
    <col min="13360" max="13370" width="7.85546875" style="10" customWidth="1"/>
    <col min="13371" max="13371" width="9.140625" style="10" customWidth="1"/>
    <col min="13372" max="13372" width="8.28515625" style="10" customWidth="1"/>
    <col min="13373" max="13373" width="10.140625" style="10" customWidth="1"/>
    <col min="13374" max="13374" width="9.140625" style="10"/>
    <col min="13375" max="13375" width="11.85546875" style="10" customWidth="1"/>
    <col min="13376" max="13376" width="14.28515625" style="10" customWidth="1"/>
    <col min="13377" max="13576" width="9.140625" style="10"/>
    <col min="13577" max="13577" width="0" style="10" hidden="1" customWidth="1"/>
    <col min="13578" max="13578" width="15.5703125" style="10" customWidth="1"/>
    <col min="13579" max="13579" width="55.140625" style="10" customWidth="1"/>
    <col min="13580" max="13580" width="15.5703125" style="10" customWidth="1"/>
    <col min="13581" max="13582" width="13" style="10" customWidth="1"/>
    <col min="13583" max="13584" width="13.140625" style="10" customWidth="1"/>
    <col min="13585" max="13585" width="10.5703125" style="10" customWidth="1"/>
    <col min="13586" max="13586" width="12.42578125" style="10" customWidth="1"/>
    <col min="13587" max="13587" width="11.5703125" style="10" customWidth="1"/>
    <col min="13588" max="13588" width="12.28515625" style="10" customWidth="1"/>
    <col min="13589" max="13589" width="12.7109375" style="10" customWidth="1"/>
    <col min="13590" max="13590" width="12.5703125" style="10" customWidth="1"/>
    <col min="13591" max="13591" width="13.140625" style="10" customWidth="1"/>
    <col min="13592" max="13592" width="13.42578125" style="10" customWidth="1"/>
    <col min="13593" max="13593" width="10.28515625" style="10" customWidth="1"/>
    <col min="13594" max="13594" width="14.28515625" style="10" customWidth="1"/>
    <col min="13595" max="13595" width="12.85546875" style="10" customWidth="1"/>
    <col min="13596" max="13596" width="12" style="10" customWidth="1"/>
    <col min="13597" max="13597" width="16.28515625" style="10" customWidth="1"/>
    <col min="13598" max="13598" width="14.5703125" style="10" customWidth="1"/>
    <col min="13599" max="13599" width="16.85546875" style="10" customWidth="1"/>
    <col min="13600" max="13600" width="11.140625" style="10" customWidth="1"/>
    <col min="13601" max="13601" width="10.42578125" style="10" customWidth="1"/>
    <col min="13602" max="13602" width="10.85546875" style="10" customWidth="1"/>
    <col min="13603" max="13603" width="10.140625" style="10" customWidth="1"/>
    <col min="13604" max="13604" width="12.85546875" style="10" customWidth="1"/>
    <col min="13605" max="13606" width="11" style="10" customWidth="1"/>
    <col min="13607" max="13607" width="11.5703125" style="10" customWidth="1"/>
    <col min="13608" max="13608" width="11.28515625" style="10" customWidth="1"/>
    <col min="13609" max="13609" width="10.140625" style="10" customWidth="1"/>
    <col min="13610" max="13611" width="11.85546875" style="10" customWidth="1"/>
    <col min="13612" max="13612" width="12.28515625" style="10" customWidth="1"/>
    <col min="13613" max="13613" width="12.7109375" style="10" customWidth="1"/>
    <col min="13614" max="13614" width="15.140625" style="10" customWidth="1"/>
    <col min="13615" max="13615" width="10" style="10" customWidth="1"/>
    <col min="13616" max="13626" width="7.85546875" style="10" customWidth="1"/>
    <col min="13627" max="13627" width="9.140625" style="10" customWidth="1"/>
    <col min="13628" max="13628" width="8.28515625" style="10" customWidth="1"/>
    <col min="13629" max="13629" width="10.140625" style="10" customWidth="1"/>
    <col min="13630" max="13630" width="9.140625" style="10"/>
    <col min="13631" max="13631" width="11.85546875" style="10" customWidth="1"/>
    <col min="13632" max="13632" width="14.28515625" style="10" customWidth="1"/>
    <col min="13633" max="13832" width="9.140625" style="10"/>
    <col min="13833" max="13833" width="0" style="10" hidden="1" customWidth="1"/>
    <col min="13834" max="13834" width="15.5703125" style="10" customWidth="1"/>
    <col min="13835" max="13835" width="55.140625" style="10" customWidth="1"/>
    <col min="13836" max="13836" width="15.5703125" style="10" customWidth="1"/>
    <col min="13837" max="13838" width="13" style="10" customWidth="1"/>
    <col min="13839" max="13840" width="13.140625" style="10" customWidth="1"/>
    <col min="13841" max="13841" width="10.5703125" style="10" customWidth="1"/>
    <col min="13842" max="13842" width="12.42578125" style="10" customWidth="1"/>
    <col min="13843" max="13843" width="11.5703125" style="10" customWidth="1"/>
    <col min="13844" max="13844" width="12.28515625" style="10" customWidth="1"/>
    <col min="13845" max="13845" width="12.7109375" style="10" customWidth="1"/>
    <col min="13846" max="13846" width="12.5703125" style="10" customWidth="1"/>
    <col min="13847" max="13847" width="13.140625" style="10" customWidth="1"/>
    <col min="13848" max="13848" width="13.42578125" style="10" customWidth="1"/>
    <col min="13849" max="13849" width="10.28515625" style="10" customWidth="1"/>
    <col min="13850" max="13850" width="14.28515625" style="10" customWidth="1"/>
    <col min="13851" max="13851" width="12.85546875" style="10" customWidth="1"/>
    <col min="13852" max="13852" width="12" style="10" customWidth="1"/>
    <col min="13853" max="13853" width="16.28515625" style="10" customWidth="1"/>
    <col min="13854" max="13854" width="14.5703125" style="10" customWidth="1"/>
    <col min="13855" max="13855" width="16.85546875" style="10" customWidth="1"/>
    <col min="13856" max="13856" width="11.140625" style="10" customWidth="1"/>
    <col min="13857" max="13857" width="10.42578125" style="10" customWidth="1"/>
    <col min="13858" max="13858" width="10.85546875" style="10" customWidth="1"/>
    <col min="13859" max="13859" width="10.140625" style="10" customWidth="1"/>
    <col min="13860" max="13860" width="12.85546875" style="10" customWidth="1"/>
    <col min="13861" max="13862" width="11" style="10" customWidth="1"/>
    <col min="13863" max="13863" width="11.5703125" style="10" customWidth="1"/>
    <col min="13864" max="13864" width="11.28515625" style="10" customWidth="1"/>
    <col min="13865" max="13865" width="10.140625" style="10" customWidth="1"/>
    <col min="13866" max="13867" width="11.85546875" style="10" customWidth="1"/>
    <col min="13868" max="13868" width="12.28515625" style="10" customWidth="1"/>
    <col min="13869" max="13869" width="12.7109375" style="10" customWidth="1"/>
    <col min="13870" max="13870" width="15.140625" style="10" customWidth="1"/>
    <col min="13871" max="13871" width="10" style="10" customWidth="1"/>
    <col min="13872" max="13882" width="7.85546875" style="10" customWidth="1"/>
    <col min="13883" max="13883" width="9.140625" style="10" customWidth="1"/>
    <col min="13884" max="13884" width="8.28515625" style="10" customWidth="1"/>
    <col min="13885" max="13885" width="10.140625" style="10" customWidth="1"/>
    <col min="13886" max="13886" width="9.140625" style="10"/>
    <col min="13887" max="13887" width="11.85546875" style="10" customWidth="1"/>
    <col min="13888" max="13888" width="14.28515625" style="10" customWidth="1"/>
    <col min="13889" max="14088" width="9.140625" style="10"/>
    <col min="14089" max="14089" width="0" style="10" hidden="1" customWidth="1"/>
    <col min="14090" max="14090" width="15.5703125" style="10" customWidth="1"/>
    <col min="14091" max="14091" width="55.140625" style="10" customWidth="1"/>
    <col min="14092" max="14092" width="15.5703125" style="10" customWidth="1"/>
    <col min="14093" max="14094" width="13" style="10" customWidth="1"/>
    <col min="14095" max="14096" width="13.140625" style="10" customWidth="1"/>
    <col min="14097" max="14097" width="10.5703125" style="10" customWidth="1"/>
    <col min="14098" max="14098" width="12.42578125" style="10" customWidth="1"/>
    <col min="14099" max="14099" width="11.5703125" style="10" customWidth="1"/>
    <col min="14100" max="14100" width="12.28515625" style="10" customWidth="1"/>
    <col min="14101" max="14101" width="12.7109375" style="10" customWidth="1"/>
    <col min="14102" max="14102" width="12.5703125" style="10" customWidth="1"/>
    <col min="14103" max="14103" width="13.140625" style="10" customWidth="1"/>
    <col min="14104" max="14104" width="13.42578125" style="10" customWidth="1"/>
    <col min="14105" max="14105" width="10.28515625" style="10" customWidth="1"/>
    <col min="14106" max="14106" width="14.28515625" style="10" customWidth="1"/>
    <col min="14107" max="14107" width="12.85546875" style="10" customWidth="1"/>
    <col min="14108" max="14108" width="12" style="10" customWidth="1"/>
    <col min="14109" max="14109" width="16.28515625" style="10" customWidth="1"/>
    <col min="14110" max="14110" width="14.5703125" style="10" customWidth="1"/>
    <col min="14111" max="14111" width="16.85546875" style="10" customWidth="1"/>
    <col min="14112" max="14112" width="11.140625" style="10" customWidth="1"/>
    <col min="14113" max="14113" width="10.42578125" style="10" customWidth="1"/>
    <col min="14114" max="14114" width="10.85546875" style="10" customWidth="1"/>
    <col min="14115" max="14115" width="10.140625" style="10" customWidth="1"/>
    <col min="14116" max="14116" width="12.85546875" style="10" customWidth="1"/>
    <col min="14117" max="14118" width="11" style="10" customWidth="1"/>
    <col min="14119" max="14119" width="11.5703125" style="10" customWidth="1"/>
    <col min="14120" max="14120" width="11.28515625" style="10" customWidth="1"/>
    <col min="14121" max="14121" width="10.140625" style="10" customWidth="1"/>
    <col min="14122" max="14123" width="11.85546875" style="10" customWidth="1"/>
    <col min="14124" max="14124" width="12.28515625" style="10" customWidth="1"/>
    <col min="14125" max="14125" width="12.7109375" style="10" customWidth="1"/>
    <col min="14126" max="14126" width="15.140625" style="10" customWidth="1"/>
    <col min="14127" max="14127" width="10" style="10" customWidth="1"/>
    <col min="14128" max="14138" width="7.85546875" style="10" customWidth="1"/>
    <col min="14139" max="14139" width="9.140625" style="10" customWidth="1"/>
    <col min="14140" max="14140" width="8.28515625" style="10" customWidth="1"/>
    <col min="14141" max="14141" width="10.140625" style="10" customWidth="1"/>
    <col min="14142" max="14142" width="9.140625" style="10"/>
    <col min="14143" max="14143" width="11.85546875" style="10" customWidth="1"/>
    <col min="14144" max="14144" width="14.28515625" style="10" customWidth="1"/>
    <col min="14145" max="14344" width="9.140625" style="10"/>
    <col min="14345" max="14345" width="0" style="10" hidden="1" customWidth="1"/>
    <col min="14346" max="14346" width="15.5703125" style="10" customWidth="1"/>
    <col min="14347" max="14347" width="55.140625" style="10" customWidth="1"/>
    <col min="14348" max="14348" width="15.5703125" style="10" customWidth="1"/>
    <col min="14349" max="14350" width="13" style="10" customWidth="1"/>
    <col min="14351" max="14352" width="13.140625" style="10" customWidth="1"/>
    <col min="14353" max="14353" width="10.5703125" style="10" customWidth="1"/>
    <col min="14354" max="14354" width="12.42578125" style="10" customWidth="1"/>
    <col min="14355" max="14355" width="11.5703125" style="10" customWidth="1"/>
    <col min="14356" max="14356" width="12.28515625" style="10" customWidth="1"/>
    <col min="14357" max="14357" width="12.7109375" style="10" customWidth="1"/>
    <col min="14358" max="14358" width="12.5703125" style="10" customWidth="1"/>
    <col min="14359" max="14359" width="13.140625" style="10" customWidth="1"/>
    <col min="14360" max="14360" width="13.42578125" style="10" customWidth="1"/>
    <col min="14361" max="14361" width="10.28515625" style="10" customWidth="1"/>
    <col min="14362" max="14362" width="14.28515625" style="10" customWidth="1"/>
    <col min="14363" max="14363" width="12.85546875" style="10" customWidth="1"/>
    <col min="14364" max="14364" width="12" style="10" customWidth="1"/>
    <col min="14365" max="14365" width="16.28515625" style="10" customWidth="1"/>
    <col min="14366" max="14366" width="14.5703125" style="10" customWidth="1"/>
    <col min="14367" max="14367" width="16.85546875" style="10" customWidth="1"/>
    <col min="14368" max="14368" width="11.140625" style="10" customWidth="1"/>
    <col min="14369" max="14369" width="10.42578125" style="10" customWidth="1"/>
    <col min="14370" max="14370" width="10.85546875" style="10" customWidth="1"/>
    <col min="14371" max="14371" width="10.140625" style="10" customWidth="1"/>
    <col min="14372" max="14372" width="12.85546875" style="10" customWidth="1"/>
    <col min="14373" max="14374" width="11" style="10" customWidth="1"/>
    <col min="14375" max="14375" width="11.5703125" style="10" customWidth="1"/>
    <col min="14376" max="14376" width="11.28515625" style="10" customWidth="1"/>
    <col min="14377" max="14377" width="10.140625" style="10" customWidth="1"/>
    <col min="14378" max="14379" width="11.85546875" style="10" customWidth="1"/>
    <col min="14380" max="14380" width="12.28515625" style="10" customWidth="1"/>
    <col min="14381" max="14381" width="12.7109375" style="10" customWidth="1"/>
    <col min="14382" max="14382" width="15.140625" style="10" customWidth="1"/>
    <col min="14383" max="14383" width="10" style="10" customWidth="1"/>
    <col min="14384" max="14394" width="7.85546875" style="10" customWidth="1"/>
    <col min="14395" max="14395" width="9.140625" style="10" customWidth="1"/>
    <col min="14396" max="14396" width="8.28515625" style="10" customWidth="1"/>
    <col min="14397" max="14397" width="10.140625" style="10" customWidth="1"/>
    <col min="14398" max="14398" width="9.140625" style="10"/>
    <col min="14399" max="14399" width="11.85546875" style="10" customWidth="1"/>
    <col min="14400" max="14400" width="14.28515625" style="10" customWidth="1"/>
    <col min="14401" max="14600" width="9.140625" style="10"/>
    <col min="14601" max="14601" width="0" style="10" hidden="1" customWidth="1"/>
    <col min="14602" max="14602" width="15.5703125" style="10" customWidth="1"/>
    <col min="14603" max="14603" width="55.140625" style="10" customWidth="1"/>
    <col min="14604" max="14604" width="15.5703125" style="10" customWidth="1"/>
    <col min="14605" max="14606" width="13" style="10" customWidth="1"/>
    <col min="14607" max="14608" width="13.140625" style="10" customWidth="1"/>
    <col min="14609" max="14609" width="10.5703125" style="10" customWidth="1"/>
    <col min="14610" max="14610" width="12.42578125" style="10" customWidth="1"/>
    <col min="14611" max="14611" width="11.5703125" style="10" customWidth="1"/>
    <col min="14612" max="14612" width="12.28515625" style="10" customWidth="1"/>
    <col min="14613" max="14613" width="12.7109375" style="10" customWidth="1"/>
    <col min="14614" max="14614" width="12.5703125" style="10" customWidth="1"/>
    <col min="14615" max="14615" width="13.140625" style="10" customWidth="1"/>
    <col min="14616" max="14616" width="13.42578125" style="10" customWidth="1"/>
    <col min="14617" max="14617" width="10.28515625" style="10" customWidth="1"/>
    <col min="14618" max="14618" width="14.28515625" style="10" customWidth="1"/>
    <col min="14619" max="14619" width="12.85546875" style="10" customWidth="1"/>
    <col min="14620" max="14620" width="12" style="10" customWidth="1"/>
    <col min="14621" max="14621" width="16.28515625" style="10" customWidth="1"/>
    <col min="14622" max="14622" width="14.5703125" style="10" customWidth="1"/>
    <col min="14623" max="14623" width="16.85546875" style="10" customWidth="1"/>
    <col min="14624" max="14624" width="11.140625" style="10" customWidth="1"/>
    <col min="14625" max="14625" width="10.42578125" style="10" customWidth="1"/>
    <col min="14626" max="14626" width="10.85546875" style="10" customWidth="1"/>
    <col min="14627" max="14627" width="10.140625" style="10" customWidth="1"/>
    <col min="14628" max="14628" width="12.85546875" style="10" customWidth="1"/>
    <col min="14629" max="14630" width="11" style="10" customWidth="1"/>
    <col min="14631" max="14631" width="11.5703125" style="10" customWidth="1"/>
    <col min="14632" max="14632" width="11.28515625" style="10" customWidth="1"/>
    <col min="14633" max="14633" width="10.140625" style="10" customWidth="1"/>
    <col min="14634" max="14635" width="11.85546875" style="10" customWidth="1"/>
    <col min="14636" max="14636" width="12.28515625" style="10" customWidth="1"/>
    <col min="14637" max="14637" width="12.7109375" style="10" customWidth="1"/>
    <col min="14638" max="14638" width="15.140625" style="10" customWidth="1"/>
    <col min="14639" max="14639" width="10" style="10" customWidth="1"/>
    <col min="14640" max="14650" width="7.85546875" style="10" customWidth="1"/>
    <col min="14651" max="14651" width="9.140625" style="10" customWidth="1"/>
    <col min="14652" max="14652" width="8.28515625" style="10" customWidth="1"/>
    <col min="14653" max="14653" width="10.140625" style="10" customWidth="1"/>
    <col min="14654" max="14654" width="9.140625" style="10"/>
    <col min="14655" max="14655" width="11.85546875" style="10" customWidth="1"/>
    <col min="14656" max="14656" width="14.28515625" style="10" customWidth="1"/>
    <col min="14657" max="14856" width="9.140625" style="10"/>
    <col min="14857" max="14857" width="0" style="10" hidden="1" customWidth="1"/>
    <col min="14858" max="14858" width="15.5703125" style="10" customWidth="1"/>
    <col min="14859" max="14859" width="55.140625" style="10" customWidth="1"/>
    <col min="14860" max="14860" width="15.5703125" style="10" customWidth="1"/>
    <col min="14861" max="14862" width="13" style="10" customWidth="1"/>
    <col min="14863" max="14864" width="13.140625" style="10" customWidth="1"/>
    <col min="14865" max="14865" width="10.5703125" style="10" customWidth="1"/>
    <col min="14866" max="14866" width="12.42578125" style="10" customWidth="1"/>
    <col min="14867" max="14867" width="11.5703125" style="10" customWidth="1"/>
    <col min="14868" max="14868" width="12.28515625" style="10" customWidth="1"/>
    <col min="14869" max="14869" width="12.7109375" style="10" customWidth="1"/>
    <col min="14870" max="14870" width="12.5703125" style="10" customWidth="1"/>
    <col min="14871" max="14871" width="13.140625" style="10" customWidth="1"/>
    <col min="14872" max="14872" width="13.42578125" style="10" customWidth="1"/>
    <col min="14873" max="14873" width="10.28515625" style="10" customWidth="1"/>
    <col min="14874" max="14874" width="14.28515625" style="10" customWidth="1"/>
    <col min="14875" max="14875" width="12.85546875" style="10" customWidth="1"/>
    <col min="14876" max="14876" width="12" style="10" customWidth="1"/>
    <col min="14877" max="14877" width="16.28515625" style="10" customWidth="1"/>
    <col min="14878" max="14878" width="14.5703125" style="10" customWidth="1"/>
    <col min="14879" max="14879" width="16.85546875" style="10" customWidth="1"/>
    <col min="14880" max="14880" width="11.140625" style="10" customWidth="1"/>
    <col min="14881" max="14881" width="10.42578125" style="10" customWidth="1"/>
    <col min="14882" max="14882" width="10.85546875" style="10" customWidth="1"/>
    <col min="14883" max="14883" width="10.140625" style="10" customWidth="1"/>
    <col min="14884" max="14884" width="12.85546875" style="10" customWidth="1"/>
    <col min="14885" max="14886" width="11" style="10" customWidth="1"/>
    <col min="14887" max="14887" width="11.5703125" style="10" customWidth="1"/>
    <col min="14888" max="14888" width="11.28515625" style="10" customWidth="1"/>
    <col min="14889" max="14889" width="10.140625" style="10" customWidth="1"/>
    <col min="14890" max="14891" width="11.85546875" style="10" customWidth="1"/>
    <col min="14892" max="14892" width="12.28515625" style="10" customWidth="1"/>
    <col min="14893" max="14893" width="12.7109375" style="10" customWidth="1"/>
    <col min="14894" max="14894" width="15.140625" style="10" customWidth="1"/>
    <col min="14895" max="14895" width="10" style="10" customWidth="1"/>
    <col min="14896" max="14906" width="7.85546875" style="10" customWidth="1"/>
    <col min="14907" max="14907" width="9.140625" style="10" customWidth="1"/>
    <col min="14908" max="14908" width="8.28515625" style="10" customWidth="1"/>
    <col min="14909" max="14909" width="10.140625" style="10" customWidth="1"/>
    <col min="14910" max="14910" width="9.140625" style="10"/>
    <col min="14911" max="14911" width="11.85546875" style="10" customWidth="1"/>
    <col min="14912" max="14912" width="14.28515625" style="10" customWidth="1"/>
    <col min="14913" max="15112" width="9.140625" style="10"/>
    <col min="15113" max="15113" width="0" style="10" hidden="1" customWidth="1"/>
    <col min="15114" max="15114" width="15.5703125" style="10" customWidth="1"/>
    <col min="15115" max="15115" width="55.140625" style="10" customWidth="1"/>
    <col min="15116" max="15116" width="15.5703125" style="10" customWidth="1"/>
    <col min="15117" max="15118" width="13" style="10" customWidth="1"/>
    <col min="15119" max="15120" width="13.140625" style="10" customWidth="1"/>
    <col min="15121" max="15121" width="10.5703125" style="10" customWidth="1"/>
    <col min="15122" max="15122" width="12.42578125" style="10" customWidth="1"/>
    <col min="15123" max="15123" width="11.5703125" style="10" customWidth="1"/>
    <col min="15124" max="15124" width="12.28515625" style="10" customWidth="1"/>
    <col min="15125" max="15125" width="12.7109375" style="10" customWidth="1"/>
    <col min="15126" max="15126" width="12.5703125" style="10" customWidth="1"/>
    <col min="15127" max="15127" width="13.140625" style="10" customWidth="1"/>
    <col min="15128" max="15128" width="13.42578125" style="10" customWidth="1"/>
    <col min="15129" max="15129" width="10.28515625" style="10" customWidth="1"/>
    <col min="15130" max="15130" width="14.28515625" style="10" customWidth="1"/>
    <col min="15131" max="15131" width="12.85546875" style="10" customWidth="1"/>
    <col min="15132" max="15132" width="12" style="10" customWidth="1"/>
    <col min="15133" max="15133" width="16.28515625" style="10" customWidth="1"/>
    <col min="15134" max="15134" width="14.5703125" style="10" customWidth="1"/>
    <col min="15135" max="15135" width="16.85546875" style="10" customWidth="1"/>
    <col min="15136" max="15136" width="11.140625" style="10" customWidth="1"/>
    <col min="15137" max="15137" width="10.42578125" style="10" customWidth="1"/>
    <col min="15138" max="15138" width="10.85546875" style="10" customWidth="1"/>
    <col min="15139" max="15139" width="10.140625" style="10" customWidth="1"/>
    <col min="15140" max="15140" width="12.85546875" style="10" customWidth="1"/>
    <col min="15141" max="15142" width="11" style="10" customWidth="1"/>
    <col min="15143" max="15143" width="11.5703125" style="10" customWidth="1"/>
    <col min="15144" max="15144" width="11.28515625" style="10" customWidth="1"/>
    <col min="15145" max="15145" width="10.140625" style="10" customWidth="1"/>
    <col min="15146" max="15147" width="11.85546875" style="10" customWidth="1"/>
    <col min="15148" max="15148" width="12.28515625" style="10" customWidth="1"/>
    <col min="15149" max="15149" width="12.7109375" style="10" customWidth="1"/>
    <col min="15150" max="15150" width="15.140625" style="10" customWidth="1"/>
    <col min="15151" max="15151" width="10" style="10" customWidth="1"/>
    <col min="15152" max="15162" width="7.85546875" style="10" customWidth="1"/>
    <col min="15163" max="15163" width="9.140625" style="10" customWidth="1"/>
    <col min="15164" max="15164" width="8.28515625" style="10" customWidth="1"/>
    <col min="15165" max="15165" width="10.140625" style="10" customWidth="1"/>
    <col min="15166" max="15166" width="9.140625" style="10"/>
    <col min="15167" max="15167" width="11.85546875" style="10" customWidth="1"/>
    <col min="15168" max="15168" width="14.28515625" style="10" customWidth="1"/>
    <col min="15169" max="15368" width="9.140625" style="10"/>
    <col min="15369" max="15369" width="0" style="10" hidden="1" customWidth="1"/>
    <col min="15370" max="15370" width="15.5703125" style="10" customWidth="1"/>
    <col min="15371" max="15371" width="55.140625" style="10" customWidth="1"/>
    <col min="15372" max="15372" width="15.5703125" style="10" customWidth="1"/>
    <col min="15373" max="15374" width="13" style="10" customWidth="1"/>
    <col min="15375" max="15376" width="13.140625" style="10" customWidth="1"/>
    <col min="15377" max="15377" width="10.5703125" style="10" customWidth="1"/>
    <col min="15378" max="15378" width="12.42578125" style="10" customWidth="1"/>
    <col min="15379" max="15379" width="11.5703125" style="10" customWidth="1"/>
    <col min="15380" max="15380" width="12.28515625" style="10" customWidth="1"/>
    <col min="15381" max="15381" width="12.7109375" style="10" customWidth="1"/>
    <col min="15382" max="15382" width="12.5703125" style="10" customWidth="1"/>
    <col min="15383" max="15383" width="13.140625" style="10" customWidth="1"/>
    <col min="15384" max="15384" width="13.42578125" style="10" customWidth="1"/>
    <col min="15385" max="15385" width="10.28515625" style="10" customWidth="1"/>
    <col min="15386" max="15386" width="14.28515625" style="10" customWidth="1"/>
    <col min="15387" max="15387" width="12.85546875" style="10" customWidth="1"/>
    <col min="15388" max="15388" width="12" style="10" customWidth="1"/>
    <col min="15389" max="15389" width="16.28515625" style="10" customWidth="1"/>
    <col min="15390" max="15390" width="14.5703125" style="10" customWidth="1"/>
    <col min="15391" max="15391" width="16.85546875" style="10" customWidth="1"/>
    <col min="15392" max="15392" width="11.140625" style="10" customWidth="1"/>
    <col min="15393" max="15393" width="10.42578125" style="10" customWidth="1"/>
    <col min="15394" max="15394" width="10.85546875" style="10" customWidth="1"/>
    <col min="15395" max="15395" width="10.140625" style="10" customWidth="1"/>
    <col min="15396" max="15396" width="12.85546875" style="10" customWidth="1"/>
    <col min="15397" max="15398" width="11" style="10" customWidth="1"/>
    <col min="15399" max="15399" width="11.5703125" style="10" customWidth="1"/>
    <col min="15400" max="15400" width="11.28515625" style="10" customWidth="1"/>
    <col min="15401" max="15401" width="10.140625" style="10" customWidth="1"/>
    <col min="15402" max="15403" width="11.85546875" style="10" customWidth="1"/>
    <col min="15404" max="15404" width="12.28515625" style="10" customWidth="1"/>
    <col min="15405" max="15405" width="12.7109375" style="10" customWidth="1"/>
    <col min="15406" max="15406" width="15.140625" style="10" customWidth="1"/>
    <col min="15407" max="15407" width="10" style="10" customWidth="1"/>
    <col min="15408" max="15418" width="7.85546875" style="10" customWidth="1"/>
    <col min="15419" max="15419" width="9.140625" style="10" customWidth="1"/>
    <col min="15420" max="15420" width="8.28515625" style="10" customWidth="1"/>
    <col min="15421" max="15421" width="10.140625" style="10" customWidth="1"/>
    <col min="15422" max="15422" width="9.140625" style="10"/>
    <col min="15423" max="15423" width="11.85546875" style="10" customWidth="1"/>
    <col min="15424" max="15424" width="14.28515625" style="10" customWidth="1"/>
    <col min="15425" max="15624" width="9.140625" style="10"/>
    <col min="15625" max="15625" width="0" style="10" hidden="1" customWidth="1"/>
    <col min="15626" max="15626" width="15.5703125" style="10" customWidth="1"/>
    <col min="15627" max="15627" width="55.140625" style="10" customWidth="1"/>
    <col min="15628" max="15628" width="15.5703125" style="10" customWidth="1"/>
    <col min="15629" max="15630" width="13" style="10" customWidth="1"/>
    <col min="15631" max="15632" width="13.140625" style="10" customWidth="1"/>
    <col min="15633" max="15633" width="10.5703125" style="10" customWidth="1"/>
    <col min="15634" max="15634" width="12.42578125" style="10" customWidth="1"/>
    <col min="15635" max="15635" width="11.5703125" style="10" customWidth="1"/>
    <col min="15636" max="15636" width="12.28515625" style="10" customWidth="1"/>
    <col min="15637" max="15637" width="12.7109375" style="10" customWidth="1"/>
    <col min="15638" max="15638" width="12.5703125" style="10" customWidth="1"/>
    <col min="15639" max="15639" width="13.140625" style="10" customWidth="1"/>
    <col min="15640" max="15640" width="13.42578125" style="10" customWidth="1"/>
    <col min="15641" max="15641" width="10.28515625" style="10" customWidth="1"/>
    <col min="15642" max="15642" width="14.28515625" style="10" customWidth="1"/>
    <col min="15643" max="15643" width="12.85546875" style="10" customWidth="1"/>
    <col min="15644" max="15644" width="12" style="10" customWidth="1"/>
    <col min="15645" max="15645" width="16.28515625" style="10" customWidth="1"/>
    <col min="15646" max="15646" width="14.5703125" style="10" customWidth="1"/>
    <col min="15647" max="15647" width="16.85546875" style="10" customWidth="1"/>
    <col min="15648" max="15648" width="11.140625" style="10" customWidth="1"/>
    <col min="15649" max="15649" width="10.42578125" style="10" customWidth="1"/>
    <col min="15650" max="15650" width="10.85546875" style="10" customWidth="1"/>
    <col min="15651" max="15651" width="10.140625" style="10" customWidth="1"/>
    <col min="15652" max="15652" width="12.85546875" style="10" customWidth="1"/>
    <col min="15653" max="15654" width="11" style="10" customWidth="1"/>
    <col min="15655" max="15655" width="11.5703125" style="10" customWidth="1"/>
    <col min="15656" max="15656" width="11.28515625" style="10" customWidth="1"/>
    <col min="15657" max="15657" width="10.140625" style="10" customWidth="1"/>
    <col min="15658" max="15659" width="11.85546875" style="10" customWidth="1"/>
    <col min="15660" max="15660" width="12.28515625" style="10" customWidth="1"/>
    <col min="15661" max="15661" width="12.7109375" style="10" customWidth="1"/>
    <col min="15662" max="15662" width="15.140625" style="10" customWidth="1"/>
    <col min="15663" max="15663" width="10" style="10" customWidth="1"/>
    <col min="15664" max="15674" width="7.85546875" style="10" customWidth="1"/>
    <col min="15675" max="15675" width="9.140625" style="10" customWidth="1"/>
    <col min="15676" max="15676" width="8.28515625" style="10" customWidth="1"/>
    <col min="15677" max="15677" width="10.140625" style="10" customWidth="1"/>
    <col min="15678" max="15678" width="9.140625" style="10"/>
    <col min="15679" max="15679" width="11.85546875" style="10" customWidth="1"/>
    <col min="15680" max="15680" width="14.28515625" style="10" customWidth="1"/>
    <col min="15681" max="15880" width="9.140625" style="10"/>
    <col min="15881" max="15881" width="0" style="10" hidden="1" customWidth="1"/>
    <col min="15882" max="15882" width="15.5703125" style="10" customWidth="1"/>
    <col min="15883" max="15883" width="55.140625" style="10" customWidth="1"/>
    <col min="15884" max="15884" width="15.5703125" style="10" customWidth="1"/>
    <col min="15885" max="15886" width="13" style="10" customWidth="1"/>
    <col min="15887" max="15888" width="13.140625" style="10" customWidth="1"/>
    <col min="15889" max="15889" width="10.5703125" style="10" customWidth="1"/>
    <col min="15890" max="15890" width="12.42578125" style="10" customWidth="1"/>
    <col min="15891" max="15891" width="11.5703125" style="10" customWidth="1"/>
    <col min="15892" max="15892" width="12.28515625" style="10" customWidth="1"/>
    <col min="15893" max="15893" width="12.7109375" style="10" customWidth="1"/>
    <col min="15894" max="15894" width="12.5703125" style="10" customWidth="1"/>
    <col min="15895" max="15895" width="13.140625" style="10" customWidth="1"/>
    <col min="15896" max="15896" width="13.42578125" style="10" customWidth="1"/>
    <col min="15897" max="15897" width="10.28515625" style="10" customWidth="1"/>
    <col min="15898" max="15898" width="14.28515625" style="10" customWidth="1"/>
    <col min="15899" max="15899" width="12.85546875" style="10" customWidth="1"/>
    <col min="15900" max="15900" width="12" style="10" customWidth="1"/>
    <col min="15901" max="15901" width="16.28515625" style="10" customWidth="1"/>
    <col min="15902" max="15902" width="14.5703125" style="10" customWidth="1"/>
    <col min="15903" max="15903" width="16.85546875" style="10" customWidth="1"/>
    <col min="15904" max="15904" width="11.140625" style="10" customWidth="1"/>
    <col min="15905" max="15905" width="10.42578125" style="10" customWidth="1"/>
    <col min="15906" max="15906" width="10.85546875" style="10" customWidth="1"/>
    <col min="15907" max="15907" width="10.140625" style="10" customWidth="1"/>
    <col min="15908" max="15908" width="12.85546875" style="10" customWidth="1"/>
    <col min="15909" max="15910" width="11" style="10" customWidth="1"/>
    <col min="15911" max="15911" width="11.5703125" style="10" customWidth="1"/>
    <col min="15912" max="15912" width="11.28515625" style="10" customWidth="1"/>
    <col min="15913" max="15913" width="10.140625" style="10" customWidth="1"/>
    <col min="15914" max="15915" width="11.85546875" style="10" customWidth="1"/>
    <col min="15916" max="15916" width="12.28515625" style="10" customWidth="1"/>
    <col min="15917" max="15917" width="12.7109375" style="10" customWidth="1"/>
    <col min="15918" max="15918" width="15.140625" style="10" customWidth="1"/>
    <col min="15919" max="15919" width="10" style="10" customWidth="1"/>
    <col min="15920" max="15930" width="7.85546875" style="10" customWidth="1"/>
    <col min="15931" max="15931" width="9.140625" style="10" customWidth="1"/>
    <col min="15932" max="15932" width="8.28515625" style="10" customWidth="1"/>
    <col min="15933" max="15933" width="10.140625" style="10" customWidth="1"/>
    <col min="15934" max="15934" width="9.140625" style="10"/>
    <col min="15935" max="15935" width="11.85546875" style="10" customWidth="1"/>
    <col min="15936" max="15936" width="14.28515625" style="10" customWidth="1"/>
    <col min="15937" max="16136" width="9.140625" style="10"/>
    <col min="16137" max="16137" width="0" style="10" hidden="1" customWidth="1"/>
    <col min="16138" max="16138" width="15.5703125" style="10" customWidth="1"/>
    <col min="16139" max="16139" width="55.140625" style="10" customWidth="1"/>
    <col min="16140" max="16140" width="15.5703125" style="10" customWidth="1"/>
    <col min="16141" max="16142" width="13" style="10" customWidth="1"/>
    <col min="16143" max="16144" width="13.140625" style="10" customWidth="1"/>
    <col min="16145" max="16145" width="10.5703125" style="10" customWidth="1"/>
    <col min="16146" max="16146" width="12.42578125" style="10" customWidth="1"/>
    <col min="16147" max="16147" width="11.5703125" style="10" customWidth="1"/>
    <col min="16148" max="16148" width="12.28515625" style="10" customWidth="1"/>
    <col min="16149" max="16149" width="12.7109375" style="10" customWidth="1"/>
    <col min="16150" max="16150" width="12.5703125" style="10" customWidth="1"/>
    <col min="16151" max="16151" width="13.140625" style="10" customWidth="1"/>
    <col min="16152" max="16152" width="13.42578125" style="10" customWidth="1"/>
    <col min="16153" max="16153" width="10.28515625" style="10" customWidth="1"/>
    <col min="16154" max="16154" width="14.28515625" style="10" customWidth="1"/>
    <col min="16155" max="16155" width="12.85546875" style="10" customWidth="1"/>
    <col min="16156" max="16156" width="12" style="10" customWidth="1"/>
    <col min="16157" max="16157" width="16.28515625" style="10" customWidth="1"/>
    <col min="16158" max="16158" width="14.5703125" style="10" customWidth="1"/>
    <col min="16159" max="16159" width="16.85546875" style="10" customWidth="1"/>
    <col min="16160" max="16160" width="11.140625" style="10" customWidth="1"/>
    <col min="16161" max="16161" width="10.42578125" style="10" customWidth="1"/>
    <col min="16162" max="16162" width="10.85546875" style="10" customWidth="1"/>
    <col min="16163" max="16163" width="10.140625" style="10" customWidth="1"/>
    <col min="16164" max="16164" width="12.85546875" style="10" customWidth="1"/>
    <col min="16165" max="16166" width="11" style="10" customWidth="1"/>
    <col min="16167" max="16167" width="11.5703125" style="10" customWidth="1"/>
    <col min="16168" max="16168" width="11.28515625" style="10" customWidth="1"/>
    <col min="16169" max="16169" width="10.140625" style="10" customWidth="1"/>
    <col min="16170" max="16171" width="11.85546875" style="10" customWidth="1"/>
    <col min="16172" max="16172" width="12.28515625" style="10" customWidth="1"/>
    <col min="16173" max="16173" width="12.7109375" style="10" customWidth="1"/>
    <col min="16174" max="16174" width="15.140625" style="10" customWidth="1"/>
    <col min="16175" max="16175" width="10" style="10" customWidth="1"/>
    <col min="16176" max="16186" width="7.85546875" style="10" customWidth="1"/>
    <col min="16187" max="16187" width="9.140625" style="10" customWidth="1"/>
    <col min="16188" max="16188" width="8.28515625" style="10" customWidth="1"/>
    <col min="16189" max="16189" width="10.140625" style="10" customWidth="1"/>
    <col min="16190" max="16190" width="9.140625" style="10"/>
    <col min="16191" max="16191" width="11.85546875" style="10" customWidth="1"/>
    <col min="16192" max="16192" width="14.28515625" style="10" customWidth="1"/>
    <col min="16193" max="16384" width="9.140625" style="10"/>
  </cols>
  <sheetData>
    <row r="1" spans="2:223" ht="21" customHeight="1" x14ac:dyDescent="0.35">
      <c r="B1" s="91" t="s">
        <v>185</v>
      </c>
      <c r="AK1" s="8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</row>
    <row r="2" spans="2:223" ht="21" customHeight="1" x14ac:dyDescent="0.35">
      <c r="B2" s="5"/>
      <c r="AK2" s="8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</row>
    <row r="3" spans="2:223" ht="21" customHeight="1" x14ac:dyDescent="0.35">
      <c r="B3" s="5"/>
      <c r="AK3" s="8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</row>
    <row r="4" spans="2:223" ht="21" customHeight="1" x14ac:dyDescent="0.35">
      <c r="B4" s="171" t="s">
        <v>165</v>
      </c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1"/>
      <c r="AC4" s="171"/>
      <c r="AD4" s="171"/>
      <c r="AE4" s="171"/>
      <c r="AF4" s="171"/>
      <c r="AG4" s="171"/>
      <c r="AH4" s="171"/>
      <c r="AI4" s="171"/>
      <c r="AJ4" s="171"/>
      <c r="AK4" s="171"/>
      <c r="AL4" s="171"/>
      <c r="AM4" s="171"/>
      <c r="AN4" s="171"/>
      <c r="AO4" s="171"/>
      <c r="AP4" s="171"/>
      <c r="AQ4" s="171"/>
      <c r="AR4" s="171"/>
      <c r="AU4" s="6"/>
      <c r="AV4" s="6"/>
      <c r="AW4" s="6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HO4" s="10" t="s">
        <v>172</v>
      </c>
    </row>
    <row r="5" spans="2:223" ht="21" customHeight="1" x14ac:dyDescent="0.35"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72" t="s">
        <v>171</v>
      </c>
      <c r="R5" s="69"/>
      <c r="S5" s="69"/>
      <c r="T5" s="71" t="s">
        <v>178</v>
      </c>
      <c r="U5" s="70">
        <v>2025</v>
      </c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HO5" s="10" t="s">
        <v>173</v>
      </c>
    </row>
    <row r="6" spans="2:223" ht="21" customHeight="1" x14ac:dyDescent="0.35"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HO6" s="10" t="s">
        <v>174</v>
      </c>
    </row>
    <row r="7" spans="2:223" ht="36" customHeight="1" x14ac:dyDescent="0.35">
      <c r="B7" s="175" t="s">
        <v>187</v>
      </c>
      <c r="C7" s="175" t="s">
        <v>0</v>
      </c>
      <c r="D7" s="193" t="s">
        <v>197</v>
      </c>
      <c r="E7" s="193"/>
      <c r="F7" s="193"/>
      <c r="G7" s="193"/>
      <c r="H7" s="193"/>
      <c r="I7" s="193"/>
      <c r="J7" s="193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3"/>
      <c r="Y7" s="193"/>
      <c r="Z7" s="193"/>
      <c r="AA7" s="193"/>
      <c r="AB7" s="193"/>
      <c r="AC7" s="193"/>
      <c r="AD7" s="193"/>
      <c r="AE7" s="193"/>
      <c r="AF7" s="193"/>
      <c r="AG7" s="193"/>
      <c r="AH7" s="193"/>
      <c r="AI7" s="193"/>
      <c r="AJ7" s="193"/>
      <c r="AK7" s="193"/>
      <c r="AL7" s="193"/>
      <c r="AM7" s="193"/>
      <c r="AN7" s="193"/>
      <c r="AO7" s="193"/>
      <c r="AP7" s="193"/>
      <c r="AQ7" s="193"/>
      <c r="AR7" s="193"/>
      <c r="AS7" s="193"/>
      <c r="AT7" s="194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HO7" s="10" t="s">
        <v>175</v>
      </c>
    </row>
    <row r="8" spans="2:223" ht="44.25" customHeight="1" x14ac:dyDescent="0.35">
      <c r="B8" s="175"/>
      <c r="C8" s="175"/>
      <c r="D8" s="195" t="s">
        <v>167</v>
      </c>
      <c r="E8" s="195" t="s">
        <v>1</v>
      </c>
      <c r="F8" s="195"/>
      <c r="G8" s="195" t="s">
        <v>2</v>
      </c>
      <c r="H8" s="195"/>
      <c r="I8" s="195"/>
      <c r="J8" s="195"/>
      <c r="K8" s="195"/>
      <c r="L8" s="195"/>
      <c r="M8" s="195"/>
      <c r="N8" s="195"/>
      <c r="O8" s="195" t="s">
        <v>3</v>
      </c>
      <c r="P8" s="195"/>
      <c r="Q8" s="195" t="s">
        <v>4</v>
      </c>
      <c r="R8" s="195"/>
      <c r="S8" s="195"/>
      <c r="T8" s="195"/>
      <c r="U8" s="195"/>
      <c r="V8" s="195"/>
      <c r="W8" s="195"/>
      <c r="X8" s="195" t="s">
        <v>5</v>
      </c>
      <c r="Y8" s="195"/>
      <c r="Z8" s="195"/>
      <c r="AA8" s="195" t="s">
        <v>6</v>
      </c>
      <c r="AB8" s="195"/>
      <c r="AC8" s="195"/>
      <c r="AD8" s="195"/>
      <c r="AE8" s="195"/>
      <c r="AF8" s="195"/>
      <c r="AG8" s="195"/>
      <c r="AH8" s="195"/>
      <c r="AI8" s="195"/>
      <c r="AJ8" s="195"/>
      <c r="AK8" s="195"/>
      <c r="AL8" s="195"/>
      <c r="AM8" s="195"/>
      <c r="AN8" s="195"/>
      <c r="AO8" s="195"/>
      <c r="AP8" s="195"/>
      <c r="AQ8" s="195"/>
      <c r="AR8" s="195"/>
      <c r="AS8" s="195"/>
      <c r="AT8" s="65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5"/>
      <c r="HO8" s="10" t="s">
        <v>176</v>
      </c>
    </row>
    <row r="9" spans="2:223" ht="27.75" customHeight="1" x14ac:dyDescent="0.35">
      <c r="B9" s="175"/>
      <c r="C9" s="175"/>
      <c r="D9" s="195"/>
      <c r="E9" s="195" t="s">
        <v>7</v>
      </c>
      <c r="F9" s="195" t="s">
        <v>8</v>
      </c>
      <c r="G9" s="195" t="s">
        <v>9</v>
      </c>
      <c r="H9" s="196" t="s">
        <v>168</v>
      </c>
      <c r="I9" s="195" t="s">
        <v>10</v>
      </c>
      <c r="J9" s="195" t="s">
        <v>161</v>
      </c>
      <c r="K9" s="195" t="s">
        <v>11</v>
      </c>
      <c r="L9" s="195" t="s">
        <v>12</v>
      </c>
      <c r="M9" s="195" t="s">
        <v>199</v>
      </c>
      <c r="N9" s="196" t="s">
        <v>13</v>
      </c>
      <c r="O9" s="195" t="s">
        <v>14</v>
      </c>
      <c r="P9" s="195" t="s">
        <v>15</v>
      </c>
      <c r="Q9" s="196" t="s">
        <v>193</v>
      </c>
      <c r="R9" s="196" t="s">
        <v>38</v>
      </c>
      <c r="S9" s="195" t="s">
        <v>16</v>
      </c>
      <c r="T9" s="195" t="s">
        <v>17</v>
      </c>
      <c r="U9" s="195" t="s">
        <v>18</v>
      </c>
      <c r="V9" s="195" t="s">
        <v>19</v>
      </c>
      <c r="W9" s="195" t="s">
        <v>20</v>
      </c>
      <c r="X9" s="195" t="s">
        <v>21</v>
      </c>
      <c r="Y9" s="195" t="s">
        <v>22</v>
      </c>
      <c r="Z9" s="195" t="s">
        <v>23</v>
      </c>
      <c r="AA9" s="195" t="s">
        <v>24</v>
      </c>
      <c r="AB9" s="195"/>
      <c r="AC9" s="195"/>
      <c r="AD9" s="195"/>
      <c r="AE9" s="195" t="s">
        <v>25</v>
      </c>
      <c r="AF9" s="195" t="s">
        <v>188</v>
      </c>
      <c r="AG9" s="195" t="s">
        <v>26</v>
      </c>
      <c r="AH9" s="195" t="s">
        <v>27</v>
      </c>
      <c r="AI9" s="195" t="s">
        <v>28</v>
      </c>
      <c r="AJ9" s="195" t="s">
        <v>29</v>
      </c>
      <c r="AK9" s="195" t="s">
        <v>30</v>
      </c>
      <c r="AL9" s="195" t="s">
        <v>31</v>
      </c>
      <c r="AM9" s="195" t="s">
        <v>32</v>
      </c>
      <c r="AN9" s="195" t="s">
        <v>33</v>
      </c>
      <c r="AO9" s="195" t="s">
        <v>34</v>
      </c>
      <c r="AP9" s="195" t="s">
        <v>35</v>
      </c>
      <c r="AQ9" s="195" t="s">
        <v>160</v>
      </c>
      <c r="AR9" s="195" t="s">
        <v>36</v>
      </c>
      <c r="AS9" s="195" t="s">
        <v>37</v>
      </c>
      <c r="AT9" s="197"/>
      <c r="AU9" s="10">
        <v>1</v>
      </c>
      <c r="AV9" s="10">
        <v>2</v>
      </c>
      <c r="AW9" s="10">
        <v>3</v>
      </c>
      <c r="AX9" s="10">
        <v>4</v>
      </c>
      <c r="AY9" s="10">
        <v>5</v>
      </c>
      <c r="AZ9" s="10">
        <v>6</v>
      </c>
      <c r="BA9" s="10">
        <v>7</v>
      </c>
      <c r="BB9" s="10">
        <v>8</v>
      </c>
      <c r="BC9" s="10">
        <v>9</v>
      </c>
      <c r="BD9" s="10">
        <v>10</v>
      </c>
      <c r="BE9" s="10">
        <v>11</v>
      </c>
      <c r="BF9" s="10">
        <v>12</v>
      </c>
      <c r="BG9" s="10">
        <v>13</v>
      </c>
      <c r="BH9" s="10">
        <v>14</v>
      </c>
      <c r="BI9" s="10">
        <v>15</v>
      </c>
      <c r="BJ9" s="10">
        <v>16</v>
      </c>
      <c r="BK9" s="10">
        <v>17</v>
      </c>
      <c r="BL9" s="10">
        <v>18</v>
      </c>
      <c r="HO9" s="10" t="s">
        <v>177</v>
      </c>
    </row>
    <row r="10" spans="2:223" s="5" customFormat="1" ht="117" customHeight="1" x14ac:dyDescent="0.35">
      <c r="B10" s="175"/>
      <c r="C10" s="175"/>
      <c r="D10" s="195"/>
      <c r="E10" s="195"/>
      <c r="F10" s="195"/>
      <c r="G10" s="195"/>
      <c r="H10" s="196"/>
      <c r="I10" s="195"/>
      <c r="J10" s="195"/>
      <c r="K10" s="195"/>
      <c r="L10" s="195"/>
      <c r="M10" s="195"/>
      <c r="N10" s="196"/>
      <c r="O10" s="195"/>
      <c r="P10" s="195"/>
      <c r="Q10" s="196"/>
      <c r="R10" s="196"/>
      <c r="S10" s="195"/>
      <c r="T10" s="195"/>
      <c r="U10" s="195"/>
      <c r="V10" s="195"/>
      <c r="W10" s="195"/>
      <c r="X10" s="195"/>
      <c r="Y10" s="195"/>
      <c r="Z10" s="195"/>
      <c r="AA10" s="166" t="s">
        <v>39</v>
      </c>
      <c r="AB10" s="166" t="s">
        <v>14</v>
      </c>
      <c r="AC10" s="166" t="s">
        <v>40</v>
      </c>
      <c r="AD10" s="166" t="s">
        <v>14</v>
      </c>
      <c r="AE10" s="195"/>
      <c r="AF10" s="195"/>
      <c r="AG10" s="195"/>
      <c r="AH10" s="195"/>
      <c r="AI10" s="195"/>
      <c r="AJ10" s="195"/>
      <c r="AK10" s="195"/>
      <c r="AL10" s="195"/>
      <c r="AM10" s="195"/>
      <c r="AN10" s="195"/>
      <c r="AO10" s="195"/>
      <c r="AP10" s="195"/>
      <c r="AQ10" s="195"/>
      <c r="AR10" s="195"/>
      <c r="AS10" s="195"/>
      <c r="AT10" s="197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HO10" s="10" t="s">
        <v>178</v>
      </c>
    </row>
    <row r="11" spans="2:223" s="5" customFormat="1" ht="279" customHeight="1" x14ac:dyDescent="0.35">
      <c r="B11" s="175"/>
      <c r="C11" s="175"/>
      <c r="D11" s="195"/>
      <c r="E11" s="195"/>
      <c r="F11" s="195"/>
      <c r="G11" s="195"/>
      <c r="H11" s="196"/>
      <c r="I11" s="195"/>
      <c r="J11" s="195"/>
      <c r="K11" s="195"/>
      <c r="L11" s="195"/>
      <c r="M11" s="195"/>
      <c r="N11" s="196"/>
      <c r="O11" s="195"/>
      <c r="P11" s="195"/>
      <c r="Q11" s="196"/>
      <c r="R11" s="196"/>
      <c r="S11" s="195"/>
      <c r="T11" s="195"/>
      <c r="U11" s="195"/>
      <c r="V11" s="195"/>
      <c r="W11" s="195"/>
      <c r="X11" s="195"/>
      <c r="Y11" s="195"/>
      <c r="Z11" s="195"/>
      <c r="AA11" s="166" t="s">
        <v>41</v>
      </c>
      <c r="AB11" s="166" t="s">
        <v>14</v>
      </c>
      <c r="AC11" s="166" t="s">
        <v>41</v>
      </c>
      <c r="AD11" s="166" t="s">
        <v>14</v>
      </c>
      <c r="AE11" s="195"/>
      <c r="AF11" s="195"/>
      <c r="AG11" s="195"/>
      <c r="AH11" s="195"/>
      <c r="AI11" s="195"/>
      <c r="AJ11" s="195"/>
      <c r="AK11" s="195"/>
      <c r="AL11" s="195"/>
      <c r="AM11" s="195"/>
      <c r="AN11" s="195"/>
      <c r="AO11" s="195"/>
      <c r="AP11" s="195"/>
      <c r="AQ11" s="195"/>
      <c r="AR11" s="195"/>
      <c r="AS11" s="195"/>
      <c r="AT11" s="197"/>
      <c r="AU11" s="191" t="s">
        <v>42</v>
      </c>
      <c r="AV11" s="184" t="s">
        <v>42</v>
      </c>
      <c r="AW11" s="184" t="s">
        <v>42</v>
      </c>
      <c r="AX11" s="184" t="s">
        <v>42</v>
      </c>
      <c r="AY11" s="184" t="s">
        <v>42</v>
      </c>
      <c r="AZ11" s="184" t="s">
        <v>42</v>
      </c>
      <c r="BA11" s="184" t="s">
        <v>42</v>
      </c>
      <c r="BB11" s="184" t="s">
        <v>42</v>
      </c>
      <c r="BC11" s="184" t="s">
        <v>42</v>
      </c>
      <c r="BD11" s="184" t="s">
        <v>42</v>
      </c>
      <c r="BE11" s="184" t="s">
        <v>42</v>
      </c>
      <c r="BF11" s="184" t="s">
        <v>42</v>
      </c>
      <c r="BG11" s="184" t="s">
        <v>42</v>
      </c>
      <c r="BH11" s="184" t="s">
        <v>42</v>
      </c>
      <c r="BI11" s="184" t="s">
        <v>42</v>
      </c>
      <c r="BJ11" s="184" t="s">
        <v>42</v>
      </c>
      <c r="BK11" s="184" t="s">
        <v>42</v>
      </c>
      <c r="BL11" s="186" t="s">
        <v>43</v>
      </c>
      <c r="HO11" s="10" t="s">
        <v>179</v>
      </c>
    </row>
    <row r="12" spans="2:223" ht="35.25" customHeight="1" x14ac:dyDescent="0.35">
      <c r="B12" s="1">
        <v>0</v>
      </c>
      <c r="C12" s="1">
        <v>1</v>
      </c>
      <c r="D12" s="1">
        <v>2</v>
      </c>
      <c r="E12" s="1">
        <v>3</v>
      </c>
      <c r="F12" s="1">
        <v>4</v>
      </c>
      <c r="G12" s="1">
        <v>5</v>
      </c>
      <c r="H12" s="1">
        <v>6</v>
      </c>
      <c r="I12" s="1">
        <v>7</v>
      </c>
      <c r="J12" s="1">
        <v>8</v>
      </c>
      <c r="K12" s="1">
        <v>9</v>
      </c>
      <c r="L12" s="1">
        <v>10</v>
      </c>
      <c r="M12" s="1">
        <v>11</v>
      </c>
      <c r="N12" s="1">
        <v>12</v>
      </c>
      <c r="O12" s="1">
        <v>13</v>
      </c>
      <c r="P12" s="1">
        <v>14</v>
      </c>
      <c r="Q12" s="1">
        <v>15</v>
      </c>
      <c r="R12" s="1">
        <v>16</v>
      </c>
      <c r="S12" s="1">
        <v>17</v>
      </c>
      <c r="T12" s="1">
        <v>18</v>
      </c>
      <c r="U12" s="1">
        <v>19</v>
      </c>
      <c r="V12" s="1">
        <v>20</v>
      </c>
      <c r="W12" s="1">
        <v>21</v>
      </c>
      <c r="X12" s="1">
        <v>22</v>
      </c>
      <c r="Y12" s="1">
        <v>23</v>
      </c>
      <c r="Z12" s="1">
        <v>24</v>
      </c>
      <c r="AA12" s="1">
        <v>25</v>
      </c>
      <c r="AB12" s="1">
        <v>26</v>
      </c>
      <c r="AC12" s="1">
        <v>27</v>
      </c>
      <c r="AD12" s="1">
        <v>28</v>
      </c>
      <c r="AE12" s="1">
        <v>29</v>
      </c>
      <c r="AF12" s="1">
        <v>30</v>
      </c>
      <c r="AG12" s="1">
        <v>31</v>
      </c>
      <c r="AH12" s="1">
        <v>32</v>
      </c>
      <c r="AI12" s="1">
        <v>33</v>
      </c>
      <c r="AJ12" s="1">
        <v>34</v>
      </c>
      <c r="AK12" s="1">
        <v>35</v>
      </c>
      <c r="AL12" s="1">
        <v>36</v>
      </c>
      <c r="AM12" s="1">
        <v>37</v>
      </c>
      <c r="AN12" s="1">
        <v>38</v>
      </c>
      <c r="AO12" s="1">
        <v>39</v>
      </c>
      <c r="AP12" s="1">
        <v>40</v>
      </c>
      <c r="AQ12" s="1">
        <v>41</v>
      </c>
      <c r="AR12" s="1">
        <v>42</v>
      </c>
      <c r="AS12" s="1">
        <v>43</v>
      </c>
      <c r="AT12" s="66"/>
      <c r="AU12" s="192"/>
      <c r="AV12" s="185"/>
      <c r="AW12" s="185"/>
      <c r="AX12" s="185"/>
      <c r="AY12" s="185"/>
      <c r="AZ12" s="185"/>
      <c r="BA12" s="185"/>
      <c r="BB12" s="185"/>
      <c r="BC12" s="185"/>
      <c r="BD12" s="185"/>
      <c r="BE12" s="185"/>
      <c r="BF12" s="185"/>
      <c r="BG12" s="185"/>
      <c r="BH12" s="185"/>
      <c r="BI12" s="185"/>
      <c r="BJ12" s="185"/>
      <c r="BK12" s="185"/>
      <c r="BL12" s="187"/>
      <c r="BM12" s="10" t="s">
        <v>184</v>
      </c>
      <c r="HO12" s="10" t="s">
        <v>180</v>
      </c>
    </row>
    <row r="13" spans="2:223" s="9" customFormat="1" ht="57.75" customHeight="1" x14ac:dyDescent="0.35">
      <c r="B13" s="11" t="s">
        <v>44</v>
      </c>
      <c r="C13" s="123" t="s">
        <v>45</v>
      </c>
      <c r="D13" s="100">
        <f>O13+P13</f>
        <v>907</v>
      </c>
      <c r="E13" s="100">
        <v>397</v>
      </c>
      <c r="F13" s="100">
        <v>510</v>
      </c>
      <c r="G13" s="100">
        <v>148</v>
      </c>
      <c r="H13" s="100">
        <v>112</v>
      </c>
      <c r="I13" s="100">
        <v>44</v>
      </c>
      <c r="J13" s="100">
        <v>22</v>
      </c>
      <c r="K13" s="100">
        <v>66</v>
      </c>
      <c r="L13" s="100">
        <v>173</v>
      </c>
      <c r="M13" s="100">
        <v>476</v>
      </c>
      <c r="N13" s="100">
        <v>161</v>
      </c>
      <c r="O13" s="100">
        <v>497</v>
      </c>
      <c r="P13" s="100">
        <v>410</v>
      </c>
      <c r="Q13" s="100">
        <v>76</v>
      </c>
      <c r="R13" s="100">
        <v>16</v>
      </c>
      <c r="S13" s="100">
        <v>247</v>
      </c>
      <c r="T13" s="100">
        <v>98</v>
      </c>
      <c r="U13" s="100">
        <v>435</v>
      </c>
      <c r="V13" s="100">
        <v>11</v>
      </c>
      <c r="W13" s="100">
        <v>40</v>
      </c>
      <c r="X13" s="100">
        <v>452</v>
      </c>
      <c r="Y13" s="100">
        <v>455</v>
      </c>
      <c r="Z13" s="100">
        <v>0</v>
      </c>
      <c r="AA13" s="100">
        <v>0</v>
      </c>
      <c r="AB13" s="100">
        <v>0</v>
      </c>
      <c r="AC13" s="100">
        <v>0</v>
      </c>
      <c r="AD13" s="100">
        <v>0</v>
      </c>
      <c r="AE13" s="100">
        <v>5</v>
      </c>
      <c r="AF13" s="100">
        <v>0</v>
      </c>
      <c r="AG13" s="100">
        <v>0</v>
      </c>
      <c r="AH13" s="100">
        <v>0</v>
      </c>
      <c r="AI13" s="100">
        <v>0</v>
      </c>
      <c r="AJ13" s="100">
        <v>1</v>
      </c>
      <c r="AK13" s="100">
        <v>0</v>
      </c>
      <c r="AL13" s="100">
        <v>0</v>
      </c>
      <c r="AM13" s="100">
        <v>0</v>
      </c>
      <c r="AN13" s="100">
        <v>0</v>
      </c>
      <c r="AO13" s="100">
        <v>0</v>
      </c>
      <c r="AP13" s="100">
        <v>0</v>
      </c>
      <c r="AQ13" s="100">
        <v>0</v>
      </c>
      <c r="AR13" s="100">
        <v>0</v>
      </c>
      <c r="AS13" s="100">
        <v>901</v>
      </c>
      <c r="AT13" s="67"/>
      <c r="AU13" s="12" t="str">
        <f>IF(G13++I13+K13+L13+M13=D13," ","GRESEALA")</f>
        <v xml:space="preserve"> </v>
      </c>
      <c r="AV13" s="12" t="str">
        <f>IF(AA13+AC13+AE13+AF13+AG13+AH13+AI13+AJ13+AK13+AL13+AM13+AN13+AO13+AP13+AQ13+AR13+AS13&gt;=D13," ","GRESEALA")</f>
        <v xml:space="preserve"> </v>
      </c>
      <c r="AW13" s="13" t="str">
        <f>IF(E13+F13=D13," ","GRESEALA")</f>
        <v xml:space="preserve"> </v>
      </c>
      <c r="AX13" s="13" t="str">
        <f>IF(O13+P13=D13," ","GRESEALA")</f>
        <v xml:space="preserve"> </v>
      </c>
      <c r="AY13" s="13" t="str">
        <f>IF(Q13+S13+T13+U13+V13+W13=D13," ","GRESEALA")</f>
        <v xml:space="preserve"> </v>
      </c>
      <c r="AZ13" s="13" t="str">
        <f>IF(X13+Y13+Z13=D13," ","GRESEALA")</f>
        <v xml:space="preserve"> </v>
      </c>
      <c r="BA13" s="13" t="str">
        <f>IF(N13&lt;=M13," ","GRESEALA")</f>
        <v xml:space="preserve"> </v>
      </c>
      <c r="BB13" s="13" t="str">
        <f>IF(AS13&lt;=D13," ","GRESEALA")</f>
        <v xml:space="preserve"> </v>
      </c>
      <c r="BC13" s="13" t="str">
        <f>IF(H13&lt;=G13," ","GRESEALA")</f>
        <v xml:space="preserve"> </v>
      </c>
      <c r="BD13" s="13" t="str">
        <f>IF(AS14&lt;=D14," ","GRESEALA")</f>
        <v xml:space="preserve"> </v>
      </c>
      <c r="BE13" s="13" t="str">
        <f>IF(H14&lt;=G14," ","GRESEALA")</f>
        <v xml:space="preserve"> </v>
      </c>
      <c r="BF13" s="13" t="str">
        <f>IF(AS15&lt;=D15," ","GRESEALA")</f>
        <v xml:space="preserve"> </v>
      </c>
      <c r="BG13" s="13" t="str">
        <f>IF(H15&lt;=G15," ","GRESEALA")</f>
        <v xml:space="preserve"> </v>
      </c>
      <c r="BH13" s="13" t="str">
        <f>IF(Z15&lt;=Z13," ","GRESEALA")</f>
        <v xml:space="preserve"> </v>
      </c>
      <c r="BI13" s="13" t="str">
        <f>IF(AA15&lt;=AA13," ","GRESEALA")</f>
        <v xml:space="preserve"> </v>
      </c>
      <c r="BJ13" s="13" t="str">
        <f>IF(AB15&lt;=AB13," ","GRESEALA")</f>
        <v xml:space="preserve"> </v>
      </c>
      <c r="BK13" s="13" t="str">
        <f>IF(H15&lt;=H13," ","GRESEALA")</f>
        <v xml:space="preserve"> </v>
      </c>
      <c r="BL13" s="14" t="str">
        <f>IF((X39=0)*AND(X40=0)*AND(X38=0),"  ","GRESEALA")</f>
        <v xml:space="preserve">  </v>
      </c>
      <c r="BM13" s="15" t="str">
        <f>IF(J14&lt;=I14," ","GRESEALA")</f>
        <v xml:space="preserve"> </v>
      </c>
      <c r="HO13" s="10" t="s">
        <v>181</v>
      </c>
    </row>
    <row r="14" spans="2:223" s="18" customFormat="1" ht="43.5" customHeight="1" x14ac:dyDescent="0.45">
      <c r="B14" s="16" t="s">
        <v>46</v>
      </c>
      <c r="C14" s="105" t="s">
        <v>47</v>
      </c>
      <c r="D14" s="125">
        <f>O14+P14</f>
        <v>123</v>
      </c>
      <c r="E14" s="124">
        <f>E16+E37+E38+E41+E42+E45+E46+E47+E48+E52+E53+E54+E60+E63+E64</f>
        <v>67</v>
      </c>
      <c r="F14" s="124">
        <f t="shared" ref="F14:AS14" si="0">F16+F37+F38+F41+F42+F45+F46+F47+F48+F52+F53+F54+F60+F63+F64</f>
        <v>56</v>
      </c>
      <c r="G14" s="124">
        <f t="shared" si="0"/>
        <v>18</v>
      </c>
      <c r="H14" s="124">
        <f t="shared" si="0"/>
        <v>18</v>
      </c>
      <c r="I14" s="124">
        <f t="shared" si="0"/>
        <v>14</v>
      </c>
      <c r="J14" s="124">
        <f t="shared" si="0"/>
        <v>7</v>
      </c>
      <c r="K14" s="124">
        <f t="shared" si="0"/>
        <v>10</v>
      </c>
      <c r="L14" s="124">
        <f t="shared" si="0"/>
        <v>24</v>
      </c>
      <c r="M14" s="124">
        <f t="shared" si="0"/>
        <v>57</v>
      </c>
      <c r="N14" s="124">
        <f t="shared" si="0"/>
        <v>18</v>
      </c>
      <c r="O14" s="124">
        <f t="shared" si="0"/>
        <v>57</v>
      </c>
      <c r="P14" s="124">
        <f t="shared" si="0"/>
        <v>66</v>
      </c>
      <c r="Q14" s="124">
        <f t="shared" si="0"/>
        <v>3</v>
      </c>
      <c r="R14" s="124">
        <f t="shared" si="0"/>
        <v>0</v>
      </c>
      <c r="S14" s="124">
        <f t="shared" si="0"/>
        <v>34</v>
      </c>
      <c r="T14" s="124">
        <f t="shared" si="0"/>
        <v>14</v>
      </c>
      <c r="U14" s="124">
        <f t="shared" si="0"/>
        <v>64</v>
      </c>
      <c r="V14" s="124">
        <f t="shared" si="0"/>
        <v>1</v>
      </c>
      <c r="W14" s="124">
        <f t="shared" si="0"/>
        <v>7</v>
      </c>
      <c r="X14" s="124">
        <f t="shared" si="0"/>
        <v>77</v>
      </c>
      <c r="Y14" s="124">
        <f t="shared" si="0"/>
        <v>46</v>
      </c>
      <c r="Z14" s="124">
        <f t="shared" si="0"/>
        <v>0</v>
      </c>
      <c r="AA14" s="124">
        <f t="shared" si="0"/>
        <v>0</v>
      </c>
      <c r="AB14" s="124">
        <f t="shared" si="0"/>
        <v>0</v>
      </c>
      <c r="AC14" s="124">
        <f t="shared" si="0"/>
        <v>0</v>
      </c>
      <c r="AD14" s="124">
        <f t="shared" si="0"/>
        <v>0</v>
      </c>
      <c r="AE14" s="124">
        <f t="shared" si="0"/>
        <v>0</v>
      </c>
      <c r="AF14" s="124">
        <f t="shared" si="0"/>
        <v>0</v>
      </c>
      <c r="AG14" s="124">
        <f t="shared" si="0"/>
        <v>0</v>
      </c>
      <c r="AH14" s="124">
        <f t="shared" si="0"/>
        <v>0</v>
      </c>
      <c r="AI14" s="124">
        <f t="shared" si="0"/>
        <v>0</v>
      </c>
      <c r="AJ14" s="124">
        <f t="shared" si="0"/>
        <v>0</v>
      </c>
      <c r="AK14" s="124">
        <f t="shared" si="0"/>
        <v>0</v>
      </c>
      <c r="AL14" s="124">
        <f t="shared" si="0"/>
        <v>0</v>
      </c>
      <c r="AM14" s="124">
        <f t="shared" si="0"/>
        <v>0</v>
      </c>
      <c r="AN14" s="124">
        <f t="shared" si="0"/>
        <v>0</v>
      </c>
      <c r="AO14" s="124">
        <f t="shared" si="0"/>
        <v>0</v>
      </c>
      <c r="AP14" s="124">
        <f t="shared" si="0"/>
        <v>0</v>
      </c>
      <c r="AQ14" s="124">
        <f t="shared" si="0"/>
        <v>0</v>
      </c>
      <c r="AR14" s="124">
        <f t="shared" si="0"/>
        <v>0</v>
      </c>
      <c r="AS14" s="124">
        <f t="shared" si="0"/>
        <v>123</v>
      </c>
      <c r="AT14" s="67"/>
      <c r="AU14" s="13" t="str">
        <f>IF(E14+F14=D14," ","GRESEALA")</f>
        <v xml:space="preserve"> </v>
      </c>
      <c r="AV14" s="17" t="str">
        <f>IF(G14+K14+I14+L14+M14=D14," ","GRESEALA")</f>
        <v xml:space="preserve"> </v>
      </c>
      <c r="AW14" s="13" t="str">
        <f>IF(O14+P14=D14," ","GRESEALA")</f>
        <v xml:space="preserve"> </v>
      </c>
      <c r="AX14" s="13" t="str">
        <f>IF(Q14+S14+T14+U14+V14+W14=D14," ","GRESEALA")</f>
        <v xml:space="preserve"> </v>
      </c>
      <c r="AY14" s="13" t="str">
        <f>IF(X14+Y14+Z14=D14," ","GRESEALA")</f>
        <v xml:space="preserve"> </v>
      </c>
      <c r="AZ14" s="13" t="str">
        <f>IF(AA14+AC14+AE14+AF14+AG14+AH14+AI14+AJ14+AK14+AL14+AR14+AS14&gt;=D14," ","GRESEALA")</f>
        <v xml:space="preserve"> </v>
      </c>
      <c r="BA14" s="13" t="str">
        <f>IF(E15+F15=D15," ","GRESEALA")</f>
        <v xml:space="preserve"> </v>
      </c>
      <c r="BB14" s="17" t="str">
        <f>IF(G15+K15+I15+L15+M15=D15," ","GRESEALA")</f>
        <v xml:space="preserve"> </v>
      </c>
      <c r="BC14" s="13" t="str">
        <f>IF(O15+P15=D15," ","GRESEALA")</f>
        <v xml:space="preserve"> </v>
      </c>
      <c r="BD14" s="13" t="str">
        <f>IF(Q15+S15+T15+U15+V15+W15=D15," ","GRESEALA")</f>
        <v xml:space="preserve"> </v>
      </c>
      <c r="BE14" s="13" t="str">
        <f>IF(X15+Y15+Z15=D15," ","GRESEALA")</f>
        <v xml:space="preserve"> </v>
      </c>
      <c r="BF14" s="17" t="str">
        <f>IF(AA15+AC15+AE15+AF15+AG15+AH15+AI15+AJ15+AK15+AL15+AM15+AN15+AO15+AP15+AQ15+AR15+AS15&gt;=D15," ","GRESEALA")</f>
        <v xml:space="preserve"> </v>
      </c>
      <c r="BG14" s="13" t="str">
        <f>IF(D15&lt;=D13," ","GRESEALA")</f>
        <v xml:space="preserve"> </v>
      </c>
      <c r="BH14" s="13" t="str">
        <f>IF(E15&lt;=E13," ","GRESEALA")</f>
        <v xml:space="preserve"> </v>
      </c>
      <c r="BI14" s="13" t="str">
        <f>IF(F15&lt;=F13," ","GRESEALA")</f>
        <v xml:space="preserve"> </v>
      </c>
      <c r="BJ14" s="13" t="str">
        <f>IF(G15&lt;=G13," ","GRESEALA")</f>
        <v xml:space="preserve"> </v>
      </c>
      <c r="BK14" s="13" t="str">
        <f>IF(K15&lt;=K13," ","GRESEALA")</f>
        <v xml:space="preserve"> </v>
      </c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 t="s">
        <v>182</v>
      </c>
    </row>
    <row r="15" spans="2:223" s="20" customFormat="1" ht="47.25" customHeight="1" x14ac:dyDescent="0.35">
      <c r="B15" s="168" t="s">
        <v>48</v>
      </c>
      <c r="C15" s="169" t="s">
        <v>49</v>
      </c>
      <c r="D15" s="167">
        <f t="shared" ref="D15:D67" si="1">O15+P15</f>
        <v>585</v>
      </c>
      <c r="E15" s="167">
        <v>231</v>
      </c>
      <c r="F15" s="167">
        <v>354</v>
      </c>
      <c r="G15" s="167">
        <v>116</v>
      </c>
      <c r="H15" s="167">
        <v>85</v>
      </c>
      <c r="I15" s="167">
        <v>25</v>
      </c>
      <c r="J15" s="167">
        <v>13</v>
      </c>
      <c r="K15" s="167">
        <v>43</v>
      </c>
      <c r="L15" s="167">
        <v>94</v>
      </c>
      <c r="M15" s="167">
        <v>307</v>
      </c>
      <c r="N15" s="167">
        <v>129</v>
      </c>
      <c r="O15" s="167">
        <v>314</v>
      </c>
      <c r="P15" s="167">
        <v>271</v>
      </c>
      <c r="Q15" s="167">
        <v>66</v>
      </c>
      <c r="R15" s="167">
        <v>0</v>
      </c>
      <c r="S15" s="167">
        <v>159</v>
      </c>
      <c r="T15" s="167">
        <v>59</v>
      </c>
      <c r="U15" s="167">
        <v>271</v>
      </c>
      <c r="V15" s="167">
        <v>9</v>
      </c>
      <c r="W15" s="167">
        <v>21</v>
      </c>
      <c r="X15" s="167">
        <v>316</v>
      </c>
      <c r="Y15" s="167">
        <v>269</v>
      </c>
      <c r="Z15" s="167">
        <v>0</v>
      </c>
      <c r="AA15" s="167">
        <v>0</v>
      </c>
      <c r="AB15" s="167">
        <v>0</v>
      </c>
      <c r="AC15" s="167">
        <v>0</v>
      </c>
      <c r="AD15" s="167">
        <v>0</v>
      </c>
      <c r="AE15" s="167">
        <v>5</v>
      </c>
      <c r="AF15" s="167">
        <v>0</v>
      </c>
      <c r="AG15" s="167">
        <v>0</v>
      </c>
      <c r="AH15" s="167">
        <v>0</v>
      </c>
      <c r="AI15" s="167">
        <v>0</v>
      </c>
      <c r="AJ15" s="167">
        <v>1</v>
      </c>
      <c r="AK15" s="167">
        <v>0</v>
      </c>
      <c r="AL15" s="167">
        <v>0</v>
      </c>
      <c r="AM15" s="167">
        <v>0</v>
      </c>
      <c r="AN15" s="167">
        <v>0</v>
      </c>
      <c r="AO15" s="167">
        <v>0</v>
      </c>
      <c r="AP15" s="167">
        <v>0</v>
      </c>
      <c r="AQ15" s="167">
        <v>0</v>
      </c>
      <c r="AR15" s="167">
        <v>0</v>
      </c>
      <c r="AS15" s="167">
        <v>579</v>
      </c>
      <c r="AT15" s="67"/>
      <c r="AU15" s="13" t="str">
        <f>IF(AK15&lt;=AK13," ","GRESEALA")</f>
        <v xml:space="preserve"> </v>
      </c>
      <c r="AV15" s="13" t="str">
        <f>IF(AL15&lt;=AL13," ","GRESEALA")</f>
        <v xml:space="preserve"> </v>
      </c>
      <c r="AW15" s="13" t="str">
        <f>IF(AR15&lt;=AR13," ","GRESEALA")</f>
        <v xml:space="preserve"> </v>
      </c>
      <c r="AX15" s="13" t="str">
        <f>IF(AS15&lt;=AS13," ","GRESEALA")</f>
        <v xml:space="preserve"> </v>
      </c>
      <c r="AY15" s="17" t="str">
        <f>IF(AS15&lt;=AS13," ","GRESEALA")</f>
        <v xml:space="preserve"> </v>
      </c>
      <c r="AZ15" s="13" t="str">
        <f>IF(M15&lt;=M13," ","GRESEALA")</f>
        <v xml:space="preserve"> </v>
      </c>
      <c r="BA15" s="13" t="str">
        <f>IF(N15&lt;=N13," ","GRESEALA")</f>
        <v xml:space="preserve"> </v>
      </c>
      <c r="BB15" s="13" t="str">
        <f>IF(O15&lt;=O13," ","GRESEALA")</f>
        <v xml:space="preserve"> </v>
      </c>
      <c r="BC15" s="13" t="str">
        <f>IF(P15&lt;=P13," ","GRESEALA")</f>
        <v xml:space="preserve"> </v>
      </c>
      <c r="BD15" s="13" t="str">
        <f>IF(Q15&lt;=Q13," ","GRESEALA")</f>
        <v xml:space="preserve"> </v>
      </c>
      <c r="BE15" s="13" t="str">
        <f t="shared" ref="BE15:BK15" si="2">IF(S15&lt;=S13," ","GRESEALA")</f>
        <v xml:space="preserve"> </v>
      </c>
      <c r="BF15" s="13" t="str">
        <f t="shared" si="2"/>
        <v xml:space="preserve"> </v>
      </c>
      <c r="BG15" s="13" t="str">
        <f t="shared" si="2"/>
        <v xml:space="preserve"> </v>
      </c>
      <c r="BH15" s="13" t="str">
        <f t="shared" si="2"/>
        <v xml:space="preserve"> </v>
      </c>
      <c r="BI15" s="13" t="str">
        <f t="shared" si="2"/>
        <v xml:space="preserve"> </v>
      </c>
      <c r="BJ15" s="13" t="str">
        <f t="shared" si="2"/>
        <v xml:space="preserve"> </v>
      </c>
      <c r="BK15" s="13" t="str">
        <f t="shared" si="2"/>
        <v xml:space="preserve"> </v>
      </c>
      <c r="BL15" s="10"/>
      <c r="HO15" s="10" t="s">
        <v>183</v>
      </c>
    </row>
    <row r="16" spans="2:223" ht="42" customHeight="1" x14ac:dyDescent="0.35">
      <c r="B16" s="16" t="s">
        <v>50</v>
      </c>
      <c r="C16" s="77" t="s">
        <v>51</v>
      </c>
      <c r="D16" s="93">
        <f t="shared" si="1"/>
        <v>106</v>
      </c>
      <c r="E16" s="101">
        <f>E17+E18</f>
        <v>56</v>
      </c>
      <c r="F16" s="101">
        <f t="shared" ref="F16:AS16" si="3">F17+F18</f>
        <v>50</v>
      </c>
      <c r="G16" s="101">
        <f t="shared" si="3"/>
        <v>17</v>
      </c>
      <c r="H16" s="101">
        <f t="shared" si="3"/>
        <v>17</v>
      </c>
      <c r="I16" s="101">
        <f t="shared" si="3"/>
        <v>14</v>
      </c>
      <c r="J16" s="101">
        <f t="shared" si="3"/>
        <v>7</v>
      </c>
      <c r="K16" s="101">
        <f t="shared" si="3"/>
        <v>8</v>
      </c>
      <c r="L16" s="101">
        <f t="shared" si="3"/>
        <v>21</v>
      </c>
      <c r="M16" s="101">
        <f t="shared" si="3"/>
        <v>46</v>
      </c>
      <c r="N16" s="101">
        <f t="shared" si="3"/>
        <v>13</v>
      </c>
      <c r="O16" s="101">
        <f t="shared" si="3"/>
        <v>48</v>
      </c>
      <c r="P16" s="101">
        <f t="shared" si="3"/>
        <v>58</v>
      </c>
      <c r="Q16" s="101">
        <f t="shared" si="3"/>
        <v>3</v>
      </c>
      <c r="R16" s="101">
        <f t="shared" si="3"/>
        <v>0</v>
      </c>
      <c r="S16" s="101">
        <f t="shared" si="3"/>
        <v>29</v>
      </c>
      <c r="T16" s="101">
        <f t="shared" si="3"/>
        <v>12</v>
      </c>
      <c r="U16" s="101">
        <f t="shared" si="3"/>
        <v>54</v>
      </c>
      <c r="V16" s="101">
        <f t="shared" si="3"/>
        <v>1</v>
      </c>
      <c r="W16" s="101">
        <f t="shared" si="3"/>
        <v>7</v>
      </c>
      <c r="X16" s="101">
        <f t="shared" si="3"/>
        <v>76</v>
      </c>
      <c r="Y16" s="101">
        <f t="shared" si="3"/>
        <v>30</v>
      </c>
      <c r="Z16" s="101">
        <f t="shared" si="3"/>
        <v>0</v>
      </c>
      <c r="AA16" s="101">
        <f t="shared" si="3"/>
        <v>0</v>
      </c>
      <c r="AB16" s="101">
        <f t="shared" si="3"/>
        <v>0</v>
      </c>
      <c r="AC16" s="101">
        <f t="shared" si="3"/>
        <v>0</v>
      </c>
      <c r="AD16" s="101">
        <f t="shared" si="3"/>
        <v>0</v>
      </c>
      <c r="AE16" s="101">
        <f t="shared" si="3"/>
        <v>0</v>
      </c>
      <c r="AF16" s="101">
        <f t="shared" si="3"/>
        <v>0</v>
      </c>
      <c r="AG16" s="101">
        <f t="shared" si="3"/>
        <v>0</v>
      </c>
      <c r="AH16" s="101">
        <f t="shared" si="3"/>
        <v>0</v>
      </c>
      <c r="AI16" s="101">
        <f t="shared" si="3"/>
        <v>0</v>
      </c>
      <c r="AJ16" s="101">
        <f t="shared" si="3"/>
        <v>0</v>
      </c>
      <c r="AK16" s="101">
        <f t="shared" si="3"/>
        <v>0</v>
      </c>
      <c r="AL16" s="101">
        <f t="shared" si="3"/>
        <v>0</v>
      </c>
      <c r="AM16" s="101">
        <f t="shared" si="3"/>
        <v>0</v>
      </c>
      <c r="AN16" s="101">
        <f t="shared" si="3"/>
        <v>0</v>
      </c>
      <c r="AO16" s="101">
        <f t="shared" si="3"/>
        <v>0</v>
      </c>
      <c r="AP16" s="101">
        <f t="shared" si="3"/>
        <v>0</v>
      </c>
      <c r="AQ16" s="101">
        <f t="shared" si="3"/>
        <v>0</v>
      </c>
      <c r="AR16" s="101">
        <f t="shared" si="3"/>
        <v>0</v>
      </c>
      <c r="AS16" s="101">
        <f t="shared" si="3"/>
        <v>106</v>
      </c>
      <c r="AT16" s="67"/>
      <c r="AU16" s="13" t="str">
        <f t="shared" ref="AU16:BB16" si="4">IF(AC15&lt;=AC13," ","GRESEALA")</f>
        <v xml:space="preserve"> </v>
      </c>
      <c r="AV16" s="13" t="str">
        <f t="shared" si="4"/>
        <v xml:space="preserve"> </v>
      </c>
      <c r="AW16" s="13" t="str">
        <f t="shared" si="4"/>
        <v xml:space="preserve"> </v>
      </c>
      <c r="AX16" s="13" t="str">
        <f t="shared" si="4"/>
        <v xml:space="preserve"> </v>
      </c>
      <c r="AY16" s="13" t="str">
        <f t="shared" si="4"/>
        <v xml:space="preserve"> </v>
      </c>
      <c r="AZ16" s="13" t="str">
        <f t="shared" si="4"/>
        <v xml:space="preserve"> </v>
      </c>
      <c r="BA16" s="13" t="str">
        <f t="shared" si="4"/>
        <v xml:space="preserve"> </v>
      </c>
      <c r="BB16" s="13" t="str">
        <f t="shared" si="4"/>
        <v xml:space="preserve"> </v>
      </c>
      <c r="BC16" s="13" t="str">
        <f>IF(D16&lt;=D14," ","GRESEALA")</f>
        <v xml:space="preserve"> </v>
      </c>
      <c r="BD16" s="13" t="str">
        <f>IF(E16&lt;=E14," ","GRESEALA")</f>
        <v xml:space="preserve"> </v>
      </c>
      <c r="BE16" s="13" t="str">
        <f>IF(F16&lt;=F14," ","GRESEALA")</f>
        <v xml:space="preserve"> </v>
      </c>
      <c r="BF16" s="13" t="str">
        <f>IF(G16&lt;=G14," ","GRESEALA")</f>
        <v xml:space="preserve"> </v>
      </c>
      <c r="BG16" s="13" t="str">
        <f>IF(H16&lt;=H14," ","GRESEALA")</f>
        <v xml:space="preserve"> </v>
      </c>
      <c r="BH16" s="13" t="str">
        <f>IF(K16&lt;=K14," ","GRESEALA")</f>
        <v xml:space="preserve"> </v>
      </c>
      <c r="BI16" s="17" t="str">
        <f>IF(L16&lt;=L14," ","GRESEALA")</f>
        <v xml:space="preserve"> </v>
      </c>
      <c r="BJ16" s="13" t="str">
        <f>IF(M16&lt;=M14," ","GRESEALA")</f>
        <v xml:space="preserve"> </v>
      </c>
      <c r="BK16" s="13" t="str">
        <f>IF(N16&lt;=N14," ","GRESEALA")</f>
        <v xml:space="preserve"> </v>
      </c>
    </row>
    <row r="17" spans="2:64" s="22" customFormat="1" ht="42" customHeight="1" x14ac:dyDescent="0.35">
      <c r="B17" s="21" t="s">
        <v>52</v>
      </c>
      <c r="C17" s="78" t="s">
        <v>53</v>
      </c>
      <c r="D17" s="102">
        <f t="shared" si="1"/>
        <v>92</v>
      </c>
      <c r="E17" s="102">
        <v>48</v>
      </c>
      <c r="F17" s="102">
        <v>44</v>
      </c>
      <c r="G17" s="102">
        <v>11</v>
      </c>
      <c r="H17" s="102">
        <v>11</v>
      </c>
      <c r="I17" s="102">
        <v>12</v>
      </c>
      <c r="J17" s="102">
        <v>6</v>
      </c>
      <c r="K17" s="102">
        <v>7</v>
      </c>
      <c r="L17" s="102">
        <v>17</v>
      </c>
      <c r="M17" s="102">
        <v>45</v>
      </c>
      <c r="N17" s="102">
        <v>13</v>
      </c>
      <c r="O17" s="102">
        <v>40</v>
      </c>
      <c r="P17" s="102">
        <v>52</v>
      </c>
      <c r="Q17" s="102">
        <v>3</v>
      </c>
      <c r="R17" s="102">
        <v>0</v>
      </c>
      <c r="S17" s="102">
        <v>27</v>
      </c>
      <c r="T17" s="102">
        <v>10</v>
      </c>
      <c r="U17" s="102">
        <v>46</v>
      </c>
      <c r="V17" s="102">
        <v>1</v>
      </c>
      <c r="W17" s="102">
        <v>5</v>
      </c>
      <c r="X17" s="102">
        <v>67</v>
      </c>
      <c r="Y17" s="102">
        <v>25</v>
      </c>
      <c r="Z17" s="102">
        <v>0</v>
      </c>
      <c r="AA17" s="102">
        <v>0</v>
      </c>
      <c r="AB17" s="102">
        <v>0</v>
      </c>
      <c r="AC17" s="102">
        <v>0</v>
      </c>
      <c r="AD17" s="102">
        <v>0</v>
      </c>
      <c r="AE17" s="102">
        <v>0</v>
      </c>
      <c r="AF17" s="102">
        <v>0</v>
      </c>
      <c r="AG17" s="102">
        <v>0</v>
      </c>
      <c r="AH17" s="102">
        <v>0</v>
      </c>
      <c r="AI17" s="102">
        <v>0</v>
      </c>
      <c r="AJ17" s="102">
        <v>0</v>
      </c>
      <c r="AK17" s="102">
        <v>0</v>
      </c>
      <c r="AL17" s="102">
        <v>0</v>
      </c>
      <c r="AM17" s="102">
        <v>0</v>
      </c>
      <c r="AN17" s="102">
        <v>0</v>
      </c>
      <c r="AO17" s="102">
        <v>0</v>
      </c>
      <c r="AP17" s="102">
        <v>0</v>
      </c>
      <c r="AQ17" s="102">
        <v>0</v>
      </c>
      <c r="AR17" s="102">
        <v>0</v>
      </c>
      <c r="AS17" s="102">
        <v>92</v>
      </c>
      <c r="AT17" s="67"/>
      <c r="AU17" s="13" t="str">
        <f>IF(O16&lt;=O14," ","GRESEALA")</f>
        <v xml:space="preserve"> </v>
      </c>
      <c r="AV17" s="13" t="str">
        <f>IF(P16&lt;=P14," ","GRESEALA")</f>
        <v xml:space="preserve"> </v>
      </c>
      <c r="AW17" s="13" t="str">
        <f>IF(Q16&lt;=Q14," ","GRESEALA")</f>
        <v xml:space="preserve"> </v>
      </c>
      <c r="AX17" s="13" t="str">
        <f t="shared" ref="AX17:BK17" si="5">IF(S16&lt;=S14," ","GRESEALA")</f>
        <v xml:space="preserve"> </v>
      </c>
      <c r="AY17" s="13" t="str">
        <f t="shared" si="5"/>
        <v xml:space="preserve"> </v>
      </c>
      <c r="AZ17" s="13" t="str">
        <f t="shared" si="5"/>
        <v xml:space="preserve"> </v>
      </c>
      <c r="BA17" s="13" t="str">
        <f t="shared" si="5"/>
        <v xml:space="preserve"> </v>
      </c>
      <c r="BB17" s="13" t="str">
        <f t="shared" si="5"/>
        <v xml:space="preserve"> </v>
      </c>
      <c r="BC17" s="13" t="str">
        <f t="shared" si="5"/>
        <v xml:space="preserve"> </v>
      </c>
      <c r="BD17" s="13" t="str">
        <f t="shared" si="5"/>
        <v xml:space="preserve"> </v>
      </c>
      <c r="BE17" s="13" t="str">
        <f t="shared" si="5"/>
        <v xml:space="preserve"> </v>
      </c>
      <c r="BF17" s="13" t="str">
        <f t="shared" si="5"/>
        <v xml:space="preserve"> </v>
      </c>
      <c r="BG17" s="13" t="str">
        <f t="shared" si="5"/>
        <v xml:space="preserve"> </v>
      </c>
      <c r="BH17" s="13" t="str">
        <f t="shared" si="5"/>
        <v xml:space="preserve"> </v>
      </c>
      <c r="BI17" s="13" t="str">
        <f t="shared" si="5"/>
        <v xml:space="preserve"> </v>
      </c>
      <c r="BJ17" s="13" t="str">
        <f t="shared" si="5"/>
        <v xml:space="preserve"> </v>
      </c>
      <c r="BK17" s="13" t="str">
        <f t="shared" si="5"/>
        <v xml:space="preserve"> </v>
      </c>
      <c r="BL17" s="10"/>
    </row>
    <row r="18" spans="2:64" ht="39.75" customHeight="1" x14ac:dyDescent="0.35">
      <c r="B18" s="21" t="s">
        <v>54</v>
      </c>
      <c r="C18" s="78" t="s">
        <v>55</v>
      </c>
      <c r="D18" s="102">
        <f t="shared" si="1"/>
        <v>14</v>
      </c>
      <c r="E18" s="102">
        <v>8</v>
      </c>
      <c r="F18" s="102">
        <v>6</v>
      </c>
      <c r="G18" s="102">
        <v>6</v>
      </c>
      <c r="H18" s="102">
        <v>6</v>
      </c>
      <c r="I18" s="102">
        <v>2</v>
      </c>
      <c r="J18" s="102">
        <v>1</v>
      </c>
      <c r="K18" s="102">
        <v>1</v>
      </c>
      <c r="L18" s="102">
        <v>4</v>
      </c>
      <c r="M18" s="102">
        <v>1</v>
      </c>
      <c r="N18" s="102">
        <v>0</v>
      </c>
      <c r="O18" s="102">
        <v>8</v>
      </c>
      <c r="P18" s="102">
        <v>6</v>
      </c>
      <c r="Q18" s="102">
        <v>0</v>
      </c>
      <c r="R18" s="102">
        <v>0</v>
      </c>
      <c r="S18" s="102">
        <v>2</v>
      </c>
      <c r="T18" s="102">
        <v>2</v>
      </c>
      <c r="U18" s="102">
        <v>8</v>
      </c>
      <c r="V18" s="102">
        <v>0</v>
      </c>
      <c r="W18" s="102">
        <v>2</v>
      </c>
      <c r="X18" s="102">
        <v>9</v>
      </c>
      <c r="Y18" s="102">
        <v>5</v>
      </c>
      <c r="Z18" s="102">
        <v>0</v>
      </c>
      <c r="AA18" s="102">
        <v>0</v>
      </c>
      <c r="AB18" s="102">
        <v>0</v>
      </c>
      <c r="AC18" s="102">
        <v>0</v>
      </c>
      <c r="AD18" s="102">
        <v>0</v>
      </c>
      <c r="AE18" s="102">
        <v>0</v>
      </c>
      <c r="AF18" s="102">
        <v>0</v>
      </c>
      <c r="AG18" s="102">
        <v>0</v>
      </c>
      <c r="AH18" s="102">
        <v>0</v>
      </c>
      <c r="AI18" s="102">
        <v>0</v>
      </c>
      <c r="AJ18" s="102">
        <v>0</v>
      </c>
      <c r="AK18" s="102">
        <v>0</v>
      </c>
      <c r="AL18" s="102">
        <v>0</v>
      </c>
      <c r="AM18" s="102">
        <v>0</v>
      </c>
      <c r="AN18" s="102">
        <v>0</v>
      </c>
      <c r="AO18" s="102">
        <v>0</v>
      </c>
      <c r="AP18" s="102">
        <v>0</v>
      </c>
      <c r="AQ18" s="102">
        <v>0</v>
      </c>
      <c r="AR18" s="102">
        <v>0</v>
      </c>
      <c r="AS18" s="102">
        <v>14</v>
      </c>
      <c r="AT18" s="67"/>
      <c r="AU18" s="13" t="str">
        <f t="shared" ref="AU18:AZ18" si="6">IF(AG16&lt;=AG14," ","GRESEALA")</f>
        <v xml:space="preserve"> </v>
      </c>
      <c r="AV18" s="13" t="str">
        <f t="shared" si="6"/>
        <v xml:space="preserve"> </v>
      </c>
      <c r="AW18" s="13" t="str">
        <f t="shared" si="6"/>
        <v xml:space="preserve"> </v>
      </c>
      <c r="AX18" s="13" t="str">
        <f t="shared" si="6"/>
        <v xml:space="preserve"> </v>
      </c>
      <c r="AY18" s="13" t="str">
        <f t="shared" si="6"/>
        <v xml:space="preserve"> </v>
      </c>
      <c r="AZ18" s="13" t="str">
        <f t="shared" si="6"/>
        <v xml:space="preserve"> </v>
      </c>
      <c r="BA18" s="13" t="str">
        <f t="shared" ref="BA18:BB18" si="7">IF(AR16&lt;=AR14," ","GRESEALA")</f>
        <v xml:space="preserve"> </v>
      </c>
      <c r="BB18" s="13" t="str">
        <f t="shared" si="7"/>
        <v xml:space="preserve"> </v>
      </c>
      <c r="BC18" s="13" t="str">
        <f>IF(E17+E18=E16," ","GRESEALA")</f>
        <v xml:space="preserve"> </v>
      </c>
      <c r="BD18" s="13" t="str">
        <f>IF(F17+F18=F16," ","GRESEALA")</f>
        <v xml:space="preserve"> </v>
      </c>
      <c r="BE18" s="13" t="str">
        <f>IF(G17+G18=G16," ","GRESEALA")</f>
        <v xml:space="preserve"> </v>
      </c>
      <c r="BF18" s="13" t="str">
        <f>IF(H17+H18=H16," ","GRESEALA")</f>
        <v xml:space="preserve"> </v>
      </c>
      <c r="BG18" s="13" t="str">
        <f>IF(K17+K18=K16," ","GRESEALA")</f>
        <v xml:space="preserve"> </v>
      </c>
      <c r="BH18" s="17" t="str">
        <f>IF(L17+L18=L16," ","GRESEALA")</f>
        <v xml:space="preserve"> </v>
      </c>
      <c r="BI18" s="13" t="str">
        <f>IF(M17+M18=M16," ","GRESEALA")</f>
        <v xml:space="preserve"> </v>
      </c>
      <c r="BJ18" s="13" t="str">
        <f>IF(N17+N18=N16," ","GRESEALA")</f>
        <v xml:space="preserve"> </v>
      </c>
      <c r="BK18" s="13" t="str">
        <f>IF(O17+O18=O16," ","GRESEALA")</f>
        <v xml:space="preserve"> </v>
      </c>
    </row>
    <row r="19" spans="2:64" s="24" customFormat="1" ht="44.25" customHeight="1" x14ac:dyDescent="0.35">
      <c r="B19" s="23" t="s">
        <v>56</v>
      </c>
      <c r="C19" s="78" t="s">
        <v>57</v>
      </c>
      <c r="D19" s="103">
        <f t="shared" si="1"/>
        <v>0</v>
      </c>
      <c r="E19" s="103">
        <v>0</v>
      </c>
      <c r="F19" s="103">
        <v>0</v>
      </c>
      <c r="G19" s="103">
        <v>0</v>
      </c>
      <c r="H19" s="103">
        <v>0</v>
      </c>
      <c r="I19" s="103">
        <v>0</v>
      </c>
      <c r="J19" s="103">
        <v>0</v>
      </c>
      <c r="K19" s="103">
        <v>0</v>
      </c>
      <c r="L19" s="103">
        <v>0</v>
      </c>
      <c r="M19" s="103">
        <v>0</v>
      </c>
      <c r="N19" s="103">
        <v>0</v>
      </c>
      <c r="O19" s="103">
        <v>0</v>
      </c>
      <c r="P19" s="103">
        <v>0</v>
      </c>
      <c r="Q19" s="103">
        <v>0</v>
      </c>
      <c r="R19" s="103">
        <v>0</v>
      </c>
      <c r="S19" s="103">
        <v>0</v>
      </c>
      <c r="T19" s="103">
        <v>0</v>
      </c>
      <c r="U19" s="103">
        <v>0</v>
      </c>
      <c r="V19" s="103">
        <v>0</v>
      </c>
      <c r="W19" s="103">
        <v>0</v>
      </c>
      <c r="X19" s="103">
        <v>0</v>
      </c>
      <c r="Y19" s="103">
        <v>0</v>
      </c>
      <c r="Z19" s="103">
        <v>0</v>
      </c>
      <c r="AA19" s="103">
        <v>0</v>
      </c>
      <c r="AB19" s="103">
        <v>0</v>
      </c>
      <c r="AC19" s="103">
        <v>0</v>
      </c>
      <c r="AD19" s="103">
        <v>0</v>
      </c>
      <c r="AE19" s="103">
        <v>0</v>
      </c>
      <c r="AF19" s="103">
        <v>0</v>
      </c>
      <c r="AG19" s="103">
        <v>0</v>
      </c>
      <c r="AH19" s="103">
        <v>0</v>
      </c>
      <c r="AI19" s="103">
        <v>0</v>
      </c>
      <c r="AJ19" s="103">
        <v>0</v>
      </c>
      <c r="AK19" s="103">
        <v>0</v>
      </c>
      <c r="AL19" s="103">
        <v>0</v>
      </c>
      <c r="AM19" s="103">
        <v>0</v>
      </c>
      <c r="AN19" s="103">
        <v>0</v>
      </c>
      <c r="AO19" s="103">
        <v>0</v>
      </c>
      <c r="AP19" s="103">
        <v>0</v>
      </c>
      <c r="AQ19" s="103">
        <v>0</v>
      </c>
      <c r="AR19" s="103">
        <v>0</v>
      </c>
      <c r="AS19" s="103">
        <v>0</v>
      </c>
      <c r="AT19" s="67"/>
      <c r="AU19" s="13" t="str">
        <f>IF(P17+P18=P16," ","GRESEALA")</f>
        <v xml:space="preserve"> </v>
      </c>
      <c r="AV19" s="13" t="str">
        <f>IF(Q17+Q18=Q16," ","GRESEALA")</f>
        <v xml:space="preserve"> </v>
      </c>
      <c r="AW19" s="13" t="str">
        <f t="shared" ref="AW19:BK19" si="8">IF(S17+S18=S16," ","GRESEALA")</f>
        <v xml:space="preserve"> </v>
      </c>
      <c r="AX19" s="13" t="str">
        <f t="shared" si="8"/>
        <v xml:space="preserve"> </v>
      </c>
      <c r="AY19" s="13" t="str">
        <f t="shared" si="8"/>
        <v xml:space="preserve"> </v>
      </c>
      <c r="AZ19" s="13" t="str">
        <f t="shared" si="8"/>
        <v xml:space="preserve"> </v>
      </c>
      <c r="BA19" s="13" t="str">
        <f t="shared" si="8"/>
        <v xml:space="preserve"> </v>
      </c>
      <c r="BB19" s="13" t="str">
        <f t="shared" si="8"/>
        <v xml:space="preserve"> </v>
      </c>
      <c r="BC19" s="13" t="str">
        <f t="shared" si="8"/>
        <v xml:space="preserve"> </v>
      </c>
      <c r="BD19" s="13" t="str">
        <f t="shared" si="8"/>
        <v xml:space="preserve"> </v>
      </c>
      <c r="BE19" s="13" t="str">
        <f t="shared" si="8"/>
        <v xml:space="preserve"> </v>
      </c>
      <c r="BF19" s="13" t="str">
        <f t="shared" si="8"/>
        <v xml:space="preserve"> </v>
      </c>
      <c r="BG19" s="13" t="str">
        <f t="shared" si="8"/>
        <v xml:space="preserve"> </v>
      </c>
      <c r="BH19" s="13" t="str">
        <f t="shared" si="8"/>
        <v xml:space="preserve"> </v>
      </c>
      <c r="BI19" s="13" t="str">
        <f t="shared" si="8"/>
        <v xml:space="preserve"> </v>
      </c>
      <c r="BJ19" s="13" t="str">
        <f t="shared" si="8"/>
        <v xml:space="preserve"> </v>
      </c>
      <c r="BK19" s="13" t="str">
        <f t="shared" si="8"/>
        <v xml:space="preserve"> </v>
      </c>
    </row>
    <row r="20" spans="2:64" s="24" customFormat="1" ht="57" customHeight="1" x14ac:dyDescent="0.35">
      <c r="B20" s="16" t="s">
        <v>58</v>
      </c>
      <c r="C20" s="79" t="s">
        <v>59</v>
      </c>
      <c r="D20" s="93">
        <f t="shared" si="1"/>
        <v>46</v>
      </c>
      <c r="E20" s="101">
        <f>E21+E22</f>
        <v>24</v>
      </c>
      <c r="F20" s="101">
        <f t="shared" ref="F20:AS20" si="9">F21+F22</f>
        <v>22</v>
      </c>
      <c r="G20" s="101">
        <f t="shared" si="9"/>
        <v>0</v>
      </c>
      <c r="H20" s="101">
        <f>H21+H22</f>
        <v>0</v>
      </c>
      <c r="I20" s="101">
        <f t="shared" ref="I20:J20" si="10">I21+I22</f>
        <v>0</v>
      </c>
      <c r="J20" s="101">
        <f t="shared" si="10"/>
        <v>0</v>
      </c>
      <c r="K20" s="101">
        <f t="shared" si="9"/>
        <v>0</v>
      </c>
      <c r="L20" s="101">
        <f t="shared" si="9"/>
        <v>0</v>
      </c>
      <c r="M20" s="101">
        <f t="shared" si="9"/>
        <v>46</v>
      </c>
      <c r="N20" s="101">
        <f t="shared" si="9"/>
        <v>13</v>
      </c>
      <c r="O20" s="101">
        <f t="shared" si="9"/>
        <v>20</v>
      </c>
      <c r="P20" s="101">
        <f t="shared" si="9"/>
        <v>26</v>
      </c>
      <c r="Q20" s="101">
        <f t="shared" si="9"/>
        <v>1</v>
      </c>
      <c r="R20" s="101">
        <f t="shared" si="9"/>
        <v>0</v>
      </c>
      <c r="S20" s="101">
        <f t="shared" si="9"/>
        <v>14</v>
      </c>
      <c r="T20" s="101">
        <f t="shared" si="9"/>
        <v>5</v>
      </c>
      <c r="U20" s="101">
        <f t="shared" si="9"/>
        <v>23</v>
      </c>
      <c r="V20" s="101">
        <f t="shared" si="9"/>
        <v>0</v>
      </c>
      <c r="W20" s="101">
        <f t="shared" si="9"/>
        <v>3</v>
      </c>
      <c r="X20" s="101">
        <f t="shared" si="9"/>
        <v>33</v>
      </c>
      <c r="Y20" s="101">
        <f t="shared" si="9"/>
        <v>13</v>
      </c>
      <c r="Z20" s="101">
        <f t="shared" si="9"/>
        <v>0</v>
      </c>
      <c r="AA20" s="101">
        <f t="shared" si="9"/>
        <v>0</v>
      </c>
      <c r="AB20" s="101">
        <f t="shared" si="9"/>
        <v>0</v>
      </c>
      <c r="AC20" s="101">
        <f t="shared" si="9"/>
        <v>0</v>
      </c>
      <c r="AD20" s="101">
        <f t="shared" si="9"/>
        <v>0</v>
      </c>
      <c r="AE20" s="101">
        <f t="shared" si="9"/>
        <v>0</v>
      </c>
      <c r="AF20" s="101">
        <f t="shared" si="9"/>
        <v>0</v>
      </c>
      <c r="AG20" s="101">
        <f t="shared" si="9"/>
        <v>0</v>
      </c>
      <c r="AH20" s="101">
        <f t="shared" si="9"/>
        <v>0</v>
      </c>
      <c r="AI20" s="101">
        <f t="shared" si="9"/>
        <v>0</v>
      </c>
      <c r="AJ20" s="101">
        <f t="shared" si="9"/>
        <v>0</v>
      </c>
      <c r="AK20" s="101">
        <f t="shared" si="9"/>
        <v>0</v>
      </c>
      <c r="AL20" s="101">
        <f t="shared" si="9"/>
        <v>0</v>
      </c>
      <c r="AM20" s="101">
        <f t="shared" si="9"/>
        <v>0</v>
      </c>
      <c r="AN20" s="101">
        <f t="shared" si="9"/>
        <v>0</v>
      </c>
      <c r="AO20" s="101">
        <f t="shared" si="9"/>
        <v>0</v>
      </c>
      <c r="AP20" s="101">
        <f t="shared" si="9"/>
        <v>0</v>
      </c>
      <c r="AQ20" s="101">
        <f t="shared" si="9"/>
        <v>0</v>
      </c>
      <c r="AR20" s="101">
        <f t="shared" si="9"/>
        <v>0</v>
      </c>
      <c r="AS20" s="101">
        <f t="shared" si="9"/>
        <v>46</v>
      </c>
      <c r="AT20" s="67"/>
      <c r="AU20" s="13" t="str">
        <f>IF(AH17+AH18=AH16," ","GRESEALA")</f>
        <v xml:space="preserve"> </v>
      </c>
      <c r="AV20" s="13" t="str">
        <f>IF(AI17+AI18=AI16," ","GRESEALA")</f>
        <v xml:space="preserve"> </v>
      </c>
      <c r="AW20" s="13" t="str">
        <f>IF(AJ17+AJ18=AJ16," ","GRESEALA")</f>
        <v xml:space="preserve"> </v>
      </c>
      <c r="AX20" s="13" t="str">
        <f>IF(AK17+AK18=AK16," ","GRESEALA")</f>
        <v xml:space="preserve"> </v>
      </c>
      <c r="AY20" s="13" t="str">
        <f>IF(AL17+AL18=AL16," ","GRESEALA")</f>
        <v xml:space="preserve"> </v>
      </c>
      <c r="AZ20" s="13" t="str">
        <f t="shared" ref="AZ20:BA20" si="11">IF(AR17+AR18=AR16," ","GRESEALA")</f>
        <v xml:space="preserve"> </v>
      </c>
      <c r="BA20" s="13" t="str">
        <f t="shared" si="11"/>
        <v xml:space="preserve"> </v>
      </c>
      <c r="BB20" s="13" t="str">
        <f>IF(E16+F16=D16," ","GRESEALA")</f>
        <v xml:space="preserve"> </v>
      </c>
      <c r="BC20" s="13" t="str">
        <f>IF(G16+K16+I16+L16+M16=D16," ","GRESEALA")</f>
        <v xml:space="preserve"> </v>
      </c>
      <c r="BD20" s="13" t="str">
        <f>IF(O16+P16=D16," ","GRESEALA")</f>
        <v xml:space="preserve"> </v>
      </c>
      <c r="BE20" s="13" t="str">
        <f>IF(Q16+S16+T16+U16+V16+W16=D16," ","GRESEALA")</f>
        <v xml:space="preserve"> </v>
      </c>
      <c r="BF20" s="13" t="str">
        <f>IF(X16+Y16+Z16=D16," ","GRESEALA")</f>
        <v xml:space="preserve"> </v>
      </c>
      <c r="BG20" s="13" t="str">
        <f>IF(AA16+AC16+AE16+AF16+AG16+AH16+AI16+AJ16+AK16+AL16+AM16+AN16+AO16+AP16+AQ16+AR16+AS16&gt;=D16," ","GRESEALA")</f>
        <v xml:space="preserve"> </v>
      </c>
      <c r="BH20" s="13" t="str">
        <f>IF(AS16&lt;=D16," ","GRESEALA")</f>
        <v xml:space="preserve"> </v>
      </c>
      <c r="BI20" s="13" t="str">
        <f>IF(H16&lt;=G16," ","GRESEALA")</f>
        <v xml:space="preserve"> </v>
      </c>
      <c r="BJ20" s="13" t="str">
        <f>IF(E21+E22=E20," ","GRESEALA")</f>
        <v xml:space="preserve"> </v>
      </c>
      <c r="BK20" s="13" t="str">
        <f>IF(F21+F22=F20," ","GRESEALA")</f>
        <v xml:space="preserve"> </v>
      </c>
    </row>
    <row r="21" spans="2:64" s="24" customFormat="1" ht="38.25" customHeight="1" x14ac:dyDescent="0.35">
      <c r="B21" s="23" t="s">
        <v>60</v>
      </c>
      <c r="C21" s="80" t="s">
        <v>61</v>
      </c>
      <c r="D21" s="126">
        <f t="shared" si="1"/>
        <v>45</v>
      </c>
      <c r="E21" s="103">
        <v>23</v>
      </c>
      <c r="F21" s="103">
        <v>22</v>
      </c>
      <c r="G21" s="104">
        <v>0</v>
      </c>
      <c r="H21" s="104">
        <v>0</v>
      </c>
      <c r="I21" s="104">
        <v>0</v>
      </c>
      <c r="J21" s="104">
        <v>0</v>
      </c>
      <c r="K21" s="104">
        <v>0</v>
      </c>
      <c r="L21" s="104">
        <v>0</v>
      </c>
      <c r="M21" s="103">
        <v>45</v>
      </c>
      <c r="N21" s="103">
        <v>13</v>
      </c>
      <c r="O21" s="103">
        <v>19</v>
      </c>
      <c r="P21" s="103">
        <v>26</v>
      </c>
      <c r="Q21" s="103">
        <v>1</v>
      </c>
      <c r="R21" s="103">
        <v>0</v>
      </c>
      <c r="S21" s="103">
        <v>13</v>
      </c>
      <c r="T21" s="103">
        <v>5</v>
      </c>
      <c r="U21" s="103">
        <v>23</v>
      </c>
      <c r="V21" s="103">
        <v>0</v>
      </c>
      <c r="W21" s="103">
        <v>3</v>
      </c>
      <c r="X21" s="103">
        <v>33</v>
      </c>
      <c r="Y21" s="103">
        <v>12</v>
      </c>
      <c r="Z21" s="103">
        <v>0</v>
      </c>
      <c r="AA21" s="103">
        <v>0</v>
      </c>
      <c r="AB21" s="103">
        <v>0</v>
      </c>
      <c r="AC21" s="103">
        <v>0</v>
      </c>
      <c r="AD21" s="103">
        <v>0</v>
      </c>
      <c r="AE21" s="103">
        <v>0</v>
      </c>
      <c r="AF21" s="103">
        <v>0</v>
      </c>
      <c r="AG21" s="103">
        <v>0</v>
      </c>
      <c r="AH21" s="103">
        <v>0</v>
      </c>
      <c r="AI21" s="103">
        <v>0</v>
      </c>
      <c r="AJ21" s="103">
        <v>0</v>
      </c>
      <c r="AK21" s="103">
        <v>0</v>
      </c>
      <c r="AL21" s="103">
        <v>0</v>
      </c>
      <c r="AM21" s="103">
        <v>0</v>
      </c>
      <c r="AN21" s="103">
        <v>0</v>
      </c>
      <c r="AO21" s="103">
        <v>0</v>
      </c>
      <c r="AP21" s="103">
        <v>0</v>
      </c>
      <c r="AQ21" s="103">
        <v>0</v>
      </c>
      <c r="AR21" s="103">
        <v>0</v>
      </c>
      <c r="AS21" s="103">
        <v>45</v>
      </c>
      <c r="AT21" s="67"/>
      <c r="AU21" s="13" t="str">
        <f>IF(G21+G22=G20," ","GRESEALA")</f>
        <v xml:space="preserve"> </v>
      </c>
      <c r="AV21" s="13" t="str">
        <f>IF(H21+H22=H20," ","GRESEALA")</f>
        <v xml:space="preserve"> </v>
      </c>
      <c r="AW21" s="13" t="str">
        <f t="shared" ref="AW21:BC21" si="12">IF(K21+K22=K20," ","GRESEALA")</f>
        <v xml:space="preserve"> </v>
      </c>
      <c r="AX21" s="13" t="str">
        <f t="shared" si="12"/>
        <v xml:space="preserve"> </v>
      </c>
      <c r="AY21" s="13" t="str">
        <f t="shared" si="12"/>
        <v xml:space="preserve"> </v>
      </c>
      <c r="AZ21" s="13" t="str">
        <f t="shared" si="12"/>
        <v xml:space="preserve"> </v>
      </c>
      <c r="BA21" s="13" t="str">
        <f t="shared" si="12"/>
        <v xml:space="preserve"> </v>
      </c>
      <c r="BB21" s="13" t="str">
        <f t="shared" si="12"/>
        <v xml:space="preserve"> </v>
      </c>
      <c r="BC21" s="13" t="str">
        <f t="shared" si="12"/>
        <v xml:space="preserve"> </v>
      </c>
      <c r="BD21" s="13" t="str">
        <f t="shared" ref="BD21:BK21" si="13">IF(S21+S22=S20," ","GRESEALA")</f>
        <v xml:space="preserve"> </v>
      </c>
      <c r="BE21" s="13" t="str">
        <f t="shared" si="13"/>
        <v xml:space="preserve"> </v>
      </c>
      <c r="BF21" s="13" t="str">
        <f t="shared" si="13"/>
        <v xml:space="preserve"> </v>
      </c>
      <c r="BG21" s="13" t="str">
        <f t="shared" si="13"/>
        <v xml:space="preserve"> </v>
      </c>
      <c r="BH21" s="13" t="str">
        <f t="shared" si="13"/>
        <v xml:space="preserve"> </v>
      </c>
      <c r="BI21" s="13" t="str">
        <f t="shared" si="13"/>
        <v xml:space="preserve"> </v>
      </c>
      <c r="BJ21" s="13" t="str">
        <f t="shared" si="13"/>
        <v xml:space="preserve"> </v>
      </c>
      <c r="BK21" s="13" t="str">
        <f t="shared" si="13"/>
        <v xml:space="preserve"> </v>
      </c>
    </row>
    <row r="22" spans="2:64" s="24" customFormat="1" ht="42" customHeight="1" x14ac:dyDescent="0.35">
      <c r="B22" s="23" t="s">
        <v>62</v>
      </c>
      <c r="C22" s="80" t="s">
        <v>63</v>
      </c>
      <c r="D22" s="126">
        <f t="shared" si="1"/>
        <v>1</v>
      </c>
      <c r="E22" s="103">
        <v>1</v>
      </c>
      <c r="F22" s="103">
        <v>0</v>
      </c>
      <c r="G22" s="104">
        <v>0</v>
      </c>
      <c r="H22" s="104">
        <v>0</v>
      </c>
      <c r="I22" s="104">
        <v>0</v>
      </c>
      <c r="J22" s="104">
        <v>0</v>
      </c>
      <c r="K22" s="104">
        <v>0</v>
      </c>
      <c r="L22" s="104">
        <v>0</v>
      </c>
      <c r="M22" s="103">
        <v>1</v>
      </c>
      <c r="N22" s="103">
        <v>0</v>
      </c>
      <c r="O22" s="103">
        <v>1</v>
      </c>
      <c r="P22" s="103">
        <v>0</v>
      </c>
      <c r="Q22" s="103">
        <v>0</v>
      </c>
      <c r="R22" s="103">
        <v>0</v>
      </c>
      <c r="S22" s="103">
        <v>1</v>
      </c>
      <c r="T22" s="103">
        <v>0</v>
      </c>
      <c r="U22" s="103">
        <v>0</v>
      </c>
      <c r="V22" s="103">
        <v>0</v>
      </c>
      <c r="W22" s="103">
        <v>0</v>
      </c>
      <c r="X22" s="103">
        <v>0</v>
      </c>
      <c r="Y22" s="103">
        <v>1</v>
      </c>
      <c r="Z22" s="103">
        <v>0</v>
      </c>
      <c r="AA22" s="103">
        <v>0</v>
      </c>
      <c r="AB22" s="103">
        <v>0</v>
      </c>
      <c r="AC22" s="103">
        <v>0</v>
      </c>
      <c r="AD22" s="103">
        <v>0</v>
      </c>
      <c r="AE22" s="103">
        <v>0</v>
      </c>
      <c r="AF22" s="103">
        <v>0</v>
      </c>
      <c r="AG22" s="103">
        <v>0</v>
      </c>
      <c r="AH22" s="103">
        <v>0</v>
      </c>
      <c r="AI22" s="103">
        <v>0</v>
      </c>
      <c r="AJ22" s="103">
        <v>0</v>
      </c>
      <c r="AK22" s="103">
        <v>0</v>
      </c>
      <c r="AL22" s="103">
        <v>0</v>
      </c>
      <c r="AM22" s="103">
        <v>0</v>
      </c>
      <c r="AN22" s="103">
        <v>0</v>
      </c>
      <c r="AO22" s="103">
        <v>0</v>
      </c>
      <c r="AP22" s="103">
        <v>0</v>
      </c>
      <c r="AQ22" s="103">
        <v>0</v>
      </c>
      <c r="AR22" s="103">
        <v>0</v>
      </c>
      <c r="AS22" s="103">
        <v>1</v>
      </c>
      <c r="AT22" s="67"/>
      <c r="AU22" s="13" t="str">
        <f t="shared" ref="AU22:BF22" si="14">IF(AA21+AA22=AA20," ","GRESEALA")</f>
        <v xml:space="preserve"> </v>
      </c>
      <c r="AV22" s="13" t="str">
        <f t="shared" si="14"/>
        <v xml:space="preserve"> </v>
      </c>
      <c r="AW22" s="13" t="str">
        <f t="shared" si="14"/>
        <v xml:space="preserve"> </v>
      </c>
      <c r="AX22" s="13" t="str">
        <f t="shared" si="14"/>
        <v xml:space="preserve"> </v>
      </c>
      <c r="AY22" s="13" t="str">
        <f t="shared" si="14"/>
        <v xml:space="preserve"> </v>
      </c>
      <c r="AZ22" s="13" t="str">
        <f t="shared" si="14"/>
        <v xml:space="preserve"> </v>
      </c>
      <c r="BA22" s="13" t="str">
        <f t="shared" si="14"/>
        <v xml:space="preserve"> </v>
      </c>
      <c r="BB22" s="13" t="str">
        <f t="shared" si="14"/>
        <v xml:space="preserve"> </v>
      </c>
      <c r="BC22" s="13" t="str">
        <f t="shared" si="14"/>
        <v xml:space="preserve"> </v>
      </c>
      <c r="BD22" s="13" t="str">
        <f t="shared" si="14"/>
        <v xml:space="preserve"> </v>
      </c>
      <c r="BE22" s="13" t="str">
        <f t="shared" si="14"/>
        <v xml:space="preserve"> </v>
      </c>
      <c r="BF22" s="13" t="str">
        <f t="shared" si="14"/>
        <v xml:space="preserve"> </v>
      </c>
      <c r="BG22" s="13" t="str">
        <f t="shared" ref="BG22:BH22" si="15">IF(AR21+AR22=AR20," ","GRESEALA")</f>
        <v xml:space="preserve"> </v>
      </c>
      <c r="BH22" s="13" t="str">
        <f t="shared" si="15"/>
        <v xml:space="preserve"> </v>
      </c>
      <c r="BI22" s="13" t="str">
        <f>IF(E20+F20=D20," ","GRESEALA")</f>
        <v xml:space="preserve"> </v>
      </c>
      <c r="BJ22" s="13" t="str">
        <f>IF(G20+I20+K20+L20+M20=D20," ","GRESEALA")</f>
        <v xml:space="preserve"> </v>
      </c>
      <c r="BK22" s="13" t="str">
        <f>IF(O20+P20=D20," ","GRESEALA")</f>
        <v xml:space="preserve"> </v>
      </c>
    </row>
    <row r="23" spans="2:64" s="24" customFormat="1" ht="39" customHeight="1" x14ac:dyDescent="0.35">
      <c r="B23" s="16" t="s">
        <v>64</v>
      </c>
      <c r="C23" s="79" t="s">
        <v>65</v>
      </c>
      <c r="D23" s="93">
        <f t="shared" si="1"/>
        <v>0</v>
      </c>
      <c r="E23" s="101">
        <f>E24+E25</f>
        <v>0</v>
      </c>
      <c r="F23" s="101">
        <f t="shared" ref="F23:AS23" si="16">F24+F25</f>
        <v>0</v>
      </c>
      <c r="G23" s="101">
        <f t="shared" si="16"/>
        <v>0</v>
      </c>
      <c r="H23" s="101">
        <f>H24+H25</f>
        <v>0</v>
      </c>
      <c r="I23" s="101">
        <f t="shared" ref="I23:J23" si="17">I24+I25</f>
        <v>0</v>
      </c>
      <c r="J23" s="101">
        <f t="shared" si="17"/>
        <v>0</v>
      </c>
      <c r="K23" s="101">
        <f t="shared" si="16"/>
        <v>0</v>
      </c>
      <c r="L23" s="101">
        <f t="shared" si="16"/>
        <v>0</v>
      </c>
      <c r="M23" s="101">
        <f t="shared" si="16"/>
        <v>0</v>
      </c>
      <c r="N23" s="101">
        <f t="shared" si="16"/>
        <v>0</v>
      </c>
      <c r="O23" s="101">
        <f t="shared" si="16"/>
        <v>0</v>
      </c>
      <c r="P23" s="101">
        <f t="shared" si="16"/>
        <v>0</v>
      </c>
      <c r="Q23" s="101">
        <f t="shared" si="16"/>
        <v>0</v>
      </c>
      <c r="R23" s="101">
        <f t="shared" si="16"/>
        <v>0</v>
      </c>
      <c r="S23" s="101">
        <f t="shared" si="16"/>
        <v>0</v>
      </c>
      <c r="T23" s="101">
        <f t="shared" si="16"/>
        <v>0</v>
      </c>
      <c r="U23" s="101">
        <f t="shared" si="16"/>
        <v>0</v>
      </c>
      <c r="V23" s="101">
        <f t="shared" si="16"/>
        <v>0</v>
      </c>
      <c r="W23" s="101">
        <f t="shared" si="16"/>
        <v>0</v>
      </c>
      <c r="X23" s="101">
        <f t="shared" si="16"/>
        <v>0</v>
      </c>
      <c r="Y23" s="101">
        <f t="shared" si="16"/>
        <v>0</v>
      </c>
      <c r="Z23" s="101">
        <f t="shared" si="16"/>
        <v>0</v>
      </c>
      <c r="AA23" s="101">
        <f t="shared" si="16"/>
        <v>0</v>
      </c>
      <c r="AB23" s="101">
        <f t="shared" si="16"/>
        <v>0</v>
      </c>
      <c r="AC23" s="101">
        <f t="shared" si="16"/>
        <v>0</v>
      </c>
      <c r="AD23" s="101">
        <f t="shared" si="16"/>
        <v>0</v>
      </c>
      <c r="AE23" s="101">
        <f t="shared" si="16"/>
        <v>0</v>
      </c>
      <c r="AF23" s="101">
        <f t="shared" si="16"/>
        <v>0</v>
      </c>
      <c r="AG23" s="101">
        <f t="shared" si="16"/>
        <v>0</v>
      </c>
      <c r="AH23" s="101">
        <f t="shared" si="16"/>
        <v>0</v>
      </c>
      <c r="AI23" s="101">
        <f t="shared" si="16"/>
        <v>0</v>
      </c>
      <c r="AJ23" s="101">
        <f t="shared" si="16"/>
        <v>0</v>
      </c>
      <c r="AK23" s="101">
        <f t="shared" si="16"/>
        <v>0</v>
      </c>
      <c r="AL23" s="101">
        <f t="shared" si="16"/>
        <v>0</v>
      </c>
      <c r="AM23" s="101">
        <f t="shared" si="16"/>
        <v>0</v>
      </c>
      <c r="AN23" s="101">
        <f t="shared" si="16"/>
        <v>0</v>
      </c>
      <c r="AO23" s="101">
        <f t="shared" si="16"/>
        <v>0</v>
      </c>
      <c r="AP23" s="101">
        <f t="shared" si="16"/>
        <v>0</v>
      </c>
      <c r="AQ23" s="101">
        <f t="shared" si="16"/>
        <v>0</v>
      </c>
      <c r="AR23" s="101">
        <f t="shared" si="16"/>
        <v>0</v>
      </c>
      <c r="AS23" s="101">
        <f t="shared" si="16"/>
        <v>0</v>
      </c>
      <c r="AT23" s="67"/>
      <c r="AU23" s="13" t="str">
        <f>IF(Q20+S20+T20+U20+V20+W20=D20," ","GRESEALA")</f>
        <v xml:space="preserve"> </v>
      </c>
      <c r="AV23" s="13" t="str">
        <f>IF(X20+Y20+Z20=D20," ","GRESEALA")</f>
        <v xml:space="preserve"> </v>
      </c>
      <c r="AW23" s="13" t="str">
        <f>IF(AA20+AC20+AE20+AF20+AG20+AH20+AI20+AJ20+AK20+AL20+AR20+AS20&gt;=D20," ","GRESEALA")</f>
        <v xml:space="preserve"> </v>
      </c>
      <c r="AX23" s="13" t="str">
        <f>IF(AS20&gt;=D20," ","GRESEALA")</f>
        <v xml:space="preserve"> </v>
      </c>
      <c r="AY23" s="13" t="str">
        <f>IF(H20&gt;=G20," ","GRESEALA")</f>
        <v xml:space="preserve"> </v>
      </c>
      <c r="AZ23" s="13" t="str">
        <f>IF(E24+E25=E23," ","GRESEALA")</f>
        <v xml:space="preserve"> </v>
      </c>
      <c r="BA23" s="13" t="str">
        <f>IF(F24+F25=F23," ","GRESEALA")</f>
        <v xml:space="preserve"> </v>
      </c>
      <c r="BB23" s="13" t="str">
        <f>IF(G24+G25=G23," ","GRESEALA")</f>
        <v xml:space="preserve"> </v>
      </c>
      <c r="BC23" s="13" t="str">
        <f>IF(H24+H25=H23," ","GRESEALA")</f>
        <v xml:space="preserve"> </v>
      </c>
      <c r="BD23" s="13" t="str">
        <f t="shared" ref="BD23:BJ23" si="18">IF(K24+K25=K23," ","GRESEALA")</f>
        <v xml:space="preserve"> </v>
      </c>
      <c r="BE23" s="13" t="str">
        <f t="shared" si="18"/>
        <v xml:space="preserve"> </v>
      </c>
      <c r="BF23" s="13" t="str">
        <f t="shared" si="18"/>
        <v xml:space="preserve"> </v>
      </c>
      <c r="BG23" s="13" t="str">
        <f t="shared" si="18"/>
        <v xml:space="preserve"> </v>
      </c>
      <c r="BH23" s="13" t="str">
        <f t="shared" si="18"/>
        <v xml:space="preserve"> </v>
      </c>
      <c r="BI23" s="13" t="str">
        <f t="shared" si="18"/>
        <v xml:space="preserve"> </v>
      </c>
      <c r="BJ23" s="13" t="str">
        <f t="shared" si="18"/>
        <v xml:space="preserve"> </v>
      </c>
      <c r="BK23" s="13" t="str">
        <f t="shared" ref="BK23" si="19">IF(S24+S25=S23," ","GRESEALA")</f>
        <v xml:space="preserve"> </v>
      </c>
    </row>
    <row r="24" spans="2:64" s="24" customFormat="1" ht="42.75" customHeight="1" x14ac:dyDescent="0.35">
      <c r="B24" s="23" t="s">
        <v>66</v>
      </c>
      <c r="C24" s="80" t="s">
        <v>67</v>
      </c>
      <c r="D24" s="103">
        <f t="shared" si="1"/>
        <v>0</v>
      </c>
      <c r="E24" s="103">
        <v>0</v>
      </c>
      <c r="F24" s="103">
        <v>0</v>
      </c>
      <c r="G24" s="103">
        <v>0</v>
      </c>
      <c r="H24" s="103">
        <v>0</v>
      </c>
      <c r="I24" s="103">
        <v>0</v>
      </c>
      <c r="J24" s="103">
        <v>0</v>
      </c>
      <c r="K24" s="103">
        <v>0</v>
      </c>
      <c r="L24" s="103">
        <v>0</v>
      </c>
      <c r="M24" s="103">
        <v>0</v>
      </c>
      <c r="N24" s="103">
        <v>0</v>
      </c>
      <c r="O24" s="103">
        <v>0</v>
      </c>
      <c r="P24" s="103">
        <v>0</v>
      </c>
      <c r="Q24" s="103">
        <v>0</v>
      </c>
      <c r="R24" s="103">
        <v>0</v>
      </c>
      <c r="S24" s="103">
        <v>0</v>
      </c>
      <c r="T24" s="103">
        <v>0</v>
      </c>
      <c r="U24" s="103">
        <v>0</v>
      </c>
      <c r="V24" s="103">
        <v>0</v>
      </c>
      <c r="W24" s="103">
        <v>0</v>
      </c>
      <c r="X24" s="103">
        <v>0</v>
      </c>
      <c r="Y24" s="103">
        <v>0</v>
      </c>
      <c r="Z24" s="103">
        <v>0</v>
      </c>
      <c r="AA24" s="103">
        <v>0</v>
      </c>
      <c r="AB24" s="103">
        <v>0</v>
      </c>
      <c r="AC24" s="103">
        <v>0</v>
      </c>
      <c r="AD24" s="103">
        <v>0</v>
      </c>
      <c r="AE24" s="103">
        <v>0</v>
      </c>
      <c r="AF24" s="103">
        <v>0</v>
      </c>
      <c r="AG24" s="103">
        <v>0</v>
      </c>
      <c r="AH24" s="103">
        <v>0</v>
      </c>
      <c r="AI24" s="103">
        <v>0</v>
      </c>
      <c r="AJ24" s="103">
        <v>0</v>
      </c>
      <c r="AK24" s="103">
        <v>0</v>
      </c>
      <c r="AL24" s="103">
        <v>0</v>
      </c>
      <c r="AM24" s="103">
        <v>0</v>
      </c>
      <c r="AN24" s="103">
        <v>0</v>
      </c>
      <c r="AO24" s="103">
        <v>0</v>
      </c>
      <c r="AP24" s="103">
        <v>0</v>
      </c>
      <c r="AQ24" s="103">
        <v>0</v>
      </c>
      <c r="AR24" s="103">
        <v>0</v>
      </c>
      <c r="AS24" s="103">
        <v>0</v>
      </c>
      <c r="AT24" s="67"/>
      <c r="AU24" s="13" t="str">
        <f t="shared" ref="AU24:BK24" si="20">IF(T24+T25=T23," ","GRESEALA")</f>
        <v xml:space="preserve"> </v>
      </c>
      <c r="AV24" s="13" t="str">
        <f t="shared" si="20"/>
        <v xml:space="preserve"> </v>
      </c>
      <c r="AW24" s="13" t="str">
        <f t="shared" si="20"/>
        <v xml:space="preserve"> </v>
      </c>
      <c r="AX24" s="13" t="str">
        <f t="shared" si="20"/>
        <v xml:space="preserve"> </v>
      </c>
      <c r="AY24" s="13" t="str">
        <f t="shared" si="20"/>
        <v xml:space="preserve"> </v>
      </c>
      <c r="AZ24" s="13" t="str">
        <f t="shared" si="20"/>
        <v xml:space="preserve"> </v>
      </c>
      <c r="BA24" s="13" t="str">
        <f t="shared" si="20"/>
        <v xml:space="preserve"> </v>
      </c>
      <c r="BB24" s="13" t="str">
        <f t="shared" si="20"/>
        <v xml:space="preserve"> </v>
      </c>
      <c r="BC24" s="13" t="str">
        <f t="shared" si="20"/>
        <v xml:space="preserve"> </v>
      </c>
      <c r="BD24" s="13" t="str">
        <f t="shared" si="20"/>
        <v xml:space="preserve"> </v>
      </c>
      <c r="BE24" s="13" t="str">
        <f t="shared" si="20"/>
        <v xml:space="preserve"> </v>
      </c>
      <c r="BF24" s="13" t="str">
        <f t="shared" si="20"/>
        <v xml:space="preserve"> </v>
      </c>
      <c r="BG24" s="13" t="str">
        <f t="shared" si="20"/>
        <v xml:space="preserve"> </v>
      </c>
      <c r="BH24" s="13" t="str">
        <f t="shared" si="20"/>
        <v xml:space="preserve"> </v>
      </c>
      <c r="BI24" s="13" t="str">
        <f t="shared" si="20"/>
        <v xml:space="preserve"> </v>
      </c>
      <c r="BJ24" s="13" t="str">
        <f t="shared" si="20"/>
        <v xml:space="preserve"> </v>
      </c>
      <c r="BK24" s="13" t="str">
        <f t="shared" si="20"/>
        <v xml:space="preserve"> </v>
      </c>
    </row>
    <row r="25" spans="2:64" s="24" customFormat="1" ht="40.5" customHeight="1" x14ac:dyDescent="0.35">
      <c r="B25" s="23" t="s">
        <v>68</v>
      </c>
      <c r="C25" s="80" t="s">
        <v>69</v>
      </c>
      <c r="D25" s="103">
        <f t="shared" si="1"/>
        <v>0</v>
      </c>
      <c r="E25" s="103">
        <v>0</v>
      </c>
      <c r="F25" s="103">
        <v>0</v>
      </c>
      <c r="G25" s="103">
        <v>0</v>
      </c>
      <c r="H25" s="103">
        <v>0</v>
      </c>
      <c r="I25" s="103">
        <v>0</v>
      </c>
      <c r="J25" s="103">
        <v>0</v>
      </c>
      <c r="K25" s="103">
        <v>0</v>
      </c>
      <c r="L25" s="103">
        <v>0</v>
      </c>
      <c r="M25" s="103">
        <v>0</v>
      </c>
      <c r="N25" s="103">
        <v>0</v>
      </c>
      <c r="O25" s="103">
        <v>0</v>
      </c>
      <c r="P25" s="103">
        <v>0</v>
      </c>
      <c r="Q25" s="103">
        <v>0</v>
      </c>
      <c r="R25" s="103">
        <v>0</v>
      </c>
      <c r="S25" s="103">
        <v>0</v>
      </c>
      <c r="T25" s="103">
        <v>0</v>
      </c>
      <c r="U25" s="103">
        <v>0</v>
      </c>
      <c r="V25" s="103">
        <v>0</v>
      </c>
      <c r="W25" s="103">
        <v>0</v>
      </c>
      <c r="X25" s="103">
        <v>0</v>
      </c>
      <c r="Y25" s="103">
        <v>0</v>
      </c>
      <c r="Z25" s="103">
        <v>0</v>
      </c>
      <c r="AA25" s="103">
        <v>0</v>
      </c>
      <c r="AB25" s="103">
        <v>0</v>
      </c>
      <c r="AC25" s="103">
        <v>0</v>
      </c>
      <c r="AD25" s="103">
        <v>0</v>
      </c>
      <c r="AE25" s="103">
        <v>0</v>
      </c>
      <c r="AF25" s="103"/>
      <c r="AG25" s="103">
        <v>0</v>
      </c>
      <c r="AH25" s="103">
        <v>0</v>
      </c>
      <c r="AI25" s="103">
        <v>0</v>
      </c>
      <c r="AJ25" s="103">
        <v>0</v>
      </c>
      <c r="AK25" s="103">
        <v>0</v>
      </c>
      <c r="AL25" s="103">
        <v>0</v>
      </c>
      <c r="AM25" s="103">
        <v>0</v>
      </c>
      <c r="AN25" s="103">
        <v>0</v>
      </c>
      <c r="AO25" s="103">
        <v>0</v>
      </c>
      <c r="AP25" s="103">
        <v>0</v>
      </c>
      <c r="AQ25" s="103">
        <v>0</v>
      </c>
      <c r="AR25" s="103">
        <v>0</v>
      </c>
      <c r="AS25" s="103">
        <v>0</v>
      </c>
      <c r="AT25" s="67"/>
      <c r="AU25" s="13" t="str">
        <f>IF(AK24+AK25=AK23," ","GRESEALA")</f>
        <v xml:space="preserve"> </v>
      </c>
      <c r="AV25" s="13" t="str">
        <f>IF(AL24+AL25=AL23," ","GRESEALA")</f>
        <v xml:space="preserve"> </v>
      </c>
      <c r="AW25" s="13" t="str">
        <f>IF(AR24+AR25=AR23," ","GRESEALA")</f>
        <v xml:space="preserve"> </v>
      </c>
      <c r="AX25" s="13" t="str">
        <f>IF(AS24+AS25=AS23," ","GRESEALA")</f>
        <v xml:space="preserve"> </v>
      </c>
      <c r="AY25" s="13" t="str">
        <f>IF(E23+F23=D23," ","GRESEALA")</f>
        <v xml:space="preserve"> </v>
      </c>
      <c r="AZ25" s="13" t="str">
        <f>IF(G23+K23+I23+L23+M23=D23," ","GRESEALA")</f>
        <v xml:space="preserve"> </v>
      </c>
      <c r="BA25" s="13" t="str">
        <f>IF(O23+P23=D23," ","GRESEALA")</f>
        <v xml:space="preserve"> </v>
      </c>
      <c r="BB25" s="13" t="str">
        <f>IF(Q23+S23+T23+U23+V23+W23=D23," ","GRESEALA")</f>
        <v xml:space="preserve"> </v>
      </c>
      <c r="BC25" s="13" t="str">
        <f>IF(X23+Y23+Z23=D23," ","GRESEALA")</f>
        <v xml:space="preserve"> </v>
      </c>
      <c r="BD25" s="13" t="str">
        <f>IF(AA23+AC23+AE23+AF23+AG23+AH23+AI23+AJ23+AK23+AL23+AM23+AN23+AO23+AP23+AQ23+AR23+AS23&gt;=D23," ","GRESEALA")</f>
        <v xml:space="preserve"> </v>
      </c>
      <c r="BE25" s="13" t="str">
        <f>IF(AS23&lt;=D23," ","GRESEALA")</f>
        <v xml:space="preserve"> </v>
      </c>
      <c r="BF25" s="13" t="str">
        <f>IF(H23&lt;=G23," ","GRESEALA")</f>
        <v xml:space="preserve"> </v>
      </c>
      <c r="BG25" s="13" t="str">
        <f>IF(E27+E28=E26," ","GRESEALA")</f>
        <v xml:space="preserve"> </v>
      </c>
      <c r="BH25" s="13" t="str">
        <f>IF(F27+F28=F26," ","GRESEALA")</f>
        <v xml:space="preserve"> </v>
      </c>
      <c r="BI25" s="13" t="str">
        <f>IF(G27+G28=G26," ","GRESEALA")</f>
        <v xml:space="preserve"> </v>
      </c>
      <c r="BJ25" s="13" t="str">
        <f>IF(H27+H28=H26," ","GRESEALA")</f>
        <v xml:space="preserve"> </v>
      </c>
      <c r="BK25" s="13" t="str">
        <f>IF(K27+K28=K26," ","GRESEALA")</f>
        <v xml:space="preserve"> </v>
      </c>
    </row>
    <row r="26" spans="2:64" s="24" customFormat="1" ht="57" customHeight="1" x14ac:dyDescent="0.35">
      <c r="B26" s="16" t="s">
        <v>70</v>
      </c>
      <c r="C26" s="79" t="s">
        <v>71</v>
      </c>
      <c r="D26" s="93">
        <f t="shared" si="1"/>
        <v>0</v>
      </c>
      <c r="E26" s="101">
        <f>E27+E28</f>
        <v>0</v>
      </c>
      <c r="F26" s="101">
        <f t="shared" ref="F26:AR26" si="21">F27+F28</f>
        <v>0</v>
      </c>
      <c r="G26" s="101">
        <f t="shared" si="21"/>
        <v>0</v>
      </c>
      <c r="H26" s="101">
        <f t="shared" si="21"/>
        <v>0</v>
      </c>
      <c r="I26" s="101">
        <f t="shared" si="21"/>
        <v>0</v>
      </c>
      <c r="J26" s="101">
        <f t="shared" si="21"/>
        <v>0</v>
      </c>
      <c r="K26" s="101">
        <f t="shared" si="21"/>
        <v>0</v>
      </c>
      <c r="L26" s="101">
        <f t="shared" si="21"/>
        <v>0</v>
      </c>
      <c r="M26" s="101">
        <f t="shared" si="21"/>
        <v>0</v>
      </c>
      <c r="N26" s="101">
        <f t="shared" si="21"/>
        <v>0</v>
      </c>
      <c r="O26" s="101">
        <f t="shared" si="21"/>
        <v>0</v>
      </c>
      <c r="P26" s="101">
        <f t="shared" si="21"/>
        <v>0</v>
      </c>
      <c r="Q26" s="101">
        <f t="shared" si="21"/>
        <v>0</v>
      </c>
      <c r="R26" s="101">
        <f t="shared" si="21"/>
        <v>0</v>
      </c>
      <c r="S26" s="101">
        <f t="shared" si="21"/>
        <v>0</v>
      </c>
      <c r="T26" s="101">
        <f t="shared" si="21"/>
        <v>0</v>
      </c>
      <c r="U26" s="101">
        <f t="shared" si="21"/>
        <v>0</v>
      </c>
      <c r="V26" s="101">
        <f t="shared" si="21"/>
        <v>0</v>
      </c>
      <c r="W26" s="101">
        <f t="shared" si="21"/>
        <v>0</v>
      </c>
      <c r="X26" s="101">
        <f t="shared" si="21"/>
        <v>0</v>
      </c>
      <c r="Y26" s="101">
        <f t="shared" si="21"/>
        <v>0</v>
      </c>
      <c r="Z26" s="101">
        <f t="shared" si="21"/>
        <v>0</v>
      </c>
      <c r="AA26" s="101">
        <f t="shared" si="21"/>
        <v>0</v>
      </c>
      <c r="AB26" s="101">
        <f t="shared" si="21"/>
        <v>0</v>
      </c>
      <c r="AC26" s="101">
        <f t="shared" si="21"/>
        <v>0</v>
      </c>
      <c r="AD26" s="101">
        <f t="shared" si="21"/>
        <v>0</v>
      </c>
      <c r="AE26" s="101">
        <f t="shared" si="21"/>
        <v>0</v>
      </c>
      <c r="AF26" s="101">
        <f t="shared" si="21"/>
        <v>0</v>
      </c>
      <c r="AG26" s="101">
        <f t="shared" si="21"/>
        <v>0</v>
      </c>
      <c r="AH26" s="101">
        <f t="shared" si="21"/>
        <v>0</v>
      </c>
      <c r="AI26" s="101">
        <f t="shared" si="21"/>
        <v>0</v>
      </c>
      <c r="AJ26" s="101">
        <f t="shared" si="21"/>
        <v>0</v>
      </c>
      <c r="AK26" s="101">
        <f t="shared" si="21"/>
        <v>0</v>
      </c>
      <c r="AL26" s="101">
        <f t="shared" si="21"/>
        <v>0</v>
      </c>
      <c r="AM26" s="101">
        <f t="shared" si="21"/>
        <v>0</v>
      </c>
      <c r="AN26" s="101">
        <f t="shared" si="21"/>
        <v>0</v>
      </c>
      <c r="AO26" s="101">
        <f t="shared" si="21"/>
        <v>0</v>
      </c>
      <c r="AP26" s="101">
        <f t="shared" si="21"/>
        <v>0</v>
      </c>
      <c r="AQ26" s="101">
        <f t="shared" si="21"/>
        <v>0</v>
      </c>
      <c r="AR26" s="101">
        <f t="shared" si="21"/>
        <v>0</v>
      </c>
      <c r="AS26" s="101">
        <f>AS27+AS28</f>
        <v>0</v>
      </c>
      <c r="AT26" s="67"/>
      <c r="AU26" s="13" t="str">
        <f t="shared" ref="AU26:AZ26" si="22">IF(L27+L28=L26," ","GRESEALA")</f>
        <v xml:space="preserve"> </v>
      </c>
      <c r="AV26" s="13" t="str">
        <f t="shared" si="22"/>
        <v xml:space="preserve"> </v>
      </c>
      <c r="AW26" s="13" t="str">
        <f t="shared" si="22"/>
        <v xml:space="preserve"> </v>
      </c>
      <c r="AX26" s="13" t="str">
        <f t="shared" si="22"/>
        <v xml:space="preserve"> </v>
      </c>
      <c r="AY26" s="13" t="str">
        <f t="shared" si="22"/>
        <v xml:space="preserve"> </v>
      </c>
      <c r="AZ26" s="13" t="str">
        <f t="shared" si="22"/>
        <v xml:space="preserve"> </v>
      </c>
      <c r="BA26" s="13" t="str">
        <f t="shared" ref="BA26:BK26" si="23">IF(S27+S28=S26," ","GRESEALA")</f>
        <v xml:space="preserve"> </v>
      </c>
      <c r="BB26" s="13" t="str">
        <f t="shared" si="23"/>
        <v xml:space="preserve"> </v>
      </c>
      <c r="BC26" s="13" t="str">
        <f t="shared" si="23"/>
        <v xml:space="preserve"> </v>
      </c>
      <c r="BD26" s="13" t="str">
        <f t="shared" si="23"/>
        <v xml:space="preserve"> </v>
      </c>
      <c r="BE26" s="13" t="str">
        <f t="shared" si="23"/>
        <v xml:space="preserve"> </v>
      </c>
      <c r="BF26" s="13" t="str">
        <f t="shared" si="23"/>
        <v xml:space="preserve"> </v>
      </c>
      <c r="BG26" s="13" t="str">
        <f t="shared" si="23"/>
        <v xml:space="preserve"> </v>
      </c>
      <c r="BH26" s="13" t="str">
        <f t="shared" si="23"/>
        <v xml:space="preserve"> </v>
      </c>
      <c r="BI26" s="13" t="str">
        <f t="shared" si="23"/>
        <v xml:space="preserve"> </v>
      </c>
      <c r="BJ26" s="13" t="str">
        <f t="shared" si="23"/>
        <v xml:space="preserve"> </v>
      </c>
      <c r="BK26" s="13" t="str">
        <f t="shared" si="23"/>
        <v xml:space="preserve"> </v>
      </c>
    </row>
    <row r="27" spans="2:64" s="24" customFormat="1" ht="37.5" customHeight="1" x14ac:dyDescent="0.35">
      <c r="B27" s="23" t="s">
        <v>72</v>
      </c>
      <c r="C27" s="80" t="s">
        <v>73</v>
      </c>
      <c r="D27" s="114">
        <f t="shared" si="1"/>
        <v>0</v>
      </c>
      <c r="E27" s="103">
        <v>0</v>
      </c>
      <c r="F27" s="103">
        <v>0</v>
      </c>
      <c r="G27" s="103">
        <v>0</v>
      </c>
      <c r="H27" s="103">
        <v>0</v>
      </c>
      <c r="I27" s="103">
        <v>0</v>
      </c>
      <c r="J27" s="103">
        <v>0</v>
      </c>
      <c r="K27" s="103">
        <v>0</v>
      </c>
      <c r="L27" s="103">
        <v>0</v>
      </c>
      <c r="M27" s="103">
        <v>0</v>
      </c>
      <c r="N27" s="103">
        <v>0</v>
      </c>
      <c r="O27" s="103">
        <v>0</v>
      </c>
      <c r="P27" s="103">
        <v>0</v>
      </c>
      <c r="Q27" s="103">
        <v>0</v>
      </c>
      <c r="R27" s="103">
        <v>0</v>
      </c>
      <c r="S27" s="103">
        <v>0</v>
      </c>
      <c r="T27" s="103">
        <v>0</v>
      </c>
      <c r="U27" s="103">
        <v>0</v>
      </c>
      <c r="V27" s="103">
        <v>0</v>
      </c>
      <c r="W27" s="103">
        <v>0</v>
      </c>
      <c r="X27" s="103">
        <v>0</v>
      </c>
      <c r="Y27" s="103">
        <v>0</v>
      </c>
      <c r="Z27" s="103">
        <v>0</v>
      </c>
      <c r="AA27" s="103">
        <v>0</v>
      </c>
      <c r="AB27" s="103">
        <v>0</v>
      </c>
      <c r="AC27" s="103">
        <v>0</v>
      </c>
      <c r="AD27" s="103">
        <v>0</v>
      </c>
      <c r="AE27" s="103">
        <v>0</v>
      </c>
      <c r="AF27" s="103">
        <v>0</v>
      </c>
      <c r="AG27" s="103">
        <v>0</v>
      </c>
      <c r="AH27" s="103">
        <v>0</v>
      </c>
      <c r="AI27" s="103">
        <v>0</v>
      </c>
      <c r="AJ27" s="103">
        <v>0</v>
      </c>
      <c r="AK27" s="103">
        <v>0</v>
      </c>
      <c r="AL27" s="103">
        <v>0</v>
      </c>
      <c r="AM27" s="103">
        <v>0</v>
      </c>
      <c r="AN27" s="103">
        <v>0</v>
      </c>
      <c r="AO27" s="103">
        <v>0</v>
      </c>
      <c r="AP27" s="103">
        <v>0</v>
      </c>
      <c r="AQ27" s="103">
        <v>0</v>
      </c>
      <c r="AR27" s="103">
        <v>0</v>
      </c>
      <c r="AS27" s="103">
        <v>0</v>
      </c>
      <c r="AT27" s="67"/>
      <c r="AU27" s="13" t="str">
        <f t="shared" ref="AU27:BC27" si="24">IF(AD27+AD28=AD26," ","GRESEALA")</f>
        <v xml:space="preserve"> </v>
      </c>
      <c r="AV27" s="13" t="str">
        <f t="shared" si="24"/>
        <v xml:space="preserve"> </v>
      </c>
      <c r="AW27" s="13" t="str">
        <f t="shared" si="24"/>
        <v xml:space="preserve"> </v>
      </c>
      <c r="AX27" s="13" t="str">
        <f t="shared" si="24"/>
        <v xml:space="preserve"> </v>
      </c>
      <c r="AY27" s="13" t="str">
        <f t="shared" si="24"/>
        <v xml:space="preserve"> </v>
      </c>
      <c r="AZ27" s="13" t="str">
        <f t="shared" si="24"/>
        <v xml:space="preserve"> </v>
      </c>
      <c r="BA27" s="13" t="str">
        <f t="shared" si="24"/>
        <v xml:space="preserve"> </v>
      </c>
      <c r="BB27" s="13" t="str">
        <f t="shared" si="24"/>
        <v xml:space="preserve"> </v>
      </c>
      <c r="BC27" s="13" t="str">
        <f t="shared" si="24"/>
        <v xml:space="preserve"> </v>
      </c>
      <c r="BD27" s="13" t="str">
        <f t="shared" ref="BD27:BE27" si="25">IF(AR27+AR28=AR26," ","GRESEALA")</f>
        <v xml:space="preserve"> </v>
      </c>
      <c r="BE27" s="13" t="str">
        <f t="shared" si="25"/>
        <v xml:space="preserve"> </v>
      </c>
      <c r="BF27" s="13" t="str">
        <f>IF(E26+F26=D26," ","GRESEALA")</f>
        <v xml:space="preserve"> </v>
      </c>
      <c r="BG27" s="13" t="str">
        <f>IF(G26+K26+I26+L26+M26=D26," ","GRESEALA")</f>
        <v xml:space="preserve"> </v>
      </c>
      <c r="BH27" s="13" t="str">
        <f>IF(O26+P26=D26," ","GRESEALA")</f>
        <v xml:space="preserve"> </v>
      </c>
      <c r="BI27" s="13" t="str">
        <f>IF(Q26+S26+T26+U26+V26+W26=D26," ","GRESEALA")</f>
        <v xml:space="preserve"> </v>
      </c>
      <c r="BJ27" s="13" t="str">
        <f>IF(X26+Y26+Z26=D26," ","GRESEALA")</f>
        <v xml:space="preserve"> </v>
      </c>
      <c r="BK27" s="13" t="str">
        <f>IF(AA26+AC26+AE26+AF26+AG26+AH26+AI26+AJ26+AK26+AL26+AM26+AN26+AO26+AP26+AQ26+AR26+AS26&gt;=D26," ","GRESEALA")</f>
        <v xml:space="preserve"> </v>
      </c>
    </row>
    <row r="28" spans="2:64" s="24" customFormat="1" ht="45.75" customHeight="1" x14ac:dyDescent="0.35">
      <c r="B28" s="23" t="s">
        <v>74</v>
      </c>
      <c r="C28" s="80" t="s">
        <v>75</v>
      </c>
      <c r="D28" s="114">
        <f t="shared" si="1"/>
        <v>0</v>
      </c>
      <c r="E28" s="103">
        <v>0</v>
      </c>
      <c r="F28" s="103">
        <v>0</v>
      </c>
      <c r="G28" s="103">
        <v>0</v>
      </c>
      <c r="H28" s="103">
        <v>0</v>
      </c>
      <c r="I28" s="103">
        <v>0</v>
      </c>
      <c r="J28" s="103">
        <v>0</v>
      </c>
      <c r="K28" s="103">
        <v>0</v>
      </c>
      <c r="L28" s="103">
        <v>0</v>
      </c>
      <c r="M28" s="103">
        <v>0</v>
      </c>
      <c r="N28" s="103">
        <v>0</v>
      </c>
      <c r="O28" s="103">
        <v>0</v>
      </c>
      <c r="P28" s="103">
        <v>0</v>
      </c>
      <c r="Q28" s="103">
        <v>0</v>
      </c>
      <c r="R28" s="103">
        <v>0</v>
      </c>
      <c r="S28" s="103">
        <v>0</v>
      </c>
      <c r="T28" s="103">
        <v>0</v>
      </c>
      <c r="U28" s="103">
        <v>0</v>
      </c>
      <c r="V28" s="103">
        <v>0</v>
      </c>
      <c r="W28" s="103">
        <v>0</v>
      </c>
      <c r="X28" s="103">
        <v>0</v>
      </c>
      <c r="Y28" s="103">
        <v>0</v>
      </c>
      <c r="Z28" s="103">
        <v>0</v>
      </c>
      <c r="AA28" s="103">
        <v>0</v>
      </c>
      <c r="AB28" s="103">
        <v>0</v>
      </c>
      <c r="AC28" s="103">
        <v>0</v>
      </c>
      <c r="AD28" s="103">
        <v>0</v>
      </c>
      <c r="AE28" s="103">
        <v>0</v>
      </c>
      <c r="AF28" s="103">
        <v>0</v>
      </c>
      <c r="AG28" s="103">
        <v>0</v>
      </c>
      <c r="AH28" s="103">
        <v>0</v>
      </c>
      <c r="AI28" s="103">
        <v>0</v>
      </c>
      <c r="AJ28" s="103">
        <v>0</v>
      </c>
      <c r="AK28" s="103">
        <v>0</v>
      </c>
      <c r="AL28" s="103">
        <v>0</v>
      </c>
      <c r="AM28" s="103">
        <v>0</v>
      </c>
      <c r="AN28" s="103">
        <v>0</v>
      </c>
      <c r="AO28" s="103">
        <v>0</v>
      </c>
      <c r="AP28" s="103">
        <v>0</v>
      </c>
      <c r="AQ28" s="103">
        <v>0</v>
      </c>
      <c r="AR28" s="103">
        <v>0</v>
      </c>
      <c r="AS28" s="103">
        <v>0</v>
      </c>
      <c r="AT28" s="67"/>
      <c r="AU28" s="13" t="str">
        <f>IF(AS26&lt;=D26," ","GRESEALA")</f>
        <v xml:space="preserve"> </v>
      </c>
      <c r="AV28" s="13" t="str">
        <f>IF(H26&lt;=G26," ","GRESEALA")</f>
        <v xml:space="preserve"> </v>
      </c>
      <c r="AW28" s="13" t="str">
        <f>IF(E30+E31=E29," ","GRESEALA")</f>
        <v xml:space="preserve"> </v>
      </c>
      <c r="AX28" s="13" t="str">
        <f>IF(F30+F31=F29," ","GRESEALA")</f>
        <v xml:space="preserve"> </v>
      </c>
      <c r="AY28" s="13" t="str">
        <f>IF(G30+G31=G29," ","GRESEALA")</f>
        <v xml:space="preserve"> </v>
      </c>
      <c r="AZ28" s="13" t="str">
        <f>IF(H30+H31=H29," ","GRESEALA")</f>
        <v xml:space="preserve"> </v>
      </c>
      <c r="BA28" s="13" t="str">
        <f t="shared" ref="BA28:BG28" si="26">IF(K30+K31=K29," ","GRESEALA")</f>
        <v xml:space="preserve"> </v>
      </c>
      <c r="BB28" s="13" t="str">
        <f t="shared" si="26"/>
        <v xml:space="preserve"> </v>
      </c>
      <c r="BC28" s="13" t="str">
        <f t="shared" si="26"/>
        <v xml:space="preserve"> </v>
      </c>
      <c r="BD28" s="13" t="str">
        <f t="shared" si="26"/>
        <v xml:space="preserve"> </v>
      </c>
      <c r="BE28" s="13" t="str">
        <f t="shared" si="26"/>
        <v xml:space="preserve"> </v>
      </c>
      <c r="BF28" s="13" t="str">
        <f t="shared" si="26"/>
        <v xml:space="preserve"> </v>
      </c>
      <c r="BG28" s="13" t="str">
        <f t="shared" si="26"/>
        <v xml:space="preserve"> </v>
      </c>
      <c r="BH28" s="13" t="str">
        <f t="shared" ref="BH28:BK28" si="27">IF(S30+S31=S29," ","GRESEALA")</f>
        <v xml:space="preserve"> </v>
      </c>
      <c r="BI28" s="13" t="str">
        <f t="shared" si="27"/>
        <v xml:space="preserve"> </v>
      </c>
      <c r="BJ28" s="13" t="str">
        <f t="shared" si="27"/>
        <v xml:space="preserve"> </v>
      </c>
      <c r="BK28" s="13" t="str">
        <f t="shared" si="27"/>
        <v xml:space="preserve"> </v>
      </c>
    </row>
    <row r="29" spans="2:64" s="24" customFormat="1" ht="41.25" customHeight="1" x14ac:dyDescent="0.35">
      <c r="B29" s="16" t="s">
        <v>76</v>
      </c>
      <c r="C29" s="79" t="s">
        <v>77</v>
      </c>
      <c r="D29" s="93">
        <f t="shared" si="1"/>
        <v>0</v>
      </c>
      <c r="E29" s="101">
        <f>E30+E31</f>
        <v>0</v>
      </c>
      <c r="F29" s="101">
        <f t="shared" ref="F29:AS29" si="28">F30+F31</f>
        <v>0</v>
      </c>
      <c r="G29" s="101">
        <f t="shared" si="28"/>
        <v>0</v>
      </c>
      <c r="H29" s="101">
        <f t="shared" si="28"/>
        <v>0</v>
      </c>
      <c r="I29" s="101">
        <f t="shared" si="28"/>
        <v>0</v>
      </c>
      <c r="J29" s="101">
        <f t="shared" si="28"/>
        <v>0</v>
      </c>
      <c r="K29" s="101">
        <f t="shared" si="28"/>
        <v>0</v>
      </c>
      <c r="L29" s="101">
        <f t="shared" si="28"/>
        <v>0</v>
      </c>
      <c r="M29" s="101">
        <f t="shared" si="28"/>
        <v>0</v>
      </c>
      <c r="N29" s="101">
        <f t="shared" si="28"/>
        <v>0</v>
      </c>
      <c r="O29" s="101">
        <f t="shared" si="28"/>
        <v>0</v>
      </c>
      <c r="P29" s="101">
        <f t="shared" si="28"/>
        <v>0</v>
      </c>
      <c r="Q29" s="101">
        <f t="shared" si="28"/>
        <v>0</v>
      </c>
      <c r="R29" s="101">
        <f t="shared" si="28"/>
        <v>0</v>
      </c>
      <c r="S29" s="101">
        <f t="shared" si="28"/>
        <v>0</v>
      </c>
      <c r="T29" s="101">
        <f t="shared" si="28"/>
        <v>0</v>
      </c>
      <c r="U29" s="101">
        <f t="shared" si="28"/>
        <v>0</v>
      </c>
      <c r="V29" s="101">
        <f t="shared" si="28"/>
        <v>0</v>
      </c>
      <c r="W29" s="101">
        <f t="shared" si="28"/>
        <v>0</v>
      </c>
      <c r="X29" s="101">
        <f t="shared" si="28"/>
        <v>0</v>
      </c>
      <c r="Y29" s="101">
        <f t="shared" si="28"/>
        <v>0</v>
      </c>
      <c r="Z29" s="101">
        <f t="shared" si="28"/>
        <v>0</v>
      </c>
      <c r="AA29" s="101">
        <f t="shared" si="28"/>
        <v>0</v>
      </c>
      <c r="AB29" s="101">
        <f t="shared" si="28"/>
        <v>0</v>
      </c>
      <c r="AC29" s="101">
        <f t="shared" si="28"/>
        <v>0</v>
      </c>
      <c r="AD29" s="101">
        <f t="shared" si="28"/>
        <v>0</v>
      </c>
      <c r="AE29" s="101">
        <f t="shared" si="28"/>
        <v>0</v>
      </c>
      <c r="AF29" s="101">
        <f t="shared" si="28"/>
        <v>0</v>
      </c>
      <c r="AG29" s="101">
        <f t="shared" si="28"/>
        <v>0</v>
      </c>
      <c r="AH29" s="101">
        <f t="shared" si="28"/>
        <v>0</v>
      </c>
      <c r="AI29" s="101">
        <f t="shared" si="28"/>
        <v>0</v>
      </c>
      <c r="AJ29" s="101">
        <f t="shared" si="28"/>
        <v>0</v>
      </c>
      <c r="AK29" s="101">
        <f t="shared" si="28"/>
        <v>0</v>
      </c>
      <c r="AL29" s="101">
        <f t="shared" si="28"/>
        <v>0</v>
      </c>
      <c r="AM29" s="101">
        <f t="shared" si="28"/>
        <v>0</v>
      </c>
      <c r="AN29" s="101">
        <f t="shared" si="28"/>
        <v>0</v>
      </c>
      <c r="AO29" s="101">
        <f t="shared" si="28"/>
        <v>0</v>
      </c>
      <c r="AP29" s="101">
        <f t="shared" si="28"/>
        <v>0</v>
      </c>
      <c r="AQ29" s="101">
        <f t="shared" si="28"/>
        <v>0</v>
      </c>
      <c r="AR29" s="101">
        <f t="shared" si="28"/>
        <v>0</v>
      </c>
      <c r="AS29" s="101">
        <f t="shared" si="28"/>
        <v>0</v>
      </c>
      <c r="AT29" s="67"/>
      <c r="AU29" s="13" t="str">
        <f t="shared" ref="AU29:BJ29" si="29">IF(W30+W31=W29," ","GRESEALA")</f>
        <v xml:space="preserve"> </v>
      </c>
      <c r="AV29" s="13" t="str">
        <f t="shared" si="29"/>
        <v xml:space="preserve"> </v>
      </c>
      <c r="AW29" s="13" t="str">
        <f t="shared" si="29"/>
        <v xml:space="preserve"> </v>
      </c>
      <c r="AX29" s="13" t="str">
        <f t="shared" si="29"/>
        <v xml:space="preserve"> </v>
      </c>
      <c r="AY29" s="13" t="str">
        <f t="shared" si="29"/>
        <v xml:space="preserve"> </v>
      </c>
      <c r="AZ29" s="13" t="str">
        <f t="shared" si="29"/>
        <v xml:space="preserve"> </v>
      </c>
      <c r="BA29" s="13" t="str">
        <f t="shared" si="29"/>
        <v xml:space="preserve"> </v>
      </c>
      <c r="BB29" s="13" t="str">
        <f t="shared" si="29"/>
        <v xml:space="preserve"> </v>
      </c>
      <c r="BC29" s="13" t="str">
        <f t="shared" si="29"/>
        <v xml:space="preserve"> </v>
      </c>
      <c r="BD29" s="13" t="str">
        <f t="shared" si="29"/>
        <v xml:space="preserve"> </v>
      </c>
      <c r="BE29" s="13" t="str">
        <f t="shared" si="29"/>
        <v xml:space="preserve"> </v>
      </c>
      <c r="BF29" s="13" t="str">
        <f t="shared" si="29"/>
        <v xml:space="preserve"> </v>
      </c>
      <c r="BG29" s="13" t="str">
        <f t="shared" si="29"/>
        <v xml:space="preserve"> </v>
      </c>
      <c r="BH29" s="13" t="str">
        <f t="shared" si="29"/>
        <v xml:space="preserve"> </v>
      </c>
      <c r="BI29" s="13" t="str">
        <f t="shared" si="29"/>
        <v xml:space="preserve"> </v>
      </c>
      <c r="BJ29" s="13" t="str">
        <f t="shared" si="29"/>
        <v xml:space="preserve"> </v>
      </c>
      <c r="BK29" s="13" t="str">
        <f t="shared" ref="BK29:BL29" si="30">IF(AR30+AR31=AR29," ","GRESEALA")</f>
        <v xml:space="preserve"> </v>
      </c>
      <c r="BL29" s="25" t="str">
        <f t="shared" si="30"/>
        <v xml:space="preserve"> </v>
      </c>
    </row>
    <row r="30" spans="2:64" s="24" customFormat="1" ht="41.25" customHeight="1" x14ac:dyDescent="0.35">
      <c r="B30" s="23" t="s">
        <v>78</v>
      </c>
      <c r="C30" s="80" t="s">
        <v>79</v>
      </c>
      <c r="D30" s="103">
        <f t="shared" si="1"/>
        <v>0</v>
      </c>
      <c r="E30" s="103">
        <v>0</v>
      </c>
      <c r="F30" s="103">
        <v>0</v>
      </c>
      <c r="G30" s="103">
        <v>0</v>
      </c>
      <c r="H30" s="103">
        <v>0</v>
      </c>
      <c r="I30" s="103">
        <v>0</v>
      </c>
      <c r="J30" s="103">
        <v>0</v>
      </c>
      <c r="K30" s="103">
        <v>0</v>
      </c>
      <c r="L30" s="103">
        <v>0</v>
      </c>
      <c r="M30" s="103">
        <v>0</v>
      </c>
      <c r="N30" s="103">
        <v>0</v>
      </c>
      <c r="O30" s="103">
        <v>0</v>
      </c>
      <c r="P30" s="103">
        <v>0</v>
      </c>
      <c r="Q30" s="103">
        <v>0</v>
      </c>
      <c r="R30" s="103">
        <v>0</v>
      </c>
      <c r="S30" s="103">
        <v>0</v>
      </c>
      <c r="T30" s="103">
        <v>0</v>
      </c>
      <c r="U30" s="103">
        <v>0</v>
      </c>
      <c r="V30" s="103">
        <v>0</v>
      </c>
      <c r="W30" s="103">
        <v>0</v>
      </c>
      <c r="X30" s="103">
        <v>0</v>
      </c>
      <c r="Y30" s="103">
        <v>0</v>
      </c>
      <c r="Z30" s="103">
        <v>0</v>
      </c>
      <c r="AA30" s="103">
        <v>0</v>
      </c>
      <c r="AB30" s="103">
        <v>0</v>
      </c>
      <c r="AC30" s="103">
        <v>0</v>
      </c>
      <c r="AD30" s="103">
        <v>0</v>
      </c>
      <c r="AE30" s="103">
        <v>0</v>
      </c>
      <c r="AF30" s="103">
        <v>0</v>
      </c>
      <c r="AG30" s="103">
        <v>0</v>
      </c>
      <c r="AH30" s="103">
        <v>0</v>
      </c>
      <c r="AI30" s="103">
        <v>0</v>
      </c>
      <c r="AJ30" s="103">
        <v>0</v>
      </c>
      <c r="AK30" s="103">
        <v>0</v>
      </c>
      <c r="AL30" s="103">
        <v>0</v>
      </c>
      <c r="AM30" s="103">
        <v>0</v>
      </c>
      <c r="AN30" s="103">
        <v>0</v>
      </c>
      <c r="AO30" s="103">
        <v>0</v>
      </c>
      <c r="AP30" s="103">
        <v>0</v>
      </c>
      <c r="AQ30" s="103">
        <v>0</v>
      </c>
      <c r="AR30" s="103">
        <v>0</v>
      </c>
      <c r="AS30" s="103">
        <v>0</v>
      </c>
      <c r="AT30" s="67"/>
      <c r="AU30" s="13" t="str">
        <f>IF(E29+F29=D29," ","GRESEALA")</f>
        <v xml:space="preserve"> </v>
      </c>
      <c r="AV30" s="13" t="str">
        <f>IF(G29+K29+I29+L29+M29=D29," ","GRESEALA")</f>
        <v xml:space="preserve"> </v>
      </c>
      <c r="AW30" s="13" t="str">
        <f>IF(O29+P29=D29," ","GRESEALA")</f>
        <v xml:space="preserve"> </v>
      </c>
      <c r="AX30" s="13" t="str">
        <f>IF(Q29+S29+T29+U29+V29+W29=D29," ","GRESEALA")</f>
        <v xml:space="preserve"> </v>
      </c>
      <c r="AY30" s="13" t="str">
        <f>IF(X29+Y29+Z29=D29," ","GRESEALA")</f>
        <v xml:space="preserve"> </v>
      </c>
      <c r="AZ30" s="13" t="str">
        <f>IF(AA29+AC29+AE29+AF29+AG29+AH29+AI29+AJ29+AK29+AL29+AM29+AN29+AO29+AP29+AQ29+AR29+AS29&gt;=D29," ","GRESEALA")</f>
        <v xml:space="preserve"> </v>
      </c>
      <c r="BA30" s="13" t="str">
        <f>IF(AS29&lt;=D29," ","GRESEALA")</f>
        <v xml:space="preserve"> </v>
      </c>
      <c r="BB30" s="13" t="str">
        <f>IF(H29&lt;=G29," ","GRESEALA")</f>
        <v xml:space="preserve"> </v>
      </c>
      <c r="BC30" s="13" t="str">
        <f>IF(E33+E34=E32," ","GRESEALA")</f>
        <v xml:space="preserve"> </v>
      </c>
      <c r="BD30" s="13" t="str">
        <f>IF(F33+F34=F32," ","GRESEALA")</f>
        <v xml:space="preserve"> </v>
      </c>
      <c r="BE30" s="13" t="str">
        <f>IF(G33+G34=G32," ","GRESEALA")</f>
        <v xml:space="preserve"> </v>
      </c>
      <c r="BF30" s="13" t="str">
        <f>IF(H33+H34=H32," ","GRESEALA")</f>
        <v xml:space="preserve"> </v>
      </c>
      <c r="BG30" s="13" t="str">
        <f>IF(K33+K34=K32," ","GRESEALA")</f>
        <v xml:space="preserve"> </v>
      </c>
      <c r="BH30" s="13" t="str">
        <f>IF(L33+L34=L32," ","GRESEALA")</f>
        <v xml:space="preserve"> </v>
      </c>
      <c r="BI30" s="13" t="str">
        <f>IF(M33+M34=M32," ","GRESEALA")</f>
        <v xml:space="preserve"> </v>
      </c>
      <c r="BJ30" s="13" t="str">
        <f>IF(N33+N34=N32," ","GRESEALA")</f>
        <v xml:space="preserve"> </v>
      </c>
      <c r="BK30" s="13" t="str">
        <f>IF(O33+O34=O32," ","GRESEALA")</f>
        <v xml:space="preserve"> </v>
      </c>
    </row>
    <row r="31" spans="2:64" s="24" customFormat="1" ht="42" customHeight="1" x14ac:dyDescent="0.35">
      <c r="B31" s="23" t="s">
        <v>80</v>
      </c>
      <c r="C31" s="80" t="s">
        <v>81</v>
      </c>
      <c r="D31" s="103">
        <f t="shared" si="1"/>
        <v>0</v>
      </c>
      <c r="E31" s="103">
        <v>0</v>
      </c>
      <c r="F31" s="103">
        <v>0</v>
      </c>
      <c r="G31" s="103">
        <v>0</v>
      </c>
      <c r="H31" s="103">
        <v>0</v>
      </c>
      <c r="I31" s="103">
        <v>0</v>
      </c>
      <c r="J31" s="103">
        <v>0</v>
      </c>
      <c r="K31" s="103">
        <v>0</v>
      </c>
      <c r="L31" s="103">
        <v>0</v>
      </c>
      <c r="M31" s="103">
        <v>0</v>
      </c>
      <c r="N31" s="103">
        <v>0</v>
      </c>
      <c r="O31" s="103">
        <v>0</v>
      </c>
      <c r="P31" s="103">
        <v>0</v>
      </c>
      <c r="Q31" s="103">
        <v>0</v>
      </c>
      <c r="R31" s="103">
        <v>0</v>
      </c>
      <c r="S31" s="103">
        <v>0</v>
      </c>
      <c r="T31" s="103">
        <v>0</v>
      </c>
      <c r="U31" s="103">
        <v>0</v>
      </c>
      <c r="V31" s="103">
        <v>0</v>
      </c>
      <c r="W31" s="103">
        <v>0</v>
      </c>
      <c r="X31" s="103">
        <v>0</v>
      </c>
      <c r="Y31" s="103">
        <v>0</v>
      </c>
      <c r="Z31" s="103">
        <v>0</v>
      </c>
      <c r="AA31" s="103">
        <v>0</v>
      </c>
      <c r="AB31" s="103">
        <v>0</v>
      </c>
      <c r="AC31" s="103">
        <v>0</v>
      </c>
      <c r="AD31" s="103">
        <v>0</v>
      </c>
      <c r="AE31" s="103">
        <v>0</v>
      </c>
      <c r="AF31" s="103">
        <v>0</v>
      </c>
      <c r="AG31" s="103">
        <v>0</v>
      </c>
      <c r="AH31" s="103">
        <v>0</v>
      </c>
      <c r="AI31" s="103">
        <v>0</v>
      </c>
      <c r="AJ31" s="103">
        <v>0</v>
      </c>
      <c r="AK31" s="103">
        <v>0</v>
      </c>
      <c r="AL31" s="103">
        <v>0</v>
      </c>
      <c r="AM31" s="103">
        <v>0</v>
      </c>
      <c r="AN31" s="103">
        <v>0</v>
      </c>
      <c r="AO31" s="103">
        <v>0</v>
      </c>
      <c r="AP31" s="103">
        <v>0</v>
      </c>
      <c r="AQ31" s="103">
        <v>0</v>
      </c>
      <c r="AR31" s="103">
        <v>0</v>
      </c>
      <c r="AS31" s="103">
        <v>0</v>
      </c>
      <c r="AT31" s="67"/>
      <c r="AU31" s="13" t="str">
        <f>IF(P33+P34=P32," ","GRESEALA")</f>
        <v xml:space="preserve"> </v>
      </c>
      <c r="AV31" s="13" t="str">
        <f>IF(Q33+Q34=Q32," ","GRESEALA")</f>
        <v xml:space="preserve"> </v>
      </c>
      <c r="AW31" s="13" t="str">
        <f t="shared" ref="AW31:BK31" si="31">IF(S33+S34=S32," ","GRESEALA")</f>
        <v xml:space="preserve"> </v>
      </c>
      <c r="AX31" s="13" t="str">
        <f t="shared" si="31"/>
        <v xml:space="preserve"> </v>
      </c>
      <c r="AY31" s="13" t="str">
        <f t="shared" si="31"/>
        <v xml:space="preserve"> </v>
      </c>
      <c r="AZ31" s="13" t="str">
        <f t="shared" si="31"/>
        <v xml:space="preserve"> </v>
      </c>
      <c r="BA31" s="13" t="str">
        <f t="shared" si="31"/>
        <v xml:space="preserve"> </v>
      </c>
      <c r="BB31" s="13" t="str">
        <f t="shared" si="31"/>
        <v xml:space="preserve"> </v>
      </c>
      <c r="BC31" s="13" t="str">
        <f t="shared" si="31"/>
        <v xml:space="preserve"> </v>
      </c>
      <c r="BD31" s="13" t="str">
        <f t="shared" si="31"/>
        <v xml:space="preserve"> </v>
      </c>
      <c r="BE31" s="13" t="str">
        <f t="shared" si="31"/>
        <v xml:space="preserve"> </v>
      </c>
      <c r="BF31" s="13" t="str">
        <f t="shared" si="31"/>
        <v xml:space="preserve"> </v>
      </c>
      <c r="BG31" s="13" t="str">
        <f t="shared" si="31"/>
        <v xml:space="preserve"> </v>
      </c>
      <c r="BH31" s="13" t="str">
        <f t="shared" si="31"/>
        <v xml:space="preserve"> </v>
      </c>
      <c r="BI31" s="13" t="str">
        <f t="shared" si="31"/>
        <v xml:space="preserve"> </v>
      </c>
      <c r="BJ31" s="13" t="str">
        <f t="shared" si="31"/>
        <v xml:space="preserve"> </v>
      </c>
      <c r="BK31" s="13" t="str">
        <f t="shared" si="31"/>
        <v xml:space="preserve"> </v>
      </c>
    </row>
    <row r="32" spans="2:64" s="24" customFormat="1" ht="60.75" customHeight="1" x14ac:dyDescent="0.35">
      <c r="B32" s="16" t="s">
        <v>82</v>
      </c>
      <c r="C32" s="79" t="s">
        <v>83</v>
      </c>
      <c r="D32" s="93">
        <f t="shared" si="1"/>
        <v>0</v>
      </c>
      <c r="E32" s="101">
        <f>E33+E34</f>
        <v>0</v>
      </c>
      <c r="F32" s="101">
        <f t="shared" ref="F32:AS32" si="32">F33+F34</f>
        <v>0</v>
      </c>
      <c r="G32" s="101">
        <f t="shared" si="32"/>
        <v>0</v>
      </c>
      <c r="H32" s="101">
        <f t="shared" si="32"/>
        <v>0</v>
      </c>
      <c r="I32" s="101">
        <f t="shared" si="32"/>
        <v>0</v>
      </c>
      <c r="J32" s="101">
        <f t="shared" si="32"/>
        <v>0</v>
      </c>
      <c r="K32" s="101">
        <f t="shared" si="32"/>
        <v>0</v>
      </c>
      <c r="L32" s="101">
        <f t="shared" si="32"/>
        <v>0</v>
      </c>
      <c r="M32" s="101">
        <f t="shared" si="32"/>
        <v>0</v>
      </c>
      <c r="N32" s="101">
        <f t="shared" si="32"/>
        <v>0</v>
      </c>
      <c r="O32" s="101">
        <f t="shared" si="32"/>
        <v>0</v>
      </c>
      <c r="P32" s="101">
        <f t="shared" si="32"/>
        <v>0</v>
      </c>
      <c r="Q32" s="101">
        <f t="shared" si="32"/>
        <v>0</v>
      </c>
      <c r="R32" s="101">
        <f t="shared" si="32"/>
        <v>0</v>
      </c>
      <c r="S32" s="101">
        <f t="shared" si="32"/>
        <v>0</v>
      </c>
      <c r="T32" s="101">
        <f t="shared" si="32"/>
        <v>0</v>
      </c>
      <c r="U32" s="101">
        <f t="shared" si="32"/>
        <v>0</v>
      </c>
      <c r="V32" s="101">
        <f t="shared" si="32"/>
        <v>0</v>
      </c>
      <c r="W32" s="101">
        <f t="shared" si="32"/>
        <v>0</v>
      </c>
      <c r="X32" s="101">
        <f t="shared" si="32"/>
        <v>0</v>
      </c>
      <c r="Y32" s="101">
        <f t="shared" si="32"/>
        <v>0</v>
      </c>
      <c r="Z32" s="101">
        <f t="shared" si="32"/>
        <v>0</v>
      </c>
      <c r="AA32" s="101">
        <f t="shared" si="32"/>
        <v>0</v>
      </c>
      <c r="AB32" s="101">
        <f t="shared" si="32"/>
        <v>0</v>
      </c>
      <c r="AC32" s="101">
        <f t="shared" si="32"/>
        <v>0</v>
      </c>
      <c r="AD32" s="101">
        <f t="shared" si="32"/>
        <v>0</v>
      </c>
      <c r="AE32" s="101">
        <f t="shared" si="32"/>
        <v>0</v>
      </c>
      <c r="AF32" s="101">
        <f t="shared" si="32"/>
        <v>0</v>
      </c>
      <c r="AG32" s="101">
        <f t="shared" si="32"/>
        <v>0</v>
      </c>
      <c r="AH32" s="101">
        <f t="shared" si="32"/>
        <v>0</v>
      </c>
      <c r="AI32" s="101">
        <f t="shared" si="32"/>
        <v>0</v>
      </c>
      <c r="AJ32" s="101">
        <f t="shared" si="32"/>
        <v>0</v>
      </c>
      <c r="AK32" s="101">
        <f t="shared" si="32"/>
        <v>0</v>
      </c>
      <c r="AL32" s="101">
        <f t="shared" si="32"/>
        <v>0</v>
      </c>
      <c r="AM32" s="101">
        <f t="shared" si="32"/>
        <v>0</v>
      </c>
      <c r="AN32" s="101">
        <f t="shared" si="32"/>
        <v>0</v>
      </c>
      <c r="AO32" s="101">
        <f t="shared" si="32"/>
        <v>0</v>
      </c>
      <c r="AP32" s="101">
        <f t="shared" si="32"/>
        <v>0</v>
      </c>
      <c r="AQ32" s="101">
        <f t="shared" si="32"/>
        <v>0</v>
      </c>
      <c r="AR32" s="101">
        <f t="shared" si="32"/>
        <v>0</v>
      </c>
      <c r="AS32" s="101">
        <f t="shared" si="32"/>
        <v>0</v>
      </c>
      <c r="AT32" s="67"/>
      <c r="AU32" s="13" t="str">
        <f>IF(AH33+AH34=AH32," ","GRESEALA")</f>
        <v xml:space="preserve"> </v>
      </c>
      <c r="AV32" s="13" t="str">
        <f>IF(AI33+AI34=AI32," ","GRESEALA")</f>
        <v xml:space="preserve"> </v>
      </c>
      <c r="AW32" s="13" t="str">
        <f>IF(AJ33+AJ34=AJ32," ","GRESEALA")</f>
        <v xml:space="preserve"> </v>
      </c>
      <c r="AX32" s="13" t="str">
        <f>IF(AK33+AK34=AK32," ","GRESEALA")</f>
        <v xml:space="preserve"> </v>
      </c>
      <c r="AY32" s="13" t="str">
        <f>IF(AL33+AL34=AL32," ","GRESEALA")</f>
        <v xml:space="preserve"> </v>
      </c>
      <c r="AZ32" s="13" t="str">
        <f t="shared" ref="AZ32:BA32" si="33">IF(AR33+AR34=AR32," ","GRESEALA")</f>
        <v xml:space="preserve"> </v>
      </c>
      <c r="BA32" s="13" t="str">
        <f t="shared" si="33"/>
        <v xml:space="preserve"> </v>
      </c>
      <c r="BB32" s="13" t="str">
        <f>IF(E32+F32=D32," ","GRESEALA")</f>
        <v xml:space="preserve"> </v>
      </c>
      <c r="BC32" s="13" t="str">
        <f>IF(G32+K32+I32+L32+M32=D32," ","GRESEALA")</f>
        <v xml:space="preserve"> </v>
      </c>
      <c r="BD32" s="13" t="str">
        <f>IF(O32+P32=D32," ","GRESEALA")</f>
        <v xml:space="preserve"> </v>
      </c>
      <c r="BE32" s="13" t="str">
        <f>IF(Q32+S32+T32+U32+V32+W32=D32," ","GRESEALA")</f>
        <v xml:space="preserve"> </v>
      </c>
      <c r="BF32" s="13" t="str">
        <f>IF(X32+Y32+Z32=D32," ","GRESEALA")</f>
        <v xml:space="preserve"> </v>
      </c>
      <c r="BG32" s="13" t="str">
        <f>IF(AA32+AC32+AE32+AF32+AG32+AH32+AI32+AJ32+AK32+AL32+AM32+AN32+AO32+AP32+AQ32+AR32+AS32&gt;=D32," ","GRESEALA")</f>
        <v xml:space="preserve"> </v>
      </c>
      <c r="BH32" s="13" t="str">
        <f>IF(AS32&lt;=D32," ","GRESEALA")</f>
        <v xml:space="preserve"> </v>
      </c>
      <c r="BI32" s="13" t="str">
        <f>IF(H32&gt;=G32," ","GRESEALA")</f>
        <v xml:space="preserve"> </v>
      </c>
      <c r="BJ32" s="13" t="str">
        <f>IF(E36+F36=D36," ","GRESEALA")</f>
        <v xml:space="preserve"> </v>
      </c>
      <c r="BK32" s="13" t="str">
        <f>IF(G36+K36+I36+L36+M36=D36," ","GRESEALA")</f>
        <v xml:space="preserve"> </v>
      </c>
    </row>
    <row r="33" spans="2:223" s="24" customFormat="1" ht="43.5" customHeight="1" x14ac:dyDescent="0.35">
      <c r="B33" s="23" t="s">
        <v>84</v>
      </c>
      <c r="C33" s="80" t="s">
        <v>85</v>
      </c>
      <c r="D33" s="103">
        <f t="shared" si="1"/>
        <v>0</v>
      </c>
      <c r="E33" s="103">
        <v>0</v>
      </c>
      <c r="F33" s="103">
        <v>0</v>
      </c>
      <c r="G33" s="103">
        <v>0</v>
      </c>
      <c r="H33" s="103">
        <v>0</v>
      </c>
      <c r="I33" s="103">
        <v>0</v>
      </c>
      <c r="J33" s="103">
        <v>0</v>
      </c>
      <c r="K33" s="103">
        <v>0</v>
      </c>
      <c r="L33" s="103">
        <v>0</v>
      </c>
      <c r="M33" s="103">
        <v>0</v>
      </c>
      <c r="N33" s="103">
        <v>0</v>
      </c>
      <c r="O33" s="103">
        <v>0</v>
      </c>
      <c r="P33" s="103">
        <v>0</v>
      </c>
      <c r="Q33" s="103">
        <v>0</v>
      </c>
      <c r="R33" s="103">
        <v>0</v>
      </c>
      <c r="S33" s="103">
        <v>0</v>
      </c>
      <c r="T33" s="103">
        <v>0</v>
      </c>
      <c r="U33" s="103">
        <v>0</v>
      </c>
      <c r="V33" s="103">
        <v>0</v>
      </c>
      <c r="W33" s="103">
        <v>0</v>
      </c>
      <c r="X33" s="103">
        <v>0</v>
      </c>
      <c r="Y33" s="103">
        <v>0</v>
      </c>
      <c r="Z33" s="103">
        <v>0</v>
      </c>
      <c r="AA33" s="103">
        <v>0</v>
      </c>
      <c r="AB33" s="103">
        <v>0</v>
      </c>
      <c r="AC33" s="103">
        <v>0</v>
      </c>
      <c r="AD33" s="103">
        <v>0</v>
      </c>
      <c r="AE33" s="103">
        <v>0</v>
      </c>
      <c r="AF33" s="103">
        <v>0</v>
      </c>
      <c r="AG33" s="103">
        <v>0</v>
      </c>
      <c r="AH33" s="103">
        <v>0</v>
      </c>
      <c r="AI33" s="103">
        <v>0</v>
      </c>
      <c r="AJ33" s="103">
        <v>0</v>
      </c>
      <c r="AK33" s="103">
        <v>0</v>
      </c>
      <c r="AL33" s="103">
        <v>0</v>
      </c>
      <c r="AM33" s="103">
        <v>0</v>
      </c>
      <c r="AN33" s="103">
        <v>0</v>
      </c>
      <c r="AO33" s="103">
        <v>0</v>
      </c>
      <c r="AP33" s="103">
        <v>0</v>
      </c>
      <c r="AQ33" s="103">
        <v>0</v>
      </c>
      <c r="AR33" s="103">
        <v>0</v>
      </c>
      <c r="AS33" s="103">
        <v>0</v>
      </c>
      <c r="AT33" s="67"/>
      <c r="AU33" s="13" t="str">
        <f>IF(O36+P36=D36," ","GRESEALA")</f>
        <v xml:space="preserve"> </v>
      </c>
      <c r="AV33" s="13" t="str">
        <f>IF(Q36+S36+T36+U36+V36+W36=D36," ","GRESEALA")</f>
        <v xml:space="preserve"> </v>
      </c>
      <c r="AW33" s="13" t="str">
        <f>IF(X36+Y36+Z36=D36," ","GRESEALA")</f>
        <v xml:space="preserve"> </v>
      </c>
      <c r="AX33" s="13" t="str">
        <f>IF(AA36+AC36+AE36+AF36+AG36+AH36+AI36+AJ36+AK36+AL36+AM36+AN36+AO36+AP36+AQ36+AR36+AS36&gt;=D36," ","GRESEALA")</f>
        <v xml:space="preserve"> </v>
      </c>
      <c r="AY33" s="13" t="str">
        <f>IF(AS36&lt;=D36," ","GRESEALA")</f>
        <v xml:space="preserve"> </v>
      </c>
      <c r="AZ33" s="13" t="str">
        <f>IF(H36&lt;=G36," ","GRESEALA")</f>
        <v xml:space="preserve"> </v>
      </c>
      <c r="BA33" s="13" t="str">
        <f>IF(E39+E40=E38," ","GRESEALA")</f>
        <v xml:space="preserve"> </v>
      </c>
      <c r="BB33" s="13" t="str">
        <f>IF(F39+F40=F38," ","GRESEALA")</f>
        <v xml:space="preserve"> </v>
      </c>
      <c r="BC33" s="13" t="str">
        <f>IF(G39+G40=G38," ","GRESEALA")</f>
        <v xml:space="preserve"> </v>
      </c>
      <c r="BD33" s="13" t="str">
        <f>IF(H39+H40=H38," ","GRESEALA")</f>
        <v xml:space="preserve"> </v>
      </c>
      <c r="BE33" s="13" t="str">
        <f t="shared" ref="BE33:BK33" si="34">IF(K39+K40=K38," ","GRESEALA")</f>
        <v xml:space="preserve"> </v>
      </c>
      <c r="BF33" s="13" t="str">
        <f t="shared" si="34"/>
        <v xml:space="preserve"> </v>
      </c>
      <c r="BG33" s="13" t="str">
        <f t="shared" si="34"/>
        <v xml:space="preserve"> </v>
      </c>
      <c r="BH33" s="13" t="str">
        <f t="shared" si="34"/>
        <v xml:space="preserve"> </v>
      </c>
      <c r="BI33" s="13" t="str">
        <f t="shared" si="34"/>
        <v xml:space="preserve"> </v>
      </c>
      <c r="BJ33" s="13" t="str">
        <f t="shared" si="34"/>
        <v xml:space="preserve"> </v>
      </c>
      <c r="BK33" s="13" t="str">
        <f t="shared" si="34"/>
        <v xml:space="preserve"> </v>
      </c>
    </row>
    <row r="34" spans="2:223" s="24" customFormat="1" ht="45" customHeight="1" x14ac:dyDescent="0.35">
      <c r="B34" s="23" t="s">
        <v>86</v>
      </c>
      <c r="C34" s="80" t="s">
        <v>87</v>
      </c>
      <c r="D34" s="103">
        <f t="shared" si="1"/>
        <v>0</v>
      </c>
      <c r="E34" s="103">
        <v>0</v>
      </c>
      <c r="F34" s="103">
        <v>0</v>
      </c>
      <c r="G34" s="103">
        <v>0</v>
      </c>
      <c r="H34" s="103">
        <v>0</v>
      </c>
      <c r="I34" s="103">
        <v>0</v>
      </c>
      <c r="J34" s="103">
        <v>0</v>
      </c>
      <c r="K34" s="103">
        <v>0</v>
      </c>
      <c r="L34" s="103">
        <v>0</v>
      </c>
      <c r="M34" s="103">
        <v>0</v>
      </c>
      <c r="N34" s="103">
        <v>0</v>
      </c>
      <c r="O34" s="103">
        <v>0</v>
      </c>
      <c r="P34" s="103">
        <v>0</v>
      </c>
      <c r="Q34" s="103">
        <v>0</v>
      </c>
      <c r="R34" s="103">
        <v>0</v>
      </c>
      <c r="S34" s="103">
        <v>0</v>
      </c>
      <c r="T34" s="103">
        <v>0</v>
      </c>
      <c r="U34" s="103">
        <v>0</v>
      </c>
      <c r="V34" s="103">
        <v>0</v>
      </c>
      <c r="W34" s="103">
        <v>0</v>
      </c>
      <c r="X34" s="103">
        <v>0</v>
      </c>
      <c r="Y34" s="103">
        <v>0</v>
      </c>
      <c r="Z34" s="103">
        <v>0</v>
      </c>
      <c r="AA34" s="103">
        <v>0</v>
      </c>
      <c r="AB34" s="103">
        <v>0</v>
      </c>
      <c r="AC34" s="103">
        <v>0</v>
      </c>
      <c r="AD34" s="103">
        <v>0</v>
      </c>
      <c r="AE34" s="103">
        <v>0</v>
      </c>
      <c r="AF34" s="103">
        <v>0</v>
      </c>
      <c r="AG34" s="103">
        <v>0</v>
      </c>
      <c r="AH34" s="103">
        <v>0</v>
      </c>
      <c r="AI34" s="103">
        <v>0</v>
      </c>
      <c r="AJ34" s="103">
        <v>0</v>
      </c>
      <c r="AK34" s="103">
        <v>0</v>
      </c>
      <c r="AL34" s="103">
        <v>0</v>
      </c>
      <c r="AM34" s="103">
        <v>0</v>
      </c>
      <c r="AN34" s="103">
        <v>0</v>
      </c>
      <c r="AO34" s="103">
        <v>0</v>
      </c>
      <c r="AP34" s="103">
        <v>0</v>
      </c>
      <c r="AQ34" s="103">
        <v>0</v>
      </c>
      <c r="AR34" s="103">
        <v>0</v>
      </c>
      <c r="AS34" s="103">
        <v>0</v>
      </c>
      <c r="AT34" s="67"/>
      <c r="AU34" s="13" t="str">
        <f t="shared" ref="AU34:BK34" si="35">IF(S39+S40=S38," ","GRESEALA")</f>
        <v xml:space="preserve"> </v>
      </c>
      <c r="AV34" s="13" t="str">
        <f t="shared" si="35"/>
        <v xml:space="preserve"> </v>
      </c>
      <c r="AW34" s="13" t="str">
        <f t="shared" si="35"/>
        <v xml:space="preserve"> </v>
      </c>
      <c r="AX34" s="13" t="str">
        <f t="shared" si="35"/>
        <v xml:space="preserve"> </v>
      </c>
      <c r="AY34" s="13" t="str">
        <f t="shared" si="35"/>
        <v xml:space="preserve"> </v>
      </c>
      <c r="AZ34" s="13" t="str">
        <f t="shared" si="35"/>
        <v xml:space="preserve"> </v>
      </c>
      <c r="BA34" s="13" t="str">
        <f t="shared" si="35"/>
        <v xml:space="preserve"> </v>
      </c>
      <c r="BB34" s="13" t="str">
        <f t="shared" si="35"/>
        <v xml:space="preserve"> </v>
      </c>
      <c r="BC34" s="13" t="str">
        <f t="shared" si="35"/>
        <v xml:space="preserve"> </v>
      </c>
      <c r="BD34" s="13" t="str">
        <f t="shared" si="35"/>
        <v xml:space="preserve"> </v>
      </c>
      <c r="BE34" s="13" t="str">
        <f t="shared" si="35"/>
        <v xml:space="preserve"> </v>
      </c>
      <c r="BF34" s="13" t="str">
        <f t="shared" si="35"/>
        <v xml:space="preserve"> </v>
      </c>
      <c r="BG34" s="13" t="str">
        <f t="shared" si="35"/>
        <v xml:space="preserve"> </v>
      </c>
      <c r="BH34" s="13" t="str">
        <f t="shared" si="35"/>
        <v xml:space="preserve"> </v>
      </c>
      <c r="BI34" s="13" t="str">
        <f t="shared" si="35"/>
        <v xml:space="preserve"> </v>
      </c>
      <c r="BJ34" s="13" t="str">
        <f t="shared" si="35"/>
        <v xml:space="preserve"> </v>
      </c>
      <c r="BK34" s="13" t="str">
        <f t="shared" si="35"/>
        <v xml:space="preserve"> </v>
      </c>
    </row>
    <row r="35" spans="2:223" s="24" customFormat="1" ht="32.25" customHeight="1" x14ac:dyDescent="0.35">
      <c r="B35" s="16" t="s">
        <v>88</v>
      </c>
      <c r="C35" s="79" t="s">
        <v>89</v>
      </c>
      <c r="D35" s="93">
        <f t="shared" si="1"/>
        <v>60</v>
      </c>
      <c r="E35" s="101">
        <f t="shared" ref="E35:AS35" si="36">E16-E20-E23-E26-E29-E32</f>
        <v>32</v>
      </c>
      <c r="F35" s="101">
        <f t="shared" si="36"/>
        <v>28</v>
      </c>
      <c r="G35" s="101">
        <f t="shared" si="36"/>
        <v>17</v>
      </c>
      <c r="H35" s="101">
        <f t="shared" si="36"/>
        <v>17</v>
      </c>
      <c r="I35" s="101">
        <f t="shared" si="36"/>
        <v>14</v>
      </c>
      <c r="J35" s="101">
        <f t="shared" si="36"/>
        <v>7</v>
      </c>
      <c r="K35" s="101">
        <f t="shared" si="36"/>
        <v>8</v>
      </c>
      <c r="L35" s="101">
        <f t="shared" si="36"/>
        <v>21</v>
      </c>
      <c r="M35" s="101">
        <f t="shared" si="36"/>
        <v>0</v>
      </c>
      <c r="N35" s="101">
        <f t="shared" si="36"/>
        <v>0</v>
      </c>
      <c r="O35" s="101">
        <f t="shared" si="36"/>
        <v>28</v>
      </c>
      <c r="P35" s="101">
        <f t="shared" si="36"/>
        <v>32</v>
      </c>
      <c r="Q35" s="101">
        <f t="shared" si="36"/>
        <v>2</v>
      </c>
      <c r="R35" s="101">
        <f t="shared" si="36"/>
        <v>0</v>
      </c>
      <c r="S35" s="101">
        <f t="shared" si="36"/>
        <v>15</v>
      </c>
      <c r="T35" s="101">
        <f t="shared" si="36"/>
        <v>7</v>
      </c>
      <c r="U35" s="101">
        <f t="shared" si="36"/>
        <v>31</v>
      </c>
      <c r="V35" s="101">
        <f t="shared" si="36"/>
        <v>1</v>
      </c>
      <c r="W35" s="101">
        <f t="shared" si="36"/>
        <v>4</v>
      </c>
      <c r="X35" s="101">
        <f t="shared" si="36"/>
        <v>43</v>
      </c>
      <c r="Y35" s="101">
        <f t="shared" si="36"/>
        <v>17</v>
      </c>
      <c r="Z35" s="101">
        <f t="shared" si="36"/>
        <v>0</v>
      </c>
      <c r="AA35" s="101">
        <f t="shared" si="36"/>
        <v>0</v>
      </c>
      <c r="AB35" s="101">
        <f t="shared" si="36"/>
        <v>0</v>
      </c>
      <c r="AC35" s="101">
        <f t="shared" si="36"/>
        <v>0</v>
      </c>
      <c r="AD35" s="101">
        <f t="shared" si="36"/>
        <v>0</v>
      </c>
      <c r="AE35" s="101">
        <f t="shared" si="36"/>
        <v>0</v>
      </c>
      <c r="AF35" s="101">
        <f t="shared" si="36"/>
        <v>0</v>
      </c>
      <c r="AG35" s="101">
        <f t="shared" si="36"/>
        <v>0</v>
      </c>
      <c r="AH35" s="101">
        <f t="shared" si="36"/>
        <v>0</v>
      </c>
      <c r="AI35" s="101">
        <f t="shared" si="36"/>
        <v>0</v>
      </c>
      <c r="AJ35" s="101">
        <f t="shared" si="36"/>
        <v>0</v>
      </c>
      <c r="AK35" s="101">
        <f t="shared" si="36"/>
        <v>0</v>
      </c>
      <c r="AL35" s="101">
        <f t="shared" si="36"/>
        <v>0</v>
      </c>
      <c r="AM35" s="101">
        <f t="shared" si="36"/>
        <v>0</v>
      </c>
      <c r="AN35" s="101">
        <f t="shared" si="36"/>
        <v>0</v>
      </c>
      <c r="AO35" s="101">
        <f t="shared" si="36"/>
        <v>0</v>
      </c>
      <c r="AP35" s="101">
        <f t="shared" si="36"/>
        <v>0</v>
      </c>
      <c r="AQ35" s="101">
        <f t="shared" si="36"/>
        <v>0</v>
      </c>
      <c r="AR35" s="101">
        <f t="shared" si="36"/>
        <v>0</v>
      </c>
      <c r="AS35" s="101">
        <f t="shared" si="36"/>
        <v>60</v>
      </c>
      <c r="AT35" s="67"/>
      <c r="AU35" s="13" t="str">
        <f>IF(AJ39+AJ40=AJ38," ","GRESEALA")</f>
        <v xml:space="preserve"> </v>
      </c>
      <c r="AV35" s="13" t="str">
        <f>IF(AK39+AK40=AK38," ","GRESEALA")</f>
        <v xml:space="preserve"> </v>
      </c>
      <c r="AW35" s="13" t="str">
        <f>IF(AL39+AL40=AL38," ","GRESEALA")</f>
        <v xml:space="preserve"> </v>
      </c>
      <c r="AX35" s="13" t="str">
        <f>IF(AR39+AR40=AR38," ","GRESEALA")</f>
        <v xml:space="preserve"> </v>
      </c>
      <c r="AY35" s="13" t="str">
        <f>IF(AS39+AS40=AS38," ","GRESEALA")</f>
        <v xml:space="preserve"> </v>
      </c>
      <c r="AZ35" s="13" t="str">
        <f>IF(E38+F38=D38," ","GRESEALA")</f>
        <v xml:space="preserve"> </v>
      </c>
      <c r="BA35" s="13" t="str">
        <f>IF(G38+K38+I38+L38+M38=D38," ","GRESEALA")</f>
        <v xml:space="preserve"> </v>
      </c>
      <c r="BB35" s="13" t="str">
        <f>IF(O38+P38=D38," ","GRESEALA")</f>
        <v xml:space="preserve"> </v>
      </c>
      <c r="BC35" s="13" t="str">
        <f>IF(Q38+S38+T38+U38+V38+W38=D38," ","GRESEALA")</f>
        <v xml:space="preserve"> </v>
      </c>
      <c r="BD35" s="13" t="str">
        <f>IF(X38+Y38+Z38=D38," ","GRESEALA")</f>
        <v xml:space="preserve"> </v>
      </c>
      <c r="BE35" s="13" t="str">
        <f>IF(AA38+AC38+AE38+AF38+AG38+AH38+AI38+AJ38+AK38+AL38+AM38+AN38+AO38+AP38+AQ38+AR38+AS38&gt;=D38," ","GRESEALA")</f>
        <v xml:space="preserve"> </v>
      </c>
      <c r="BF35" s="13" t="str">
        <f>IF(AS38&lt;=D38," ","GRESEALA")</f>
        <v xml:space="preserve"> </v>
      </c>
      <c r="BG35" s="13" t="str">
        <f>IF(H38&lt;=G38," ","GRESEALA")</f>
        <v xml:space="preserve"> </v>
      </c>
      <c r="BH35" s="13" t="str">
        <f>IF(E37+F37=D37," ","GRESEALA")</f>
        <v xml:space="preserve"> </v>
      </c>
      <c r="BI35" s="13" t="str">
        <f>IF(G37+K37+I37+L37+M37=D37," ","GRESEALA")</f>
        <v xml:space="preserve"> </v>
      </c>
      <c r="BJ35" s="13" t="str">
        <f>IF(O37+P37=D37," ","GRESEALA")</f>
        <v xml:space="preserve"> </v>
      </c>
      <c r="BK35" s="13" t="str">
        <f>IF(Q37+S37+T37+U37+V37+W37=D37," ","GRESEALA")</f>
        <v xml:space="preserve"> </v>
      </c>
      <c r="BL35" s="26"/>
    </row>
    <row r="36" spans="2:223" ht="58.5" customHeight="1" x14ac:dyDescent="0.35">
      <c r="B36" s="19" t="s">
        <v>90</v>
      </c>
      <c r="C36" s="76" t="s">
        <v>91</v>
      </c>
      <c r="D36" s="110">
        <f t="shared" si="1"/>
        <v>784</v>
      </c>
      <c r="E36" s="100">
        <v>330</v>
      </c>
      <c r="F36" s="100">
        <v>454</v>
      </c>
      <c r="G36" s="100">
        <v>130</v>
      </c>
      <c r="H36" s="100">
        <v>94</v>
      </c>
      <c r="I36" s="100">
        <v>30</v>
      </c>
      <c r="J36" s="100">
        <v>15</v>
      </c>
      <c r="K36" s="100">
        <v>56</v>
      </c>
      <c r="L36" s="100">
        <v>149</v>
      </c>
      <c r="M36" s="100">
        <v>419</v>
      </c>
      <c r="N36" s="100">
        <v>143</v>
      </c>
      <c r="O36" s="100">
        <v>440</v>
      </c>
      <c r="P36" s="100">
        <v>344</v>
      </c>
      <c r="Q36" s="100">
        <v>73</v>
      </c>
      <c r="R36" s="100">
        <v>16</v>
      </c>
      <c r="S36" s="100">
        <v>213</v>
      </c>
      <c r="T36" s="100">
        <v>84</v>
      </c>
      <c r="U36" s="100">
        <v>371</v>
      </c>
      <c r="V36" s="100">
        <v>10</v>
      </c>
      <c r="W36" s="100">
        <v>33</v>
      </c>
      <c r="X36" s="100">
        <v>375</v>
      </c>
      <c r="Y36" s="100">
        <v>409</v>
      </c>
      <c r="Z36" s="100">
        <v>0</v>
      </c>
      <c r="AA36" s="100">
        <v>0</v>
      </c>
      <c r="AB36" s="100">
        <v>0</v>
      </c>
      <c r="AC36" s="100">
        <v>0</v>
      </c>
      <c r="AD36" s="100">
        <v>0</v>
      </c>
      <c r="AE36" s="100">
        <v>5</v>
      </c>
      <c r="AF36" s="100">
        <v>0</v>
      </c>
      <c r="AG36" s="100">
        <v>0</v>
      </c>
      <c r="AH36" s="100">
        <v>0</v>
      </c>
      <c r="AI36" s="100">
        <v>0</v>
      </c>
      <c r="AJ36" s="100">
        <v>1</v>
      </c>
      <c r="AK36" s="100">
        <v>0</v>
      </c>
      <c r="AL36" s="100">
        <v>0</v>
      </c>
      <c r="AM36" s="100">
        <v>0</v>
      </c>
      <c r="AN36" s="100">
        <v>0</v>
      </c>
      <c r="AO36" s="100">
        <v>0</v>
      </c>
      <c r="AP36" s="100">
        <v>0</v>
      </c>
      <c r="AQ36" s="100">
        <v>0</v>
      </c>
      <c r="AR36" s="100">
        <v>0</v>
      </c>
      <c r="AS36" s="100">
        <v>778</v>
      </c>
      <c r="AT36" s="67"/>
      <c r="AU36" s="13" t="str">
        <f>IF(X37+Y37+Z37=D37," ","GRESEALA")</f>
        <v xml:space="preserve"> </v>
      </c>
      <c r="AV36" s="13" t="str">
        <f>IF(AA37+AC37+AE37+AF37+AG37+AH37+AI37+AJ37+AK37+AL37+AR37+AS37&gt;=D37," ","GRESEALA")</f>
        <v xml:space="preserve"> </v>
      </c>
      <c r="AW36" s="13" t="str">
        <f>IF(AS37&lt;=D37," ","GRESEALA")</f>
        <v xml:space="preserve"> </v>
      </c>
      <c r="AX36" s="13" t="str">
        <f>IF(H37&lt;=G37," ","GRESEALA")</f>
        <v xml:space="preserve"> </v>
      </c>
      <c r="AY36" s="13" t="str">
        <f>IF(E41+F41=D41," ","GRESEALA")</f>
        <v xml:space="preserve"> </v>
      </c>
      <c r="AZ36" s="17" t="str">
        <f>IF(G41+K41+I41+L41+M41=D41," ","GRESEALA")</f>
        <v xml:space="preserve"> </v>
      </c>
      <c r="BA36" s="13" t="str">
        <f>IF(O41+P41=D41," ","GRESEALA")</f>
        <v xml:space="preserve"> </v>
      </c>
      <c r="BB36" s="13" t="str">
        <f>IF(Q41+S41+T41+U41+V41+W41=D41," ","GRESEALA")</f>
        <v xml:space="preserve"> </v>
      </c>
      <c r="BC36" s="13" t="str">
        <f>IF(X41+Y41+Z41=D41," ","GRESEALA")</f>
        <v xml:space="preserve"> </v>
      </c>
      <c r="BD36" s="13" t="str">
        <f>IF(AA41+AC41+AE41+AF41+AG41+AH41+AI41+AJ41+AK41+AL41+AR41+AS41&gt;=D41," ","GRESEALA")</f>
        <v xml:space="preserve"> </v>
      </c>
      <c r="BE36" s="13" t="str">
        <f>IF(AS41&lt;=D41," ","GRESEALA")</f>
        <v xml:space="preserve"> </v>
      </c>
      <c r="BF36" s="13" t="str">
        <f>IF(H41&lt;=G41," ","GRESEALA")</f>
        <v xml:space="preserve"> </v>
      </c>
      <c r="BG36" s="13" t="str">
        <f>IF(E43+E44=E42," ","GRESEALA")</f>
        <v xml:space="preserve"> </v>
      </c>
      <c r="BH36" s="13" t="str">
        <f>IF(F43+F44=F42," ","GRESEALA")</f>
        <v xml:space="preserve"> </v>
      </c>
      <c r="BI36" s="13" t="str">
        <f>IF(G43+G44=G42," ","GRESEALA")</f>
        <v xml:space="preserve"> </v>
      </c>
      <c r="BJ36" s="13" t="str">
        <f>IF(H43+H44=H42," ","GRESEALA")</f>
        <v xml:space="preserve"> </v>
      </c>
      <c r="BK36" s="13" t="str">
        <f>IF(K43+K44=K42," ","GRESEALA")</f>
        <v xml:space="preserve"> </v>
      </c>
    </row>
    <row r="37" spans="2:223" s="5" customFormat="1" ht="43.5" customHeight="1" x14ac:dyDescent="0.35">
      <c r="B37" s="21">
        <v>2</v>
      </c>
      <c r="C37" s="81" t="s">
        <v>92</v>
      </c>
      <c r="D37" s="111">
        <f t="shared" si="1"/>
        <v>6</v>
      </c>
      <c r="E37" s="102">
        <v>2</v>
      </c>
      <c r="F37" s="102">
        <v>4</v>
      </c>
      <c r="G37" s="102">
        <v>1</v>
      </c>
      <c r="H37" s="102">
        <v>1</v>
      </c>
      <c r="I37" s="102">
        <v>0</v>
      </c>
      <c r="J37" s="102">
        <v>0</v>
      </c>
      <c r="K37" s="102">
        <v>1</v>
      </c>
      <c r="L37" s="102">
        <v>0</v>
      </c>
      <c r="M37" s="102">
        <v>4</v>
      </c>
      <c r="N37" s="102">
        <v>1</v>
      </c>
      <c r="O37" s="102">
        <v>2</v>
      </c>
      <c r="P37" s="102">
        <v>4</v>
      </c>
      <c r="Q37" s="102">
        <v>0</v>
      </c>
      <c r="R37" s="102">
        <v>0</v>
      </c>
      <c r="S37" s="102">
        <v>2</v>
      </c>
      <c r="T37" s="102">
        <v>0</v>
      </c>
      <c r="U37" s="102">
        <v>4</v>
      </c>
      <c r="V37" s="102">
        <v>0</v>
      </c>
      <c r="W37" s="102">
        <v>0</v>
      </c>
      <c r="X37" s="102">
        <v>1</v>
      </c>
      <c r="Y37" s="102">
        <v>5</v>
      </c>
      <c r="Z37" s="104">
        <v>0</v>
      </c>
      <c r="AA37" s="102">
        <v>0</v>
      </c>
      <c r="AB37" s="102">
        <v>0</v>
      </c>
      <c r="AC37" s="102">
        <v>0</v>
      </c>
      <c r="AD37" s="102">
        <v>0</v>
      </c>
      <c r="AE37" s="102">
        <v>0</v>
      </c>
      <c r="AF37" s="102">
        <v>0</v>
      </c>
      <c r="AG37" s="102">
        <v>0</v>
      </c>
      <c r="AH37" s="102">
        <v>0</v>
      </c>
      <c r="AI37" s="102">
        <v>0</v>
      </c>
      <c r="AJ37" s="102">
        <v>0</v>
      </c>
      <c r="AK37" s="102">
        <v>0</v>
      </c>
      <c r="AL37" s="102">
        <v>0</v>
      </c>
      <c r="AM37" s="102">
        <v>0</v>
      </c>
      <c r="AN37" s="102">
        <v>0</v>
      </c>
      <c r="AO37" s="102">
        <v>0</v>
      </c>
      <c r="AP37" s="102">
        <v>0</v>
      </c>
      <c r="AQ37" s="102">
        <v>0</v>
      </c>
      <c r="AR37" s="102">
        <v>0</v>
      </c>
      <c r="AS37" s="102">
        <v>6</v>
      </c>
      <c r="AT37" s="67"/>
      <c r="AU37" s="17" t="str">
        <f>IF(X43+X44=X42," ","GRESEALA")</f>
        <v xml:space="preserve"> </v>
      </c>
      <c r="AV37" s="13" t="str">
        <f>IF(M43+M44=M42," ","GRESEALA")</f>
        <v xml:space="preserve"> </v>
      </c>
      <c r="AW37" s="13" t="str">
        <f>IF(N43+N44=N42," ","GRESEALA")</f>
        <v xml:space="preserve"> </v>
      </c>
      <c r="AX37" s="13" t="str">
        <f>IF(O43+O44=O42," ","GRESEALA")</f>
        <v xml:space="preserve"> </v>
      </c>
      <c r="AY37" s="13" t="str">
        <f>IF(P43+P44=P42," ","GRESEALA")</f>
        <v xml:space="preserve"> </v>
      </c>
      <c r="AZ37" s="13" t="str">
        <f>IF(Q43+Q44=Q42," ","GRESEALA")</f>
        <v xml:space="preserve"> </v>
      </c>
      <c r="BA37" s="13" t="str">
        <f t="shared" ref="BA37:BK37" si="37">IF(S43+S44=S42," ","GRESEALA")</f>
        <v xml:space="preserve"> </v>
      </c>
      <c r="BB37" s="13" t="str">
        <f t="shared" si="37"/>
        <v xml:space="preserve"> </v>
      </c>
      <c r="BC37" s="13" t="str">
        <f t="shared" si="37"/>
        <v xml:space="preserve"> </v>
      </c>
      <c r="BD37" s="13" t="str">
        <f t="shared" si="37"/>
        <v xml:space="preserve"> </v>
      </c>
      <c r="BE37" s="13" t="str">
        <f t="shared" si="37"/>
        <v xml:space="preserve"> </v>
      </c>
      <c r="BF37" s="13" t="str">
        <f t="shared" si="37"/>
        <v xml:space="preserve"> </v>
      </c>
      <c r="BG37" s="13" t="str">
        <f t="shared" si="37"/>
        <v xml:space="preserve"> </v>
      </c>
      <c r="BH37" s="13" t="str">
        <f t="shared" si="37"/>
        <v xml:space="preserve"> </v>
      </c>
      <c r="BI37" s="13" t="str">
        <f t="shared" si="37"/>
        <v xml:space="preserve"> </v>
      </c>
      <c r="BJ37" s="13" t="str">
        <f t="shared" si="37"/>
        <v xml:space="preserve"> </v>
      </c>
      <c r="BK37" s="13" t="str">
        <f t="shared" si="37"/>
        <v xml:space="preserve"> </v>
      </c>
      <c r="BL37" s="10"/>
    </row>
    <row r="38" spans="2:223" s="5" customFormat="1" ht="54.75" customHeight="1" x14ac:dyDescent="0.35">
      <c r="B38" s="16">
        <v>3</v>
      </c>
      <c r="C38" s="75" t="s">
        <v>93</v>
      </c>
      <c r="D38" s="105">
        <f t="shared" si="1"/>
        <v>11</v>
      </c>
      <c r="E38" s="105">
        <f>E39+E40</f>
        <v>9</v>
      </c>
      <c r="F38" s="105">
        <f t="shared" ref="F38:AS38" si="38">F39+F40</f>
        <v>2</v>
      </c>
      <c r="G38" s="105">
        <f t="shared" si="38"/>
        <v>0</v>
      </c>
      <c r="H38" s="105">
        <f t="shared" si="38"/>
        <v>0</v>
      </c>
      <c r="I38" s="105">
        <f t="shared" si="38"/>
        <v>0</v>
      </c>
      <c r="J38" s="105">
        <f t="shared" si="38"/>
        <v>0</v>
      </c>
      <c r="K38" s="105">
        <f t="shared" si="38"/>
        <v>1</v>
      </c>
      <c r="L38" s="105">
        <f t="shared" si="38"/>
        <v>3</v>
      </c>
      <c r="M38" s="105">
        <f t="shared" si="38"/>
        <v>7</v>
      </c>
      <c r="N38" s="105">
        <f t="shared" si="38"/>
        <v>4</v>
      </c>
      <c r="O38" s="105">
        <f t="shared" si="38"/>
        <v>7</v>
      </c>
      <c r="P38" s="105">
        <f t="shared" si="38"/>
        <v>4</v>
      </c>
      <c r="Q38" s="105">
        <f t="shared" si="38"/>
        <v>0</v>
      </c>
      <c r="R38" s="105">
        <f t="shared" si="38"/>
        <v>0</v>
      </c>
      <c r="S38" s="105">
        <f t="shared" si="38"/>
        <v>3</v>
      </c>
      <c r="T38" s="105">
        <f t="shared" si="38"/>
        <v>2</v>
      </c>
      <c r="U38" s="105">
        <f t="shared" si="38"/>
        <v>6</v>
      </c>
      <c r="V38" s="105">
        <f t="shared" si="38"/>
        <v>0</v>
      </c>
      <c r="W38" s="105">
        <f t="shared" si="38"/>
        <v>0</v>
      </c>
      <c r="X38" s="105">
        <f t="shared" si="38"/>
        <v>0</v>
      </c>
      <c r="Y38" s="105">
        <f t="shared" si="38"/>
        <v>11</v>
      </c>
      <c r="Z38" s="106">
        <f t="shared" si="38"/>
        <v>0</v>
      </c>
      <c r="AA38" s="105">
        <f t="shared" si="38"/>
        <v>0</v>
      </c>
      <c r="AB38" s="105">
        <f t="shared" si="38"/>
        <v>0</v>
      </c>
      <c r="AC38" s="105">
        <f t="shared" si="38"/>
        <v>0</v>
      </c>
      <c r="AD38" s="105">
        <f t="shared" si="38"/>
        <v>0</v>
      </c>
      <c r="AE38" s="105">
        <f t="shared" si="38"/>
        <v>0</v>
      </c>
      <c r="AF38" s="105">
        <f t="shared" si="38"/>
        <v>0</v>
      </c>
      <c r="AG38" s="105">
        <f t="shared" si="38"/>
        <v>0</v>
      </c>
      <c r="AH38" s="105">
        <f t="shared" si="38"/>
        <v>0</v>
      </c>
      <c r="AI38" s="105">
        <f t="shared" si="38"/>
        <v>0</v>
      </c>
      <c r="AJ38" s="105">
        <f t="shared" si="38"/>
        <v>0</v>
      </c>
      <c r="AK38" s="105">
        <f t="shared" si="38"/>
        <v>0</v>
      </c>
      <c r="AL38" s="105">
        <f t="shared" si="38"/>
        <v>0</v>
      </c>
      <c r="AM38" s="105">
        <f t="shared" si="38"/>
        <v>0</v>
      </c>
      <c r="AN38" s="105">
        <f t="shared" si="38"/>
        <v>0</v>
      </c>
      <c r="AO38" s="105">
        <f t="shared" si="38"/>
        <v>0</v>
      </c>
      <c r="AP38" s="105">
        <f t="shared" si="38"/>
        <v>0</v>
      </c>
      <c r="AQ38" s="105">
        <f t="shared" si="38"/>
        <v>0</v>
      </c>
      <c r="AR38" s="105">
        <f t="shared" si="38"/>
        <v>0</v>
      </c>
      <c r="AS38" s="105">
        <f t="shared" si="38"/>
        <v>11</v>
      </c>
      <c r="AT38" s="27"/>
      <c r="AU38" s="13" t="str">
        <f>IF(M43+M44=M42," ","GRESEALA")</f>
        <v xml:space="preserve"> </v>
      </c>
      <c r="AV38" s="13" t="str">
        <f>IF(N43+N44=N42," ","GRESEALA")</f>
        <v xml:space="preserve"> </v>
      </c>
      <c r="AW38" s="13" t="str">
        <f>IF(O43+O44=O42," ","GRESEALA")</f>
        <v xml:space="preserve"> </v>
      </c>
      <c r="AX38" s="13" t="str">
        <f>IF(P43+P44=P42," ","GRESEALA")</f>
        <v xml:space="preserve"> </v>
      </c>
      <c r="AY38" s="13" t="str">
        <f>IF(Q43+Q44=Q42," ","GRESEALA")</f>
        <v xml:space="preserve"> </v>
      </c>
      <c r="AZ38" s="13" t="str">
        <f t="shared" ref="AZ38:BK38" si="39">IF(S43+S44=S42," ","GRESEALA")</f>
        <v xml:space="preserve"> </v>
      </c>
      <c r="BA38" s="13" t="str">
        <f t="shared" si="39"/>
        <v xml:space="preserve"> </v>
      </c>
      <c r="BB38" s="13" t="str">
        <f t="shared" si="39"/>
        <v xml:space="preserve"> </v>
      </c>
      <c r="BC38" s="13" t="str">
        <f t="shared" si="39"/>
        <v xml:space="preserve"> </v>
      </c>
      <c r="BD38" s="13" t="str">
        <f t="shared" si="39"/>
        <v xml:space="preserve"> </v>
      </c>
      <c r="BE38" s="13" t="str">
        <f t="shared" si="39"/>
        <v xml:space="preserve"> </v>
      </c>
      <c r="BF38" s="13" t="str">
        <f t="shared" si="39"/>
        <v xml:space="preserve"> </v>
      </c>
      <c r="BG38" s="13" t="str">
        <f t="shared" si="39"/>
        <v xml:space="preserve"> </v>
      </c>
      <c r="BH38" s="13" t="str">
        <f t="shared" si="39"/>
        <v xml:space="preserve"> </v>
      </c>
      <c r="BI38" s="13" t="str">
        <f t="shared" si="39"/>
        <v xml:space="preserve"> </v>
      </c>
      <c r="BJ38" s="13" t="str">
        <f t="shared" si="39"/>
        <v xml:space="preserve"> </v>
      </c>
      <c r="BK38" s="13" t="str">
        <f t="shared" si="39"/>
        <v xml:space="preserve"> </v>
      </c>
      <c r="BL38" s="10"/>
    </row>
    <row r="39" spans="2:223" ht="24.75" customHeight="1" x14ac:dyDescent="0.35">
      <c r="B39" s="28" t="s">
        <v>94</v>
      </c>
      <c r="C39" s="82" t="s">
        <v>95</v>
      </c>
      <c r="D39" s="112">
        <f t="shared" si="1"/>
        <v>0</v>
      </c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7"/>
      <c r="AP39" s="107"/>
      <c r="AQ39" s="107"/>
      <c r="AR39" s="107"/>
      <c r="AS39" s="107"/>
      <c r="AT39" s="73"/>
      <c r="AU39" s="13" t="str">
        <f t="shared" ref="AU39:BB39" si="40">IF(AE43+AE44=AE42," ","GRESEALA")</f>
        <v xml:space="preserve"> </v>
      </c>
      <c r="AV39" s="13" t="str">
        <f t="shared" si="40"/>
        <v xml:space="preserve"> </v>
      </c>
      <c r="AW39" s="13" t="str">
        <f t="shared" si="40"/>
        <v xml:space="preserve"> </v>
      </c>
      <c r="AX39" s="13" t="str">
        <f t="shared" si="40"/>
        <v xml:space="preserve"> </v>
      </c>
      <c r="AY39" s="13" t="str">
        <f t="shared" si="40"/>
        <v xml:space="preserve"> </v>
      </c>
      <c r="AZ39" s="13" t="str">
        <f t="shared" si="40"/>
        <v xml:space="preserve"> </v>
      </c>
      <c r="BA39" s="13" t="str">
        <f t="shared" si="40"/>
        <v xml:space="preserve"> </v>
      </c>
      <c r="BB39" s="13" t="str">
        <f t="shared" si="40"/>
        <v xml:space="preserve"> </v>
      </c>
      <c r="BC39" s="13" t="str">
        <f t="shared" ref="BC39:BD39" si="41">IF(AR43+AR44=AR42," ","GRESEALA")</f>
        <v xml:space="preserve"> </v>
      </c>
      <c r="BD39" s="13" t="str">
        <f t="shared" si="41"/>
        <v xml:space="preserve"> </v>
      </c>
      <c r="BE39" s="13" t="str">
        <f>IF(E42+F42=D42," ","GRESEALA")</f>
        <v xml:space="preserve"> </v>
      </c>
      <c r="BF39" s="17" t="str">
        <f>IF(G42+K42+I42+L42+M42=D42," ","GRESEALA")</f>
        <v xml:space="preserve"> </v>
      </c>
      <c r="BG39" s="13" t="str">
        <f>IF(O42+P42=D42," ","GRESEALA")</f>
        <v xml:space="preserve"> </v>
      </c>
      <c r="BH39" s="13" t="str">
        <f>IF(Q42+S42+T42+U42+V42+W42=D42," ","GRESEALA")</f>
        <v xml:space="preserve"> </v>
      </c>
      <c r="BI39" s="13" t="str">
        <f>IF(X42+Y42+Z42=D42," ","GRESEALA")</f>
        <v xml:space="preserve"> </v>
      </c>
      <c r="BJ39" s="17" t="str">
        <f>IF(AA42+AC42+AE42+AF42+AG42+AH42+AI42+AJ42+AK42+AL42+AM42+AN42+AO42+AP42+AQ42+AR42+AS42&gt;=D42," ","GRESEALA")</f>
        <v xml:space="preserve"> </v>
      </c>
      <c r="BK39" s="13" t="str">
        <f>IF(AS42&lt;=D42," ","GRESEALA")</f>
        <v xml:space="preserve"> </v>
      </c>
      <c r="BL39" s="13" t="str">
        <f>IF(H42&lt;=G42," ","GRESEALA")</f>
        <v xml:space="preserve"> </v>
      </c>
    </row>
    <row r="40" spans="2:223" ht="59.25" customHeight="1" x14ac:dyDescent="0.35">
      <c r="B40" s="21" t="s">
        <v>96</v>
      </c>
      <c r="C40" s="83" t="s">
        <v>97</v>
      </c>
      <c r="D40" s="102">
        <f t="shared" si="1"/>
        <v>11</v>
      </c>
      <c r="E40" s="102">
        <v>9</v>
      </c>
      <c r="F40" s="102">
        <v>2</v>
      </c>
      <c r="G40" s="102">
        <v>0</v>
      </c>
      <c r="H40" s="102">
        <v>0</v>
      </c>
      <c r="I40" s="102">
        <v>0</v>
      </c>
      <c r="J40" s="102">
        <v>0</v>
      </c>
      <c r="K40" s="102">
        <v>1</v>
      </c>
      <c r="L40" s="102">
        <v>3</v>
      </c>
      <c r="M40" s="102">
        <v>7</v>
      </c>
      <c r="N40" s="102">
        <v>4</v>
      </c>
      <c r="O40" s="102">
        <v>7</v>
      </c>
      <c r="P40" s="102">
        <v>4</v>
      </c>
      <c r="Q40" s="102">
        <v>0</v>
      </c>
      <c r="R40" s="102">
        <v>0</v>
      </c>
      <c r="S40" s="102">
        <v>3</v>
      </c>
      <c r="T40" s="102">
        <v>2</v>
      </c>
      <c r="U40" s="102">
        <v>6</v>
      </c>
      <c r="V40" s="102">
        <v>0</v>
      </c>
      <c r="W40" s="102">
        <v>0</v>
      </c>
      <c r="X40" s="104"/>
      <c r="Y40" s="102">
        <v>11</v>
      </c>
      <c r="Z40" s="104"/>
      <c r="AA40" s="104"/>
      <c r="AB40" s="104"/>
      <c r="AC40" s="104"/>
      <c r="AD40" s="104"/>
      <c r="AE40" s="102">
        <v>0</v>
      </c>
      <c r="AF40" s="102">
        <v>0</v>
      </c>
      <c r="AG40" s="102">
        <v>0</v>
      </c>
      <c r="AH40" s="102">
        <v>0</v>
      </c>
      <c r="AI40" s="102">
        <v>0</v>
      </c>
      <c r="AJ40" s="102">
        <v>0</v>
      </c>
      <c r="AK40" s="102">
        <v>0</v>
      </c>
      <c r="AL40" s="102">
        <v>0</v>
      </c>
      <c r="AM40" s="102">
        <v>0</v>
      </c>
      <c r="AN40" s="102">
        <v>0</v>
      </c>
      <c r="AO40" s="102"/>
      <c r="AP40" s="102">
        <v>0</v>
      </c>
      <c r="AQ40" s="102">
        <v>0</v>
      </c>
      <c r="AR40" s="102">
        <v>0</v>
      </c>
      <c r="AS40" s="102">
        <v>11</v>
      </c>
      <c r="AT40" s="67"/>
      <c r="AU40" s="13" t="str">
        <f>IF(AS13&lt;=D13," ","GRESEALA")</f>
        <v xml:space="preserve"> </v>
      </c>
      <c r="AV40" s="13" t="str">
        <f>IF(AS14&lt;=D14," ","GRESEALA")</f>
        <v xml:space="preserve"> </v>
      </c>
      <c r="AW40" s="13" t="str">
        <f>IF(AS15&lt;=D15," ","GRESEALA")</f>
        <v xml:space="preserve"> </v>
      </c>
      <c r="AX40" s="13" t="str">
        <f>IF(AS16&lt;=D16," ","GRESEALA")</f>
        <v xml:space="preserve"> </v>
      </c>
      <c r="AY40" s="13" t="str">
        <f>IF(AS17&lt;=D17," ","GRESEALA")</f>
        <v xml:space="preserve"> </v>
      </c>
      <c r="AZ40" s="13" t="str">
        <f>IF(AS18&lt;=D18," ","GRESEALA")</f>
        <v xml:space="preserve"> </v>
      </c>
      <c r="BA40" s="13" t="str">
        <f>IF(AS19&lt;=D19," ","GRESEALA")</f>
        <v xml:space="preserve"> </v>
      </c>
      <c r="BB40" s="13" t="str">
        <f>IF(AS20&lt;=D20," ","GRESEALA")</f>
        <v xml:space="preserve"> </v>
      </c>
      <c r="BC40" s="13" t="str">
        <f>IF(AS21&lt;=D21," ","GRESEALA")</f>
        <v xml:space="preserve"> </v>
      </c>
      <c r="BD40" s="13" t="str">
        <f>IF(AS22&lt;=D22," ","GRESEALA")</f>
        <v xml:space="preserve"> </v>
      </c>
      <c r="BE40" s="13" t="str">
        <f>IF(AS23&lt;=D23," ","GRESEALA")</f>
        <v xml:space="preserve"> </v>
      </c>
      <c r="BF40" s="13" t="str">
        <f>IF(AS24&lt;=D24," ","GRESEALA")</f>
        <v xml:space="preserve"> </v>
      </c>
      <c r="BG40" s="13" t="str">
        <f>IF(AS25&lt;=D25," ","GRESEALA")</f>
        <v xml:space="preserve"> </v>
      </c>
      <c r="BH40" s="13" t="str">
        <f>IF(AS26&lt;=D26," ","GRESEALA")</f>
        <v xml:space="preserve"> </v>
      </c>
      <c r="BI40" s="13" t="str">
        <f>IF(AS27&lt;=D27," ","GRESEALA")</f>
        <v xml:space="preserve"> </v>
      </c>
      <c r="BJ40" s="13" t="str">
        <f>IF(AS28&lt;=D28," ","GRESEALA")</f>
        <v xml:space="preserve"> </v>
      </c>
      <c r="BK40" s="13" t="str">
        <f>IF(AS29&lt;=D29," ","GRESEALA")</f>
        <v xml:space="preserve"> </v>
      </c>
    </row>
    <row r="41" spans="2:223" ht="44.25" customHeight="1" x14ac:dyDescent="0.35">
      <c r="B41" s="21">
        <v>4</v>
      </c>
      <c r="C41" s="84" t="s">
        <v>98</v>
      </c>
      <c r="D41" s="108">
        <f t="shared" si="1"/>
        <v>0</v>
      </c>
      <c r="E41" s="102">
        <v>0</v>
      </c>
      <c r="F41" s="102">
        <v>0</v>
      </c>
      <c r="G41" s="102">
        <v>0</v>
      </c>
      <c r="H41" s="102">
        <v>0</v>
      </c>
      <c r="I41" s="102">
        <v>0</v>
      </c>
      <c r="J41" s="102">
        <v>0</v>
      </c>
      <c r="K41" s="102">
        <v>0</v>
      </c>
      <c r="L41" s="102">
        <v>0</v>
      </c>
      <c r="M41" s="102">
        <v>0</v>
      </c>
      <c r="N41" s="102">
        <v>0</v>
      </c>
      <c r="O41" s="102">
        <v>0</v>
      </c>
      <c r="P41" s="102">
        <v>0</v>
      </c>
      <c r="Q41" s="102">
        <v>0</v>
      </c>
      <c r="R41" s="102">
        <v>0</v>
      </c>
      <c r="S41" s="102">
        <v>0</v>
      </c>
      <c r="T41" s="102">
        <v>0</v>
      </c>
      <c r="U41" s="102">
        <v>0</v>
      </c>
      <c r="V41" s="102">
        <v>0</v>
      </c>
      <c r="W41" s="102">
        <v>0</v>
      </c>
      <c r="X41" s="108"/>
      <c r="Y41" s="104"/>
      <c r="Z41" s="104"/>
      <c r="AA41" s="102">
        <v>0</v>
      </c>
      <c r="AB41" s="102">
        <v>0</v>
      </c>
      <c r="AC41" s="102">
        <v>0</v>
      </c>
      <c r="AD41" s="102">
        <v>0</v>
      </c>
      <c r="AE41" s="102">
        <v>0</v>
      </c>
      <c r="AF41" s="102">
        <v>0</v>
      </c>
      <c r="AG41" s="102">
        <v>0</v>
      </c>
      <c r="AH41" s="102">
        <v>0</v>
      </c>
      <c r="AI41" s="102">
        <v>0</v>
      </c>
      <c r="AJ41" s="102">
        <v>0</v>
      </c>
      <c r="AK41" s="102">
        <v>0</v>
      </c>
      <c r="AL41" s="102">
        <v>0</v>
      </c>
      <c r="AM41" s="102">
        <v>0</v>
      </c>
      <c r="AN41" s="102">
        <v>0</v>
      </c>
      <c r="AO41" s="102">
        <v>0</v>
      </c>
      <c r="AP41" s="102">
        <v>0</v>
      </c>
      <c r="AQ41" s="102">
        <v>0</v>
      </c>
      <c r="AR41" s="102">
        <v>0</v>
      </c>
      <c r="AS41" s="102">
        <v>0</v>
      </c>
      <c r="AT41" s="67"/>
      <c r="AU41" s="13" t="str">
        <f>IF(AS30&lt;=D30," ","GRESEALA")</f>
        <v xml:space="preserve"> </v>
      </c>
      <c r="AV41" s="13" t="str">
        <f>IF(AS31&lt;=D31," ","GRESEALA")</f>
        <v xml:space="preserve"> </v>
      </c>
      <c r="AW41" s="13" t="str">
        <f>IF(AS32&lt;=D32," ","GRESEALA")</f>
        <v xml:space="preserve"> </v>
      </c>
      <c r="AX41" s="13" t="str">
        <f>IF(AS33&lt;=D33," ","GRESEALA")</f>
        <v xml:space="preserve"> </v>
      </c>
      <c r="AY41" s="13" t="str">
        <f>IF(AS34&lt;=D34," ","GRESEALA")</f>
        <v xml:space="preserve"> </v>
      </c>
      <c r="AZ41" s="13" t="str">
        <f>IF(AS35&lt;=D35," ","GRESEALA")</f>
        <v xml:space="preserve"> </v>
      </c>
      <c r="BA41" s="13" t="str">
        <f>IF(AS36&lt;=D36," ","GRESEALA")</f>
        <v xml:space="preserve"> </v>
      </c>
      <c r="BB41" s="13" t="str">
        <f>IF(AS37&lt;=D37," ","GRESEALA")</f>
        <v xml:space="preserve"> </v>
      </c>
      <c r="BC41" s="13" t="str">
        <f>IF(AS38&lt;=D38," ","GRESEALA")</f>
        <v xml:space="preserve"> </v>
      </c>
      <c r="BD41" s="13" t="str">
        <f>IF(AS39&lt;=D39," ","GRESEALA")</f>
        <v xml:space="preserve"> </v>
      </c>
      <c r="BE41" s="13" t="str">
        <f>IF(AS40&lt;=D40," ","GRESEALA")</f>
        <v xml:space="preserve"> </v>
      </c>
      <c r="BF41" s="13" t="str">
        <f>IF(AS41&lt;=D41," ","GRESEALA")</f>
        <v xml:space="preserve"> </v>
      </c>
      <c r="BG41" s="13" t="str">
        <f>IF(AS42&lt;=D42," ","GRESEALA")</f>
        <v xml:space="preserve"> </v>
      </c>
      <c r="BH41" s="13" t="str">
        <f>IF(AS43&lt;=D43," ","GRESEALA")</f>
        <v xml:space="preserve"> </v>
      </c>
      <c r="BI41" s="13" t="str">
        <f>IF(AS44&lt;=D44," ","GRESEALA")</f>
        <v xml:space="preserve"> </v>
      </c>
      <c r="BJ41" s="13" t="str">
        <f>IF(AS45&lt;=D45," ","GRESEALA")</f>
        <v xml:space="preserve"> </v>
      </c>
      <c r="BK41" s="13" t="str">
        <f>IF(AS46&lt;=D46," ","GRESEALA")</f>
        <v xml:space="preserve"> </v>
      </c>
    </row>
    <row r="42" spans="2:223" ht="42.75" customHeight="1" x14ac:dyDescent="0.35">
      <c r="B42" s="16">
        <v>5</v>
      </c>
      <c r="C42" s="75" t="s">
        <v>99</v>
      </c>
      <c r="D42" s="105">
        <f t="shared" si="1"/>
        <v>0</v>
      </c>
      <c r="E42" s="105">
        <f>E43+E44</f>
        <v>0</v>
      </c>
      <c r="F42" s="105">
        <f t="shared" ref="F42:AS42" si="42">F43+F44</f>
        <v>0</v>
      </c>
      <c r="G42" s="105">
        <f t="shared" si="42"/>
        <v>0</v>
      </c>
      <c r="H42" s="105">
        <f t="shared" si="42"/>
        <v>0</v>
      </c>
      <c r="I42" s="105">
        <f t="shared" si="42"/>
        <v>0</v>
      </c>
      <c r="J42" s="105">
        <f t="shared" si="42"/>
        <v>0</v>
      </c>
      <c r="K42" s="105">
        <f t="shared" si="42"/>
        <v>0</v>
      </c>
      <c r="L42" s="105">
        <f t="shared" si="42"/>
        <v>0</v>
      </c>
      <c r="M42" s="105">
        <f t="shared" si="42"/>
        <v>0</v>
      </c>
      <c r="N42" s="105">
        <f t="shared" si="42"/>
        <v>0</v>
      </c>
      <c r="O42" s="105">
        <f t="shared" si="42"/>
        <v>0</v>
      </c>
      <c r="P42" s="105">
        <f t="shared" si="42"/>
        <v>0</v>
      </c>
      <c r="Q42" s="105">
        <f t="shared" si="42"/>
        <v>0</v>
      </c>
      <c r="R42" s="105">
        <f t="shared" si="42"/>
        <v>0</v>
      </c>
      <c r="S42" s="105">
        <f t="shared" si="42"/>
        <v>0</v>
      </c>
      <c r="T42" s="105">
        <f t="shared" si="42"/>
        <v>0</v>
      </c>
      <c r="U42" s="105">
        <f t="shared" si="42"/>
        <v>0</v>
      </c>
      <c r="V42" s="105">
        <f t="shared" si="42"/>
        <v>0</v>
      </c>
      <c r="W42" s="105">
        <f t="shared" si="42"/>
        <v>0</v>
      </c>
      <c r="X42" s="105">
        <f t="shared" si="42"/>
        <v>0</v>
      </c>
      <c r="Y42" s="105">
        <f t="shared" si="42"/>
        <v>0</v>
      </c>
      <c r="Z42" s="106">
        <f t="shared" si="42"/>
        <v>0</v>
      </c>
      <c r="AA42" s="105">
        <f t="shared" si="42"/>
        <v>0</v>
      </c>
      <c r="AB42" s="105">
        <f t="shared" si="42"/>
        <v>0</v>
      </c>
      <c r="AC42" s="105">
        <f t="shared" si="42"/>
        <v>0</v>
      </c>
      <c r="AD42" s="105">
        <f t="shared" si="42"/>
        <v>0</v>
      </c>
      <c r="AE42" s="105">
        <f t="shared" si="42"/>
        <v>0</v>
      </c>
      <c r="AF42" s="105">
        <f t="shared" si="42"/>
        <v>0</v>
      </c>
      <c r="AG42" s="105">
        <f t="shared" si="42"/>
        <v>0</v>
      </c>
      <c r="AH42" s="105">
        <f t="shared" si="42"/>
        <v>0</v>
      </c>
      <c r="AI42" s="105">
        <f t="shared" si="42"/>
        <v>0</v>
      </c>
      <c r="AJ42" s="105">
        <f t="shared" si="42"/>
        <v>0</v>
      </c>
      <c r="AK42" s="105">
        <f t="shared" si="42"/>
        <v>0</v>
      </c>
      <c r="AL42" s="105">
        <f t="shared" si="42"/>
        <v>0</v>
      </c>
      <c r="AM42" s="105">
        <f t="shared" si="42"/>
        <v>0</v>
      </c>
      <c r="AN42" s="105">
        <f t="shared" si="42"/>
        <v>0</v>
      </c>
      <c r="AO42" s="105">
        <f t="shared" si="42"/>
        <v>0</v>
      </c>
      <c r="AP42" s="105">
        <f t="shared" si="42"/>
        <v>0</v>
      </c>
      <c r="AQ42" s="105">
        <f t="shared" si="42"/>
        <v>0</v>
      </c>
      <c r="AR42" s="105">
        <f t="shared" si="42"/>
        <v>0</v>
      </c>
      <c r="AS42" s="105">
        <f t="shared" si="42"/>
        <v>0</v>
      </c>
      <c r="AT42" s="27"/>
      <c r="AU42" s="13" t="str">
        <f>IF(AS47&lt;=D47," ","GRESEALA")</f>
        <v xml:space="preserve"> </v>
      </c>
      <c r="AV42" s="13" t="str">
        <f>IF(AS48&lt;=D48," ","GRESEALA")</f>
        <v xml:space="preserve"> </v>
      </c>
      <c r="AW42" s="13" t="str">
        <f>IF(AS49&lt;=D49," ","GRESEALA")</f>
        <v xml:space="preserve"> </v>
      </c>
      <c r="AX42" s="13" t="str">
        <f>IF(AS50&lt;=D50," ","GRESEALA")</f>
        <v xml:space="preserve"> </v>
      </c>
      <c r="AY42" s="13" t="str">
        <f>IF(AS51&lt;=D51," ","GRESEALA")</f>
        <v xml:space="preserve"> </v>
      </c>
      <c r="AZ42" s="13" t="str">
        <f>IF(AS52&lt;=D52," ","GRESEALA")</f>
        <v xml:space="preserve"> </v>
      </c>
      <c r="BA42" s="13" t="str">
        <f>IF(AS53&lt;=D53," ","GRESEALA")</f>
        <v xml:space="preserve"> </v>
      </c>
      <c r="BB42" s="13" t="str">
        <f>IF(AS54&lt;=D54," ","GRESEALA")</f>
        <v xml:space="preserve"> </v>
      </c>
      <c r="BC42" s="13" t="str">
        <f>IF(AS55&lt;=D55," ","GRESEALA")</f>
        <v xml:space="preserve"> </v>
      </c>
      <c r="BD42" s="13" t="str">
        <f>IF(AS56&lt;=D56," ","GRESEALA")</f>
        <v xml:space="preserve"> </v>
      </c>
      <c r="BE42" s="13" t="str">
        <f>IF(AS57&lt;=D57," ","GRESEALA")</f>
        <v xml:space="preserve"> </v>
      </c>
      <c r="BF42" s="13" t="str">
        <f>IF(AS58&lt;=D58," ","GRESEALA")</f>
        <v xml:space="preserve"> </v>
      </c>
      <c r="BG42" s="13" t="str">
        <f>IF(AS59&lt;=D59," ","GRESEALA")</f>
        <v xml:space="preserve"> </v>
      </c>
      <c r="BH42" s="13" t="str">
        <f>IF(AS60&lt;=D60," ","GRESEALA")</f>
        <v xml:space="preserve"> </v>
      </c>
      <c r="BI42" s="13" t="str">
        <f>IF(AS61&lt;=D61," ","GRESEALA")</f>
        <v xml:space="preserve"> </v>
      </c>
      <c r="BJ42" s="13" t="str">
        <f>IF(AS62&lt;=D62," ","GRESEALA")</f>
        <v xml:space="preserve"> </v>
      </c>
      <c r="BK42" s="13" t="str">
        <f>IF(AS63&lt;=D63," ","GRESEALA")</f>
        <v xml:space="preserve"> </v>
      </c>
    </row>
    <row r="43" spans="2:223" ht="27" customHeight="1" x14ac:dyDescent="0.35">
      <c r="B43" s="29" t="s">
        <v>100</v>
      </c>
      <c r="C43" s="85" t="s">
        <v>101</v>
      </c>
      <c r="D43" s="102">
        <f t="shared" si="1"/>
        <v>0</v>
      </c>
      <c r="E43" s="102">
        <v>0</v>
      </c>
      <c r="F43" s="102">
        <v>0</v>
      </c>
      <c r="G43" s="104"/>
      <c r="H43" s="104"/>
      <c r="I43" s="104"/>
      <c r="J43" s="104"/>
      <c r="K43" s="104"/>
      <c r="L43" s="104"/>
      <c r="M43" s="102">
        <v>0</v>
      </c>
      <c r="N43" s="102">
        <v>0</v>
      </c>
      <c r="O43" s="102">
        <v>0</v>
      </c>
      <c r="P43" s="102">
        <v>0</v>
      </c>
      <c r="Q43" s="102">
        <v>0</v>
      </c>
      <c r="R43" s="102">
        <v>0</v>
      </c>
      <c r="S43" s="102">
        <v>0</v>
      </c>
      <c r="T43" s="102">
        <v>0</v>
      </c>
      <c r="U43" s="102">
        <v>0</v>
      </c>
      <c r="V43" s="102">
        <v>0</v>
      </c>
      <c r="W43" s="102">
        <v>0</v>
      </c>
      <c r="X43" s="102">
        <v>0</v>
      </c>
      <c r="Y43" s="102">
        <v>0</v>
      </c>
      <c r="Z43" s="104"/>
      <c r="AA43" s="102">
        <v>0</v>
      </c>
      <c r="AB43" s="102">
        <v>0</v>
      </c>
      <c r="AC43" s="102">
        <v>0</v>
      </c>
      <c r="AD43" s="102">
        <v>0</v>
      </c>
      <c r="AE43" s="102">
        <v>0</v>
      </c>
      <c r="AF43" s="102">
        <v>0</v>
      </c>
      <c r="AG43" s="102">
        <v>0</v>
      </c>
      <c r="AH43" s="102">
        <v>0</v>
      </c>
      <c r="AI43" s="102">
        <v>0</v>
      </c>
      <c r="AJ43" s="102">
        <v>0</v>
      </c>
      <c r="AK43" s="102">
        <v>0</v>
      </c>
      <c r="AL43" s="102">
        <v>0</v>
      </c>
      <c r="AM43" s="102">
        <v>0</v>
      </c>
      <c r="AN43" s="102">
        <v>0</v>
      </c>
      <c r="AO43" s="102">
        <v>0</v>
      </c>
      <c r="AP43" s="102">
        <v>0</v>
      </c>
      <c r="AQ43" s="102">
        <v>0</v>
      </c>
      <c r="AR43" s="102">
        <v>0</v>
      </c>
      <c r="AS43" s="102">
        <v>0</v>
      </c>
      <c r="AT43" s="67"/>
      <c r="AU43" s="13" t="str">
        <f>IF(AS64&lt;=D64," ","GRESEALA")</f>
        <v xml:space="preserve"> </v>
      </c>
      <c r="AV43" s="13" t="str">
        <f>IF(AS65&lt;=D65," ","GRESEALA")</f>
        <v xml:space="preserve"> </v>
      </c>
      <c r="AW43" s="13" t="str">
        <f>IF(AS66&lt;=D66," ","GRESEALA")</f>
        <v xml:space="preserve"> </v>
      </c>
      <c r="AX43" s="13" t="str">
        <f>IF(AS67&lt;=D67," ","GRESEALA")</f>
        <v xml:space="preserve"> </v>
      </c>
      <c r="AY43" s="13" t="str">
        <f>IF(E45+F45=D45," ","GRESEALA")</f>
        <v xml:space="preserve"> </v>
      </c>
      <c r="AZ43" s="17" t="str">
        <f>IF(G45+K45+I45+L45+M45=D45," ","GRESEALA")</f>
        <v xml:space="preserve"> </v>
      </c>
      <c r="BA43" s="13" t="str">
        <f>IF(O45+P45=D45," ","GRESEALA")</f>
        <v xml:space="preserve"> </v>
      </c>
      <c r="BB43" s="13" t="str">
        <f>IF(Q45+S45+T45+U45+V45+W45=D45," ","GRESEALA")</f>
        <v xml:space="preserve"> </v>
      </c>
      <c r="BC43" s="13" t="str">
        <f>IF(X45+Y45+Z45=D45," ","GRESEALA")</f>
        <v xml:space="preserve"> </v>
      </c>
      <c r="BD43" s="17" t="str">
        <f>IF(AA45+AC45+AE45+AF45+AG45+AH45+AI45+AJ45+AK45+AL45+AM45+AN45+AO45+AP45+AQ45+AR45+AS45&gt;=D45," ","GRESEALA")</f>
        <v xml:space="preserve"> </v>
      </c>
      <c r="BE43" s="13" t="str">
        <f>IF(H45&lt;=G45," ","GRESEALA")</f>
        <v xml:space="preserve"> </v>
      </c>
      <c r="BF43" s="13" t="str">
        <f>IF(E46+F46=D46," ","GRESEALA")</f>
        <v xml:space="preserve"> </v>
      </c>
      <c r="BG43" s="17" t="str">
        <f>IF(G46+K46+I46+L46+M46=D46," ","GRESEALA")</f>
        <v xml:space="preserve"> </v>
      </c>
      <c r="BH43" s="13" t="str">
        <f>IF(O46+P46=D46," ","GRESEALA")</f>
        <v xml:space="preserve"> </v>
      </c>
      <c r="BI43" s="13" t="str">
        <f>IF(Q46+S46+T46+U46+V46+W46=D46," ","GRESEALA")</f>
        <v xml:space="preserve"> </v>
      </c>
      <c r="BJ43" s="13" t="str">
        <f>IF(X46+Y46+Z46=D46," ","GRESEALA")</f>
        <v xml:space="preserve"> </v>
      </c>
      <c r="BK43" s="17" t="str">
        <f>IF(AA46+AC46+AE46+AF46+AG46+AH46+AI46+AJ46+AK46+AL46+AM46+AN46+AO46+AP46+AQ46+AR46+AS46&gt;=D46," ","GRESEALA")</f>
        <v xml:space="preserve"> </v>
      </c>
      <c r="BL43" s="13" t="str">
        <f>IF(H46&lt;=G46," ","GRESEALA")</f>
        <v xml:space="preserve"> </v>
      </c>
    </row>
    <row r="44" spans="2:223" ht="38.25" customHeight="1" x14ac:dyDescent="0.35">
      <c r="B44" s="29" t="s">
        <v>102</v>
      </c>
      <c r="C44" s="85" t="s">
        <v>103</v>
      </c>
      <c r="D44" s="102">
        <f t="shared" si="1"/>
        <v>0</v>
      </c>
      <c r="E44" s="102">
        <v>0</v>
      </c>
      <c r="F44" s="102">
        <v>0</v>
      </c>
      <c r="G44" s="102">
        <v>0</v>
      </c>
      <c r="H44" s="102">
        <v>0</v>
      </c>
      <c r="I44" s="102">
        <v>0</v>
      </c>
      <c r="J44" s="102">
        <v>0</v>
      </c>
      <c r="K44" s="102">
        <v>0</v>
      </c>
      <c r="L44" s="102">
        <v>0</v>
      </c>
      <c r="M44" s="102">
        <v>0</v>
      </c>
      <c r="N44" s="102">
        <v>0</v>
      </c>
      <c r="O44" s="102">
        <v>0</v>
      </c>
      <c r="P44" s="102">
        <v>0</v>
      </c>
      <c r="Q44" s="102">
        <v>0</v>
      </c>
      <c r="R44" s="102">
        <v>0</v>
      </c>
      <c r="S44" s="102">
        <v>0</v>
      </c>
      <c r="T44" s="102">
        <v>0</v>
      </c>
      <c r="U44" s="102">
        <v>0</v>
      </c>
      <c r="V44" s="102">
        <v>0</v>
      </c>
      <c r="W44" s="102">
        <v>0</v>
      </c>
      <c r="X44" s="102">
        <v>0</v>
      </c>
      <c r="Y44" s="102">
        <v>0</v>
      </c>
      <c r="Z44" s="104"/>
      <c r="AA44" s="102">
        <v>0</v>
      </c>
      <c r="AB44" s="102">
        <v>0</v>
      </c>
      <c r="AC44" s="102">
        <v>0</v>
      </c>
      <c r="AD44" s="102">
        <v>0</v>
      </c>
      <c r="AE44" s="102">
        <v>0</v>
      </c>
      <c r="AF44" s="102">
        <v>0</v>
      </c>
      <c r="AG44" s="102">
        <v>0</v>
      </c>
      <c r="AH44" s="102">
        <v>0</v>
      </c>
      <c r="AI44" s="102">
        <v>0</v>
      </c>
      <c r="AJ44" s="102">
        <v>0</v>
      </c>
      <c r="AK44" s="102">
        <v>0</v>
      </c>
      <c r="AL44" s="102">
        <v>0</v>
      </c>
      <c r="AM44" s="102">
        <v>0</v>
      </c>
      <c r="AN44" s="102">
        <v>0</v>
      </c>
      <c r="AO44" s="102">
        <v>0</v>
      </c>
      <c r="AP44" s="102">
        <v>0</v>
      </c>
      <c r="AQ44" s="102">
        <v>0</v>
      </c>
      <c r="AR44" s="102">
        <v>0</v>
      </c>
      <c r="AS44" s="102">
        <v>0</v>
      </c>
      <c r="AT44" s="67"/>
      <c r="AU44" s="13" t="str">
        <f>IF(E47+F47=D47," ","GRESEALA")</f>
        <v xml:space="preserve"> </v>
      </c>
      <c r="AV44" s="17" t="str">
        <f>IF(G47+K47+I47+L47+M47=D47," ","GRESEALA")</f>
        <v xml:space="preserve"> </v>
      </c>
      <c r="AW44" s="13" t="str">
        <f>IF(O47+P47=D47," ","GRESEALA")</f>
        <v xml:space="preserve"> </v>
      </c>
      <c r="AX44" s="13" t="str">
        <f>IF(Q47+S47+T47+U47+V47+W47=D47," ","GRESEALA")</f>
        <v xml:space="preserve"> </v>
      </c>
      <c r="AY44" s="13" t="str">
        <f>IF(X47+Y47+Z47=D47," ","GRESEALA")</f>
        <v xml:space="preserve"> </v>
      </c>
      <c r="AZ44" s="13" t="str">
        <f>IF(AA47+AC47+AE47+AF47+AG47+AH47+AI47+AJ47+AK47+AL47+AR47+AS47&gt;=D47," ","GRESEALA")</f>
        <v xml:space="preserve"> </v>
      </c>
      <c r="BA44" s="13" t="str">
        <f>IF(H47&lt;=G47," ","GRESEALA")</f>
        <v xml:space="preserve"> </v>
      </c>
      <c r="BB44" s="13" t="str">
        <f>IF(E49+E50+E51=E48," ","GRESEALA")</f>
        <v xml:space="preserve"> </v>
      </c>
      <c r="BC44" s="13" t="str">
        <f>IF(F49+F50+F51=F48," ","GRESEALA")</f>
        <v xml:space="preserve"> </v>
      </c>
      <c r="BD44" s="13" t="str">
        <f>IF(G49+G50+G51=G48," ","GRESEALA")</f>
        <v xml:space="preserve"> </v>
      </c>
      <c r="BE44" s="13" t="str">
        <f>IF(H49+H50+H51=H48," ","GRESEALA")</f>
        <v xml:space="preserve"> </v>
      </c>
      <c r="BF44" s="13" t="str">
        <f t="shared" ref="BF44:BK44" si="43">IF(K49+K50+K51=K48," ","GRESEALA")</f>
        <v xml:space="preserve"> </v>
      </c>
      <c r="BG44" s="17" t="str">
        <f t="shared" si="43"/>
        <v xml:space="preserve"> </v>
      </c>
      <c r="BH44" s="13" t="str">
        <f t="shared" si="43"/>
        <v xml:space="preserve"> </v>
      </c>
      <c r="BI44" s="13" t="str">
        <f t="shared" si="43"/>
        <v xml:space="preserve"> </v>
      </c>
      <c r="BJ44" s="13" t="str">
        <f t="shared" si="43"/>
        <v xml:space="preserve"> </v>
      </c>
      <c r="BK44" s="13" t="str">
        <f t="shared" si="43"/>
        <v xml:space="preserve"> </v>
      </c>
    </row>
    <row r="45" spans="2:223" ht="63" customHeight="1" x14ac:dyDescent="0.35">
      <c r="B45" s="21">
        <v>6</v>
      </c>
      <c r="C45" s="86" t="s">
        <v>169</v>
      </c>
      <c r="D45" s="108">
        <f t="shared" si="1"/>
        <v>0</v>
      </c>
      <c r="E45" s="102">
        <v>0</v>
      </c>
      <c r="F45" s="102">
        <v>0</v>
      </c>
      <c r="G45" s="108"/>
      <c r="H45" s="108"/>
      <c r="I45" s="108"/>
      <c r="J45" s="108"/>
      <c r="K45" s="104"/>
      <c r="L45" s="104"/>
      <c r="M45" s="104"/>
      <c r="N45" s="104"/>
      <c r="O45" s="102">
        <v>0</v>
      </c>
      <c r="P45" s="102">
        <v>0</v>
      </c>
      <c r="Q45" s="102">
        <v>0</v>
      </c>
      <c r="R45" s="102">
        <v>0</v>
      </c>
      <c r="S45" s="102">
        <v>0</v>
      </c>
      <c r="T45" s="102">
        <v>0</v>
      </c>
      <c r="U45" s="102">
        <v>0</v>
      </c>
      <c r="V45" s="102">
        <v>0</v>
      </c>
      <c r="W45" s="102">
        <v>0</v>
      </c>
      <c r="X45" s="102">
        <v>0</v>
      </c>
      <c r="Y45" s="102">
        <v>0</v>
      </c>
      <c r="Z45" s="104"/>
      <c r="AA45" s="102">
        <v>0</v>
      </c>
      <c r="AB45" s="102">
        <v>0</v>
      </c>
      <c r="AC45" s="102">
        <v>0</v>
      </c>
      <c r="AD45" s="102">
        <v>0</v>
      </c>
      <c r="AE45" s="102">
        <v>0</v>
      </c>
      <c r="AF45" s="102">
        <v>0</v>
      </c>
      <c r="AG45" s="102">
        <v>0</v>
      </c>
      <c r="AH45" s="102">
        <v>0</v>
      </c>
      <c r="AI45" s="102">
        <v>0</v>
      </c>
      <c r="AJ45" s="102">
        <v>0</v>
      </c>
      <c r="AK45" s="102">
        <v>0</v>
      </c>
      <c r="AL45" s="102">
        <v>0</v>
      </c>
      <c r="AM45" s="102">
        <v>0</v>
      </c>
      <c r="AN45" s="102">
        <v>0</v>
      </c>
      <c r="AO45" s="102">
        <v>0</v>
      </c>
      <c r="AP45" s="102">
        <v>0</v>
      </c>
      <c r="AQ45" s="102">
        <v>0</v>
      </c>
      <c r="AR45" s="102">
        <v>0</v>
      </c>
      <c r="AS45" s="102">
        <v>0</v>
      </c>
      <c r="AT45" s="67"/>
      <c r="AU45" s="13" t="str">
        <f>IF(Q49+Q50+Q51=Q48," ","GRESEALA")</f>
        <v xml:space="preserve"> </v>
      </c>
      <c r="AV45" s="13" t="str">
        <f t="shared" ref="AV45:BK45" si="44">IF(S49+S50+S51=S48," ","GRESEALA")</f>
        <v xml:space="preserve"> </v>
      </c>
      <c r="AW45" s="13" t="str">
        <f t="shared" si="44"/>
        <v xml:space="preserve"> </v>
      </c>
      <c r="AX45" s="13" t="str">
        <f t="shared" si="44"/>
        <v xml:space="preserve"> </v>
      </c>
      <c r="AY45" s="13" t="str">
        <f t="shared" si="44"/>
        <v xml:space="preserve"> </v>
      </c>
      <c r="AZ45" s="13" t="str">
        <f t="shared" si="44"/>
        <v xml:space="preserve"> </v>
      </c>
      <c r="BA45" s="13" t="str">
        <f t="shared" si="44"/>
        <v xml:space="preserve"> </v>
      </c>
      <c r="BB45" s="13" t="str">
        <f t="shared" si="44"/>
        <v xml:space="preserve"> </v>
      </c>
      <c r="BC45" s="13" t="str">
        <f t="shared" si="44"/>
        <v xml:space="preserve"> </v>
      </c>
      <c r="BD45" s="13" t="str">
        <f t="shared" si="44"/>
        <v xml:space="preserve"> </v>
      </c>
      <c r="BE45" s="13" t="str">
        <f t="shared" si="44"/>
        <v xml:space="preserve"> </v>
      </c>
      <c r="BF45" s="13" t="str">
        <f t="shared" si="44"/>
        <v xml:space="preserve"> </v>
      </c>
      <c r="BG45" s="13" t="str">
        <f t="shared" si="44"/>
        <v xml:space="preserve"> </v>
      </c>
      <c r="BH45" s="13" t="str">
        <f t="shared" si="44"/>
        <v xml:space="preserve"> </v>
      </c>
      <c r="BI45" s="13" t="str">
        <f t="shared" si="44"/>
        <v xml:space="preserve"> </v>
      </c>
      <c r="BJ45" s="13" t="str">
        <f t="shared" si="44"/>
        <v xml:space="preserve"> </v>
      </c>
      <c r="BK45" s="13" t="str">
        <f t="shared" si="44"/>
        <v xml:space="preserve"> </v>
      </c>
    </row>
    <row r="46" spans="2:223" s="18" customFormat="1" ht="66" customHeight="1" x14ac:dyDescent="0.35">
      <c r="B46" s="21">
        <v>7</v>
      </c>
      <c r="C46" s="86" t="s">
        <v>170</v>
      </c>
      <c r="D46" s="113">
        <f t="shared" si="1"/>
        <v>0</v>
      </c>
      <c r="E46" s="102">
        <v>0</v>
      </c>
      <c r="F46" s="102">
        <v>0</v>
      </c>
      <c r="G46" s="102">
        <v>0</v>
      </c>
      <c r="H46" s="102">
        <v>0</v>
      </c>
      <c r="I46" s="102">
        <v>0</v>
      </c>
      <c r="J46" s="102">
        <v>0</v>
      </c>
      <c r="K46" s="102">
        <v>0</v>
      </c>
      <c r="L46" s="102">
        <v>0</v>
      </c>
      <c r="M46" s="102">
        <v>0</v>
      </c>
      <c r="N46" s="102">
        <v>0</v>
      </c>
      <c r="O46" s="102">
        <v>0</v>
      </c>
      <c r="P46" s="102">
        <v>0</v>
      </c>
      <c r="Q46" s="102">
        <v>0</v>
      </c>
      <c r="R46" s="102">
        <v>0</v>
      </c>
      <c r="S46" s="102">
        <v>0</v>
      </c>
      <c r="T46" s="102">
        <v>0</v>
      </c>
      <c r="U46" s="102">
        <v>0</v>
      </c>
      <c r="V46" s="102">
        <v>0</v>
      </c>
      <c r="W46" s="102">
        <v>0</v>
      </c>
      <c r="X46" s="108"/>
      <c r="Y46" s="104"/>
      <c r="Z46" s="104"/>
      <c r="AA46" s="102">
        <v>0</v>
      </c>
      <c r="AB46" s="102">
        <v>0</v>
      </c>
      <c r="AC46" s="102">
        <v>0</v>
      </c>
      <c r="AD46" s="102">
        <v>0</v>
      </c>
      <c r="AE46" s="102">
        <v>0</v>
      </c>
      <c r="AF46" s="102">
        <v>0</v>
      </c>
      <c r="AG46" s="102">
        <v>0</v>
      </c>
      <c r="AH46" s="102">
        <v>0</v>
      </c>
      <c r="AI46" s="102">
        <v>0</v>
      </c>
      <c r="AJ46" s="102">
        <v>0</v>
      </c>
      <c r="AK46" s="102">
        <v>0</v>
      </c>
      <c r="AL46" s="102">
        <v>0</v>
      </c>
      <c r="AM46" s="102">
        <v>0</v>
      </c>
      <c r="AN46" s="102">
        <v>0</v>
      </c>
      <c r="AO46" s="102">
        <v>0</v>
      </c>
      <c r="AP46" s="102">
        <v>0</v>
      </c>
      <c r="AQ46" s="102">
        <v>0</v>
      </c>
      <c r="AR46" s="102">
        <v>0</v>
      </c>
      <c r="AS46" s="102">
        <v>0</v>
      </c>
      <c r="AT46" s="67"/>
      <c r="AU46" s="13" t="str">
        <f>IF(AI49+AI50+AI51=AI48," ","GRESEALA")</f>
        <v xml:space="preserve"> </v>
      </c>
      <c r="AV46" s="13" t="str">
        <f>IF(AJ49+AJ50+AJ51=AJ48," ","GRESEALA")</f>
        <v xml:space="preserve"> </v>
      </c>
      <c r="AW46" s="13" t="str">
        <f>IF(AK49+AK50+AK51=AK48," ","GRESEALA")</f>
        <v xml:space="preserve"> </v>
      </c>
      <c r="AX46" s="13" t="str">
        <f>IF(AL49+AL50+AL51=AL48," ","GRESEALA")</f>
        <v xml:space="preserve"> </v>
      </c>
      <c r="AY46" s="13" t="str">
        <f t="shared" ref="AY46:AZ46" si="45">IF(AR49+AR50+AR51=AR48," ","GRESEALA")</f>
        <v xml:space="preserve"> </v>
      </c>
      <c r="AZ46" s="13" t="str">
        <f t="shared" si="45"/>
        <v xml:space="preserve"> </v>
      </c>
      <c r="BA46" s="13" t="str">
        <f>IF(E48+F48=D48," ","GRESEALA")</f>
        <v xml:space="preserve"> </v>
      </c>
      <c r="BB46" s="17" t="str">
        <f>IF(G48+K48+I48+L48+M48=D48," ","GRESEALA")</f>
        <v xml:space="preserve"> </v>
      </c>
      <c r="BC46" s="13" t="str">
        <f>IF(O48+P48=D48," ","GRESEALA")</f>
        <v xml:space="preserve"> </v>
      </c>
      <c r="BD46" s="13" t="str">
        <f>IF(Q48+S48+T48+U48+V48+W48=D48," ","GRESEALA")</f>
        <v xml:space="preserve"> </v>
      </c>
      <c r="BE46" s="13" t="str">
        <f>IF(X48+Y48+Z48=D48," ","GRESEALA")</f>
        <v xml:space="preserve"> </v>
      </c>
      <c r="BF46" s="17" t="str">
        <f>IF(AA48+AC48+AE48+AF48+AG48+AH48+AI48+AJ48+AK48+AL48+AM48+AN48+AO48+AP48+AQ48+AR48+AS48&gt;=D48," ","GRESEALA")</f>
        <v xml:space="preserve"> </v>
      </c>
      <c r="BG46" s="13" t="str">
        <f>IF(H48&lt;=G48," ","GRESEALA")</f>
        <v xml:space="preserve"> </v>
      </c>
      <c r="BH46" s="13" t="str">
        <f>IF(H13&lt;=G13," ","GRESEALA")</f>
        <v xml:space="preserve"> </v>
      </c>
      <c r="BI46" s="13" t="str">
        <f>IF(H14&lt;=G14," ","GRESEALA")</f>
        <v xml:space="preserve"> </v>
      </c>
      <c r="BJ46" s="13" t="str">
        <f>IF(H15&lt;=G15," ","GRESEALA")</f>
        <v xml:space="preserve"> </v>
      </c>
      <c r="BK46" s="13" t="str">
        <f>IF(H16&lt;=G16," ","GRESEALA")</f>
        <v xml:space="preserve"> </v>
      </c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</row>
    <row r="47" spans="2:223" ht="78.75" customHeight="1" x14ac:dyDescent="0.35">
      <c r="B47" s="21">
        <v>8</v>
      </c>
      <c r="C47" s="81" t="s">
        <v>104</v>
      </c>
      <c r="D47" s="102">
        <f t="shared" si="1"/>
        <v>0</v>
      </c>
      <c r="E47" s="102">
        <v>0</v>
      </c>
      <c r="F47" s="102">
        <v>0</v>
      </c>
      <c r="G47" s="104"/>
      <c r="H47" s="104"/>
      <c r="I47" s="104"/>
      <c r="J47" s="104"/>
      <c r="K47" s="104"/>
      <c r="L47" s="104"/>
      <c r="M47" s="102">
        <v>0</v>
      </c>
      <c r="N47" s="102">
        <v>0</v>
      </c>
      <c r="O47" s="102">
        <v>0</v>
      </c>
      <c r="P47" s="102">
        <v>0</v>
      </c>
      <c r="Q47" s="102">
        <v>0</v>
      </c>
      <c r="R47" s="102">
        <v>0</v>
      </c>
      <c r="S47" s="102">
        <v>0</v>
      </c>
      <c r="T47" s="102">
        <v>0</v>
      </c>
      <c r="U47" s="102">
        <v>0</v>
      </c>
      <c r="V47" s="102">
        <v>0</v>
      </c>
      <c r="W47" s="102">
        <v>0</v>
      </c>
      <c r="X47" s="102">
        <v>0</v>
      </c>
      <c r="Y47" s="102">
        <v>0</v>
      </c>
      <c r="Z47" s="104"/>
      <c r="AA47" s="102">
        <v>0</v>
      </c>
      <c r="AB47" s="102">
        <v>0</v>
      </c>
      <c r="AC47" s="102">
        <v>0</v>
      </c>
      <c r="AD47" s="102">
        <v>0</v>
      </c>
      <c r="AE47" s="102">
        <v>0</v>
      </c>
      <c r="AF47" s="102">
        <v>0</v>
      </c>
      <c r="AG47" s="102">
        <v>0</v>
      </c>
      <c r="AH47" s="102">
        <v>0</v>
      </c>
      <c r="AI47" s="102">
        <v>0</v>
      </c>
      <c r="AJ47" s="102">
        <v>0</v>
      </c>
      <c r="AK47" s="102">
        <v>0</v>
      </c>
      <c r="AL47" s="102">
        <v>0</v>
      </c>
      <c r="AM47" s="102">
        <v>0</v>
      </c>
      <c r="AN47" s="102">
        <v>0</v>
      </c>
      <c r="AO47" s="102">
        <v>0</v>
      </c>
      <c r="AP47" s="102">
        <v>0</v>
      </c>
      <c r="AQ47" s="102">
        <v>0</v>
      </c>
      <c r="AR47" s="102">
        <v>0</v>
      </c>
      <c r="AS47" s="102">
        <v>0</v>
      </c>
      <c r="AT47" s="67"/>
      <c r="AU47" s="13" t="str">
        <f>IF(H17&lt;=G17," ","GRESEALA")</f>
        <v xml:space="preserve"> </v>
      </c>
      <c r="AV47" s="13" t="str">
        <f>IF(H18&lt;=G18," ","GRESEALA")</f>
        <v xml:space="preserve"> </v>
      </c>
      <c r="AW47" s="13" t="str">
        <f>IF(H19&lt;=G19," ","GRESEALA")</f>
        <v xml:space="preserve"> </v>
      </c>
      <c r="AX47" s="13" t="str">
        <f>IF(H20&lt;=G20," ","GRESEALA")</f>
        <v xml:space="preserve"> </v>
      </c>
      <c r="AY47" s="13" t="str">
        <f>IF(H21&lt;=G21," ","GRESEALA")</f>
        <v xml:space="preserve"> </v>
      </c>
      <c r="AZ47" s="13" t="str">
        <f>IF(H22&lt;=G22," ","GRESEALA")</f>
        <v xml:space="preserve"> </v>
      </c>
      <c r="BA47" s="13" t="str">
        <f>IF(H23&lt;=G23," ","GRESEALA")</f>
        <v xml:space="preserve"> </v>
      </c>
      <c r="BB47" s="13" t="str">
        <f>IF(H24&lt;=G24," ","GRESEALA")</f>
        <v xml:space="preserve"> </v>
      </c>
      <c r="BC47" s="13" t="str">
        <f>IF(H25&lt;=G25," ","GRESEALA")</f>
        <v xml:space="preserve"> </v>
      </c>
      <c r="BD47" s="13" t="str">
        <f>IF(H26&lt;=G26," ","GRESEALA")</f>
        <v xml:space="preserve"> </v>
      </c>
      <c r="BE47" s="13" t="str">
        <f>IF(H27&lt;=G27," ","GRESEALA")</f>
        <v xml:space="preserve"> </v>
      </c>
      <c r="BF47" s="13" t="str">
        <f>IF(H28&lt;=G28," ","GRESEALA")</f>
        <v xml:space="preserve"> </v>
      </c>
      <c r="BG47" s="13" t="str">
        <f>IF(H29&lt;=G29," ","GRESEALA")</f>
        <v xml:space="preserve"> </v>
      </c>
      <c r="BH47" s="13" t="str">
        <f>IF(H30&lt;=G30," ","GRESEALA")</f>
        <v xml:space="preserve"> </v>
      </c>
      <c r="BI47" s="13" t="str">
        <f>IF(H31&lt;=G31," ","GRESEALA")</f>
        <v xml:space="preserve"> </v>
      </c>
      <c r="BJ47" s="13" t="str">
        <f>IF(H32&lt;=G32," ","GRESEALA")</f>
        <v xml:space="preserve"> </v>
      </c>
      <c r="BK47" s="13" t="str">
        <f>IF(H33&lt;=G33," ","GRESEALA")</f>
        <v xml:space="preserve"> </v>
      </c>
      <c r="BL47" s="24"/>
    </row>
    <row r="48" spans="2:223" ht="42" customHeight="1" x14ac:dyDescent="0.35">
      <c r="B48" s="16">
        <v>9</v>
      </c>
      <c r="C48" s="75" t="s">
        <v>105</v>
      </c>
      <c r="D48" s="105">
        <f t="shared" si="1"/>
        <v>0</v>
      </c>
      <c r="E48" s="105">
        <f>E49+E50+E51</f>
        <v>0</v>
      </c>
      <c r="F48" s="105">
        <f t="shared" ref="F48:AS48" si="46">F49+F50+F51</f>
        <v>0</v>
      </c>
      <c r="G48" s="105">
        <f t="shared" si="46"/>
        <v>0</v>
      </c>
      <c r="H48" s="105">
        <f t="shared" si="46"/>
        <v>0</v>
      </c>
      <c r="I48" s="105">
        <f t="shared" si="46"/>
        <v>0</v>
      </c>
      <c r="J48" s="105">
        <f t="shared" si="46"/>
        <v>0</v>
      </c>
      <c r="K48" s="105">
        <f t="shared" si="46"/>
        <v>0</v>
      </c>
      <c r="L48" s="105">
        <f t="shared" si="46"/>
        <v>0</v>
      </c>
      <c r="M48" s="105">
        <f t="shared" si="46"/>
        <v>0</v>
      </c>
      <c r="N48" s="105">
        <f t="shared" si="46"/>
        <v>0</v>
      </c>
      <c r="O48" s="105">
        <f t="shared" si="46"/>
        <v>0</v>
      </c>
      <c r="P48" s="105">
        <f t="shared" si="46"/>
        <v>0</v>
      </c>
      <c r="Q48" s="105">
        <f t="shared" si="46"/>
        <v>0</v>
      </c>
      <c r="R48" s="105">
        <f t="shared" si="46"/>
        <v>0</v>
      </c>
      <c r="S48" s="105">
        <f t="shared" si="46"/>
        <v>0</v>
      </c>
      <c r="T48" s="105">
        <f t="shared" si="46"/>
        <v>0</v>
      </c>
      <c r="U48" s="105">
        <f t="shared" si="46"/>
        <v>0</v>
      </c>
      <c r="V48" s="105">
        <f t="shared" si="46"/>
        <v>0</v>
      </c>
      <c r="W48" s="105">
        <f t="shared" si="46"/>
        <v>0</v>
      </c>
      <c r="X48" s="105">
        <f t="shared" si="46"/>
        <v>0</v>
      </c>
      <c r="Y48" s="105">
        <f t="shared" si="46"/>
        <v>0</v>
      </c>
      <c r="Z48" s="106">
        <f t="shared" si="46"/>
        <v>0</v>
      </c>
      <c r="AA48" s="105">
        <f t="shared" si="46"/>
        <v>0</v>
      </c>
      <c r="AB48" s="105">
        <f t="shared" si="46"/>
        <v>0</v>
      </c>
      <c r="AC48" s="105">
        <f t="shared" si="46"/>
        <v>0</v>
      </c>
      <c r="AD48" s="105">
        <f t="shared" si="46"/>
        <v>0</v>
      </c>
      <c r="AE48" s="105">
        <f t="shared" si="46"/>
        <v>0</v>
      </c>
      <c r="AF48" s="105">
        <f t="shared" si="46"/>
        <v>0</v>
      </c>
      <c r="AG48" s="105">
        <f t="shared" si="46"/>
        <v>0</v>
      </c>
      <c r="AH48" s="105">
        <f t="shared" si="46"/>
        <v>0</v>
      </c>
      <c r="AI48" s="105">
        <f t="shared" si="46"/>
        <v>0</v>
      </c>
      <c r="AJ48" s="105">
        <f t="shared" si="46"/>
        <v>0</v>
      </c>
      <c r="AK48" s="105">
        <f t="shared" si="46"/>
        <v>0</v>
      </c>
      <c r="AL48" s="105">
        <f t="shared" si="46"/>
        <v>0</v>
      </c>
      <c r="AM48" s="105">
        <f t="shared" si="46"/>
        <v>0</v>
      </c>
      <c r="AN48" s="105">
        <f t="shared" si="46"/>
        <v>0</v>
      </c>
      <c r="AO48" s="105">
        <f t="shared" si="46"/>
        <v>0</v>
      </c>
      <c r="AP48" s="105">
        <f t="shared" si="46"/>
        <v>0</v>
      </c>
      <c r="AQ48" s="105">
        <f t="shared" si="46"/>
        <v>0</v>
      </c>
      <c r="AR48" s="105">
        <f t="shared" si="46"/>
        <v>0</v>
      </c>
      <c r="AS48" s="105">
        <f t="shared" si="46"/>
        <v>0</v>
      </c>
      <c r="AT48" s="27"/>
      <c r="AU48" s="13" t="str">
        <f>IF(H34&lt;=G34," ","GRESEALA")</f>
        <v xml:space="preserve"> </v>
      </c>
      <c r="AV48" s="13" t="str">
        <f>IF(H35&lt;=G35," ","GRESEALA")</f>
        <v xml:space="preserve"> </v>
      </c>
      <c r="AW48" s="13" t="str">
        <f>IF(H36&lt;=G36," ","GRESEALA")</f>
        <v xml:space="preserve"> </v>
      </c>
      <c r="AX48" s="13" t="str">
        <f>IF(H37&lt;=G37," ","GRESEALA")</f>
        <v xml:space="preserve"> </v>
      </c>
      <c r="AY48" s="13" t="str">
        <f>IF(H38&lt;=G38," ","GRESEALA")</f>
        <v xml:space="preserve"> </v>
      </c>
      <c r="AZ48" s="13" t="str">
        <f>IF(H39&lt;=G39," ","GRESEALA")</f>
        <v xml:space="preserve"> </v>
      </c>
      <c r="BA48" s="13" t="str">
        <f>IF(H40&lt;=G40," ","GRESEALA")</f>
        <v xml:space="preserve"> </v>
      </c>
      <c r="BB48" s="13" t="str">
        <f>IF(H41&lt;=G41," ","GRESEALA")</f>
        <v xml:space="preserve"> </v>
      </c>
      <c r="BC48" s="13" t="str">
        <f>IF(H42&lt;=G42," ","GRESEALA")</f>
        <v xml:space="preserve"> </v>
      </c>
      <c r="BD48" s="13" t="str">
        <f>IF(H43&lt;=G43," ","GRESEALA")</f>
        <v xml:space="preserve"> </v>
      </c>
      <c r="BE48" s="13" t="str">
        <f>IF(H44&lt;=G44," ","GRESEALA")</f>
        <v xml:space="preserve"> </v>
      </c>
      <c r="BF48" s="13" t="str">
        <f>IF(H45&lt;=G45," ","GRESEALA")</f>
        <v xml:space="preserve"> </v>
      </c>
      <c r="BG48" s="13" t="str">
        <f>IF(H46&lt;=G46," ","GRESEALA")</f>
        <v xml:space="preserve"> </v>
      </c>
      <c r="BH48" s="13" t="str">
        <f>IF(H47&lt;=G47," ","GRESEALA")</f>
        <v xml:space="preserve"> </v>
      </c>
      <c r="BI48" s="13" t="str">
        <f>IF(H48&lt;=G48," ","GRESEALA")</f>
        <v xml:space="preserve"> </v>
      </c>
      <c r="BJ48" s="13" t="str">
        <f>IF(H49&lt;=G49," ","GRESEALA")</f>
        <v xml:space="preserve"> </v>
      </c>
      <c r="BK48" s="13" t="str">
        <f>IF(H50&lt;=G50," ","GRESEALA")</f>
        <v xml:space="preserve"> </v>
      </c>
    </row>
    <row r="49" spans="2:64" ht="48" customHeight="1" x14ac:dyDescent="0.35">
      <c r="B49" s="21" t="s">
        <v>106</v>
      </c>
      <c r="C49" s="87" t="s">
        <v>107</v>
      </c>
      <c r="D49" s="114">
        <f t="shared" si="1"/>
        <v>0</v>
      </c>
      <c r="E49" s="102">
        <v>0</v>
      </c>
      <c r="F49" s="102">
        <v>0</v>
      </c>
      <c r="G49" s="102">
        <v>0</v>
      </c>
      <c r="H49" s="102">
        <v>0</v>
      </c>
      <c r="I49" s="102">
        <v>0</v>
      </c>
      <c r="J49" s="102">
        <v>0</v>
      </c>
      <c r="K49" s="102">
        <v>0</v>
      </c>
      <c r="L49" s="102">
        <v>0</v>
      </c>
      <c r="M49" s="102">
        <v>0</v>
      </c>
      <c r="N49" s="102">
        <v>0</v>
      </c>
      <c r="O49" s="102">
        <v>0</v>
      </c>
      <c r="P49" s="102">
        <v>0</v>
      </c>
      <c r="Q49" s="102">
        <v>0</v>
      </c>
      <c r="R49" s="102">
        <v>0</v>
      </c>
      <c r="S49" s="102">
        <v>0</v>
      </c>
      <c r="T49" s="102">
        <v>0</v>
      </c>
      <c r="U49" s="102">
        <v>0</v>
      </c>
      <c r="V49" s="102">
        <v>0</v>
      </c>
      <c r="W49" s="102">
        <v>0</v>
      </c>
      <c r="X49" s="102">
        <v>0</v>
      </c>
      <c r="Y49" s="102">
        <v>0</v>
      </c>
      <c r="Z49" s="104"/>
      <c r="AA49" s="102">
        <v>0</v>
      </c>
      <c r="AB49" s="102">
        <v>0</v>
      </c>
      <c r="AC49" s="102">
        <v>0</v>
      </c>
      <c r="AD49" s="102">
        <v>0</v>
      </c>
      <c r="AE49" s="102">
        <v>0</v>
      </c>
      <c r="AF49" s="102">
        <v>0</v>
      </c>
      <c r="AG49" s="102">
        <v>0</v>
      </c>
      <c r="AH49" s="102">
        <v>0</v>
      </c>
      <c r="AI49" s="102">
        <v>0</v>
      </c>
      <c r="AJ49" s="102">
        <v>0</v>
      </c>
      <c r="AK49" s="102">
        <v>0</v>
      </c>
      <c r="AL49" s="102">
        <v>0</v>
      </c>
      <c r="AM49" s="102">
        <v>0</v>
      </c>
      <c r="AN49" s="102">
        <v>0</v>
      </c>
      <c r="AO49" s="102">
        <v>0</v>
      </c>
      <c r="AP49" s="102">
        <v>0</v>
      </c>
      <c r="AQ49" s="102">
        <v>0</v>
      </c>
      <c r="AR49" s="102">
        <v>0</v>
      </c>
      <c r="AS49" s="102">
        <v>0</v>
      </c>
      <c r="AT49" s="67"/>
      <c r="AU49" s="13" t="str">
        <f>IF(H51&lt;=G51," ","GRESEALA")</f>
        <v xml:space="preserve"> </v>
      </c>
      <c r="AV49" s="13" t="str">
        <f>IF(H52&lt;=G52," ","GRESEALA")</f>
        <v xml:space="preserve"> </v>
      </c>
      <c r="AW49" s="13" t="str">
        <f>IF(H53&lt;=G53," ","GRESEALA")</f>
        <v xml:space="preserve"> </v>
      </c>
      <c r="AX49" s="13" t="str">
        <f>IF(H54&lt;=G54," ","GRESEALA")</f>
        <v xml:space="preserve"> </v>
      </c>
      <c r="AY49" s="13" t="str">
        <f>IF(H55&lt;=G55," ","GRESEALA")</f>
        <v xml:space="preserve"> </v>
      </c>
      <c r="AZ49" s="13" t="str">
        <f>IF(H56&lt;=G56," ","GRESEALA")</f>
        <v xml:space="preserve"> </v>
      </c>
      <c r="BA49" s="13" t="str">
        <f>IF(H57&lt;=G57," ","GRESEALA")</f>
        <v xml:space="preserve"> </v>
      </c>
      <c r="BB49" s="13" t="str">
        <f>IF(H58&lt;=G58," ","GRESEALA")</f>
        <v xml:space="preserve"> </v>
      </c>
      <c r="BC49" s="13" t="str">
        <f>IF(H59&lt;=G59," ","GRESEALA")</f>
        <v xml:space="preserve"> </v>
      </c>
      <c r="BD49" s="13" t="str">
        <f>IF(H60&lt;=G60," ","GRESEALA")</f>
        <v xml:space="preserve"> </v>
      </c>
      <c r="BE49" s="13" t="str">
        <f>IF(H61&lt;=G61," ","GRESEALA")</f>
        <v xml:space="preserve"> </v>
      </c>
      <c r="BF49" s="13" t="str">
        <f>IF(H62&lt;=G62," ","GRESEALA")</f>
        <v xml:space="preserve"> </v>
      </c>
      <c r="BG49" s="13" t="str">
        <f>IF(H63&lt;=G63," ","GRESEALA")</f>
        <v xml:space="preserve"> </v>
      </c>
      <c r="BH49" s="13" t="str">
        <f>IF(H64&lt;=G64," ","GRESEALA")</f>
        <v xml:space="preserve"> </v>
      </c>
      <c r="BI49" s="13" t="str">
        <f>IF(H65&lt;=G65," ","GRESEALA")</f>
        <v xml:space="preserve"> </v>
      </c>
      <c r="BJ49" s="13" t="str">
        <f>IF(H66&lt;=G66," ","GRESEALA")</f>
        <v xml:space="preserve"> </v>
      </c>
      <c r="BK49" s="13" t="str">
        <f>IF(H67&lt;=G67," ","GRESEALA")</f>
        <v xml:space="preserve"> </v>
      </c>
    </row>
    <row r="50" spans="2:64" ht="41.25" customHeight="1" x14ac:dyDescent="0.35">
      <c r="B50" s="21" t="s">
        <v>108</v>
      </c>
      <c r="C50" s="87" t="s">
        <v>109</v>
      </c>
      <c r="D50" s="102">
        <f t="shared" si="1"/>
        <v>0</v>
      </c>
      <c r="E50" s="102">
        <v>0</v>
      </c>
      <c r="F50" s="102">
        <v>0</v>
      </c>
      <c r="G50" s="102">
        <v>0</v>
      </c>
      <c r="H50" s="102">
        <v>0</v>
      </c>
      <c r="I50" s="102">
        <v>0</v>
      </c>
      <c r="J50" s="102">
        <v>0</v>
      </c>
      <c r="K50" s="102">
        <v>0</v>
      </c>
      <c r="L50" s="102">
        <v>0</v>
      </c>
      <c r="M50" s="102">
        <v>0</v>
      </c>
      <c r="N50" s="102">
        <v>0</v>
      </c>
      <c r="O50" s="102">
        <v>0</v>
      </c>
      <c r="P50" s="102">
        <v>0</v>
      </c>
      <c r="Q50" s="102">
        <v>0</v>
      </c>
      <c r="R50" s="102">
        <v>0</v>
      </c>
      <c r="S50" s="102">
        <v>0</v>
      </c>
      <c r="T50" s="102">
        <v>0</v>
      </c>
      <c r="U50" s="102">
        <v>0</v>
      </c>
      <c r="V50" s="102">
        <v>0</v>
      </c>
      <c r="W50" s="102">
        <v>0</v>
      </c>
      <c r="X50" s="102">
        <v>0</v>
      </c>
      <c r="Y50" s="102">
        <v>0</v>
      </c>
      <c r="Z50" s="104"/>
      <c r="AA50" s="102">
        <v>0</v>
      </c>
      <c r="AB50" s="102">
        <v>0</v>
      </c>
      <c r="AC50" s="102">
        <v>0</v>
      </c>
      <c r="AD50" s="102">
        <v>0</v>
      </c>
      <c r="AE50" s="102">
        <v>0</v>
      </c>
      <c r="AF50" s="102">
        <v>0</v>
      </c>
      <c r="AG50" s="102">
        <v>0</v>
      </c>
      <c r="AH50" s="102">
        <v>0</v>
      </c>
      <c r="AI50" s="102">
        <v>0</v>
      </c>
      <c r="AJ50" s="102">
        <v>0</v>
      </c>
      <c r="AK50" s="102">
        <v>0</v>
      </c>
      <c r="AL50" s="102">
        <v>0</v>
      </c>
      <c r="AM50" s="102">
        <v>0</v>
      </c>
      <c r="AN50" s="102">
        <v>0</v>
      </c>
      <c r="AO50" s="102">
        <v>0</v>
      </c>
      <c r="AP50" s="102">
        <v>0</v>
      </c>
      <c r="AQ50" s="102">
        <v>0</v>
      </c>
      <c r="AR50" s="102">
        <v>0</v>
      </c>
      <c r="AS50" s="102">
        <v>0</v>
      </c>
      <c r="AT50" s="67"/>
      <c r="AU50" s="13" t="str">
        <f>IF(E52+F52=D52," ","GRESEALA")</f>
        <v xml:space="preserve"> </v>
      </c>
      <c r="AV50" s="17" t="str">
        <f>IF(G52+K52+I52+L52++M52=D52," ","GRESEALA")</f>
        <v xml:space="preserve"> </v>
      </c>
      <c r="AW50" s="13" t="str">
        <f>IF(O52+P52=D52," ","GRESEALA")</f>
        <v xml:space="preserve"> </v>
      </c>
      <c r="AX50" s="13" t="str">
        <f>IF(Q52+S52+T52+U52+V52+W52=D52," ","GRESEALA")</f>
        <v xml:space="preserve"> </v>
      </c>
      <c r="AY50" s="13" t="str">
        <f>IF(X52+Y52+Z52=D52," ","GRESEALA")</f>
        <v xml:space="preserve"> </v>
      </c>
      <c r="AZ50" s="17" t="str">
        <f>IF(AA52+AC52+AE52+AF52+AG52+AH52+AI52+AJ52+AK52+AL52+AM52+AN52+AO52+AP52+AQ52+AR52+AS52&gt;=D52," ","GRESEALA")</f>
        <v xml:space="preserve"> </v>
      </c>
      <c r="BA50" s="13" t="str">
        <f>IF(E36&lt;=E13," ","GRESEALA")</f>
        <v xml:space="preserve"> </v>
      </c>
      <c r="BB50" s="13" t="str">
        <f>IF(F36&lt;=F13," ","GRESEALA")</f>
        <v xml:space="preserve"> </v>
      </c>
      <c r="BC50" s="13" t="str">
        <f>IF(G36&lt;=G13," ","GRESEALA")</f>
        <v xml:space="preserve"> </v>
      </c>
      <c r="BD50" s="13" t="str">
        <f>IF(H36&lt;=H13," ","GRESEALA")</f>
        <v xml:space="preserve"> </v>
      </c>
      <c r="BE50" s="13" t="str">
        <f t="shared" ref="BE50:BK50" si="47">IF(K36&lt;=K13," ","GRESEALA")</f>
        <v xml:space="preserve"> </v>
      </c>
      <c r="BF50" s="17" t="str">
        <f t="shared" si="47"/>
        <v xml:space="preserve"> </v>
      </c>
      <c r="BG50" s="13" t="str">
        <f t="shared" si="47"/>
        <v xml:space="preserve"> </v>
      </c>
      <c r="BH50" s="13" t="str">
        <f t="shared" si="47"/>
        <v xml:space="preserve"> </v>
      </c>
      <c r="BI50" s="13" t="str">
        <f t="shared" si="47"/>
        <v xml:space="preserve"> </v>
      </c>
      <c r="BJ50" s="13" t="str">
        <f t="shared" si="47"/>
        <v xml:space="preserve"> </v>
      </c>
      <c r="BK50" s="13" t="str">
        <f t="shared" si="47"/>
        <v xml:space="preserve"> </v>
      </c>
    </row>
    <row r="51" spans="2:64" ht="31.5" customHeight="1" x14ac:dyDescent="0.35">
      <c r="B51" s="21" t="s">
        <v>110</v>
      </c>
      <c r="C51" s="87" t="s">
        <v>111</v>
      </c>
      <c r="D51" s="102">
        <f t="shared" si="1"/>
        <v>0</v>
      </c>
      <c r="E51" s="102">
        <v>0</v>
      </c>
      <c r="F51" s="102">
        <v>0</v>
      </c>
      <c r="G51" s="102">
        <v>0</v>
      </c>
      <c r="H51" s="102">
        <v>0</v>
      </c>
      <c r="I51" s="102">
        <v>0</v>
      </c>
      <c r="J51" s="102">
        <v>0</v>
      </c>
      <c r="K51" s="102">
        <v>0</v>
      </c>
      <c r="L51" s="102">
        <v>0</v>
      </c>
      <c r="M51" s="102">
        <v>0</v>
      </c>
      <c r="N51" s="102">
        <v>0</v>
      </c>
      <c r="O51" s="102">
        <v>0</v>
      </c>
      <c r="P51" s="102">
        <v>0</v>
      </c>
      <c r="Q51" s="102">
        <v>0</v>
      </c>
      <c r="R51" s="102">
        <v>0</v>
      </c>
      <c r="S51" s="102">
        <v>0</v>
      </c>
      <c r="T51" s="102">
        <v>0</v>
      </c>
      <c r="U51" s="102">
        <v>0</v>
      </c>
      <c r="V51" s="102">
        <v>0</v>
      </c>
      <c r="W51" s="102">
        <v>0</v>
      </c>
      <c r="X51" s="102">
        <v>0</v>
      </c>
      <c r="Y51" s="102">
        <v>0</v>
      </c>
      <c r="Z51" s="104"/>
      <c r="AA51" s="102">
        <v>0</v>
      </c>
      <c r="AB51" s="102">
        <v>0</v>
      </c>
      <c r="AC51" s="102">
        <v>0</v>
      </c>
      <c r="AD51" s="102">
        <v>0</v>
      </c>
      <c r="AE51" s="102">
        <v>0</v>
      </c>
      <c r="AF51" s="102">
        <v>0</v>
      </c>
      <c r="AG51" s="102">
        <v>0</v>
      </c>
      <c r="AH51" s="102">
        <v>0</v>
      </c>
      <c r="AI51" s="102">
        <v>0</v>
      </c>
      <c r="AJ51" s="102">
        <v>0</v>
      </c>
      <c r="AK51" s="102">
        <v>0</v>
      </c>
      <c r="AL51" s="102">
        <v>0</v>
      </c>
      <c r="AM51" s="102">
        <v>0</v>
      </c>
      <c r="AN51" s="102">
        <v>0</v>
      </c>
      <c r="AO51" s="102">
        <v>0</v>
      </c>
      <c r="AP51" s="102">
        <v>0</v>
      </c>
      <c r="AQ51" s="102">
        <v>0</v>
      </c>
      <c r="AR51" s="102">
        <v>0</v>
      </c>
      <c r="AS51" s="102">
        <v>0</v>
      </c>
      <c r="AT51" s="67"/>
      <c r="AU51" s="13" t="str">
        <f t="shared" ref="AU51:BK51" si="48">IF(S36&lt;=S13," ","GRESEALA")</f>
        <v xml:space="preserve"> </v>
      </c>
      <c r="AV51" s="13" t="str">
        <f t="shared" si="48"/>
        <v xml:space="preserve"> </v>
      </c>
      <c r="AW51" s="13" t="str">
        <f t="shared" si="48"/>
        <v xml:space="preserve"> </v>
      </c>
      <c r="AX51" s="13" t="str">
        <f t="shared" si="48"/>
        <v xml:space="preserve"> </v>
      </c>
      <c r="AY51" s="13" t="str">
        <f t="shared" si="48"/>
        <v xml:space="preserve"> </v>
      </c>
      <c r="AZ51" s="13" t="str">
        <f t="shared" si="48"/>
        <v xml:space="preserve"> </v>
      </c>
      <c r="BA51" s="13" t="str">
        <f t="shared" si="48"/>
        <v xml:space="preserve"> </v>
      </c>
      <c r="BB51" s="13" t="str">
        <f t="shared" si="48"/>
        <v xml:space="preserve"> </v>
      </c>
      <c r="BC51" s="13" t="str">
        <f t="shared" si="48"/>
        <v xml:space="preserve"> </v>
      </c>
      <c r="BD51" s="13" t="str">
        <f t="shared" si="48"/>
        <v xml:space="preserve"> </v>
      </c>
      <c r="BE51" s="13" t="str">
        <f t="shared" si="48"/>
        <v xml:space="preserve"> </v>
      </c>
      <c r="BF51" s="13" t="str">
        <f t="shared" si="48"/>
        <v xml:space="preserve"> </v>
      </c>
      <c r="BG51" s="13" t="str">
        <f t="shared" si="48"/>
        <v xml:space="preserve"> </v>
      </c>
      <c r="BH51" s="13" t="str">
        <f t="shared" si="48"/>
        <v xml:space="preserve"> </v>
      </c>
      <c r="BI51" s="13" t="str">
        <f t="shared" si="48"/>
        <v xml:space="preserve"> </v>
      </c>
      <c r="BJ51" s="13" t="str">
        <f t="shared" si="48"/>
        <v xml:space="preserve"> </v>
      </c>
      <c r="BK51" s="13" t="str">
        <f t="shared" si="48"/>
        <v xml:space="preserve"> </v>
      </c>
    </row>
    <row r="52" spans="2:64" ht="45" customHeight="1" x14ac:dyDescent="0.35">
      <c r="B52" s="21">
        <v>10</v>
      </c>
      <c r="C52" s="81" t="s">
        <v>112</v>
      </c>
      <c r="D52" s="102">
        <f t="shared" si="1"/>
        <v>0</v>
      </c>
      <c r="E52" s="102">
        <v>0</v>
      </c>
      <c r="F52" s="102">
        <v>0</v>
      </c>
      <c r="G52" s="102">
        <v>0</v>
      </c>
      <c r="H52" s="102">
        <v>0</v>
      </c>
      <c r="I52" s="102">
        <v>0</v>
      </c>
      <c r="J52" s="102">
        <v>0</v>
      </c>
      <c r="K52" s="102">
        <v>0</v>
      </c>
      <c r="L52" s="102">
        <v>0</v>
      </c>
      <c r="M52" s="102">
        <v>0</v>
      </c>
      <c r="N52" s="102">
        <v>0</v>
      </c>
      <c r="O52" s="102">
        <v>0</v>
      </c>
      <c r="P52" s="102">
        <v>0</v>
      </c>
      <c r="Q52" s="104"/>
      <c r="R52" s="104"/>
      <c r="S52" s="102">
        <v>0</v>
      </c>
      <c r="T52" s="102">
        <v>0</v>
      </c>
      <c r="U52" s="102">
        <v>0</v>
      </c>
      <c r="V52" s="102">
        <v>0</v>
      </c>
      <c r="W52" s="102">
        <v>0</v>
      </c>
      <c r="X52" s="102">
        <v>0</v>
      </c>
      <c r="Y52" s="102">
        <v>0</v>
      </c>
      <c r="Z52" s="104"/>
      <c r="AA52" s="102">
        <v>0</v>
      </c>
      <c r="AB52" s="102">
        <v>0</v>
      </c>
      <c r="AC52" s="102">
        <v>0</v>
      </c>
      <c r="AD52" s="102">
        <v>0</v>
      </c>
      <c r="AE52" s="102">
        <v>0</v>
      </c>
      <c r="AF52" s="102">
        <v>0</v>
      </c>
      <c r="AG52" s="102">
        <v>0</v>
      </c>
      <c r="AH52" s="102">
        <v>0</v>
      </c>
      <c r="AI52" s="102">
        <v>0</v>
      </c>
      <c r="AJ52" s="102">
        <v>0</v>
      </c>
      <c r="AK52" s="102">
        <v>0</v>
      </c>
      <c r="AL52" s="102">
        <v>0</v>
      </c>
      <c r="AM52" s="102">
        <v>0</v>
      </c>
      <c r="AN52" s="102">
        <v>0</v>
      </c>
      <c r="AO52" s="102">
        <v>0</v>
      </c>
      <c r="AP52" s="102">
        <v>0</v>
      </c>
      <c r="AQ52" s="102">
        <v>0</v>
      </c>
      <c r="AR52" s="102">
        <v>0</v>
      </c>
      <c r="AS52" s="102">
        <v>0</v>
      </c>
      <c r="AT52" s="67"/>
      <c r="AU52" s="13" t="str">
        <f>IF(AJ36&lt;=AJ13," ","GRESEALA")</f>
        <v xml:space="preserve"> </v>
      </c>
      <c r="AV52" s="13" t="str">
        <f>IF(AK36&lt;=AK13," ","GRESEALA")</f>
        <v xml:space="preserve"> </v>
      </c>
      <c r="AW52" s="13" t="str">
        <f>IF(AL36&lt;=AL13," ","GRESEALA")</f>
        <v xml:space="preserve"> </v>
      </c>
      <c r="AX52" s="13" t="str">
        <f>IF(AR36&lt;=AR13," ","GRESEALA")</f>
        <v xml:space="preserve"> </v>
      </c>
      <c r="AY52" s="13" t="str">
        <f>IF(AS36&lt;=AS13," ","GRESEALA")</f>
        <v xml:space="preserve"> </v>
      </c>
      <c r="AZ52" s="13" t="str">
        <f>IF(E16+E37+E38+E41+E42+E45+E46+E47+E48+E52+E53+E54+E55+E60+E61+E63+E64&gt;=E14," ","GRESEALA")</f>
        <v xml:space="preserve"> </v>
      </c>
      <c r="BA52" s="13" t="str">
        <f>IF(F16+F37+F38+F41+F42+F45+F46+F47+F48+F52+F53+F54+F55+F60+F61+F63+F64&gt;=F14," ","GRESEALA")</f>
        <v xml:space="preserve"> </v>
      </c>
      <c r="BB52" s="13" t="str">
        <f>IF(G16+G37+G38+G41+G42+G45+G46+G47+G48+G52+G53+G54+G55+G60+G61+G63+G64&gt;=G14," ","GRESEALA")</f>
        <v xml:space="preserve"> </v>
      </c>
      <c r="BC52" s="13" t="str">
        <f>IF(H16+H37+H38+H41+H42+H45+H46+H47+H48+H52+H53+H54+H55+H60+H61+H63+H64&gt;=H14," ","GRESEALA")</f>
        <v xml:space="preserve"> </v>
      </c>
      <c r="BD52" s="13" t="str">
        <f t="shared" ref="BD52:BJ52" si="49">IF(K16+K37+K38+K41+K42+K45+K46+K47+K48+K52+K53+K54+K55+K60+K61+K63+K64&gt;=K14," ","GRESEALA")</f>
        <v xml:space="preserve"> </v>
      </c>
      <c r="BE52" s="17" t="str">
        <f t="shared" si="49"/>
        <v xml:space="preserve"> </v>
      </c>
      <c r="BF52" s="13" t="str">
        <f t="shared" si="49"/>
        <v xml:space="preserve"> </v>
      </c>
      <c r="BG52" s="13" t="str">
        <f t="shared" si="49"/>
        <v xml:space="preserve"> </v>
      </c>
      <c r="BH52" s="13" t="str">
        <f t="shared" si="49"/>
        <v xml:space="preserve"> </v>
      </c>
      <c r="BI52" s="13" t="str">
        <f t="shared" si="49"/>
        <v xml:space="preserve"> </v>
      </c>
      <c r="BJ52" s="13" t="str">
        <f t="shared" si="49"/>
        <v xml:space="preserve"> </v>
      </c>
      <c r="BK52" s="13" t="str">
        <f t="shared" ref="BK52" si="50">IF(S16+S37+S38+S41+S42+S45+S46+S47+S48+S52+S53+S54+S55+S60+S61+S63+S64&gt;=S14," ","GRESEALA")</f>
        <v xml:space="preserve"> </v>
      </c>
    </row>
    <row r="53" spans="2:64" ht="45.75" customHeight="1" x14ac:dyDescent="0.35">
      <c r="B53" s="21">
        <v>11</v>
      </c>
      <c r="C53" s="86" t="s">
        <v>113</v>
      </c>
      <c r="D53" s="102">
        <f t="shared" si="1"/>
        <v>0</v>
      </c>
      <c r="E53" s="102">
        <v>0</v>
      </c>
      <c r="F53" s="102">
        <v>0</v>
      </c>
      <c r="G53" s="102">
        <v>0</v>
      </c>
      <c r="H53" s="102">
        <v>0</v>
      </c>
      <c r="I53" s="102">
        <v>0</v>
      </c>
      <c r="J53" s="102">
        <v>0</v>
      </c>
      <c r="K53" s="102">
        <v>0</v>
      </c>
      <c r="L53" s="102">
        <v>0</v>
      </c>
      <c r="M53" s="102">
        <v>0</v>
      </c>
      <c r="N53" s="102">
        <v>0</v>
      </c>
      <c r="O53" s="102">
        <v>0</v>
      </c>
      <c r="P53" s="102">
        <v>0</v>
      </c>
      <c r="Q53" s="104"/>
      <c r="R53" s="104"/>
      <c r="S53" s="102">
        <v>0</v>
      </c>
      <c r="T53" s="102">
        <v>0</v>
      </c>
      <c r="U53" s="102">
        <v>0</v>
      </c>
      <c r="V53" s="102">
        <v>0</v>
      </c>
      <c r="W53" s="102">
        <v>0</v>
      </c>
      <c r="X53" s="102">
        <v>0</v>
      </c>
      <c r="Y53" s="102">
        <v>0</v>
      </c>
      <c r="Z53" s="104"/>
      <c r="AA53" s="102">
        <v>0</v>
      </c>
      <c r="AB53" s="102">
        <v>0</v>
      </c>
      <c r="AC53" s="102">
        <v>0</v>
      </c>
      <c r="AD53" s="102">
        <v>0</v>
      </c>
      <c r="AE53" s="102">
        <v>0</v>
      </c>
      <c r="AF53" s="102">
        <v>0</v>
      </c>
      <c r="AG53" s="102">
        <v>0</v>
      </c>
      <c r="AH53" s="102">
        <v>0</v>
      </c>
      <c r="AI53" s="102">
        <v>0</v>
      </c>
      <c r="AJ53" s="102">
        <v>0</v>
      </c>
      <c r="AK53" s="102">
        <v>0</v>
      </c>
      <c r="AL53" s="102">
        <v>0</v>
      </c>
      <c r="AM53" s="102">
        <v>0</v>
      </c>
      <c r="AN53" s="102">
        <v>0</v>
      </c>
      <c r="AO53" s="102">
        <v>0</v>
      </c>
      <c r="AP53" s="102">
        <v>0</v>
      </c>
      <c r="AQ53" s="102">
        <v>0</v>
      </c>
      <c r="AR53" s="102">
        <v>0</v>
      </c>
      <c r="AS53" s="102">
        <v>0</v>
      </c>
      <c r="AT53" s="67"/>
      <c r="AU53" s="13" t="str">
        <f t="shared" ref="AU53:BK53" si="51">IF(T16+T37+T38+T41+T42+T45+T46+T47+T48+T52+T53+T54+T55+T60+T61+T63+T64&gt;=T14," ","GRESEALA")</f>
        <v xml:space="preserve"> </v>
      </c>
      <c r="AV53" s="13" t="str">
        <f t="shared" si="51"/>
        <v xml:space="preserve"> </v>
      </c>
      <c r="AW53" s="13" t="str">
        <f t="shared" si="51"/>
        <v xml:space="preserve"> </v>
      </c>
      <c r="AX53" s="13" t="str">
        <f t="shared" si="51"/>
        <v xml:space="preserve"> </v>
      </c>
      <c r="AY53" s="13" t="str">
        <f t="shared" si="51"/>
        <v xml:space="preserve"> </v>
      </c>
      <c r="AZ53" s="13" t="str">
        <f t="shared" si="51"/>
        <v xml:space="preserve"> </v>
      </c>
      <c r="BA53" s="13" t="str">
        <f t="shared" si="51"/>
        <v xml:space="preserve"> </v>
      </c>
      <c r="BB53" s="13" t="str">
        <f t="shared" si="51"/>
        <v xml:space="preserve"> </v>
      </c>
      <c r="BC53" s="13" t="str">
        <f t="shared" si="51"/>
        <v xml:space="preserve"> </v>
      </c>
      <c r="BD53" s="13" t="str">
        <f t="shared" si="51"/>
        <v xml:space="preserve"> </v>
      </c>
      <c r="BE53" s="13" t="str">
        <f t="shared" si="51"/>
        <v xml:space="preserve"> </v>
      </c>
      <c r="BF53" s="13" t="str">
        <f t="shared" si="51"/>
        <v xml:space="preserve"> </v>
      </c>
      <c r="BG53" s="13" t="str">
        <f t="shared" si="51"/>
        <v xml:space="preserve"> </v>
      </c>
      <c r="BH53" s="13" t="str">
        <f t="shared" si="51"/>
        <v xml:space="preserve"> </v>
      </c>
      <c r="BI53" s="13" t="str">
        <f t="shared" si="51"/>
        <v xml:space="preserve"> </v>
      </c>
      <c r="BJ53" s="13" t="str">
        <f t="shared" si="51"/>
        <v xml:space="preserve"> </v>
      </c>
      <c r="BK53" s="13" t="str">
        <f t="shared" si="51"/>
        <v xml:space="preserve"> </v>
      </c>
    </row>
    <row r="54" spans="2:64" ht="60" customHeight="1" x14ac:dyDescent="0.35">
      <c r="B54" s="21">
        <v>12</v>
      </c>
      <c r="C54" s="81" t="s">
        <v>114</v>
      </c>
      <c r="D54" s="108">
        <f t="shared" si="1"/>
        <v>0</v>
      </c>
      <c r="E54" s="102">
        <v>0</v>
      </c>
      <c r="F54" s="102">
        <v>0</v>
      </c>
      <c r="G54" s="102">
        <v>0</v>
      </c>
      <c r="H54" s="102">
        <v>0</v>
      </c>
      <c r="I54" s="102">
        <v>0</v>
      </c>
      <c r="J54" s="102">
        <v>0</v>
      </c>
      <c r="K54" s="102">
        <v>0</v>
      </c>
      <c r="L54" s="102">
        <v>0</v>
      </c>
      <c r="M54" s="102">
        <v>0</v>
      </c>
      <c r="N54" s="102">
        <v>0</v>
      </c>
      <c r="O54" s="102">
        <v>0</v>
      </c>
      <c r="P54" s="102">
        <v>0</v>
      </c>
      <c r="Q54" s="102">
        <v>0</v>
      </c>
      <c r="R54" s="102">
        <v>0</v>
      </c>
      <c r="S54" s="102">
        <v>0</v>
      </c>
      <c r="T54" s="102">
        <v>0</v>
      </c>
      <c r="U54" s="102">
        <v>0</v>
      </c>
      <c r="V54" s="102">
        <v>0</v>
      </c>
      <c r="W54" s="102">
        <v>0</v>
      </c>
      <c r="X54" s="102">
        <v>0</v>
      </c>
      <c r="Y54" s="102">
        <v>0</v>
      </c>
      <c r="Z54" s="104"/>
      <c r="AA54" s="102">
        <v>0</v>
      </c>
      <c r="AB54" s="102">
        <v>0</v>
      </c>
      <c r="AC54" s="102">
        <v>0</v>
      </c>
      <c r="AD54" s="102">
        <v>0</v>
      </c>
      <c r="AE54" s="108"/>
      <c r="AF54" s="102">
        <v>0</v>
      </c>
      <c r="AG54" s="102">
        <v>0</v>
      </c>
      <c r="AH54" s="102">
        <v>0</v>
      </c>
      <c r="AI54" s="102">
        <v>0</v>
      </c>
      <c r="AJ54" s="102">
        <v>0</v>
      </c>
      <c r="AK54" s="102">
        <v>0</v>
      </c>
      <c r="AL54" s="102">
        <v>0</v>
      </c>
      <c r="AM54" s="102">
        <v>0</v>
      </c>
      <c r="AN54" s="102">
        <v>0</v>
      </c>
      <c r="AO54" s="102">
        <v>0</v>
      </c>
      <c r="AP54" s="102">
        <v>0</v>
      </c>
      <c r="AQ54" s="102">
        <v>0</v>
      </c>
      <c r="AR54" s="102">
        <v>0</v>
      </c>
      <c r="AS54" s="102">
        <v>0</v>
      </c>
      <c r="AT54" s="67"/>
      <c r="AU54" s="13" t="str">
        <f>IF(AK16+AK37+AK38+AK41+AK42+AK45+AK46+AK47+AK48+AK52+AK53+AK54+AK55+AK60+AK61+AK63+AK64&gt;=AK14," ","GRESEALA")</f>
        <v xml:space="preserve"> </v>
      </c>
      <c r="AV54" s="13" t="str">
        <f>IF(AL16+AL37+AL38+AL41+AL42+AL45+AL46+AL47+AL48+AL52+AL53+AL54+AL55+AL60+AL61+AL63+AL64&gt;=AL14," ","GRESEALA")</f>
        <v xml:space="preserve"> </v>
      </c>
      <c r="AW54" s="13" t="str">
        <f>IF(AR16+AR37+AR38+AR41+AR42+AR45+AR46+AR47+AR48+AR52+AR53+AR54+AR55+AR60+AR61+AR63+AR64&gt;=AR14," ","GRESEALA")</f>
        <v xml:space="preserve"> </v>
      </c>
      <c r="AX54" s="13" t="str">
        <f>IF(AS16+AS37+AS38+AS41+AS42+AS45+AS46+AS47+AS48+AS52+AS53+AS54+AS55+AS60+AS61+AS63+AS64&gt;=AS14," ","GRESEALA")</f>
        <v xml:space="preserve"> </v>
      </c>
      <c r="AY54" s="13" t="str">
        <f>IF(E15+E36+E59+E62&gt;=E13," ","GRESEALA")</f>
        <v xml:space="preserve"> </v>
      </c>
      <c r="AZ54" s="13" t="str">
        <f>IF(F15+F36+F59+F62&gt;=F13," ","GRESEALA")</f>
        <v xml:space="preserve"> </v>
      </c>
      <c r="BA54" s="13" t="str">
        <f>IF(G15+G36+G59+G62&gt;=G13," ","GRESEALA")</f>
        <v xml:space="preserve"> </v>
      </c>
      <c r="BB54" s="13" t="str">
        <f>IF(H15+H36+H59+H62&gt;=H13," ","GRESEALA")</f>
        <v xml:space="preserve"> </v>
      </c>
      <c r="BC54" s="13" t="str">
        <f t="shared" ref="BC54:BI54" si="52">IF(K15+K36+K59+K62&gt;=K13," ","GRESEALA")</f>
        <v xml:space="preserve"> </v>
      </c>
      <c r="BD54" s="17" t="str">
        <f t="shared" si="52"/>
        <v xml:space="preserve"> </v>
      </c>
      <c r="BE54" s="13" t="str">
        <f t="shared" si="52"/>
        <v xml:space="preserve"> </v>
      </c>
      <c r="BF54" s="13" t="str">
        <f t="shared" si="52"/>
        <v xml:space="preserve"> </v>
      </c>
      <c r="BG54" s="13" t="str">
        <f t="shared" si="52"/>
        <v xml:space="preserve"> </v>
      </c>
      <c r="BH54" s="13" t="str">
        <f t="shared" si="52"/>
        <v xml:space="preserve"> </v>
      </c>
      <c r="BI54" s="13" t="str">
        <f t="shared" si="52"/>
        <v xml:space="preserve"> </v>
      </c>
      <c r="BJ54" s="13" t="str">
        <f t="shared" ref="BJ54:BK54" si="53">IF(S15+S36+S59+S62&gt;=S13," ","GRESEALA")</f>
        <v xml:space="preserve"> </v>
      </c>
      <c r="BK54" s="13" t="str">
        <f t="shared" si="53"/>
        <v xml:space="preserve"> </v>
      </c>
    </row>
    <row r="55" spans="2:64" ht="60.75" hidden="1" customHeight="1" x14ac:dyDescent="0.35">
      <c r="B55" s="16"/>
      <c r="C55" s="75" t="s">
        <v>115</v>
      </c>
      <c r="D55" s="93">
        <f t="shared" si="1"/>
        <v>0</v>
      </c>
      <c r="E55" s="105"/>
      <c r="F55" s="105"/>
      <c r="G55" s="105"/>
      <c r="H55" s="105"/>
      <c r="I55" s="105"/>
      <c r="J55" s="105"/>
      <c r="K55" s="105"/>
      <c r="L55" s="105"/>
      <c r="M55" s="105"/>
      <c r="N55" s="105"/>
      <c r="O55" s="105"/>
      <c r="P55" s="105"/>
      <c r="Q55" s="105"/>
      <c r="R55" s="105"/>
      <c r="S55" s="105"/>
      <c r="T55" s="105"/>
      <c r="U55" s="105"/>
      <c r="V55" s="105"/>
      <c r="W55" s="105"/>
      <c r="X55" s="105"/>
      <c r="Y55" s="105"/>
      <c r="Z55" s="106"/>
      <c r="AA55" s="105"/>
      <c r="AB55" s="105"/>
      <c r="AC55" s="105"/>
      <c r="AD55" s="105"/>
      <c r="AE55" s="105"/>
      <c r="AF55" s="105"/>
      <c r="AG55" s="105"/>
      <c r="AH55" s="105"/>
      <c r="AI55" s="105"/>
      <c r="AJ55" s="105"/>
      <c r="AK55" s="105"/>
      <c r="AL55" s="105"/>
      <c r="AM55" s="105"/>
      <c r="AN55" s="105"/>
      <c r="AO55" s="105"/>
      <c r="AP55" s="105"/>
      <c r="AQ55" s="105"/>
      <c r="AR55" s="105"/>
      <c r="AS55" s="105"/>
      <c r="AT55" s="27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</row>
    <row r="56" spans="2:64" ht="27" hidden="1" customHeight="1" x14ac:dyDescent="0.35">
      <c r="B56" s="31"/>
      <c r="C56" s="88" t="s">
        <v>116</v>
      </c>
      <c r="D56" s="114">
        <f t="shared" si="1"/>
        <v>0</v>
      </c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4"/>
      <c r="AH56" s="104"/>
      <c r="AI56" s="104"/>
      <c r="AJ56" s="104"/>
      <c r="AK56" s="104"/>
      <c r="AL56" s="104"/>
      <c r="AM56" s="104"/>
      <c r="AN56" s="104"/>
      <c r="AO56" s="104"/>
      <c r="AP56" s="104"/>
      <c r="AQ56" s="104"/>
      <c r="AR56" s="104"/>
      <c r="AS56" s="104"/>
      <c r="AT56" s="67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</row>
    <row r="57" spans="2:64" ht="40.5" hidden="1" customHeight="1" x14ac:dyDescent="0.35">
      <c r="B57" s="31"/>
      <c r="C57" s="88" t="s">
        <v>117</v>
      </c>
      <c r="D57" s="103">
        <f t="shared" si="1"/>
        <v>0</v>
      </c>
      <c r="E57" s="104"/>
      <c r="F57" s="104"/>
      <c r="G57" s="104"/>
      <c r="H57" s="104"/>
      <c r="I57" s="104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4"/>
      <c r="AL57" s="104"/>
      <c r="AM57" s="104"/>
      <c r="AN57" s="104"/>
      <c r="AO57" s="104"/>
      <c r="AP57" s="104"/>
      <c r="AQ57" s="104"/>
      <c r="AR57" s="104"/>
      <c r="AS57" s="104"/>
      <c r="AT57" s="67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</row>
    <row r="58" spans="2:64" ht="45.75" hidden="1" customHeight="1" x14ac:dyDescent="0.35">
      <c r="B58" s="31"/>
      <c r="C58" s="88" t="s">
        <v>118</v>
      </c>
      <c r="D58" s="114">
        <f t="shared" si="1"/>
        <v>0</v>
      </c>
      <c r="E58" s="104"/>
      <c r="F58" s="104"/>
      <c r="G58" s="104"/>
      <c r="H58" s="104"/>
      <c r="I58" s="104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4"/>
      <c r="Z58" s="104"/>
      <c r="AA58" s="104"/>
      <c r="AB58" s="104"/>
      <c r="AC58" s="104"/>
      <c r="AD58" s="104"/>
      <c r="AE58" s="104"/>
      <c r="AF58" s="104"/>
      <c r="AG58" s="104"/>
      <c r="AH58" s="104"/>
      <c r="AI58" s="104"/>
      <c r="AJ58" s="104"/>
      <c r="AK58" s="104"/>
      <c r="AL58" s="104"/>
      <c r="AM58" s="104"/>
      <c r="AN58" s="104"/>
      <c r="AO58" s="104"/>
      <c r="AP58" s="104"/>
      <c r="AQ58" s="104"/>
      <c r="AR58" s="104"/>
      <c r="AS58" s="104"/>
      <c r="AT58" s="67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</row>
    <row r="59" spans="2:64" ht="39" customHeight="1" x14ac:dyDescent="0.35">
      <c r="B59" s="32">
        <v>13.1</v>
      </c>
      <c r="C59" s="76" t="s">
        <v>119</v>
      </c>
      <c r="D59" s="110">
        <f t="shared" si="1"/>
        <v>0</v>
      </c>
      <c r="E59" s="100">
        <v>0</v>
      </c>
      <c r="F59" s="100">
        <v>0</v>
      </c>
      <c r="G59" s="100">
        <v>0</v>
      </c>
      <c r="H59" s="100">
        <v>0</v>
      </c>
      <c r="I59" s="100">
        <v>0</v>
      </c>
      <c r="J59" s="100">
        <v>0</v>
      </c>
      <c r="K59" s="100">
        <v>0</v>
      </c>
      <c r="L59" s="100">
        <v>0</v>
      </c>
      <c r="M59" s="100">
        <v>0</v>
      </c>
      <c r="N59" s="100">
        <v>0</v>
      </c>
      <c r="O59" s="100">
        <v>0</v>
      </c>
      <c r="P59" s="100">
        <v>0</v>
      </c>
      <c r="Q59" s="100">
        <v>0</v>
      </c>
      <c r="R59" s="100">
        <v>0</v>
      </c>
      <c r="S59" s="100">
        <v>0</v>
      </c>
      <c r="T59" s="100">
        <v>0</v>
      </c>
      <c r="U59" s="100">
        <v>0</v>
      </c>
      <c r="V59" s="100">
        <v>0</v>
      </c>
      <c r="W59" s="100">
        <v>0</v>
      </c>
      <c r="X59" s="100">
        <v>0</v>
      </c>
      <c r="Y59" s="100">
        <v>0</v>
      </c>
      <c r="Z59" s="104"/>
      <c r="AA59" s="100">
        <v>0</v>
      </c>
      <c r="AB59" s="100">
        <v>0</v>
      </c>
      <c r="AC59" s="100">
        <v>0</v>
      </c>
      <c r="AD59" s="100">
        <v>0</v>
      </c>
      <c r="AE59" s="100">
        <v>0</v>
      </c>
      <c r="AF59" s="100">
        <v>0</v>
      </c>
      <c r="AG59" s="100">
        <v>0</v>
      </c>
      <c r="AH59" s="100">
        <v>0</v>
      </c>
      <c r="AI59" s="100">
        <v>0</v>
      </c>
      <c r="AJ59" s="100">
        <v>0</v>
      </c>
      <c r="AK59" s="100">
        <v>0</v>
      </c>
      <c r="AL59" s="100">
        <v>0</v>
      </c>
      <c r="AM59" s="100">
        <v>0</v>
      </c>
      <c r="AN59" s="100">
        <v>0</v>
      </c>
      <c r="AO59" s="100">
        <v>0</v>
      </c>
      <c r="AP59" s="100">
        <v>0</v>
      </c>
      <c r="AQ59" s="100">
        <v>0</v>
      </c>
      <c r="AR59" s="100">
        <v>0</v>
      </c>
      <c r="AS59" s="100">
        <v>0</v>
      </c>
      <c r="AT59" s="67"/>
      <c r="AU59" s="13" t="str">
        <f t="shared" ref="AU59:BK59" si="54">IF(U15+U36+U59+U62&gt;=U13," ","GRESEALA")</f>
        <v xml:space="preserve"> </v>
      </c>
      <c r="AV59" s="13" t="str">
        <f t="shared" si="54"/>
        <v xml:space="preserve"> </v>
      </c>
      <c r="AW59" s="13" t="str">
        <f t="shared" si="54"/>
        <v xml:space="preserve"> </v>
      </c>
      <c r="AX59" s="13" t="str">
        <f t="shared" si="54"/>
        <v xml:space="preserve"> </v>
      </c>
      <c r="AY59" s="13" t="str">
        <f t="shared" si="54"/>
        <v xml:space="preserve"> </v>
      </c>
      <c r="AZ59" s="13" t="str">
        <f t="shared" si="54"/>
        <v xml:space="preserve"> </v>
      </c>
      <c r="BA59" s="13" t="str">
        <f t="shared" si="54"/>
        <v xml:space="preserve"> </v>
      </c>
      <c r="BB59" s="13" t="str">
        <f t="shared" si="54"/>
        <v xml:space="preserve"> </v>
      </c>
      <c r="BC59" s="13" t="str">
        <f t="shared" si="54"/>
        <v xml:space="preserve"> </v>
      </c>
      <c r="BD59" s="13" t="str">
        <f t="shared" si="54"/>
        <v xml:space="preserve"> </v>
      </c>
      <c r="BE59" s="13" t="str">
        <f t="shared" si="54"/>
        <v xml:space="preserve"> </v>
      </c>
      <c r="BF59" s="13" t="str">
        <f t="shared" si="54"/>
        <v xml:space="preserve"> </v>
      </c>
      <c r="BG59" s="13" t="str">
        <f t="shared" si="54"/>
        <v xml:space="preserve"> </v>
      </c>
      <c r="BH59" s="13" t="str">
        <f t="shared" si="54"/>
        <v xml:space="preserve"> </v>
      </c>
      <c r="BI59" s="13" t="str">
        <f t="shared" si="54"/>
        <v xml:space="preserve"> </v>
      </c>
      <c r="BJ59" s="13" t="str">
        <f t="shared" si="54"/>
        <v xml:space="preserve"> </v>
      </c>
      <c r="BK59" s="13" t="str">
        <f t="shared" si="54"/>
        <v xml:space="preserve"> </v>
      </c>
    </row>
    <row r="60" spans="2:64" ht="40.5" customHeight="1" x14ac:dyDescent="0.35">
      <c r="B60" s="21">
        <v>13</v>
      </c>
      <c r="C60" s="81" t="s">
        <v>120</v>
      </c>
      <c r="D60" s="114">
        <f t="shared" si="1"/>
        <v>0</v>
      </c>
      <c r="E60" s="102">
        <v>0</v>
      </c>
      <c r="F60" s="102">
        <v>0</v>
      </c>
      <c r="G60" s="102">
        <v>0</v>
      </c>
      <c r="H60" s="102">
        <v>0</v>
      </c>
      <c r="I60" s="102">
        <v>0</v>
      </c>
      <c r="J60" s="102">
        <v>0</v>
      </c>
      <c r="K60" s="102">
        <v>0</v>
      </c>
      <c r="L60" s="102">
        <v>0</v>
      </c>
      <c r="M60" s="102">
        <v>0</v>
      </c>
      <c r="N60" s="102">
        <v>0</v>
      </c>
      <c r="O60" s="102">
        <v>0</v>
      </c>
      <c r="P60" s="102">
        <v>0</v>
      </c>
      <c r="Q60" s="102">
        <v>0</v>
      </c>
      <c r="R60" s="102">
        <v>0</v>
      </c>
      <c r="S60" s="102">
        <v>0</v>
      </c>
      <c r="T60" s="102">
        <v>0</v>
      </c>
      <c r="U60" s="102">
        <v>0</v>
      </c>
      <c r="V60" s="102">
        <v>0</v>
      </c>
      <c r="W60" s="102">
        <v>0</v>
      </c>
      <c r="X60" s="102">
        <v>0</v>
      </c>
      <c r="Y60" s="102">
        <v>0</v>
      </c>
      <c r="Z60" s="104"/>
      <c r="AA60" s="102">
        <v>0</v>
      </c>
      <c r="AB60" s="102">
        <v>0</v>
      </c>
      <c r="AC60" s="102">
        <v>0</v>
      </c>
      <c r="AD60" s="102">
        <v>0</v>
      </c>
      <c r="AE60" s="102">
        <v>0</v>
      </c>
      <c r="AF60" s="102">
        <v>0</v>
      </c>
      <c r="AG60" s="102">
        <v>0</v>
      </c>
      <c r="AH60" s="102">
        <v>0</v>
      </c>
      <c r="AI60" s="102">
        <v>0</v>
      </c>
      <c r="AJ60" s="102">
        <v>0</v>
      </c>
      <c r="AK60" s="102">
        <v>0</v>
      </c>
      <c r="AL60" s="102">
        <v>0</v>
      </c>
      <c r="AM60" s="102">
        <v>0</v>
      </c>
      <c r="AN60" s="102">
        <v>0</v>
      </c>
      <c r="AO60" s="102">
        <v>0</v>
      </c>
      <c r="AP60" s="102">
        <v>0</v>
      </c>
      <c r="AQ60" s="102">
        <v>0</v>
      </c>
      <c r="AR60" s="102">
        <v>0</v>
      </c>
      <c r="AS60" s="102">
        <v>0</v>
      </c>
      <c r="AT60" s="67"/>
      <c r="AU60" s="13" t="str">
        <f>IF(AL15+AL36+AL59+AL62&gt;=AL13," ","GRESEALA")</f>
        <v xml:space="preserve"> </v>
      </c>
      <c r="AV60" s="13" t="str">
        <f>IF(AR15+AR36+AR59+AR62&gt;=AR13," ","GRESEALA")</f>
        <v xml:space="preserve"> </v>
      </c>
      <c r="AW60" s="13" t="str">
        <f>IF(AS15+AS36+AS59+AS62&gt;=AS13," ","GRESEALA")</f>
        <v xml:space="preserve"> </v>
      </c>
      <c r="AX60" s="13" t="str">
        <f>IF(E53+F53=D53," ","GRESEALA")</f>
        <v xml:space="preserve"> </v>
      </c>
      <c r="AY60" s="17" t="str">
        <f>IF(G53+K53+I53+L53+M53=D53," ","GRESEALA")</f>
        <v xml:space="preserve"> </v>
      </c>
      <c r="AZ60" s="13" t="str">
        <f>IF(O53+P53=D53," ","GRESEALA")</f>
        <v xml:space="preserve"> </v>
      </c>
      <c r="BA60" s="13" t="str">
        <f>IF(Q53+S53+T53+U53+V53+W53=D53," ","GRESEALA")</f>
        <v xml:space="preserve"> </v>
      </c>
      <c r="BB60" s="13" t="str">
        <f>IF(X53+Y53+Z53=D53," ","GRESEALA")</f>
        <v xml:space="preserve"> </v>
      </c>
      <c r="BC60" s="17" t="str">
        <f>IF(AA53+AC53+AE53+AF53+AG53+AH53+AI53+AJ53+AK53+AL53+AM53+AN53+AO53+AP53+AQ53+AR53+AS53&gt;=D53," ","GRESEALA")</f>
        <v xml:space="preserve"> </v>
      </c>
      <c r="BD60" s="13" t="str">
        <f>IF(E54+F54=D54," ","GRESEALA")</f>
        <v xml:space="preserve"> </v>
      </c>
      <c r="BE60" s="17" t="str">
        <f>IF(G54+K54+I54+L54+M54=D54," ","GRESEALA")</f>
        <v xml:space="preserve"> </v>
      </c>
      <c r="BF60" s="13" t="str">
        <f>IF(O54+P54=D54," ","GRESEALA")</f>
        <v xml:space="preserve"> </v>
      </c>
      <c r="BG60" s="13" t="str">
        <f>IF(Q54+S54+T54+U54+V54+W54=D54," ","GRESEALA")</f>
        <v xml:space="preserve"> </v>
      </c>
      <c r="BH60" s="13" t="str">
        <f>IF(X54+Y54+Z54=D54," ","GRESEALA")</f>
        <v xml:space="preserve"> </v>
      </c>
      <c r="BI60" s="17" t="str">
        <f>IF(AA54+AC54+AE54+AF54+AG54+AH54+AI54+AJ54+AK54+AL54+AM54+AN54+AO54+AP54+AQ54+AR54+AS54&gt;=D54," ","GRESEALA")</f>
        <v xml:space="preserve"> </v>
      </c>
      <c r="BJ60" s="13" t="str">
        <f>IF(E59+F59=D59," ","GRESEALA")</f>
        <v xml:space="preserve"> </v>
      </c>
      <c r="BK60" s="17" t="str">
        <f>IF(G59+K59+I59+L59+M59=D59," ","GRESEALA")</f>
        <v xml:space="preserve"> </v>
      </c>
    </row>
    <row r="61" spans="2:64" ht="62.25" hidden="1" customHeight="1" x14ac:dyDescent="0.35">
      <c r="B61" s="21">
        <v>14</v>
      </c>
      <c r="C61" s="81" t="s">
        <v>121</v>
      </c>
      <c r="D61" s="102">
        <f t="shared" si="1"/>
        <v>0</v>
      </c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4"/>
      <c r="AA61" s="102"/>
      <c r="AB61" s="102"/>
      <c r="AC61" s="102"/>
      <c r="AD61" s="102"/>
      <c r="AE61" s="102"/>
      <c r="AF61" s="102"/>
      <c r="AG61" s="102"/>
      <c r="AH61" s="102"/>
      <c r="AI61" s="102"/>
      <c r="AJ61" s="102"/>
      <c r="AK61" s="102"/>
      <c r="AL61" s="102"/>
      <c r="AM61" s="102"/>
      <c r="AN61" s="102"/>
      <c r="AO61" s="102"/>
      <c r="AP61" s="102"/>
      <c r="AQ61" s="102"/>
      <c r="AR61" s="102"/>
      <c r="AS61" s="102"/>
      <c r="AT61" s="67"/>
      <c r="AU61" s="13" t="str">
        <f>IF(O59+P59=D59," ","GRESEALA")</f>
        <v xml:space="preserve"> </v>
      </c>
      <c r="AV61" s="13" t="str">
        <f>IF(Q59+S59+T59+U59+V59+W59=D59," ","GRESEALA")</f>
        <v xml:space="preserve"> </v>
      </c>
      <c r="AW61" s="13" t="str">
        <f>IF(X59+Y59+Z59=D59," ","GRESEALA")</f>
        <v xml:space="preserve"> </v>
      </c>
      <c r="AX61" s="13" t="str">
        <f>IF(AA59+AC59+AE59+AF59+AG59+AH59+AI59+AJ59+AK59+AL59+AR59+AS59&gt;=D59," ","GRESEALA")</f>
        <v xml:space="preserve"> </v>
      </c>
      <c r="AY61" s="13" t="str">
        <f>IF(D54=AE54," ","GRESEALA")</f>
        <v xml:space="preserve"> </v>
      </c>
      <c r="AZ61" s="13" t="str">
        <f>IF(E60+F60=D60," ","GRESEALA")</f>
        <v xml:space="preserve"> </v>
      </c>
      <c r="BA61" s="17" t="str">
        <f>IF(G60+K60+I60+L60+M60=D60," ","GRESEALA")</f>
        <v xml:space="preserve"> </v>
      </c>
      <c r="BB61" s="13" t="str">
        <f>IF(O60+P60=D60," ","GRESEALA")</f>
        <v xml:space="preserve"> </v>
      </c>
      <c r="BC61" s="13" t="str">
        <f>IF(Q60+S60+T60+U60+V60+W60=D60," ","GRESEALA")</f>
        <v xml:space="preserve"> </v>
      </c>
      <c r="BD61" s="13" t="str">
        <f>IF(X60+Y60+Z60=D60," ","GRESEALA")</f>
        <v xml:space="preserve"> </v>
      </c>
      <c r="BE61" s="17" t="str">
        <f>IF(AA60+AC60+AE60+AF60+AG60+AH60+AI60+AJ60+AK60+AL60+AM60+AN60+AO60+AP60+AQ60+AR60+AS60&gt;=D60," ","GRESEALA")</f>
        <v xml:space="preserve"> </v>
      </c>
      <c r="BF61" s="13" t="str">
        <f>IF(E61+F61=D61," ","GRESEALA")</f>
        <v xml:space="preserve"> </v>
      </c>
      <c r="BG61" s="17" t="str">
        <f>IF(G61+K61+I61+L61+M61=D61," ","GRESEALA")</f>
        <v xml:space="preserve"> </v>
      </c>
      <c r="BH61" s="13" t="str">
        <f>IF(O61+P61=D61," ","GRESEALA")</f>
        <v xml:space="preserve"> </v>
      </c>
      <c r="BI61" s="13" t="str">
        <f>IF(Q61+S61+T61+U61+V61+W61=D61," ","GRESEALA")</f>
        <v xml:space="preserve"> </v>
      </c>
      <c r="BJ61" s="13" t="str">
        <f>IF(X61+Y61+Z61=D61," ","GRESEALA")</f>
        <v xml:space="preserve"> </v>
      </c>
      <c r="BK61" s="17" t="str">
        <f>IF(AA61+AC61+AE61+AF61+AG61+AH61+AI61+AJ61+AK61+AL61+AM61+AN61+AO61+AP61+AQ61+AR61+AS61&gt;=D61," ","GRESEALA")</f>
        <v xml:space="preserve"> </v>
      </c>
    </row>
    <row r="62" spans="2:64" s="20" customFormat="1" ht="38.25" customHeight="1" x14ac:dyDescent="0.35">
      <c r="B62" s="32">
        <v>15.1</v>
      </c>
      <c r="C62" s="76" t="s">
        <v>122</v>
      </c>
      <c r="D62" s="110">
        <f t="shared" si="1"/>
        <v>0</v>
      </c>
      <c r="E62" s="100">
        <v>0</v>
      </c>
      <c r="F62" s="100">
        <v>0</v>
      </c>
      <c r="G62" s="100">
        <v>0</v>
      </c>
      <c r="H62" s="100">
        <v>0</v>
      </c>
      <c r="I62" s="100">
        <v>0</v>
      </c>
      <c r="J62" s="100">
        <v>0</v>
      </c>
      <c r="K62" s="100">
        <v>0</v>
      </c>
      <c r="L62" s="100">
        <v>0</v>
      </c>
      <c r="M62" s="109"/>
      <c r="N62" s="109"/>
      <c r="O62" s="100">
        <v>0</v>
      </c>
      <c r="P62" s="100">
        <v>0</v>
      </c>
      <c r="Q62" s="100">
        <v>0</v>
      </c>
      <c r="R62" s="100">
        <v>0</v>
      </c>
      <c r="S62" s="100">
        <v>0</v>
      </c>
      <c r="T62" s="100">
        <v>0</v>
      </c>
      <c r="U62" s="100">
        <v>0</v>
      </c>
      <c r="V62" s="100">
        <v>0</v>
      </c>
      <c r="W62" s="100">
        <v>0</v>
      </c>
      <c r="X62" s="100">
        <v>0</v>
      </c>
      <c r="Y62" s="100">
        <v>0</v>
      </c>
      <c r="Z62" s="104"/>
      <c r="AA62" s="100">
        <v>0</v>
      </c>
      <c r="AB62" s="100">
        <v>0</v>
      </c>
      <c r="AC62" s="100">
        <v>0</v>
      </c>
      <c r="AD62" s="100">
        <v>0</v>
      </c>
      <c r="AE62" s="100">
        <v>0</v>
      </c>
      <c r="AF62" s="100">
        <v>0</v>
      </c>
      <c r="AG62" s="100">
        <v>0</v>
      </c>
      <c r="AH62" s="100">
        <v>0</v>
      </c>
      <c r="AI62" s="100">
        <v>0</v>
      </c>
      <c r="AJ62" s="100">
        <v>0</v>
      </c>
      <c r="AK62" s="100">
        <v>0</v>
      </c>
      <c r="AL62" s="100">
        <v>0</v>
      </c>
      <c r="AM62" s="100">
        <v>0</v>
      </c>
      <c r="AN62" s="100">
        <v>0</v>
      </c>
      <c r="AO62" s="100">
        <v>0</v>
      </c>
      <c r="AP62" s="100">
        <v>0</v>
      </c>
      <c r="AQ62" s="100">
        <v>0</v>
      </c>
      <c r="AR62" s="100">
        <v>0</v>
      </c>
      <c r="AS62" s="100">
        <v>0</v>
      </c>
      <c r="AT62" s="67"/>
      <c r="AU62" s="13" t="str">
        <f>IF(E62+F62=D62," ","GRESEALA")</f>
        <v xml:space="preserve"> </v>
      </c>
      <c r="AV62" s="17" t="str">
        <f>IF(G62+K62+I62+L62+M62=D62," ","GRESEALA")</f>
        <v xml:space="preserve"> </v>
      </c>
      <c r="AW62" s="13" t="str">
        <f>IF(O62+P62=D62," ","GRESEALA")</f>
        <v xml:space="preserve"> </v>
      </c>
      <c r="AX62" s="13" t="str">
        <f>IF(Q62+S62+T62+U62+V62+W62=D62," ","GRESEALA")</f>
        <v xml:space="preserve"> </v>
      </c>
      <c r="AY62" s="13" t="str">
        <f>IF(X62+Y62+Z62=D62," ","GRESEALA")</f>
        <v xml:space="preserve"> </v>
      </c>
      <c r="AZ62" s="13" t="str">
        <f>IF(AA62+AC62+AE62+AF62+AG62+AH62+AI62+AJ62+AK62+AL62+AR62+AS62&gt;=D62," ","GRESEALA")</f>
        <v xml:space="preserve"> </v>
      </c>
      <c r="BA62" s="13" t="str">
        <f>IF(E63+F63=D63," ","GRESEALA")</f>
        <v xml:space="preserve"> </v>
      </c>
      <c r="BB62" s="17" t="str">
        <f>IF(G63+K63+I63+L63+M63=D63," ","GRESEALA")</f>
        <v xml:space="preserve"> </v>
      </c>
      <c r="BC62" s="13" t="str">
        <f>IF(O63+P63=D63," ","GRESEALA")</f>
        <v xml:space="preserve"> </v>
      </c>
      <c r="BD62" s="13" t="str">
        <f>IF(Q63+S63+T63+U63+V63+W63=D63," ","GRESEALA")</f>
        <v xml:space="preserve"> </v>
      </c>
      <c r="BE62" s="13" t="str">
        <f>IF(X63+Y63+Z63=D63," ","GRESEALA")</f>
        <v xml:space="preserve"> </v>
      </c>
      <c r="BF62" s="17" t="str">
        <f>IF(AA63+AC63+AE63+AF63+AG63+AH63+AI63+AJ63+AK63+AL63+AM63+AN63+AO63+AP63+AQ63+AR63+AS63&gt;=D63," ","GRESEALA")</f>
        <v xml:space="preserve"> </v>
      </c>
      <c r="BG62" s="13" t="str">
        <f>IF(E64+F64=D64," ","GRESEALA")</f>
        <v xml:space="preserve"> </v>
      </c>
      <c r="BH62" s="17" t="str">
        <f>IF(G64+K64+I64+L64+M64=D64," ","GRESEALA")</f>
        <v xml:space="preserve"> </v>
      </c>
      <c r="BI62" s="13" t="str">
        <f>IF(O64+P64=D64," ","GRESEALA")</f>
        <v xml:space="preserve"> </v>
      </c>
      <c r="BJ62" s="13" t="str">
        <f>IF(Q64+S64+T64+U64+V64+W64=D64," ","GRESEALA")</f>
        <v xml:space="preserve"> </v>
      </c>
      <c r="BK62" s="13" t="str">
        <f>IF(X64+Y64+Z64=D64," ","GRESEALA")</f>
        <v xml:space="preserve"> </v>
      </c>
    </row>
    <row r="63" spans="2:64" ht="42.75" customHeight="1" x14ac:dyDescent="0.35">
      <c r="B63" s="21">
        <v>15</v>
      </c>
      <c r="C63" s="81" t="s">
        <v>123</v>
      </c>
      <c r="D63" s="102">
        <f t="shared" si="1"/>
        <v>0</v>
      </c>
      <c r="E63" s="102">
        <v>0</v>
      </c>
      <c r="F63" s="102">
        <v>0</v>
      </c>
      <c r="G63" s="102">
        <v>0</v>
      </c>
      <c r="H63" s="102">
        <v>0</v>
      </c>
      <c r="I63" s="102">
        <v>0</v>
      </c>
      <c r="J63" s="102">
        <v>0</v>
      </c>
      <c r="K63" s="102">
        <v>0</v>
      </c>
      <c r="L63" s="102">
        <v>0</v>
      </c>
      <c r="M63" s="104"/>
      <c r="N63" s="104"/>
      <c r="O63" s="102">
        <v>0</v>
      </c>
      <c r="P63" s="102">
        <v>0</v>
      </c>
      <c r="Q63" s="102">
        <v>0</v>
      </c>
      <c r="R63" s="102">
        <v>0</v>
      </c>
      <c r="S63" s="102">
        <v>0</v>
      </c>
      <c r="T63" s="102">
        <v>0</v>
      </c>
      <c r="U63" s="102">
        <v>0</v>
      </c>
      <c r="V63" s="102">
        <v>0</v>
      </c>
      <c r="W63" s="102">
        <v>0</v>
      </c>
      <c r="X63" s="102">
        <v>0</v>
      </c>
      <c r="Y63" s="102">
        <v>0</v>
      </c>
      <c r="Z63" s="104"/>
      <c r="AA63" s="102">
        <v>0</v>
      </c>
      <c r="AB63" s="102">
        <v>0</v>
      </c>
      <c r="AC63" s="102">
        <v>0</v>
      </c>
      <c r="AD63" s="102">
        <v>0</v>
      </c>
      <c r="AE63" s="102">
        <v>0</v>
      </c>
      <c r="AF63" s="102">
        <v>0</v>
      </c>
      <c r="AG63" s="102">
        <v>0</v>
      </c>
      <c r="AH63" s="102">
        <v>0</v>
      </c>
      <c r="AI63" s="102">
        <v>0</v>
      </c>
      <c r="AJ63" s="102">
        <v>0</v>
      </c>
      <c r="AK63" s="102">
        <v>0</v>
      </c>
      <c r="AL63" s="102">
        <v>0</v>
      </c>
      <c r="AM63" s="102">
        <v>0</v>
      </c>
      <c r="AN63" s="102">
        <v>0</v>
      </c>
      <c r="AO63" s="102">
        <v>0</v>
      </c>
      <c r="AP63" s="102">
        <v>0</v>
      </c>
      <c r="AQ63" s="102">
        <v>0</v>
      </c>
      <c r="AR63" s="102">
        <v>0</v>
      </c>
      <c r="AS63" s="102">
        <v>0</v>
      </c>
      <c r="AT63" s="67"/>
      <c r="AU63" s="13" t="str">
        <f>IF(E65+E66+E67=E64," ","GRESEALA")</f>
        <v xml:space="preserve"> </v>
      </c>
      <c r="AV63" s="13" t="str">
        <f>IF(F65+F66+F67=F64," ","GRESEALA")</f>
        <v xml:space="preserve"> </v>
      </c>
      <c r="AW63" s="13" t="str">
        <f>IF(G65+G66+G67=G64," ","GRESEALA")</f>
        <v xml:space="preserve"> </v>
      </c>
      <c r="AX63" s="13" t="str">
        <f>IF(H65+H66+H67=H64," ","GRESEALA")</f>
        <v xml:space="preserve"> </v>
      </c>
      <c r="AY63" s="13" t="str">
        <f t="shared" ref="AY63:BE63" si="55">IF(K65+K66+K67=K64," ","GRESEALA")</f>
        <v xml:space="preserve"> </v>
      </c>
      <c r="AZ63" s="17" t="str">
        <f t="shared" si="55"/>
        <v xml:space="preserve"> </v>
      </c>
      <c r="BA63" s="13" t="str">
        <f t="shared" si="55"/>
        <v xml:space="preserve"> </v>
      </c>
      <c r="BB63" s="13" t="str">
        <f t="shared" si="55"/>
        <v xml:space="preserve"> </v>
      </c>
      <c r="BC63" s="13" t="str">
        <f t="shared" si="55"/>
        <v xml:space="preserve"> </v>
      </c>
      <c r="BD63" s="13" t="str">
        <f t="shared" si="55"/>
        <v xml:space="preserve"> </v>
      </c>
      <c r="BE63" s="13" t="str">
        <f t="shared" si="55"/>
        <v xml:space="preserve"> </v>
      </c>
      <c r="BF63" s="13" t="str">
        <f t="shared" ref="BF63:BK63" si="56">IF(S65+S66+S67=S64," ","GRESEALA")</f>
        <v xml:space="preserve"> </v>
      </c>
      <c r="BG63" s="13" t="str">
        <f t="shared" si="56"/>
        <v xml:space="preserve"> </v>
      </c>
      <c r="BH63" s="13" t="str">
        <f t="shared" si="56"/>
        <v xml:space="preserve"> </v>
      </c>
      <c r="BI63" s="13" t="str">
        <f t="shared" si="56"/>
        <v xml:space="preserve"> </v>
      </c>
      <c r="BJ63" s="13" t="str">
        <f t="shared" si="56"/>
        <v xml:space="preserve"> </v>
      </c>
      <c r="BK63" s="13" t="str">
        <f t="shared" si="56"/>
        <v xml:space="preserve"> </v>
      </c>
      <c r="BL63" s="5"/>
    </row>
    <row r="64" spans="2:64" ht="39.75" customHeight="1" x14ac:dyDescent="0.35">
      <c r="B64" s="16">
        <v>16</v>
      </c>
      <c r="C64" s="89" t="s">
        <v>124</v>
      </c>
      <c r="D64" s="115">
        <f t="shared" si="1"/>
        <v>0</v>
      </c>
      <c r="E64" s="101">
        <f t="shared" ref="E64:AS64" si="57">E65+E66+E67</f>
        <v>0</v>
      </c>
      <c r="F64" s="101">
        <f t="shared" si="57"/>
        <v>0</v>
      </c>
      <c r="G64" s="101">
        <f t="shared" si="57"/>
        <v>0</v>
      </c>
      <c r="H64" s="101">
        <f t="shared" si="57"/>
        <v>0</v>
      </c>
      <c r="I64" s="101">
        <f t="shared" si="57"/>
        <v>0</v>
      </c>
      <c r="J64" s="101">
        <f t="shared" si="57"/>
        <v>0</v>
      </c>
      <c r="K64" s="101">
        <f t="shared" si="57"/>
        <v>0</v>
      </c>
      <c r="L64" s="101">
        <f t="shared" si="57"/>
        <v>0</v>
      </c>
      <c r="M64" s="101">
        <f t="shared" si="57"/>
        <v>0</v>
      </c>
      <c r="N64" s="101">
        <f t="shared" si="57"/>
        <v>0</v>
      </c>
      <c r="O64" s="101">
        <f t="shared" si="57"/>
        <v>0</v>
      </c>
      <c r="P64" s="101">
        <f t="shared" si="57"/>
        <v>0</v>
      </c>
      <c r="Q64" s="101">
        <f t="shared" si="57"/>
        <v>0</v>
      </c>
      <c r="R64" s="101">
        <f t="shared" si="57"/>
        <v>0</v>
      </c>
      <c r="S64" s="101">
        <f t="shared" si="57"/>
        <v>0</v>
      </c>
      <c r="T64" s="101">
        <f t="shared" si="57"/>
        <v>0</v>
      </c>
      <c r="U64" s="101">
        <f t="shared" si="57"/>
        <v>0</v>
      </c>
      <c r="V64" s="101">
        <f t="shared" si="57"/>
        <v>0</v>
      </c>
      <c r="W64" s="101">
        <f t="shared" si="57"/>
        <v>0</v>
      </c>
      <c r="X64" s="101">
        <f t="shared" si="57"/>
        <v>0</v>
      </c>
      <c r="Y64" s="101">
        <f t="shared" si="57"/>
        <v>0</v>
      </c>
      <c r="Z64" s="104">
        <f t="shared" si="57"/>
        <v>0</v>
      </c>
      <c r="AA64" s="101">
        <f t="shared" si="57"/>
        <v>0</v>
      </c>
      <c r="AB64" s="101">
        <f t="shared" si="57"/>
        <v>0</v>
      </c>
      <c r="AC64" s="101">
        <f t="shared" si="57"/>
        <v>0</v>
      </c>
      <c r="AD64" s="101">
        <f t="shared" si="57"/>
        <v>0</v>
      </c>
      <c r="AE64" s="101">
        <f t="shared" si="57"/>
        <v>0</v>
      </c>
      <c r="AF64" s="101">
        <f t="shared" si="57"/>
        <v>0</v>
      </c>
      <c r="AG64" s="101">
        <f t="shared" si="57"/>
        <v>0</v>
      </c>
      <c r="AH64" s="101">
        <f t="shared" si="57"/>
        <v>0</v>
      </c>
      <c r="AI64" s="101">
        <f t="shared" si="57"/>
        <v>0</v>
      </c>
      <c r="AJ64" s="101">
        <f t="shared" si="57"/>
        <v>0</v>
      </c>
      <c r="AK64" s="101">
        <f t="shared" si="57"/>
        <v>0</v>
      </c>
      <c r="AL64" s="101">
        <f t="shared" si="57"/>
        <v>0</v>
      </c>
      <c r="AM64" s="101">
        <f t="shared" si="57"/>
        <v>0</v>
      </c>
      <c r="AN64" s="101">
        <f t="shared" si="57"/>
        <v>0</v>
      </c>
      <c r="AO64" s="101">
        <f t="shared" si="57"/>
        <v>0</v>
      </c>
      <c r="AP64" s="101">
        <f t="shared" si="57"/>
        <v>0</v>
      </c>
      <c r="AQ64" s="101">
        <f t="shared" si="57"/>
        <v>0</v>
      </c>
      <c r="AR64" s="101">
        <f t="shared" si="57"/>
        <v>0</v>
      </c>
      <c r="AS64" s="101">
        <f t="shared" si="57"/>
        <v>0</v>
      </c>
      <c r="AT64" s="67"/>
      <c r="AU64" s="13" t="str">
        <f t="shared" ref="AU64:BH64" si="58">IF(Y65+Y66+Y67=Y64," ","GRESEALA")</f>
        <v xml:space="preserve"> </v>
      </c>
      <c r="AV64" s="13" t="str">
        <f t="shared" si="58"/>
        <v xml:space="preserve"> </v>
      </c>
      <c r="AW64" s="13" t="str">
        <f t="shared" si="58"/>
        <v xml:space="preserve"> </v>
      </c>
      <c r="AX64" s="13" t="str">
        <f t="shared" si="58"/>
        <v xml:space="preserve"> </v>
      </c>
      <c r="AY64" s="13" t="str">
        <f t="shared" si="58"/>
        <v xml:space="preserve"> </v>
      </c>
      <c r="AZ64" s="13" t="str">
        <f t="shared" si="58"/>
        <v xml:space="preserve"> </v>
      </c>
      <c r="BA64" s="13" t="str">
        <f t="shared" si="58"/>
        <v xml:space="preserve"> </v>
      </c>
      <c r="BB64" s="13" t="str">
        <f t="shared" si="58"/>
        <v xml:space="preserve"> </v>
      </c>
      <c r="BC64" s="13" t="str">
        <f t="shared" si="58"/>
        <v xml:space="preserve"> </v>
      </c>
      <c r="BD64" s="13" t="str">
        <f t="shared" si="58"/>
        <v xml:space="preserve"> </v>
      </c>
      <c r="BE64" s="13" t="str">
        <f t="shared" si="58"/>
        <v xml:space="preserve"> </v>
      </c>
      <c r="BF64" s="13" t="str">
        <f t="shared" si="58"/>
        <v xml:space="preserve"> </v>
      </c>
      <c r="BG64" s="13" t="str">
        <f t="shared" si="58"/>
        <v xml:space="preserve"> </v>
      </c>
      <c r="BH64" s="13" t="str">
        <f t="shared" si="58"/>
        <v xml:space="preserve"> </v>
      </c>
      <c r="BI64" s="13" t="str">
        <f t="shared" ref="BI64:BJ64" si="59">IF(AR65+AR66+AR67=AR64," ","GRESEALA")</f>
        <v xml:space="preserve"> </v>
      </c>
      <c r="BJ64" s="13" t="str">
        <f t="shared" si="59"/>
        <v xml:space="preserve"> </v>
      </c>
      <c r="BK64" s="17" t="str">
        <f>IF(AA64+AC64+AE64+AF64+AG64+AH64+AI64+AJ64+AK64+AL64+AM64+AN64+AO64+AP64+AQ64+AR64+AS64&gt;=D64," ","GRESEALA")</f>
        <v xml:space="preserve"> </v>
      </c>
      <c r="BL64" s="33" t="str">
        <f>IF(X35+Y35+Z35=D35," ","GRESEALA")</f>
        <v xml:space="preserve"> </v>
      </c>
    </row>
    <row r="65" spans="2:66" ht="22.5" customHeight="1" x14ac:dyDescent="0.35">
      <c r="B65" s="23" t="s">
        <v>125</v>
      </c>
      <c r="C65" s="90"/>
      <c r="D65" s="102">
        <f t="shared" si="1"/>
        <v>0</v>
      </c>
      <c r="E65" s="102">
        <v>0</v>
      </c>
      <c r="F65" s="102">
        <v>0</v>
      </c>
      <c r="G65" s="102">
        <v>0</v>
      </c>
      <c r="H65" s="102">
        <v>0</v>
      </c>
      <c r="I65" s="102">
        <v>0</v>
      </c>
      <c r="J65" s="102">
        <v>0</v>
      </c>
      <c r="K65" s="102">
        <v>0</v>
      </c>
      <c r="L65" s="102">
        <v>0</v>
      </c>
      <c r="M65" s="102">
        <v>0</v>
      </c>
      <c r="N65" s="102">
        <v>0</v>
      </c>
      <c r="O65" s="102">
        <v>0</v>
      </c>
      <c r="P65" s="102">
        <v>0</v>
      </c>
      <c r="Q65" s="102">
        <v>0</v>
      </c>
      <c r="R65" s="102">
        <v>0</v>
      </c>
      <c r="S65" s="102">
        <v>0</v>
      </c>
      <c r="T65" s="102">
        <v>0</v>
      </c>
      <c r="U65" s="102">
        <v>0</v>
      </c>
      <c r="V65" s="102">
        <v>0</v>
      </c>
      <c r="W65" s="102">
        <v>0</v>
      </c>
      <c r="X65" s="102">
        <v>0</v>
      </c>
      <c r="Y65" s="102">
        <v>0</v>
      </c>
      <c r="Z65" s="104"/>
      <c r="AA65" s="102">
        <v>0</v>
      </c>
      <c r="AB65" s="102">
        <v>0</v>
      </c>
      <c r="AC65" s="102">
        <v>0</v>
      </c>
      <c r="AD65" s="102">
        <v>0</v>
      </c>
      <c r="AE65" s="102">
        <v>0</v>
      </c>
      <c r="AF65" s="102">
        <v>0</v>
      </c>
      <c r="AG65" s="102">
        <v>0</v>
      </c>
      <c r="AH65" s="102">
        <v>0</v>
      </c>
      <c r="AI65" s="102">
        <v>0</v>
      </c>
      <c r="AJ65" s="102">
        <v>0</v>
      </c>
      <c r="AK65" s="102">
        <v>0</v>
      </c>
      <c r="AL65" s="102">
        <v>0</v>
      </c>
      <c r="AM65" s="102">
        <v>0</v>
      </c>
      <c r="AN65" s="102">
        <v>0</v>
      </c>
      <c r="AO65" s="102">
        <v>0</v>
      </c>
      <c r="AP65" s="102">
        <v>0</v>
      </c>
      <c r="AQ65" s="102">
        <v>0</v>
      </c>
      <c r="AR65" s="102">
        <v>0</v>
      </c>
      <c r="AS65" s="102">
        <v>0</v>
      </c>
      <c r="AT65" s="67"/>
      <c r="AU65" s="13" t="str">
        <f>IF(E19+F19=D19," ","GRESEALA")</f>
        <v xml:space="preserve"> </v>
      </c>
      <c r="AV65" s="17" t="str">
        <f>IF(G19+K19+I19+L19+M19=D19," ","GRESEALA")</f>
        <v xml:space="preserve"> </v>
      </c>
      <c r="AW65" s="13" t="str">
        <f>IF(O19+P19=D19," ","GRESEALA")</f>
        <v xml:space="preserve"> </v>
      </c>
      <c r="AX65" s="13" t="str">
        <f>IF(Q19+S19+T19+U19+V19+W19=D19," ","GRESEALA")</f>
        <v xml:space="preserve"> </v>
      </c>
      <c r="AY65" s="13" t="str">
        <f>IF(X19+Y19+Z19=D19," ","GRESEALA")</f>
        <v xml:space="preserve"> </v>
      </c>
      <c r="AZ65" s="17" t="str">
        <f>IF(AA19+AC19+AE19+AF19+AG19+AH19+AI19+AJ19+AK19+AL19+AM19+AN19+AO19+AP19+AQ19+AR19+AS19&gt;=D19," ","GRESEALA")</f>
        <v xml:space="preserve"> </v>
      </c>
      <c r="BA65" s="33" t="str">
        <f>IF(E17+F17=D17," ","GRESEALA")</f>
        <v xml:space="preserve"> </v>
      </c>
      <c r="BB65" s="17" t="str">
        <f>IF(G17+K17+I17+L17+M17=D17," ","GRESEALA")</f>
        <v xml:space="preserve"> </v>
      </c>
      <c r="BC65" s="33" t="str">
        <f>IF(O17+P17=D17," ","GRESEALA")</f>
        <v xml:space="preserve"> </v>
      </c>
      <c r="BD65" s="33" t="str">
        <f>IF(Q17+S17+T17+U17+V17+W17=D17," ","GRESEALA")</f>
        <v xml:space="preserve"> </v>
      </c>
      <c r="BE65" s="33" t="str">
        <f>IF(X17+Y17+Z17=D17," ","GRESEALA")</f>
        <v xml:space="preserve"> </v>
      </c>
      <c r="BF65" s="33" t="str">
        <f>IF(E18+F18=D18," ","GRESEALA")</f>
        <v xml:space="preserve"> </v>
      </c>
      <c r="BG65" s="17" t="str">
        <f>IF(G18+K18+I18+L18+M18=D18," ","GRESEALA")</f>
        <v xml:space="preserve"> </v>
      </c>
      <c r="BH65" s="33" t="str">
        <f>IF(O18+P18=D18," ","GRESEALA")</f>
        <v xml:space="preserve"> </v>
      </c>
      <c r="BI65" s="33" t="str">
        <f>IF(Q18+S18+T18+U18+V18+W18=D18," ","GRESEALA")</f>
        <v xml:space="preserve"> </v>
      </c>
      <c r="BJ65" s="33" t="str">
        <f>IF(X18+Y18+Z18=D18," ","GRESEALA")</f>
        <v xml:space="preserve"> </v>
      </c>
      <c r="BK65" s="33" t="str">
        <f>IF(E19+F19=D19," ","GRESEALA")</f>
        <v xml:space="preserve"> </v>
      </c>
      <c r="BL65" s="33" t="str">
        <f>IF(E35+F35=D35," ","GRESEALA")</f>
        <v xml:space="preserve"> </v>
      </c>
      <c r="BM65" s="17" t="str">
        <f>IF(G35+K35+I35+L35+M35=D35," ","GRESEALA")</f>
        <v xml:space="preserve"> </v>
      </c>
      <c r="BN65" s="33" t="str">
        <f>IF(O35+P35=D35," ","GRESEALA")</f>
        <v xml:space="preserve"> </v>
      </c>
    </row>
    <row r="66" spans="2:66" ht="19.5" customHeight="1" x14ac:dyDescent="0.35">
      <c r="B66" s="23" t="s">
        <v>126</v>
      </c>
      <c r="C66" s="90"/>
      <c r="D66" s="102">
        <f t="shared" si="1"/>
        <v>0</v>
      </c>
      <c r="E66" s="102">
        <v>0</v>
      </c>
      <c r="F66" s="102">
        <v>0</v>
      </c>
      <c r="G66" s="102">
        <v>0</v>
      </c>
      <c r="H66" s="102">
        <v>0</v>
      </c>
      <c r="I66" s="102">
        <v>0</v>
      </c>
      <c r="J66" s="102">
        <v>0</v>
      </c>
      <c r="K66" s="102">
        <v>0</v>
      </c>
      <c r="L66" s="102">
        <v>0</v>
      </c>
      <c r="M66" s="102">
        <v>0</v>
      </c>
      <c r="N66" s="102">
        <v>0</v>
      </c>
      <c r="O66" s="102">
        <v>0</v>
      </c>
      <c r="P66" s="102">
        <v>0</v>
      </c>
      <c r="Q66" s="102">
        <v>0</v>
      </c>
      <c r="R66" s="102">
        <v>0</v>
      </c>
      <c r="S66" s="102">
        <v>0</v>
      </c>
      <c r="T66" s="102">
        <v>0</v>
      </c>
      <c r="U66" s="102">
        <v>0</v>
      </c>
      <c r="V66" s="102">
        <v>0</v>
      </c>
      <c r="W66" s="102">
        <v>0</v>
      </c>
      <c r="X66" s="102">
        <v>0</v>
      </c>
      <c r="Y66" s="102">
        <v>0</v>
      </c>
      <c r="Z66" s="104"/>
      <c r="AA66" s="102">
        <v>0</v>
      </c>
      <c r="AB66" s="102">
        <v>0</v>
      </c>
      <c r="AC66" s="102">
        <v>0</v>
      </c>
      <c r="AD66" s="102">
        <v>0</v>
      </c>
      <c r="AE66" s="102">
        <v>0</v>
      </c>
      <c r="AF66" s="102">
        <v>0</v>
      </c>
      <c r="AG66" s="102">
        <v>0</v>
      </c>
      <c r="AH66" s="102">
        <v>0</v>
      </c>
      <c r="AI66" s="102">
        <v>0</v>
      </c>
      <c r="AJ66" s="102">
        <v>0</v>
      </c>
      <c r="AK66" s="102">
        <v>0</v>
      </c>
      <c r="AL66" s="102">
        <v>0</v>
      </c>
      <c r="AM66" s="102">
        <v>0</v>
      </c>
      <c r="AN66" s="102">
        <v>0</v>
      </c>
      <c r="AO66" s="102">
        <v>0</v>
      </c>
      <c r="AP66" s="102">
        <v>0</v>
      </c>
      <c r="AQ66" s="102">
        <v>0</v>
      </c>
      <c r="AR66" s="102">
        <v>0</v>
      </c>
      <c r="AS66" s="102">
        <v>0</v>
      </c>
      <c r="AT66" s="67"/>
      <c r="AU66" s="33" t="str">
        <f>IF(G19+I19+K19+L19+M19=D19," ","GRESEALA")</f>
        <v xml:space="preserve"> </v>
      </c>
      <c r="AV66" s="33" t="str">
        <f>IF(O19+P19=D19," ","GRESEALA")</f>
        <v xml:space="preserve"> </v>
      </c>
      <c r="AW66" s="33" t="str">
        <f>IF(Q19+S19+T19+U19+V19+W19=D19," ","GRESEALA")</f>
        <v xml:space="preserve"> </v>
      </c>
      <c r="AX66" s="33" t="str">
        <f>IF(X19+Y19+Z19=D19," ","GRESEALA")</f>
        <v xml:space="preserve"> </v>
      </c>
      <c r="AY66" s="33" t="str">
        <f>IF(E20+F20=D20," ","GRESEALA")</f>
        <v xml:space="preserve"> </v>
      </c>
      <c r="AZ66" s="17" t="str">
        <f>IF(G20+K20+I20+L20+M20=D20," ","GRESEALA")</f>
        <v xml:space="preserve"> </v>
      </c>
      <c r="BA66" s="33" t="str">
        <f>IF(O20+P20=D20," ","GRESEALA")</f>
        <v xml:space="preserve"> </v>
      </c>
      <c r="BB66" s="33" t="str">
        <f>IF(Q20+S20+T20+U20+V20+W20=D20," ","GRESEALA")</f>
        <v xml:space="preserve"> </v>
      </c>
      <c r="BC66" s="33" t="str">
        <f>IF(X20+Y20+Z20=D20," ","GRESEALA")</f>
        <v xml:space="preserve"> </v>
      </c>
      <c r="BD66" s="33" t="str">
        <f>IF(E21+F21=D21," ","GRESEALA")</f>
        <v xml:space="preserve"> </v>
      </c>
      <c r="BE66" s="17" t="str">
        <f>IF(G21+K21+I21+L21+M21=D21," ","GRESEALA")</f>
        <v xml:space="preserve"> </v>
      </c>
      <c r="BF66" s="33" t="str">
        <f>IF(O21+P21=D21," ","GRESEALA")</f>
        <v xml:space="preserve"> </v>
      </c>
      <c r="BG66" s="33" t="str">
        <f>IF(Q21+S21+T21+U21+V21+W21=D21," ","GRESEALA")</f>
        <v xml:space="preserve"> </v>
      </c>
      <c r="BH66" s="33" t="str">
        <f>IF(X21+Y21+Z21=D21," ","GRESEALA")</f>
        <v xml:space="preserve"> </v>
      </c>
      <c r="BI66" s="34" t="str">
        <f>IF(E22+F22=D22," ","GRESEALA")</f>
        <v xml:space="preserve"> </v>
      </c>
      <c r="BJ66" s="35" t="str">
        <f>IF(G22+K22+I22+L22+M22=D22," ","GRESEALA")</f>
        <v xml:space="preserve"> </v>
      </c>
      <c r="BK66" s="34" t="str">
        <f>IF(O22+P22=D22," ","GRESEALA")</f>
        <v xml:space="preserve"> </v>
      </c>
      <c r="BL66" s="36" t="str">
        <f>IF(Q22+S22+T22+U22+V22+W22=D22," ","GRESEALA")</f>
        <v xml:space="preserve"> </v>
      </c>
      <c r="BM66" s="37" t="str">
        <f>IF(X22+Y22+Z22=D22," ","GRESEALA")</f>
        <v xml:space="preserve"> </v>
      </c>
      <c r="BN66" s="33" t="str">
        <f>IF(Q35+S35+T35+U35+V35+W35=D35," ","GRESEALA")</f>
        <v xml:space="preserve"> </v>
      </c>
    </row>
    <row r="67" spans="2:66" ht="21" customHeight="1" x14ac:dyDescent="0.35">
      <c r="B67" s="23" t="s">
        <v>127</v>
      </c>
      <c r="C67" s="90"/>
      <c r="D67" s="102">
        <f t="shared" si="1"/>
        <v>0</v>
      </c>
      <c r="E67" s="102">
        <v>0</v>
      </c>
      <c r="F67" s="102">
        <v>0</v>
      </c>
      <c r="G67" s="102">
        <v>0</v>
      </c>
      <c r="H67" s="102">
        <v>0</v>
      </c>
      <c r="I67" s="102">
        <v>0</v>
      </c>
      <c r="J67" s="102">
        <v>0</v>
      </c>
      <c r="K67" s="102">
        <v>0</v>
      </c>
      <c r="L67" s="102">
        <v>0</v>
      </c>
      <c r="M67" s="102">
        <v>0</v>
      </c>
      <c r="N67" s="102">
        <v>0</v>
      </c>
      <c r="O67" s="102">
        <v>0</v>
      </c>
      <c r="P67" s="102">
        <v>0</v>
      </c>
      <c r="Q67" s="102">
        <v>0</v>
      </c>
      <c r="R67" s="102">
        <v>0</v>
      </c>
      <c r="S67" s="102">
        <v>0</v>
      </c>
      <c r="T67" s="102">
        <v>0</v>
      </c>
      <c r="U67" s="102">
        <v>0</v>
      </c>
      <c r="V67" s="102">
        <v>0</v>
      </c>
      <c r="W67" s="102">
        <v>0</v>
      </c>
      <c r="X67" s="102">
        <v>0</v>
      </c>
      <c r="Y67" s="102">
        <v>0</v>
      </c>
      <c r="Z67" s="104"/>
      <c r="AA67" s="102">
        <v>0</v>
      </c>
      <c r="AB67" s="102">
        <v>0</v>
      </c>
      <c r="AC67" s="102">
        <v>0</v>
      </c>
      <c r="AD67" s="102">
        <v>0</v>
      </c>
      <c r="AE67" s="102">
        <v>0</v>
      </c>
      <c r="AF67" s="102">
        <v>0</v>
      </c>
      <c r="AG67" s="102">
        <v>0</v>
      </c>
      <c r="AH67" s="102">
        <v>0</v>
      </c>
      <c r="AI67" s="102">
        <v>0</v>
      </c>
      <c r="AJ67" s="102">
        <v>0</v>
      </c>
      <c r="AK67" s="102">
        <v>0</v>
      </c>
      <c r="AL67" s="102">
        <v>0</v>
      </c>
      <c r="AM67" s="102">
        <v>0</v>
      </c>
      <c r="AN67" s="102">
        <v>0</v>
      </c>
      <c r="AO67" s="102">
        <v>0</v>
      </c>
      <c r="AP67" s="102">
        <v>0</v>
      </c>
      <c r="AQ67" s="102">
        <v>0</v>
      </c>
      <c r="AR67" s="102">
        <v>0</v>
      </c>
      <c r="AS67" s="102">
        <v>0</v>
      </c>
      <c r="AT67" s="67"/>
      <c r="AU67" s="33" t="str">
        <f>IF(E23+F23=D23," ","GRESEALA")</f>
        <v xml:space="preserve"> </v>
      </c>
      <c r="AV67" s="17" t="str">
        <f>IF(G23+K23+I23+L23+M23=D23," ","GRESEALA")</f>
        <v xml:space="preserve"> </v>
      </c>
      <c r="AW67" s="33" t="str">
        <f>IF(O23+P23=D23," ","GRESEALA")</f>
        <v xml:space="preserve"> </v>
      </c>
      <c r="AX67" s="33" t="str">
        <f>IF(Q23+S23+T23+U23+V23+W23=D23," ","GRESEALA")</f>
        <v xml:space="preserve"> </v>
      </c>
      <c r="AY67" s="33" t="str">
        <f>IF(X23+Y23+Z23=D23," ","GRESEALA")</f>
        <v xml:space="preserve"> </v>
      </c>
      <c r="AZ67" s="33" t="str">
        <f>IF(E24+F24=D24," ","GRESEALA")</f>
        <v xml:space="preserve"> </v>
      </c>
      <c r="BA67" s="17" t="str">
        <f>IF(G24+K24+I24+L24+M24=D24," ","GRESEALA")</f>
        <v xml:space="preserve"> </v>
      </c>
      <c r="BB67" s="33" t="str">
        <f>IF(O24+P24=D24," ","GRESEALA")</f>
        <v xml:space="preserve"> </v>
      </c>
      <c r="BC67" s="33" t="str">
        <f>IF(Q24+S24+T24+U24+V24+W24=D24," ","GRESEALA")</f>
        <v xml:space="preserve"> </v>
      </c>
      <c r="BD67" s="33" t="str">
        <f>IF(X24+Y24+Z24=D24," ","GRESEALA")</f>
        <v xml:space="preserve"> </v>
      </c>
      <c r="BE67" s="33" t="str">
        <f>IF(E25+F25=D25," ","GRESEALA")</f>
        <v xml:space="preserve"> </v>
      </c>
      <c r="BF67" s="17" t="str">
        <f>IF(G25+K25+I25+L25+M25=D25," ","GRESEALA")</f>
        <v xml:space="preserve"> </v>
      </c>
      <c r="BG67" s="33" t="str">
        <f>IF(O25+P25=D25," ","GRESEALA")</f>
        <v xml:space="preserve"> </v>
      </c>
      <c r="BH67" s="33" t="str">
        <f>IF(Q25+S25+T25+U25+V25+W25=D25," ","GRESEALA")</f>
        <v xml:space="preserve"> </v>
      </c>
      <c r="BI67" s="33" t="str">
        <f>IF(X25+Y25+Z25=D25," ","GRESEALA")</f>
        <v xml:space="preserve"> </v>
      </c>
      <c r="BJ67" s="33" t="str">
        <f>IF(E26+F26=D26," ","GRESEALA")</f>
        <v xml:space="preserve"> </v>
      </c>
      <c r="BK67" s="17" t="str">
        <f>IF(G26+K26+I26+L26+M26=D26," ","GRESEALA")</f>
        <v xml:space="preserve"> </v>
      </c>
      <c r="BL67" s="33" t="str">
        <f>IF(O26+P26=D26," ","GRESEALA")</f>
        <v xml:space="preserve"> </v>
      </c>
      <c r="BM67" s="33" t="str">
        <f>IF(Q26+S26+T26+U26+V26+W26=D26," ","GRESEALA")</f>
        <v xml:space="preserve"> </v>
      </c>
      <c r="BN67" s="33" t="str">
        <f>IF(X26+Y26+Z26=D26," ","GRESEALA")</f>
        <v xml:space="preserve"> </v>
      </c>
    </row>
    <row r="68" spans="2:66" ht="24" customHeight="1" x14ac:dyDescent="0.35">
      <c r="B68" s="16" t="s">
        <v>128</v>
      </c>
      <c r="C68" s="75" t="s">
        <v>129</v>
      </c>
      <c r="D68" s="93">
        <f>O68+P68</f>
        <v>106</v>
      </c>
      <c r="E68" s="93">
        <f t="shared" ref="E68:AS68" si="60">E20+E23+E26+E29+E32+E35</f>
        <v>56</v>
      </c>
      <c r="F68" s="93">
        <f t="shared" si="60"/>
        <v>50</v>
      </c>
      <c r="G68" s="93">
        <f t="shared" si="60"/>
        <v>17</v>
      </c>
      <c r="H68" s="93">
        <f t="shared" si="60"/>
        <v>17</v>
      </c>
      <c r="I68" s="93">
        <f t="shared" si="60"/>
        <v>14</v>
      </c>
      <c r="J68" s="93">
        <f t="shared" si="60"/>
        <v>7</v>
      </c>
      <c r="K68" s="93">
        <f t="shared" si="60"/>
        <v>8</v>
      </c>
      <c r="L68" s="93">
        <f t="shared" si="60"/>
        <v>21</v>
      </c>
      <c r="M68" s="93">
        <f t="shared" si="60"/>
        <v>46</v>
      </c>
      <c r="N68" s="93">
        <f t="shared" si="60"/>
        <v>13</v>
      </c>
      <c r="O68" s="93">
        <f t="shared" si="60"/>
        <v>48</v>
      </c>
      <c r="P68" s="93">
        <f t="shared" si="60"/>
        <v>58</v>
      </c>
      <c r="Q68" s="93">
        <f t="shared" si="60"/>
        <v>3</v>
      </c>
      <c r="R68" s="93">
        <f t="shared" si="60"/>
        <v>0</v>
      </c>
      <c r="S68" s="93">
        <f t="shared" si="60"/>
        <v>29</v>
      </c>
      <c r="T68" s="93">
        <f t="shared" si="60"/>
        <v>12</v>
      </c>
      <c r="U68" s="93">
        <f t="shared" si="60"/>
        <v>54</v>
      </c>
      <c r="V68" s="93">
        <f t="shared" si="60"/>
        <v>1</v>
      </c>
      <c r="W68" s="93">
        <f t="shared" si="60"/>
        <v>7</v>
      </c>
      <c r="X68" s="93">
        <f t="shared" si="60"/>
        <v>76</v>
      </c>
      <c r="Y68" s="93">
        <f t="shared" si="60"/>
        <v>30</v>
      </c>
      <c r="Z68" s="93">
        <f t="shared" si="60"/>
        <v>0</v>
      </c>
      <c r="AA68" s="93">
        <f t="shared" si="60"/>
        <v>0</v>
      </c>
      <c r="AB68" s="93">
        <f t="shared" si="60"/>
        <v>0</v>
      </c>
      <c r="AC68" s="93">
        <f t="shared" si="60"/>
        <v>0</v>
      </c>
      <c r="AD68" s="93">
        <f t="shared" si="60"/>
        <v>0</v>
      </c>
      <c r="AE68" s="93">
        <f t="shared" si="60"/>
        <v>0</v>
      </c>
      <c r="AF68" s="93">
        <f t="shared" si="60"/>
        <v>0</v>
      </c>
      <c r="AG68" s="93">
        <f t="shared" si="60"/>
        <v>0</v>
      </c>
      <c r="AH68" s="93">
        <f t="shared" si="60"/>
        <v>0</v>
      </c>
      <c r="AI68" s="93">
        <f t="shared" si="60"/>
        <v>0</v>
      </c>
      <c r="AJ68" s="93">
        <f t="shared" si="60"/>
        <v>0</v>
      </c>
      <c r="AK68" s="93">
        <f t="shared" si="60"/>
        <v>0</v>
      </c>
      <c r="AL68" s="93">
        <f t="shared" si="60"/>
        <v>0</v>
      </c>
      <c r="AM68" s="93">
        <f t="shared" si="60"/>
        <v>0</v>
      </c>
      <c r="AN68" s="93">
        <f t="shared" si="60"/>
        <v>0</v>
      </c>
      <c r="AO68" s="93">
        <f t="shared" si="60"/>
        <v>0</v>
      </c>
      <c r="AP68" s="93">
        <f t="shared" si="60"/>
        <v>0</v>
      </c>
      <c r="AQ68" s="93">
        <f t="shared" si="60"/>
        <v>0</v>
      </c>
      <c r="AR68" s="93">
        <f t="shared" si="60"/>
        <v>0</v>
      </c>
      <c r="AS68" s="93">
        <f t="shared" si="60"/>
        <v>106</v>
      </c>
      <c r="AT68" s="74"/>
      <c r="AU68" s="33" t="str">
        <f>IF(E27+F27=D27," ","GRESEALA")</f>
        <v xml:space="preserve"> </v>
      </c>
      <c r="AV68" s="17" t="str">
        <f>IF(G27+K27+I27+L27+M27=D27," ","GRESEALA")</f>
        <v xml:space="preserve"> </v>
      </c>
      <c r="AW68" s="33" t="str">
        <f>IF(O27+P27=D27," ","GRESEALA")</f>
        <v xml:space="preserve"> </v>
      </c>
      <c r="AX68" s="33" t="str">
        <f>IF(Q27+S27+T27+U27+V27+W27=D27," ","GRESEALA")</f>
        <v xml:space="preserve"> </v>
      </c>
      <c r="AY68" s="33" t="str">
        <f>IF(X27+Y27+Z27=D27," ","GRESEALA")</f>
        <v xml:space="preserve"> </v>
      </c>
      <c r="AZ68" s="33" t="str">
        <f>IF(E28+F28=D28," ","GRESEALA")</f>
        <v xml:space="preserve"> </v>
      </c>
      <c r="BA68" s="17" t="str">
        <f>IF(G28+K28+I28+L28++M28=D28," ","GRESEALA")</f>
        <v xml:space="preserve"> </v>
      </c>
      <c r="BB68" s="33" t="str">
        <f>IF(O28+P28=D28," ","GRESEALA")</f>
        <v xml:space="preserve"> </v>
      </c>
      <c r="BC68" s="33" t="str">
        <f>IF(Q28+S28+T28+U28+V28+W28=D28," ","GRESEALA")</f>
        <v xml:space="preserve"> </v>
      </c>
      <c r="BD68" s="33" t="str">
        <f>IF(X28+Y28+Z28=D28," ","GRESEALA")</f>
        <v xml:space="preserve"> </v>
      </c>
      <c r="BE68" s="33" t="str">
        <f>IF(E29+F29=D29," ","GRESEALA")</f>
        <v xml:space="preserve"> </v>
      </c>
      <c r="BF68" s="17" t="str">
        <f>IF(G29+K29+I29+L29+M29=D29," ","GRESEALA")</f>
        <v xml:space="preserve"> </v>
      </c>
      <c r="BG68" s="33" t="str">
        <f>IF(O29+P29=D29," ","GRESEALA")</f>
        <v xml:space="preserve"> </v>
      </c>
      <c r="BH68" s="33" t="str">
        <f>IF(Q29+S29+T29+U29+V29+W29=D29," ","GRESEALA")</f>
        <v xml:space="preserve"> </v>
      </c>
      <c r="BI68" s="33" t="str">
        <f>IF(X29+Y29+Z29=D29," ","GRESEALA")</f>
        <v xml:space="preserve"> </v>
      </c>
      <c r="BJ68" s="33" t="str">
        <f>IF(E30+F30=D30," ","GRESEALA")</f>
        <v xml:space="preserve"> </v>
      </c>
      <c r="BK68" s="17" t="str">
        <f>IF(G30+K30+I30+L30+M30=D30," ","GRESEALA")</f>
        <v xml:space="preserve"> </v>
      </c>
      <c r="BL68" s="33" t="str">
        <f>IF(O30+P30=D30," ","GRESEALA")</f>
        <v xml:space="preserve"> </v>
      </c>
      <c r="BM68" s="33" t="str">
        <f>IF(Q30+S30+T30+U30+V30+W30=D30," ","GRESEALA")</f>
        <v xml:space="preserve"> </v>
      </c>
      <c r="BN68" s="33" t="str">
        <f>IF(X30+Y30+Z30=D30," ","GRESEALA")</f>
        <v xml:space="preserve"> </v>
      </c>
    </row>
    <row r="69" spans="2:66" ht="32.25" customHeight="1" x14ac:dyDescent="0.35">
      <c r="B69" s="16"/>
      <c r="C69" s="75" t="s">
        <v>130</v>
      </c>
      <c r="D69" s="93" t="str">
        <f t="shared" ref="D69:AS69" si="61">IF(D68=D16, "  ", "GRESEALA")</f>
        <v xml:space="preserve">  </v>
      </c>
      <c r="E69" s="93" t="str">
        <f t="shared" si="61"/>
        <v xml:space="preserve">  </v>
      </c>
      <c r="F69" s="93" t="str">
        <f t="shared" si="61"/>
        <v xml:space="preserve">  </v>
      </c>
      <c r="G69" s="93" t="str">
        <f t="shared" si="61"/>
        <v xml:space="preserve">  </v>
      </c>
      <c r="H69" s="93" t="str">
        <f t="shared" si="61"/>
        <v xml:space="preserve">  </v>
      </c>
      <c r="I69" s="93" t="str">
        <f t="shared" si="61"/>
        <v xml:space="preserve">  </v>
      </c>
      <c r="J69" s="93" t="str">
        <f t="shared" si="61"/>
        <v xml:space="preserve">  </v>
      </c>
      <c r="K69" s="93" t="str">
        <f t="shared" si="61"/>
        <v xml:space="preserve">  </v>
      </c>
      <c r="L69" s="93" t="str">
        <f t="shared" si="61"/>
        <v xml:space="preserve">  </v>
      </c>
      <c r="M69" s="93" t="str">
        <f t="shared" si="61"/>
        <v xml:space="preserve">  </v>
      </c>
      <c r="N69" s="93" t="str">
        <f t="shared" si="61"/>
        <v xml:space="preserve">  </v>
      </c>
      <c r="O69" s="93" t="str">
        <f t="shared" si="61"/>
        <v xml:space="preserve">  </v>
      </c>
      <c r="P69" s="93" t="str">
        <f t="shared" si="61"/>
        <v xml:space="preserve">  </v>
      </c>
      <c r="Q69" s="93" t="str">
        <f t="shared" si="61"/>
        <v xml:space="preserve">  </v>
      </c>
      <c r="R69" s="93" t="str">
        <f t="shared" si="61"/>
        <v xml:space="preserve">  </v>
      </c>
      <c r="S69" s="93" t="str">
        <f t="shared" si="61"/>
        <v xml:space="preserve">  </v>
      </c>
      <c r="T69" s="93" t="str">
        <f t="shared" si="61"/>
        <v xml:space="preserve">  </v>
      </c>
      <c r="U69" s="93" t="str">
        <f t="shared" si="61"/>
        <v xml:space="preserve">  </v>
      </c>
      <c r="V69" s="93" t="str">
        <f t="shared" si="61"/>
        <v xml:space="preserve">  </v>
      </c>
      <c r="W69" s="93" t="str">
        <f t="shared" si="61"/>
        <v xml:space="preserve">  </v>
      </c>
      <c r="X69" s="93" t="str">
        <f t="shared" si="61"/>
        <v xml:space="preserve">  </v>
      </c>
      <c r="Y69" s="93" t="str">
        <f t="shared" si="61"/>
        <v xml:space="preserve">  </v>
      </c>
      <c r="Z69" s="93" t="str">
        <f t="shared" si="61"/>
        <v xml:space="preserve">  </v>
      </c>
      <c r="AA69" s="93" t="str">
        <f t="shared" si="61"/>
        <v xml:space="preserve">  </v>
      </c>
      <c r="AB69" s="93" t="str">
        <f t="shared" si="61"/>
        <v xml:space="preserve">  </v>
      </c>
      <c r="AC69" s="93" t="str">
        <f t="shared" si="61"/>
        <v xml:space="preserve">  </v>
      </c>
      <c r="AD69" s="93" t="str">
        <f t="shared" si="61"/>
        <v xml:space="preserve">  </v>
      </c>
      <c r="AE69" s="93" t="str">
        <f t="shared" si="61"/>
        <v xml:space="preserve">  </v>
      </c>
      <c r="AF69" s="93" t="str">
        <f t="shared" si="61"/>
        <v xml:space="preserve">  </v>
      </c>
      <c r="AG69" s="93" t="str">
        <f t="shared" si="61"/>
        <v xml:space="preserve">  </v>
      </c>
      <c r="AH69" s="93" t="str">
        <f t="shared" si="61"/>
        <v xml:space="preserve">  </v>
      </c>
      <c r="AI69" s="93" t="str">
        <f t="shared" si="61"/>
        <v xml:space="preserve">  </v>
      </c>
      <c r="AJ69" s="93" t="str">
        <f t="shared" si="61"/>
        <v xml:space="preserve">  </v>
      </c>
      <c r="AK69" s="93" t="str">
        <f t="shared" si="61"/>
        <v xml:space="preserve">  </v>
      </c>
      <c r="AL69" s="93" t="str">
        <f t="shared" si="61"/>
        <v xml:space="preserve">  </v>
      </c>
      <c r="AM69" s="93" t="str">
        <f t="shared" si="61"/>
        <v xml:space="preserve">  </v>
      </c>
      <c r="AN69" s="93" t="str">
        <f t="shared" si="61"/>
        <v xml:space="preserve">  </v>
      </c>
      <c r="AO69" s="93" t="str">
        <f t="shared" si="61"/>
        <v xml:space="preserve">  </v>
      </c>
      <c r="AP69" s="93" t="str">
        <f t="shared" si="61"/>
        <v xml:space="preserve">  </v>
      </c>
      <c r="AQ69" s="93" t="str">
        <f t="shared" si="61"/>
        <v xml:space="preserve">  </v>
      </c>
      <c r="AR69" s="93" t="str">
        <f t="shared" si="61"/>
        <v xml:space="preserve">  </v>
      </c>
      <c r="AS69" s="93" t="str">
        <f t="shared" si="61"/>
        <v xml:space="preserve">  </v>
      </c>
      <c r="AT69" s="92"/>
      <c r="AU69" s="33" t="str">
        <f>IF(E31+F31=D31," ","GRESEALA")</f>
        <v xml:space="preserve"> </v>
      </c>
      <c r="AV69" s="17" t="str">
        <f>IF(G31+K31+I31+L31+M31=D31," ","GRESEALA")</f>
        <v xml:space="preserve"> </v>
      </c>
      <c r="AW69" s="33" t="str">
        <f>IF(O31+P31=D31," ","GRESEALA")</f>
        <v xml:space="preserve"> </v>
      </c>
      <c r="AX69" s="33" t="str">
        <f>IF(Q31+S31+T31+U31+V31+W31=D31," ","GRESEALA")</f>
        <v xml:space="preserve"> </v>
      </c>
      <c r="AY69" s="33" t="str">
        <f>IF(X31+Y31+Z31=D31," ","GRESEALA")</f>
        <v xml:space="preserve"> </v>
      </c>
      <c r="AZ69" s="33" t="str">
        <f>IF(E32+F32=D32," ","GRESEALA")</f>
        <v xml:space="preserve"> </v>
      </c>
      <c r="BA69" s="17" t="str">
        <f>IF(G32+K32+I32+L32+M32=D32," ","GRESEALA")</f>
        <v xml:space="preserve"> </v>
      </c>
      <c r="BB69" s="33" t="str">
        <f>IF(O32+P32=D32," ","GRESEALA")</f>
        <v xml:space="preserve"> </v>
      </c>
      <c r="BC69" s="33" t="str">
        <f>IF(Q32+S32+T32+U32+V32+W32=D32," ","GRESEALA")</f>
        <v xml:space="preserve"> </v>
      </c>
      <c r="BD69" s="33" t="str">
        <f>IF(X32+Y32+Z32=D32," ","GRESEALA")</f>
        <v xml:space="preserve"> </v>
      </c>
      <c r="BE69" s="33" t="str">
        <f>IF(E33+F33=D33," ","GRESEALA")</f>
        <v xml:space="preserve"> </v>
      </c>
      <c r="BF69" s="17" t="str">
        <f>IF(G33+K33+I33+L33+M33=D33," ","GRESEALA")</f>
        <v xml:space="preserve"> </v>
      </c>
      <c r="BG69" s="33" t="str">
        <f>IF(O33+P33=D33," ","GRESEALA")</f>
        <v xml:space="preserve"> </v>
      </c>
      <c r="BH69" s="33" t="str">
        <f>IF(Q33+S33+T33+U33+V33+W33=D33," ","GRESEALA")</f>
        <v xml:space="preserve"> </v>
      </c>
      <c r="BI69" s="33" t="str">
        <f>IF(X33+Y33+Z33=D33," ","GRESEALA")</f>
        <v xml:space="preserve"> </v>
      </c>
      <c r="BJ69" s="33" t="str">
        <f>IF(E34+F34=D34," ","GRESEALA")</f>
        <v xml:space="preserve"> </v>
      </c>
      <c r="BK69" s="17" t="str">
        <f>IF(G34+K34+I34+L34+M34=D34," ","GRESEALA")</f>
        <v xml:space="preserve"> </v>
      </c>
      <c r="BL69" s="33" t="str">
        <f>IF(O34+P34=D34," ","GRESEALA")</f>
        <v xml:space="preserve"> </v>
      </c>
      <c r="BM69" s="33" t="str">
        <f>IF(Q34+S34+T34+U34+V34+W34=D34," ","GRESEALA")</f>
        <v xml:space="preserve"> </v>
      </c>
      <c r="BN69" s="33" t="str">
        <f>IF(X34+Y34+Z34=D34," ","GRESEALA")</f>
        <v xml:space="preserve"> </v>
      </c>
    </row>
    <row r="70" spans="2:66" ht="23.25" customHeight="1" x14ac:dyDescent="0.35">
      <c r="C70" s="4" t="s">
        <v>131</v>
      </c>
      <c r="D70" s="38"/>
      <c r="E70" s="38"/>
      <c r="F70" s="38"/>
      <c r="G70" s="38"/>
      <c r="H70" s="38"/>
      <c r="I70" s="38"/>
      <c r="J70" s="38"/>
      <c r="K70" s="39"/>
      <c r="L70" s="39"/>
      <c r="M70" s="40"/>
      <c r="N70" s="40"/>
      <c r="O70" s="40"/>
      <c r="P70" s="40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10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3"/>
      <c r="AV70" s="43"/>
      <c r="AW70" s="43"/>
      <c r="BA70" s="43"/>
      <c r="BB70" s="43"/>
      <c r="BC70" s="43"/>
      <c r="BD70" s="43"/>
      <c r="BE70" s="43"/>
      <c r="BG70" s="43"/>
      <c r="BH70" s="43"/>
    </row>
    <row r="71" spans="2:66" ht="22.5" customHeight="1" x14ac:dyDescent="0.35">
      <c r="C71" s="2" t="s">
        <v>132</v>
      </c>
      <c r="D71" s="38"/>
      <c r="E71" s="38"/>
      <c r="F71" s="38"/>
      <c r="G71" s="38"/>
      <c r="H71" s="38"/>
      <c r="I71" s="38"/>
      <c r="J71" s="38"/>
      <c r="K71" s="39"/>
      <c r="L71" s="39"/>
      <c r="M71" s="40"/>
      <c r="N71" s="40"/>
      <c r="O71" s="40"/>
      <c r="P71" s="40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3"/>
      <c r="AV71" s="43"/>
      <c r="AW71" s="43"/>
      <c r="BA71" s="43"/>
      <c r="BB71" s="43"/>
      <c r="BC71" s="43"/>
      <c r="BD71" s="43"/>
      <c r="BE71" s="43"/>
      <c r="BG71" s="43"/>
      <c r="BH71" s="43"/>
    </row>
    <row r="72" spans="2:66" ht="22.5" customHeight="1" x14ac:dyDescent="0.35">
      <c r="C72" s="2" t="s">
        <v>133</v>
      </c>
      <c r="D72" s="38"/>
      <c r="E72" s="38"/>
      <c r="F72" s="38"/>
      <c r="G72" s="38"/>
      <c r="H72" s="38"/>
      <c r="I72" s="38"/>
      <c r="J72" s="38"/>
      <c r="K72" s="39"/>
      <c r="L72" s="39"/>
      <c r="M72" s="40"/>
      <c r="N72" s="40"/>
      <c r="O72" s="40"/>
      <c r="P72" s="40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</row>
    <row r="73" spans="2:66" ht="19.5" customHeight="1" x14ac:dyDescent="0.35">
      <c r="C73" s="2" t="s">
        <v>134</v>
      </c>
      <c r="D73" s="38"/>
      <c r="E73" s="38"/>
      <c r="F73" s="38"/>
      <c r="G73" s="38"/>
      <c r="H73" s="38"/>
      <c r="I73" s="38"/>
      <c r="J73" s="38"/>
      <c r="K73" s="39"/>
      <c r="L73" s="39"/>
      <c r="M73" s="40"/>
      <c r="N73" s="40"/>
      <c r="O73" s="40"/>
      <c r="P73" s="40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</row>
    <row r="74" spans="2:66" ht="20.25" customHeight="1" x14ac:dyDescent="0.35">
      <c r="C74" s="2" t="s">
        <v>135</v>
      </c>
      <c r="D74" s="38"/>
      <c r="E74" s="38"/>
      <c r="F74" s="38"/>
      <c r="G74" s="38"/>
      <c r="H74" s="38"/>
      <c r="I74" s="38"/>
      <c r="J74" s="38"/>
      <c r="K74" s="39"/>
      <c r="L74" s="39"/>
      <c r="M74" s="40"/>
      <c r="N74" s="40"/>
      <c r="O74" s="40"/>
      <c r="P74" s="40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</row>
    <row r="75" spans="2:66" ht="23.25" customHeight="1" x14ac:dyDescent="0.35">
      <c r="C75" s="2" t="s">
        <v>136</v>
      </c>
      <c r="D75" s="38"/>
      <c r="E75" s="38"/>
      <c r="F75" s="38"/>
      <c r="G75" s="38"/>
      <c r="H75" s="38"/>
      <c r="I75" s="38"/>
      <c r="J75" s="38"/>
      <c r="K75" s="39"/>
      <c r="L75" s="39"/>
      <c r="M75" s="40"/>
      <c r="N75" s="40"/>
      <c r="O75" s="40"/>
      <c r="P75" s="40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</row>
    <row r="76" spans="2:66" ht="20.25" customHeight="1" x14ac:dyDescent="0.35">
      <c r="C76" s="2" t="s">
        <v>137</v>
      </c>
      <c r="D76" s="38"/>
      <c r="E76" s="38"/>
      <c r="F76" s="38"/>
      <c r="G76" s="38"/>
      <c r="H76" s="38"/>
      <c r="I76" s="38"/>
      <c r="J76" s="38"/>
      <c r="K76" s="39"/>
      <c r="L76" s="39"/>
      <c r="M76" s="40"/>
      <c r="N76" s="40"/>
      <c r="O76" s="40"/>
      <c r="P76" s="40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</row>
    <row r="77" spans="2:66" ht="21" customHeight="1" x14ac:dyDescent="0.35">
      <c r="C77" s="3" t="s">
        <v>138</v>
      </c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</row>
    <row r="78" spans="2:66" ht="23.25" customHeight="1" x14ac:dyDescent="0.35">
      <c r="C78" s="2" t="s">
        <v>139</v>
      </c>
      <c r="D78" s="38"/>
      <c r="E78" s="38"/>
      <c r="F78" s="38"/>
      <c r="G78" s="38"/>
      <c r="H78" s="38"/>
      <c r="I78" s="38"/>
      <c r="J78" s="38"/>
      <c r="K78" s="39"/>
      <c r="L78" s="39"/>
      <c r="M78" s="40"/>
      <c r="N78" s="40"/>
      <c r="O78" s="40"/>
      <c r="P78" s="40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</row>
    <row r="79" spans="2:66" ht="21" customHeight="1" x14ac:dyDescent="0.35">
      <c r="C79" s="2" t="s">
        <v>140</v>
      </c>
      <c r="D79" s="38"/>
      <c r="E79" s="38"/>
      <c r="F79" s="38"/>
      <c r="G79" s="38"/>
      <c r="H79" s="38"/>
      <c r="I79" s="38"/>
      <c r="J79" s="38"/>
      <c r="K79" s="39"/>
      <c r="L79" s="39"/>
      <c r="M79" s="40"/>
      <c r="N79" s="40"/>
      <c r="O79" s="40"/>
      <c r="P79" s="40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</row>
    <row r="80" spans="2:66" ht="24" customHeight="1" x14ac:dyDescent="0.35">
      <c r="C80" s="2" t="s">
        <v>141</v>
      </c>
      <c r="D80" s="38"/>
      <c r="E80" s="38"/>
      <c r="F80" s="38"/>
      <c r="G80" s="38"/>
      <c r="H80" s="38"/>
      <c r="I80" s="38"/>
      <c r="J80" s="38"/>
      <c r="K80" s="39"/>
      <c r="L80" s="39"/>
      <c r="M80" s="40"/>
      <c r="N80" s="40"/>
      <c r="O80" s="40"/>
      <c r="P80" s="40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</row>
    <row r="81" spans="2:60" ht="26.25" customHeight="1" x14ac:dyDescent="0.35">
      <c r="C81" s="2" t="s">
        <v>142</v>
      </c>
      <c r="D81" s="38"/>
      <c r="E81" s="38"/>
      <c r="F81" s="38"/>
      <c r="G81" s="38"/>
      <c r="H81" s="38"/>
      <c r="I81" s="38"/>
      <c r="J81" s="38"/>
      <c r="K81" s="39"/>
      <c r="L81" s="39"/>
      <c r="M81" s="40"/>
      <c r="N81" s="40"/>
      <c r="O81" s="40"/>
      <c r="P81" s="40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BB81" s="10"/>
      <c r="BC81" s="10"/>
      <c r="BD81" s="10"/>
      <c r="BE81" s="10"/>
      <c r="BF81" s="10"/>
      <c r="BG81" s="10"/>
      <c r="BH81" s="10"/>
    </row>
    <row r="82" spans="2:60" ht="24" customHeight="1" x14ac:dyDescent="0.35">
      <c r="C82" s="4" t="s">
        <v>143</v>
      </c>
      <c r="D82" s="38"/>
      <c r="E82" s="38"/>
      <c r="F82" s="38"/>
      <c r="G82" s="38"/>
      <c r="H82" s="38"/>
      <c r="I82" s="38"/>
      <c r="J82" s="38"/>
      <c r="K82" s="39"/>
      <c r="L82" s="39"/>
      <c r="M82" s="40"/>
      <c r="N82" s="40"/>
      <c r="O82" s="40"/>
      <c r="P82" s="40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BB82" s="10"/>
      <c r="BC82" s="10"/>
      <c r="BD82" s="10"/>
      <c r="BE82" s="10"/>
      <c r="BF82" s="10"/>
      <c r="BG82" s="10"/>
      <c r="BH82" s="10"/>
    </row>
    <row r="83" spans="2:60" ht="22.5" customHeight="1" x14ac:dyDescent="0.35">
      <c r="C83" s="4" t="s">
        <v>144</v>
      </c>
      <c r="D83" s="38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BB83" s="10"/>
      <c r="BC83" s="10"/>
      <c r="BD83" s="10"/>
      <c r="BE83" s="10"/>
      <c r="BF83" s="10"/>
      <c r="BG83" s="10"/>
      <c r="BH83" s="10"/>
    </row>
    <row r="84" spans="2:60" ht="27" customHeight="1" x14ac:dyDescent="0.35">
      <c r="BB84" s="10"/>
      <c r="BC84" s="10"/>
      <c r="BD84" s="10"/>
      <c r="BE84" s="10"/>
      <c r="BF84" s="10"/>
      <c r="BG84" s="10"/>
      <c r="BH84" s="10"/>
    </row>
    <row r="85" spans="2:60" s="47" customFormat="1" ht="46.5" customHeight="1" x14ac:dyDescent="0.35">
      <c r="C85" s="188" t="s">
        <v>186</v>
      </c>
      <c r="D85" s="189"/>
      <c r="E85" s="48"/>
      <c r="F85" s="49"/>
      <c r="G85" s="50"/>
      <c r="H85" s="50"/>
      <c r="I85" s="50"/>
      <c r="J85" s="50"/>
      <c r="K85" s="50"/>
      <c r="L85" s="50"/>
      <c r="M85" s="51"/>
      <c r="N85" s="50"/>
      <c r="Z85" s="51"/>
      <c r="AA85" s="51"/>
      <c r="AB85" s="51"/>
      <c r="AC85" s="51"/>
      <c r="AD85" s="51"/>
      <c r="AE85" s="51"/>
      <c r="AV85" s="51"/>
      <c r="AW85" s="51"/>
      <c r="AX85" s="51"/>
      <c r="AY85" s="51"/>
      <c r="AZ85" s="51"/>
      <c r="BA85" s="51"/>
    </row>
    <row r="86" spans="2:60" s="47" customFormat="1" ht="12.75" customHeight="1" x14ac:dyDescent="0.35">
      <c r="B86" s="52"/>
      <c r="C86" s="48"/>
      <c r="D86" s="48"/>
      <c r="E86" s="48"/>
      <c r="F86" s="49"/>
      <c r="G86" s="50"/>
      <c r="H86" s="50"/>
      <c r="I86" s="50"/>
      <c r="J86" s="50"/>
      <c r="K86" s="50"/>
      <c r="L86" s="50"/>
      <c r="M86" s="51"/>
      <c r="N86" s="50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V86" s="51"/>
      <c r="AW86" s="51"/>
      <c r="AX86" s="51"/>
      <c r="AY86" s="51"/>
      <c r="AZ86" s="51"/>
      <c r="BA86" s="51"/>
    </row>
    <row r="87" spans="2:60" s="47" customFormat="1" ht="19.899999999999999" customHeight="1" x14ac:dyDescent="0.35">
      <c r="B87" s="52"/>
      <c r="C87" s="48"/>
      <c r="D87" s="48"/>
      <c r="E87" s="48"/>
      <c r="F87" s="49"/>
      <c r="G87" s="50"/>
      <c r="H87" s="50"/>
      <c r="I87" s="50"/>
      <c r="J87" s="50"/>
      <c r="K87" s="50"/>
      <c r="L87" s="50"/>
      <c r="M87" s="51"/>
      <c r="N87" s="50"/>
      <c r="Z87" s="51"/>
      <c r="AA87" s="51"/>
      <c r="AB87" s="51"/>
      <c r="AC87" s="51"/>
      <c r="AD87" s="51"/>
      <c r="AE87" s="51"/>
      <c r="AV87" s="51"/>
      <c r="AW87" s="51"/>
      <c r="AX87" s="51"/>
      <c r="AY87" s="51"/>
      <c r="AZ87" s="51"/>
      <c r="BA87" s="51"/>
    </row>
    <row r="88" spans="2:60" s="94" customFormat="1" ht="19.899999999999999" customHeight="1" x14ac:dyDescent="0.35">
      <c r="C88" s="117" t="s">
        <v>145</v>
      </c>
      <c r="D88" s="96"/>
      <c r="E88" s="96"/>
      <c r="J88" s="119"/>
      <c r="K88" s="119"/>
      <c r="L88" s="119"/>
      <c r="M88" s="119"/>
      <c r="N88" s="119"/>
      <c r="Y88" s="119" t="s">
        <v>146</v>
      </c>
      <c r="Z88" s="119"/>
      <c r="AA88" s="119"/>
    </row>
    <row r="89" spans="2:60" s="91" customFormat="1" ht="32.25" customHeight="1" x14ac:dyDescent="0.35">
      <c r="C89" s="120" t="s">
        <v>195</v>
      </c>
      <c r="D89" s="98"/>
      <c r="E89" s="98"/>
      <c r="F89" s="98"/>
      <c r="J89" s="122"/>
      <c r="K89" s="122"/>
      <c r="L89" s="122"/>
      <c r="M89" s="122"/>
      <c r="N89" s="122"/>
      <c r="Y89" s="122" t="s">
        <v>191</v>
      </c>
      <c r="Z89" s="122"/>
      <c r="AA89" s="122"/>
      <c r="AU89" s="99"/>
      <c r="AV89" s="99"/>
      <c r="AW89" s="99"/>
      <c r="AX89" s="99"/>
      <c r="AY89" s="99"/>
      <c r="AZ89" s="99"/>
      <c r="BA89" s="99"/>
    </row>
    <row r="90" spans="2:60" ht="32.25" customHeight="1" x14ac:dyDescent="0.35">
      <c r="C90" s="53" t="s">
        <v>147</v>
      </c>
      <c r="N90" s="9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G90" s="10"/>
      <c r="AH90" s="10"/>
      <c r="BB90" s="10"/>
      <c r="BC90" s="10"/>
      <c r="BD90" s="10"/>
      <c r="BE90" s="10"/>
      <c r="BF90" s="10"/>
      <c r="BG90" s="10"/>
      <c r="BH90" s="10"/>
    </row>
    <row r="91" spans="2:60" ht="32.25" customHeight="1" x14ac:dyDescent="0.35">
      <c r="C91" s="54" t="s">
        <v>132</v>
      </c>
      <c r="N91" s="9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G91" s="10"/>
      <c r="AH91" s="10"/>
      <c r="BB91" s="10"/>
      <c r="BC91" s="10"/>
      <c r="BD91" s="10"/>
      <c r="BE91" s="10"/>
      <c r="BF91" s="10"/>
      <c r="BG91" s="10"/>
      <c r="BH91" s="10"/>
    </row>
    <row r="92" spans="2:60" ht="32.25" customHeight="1" x14ac:dyDescent="0.35">
      <c r="C92" s="54" t="s">
        <v>148</v>
      </c>
      <c r="N92" s="9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G92" s="10"/>
      <c r="AH92" s="10"/>
      <c r="BB92" s="10"/>
      <c r="BC92" s="10"/>
      <c r="BD92" s="10"/>
      <c r="BE92" s="10"/>
      <c r="BF92" s="10"/>
      <c r="BG92" s="10"/>
      <c r="BH92" s="10"/>
    </row>
    <row r="93" spans="2:60" ht="32.25" customHeight="1" x14ac:dyDescent="0.35">
      <c r="C93" s="54" t="s">
        <v>149</v>
      </c>
      <c r="N93" s="9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G93" s="10"/>
      <c r="AH93" s="10"/>
      <c r="BB93" s="10"/>
      <c r="BC93" s="10"/>
      <c r="BD93" s="10"/>
      <c r="BE93" s="10"/>
      <c r="BF93" s="10"/>
      <c r="BG93" s="10"/>
      <c r="BH93" s="10"/>
    </row>
    <row r="94" spans="2:60" ht="32.25" customHeight="1" x14ac:dyDescent="0.35">
      <c r="C94" s="54" t="s">
        <v>150</v>
      </c>
      <c r="N94" s="9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G94" s="10"/>
      <c r="AH94" s="10"/>
      <c r="BB94" s="10"/>
      <c r="BC94" s="10"/>
      <c r="BD94" s="10"/>
      <c r="BE94" s="10"/>
      <c r="BF94" s="10"/>
      <c r="BG94" s="10"/>
      <c r="BH94" s="10"/>
    </row>
    <row r="95" spans="2:60" ht="32.25" customHeight="1" x14ac:dyDescent="0.35">
      <c r="C95" s="54" t="s">
        <v>137</v>
      </c>
      <c r="N95" s="9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G95" s="10"/>
      <c r="AH95" s="10"/>
      <c r="BB95" s="10"/>
      <c r="BC95" s="10"/>
      <c r="BD95" s="10"/>
      <c r="BE95" s="10"/>
      <c r="BF95" s="10"/>
      <c r="BG95" s="10"/>
      <c r="BH95" s="10"/>
    </row>
    <row r="96" spans="2:60" ht="32.25" customHeight="1" x14ac:dyDescent="0.35">
      <c r="C96" s="190" t="s">
        <v>151</v>
      </c>
      <c r="D96" s="190"/>
      <c r="E96" s="190"/>
      <c r="F96" s="190"/>
      <c r="G96" s="190"/>
      <c r="H96" s="190"/>
      <c r="I96" s="190"/>
      <c r="J96" s="190"/>
      <c r="K96" s="190"/>
      <c r="L96" s="190"/>
      <c r="M96" s="190"/>
      <c r="N96" s="190"/>
      <c r="O96" s="19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G96" s="10"/>
      <c r="AH96" s="10"/>
      <c r="BB96" s="10"/>
      <c r="BC96" s="10"/>
      <c r="BD96" s="10"/>
      <c r="BE96" s="10"/>
      <c r="BF96" s="10"/>
      <c r="BG96" s="10"/>
      <c r="BH96" s="10"/>
    </row>
    <row r="97" spans="3:60" ht="32.25" customHeight="1" x14ac:dyDescent="0.35">
      <c r="C97" s="54" t="s">
        <v>142</v>
      </c>
      <c r="N97" s="9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G97" s="10"/>
      <c r="AH97" s="10"/>
      <c r="BA97" s="10"/>
      <c r="BB97" s="10"/>
      <c r="BC97" s="10"/>
      <c r="BD97" s="10"/>
      <c r="BE97" s="10"/>
      <c r="BF97" s="10"/>
      <c r="BG97" s="10"/>
      <c r="BH97" s="10"/>
    </row>
    <row r="98" spans="3:60" ht="32.25" customHeight="1" x14ac:dyDescent="0.35">
      <c r="C98" s="53" t="s">
        <v>152</v>
      </c>
      <c r="N98" s="9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G98" s="10"/>
      <c r="AH98" s="10"/>
      <c r="BA98" s="10"/>
      <c r="BB98" s="10"/>
      <c r="BC98" s="10"/>
      <c r="BD98" s="10"/>
      <c r="BE98" s="10"/>
      <c r="BF98" s="10"/>
      <c r="BG98" s="10"/>
      <c r="BH98" s="10"/>
    </row>
    <row r="99" spans="3:60" ht="32.25" customHeight="1" x14ac:dyDescent="0.35">
      <c r="C99" s="55" t="s">
        <v>153</v>
      </c>
      <c r="N99" s="9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G99" s="10"/>
      <c r="AH99" s="10"/>
      <c r="BA99" s="10"/>
      <c r="BB99" s="10"/>
      <c r="BC99" s="10"/>
      <c r="BD99" s="10"/>
      <c r="BE99" s="10"/>
      <c r="BF99" s="10"/>
      <c r="BG99" s="10"/>
      <c r="BH99" s="10"/>
    </row>
    <row r="100" spans="3:60" ht="32.25" customHeight="1" x14ac:dyDescent="0.35">
      <c r="C100" s="55" t="s">
        <v>163</v>
      </c>
      <c r="N100" s="9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G100" s="10"/>
      <c r="AH100" s="10"/>
      <c r="BA100" s="10"/>
      <c r="BB100" s="10"/>
      <c r="BC100" s="10"/>
      <c r="BD100" s="10"/>
      <c r="BE100" s="10"/>
      <c r="BF100" s="10"/>
      <c r="BG100" s="10"/>
      <c r="BH100" s="10"/>
    </row>
    <row r="101" spans="3:60" ht="32.25" customHeight="1" x14ac:dyDescent="0.35">
      <c r="C101" s="55" t="s">
        <v>154</v>
      </c>
      <c r="N101" s="9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G101" s="10"/>
      <c r="AH101" s="10"/>
      <c r="BA101" s="10"/>
      <c r="BB101" s="10"/>
      <c r="BC101" s="10"/>
      <c r="BD101" s="10"/>
      <c r="BE101" s="10"/>
      <c r="BF101" s="10"/>
      <c r="BG101" s="10"/>
      <c r="BH101" s="10"/>
    </row>
    <row r="102" spans="3:60" ht="32.25" customHeight="1" x14ac:dyDescent="0.35">
      <c r="C102" s="56" t="s">
        <v>155</v>
      </c>
      <c r="N102" s="9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G102" s="10"/>
      <c r="AH102" s="10"/>
      <c r="BA102" s="10"/>
      <c r="BB102" s="10"/>
      <c r="BC102" s="10"/>
      <c r="BD102" s="10"/>
      <c r="BE102" s="10"/>
      <c r="BF102" s="10"/>
      <c r="BG102" s="10"/>
      <c r="BH102" s="10"/>
    </row>
    <row r="103" spans="3:60" ht="32.25" customHeight="1" x14ac:dyDescent="0.65">
      <c r="C103" s="57" t="s">
        <v>156</v>
      </c>
      <c r="D103" s="58"/>
      <c r="E103" s="58"/>
      <c r="F103" s="58"/>
      <c r="G103" s="59"/>
      <c r="H103" s="59"/>
      <c r="I103" s="59"/>
      <c r="J103" s="59"/>
      <c r="K103" s="60"/>
      <c r="L103" s="60"/>
      <c r="M103" s="60"/>
      <c r="N103" s="60"/>
      <c r="O103" s="60"/>
      <c r="P103" s="61"/>
      <c r="Q103" s="61"/>
      <c r="R103" s="61"/>
      <c r="S103" s="61"/>
      <c r="T103" s="61"/>
      <c r="U103" s="61"/>
      <c r="V103" s="61"/>
      <c r="W103" s="61"/>
      <c r="X103" s="61"/>
      <c r="BA103" s="10"/>
      <c r="BB103" s="10"/>
      <c r="BC103" s="10"/>
      <c r="BD103" s="10"/>
      <c r="BE103" s="10"/>
      <c r="BF103" s="10"/>
      <c r="BG103" s="10"/>
      <c r="BH103" s="10"/>
    </row>
    <row r="104" spans="3:60" ht="32.25" customHeight="1" x14ac:dyDescent="0.65">
      <c r="C104" s="62" t="s">
        <v>164</v>
      </c>
      <c r="D104" s="58"/>
      <c r="E104" s="58"/>
      <c r="F104" s="58"/>
      <c r="G104" s="59"/>
      <c r="H104" s="59"/>
      <c r="I104" s="59"/>
      <c r="J104" s="59"/>
      <c r="K104" s="60"/>
      <c r="L104" s="60"/>
      <c r="M104" s="60"/>
      <c r="N104" s="60"/>
      <c r="O104" s="60"/>
      <c r="P104" s="61"/>
      <c r="Q104" s="61"/>
      <c r="R104" s="61"/>
      <c r="S104" s="61"/>
      <c r="T104" s="61"/>
      <c r="U104" s="61"/>
      <c r="V104" s="61"/>
      <c r="W104" s="61"/>
      <c r="X104" s="61"/>
      <c r="BA104" s="10"/>
      <c r="BB104" s="10"/>
      <c r="BC104" s="10"/>
      <c r="BD104" s="10"/>
      <c r="BE104" s="10"/>
      <c r="BF104" s="10"/>
      <c r="BG104" s="10"/>
      <c r="BH104" s="10"/>
    </row>
    <row r="105" spans="3:60" ht="32.25" customHeight="1" x14ac:dyDescent="0.35">
      <c r="C105" s="62" t="s">
        <v>157</v>
      </c>
      <c r="D105" s="58"/>
      <c r="E105" s="58"/>
      <c r="F105" s="58"/>
      <c r="G105" s="59"/>
      <c r="H105" s="59"/>
      <c r="I105" s="59"/>
      <c r="J105" s="59"/>
      <c r="K105" s="60"/>
      <c r="L105" s="60"/>
      <c r="M105" s="60"/>
      <c r="N105" s="60"/>
      <c r="O105" s="60"/>
      <c r="P105" s="61"/>
      <c r="Q105" s="61"/>
      <c r="R105" s="61"/>
      <c r="S105" s="61"/>
      <c r="T105" s="61"/>
      <c r="U105" s="61"/>
      <c r="V105" s="61"/>
      <c r="W105" s="61"/>
      <c r="X105" s="61"/>
      <c r="BA105" s="10"/>
      <c r="BB105" s="10"/>
      <c r="BC105" s="10"/>
      <c r="BD105" s="10"/>
      <c r="BE105" s="10"/>
      <c r="BF105" s="10"/>
      <c r="BG105" s="10"/>
      <c r="BH105" s="10"/>
    </row>
    <row r="106" spans="3:60" ht="32.25" customHeight="1" x14ac:dyDescent="0.35">
      <c r="C106" s="62" t="s">
        <v>158</v>
      </c>
      <c r="D106" s="58"/>
      <c r="E106" s="58"/>
      <c r="F106" s="58"/>
      <c r="G106" s="59"/>
      <c r="H106" s="59"/>
      <c r="I106" s="59"/>
      <c r="J106" s="59"/>
      <c r="K106" s="60"/>
      <c r="L106" s="60"/>
      <c r="M106" s="60"/>
      <c r="N106" s="60"/>
      <c r="O106" s="60"/>
      <c r="P106" s="61"/>
      <c r="Q106" s="61"/>
      <c r="R106" s="61"/>
      <c r="S106" s="61"/>
      <c r="T106" s="61"/>
      <c r="U106" s="61"/>
      <c r="V106" s="61"/>
      <c r="W106" s="61"/>
      <c r="X106" s="61"/>
      <c r="BA106" s="10"/>
      <c r="BB106" s="10"/>
      <c r="BC106" s="10"/>
      <c r="BD106" s="10"/>
      <c r="BE106" s="10"/>
      <c r="BF106" s="10"/>
      <c r="BG106" s="10"/>
      <c r="BH106" s="10"/>
    </row>
    <row r="107" spans="3:60" ht="32.25" customHeight="1" x14ac:dyDescent="0.35">
      <c r="C107" s="63" t="s">
        <v>159</v>
      </c>
      <c r="BA107" s="10"/>
      <c r="BB107" s="10"/>
      <c r="BC107" s="10"/>
      <c r="BD107" s="10"/>
      <c r="BE107" s="10"/>
      <c r="BF107" s="10"/>
      <c r="BG107" s="10"/>
      <c r="BH107" s="10"/>
    </row>
    <row r="108" spans="3:60" ht="32.25" customHeight="1" x14ac:dyDescent="0.35">
      <c r="C108" s="64"/>
      <c r="BA108" s="10"/>
      <c r="BB108" s="10"/>
      <c r="BC108" s="10"/>
      <c r="BD108" s="10"/>
      <c r="BE108" s="10"/>
      <c r="BF108" s="10"/>
      <c r="BG108" s="10"/>
      <c r="BH108" s="10"/>
    </row>
    <row r="109" spans="3:60" ht="32.25" customHeight="1" x14ac:dyDescent="0.35">
      <c r="BA109" s="10"/>
      <c r="BB109" s="10"/>
      <c r="BC109" s="10"/>
      <c r="BD109" s="10"/>
      <c r="BE109" s="10"/>
      <c r="BF109" s="10"/>
      <c r="BG109" s="10"/>
      <c r="BH109" s="10"/>
    </row>
    <row r="110" spans="3:60" ht="32.25" customHeight="1" x14ac:dyDescent="0.35">
      <c r="BA110" s="10"/>
      <c r="BB110" s="10"/>
      <c r="BC110" s="10"/>
      <c r="BD110" s="10"/>
      <c r="BE110" s="10"/>
      <c r="BF110" s="10"/>
      <c r="BG110" s="10"/>
      <c r="BH110" s="10"/>
    </row>
    <row r="111" spans="3:60" ht="32.25" customHeight="1" x14ac:dyDescent="0.35">
      <c r="BA111" s="10"/>
      <c r="BB111" s="10"/>
      <c r="BC111" s="10"/>
      <c r="BD111" s="10"/>
      <c r="BE111" s="10"/>
      <c r="BF111" s="10"/>
      <c r="BG111" s="10"/>
      <c r="BH111" s="10"/>
    </row>
    <row r="112" spans="3:60" ht="32.25" customHeight="1" x14ac:dyDescent="0.35"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</row>
    <row r="113" s="10" customFormat="1" ht="32.25" customHeight="1" x14ac:dyDescent="0.35"/>
    <row r="114" s="10" customFormat="1" ht="32.25" customHeight="1" x14ac:dyDescent="0.35"/>
    <row r="115" s="10" customFormat="1" ht="32.25" customHeight="1" x14ac:dyDescent="0.35"/>
    <row r="116" s="10" customFormat="1" ht="32.25" customHeight="1" x14ac:dyDescent="0.35"/>
    <row r="117" s="10" customFormat="1" ht="32.25" customHeight="1" x14ac:dyDescent="0.35"/>
    <row r="118" s="10" customFormat="1" ht="32.25" customHeight="1" x14ac:dyDescent="0.35"/>
    <row r="119" s="10" customFormat="1" ht="32.25" customHeight="1" x14ac:dyDescent="0.35"/>
    <row r="120" s="10" customFormat="1" ht="32.25" customHeight="1" x14ac:dyDescent="0.35"/>
    <row r="121" s="10" customFormat="1" ht="32.25" customHeight="1" x14ac:dyDescent="0.35"/>
    <row r="122" s="10" customFormat="1" ht="32.25" customHeight="1" x14ac:dyDescent="0.35"/>
    <row r="123" s="10" customFormat="1" ht="32.25" customHeight="1" x14ac:dyDescent="0.35"/>
    <row r="124" s="10" customFormat="1" ht="32.25" customHeight="1" x14ac:dyDescent="0.35"/>
    <row r="125" s="10" customFormat="1" ht="32.25" customHeight="1" x14ac:dyDescent="0.35"/>
    <row r="126" s="10" customFormat="1" ht="32.25" customHeight="1" x14ac:dyDescent="0.35"/>
    <row r="127" s="10" customFormat="1" ht="32.25" customHeight="1" x14ac:dyDescent="0.35"/>
    <row r="128" s="10" customFormat="1" ht="32.25" customHeight="1" x14ac:dyDescent="0.35"/>
    <row r="129" s="10" customFormat="1" ht="32.25" customHeight="1" x14ac:dyDescent="0.35"/>
    <row r="130" s="10" customFormat="1" ht="32.25" customHeight="1" x14ac:dyDescent="0.35"/>
    <row r="131" s="10" customFormat="1" ht="32.25" customHeight="1" x14ac:dyDescent="0.35"/>
    <row r="132" s="10" customFormat="1" ht="32.25" customHeight="1" x14ac:dyDescent="0.35"/>
    <row r="133" s="10" customFormat="1" ht="32.25" customHeight="1" x14ac:dyDescent="0.35"/>
    <row r="134" s="10" customFormat="1" ht="32.25" customHeight="1" x14ac:dyDescent="0.35"/>
    <row r="135" s="10" customFormat="1" ht="32.25" customHeight="1" x14ac:dyDescent="0.35"/>
    <row r="136" s="10" customFormat="1" ht="32.25" customHeight="1" x14ac:dyDescent="0.35"/>
    <row r="137" s="10" customFormat="1" ht="32.25" customHeight="1" x14ac:dyDescent="0.35"/>
    <row r="138" s="10" customFormat="1" ht="32.25" customHeight="1" x14ac:dyDescent="0.35"/>
    <row r="139" s="10" customFormat="1" ht="32.25" customHeight="1" x14ac:dyDescent="0.35"/>
    <row r="140" s="10" customFormat="1" ht="32.25" customHeight="1" x14ac:dyDescent="0.35"/>
    <row r="141" s="10" customFormat="1" ht="32.25" customHeight="1" x14ac:dyDescent="0.35"/>
    <row r="142" s="10" customFormat="1" ht="32.25" customHeight="1" x14ac:dyDescent="0.35"/>
    <row r="143" s="10" customFormat="1" ht="32.25" customHeight="1" x14ac:dyDescent="0.35"/>
    <row r="144" s="10" customFormat="1" ht="32.25" customHeight="1" x14ac:dyDescent="0.35"/>
    <row r="145" s="10" customFormat="1" ht="32.25" customHeight="1" x14ac:dyDescent="0.35"/>
  </sheetData>
  <mergeCells count="70">
    <mergeCell ref="C85:D85"/>
    <mergeCell ref="C96:O96"/>
    <mergeCell ref="BG11:BG12"/>
    <mergeCell ref="BH11:BH12"/>
    <mergeCell ref="BI11:BI12"/>
    <mergeCell ref="AU11:AU12"/>
    <mergeCell ref="AV11:AV12"/>
    <mergeCell ref="AW11:AW12"/>
    <mergeCell ref="AX11:AX12"/>
    <mergeCell ref="AY11:AY12"/>
    <mergeCell ref="AZ11:AZ12"/>
    <mergeCell ref="AO9:AO11"/>
    <mergeCell ref="AP9:AP11"/>
    <mergeCell ref="AQ9:AQ11"/>
    <mergeCell ref="AR9:AR11"/>
    <mergeCell ref="AS9:AS11"/>
    <mergeCell ref="BJ11:BJ12"/>
    <mergeCell ref="BK11:BK12"/>
    <mergeCell ref="BL11:BL12"/>
    <mergeCell ref="BA11:BA12"/>
    <mergeCell ref="BB11:BB12"/>
    <mergeCell ref="BC11:BC12"/>
    <mergeCell ref="BD11:BD12"/>
    <mergeCell ref="BE11:BE12"/>
    <mergeCell ref="BF11:BF12"/>
    <mergeCell ref="AT9:AT11"/>
    <mergeCell ref="AI9:AI11"/>
    <mergeCell ref="AJ9:AJ11"/>
    <mergeCell ref="AK9:AK11"/>
    <mergeCell ref="AL9:AL11"/>
    <mergeCell ref="AM9:AM11"/>
    <mergeCell ref="AN9:AN11"/>
    <mergeCell ref="AH9:AH11"/>
    <mergeCell ref="T9:T11"/>
    <mergeCell ref="U9:U11"/>
    <mergeCell ref="V9:V11"/>
    <mergeCell ref="W9:W11"/>
    <mergeCell ref="X9:X11"/>
    <mergeCell ref="Y9:Y11"/>
    <mergeCell ref="Z9:Z11"/>
    <mergeCell ref="AA9:AD9"/>
    <mergeCell ref="AE9:AE11"/>
    <mergeCell ref="AF9:AF11"/>
    <mergeCell ref="AG9:AG11"/>
    <mergeCell ref="N9:N11"/>
    <mergeCell ref="O9:O11"/>
    <mergeCell ref="P9:P11"/>
    <mergeCell ref="Q9:Q11"/>
    <mergeCell ref="R9:R11"/>
    <mergeCell ref="I9:I11"/>
    <mergeCell ref="J9:J11"/>
    <mergeCell ref="K9:K11"/>
    <mergeCell ref="L9:L11"/>
    <mergeCell ref="M9:M11"/>
    <mergeCell ref="B4:AR4"/>
    <mergeCell ref="B7:B11"/>
    <mergeCell ref="C7:C11"/>
    <mergeCell ref="D7:AT7"/>
    <mergeCell ref="D8:D11"/>
    <mergeCell ref="E8:F8"/>
    <mergeCell ref="G8:N8"/>
    <mergeCell ref="O8:P8"/>
    <mergeCell ref="Q8:W8"/>
    <mergeCell ref="X8:Z8"/>
    <mergeCell ref="S9:S11"/>
    <mergeCell ref="AA8:AS8"/>
    <mergeCell ref="E9:E11"/>
    <mergeCell ref="F9:F11"/>
    <mergeCell ref="G9:G11"/>
    <mergeCell ref="H9:H11"/>
  </mergeCells>
  <dataValidations count="1">
    <dataValidation type="list" allowBlank="1" showInputMessage="1" showErrorMessage="1" sqref="T5" xr:uid="{97DA3EA8-AF04-41E0-A155-56D34D53C244}">
      <formula1>$HO$4:$HO$15</formula1>
    </dataValidation>
  </dataValidations>
  <pageMargins left="0.25" right="0.25" top="0.25" bottom="0.25" header="0.23622047244094499" footer="0.15748031496063"/>
  <pageSetup paperSize="9" scale="25" fitToWidth="0" fitToHeight="0" orientation="landscape" horizontalDpi="4294967295" verticalDpi="4294967295" r:id="rId1"/>
  <headerFooter alignWithMargins="0">
    <oddFooter>Page &amp;P</oddFooter>
  </headerFooter>
  <rowBreaks count="1" manualBreakCount="1">
    <brk id="47" min="1" max="39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563C0-D61B-4D00-91CE-E1E7906B1794}">
  <dimension ref="A1:HO145"/>
  <sheetViews>
    <sheetView topLeftCell="B2" zoomScale="60" zoomScaleNormal="60" workbookViewId="0">
      <selection activeCell="H14" sqref="H14"/>
    </sheetView>
  </sheetViews>
  <sheetFormatPr defaultRowHeight="12.75" customHeight="1" x14ac:dyDescent="0.35"/>
  <cols>
    <col min="1" max="1" width="3.42578125" style="10" hidden="1" customWidth="1"/>
    <col min="2" max="2" width="11.28515625" style="10" customWidth="1"/>
    <col min="3" max="3" width="47.5703125" style="6" customWidth="1"/>
    <col min="4" max="4" width="14.5703125" style="7" customWidth="1"/>
    <col min="5" max="5" width="14.140625" style="7" customWidth="1"/>
    <col min="6" max="6" width="13" style="7" customWidth="1"/>
    <col min="7" max="7" width="13.140625" style="5" customWidth="1"/>
    <col min="8" max="8" width="13.5703125" style="5" customWidth="1"/>
    <col min="9" max="9" width="13" style="5" customWidth="1"/>
    <col min="10" max="10" width="12.7109375" style="5" customWidth="1"/>
    <col min="11" max="12" width="13" style="8" customWidth="1"/>
    <col min="13" max="13" width="15.7109375" style="8" customWidth="1"/>
    <col min="14" max="14" width="13.7109375" style="8" customWidth="1"/>
    <col min="15" max="15" width="14.140625" style="8" customWidth="1"/>
    <col min="16" max="16" width="14" style="9" customWidth="1"/>
    <col min="17" max="17" width="13.140625" style="9" customWidth="1"/>
    <col min="18" max="18" width="9.5703125" style="9" customWidth="1"/>
    <col min="19" max="19" width="12.42578125" style="9" customWidth="1"/>
    <col min="20" max="20" width="15.85546875" style="9" customWidth="1"/>
    <col min="21" max="21" width="14" style="9" customWidth="1"/>
    <col min="22" max="22" width="11.7109375" style="9" customWidth="1"/>
    <col min="23" max="23" width="11.5703125" style="9" customWidth="1"/>
    <col min="24" max="24" width="19.85546875" style="9" customWidth="1"/>
    <col min="25" max="25" width="17.140625" style="9" customWidth="1"/>
    <col min="26" max="26" width="10.140625" style="9" customWidth="1"/>
    <col min="27" max="27" width="11.140625" style="9" customWidth="1"/>
    <col min="28" max="28" width="9.28515625" style="9" customWidth="1"/>
    <col min="29" max="29" width="10.85546875" style="9" customWidth="1"/>
    <col min="30" max="30" width="9.42578125" style="9" customWidth="1"/>
    <col min="31" max="31" width="10.5703125" style="9" customWidth="1"/>
    <col min="32" max="32" width="9.5703125" style="9" customWidth="1"/>
    <col min="33" max="33" width="9.140625" style="9" customWidth="1"/>
    <col min="34" max="34" width="11.5703125" style="9" customWidth="1"/>
    <col min="35" max="35" width="8.42578125" style="10" customWidth="1"/>
    <col min="36" max="36" width="9.85546875" style="10" customWidth="1"/>
    <col min="37" max="37" width="9.28515625" style="10" customWidth="1"/>
    <col min="38" max="38" width="8.5703125" style="10" customWidth="1"/>
    <col min="39" max="39" width="9.42578125" style="10" customWidth="1"/>
    <col min="40" max="40" width="9.28515625" style="10" customWidth="1"/>
    <col min="41" max="41" width="10.140625" style="10" customWidth="1"/>
    <col min="42" max="42" width="9.28515625" style="10" customWidth="1"/>
    <col min="43" max="43" width="11.85546875" style="10" customWidth="1"/>
    <col min="44" max="44" width="8.7109375" style="10" customWidth="1"/>
    <col min="45" max="45" width="14.140625" style="10" customWidth="1"/>
    <col min="46" max="46" width="15.140625" style="10" hidden="1" customWidth="1"/>
    <col min="47" max="60" width="12.140625" style="44" customWidth="1"/>
    <col min="61" max="65" width="12.140625" style="10" customWidth="1"/>
    <col min="66" max="82" width="26.140625" style="10" customWidth="1"/>
    <col min="83" max="222" width="9.140625" style="10"/>
    <col min="223" max="223" width="13.42578125" style="10" customWidth="1"/>
    <col min="224" max="264" width="9.140625" style="10"/>
    <col min="265" max="265" width="0" style="10" hidden="1" customWidth="1"/>
    <col min="266" max="266" width="15.5703125" style="10" customWidth="1"/>
    <col min="267" max="267" width="55.140625" style="10" customWidth="1"/>
    <col min="268" max="268" width="15.5703125" style="10" customWidth="1"/>
    <col min="269" max="270" width="13" style="10" customWidth="1"/>
    <col min="271" max="272" width="13.140625" style="10" customWidth="1"/>
    <col min="273" max="273" width="10.5703125" style="10" customWidth="1"/>
    <col min="274" max="274" width="12.42578125" style="10" customWidth="1"/>
    <col min="275" max="275" width="11.5703125" style="10" customWidth="1"/>
    <col min="276" max="276" width="12.28515625" style="10" customWidth="1"/>
    <col min="277" max="277" width="12.7109375" style="10" customWidth="1"/>
    <col min="278" max="278" width="12.5703125" style="10" customWidth="1"/>
    <col min="279" max="279" width="13.140625" style="10" customWidth="1"/>
    <col min="280" max="280" width="13.42578125" style="10" customWidth="1"/>
    <col min="281" max="281" width="10.28515625" style="10" customWidth="1"/>
    <col min="282" max="282" width="14.28515625" style="10" customWidth="1"/>
    <col min="283" max="283" width="12.85546875" style="10" customWidth="1"/>
    <col min="284" max="284" width="12" style="10" customWidth="1"/>
    <col min="285" max="285" width="16.28515625" style="10" customWidth="1"/>
    <col min="286" max="286" width="14.5703125" style="10" customWidth="1"/>
    <col min="287" max="287" width="16.85546875" style="10" customWidth="1"/>
    <col min="288" max="288" width="11.140625" style="10" customWidth="1"/>
    <col min="289" max="289" width="10.42578125" style="10" customWidth="1"/>
    <col min="290" max="290" width="10.85546875" style="10" customWidth="1"/>
    <col min="291" max="291" width="10.140625" style="10" customWidth="1"/>
    <col min="292" max="292" width="12.85546875" style="10" customWidth="1"/>
    <col min="293" max="294" width="11" style="10" customWidth="1"/>
    <col min="295" max="295" width="11.5703125" style="10" customWidth="1"/>
    <col min="296" max="296" width="11.28515625" style="10" customWidth="1"/>
    <col min="297" max="297" width="10.140625" style="10" customWidth="1"/>
    <col min="298" max="299" width="11.85546875" style="10" customWidth="1"/>
    <col min="300" max="300" width="12.28515625" style="10" customWidth="1"/>
    <col min="301" max="301" width="12.7109375" style="10" customWidth="1"/>
    <col min="302" max="302" width="15.140625" style="10" customWidth="1"/>
    <col min="303" max="303" width="10" style="10" customWidth="1"/>
    <col min="304" max="314" width="7.85546875" style="10" customWidth="1"/>
    <col min="315" max="315" width="9.140625" style="10" customWidth="1"/>
    <col min="316" max="316" width="8.28515625" style="10" customWidth="1"/>
    <col min="317" max="317" width="10.140625" style="10" customWidth="1"/>
    <col min="318" max="318" width="9.140625" style="10"/>
    <col min="319" max="319" width="11.85546875" style="10" customWidth="1"/>
    <col min="320" max="320" width="14.28515625" style="10" customWidth="1"/>
    <col min="321" max="520" width="9.140625" style="10"/>
    <col min="521" max="521" width="0" style="10" hidden="1" customWidth="1"/>
    <col min="522" max="522" width="15.5703125" style="10" customWidth="1"/>
    <col min="523" max="523" width="55.140625" style="10" customWidth="1"/>
    <col min="524" max="524" width="15.5703125" style="10" customWidth="1"/>
    <col min="525" max="526" width="13" style="10" customWidth="1"/>
    <col min="527" max="528" width="13.140625" style="10" customWidth="1"/>
    <col min="529" max="529" width="10.5703125" style="10" customWidth="1"/>
    <col min="530" max="530" width="12.42578125" style="10" customWidth="1"/>
    <col min="531" max="531" width="11.5703125" style="10" customWidth="1"/>
    <col min="532" max="532" width="12.28515625" style="10" customWidth="1"/>
    <col min="533" max="533" width="12.7109375" style="10" customWidth="1"/>
    <col min="534" max="534" width="12.5703125" style="10" customWidth="1"/>
    <col min="535" max="535" width="13.140625" style="10" customWidth="1"/>
    <col min="536" max="536" width="13.42578125" style="10" customWidth="1"/>
    <col min="537" max="537" width="10.28515625" style="10" customWidth="1"/>
    <col min="538" max="538" width="14.28515625" style="10" customWidth="1"/>
    <col min="539" max="539" width="12.85546875" style="10" customWidth="1"/>
    <col min="540" max="540" width="12" style="10" customWidth="1"/>
    <col min="541" max="541" width="16.28515625" style="10" customWidth="1"/>
    <col min="542" max="542" width="14.5703125" style="10" customWidth="1"/>
    <col min="543" max="543" width="16.85546875" style="10" customWidth="1"/>
    <col min="544" max="544" width="11.140625" style="10" customWidth="1"/>
    <col min="545" max="545" width="10.42578125" style="10" customWidth="1"/>
    <col min="546" max="546" width="10.85546875" style="10" customWidth="1"/>
    <col min="547" max="547" width="10.140625" style="10" customWidth="1"/>
    <col min="548" max="548" width="12.85546875" style="10" customWidth="1"/>
    <col min="549" max="550" width="11" style="10" customWidth="1"/>
    <col min="551" max="551" width="11.5703125" style="10" customWidth="1"/>
    <col min="552" max="552" width="11.28515625" style="10" customWidth="1"/>
    <col min="553" max="553" width="10.140625" style="10" customWidth="1"/>
    <col min="554" max="555" width="11.85546875" style="10" customWidth="1"/>
    <col min="556" max="556" width="12.28515625" style="10" customWidth="1"/>
    <col min="557" max="557" width="12.7109375" style="10" customWidth="1"/>
    <col min="558" max="558" width="15.140625" style="10" customWidth="1"/>
    <col min="559" max="559" width="10" style="10" customWidth="1"/>
    <col min="560" max="570" width="7.85546875" style="10" customWidth="1"/>
    <col min="571" max="571" width="9.140625" style="10" customWidth="1"/>
    <col min="572" max="572" width="8.28515625" style="10" customWidth="1"/>
    <col min="573" max="573" width="10.140625" style="10" customWidth="1"/>
    <col min="574" max="574" width="9.140625" style="10"/>
    <col min="575" max="575" width="11.85546875" style="10" customWidth="1"/>
    <col min="576" max="576" width="14.28515625" style="10" customWidth="1"/>
    <col min="577" max="776" width="9.140625" style="10"/>
    <col min="777" max="777" width="0" style="10" hidden="1" customWidth="1"/>
    <col min="778" max="778" width="15.5703125" style="10" customWidth="1"/>
    <col min="779" max="779" width="55.140625" style="10" customWidth="1"/>
    <col min="780" max="780" width="15.5703125" style="10" customWidth="1"/>
    <col min="781" max="782" width="13" style="10" customWidth="1"/>
    <col min="783" max="784" width="13.140625" style="10" customWidth="1"/>
    <col min="785" max="785" width="10.5703125" style="10" customWidth="1"/>
    <col min="786" max="786" width="12.42578125" style="10" customWidth="1"/>
    <col min="787" max="787" width="11.5703125" style="10" customWidth="1"/>
    <col min="788" max="788" width="12.28515625" style="10" customWidth="1"/>
    <col min="789" max="789" width="12.7109375" style="10" customWidth="1"/>
    <col min="790" max="790" width="12.5703125" style="10" customWidth="1"/>
    <col min="791" max="791" width="13.140625" style="10" customWidth="1"/>
    <col min="792" max="792" width="13.42578125" style="10" customWidth="1"/>
    <col min="793" max="793" width="10.28515625" style="10" customWidth="1"/>
    <col min="794" max="794" width="14.28515625" style="10" customWidth="1"/>
    <col min="795" max="795" width="12.85546875" style="10" customWidth="1"/>
    <col min="796" max="796" width="12" style="10" customWidth="1"/>
    <col min="797" max="797" width="16.28515625" style="10" customWidth="1"/>
    <col min="798" max="798" width="14.5703125" style="10" customWidth="1"/>
    <col min="799" max="799" width="16.85546875" style="10" customWidth="1"/>
    <col min="800" max="800" width="11.140625" style="10" customWidth="1"/>
    <col min="801" max="801" width="10.42578125" style="10" customWidth="1"/>
    <col min="802" max="802" width="10.85546875" style="10" customWidth="1"/>
    <col min="803" max="803" width="10.140625" style="10" customWidth="1"/>
    <col min="804" max="804" width="12.85546875" style="10" customWidth="1"/>
    <col min="805" max="806" width="11" style="10" customWidth="1"/>
    <col min="807" max="807" width="11.5703125" style="10" customWidth="1"/>
    <col min="808" max="808" width="11.28515625" style="10" customWidth="1"/>
    <col min="809" max="809" width="10.140625" style="10" customWidth="1"/>
    <col min="810" max="811" width="11.85546875" style="10" customWidth="1"/>
    <col min="812" max="812" width="12.28515625" style="10" customWidth="1"/>
    <col min="813" max="813" width="12.7109375" style="10" customWidth="1"/>
    <col min="814" max="814" width="15.140625" style="10" customWidth="1"/>
    <col min="815" max="815" width="10" style="10" customWidth="1"/>
    <col min="816" max="826" width="7.85546875" style="10" customWidth="1"/>
    <col min="827" max="827" width="9.140625" style="10" customWidth="1"/>
    <col min="828" max="828" width="8.28515625" style="10" customWidth="1"/>
    <col min="829" max="829" width="10.140625" style="10" customWidth="1"/>
    <col min="830" max="830" width="9.140625" style="10"/>
    <col min="831" max="831" width="11.85546875" style="10" customWidth="1"/>
    <col min="832" max="832" width="14.28515625" style="10" customWidth="1"/>
    <col min="833" max="1032" width="9.140625" style="10"/>
    <col min="1033" max="1033" width="0" style="10" hidden="1" customWidth="1"/>
    <col min="1034" max="1034" width="15.5703125" style="10" customWidth="1"/>
    <col min="1035" max="1035" width="55.140625" style="10" customWidth="1"/>
    <col min="1036" max="1036" width="15.5703125" style="10" customWidth="1"/>
    <col min="1037" max="1038" width="13" style="10" customWidth="1"/>
    <col min="1039" max="1040" width="13.140625" style="10" customWidth="1"/>
    <col min="1041" max="1041" width="10.5703125" style="10" customWidth="1"/>
    <col min="1042" max="1042" width="12.42578125" style="10" customWidth="1"/>
    <col min="1043" max="1043" width="11.5703125" style="10" customWidth="1"/>
    <col min="1044" max="1044" width="12.28515625" style="10" customWidth="1"/>
    <col min="1045" max="1045" width="12.7109375" style="10" customWidth="1"/>
    <col min="1046" max="1046" width="12.5703125" style="10" customWidth="1"/>
    <col min="1047" max="1047" width="13.140625" style="10" customWidth="1"/>
    <col min="1048" max="1048" width="13.42578125" style="10" customWidth="1"/>
    <col min="1049" max="1049" width="10.28515625" style="10" customWidth="1"/>
    <col min="1050" max="1050" width="14.28515625" style="10" customWidth="1"/>
    <col min="1051" max="1051" width="12.85546875" style="10" customWidth="1"/>
    <col min="1052" max="1052" width="12" style="10" customWidth="1"/>
    <col min="1053" max="1053" width="16.28515625" style="10" customWidth="1"/>
    <col min="1054" max="1054" width="14.5703125" style="10" customWidth="1"/>
    <col min="1055" max="1055" width="16.85546875" style="10" customWidth="1"/>
    <col min="1056" max="1056" width="11.140625" style="10" customWidth="1"/>
    <col min="1057" max="1057" width="10.42578125" style="10" customWidth="1"/>
    <col min="1058" max="1058" width="10.85546875" style="10" customWidth="1"/>
    <col min="1059" max="1059" width="10.140625" style="10" customWidth="1"/>
    <col min="1060" max="1060" width="12.85546875" style="10" customWidth="1"/>
    <col min="1061" max="1062" width="11" style="10" customWidth="1"/>
    <col min="1063" max="1063" width="11.5703125" style="10" customWidth="1"/>
    <col min="1064" max="1064" width="11.28515625" style="10" customWidth="1"/>
    <col min="1065" max="1065" width="10.140625" style="10" customWidth="1"/>
    <col min="1066" max="1067" width="11.85546875" style="10" customWidth="1"/>
    <col min="1068" max="1068" width="12.28515625" style="10" customWidth="1"/>
    <col min="1069" max="1069" width="12.7109375" style="10" customWidth="1"/>
    <col min="1070" max="1070" width="15.140625" style="10" customWidth="1"/>
    <col min="1071" max="1071" width="10" style="10" customWidth="1"/>
    <col min="1072" max="1082" width="7.85546875" style="10" customWidth="1"/>
    <col min="1083" max="1083" width="9.140625" style="10" customWidth="1"/>
    <col min="1084" max="1084" width="8.28515625" style="10" customWidth="1"/>
    <col min="1085" max="1085" width="10.140625" style="10" customWidth="1"/>
    <col min="1086" max="1086" width="9.140625" style="10"/>
    <col min="1087" max="1087" width="11.85546875" style="10" customWidth="1"/>
    <col min="1088" max="1088" width="14.28515625" style="10" customWidth="1"/>
    <col min="1089" max="1288" width="9.140625" style="10"/>
    <col min="1289" max="1289" width="0" style="10" hidden="1" customWidth="1"/>
    <col min="1290" max="1290" width="15.5703125" style="10" customWidth="1"/>
    <col min="1291" max="1291" width="55.140625" style="10" customWidth="1"/>
    <col min="1292" max="1292" width="15.5703125" style="10" customWidth="1"/>
    <col min="1293" max="1294" width="13" style="10" customWidth="1"/>
    <col min="1295" max="1296" width="13.140625" style="10" customWidth="1"/>
    <col min="1297" max="1297" width="10.5703125" style="10" customWidth="1"/>
    <col min="1298" max="1298" width="12.42578125" style="10" customWidth="1"/>
    <col min="1299" max="1299" width="11.5703125" style="10" customWidth="1"/>
    <col min="1300" max="1300" width="12.28515625" style="10" customWidth="1"/>
    <col min="1301" max="1301" width="12.7109375" style="10" customWidth="1"/>
    <col min="1302" max="1302" width="12.5703125" style="10" customWidth="1"/>
    <col min="1303" max="1303" width="13.140625" style="10" customWidth="1"/>
    <col min="1304" max="1304" width="13.42578125" style="10" customWidth="1"/>
    <col min="1305" max="1305" width="10.28515625" style="10" customWidth="1"/>
    <col min="1306" max="1306" width="14.28515625" style="10" customWidth="1"/>
    <col min="1307" max="1307" width="12.85546875" style="10" customWidth="1"/>
    <col min="1308" max="1308" width="12" style="10" customWidth="1"/>
    <col min="1309" max="1309" width="16.28515625" style="10" customWidth="1"/>
    <col min="1310" max="1310" width="14.5703125" style="10" customWidth="1"/>
    <col min="1311" max="1311" width="16.85546875" style="10" customWidth="1"/>
    <col min="1312" max="1312" width="11.140625" style="10" customWidth="1"/>
    <col min="1313" max="1313" width="10.42578125" style="10" customWidth="1"/>
    <col min="1314" max="1314" width="10.85546875" style="10" customWidth="1"/>
    <col min="1315" max="1315" width="10.140625" style="10" customWidth="1"/>
    <col min="1316" max="1316" width="12.85546875" style="10" customWidth="1"/>
    <col min="1317" max="1318" width="11" style="10" customWidth="1"/>
    <col min="1319" max="1319" width="11.5703125" style="10" customWidth="1"/>
    <col min="1320" max="1320" width="11.28515625" style="10" customWidth="1"/>
    <col min="1321" max="1321" width="10.140625" style="10" customWidth="1"/>
    <col min="1322" max="1323" width="11.85546875" style="10" customWidth="1"/>
    <col min="1324" max="1324" width="12.28515625" style="10" customWidth="1"/>
    <col min="1325" max="1325" width="12.7109375" style="10" customWidth="1"/>
    <col min="1326" max="1326" width="15.140625" style="10" customWidth="1"/>
    <col min="1327" max="1327" width="10" style="10" customWidth="1"/>
    <col min="1328" max="1338" width="7.85546875" style="10" customWidth="1"/>
    <col min="1339" max="1339" width="9.140625" style="10" customWidth="1"/>
    <col min="1340" max="1340" width="8.28515625" style="10" customWidth="1"/>
    <col min="1341" max="1341" width="10.140625" style="10" customWidth="1"/>
    <col min="1342" max="1342" width="9.140625" style="10"/>
    <col min="1343" max="1343" width="11.85546875" style="10" customWidth="1"/>
    <col min="1344" max="1344" width="14.28515625" style="10" customWidth="1"/>
    <col min="1345" max="1544" width="9.140625" style="10"/>
    <col min="1545" max="1545" width="0" style="10" hidden="1" customWidth="1"/>
    <col min="1546" max="1546" width="15.5703125" style="10" customWidth="1"/>
    <col min="1547" max="1547" width="55.140625" style="10" customWidth="1"/>
    <col min="1548" max="1548" width="15.5703125" style="10" customWidth="1"/>
    <col min="1549" max="1550" width="13" style="10" customWidth="1"/>
    <col min="1551" max="1552" width="13.140625" style="10" customWidth="1"/>
    <col min="1553" max="1553" width="10.5703125" style="10" customWidth="1"/>
    <col min="1554" max="1554" width="12.42578125" style="10" customWidth="1"/>
    <col min="1555" max="1555" width="11.5703125" style="10" customWidth="1"/>
    <col min="1556" max="1556" width="12.28515625" style="10" customWidth="1"/>
    <col min="1557" max="1557" width="12.7109375" style="10" customWidth="1"/>
    <col min="1558" max="1558" width="12.5703125" style="10" customWidth="1"/>
    <col min="1559" max="1559" width="13.140625" style="10" customWidth="1"/>
    <col min="1560" max="1560" width="13.42578125" style="10" customWidth="1"/>
    <col min="1561" max="1561" width="10.28515625" style="10" customWidth="1"/>
    <col min="1562" max="1562" width="14.28515625" style="10" customWidth="1"/>
    <col min="1563" max="1563" width="12.85546875" style="10" customWidth="1"/>
    <col min="1564" max="1564" width="12" style="10" customWidth="1"/>
    <col min="1565" max="1565" width="16.28515625" style="10" customWidth="1"/>
    <col min="1566" max="1566" width="14.5703125" style="10" customWidth="1"/>
    <col min="1567" max="1567" width="16.85546875" style="10" customWidth="1"/>
    <col min="1568" max="1568" width="11.140625" style="10" customWidth="1"/>
    <col min="1569" max="1569" width="10.42578125" style="10" customWidth="1"/>
    <col min="1570" max="1570" width="10.85546875" style="10" customWidth="1"/>
    <col min="1571" max="1571" width="10.140625" style="10" customWidth="1"/>
    <col min="1572" max="1572" width="12.85546875" style="10" customWidth="1"/>
    <col min="1573" max="1574" width="11" style="10" customWidth="1"/>
    <col min="1575" max="1575" width="11.5703125" style="10" customWidth="1"/>
    <col min="1576" max="1576" width="11.28515625" style="10" customWidth="1"/>
    <col min="1577" max="1577" width="10.140625" style="10" customWidth="1"/>
    <col min="1578" max="1579" width="11.85546875" style="10" customWidth="1"/>
    <col min="1580" max="1580" width="12.28515625" style="10" customWidth="1"/>
    <col min="1581" max="1581" width="12.7109375" style="10" customWidth="1"/>
    <col min="1582" max="1582" width="15.140625" style="10" customWidth="1"/>
    <col min="1583" max="1583" width="10" style="10" customWidth="1"/>
    <col min="1584" max="1594" width="7.85546875" style="10" customWidth="1"/>
    <col min="1595" max="1595" width="9.140625" style="10" customWidth="1"/>
    <col min="1596" max="1596" width="8.28515625" style="10" customWidth="1"/>
    <col min="1597" max="1597" width="10.140625" style="10" customWidth="1"/>
    <col min="1598" max="1598" width="9.140625" style="10"/>
    <col min="1599" max="1599" width="11.85546875" style="10" customWidth="1"/>
    <col min="1600" max="1600" width="14.28515625" style="10" customWidth="1"/>
    <col min="1601" max="1800" width="9.140625" style="10"/>
    <col min="1801" max="1801" width="0" style="10" hidden="1" customWidth="1"/>
    <col min="1802" max="1802" width="15.5703125" style="10" customWidth="1"/>
    <col min="1803" max="1803" width="55.140625" style="10" customWidth="1"/>
    <col min="1804" max="1804" width="15.5703125" style="10" customWidth="1"/>
    <col min="1805" max="1806" width="13" style="10" customWidth="1"/>
    <col min="1807" max="1808" width="13.140625" style="10" customWidth="1"/>
    <col min="1809" max="1809" width="10.5703125" style="10" customWidth="1"/>
    <col min="1810" max="1810" width="12.42578125" style="10" customWidth="1"/>
    <col min="1811" max="1811" width="11.5703125" style="10" customWidth="1"/>
    <col min="1812" max="1812" width="12.28515625" style="10" customWidth="1"/>
    <col min="1813" max="1813" width="12.7109375" style="10" customWidth="1"/>
    <col min="1814" max="1814" width="12.5703125" style="10" customWidth="1"/>
    <col min="1815" max="1815" width="13.140625" style="10" customWidth="1"/>
    <col min="1816" max="1816" width="13.42578125" style="10" customWidth="1"/>
    <col min="1817" max="1817" width="10.28515625" style="10" customWidth="1"/>
    <col min="1818" max="1818" width="14.28515625" style="10" customWidth="1"/>
    <col min="1819" max="1819" width="12.85546875" style="10" customWidth="1"/>
    <col min="1820" max="1820" width="12" style="10" customWidth="1"/>
    <col min="1821" max="1821" width="16.28515625" style="10" customWidth="1"/>
    <col min="1822" max="1822" width="14.5703125" style="10" customWidth="1"/>
    <col min="1823" max="1823" width="16.85546875" style="10" customWidth="1"/>
    <col min="1824" max="1824" width="11.140625" style="10" customWidth="1"/>
    <col min="1825" max="1825" width="10.42578125" style="10" customWidth="1"/>
    <col min="1826" max="1826" width="10.85546875" style="10" customWidth="1"/>
    <col min="1827" max="1827" width="10.140625" style="10" customWidth="1"/>
    <col min="1828" max="1828" width="12.85546875" style="10" customWidth="1"/>
    <col min="1829" max="1830" width="11" style="10" customWidth="1"/>
    <col min="1831" max="1831" width="11.5703125" style="10" customWidth="1"/>
    <col min="1832" max="1832" width="11.28515625" style="10" customWidth="1"/>
    <col min="1833" max="1833" width="10.140625" style="10" customWidth="1"/>
    <col min="1834" max="1835" width="11.85546875" style="10" customWidth="1"/>
    <col min="1836" max="1836" width="12.28515625" style="10" customWidth="1"/>
    <col min="1837" max="1837" width="12.7109375" style="10" customWidth="1"/>
    <col min="1838" max="1838" width="15.140625" style="10" customWidth="1"/>
    <col min="1839" max="1839" width="10" style="10" customWidth="1"/>
    <col min="1840" max="1850" width="7.85546875" style="10" customWidth="1"/>
    <col min="1851" max="1851" width="9.140625" style="10" customWidth="1"/>
    <col min="1852" max="1852" width="8.28515625" style="10" customWidth="1"/>
    <col min="1853" max="1853" width="10.140625" style="10" customWidth="1"/>
    <col min="1854" max="1854" width="9.140625" style="10"/>
    <col min="1855" max="1855" width="11.85546875" style="10" customWidth="1"/>
    <col min="1856" max="1856" width="14.28515625" style="10" customWidth="1"/>
    <col min="1857" max="2056" width="9.140625" style="10"/>
    <col min="2057" max="2057" width="0" style="10" hidden="1" customWidth="1"/>
    <col min="2058" max="2058" width="15.5703125" style="10" customWidth="1"/>
    <col min="2059" max="2059" width="55.140625" style="10" customWidth="1"/>
    <col min="2060" max="2060" width="15.5703125" style="10" customWidth="1"/>
    <col min="2061" max="2062" width="13" style="10" customWidth="1"/>
    <col min="2063" max="2064" width="13.140625" style="10" customWidth="1"/>
    <col min="2065" max="2065" width="10.5703125" style="10" customWidth="1"/>
    <col min="2066" max="2066" width="12.42578125" style="10" customWidth="1"/>
    <col min="2067" max="2067" width="11.5703125" style="10" customWidth="1"/>
    <col min="2068" max="2068" width="12.28515625" style="10" customWidth="1"/>
    <col min="2069" max="2069" width="12.7109375" style="10" customWidth="1"/>
    <col min="2070" max="2070" width="12.5703125" style="10" customWidth="1"/>
    <col min="2071" max="2071" width="13.140625" style="10" customWidth="1"/>
    <col min="2072" max="2072" width="13.42578125" style="10" customWidth="1"/>
    <col min="2073" max="2073" width="10.28515625" style="10" customWidth="1"/>
    <col min="2074" max="2074" width="14.28515625" style="10" customWidth="1"/>
    <col min="2075" max="2075" width="12.85546875" style="10" customWidth="1"/>
    <col min="2076" max="2076" width="12" style="10" customWidth="1"/>
    <col min="2077" max="2077" width="16.28515625" style="10" customWidth="1"/>
    <col min="2078" max="2078" width="14.5703125" style="10" customWidth="1"/>
    <col min="2079" max="2079" width="16.85546875" style="10" customWidth="1"/>
    <col min="2080" max="2080" width="11.140625" style="10" customWidth="1"/>
    <col min="2081" max="2081" width="10.42578125" style="10" customWidth="1"/>
    <col min="2082" max="2082" width="10.85546875" style="10" customWidth="1"/>
    <col min="2083" max="2083" width="10.140625" style="10" customWidth="1"/>
    <col min="2084" max="2084" width="12.85546875" style="10" customWidth="1"/>
    <col min="2085" max="2086" width="11" style="10" customWidth="1"/>
    <col min="2087" max="2087" width="11.5703125" style="10" customWidth="1"/>
    <col min="2088" max="2088" width="11.28515625" style="10" customWidth="1"/>
    <col min="2089" max="2089" width="10.140625" style="10" customWidth="1"/>
    <col min="2090" max="2091" width="11.85546875" style="10" customWidth="1"/>
    <col min="2092" max="2092" width="12.28515625" style="10" customWidth="1"/>
    <col min="2093" max="2093" width="12.7109375" style="10" customWidth="1"/>
    <col min="2094" max="2094" width="15.140625" style="10" customWidth="1"/>
    <col min="2095" max="2095" width="10" style="10" customWidth="1"/>
    <col min="2096" max="2106" width="7.85546875" style="10" customWidth="1"/>
    <col min="2107" max="2107" width="9.140625" style="10" customWidth="1"/>
    <col min="2108" max="2108" width="8.28515625" style="10" customWidth="1"/>
    <col min="2109" max="2109" width="10.140625" style="10" customWidth="1"/>
    <col min="2110" max="2110" width="9.140625" style="10"/>
    <col min="2111" max="2111" width="11.85546875" style="10" customWidth="1"/>
    <col min="2112" max="2112" width="14.28515625" style="10" customWidth="1"/>
    <col min="2113" max="2312" width="9.140625" style="10"/>
    <col min="2313" max="2313" width="0" style="10" hidden="1" customWidth="1"/>
    <col min="2314" max="2314" width="15.5703125" style="10" customWidth="1"/>
    <col min="2315" max="2315" width="55.140625" style="10" customWidth="1"/>
    <col min="2316" max="2316" width="15.5703125" style="10" customWidth="1"/>
    <col min="2317" max="2318" width="13" style="10" customWidth="1"/>
    <col min="2319" max="2320" width="13.140625" style="10" customWidth="1"/>
    <col min="2321" max="2321" width="10.5703125" style="10" customWidth="1"/>
    <col min="2322" max="2322" width="12.42578125" style="10" customWidth="1"/>
    <col min="2323" max="2323" width="11.5703125" style="10" customWidth="1"/>
    <col min="2324" max="2324" width="12.28515625" style="10" customWidth="1"/>
    <col min="2325" max="2325" width="12.7109375" style="10" customWidth="1"/>
    <col min="2326" max="2326" width="12.5703125" style="10" customWidth="1"/>
    <col min="2327" max="2327" width="13.140625" style="10" customWidth="1"/>
    <col min="2328" max="2328" width="13.42578125" style="10" customWidth="1"/>
    <col min="2329" max="2329" width="10.28515625" style="10" customWidth="1"/>
    <col min="2330" max="2330" width="14.28515625" style="10" customWidth="1"/>
    <col min="2331" max="2331" width="12.85546875" style="10" customWidth="1"/>
    <col min="2332" max="2332" width="12" style="10" customWidth="1"/>
    <col min="2333" max="2333" width="16.28515625" style="10" customWidth="1"/>
    <col min="2334" max="2334" width="14.5703125" style="10" customWidth="1"/>
    <col min="2335" max="2335" width="16.85546875" style="10" customWidth="1"/>
    <col min="2336" max="2336" width="11.140625" style="10" customWidth="1"/>
    <col min="2337" max="2337" width="10.42578125" style="10" customWidth="1"/>
    <col min="2338" max="2338" width="10.85546875" style="10" customWidth="1"/>
    <col min="2339" max="2339" width="10.140625" style="10" customWidth="1"/>
    <col min="2340" max="2340" width="12.85546875" style="10" customWidth="1"/>
    <col min="2341" max="2342" width="11" style="10" customWidth="1"/>
    <col min="2343" max="2343" width="11.5703125" style="10" customWidth="1"/>
    <col min="2344" max="2344" width="11.28515625" style="10" customWidth="1"/>
    <col min="2345" max="2345" width="10.140625" style="10" customWidth="1"/>
    <col min="2346" max="2347" width="11.85546875" style="10" customWidth="1"/>
    <col min="2348" max="2348" width="12.28515625" style="10" customWidth="1"/>
    <col min="2349" max="2349" width="12.7109375" style="10" customWidth="1"/>
    <col min="2350" max="2350" width="15.140625" style="10" customWidth="1"/>
    <col min="2351" max="2351" width="10" style="10" customWidth="1"/>
    <col min="2352" max="2362" width="7.85546875" style="10" customWidth="1"/>
    <col min="2363" max="2363" width="9.140625" style="10" customWidth="1"/>
    <col min="2364" max="2364" width="8.28515625" style="10" customWidth="1"/>
    <col min="2365" max="2365" width="10.140625" style="10" customWidth="1"/>
    <col min="2366" max="2366" width="9.140625" style="10"/>
    <col min="2367" max="2367" width="11.85546875" style="10" customWidth="1"/>
    <col min="2368" max="2368" width="14.28515625" style="10" customWidth="1"/>
    <col min="2369" max="2568" width="9.140625" style="10"/>
    <col min="2569" max="2569" width="0" style="10" hidden="1" customWidth="1"/>
    <col min="2570" max="2570" width="15.5703125" style="10" customWidth="1"/>
    <col min="2571" max="2571" width="55.140625" style="10" customWidth="1"/>
    <col min="2572" max="2572" width="15.5703125" style="10" customWidth="1"/>
    <col min="2573" max="2574" width="13" style="10" customWidth="1"/>
    <col min="2575" max="2576" width="13.140625" style="10" customWidth="1"/>
    <col min="2577" max="2577" width="10.5703125" style="10" customWidth="1"/>
    <col min="2578" max="2578" width="12.42578125" style="10" customWidth="1"/>
    <col min="2579" max="2579" width="11.5703125" style="10" customWidth="1"/>
    <col min="2580" max="2580" width="12.28515625" style="10" customWidth="1"/>
    <col min="2581" max="2581" width="12.7109375" style="10" customWidth="1"/>
    <col min="2582" max="2582" width="12.5703125" style="10" customWidth="1"/>
    <col min="2583" max="2583" width="13.140625" style="10" customWidth="1"/>
    <col min="2584" max="2584" width="13.42578125" style="10" customWidth="1"/>
    <col min="2585" max="2585" width="10.28515625" style="10" customWidth="1"/>
    <col min="2586" max="2586" width="14.28515625" style="10" customWidth="1"/>
    <col min="2587" max="2587" width="12.85546875" style="10" customWidth="1"/>
    <col min="2588" max="2588" width="12" style="10" customWidth="1"/>
    <col min="2589" max="2589" width="16.28515625" style="10" customWidth="1"/>
    <col min="2590" max="2590" width="14.5703125" style="10" customWidth="1"/>
    <col min="2591" max="2591" width="16.85546875" style="10" customWidth="1"/>
    <col min="2592" max="2592" width="11.140625" style="10" customWidth="1"/>
    <col min="2593" max="2593" width="10.42578125" style="10" customWidth="1"/>
    <col min="2594" max="2594" width="10.85546875" style="10" customWidth="1"/>
    <col min="2595" max="2595" width="10.140625" style="10" customWidth="1"/>
    <col min="2596" max="2596" width="12.85546875" style="10" customWidth="1"/>
    <col min="2597" max="2598" width="11" style="10" customWidth="1"/>
    <col min="2599" max="2599" width="11.5703125" style="10" customWidth="1"/>
    <col min="2600" max="2600" width="11.28515625" style="10" customWidth="1"/>
    <col min="2601" max="2601" width="10.140625" style="10" customWidth="1"/>
    <col min="2602" max="2603" width="11.85546875" style="10" customWidth="1"/>
    <col min="2604" max="2604" width="12.28515625" style="10" customWidth="1"/>
    <col min="2605" max="2605" width="12.7109375" style="10" customWidth="1"/>
    <col min="2606" max="2606" width="15.140625" style="10" customWidth="1"/>
    <col min="2607" max="2607" width="10" style="10" customWidth="1"/>
    <col min="2608" max="2618" width="7.85546875" style="10" customWidth="1"/>
    <col min="2619" max="2619" width="9.140625" style="10" customWidth="1"/>
    <col min="2620" max="2620" width="8.28515625" style="10" customWidth="1"/>
    <col min="2621" max="2621" width="10.140625" style="10" customWidth="1"/>
    <col min="2622" max="2622" width="9.140625" style="10"/>
    <col min="2623" max="2623" width="11.85546875" style="10" customWidth="1"/>
    <col min="2624" max="2624" width="14.28515625" style="10" customWidth="1"/>
    <col min="2625" max="2824" width="9.140625" style="10"/>
    <col min="2825" max="2825" width="0" style="10" hidden="1" customWidth="1"/>
    <col min="2826" max="2826" width="15.5703125" style="10" customWidth="1"/>
    <col min="2827" max="2827" width="55.140625" style="10" customWidth="1"/>
    <col min="2828" max="2828" width="15.5703125" style="10" customWidth="1"/>
    <col min="2829" max="2830" width="13" style="10" customWidth="1"/>
    <col min="2831" max="2832" width="13.140625" style="10" customWidth="1"/>
    <col min="2833" max="2833" width="10.5703125" style="10" customWidth="1"/>
    <col min="2834" max="2834" width="12.42578125" style="10" customWidth="1"/>
    <col min="2835" max="2835" width="11.5703125" style="10" customWidth="1"/>
    <col min="2836" max="2836" width="12.28515625" style="10" customWidth="1"/>
    <col min="2837" max="2837" width="12.7109375" style="10" customWidth="1"/>
    <col min="2838" max="2838" width="12.5703125" style="10" customWidth="1"/>
    <col min="2839" max="2839" width="13.140625" style="10" customWidth="1"/>
    <col min="2840" max="2840" width="13.42578125" style="10" customWidth="1"/>
    <col min="2841" max="2841" width="10.28515625" style="10" customWidth="1"/>
    <col min="2842" max="2842" width="14.28515625" style="10" customWidth="1"/>
    <col min="2843" max="2843" width="12.85546875" style="10" customWidth="1"/>
    <col min="2844" max="2844" width="12" style="10" customWidth="1"/>
    <col min="2845" max="2845" width="16.28515625" style="10" customWidth="1"/>
    <col min="2846" max="2846" width="14.5703125" style="10" customWidth="1"/>
    <col min="2847" max="2847" width="16.85546875" style="10" customWidth="1"/>
    <col min="2848" max="2848" width="11.140625" style="10" customWidth="1"/>
    <col min="2849" max="2849" width="10.42578125" style="10" customWidth="1"/>
    <col min="2850" max="2850" width="10.85546875" style="10" customWidth="1"/>
    <col min="2851" max="2851" width="10.140625" style="10" customWidth="1"/>
    <col min="2852" max="2852" width="12.85546875" style="10" customWidth="1"/>
    <col min="2853" max="2854" width="11" style="10" customWidth="1"/>
    <col min="2855" max="2855" width="11.5703125" style="10" customWidth="1"/>
    <col min="2856" max="2856" width="11.28515625" style="10" customWidth="1"/>
    <col min="2857" max="2857" width="10.140625" style="10" customWidth="1"/>
    <col min="2858" max="2859" width="11.85546875" style="10" customWidth="1"/>
    <col min="2860" max="2860" width="12.28515625" style="10" customWidth="1"/>
    <col min="2861" max="2861" width="12.7109375" style="10" customWidth="1"/>
    <col min="2862" max="2862" width="15.140625" style="10" customWidth="1"/>
    <col min="2863" max="2863" width="10" style="10" customWidth="1"/>
    <col min="2864" max="2874" width="7.85546875" style="10" customWidth="1"/>
    <col min="2875" max="2875" width="9.140625" style="10" customWidth="1"/>
    <col min="2876" max="2876" width="8.28515625" style="10" customWidth="1"/>
    <col min="2877" max="2877" width="10.140625" style="10" customWidth="1"/>
    <col min="2878" max="2878" width="9.140625" style="10"/>
    <col min="2879" max="2879" width="11.85546875" style="10" customWidth="1"/>
    <col min="2880" max="2880" width="14.28515625" style="10" customWidth="1"/>
    <col min="2881" max="3080" width="9.140625" style="10"/>
    <col min="3081" max="3081" width="0" style="10" hidden="1" customWidth="1"/>
    <col min="3082" max="3082" width="15.5703125" style="10" customWidth="1"/>
    <col min="3083" max="3083" width="55.140625" style="10" customWidth="1"/>
    <col min="3084" max="3084" width="15.5703125" style="10" customWidth="1"/>
    <col min="3085" max="3086" width="13" style="10" customWidth="1"/>
    <col min="3087" max="3088" width="13.140625" style="10" customWidth="1"/>
    <col min="3089" max="3089" width="10.5703125" style="10" customWidth="1"/>
    <col min="3090" max="3090" width="12.42578125" style="10" customWidth="1"/>
    <col min="3091" max="3091" width="11.5703125" style="10" customWidth="1"/>
    <col min="3092" max="3092" width="12.28515625" style="10" customWidth="1"/>
    <col min="3093" max="3093" width="12.7109375" style="10" customWidth="1"/>
    <col min="3094" max="3094" width="12.5703125" style="10" customWidth="1"/>
    <col min="3095" max="3095" width="13.140625" style="10" customWidth="1"/>
    <col min="3096" max="3096" width="13.42578125" style="10" customWidth="1"/>
    <col min="3097" max="3097" width="10.28515625" style="10" customWidth="1"/>
    <col min="3098" max="3098" width="14.28515625" style="10" customWidth="1"/>
    <col min="3099" max="3099" width="12.85546875" style="10" customWidth="1"/>
    <col min="3100" max="3100" width="12" style="10" customWidth="1"/>
    <col min="3101" max="3101" width="16.28515625" style="10" customWidth="1"/>
    <col min="3102" max="3102" width="14.5703125" style="10" customWidth="1"/>
    <col min="3103" max="3103" width="16.85546875" style="10" customWidth="1"/>
    <col min="3104" max="3104" width="11.140625" style="10" customWidth="1"/>
    <col min="3105" max="3105" width="10.42578125" style="10" customWidth="1"/>
    <col min="3106" max="3106" width="10.85546875" style="10" customWidth="1"/>
    <col min="3107" max="3107" width="10.140625" style="10" customWidth="1"/>
    <col min="3108" max="3108" width="12.85546875" style="10" customWidth="1"/>
    <col min="3109" max="3110" width="11" style="10" customWidth="1"/>
    <col min="3111" max="3111" width="11.5703125" style="10" customWidth="1"/>
    <col min="3112" max="3112" width="11.28515625" style="10" customWidth="1"/>
    <col min="3113" max="3113" width="10.140625" style="10" customWidth="1"/>
    <col min="3114" max="3115" width="11.85546875" style="10" customWidth="1"/>
    <col min="3116" max="3116" width="12.28515625" style="10" customWidth="1"/>
    <col min="3117" max="3117" width="12.7109375" style="10" customWidth="1"/>
    <col min="3118" max="3118" width="15.140625" style="10" customWidth="1"/>
    <col min="3119" max="3119" width="10" style="10" customWidth="1"/>
    <col min="3120" max="3130" width="7.85546875" style="10" customWidth="1"/>
    <col min="3131" max="3131" width="9.140625" style="10" customWidth="1"/>
    <col min="3132" max="3132" width="8.28515625" style="10" customWidth="1"/>
    <col min="3133" max="3133" width="10.140625" style="10" customWidth="1"/>
    <col min="3134" max="3134" width="9.140625" style="10"/>
    <col min="3135" max="3135" width="11.85546875" style="10" customWidth="1"/>
    <col min="3136" max="3136" width="14.28515625" style="10" customWidth="1"/>
    <col min="3137" max="3336" width="9.140625" style="10"/>
    <col min="3337" max="3337" width="0" style="10" hidden="1" customWidth="1"/>
    <col min="3338" max="3338" width="15.5703125" style="10" customWidth="1"/>
    <col min="3339" max="3339" width="55.140625" style="10" customWidth="1"/>
    <col min="3340" max="3340" width="15.5703125" style="10" customWidth="1"/>
    <col min="3341" max="3342" width="13" style="10" customWidth="1"/>
    <col min="3343" max="3344" width="13.140625" style="10" customWidth="1"/>
    <col min="3345" max="3345" width="10.5703125" style="10" customWidth="1"/>
    <col min="3346" max="3346" width="12.42578125" style="10" customWidth="1"/>
    <col min="3347" max="3347" width="11.5703125" style="10" customWidth="1"/>
    <col min="3348" max="3348" width="12.28515625" style="10" customWidth="1"/>
    <col min="3349" max="3349" width="12.7109375" style="10" customWidth="1"/>
    <col min="3350" max="3350" width="12.5703125" style="10" customWidth="1"/>
    <col min="3351" max="3351" width="13.140625" style="10" customWidth="1"/>
    <col min="3352" max="3352" width="13.42578125" style="10" customWidth="1"/>
    <col min="3353" max="3353" width="10.28515625" style="10" customWidth="1"/>
    <col min="3354" max="3354" width="14.28515625" style="10" customWidth="1"/>
    <col min="3355" max="3355" width="12.85546875" style="10" customWidth="1"/>
    <col min="3356" max="3356" width="12" style="10" customWidth="1"/>
    <col min="3357" max="3357" width="16.28515625" style="10" customWidth="1"/>
    <col min="3358" max="3358" width="14.5703125" style="10" customWidth="1"/>
    <col min="3359" max="3359" width="16.85546875" style="10" customWidth="1"/>
    <col min="3360" max="3360" width="11.140625" style="10" customWidth="1"/>
    <col min="3361" max="3361" width="10.42578125" style="10" customWidth="1"/>
    <col min="3362" max="3362" width="10.85546875" style="10" customWidth="1"/>
    <col min="3363" max="3363" width="10.140625" style="10" customWidth="1"/>
    <col min="3364" max="3364" width="12.85546875" style="10" customWidth="1"/>
    <col min="3365" max="3366" width="11" style="10" customWidth="1"/>
    <col min="3367" max="3367" width="11.5703125" style="10" customWidth="1"/>
    <col min="3368" max="3368" width="11.28515625" style="10" customWidth="1"/>
    <col min="3369" max="3369" width="10.140625" style="10" customWidth="1"/>
    <col min="3370" max="3371" width="11.85546875" style="10" customWidth="1"/>
    <col min="3372" max="3372" width="12.28515625" style="10" customWidth="1"/>
    <col min="3373" max="3373" width="12.7109375" style="10" customWidth="1"/>
    <col min="3374" max="3374" width="15.140625" style="10" customWidth="1"/>
    <col min="3375" max="3375" width="10" style="10" customWidth="1"/>
    <col min="3376" max="3386" width="7.85546875" style="10" customWidth="1"/>
    <col min="3387" max="3387" width="9.140625" style="10" customWidth="1"/>
    <col min="3388" max="3388" width="8.28515625" style="10" customWidth="1"/>
    <col min="3389" max="3389" width="10.140625" style="10" customWidth="1"/>
    <col min="3390" max="3390" width="9.140625" style="10"/>
    <col min="3391" max="3391" width="11.85546875" style="10" customWidth="1"/>
    <col min="3392" max="3392" width="14.28515625" style="10" customWidth="1"/>
    <col min="3393" max="3592" width="9.140625" style="10"/>
    <col min="3593" max="3593" width="0" style="10" hidden="1" customWidth="1"/>
    <col min="3594" max="3594" width="15.5703125" style="10" customWidth="1"/>
    <col min="3595" max="3595" width="55.140625" style="10" customWidth="1"/>
    <col min="3596" max="3596" width="15.5703125" style="10" customWidth="1"/>
    <col min="3597" max="3598" width="13" style="10" customWidth="1"/>
    <col min="3599" max="3600" width="13.140625" style="10" customWidth="1"/>
    <col min="3601" max="3601" width="10.5703125" style="10" customWidth="1"/>
    <col min="3602" max="3602" width="12.42578125" style="10" customWidth="1"/>
    <col min="3603" max="3603" width="11.5703125" style="10" customWidth="1"/>
    <col min="3604" max="3604" width="12.28515625" style="10" customWidth="1"/>
    <col min="3605" max="3605" width="12.7109375" style="10" customWidth="1"/>
    <col min="3606" max="3606" width="12.5703125" style="10" customWidth="1"/>
    <col min="3607" max="3607" width="13.140625" style="10" customWidth="1"/>
    <col min="3608" max="3608" width="13.42578125" style="10" customWidth="1"/>
    <col min="3609" max="3609" width="10.28515625" style="10" customWidth="1"/>
    <col min="3610" max="3610" width="14.28515625" style="10" customWidth="1"/>
    <col min="3611" max="3611" width="12.85546875" style="10" customWidth="1"/>
    <col min="3612" max="3612" width="12" style="10" customWidth="1"/>
    <col min="3613" max="3613" width="16.28515625" style="10" customWidth="1"/>
    <col min="3614" max="3614" width="14.5703125" style="10" customWidth="1"/>
    <col min="3615" max="3615" width="16.85546875" style="10" customWidth="1"/>
    <col min="3616" max="3616" width="11.140625" style="10" customWidth="1"/>
    <col min="3617" max="3617" width="10.42578125" style="10" customWidth="1"/>
    <col min="3618" max="3618" width="10.85546875" style="10" customWidth="1"/>
    <col min="3619" max="3619" width="10.140625" style="10" customWidth="1"/>
    <col min="3620" max="3620" width="12.85546875" style="10" customWidth="1"/>
    <col min="3621" max="3622" width="11" style="10" customWidth="1"/>
    <col min="3623" max="3623" width="11.5703125" style="10" customWidth="1"/>
    <col min="3624" max="3624" width="11.28515625" style="10" customWidth="1"/>
    <col min="3625" max="3625" width="10.140625" style="10" customWidth="1"/>
    <col min="3626" max="3627" width="11.85546875" style="10" customWidth="1"/>
    <col min="3628" max="3628" width="12.28515625" style="10" customWidth="1"/>
    <col min="3629" max="3629" width="12.7109375" style="10" customWidth="1"/>
    <col min="3630" max="3630" width="15.140625" style="10" customWidth="1"/>
    <col min="3631" max="3631" width="10" style="10" customWidth="1"/>
    <col min="3632" max="3642" width="7.85546875" style="10" customWidth="1"/>
    <col min="3643" max="3643" width="9.140625" style="10" customWidth="1"/>
    <col min="3644" max="3644" width="8.28515625" style="10" customWidth="1"/>
    <col min="3645" max="3645" width="10.140625" style="10" customWidth="1"/>
    <col min="3646" max="3646" width="9.140625" style="10"/>
    <col min="3647" max="3647" width="11.85546875" style="10" customWidth="1"/>
    <col min="3648" max="3648" width="14.28515625" style="10" customWidth="1"/>
    <col min="3649" max="3848" width="9.140625" style="10"/>
    <col min="3849" max="3849" width="0" style="10" hidden="1" customWidth="1"/>
    <col min="3850" max="3850" width="15.5703125" style="10" customWidth="1"/>
    <col min="3851" max="3851" width="55.140625" style="10" customWidth="1"/>
    <col min="3852" max="3852" width="15.5703125" style="10" customWidth="1"/>
    <col min="3853" max="3854" width="13" style="10" customWidth="1"/>
    <col min="3855" max="3856" width="13.140625" style="10" customWidth="1"/>
    <col min="3857" max="3857" width="10.5703125" style="10" customWidth="1"/>
    <col min="3858" max="3858" width="12.42578125" style="10" customWidth="1"/>
    <col min="3859" max="3859" width="11.5703125" style="10" customWidth="1"/>
    <col min="3860" max="3860" width="12.28515625" style="10" customWidth="1"/>
    <col min="3861" max="3861" width="12.7109375" style="10" customWidth="1"/>
    <col min="3862" max="3862" width="12.5703125" style="10" customWidth="1"/>
    <col min="3863" max="3863" width="13.140625" style="10" customWidth="1"/>
    <col min="3864" max="3864" width="13.42578125" style="10" customWidth="1"/>
    <col min="3865" max="3865" width="10.28515625" style="10" customWidth="1"/>
    <col min="3866" max="3866" width="14.28515625" style="10" customWidth="1"/>
    <col min="3867" max="3867" width="12.85546875" style="10" customWidth="1"/>
    <col min="3868" max="3868" width="12" style="10" customWidth="1"/>
    <col min="3869" max="3869" width="16.28515625" style="10" customWidth="1"/>
    <col min="3870" max="3870" width="14.5703125" style="10" customWidth="1"/>
    <col min="3871" max="3871" width="16.85546875" style="10" customWidth="1"/>
    <col min="3872" max="3872" width="11.140625" style="10" customWidth="1"/>
    <col min="3873" max="3873" width="10.42578125" style="10" customWidth="1"/>
    <col min="3874" max="3874" width="10.85546875" style="10" customWidth="1"/>
    <col min="3875" max="3875" width="10.140625" style="10" customWidth="1"/>
    <col min="3876" max="3876" width="12.85546875" style="10" customWidth="1"/>
    <col min="3877" max="3878" width="11" style="10" customWidth="1"/>
    <col min="3879" max="3879" width="11.5703125" style="10" customWidth="1"/>
    <col min="3880" max="3880" width="11.28515625" style="10" customWidth="1"/>
    <col min="3881" max="3881" width="10.140625" style="10" customWidth="1"/>
    <col min="3882" max="3883" width="11.85546875" style="10" customWidth="1"/>
    <col min="3884" max="3884" width="12.28515625" style="10" customWidth="1"/>
    <col min="3885" max="3885" width="12.7109375" style="10" customWidth="1"/>
    <col min="3886" max="3886" width="15.140625" style="10" customWidth="1"/>
    <col min="3887" max="3887" width="10" style="10" customWidth="1"/>
    <col min="3888" max="3898" width="7.85546875" style="10" customWidth="1"/>
    <col min="3899" max="3899" width="9.140625" style="10" customWidth="1"/>
    <col min="3900" max="3900" width="8.28515625" style="10" customWidth="1"/>
    <col min="3901" max="3901" width="10.140625" style="10" customWidth="1"/>
    <col min="3902" max="3902" width="9.140625" style="10"/>
    <col min="3903" max="3903" width="11.85546875" style="10" customWidth="1"/>
    <col min="3904" max="3904" width="14.28515625" style="10" customWidth="1"/>
    <col min="3905" max="4104" width="9.140625" style="10"/>
    <col min="4105" max="4105" width="0" style="10" hidden="1" customWidth="1"/>
    <col min="4106" max="4106" width="15.5703125" style="10" customWidth="1"/>
    <col min="4107" max="4107" width="55.140625" style="10" customWidth="1"/>
    <col min="4108" max="4108" width="15.5703125" style="10" customWidth="1"/>
    <col min="4109" max="4110" width="13" style="10" customWidth="1"/>
    <col min="4111" max="4112" width="13.140625" style="10" customWidth="1"/>
    <col min="4113" max="4113" width="10.5703125" style="10" customWidth="1"/>
    <col min="4114" max="4114" width="12.42578125" style="10" customWidth="1"/>
    <col min="4115" max="4115" width="11.5703125" style="10" customWidth="1"/>
    <col min="4116" max="4116" width="12.28515625" style="10" customWidth="1"/>
    <col min="4117" max="4117" width="12.7109375" style="10" customWidth="1"/>
    <col min="4118" max="4118" width="12.5703125" style="10" customWidth="1"/>
    <col min="4119" max="4119" width="13.140625" style="10" customWidth="1"/>
    <col min="4120" max="4120" width="13.42578125" style="10" customWidth="1"/>
    <col min="4121" max="4121" width="10.28515625" style="10" customWidth="1"/>
    <col min="4122" max="4122" width="14.28515625" style="10" customWidth="1"/>
    <col min="4123" max="4123" width="12.85546875" style="10" customWidth="1"/>
    <col min="4124" max="4124" width="12" style="10" customWidth="1"/>
    <col min="4125" max="4125" width="16.28515625" style="10" customWidth="1"/>
    <col min="4126" max="4126" width="14.5703125" style="10" customWidth="1"/>
    <col min="4127" max="4127" width="16.85546875" style="10" customWidth="1"/>
    <col min="4128" max="4128" width="11.140625" style="10" customWidth="1"/>
    <col min="4129" max="4129" width="10.42578125" style="10" customWidth="1"/>
    <col min="4130" max="4130" width="10.85546875" style="10" customWidth="1"/>
    <col min="4131" max="4131" width="10.140625" style="10" customWidth="1"/>
    <col min="4132" max="4132" width="12.85546875" style="10" customWidth="1"/>
    <col min="4133" max="4134" width="11" style="10" customWidth="1"/>
    <col min="4135" max="4135" width="11.5703125" style="10" customWidth="1"/>
    <col min="4136" max="4136" width="11.28515625" style="10" customWidth="1"/>
    <col min="4137" max="4137" width="10.140625" style="10" customWidth="1"/>
    <col min="4138" max="4139" width="11.85546875" style="10" customWidth="1"/>
    <col min="4140" max="4140" width="12.28515625" style="10" customWidth="1"/>
    <col min="4141" max="4141" width="12.7109375" style="10" customWidth="1"/>
    <col min="4142" max="4142" width="15.140625" style="10" customWidth="1"/>
    <col min="4143" max="4143" width="10" style="10" customWidth="1"/>
    <col min="4144" max="4154" width="7.85546875" style="10" customWidth="1"/>
    <col min="4155" max="4155" width="9.140625" style="10" customWidth="1"/>
    <col min="4156" max="4156" width="8.28515625" style="10" customWidth="1"/>
    <col min="4157" max="4157" width="10.140625" style="10" customWidth="1"/>
    <col min="4158" max="4158" width="9.140625" style="10"/>
    <col min="4159" max="4159" width="11.85546875" style="10" customWidth="1"/>
    <col min="4160" max="4160" width="14.28515625" style="10" customWidth="1"/>
    <col min="4161" max="4360" width="9.140625" style="10"/>
    <col min="4361" max="4361" width="0" style="10" hidden="1" customWidth="1"/>
    <col min="4362" max="4362" width="15.5703125" style="10" customWidth="1"/>
    <col min="4363" max="4363" width="55.140625" style="10" customWidth="1"/>
    <col min="4364" max="4364" width="15.5703125" style="10" customWidth="1"/>
    <col min="4365" max="4366" width="13" style="10" customWidth="1"/>
    <col min="4367" max="4368" width="13.140625" style="10" customWidth="1"/>
    <col min="4369" max="4369" width="10.5703125" style="10" customWidth="1"/>
    <col min="4370" max="4370" width="12.42578125" style="10" customWidth="1"/>
    <col min="4371" max="4371" width="11.5703125" style="10" customWidth="1"/>
    <col min="4372" max="4372" width="12.28515625" style="10" customWidth="1"/>
    <col min="4373" max="4373" width="12.7109375" style="10" customWidth="1"/>
    <col min="4374" max="4374" width="12.5703125" style="10" customWidth="1"/>
    <col min="4375" max="4375" width="13.140625" style="10" customWidth="1"/>
    <col min="4376" max="4376" width="13.42578125" style="10" customWidth="1"/>
    <col min="4377" max="4377" width="10.28515625" style="10" customWidth="1"/>
    <col min="4378" max="4378" width="14.28515625" style="10" customWidth="1"/>
    <col min="4379" max="4379" width="12.85546875" style="10" customWidth="1"/>
    <col min="4380" max="4380" width="12" style="10" customWidth="1"/>
    <col min="4381" max="4381" width="16.28515625" style="10" customWidth="1"/>
    <col min="4382" max="4382" width="14.5703125" style="10" customWidth="1"/>
    <col min="4383" max="4383" width="16.85546875" style="10" customWidth="1"/>
    <col min="4384" max="4384" width="11.140625" style="10" customWidth="1"/>
    <col min="4385" max="4385" width="10.42578125" style="10" customWidth="1"/>
    <col min="4386" max="4386" width="10.85546875" style="10" customWidth="1"/>
    <col min="4387" max="4387" width="10.140625" style="10" customWidth="1"/>
    <col min="4388" max="4388" width="12.85546875" style="10" customWidth="1"/>
    <col min="4389" max="4390" width="11" style="10" customWidth="1"/>
    <col min="4391" max="4391" width="11.5703125" style="10" customWidth="1"/>
    <col min="4392" max="4392" width="11.28515625" style="10" customWidth="1"/>
    <col min="4393" max="4393" width="10.140625" style="10" customWidth="1"/>
    <col min="4394" max="4395" width="11.85546875" style="10" customWidth="1"/>
    <col min="4396" max="4396" width="12.28515625" style="10" customWidth="1"/>
    <col min="4397" max="4397" width="12.7109375" style="10" customWidth="1"/>
    <col min="4398" max="4398" width="15.140625" style="10" customWidth="1"/>
    <col min="4399" max="4399" width="10" style="10" customWidth="1"/>
    <col min="4400" max="4410" width="7.85546875" style="10" customWidth="1"/>
    <col min="4411" max="4411" width="9.140625" style="10" customWidth="1"/>
    <col min="4412" max="4412" width="8.28515625" style="10" customWidth="1"/>
    <col min="4413" max="4413" width="10.140625" style="10" customWidth="1"/>
    <col min="4414" max="4414" width="9.140625" style="10"/>
    <col min="4415" max="4415" width="11.85546875" style="10" customWidth="1"/>
    <col min="4416" max="4416" width="14.28515625" style="10" customWidth="1"/>
    <col min="4417" max="4616" width="9.140625" style="10"/>
    <col min="4617" max="4617" width="0" style="10" hidden="1" customWidth="1"/>
    <col min="4618" max="4618" width="15.5703125" style="10" customWidth="1"/>
    <col min="4619" max="4619" width="55.140625" style="10" customWidth="1"/>
    <col min="4620" max="4620" width="15.5703125" style="10" customWidth="1"/>
    <col min="4621" max="4622" width="13" style="10" customWidth="1"/>
    <col min="4623" max="4624" width="13.140625" style="10" customWidth="1"/>
    <col min="4625" max="4625" width="10.5703125" style="10" customWidth="1"/>
    <col min="4626" max="4626" width="12.42578125" style="10" customWidth="1"/>
    <col min="4627" max="4627" width="11.5703125" style="10" customWidth="1"/>
    <col min="4628" max="4628" width="12.28515625" style="10" customWidth="1"/>
    <col min="4629" max="4629" width="12.7109375" style="10" customWidth="1"/>
    <col min="4630" max="4630" width="12.5703125" style="10" customWidth="1"/>
    <col min="4631" max="4631" width="13.140625" style="10" customWidth="1"/>
    <col min="4632" max="4632" width="13.42578125" style="10" customWidth="1"/>
    <col min="4633" max="4633" width="10.28515625" style="10" customWidth="1"/>
    <col min="4634" max="4634" width="14.28515625" style="10" customWidth="1"/>
    <col min="4635" max="4635" width="12.85546875" style="10" customWidth="1"/>
    <col min="4636" max="4636" width="12" style="10" customWidth="1"/>
    <col min="4637" max="4637" width="16.28515625" style="10" customWidth="1"/>
    <col min="4638" max="4638" width="14.5703125" style="10" customWidth="1"/>
    <col min="4639" max="4639" width="16.85546875" style="10" customWidth="1"/>
    <col min="4640" max="4640" width="11.140625" style="10" customWidth="1"/>
    <col min="4641" max="4641" width="10.42578125" style="10" customWidth="1"/>
    <col min="4642" max="4642" width="10.85546875" style="10" customWidth="1"/>
    <col min="4643" max="4643" width="10.140625" style="10" customWidth="1"/>
    <col min="4644" max="4644" width="12.85546875" style="10" customWidth="1"/>
    <col min="4645" max="4646" width="11" style="10" customWidth="1"/>
    <col min="4647" max="4647" width="11.5703125" style="10" customWidth="1"/>
    <col min="4648" max="4648" width="11.28515625" style="10" customWidth="1"/>
    <col min="4649" max="4649" width="10.140625" style="10" customWidth="1"/>
    <col min="4650" max="4651" width="11.85546875" style="10" customWidth="1"/>
    <col min="4652" max="4652" width="12.28515625" style="10" customWidth="1"/>
    <col min="4653" max="4653" width="12.7109375" style="10" customWidth="1"/>
    <col min="4654" max="4654" width="15.140625" style="10" customWidth="1"/>
    <col min="4655" max="4655" width="10" style="10" customWidth="1"/>
    <col min="4656" max="4666" width="7.85546875" style="10" customWidth="1"/>
    <col min="4667" max="4667" width="9.140625" style="10" customWidth="1"/>
    <col min="4668" max="4668" width="8.28515625" style="10" customWidth="1"/>
    <col min="4669" max="4669" width="10.140625" style="10" customWidth="1"/>
    <col min="4670" max="4670" width="9.140625" style="10"/>
    <col min="4671" max="4671" width="11.85546875" style="10" customWidth="1"/>
    <col min="4672" max="4672" width="14.28515625" style="10" customWidth="1"/>
    <col min="4673" max="4872" width="9.140625" style="10"/>
    <col min="4873" max="4873" width="0" style="10" hidden="1" customWidth="1"/>
    <col min="4874" max="4874" width="15.5703125" style="10" customWidth="1"/>
    <col min="4875" max="4875" width="55.140625" style="10" customWidth="1"/>
    <col min="4876" max="4876" width="15.5703125" style="10" customWidth="1"/>
    <col min="4877" max="4878" width="13" style="10" customWidth="1"/>
    <col min="4879" max="4880" width="13.140625" style="10" customWidth="1"/>
    <col min="4881" max="4881" width="10.5703125" style="10" customWidth="1"/>
    <col min="4882" max="4882" width="12.42578125" style="10" customWidth="1"/>
    <col min="4883" max="4883" width="11.5703125" style="10" customWidth="1"/>
    <col min="4884" max="4884" width="12.28515625" style="10" customWidth="1"/>
    <col min="4885" max="4885" width="12.7109375" style="10" customWidth="1"/>
    <col min="4886" max="4886" width="12.5703125" style="10" customWidth="1"/>
    <col min="4887" max="4887" width="13.140625" style="10" customWidth="1"/>
    <col min="4888" max="4888" width="13.42578125" style="10" customWidth="1"/>
    <col min="4889" max="4889" width="10.28515625" style="10" customWidth="1"/>
    <col min="4890" max="4890" width="14.28515625" style="10" customWidth="1"/>
    <col min="4891" max="4891" width="12.85546875" style="10" customWidth="1"/>
    <col min="4892" max="4892" width="12" style="10" customWidth="1"/>
    <col min="4893" max="4893" width="16.28515625" style="10" customWidth="1"/>
    <col min="4894" max="4894" width="14.5703125" style="10" customWidth="1"/>
    <col min="4895" max="4895" width="16.85546875" style="10" customWidth="1"/>
    <col min="4896" max="4896" width="11.140625" style="10" customWidth="1"/>
    <col min="4897" max="4897" width="10.42578125" style="10" customWidth="1"/>
    <col min="4898" max="4898" width="10.85546875" style="10" customWidth="1"/>
    <col min="4899" max="4899" width="10.140625" style="10" customWidth="1"/>
    <col min="4900" max="4900" width="12.85546875" style="10" customWidth="1"/>
    <col min="4901" max="4902" width="11" style="10" customWidth="1"/>
    <col min="4903" max="4903" width="11.5703125" style="10" customWidth="1"/>
    <col min="4904" max="4904" width="11.28515625" style="10" customWidth="1"/>
    <col min="4905" max="4905" width="10.140625" style="10" customWidth="1"/>
    <col min="4906" max="4907" width="11.85546875" style="10" customWidth="1"/>
    <col min="4908" max="4908" width="12.28515625" style="10" customWidth="1"/>
    <col min="4909" max="4909" width="12.7109375" style="10" customWidth="1"/>
    <col min="4910" max="4910" width="15.140625" style="10" customWidth="1"/>
    <col min="4911" max="4911" width="10" style="10" customWidth="1"/>
    <col min="4912" max="4922" width="7.85546875" style="10" customWidth="1"/>
    <col min="4923" max="4923" width="9.140625" style="10" customWidth="1"/>
    <col min="4924" max="4924" width="8.28515625" style="10" customWidth="1"/>
    <col min="4925" max="4925" width="10.140625" style="10" customWidth="1"/>
    <col min="4926" max="4926" width="9.140625" style="10"/>
    <col min="4927" max="4927" width="11.85546875" style="10" customWidth="1"/>
    <col min="4928" max="4928" width="14.28515625" style="10" customWidth="1"/>
    <col min="4929" max="5128" width="9.140625" style="10"/>
    <col min="5129" max="5129" width="0" style="10" hidden="1" customWidth="1"/>
    <col min="5130" max="5130" width="15.5703125" style="10" customWidth="1"/>
    <col min="5131" max="5131" width="55.140625" style="10" customWidth="1"/>
    <col min="5132" max="5132" width="15.5703125" style="10" customWidth="1"/>
    <col min="5133" max="5134" width="13" style="10" customWidth="1"/>
    <col min="5135" max="5136" width="13.140625" style="10" customWidth="1"/>
    <col min="5137" max="5137" width="10.5703125" style="10" customWidth="1"/>
    <col min="5138" max="5138" width="12.42578125" style="10" customWidth="1"/>
    <col min="5139" max="5139" width="11.5703125" style="10" customWidth="1"/>
    <col min="5140" max="5140" width="12.28515625" style="10" customWidth="1"/>
    <col min="5141" max="5141" width="12.7109375" style="10" customWidth="1"/>
    <col min="5142" max="5142" width="12.5703125" style="10" customWidth="1"/>
    <col min="5143" max="5143" width="13.140625" style="10" customWidth="1"/>
    <col min="5144" max="5144" width="13.42578125" style="10" customWidth="1"/>
    <col min="5145" max="5145" width="10.28515625" style="10" customWidth="1"/>
    <col min="5146" max="5146" width="14.28515625" style="10" customWidth="1"/>
    <col min="5147" max="5147" width="12.85546875" style="10" customWidth="1"/>
    <col min="5148" max="5148" width="12" style="10" customWidth="1"/>
    <col min="5149" max="5149" width="16.28515625" style="10" customWidth="1"/>
    <col min="5150" max="5150" width="14.5703125" style="10" customWidth="1"/>
    <col min="5151" max="5151" width="16.85546875" style="10" customWidth="1"/>
    <col min="5152" max="5152" width="11.140625" style="10" customWidth="1"/>
    <col min="5153" max="5153" width="10.42578125" style="10" customWidth="1"/>
    <col min="5154" max="5154" width="10.85546875" style="10" customWidth="1"/>
    <col min="5155" max="5155" width="10.140625" style="10" customWidth="1"/>
    <col min="5156" max="5156" width="12.85546875" style="10" customWidth="1"/>
    <col min="5157" max="5158" width="11" style="10" customWidth="1"/>
    <col min="5159" max="5159" width="11.5703125" style="10" customWidth="1"/>
    <col min="5160" max="5160" width="11.28515625" style="10" customWidth="1"/>
    <col min="5161" max="5161" width="10.140625" style="10" customWidth="1"/>
    <col min="5162" max="5163" width="11.85546875" style="10" customWidth="1"/>
    <col min="5164" max="5164" width="12.28515625" style="10" customWidth="1"/>
    <col min="5165" max="5165" width="12.7109375" style="10" customWidth="1"/>
    <col min="5166" max="5166" width="15.140625" style="10" customWidth="1"/>
    <col min="5167" max="5167" width="10" style="10" customWidth="1"/>
    <col min="5168" max="5178" width="7.85546875" style="10" customWidth="1"/>
    <col min="5179" max="5179" width="9.140625" style="10" customWidth="1"/>
    <col min="5180" max="5180" width="8.28515625" style="10" customWidth="1"/>
    <col min="5181" max="5181" width="10.140625" style="10" customWidth="1"/>
    <col min="5182" max="5182" width="9.140625" style="10"/>
    <col min="5183" max="5183" width="11.85546875" style="10" customWidth="1"/>
    <col min="5184" max="5184" width="14.28515625" style="10" customWidth="1"/>
    <col min="5185" max="5384" width="9.140625" style="10"/>
    <col min="5385" max="5385" width="0" style="10" hidden="1" customWidth="1"/>
    <col min="5386" max="5386" width="15.5703125" style="10" customWidth="1"/>
    <col min="5387" max="5387" width="55.140625" style="10" customWidth="1"/>
    <col min="5388" max="5388" width="15.5703125" style="10" customWidth="1"/>
    <col min="5389" max="5390" width="13" style="10" customWidth="1"/>
    <col min="5391" max="5392" width="13.140625" style="10" customWidth="1"/>
    <col min="5393" max="5393" width="10.5703125" style="10" customWidth="1"/>
    <col min="5394" max="5394" width="12.42578125" style="10" customWidth="1"/>
    <col min="5395" max="5395" width="11.5703125" style="10" customWidth="1"/>
    <col min="5396" max="5396" width="12.28515625" style="10" customWidth="1"/>
    <col min="5397" max="5397" width="12.7109375" style="10" customWidth="1"/>
    <col min="5398" max="5398" width="12.5703125" style="10" customWidth="1"/>
    <col min="5399" max="5399" width="13.140625" style="10" customWidth="1"/>
    <col min="5400" max="5400" width="13.42578125" style="10" customWidth="1"/>
    <col min="5401" max="5401" width="10.28515625" style="10" customWidth="1"/>
    <col min="5402" max="5402" width="14.28515625" style="10" customWidth="1"/>
    <col min="5403" max="5403" width="12.85546875" style="10" customWidth="1"/>
    <col min="5404" max="5404" width="12" style="10" customWidth="1"/>
    <col min="5405" max="5405" width="16.28515625" style="10" customWidth="1"/>
    <col min="5406" max="5406" width="14.5703125" style="10" customWidth="1"/>
    <col min="5407" max="5407" width="16.85546875" style="10" customWidth="1"/>
    <col min="5408" max="5408" width="11.140625" style="10" customWidth="1"/>
    <col min="5409" max="5409" width="10.42578125" style="10" customWidth="1"/>
    <col min="5410" max="5410" width="10.85546875" style="10" customWidth="1"/>
    <col min="5411" max="5411" width="10.140625" style="10" customWidth="1"/>
    <col min="5412" max="5412" width="12.85546875" style="10" customWidth="1"/>
    <col min="5413" max="5414" width="11" style="10" customWidth="1"/>
    <col min="5415" max="5415" width="11.5703125" style="10" customWidth="1"/>
    <col min="5416" max="5416" width="11.28515625" style="10" customWidth="1"/>
    <col min="5417" max="5417" width="10.140625" style="10" customWidth="1"/>
    <col min="5418" max="5419" width="11.85546875" style="10" customWidth="1"/>
    <col min="5420" max="5420" width="12.28515625" style="10" customWidth="1"/>
    <col min="5421" max="5421" width="12.7109375" style="10" customWidth="1"/>
    <col min="5422" max="5422" width="15.140625" style="10" customWidth="1"/>
    <col min="5423" max="5423" width="10" style="10" customWidth="1"/>
    <col min="5424" max="5434" width="7.85546875" style="10" customWidth="1"/>
    <col min="5435" max="5435" width="9.140625" style="10" customWidth="1"/>
    <col min="5436" max="5436" width="8.28515625" style="10" customWidth="1"/>
    <col min="5437" max="5437" width="10.140625" style="10" customWidth="1"/>
    <col min="5438" max="5438" width="9.140625" style="10"/>
    <col min="5439" max="5439" width="11.85546875" style="10" customWidth="1"/>
    <col min="5440" max="5440" width="14.28515625" style="10" customWidth="1"/>
    <col min="5441" max="5640" width="9.140625" style="10"/>
    <col min="5641" max="5641" width="0" style="10" hidden="1" customWidth="1"/>
    <col min="5642" max="5642" width="15.5703125" style="10" customWidth="1"/>
    <col min="5643" max="5643" width="55.140625" style="10" customWidth="1"/>
    <col min="5644" max="5644" width="15.5703125" style="10" customWidth="1"/>
    <col min="5645" max="5646" width="13" style="10" customWidth="1"/>
    <col min="5647" max="5648" width="13.140625" style="10" customWidth="1"/>
    <col min="5649" max="5649" width="10.5703125" style="10" customWidth="1"/>
    <col min="5650" max="5650" width="12.42578125" style="10" customWidth="1"/>
    <col min="5651" max="5651" width="11.5703125" style="10" customWidth="1"/>
    <col min="5652" max="5652" width="12.28515625" style="10" customWidth="1"/>
    <col min="5653" max="5653" width="12.7109375" style="10" customWidth="1"/>
    <col min="5654" max="5654" width="12.5703125" style="10" customWidth="1"/>
    <col min="5655" max="5655" width="13.140625" style="10" customWidth="1"/>
    <col min="5656" max="5656" width="13.42578125" style="10" customWidth="1"/>
    <col min="5657" max="5657" width="10.28515625" style="10" customWidth="1"/>
    <col min="5658" max="5658" width="14.28515625" style="10" customWidth="1"/>
    <col min="5659" max="5659" width="12.85546875" style="10" customWidth="1"/>
    <col min="5660" max="5660" width="12" style="10" customWidth="1"/>
    <col min="5661" max="5661" width="16.28515625" style="10" customWidth="1"/>
    <col min="5662" max="5662" width="14.5703125" style="10" customWidth="1"/>
    <col min="5663" max="5663" width="16.85546875" style="10" customWidth="1"/>
    <col min="5664" max="5664" width="11.140625" style="10" customWidth="1"/>
    <col min="5665" max="5665" width="10.42578125" style="10" customWidth="1"/>
    <col min="5666" max="5666" width="10.85546875" style="10" customWidth="1"/>
    <col min="5667" max="5667" width="10.140625" style="10" customWidth="1"/>
    <col min="5668" max="5668" width="12.85546875" style="10" customWidth="1"/>
    <col min="5669" max="5670" width="11" style="10" customWidth="1"/>
    <col min="5671" max="5671" width="11.5703125" style="10" customWidth="1"/>
    <col min="5672" max="5672" width="11.28515625" style="10" customWidth="1"/>
    <col min="5673" max="5673" width="10.140625" style="10" customWidth="1"/>
    <col min="5674" max="5675" width="11.85546875" style="10" customWidth="1"/>
    <col min="5676" max="5676" width="12.28515625" style="10" customWidth="1"/>
    <col min="5677" max="5677" width="12.7109375" style="10" customWidth="1"/>
    <col min="5678" max="5678" width="15.140625" style="10" customWidth="1"/>
    <col min="5679" max="5679" width="10" style="10" customWidth="1"/>
    <col min="5680" max="5690" width="7.85546875" style="10" customWidth="1"/>
    <col min="5691" max="5691" width="9.140625" style="10" customWidth="1"/>
    <col min="5692" max="5692" width="8.28515625" style="10" customWidth="1"/>
    <col min="5693" max="5693" width="10.140625" style="10" customWidth="1"/>
    <col min="5694" max="5694" width="9.140625" style="10"/>
    <col min="5695" max="5695" width="11.85546875" style="10" customWidth="1"/>
    <col min="5696" max="5696" width="14.28515625" style="10" customWidth="1"/>
    <col min="5697" max="5896" width="9.140625" style="10"/>
    <col min="5897" max="5897" width="0" style="10" hidden="1" customWidth="1"/>
    <col min="5898" max="5898" width="15.5703125" style="10" customWidth="1"/>
    <col min="5899" max="5899" width="55.140625" style="10" customWidth="1"/>
    <col min="5900" max="5900" width="15.5703125" style="10" customWidth="1"/>
    <col min="5901" max="5902" width="13" style="10" customWidth="1"/>
    <col min="5903" max="5904" width="13.140625" style="10" customWidth="1"/>
    <col min="5905" max="5905" width="10.5703125" style="10" customWidth="1"/>
    <col min="5906" max="5906" width="12.42578125" style="10" customWidth="1"/>
    <col min="5907" max="5907" width="11.5703125" style="10" customWidth="1"/>
    <col min="5908" max="5908" width="12.28515625" style="10" customWidth="1"/>
    <col min="5909" max="5909" width="12.7109375" style="10" customWidth="1"/>
    <col min="5910" max="5910" width="12.5703125" style="10" customWidth="1"/>
    <col min="5911" max="5911" width="13.140625" style="10" customWidth="1"/>
    <col min="5912" max="5912" width="13.42578125" style="10" customWidth="1"/>
    <col min="5913" max="5913" width="10.28515625" style="10" customWidth="1"/>
    <col min="5914" max="5914" width="14.28515625" style="10" customWidth="1"/>
    <col min="5915" max="5915" width="12.85546875" style="10" customWidth="1"/>
    <col min="5916" max="5916" width="12" style="10" customWidth="1"/>
    <col min="5917" max="5917" width="16.28515625" style="10" customWidth="1"/>
    <col min="5918" max="5918" width="14.5703125" style="10" customWidth="1"/>
    <col min="5919" max="5919" width="16.85546875" style="10" customWidth="1"/>
    <col min="5920" max="5920" width="11.140625" style="10" customWidth="1"/>
    <col min="5921" max="5921" width="10.42578125" style="10" customWidth="1"/>
    <col min="5922" max="5922" width="10.85546875" style="10" customWidth="1"/>
    <col min="5923" max="5923" width="10.140625" style="10" customWidth="1"/>
    <col min="5924" max="5924" width="12.85546875" style="10" customWidth="1"/>
    <col min="5925" max="5926" width="11" style="10" customWidth="1"/>
    <col min="5927" max="5927" width="11.5703125" style="10" customWidth="1"/>
    <col min="5928" max="5928" width="11.28515625" style="10" customWidth="1"/>
    <col min="5929" max="5929" width="10.140625" style="10" customWidth="1"/>
    <col min="5930" max="5931" width="11.85546875" style="10" customWidth="1"/>
    <col min="5932" max="5932" width="12.28515625" style="10" customWidth="1"/>
    <col min="5933" max="5933" width="12.7109375" style="10" customWidth="1"/>
    <col min="5934" max="5934" width="15.140625" style="10" customWidth="1"/>
    <col min="5935" max="5935" width="10" style="10" customWidth="1"/>
    <col min="5936" max="5946" width="7.85546875" style="10" customWidth="1"/>
    <col min="5947" max="5947" width="9.140625" style="10" customWidth="1"/>
    <col min="5948" max="5948" width="8.28515625" style="10" customWidth="1"/>
    <col min="5949" max="5949" width="10.140625" style="10" customWidth="1"/>
    <col min="5950" max="5950" width="9.140625" style="10"/>
    <col min="5951" max="5951" width="11.85546875" style="10" customWidth="1"/>
    <col min="5952" max="5952" width="14.28515625" style="10" customWidth="1"/>
    <col min="5953" max="6152" width="9.140625" style="10"/>
    <col min="6153" max="6153" width="0" style="10" hidden="1" customWidth="1"/>
    <col min="6154" max="6154" width="15.5703125" style="10" customWidth="1"/>
    <col min="6155" max="6155" width="55.140625" style="10" customWidth="1"/>
    <col min="6156" max="6156" width="15.5703125" style="10" customWidth="1"/>
    <col min="6157" max="6158" width="13" style="10" customWidth="1"/>
    <col min="6159" max="6160" width="13.140625" style="10" customWidth="1"/>
    <col min="6161" max="6161" width="10.5703125" style="10" customWidth="1"/>
    <col min="6162" max="6162" width="12.42578125" style="10" customWidth="1"/>
    <col min="6163" max="6163" width="11.5703125" style="10" customWidth="1"/>
    <col min="6164" max="6164" width="12.28515625" style="10" customWidth="1"/>
    <col min="6165" max="6165" width="12.7109375" style="10" customWidth="1"/>
    <col min="6166" max="6166" width="12.5703125" style="10" customWidth="1"/>
    <col min="6167" max="6167" width="13.140625" style="10" customWidth="1"/>
    <col min="6168" max="6168" width="13.42578125" style="10" customWidth="1"/>
    <col min="6169" max="6169" width="10.28515625" style="10" customWidth="1"/>
    <col min="6170" max="6170" width="14.28515625" style="10" customWidth="1"/>
    <col min="6171" max="6171" width="12.85546875" style="10" customWidth="1"/>
    <col min="6172" max="6172" width="12" style="10" customWidth="1"/>
    <col min="6173" max="6173" width="16.28515625" style="10" customWidth="1"/>
    <col min="6174" max="6174" width="14.5703125" style="10" customWidth="1"/>
    <col min="6175" max="6175" width="16.85546875" style="10" customWidth="1"/>
    <col min="6176" max="6176" width="11.140625" style="10" customWidth="1"/>
    <col min="6177" max="6177" width="10.42578125" style="10" customWidth="1"/>
    <col min="6178" max="6178" width="10.85546875" style="10" customWidth="1"/>
    <col min="6179" max="6179" width="10.140625" style="10" customWidth="1"/>
    <col min="6180" max="6180" width="12.85546875" style="10" customWidth="1"/>
    <col min="6181" max="6182" width="11" style="10" customWidth="1"/>
    <col min="6183" max="6183" width="11.5703125" style="10" customWidth="1"/>
    <col min="6184" max="6184" width="11.28515625" style="10" customWidth="1"/>
    <col min="6185" max="6185" width="10.140625" style="10" customWidth="1"/>
    <col min="6186" max="6187" width="11.85546875" style="10" customWidth="1"/>
    <col min="6188" max="6188" width="12.28515625" style="10" customWidth="1"/>
    <col min="6189" max="6189" width="12.7109375" style="10" customWidth="1"/>
    <col min="6190" max="6190" width="15.140625" style="10" customWidth="1"/>
    <col min="6191" max="6191" width="10" style="10" customWidth="1"/>
    <col min="6192" max="6202" width="7.85546875" style="10" customWidth="1"/>
    <col min="6203" max="6203" width="9.140625" style="10" customWidth="1"/>
    <col min="6204" max="6204" width="8.28515625" style="10" customWidth="1"/>
    <col min="6205" max="6205" width="10.140625" style="10" customWidth="1"/>
    <col min="6206" max="6206" width="9.140625" style="10"/>
    <col min="6207" max="6207" width="11.85546875" style="10" customWidth="1"/>
    <col min="6208" max="6208" width="14.28515625" style="10" customWidth="1"/>
    <col min="6209" max="6408" width="9.140625" style="10"/>
    <col min="6409" max="6409" width="0" style="10" hidden="1" customWidth="1"/>
    <col min="6410" max="6410" width="15.5703125" style="10" customWidth="1"/>
    <col min="6411" max="6411" width="55.140625" style="10" customWidth="1"/>
    <col min="6412" max="6412" width="15.5703125" style="10" customWidth="1"/>
    <col min="6413" max="6414" width="13" style="10" customWidth="1"/>
    <col min="6415" max="6416" width="13.140625" style="10" customWidth="1"/>
    <col min="6417" max="6417" width="10.5703125" style="10" customWidth="1"/>
    <col min="6418" max="6418" width="12.42578125" style="10" customWidth="1"/>
    <col min="6419" max="6419" width="11.5703125" style="10" customWidth="1"/>
    <col min="6420" max="6420" width="12.28515625" style="10" customWidth="1"/>
    <col min="6421" max="6421" width="12.7109375" style="10" customWidth="1"/>
    <col min="6422" max="6422" width="12.5703125" style="10" customWidth="1"/>
    <col min="6423" max="6423" width="13.140625" style="10" customWidth="1"/>
    <col min="6424" max="6424" width="13.42578125" style="10" customWidth="1"/>
    <col min="6425" max="6425" width="10.28515625" style="10" customWidth="1"/>
    <col min="6426" max="6426" width="14.28515625" style="10" customWidth="1"/>
    <col min="6427" max="6427" width="12.85546875" style="10" customWidth="1"/>
    <col min="6428" max="6428" width="12" style="10" customWidth="1"/>
    <col min="6429" max="6429" width="16.28515625" style="10" customWidth="1"/>
    <col min="6430" max="6430" width="14.5703125" style="10" customWidth="1"/>
    <col min="6431" max="6431" width="16.85546875" style="10" customWidth="1"/>
    <col min="6432" max="6432" width="11.140625" style="10" customWidth="1"/>
    <col min="6433" max="6433" width="10.42578125" style="10" customWidth="1"/>
    <col min="6434" max="6434" width="10.85546875" style="10" customWidth="1"/>
    <col min="6435" max="6435" width="10.140625" style="10" customWidth="1"/>
    <col min="6436" max="6436" width="12.85546875" style="10" customWidth="1"/>
    <col min="6437" max="6438" width="11" style="10" customWidth="1"/>
    <col min="6439" max="6439" width="11.5703125" style="10" customWidth="1"/>
    <col min="6440" max="6440" width="11.28515625" style="10" customWidth="1"/>
    <col min="6441" max="6441" width="10.140625" style="10" customWidth="1"/>
    <col min="6442" max="6443" width="11.85546875" style="10" customWidth="1"/>
    <col min="6444" max="6444" width="12.28515625" style="10" customWidth="1"/>
    <col min="6445" max="6445" width="12.7109375" style="10" customWidth="1"/>
    <col min="6446" max="6446" width="15.140625" style="10" customWidth="1"/>
    <col min="6447" max="6447" width="10" style="10" customWidth="1"/>
    <col min="6448" max="6458" width="7.85546875" style="10" customWidth="1"/>
    <col min="6459" max="6459" width="9.140625" style="10" customWidth="1"/>
    <col min="6460" max="6460" width="8.28515625" style="10" customWidth="1"/>
    <col min="6461" max="6461" width="10.140625" style="10" customWidth="1"/>
    <col min="6462" max="6462" width="9.140625" style="10"/>
    <col min="6463" max="6463" width="11.85546875" style="10" customWidth="1"/>
    <col min="6464" max="6464" width="14.28515625" style="10" customWidth="1"/>
    <col min="6465" max="6664" width="9.140625" style="10"/>
    <col min="6665" max="6665" width="0" style="10" hidden="1" customWidth="1"/>
    <col min="6666" max="6666" width="15.5703125" style="10" customWidth="1"/>
    <col min="6667" max="6667" width="55.140625" style="10" customWidth="1"/>
    <col min="6668" max="6668" width="15.5703125" style="10" customWidth="1"/>
    <col min="6669" max="6670" width="13" style="10" customWidth="1"/>
    <col min="6671" max="6672" width="13.140625" style="10" customWidth="1"/>
    <col min="6673" max="6673" width="10.5703125" style="10" customWidth="1"/>
    <col min="6674" max="6674" width="12.42578125" style="10" customWidth="1"/>
    <col min="6675" max="6675" width="11.5703125" style="10" customWidth="1"/>
    <col min="6676" max="6676" width="12.28515625" style="10" customWidth="1"/>
    <col min="6677" max="6677" width="12.7109375" style="10" customWidth="1"/>
    <col min="6678" max="6678" width="12.5703125" style="10" customWidth="1"/>
    <col min="6679" max="6679" width="13.140625" style="10" customWidth="1"/>
    <col min="6680" max="6680" width="13.42578125" style="10" customWidth="1"/>
    <col min="6681" max="6681" width="10.28515625" style="10" customWidth="1"/>
    <col min="6682" max="6682" width="14.28515625" style="10" customWidth="1"/>
    <col min="6683" max="6683" width="12.85546875" style="10" customWidth="1"/>
    <col min="6684" max="6684" width="12" style="10" customWidth="1"/>
    <col min="6685" max="6685" width="16.28515625" style="10" customWidth="1"/>
    <col min="6686" max="6686" width="14.5703125" style="10" customWidth="1"/>
    <col min="6687" max="6687" width="16.85546875" style="10" customWidth="1"/>
    <col min="6688" max="6688" width="11.140625" style="10" customWidth="1"/>
    <col min="6689" max="6689" width="10.42578125" style="10" customWidth="1"/>
    <col min="6690" max="6690" width="10.85546875" style="10" customWidth="1"/>
    <col min="6691" max="6691" width="10.140625" style="10" customWidth="1"/>
    <col min="6692" max="6692" width="12.85546875" style="10" customWidth="1"/>
    <col min="6693" max="6694" width="11" style="10" customWidth="1"/>
    <col min="6695" max="6695" width="11.5703125" style="10" customWidth="1"/>
    <col min="6696" max="6696" width="11.28515625" style="10" customWidth="1"/>
    <col min="6697" max="6697" width="10.140625" style="10" customWidth="1"/>
    <col min="6698" max="6699" width="11.85546875" style="10" customWidth="1"/>
    <col min="6700" max="6700" width="12.28515625" style="10" customWidth="1"/>
    <col min="6701" max="6701" width="12.7109375" style="10" customWidth="1"/>
    <col min="6702" max="6702" width="15.140625" style="10" customWidth="1"/>
    <col min="6703" max="6703" width="10" style="10" customWidth="1"/>
    <col min="6704" max="6714" width="7.85546875" style="10" customWidth="1"/>
    <col min="6715" max="6715" width="9.140625" style="10" customWidth="1"/>
    <col min="6716" max="6716" width="8.28515625" style="10" customWidth="1"/>
    <col min="6717" max="6717" width="10.140625" style="10" customWidth="1"/>
    <col min="6718" max="6718" width="9.140625" style="10"/>
    <col min="6719" max="6719" width="11.85546875" style="10" customWidth="1"/>
    <col min="6720" max="6720" width="14.28515625" style="10" customWidth="1"/>
    <col min="6721" max="6920" width="9.140625" style="10"/>
    <col min="6921" max="6921" width="0" style="10" hidden="1" customWidth="1"/>
    <col min="6922" max="6922" width="15.5703125" style="10" customWidth="1"/>
    <col min="6923" max="6923" width="55.140625" style="10" customWidth="1"/>
    <col min="6924" max="6924" width="15.5703125" style="10" customWidth="1"/>
    <col min="6925" max="6926" width="13" style="10" customWidth="1"/>
    <col min="6927" max="6928" width="13.140625" style="10" customWidth="1"/>
    <col min="6929" max="6929" width="10.5703125" style="10" customWidth="1"/>
    <col min="6930" max="6930" width="12.42578125" style="10" customWidth="1"/>
    <col min="6931" max="6931" width="11.5703125" style="10" customWidth="1"/>
    <col min="6932" max="6932" width="12.28515625" style="10" customWidth="1"/>
    <col min="6933" max="6933" width="12.7109375" style="10" customWidth="1"/>
    <col min="6934" max="6934" width="12.5703125" style="10" customWidth="1"/>
    <col min="6935" max="6935" width="13.140625" style="10" customWidth="1"/>
    <col min="6936" max="6936" width="13.42578125" style="10" customWidth="1"/>
    <col min="6937" max="6937" width="10.28515625" style="10" customWidth="1"/>
    <col min="6938" max="6938" width="14.28515625" style="10" customWidth="1"/>
    <col min="6939" max="6939" width="12.85546875" style="10" customWidth="1"/>
    <col min="6940" max="6940" width="12" style="10" customWidth="1"/>
    <col min="6941" max="6941" width="16.28515625" style="10" customWidth="1"/>
    <col min="6942" max="6942" width="14.5703125" style="10" customWidth="1"/>
    <col min="6943" max="6943" width="16.85546875" style="10" customWidth="1"/>
    <col min="6944" max="6944" width="11.140625" style="10" customWidth="1"/>
    <col min="6945" max="6945" width="10.42578125" style="10" customWidth="1"/>
    <col min="6946" max="6946" width="10.85546875" style="10" customWidth="1"/>
    <col min="6947" max="6947" width="10.140625" style="10" customWidth="1"/>
    <col min="6948" max="6948" width="12.85546875" style="10" customWidth="1"/>
    <col min="6949" max="6950" width="11" style="10" customWidth="1"/>
    <col min="6951" max="6951" width="11.5703125" style="10" customWidth="1"/>
    <col min="6952" max="6952" width="11.28515625" style="10" customWidth="1"/>
    <col min="6953" max="6953" width="10.140625" style="10" customWidth="1"/>
    <col min="6954" max="6955" width="11.85546875" style="10" customWidth="1"/>
    <col min="6956" max="6956" width="12.28515625" style="10" customWidth="1"/>
    <col min="6957" max="6957" width="12.7109375" style="10" customWidth="1"/>
    <col min="6958" max="6958" width="15.140625" style="10" customWidth="1"/>
    <col min="6959" max="6959" width="10" style="10" customWidth="1"/>
    <col min="6960" max="6970" width="7.85546875" style="10" customWidth="1"/>
    <col min="6971" max="6971" width="9.140625" style="10" customWidth="1"/>
    <col min="6972" max="6972" width="8.28515625" style="10" customWidth="1"/>
    <col min="6973" max="6973" width="10.140625" style="10" customWidth="1"/>
    <col min="6974" max="6974" width="9.140625" style="10"/>
    <col min="6975" max="6975" width="11.85546875" style="10" customWidth="1"/>
    <col min="6976" max="6976" width="14.28515625" style="10" customWidth="1"/>
    <col min="6977" max="7176" width="9.140625" style="10"/>
    <col min="7177" max="7177" width="0" style="10" hidden="1" customWidth="1"/>
    <col min="7178" max="7178" width="15.5703125" style="10" customWidth="1"/>
    <col min="7179" max="7179" width="55.140625" style="10" customWidth="1"/>
    <col min="7180" max="7180" width="15.5703125" style="10" customWidth="1"/>
    <col min="7181" max="7182" width="13" style="10" customWidth="1"/>
    <col min="7183" max="7184" width="13.140625" style="10" customWidth="1"/>
    <col min="7185" max="7185" width="10.5703125" style="10" customWidth="1"/>
    <col min="7186" max="7186" width="12.42578125" style="10" customWidth="1"/>
    <col min="7187" max="7187" width="11.5703125" style="10" customWidth="1"/>
    <col min="7188" max="7188" width="12.28515625" style="10" customWidth="1"/>
    <col min="7189" max="7189" width="12.7109375" style="10" customWidth="1"/>
    <col min="7190" max="7190" width="12.5703125" style="10" customWidth="1"/>
    <col min="7191" max="7191" width="13.140625" style="10" customWidth="1"/>
    <col min="7192" max="7192" width="13.42578125" style="10" customWidth="1"/>
    <col min="7193" max="7193" width="10.28515625" style="10" customWidth="1"/>
    <col min="7194" max="7194" width="14.28515625" style="10" customWidth="1"/>
    <col min="7195" max="7195" width="12.85546875" style="10" customWidth="1"/>
    <col min="7196" max="7196" width="12" style="10" customWidth="1"/>
    <col min="7197" max="7197" width="16.28515625" style="10" customWidth="1"/>
    <col min="7198" max="7198" width="14.5703125" style="10" customWidth="1"/>
    <col min="7199" max="7199" width="16.85546875" style="10" customWidth="1"/>
    <col min="7200" max="7200" width="11.140625" style="10" customWidth="1"/>
    <col min="7201" max="7201" width="10.42578125" style="10" customWidth="1"/>
    <col min="7202" max="7202" width="10.85546875" style="10" customWidth="1"/>
    <col min="7203" max="7203" width="10.140625" style="10" customWidth="1"/>
    <col min="7204" max="7204" width="12.85546875" style="10" customWidth="1"/>
    <col min="7205" max="7206" width="11" style="10" customWidth="1"/>
    <col min="7207" max="7207" width="11.5703125" style="10" customWidth="1"/>
    <col min="7208" max="7208" width="11.28515625" style="10" customWidth="1"/>
    <col min="7209" max="7209" width="10.140625" style="10" customWidth="1"/>
    <col min="7210" max="7211" width="11.85546875" style="10" customWidth="1"/>
    <col min="7212" max="7212" width="12.28515625" style="10" customWidth="1"/>
    <col min="7213" max="7213" width="12.7109375" style="10" customWidth="1"/>
    <col min="7214" max="7214" width="15.140625" style="10" customWidth="1"/>
    <col min="7215" max="7215" width="10" style="10" customWidth="1"/>
    <col min="7216" max="7226" width="7.85546875" style="10" customWidth="1"/>
    <col min="7227" max="7227" width="9.140625" style="10" customWidth="1"/>
    <col min="7228" max="7228" width="8.28515625" style="10" customWidth="1"/>
    <col min="7229" max="7229" width="10.140625" style="10" customWidth="1"/>
    <col min="7230" max="7230" width="9.140625" style="10"/>
    <col min="7231" max="7231" width="11.85546875" style="10" customWidth="1"/>
    <col min="7232" max="7232" width="14.28515625" style="10" customWidth="1"/>
    <col min="7233" max="7432" width="9.140625" style="10"/>
    <col min="7433" max="7433" width="0" style="10" hidden="1" customWidth="1"/>
    <col min="7434" max="7434" width="15.5703125" style="10" customWidth="1"/>
    <col min="7435" max="7435" width="55.140625" style="10" customWidth="1"/>
    <col min="7436" max="7436" width="15.5703125" style="10" customWidth="1"/>
    <col min="7437" max="7438" width="13" style="10" customWidth="1"/>
    <col min="7439" max="7440" width="13.140625" style="10" customWidth="1"/>
    <col min="7441" max="7441" width="10.5703125" style="10" customWidth="1"/>
    <col min="7442" max="7442" width="12.42578125" style="10" customWidth="1"/>
    <col min="7443" max="7443" width="11.5703125" style="10" customWidth="1"/>
    <col min="7444" max="7444" width="12.28515625" style="10" customWidth="1"/>
    <col min="7445" max="7445" width="12.7109375" style="10" customWidth="1"/>
    <col min="7446" max="7446" width="12.5703125" style="10" customWidth="1"/>
    <col min="7447" max="7447" width="13.140625" style="10" customWidth="1"/>
    <col min="7448" max="7448" width="13.42578125" style="10" customWidth="1"/>
    <col min="7449" max="7449" width="10.28515625" style="10" customWidth="1"/>
    <col min="7450" max="7450" width="14.28515625" style="10" customWidth="1"/>
    <col min="7451" max="7451" width="12.85546875" style="10" customWidth="1"/>
    <col min="7452" max="7452" width="12" style="10" customWidth="1"/>
    <col min="7453" max="7453" width="16.28515625" style="10" customWidth="1"/>
    <col min="7454" max="7454" width="14.5703125" style="10" customWidth="1"/>
    <col min="7455" max="7455" width="16.85546875" style="10" customWidth="1"/>
    <col min="7456" max="7456" width="11.140625" style="10" customWidth="1"/>
    <col min="7457" max="7457" width="10.42578125" style="10" customWidth="1"/>
    <col min="7458" max="7458" width="10.85546875" style="10" customWidth="1"/>
    <col min="7459" max="7459" width="10.140625" style="10" customWidth="1"/>
    <col min="7460" max="7460" width="12.85546875" style="10" customWidth="1"/>
    <col min="7461" max="7462" width="11" style="10" customWidth="1"/>
    <col min="7463" max="7463" width="11.5703125" style="10" customWidth="1"/>
    <col min="7464" max="7464" width="11.28515625" style="10" customWidth="1"/>
    <col min="7465" max="7465" width="10.140625" style="10" customWidth="1"/>
    <col min="7466" max="7467" width="11.85546875" style="10" customWidth="1"/>
    <col min="7468" max="7468" width="12.28515625" style="10" customWidth="1"/>
    <col min="7469" max="7469" width="12.7109375" style="10" customWidth="1"/>
    <col min="7470" max="7470" width="15.140625" style="10" customWidth="1"/>
    <col min="7471" max="7471" width="10" style="10" customWidth="1"/>
    <col min="7472" max="7482" width="7.85546875" style="10" customWidth="1"/>
    <col min="7483" max="7483" width="9.140625" style="10" customWidth="1"/>
    <col min="7484" max="7484" width="8.28515625" style="10" customWidth="1"/>
    <col min="7485" max="7485" width="10.140625" style="10" customWidth="1"/>
    <col min="7486" max="7486" width="9.140625" style="10"/>
    <col min="7487" max="7487" width="11.85546875" style="10" customWidth="1"/>
    <col min="7488" max="7488" width="14.28515625" style="10" customWidth="1"/>
    <col min="7489" max="7688" width="9.140625" style="10"/>
    <col min="7689" max="7689" width="0" style="10" hidden="1" customWidth="1"/>
    <col min="7690" max="7690" width="15.5703125" style="10" customWidth="1"/>
    <col min="7691" max="7691" width="55.140625" style="10" customWidth="1"/>
    <col min="7692" max="7692" width="15.5703125" style="10" customWidth="1"/>
    <col min="7693" max="7694" width="13" style="10" customWidth="1"/>
    <col min="7695" max="7696" width="13.140625" style="10" customWidth="1"/>
    <col min="7697" max="7697" width="10.5703125" style="10" customWidth="1"/>
    <col min="7698" max="7698" width="12.42578125" style="10" customWidth="1"/>
    <col min="7699" max="7699" width="11.5703125" style="10" customWidth="1"/>
    <col min="7700" max="7700" width="12.28515625" style="10" customWidth="1"/>
    <col min="7701" max="7701" width="12.7109375" style="10" customWidth="1"/>
    <col min="7702" max="7702" width="12.5703125" style="10" customWidth="1"/>
    <col min="7703" max="7703" width="13.140625" style="10" customWidth="1"/>
    <col min="7704" max="7704" width="13.42578125" style="10" customWidth="1"/>
    <col min="7705" max="7705" width="10.28515625" style="10" customWidth="1"/>
    <col min="7706" max="7706" width="14.28515625" style="10" customWidth="1"/>
    <col min="7707" max="7707" width="12.85546875" style="10" customWidth="1"/>
    <col min="7708" max="7708" width="12" style="10" customWidth="1"/>
    <col min="7709" max="7709" width="16.28515625" style="10" customWidth="1"/>
    <col min="7710" max="7710" width="14.5703125" style="10" customWidth="1"/>
    <col min="7711" max="7711" width="16.85546875" style="10" customWidth="1"/>
    <col min="7712" max="7712" width="11.140625" style="10" customWidth="1"/>
    <col min="7713" max="7713" width="10.42578125" style="10" customWidth="1"/>
    <col min="7714" max="7714" width="10.85546875" style="10" customWidth="1"/>
    <col min="7715" max="7715" width="10.140625" style="10" customWidth="1"/>
    <col min="7716" max="7716" width="12.85546875" style="10" customWidth="1"/>
    <col min="7717" max="7718" width="11" style="10" customWidth="1"/>
    <col min="7719" max="7719" width="11.5703125" style="10" customWidth="1"/>
    <col min="7720" max="7720" width="11.28515625" style="10" customWidth="1"/>
    <col min="7721" max="7721" width="10.140625" style="10" customWidth="1"/>
    <col min="7722" max="7723" width="11.85546875" style="10" customWidth="1"/>
    <col min="7724" max="7724" width="12.28515625" style="10" customWidth="1"/>
    <col min="7725" max="7725" width="12.7109375" style="10" customWidth="1"/>
    <col min="7726" max="7726" width="15.140625" style="10" customWidth="1"/>
    <col min="7727" max="7727" width="10" style="10" customWidth="1"/>
    <col min="7728" max="7738" width="7.85546875" style="10" customWidth="1"/>
    <col min="7739" max="7739" width="9.140625" style="10" customWidth="1"/>
    <col min="7740" max="7740" width="8.28515625" style="10" customWidth="1"/>
    <col min="7741" max="7741" width="10.140625" style="10" customWidth="1"/>
    <col min="7742" max="7742" width="9.140625" style="10"/>
    <col min="7743" max="7743" width="11.85546875" style="10" customWidth="1"/>
    <col min="7744" max="7744" width="14.28515625" style="10" customWidth="1"/>
    <col min="7745" max="7944" width="9.140625" style="10"/>
    <col min="7945" max="7945" width="0" style="10" hidden="1" customWidth="1"/>
    <col min="7946" max="7946" width="15.5703125" style="10" customWidth="1"/>
    <col min="7947" max="7947" width="55.140625" style="10" customWidth="1"/>
    <col min="7948" max="7948" width="15.5703125" style="10" customWidth="1"/>
    <col min="7949" max="7950" width="13" style="10" customWidth="1"/>
    <col min="7951" max="7952" width="13.140625" style="10" customWidth="1"/>
    <col min="7953" max="7953" width="10.5703125" style="10" customWidth="1"/>
    <col min="7954" max="7954" width="12.42578125" style="10" customWidth="1"/>
    <col min="7955" max="7955" width="11.5703125" style="10" customWidth="1"/>
    <col min="7956" max="7956" width="12.28515625" style="10" customWidth="1"/>
    <col min="7957" max="7957" width="12.7109375" style="10" customWidth="1"/>
    <col min="7958" max="7958" width="12.5703125" style="10" customWidth="1"/>
    <col min="7959" max="7959" width="13.140625" style="10" customWidth="1"/>
    <col min="7960" max="7960" width="13.42578125" style="10" customWidth="1"/>
    <col min="7961" max="7961" width="10.28515625" style="10" customWidth="1"/>
    <col min="7962" max="7962" width="14.28515625" style="10" customWidth="1"/>
    <col min="7963" max="7963" width="12.85546875" style="10" customWidth="1"/>
    <col min="7964" max="7964" width="12" style="10" customWidth="1"/>
    <col min="7965" max="7965" width="16.28515625" style="10" customWidth="1"/>
    <col min="7966" max="7966" width="14.5703125" style="10" customWidth="1"/>
    <col min="7967" max="7967" width="16.85546875" style="10" customWidth="1"/>
    <col min="7968" max="7968" width="11.140625" style="10" customWidth="1"/>
    <col min="7969" max="7969" width="10.42578125" style="10" customWidth="1"/>
    <col min="7970" max="7970" width="10.85546875" style="10" customWidth="1"/>
    <col min="7971" max="7971" width="10.140625" style="10" customWidth="1"/>
    <col min="7972" max="7972" width="12.85546875" style="10" customWidth="1"/>
    <col min="7973" max="7974" width="11" style="10" customWidth="1"/>
    <col min="7975" max="7975" width="11.5703125" style="10" customWidth="1"/>
    <col min="7976" max="7976" width="11.28515625" style="10" customWidth="1"/>
    <col min="7977" max="7977" width="10.140625" style="10" customWidth="1"/>
    <col min="7978" max="7979" width="11.85546875" style="10" customWidth="1"/>
    <col min="7980" max="7980" width="12.28515625" style="10" customWidth="1"/>
    <col min="7981" max="7981" width="12.7109375" style="10" customWidth="1"/>
    <col min="7982" max="7982" width="15.140625" style="10" customWidth="1"/>
    <col min="7983" max="7983" width="10" style="10" customWidth="1"/>
    <col min="7984" max="7994" width="7.85546875" style="10" customWidth="1"/>
    <col min="7995" max="7995" width="9.140625" style="10" customWidth="1"/>
    <col min="7996" max="7996" width="8.28515625" style="10" customWidth="1"/>
    <col min="7997" max="7997" width="10.140625" style="10" customWidth="1"/>
    <col min="7998" max="7998" width="9.140625" style="10"/>
    <col min="7999" max="7999" width="11.85546875" style="10" customWidth="1"/>
    <col min="8000" max="8000" width="14.28515625" style="10" customWidth="1"/>
    <col min="8001" max="8200" width="9.140625" style="10"/>
    <col min="8201" max="8201" width="0" style="10" hidden="1" customWidth="1"/>
    <col min="8202" max="8202" width="15.5703125" style="10" customWidth="1"/>
    <col min="8203" max="8203" width="55.140625" style="10" customWidth="1"/>
    <col min="8204" max="8204" width="15.5703125" style="10" customWidth="1"/>
    <col min="8205" max="8206" width="13" style="10" customWidth="1"/>
    <col min="8207" max="8208" width="13.140625" style="10" customWidth="1"/>
    <col min="8209" max="8209" width="10.5703125" style="10" customWidth="1"/>
    <col min="8210" max="8210" width="12.42578125" style="10" customWidth="1"/>
    <col min="8211" max="8211" width="11.5703125" style="10" customWidth="1"/>
    <col min="8212" max="8212" width="12.28515625" style="10" customWidth="1"/>
    <col min="8213" max="8213" width="12.7109375" style="10" customWidth="1"/>
    <col min="8214" max="8214" width="12.5703125" style="10" customWidth="1"/>
    <col min="8215" max="8215" width="13.140625" style="10" customWidth="1"/>
    <col min="8216" max="8216" width="13.42578125" style="10" customWidth="1"/>
    <col min="8217" max="8217" width="10.28515625" style="10" customWidth="1"/>
    <col min="8218" max="8218" width="14.28515625" style="10" customWidth="1"/>
    <col min="8219" max="8219" width="12.85546875" style="10" customWidth="1"/>
    <col min="8220" max="8220" width="12" style="10" customWidth="1"/>
    <col min="8221" max="8221" width="16.28515625" style="10" customWidth="1"/>
    <col min="8222" max="8222" width="14.5703125" style="10" customWidth="1"/>
    <col min="8223" max="8223" width="16.85546875" style="10" customWidth="1"/>
    <col min="8224" max="8224" width="11.140625" style="10" customWidth="1"/>
    <col min="8225" max="8225" width="10.42578125" style="10" customWidth="1"/>
    <col min="8226" max="8226" width="10.85546875" style="10" customWidth="1"/>
    <col min="8227" max="8227" width="10.140625" style="10" customWidth="1"/>
    <col min="8228" max="8228" width="12.85546875" style="10" customWidth="1"/>
    <col min="8229" max="8230" width="11" style="10" customWidth="1"/>
    <col min="8231" max="8231" width="11.5703125" style="10" customWidth="1"/>
    <col min="8232" max="8232" width="11.28515625" style="10" customWidth="1"/>
    <col min="8233" max="8233" width="10.140625" style="10" customWidth="1"/>
    <col min="8234" max="8235" width="11.85546875" style="10" customWidth="1"/>
    <col min="8236" max="8236" width="12.28515625" style="10" customWidth="1"/>
    <col min="8237" max="8237" width="12.7109375" style="10" customWidth="1"/>
    <col min="8238" max="8238" width="15.140625" style="10" customWidth="1"/>
    <col min="8239" max="8239" width="10" style="10" customWidth="1"/>
    <col min="8240" max="8250" width="7.85546875" style="10" customWidth="1"/>
    <col min="8251" max="8251" width="9.140625" style="10" customWidth="1"/>
    <col min="8252" max="8252" width="8.28515625" style="10" customWidth="1"/>
    <col min="8253" max="8253" width="10.140625" style="10" customWidth="1"/>
    <col min="8254" max="8254" width="9.140625" style="10"/>
    <col min="8255" max="8255" width="11.85546875" style="10" customWidth="1"/>
    <col min="8256" max="8256" width="14.28515625" style="10" customWidth="1"/>
    <col min="8257" max="8456" width="9.140625" style="10"/>
    <col min="8457" max="8457" width="0" style="10" hidden="1" customWidth="1"/>
    <col min="8458" max="8458" width="15.5703125" style="10" customWidth="1"/>
    <col min="8459" max="8459" width="55.140625" style="10" customWidth="1"/>
    <col min="8460" max="8460" width="15.5703125" style="10" customWidth="1"/>
    <col min="8461" max="8462" width="13" style="10" customWidth="1"/>
    <col min="8463" max="8464" width="13.140625" style="10" customWidth="1"/>
    <col min="8465" max="8465" width="10.5703125" style="10" customWidth="1"/>
    <col min="8466" max="8466" width="12.42578125" style="10" customWidth="1"/>
    <col min="8467" max="8467" width="11.5703125" style="10" customWidth="1"/>
    <col min="8468" max="8468" width="12.28515625" style="10" customWidth="1"/>
    <col min="8469" max="8469" width="12.7109375" style="10" customWidth="1"/>
    <col min="8470" max="8470" width="12.5703125" style="10" customWidth="1"/>
    <col min="8471" max="8471" width="13.140625" style="10" customWidth="1"/>
    <col min="8472" max="8472" width="13.42578125" style="10" customWidth="1"/>
    <col min="8473" max="8473" width="10.28515625" style="10" customWidth="1"/>
    <col min="8474" max="8474" width="14.28515625" style="10" customWidth="1"/>
    <col min="8475" max="8475" width="12.85546875" style="10" customWidth="1"/>
    <col min="8476" max="8476" width="12" style="10" customWidth="1"/>
    <col min="8477" max="8477" width="16.28515625" style="10" customWidth="1"/>
    <col min="8478" max="8478" width="14.5703125" style="10" customWidth="1"/>
    <col min="8479" max="8479" width="16.85546875" style="10" customWidth="1"/>
    <col min="8480" max="8480" width="11.140625" style="10" customWidth="1"/>
    <col min="8481" max="8481" width="10.42578125" style="10" customWidth="1"/>
    <col min="8482" max="8482" width="10.85546875" style="10" customWidth="1"/>
    <col min="8483" max="8483" width="10.140625" style="10" customWidth="1"/>
    <col min="8484" max="8484" width="12.85546875" style="10" customWidth="1"/>
    <col min="8485" max="8486" width="11" style="10" customWidth="1"/>
    <col min="8487" max="8487" width="11.5703125" style="10" customWidth="1"/>
    <col min="8488" max="8488" width="11.28515625" style="10" customWidth="1"/>
    <col min="8489" max="8489" width="10.140625" style="10" customWidth="1"/>
    <col min="8490" max="8491" width="11.85546875" style="10" customWidth="1"/>
    <col min="8492" max="8492" width="12.28515625" style="10" customWidth="1"/>
    <col min="8493" max="8493" width="12.7109375" style="10" customWidth="1"/>
    <col min="8494" max="8494" width="15.140625" style="10" customWidth="1"/>
    <col min="8495" max="8495" width="10" style="10" customWidth="1"/>
    <col min="8496" max="8506" width="7.85546875" style="10" customWidth="1"/>
    <col min="8507" max="8507" width="9.140625" style="10" customWidth="1"/>
    <col min="8508" max="8508" width="8.28515625" style="10" customWidth="1"/>
    <col min="8509" max="8509" width="10.140625" style="10" customWidth="1"/>
    <col min="8510" max="8510" width="9.140625" style="10"/>
    <col min="8511" max="8511" width="11.85546875" style="10" customWidth="1"/>
    <col min="8512" max="8512" width="14.28515625" style="10" customWidth="1"/>
    <col min="8513" max="8712" width="9.140625" style="10"/>
    <col min="8713" max="8713" width="0" style="10" hidden="1" customWidth="1"/>
    <col min="8714" max="8714" width="15.5703125" style="10" customWidth="1"/>
    <col min="8715" max="8715" width="55.140625" style="10" customWidth="1"/>
    <col min="8716" max="8716" width="15.5703125" style="10" customWidth="1"/>
    <col min="8717" max="8718" width="13" style="10" customWidth="1"/>
    <col min="8719" max="8720" width="13.140625" style="10" customWidth="1"/>
    <col min="8721" max="8721" width="10.5703125" style="10" customWidth="1"/>
    <col min="8722" max="8722" width="12.42578125" style="10" customWidth="1"/>
    <col min="8723" max="8723" width="11.5703125" style="10" customWidth="1"/>
    <col min="8724" max="8724" width="12.28515625" style="10" customWidth="1"/>
    <col min="8725" max="8725" width="12.7109375" style="10" customWidth="1"/>
    <col min="8726" max="8726" width="12.5703125" style="10" customWidth="1"/>
    <col min="8727" max="8727" width="13.140625" style="10" customWidth="1"/>
    <col min="8728" max="8728" width="13.42578125" style="10" customWidth="1"/>
    <col min="8729" max="8729" width="10.28515625" style="10" customWidth="1"/>
    <col min="8730" max="8730" width="14.28515625" style="10" customWidth="1"/>
    <col min="8731" max="8731" width="12.85546875" style="10" customWidth="1"/>
    <col min="8732" max="8732" width="12" style="10" customWidth="1"/>
    <col min="8733" max="8733" width="16.28515625" style="10" customWidth="1"/>
    <col min="8734" max="8734" width="14.5703125" style="10" customWidth="1"/>
    <col min="8735" max="8735" width="16.85546875" style="10" customWidth="1"/>
    <col min="8736" max="8736" width="11.140625" style="10" customWidth="1"/>
    <col min="8737" max="8737" width="10.42578125" style="10" customWidth="1"/>
    <col min="8738" max="8738" width="10.85546875" style="10" customWidth="1"/>
    <col min="8739" max="8739" width="10.140625" style="10" customWidth="1"/>
    <col min="8740" max="8740" width="12.85546875" style="10" customWidth="1"/>
    <col min="8741" max="8742" width="11" style="10" customWidth="1"/>
    <col min="8743" max="8743" width="11.5703125" style="10" customWidth="1"/>
    <col min="8744" max="8744" width="11.28515625" style="10" customWidth="1"/>
    <col min="8745" max="8745" width="10.140625" style="10" customWidth="1"/>
    <col min="8746" max="8747" width="11.85546875" style="10" customWidth="1"/>
    <col min="8748" max="8748" width="12.28515625" style="10" customWidth="1"/>
    <col min="8749" max="8749" width="12.7109375" style="10" customWidth="1"/>
    <col min="8750" max="8750" width="15.140625" style="10" customWidth="1"/>
    <col min="8751" max="8751" width="10" style="10" customWidth="1"/>
    <col min="8752" max="8762" width="7.85546875" style="10" customWidth="1"/>
    <col min="8763" max="8763" width="9.140625" style="10" customWidth="1"/>
    <col min="8764" max="8764" width="8.28515625" style="10" customWidth="1"/>
    <col min="8765" max="8765" width="10.140625" style="10" customWidth="1"/>
    <col min="8766" max="8766" width="9.140625" style="10"/>
    <col min="8767" max="8767" width="11.85546875" style="10" customWidth="1"/>
    <col min="8768" max="8768" width="14.28515625" style="10" customWidth="1"/>
    <col min="8769" max="8968" width="9.140625" style="10"/>
    <col min="8969" max="8969" width="0" style="10" hidden="1" customWidth="1"/>
    <col min="8970" max="8970" width="15.5703125" style="10" customWidth="1"/>
    <col min="8971" max="8971" width="55.140625" style="10" customWidth="1"/>
    <col min="8972" max="8972" width="15.5703125" style="10" customWidth="1"/>
    <col min="8973" max="8974" width="13" style="10" customWidth="1"/>
    <col min="8975" max="8976" width="13.140625" style="10" customWidth="1"/>
    <col min="8977" max="8977" width="10.5703125" style="10" customWidth="1"/>
    <col min="8978" max="8978" width="12.42578125" style="10" customWidth="1"/>
    <col min="8979" max="8979" width="11.5703125" style="10" customWidth="1"/>
    <col min="8980" max="8980" width="12.28515625" style="10" customWidth="1"/>
    <col min="8981" max="8981" width="12.7109375" style="10" customWidth="1"/>
    <col min="8982" max="8982" width="12.5703125" style="10" customWidth="1"/>
    <col min="8983" max="8983" width="13.140625" style="10" customWidth="1"/>
    <col min="8984" max="8984" width="13.42578125" style="10" customWidth="1"/>
    <col min="8985" max="8985" width="10.28515625" style="10" customWidth="1"/>
    <col min="8986" max="8986" width="14.28515625" style="10" customWidth="1"/>
    <col min="8987" max="8987" width="12.85546875" style="10" customWidth="1"/>
    <col min="8988" max="8988" width="12" style="10" customWidth="1"/>
    <col min="8989" max="8989" width="16.28515625" style="10" customWidth="1"/>
    <col min="8990" max="8990" width="14.5703125" style="10" customWidth="1"/>
    <col min="8991" max="8991" width="16.85546875" style="10" customWidth="1"/>
    <col min="8992" max="8992" width="11.140625" style="10" customWidth="1"/>
    <col min="8993" max="8993" width="10.42578125" style="10" customWidth="1"/>
    <col min="8994" max="8994" width="10.85546875" style="10" customWidth="1"/>
    <col min="8995" max="8995" width="10.140625" style="10" customWidth="1"/>
    <col min="8996" max="8996" width="12.85546875" style="10" customWidth="1"/>
    <col min="8997" max="8998" width="11" style="10" customWidth="1"/>
    <col min="8999" max="8999" width="11.5703125" style="10" customWidth="1"/>
    <col min="9000" max="9000" width="11.28515625" style="10" customWidth="1"/>
    <col min="9001" max="9001" width="10.140625" style="10" customWidth="1"/>
    <col min="9002" max="9003" width="11.85546875" style="10" customWidth="1"/>
    <col min="9004" max="9004" width="12.28515625" style="10" customWidth="1"/>
    <col min="9005" max="9005" width="12.7109375" style="10" customWidth="1"/>
    <col min="9006" max="9006" width="15.140625" style="10" customWidth="1"/>
    <col min="9007" max="9007" width="10" style="10" customWidth="1"/>
    <col min="9008" max="9018" width="7.85546875" style="10" customWidth="1"/>
    <col min="9019" max="9019" width="9.140625" style="10" customWidth="1"/>
    <col min="9020" max="9020" width="8.28515625" style="10" customWidth="1"/>
    <col min="9021" max="9021" width="10.140625" style="10" customWidth="1"/>
    <col min="9022" max="9022" width="9.140625" style="10"/>
    <col min="9023" max="9023" width="11.85546875" style="10" customWidth="1"/>
    <col min="9024" max="9024" width="14.28515625" style="10" customWidth="1"/>
    <col min="9025" max="9224" width="9.140625" style="10"/>
    <col min="9225" max="9225" width="0" style="10" hidden="1" customWidth="1"/>
    <col min="9226" max="9226" width="15.5703125" style="10" customWidth="1"/>
    <col min="9227" max="9227" width="55.140625" style="10" customWidth="1"/>
    <col min="9228" max="9228" width="15.5703125" style="10" customWidth="1"/>
    <col min="9229" max="9230" width="13" style="10" customWidth="1"/>
    <col min="9231" max="9232" width="13.140625" style="10" customWidth="1"/>
    <col min="9233" max="9233" width="10.5703125" style="10" customWidth="1"/>
    <col min="9234" max="9234" width="12.42578125" style="10" customWidth="1"/>
    <col min="9235" max="9235" width="11.5703125" style="10" customWidth="1"/>
    <col min="9236" max="9236" width="12.28515625" style="10" customWidth="1"/>
    <col min="9237" max="9237" width="12.7109375" style="10" customWidth="1"/>
    <col min="9238" max="9238" width="12.5703125" style="10" customWidth="1"/>
    <col min="9239" max="9239" width="13.140625" style="10" customWidth="1"/>
    <col min="9240" max="9240" width="13.42578125" style="10" customWidth="1"/>
    <col min="9241" max="9241" width="10.28515625" style="10" customWidth="1"/>
    <col min="9242" max="9242" width="14.28515625" style="10" customWidth="1"/>
    <col min="9243" max="9243" width="12.85546875" style="10" customWidth="1"/>
    <col min="9244" max="9244" width="12" style="10" customWidth="1"/>
    <col min="9245" max="9245" width="16.28515625" style="10" customWidth="1"/>
    <col min="9246" max="9246" width="14.5703125" style="10" customWidth="1"/>
    <col min="9247" max="9247" width="16.85546875" style="10" customWidth="1"/>
    <col min="9248" max="9248" width="11.140625" style="10" customWidth="1"/>
    <col min="9249" max="9249" width="10.42578125" style="10" customWidth="1"/>
    <col min="9250" max="9250" width="10.85546875" style="10" customWidth="1"/>
    <col min="9251" max="9251" width="10.140625" style="10" customWidth="1"/>
    <col min="9252" max="9252" width="12.85546875" style="10" customWidth="1"/>
    <col min="9253" max="9254" width="11" style="10" customWidth="1"/>
    <col min="9255" max="9255" width="11.5703125" style="10" customWidth="1"/>
    <col min="9256" max="9256" width="11.28515625" style="10" customWidth="1"/>
    <col min="9257" max="9257" width="10.140625" style="10" customWidth="1"/>
    <col min="9258" max="9259" width="11.85546875" style="10" customWidth="1"/>
    <col min="9260" max="9260" width="12.28515625" style="10" customWidth="1"/>
    <col min="9261" max="9261" width="12.7109375" style="10" customWidth="1"/>
    <col min="9262" max="9262" width="15.140625" style="10" customWidth="1"/>
    <col min="9263" max="9263" width="10" style="10" customWidth="1"/>
    <col min="9264" max="9274" width="7.85546875" style="10" customWidth="1"/>
    <col min="9275" max="9275" width="9.140625" style="10" customWidth="1"/>
    <col min="9276" max="9276" width="8.28515625" style="10" customWidth="1"/>
    <col min="9277" max="9277" width="10.140625" style="10" customWidth="1"/>
    <col min="9278" max="9278" width="9.140625" style="10"/>
    <col min="9279" max="9279" width="11.85546875" style="10" customWidth="1"/>
    <col min="9280" max="9280" width="14.28515625" style="10" customWidth="1"/>
    <col min="9281" max="9480" width="9.140625" style="10"/>
    <col min="9481" max="9481" width="0" style="10" hidden="1" customWidth="1"/>
    <col min="9482" max="9482" width="15.5703125" style="10" customWidth="1"/>
    <col min="9483" max="9483" width="55.140625" style="10" customWidth="1"/>
    <col min="9484" max="9484" width="15.5703125" style="10" customWidth="1"/>
    <col min="9485" max="9486" width="13" style="10" customWidth="1"/>
    <col min="9487" max="9488" width="13.140625" style="10" customWidth="1"/>
    <col min="9489" max="9489" width="10.5703125" style="10" customWidth="1"/>
    <col min="9490" max="9490" width="12.42578125" style="10" customWidth="1"/>
    <col min="9491" max="9491" width="11.5703125" style="10" customWidth="1"/>
    <col min="9492" max="9492" width="12.28515625" style="10" customWidth="1"/>
    <col min="9493" max="9493" width="12.7109375" style="10" customWidth="1"/>
    <col min="9494" max="9494" width="12.5703125" style="10" customWidth="1"/>
    <col min="9495" max="9495" width="13.140625" style="10" customWidth="1"/>
    <col min="9496" max="9496" width="13.42578125" style="10" customWidth="1"/>
    <col min="9497" max="9497" width="10.28515625" style="10" customWidth="1"/>
    <col min="9498" max="9498" width="14.28515625" style="10" customWidth="1"/>
    <col min="9499" max="9499" width="12.85546875" style="10" customWidth="1"/>
    <col min="9500" max="9500" width="12" style="10" customWidth="1"/>
    <col min="9501" max="9501" width="16.28515625" style="10" customWidth="1"/>
    <col min="9502" max="9502" width="14.5703125" style="10" customWidth="1"/>
    <col min="9503" max="9503" width="16.85546875" style="10" customWidth="1"/>
    <col min="9504" max="9504" width="11.140625" style="10" customWidth="1"/>
    <col min="9505" max="9505" width="10.42578125" style="10" customWidth="1"/>
    <col min="9506" max="9506" width="10.85546875" style="10" customWidth="1"/>
    <col min="9507" max="9507" width="10.140625" style="10" customWidth="1"/>
    <col min="9508" max="9508" width="12.85546875" style="10" customWidth="1"/>
    <col min="9509" max="9510" width="11" style="10" customWidth="1"/>
    <col min="9511" max="9511" width="11.5703125" style="10" customWidth="1"/>
    <col min="9512" max="9512" width="11.28515625" style="10" customWidth="1"/>
    <col min="9513" max="9513" width="10.140625" style="10" customWidth="1"/>
    <col min="9514" max="9515" width="11.85546875" style="10" customWidth="1"/>
    <col min="9516" max="9516" width="12.28515625" style="10" customWidth="1"/>
    <col min="9517" max="9517" width="12.7109375" style="10" customWidth="1"/>
    <col min="9518" max="9518" width="15.140625" style="10" customWidth="1"/>
    <col min="9519" max="9519" width="10" style="10" customWidth="1"/>
    <col min="9520" max="9530" width="7.85546875" style="10" customWidth="1"/>
    <col min="9531" max="9531" width="9.140625" style="10" customWidth="1"/>
    <col min="9532" max="9532" width="8.28515625" style="10" customWidth="1"/>
    <col min="9533" max="9533" width="10.140625" style="10" customWidth="1"/>
    <col min="9534" max="9534" width="9.140625" style="10"/>
    <col min="9535" max="9535" width="11.85546875" style="10" customWidth="1"/>
    <col min="9536" max="9536" width="14.28515625" style="10" customWidth="1"/>
    <col min="9537" max="9736" width="9.140625" style="10"/>
    <col min="9737" max="9737" width="0" style="10" hidden="1" customWidth="1"/>
    <col min="9738" max="9738" width="15.5703125" style="10" customWidth="1"/>
    <col min="9739" max="9739" width="55.140625" style="10" customWidth="1"/>
    <col min="9740" max="9740" width="15.5703125" style="10" customWidth="1"/>
    <col min="9741" max="9742" width="13" style="10" customWidth="1"/>
    <col min="9743" max="9744" width="13.140625" style="10" customWidth="1"/>
    <col min="9745" max="9745" width="10.5703125" style="10" customWidth="1"/>
    <col min="9746" max="9746" width="12.42578125" style="10" customWidth="1"/>
    <col min="9747" max="9747" width="11.5703125" style="10" customWidth="1"/>
    <col min="9748" max="9748" width="12.28515625" style="10" customWidth="1"/>
    <col min="9749" max="9749" width="12.7109375" style="10" customWidth="1"/>
    <col min="9750" max="9750" width="12.5703125" style="10" customWidth="1"/>
    <col min="9751" max="9751" width="13.140625" style="10" customWidth="1"/>
    <col min="9752" max="9752" width="13.42578125" style="10" customWidth="1"/>
    <col min="9753" max="9753" width="10.28515625" style="10" customWidth="1"/>
    <col min="9754" max="9754" width="14.28515625" style="10" customWidth="1"/>
    <col min="9755" max="9755" width="12.85546875" style="10" customWidth="1"/>
    <col min="9756" max="9756" width="12" style="10" customWidth="1"/>
    <col min="9757" max="9757" width="16.28515625" style="10" customWidth="1"/>
    <col min="9758" max="9758" width="14.5703125" style="10" customWidth="1"/>
    <col min="9759" max="9759" width="16.85546875" style="10" customWidth="1"/>
    <col min="9760" max="9760" width="11.140625" style="10" customWidth="1"/>
    <col min="9761" max="9761" width="10.42578125" style="10" customWidth="1"/>
    <col min="9762" max="9762" width="10.85546875" style="10" customWidth="1"/>
    <col min="9763" max="9763" width="10.140625" style="10" customWidth="1"/>
    <col min="9764" max="9764" width="12.85546875" style="10" customWidth="1"/>
    <col min="9765" max="9766" width="11" style="10" customWidth="1"/>
    <col min="9767" max="9767" width="11.5703125" style="10" customWidth="1"/>
    <col min="9768" max="9768" width="11.28515625" style="10" customWidth="1"/>
    <col min="9769" max="9769" width="10.140625" style="10" customWidth="1"/>
    <col min="9770" max="9771" width="11.85546875" style="10" customWidth="1"/>
    <col min="9772" max="9772" width="12.28515625" style="10" customWidth="1"/>
    <col min="9773" max="9773" width="12.7109375" style="10" customWidth="1"/>
    <col min="9774" max="9774" width="15.140625" style="10" customWidth="1"/>
    <col min="9775" max="9775" width="10" style="10" customWidth="1"/>
    <col min="9776" max="9786" width="7.85546875" style="10" customWidth="1"/>
    <col min="9787" max="9787" width="9.140625" style="10" customWidth="1"/>
    <col min="9788" max="9788" width="8.28515625" style="10" customWidth="1"/>
    <col min="9789" max="9789" width="10.140625" style="10" customWidth="1"/>
    <col min="9790" max="9790" width="9.140625" style="10"/>
    <col min="9791" max="9791" width="11.85546875" style="10" customWidth="1"/>
    <col min="9792" max="9792" width="14.28515625" style="10" customWidth="1"/>
    <col min="9793" max="9992" width="9.140625" style="10"/>
    <col min="9993" max="9993" width="0" style="10" hidden="1" customWidth="1"/>
    <col min="9994" max="9994" width="15.5703125" style="10" customWidth="1"/>
    <col min="9995" max="9995" width="55.140625" style="10" customWidth="1"/>
    <col min="9996" max="9996" width="15.5703125" style="10" customWidth="1"/>
    <col min="9997" max="9998" width="13" style="10" customWidth="1"/>
    <col min="9999" max="10000" width="13.140625" style="10" customWidth="1"/>
    <col min="10001" max="10001" width="10.5703125" style="10" customWidth="1"/>
    <col min="10002" max="10002" width="12.42578125" style="10" customWidth="1"/>
    <col min="10003" max="10003" width="11.5703125" style="10" customWidth="1"/>
    <col min="10004" max="10004" width="12.28515625" style="10" customWidth="1"/>
    <col min="10005" max="10005" width="12.7109375" style="10" customWidth="1"/>
    <col min="10006" max="10006" width="12.5703125" style="10" customWidth="1"/>
    <col min="10007" max="10007" width="13.140625" style="10" customWidth="1"/>
    <col min="10008" max="10008" width="13.42578125" style="10" customWidth="1"/>
    <col min="10009" max="10009" width="10.28515625" style="10" customWidth="1"/>
    <col min="10010" max="10010" width="14.28515625" style="10" customWidth="1"/>
    <col min="10011" max="10011" width="12.85546875" style="10" customWidth="1"/>
    <col min="10012" max="10012" width="12" style="10" customWidth="1"/>
    <col min="10013" max="10013" width="16.28515625" style="10" customWidth="1"/>
    <col min="10014" max="10014" width="14.5703125" style="10" customWidth="1"/>
    <col min="10015" max="10015" width="16.85546875" style="10" customWidth="1"/>
    <col min="10016" max="10016" width="11.140625" style="10" customWidth="1"/>
    <col min="10017" max="10017" width="10.42578125" style="10" customWidth="1"/>
    <col min="10018" max="10018" width="10.85546875" style="10" customWidth="1"/>
    <col min="10019" max="10019" width="10.140625" style="10" customWidth="1"/>
    <col min="10020" max="10020" width="12.85546875" style="10" customWidth="1"/>
    <col min="10021" max="10022" width="11" style="10" customWidth="1"/>
    <col min="10023" max="10023" width="11.5703125" style="10" customWidth="1"/>
    <col min="10024" max="10024" width="11.28515625" style="10" customWidth="1"/>
    <col min="10025" max="10025" width="10.140625" style="10" customWidth="1"/>
    <col min="10026" max="10027" width="11.85546875" style="10" customWidth="1"/>
    <col min="10028" max="10028" width="12.28515625" style="10" customWidth="1"/>
    <col min="10029" max="10029" width="12.7109375" style="10" customWidth="1"/>
    <col min="10030" max="10030" width="15.140625" style="10" customWidth="1"/>
    <col min="10031" max="10031" width="10" style="10" customWidth="1"/>
    <col min="10032" max="10042" width="7.85546875" style="10" customWidth="1"/>
    <col min="10043" max="10043" width="9.140625" style="10" customWidth="1"/>
    <col min="10044" max="10044" width="8.28515625" style="10" customWidth="1"/>
    <col min="10045" max="10045" width="10.140625" style="10" customWidth="1"/>
    <col min="10046" max="10046" width="9.140625" style="10"/>
    <col min="10047" max="10047" width="11.85546875" style="10" customWidth="1"/>
    <col min="10048" max="10048" width="14.28515625" style="10" customWidth="1"/>
    <col min="10049" max="10248" width="9.140625" style="10"/>
    <col min="10249" max="10249" width="0" style="10" hidden="1" customWidth="1"/>
    <col min="10250" max="10250" width="15.5703125" style="10" customWidth="1"/>
    <col min="10251" max="10251" width="55.140625" style="10" customWidth="1"/>
    <col min="10252" max="10252" width="15.5703125" style="10" customWidth="1"/>
    <col min="10253" max="10254" width="13" style="10" customWidth="1"/>
    <col min="10255" max="10256" width="13.140625" style="10" customWidth="1"/>
    <col min="10257" max="10257" width="10.5703125" style="10" customWidth="1"/>
    <col min="10258" max="10258" width="12.42578125" style="10" customWidth="1"/>
    <col min="10259" max="10259" width="11.5703125" style="10" customWidth="1"/>
    <col min="10260" max="10260" width="12.28515625" style="10" customWidth="1"/>
    <col min="10261" max="10261" width="12.7109375" style="10" customWidth="1"/>
    <col min="10262" max="10262" width="12.5703125" style="10" customWidth="1"/>
    <col min="10263" max="10263" width="13.140625" style="10" customWidth="1"/>
    <col min="10264" max="10264" width="13.42578125" style="10" customWidth="1"/>
    <col min="10265" max="10265" width="10.28515625" style="10" customWidth="1"/>
    <col min="10266" max="10266" width="14.28515625" style="10" customWidth="1"/>
    <col min="10267" max="10267" width="12.85546875" style="10" customWidth="1"/>
    <col min="10268" max="10268" width="12" style="10" customWidth="1"/>
    <col min="10269" max="10269" width="16.28515625" style="10" customWidth="1"/>
    <col min="10270" max="10270" width="14.5703125" style="10" customWidth="1"/>
    <col min="10271" max="10271" width="16.85546875" style="10" customWidth="1"/>
    <col min="10272" max="10272" width="11.140625" style="10" customWidth="1"/>
    <col min="10273" max="10273" width="10.42578125" style="10" customWidth="1"/>
    <col min="10274" max="10274" width="10.85546875" style="10" customWidth="1"/>
    <col min="10275" max="10275" width="10.140625" style="10" customWidth="1"/>
    <col min="10276" max="10276" width="12.85546875" style="10" customWidth="1"/>
    <col min="10277" max="10278" width="11" style="10" customWidth="1"/>
    <col min="10279" max="10279" width="11.5703125" style="10" customWidth="1"/>
    <col min="10280" max="10280" width="11.28515625" style="10" customWidth="1"/>
    <col min="10281" max="10281" width="10.140625" style="10" customWidth="1"/>
    <col min="10282" max="10283" width="11.85546875" style="10" customWidth="1"/>
    <col min="10284" max="10284" width="12.28515625" style="10" customWidth="1"/>
    <col min="10285" max="10285" width="12.7109375" style="10" customWidth="1"/>
    <col min="10286" max="10286" width="15.140625" style="10" customWidth="1"/>
    <col min="10287" max="10287" width="10" style="10" customWidth="1"/>
    <col min="10288" max="10298" width="7.85546875" style="10" customWidth="1"/>
    <col min="10299" max="10299" width="9.140625" style="10" customWidth="1"/>
    <col min="10300" max="10300" width="8.28515625" style="10" customWidth="1"/>
    <col min="10301" max="10301" width="10.140625" style="10" customWidth="1"/>
    <col min="10302" max="10302" width="9.140625" style="10"/>
    <col min="10303" max="10303" width="11.85546875" style="10" customWidth="1"/>
    <col min="10304" max="10304" width="14.28515625" style="10" customWidth="1"/>
    <col min="10305" max="10504" width="9.140625" style="10"/>
    <col min="10505" max="10505" width="0" style="10" hidden="1" customWidth="1"/>
    <col min="10506" max="10506" width="15.5703125" style="10" customWidth="1"/>
    <col min="10507" max="10507" width="55.140625" style="10" customWidth="1"/>
    <col min="10508" max="10508" width="15.5703125" style="10" customWidth="1"/>
    <col min="10509" max="10510" width="13" style="10" customWidth="1"/>
    <col min="10511" max="10512" width="13.140625" style="10" customWidth="1"/>
    <col min="10513" max="10513" width="10.5703125" style="10" customWidth="1"/>
    <col min="10514" max="10514" width="12.42578125" style="10" customWidth="1"/>
    <col min="10515" max="10515" width="11.5703125" style="10" customWidth="1"/>
    <col min="10516" max="10516" width="12.28515625" style="10" customWidth="1"/>
    <col min="10517" max="10517" width="12.7109375" style="10" customWidth="1"/>
    <col min="10518" max="10518" width="12.5703125" style="10" customWidth="1"/>
    <col min="10519" max="10519" width="13.140625" style="10" customWidth="1"/>
    <col min="10520" max="10520" width="13.42578125" style="10" customWidth="1"/>
    <col min="10521" max="10521" width="10.28515625" style="10" customWidth="1"/>
    <col min="10522" max="10522" width="14.28515625" style="10" customWidth="1"/>
    <col min="10523" max="10523" width="12.85546875" style="10" customWidth="1"/>
    <col min="10524" max="10524" width="12" style="10" customWidth="1"/>
    <col min="10525" max="10525" width="16.28515625" style="10" customWidth="1"/>
    <col min="10526" max="10526" width="14.5703125" style="10" customWidth="1"/>
    <col min="10527" max="10527" width="16.85546875" style="10" customWidth="1"/>
    <col min="10528" max="10528" width="11.140625" style="10" customWidth="1"/>
    <col min="10529" max="10529" width="10.42578125" style="10" customWidth="1"/>
    <col min="10530" max="10530" width="10.85546875" style="10" customWidth="1"/>
    <col min="10531" max="10531" width="10.140625" style="10" customWidth="1"/>
    <col min="10532" max="10532" width="12.85546875" style="10" customWidth="1"/>
    <col min="10533" max="10534" width="11" style="10" customWidth="1"/>
    <col min="10535" max="10535" width="11.5703125" style="10" customWidth="1"/>
    <col min="10536" max="10536" width="11.28515625" style="10" customWidth="1"/>
    <col min="10537" max="10537" width="10.140625" style="10" customWidth="1"/>
    <col min="10538" max="10539" width="11.85546875" style="10" customWidth="1"/>
    <col min="10540" max="10540" width="12.28515625" style="10" customWidth="1"/>
    <col min="10541" max="10541" width="12.7109375" style="10" customWidth="1"/>
    <col min="10542" max="10542" width="15.140625" style="10" customWidth="1"/>
    <col min="10543" max="10543" width="10" style="10" customWidth="1"/>
    <col min="10544" max="10554" width="7.85546875" style="10" customWidth="1"/>
    <col min="10555" max="10555" width="9.140625" style="10" customWidth="1"/>
    <col min="10556" max="10556" width="8.28515625" style="10" customWidth="1"/>
    <col min="10557" max="10557" width="10.140625" style="10" customWidth="1"/>
    <col min="10558" max="10558" width="9.140625" style="10"/>
    <col min="10559" max="10559" width="11.85546875" style="10" customWidth="1"/>
    <col min="10560" max="10560" width="14.28515625" style="10" customWidth="1"/>
    <col min="10561" max="10760" width="9.140625" style="10"/>
    <col min="10761" max="10761" width="0" style="10" hidden="1" customWidth="1"/>
    <col min="10762" max="10762" width="15.5703125" style="10" customWidth="1"/>
    <col min="10763" max="10763" width="55.140625" style="10" customWidth="1"/>
    <col min="10764" max="10764" width="15.5703125" style="10" customWidth="1"/>
    <col min="10765" max="10766" width="13" style="10" customWidth="1"/>
    <col min="10767" max="10768" width="13.140625" style="10" customWidth="1"/>
    <col min="10769" max="10769" width="10.5703125" style="10" customWidth="1"/>
    <col min="10770" max="10770" width="12.42578125" style="10" customWidth="1"/>
    <col min="10771" max="10771" width="11.5703125" style="10" customWidth="1"/>
    <col min="10772" max="10772" width="12.28515625" style="10" customWidth="1"/>
    <col min="10773" max="10773" width="12.7109375" style="10" customWidth="1"/>
    <col min="10774" max="10774" width="12.5703125" style="10" customWidth="1"/>
    <col min="10775" max="10775" width="13.140625" style="10" customWidth="1"/>
    <col min="10776" max="10776" width="13.42578125" style="10" customWidth="1"/>
    <col min="10777" max="10777" width="10.28515625" style="10" customWidth="1"/>
    <col min="10778" max="10778" width="14.28515625" style="10" customWidth="1"/>
    <col min="10779" max="10779" width="12.85546875" style="10" customWidth="1"/>
    <col min="10780" max="10780" width="12" style="10" customWidth="1"/>
    <col min="10781" max="10781" width="16.28515625" style="10" customWidth="1"/>
    <col min="10782" max="10782" width="14.5703125" style="10" customWidth="1"/>
    <col min="10783" max="10783" width="16.85546875" style="10" customWidth="1"/>
    <col min="10784" max="10784" width="11.140625" style="10" customWidth="1"/>
    <col min="10785" max="10785" width="10.42578125" style="10" customWidth="1"/>
    <col min="10786" max="10786" width="10.85546875" style="10" customWidth="1"/>
    <col min="10787" max="10787" width="10.140625" style="10" customWidth="1"/>
    <col min="10788" max="10788" width="12.85546875" style="10" customWidth="1"/>
    <col min="10789" max="10790" width="11" style="10" customWidth="1"/>
    <col min="10791" max="10791" width="11.5703125" style="10" customWidth="1"/>
    <col min="10792" max="10792" width="11.28515625" style="10" customWidth="1"/>
    <col min="10793" max="10793" width="10.140625" style="10" customWidth="1"/>
    <col min="10794" max="10795" width="11.85546875" style="10" customWidth="1"/>
    <col min="10796" max="10796" width="12.28515625" style="10" customWidth="1"/>
    <col min="10797" max="10797" width="12.7109375" style="10" customWidth="1"/>
    <col min="10798" max="10798" width="15.140625" style="10" customWidth="1"/>
    <col min="10799" max="10799" width="10" style="10" customWidth="1"/>
    <col min="10800" max="10810" width="7.85546875" style="10" customWidth="1"/>
    <col min="10811" max="10811" width="9.140625" style="10" customWidth="1"/>
    <col min="10812" max="10812" width="8.28515625" style="10" customWidth="1"/>
    <col min="10813" max="10813" width="10.140625" style="10" customWidth="1"/>
    <col min="10814" max="10814" width="9.140625" style="10"/>
    <col min="10815" max="10815" width="11.85546875" style="10" customWidth="1"/>
    <col min="10816" max="10816" width="14.28515625" style="10" customWidth="1"/>
    <col min="10817" max="11016" width="9.140625" style="10"/>
    <col min="11017" max="11017" width="0" style="10" hidden="1" customWidth="1"/>
    <col min="11018" max="11018" width="15.5703125" style="10" customWidth="1"/>
    <col min="11019" max="11019" width="55.140625" style="10" customWidth="1"/>
    <col min="11020" max="11020" width="15.5703125" style="10" customWidth="1"/>
    <col min="11021" max="11022" width="13" style="10" customWidth="1"/>
    <col min="11023" max="11024" width="13.140625" style="10" customWidth="1"/>
    <col min="11025" max="11025" width="10.5703125" style="10" customWidth="1"/>
    <col min="11026" max="11026" width="12.42578125" style="10" customWidth="1"/>
    <col min="11027" max="11027" width="11.5703125" style="10" customWidth="1"/>
    <col min="11028" max="11028" width="12.28515625" style="10" customWidth="1"/>
    <col min="11029" max="11029" width="12.7109375" style="10" customWidth="1"/>
    <col min="11030" max="11030" width="12.5703125" style="10" customWidth="1"/>
    <col min="11031" max="11031" width="13.140625" style="10" customWidth="1"/>
    <col min="11032" max="11032" width="13.42578125" style="10" customWidth="1"/>
    <col min="11033" max="11033" width="10.28515625" style="10" customWidth="1"/>
    <col min="11034" max="11034" width="14.28515625" style="10" customWidth="1"/>
    <col min="11035" max="11035" width="12.85546875" style="10" customWidth="1"/>
    <col min="11036" max="11036" width="12" style="10" customWidth="1"/>
    <col min="11037" max="11037" width="16.28515625" style="10" customWidth="1"/>
    <col min="11038" max="11038" width="14.5703125" style="10" customWidth="1"/>
    <col min="11039" max="11039" width="16.85546875" style="10" customWidth="1"/>
    <col min="11040" max="11040" width="11.140625" style="10" customWidth="1"/>
    <col min="11041" max="11041" width="10.42578125" style="10" customWidth="1"/>
    <col min="11042" max="11042" width="10.85546875" style="10" customWidth="1"/>
    <col min="11043" max="11043" width="10.140625" style="10" customWidth="1"/>
    <col min="11044" max="11044" width="12.85546875" style="10" customWidth="1"/>
    <col min="11045" max="11046" width="11" style="10" customWidth="1"/>
    <col min="11047" max="11047" width="11.5703125" style="10" customWidth="1"/>
    <col min="11048" max="11048" width="11.28515625" style="10" customWidth="1"/>
    <col min="11049" max="11049" width="10.140625" style="10" customWidth="1"/>
    <col min="11050" max="11051" width="11.85546875" style="10" customWidth="1"/>
    <col min="11052" max="11052" width="12.28515625" style="10" customWidth="1"/>
    <col min="11053" max="11053" width="12.7109375" style="10" customWidth="1"/>
    <col min="11054" max="11054" width="15.140625" style="10" customWidth="1"/>
    <col min="11055" max="11055" width="10" style="10" customWidth="1"/>
    <col min="11056" max="11066" width="7.85546875" style="10" customWidth="1"/>
    <col min="11067" max="11067" width="9.140625" style="10" customWidth="1"/>
    <col min="11068" max="11068" width="8.28515625" style="10" customWidth="1"/>
    <col min="11069" max="11069" width="10.140625" style="10" customWidth="1"/>
    <col min="11070" max="11070" width="9.140625" style="10"/>
    <col min="11071" max="11071" width="11.85546875" style="10" customWidth="1"/>
    <col min="11072" max="11072" width="14.28515625" style="10" customWidth="1"/>
    <col min="11073" max="11272" width="9.140625" style="10"/>
    <col min="11273" max="11273" width="0" style="10" hidden="1" customWidth="1"/>
    <col min="11274" max="11274" width="15.5703125" style="10" customWidth="1"/>
    <col min="11275" max="11275" width="55.140625" style="10" customWidth="1"/>
    <col min="11276" max="11276" width="15.5703125" style="10" customWidth="1"/>
    <col min="11277" max="11278" width="13" style="10" customWidth="1"/>
    <col min="11279" max="11280" width="13.140625" style="10" customWidth="1"/>
    <col min="11281" max="11281" width="10.5703125" style="10" customWidth="1"/>
    <col min="11282" max="11282" width="12.42578125" style="10" customWidth="1"/>
    <col min="11283" max="11283" width="11.5703125" style="10" customWidth="1"/>
    <col min="11284" max="11284" width="12.28515625" style="10" customWidth="1"/>
    <col min="11285" max="11285" width="12.7109375" style="10" customWidth="1"/>
    <col min="11286" max="11286" width="12.5703125" style="10" customWidth="1"/>
    <col min="11287" max="11287" width="13.140625" style="10" customWidth="1"/>
    <col min="11288" max="11288" width="13.42578125" style="10" customWidth="1"/>
    <col min="11289" max="11289" width="10.28515625" style="10" customWidth="1"/>
    <col min="11290" max="11290" width="14.28515625" style="10" customWidth="1"/>
    <col min="11291" max="11291" width="12.85546875" style="10" customWidth="1"/>
    <col min="11292" max="11292" width="12" style="10" customWidth="1"/>
    <col min="11293" max="11293" width="16.28515625" style="10" customWidth="1"/>
    <col min="11294" max="11294" width="14.5703125" style="10" customWidth="1"/>
    <col min="11295" max="11295" width="16.85546875" style="10" customWidth="1"/>
    <col min="11296" max="11296" width="11.140625" style="10" customWidth="1"/>
    <col min="11297" max="11297" width="10.42578125" style="10" customWidth="1"/>
    <col min="11298" max="11298" width="10.85546875" style="10" customWidth="1"/>
    <col min="11299" max="11299" width="10.140625" style="10" customWidth="1"/>
    <col min="11300" max="11300" width="12.85546875" style="10" customWidth="1"/>
    <col min="11301" max="11302" width="11" style="10" customWidth="1"/>
    <col min="11303" max="11303" width="11.5703125" style="10" customWidth="1"/>
    <col min="11304" max="11304" width="11.28515625" style="10" customWidth="1"/>
    <col min="11305" max="11305" width="10.140625" style="10" customWidth="1"/>
    <col min="11306" max="11307" width="11.85546875" style="10" customWidth="1"/>
    <col min="11308" max="11308" width="12.28515625" style="10" customWidth="1"/>
    <col min="11309" max="11309" width="12.7109375" style="10" customWidth="1"/>
    <col min="11310" max="11310" width="15.140625" style="10" customWidth="1"/>
    <col min="11311" max="11311" width="10" style="10" customWidth="1"/>
    <col min="11312" max="11322" width="7.85546875" style="10" customWidth="1"/>
    <col min="11323" max="11323" width="9.140625" style="10" customWidth="1"/>
    <col min="11324" max="11324" width="8.28515625" style="10" customWidth="1"/>
    <col min="11325" max="11325" width="10.140625" style="10" customWidth="1"/>
    <col min="11326" max="11326" width="9.140625" style="10"/>
    <col min="11327" max="11327" width="11.85546875" style="10" customWidth="1"/>
    <col min="11328" max="11328" width="14.28515625" style="10" customWidth="1"/>
    <col min="11329" max="11528" width="9.140625" style="10"/>
    <col min="11529" max="11529" width="0" style="10" hidden="1" customWidth="1"/>
    <col min="11530" max="11530" width="15.5703125" style="10" customWidth="1"/>
    <col min="11531" max="11531" width="55.140625" style="10" customWidth="1"/>
    <col min="11532" max="11532" width="15.5703125" style="10" customWidth="1"/>
    <col min="11533" max="11534" width="13" style="10" customWidth="1"/>
    <col min="11535" max="11536" width="13.140625" style="10" customWidth="1"/>
    <col min="11537" max="11537" width="10.5703125" style="10" customWidth="1"/>
    <col min="11538" max="11538" width="12.42578125" style="10" customWidth="1"/>
    <col min="11539" max="11539" width="11.5703125" style="10" customWidth="1"/>
    <col min="11540" max="11540" width="12.28515625" style="10" customWidth="1"/>
    <col min="11541" max="11541" width="12.7109375" style="10" customWidth="1"/>
    <col min="11542" max="11542" width="12.5703125" style="10" customWidth="1"/>
    <col min="11543" max="11543" width="13.140625" style="10" customWidth="1"/>
    <col min="11544" max="11544" width="13.42578125" style="10" customWidth="1"/>
    <col min="11545" max="11545" width="10.28515625" style="10" customWidth="1"/>
    <col min="11546" max="11546" width="14.28515625" style="10" customWidth="1"/>
    <col min="11547" max="11547" width="12.85546875" style="10" customWidth="1"/>
    <col min="11548" max="11548" width="12" style="10" customWidth="1"/>
    <col min="11549" max="11549" width="16.28515625" style="10" customWidth="1"/>
    <col min="11550" max="11550" width="14.5703125" style="10" customWidth="1"/>
    <col min="11551" max="11551" width="16.85546875" style="10" customWidth="1"/>
    <col min="11552" max="11552" width="11.140625" style="10" customWidth="1"/>
    <col min="11553" max="11553" width="10.42578125" style="10" customWidth="1"/>
    <col min="11554" max="11554" width="10.85546875" style="10" customWidth="1"/>
    <col min="11555" max="11555" width="10.140625" style="10" customWidth="1"/>
    <col min="11556" max="11556" width="12.85546875" style="10" customWidth="1"/>
    <col min="11557" max="11558" width="11" style="10" customWidth="1"/>
    <col min="11559" max="11559" width="11.5703125" style="10" customWidth="1"/>
    <col min="11560" max="11560" width="11.28515625" style="10" customWidth="1"/>
    <col min="11561" max="11561" width="10.140625" style="10" customWidth="1"/>
    <col min="11562" max="11563" width="11.85546875" style="10" customWidth="1"/>
    <col min="11564" max="11564" width="12.28515625" style="10" customWidth="1"/>
    <col min="11565" max="11565" width="12.7109375" style="10" customWidth="1"/>
    <col min="11566" max="11566" width="15.140625" style="10" customWidth="1"/>
    <col min="11567" max="11567" width="10" style="10" customWidth="1"/>
    <col min="11568" max="11578" width="7.85546875" style="10" customWidth="1"/>
    <col min="11579" max="11579" width="9.140625" style="10" customWidth="1"/>
    <col min="11580" max="11580" width="8.28515625" style="10" customWidth="1"/>
    <col min="11581" max="11581" width="10.140625" style="10" customWidth="1"/>
    <col min="11582" max="11582" width="9.140625" style="10"/>
    <col min="11583" max="11583" width="11.85546875" style="10" customWidth="1"/>
    <col min="11584" max="11584" width="14.28515625" style="10" customWidth="1"/>
    <col min="11585" max="11784" width="9.140625" style="10"/>
    <col min="11785" max="11785" width="0" style="10" hidden="1" customWidth="1"/>
    <col min="11786" max="11786" width="15.5703125" style="10" customWidth="1"/>
    <col min="11787" max="11787" width="55.140625" style="10" customWidth="1"/>
    <col min="11788" max="11788" width="15.5703125" style="10" customWidth="1"/>
    <col min="11789" max="11790" width="13" style="10" customWidth="1"/>
    <col min="11791" max="11792" width="13.140625" style="10" customWidth="1"/>
    <col min="11793" max="11793" width="10.5703125" style="10" customWidth="1"/>
    <col min="11794" max="11794" width="12.42578125" style="10" customWidth="1"/>
    <col min="11795" max="11795" width="11.5703125" style="10" customWidth="1"/>
    <col min="11796" max="11796" width="12.28515625" style="10" customWidth="1"/>
    <col min="11797" max="11797" width="12.7109375" style="10" customWidth="1"/>
    <col min="11798" max="11798" width="12.5703125" style="10" customWidth="1"/>
    <col min="11799" max="11799" width="13.140625" style="10" customWidth="1"/>
    <col min="11800" max="11800" width="13.42578125" style="10" customWidth="1"/>
    <col min="11801" max="11801" width="10.28515625" style="10" customWidth="1"/>
    <col min="11802" max="11802" width="14.28515625" style="10" customWidth="1"/>
    <col min="11803" max="11803" width="12.85546875" style="10" customWidth="1"/>
    <col min="11804" max="11804" width="12" style="10" customWidth="1"/>
    <col min="11805" max="11805" width="16.28515625" style="10" customWidth="1"/>
    <col min="11806" max="11806" width="14.5703125" style="10" customWidth="1"/>
    <col min="11807" max="11807" width="16.85546875" style="10" customWidth="1"/>
    <col min="11808" max="11808" width="11.140625" style="10" customWidth="1"/>
    <col min="11809" max="11809" width="10.42578125" style="10" customWidth="1"/>
    <col min="11810" max="11810" width="10.85546875" style="10" customWidth="1"/>
    <col min="11811" max="11811" width="10.140625" style="10" customWidth="1"/>
    <col min="11812" max="11812" width="12.85546875" style="10" customWidth="1"/>
    <col min="11813" max="11814" width="11" style="10" customWidth="1"/>
    <col min="11815" max="11815" width="11.5703125" style="10" customWidth="1"/>
    <col min="11816" max="11816" width="11.28515625" style="10" customWidth="1"/>
    <col min="11817" max="11817" width="10.140625" style="10" customWidth="1"/>
    <col min="11818" max="11819" width="11.85546875" style="10" customWidth="1"/>
    <col min="11820" max="11820" width="12.28515625" style="10" customWidth="1"/>
    <col min="11821" max="11821" width="12.7109375" style="10" customWidth="1"/>
    <col min="11822" max="11822" width="15.140625" style="10" customWidth="1"/>
    <col min="11823" max="11823" width="10" style="10" customWidth="1"/>
    <col min="11824" max="11834" width="7.85546875" style="10" customWidth="1"/>
    <col min="11835" max="11835" width="9.140625" style="10" customWidth="1"/>
    <col min="11836" max="11836" width="8.28515625" style="10" customWidth="1"/>
    <col min="11837" max="11837" width="10.140625" style="10" customWidth="1"/>
    <col min="11838" max="11838" width="9.140625" style="10"/>
    <col min="11839" max="11839" width="11.85546875" style="10" customWidth="1"/>
    <col min="11840" max="11840" width="14.28515625" style="10" customWidth="1"/>
    <col min="11841" max="12040" width="9.140625" style="10"/>
    <col min="12041" max="12041" width="0" style="10" hidden="1" customWidth="1"/>
    <col min="12042" max="12042" width="15.5703125" style="10" customWidth="1"/>
    <col min="12043" max="12043" width="55.140625" style="10" customWidth="1"/>
    <col min="12044" max="12044" width="15.5703125" style="10" customWidth="1"/>
    <col min="12045" max="12046" width="13" style="10" customWidth="1"/>
    <col min="12047" max="12048" width="13.140625" style="10" customWidth="1"/>
    <col min="12049" max="12049" width="10.5703125" style="10" customWidth="1"/>
    <col min="12050" max="12050" width="12.42578125" style="10" customWidth="1"/>
    <col min="12051" max="12051" width="11.5703125" style="10" customWidth="1"/>
    <col min="12052" max="12052" width="12.28515625" style="10" customWidth="1"/>
    <col min="12053" max="12053" width="12.7109375" style="10" customWidth="1"/>
    <col min="12054" max="12054" width="12.5703125" style="10" customWidth="1"/>
    <col min="12055" max="12055" width="13.140625" style="10" customWidth="1"/>
    <col min="12056" max="12056" width="13.42578125" style="10" customWidth="1"/>
    <col min="12057" max="12057" width="10.28515625" style="10" customWidth="1"/>
    <col min="12058" max="12058" width="14.28515625" style="10" customWidth="1"/>
    <col min="12059" max="12059" width="12.85546875" style="10" customWidth="1"/>
    <col min="12060" max="12060" width="12" style="10" customWidth="1"/>
    <col min="12061" max="12061" width="16.28515625" style="10" customWidth="1"/>
    <col min="12062" max="12062" width="14.5703125" style="10" customWidth="1"/>
    <col min="12063" max="12063" width="16.85546875" style="10" customWidth="1"/>
    <col min="12064" max="12064" width="11.140625" style="10" customWidth="1"/>
    <col min="12065" max="12065" width="10.42578125" style="10" customWidth="1"/>
    <col min="12066" max="12066" width="10.85546875" style="10" customWidth="1"/>
    <col min="12067" max="12067" width="10.140625" style="10" customWidth="1"/>
    <col min="12068" max="12068" width="12.85546875" style="10" customWidth="1"/>
    <col min="12069" max="12070" width="11" style="10" customWidth="1"/>
    <col min="12071" max="12071" width="11.5703125" style="10" customWidth="1"/>
    <col min="12072" max="12072" width="11.28515625" style="10" customWidth="1"/>
    <col min="12073" max="12073" width="10.140625" style="10" customWidth="1"/>
    <col min="12074" max="12075" width="11.85546875" style="10" customWidth="1"/>
    <col min="12076" max="12076" width="12.28515625" style="10" customWidth="1"/>
    <col min="12077" max="12077" width="12.7109375" style="10" customWidth="1"/>
    <col min="12078" max="12078" width="15.140625" style="10" customWidth="1"/>
    <col min="12079" max="12079" width="10" style="10" customWidth="1"/>
    <col min="12080" max="12090" width="7.85546875" style="10" customWidth="1"/>
    <col min="12091" max="12091" width="9.140625" style="10" customWidth="1"/>
    <col min="12092" max="12092" width="8.28515625" style="10" customWidth="1"/>
    <col min="12093" max="12093" width="10.140625" style="10" customWidth="1"/>
    <col min="12094" max="12094" width="9.140625" style="10"/>
    <col min="12095" max="12095" width="11.85546875" style="10" customWidth="1"/>
    <col min="12096" max="12096" width="14.28515625" style="10" customWidth="1"/>
    <col min="12097" max="12296" width="9.140625" style="10"/>
    <col min="12297" max="12297" width="0" style="10" hidden="1" customWidth="1"/>
    <col min="12298" max="12298" width="15.5703125" style="10" customWidth="1"/>
    <col min="12299" max="12299" width="55.140625" style="10" customWidth="1"/>
    <col min="12300" max="12300" width="15.5703125" style="10" customWidth="1"/>
    <col min="12301" max="12302" width="13" style="10" customWidth="1"/>
    <col min="12303" max="12304" width="13.140625" style="10" customWidth="1"/>
    <col min="12305" max="12305" width="10.5703125" style="10" customWidth="1"/>
    <col min="12306" max="12306" width="12.42578125" style="10" customWidth="1"/>
    <col min="12307" max="12307" width="11.5703125" style="10" customWidth="1"/>
    <col min="12308" max="12308" width="12.28515625" style="10" customWidth="1"/>
    <col min="12309" max="12309" width="12.7109375" style="10" customWidth="1"/>
    <col min="12310" max="12310" width="12.5703125" style="10" customWidth="1"/>
    <col min="12311" max="12311" width="13.140625" style="10" customWidth="1"/>
    <col min="12312" max="12312" width="13.42578125" style="10" customWidth="1"/>
    <col min="12313" max="12313" width="10.28515625" style="10" customWidth="1"/>
    <col min="12314" max="12314" width="14.28515625" style="10" customWidth="1"/>
    <col min="12315" max="12315" width="12.85546875" style="10" customWidth="1"/>
    <col min="12316" max="12316" width="12" style="10" customWidth="1"/>
    <col min="12317" max="12317" width="16.28515625" style="10" customWidth="1"/>
    <col min="12318" max="12318" width="14.5703125" style="10" customWidth="1"/>
    <col min="12319" max="12319" width="16.85546875" style="10" customWidth="1"/>
    <col min="12320" max="12320" width="11.140625" style="10" customWidth="1"/>
    <col min="12321" max="12321" width="10.42578125" style="10" customWidth="1"/>
    <col min="12322" max="12322" width="10.85546875" style="10" customWidth="1"/>
    <col min="12323" max="12323" width="10.140625" style="10" customWidth="1"/>
    <col min="12324" max="12324" width="12.85546875" style="10" customWidth="1"/>
    <col min="12325" max="12326" width="11" style="10" customWidth="1"/>
    <col min="12327" max="12327" width="11.5703125" style="10" customWidth="1"/>
    <col min="12328" max="12328" width="11.28515625" style="10" customWidth="1"/>
    <col min="12329" max="12329" width="10.140625" style="10" customWidth="1"/>
    <col min="12330" max="12331" width="11.85546875" style="10" customWidth="1"/>
    <col min="12332" max="12332" width="12.28515625" style="10" customWidth="1"/>
    <col min="12333" max="12333" width="12.7109375" style="10" customWidth="1"/>
    <col min="12334" max="12334" width="15.140625" style="10" customWidth="1"/>
    <col min="12335" max="12335" width="10" style="10" customWidth="1"/>
    <col min="12336" max="12346" width="7.85546875" style="10" customWidth="1"/>
    <col min="12347" max="12347" width="9.140625" style="10" customWidth="1"/>
    <col min="12348" max="12348" width="8.28515625" style="10" customWidth="1"/>
    <col min="12349" max="12349" width="10.140625" style="10" customWidth="1"/>
    <col min="12350" max="12350" width="9.140625" style="10"/>
    <col min="12351" max="12351" width="11.85546875" style="10" customWidth="1"/>
    <col min="12352" max="12352" width="14.28515625" style="10" customWidth="1"/>
    <col min="12353" max="12552" width="9.140625" style="10"/>
    <col min="12553" max="12553" width="0" style="10" hidden="1" customWidth="1"/>
    <col min="12554" max="12554" width="15.5703125" style="10" customWidth="1"/>
    <col min="12555" max="12555" width="55.140625" style="10" customWidth="1"/>
    <col min="12556" max="12556" width="15.5703125" style="10" customWidth="1"/>
    <col min="12557" max="12558" width="13" style="10" customWidth="1"/>
    <col min="12559" max="12560" width="13.140625" style="10" customWidth="1"/>
    <col min="12561" max="12561" width="10.5703125" style="10" customWidth="1"/>
    <col min="12562" max="12562" width="12.42578125" style="10" customWidth="1"/>
    <col min="12563" max="12563" width="11.5703125" style="10" customWidth="1"/>
    <col min="12564" max="12564" width="12.28515625" style="10" customWidth="1"/>
    <col min="12565" max="12565" width="12.7109375" style="10" customWidth="1"/>
    <col min="12566" max="12566" width="12.5703125" style="10" customWidth="1"/>
    <col min="12567" max="12567" width="13.140625" style="10" customWidth="1"/>
    <col min="12568" max="12568" width="13.42578125" style="10" customWidth="1"/>
    <col min="12569" max="12569" width="10.28515625" style="10" customWidth="1"/>
    <col min="12570" max="12570" width="14.28515625" style="10" customWidth="1"/>
    <col min="12571" max="12571" width="12.85546875" style="10" customWidth="1"/>
    <col min="12572" max="12572" width="12" style="10" customWidth="1"/>
    <col min="12573" max="12573" width="16.28515625" style="10" customWidth="1"/>
    <col min="12574" max="12574" width="14.5703125" style="10" customWidth="1"/>
    <col min="12575" max="12575" width="16.85546875" style="10" customWidth="1"/>
    <col min="12576" max="12576" width="11.140625" style="10" customWidth="1"/>
    <col min="12577" max="12577" width="10.42578125" style="10" customWidth="1"/>
    <col min="12578" max="12578" width="10.85546875" style="10" customWidth="1"/>
    <col min="12579" max="12579" width="10.140625" style="10" customWidth="1"/>
    <col min="12580" max="12580" width="12.85546875" style="10" customWidth="1"/>
    <col min="12581" max="12582" width="11" style="10" customWidth="1"/>
    <col min="12583" max="12583" width="11.5703125" style="10" customWidth="1"/>
    <col min="12584" max="12584" width="11.28515625" style="10" customWidth="1"/>
    <col min="12585" max="12585" width="10.140625" style="10" customWidth="1"/>
    <col min="12586" max="12587" width="11.85546875" style="10" customWidth="1"/>
    <col min="12588" max="12588" width="12.28515625" style="10" customWidth="1"/>
    <col min="12589" max="12589" width="12.7109375" style="10" customWidth="1"/>
    <col min="12590" max="12590" width="15.140625" style="10" customWidth="1"/>
    <col min="12591" max="12591" width="10" style="10" customWidth="1"/>
    <col min="12592" max="12602" width="7.85546875" style="10" customWidth="1"/>
    <col min="12603" max="12603" width="9.140625" style="10" customWidth="1"/>
    <col min="12604" max="12604" width="8.28515625" style="10" customWidth="1"/>
    <col min="12605" max="12605" width="10.140625" style="10" customWidth="1"/>
    <col min="12606" max="12606" width="9.140625" style="10"/>
    <col min="12607" max="12607" width="11.85546875" style="10" customWidth="1"/>
    <col min="12608" max="12608" width="14.28515625" style="10" customWidth="1"/>
    <col min="12609" max="12808" width="9.140625" style="10"/>
    <col min="12809" max="12809" width="0" style="10" hidden="1" customWidth="1"/>
    <col min="12810" max="12810" width="15.5703125" style="10" customWidth="1"/>
    <col min="12811" max="12811" width="55.140625" style="10" customWidth="1"/>
    <col min="12812" max="12812" width="15.5703125" style="10" customWidth="1"/>
    <col min="12813" max="12814" width="13" style="10" customWidth="1"/>
    <col min="12815" max="12816" width="13.140625" style="10" customWidth="1"/>
    <col min="12817" max="12817" width="10.5703125" style="10" customWidth="1"/>
    <col min="12818" max="12818" width="12.42578125" style="10" customWidth="1"/>
    <col min="12819" max="12819" width="11.5703125" style="10" customWidth="1"/>
    <col min="12820" max="12820" width="12.28515625" style="10" customWidth="1"/>
    <col min="12821" max="12821" width="12.7109375" style="10" customWidth="1"/>
    <col min="12822" max="12822" width="12.5703125" style="10" customWidth="1"/>
    <col min="12823" max="12823" width="13.140625" style="10" customWidth="1"/>
    <col min="12824" max="12824" width="13.42578125" style="10" customWidth="1"/>
    <col min="12825" max="12825" width="10.28515625" style="10" customWidth="1"/>
    <col min="12826" max="12826" width="14.28515625" style="10" customWidth="1"/>
    <col min="12827" max="12827" width="12.85546875" style="10" customWidth="1"/>
    <col min="12828" max="12828" width="12" style="10" customWidth="1"/>
    <col min="12829" max="12829" width="16.28515625" style="10" customWidth="1"/>
    <col min="12830" max="12830" width="14.5703125" style="10" customWidth="1"/>
    <col min="12831" max="12831" width="16.85546875" style="10" customWidth="1"/>
    <col min="12832" max="12832" width="11.140625" style="10" customWidth="1"/>
    <col min="12833" max="12833" width="10.42578125" style="10" customWidth="1"/>
    <col min="12834" max="12834" width="10.85546875" style="10" customWidth="1"/>
    <col min="12835" max="12835" width="10.140625" style="10" customWidth="1"/>
    <col min="12836" max="12836" width="12.85546875" style="10" customWidth="1"/>
    <col min="12837" max="12838" width="11" style="10" customWidth="1"/>
    <col min="12839" max="12839" width="11.5703125" style="10" customWidth="1"/>
    <col min="12840" max="12840" width="11.28515625" style="10" customWidth="1"/>
    <col min="12841" max="12841" width="10.140625" style="10" customWidth="1"/>
    <col min="12842" max="12843" width="11.85546875" style="10" customWidth="1"/>
    <col min="12844" max="12844" width="12.28515625" style="10" customWidth="1"/>
    <col min="12845" max="12845" width="12.7109375" style="10" customWidth="1"/>
    <col min="12846" max="12846" width="15.140625" style="10" customWidth="1"/>
    <col min="12847" max="12847" width="10" style="10" customWidth="1"/>
    <col min="12848" max="12858" width="7.85546875" style="10" customWidth="1"/>
    <col min="12859" max="12859" width="9.140625" style="10" customWidth="1"/>
    <col min="12860" max="12860" width="8.28515625" style="10" customWidth="1"/>
    <col min="12861" max="12861" width="10.140625" style="10" customWidth="1"/>
    <col min="12862" max="12862" width="9.140625" style="10"/>
    <col min="12863" max="12863" width="11.85546875" style="10" customWidth="1"/>
    <col min="12864" max="12864" width="14.28515625" style="10" customWidth="1"/>
    <col min="12865" max="13064" width="9.140625" style="10"/>
    <col min="13065" max="13065" width="0" style="10" hidden="1" customWidth="1"/>
    <col min="13066" max="13066" width="15.5703125" style="10" customWidth="1"/>
    <col min="13067" max="13067" width="55.140625" style="10" customWidth="1"/>
    <col min="13068" max="13068" width="15.5703125" style="10" customWidth="1"/>
    <col min="13069" max="13070" width="13" style="10" customWidth="1"/>
    <col min="13071" max="13072" width="13.140625" style="10" customWidth="1"/>
    <col min="13073" max="13073" width="10.5703125" style="10" customWidth="1"/>
    <col min="13074" max="13074" width="12.42578125" style="10" customWidth="1"/>
    <col min="13075" max="13075" width="11.5703125" style="10" customWidth="1"/>
    <col min="13076" max="13076" width="12.28515625" style="10" customWidth="1"/>
    <col min="13077" max="13077" width="12.7109375" style="10" customWidth="1"/>
    <col min="13078" max="13078" width="12.5703125" style="10" customWidth="1"/>
    <col min="13079" max="13079" width="13.140625" style="10" customWidth="1"/>
    <col min="13080" max="13080" width="13.42578125" style="10" customWidth="1"/>
    <col min="13081" max="13081" width="10.28515625" style="10" customWidth="1"/>
    <col min="13082" max="13082" width="14.28515625" style="10" customWidth="1"/>
    <col min="13083" max="13083" width="12.85546875" style="10" customWidth="1"/>
    <col min="13084" max="13084" width="12" style="10" customWidth="1"/>
    <col min="13085" max="13085" width="16.28515625" style="10" customWidth="1"/>
    <col min="13086" max="13086" width="14.5703125" style="10" customWidth="1"/>
    <col min="13087" max="13087" width="16.85546875" style="10" customWidth="1"/>
    <col min="13088" max="13088" width="11.140625" style="10" customWidth="1"/>
    <col min="13089" max="13089" width="10.42578125" style="10" customWidth="1"/>
    <col min="13090" max="13090" width="10.85546875" style="10" customWidth="1"/>
    <col min="13091" max="13091" width="10.140625" style="10" customWidth="1"/>
    <col min="13092" max="13092" width="12.85546875" style="10" customWidth="1"/>
    <col min="13093" max="13094" width="11" style="10" customWidth="1"/>
    <col min="13095" max="13095" width="11.5703125" style="10" customWidth="1"/>
    <col min="13096" max="13096" width="11.28515625" style="10" customWidth="1"/>
    <col min="13097" max="13097" width="10.140625" style="10" customWidth="1"/>
    <col min="13098" max="13099" width="11.85546875" style="10" customWidth="1"/>
    <col min="13100" max="13100" width="12.28515625" style="10" customWidth="1"/>
    <col min="13101" max="13101" width="12.7109375" style="10" customWidth="1"/>
    <col min="13102" max="13102" width="15.140625" style="10" customWidth="1"/>
    <col min="13103" max="13103" width="10" style="10" customWidth="1"/>
    <col min="13104" max="13114" width="7.85546875" style="10" customWidth="1"/>
    <col min="13115" max="13115" width="9.140625" style="10" customWidth="1"/>
    <col min="13116" max="13116" width="8.28515625" style="10" customWidth="1"/>
    <col min="13117" max="13117" width="10.140625" style="10" customWidth="1"/>
    <col min="13118" max="13118" width="9.140625" style="10"/>
    <col min="13119" max="13119" width="11.85546875" style="10" customWidth="1"/>
    <col min="13120" max="13120" width="14.28515625" style="10" customWidth="1"/>
    <col min="13121" max="13320" width="9.140625" style="10"/>
    <col min="13321" max="13321" width="0" style="10" hidden="1" customWidth="1"/>
    <col min="13322" max="13322" width="15.5703125" style="10" customWidth="1"/>
    <col min="13323" max="13323" width="55.140625" style="10" customWidth="1"/>
    <col min="13324" max="13324" width="15.5703125" style="10" customWidth="1"/>
    <col min="13325" max="13326" width="13" style="10" customWidth="1"/>
    <col min="13327" max="13328" width="13.140625" style="10" customWidth="1"/>
    <col min="13329" max="13329" width="10.5703125" style="10" customWidth="1"/>
    <col min="13330" max="13330" width="12.42578125" style="10" customWidth="1"/>
    <col min="13331" max="13331" width="11.5703125" style="10" customWidth="1"/>
    <col min="13332" max="13332" width="12.28515625" style="10" customWidth="1"/>
    <col min="13333" max="13333" width="12.7109375" style="10" customWidth="1"/>
    <col min="13334" max="13334" width="12.5703125" style="10" customWidth="1"/>
    <col min="13335" max="13335" width="13.140625" style="10" customWidth="1"/>
    <col min="13336" max="13336" width="13.42578125" style="10" customWidth="1"/>
    <col min="13337" max="13337" width="10.28515625" style="10" customWidth="1"/>
    <col min="13338" max="13338" width="14.28515625" style="10" customWidth="1"/>
    <col min="13339" max="13339" width="12.85546875" style="10" customWidth="1"/>
    <col min="13340" max="13340" width="12" style="10" customWidth="1"/>
    <col min="13341" max="13341" width="16.28515625" style="10" customWidth="1"/>
    <col min="13342" max="13342" width="14.5703125" style="10" customWidth="1"/>
    <col min="13343" max="13343" width="16.85546875" style="10" customWidth="1"/>
    <col min="13344" max="13344" width="11.140625" style="10" customWidth="1"/>
    <col min="13345" max="13345" width="10.42578125" style="10" customWidth="1"/>
    <col min="13346" max="13346" width="10.85546875" style="10" customWidth="1"/>
    <col min="13347" max="13347" width="10.140625" style="10" customWidth="1"/>
    <col min="13348" max="13348" width="12.85546875" style="10" customWidth="1"/>
    <col min="13349" max="13350" width="11" style="10" customWidth="1"/>
    <col min="13351" max="13351" width="11.5703125" style="10" customWidth="1"/>
    <col min="13352" max="13352" width="11.28515625" style="10" customWidth="1"/>
    <col min="13353" max="13353" width="10.140625" style="10" customWidth="1"/>
    <col min="13354" max="13355" width="11.85546875" style="10" customWidth="1"/>
    <col min="13356" max="13356" width="12.28515625" style="10" customWidth="1"/>
    <col min="13357" max="13357" width="12.7109375" style="10" customWidth="1"/>
    <col min="13358" max="13358" width="15.140625" style="10" customWidth="1"/>
    <col min="13359" max="13359" width="10" style="10" customWidth="1"/>
    <col min="13360" max="13370" width="7.85546875" style="10" customWidth="1"/>
    <col min="13371" max="13371" width="9.140625" style="10" customWidth="1"/>
    <col min="13372" max="13372" width="8.28515625" style="10" customWidth="1"/>
    <col min="13373" max="13373" width="10.140625" style="10" customWidth="1"/>
    <col min="13374" max="13374" width="9.140625" style="10"/>
    <col min="13375" max="13375" width="11.85546875" style="10" customWidth="1"/>
    <col min="13376" max="13376" width="14.28515625" style="10" customWidth="1"/>
    <col min="13377" max="13576" width="9.140625" style="10"/>
    <col min="13577" max="13577" width="0" style="10" hidden="1" customWidth="1"/>
    <col min="13578" max="13578" width="15.5703125" style="10" customWidth="1"/>
    <col min="13579" max="13579" width="55.140625" style="10" customWidth="1"/>
    <col min="13580" max="13580" width="15.5703125" style="10" customWidth="1"/>
    <col min="13581" max="13582" width="13" style="10" customWidth="1"/>
    <col min="13583" max="13584" width="13.140625" style="10" customWidth="1"/>
    <col min="13585" max="13585" width="10.5703125" style="10" customWidth="1"/>
    <col min="13586" max="13586" width="12.42578125" style="10" customWidth="1"/>
    <col min="13587" max="13587" width="11.5703125" style="10" customWidth="1"/>
    <col min="13588" max="13588" width="12.28515625" style="10" customWidth="1"/>
    <col min="13589" max="13589" width="12.7109375" style="10" customWidth="1"/>
    <col min="13590" max="13590" width="12.5703125" style="10" customWidth="1"/>
    <col min="13591" max="13591" width="13.140625" style="10" customWidth="1"/>
    <col min="13592" max="13592" width="13.42578125" style="10" customWidth="1"/>
    <col min="13593" max="13593" width="10.28515625" style="10" customWidth="1"/>
    <col min="13594" max="13594" width="14.28515625" style="10" customWidth="1"/>
    <col min="13595" max="13595" width="12.85546875" style="10" customWidth="1"/>
    <col min="13596" max="13596" width="12" style="10" customWidth="1"/>
    <col min="13597" max="13597" width="16.28515625" style="10" customWidth="1"/>
    <col min="13598" max="13598" width="14.5703125" style="10" customWidth="1"/>
    <col min="13599" max="13599" width="16.85546875" style="10" customWidth="1"/>
    <col min="13600" max="13600" width="11.140625" style="10" customWidth="1"/>
    <col min="13601" max="13601" width="10.42578125" style="10" customWidth="1"/>
    <col min="13602" max="13602" width="10.85546875" style="10" customWidth="1"/>
    <col min="13603" max="13603" width="10.140625" style="10" customWidth="1"/>
    <col min="13604" max="13604" width="12.85546875" style="10" customWidth="1"/>
    <col min="13605" max="13606" width="11" style="10" customWidth="1"/>
    <col min="13607" max="13607" width="11.5703125" style="10" customWidth="1"/>
    <col min="13608" max="13608" width="11.28515625" style="10" customWidth="1"/>
    <col min="13609" max="13609" width="10.140625" style="10" customWidth="1"/>
    <col min="13610" max="13611" width="11.85546875" style="10" customWidth="1"/>
    <col min="13612" max="13612" width="12.28515625" style="10" customWidth="1"/>
    <col min="13613" max="13613" width="12.7109375" style="10" customWidth="1"/>
    <col min="13614" max="13614" width="15.140625" style="10" customWidth="1"/>
    <col min="13615" max="13615" width="10" style="10" customWidth="1"/>
    <col min="13616" max="13626" width="7.85546875" style="10" customWidth="1"/>
    <col min="13627" max="13627" width="9.140625" style="10" customWidth="1"/>
    <col min="13628" max="13628" width="8.28515625" style="10" customWidth="1"/>
    <col min="13629" max="13629" width="10.140625" style="10" customWidth="1"/>
    <col min="13630" max="13630" width="9.140625" style="10"/>
    <col min="13631" max="13631" width="11.85546875" style="10" customWidth="1"/>
    <col min="13632" max="13632" width="14.28515625" style="10" customWidth="1"/>
    <col min="13633" max="13832" width="9.140625" style="10"/>
    <col min="13833" max="13833" width="0" style="10" hidden="1" customWidth="1"/>
    <col min="13834" max="13834" width="15.5703125" style="10" customWidth="1"/>
    <col min="13835" max="13835" width="55.140625" style="10" customWidth="1"/>
    <col min="13836" max="13836" width="15.5703125" style="10" customWidth="1"/>
    <col min="13837" max="13838" width="13" style="10" customWidth="1"/>
    <col min="13839" max="13840" width="13.140625" style="10" customWidth="1"/>
    <col min="13841" max="13841" width="10.5703125" style="10" customWidth="1"/>
    <col min="13842" max="13842" width="12.42578125" style="10" customWidth="1"/>
    <col min="13843" max="13843" width="11.5703125" style="10" customWidth="1"/>
    <col min="13844" max="13844" width="12.28515625" style="10" customWidth="1"/>
    <col min="13845" max="13845" width="12.7109375" style="10" customWidth="1"/>
    <col min="13846" max="13846" width="12.5703125" style="10" customWidth="1"/>
    <col min="13847" max="13847" width="13.140625" style="10" customWidth="1"/>
    <col min="13848" max="13848" width="13.42578125" style="10" customWidth="1"/>
    <col min="13849" max="13849" width="10.28515625" style="10" customWidth="1"/>
    <col min="13850" max="13850" width="14.28515625" style="10" customWidth="1"/>
    <col min="13851" max="13851" width="12.85546875" style="10" customWidth="1"/>
    <col min="13852" max="13852" width="12" style="10" customWidth="1"/>
    <col min="13853" max="13853" width="16.28515625" style="10" customWidth="1"/>
    <col min="13854" max="13854" width="14.5703125" style="10" customWidth="1"/>
    <col min="13855" max="13855" width="16.85546875" style="10" customWidth="1"/>
    <col min="13856" max="13856" width="11.140625" style="10" customWidth="1"/>
    <col min="13857" max="13857" width="10.42578125" style="10" customWidth="1"/>
    <col min="13858" max="13858" width="10.85546875" style="10" customWidth="1"/>
    <col min="13859" max="13859" width="10.140625" style="10" customWidth="1"/>
    <col min="13860" max="13860" width="12.85546875" style="10" customWidth="1"/>
    <col min="13861" max="13862" width="11" style="10" customWidth="1"/>
    <col min="13863" max="13863" width="11.5703125" style="10" customWidth="1"/>
    <col min="13864" max="13864" width="11.28515625" style="10" customWidth="1"/>
    <col min="13865" max="13865" width="10.140625" style="10" customWidth="1"/>
    <col min="13866" max="13867" width="11.85546875" style="10" customWidth="1"/>
    <col min="13868" max="13868" width="12.28515625" style="10" customWidth="1"/>
    <col min="13869" max="13869" width="12.7109375" style="10" customWidth="1"/>
    <col min="13870" max="13870" width="15.140625" style="10" customWidth="1"/>
    <col min="13871" max="13871" width="10" style="10" customWidth="1"/>
    <col min="13872" max="13882" width="7.85546875" style="10" customWidth="1"/>
    <col min="13883" max="13883" width="9.140625" style="10" customWidth="1"/>
    <col min="13884" max="13884" width="8.28515625" style="10" customWidth="1"/>
    <col min="13885" max="13885" width="10.140625" style="10" customWidth="1"/>
    <col min="13886" max="13886" width="9.140625" style="10"/>
    <col min="13887" max="13887" width="11.85546875" style="10" customWidth="1"/>
    <col min="13888" max="13888" width="14.28515625" style="10" customWidth="1"/>
    <col min="13889" max="14088" width="9.140625" style="10"/>
    <col min="14089" max="14089" width="0" style="10" hidden="1" customWidth="1"/>
    <col min="14090" max="14090" width="15.5703125" style="10" customWidth="1"/>
    <col min="14091" max="14091" width="55.140625" style="10" customWidth="1"/>
    <col min="14092" max="14092" width="15.5703125" style="10" customWidth="1"/>
    <col min="14093" max="14094" width="13" style="10" customWidth="1"/>
    <col min="14095" max="14096" width="13.140625" style="10" customWidth="1"/>
    <col min="14097" max="14097" width="10.5703125" style="10" customWidth="1"/>
    <col min="14098" max="14098" width="12.42578125" style="10" customWidth="1"/>
    <col min="14099" max="14099" width="11.5703125" style="10" customWidth="1"/>
    <col min="14100" max="14100" width="12.28515625" style="10" customWidth="1"/>
    <col min="14101" max="14101" width="12.7109375" style="10" customWidth="1"/>
    <col min="14102" max="14102" width="12.5703125" style="10" customWidth="1"/>
    <col min="14103" max="14103" width="13.140625" style="10" customWidth="1"/>
    <col min="14104" max="14104" width="13.42578125" style="10" customWidth="1"/>
    <col min="14105" max="14105" width="10.28515625" style="10" customWidth="1"/>
    <col min="14106" max="14106" width="14.28515625" style="10" customWidth="1"/>
    <col min="14107" max="14107" width="12.85546875" style="10" customWidth="1"/>
    <col min="14108" max="14108" width="12" style="10" customWidth="1"/>
    <col min="14109" max="14109" width="16.28515625" style="10" customWidth="1"/>
    <col min="14110" max="14110" width="14.5703125" style="10" customWidth="1"/>
    <col min="14111" max="14111" width="16.85546875" style="10" customWidth="1"/>
    <col min="14112" max="14112" width="11.140625" style="10" customWidth="1"/>
    <col min="14113" max="14113" width="10.42578125" style="10" customWidth="1"/>
    <col min="14114" max="14114" width="10.85546875" style="10" customWidth="1"/>
    <col min="14115" max="14115" width="10.140625" style="10" customWidth="1"/>
    <col min="14116" max="14116" width="12.85546875" style="10" customWidth="1"/>
    <col min="14117" max="14118" width="11" style="10" customWidth="1"/>
    <col min="14119" max="14119" width="11.5703125" style="10" customWidth="1"/>
    <col min="14120" max="14120" width="11.28515625" style="10" customWidth="1"/>
    <col min="14121" max="14121" width="10.140625" style="10" customWidth="1"/>
    <col min="14122" max="14123" width="11.85546875" style="10" customWidth="1"/>
    <col min="14124" max="14124" width="12.28515625" style="10" customWidth="1"/>
    <col min="14125" max="14125" width="12.7109375" style="10" customWidth="1"/>
    <col min="14126" max="14126" width="15.140625" style="10" customWidth="1"/>
    <col min="14127" max="14127" width="10" style="10" customWidth="1"/>
    <col min="14128" max="14138" width="7.85546875" style="10" customWidth="1"/>
    <col min="14139" max="14139" width="9.140625" style="10" customWidth="1"/>
    <col min="14140" max="14140" width="8.28515625" style="10" customWidth="1"/>
    <col min="14141" max="14141" width="10.140625" style="10" customWidth="1"/>
    <col min="14142" max="14142" width="9.140625" style="10"/>
    <col min="14143" max="14143" width="11.85546875" style="10" customWidth="1"/>
    <col min="14144" max="14144" width="14.28515625" style="10" customWidth="1"/>
    <col min="14145" max="14344" width="9.140625" style="10"/>
    <col min="14345" max="14345" width="0" style="10" hidden="1" customWidth="1"/>
    <col min="14346" max="14346" width="15.5703125" style="10" customWidth="1"/>
    <col min="14347" max="14347" width="55.140625" style="10" customWidth="1"/>
    <col min="14348" max="14348" width="15.5703125" style="10" customWidth="1"/>
    <col min="14349" max="14350" width="13" style="10" customWidth="1"/>
    <col min="14351" max="14352" width="13.140625" style="10" customWidth="1"/>
    <col min="14353" max="14353" width="10.5703125" style="10" customWidth="1"/>
    <col min="14354" max="14354" width="12.42578125" style="10" customWidth="1"/>
    <col min="14355" max="14355" width="11.5703125" style="10" customWidth="1"/>
    <col min="14356" max="14356" width="12.28515625" style="10" customWidth="1"/>
    <col min="14357" max="14357" width="12.7109375" style="10" customWidth="1"/>
    <col min="14358" max="14358" width="12.5703125" style="10" customWidth="1"/>
    <col min="14359" max="14359" width="13.140625" style="10" customWidth="1"/>
    <col min="14360" max="14360" width="13.42578125" style="10" customWidth="1"/>
    <col min="14361" max="14361" width="10.28515625" style="10" customWidth="1"/>
    <col min="14362" max="14362" width="14.28515625" style="10" customWidth="1"/>
    <col min="14363" max="14363" width="12.85546875" style="10" customWidth="1"/>
    <col min="14364" max="14364" width="12" style="10" customWidth="1"/>
    <col min="14365" max="14365" width="16.28515625" style="10" customWidth="1"/>
    <col min="14366" max="14366" width="14.5703125" style="10" customWidth="1"/>
    <col min="14367" max="14367" width="16.85546875" style="10" customWidth="1"/>
    <col min="14368" max="14368" width="11.140625" style="10" customWidth="1"/>
    <col min="14369" max="14369" width="10.42578125" style="10" customWidth="1"/>
    <col min="14370" max="14370" width="10.85546875" style="10" customWidth="1"/>
    <col min="14371" max="14371" width="10.140625" style="10" customWidth="1"/>
    <col min="14372" max="14372" width="12.85546875" style="10" customWidth="1"/>
    <col min="14373" max="14374" width="11" style="10" customWidth="1"/>
    <col min="14375" max="14375" width="11.5703125" style="10" customWidth="1"/>
    <col min="14376" max="14376" width="11.28515625" style="10" customWidth="1"/>
    <col min="14377" max="14377" width="10.140625" style="10" customWidth="1"/>
    <col min="14378" max="14379" width="11.85546875" style="10" customWidth="1"/>
    <col min="14380" max="14380" width="12.28515625" style="10" customWidth="1"/>
    <col min="14381" max="14381" width="12.7109375" style="10" customWidth="1"/>
    <col min="14382" max="14382" width="15.140625" style="10" customWidth="1"/>
    <col min="14383" max="14383" width="10" style="10" customWidth="1"/>
    <col min="14384" max="14394" width="7.85546875" style="10" customWidth="1"/>
    <col min="14395" max="14395" width="9.140625" style="10" customWidth="1"/>
    <col min="14396" max="14396" width="8.28515625" style="10" customWidth="1"/>
    <col min="14397" max="14397" width="10.140625" style="10" customWidth="1"/>
    <col min="14398" max="14398" width="9.140625" style="10"/>
    <col min="14399" max="14399" width="11.85546875" style="10" customWidth="1"/>
    <col min="14400" max="14400" width="14.28515625" style="10" customWidth="1"/>
    <col min="14401" max="14600" width="9.140625" style="10"/>
    <col min="14601" max="14601" width="0" style="10" hidden="1" customWidth="1"/>
    <col min="14602" max="14602" width="15.5703125" style="10" customWidth="1"/>
    <col min="14603" max="14603" width="55.140625" style="10" customWidth="1"/>
    <col min="14604" max="14604" width="15.5703125" style="10" customWidth="1"/>
    <col min="14605" max="14606" width="13" style="10" customWidth="1"/>
    <col min="14607" max="14608" width="13.140625" style="10" customWidth="1"/>
    <col min="14609" max="14609" width="10.5703125" style="10" customWidth="1"/>
    <col min="14610" max="14610" width="12.42578125" style="10" customWidth="1"/>
    <col min="14611" max="14611" width="11.5703125" style="10" customWidth="1"/>
    <col min="14612" max="14612" width="12.28515625" style="10" customWidth="1"/>
    <col min="14613" max="14613" width="12.7109375" style="10" customWidth="1"/>
    <col min="14614" max="14614" width="12.5703125" style="10" customWidth="1"/>
    <col min="14615" max="14615" width="13.140625" style="10" customWidth="1"/>
    <col min="14616" max="14616" width="13.42578125" style="10" customWidth="1"/>
    <col min="14617" max="14617" width="10.28515625" style="10" customWidth="1"/>
    <col min="14618" max="14618" width="14.28515625" style="10" customWidth="1"/>
    <col min="14619" max="14619" width="12.85546875" style="10" customWidth="1"/>
    <col min="14620" max="14620" width="12" style="10" customWidth="1"/>
    <col min="14621" max="14621" width="16.28515625" style="10" customWidth="1"/>
    <col min="14622" max="14622" width="14.5703125" style="10" customWidth="1"/>
    <col min="14623" max="14623" width="16.85546875" style="10" customWidth="1"/>
    <col min="14624" max="14624" width="11.140625" style="10" customWidth="1"/>
    <col min="14625" max="14625" width="10.42578125" style="10" customWidth="1"/>
    <col min="14626" max="14626" width="10.85546875" style="10" customWidth="1"/>
    <col min="14627" max="14627" width="10.140625" style="10" customWidth="1"/>
    <col min="14628" max="14628" width="12.85546875" style="10" customWidth="1"/>
    <col min="14629" max="14630" width="11" style="10" customWidth="1"/>
    <col min="14631" max="14631" width="11.5703125" style="10" customWidth="1"/>
    <col min="14632" max="14632" width="11.28515625" style="10" customWidth="1"/>
    <col min="14633" max="14633" width="10.140625" style="10" customWidth="1"/>
    <col min="14634" max="14635" width="11.85546875" style="10" customWidth="1"/>
    <col min="14636" max="14636" width="12.28515625" style="10" customWidth="1"/>
    <col min="14637" max="14637" width="12.7109375" style="10" customWidth="1"/>
    <col min="14638" max="14638" width="15.140625" style="10" customWidth="1"/>
    <col min="14639" max="14639" width="10" style="10" customWidth="1"/>
    <col min="14640" max="14650" width="7.85546875" style="10" customWidth="1"/>
    <col min="14651" max="14651" width="9.140625" style="10" customWidth="1"/>
    <col min="14652" max="14652" width="8.28515625" style="10" customWidth="1"/>
    <col min="14653" max="14653" width="10.140625" style="10" customWidth="1"/>
    <col min="14654" max="14654" width="9.140625" style="10"/>
    <col min="14655" max="14655" width="11.85546875" style="10" customWidth="1"/>
    <col min="14656" max="14656" width="14.28515625" style="10" customWidth="1"/>
    <col min="14657" max="14856" width="9.140625" style="10"/>
    <col min="14857" max="14857" width="0" style="10" hidden="1" customWidth="1"/>
    <col min="14858" max="14858" width="15.5703125" style="10" customWidth="1"/>
    <col min="14859" max="14859" width="55.140625" style="10" customWidth="1"/>
    <col min="14860" max="14860" width="15.5703125" style="10" customWidth="1"/>
    <col min="14861" max="14862" width="13" style="10" customWidth="1"/>
    <col min="14863" max="14864" width="13.140625" style="10" customWidth="1"/>
    <col min="14865" max="14865" width="10.5703125" style="10" customWidth="1"/>
    <col min="14866" max="14866" width="12.42578125" style="10" customWidth="1"/>
    <col min="14867" max="14867" width="11.5703125" style="10" customWidth="1"/>
    <col min="14868" max="14868" width="12.28515625" style="10" customWidth="1"/>
    <col min="14869" max="14869" width="12.7109375" style="10" customWidth="1"/>
    <col min="14870" max="14870" width="12.5703125" style="10" customWidth="1"/>
    <col min="14871" max="14871" width="13.140625" style="10" customWidth="1"/>
    <col min="14872" max="14872" width="13.42578125" style="10" customWidth="1"/>
    <col min="14873" max="14873" width="10.28515625" style="10" customWidth="1"/>
    <col min="14874" max="14874" width="14.28515625" style="10" customWidth="1"/>
    <col min="14875" max="14875" width="12.85546875" style="10" customWidth="1"/>
    <col min="14876" max="14876" width="12" style="10" customWidth="1"/>
    <col min="14877" max="14877" width="16.28515625" style="10" customWidth="1"/>
    <col min="14878" max="14878" width="14.5703125" style="10" customWidth="1"/>
    <col min="14879" max="14879" width="16.85546875" style="10" customWidth="1"/>
    <col min="14880" max="14880" width="11.140625" style="10" customWidth="1"/>
    <col min="14881" max="14881" width="10.42578125" style="10" customWidth="1"/>
    <col min="14882" max="14882" width="10.85546875" style="10" customWidth="1"/>
    <col min="14883" max="14883" width="10.140625" style="10" customWidth="1"/>
    <col min="14884" max="14884" width="12.85546875" style="10" customWidth="1"/>
    <col min="14885" max="14886" width="11" style="10" customWidth="1"/>
    <col min="14887" max="14887" width="11.5703125" style="10" customWidth="1"/>
    <col min="14888" max="14888" width="11.28515625" style="10" customWidth="1"/>
    <col min="14889" max="14889" width="10.140625" style="10" customWidth="1"/>
    <col min="14890" max="14891" width="11.85546875" style="10" customWidth="1"/>
    <col min="14892" max="14892" width="12.28515625" style="10" customWidth="1"/>
    <col min="14893" max="14893" width="12.7109375" style="10" customWidth="1"/>
    <col min="14894" max="14894" width="15.140625" style="10" customWidth="1"/>
    <col min="14895" max="14895" width="10" style="10" customWidth="1"/>
    <col min="14896" max="14906" width="7.85546875" style="10" customWidth="1"/>
    <col min="14907" max="14907" width="9.140625" style="10" customWidth="1"/>
    <col min="14908" max="14908" width="8.28515625" style="10" customWidth="1"/>
    <col min="14909" max="14909" width="10.140625" style="10" customWidth="1"/>
    <col min="14910" max="14910" width="9.140625" style="10"/>
    <col min="14911" max="14911" width="11.85546875" style="10" customWidth="1"/>
    <col min="14912" max="14912" width="14.28515625" style="10" customWidth="1"/>
    <col min="14913" max="15112" width="9.140625" style="10"/>
    <col min="15113" max="15113" width="0" style="10" hidden="1" customWidth="1"/>
    <col min="15114" max="15114" width="15.5703125" style="10" customWidth="1"/>
    <col min="15115" max="15115" width="55.140625" style="10" customWidth="1"/>
    <col min="15116" max="15116" width="15.5703125" style="10" customWidth="1"/>
    <col min="15117" max="15118" width="13" style="10" customWidth="1"/>
    <col min="15119" max="15120" width="13.140625" style="10" customWidth="1"/>
    <col min="15121" max="15121" width="10.5703125" style="10" customWidth="1"/>
    <col min="15122" max="15122" width="12.42578125" style="10" customWidth="1"/>
    <col min="15123" max="15123" width="11.5703125" style="10" customWidth="1"/>
    <col min="15124" max="15124" width="12.28515625" style="10" customWidth="1"/>
    <col min="15125" max="15125" width="12.7109375" style="10" customWidth="1"/>
    <col min="15126" max="15126" width="12.5703125" style="10" customWidth="1"/>
    <col min="15127" max="15127" width="13.140625" style="10" customWidth="1"/>
    <col min="15128" max="15128" width="13.42578125" style="10" customWidth="1"/>
    <col min="15129" max="15129" width="10.28515625" style="10" customWidth="1"/>
    <col min="15130" max="15130" width="14.28515625" style="10" customWidth="1"/>
    <col min="15131" max="15131" width="12.85546875" style="10" customWidth="1"/>
    <col min="15132" max="15132" width="12" style="10" customWidth="1"/>
    <col min="15133" max="15133" width="16.28515625" style="10" customWidth="1"/>
    <col min="15134" max="15134" width="14.5703125" style="10" customWidth="1"/>
    <col min="15135" max="15135" width="16.85546875" style="10" customWidth="1"/>
    <col min="15136" max="15136" width="11.140625" style="10" customWidth="1"/>
    <col min="15137" max="15137" width="10.42578125" style="10" customWidth="1"/>
    <col min="15138" max="15138" width="10.85546875" style="10" customWidth="1"/>
    <col min="15139" max="15139" width="10.140625" style="10" customWidth="1"/>
    <col min="15140" max="15140" width="12.85546875" style="10" customWidth="1"/>
    <col min="15141" max="15142" width="11" style="10" customWidth="1"/>
    <col min="15143" max="15143" width="11.5703125" style="10" customWidth="1"/>
    <col min="15144" max="15144" width="11.28515625" style="10" customWidth="1"/>
    <col min="15145" max="15145" width="10.140625" style="10" customWidth="1"/>
    <col min="15146" max="15147" width="11.85546875" style="10" customWidth="1"/>
    <col min="15148" max="15148" width="12.28515625" style="10" customWidth="1"/>
    <col min="15149" max="15149" width="12.7109375" style="10" customWidth="1"/>
    <col min="15150" max="15150" width="15.140625" style="10" customWidth="1"/>
    <col min="15151" max="15151" width="10" style="10" customWidth="1"/>
    <col min="15152" max="15162" width="7.85546875" style="10" customWidth="1"/>
    <col min="15163" max="15163" width="9.140625" style="10" customWidth="1"/>
    <col min="15164" max="15164" width="8.28515625" style="10" customWidth="1"/>
    <col min="15165" max="15165" width="10.140625" style="10" customWidth="1"/>
    <col min="15166" max="15166" width="9.140625" style="10"/>
    <col min="15167" max="15167" width="11.85546875" style="10" customWidth="1"/>
    <col min="15168" max="15168" width="14.28515625" style="10" customWidth="1"/>
    <col min="15169" max="15368" width="9.140625" style="10"/>
    <col min="15369" max="15369" width="0" style="10" hidden="1" customWidth="1"/>
    <col min="15370" max="15370" width="15.5703125" style="10" customWidth="1"/>
    <col min="15371" max="15371" width="55.140625" style="10" customWidth="1"/>
    <col min="15372" max="15372" width="15.5703125" style="10" customWidth="1"/>
    <col min="15373" max="15374" width="13" style="10" customWidth="1"/>
    <col min="15375" max="15376" width="13.140625" style="10" customWidth="1"/>
    <col min="15377" max="15377" width="10.5703125" style="10" customWidth="1"/>
    <col min="15378" max="15378" width="12.42578125" style="10" customWidth="1"/>
    <col min="15379" max="15379" width="11.5703125" style="10" customWidth="1"/>
    <col min="15380" max="15380" width="12.28515625" style="10" customWidth="1"/>
    <col min="15381" max="15381" width="12.7109375" style="10" customWidth="1"/>
    <col min="15382" max="15382" width="12.5703125" style="10" customWidth="1"/>
    <col min="15383" max="15383" width="13.140625" style="10" customWidth="1"/>
    <col min="15384" max="15384" width="13.42578125" style="10" customWidth="1"/>
    <col min="15385" max="15385" width="10.28515625" style="10" customWidth="1"/>
    <col min="15386" max="15386" width="14.28515625" style="10" customWidth="1"/>
    <col min="15387" max="15387" width="12.85546875" style="10" customWidth="1"/>
    <col min="15388" max="15388" width="12" style="10" customWidth="1"/>
    <col min="15389" max="15389" width="16.28515625" style="10" customWidth="1"/>
    <col min="15390" max="15390" width="14.5703125" style="10" customWidth="1"/>
    <col min="15391" max="15391" width="16.85546875" style="10" customWidth="1"/>
    <col min="15392" max="15392" width="11.140625" style="10" customWidth="1"/>
    <col min="15393" max="15393" width="10.42578125" style="10" customWidth="1"/>
    <col min="15394" max="15394" width="10.85546875" style="10" customWidth="1"/>
    <col min="15395" max="15395" width="10.140625" style="10" customWidth="1"/>
    <col min="15396" max="15396" width="12.85546875" style="10" customWidth="1"/>
    <col min="15397" max="15398" width="11" style="10" customWidth="1"/>
    <col min="15399" max="15399" width="11.5703125" style="10" customWidth="1"/>
    <col min="15400" max="15400" width="11.28515625" style="10" customWidth="1"/>
    <col min="15401" max="15401" width="10.140625" style="10" customWidth="1"/>
    <col min="15402" max="15403" width="11.85546875" style="10" customWidth="1"/>
    <col min="15404" max="15404" width="12.28515625" style="10" customWidth="1"/>
    <col min="15405" max="15405" width="12.7109375" style="10" customWidth="1"/>
    <col min="15406" max="15406" width="15.140625" style="10" customWidth="1"/>
    <col min="15407" max="15407" width="10" style="10" customWidth="1"/>
    <col min="15408" max="15418" width="7.85546875" style="10" customWidth="1"/>
    <col min="15419" max="15419" width="9.140625" style="10" customWidth="1"/>
    <col min="15420" max="15420" width="8.28515625" style="10" customWidth="1"/>
    <col min="15421" max="15421" width="10.140625" style="10" customWidth="1"/>
    <col min="15422" max="15422" width="9.140625" style="10"/>
    <col min="15423" max="15423" width="11.85546875" style="10" customWidth="1"/>
    <col min="15424" max="15424" width="14.28515625" style="10" customWidth="1"/>
    <col min="15425" max="15624" width="9.140625" style="10"/>
    <col min="15625" max="15625" width="0" style="10" hidden="1" customWidth="1"/>
    <col min="15626" max="15626" width="15.5703125" style="10" customWidth="1"/>
    <col min="15627" max="15627" width="55.140625" style="10" customWidth="1"/>
    <col min="15628" max="15628" width="15.5703125" style="10" customWidth="1"/>
    <col min="15629" max="15630" width="13" style="10" customWidth="1"/>
    <col min="15631" max="15632" width="13.140625" style="10" customWidth="1"/>
    <col min="15633" max="15633" width="10.5703125" style="10" customWidth="1"/>
    <col min="15634" max="15634" width="12.42578125" style="10" customWidth="1"/>
    <col min="15635" max="15635" width="11.5703125" style="10" customWidth="1"/>
    <col min="15636" max="15636" width="12.28515625" style="10" customWidth="1"/>
    <col min="15637" max="15637" width="12.7109375" style="10" customWidth="1"/>
    <col min="15638" max="15638" width="12.5703125" style="10" customWidth="1"/>
    <col min="15639" max="15639" width="13.140625" style="10" customWidth="1"/>
    <col min="15640" max="15640" width="13.42578125" style="10" customWidth="1"/>
    <col min="15641" max="15641" width="10.28515625" style="10" customWidth="1"/>
    <col min="15642" max="15642" width="14.28515625" style="10" customWidth="1"/>
    <col min="15643" max="15643" width="12.85546875" style="10" customWidth="1"/>
    <col min="15644" max="15644" width="12" style="10" customWidth="1"/>
    <col min="15645" max="15645" width="16.28515625" style="10" customWidth="1"/>
    <col min="15646" max="15646" width="14.5703125" style="10" customWidth="1"/>
    <col min="15647" max="15647" width="16.85546875" style="10" customWidth="1"/>
    <col min="15648" max="15648" width="11.140625" style="10" customWidth="1"/>
    <col min="15649" max="15649" width="10.42578125" style="10" customWidth="1"/>
    <col min="15650" max="15650" width="10.85546875" style="10" customWidth="1"/>
    <col min="15651" max="15651" width="10.140625" style="10" customWidth="1"/>
    <col min="15652" max="15652" width="12.85546875" style="10" customWidth="1"/>
    <col min="15653" max="15654" width="11" style="10" customWidth="1"/>
    <col min="15655" max="15655" width="11.5703125" style="10" customWidth="1"/>
    <col min="15656" max="15656" width="11.28515625" style="10" customWidth="1"/>
    <col min="15657" max="15657" width="10.140625" style="10" customWidth="1"/>
    <col min="15658" max="15659" width="11.85546875" style="10" customWidth="1"/>
    <col min="15660" max="15660" width="12.28515625" style="10" customWidth="1"/>
    <col min="15661" max="15661" width="12.7109375" style="10" customWidth="1"/>
    <col min="15662" max="15662" width="15.140625" style="10" customWidth="1"/>
    <col min="15663" max="15663" width="10" style="10" customWidth="1"/>
    <col min="15664" max="15674" width="7.85546875" style="10" customWidth="1"/>
    <col min="15675" max="15675" width="9.140625" style="10" customWidth="1"/>
    <col min="15676" max="15676" width="8.28515625" style="10" customWidth="1"/>
    <col min="15677" max="15677" width="10.140625" style="10" customWidth="1"/>
    <col min="15678" max="15678" width="9.140625" style="10"/>
    <col min="15679" max="15679" width="11.85546875" style="10" customWidth="1"/>
    <col min="15680" max="15680" width="14.28515625" style="10" customWidth="1"/>
    <col min="15681" max="15880" width="9.140625" style="10"/>
    <col min="15881" max="15881" width="0" style="10" hidden="1" customWidth="1"/>
    <col min="15882" max="15882" width="15.5703125" style="10" customWidth="1"/>
    <col min="15883" max="15883" width="55.140625" style="10" customWidth="1"/>
    <col min="15884" max="15884" width="15.5703125" style="10" customWidth="1"/>
    <col min="15885" max="15886" width="13" style="10" customWidth="1"/>
    <col min="15887" max="15888" width="13.140625" style="10" customWidth="1"/>
    <col min="15889" max="15889" width="10.5703125" style="10" customWidth="1"/>
    <col min="15890" max="15890" width="12.42578125" style="10" customWidth="1"/>
    <col min="15891" max="15891" width="11.5703125" style="10" customWidth="1"/>
    <col min="15892" max="15892" width="12.28515625" style="10" customWidth="1"/>
    <col min="15893" max="15893" width="12.7109375" style="10" customWidth="1"/>
    <col min="15894" max="15894" width="12.5703125" style="10" customWidth="1"/>
    <col min="15895" max="15895" width="13.140625" style="10" customWidth="1"/>
    <col min="15896" max="15896" width="13.42578125" style="10" customWidth="1"/>
    <col min="15897" max="15897" width="10.28515625" style="10" customWidth="1"/>
    <col min="15898" max="15898" width="14.28515625" style="10" customWidth="1"/>
    <col min="15899" max="15899" width="12.85546875" style="10" customWidth="1"/>
    <col min="15900" max="15900" width="12" style="10" customWidth="1"/>
    <col min="15901" max="15901" width="16.28515625" style="10" customWidth="1"/>
    <col min="15902" max="15902" width="14.5703125" style="10" customWidth="1"/>
    <col min="15903" max="15903" width="16.85546875" style="10" customWidth="1"/>
    <col min="15904" max="15904" width="11.140625" style="10" customWidth="1"/>
    <col min="15905" max="15905" width="10.42578125" style="10" customWidth="1"/>
    <col min="15906" max="15906" width="10.85546875" style="10" customWidth="1"/>
    <col min="15907" max="15907" width="10.140625" style="10" customWidth="1"/>
    <col min="15908" max="15908" width="12.85546875" style="10" customWidth="1"/>
    <col min="15909" max="15910" width="11" style="10" customWidth="1"/>
    <col min="15911" max="15911" width="11.5703125" style="10" customWidth="1"/>
    <col min="15912" max="15912" width="11.28515625" style="10" customWidth="1"/>
    <col min="15913" max="15913" width="10.140625" style="10" customWidth="1"/>
    <col min="15914" max="15915" width="11.85546875" style="10" customWidth="1"/>
    <col min="15916" max="15916" width="12.28515625" style="10" customWidth="1"/>
    <col min="15917" max="15917" width="12.7109375" style="10" customWidth="1"/>
    <col min="15918" max="15918" width="15.140625" style="10" customWidth="1"/>
    <col min="15919" max="15919" width="10" style="10" customWidth="1"/>
    <col min="15920" max="15930" width="7.85546875" style="10" customWidth="1"/>
    <col min="15931" max="15931" width="9.140625" style="10" customWidth="1"/>
    <col min="15932" max="15932" width="8.28515625" style="10" customWidth="1"/>
    <col min="15933" max="15933" width="10.140625" style="10" customWidth="1"/>
    <col min="15934" max="15934" width="9.140625" style="10"/>
    <col min="15935" max="15935" width="11.85546875" style="10" customWidth="1"/>
    <col min="15936" max="15936" width="14.28515625" style="10" customWidth="1"/>
    <col min="15937" max="16136" width="9.140625" style="10"/>
    <col min="16137" max="16137" width="0" style="10" hidden="1" customWidth="1"/>
    <col min="16138" max="16138" width="15.5703125" style="10" customWidth="1"/>
    <col min="16139" max="16139" width="55.140625" style="10" customWidth="1"/>
    <col min="16140" max="16140" width="15.5703125" style="10" customWidth="1"/>
    <col min="16141" max="16142" width="13" style="10" customWidth="1"/>
    <col min="16143" max="16144" width="13.140625" style="10" customWidth="1"/>
    <col min="16145" max="16145" width="10.5703125" style="10" customWidth="1"/>
    <col min="16146" max="16146" width="12.42578125" style="10" customWidth="1"/>
    <col min="16147" max="16147" width="11.5703125" style="10" customWidth="1"/>
    <col min="16148" max="16148" width="12.28515625" style="10" customWidth="1"/>
    <col min="16149" max="16149" width="12.7109375" style="10" customWidth="1"/>
    <col min="16150" max="16150" width="12.5703125" style="10" customWidth="1"/>
    <col min="16151" max="16151" width="13.140625" style="10" customWidth="1"/>
    <col min="16152" max="16152" width="13.42578125" style="10" customWidth="1"/>
    <col min="16153" max="16153" width="10.28515625" style="10" customWidth="1"/>
    <col min="16154" max="16154" width="14.28515625" style="10" customWidth="1"/>
    <col min="16155" max="16155" width="12.85546875" style="10" customWidth="1"/>
    <col min="16156" max="16156" width="12" style="10" customWidth="1"/>
    <col min="16157" max="16157" width="16.28515625" style="10" customWidth="1"/>
    <col min="16158" max="16158" width="14.5703125" style="10" customWidth="1"/>
    <col min="16159" max="16159" width="16.85546875" style="10" customWidth="1"/>
    <col min="16160" max="16160" width="11.140625" style="10" customWidth="1"/>
    <col min="16161" max="16161" width="10.42578125" style="10" customWidth="1"/>
    <col min="16162" max="16162" width="10.85546875" style="10" customWidth="1"/>
    <col min="16163" max="16163" width="10.140625" style="10" customWidth="1"/>
    <col min="16164" max="16164" width="12.85546875" style="10" customWidth="1"/>
    <col min="16165" max="16166" width="11" style="10" customWidth="1"/>
    <col min="16167" max="16167" width="11.5703125" style="10" customWidth="1"/>
    <col min="16168" max="16168" width="11.28515625" style="10" customWidth="1"/>
    <col min="16169" max="16169" width="10.140625" style="10" customWidth="1"/>
    <col min="16170" max="16171" width="11.85546875" style="10" customWidth="1"/>
    <col min="16172" max="16172" width="12.28515625" style="10" customWidth="1"/>
    <col min="16173" max="16173" width="12.7109375" style="10" customWidth="1"/>
    <col min="16174" max="16174" width="15.140625" style="10" customWidth="1"/>
    <col min="16175" max="16175" width="10" style="10" customWidth="1"/>
    <col min="16176" max="16186" width="7.85546875" style="10" customWidth="1"/>
    <col min="16187" max="16187" width="9.140625" style="10" customWidth="1"/>
    <col min="16188" max="16188" width="8.28515625" style="10" customWidth="1"/>
    <col min="16189" max="16189" width="10.140625" style="10" customWidth="1"/>
    <col min="16190" max="16190" width="9.140625" style="10"/>
    <col min="16191" max="16191" width="11.85546875" style="10" customWidth="1"/>
    <col min="16192" max="16192" width="14.28515625" style="10" customWidth="1"/>
    <col min="16193" max="16384" width="9.140625" style="10"/>
  </cols>
  <sheetData>
    <row r="1" spans="2:223" ht="21" customHeight="1" x14ac:dyDescent="0.35">
      <c r="B1" s="91" t="s">
        <v>185</v>
      </c>
      <c r="AK1" s="8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</row>
    <row r="2" spans="2:223" ht="21" customHeight="1" x14ac:dyDescent="0.35">
      <c r="B2" s="5"/>
      <c r="AK2" s="8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</row>
    <row r="3" spans="2:223" ht="21" customHeight="1" x14ac:dyDescent="0.35">
      <c r="B3" s="5"/>
      <c r="AK3" s="8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</row>
    <row r="4" spans="2:223" ht="21" customHeight="1" x14ac:dyDescent="0.35">
      <c r="B4" s="171" t="s">
        <v>165</v>
      </c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1"/>
      <c r="AC4" s="171"/>
      <c r="AD4" s="171"/>
      <c r="AE4" s="171"/>
      <c r="AF4" s="171"/>
      <c r="AG4" s="171"/>
      <c r="AH4" s="171"/>
      <c r="AI4" s="171"/>
      <c r="AJ4" s="171"/>
      <c r="AK4" s="171"/>
      <c r="AL4" s="171"/>
      <c r="AM4" s="171"/>
      <c r="AN4" s="171"/>
      <c r="AO4" s="171"/>
      <c r="AP4" s="171"/>
      <c r="AQ4" s="171"/>
      <c r="AR4" s="171"/>
      <c r="AU4" s="6"/>
      <c r="AV4" s="6"/>
      <c r="AW4" s="6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HO4" s="10" t="s">
        <v>172</v>
      </c>
    </row>
    <row r="5" spans="2:223" ht="21" customHeight="1" x14ac:dyDescent="0.35"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72" t="s">
        <v>202</v>
      </c>
      <c r="R5" s="69"/>
      <c r="S5" s="69"/>
      <c r="T5" s="71"/>
      <c r="U5" s="70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HO5" s="10" t="s">
        <v>173</v>
      </c>
    </row>
    <row r="6" spans="2:223" ht="21" customHeight="1" thickBot="1" x14ac:dyDescent="0.4"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HO6" s="10" t="s">
        <v>174</v>
      </c>
    </row>
    <row r="7" spans="2:223" ht="36" customHeight="1" x14ac:dyDescent="0.35">
      <c r="B7" s="172" t="s">
        <v>187</v>
      </c>
      <c r="C7" s="174" t="s">
        <v>0</v>
      </c>
      <c r="D7" s="176" t="s">
        <v>197</v>
      </c>
      <c r="E7" s="176"/>
      <c r="F7" s="176"/>
      <c r="G7" s="176"/>
      <c r="H7" s="176"/>
      <c r="I7" s="176"/>
      <c r="J7" s="176"/>
      <c r="K7" s="176"/>
      <c r="L7" s="176"/>
      <c r="M7" s="176"/>
      <c r="N7" s="176"/>
      <c r="O7" s="176"/>
      <c r="P7" s="176"/>
      <c r="Q7" s="176"/>
      <c r="R7" s="176"/>
      <c r="S7" s="176"/>
      <c r="T7" s="176"/>
      <c r="U7" s="176"/>
      <c r="V7" s="176"/>
      <c r="W7" s="176"/>
      <c r="X7" s="176"/>
      <c r="Y7" s="176"/>
      <c r="Z7" s="176"/>
      <c r="AA7" s="176"/>
      <c r="AB7" s="176"/>
      <c r="AC7" s="176"/>
      <c r="AD7" s="176"/>
      <c r="AE7" s="176"/>
      <c r="AF7" s="176"/>
      <c r="AG7" s="176"/>
      <c r="AH7" s="176"/>
      <c r="AI7" s="176"/>
      <c r="AJ7" s="176"/>
      <c r="AK7" s="176"/>
      <c r="AL7" s="176"/>
      <c r="AM7" s="176"/>
      <c r="AN7" s="176"/>
      <c r="AO7" s="176"/>
      <c r="AP7" s="176"/>
      <c r="AQ7" s="176"/>
      <c r="AR7" s="176"/>
      <c r="AS7" s="176"/>
      <c r="AT7" s="177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HO7" s="10" t="s">
        <v>175</v>
      </c>
    </row>
    <row r="8" spans="2:223" ht="44.25" customHeight="1" x14ac:dyDescent="0.35">
      <c r="B8" s="173"/>
      <c r="C8" s="175"/>
      <c r="D8" s="175" t="s">
        <v>167</v>
      </c>
      <c r="E8" s="175" t="s">
        <v>1</v>
      </c>
      <c r="F8" s="175"/>
      <c r="G8" s="175" t="s">
        <v>2</v>
      </c>
      <c r="H8" s="175"/>
      <c r="I8" s="175"/>
      <c r="J8" s="175"/>
      <c r="K8" s="175"/>
      <c r="L8" s="175"/>
      <c r="M8" s="175"/>
      <c r="N8" s="175"/>
      <c r="O8" s="175" t="s">
        <v>3</v>
      </c>
      <c r="P8" s="175"/>
      <c r="Q8" s="175" t="s">
        <v>4</v>
      </c>
      <c r="R8" s="175"/>
      <c r="S8" s="175"/>
      <c r="T8" s="175"/>
      <c r="U8" s="175"/>
      <c r="V8" s="175"/>
      <c r="W8" s="175"/>
      <c r="X8" s="175" t="s">
        <v>5</v>
      </c>
      <c r="Y8" s="175"/>
      <c r="Z8" s="175"/>
      <c r="AA8" s="175" t="s">
        <v>6</v>
      </c>
      <c r="AB8" s="175"/>
      <c r="AC8" s="175"/>
      <c r="AD8" s="175"/>
      <c r="AE8" s="175"/>
      <c r="AF8" s="175"/>
      <c r="AG8" s="175"/>
      <c r="AH8" s="175"/>
      <c r="AI8" s="175"/>
      <c r="AJ8" s="175"/>
      <c r="AK8" s="175"/>
      <c r="AL8" s="175"/>
      <c r="AM8" s="175"/>
      <c r="AN8" s="175"/>
      <c r="AO8" s="175"/>
      <c r="AP8" s="175"/>
      <c r="AQ8" s="175"/>
      <c r="AR8" s="175"/>
      <c r="AS8" s="175"/>
      <c r="AT8" s="142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5"/>
      <c r="HO8" s="10" t="s">
        <v>176</v>
      </c>
    </row>
    <row r="9" spans="2:223" ht="27.75" customHeight="1" x14ac:dyDescent="0.35">
      <c r="B9" s="173"/>
      <c r="C9" s="175"/>
      <c r="D9" s="175"/>
      <c r="E9" s="178" t="s">
        <v>7</v>
      </c>
      <c r="F9" s="178" t="s">
        <v>8</v>
      </c>
      <c r="G9" s="178" t="s">
        <v>9</v>
      </c>
      <c r="H9" s="179" t="s">
        <v>168</v>
      </c>
      <c r="I9" s="180" t="s">
        <v>10</v>
      </c>
      <c r="J9" s="180" t="s">
        <v>161</v>
      </c>
      <c r="K9" s="180" t="s">
        <v>11</v>
      </c>
      <c r="L9" s="181" t="s">
        <v>12</v>
      </c>
      <c r="M9" s="178" t="s">
        <v>162</v>
      </c>
      <c r="N9" s="179" t="s">
        <v>13</v>
      </c>
      <c r="O9" s="178" t="s">
        <v>14</v>
      </c>
      <c r="P9" s="178" t="s">
        <v>15</v>
      </c>
      <c r="Q9" s="179" t="s">
        <v>193</v>
      </c>
      <c r="R9" s="179" t="s">
        <v>38</v>
      </c>
      <c r="S9" s="178" t="s">
        <v>16</v>
      </c>
      <c r="T9" s="178" t="s">
        <v>17</v>
      </c>
      <c r="U9" s="178" t="s">
        <v>18</v>
      </c>
      <c r="V9" s="178" t="s">
        <v>19</v>
      </c>
      <c r="W9" s="178" t="s">
        <v>20</v>
      </c>
      <c r="X9" s="178" t="s">
        <v>21</v>
      </c>
      <c r="Y9" s="178" t="s">
        <v>22</v>
      </c>
      <c r="Z9" s="178" t="s">
        <v>23</v>
      </c>
      <c r="AA9" s="178" t="s">
        <v>24</v>
      </c>
      <c r="AB9" s="178"/>
      <c r="AC9" s="178"/>
      <c r="AD9" s="178"/>
      <c r="AE9" s="178" t="s">
        <v>25</v>
      </c>
      <c r="AF9" s="178" t="s">
        <v>188</v>
      </c>
      <c r="AG9" s="182" t="s">
        <v>26</v>
      </c>
      <c r="AH9" s="181" t="s">
        <v>27</v>
      </c>
      <c r="AI9" s="178" t="s">
        <v>28</v>
      </c>
      <c r="AJ9" s="178" t="s">
        <v>29</v>
      </c>
      <c r="AK9" s="181" t="s">
        <v>30</v>
      </c>
      <c r="AL9" s="181" t="s">
        <v>31</v>
      </c>
      <c r="AM9" s="182" t="s">
        <v>32</v>
      </c>
      <c r="AN9" s="182" t="s">
        <v>33</v>
      </c>
      <c r="AO9" s="182" t="s">
        <v>34</v>
      </c>
      <c r="AP9" s="182" t="s">
        <v>35</v>
      </c>
      <c r="AQ9" s="182" t="s">
        <v>160</v>
      </c>
      <c r="AR9" s="178" t="s">
        <v>36</v>
      </c>
      <c r="AS9" s="178" t="s">
        <v>37</v>
      </c>
      <c r="AT9" s="183"/>
      <c r="AU9" s="10">
        <v>1</v>
      </c>
      <c r="AV9" s="10">
        <v>2</v>
      </c>
      <c r="AW9" s="10">
        <v>3</v>
      </c>
      <c r="AX9" s="10">
        <v>4</v>
      </c>
      <c r="AY9" s="10">
        <v>5</v>
      </c>
      <c r="AZ9" s="10">
        <v>6</v>
      </c>
      <c r="BA9" s="10">
        <v>7</v>
      </c>
      <c r="BB9" s="10">
        <v>8</v>
      </c>
      <c r="BC9" s="10">
        <v>9</v>
      </c>
      <c r="BD9" s="10">
        <v>10</v>
      </c>
      <c r="BE9" s="10">
        <v>11</v>
      </c>
      <c r="BF9" s="10">
        <v>12</v>
      </c>
      <c r="BG9" s="10">
        <v>13</v>
      </c>
      <c r="BH9" s="10">
        <v>14</v>
      </c>
      <c r="BI9" s="10">
        <v>15</v>
      </c>
      <c r="BJ9" s="10">
        <v>16</v>
      </c>
      <c r="BK9" s="10">
        <v>17</v>
      </c>
      <c r="BL9" s="10">
        <v>18</v>
      </c>
      <c r="HO9" s="10" t="s">
        <v>177</v>
      </c>
    </row>
    <row r="10" spans="2:223" s="5" customFormat="1" ht="117" customHeight="1" x14ac:dyDescent="0.35">
      <c r="B10" s="173"/>
      <c r="C10" s="175"/>
      <c r="D10" s="175"/>
      <c r="E10" s="178"/>
      <c r="F10" s="178"/>
      <c r="G10" s="178"/>
      <c r="H10" s="179"/>
      <c r="I10" s="180"/>
      <c r="J10" s="180"/>
      <c r="K10" s="180"/>
      <c r="L10" s="181"/>
      <c r="M10" s="178"/>
      <c r="N10" s="179"/>
      <c r="O10" s="178"/>
      <c r="P10" s="178"/>
      <c r="Q10" s="179"/>
      <c r="R10" s="179"/>
      <c r="S10" s="178"/>
      <c r="T10" s="178"/>
      <c r="U10" s="178"/>
      <c r="V10" s="178"/>
      <c r="W10" s="178"/>
      <c r="X10" s="178"/>
      <c r="Y10" s="178"/>
      <c r="Z10" s="178"/>
      <c r="AA10" s="116" t="s">
        <v>39</v>
      </c>
      <c r="AB10" s="116" t="s">
        <v>14</v>
      </c>
      <c r="AC10" s="116" t="s">
        <v>40</v>
      </c>
      <c r="AD10" s="116" t="s">
        <v>14</v>
      </c>
      <c r="AE10" s="178"/>
      <c r="AF10" s="178"/>
      <c r="AG10" s="182"/>
      <c r="AH10" s="181"/>
      <c r="AI10" s="178"/>
      <c r="AJ10" s="178"/>
      <c r="AK10" s="181"/>
      <c r="AL10" s="181"/>
      <c r="AM10" s="182"/>
      <c r="AN10" s="182"/>
      <c r="AO10" s="182"/>
      <c r="AP10" s="182"/>
      <c r="AQ10" s="182"/>
      <c r="AR10" s="178"/>
      <c r="AS10" s="178"/>
      <c r="AT10" s="183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HO10" s="10" t="s">
        <v>178</v>
      </c>
    </row>
    <row r="11" spans="2:223" s="5" customFormat="1" ht="177" customHeight="1" x14ac:dyDescent="0.35">
      <c r="B11" s="173"/>
      <c r="C11" s="175"/>
      <c r="D11" s="175"/>
      <c r="E11" s="178"/>
      <c r="F11" s="178"/>
      <c r="G11" s="178"/>
      <c r="H11" s="179"/>
      <c r="I11" s="180"/>
      <c r="J11" s="180"/>
      <c r="K11" s="180"/>
      <c r="L11" s="181"/>
      <c r="M11" s="178"/>
      <c r="N11" s="179"/>
      <c r="O11" s="178"/>
      <c r="P11" s="178"/>
      <c r="Q11" s="179"/>
      <c r="R11" s="179"/>
      <c r="S11" s="178"/>
      <c r="T11" s="178"/>
      <c r="U11" s="178"/>
      <c r="V11" s="178"/>
      <c r="W11" s="178"/>
      <c r="X11" s="178"/>
      <c r="Y11" s="178"/>
      <c r="Z11" s="178"/>
      <c r="AA11" s="116" t="s">
        <v>41</v>
      </c>
      <c r="AB11" s="116" t="s">
        <v>14</v>
      </c>
      <c r="AC11" s="116" t="s">
        <v>41</v>
      </c>
      <c r="AD11" s="116" t="s">
        <v>14</v>
      </c>
      <c r="AE11" s="178"/>
      <c r="AF11" s="178"/>
      <c r="AG11" s="182"/>
      <c r="AH11" s="181"/>
      <c r="AI11" s="178"/>
      <c r="AJ11" s="178"/>
      <c r="AK11" s="181"/>
      <c r="AL11" s="181"/>
      <c r="AM11" s="182"/>
      <c r="AN11" s="182"/>
      <c r="AO11" s="182"/>
      <c r="AP11" s="182"/>
      <c r="AQ11" s="182"/>
      <c r="AR11" s="178"/>
      <c r="AS11" s="178"/>
      <c r="AT11" s="183"/>
      <c r="AU11" s="191" t="s">
        <v>42</v>
      </c>
      <c r="AV11" s="184" t="s">
        <v>42</v>
      </c>
      <c r="AW11" s="184" t="s">
        <v>42</v>
      </c>
      <c r="AX11" s="184" t="s">
        <v>42</v>
      </c>
      <c r="AY11" s="184" t="s">
        <v>42</v>
      </c>
      <c r="AZ11" s="184" t="s">
        <v>42</v>
      </c>
      <c r="BA11" s="184" t="s">
        <v>42</v>
      </c>
      <c r="BB11" s="184" t="s">
        <v>42</v>
      </c>
      <c r="BC11" s="184" t="s">
        <v>42</v>
      </c>
      <c r="BD11" s="184" t="s">
        <v>42</v>
      </c>
      <c r="BE11" s="184" t="s">
        <v>42</v>
      </c>
      <c r="BF11" s="184" t="s">
        <v>42</v>
      </c>
      <c r="BG11" s="184" t="s">
        <v>42</v>
      </c>
      <c r="BH11" s="184" t="s">
        <v>42</v>
      </c>
      <c r="BI11" s="184" t="s">
        <v>42</v>
      </c>
      <c r="BJ11" s="184" t="s">
        <v>42</v>
      </c>
      <c r="BK11" s="184" t="s">
        <v>42</v>
      </c>
      <c r="BL11" s="186" t="s">
        <v>43</v>
      </c>
      <c r="HO11" s="10" t="s">
        <v>179</v>
      </c>
    </row>
    <row r="12" spans="2:223" ht="35.25" customHeight="1" x14ac:dyDescent="0.35">
      <c r="B12" s="143">
        <v>0</v>
      </c>
      <c r="C12" s="1">
        <v>1</v>
      </c>
      <c r="D12" s="1">
        <v>2</v>
      </c>
      <c r="E12" s="1">
        <v>3</v>
      </c>
      <c r="F12" s="1">
        <v>4</v>
      </c>
      <c r="G12" s="1">
        <v>5</v>
      </c>
      <c r="H12" s="1">
        <v>6</v>
      </c>
      <c r="I12" s="1">
        <v>7</v>
      </c>
      <c r="J12" s="1">
        <v>8</v>
      </c>
      <c r="K12" s="1">
        <v>9</v>
      </c>
      <c r="L12" s="1">
        <v>10</v>
      </c>
      <c r="M12" s="1">
        <v>11</v>
      </c>
      <c r="N12" s="1">
        <v>12</v>
      </c>
      <c r="O12" s="1">
        <v>13</v>
      </c>
      <c r="P12" s="1">
        <v>14</v>
      </c>
      <c r="Q12" s="1">
        <v>15</v>
      </c>
      <c r="R12" s="1">
        <v>16</v>
      </c>
      <c r="S12" s="1">
        <v>17</v>
      </c>
      <c r="T12" s="1">
        <v>18</v>
      </c>
      <c r="U12" s="1">
        <v>19</v>
      </c>
      <c r="V12" s="1">
        <v>20</v>
      </c>
      <c r="W12" s="1">
        <v>21</v>
      </c>
      <c r="X12" s="1">
        <v>22</v>
      </c>
      <c r="Y12" s="1">
        <v>23</v>
      </c>
      <c r="Z12" s="1">
        <v>24</v>
      </c>
      <c r="AA12" s="1">
        <v>25</v>
      </c>
      <c r="AB12" s="1">
        <v>26</v>
      </c>
      <c r="AC12" s="1">
        <v>27</v>
      </c>
      <c r="AD12" s="1">
        <v>28</v>
      </c>
      <c r="AE12" s="1">
        <v>29</v>
      </c>
      <c r="AF12" s="1">
        <v>30</v>
      </c>
      <c r="AG12" s="1">
        <v>31</v>
      </c>
      <c r="AH12" s="1">
        <v>32</v>
      </c>
      <c r="AI12" s="1">
        <v>33</v>
      </c>
      <c r="AJ12" s="1">
        <v>34</v>
      </c>
      <c r="AK12" s="1">
        <v>35</v>
      </c>
      <c r="AL12" s="1">
        <v>36</v>
      </c>
      <c r="AM12" s="1">
        <v>37</v>
      </c>
      <c r="AN12" s="1">
        <v>38</v>
      </c>
      <c r="AO12" s="1">
        <v>39</v>
      </c>
      <c r="AP12" s="1">
        <v>40</v>
      </c>
      <c r="AQ12" s="1">
        <v>41</v>
      </c>
      <c r="AR12" s="1">
        <v>42</v>
      </c>
      <c r="AS12" s="1">
        <v>43</v>
      </c>
      <c r="AT12" s="144"/>
      <c r="AU12" s="192"/>
      <c r="AV12" s="185"/>
      <c r="AW12" s="185"/>
      <c r="AX12" s="185"/>
      <c r="AY12" s="185"/>
      <c r="AZ12" s="185"/>
      <c r="BA12" s="185"/>
      <c r="BB12" s="185"/>
      <c r="BC12" s="185"/>
      <c r="BD12" s="185"/>
      <c r="BE12" s="185"/>
      <c r="BF12" s="185"/>
      <c r="BG12" s="185"/>
      <c r="BH12" s="185"/>
      <c r="BI12" s="185"/>
      <c r="BJ12" s="185"/>
      <c r="BK12" s="185"/>
      <c r="BL12" s="187"/>
      <c r="BM12" s="10" t="s">
        <v>184</v>
      </c>
      <c r="HO12" s="10" t="s">
        <v>180</v>
      </c>
    </row>
    <row r="13" spans="2:223" s="9" customFormat="1" ht="57.75" customHeight="1" x14ac:dyDescent="0.45">
      <c r="B13" s="145" t="s">
        <v>44</v>
      </c>
      <c r="C13" s="100" t="s">
        <v>45</v>
      </c>
      <c r="D13" s="127">
        <f>O13+P13</f>
        <v>3463</v>
      </c>
      <c r="E13" s="100">
        <f>'ian25'!E13+'feb25'!E13+'mar25'!E13+'apr25'!E13+'mai25'!E13+'iun25'!E13</f>
        <v>1231</v>
      </c>
      <c r="F13" s="100">
        <f>'ian25'!F13+'feb25'!F13+'mar25'!F13+'apr25'!F13+'mai25'!F13+'iun25'!F13</f>
        <v>2232</v>
      </c>
      <c r="G13" s="100">
        <f>'ian25'!G13+'feb25'!G13+'mar25'!G13+'apr25'!G13+'mai25'!G13+'iun25'!G13</f>
        <v>341</v>
      </c>
      <c r="H13" s="100">
        <f>'ian25'!H13+'feb25'!H13+'mar25'!H13+'apr25'!H13+'mai25'!H13+'iun25'!H13</f>
        <v>248</v>
      </c>
      <c r="I13" s="100">
        <f>'ian25'!I13+'feb25'!I13+'mar25'!I13+'apr25'!I13+'mai25'!I13+'iun25'!I13</f>
        <v>197</v>
      </c>
      <c r="J13" s="100">
        <f>'ian25'!J13+'feb25'!J13+'mar25'!J13+'apr25'!J13+'mai25'!J13+'iun25'!J13</f>
        <v>90</v>
      </c>
      <c r="K13" s="100">
        <f>'ian25'!K13+'feb25'!K13+'mar25'!K13+'apr25'!K13+'mai25'!K13+'iun25'!K13</f>
        <v>272</v>
      </c>
      <c r="L13" s="100">
        <f>'ian25'!L13+'feb25'!L13+'mar25'!L13+'apr25'!L13+'mai25'!L13+'iun25'!L13</f>
        <v>711</v>
      </c>
      <c r="M13" s="100">
        <f>'ian25'!M13+'feb25'!M13+'mar25'!M13+'apr25'!M13+'mai25'!M13+'iun25'!M13</f>
        <v>1942</v>
      </c>
      <c r="N13" s="100">
        <f>'ian25'!N13+'feb25'!N13+'mar25'!N13+'apr25'!N13+'mai25'!N13+'iun25'!N13</f>
        <v>739</v>
      </c>
      <c r="O13" s="100">
        <f>'ian25'!O13+'feb25'!O13+'mar25'!O13+'apr25'!O13+'mai25'!O13+'iun25'!O13</f>
        <v>1498</v>
      </c>
      <c r="P13" s="100">
        <f>'ian25'!P13+'feb25'!P13+'mar25'!P13+'apr25'!P13+'mai25'!P13+'iun25'!P13</f>
        <v>1965</v>
      </c>
      <c r="Q13" s="100">
        <f>'ian25'!Q13+'feb25'!Q13+'mar25'!Q13+'apr25'!Q13+'mai25'!Q13+'iun25'!Q13</f>
        <v>503</v>
      </c>
      <c r="R13" s="100">
        <f>'ian25'!R13+'feb25'!R13+'mar25'!R13+'apr25'!R13+'mai25'!R13+'iun25'!R13</f>
        <v>194</v>
      </c>
      <c r="S13" s="100">
        <f>'ian25'!S13+'feb25'!S13+'mar25'!S13+'apr25'!S13+'mai25'!S13+'iun25'!S13</f>
        <v>1044</v>
      </c>
      <c r="T13" s="100">
        <f>'ian25'!T13+'feb25'!T13+'mar25'!T13+'apr25'!T13+'mai25'!T13+'iun25'!T13</f>
        <v>504</v>
      </c>
      <c r="U13" s="100">
        <f>'ian25'!U13+'feb25'!U13+'mar25'!U13+'apr25'!U13+'mai25'!U13+'iun25'!U13</f>
        <v>1148</v>
      </c>
      <c r="V13" s="100">
        <f>'ian25'!V13+'feb25'!V13+'mar25'!V13+'apr25'!V13+'mai25'!V13+'iun25'!V13</f>
        <v>78</v>
      </c>
      <c r="W13" s="100">
        <f>'ian25'!W13+'feb25'!W13+'mar25'!W13+'apr25'!W13+'mai25'!W13+'iun25'!W13</f>
        <v>186</v>
      </c>
      <c r="X13" s="100">
        <f>'ian25'!X13+'feb25'!X13+'mar25'!X13+'apr25'!X13+'mai25'!X13+'iun25'!X13</f>
        <v>2474</v>
      </c>
      <c r="Y13" s="100">
        <f>'ian25'!Y13+'feb25'!Y13+'mar25'!Y13+'apr25'!Y13+'mai25'!Y13+'iun25'!Y13</f>
        <v>989</v>
      </c>
      <c r="Z13" s="100">
        <f>'ian25'!Z13+'feb25'!Z13+'mar25'!Z13+'apr25'!Z13+'mai25'!Z13+'iun25'!Z13</f>
        <v>0</v>
      </c>
      <c r="AA13" s="100">
        <f>'ian25'!AA13+'feb25'!AA13+'mar25'!AA13+'apr25'!AA13+'mai25'!AA13+'iun25'!AA13</f>
        <v>2</v>
      </c>
      <c r="AB13" s="100">
        <f>'ian25'!AB13+'feb25'!AB13+'mar25'!AB13+'apr25'!AB13+'mai25'!AB13+'iun25'!AB13</f>
        <v>0</v>
      </c>
      <c r="AC13" s="100">
        <f>'ian25'!AC13+'feb25'!AC13+'mar25'!AC13+'apr25'!AC13+'mai25'!AC13+'iun25'!AC13</f>
        <v>14</v>
      </c>
      <c r="AD13" s="100">
        <f>'ian25'!AD13+'feb25'!AD13+'mar25'!AD13+'apr25'!AD13+'mai25'!AD13+'iun25'!AD13</f>
        <v>5</v>
      </c>
      <c r="AE13" s="100">
        <f>'ian25'!AE13+'feb25'!AE13+'mar25'!AE13+'apr25'!AE13+'mai25'!AE13+'iun25'!AE13</f>
        <v>14</v>
      </c>
      <c r="AF13" s="100">
        <f>'ian25'!AF13+'feb25'!AF13+'mar25'!AF13+'apr25'!AF13+'mai25'!AF13+'iun25'!AF13</f>
        <v>1</v>
      </c>
      <c r="AG13" s="100">
        <f>'ian25'!AG13+'feb25'!AG13+'mar25'!AG13+'apr25'!AG13+'mai25'!AG13+'iun25'!AG13</f>
        <v>0</v>
      </c>
      <c r="AH13" s="100">
        <f>'ian25'!AH13+'feb25'!AH13+'mar25'!AH13+'apr25'!AH13+'mai25'!AH13+'iun25'!AH13</f>
        <v>0</v>
      </c>
      <c r="AI13" s="100">
        <f>'ian25'!AI13+'feb25'!AI13+'mar25'!AI13+'apr25'!AI13+'mai25'!AI13+'iun25'!AI13</f>
        <v>0</v>
      </c>
      <c r="AJ13" s="100">
        <f>'ian25'!AJ13+'feb25'!AJ13+'mar25'!AJ13+'apr25'!AJ13+'mai25'!AJ13+'iun25'!AJ13</f>
        <v>0</v>
      </c>
      <c r="AK13" s="100">
        <f>'ian25'!AK13+'feb25'!AK13+'mar25'!AK13+'apr25'!AK13+'mai25'!AK13+'iun25'!AK13</f>
        <v>0</v>
      </c>
      <c r="AL13" s="100">
        <f>'ian25'!AL13+'feb25'!AL13+'mar25'!AL13+'apr25'!AL13+'mai25'!AL13+'iun25'!AL13</f>
        <v>0</v>
      </c>
      <c r="AM13" s="100">
        <f>'ian25'!AM13+'feb25'!AM13+'mar25'!AM13+'apr25'!AM13+'mai25'!AM13+'iun25'!AM13</f>
        <v>0</v>
      </c>
      <c r="AN13" s="100">
        <f>'ian25'!AN13+'feb25'!AN13+'mar25'!AN13+'apr25'!AN13+'mai25'!AN13+'iun25'!AN13</f>
        <v>0</v>
      </c>
      <c r="AO13" s="100">
        <f>'ian25'!AO13+'feb25'!AO13+'mar25'!AO13+'apr25'!AO13+'mai25'!AO13+'iun25'!AO13</f>
        <v>0</v>
      </c>
      <c r="AP13" s="100">
        <f>'ian25'!AP13+'feb25'!AP13+'mar25'!AP13+'apr25'!AP13+'mai25'!AP13+'iun25'!AP13</f>
        <v>0</v>
      </c>
      <c r="AQ13" s="100">
        <f>'ian25'!AQ13+'feb25'!AQ13+'mar25'!AQ13+'apr25'!AQ13+'mai25'!AQ13+'iun25'!AQ13</f>
        <v>0</v>
      </c>
      <c r="AR13" s="100">
        <f>'ian25'!AR13+'feb25'!AR13+'mar25'!AR13+'apr25'!AR13+'mai25'!AR13+'iun25'!AR13</f>
        <v>0</v>
      </c>
      <c r="AS13" s="100">
        <f>'ian25'!AS13+'feb25'!AS13+'mar25'!AS13+'apr25'!AS13+'mai25'!AS13+'iun25'!AS13</f>
        <v>3433</v>
      </c>
      <c r="AT13" s="146"/>
      <c r="AU13" s="12" t="str">
        <f>IF(G13++I13+K13+L13+M13=D13," ","GRESEALA")</f>
        <v xml:space="preserve"> </v>
      </c>
      <c r="AV13" s="12" t="str">
        <f>IF(AA13+AC13+AE13+AF13+AG13+AH13+AI13+AJ13+AK13+AL13+AM13+AN13+AO13+AP13+AQ13+AR13+AS13&gt;=D13," ","GRESEALA")</f>
        <v xml:space="preserve"> </v>
      </c>
      <c r="AW13" s="13" t="str">
        <f>IF(E13+F13=D13," ","GRESEALA")</f>
        <v xml:space="preserve"> </v>
      </c>
      <c r="AX13" s="13" t="str">
        <f>IF(O13+P13=D13," ","GRESEALA")</f>
        <v xml:space="preserve"> </v>
      </c>
      <c r="AY13" s="13" t="str">
        <f>IF(Q13+S13+T13+U13+V13+W13=D13," ","GRESEALA")</f>
        <v xml:space="preserve"> </v>
      </c>
      <c r="AZ13" s="13" t="str">
        <f>IF(X13+Y13+Z13=D13," ","GRESEALA")</f>
        <v xml:space="preserve"> </v>
      </c>
      <c r="BA13" s="13" t="str">
        <f>IF(N13&lt;=M13," ","GRESEALA")</f>
        <v xml:space="preserve"> </v>
      </c>
      <c r="BB13" s="13" t="str">
        <f>IF(AS13&lt;=D13," ","GRESEALA")</f>
        <v xml:space="preserve"> </v>
      </c>
      <c r="BC13" s="13" t="str">
        <f>IF(H13&lt;=G13," ","GRESEALA")</f>
        <v xml:space="preserve"> </v>
      </c>
      <c r="BD13" s="13" t="str">
        <f>IF(AS14&lt;=D14," ","GRESEALA")</f>
        <v xml:space="preserve"> </v>
      </c>
      <c r="BE13" s="13" t="str">
        <f>IF(H14&lt;=G14," ","GRESEALA")</f>
        <v xml:space="preserve"> </v>
      </c>
      <c r="BF13" s="13" t="str">
        <f>IF(AS15&lt;=D15," ","GRESEALA")</f>
        <v xml:space="preserve"> </v>
      </c>
      <c r="BG13" s="13" t="str">
        <f>IF(H15&lt;=G15," ","GRESEALA")</f>
        <v xml:space="preserve"> </v>
      </c>
      <c r="BH13" s="13" t="str">
        <f>IF(Z15&lt;=Z13," ","GRESEALA")</f>
        <v xml:space="preserve"> </v>
      </c>
      <c r="BI13" s="13" t="str">
        <f>IF(AA15&lt;=AA13," ","GRESEALA")</f>
        <v xml:space="preserve"> </v>
      </c>
      <c r="BJ13" s="13" t="str">
        <f>IF(AB15&lt;=AB13," ","GRESEALA")</f>
        <v xml:space="preserve"> </v>
      </c>
      <c r="BK13" s="13" t="str">
        <f>IF(H15&lt;=H13," ","GRESEALA")</f>
        <v xml:space="preserve"> </v>
      </c>
      <c r="BL13" s="14" t="str">
        <f>IF((X39=0)*AND(X40=0)*AND(X38=0),"  ","GRESEALA")</f>
        <v xml:space="preserve">  </v>
      </c>
      <c r="BM13" s="15" t="str">
        <f>IF(J14&lt;=I14," ","GRESEALA")</f>
        <v xml:space="preserve"> </v>
      </c>
      <c r="HO13" s="10" t="s">
        <v>181</v>
      </c>
    </row>
    <row r="14" spans="2:223" s="18" customFormat="1" ht="43.5" customHeight="1" x14ac:dyDescent="0.45">
      <c r="B14" s="147" t="s">
        <v>46</v>
      </c>
      <c r="C14" s="105" t="s">
        <v>47</v>
      </c>
      <c r="D14" s="125">
        <f>O14+P14</f>
        <v>792</v>
      </c>
      <c r="E14" s="100">
        <f>'ian25'!E14+'feb25'!E14+'mar25'!E14+'apr25'!E14+'mai25'!E14+'iun25'!E14</f>
        <v>425</v>
      </c>
      <c r="F14" s="100">
        <f>'ian25'!F14+'feb25'!F14+'mar25'!F14+'apr25'!F14+'mai25'!F14+'iun25'!F14</f>
        <v>367</v>
      </c>
      <c r="G14" s="100">
        <f>'ian25'!G14+'feb25'!G14+'mar25'!G14+'apr25'!G14+'mai25'!G14+'iun25'!G14</f>
        <v>107</v>
      </c>
      <c r="H14" s="100">
        <f>'ian25'!H14+'feb25'!H14+'mar25'!H14+'apr25'!H14+'mai25'!H14+'iun25'!H14</f>
        <v>90</v>
      </c>
      <c r="I14" s="100">
        <f>'ian25'!I14+'feb25'!I14+'mar25'!I14+'apr25'!I14+'mai25'!I14+'iun25'!I14</f>
        <v>51</v>
      </c>
      <c r="J14" s="100">
        <f>'ian25'!J14+'feb25'!J14+'mar25'!J14+'apr25'!J14+'mai25'!J14+'iun25'!J14</f>
        <v>28</v>
      </c>
      <c r="K14" s="100">
        <f>'ian25'!K14+'feb25'!K14+'mar25'!K14+'apr25'!K14+'mai25'!K14+'iun25'!K14</f>
        <v>58</v>
      </c>
      <c r="L14" s="100">
        <f>'ian25'!L14+'feb25'!L14+'mar25'!L14+'apr25'!L14+'mai25'!L14+'iun25'!L14</f>
        <v>135</v>
      </c>
      <c r="M14" s="100">
        <f>'ian25'!M14+'feb25'!M14+'mar25'!M14+'apr25'!M14+'mai25'!M14+'iun25'!M14</f>
        <v>441</v>
      </c>
      <c r="N14" s="100">
        <f>'ian25'!N14+'feb25'!N14+'mar25'!N14+'apr25'!N14+'mai25'!N14+'iun25'!N14</f>
        <v>168</v>
      </c>
      <c r="O14" s="100">
        <f>'ian25'!O14+'feb25'!O14+'mar25'!O14+'apr25'!O14+'mai25'!O14+'iun25'!O14</f>
        <v>322</v>
      </c>
      <c r="P14" s="100">
        <f>'ian25'!P14+'feb25'!P14+'mar25'!P14+'apr25'!P14+'mai25'!P14+'iun25'!P14</f>
        <v>470</v>
      </c>
      <c r="Q14" s="100">
        <f>'ian25'!Q14+'feb25'!Q14+'mar25'!Q14+'apr25'!Q14+'mai25'!Q14+'iun25'!Q14</f>
        <v>27</v>
      </c>
      <c r="R14" s="100">
        <f>'ian25'!R14+'feb25'!R14+'mar25'!R14+'apr25'!R14+'mai25'!R14+'iun25'!R14</f>
        <v>12</v>
      </c>
      <c r="S14" s="100">
        <f>'ian25'!S14+'feb25'!S14+'mar25'!S14+'apr25'!S14+'mai25'!S14+'iun25'!S14</f>
        <v>169</v>
      </c>
      <c r="T14" s="100">
        <f>'ian25'!T14+'feb25'!T14+'mar25'!T14+'apr25'!T14+'mai25'!T14+'iun25'!T14</f>
        <v>131</v>
      </c>
      <c r="U14" s="100">
        <f>'ian25'!U14+'feb25'!U14+'mar25'!U14+'apr25'!U14+'mai25'!U14+'iun25'!U14</f>
        <v>352</v>
      </c>
      <c r="V14" s="100">
        <f>'ian25'!V14+'feb25'!V14+'mar25'!V14+'apr25'!V14+'mai25'!V14+'iun25'!V14</f>
        <v>34</v>
      </c>
      <c r="W14" s="100">
        <f>'ian25'!W14+'feb25'!W14+'mar25'!W14+'apr25'!W14+'mai25'!W14+'iun25'!W14</f>
        <v>79</v>
      </c>
      <c r="X14" s="100">
        <f>'ian25'!X14+'feb25'!X14+'mar25'!X14+'apr25'!X14+'mai25'!X14+'iun25'!X14</f>
        <v>496</v>
      </c>
      <c r="Y14" s="100">
        <f>'ian25'!Y14+'feb25'!Y14+'mar25'!Y14+'apr25'!Y14+'mai25'!Y14+'iun25'!Y14</f>
        <v>296</v>
      </c>
      <c r="Z14" s="100">
        <f>'ian25'!Z14+'feb25'!Z14+'mar25'!Z14+'apr25'!Z14+'mai25'!Z14+'iun25'!Z14</f>
        <v>0</v>
      </c>
      <c r="AA14" s="100">
        <f>'ian25'!AA14+'feb25'!AA14+'mar25'!AA14+'apr25'!AA14+'mai25'!AA14+'iun25'!AA14</f>
        <v>1</v>
      </c>
      <c r="AB14" s="100">
        <f>'ian25'!AB14+'feb25'!AB14+'mar25'!AB14+'apr25'!AB14+'mai25'!AB14+'iun25'!AB14</f>
        <v>0</v>
      </c>
      <c r="AC14" s="100">
        <f>'ian25'!AC14+'feb25'!AC14+'mar25'!AC14+'apr25'!AC14+'mai25'!AC14+'iun25'!AC14</f>
        <v>14</v>
      </c>
      <c r="AD14" s="100">
        <f>'ian25'!AD14+'feb25'!AD14+'mar25'!AD14+'apr25'!AD14+'mai25'!AD14+'iun25'!AD14</f>
        <v>5</v>
      </c>
      <c r="AE14" s="100">
        <f>'ian25'!AE14+'feb25'!AE14+'mar25'!AE14+'apr25'!AE14+'mai25'!AE14+'iun25'!AE14</f>
        <v>2</v>
      </c>
      <c r="AF14" s="100">
        <f>'ian25'!AF14+'feb25'!AF14+'mar25'!AF14+'apr25'!AF14+'mai25'!AF14+'iun25'!AF14</f>
        <v>1</v>
      </c>
      <c r="AG14" s="100">
        <f>'ian25'!AG14+'feb25'!AG14+'mar25'!AG14+'apr25'!AG14+'mai25'!AG14+'iun25'!AG14</f>
        <v>0</v>
      </c>
      <c r="AH14" s="100">
        <f>'ian25'!AH14+'feb25'!AH14+'mar25'!AH14+'apr25'!AH14+'mai25'!AH14+'iun25'!AH14</f>
        <v>0</v>
      </c>
      <c r="AI14" s="100">
        <f>'ian25'!AI14+'feb25'!AI14+'mar25'!AI14+'apr25'!AI14+'mai25'!AI14+'iun25'!AI14</f>
        <v>0</v>
      </c>
      <c r="AJ14" s="100">
        <f>'ian25'!AJ14+'feb25'!AJ14+'mar25'!AJ14+'apr25'!AJ14+'mai25'!AJ14+'iun25'!AJ14</f>
        <v>0</v>
      </c>
      <c r="AK14" s="100">
        <f>'ian25'!AK14+'feb25'!AK14+'mar25'!AK14+'apr25'!AK14+'mai25'!AK14+'iun25'!AK14</f>
        <v>0</v>
      </c>
      <c r="AL14" s="100">
        <f>'ian25'!AL14+'feb25'!AL14+'mar25'!AL14+'apr25'!AL14+'mai25'!AL14+'iun25'!AL14</f>
        <v>0</v>
      </c>
      <c r="AM14" s="100">
        <f>'ian25'!AM14+'feb25'!AM14+'mar25'!AM14+'apr25'!AM14+'mai25'!AM14+'iun25'!AM14</f>
        <v>0</v>
      </c>
      <c r="AN14" s="100">
        <f>'ian25'!AN14+'feb25'!AN14+'mar25'!AN14+'apr25'!AN14+'mai25'!AN14+'iun25'!AN14</f>
        <v>0</v>
      </c>
      <c r="AO14" s="100">
        <f>'ian25'!AO14+'feb25'!AO14+'mar25'!AO14+'apr25'!AO14+'mai25'!AO14+'iun25'!AO14</f>
        <v>0</v>
      </c>
      <c r="AP14" s="100">
        <f>'ian25'!AP14+'feb25'!AP14+'mar25'!AP14+'apr25'!AP14+'mai25'!AP14+'iun25'!AP14</f>
        <v>0</v>
      </c>
      <c r="AQ14" s="100">
        <f>'ian25'!AQ14+'feb25'!AQ14+'mar25'!AQ14+'apr25'!AQ14+'mai25'!AQ14+'iun25'!AQ14</f>
        <v>0</v>
      </c>
      <c r="AR14" s="100">
        <f>'ian25'!AR14+'feb25'!AR14+'mar25'!AR14+'apr25'!AR14+'mai25'!AR14+'iun25'!AR14</f>
        <v>0</v>
      </c>
      <c r="AS14" s="100">
        <f>'ian25'!AS14+'feb25'!AS14+'mar25'!AS14+'apr25'!AS14+'mai25'!AS14+'iun25'!AS14</f>
        <v>774</v>
      </c>
      <c r="AT14" s="146"/>
      <c r="AU14" s="13" t="str">
        <f>IF(E14+F14=D14," ","GRESEALA")</f>
        <v xml:space="preserve"> </v>
      </c>
      <c r="AV14" s="17" t="str">
        <f>IF(G14+K14+I14+L14+M14=D14," ","GRESEALA")</f>
        <v xml:space="preserve"> </v>
      </c>
      <c r="AW14" s="13" t="str">
        <f>IF(O14+P14=D14," ","GRESEALA")</f>
        <v xml:space="preserve"> </v>
      </c>
      <c r="AX14" s="13" t="str">
        <f>IF(Q14+S14+T14+U14+V14+W14=D14," ","GRESEALA")</f>
        <v xml:space="preserve"> </v>
      </c>
      <c r="AY14" s="13" t="str">
        <f>IF(X14+Y14+Z14=D14," ","GRESEALA")</f>
        <v xml:space="preserve"> </v>
      </c>
      <c r="AZ14" s="13" t="str">
        <f>IF(AA14+AC14+AE14+AF14+AG14+AH14+AI14+AJ14+AK14+AL14+AR14+AS14&gt;=D14," ","GRESEALA")</f>
        <v xml:space="preserve"> </v>
      </c>
      <c r="BA14" s="13" t="str">
        <f>IF(E15+F15=D15," ","GRESEALA")</f>
        <v xml:space="preserve"> </v>
      </c>
      <c r="BB14" s="17" t="str">
        <f>IF(G15+K15+I15+L15+M15=D15," ","GRESEALA")</f>
        <v xml:space="preserve"> </v>
      </c>
      <c r="BC14" s="13" t="str">
        <f>IF(O15+P15=D15," ","GRESEALA")</f>
        <v xml:space="preserve"> </v>
      </c>
      <c r="BD14" s="13" t="str">
        <f>IF(Q15+S15+T15+U15+V15+W15=D15," ","GRESEALA")</f>
        <v xml:space="preserve"> </v>
      </c>
      <c r="BE14" s="13" t="str">
        <f>IF(X15+Y15+Z15=D15," ","GRESEALA")</f>
        <v xml:space="preserve"> </v>
      </c>
      <c r="BF14" s="17" t="str">
        <f>IF(AA15+AC15+AE15+AF15+AG15+AH15+AI15+AJ15+AK15+AL15+AM15+AN15+AO15+AP15+AQ15+AR15+AS15&gt;=D15," ","GRESEALA")</f>
        <v xml:space="preserve"> </v>
      </c>
      <c r="BG14" s="13" t="str">
        <f>IF(D15&lt;=D13," ","GRESEALA")</f>
        <v xml:space="preserve"> </v>
      </c>
      <c r="BH14" s="13" t="str">
        <f>IF(E15&lt;=E13," ","GRESEALA")</f>
        <v xml:space="preserve"> </v>
      </c>
      <c r="BI14" s="13" t="str">
        <f>IF(F15&lt;=F13," ","GRESEALA")</f>
        <v xml:space="preserve"> </v>
      </c>
      <c r="BJ14" s="13" t="str">
        <f>IF(G15&lt;=G13," ","GRESEALA")</f>
        <v xml:space="preserve"> </v>
      </c>
      <c r="BK14" s="13" t="str">
        <f>IF(K15&lt;=K13," ","GRESEALA")</f>
        <v xml:space="preserve"> </v>
      </c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 t="s">
        <v>182</v>
      </c>
    </row>
    <row r="15" spans="2:223" s="20" customFormat="1" ht="60.75" customHeight="1" x14ac:dyDescent="0.45">
      <c r="B15" s="148" t="s">
        <v>48</v>
      </c>
      <c r="C15" s="76" t="s">
        <v>49</v>
      </c>
      <c r="D15" s="127">
        <f t="shared" ref="D15:D67" si="0">O15+P15</f>
        <v>2221</v>
      </c>
      <c r="E15" s="100">
        <f>'ian25'!E15+'feb25'!E15+'mar25'!E15+'apr25'!E15+'mai25'!E15+'iun25'!E15</f>
        <v>617</v>
      </c>
      <c r="F15" s="100">
        <f>'ian25'!F15+'feb25'!F15+'mar25'!F15+'apr25'!F15+'mai25'!F15+'iun25'!F15</f>
        <v>1604</v>
      </c>
      <c r="G15" s="100">
        <f>'ian25'!G15+'feb25'!G15+'mar25'!G15+'apr25'!G15+'mai25'!G15+'iun25'!G15</f>
        <v>183</v>
      </c>
      <c r="H15" s="100">
        <f>'ian25'!H15+'feb25'!H15+'mar25'!H15+'apr25'!H15+'mai25'!H15+'iun25'!H15</f>
        <v>127</v>
      </c>
      <c r="I15" s="100">
        <f>'ian25'!I15+'feb25'!I15+'mar25'!I15+'apr25'!I15+'mai25'!I15+'iun25'!I15</f>
        <v>139</v>
      </c>
      <c r="J15" s="100">
        <f>'ian25'!J15+'feb25'!J15+'mar25'!J15+'apr25'!J15+'mai25'!J15+'iun25'!J15</f>
        <v>60</v>
      </c>
      <c r="K15" s="100">
        <f>'ian25'!K15+'feb25'!K15+'mar25'!K15+'apr25'!K15+'mai25'!K15+'iun25'!K15</f>
        <v>212</v>
      </c>
      <c r="L15" s="100">
        <f>'ian25'!L15+'feb25'!L15+'mar25'!L15+'apr25'!L15+'mai25'!L15+'iun25'!L15</f>
        <v>466</v>
      </c>
      <c r="M15" s="100">
        <f>'ian25'!M15+'feb25'!M15+'mar25'!M15+'apr25'!M15+'mai25'!M15+'iun25'!M15</f>
        <v>1221</v>
      </c>
      <c r="N15" s="100">
        <f>'ian25'!N15+'feb25'!N15+'mar25'!N15+'apr25'!N15+'mai25'!N15+'iun25'!N15</f>
        <v>547</v>
      </c>
      <c r="O15" s="100">
        <f>'ian25'!O15+'feb25'!O15+'mar25'!O15+'apr25'!O15+'mai25'!O15+'iun25'!O15</f>
        <v>1007</v>
      </c>
      <c r="P15" s="100">
        <f>'ian25'!P15+'feb25'!P15+'mar25'!P15+'apr25'!P15+'mai25'!P15+'iun25'!P15</f>
        <v>1214</v>
      </c>
      <c r="Q15" s="100">
        <f>'ian25'!Q15+'feb25'!Q15+'mar25'!Q15+'apr25'!Q15+'mai25'!Q15+'iun25'!Q15</f>
        <v>464</v>
      </c>
      <c r="R15" s="100">
        <f>'ian25'!R15+'feb25'!R15+'mar25'!R15+'apr25'!R15+'mai25'!R15+'iun25'!R15</f>
        <v>175</v>
      </c>
      <c r="S15" s="100">
        <f>'ian25'!S15+'feb25'!S15+'mar25'!S15+'apr25'!S15+'mai25'!S15+'iun25'!S15</f>
        <v>723</v>
      </c>
      <c r="T15" s="100">
        <f>'ian25'!T15+'feb25'!T15+'mar25'!T15+'apr25'!T15+'mai25'!T15+'iun25'!T15</f>
        <v>288</v>
      </c>
      <c r="U15" s="100">
        <f>'ian25'!U15+'feb25'!U15+'mar25'!U15+'apr25'!U15+'mai25'!U15+'iun25'!U15</f>
        <v>606</v>
      </c>
      <c r="V15" s="100">
        <f>'ian25'!V15+'feb25'!V15+'mar25'!V15+'apr25'!V15+'mai25'!V15+'iun25'!V15</f>
        <v>42</v>
      </c>
      <c r="W15" s="100">
        <f>'ian25'!W15+'feb25'!W15+'mar25'!W15+'apr25'!W15+'mai25'!W15+'iun25'!W15</f>
        <v>98</v>
      </c>
      <c r="X15" s="100">
        <f>'ian25'!X15+'feb25'!X15+'mar25'!X15+'apr25'!X15+'mai25'!X15+'iun25'!X15</f>
        <v>1602</v>
      </c>
      <c r="Y15" s="100">
        <f>'ian25'!Y15+'feb25'!Y15+'mar25'!Y15+'apr25'!Y15+'mai25'!Y15+'iun25'!Y15</f>
        <v>619</v>
      </c>
      <c r="Z15" s="100">
        <f>'ian25'!Z15+'feb25'!Z15+'mar25'!Z15+'apr25'!Z15+'mai25'!Z15+'iun25'!Z15</f>
        <v>0</v>
      </c>
      <c r="AA15" s="100">
        <f>'ian25'!AA15+'feb25'!AA15+'mar25'!AA15+'apr25'!AA15+'mai25'!AA15+'iun25'!AA15</f>
        <v>1</v>
      </c>
      <c r="AB15" s="100">
        <f>'ian25'!AB15+'feb25'!AB15+'mar25'!AB15+'apr25'!AB15+'mai25'!AB15+'iun25'!AB15</f>
        <v>0</v>
      </c>
      <c r="AC15" s="100">
        <f>'ian25'!AC15+'feb25'!AC15+'mar25'!AC15+'apr25'!AC15+'mai25'!AC15+'iun25'!AC15</f>
        <v>14</v>
      </c>
      <c r="AD15" s="100">
        <f>'ian25'!AD15+'feb25'!AD15+'mar25'!AD15+'apr25'!AD15+'mai25'!AD15+'iun25'!AD15</f>
        <v>5</v>
      </c>
      <c r="AE15" s="100">
        <f>'ian25'!AE15+'feb25'!AE15+'mar25'!AE15+'apr25'!AE15+'mai25'!AE15+'iun25'!AE15</f>
        <v>14</v>
      </c>
      <c r="AF15" s="100">
        <f>'ian25'!AF15+'feb25'!AF15+'mar25'!AF15+'apr25'!AF15+'mai25'!AF15+'iun25'!AF15</f>
        <v>1</v>
      </c>
      <c r="AG15" s="100">
        <f>'ian25'!AG15+'feb25'!AG15+'mar25'!AG15+'apr25'!AG15+'mai25'!AG15+'iun25'!AG15</f>
        <v>0</v>
      </c>
      <c r="AH15" s="100">
        <f>'ian25'!AH15+'feb25'!AH15+'mar25'!AH15+'apr25'!AH15+'mai25'!AH15+'iun25'!AH15</f>
        <v>0</v>
      </c>
      <c r="AI15" s="100">
        <f>'ian25'!AI15+'feb25'!AI15+'mar25'!AI15+'apr25'!AI15+'mai25'!AI15+'iun25'!AI15</f>
        <v>0</v>
      </c>
      <c r="AJ15" s="100">
        <f>'ian25'!AJ15+'feb25'!AJ15+'mar25'!AJ15+'apr25'!AJ15+'mai25'!AJ15+'iun25'!AJ15</f>
        <v>0</v>
      </c>
      <c r="AK15" s="100">
        <f>'ian25'!AK15+'feb25'!AK15+'mar25'!AK15+'apr25'!AK15+'mai25'!AK15+'iun25'!AK15</f>
        <v>0</v>
      </c>
      <c r="AL15" s="100">
        <f>'ian25'!AL15+'feb25'!AL15+'mar25'!AL15+'apr25'!AL15+'mai25'!AL15+'iun25'!AL15</f>
        <v>0</v>
      </c>
      <c r="AM15" s="100">
        <f>'ian25'!AM15+'feb25'!AM15+'mar25'!AM15+'apr25'!AM15+'mai25'!AM15+'iun25'!AM15</f>
        <v>0</v>
      </c>
      <c r="AN15" s="100">
        <f>'ian25'!AN15+'feb25'!AN15+'mar25'!AN15+'apr25'!AN15+'mai25'!AN15+'iun25'!AN15</f>
        <v>0</v>
      </c>
      <c r="AO15" s="100">
        <f>'ian25'!AO15+'feb25'!AO15+'mar25'!AO15+'apr25'!AO15+'mai25'!AO15+'iun25'!AO15</f>
        <v>0</v>
      </c>
      <c r="AP15" s="100">
        <f>'ian25'!AP15+'feb25'!AP15+'mar25'!AP15+'apr25'!AP15+'mai25'!AP15+'iun25'!AP15</f>
        <v>0</v>
      </c>
      <c r="AQ15" s="100">
        <f>'ian25'!AQ15+'feb25'!AQ15+'mar25'!AQ15+'apr25'!AQ15+'mai25'!AQ15+'iun25'!AQ15</f>
        <v>0</v>
      </c>
      <c r="AR15" s="100">
        <f>'ian25'!AR15+'feb25'!AR15+'mar25'!AR15+'apr25'!AR15+'mai25'!AR15+'iun25'!AR15</f>
        <v>0</v>
      </c>
      <c r="AS15" s="100">
        <f>'ian25'!AS15+'feb25'!AS15+'mar25'!AS15+'apr25'!AS15+'mai25'!AS15+'iun25'!AS15</f>
        <v>2191</v>
      </c>
      <c r="AT15" s="146"/>
      <c r="AU15" s="13" t="str">
        <f>IF(AK15&lt;=AK13," ","GRESEALA")</f>
        <v xml:space="preserve"> </v>
      </c>
      <c r="AV15" s="13" t="str">
        <f>IF(AL15&lt;=AL13," ","GRESEALA")</f>
        <v xml:space="preserve"> </v>
      </c>
      <c r="AW15" s="13" t="str">
        <f>IF(AR15&lt;=AR13," ","GRESEALA")</f>
        <v xml:space="preserve"> </v>
      </c>
      <c r="AX15" s="13" t="str">
        <f>IF(AS15&lt;=AS13," ","GRESEALA")</f>
        <v xml:space="preserve"> </v>
      </c>
      <c r="AY15" s="17" t="str">
        <f>IF(AS15&lt;=AS13," ","GRESEALA")</f>
        <v xml:space="preserve"> </v>
      </c>
      <c r="AZ15" s="13" t="str">
        <f>IF(M15&lt;=M13," ","GRESEALA")</f>
        <v xml:space="preserve"> </v>
      </c>
      <c r="BA15" s="13" t="str">
        <f>IF(N15&lt;=N13," ","GRESEALA")</f>
        <v xml:space="preserve"> </v>
      </c>
      <c r="BB15" s="13" t="str">
        <f>IF(O15&lt;=O13," ","GRESEALA")</f>
        <v xml:space="preserve"> </v>
      </c>
      <c r="BC15" s="13" t="str">
        <f>IF(P15&lt;=P13," ","GRESEALA")</f>
        <v xml:space="preserve"> </v>
      </c>
      <c r="BD15" s="13" t="str">
        <f>IF(Q15&lt;=Q13," ","GRESEALA")</f>
        <v xml:space="preserve"> </v>
      </c>
      <c r="BE15" s="13" t="str">
        <f t="shared" ref="BE15:BK15" si="1">IF(S15&lt;=S13," ","GRESEALA")</f>
        <v xml:space="preserve"> </v>
      </c>
      <c r="BF15" s="13" t="str">
        <f t="shared" si="1"/>
        <v xml:space="preserve"> </v>
      </c>
      <c r="BG15" s="13" t="str">
        <f t="shared" si="1"/>
        <v xml:space="preserve"> </v>
      </c>
      <c r="BH15" s="13" t="str">
        <f t="shared" si="1"/>
        <v xml:space="preserve"> </v>
      </c>
      <c r="BI15" s="13" t="str">
        <f t="shared" si="1"/>
        <v xml:space="preserve"> </v>
      </c>
      <c r="BJ15" s="13" t="str">
        <f t="shared" si="1"/>
        <v xml:space="preserve"> </v>
      </c>
      <c r="BK15" s="13" t="str">
        <f t="shared" si="1"/>
        <v xml:space="preserve"> </v>
      </c>
      <c r="BL15" s="10"/>
      <c r="HO15" s="10" t="s">
        <v>183</v>
      </c>
    </row>
    <row r="16" spans="2:223" ht="42" customHeight="1" x14ac:dyDescent="0.45">
      <c r="B16" s="147" t="s">
        <v>50</v>
      </c>
      <c r="C16" s="77" t="s">
        <v>51</v>
      </c>
      <c r="D16" s="128">
        <f t="shared" si="0"/>
        <v>693</v>
      </c>
      <c r="E16" s="100">
        <f>'ian25'!E16+'feb25'!E16+'mar25'!E16+'apr25'!E16+'mai25'!E16+'iun25'!E16</f>
        <v>364</v>
      </c>
      <c r="F16" s="100">
        <f>'ian25'!F16+'feb25'!F16+'mar25'!F16+'apr25'!F16+'mai25'!F16+'iun25'!F16</f>
        <v>329</v>
      </c>
      <c r="G16" s="100">
        <f>'ian25'!G16+'feb25'!G16+'mar25'!G16+'apr25'!G16+'mai25'!G16+'iun25'!G16</f>
        <v>89</v>
      </c>
      <c r="H16" s="100">
        <f>'ian25'!H16+'feb25'!H16+'mar25'!H16+'apr25'!H16+'mai25'!H16+'iun25'!H16</f>
        <v>72</v>
      </c>
      <c r="I16" s="100">
        <f>'ian25'!I16+'feb25'!I16+'mar25'!I16+'apr25'!I16+'mai25'!I16+'iun25'!I16</f>
        <v>46</v>
      </c>
      <c r="J16" s="100">
        <f>'ian25'!J16+'feb25'!J16+'mar25'!J16+'apr25'!J16+'mai25'!J16+'iun25'!J16</f>
        <v>23</v>
      </c>
      <c r="K16" s="100">
        <f>'ian25'!K16+'feb25'!K16+'mar25'!K16+'apr25'!K16+'mai25'!K16+'iun25'!K16</f>
        <v>49</v>
      </c>
      <c r="L16" s="100">
        <f>'ian25'!L16+'feb25'!L16+'mar25'!L16+'apr25'!L16+'mai25'!L16+'iun25'!L16</f>
        <v>112</v>
      </c>
      <c r="M16" s="100">
        <f>'ian25'!M16+'feb25'!M16+'mar25'!M16+'apr25'!M16+'mai25'!M16+'iun25'!M16</f>
        <v>397</v>
      </c>
      <c r="N16" s="100">
        <f>'ian25'!N16+'feb25'!N16+'mar25'!N16+'apr25'!N16+'mai25'!N16+'iun25'!N16</f>
        <v>154</v>
      </c>
      <c r="O16" s="100">
        <f>'ian25'!O16+'feb25'!O16+'mar25'!O16+'apr25'!O16+'mai25'!O16+'iun25'!O16</f>
        <v>272</v>
      </c>
      <c r="P16" s="100">
        <f>'ian25'!P16+'feb25'!P16+'mar25'!P16+'apr25'!P16+'mai25'!P16+'iun25'!P16</f>
        <v>421</v>
      </c>
      <c r="Q16" s="100">
        <f>'ian25'!Q16+'feb25'!Q16+'mar25'!Q16+'apr25'!Q16+'mai25'!Q16+'iun25'!Q16</f>
        <v>26</v>
      </c>
      <c r="R16" s="100">
        <f>'ian25'!R16+'feb25'!R16+'mar25'!R16+'apr25'!R16+'mai25'!R16+'iun25'!R16</f>
        <v>12</v>
      </c>
      <c r="S16" s="100">
        <f>'ian25'!S16+'feb25'!S16+'mar25'!S16+'apr25'!S16+'mai25'!S16+'iun25'!S16</f>
        <v>157</v>
      </c>
      <c r="T16" s="100">
        <f>'ian25'!T16+'feb25'!T16+'mar25'!T16+'apr25'!T16+'mai25'!T16+'iun25'!T16</f>
        <v>118</v>
      </c>
      <c r="U16" s="100">
        <f>'ian25'!U16+'feb25'!U16+'mar25'!U16+'apr25'!U16+'mai25'!U16+'iun25'!U16</f>
        <v>300</v>
      </c>
      <c r="V16" s="100">
        <f>'ian25'!V16+'feb25'!V16+'mar25'!V16+'apr25'!V16+'mai25'!V16+'iun25'!V16</f>
        <v>25</v>
      </c>
      <c r="W16" s="100">
        <f>'ian25'!W16+'feb25'!W16+'mar25'!W16+'apr25'!W16+'mai25'!W16+'iun25'!W16</f>
        <v>67</v>
      </c>
      <c r="X16" s="100">
        <f>'ian25'!X16+'feb25'!X16+'mar25'!X16+'apr25'!X16+'mai25'!X16+'iun25'!X16</f>
        <v>481</v>
      </c>
      <c r="Y16" s="100">
        <f>'ian25'!Y16+'feb25'!Y16+'mar25'!Y16+'apr25'!Y16+'mai25'!Y16+'iun25'!Y16</f>
        <v>212</v>
      </c>
      <c r="Z16" s="100">
        <f>'ian25'!Z16+'feb25'!Z16+'mar25'!Z16+'apr25'!Z16+'mai25'!Z16+'iun25'!Z16</f>
        <v>0</v>
      </c>
      <c r="AA16" s="100">
        <f>'ian25'!AA16+'feb25'!AA16+'mar25'!AA16+'apr25'!AA16+'mai25'!AA16+'iun25'!AA16</f>
        <v>1</v>
      </c>
      <c r="AB16" s="100">
        <f>'ian25'!AB16+'feb25'!AB16+'mar25'!AB16+'apr25'!AB16+'mai25'!AB16+'iun25'!AB16</f>
        <v>0</v>
      </c>
      <c r="AC16" s="100">
        <f>'ian25'!AC16+'feb25'!AC16+'mar25'!AC16+'apr25'!AC16+'mai25'!AC16+'iun25'!AC16</f>
        <v>14</v>
      </c>
      <c r="AD16" s="100">
        <f>'ian25'!AD16+'feb25'!AD16+'mar25'!AD16+'apr25'!AD16+'mai25'!AD16+'iun25'!AD16</f>
        <v>5</v>
      </c>
      <c r="AE16" s="100">
        <f>'ian25'!AE16+'feb25'!AE16+'mar25'!AE16+'apr25'!AE16+'mai25'!AE16+'iun25'!AE16</f>
        <v>2</v>
      </c>
      <c r="AF16" s="100">
        <f>'ian25'!AF16+'feb25'!AF16+'mar25'!AF16+'apr25'!AF16+'mai25'!AF16+'iun25'!AF16</f>
        <v>1</v>
      </c>
      <c r="AG16" s="100">
        <f>'ian25'!AG16+'feb25'!AG16+'mar25'!AG16+'apr25'!AG16+'mai25'!AG16+'iun25'!AG16</f>
        <v>0</v>
      </c>
      <c r="AH16" s="100">
        <f>'ian25'!AH16+'feb25'!AH16+'mar25'!AH16+'apr25'!AH16+'mai25'!AH16+'iun25'!AH16</f>
        <v>0</v>
      </c>
      <c r="AI16" s="100">
        <f>'ian25'!AI16+'feb25'!AI16+'mar25'!AI16+'apr25'!AI16+'mai25'!AI16+'iun25'!AI16</f>
        <v>0</v>
      </c>
      <c r="AJ16" s="100">
        <f>'ian25'!AJ16+'feb25'!AJ16+'mar25'!AJ16+'apr25'!AJ16+'mai25'!AJ16+'iun25'!AJ16</f>
        <v>0</v>
      </c>
      <c r="AK16" s="100">
        <f>'ian25'!AK16+'feb25'!AK16+'mar25'!AK16+'apr25'!AK16+'mai25'!AK16+'iun25'!AK16</f>
        <v>0</v>
      </c>
      <c r="AL16" s="100">
        <f>'ian25'!AL16+'feb25'!AL16+'mar25'!AL16+'apr25'!AL16+'mai25'!AL16+'iun25'!AL16</f>
        <v>0</v>
      </c>
      <c r="AM16" s="100">
        <f>'ian25'!AM16+'feb25'!AM16+'mar25'!AM16+'apr25'!AM16+'mai25'!AM16+'iun25'!AM16</f>
        <v>0</v>
      </c>
      <c r="AN16" s="100">
        <f>'ian25'!AN16+'feb25'!AN16+'mar25'!AN16+'apr25'!AN16+'mai25'!AN16+'iun25'!AN16</f>
        <v>0</v>
      </c>
      <c r="AO16" s="100">
        <f>'ian25'!AO16+'feb25'!AO16+'mar25'!AO16+'apr25'!AO16+'mai25'!AO16+'iun25'!AO16</f>
        <v>0</v>
      </c>
      <c r="AP16" s="100">
        <f>'ian25'!AP16+'feb25'!AP16+'mar25'!AP16+'apr25'!AP16+'mai25'!AP16+'iun25'!AP16</f>
        <v>0</v>
      </c>
      <c r="AQ16" s="100">
        <f>'ian25'!AQ16+'feb25'!AQ16+'mar25'!AQ16+'apr25'!AQ16+'mai25'!AQ16+'iun25'!AQ16</f>
        <v>0</v>
      </c>
      <c r="AR16" s="100">
        <f>'ian25'!AR16+'feb25'!AR16+'mar25'!AR16+'apr25'!AR16+'mai25'!AR16+'iun25'!AR16</f>
        <v>0</v>
      </c>
      <c r="AS16" s="100">
        <f>'ian25'!AS16+'feb25'!AS16+'mar25'!AS16+'apr25'!AS16+'mai25'!AS16+'iun25'!AS16</f>
        <v>675</v>
      </c>
      <c r="AT16" s="146"/>
      <c r="AU16" s="13" t="str">
        <f t="shared" ref="AU16:BB16" si="2">IF(AC15&lt;=AC13," ","GRESEALA")</f>
        <v xml:space="preserve"> </v>
      </c>
      <c r="AV16" s="13" t="str">
        <f t="shared" si="2"/>
        <v xml:space="preserve"> </v>
      </c>
      <c r="AW16" s="13" t="str">
        <f t="shared" si="2"/>
        <v xml:space="preserve"> </v>
      </c>
      <c r="AX16" s="13" t="str">
        <f t="shared" si="2"/>
        <v xml:space="preserve"> </v>
      </c>
      <c r="AY16" s="13" t="str">
        <f t="shared" si="2"/>
        <v xml:space="preserve"> </v>
      </c>
      <c r="AZ16" s="13" t="str">
        <f t="shared" si="2"/>
        <v xml:space="preserve"> </v>
      </c>
      <c r="BA16" s="13" t="str">
        <f t="shared" si="2"/>
        <v xml:space="preserve"> </v>
      </c>
      <c r="BB16" s="13" t="str">
        <f t="shared" si="2"/>
        <v xml:space="preserve"> </v>
      </c>
      <c r="BC16" s="13" t="str">
        <f>IF(D16&lt;=D14," ","GRESEALA")</f>
        <v xml:space="preserve"> </v>
      </c>
      <c r="BD16" s="13" t="str">
        <f>IF(E16&lt;=E14," ","GRESEALA")</f>
        <v xml:space="preserve"> </v>
      </c>
      <c r="BE16" s="13" t="str">
        <f>IF(F16&lt;=F14," ","GRESEALA")</f>
        <v xml:space="preserve"> </v>
      </c>
      <c r="BF16" s="13" t="str">
        <f>IF(G16&lt;=G14," ","GRESEALA")</f>
        <v xml:space="preserve"> </v>
      </c>
      <c r="BG16" s="13" t="str">
        <f>IF(H16&lt;=H14," ","GRESEALA")</f>
        <v xml:space="preserve"> </v>
      </c>
      <c r="BH16" s="13" t="str">
        <f>IF(K16&lt;=K14," ","GRESEALA")</f>
        <v xml:space="preserve"> </v>
      </c>
      <c r="BI16" s="17" t="str">
        <f>IF(L16&lt;=L14," ","GRESEALA")</f>
        <v xml:space="preserve"> </v>
      </c>
      <c r="BJ16" s="13" t="str">
        <f>IF(M16&lt;=M14," ","GRESEALA")</f>
        <v xml:space="preserve"> </v>
      </c>
      <c r="BK16" s="13" t="str">
        <f>IF(N16&lt;=N14," ","GRESEALA")</f>
        <v xml:space="preserve"> </v>
      </c>
    </row>
    <row r="17" spans="2:64" s="22" customFormat="1" ht="42" customHeight="1" x14ac:dyDescent="0.45">
      <c r="B17" s="149" t="s">
        <v>52</v>
      </c>
      <c r="C17" s="78" t="s">
        <v>53</v>
      </c>
      <c r="D17" s="129">
        <f t="shared" si="0"/>
        <v>576</v>
      </c>
      <c r="E17" s="100">
        <f>'ian25'!E17+'feb25'!E17+'mar25'!E17+'apr25'!E17+'mai25'!E17+'iun25'!E17</f>
        <v>303</v>
      </c>
      <c r="F17" s="100">
        <f>'ian25'!F17+'feb25'!F17+'mar25'!F17+'apr25'!F17+'mai25'!F17+'iun25'!F17</f>
        <v>273</v>
      </c>
      <c r="G17" s="100">
        <f>'ian25'!G17+'feb25'!G17+'mar25'!G17+'apr25'!G17+'mai25'!G17+'iun25'!G17</f>
        <v>80</v>
      </c>
      <c r="H17" s="100">
        <f>'ian25'!H17+'feb25'!H17+'mar25'!H17+'apr25'!H17+'mai25'!H17+'iun25'!H17</f>
        <v>66</v>
      </c>
      <c r="I17" s="100">
        <f>'ian25'!I17+'feb25'!I17+'mar25'!I17+'apr25'!I17+'mai25'!I17+'iun25'!I17</f>
        <v>39</v>
      </c>
      <c r="J17" s="100">
        <f>'ian25'!J17+'feb25'!J17+'mar25'!J17+'apr25'!J17+'mai25'!J17+'iun25'!J17</f>
        <v>20</v>
      </c>
      <c r="K17" s="100">
        <f>'ian25'!K17+'feb25'!K17+'mar25'!K17+'apr25'!K17+'mai25'!K17+'iun25'!K17</f>
        <v>41</v>
      </c>
      <c r="L17" s="100">
        <f>'ian25'!L17+'feb25'!L17+'mar25'!L17+'apr25'!L17+'mai25'!L17+'iun25'!L17</f>
        <v>78</v>
      </c>
      <c r="M17" s="100">
        <f>'ian25'!M17+'feb25'!M17+'mar25'!M17+'apr25'!M17+'mai25'!M17+'iun25'!M17</f>
        <v>338</v>
      </c>
      <c r="N17" s="100">
        <f>'ian25'!N17+'feb25'!N17+'mar25'!N17+'apr25'!N17+'mai25'!N17+'iun25'!N17</f>
        <v>136</v>
      </c>
      <c r="O17" s="100">
        <f>'ian25'!O17+'feb25'!O17+'mar25'!O17+'apr25'!O17+'mai25'!O17+'iun25'!O17</f>
        <v>233</v>
      </c>
      <c r="P17" s="100">
        <f>'ian25'!P17+'feb25'!P17+'mar25'!P17+'apr25'!P17+'mai25'!P17+'iun25'!P17</f>
        <v>343</v>
      </c>
      <c r="Q17" s="100">
        <f>'ian25'!Q17+'feb25'!Q17+'mar25'!Q17+'apr25'!Q17+'mai25'!Q17+'iun25'!Q17</f>
        <v>24</v>
      </c>
      <c r="R17" s="100">
        <f>'ian25'!R17+'feb25'!R17+'mar25'!R17+'apr25'!R17+'mai25'!R17+'iun25'!R17</f>
        <v>12</v>
      </c>
      <c r="S17" s="100">
        <f>'ian25'!S17+'feb25'!S17+'mar25'!S17+'apr25'!S17+'mai25'!S17+'iun25'!S17</f>
        <v>133</v>
      </c>
      <c r="T17" s="100">
        <f>'ian25'!T17+'feb25'!T17+'mar25'!T17+'apr25'!T17+'mai25'!T17+'iun25'!T17</f>
        <v>87</v>
      </c>
      <c r="U17" s="100">
        <f>'ian25'!U17+'feb25'!U17+'mar25'!U17+'apr25'!U17+'mai25'!U17+'iun25'!U17</f>
        <v>263</v>
      </c>
      <c r="V17" s="100">
        <f>'ian25'!V17+'feb25'!V17+'mar25'!V17+'apr25'!V17+'mai25'!V17+'iun25'!V17</f>
        <v>20</v>
      </c>
      <c r="W17" s="100">
        <f>'ian25'!W17+'feb25'!W17+'mar25'!W17+'apr25'!W17+'mai25'!W17+'iun25'!W17</f>
        <v>49</v>
      </c>
      <c r="X17" s="100">
        <f>'ian25'!X17+'feb25'!X17+'mar25'!X17+'apr25'!X17+'mai25'!X17+'iun25'!X17</f>
        <v>440</v>
      </c>
      <c r="Y17" s="100">
        <f>'ian25'!Y17+'feb25'!Y17+'mar25'!Y17+'apr25'!Y17+'mai25'!Y17+'iun25'!Y17</f>
        <v>136</v>
      </c>
      <c r="Z17" s="100">
        <f>'ian25'!Z17+'feb25'!Z17+'mar25'!Z17+'apr25'!Z17+'mai25'!Z17+'iun25'!Z17</f>
        <v>0</v>
      </c>
      <c r="AA17" s="100">
        <f>'ian25'!AA17+'feb25'!AA17+'mar25'!AA17+'apr25'!AA17+'mai25'!AA17+'iun25'!AA17</f>
        <v>1</v>
      </c>
      <c r="AB17" s="100">
        <f>'ian25'!AB17+'feb25'!AB17+'mar25'!AB17+'apr25'!AB17+'mai25'!AB17+'iun25'!AB17</f>
        <v>0</v>
      </c>
      <c r="AC17" s="100">
        <f>'ian25'!AC17+'feb25'!AC17+'mar25'!AC17+'apr25'!AC17+'mai25'!AC17+'iun25'!AC17</f>
        <v>13</v>
      </c>
      <c r="AD17" s="100">
        <f>'ian25'!AD17+'feb25'!AD17+'mar25'!AD17+'apr25'!AD17+'mai25'!AD17+'iun25'!AD17</f>
        <v>4</v>
      </c>
      <c r="AE17" s="100">
        <f>'ian25'!AE17+'feb25'!AE17+'mar25'!AE17+'apr25'!AE17+'mai25'!AE17+'iun25'!AE17</f>
        <v>2</v>
      </c>
      <c r="AF17" s="100">
        <f>'ian25'!AF17+'feb25'!AF17+'mar25'!AF17+'apr25'!AF17+'mai25'!AF17+'iun25'!AF17</f>
        <v>1</v>
      </c>
      <c r="AG17" s="100">
        <f>'ian25'!AG17+'feb25'!AG17+'mar25'!AG17+'apr25'!AG17+'mai25'!AG17+'iun25'!AG17</f>
        <v>0</v>
      </c>
      <c r="AH17" s="100">
        <f>'ian25'!AH17+'feb25'!AH17+'mar25'!AH17+'apr25'!AH17+'mai25'!AH17+'iun25'!AH17</f>
        <v>0</v>
      </c>
      <c r="AI17" s="100">
        <f>'ian25'!AI17+'feb25'!AI17+'mar25'!AI17+'apr25'!AI17+'mai25'!AI17+'iun25'!AI17</f>
        <v>0</v>
      </c>
      <c r="AJ17" s="100">
        <f>'ian25'!AJ17+'feb25'!AJ17+'mar25'!AJ17+'apr25'!AJ17+'mai25'!AJ17+'iun25'!AJ17</f>
        <v>0</v>
      </c>
      <c r="AK17" s="100">
        <f>'ian25'!AK17+'feb25'!AK17+'mar25'!AK17+'apr25'!AK17+'mai25'!AK17+'iun25'!AK17</f>
        <v>0</v>
      </c>
      <c r="AL17" s="100">
        <f>'ian25'!AL17+'feb25'!AL17+'mar25'!AL17+'apr25'!AL17+'mai25'!AL17+'iun25'!AL17</f>
        <v>0</v>
      </c>
      <c r="AM17" s="100">
        <f>'ian25'!AM17+'feb25'!AM17+'mar25'!AM17+'apr25'!AM17+'mai25'!AM17+'iun25'!AM17</f>
        <v>0</v>
      </c>
      <c r="AN17" s="100">
        <f>'ian25'!AN17+'feb25'!AN17+'mar25'!AN17+'apr25'!AN17+'mai25'!AN17+'iun25'!AN17</f>
        <v>0</v>
      </c>
      <c r="AO17" s="100">
        <f>'ian25'!AO17+'feb25'!AO17+'mar25'!AO17+'apr25'!AO17+'mai25'!AO17+'iun25'!AO17</f>
        <v>0</v>
      </c>
      <c r="AP17" s="100">
        <f>'ian25'!AP17+'feb25'!AP17+'mar25'!AP17+'apr25'!AP17+'mai25'!AP17+'iun25'!AP17</f>
        <v>0</v>
      </c>
      <c r="AQ17" s="100">
        <f>'ian25'!AQ17+'feb25'!AQ17+'mar25'!AQ17+'apr25'!AQ17+'mai25'!AQ17+'iun25'!AQ17</f>
        <v>0</v>
      </c>
      <c r="AR17" s="100">
        <f>'ian25'!AR17+'feb25'!AR17+'mar25'!AR17+'apr25'!AR17+'mai25'!AR17+'iun25'!AR17</f>
        <v>0</v>
      </c>
      <c r="AS17" s="100">
        <f>'ian25'!AS17+'feb25'!AS17+'mar25'!AS17+'apr25'!AS17+'mai25'!AS17+'iun25'!AS17</f>
        <v>559</v>
      </c>
      <c r="AT17" s="146"/>
      <c r="AU17" s="13" t="str">
        <f>IF(O16&lt;=O14," ","GRESEALA")</f>
        <v xml:space="preserve"> </v>
      </c>
      <c r="AV17" s="13" t="str">
        <f>IF(P16&lt;=P14," ","GRESEALA")</f>
        <v xml:space="preserve"> </v>
      </c>
      <c r="AW17" s="13" t="str">
        <f>IF(Q16&lt;=Q14," ","GRESEALA")</f>
        <v xml:space="preserve"> </v>
      </c>
      <c r="AX17" s="13" t="str">
        <f t="shared" ref="AX17:BK17" si="3">IF(S16&lt;=S14," ","GRESEALA")</f>
        <v xml:space="preserve"> </v>
      </c>
      <c r="AY17" s="13" t="str">
        <f t="shared" si="3"/>
        <v xml:space="preserve"> </v>
      </c>
      <c r="AZ17" s="13" t="str">
        <f t="shared" si="3"/>
        <v xml:space="preserve"> </v>
      </c>
      <c r="BA17" s="13" t="str">
        <f t="shared" si="3"/>
        <v xml:space="preserve"> </v>
      </c>
      <c r="BB17" s="13" t="str">
        <f t="shared" si="3"/>
        <v xml:space="preserve"> </v>
      </c>
      <c r="BC17" s="13" t="str">
        <f t="shared" si="3"/>
        <v xml:space="preserve"> </v>
      </c>
      <c r="BD17" s="13" t="str">
        <f t="shared" si="3"/>
        <v xml:space="preserve"> </v>
      </c>
      <c r="BE17" s="13" t="str">
        <f t="shared" si="3"/>
        <v xml:space="preserve"> </v>
      </c>
      <c r="BF17" s="13" t="str">
        <f t="shared" si="3"/>
        <v xml:space="preserve"> </v>
      </c>
      <c r="BG17" s="13" t="str">
        <f t="shared" si="3"/>
        <v xml:space="preserve"> </v>
      </c>
      <c r="BH17" s="13" t="str">
        <f t="shared" si="3"/>
        <v xml:space="preserve"> </v>
      </c>
      <c r="BI17" s="13" t="str">
        <f t="shared" si="3"/>
        <v xml:space="preserve"> </v>
      </c>
      <c r="BJ17" s="13" t="str">
        <f t="shared" si="3"/>
        <v xml:space="preserve"> </v>
      </c>
      <c r="BK17" s="13" t="str">
        <f t="shared" si="3"/>
        <v xml:space="preserve"> </v>
      </c>
      <c r="BL17" s="10"/>
    </row>
    <row r="18" spans="2:64" ht="39.75" customHeight="1" x14ac:dyDescent="0.45">
      <c r="B18" s="149" t="s">
        <v>54</v>
      </c>
      <c r="C18" s="78" t="s">
        <v>55</v>
      </c>
      <c r="D18" s="129">
        <f t="shared" si="0"/>
        <v>117</v>
      </c>
      <c r="E18" s="100">
        <f>'ian25'!E18+'feb25'!E18+'mar25'!E18+'apr25'!E18+'mai25'!E18+'iun25'!E18</f>
        <v>61</v>
      </c>
      <c r="F18" s="100">
        <f>'ian25'!F18+'feb25'!F18+'mar25'!F18+'apr25'!F18+'mai25'!F18+'iun25'!F18</f>
        <v>56</v>
      </c>
      <c r="G18" s="100">
        <f>'ian25'!G18+'feb25'!G18+'mar25'!G18+'apr25'!G18+'mai25'!G18+'iun25'!G18</f>
        <v>9</v>
      </c>
      <c r="H18" s="100">
        <f>'ian25'!H18+'feb25'!H18+'mar25'!H18+'apr25'!H18+'mai25'!H18+'iun25'!H18</f>
        <v>6</v>
      </c>
      <c r="I18" s="100">
        <f>'ian25'!I18+'feb25'!I18+'mar25'!I18+'apr25'!I18+'mai25'!I18+'iun25'!I18</f>
        <v>7</v>
      </c>
      <c r="J18" s="100">
        <f>'ian25'!J18+'feb25'!J18+'mar25'!J18+'apr25'!J18+'mai25'!J18+'iun25'!J18</f>
        <v>3</v>
      </c>
      <c r="K18" s="100">
        <f>'ian25'!K18+'feb25'!K18+'mar25'!K18+'apr25'!K18+'mai25'!K18+'iun25'!K18</f>
        <v>8</v>
      </c>
      <c r="L18" s="100">
        <f>'ian25'!L18+'feb25'!L18+'mar25'!L18+'apr25'!L18+'mai25'!L18+'iun25'!L18</f>
        <v>34</v>
      </c>
      <c r="M18" s="100">
        <f>'ian25'!M18+'feb25'!M18+'mar25'!M18+'apr25'!M18+'mai25'!M18+'iun25'!M18</f>
        <v>59</v>
      </c>
      <c r="N18" s="100">
        <f>'ian25'!N18+'feb25'!N18+'mar25'!N18+'apr25'!N18+'mai25'!N18+'iun25'!N18</f>
        <v>18</v>
      </c>
      <c r="O18" s="100">
        <f>'ian25'!O18+'feb25'!O18+'mar25'!O18+'apr25'!O18+'mai25'!O18+'iun25'!O18</f>
        <v>39</v>
      </c>
      <c r="P18" s="100">
        <f>'ian25'!P18+'feb25'!P18+'mar25'!P18+'apr25'!P18+'mai25'!P18+'iun25'!P18</f>
        <v>78</v>
      </c>
      <c r="Q18" s="100">
        <f>'ian25'!Q18+'feb25'!Q18+'mar25'!Q18+'apr25'!Q18+'mai25'!Q18+'iun25'!Q18</f>
        <v>2</v>
      </c>
      <c r="R18" s="100">
        <f>'ian25'!R18+'feb25'!R18+'mar25'!R18+'apr25'!R18+'mai25'!R18+'iun25'!R18</f>
        <v>0</v>
      </c>
      <c r="S18" s="100">
        <f>'ian25'!S18+'feb25'!S18+'mar25'!S18+'apr25'!S18+'mai25'!S18+'iun25'!S18</f>
        <v>24</v>
      </c>
      <c r="T18" s="100">
        <f>'ian25'!T18+'feb25'!T18+'mar25'!T18+'apr25'!T18+'mai25'!T18+'iun25'!T18</f>
        <v>31</v>
      </c>
      <c r="U18" s="100">
        <f>'ian25'!U18+'feb25'!U18+'mar25'!U18+'apr25'!U18+'mai25'!U18+'iun25'!U18</f>
        <v>37</v>
      </c>
      <c r="V18" s="100">
        <f>'ian25'!V18+'feb25'!V18+'mar25'!V18+'apr25'!V18+'mai25'!V18+'iun25'!V18</f>
        <v>5</v>
      </c>
      <c r="W18" s="100">
        <f>'ian25'!W18+'feb25'!W18+'mar25'!W18+'apr25'!W18+'mai25'!W18+'iun25'!W18</f>
        <v>18</v>
      </c>
      <c r="X18" s="100">
        <f>'ian25'!X18+'feb25'!X18+'mar25'!X18+'apr25'!X18+'mai25'!X18+'iun25'!X18</f>
        <v>41</v>
      </c>
      <c r="Y18" s="100">
        <f>'ian25'!Y18+'feb25'!Y18+'mar25'!Y18+'apr25'!Y18+'mai25'!Y18+'iun25'!Y18</f>
        <v>76</v>
      </c>
      <c r="Z18" s="100">
        <f>'ian25'!Z18+'feb25'!Z18+'mar25'!Z18+'apr25'!Z18+'mai25'!Z18+'iun25'!Z18</f>
        <v>0</v>
      </c>
      <c r="AA18" s="100">
        <f>'ian25'!AA18+'feb25'!AA18+'mar25'!AA18+'apr25'!AA18+'mai25'!AA18+'iun25'!AA18</f>
        <v>0</v>
      </c>
      <c r="AB18" s="100">
        <f>'ian25'!AB18+'feb25'!AB18+'mar25'!AB18+'apr25'!AB18+'mai25'!AB18+'iun25'!AB18</f>
        <v>0</v>
      </c>
      <c r="AC18" s="100">
        <f>'ian25'!AC18+'feb25'!AC18+'mar25'!AC18+'apr25'!AC18+'mai25'!AC18+'iun25'!AC18</f>
        <v>1</v>
      </c>
      <c r="AD18" s="100">
        <f>'ian25'!AD18+'feb25'!AD18+'mar25'!AD18+'apr25'!AD18+'mai25'!AD18+'iun25'!AD18</f>
        <v>1</v>
      </c>
      <c r="AE18" s="100">
        <f>'ian25'!AE18+'feb25'!AE18+'mar25'!AE18+'apr25'!AE18+'mai25'!AE18+'iun25'!AE18</f>
        <v>0</v>
      </c>
      <c r="AF18" s="100">
        <f>'ian25'!AF18+'feb25'!AF18+'mar25'!AF18+'apr25'!AF18+'mai25'!AF18+'iun25'!AF18</f>
        <v>0</v>
      </c>
      <c r="AG18" s="100">
        <f>'ian25'!AG18+'feb25'!AG18+'mar25'!AG18+'apr25'!AG18+'mai25'!AG18+'iun25'!AG18</f>
        <v>0</v>
      </c>
      <c r="AH18" s="100">
        <f>'ian25'!AH18+'feb25'!AH18+'mar25'!AH18+'apr25'!AH18+'mai25'!AH18+'iun25'!AH18</f>
        <v>0</v>
      </c>
      <c r="AI18" s="100">
        <f>'ian25'!AI18+'feb25'!AI18+'mar25'!AI18+'apr25'!AI18+'mai25'!AI18+'iun25'!AI18</f>
        <v>0</v>
      </c>
      <c r="AJ18" s="100">
        <f>'ian25'!AJ18+'feb25'!AJ18+'mar25'!AJ18+'apr25'!AJ18+'mai25'!AJ18+'iun25'!AJ18</f>
        <v>0</v>
      </c>
      <c r="AK18" s="100">
        <f>'ian25'!AK18+'feb25'!AK18+'mar25'!AK18+'apr25'!AK18+'mai25'!AK18+'iun25'!AK18</f>
        <v>0</v>
      </c>
      <c r="AL18" s="100">
        <f>'ian25'!AL18+'feb25'!AL18+'mar25'!AL18+'apr25'!AL18+'mai25'!AL18+'iun25'!AL18</f>
        <v>0</v>
      </c>
      <c r="AM18" s="100">
        <f>'ian25'!AM18+'feb25'!AM18+'mar25'!AM18+'apr25'!AM18+'mai25'!AM18+'iun25'!AM18</f>
        <v>0</v>
      </c>
      <c r="AN18" s="100">
        <f>'ian25'!AN18+'feb25'!AN18+'mar25'!AN18+'apr25'!AN18+'mai25'!AN18+'iun25'!AN18</f>
        <v>0</v>
      </c>
      <c r="AO18" s="100">
        <f>'ian25'!AO18+'feb25'!AO18+'mar25'!AO18+'apr25'!AO18+'mai25'!AO18+'iun25'!AO18</f>
        <v>0</v>
      </c>
      <c r="AP18" s="100">
        <f>'ian25'!AP18+'feb25'!AP18+'mar25'!AP18+'apr25'!AP18+'mai25'!AP18+'iun25'!AP18</f>
        <v>0</v>
      </c>
      <c r="AQ18" s="100">
        <f>'ian25'!AQ18+'feb25'!AQ18+'mar25'!AQ18+'apr25'!AQ18+'mai25'!AQ18+'iun25'!AQ18</f>
        <v>0</v>
      </c>
      <c r="AR18" s="100">
        <f>'ian25'!AR18+'feb25'!AR18+'mar25'!AR18+'apr25'!AR18+'mai25'!AR18+'iun25'!AR18</f>
        <v>0</v>
      </c>
      <c r="AS18" s="100">
        <f>'ian25'!AS18+'feb25'!AS18+'mar25'!AS18+'apr25'!AS18+'mai25'!AS18+'iun25'!AS18</f>
        <v>116</v>
      </c>
      <c r="AT18" s="146"/>
      <c r="AU18" s="13" t="str">
        <f t="shared" ref="AU18:AZ18" si="4">IF(AG16&lt;=AG14," ","GRESEALA")</f>
        <v xml:space="preserve"> </v>
      </c>
      <c r="AV18" s="13" t="str">
        <f t="shared" si="4"/>
        <v xml:space="preserve"> </v>
      </c>
      <c r="AW18" s="13" t="str">
        <f t="shared" si="4"/>
        <v xml:space="preserve"> </v>
      </c>
      <c r="AX18" s="13" t="str">
        <f t="shared" si="4"/>
        <v xml:space="preserve"> </v>
      </c>
      <c r="AY18" s="13" t="str">
        <f t="shared" si="4"/>
        <v xml:space="preserve"> </v>
      </c>
      <c r="AZ18" s="13" t="str">
        <f t="shared" si="4"/>
        <v xml:space="preserve"> </v>
      </c>
      <c r="BA18" s="13" t="str">
        <f t="shared" ref="BA18:BB18" si="5">IF(AR16&lt;=AR14," ","GRESEALA")</f>
        <v xml:space="preserve"> </v>
      </c>
      <c r="BB18" s="13" t="str">
        <f t="shared" si="5"/>
        <v xml:space="preserve"> </v>
      </c>
      <c r="BC18" s="13" t="str">
        <f>IF(E17+E18=E16," ","GRESEALA")</f>
        <v xml:space="preserve"> </v>
      </c>
      <c r="BD18" s="13" t="str">
        <f>IF(F17+F18=F16," ","GRESEALA")</f>
        <v xml:space="preserve"> </v>
      </c>
      <c r="BE18" s="13" t="str">
        <f>IF(G17+G18=G16," ","GRESEALA")</f>
        <v xml:space="preserve"> </v>
      </c>
      <c r="BF18" s="13" t="str">
        <f>IF(H17+H18=H16," ","GRESEALA")</f>
        <v xml:space="preserve"> </v>
      </c>
      <c r="BG18" s="13" t="str">
        <f>IF(K17+K18=K16," ","GRESEALA")</f>
        <v xml:space="preserve"> </v>
      </c>
      <c r="BH18" s="17" t="str">
        <f>IF(L17+L18=L16," ","GRESEALA")</f>
        <v xml:space="preserve"> </v>
      </c>
      <c r="BI18" s="13" t="str">
        <f>IF(M17+M18=M16," ","GRESEALA")</f>
        <v xml:space="preserve"> </v>
      </c>
      <c r="BJ18" s="13" t="str">
        <f>IF(N17+N18=N16," ","GRESEALA")</f>
        <v xml:space="preserve"> </v>
      </c>
      <c r="BK18" s="13" t="str">
        <f>IF(O17+O18=O16," ","GRESEALA")</f>
        <v xml:space="preserve"> </v>
      </c>
    </row>
    <row r="19" spans="2:64" s="24" customFormat="1" ht="44.25" customHeight="1" x14ac:dyDescent="0.45">
      <c r="B19" s="150" t="s">
        <v>56</v>
      </c>
      <c r="C19" s="78" t="s">
        <v>57</v>
      </c>
      <c r="D19" s="130">
        <f t="shared" si="0"/>
        <v>6</v>
      </c>
      <c r="E19" s="100">
        <f>'ian25'!E19+'feb25'!E19+'mar25'!E19+'apr25'!E19+'mai25'!E19+'iun25'!E19</f>
        <v>3</v>
      </c>
      <c r="F19" s="100">
        <f>'ian25'!F19+'feb25'!F19+'mar25'!F19+'apr25'!F19+'mai25'!F19+'iun25'!F19</f>
        <v>3</v>
      </c>
      <c r="G19" s="100">
        <f>'ian25'!G19+'feb25'!G19+'mar25'!G19+'apr25'!G19+'mai25'!G19+'iun25'!G19</f>
        <v>1</v>
      </c>
      <c r="H19" s="100">
        <f>'ian25'!H19+'feb25'!H19+'mar25'!H19+'apr25'!H19+'mai25'!H19+'iun25'!H19</f>
        <v>1</v>
      </c>
      <c r="I19" s="100">
        <f>'ian25'!I19+'feb25'!I19+'mar25'!I19+'apr25'!I19+'mai25'!I19+'iun25'!I19</f>
        <v>0</v>
      </c>
      <c r="J19" s="100">
        <f>'ian25'!J19+'feb25'!J19+'mar25'!J19+'apr25'!J19+'mai25'!J19+'iun25'!J19</f>
        <v>0</v>
      </c>
      <c r="K19" s="100">
        <f>'ian25'!K19+'feb25'!K19+'mar25'!K19+'apr25'!K19+'mai25'!K19+'iun25'!K19</f>
        <v>0</v>
      </c>
      <c r="L19" s="100">
        <f>'ian25'!L19+'feb25'!L19+'mar25'!L19+'apr25'!L19+'mai25'!L19+'iun25'!L19</f>
        <v>1</v>
      </c>
      <c r="M19" s="100">
        <f>'ian25'!M19+'feb25'!M19+'mar25'!M19+'apr25'!M19+'mai25'!M19+'iun25'!M19</f>
        <v>4</v>
      </c>
      <c r="N19" s="100">
        <f>'ian25'!N19+'feb25'!N19+'mar25'!N19+'apr25'!N19+'mai25'!N19+'iun25'!N19</f>
        <v>1</v>
      </c>
      <c r="O19" s="100">
        <f>'ian25'!O19+'feb25'!O19+'mar25'!O19+'apr25'!O19+'mai25'!O19+'iun25'!O19</f>
        <v>2</v>
      </c>
      <c r="P19" s="100">
        <f>'ian25'!P19+'feb25'!P19+'mar25'!P19+'apr25'!P19+'mai25'!P19+'iun25'!P19</f>
        <v>4</v>
      </c>
      <c r="Q19" s="100">
        <f>'ian25'!Q19+'feb25'!Q19+'mar25'!Q19+'apr25'!Q19+'mai25'!Q19+'iun25'!Q19</f>
        <v>0</v>
      </c>
      <c r="R19" s="100">
        <f>'ian25'!R19+'feb25'!R19+'mar25'!R19+'apr25'!R19+'mai25'!R19+'iun25'!R19</f>
        <v>0</v>
      </c>
      <c r="S19" s="100">
        <f>'ian25'!S19+'feb25'!S19+'mar25'!S19+'apr25'!S19+'mai25'!S19+'iun25'!S19</f>
        <v>1</v>
      </c>
      <c r="T19" s="100">
        <f>'ian25'!T19+'feb25'!T19+'mar25'!T19+'apr25'!T19+'mai25'!T19+'iun25'!T19</f>
        <v>0</v>
      </c>
      <c r="U19" s="100">
        <f>'ian25'!U19+'feb25'!U19+'mar25'!U19+'apr25'!U19+'mai25'!U19+'iun25'!U19</f>
        <v>3</v>
      </c>
      <c r="V19" s="100">
        <f>'ian25'!V19+'feb25'!V19+'mar25'!V19+'apr25'!V19+'mai25'!V19+'iun25'!V19</f>
        <v>0</v>
      </c>
      <c r="W19" s="100">
        <f>'ian25'!W19+'feb25'!W19+'mar25'!W19+'apr25'!W19+'mai25'!W19+'iun25'!W19</f>
        <v>2</v>
      </c>
      <c r="X19" s="100">
        <f>'ian25'!X19+'feb25'!X19+'mar25'!X19+'apr25'!X19+'mai25'!X19+'iun25'!X19</f>
        <v>6</v>
      </c>
      <c r="Y19" s="100">
        <f>'ian25'!Y19+'feb25'!Y19+'mar25'!Y19+'apr25'!Y19+'mai25'!Y19+'iun25'!Y19</f>
        <v>0</v>
      </c>
      <c r="Z19" s="100">
        <f>'ian25'!Z19+'feb25'!Z19+'mar25'!Z19+'apr25'!Z19+'mai25'!Z19+'iun25'!Z19</f>
        <v>0</v>
      </c>
      <c r="AA19" s="100">
        <f>'ian25'!AA19+'feb25'!AA19+'mar25'!AA19+'apr25'!AA19+'mai25'!AA19+'iun25'!AA19</f>
        <v>0</v>
      </c>
      <c r="AB19" s="100">
        <f>'ian25'!AB19+'feb25'!AB19+'mar25'!AB19+'apr25'!AB19+'mai25'!AB19+'iun25'!AB19</f>
        <v>0</v>
      </c>
      <c r="AC19" s="100">
        <f>'ian25'!AC19+'feb25'!AC19+'mar25'!AC19+'apr25'!AC19+'mai25'!AC19+'iun25'!AC19</f>
        <v>0</v>
      </c>
      <c r="AD19" s="100">
        <f>'ian25'!AD19+'feb25'!AD19+'mar25'!AD19+'apr25'!AD19+'mai25'!AD19+'iun25'!AD19</f>
        <v>0</v>
      </c>
      <c r="AE19" s="100">
        <f>'ian25'!AE19+'feb25'!AE19+'mar25'!AE19+'apr25'!AE19+'mai25'!AE19+'iun25'!AE19</f>
        <v>0</v>
      </c>
      <c r="AF19" s="100">
        <f>'ian25'!AF19+'feb25'!AF19+'mar25'!AF19+'apr25'!AF19+'mai25'!AF19+'iun25'!AF19</f>
        <v>0</v>
      </c>
      <c r="AG19" s="100">
        <f>'ian25'!AG19+'feb25'!AG19+'mar25'!AG19+'apr25'!AG19+'mai25'!AG19+'iun25'!AG19</f>
        <v>0</v>
      </c>
      <c r="AH19" s="100">
        <f>'ian25'!AH19+'feb25'!AH19+'mar25'!AH19+'apr25'!AH19+'mai25'!AH19+'iun25'!AH19</f>
        <v>0</v>
      </c>
      <c r="AI19" s="100">
        <f>'ian25'!AI19+'feb25'!AI19+'mar25'!AI19+'apr25'!AI19+'mai25'!AI19+'iun25'!AI19</f>
        <v>0</v>
      </c>
      <c r="AJ19" s="100">
        <f>'ian25'!AJ19+'feb25'!AJ19+'mar25'!AJ19+'apr25'!AJ19+'mai25'!AJ19+'iun25'!AJ19</f>
        <v>0</v>
      </c>
      <c r="AK19" s="100">
        <f>'ian25'!AK19+'feb25'!AK19+'mar25'!AK19+'apr25'!AK19+'mai25'!AK19+'iun25'!AK19</f>
        <v>0</v>
      </c>
      <c r="AL19" s="100">
        <f>'ian25'!AL19+'feb25'!AL19+'mar25'!AL19+'apr25'!AL19+'mai25'!AL19+'iun25'!AL19</f>
        <v>0</v>
      </c>
      <c r="AM19" s="100">
        <f>'ian25'!AM19+'feb25'!AM19+'mar25'!AM19+'apr25'!AM19+'mai25'!AM19+'iun25'!AM19</f>
        <v>0</v>
      </c>
      <c r="AN19" s="100">
        <f>'ian25'!AN19+'feb25'!AN19+'mar25'!AN19+'apr25'!AN19+'mai25'!AN19+'iun25'!AN19</f>
        <v>0</v>
      </c>
      <c r="AO19" s="100">
        <f>'ian25'!AO19+'feb25'!AO19+'mar25'!AO19+'apr25'!AO19+'mai25'!AO19+'iun25'!AO19</f>
        <v>0</v>
      </c>
      <c r="AP19" s="100">
        <f>'ian25'!AP19+'feb25'!AP19+'mar25'!AP19+'apr25'!AP19+'mai25'!AP19+'iun25'!AP19</f>
        <v>0</v>
      </c>
      <c r="AQ19" s="100">
        <f>'ian25'!AQ19+'feb25'!AQ19+'mar25'!AQ19+'apr25'!AQ19+'mai25'!AQ19+'iun25'!AQ19</f>
        <v>0</v>
      </c>
      <c r="AR19" s="100">
        <f>'ian25'!AR19+'feb25'!AR19+'mar25'!AR19+'apr25'!AR19+'mai25'!AR19+'iun25'!AR19</f>
        <v>0</v>
      </c>
      <c r="AS19" s="100">
        <f>'ian25'!AS19+'feb25'!AS19+'mar25'!AS19+'apr25'!AS19+'mai25'!AS19+'iun25'!AS19</f>
        <v>6</v>
      </c>
      <c r="AT19" s="146"/>
      <c r="AU19" s="13" t="str">
        <f>IF(P17+P18=P16," ","GRESEALA")</f>
        <v xml:space="preserve"> </v>
      </c>
      <c r="AV19" s="13" t="str">
        <f>IF(Q17+Q18=Q16," ","GRESEALA")</f>
        <v xml:space="preserve"> </v>
      </c>
      <c r="AW19" s="13" t="str">
        <f t="shared" ref="AW19:BK19" si="6">IF(S17+S18=S16," ","GRESEALA")</f>
        <v xml:space="preserve"> </v>
      </c>
      <c r="AX19" s="13" t="str">
        <f t="shared" si="6"/>
        <v xml:space="preserve"> </v>
      </c>
      <c r="AY19" s="13" t="str">
        <f t="shared" si="6"/>
        <v xml:space="preserve"> </v>
      </c>
      <c r="AZ19" s="13" t="str">
        <f t="shared" si="6"/>
        <v xml:space="preserve"> </v>
      </c>
      <c r="BA19" s="13" t="str">
        <f t="shared" si="6"/>
        <v xml:space="preserve"> </v>
      </c>
      <c r="BB19" s="13" t="str">
        <f t="shared" si="6"/>
        <v xml:space="preserve"> </v>
      </c>
      <c r="BC19" s="13" t="str">
        <f t="shared" si="6"/>
        <v xml:space="preserve"> </v>
      </c>
      <c r="BD19" s="13" t="str">
        <f t="shared" si="6"/>
        <v xml:space="preserve"> </v>
      </c>
      <c r="BE19" s="13" t="str">
        <f t="shared" si="6"/>
        <v xml:space="preserve"> </v>
      </c>
      <c r="BF19" s="13" t="str">
        <f t="shared" si="6"/>
        <v xml:space="preserve"> </v>
      </c>
      <c r="BG19" s="13" t="str">
        <f t="shared" si="6"/>
        <v xml:space="preserve"> </v>
      </c>
      <c r="BH19" s="13" t="str">
        <f t="shared" si="6"/>
        <v xml:space="preserve"> </v>
      </c>
      <c r="BI19" s="13" t="str">
        <f t="shared" si="6"/>
        <v xml:space="preserve"> </v>
      </c>
      <c r="BJ19" s="13" t="str">
        <f t="shared" si="6"/>
        <v xml:space="preserve"> </v>
      </c>
      <c r="BK19" s="13" t="str">
        <f t="shared" si="6"/>
        <v xml:space="preserve"> </v>
      </c>
    </row>
    <row r="20" spans="2:64" s="24" customFormat="1" ht="57" customHeight="1" x14ac:dyDescent="0.45">
      <c r="B20" s="147" t="s">
        <v>58</v>
      </c>
      <c r="C20" s="79" t="s">
        <v>59</v>
      </c>
      <c r="D20" s="128">
        <f t="shared" si="0"/>
        <v>397</v>
      </c>
      <c r="E20" s="100">
        <f>'ian25'!E20+'feb25'!E20+'mar25'!E20+'apr25'!E20+'mai25'!E20+'iun25'!E20</f>
        <v>214</v>
      </c>
      <c r="F20" s="100">
        <f>'ian25'!F20+'feb25'!F20+'mar25'!F20+'apr25'!F20+'mai25'!F20+'iun25'!F20</f>
        <v>183</v>
      </c>
      <c r="G20" s="100">
        <f>'ian25'!G20+'feb25'!G20+'mar25'!G20+'apr25'!G20+'mai25'!G20+'iun25'!G20</f>
        <v>0</v>
      </c>
      <c r="H20" s="100">
        <f>'ian25'!H20+'feb25'!H20+'mar25'!H20+'apr25'!H20+'mai25'!H20+'iun25'!H20</f>
        <v>0</v>
      </c>
      <c r="I20" s="100">
        <f>'ian25'!I20+'feb25'!I20+'mar25'!I20+'apr25'!I20+'mai25'!I20+'iun25'!I20</f>
        <v>0</v>
      </c>
      <c r="J20" s="100">
        <f>'ian25'!J20+'feb25'!J20+'mar25'!J20+'apr25'!J20+'mai25'!J20+'iun25'!J20</f>
        <v>0</v>
      </c>
      <c r="K20" s="100">
        <f>'ian25'!K20+'feb25'!K20+'mar25'!K20+'apr25'!K20+'mai25'!K20+'iun25'!K20</f>
        <v>0</v>
      </c>
      <c r="L20" s="100">
        <f>'ian25'!L20+'feb25'!L20+'mar25'!L20+'apr25'!L20+'mai25'!L20+'iun25'!L20</f>
        <v>0</v>
      </c>
      <c r="M20" s="100">
        <f>'ian25'!M20+'feb25'!M20+'mar25'!M20+'apr25'!M20+'mai25'!M20+'iun25'!M20</f>
        <v>397</v>
      </c>
      <c r="N20" s="100">
        <f>'ian25'!N20+'feb25'!N20+'mar25'!N20+'apr25'!N20+'mai25'!N20+'iun25'!N20</f>
        <v>154</v>
      </c>
      <c r="O20" s="100">
        <f>'ian25'!O20+'feb25'!O20+'mar25'!O20+'apr25'!O20+'mai25'!O20+'iun25'!O20</f>
        <v>163</v>
      </c>
      <c r="P20" s="100">
        <f>'ian25'!P20+'feb25'!P20+'mar25'!P20+'apr25'!P20+'mai25'!P20+'iun25'!P20</f>
        <v>234</v>
      </c>
      <c r="Q20" s="100">
        <f>'ian25'!Q20+'feb25'!Q20+'mar25'!Q20+'apr25'!Q20+'mai25'!Q20+'iun25'!Q20</f>
        <v>14</v>
      </c>
      <c r="R20" s="100">
        <f>'ian25'!R20+'feb25'!R20+'mar25'!R20+'apr25'!R20+'mai25'!R20+'iun25'!R20</f>
        <v>8</v>
      </c>
      <c r="S20" s="100">
        <f>'ian25'!S20+'feb25'!S20+'mar25'!S20+'apr25'!S20+'mai25'!S20+'iun25'!S20</f>
        <v>91</v>
      </c>
      <c r="T20" s="100">
        <f>'ian25'!T20+'feb25'!T20+'mar25'!T20+'apr25'!T20+'mai25'!T20+'iun25'!T20</f>
        <v>69</v>
      </c>
      <c r="U20" s="100">
        <f>'ian25'!U20+'feb25'!U20+'mar25'!U20+'apr25'!U20+'mai25'!U20+'iun25'!U20</f>
        <v>172</v>
      </c>
      <c r="V20" s="100">
        <f>'ian25'!V20+'feb25'!V20+'mar25'!V20+'apr25'!V20+'mai25'!V20+'iun25'!V20</f>
        <v>14</v>
      </c>
      <c r="W20" s="100">
        <f>'ian25'!W20+'feb25'!W20+'mar25'!W20+'apr25'!W20+'mai25'!W20+'iun25'!W20</f>
        <v>37</v>
      </c>
      <c r="X20" s="100">
        <f>'ian25'!X20+'feb25'!X20+'mar25'!X20+'apr25'!X20+'mai25'!X20+'iun25'!X20</f>
        <v>276</v>
      </c>
      <c r="Y20" s="100">
        <f>'ian25'!Y20+'feb25'!Y20+'mar25'!Y20+'apr25'!Y20+'mai25'!Y20+'iun25'!Y20</f>
        <v>121</v>
      </c>
      <c r="Z20" s="100">
        <f>'ian25'!Z20+'feb25'!Z20+'mar25'!Z20+'apr25'!Z20+'mai25'!Z20+'iun25'!Z20</f>
        <v>0</v>
      </c>
      <c r="AA20" s="100">
        <f>'ian25'!AA20+'feb25'!AA20+'mar25'!AA20+'apr25'!AA20+'mai25'!AA20+'iun25'!AA20</f>
        <v>0</v>
      </c>
      <c r="AB20" s="100">
        <f>'ian25'!AB20+'feb25'!AB20+'mar25'!AB20+'apr25'!AB20+'mai25'!AB20+'iun25'!AB20</f>
        <v>0</v>
      </c>
      <c r="AC20" s="100">
        <f>'ian25'!AC20+'feb25'!AC20+'mar25'!AC20+'apr25'!AC20+'mai25'!AC20+'iun25'!AC20</f>
        <v>0</v>
      </c>
      <c r="AD20" s="100">
        <f>'ian25'!AD20+'feb25'!AD20+'mar25'!AD20+'apr25'!AD20+'mai25'!AD20+'iun25'!AD20</f>
        <v>0</v>
      </c>
      <c r="AE20" s="100">
        <f>'ian25'!AE20+'feb25'!AE20+'mar25'!AE20+'apr25'!AE20+'mai25'!AE20+'iun25'!AE20</f>
        <v>0</v>
      </c>
      <c r="AF20" s="100">
        <f>'ian25'!AF20+'feb25'!AF20+'mar25'!AF20+'apr25'!AF20+'mai25'!AF20+'iun25'!AF20</f>
        <v>0</v>
      </c>
      <c r="AG20" s="100">
        <f>'ian25'!AG20+'feb25'!AG20+'mar25'!AG20+'apr25'!AG20+'mai25'!AG20+'iun25'!AG20</f>
        <v>0</v>
      </c>
      <c r="AH20" s="100">
        <f>'ian25'!AH20+'feb25'!AH20+'mar25'!AH20+'apr25'!AH20+'mai25'!AH20+'iun25'!AH20</f>
        <v>0</v>
      </c>
      <c r="AI20" s="100">
        <f>'ian25'!AI20+'feb25'!AI20+'mar25'!AI20+'apr25'!AI20+'mai25'!AI20+'iun25'!AI20</f>
        <v>0</v>
      </c>
      <c r="AJ20" s="100">
        <f>'ian25'!AJ20+'feb25'!AJ20+'mar25'!AJ20+'apr25'!AJ20+'mai25'!AJ20+'iun25'!AJ20</f>
        <v>0</v>
      </c>
      <c r="AK20" s="100">
        <f>'ian25'!AK20+'feb25'!AK20+'mar25'!AK20+'apr25'!AK20+'mai25'!AK20+'iun25'!AK20</f>
        <v>0</v>
      </c>
      <c r="AL20" s="100">
        <f>'ian25'!AL20+'feb25'!AL20+'mar25'!AL20+'apr25'!AL20+'mai25'!AL20+'iun25'!AL20</f>
        <v>0</v>
      </c>
      <c r="AM20" s="100">
        <f>'ian25'!AM20+'feb25'!AM20+'mar25'!AM20+'apr25'!AM20+'mai25'!AM20+'iun25'!AM20</f>
        <v>0</v>
      </c>
      <c r="AN20" s="100">
        <f>'ian25'!AN20+'feb25'!AN20+'mar25'!AN20+'apr25'!AN20+'mai25'!AN20+'iun25'!AN20</f>
        <v>0</v>
      </c>
      <c r="AO20" s="100">
        <f>'ian25'!AO20+'feb25'!AO20+'mar25'!AO20+'apr25'!AO20+'mai25'!AO20+'iun25'!AO20</f>
        <v>0</v>
      </c>
      <c r="AP20" s="100">
        <f>'ian25'!AP20+'feb25'!AP20+'mar25'!AP20+'apr25'!AP20+'mai25'!AP20+'iun25'!AP20</f>
        <v>0</v>
      </c>
      <c r="AQ20" s="100">
        <f>'ian25'!AQ20+'feb25'!AQ20+'mar25'!AQ20+'apr25'!AQ20+'mai25'!AQ20+'iun25'!AQ20</f>
        <v>0</v>
      </c>
      <c r="AR20" s="100">
        <f>'ian25'!AR20+'feb25'!AR20+'mar25'!AR20+'apr25'!AR20+'mai25'!AR20+'iun25'!AR20</f>
        <v>0</v>
      </c>
      <c r="AS20" s="100">
        <f>'ian25'!AS20+'feb25'!AS20+'mar25'!AS20+'apr25'!AS20+'mai25'!AS20+'iun25'!AS20</f>
        <v>397</v>
      </c>
      <c r="AT20" s="146"/>
      <c r="AU20" s="13" t="str">
        <f>IF(AH17+AH18=AH16," ","GRESEALA")</f>
        <v xml:space="preserve"> </v>
      </c>
      <c r="AV20" s="13" t="str">
        <f>IF(AI17+AI18=AI16," ","GRESEALA")</f>
        <v xml:space="preserve"> </v>
      </c>
      <c r="AW20" s="13" t="str">
        <f>IF(AJ17+AJ18=AJ16," ","GRESEALA")</f>
        <v xml:space="preserve"> </v>
      </c>
      <c r="AX20" s="13" t="str">
        <f>IF(AK17+AK18=AK16," ","GRESEALA")</f>
        <v xml:space="preserve"> </v>
      </c>
      <c r="AY20" s="13" t="str">
        <f>IF(AL17+AL18=AL16," ","GRESEALA")</f>
        <v xml:space="preserve"> </v>
      </c>
      <c r="AZ20" s="13" t="str">
        <f t="shared" ref="AZ20:BA20" si="7">IF(AR17+AR18=AR16," ","GRESEALA")</f>
        <v xml:space="preserve"> </v>
      </c>
      <c r="BA20" s="13" t="str">
        <f t="shared" si="7"/>
        <v xml:space="preserve"> </v>
      </c>
      <c r="BB20" s="13" t="str">
        <f>IF(E16+F16=D16," ","GRESEALA")</f>
        <v xml:space="preserve"> </v>
      </c>
      <c r="BC20" s="13" t="str">
        <f>IF(G16+K16+I16+L16+M16=D16," ","GRESEALA")</f>
        <v xml:space="preserve"> </v>
      </c>
      <c r="BD20" s="13" t="str">
        <f>IF(O16+P16=D16," ","GRESEALA")</f>
        <v xml:space="preserve"> </v>
      </c>
      <c r="BE20" s="13" t="str">
        <f>IF(Q16+S16+T16+U16+V16+W16=D16," ","GRESEALA")</f>
        <v xml:space="preserve"> </v>
      </c>
      <c r="BF20" s="13" t="str">
        <f>IF(X16+Y16+Z16=D16," ","GRESEALA")</f>
        <v xml:space="preserve"> </v>
      </c>
      <c r="BG20" s="13" t="str">
        <f>IF(AA16+AC16+AE16+AF16+AG16+AH16+AI16+AJ16+AK16+AL16+AM16+AN16+AO16+AP16+AQ16+AR16+AS16&gt;=D16," ","GRESEALA")</f>
        <v xml:space="preserve"> </v>
      </c>
      <c r="BH20" s="13" t="str">
        <f>IF(AS16&lt;=D16," ","GRESEALA")</f>
        <v xml:space="preserve"> </v>
      </c>
      <c r="BI20" s="13" t="str">
        <f>IF(H16&lt;=G16," ","GRESEALA")</f>
        <v xml:space="preserve"> </v>
      </c>
      <c r="BJ20" s="13" t="str">
        <f>IF(E21+E22=E20," ","GRESEALA")</f>
        <v xml:space="preserve"> </v>
      </c>
      <c r="BK20" s="13" t="str">
        <f>IF(F21+F22=F20," ","GRESEALA")</f>
        <v xml:space="preserve"> </v>
      </c>
    </row>
    <row r="21" spans="2:64" s="24" customFormat="1" ht="38.25" customHeight="1" x14ac:dyDescent="0.45">
      <c r="B21" s="150" t="s">
        <v>60</v>
      </c>
      <c r="C21" s="80" t="s">
        <v>61</v>
      </c>
      <c r="D21" s="131">
        <f t="shared" si="0"/>
        <v>338</v>
      </c>
      <c r="E21" s="100">
        <f>'ian25'!E21+'feb25'!E21+'mar25'!E21+'apr25'!E21+'mai25'!E21+'iun25'!E21</f>
        <v>180</v>
      </c>
      <c r="F21" s="100">
        <f>'ian25'!F21+'feb25'!F21+'mar25'!F21+'apr25'!F21+'mai25'!F21+'iun25'!F21</f>
        <v>158</v>
      </c>
      <c r="G21" s="100">
        <f>'ian25'!G21+'feb25'!G21+'mar25'!G21+'apr25'!G21+'mai25'!G21+'iun25'!G21</f>
        <v>0</v>
      </c>
      <c r="H21" s="100">
        <f>'ian25'!H21+'feb25'!H21+'mar25'!H21+'apr25'!H21+'mai25'!H21+'iun25'!H21</f>
        <v>0</v>
      </c>
      <c r="I21" s="100">
        <f>'ian25'!I21+'feb25'!I21+'mar25'!I21+'apr25'!I21+'mai25'!I21+'iun25'!I21</f>
        <v>0</v>
      </c>
      <c r="J21" s="100">
        <f>'ian25'!J21+'feb25'!J21+'mar25'!J21+'apr25'!J21+'mai25'!J21+'iun25'!J21</f>
        <v>0</v>
      </c>
      <c r="K21" s="100">
        <f>'ian25'!K21+'feb25'!K21+'mar25'!K21+'apr25'!K21+'mai25'!K21+'iun25'!K21</f>
        <v>0</v>
      </c>
      <c r="L21" s="100">
        <f>'ian25'!L21+'feb25'!L21+'mar25'!L21+'apr25'!L21+'mai25'!L21+'iun25'!L21</f>
        <v>0</v>
      </c>
      <c r="M21" s="100">
        <f>'ian25'!M21+'feb25'!M21+'mar25'!M21+'apr25'!M21+'mai25'!M21+'iun25'!M21</f>
        <v>338</v>
      </c>
      <c r="N21" s="100">
        <f>'ian25'!N21+'feb25'!N21+'mar25'!N21+'apr25'!N21+'mai25'!N21+'iun25'!N21</f>
        <v>136</v>
      </c>
      <c r="O21" s="100">
        <f>'ian25'!O21+'feb25'!O21+'mar25'!O21+'apr25'!O21+'mai25'!O21+'iun25'!O21</f>
        <v>145</v>
      </c>
      <c r="P21" s="100">
        <f>'ian25'!P21+'feb25'!P21+'mar25'!P21+'apr25'!P21+'mai25'!P21+'iun25'!P21</f>
        <v>193</v>
      </c>
      <c r="Q21" s="100">
        <f>'ian25'!Q21+'feb25'!Q21+'mar25'!Q21+'apr25'!Q21+'mai25'!Q21+'iun25'!Q21</f>
        <v>13</v>
      </c>
      <c r="R21" s="100">
        <f>'ian25'!R21+'feb25'!R21+'mar25'!R21+'apr25'!R21+'mai25'!R21+'iun25'!R21</f>
        <v>8</v>
      </c>
      <c r="S21" s="100">
        <f>'ian25'!S21+'feb25'!S21+'mar25'!S21+'apr25'!S21+'mai25'!S21+'iun25'!S21</f>
        <v>79</v>
      </c>
      <c r="T21" s="100">
        <f>'ian25'!T21+'feb25'!T21+'mar25'!T21+'apr25'!T21+'mai25'!T21+'iun25'!T21</f>
        <v>52</v>
      </c>
      <c r="U21" s="100">
        <f>'ian25'!U21+'feb25'!U21+'mar25'!U21+'apr25'!U21+'mai25'!U21+'iun25'!U21</f>
        <v>154</v>
      </c>
      <c r="V21" s="100">
        <f>'ian25'!V21+'feb25'!V21+'mar25'!V21+'apr25'!V21+'mai25'!V21+'iun25'!V21</f>
        <v>12</v>
      </c>
      <c r="W21" s="100">
        <f>'ian25'!W21+'feb25'!W21+'mar25'!W21+'apr25'!W21+'mai25'!W21+'iun25'!W21</f>
        <v>28</v>
      </c>
      <c r="X21" s="100">
        <f>'ian25'!X21+'feb25'!X21+'mar25'!X21+'apr25'!X21+'mai25'!X21+'iun25'!X21</f>
        <v>258</v>
      </c>
      <c r="Y21" s="100">
        <f>'ian25'!Y21+'feb25'!Y21+'mar25'!Y21+'apr25'!Y21+'mai25'!Y21+'iun25'!Y21</f>
        <v>80</v>
      </c>
      <c r="Z21" s="100">
        <f>'ian25'!Z21+'feb25'!Z21+'mar25'!Z21+'apr25'!Z21+'mai25'!Z21+'iun25'!Z21</f>
        <v>0</v>
      </c>
      <c r="AA21" s="100">
        <f>'ian25'!AA21+'feb25'!AA21+'mar25'!AA21+'apr25'!AA21+'mai25'!AA21+'iun25'!AA21</f>
        <v>0</v>
      </c>
      <c r="AB21" s="100">
        <f>'ian25'!AB21+'feb25'!AB21+'mar25'!AB21+'apr25'!AB21+'mai25'!AB21+'iun25'!AB21</f>
        <v>0</v>
      </c>
      <c r="AC21" s="100">
        <f>'ian25'!AC21+'feb25'!AC21+'mar25'!AC21+'apr25'!AC21+'mai25'!AC21+'iun25'!AC21</f>
        <v>0</v>
      </c>
      <c r="AD21" s="100">
        <f>'ian25'!AD21+'feb25'!AD21+'mar25'!AD21+'apr25'!AD21+'mai25'!AD21+'iun25'!AD21</f>
        <v>0</v>
      </c>
      <c r="AE21" s="100">
        <f>'ian25'!AE21+'feb25'!AE21+'mar25'!AE21+'apr25'!AE21+'mai25'!AE21+'iun25'!AE21</f>
        <v>0</v>
      </c>
      <c r="AF21" s="100">
        <f>'ian25'!AF21+'feb25'!AF21+'mar25'!AF21+'apr25'!AF21+'mai25'!AF21+'iun25'!AF21</f>
        <v>0</v>
      </c>
      <c r="AG21" s="100">
        <f>'ian25'!AG21+'feb25'!AG21+'mar25'!AG21+'apr25'!AG21+'mai25'!AG21+'iun25'!AG21</f>
        <v>0</v>
      </c>
      <c r="AH21" s="100">
        <f>'ian25'!AH21+'feb25'!AH21+'mar25'!AH21+'apr25'!AH21+'mai25'!AH21+'iun25'!AH21</f>
        <v>0</v>
      </c>
      <c r="AI21" s="100">
        <f>'ian25'!AI21+'feb25'!AI21+'mar25'!AI21+'apr25'!AI21+'mai25'!AI21+'iun25'!AI21</f>
        <v>0</v>
      </c>
      <c r="AJ21" s="100">
        <f>'ian25'!AJ21+'feb25'!AJ21+'mar25'!AJ21+'apr25'!AJ21+'mai25'!AJ21+'iun25'!AJ21</f>
        <v>0</v>
      </c>
      <c r="AK21" s="100">
        <f>'ian25'!AK21+'feb25'!AK21+'mar25'!AK21+'apr25'!AK21+'mai25'!AK21+'iun25'!AK21</f>
        <v>0</v>
      </c>
      <c r="AL21" s="100">
        <f>'ian25'!AL21+'feb25'!AL21+'mar25'!AL21+'apr25'!AL21+'mai25'!AL21+'iun25'!AL21</f>
        <v>0</v>
      </c>
      <c r="AM21" s="100">
        <f>'ian25'!AM21+'feb25'!AM21+'mar25'!AM21+'apr25'!AM21+'mai25'!AM21+'iun25'!AM21</f>
        <v>0</v>
      </c>
      <c r="AN21" s="100">
        <f>'ian25'!AN21+'feb25'!AN21+'mar25'!AN21+'apr25'!AN21+'mai25'!AN21+'iun25'!AN21</f>
        <v>0</v>
      </c>
      <c r="AO21" s="100">
        <f>'ian25'!AO21+'feb25'!AO21+'mar25'!AO21+'apr25'!AO21+'mai25'!AO21+'iun25'!AO21</f>
        <v>0</v>
      </c>
      <c r="AP21" s="100">
        <f>'ian25'!AP21+'feb25'!AP21+'mar25'!AP21+'apr25'!AP21+'mai25'!AP21+'iun25'!AP21</f>
        <v>0</v>
      </c>
      <c r="AQ21" s="100">
        <f>'ian25'!AQ21+'feb25'!AQ21+'mar25'!AQ21+'apr25'!AQ21+'mai25'!AQ21+'iun25'!AQ21</f>
        <v>0</v>
      </c>
      <c r="AR21" s="100">
        <f>'ian25'!AR21+'feb25'!AR21+'mar25'!AR21+'apr25'!AR21+'mai25'!AR21+'iun25'!AR21</f>
        <v>0</v>
      </c>
      <c r="AS21" s="100">
        <f>'ian25'!AS21+'feb25'!AS21+'mar25'!AS21+'apr25'!AS21+'mai25'!AS21+'iun25'!AS21</f>
        <v>338</v>
      </c>
      <c r="AT21" s="146"/>
      <c r="AU21" s="13" t="str">
        <f>IF(G21+G22=G20," ","GRESEALA")</f>
        <v xml:space="preserve"> </v>
      </c>
      <c r="AV21" s="13" t="str">
        <f>IF(H21+H22=H20," ","GRESEALA")</f>
        <v xml:space="preserve"> </v>
      </c>
      <c r="AW21" s="13" t="str">
        <f t="shared" ref="AW21:BC21" si="8">IF(K21+K22=K20," ","GRESEALA")</f>
        <v xml:space="preserve"> </v>
      </c>
      <c r="AX21" s="13" t="str">
        <f t="shared" si="8"/>
        <v xml:space="preserve"> </v>
      </c>
      <c r="AY21" s="13" t="str">
        <f t="shared" si="8"/>
        <v xml:space="preserve"> </v>
      </c>
      <c r="AZ21" s="13" t="str">
        <f t="shared" si="8"/>
        <v xml:space="preserve"> </v>
      </c>
      <c r="BA21" s="13" t="str">
        <f t="shared" si="8"/>
        <v xml:space="preserve"> </v>
      </c>
      <c r="BB21" s="13" t="str">
        <f t="shared" si="8"/>
        <v xml:space="preserve"> </v>
      </c>
      <c r="BC21" s="13" t="str">
        <f t="shared" si="8"/>
        <v xml:space="preserve"> </v>
      </c>
      <c r="BD21" s="13" t="str">
        <f t="shared" ref="BD21:BK21" si="9">IF(S21+S22=S20," ","GRESEALA")</f>
        <v xml:space="preserve"> </v>
      </c>
      <c r="BE21" s="13" t="str">
        <f t="shared" si="9"/>
        <v xml:space="preserve"> </v>
      </c>
      <c r="BF21" s="13" t="str">
        <f t="shared" si="9"/>
        <v xml:space="preserve"> </v>
      </c>
      <c r="BG21" s="13" t="str">
        <f t="shared" si="9"/>
        <v xml:space="preserve"> </v>
      </c>
      <c r="BH21" s="13" t="str">
        <f t="shared" si="9"/>
        <v xml:space="preserve"> </v>
      </c>
      <c r="BI21" s="13" t="str">
        <f t="shared" si="9"/>
        <v xml:space="preserve"> </v>
      </c>
      <c r="BJ21" s="13" t="str">
        <f t="shared" si="9"/>
        <v xml:space="preserve"> </v>
      </c>
      <c r="BK21" s="13" t="str">
        <f t="shared" si="9"/>
        <v xml:space="preserve"> </v>
      </c>
    </row>
    <row r="22" spans="2:64" s="24" customFormat="1" ht="42" customHeight="1" x14ac:dyDescent="0.45">
      <c r="B22" s="150" t="s">
        <v>62</v>
      </c>
      <c r="C22" s="80" t="s">
        <v>63</v>
      </c>
      <c r="D22" s="131">
        <f t="shared" si="0"/>
        <v>59</v>
      </c>
      <c r="E22" s="100">
        <f>'ian25'!E22+'feb25'!E22+'mar25'!E22+'apr25'!E22+'mai25'!E22+'iun25'!E22</f>
        <v>34</v>
      </c>
      <c r="F22" s="100">
        <f>'ian25'!F22+'feb25'!F22+'mar25'!F22+'apr25'!F22+'mai25'!F22+'iun25'!F22</f>
        <v>25</v>
      </c>
      <c r="G22" s="100">
        <f>'ian25'!G22+'feb25'!G22+'mar25'!G22+'apr25'!G22+'mai25'!G22+'iun25'!G22</f>
        <v>0</v>
      </c>
      <c r="H22" s="100">
        <f>'ian25'!H22+'feb25'!H22+'mar25'!H22+'apr25'!H22+'mai25'!H22+'iun25'!H22</f>
        <v>0</v>
      </c>
      <c r="I22" s="100">
        <f>'ian25'!I22+'feb25'!I22+'mar25'!I22+'apr25'!I22+'mai25'!I22+'iun25'!I22</f>
        <v>0</v>
      </c>
      <c r="J22" s="100">
        <f>'ian25'!J22+'feb25'!J22+'mar25'!J22+'apr25'!J22+'mai25'!J22+'iun25'!J22</f>
        <v>0</v>
      </c>
      <c r="K22" s="100">
        <f>'ian25'!K22+'feb25'!K22+'mar25'!K22+'apr25'!K22+'mai25'!K22+'iun25'!K22</f>
        <v>0</v>
      </c>
      <c r="L22" s="100">
        <f>'ian25'!L22+'feb25'!L22+'mar25'!L22+'apr25'!L22+'mai25'!L22+'iun25'!L22</f>
        <v>0</v>
      </c>
      <c r="M22" s="100">
        <f>'ian25'!M22+'feb25'!M22+'mar25'!M22+'apr25'!M22+'mai25'!M22+'iun25'!M22</f>
        <v>59</v>
      </c>
      <c r="N22" s="100">
        <f>'ian25'!N22+'feb25'!N22+'mar25'!N22+'apr25'!N22+'mai25'!N22+'iun25'!N22</f>
        <v>18</v>
      </c>
      <c r="O22" s="100">
        <f>'ian25'!O22+'feb25'!O22+'mar25'!O22+'apr25'!O22+'mai25'!O22+'iun25'!O22</f>
        <v>18</v>
      </c>
      <c r="P22" s="100">
        <f>'ian25'!P22+'feb25'!P22+'mar25'!P22+'apr25'!P22+'mai25'!P22+'iun25'!P22</f>
        <v>41</v>
      </c>
      <c r="Q22" s="100">
        <f>'ian25'!Q22+'feb25'!Q22+'mar25'!Q22+'apr25'!Q22+'mai25'!Q22+'iun25'!Q22</f>
        <v>1</v>
      </c>
      <c r="R22" s="100">
        <f>'ian25'!R22+'feb25'!R22+'mar25'!R22+'apr25'!R22+'mai25'!R22+'iun25'!R22</f>
        <v>0</v>
      </c>
      <c r="S22" s="100">
        <f>'ian25'!S22+'feb25'!S22+'mar25'!S22+'apr25'!S22+'mai25'!S22+'iun25'!S22</f>
        <v>12</v>
      </c>
      <c r="T22" s="100">
        <f>'ian25'!T22+'feb25'!T22+'mar25'!T22+'apr25'!T22+'mai25'!T22+'iun25'!T22</f>
        <v>17</v>
      </c>
      <c r="U22" s="100">
        <f>'ian25'!U22+'feb25'!U22+'mar25'!U22+'apr25'!U22+'mai25'!U22+'iun25'!U22</f>
        <v>18</v>
      </c>
      <c r="V22" s="100">
        <f>'ian25'!V22+'feb25'!V22+'mar25'!V22+'apr25'!V22+'mai25'!V22+'iun25'!V22</f>
        <v>2</v>
      </c>
      <c r="W22" s="100">
        <f>'ian25'!W22+'feb25'!W22+'mar25'!W22+'apr25'!W22+'mai25'!W22+'iun25'!W22</f>
        <v>9</v>
      </c>
      <c r="X22" s="100">
        <f>'ian25'!X22+'feb25'!X22+'mar25'!X22+'apr25'!X22+'mai25'!X22+'iun25'!X22</f>
        <v>18</v>
      </c>
      <c r="Y22" s="100">
        <f>'ian25'!Y22+'feb25'!Y22+'mar25'!Y22+'apr25'!Y22+'mai25'!Y22+'iun25'!Y22</f>
        <v>41</v>
      </c>
      <c r="Z22" s="100">
        <f>'ian25'!Z22+'feb25'!Z22+'mar25'!Z22+'apr25'!Z22+'mai25'!Z22+'iun25'!Z22</f>
        <v>0</v>
      </c>
      <c r="AA22" s="100">
        <f>'ian25'!AA22+'feb25'!AA22+'mar25'!AA22+'apr25'!AA22+'mai25'!AA22+'iun25'!AA22</f>
        <v>0</v>
      </c>
      <c r="AB22" s="100">
        <f>'ian25'!AB22+'feb25'!AB22+'mar25'!AB22+'apr25'!AB22+'mai25'!AB22+'iun25'!AB22</f>
        <v>0</v>
      </c>
      <c r="AC22" s="100">
        <f>'ian25'!AC22+'feb25'!AC22+'mar25'!AC22+'apr25'!AC22+'mai25'!AC22+'iun25'!AC22</f>
        <v>0</v>
      </c>
      <c r="AD22" s="100">
        <f>'ian25'!AD22+'feb25'!AD22+'mar25'!AD22+'apr25'!AD22+'mai25'!AD22+'iun25'!AD22</f>
        <v>0</v>
      </c>
      <c r="AE22" s="100">
        <f>'ian25'!AE22+'feb25'!AE22+'mar25'!AE22+'apr25'!AE22+'mai25'!AE22+'iun25'!AE22</f>
        <v>0</v>
      </c>
      <c r="AF22" s="100">
        <f>'ian25'!AF22+'feb25'!AF22+'mar25'!AF22+'apr25'!AF22+'mai25'!AF22+'iun25'!AF22</f>
        <v>0</v>
      </c>
      <c r="AG22" s="100">
        <f>'ian25'!AG22+'feb25'!AG22+'mar25'!AG22+'apr25'!AG22+'mai25'!AG22+'iun25'!AG22</f>
        <v>0</v>
      </c>
      <c r="AH22" s="100">
        <f>'ian25'!AH22+'feb25'!AH22+'mar25'!AH22+'apr25'!AH22+'mai25'!AH22+'iun25'!AH22</f>
        <v>0</v>
      </c>
      <c r="AI22" s="100">
        <f>'ian25'!AI22+'feb25'!AI22+'mar25'!AI22+'apr25'!AI22+'mai25'!AI22+'iun25'!AI22</f>
        <v>0</v>
      </c>
      <c r="AJ22" s="100">
        <f>'ian25'!AJ22+'feb25'!AJ22+'mar25'!AJ22+'apr25'!AJ22+'mai25'!AJ22+'iun25'!AJ22</f>
        <v>0</v>
      </c>
      <c r="AK22" s="100">
        <f>'ian25'!AK22+'feb25'!AK22+'mar25'!AK22+'apr25'!AK22+'mai25'!AK22+'iun25'!AK22</f>
        <v>0</v>
      </c>
      <c r="AL22" s="100">
        <f>'ian25'!AL22+'feb25'!AL22+'mar25'!AL22+'apr25'!AL22+'mai25'!AL22+'iun25'!AL22</f>
        <v>0</v>
      </c>
      <c r="AM22" s="100">
        <f>'ian25'!AM22+'feb25'!AM22+'mar25'!AM22+'apr25'!AM22+'mai25'!AM22+'iun25'!AM22</f>
        <v>0</v>
      </c>
      <c r="AN22" s="100">
        <f>'ian25'!AN22+'feb25'!AN22+'mar25'!AN22+'apr25'!AN22+'mai25'!AN22+'iun25'!AN22</f>
        <v>0</v>
      </c>
      <c r="AO22" s="100">
        <f>'ian25'!AO22+'feb25'!AO22+'mar25'!AO22+'apr25'!AO22+'mai25'!AO22+'iun25'!AO22</f>
        <v>0</v>
      </c>
      <c r="AP22" s="100">
        <f>'ian25'!AP22+'feb25'!AP22+'mar25'!AP22+'apr25'!AP22+'mai25'!AP22+'iun25'!AP22</f>
        <v>0</v>
      </c>
      <c r="AQ22" s="100">
        <f>'ian25'!AQ22+'feb25'!AQ22+'mar25'!AQ22+'apr25'!AQ22+'mai25'!AQ22+'iun25'!AQ22</f>
        <v>0</v>
      </c>
      <c r="AR22" s="100">
        <f>'ian25'!AR22+'feb25'!AR22+'mar25'!AR22+'apr25'!AR22+'mai25'!AR22+'iun25'!AR22</f>
        <v>0</v>
      </c>
      <c r="AS22" s="100">
        <f>'ian25'!AS22+'feb25'!AS22+'mar25'!AS22+'apr25'!AS22+'mai25'!AS22+'iun25'!AS22</f>
        <v>59</v>
      </c>
      <c r="AT22" s="146"/>
      <c r="AU22" s="13" t="str">
        <f t="shared" ref="AU22:BF22" si="10">IF(AA21+AA22=AA20," ","GRESEALA")</f>
        <v xml:space="preserve"> </v>
      </c>
      <c r="AV22" s="13" t="str">
        <f t="shared" si="10"/>
        <v xml:space="preserve"> </v>
      </c>
      <c r="AW22" s="13" t="str">
        <f t="shared" si="10"/>
        <v xml:space="preserve"> </v>
      </c>
      <c r="AX22" s="13" t="str">
        <f t="shared" si="10"/>
        <v xml:space="preserve"> </v>
      </c>
      <c r="AY22" s="13" t="str">
        <f t="shared" si="10"/>
        <v xml:space="preserve"> </v>
      </c>
      <c r="AZ22" s="13" t="str">
        <f t="shared" si="10"/>
        <v xml:space="preserve"> </v>
      </c>
      <c r="BA22" s="13" t="str">
        <f t="shared" si="10"/>
        <v xml:space="preserve"> </v>
      </c>
      <c r="BB22" s="13" t="str">
        <f t="shared" si="10"/>
        <v xml:space="preserve"> </v>
      </c>
      <c r="BC22" s="13" t="str">
        <f t="shared" si="10"/>
        <v xml:space="preserve"> </v>
      </c>
      <c r="BD22" s="13" t="str">
        <f t="shared" si="10"/>
        <v xml:space="preserve"> </v>
      </c>
      <c r="BE22" s="13" t="str">
        <f t="shared" si="10"/>
        <v xml:space="preserve"> </v>
      </c>
      <c r="BF22" s="13" t="str">
        <f t="shared" si="10"/>
        <v xml:space="preserve"> </v>
      </c>
      <c r="BG22" s="13" t="str">
        <f t="shared" ref="BG22:BH22" si="11">IF(AR21+AR22=AR20," ","GRESEALA")</f>
        <v xml:space="preserve"> </v>
      </c>
      <c r="BH22" s="13" t="str">
        <f t="shared" si="11"/>
        <v xml:space="preserve"> </v>
      </c>
      <c r="BI22" s="13" t="str">
        <f>IF(E20+F20=D20," ","GRESEALA")</f>
        <v xml:space="preserve"> </v>
      </c>
      <c r="BJ22" s="13" t="str">
        <f>IF(G20+I20+K20+L20+M20=D20," ","GRESEALA")</f>
        <v xml:space="preserve"> </v>
      </c>
      <c r="BK22" s="13" t="str">
        <f>IF(O20+P20=D20," ","GRESEALA")</f>
        <v xml:space="preserve"> </v>
      </c>
    </row>
    <row r="23" spans="2:64" s="24" customFormat="1" ht="39" customHeight="1" x14ac:dyDescent="0.45">
      <c r="B23" s="147" t="s">
        <v>64</v>
      </c>
      <c r="C23" s="79" t="s">
        <v>65</v>
      </c>
      <c r="D23" s="128">
        <f t="shared" si="0"/>
        <v>0</v>
      </c>
      <c r="E23" s="100">
        <f>'ian25'!E23+'feb25'!E23+'mar25'!E23+'apr25'!E23+'mai25'!E23+'iun25'!E23</f>
        <v>0</v>
      </c>
      <c r="F23" s="100">
        <f>'ian25'!F23+'feb25'!F23+'mar25'!F23+'apr25'!F23+'mai25'!F23+'iun25'!F23</f>
        <v>0</v>
      </c>
      <c r="G23" s="100">
        <f>'ian25'!G23+'feb25'!G23+'mar25'!G23+'apr25'!G23+'mai25'!G23+'iun25'!G23</f>
        <v>0</v>
      </c>
      <c r="H23" s="100">
        <f>'ian25'!H23+'feb25'!H23+'mar25'!H23+'apr25'!H23+'mai25'!H23+'iun25'!H23</f>
        <v>0</v>
      </c>
      <c r="I23" s="100">
        <f>'ian25'!I23+'feb25'!I23+'mar25'!I23+'apr25'!I23+'mai25'!I23+'iun25'!I23</f>
        <v>0</v>
      </c>
      <c r="J23" s="100">
        <f>'ian25'!J23+'feb25'!J23+'mar25'!J23+'apr25'!J23+'mai25'!J23+'iun25'!J23</f>
        <v>0</v>
      </c>
      <c r="K23" s="100">
        <f>'ian25'!K23+'feb25'!K23+'mar25'!K23+'apr25'!K23+'mai25'!K23+'iun25'!K23</f>
        <v>0</v>
      </c>
      <c r="L23" s="100">
        <f>'ian25'!L23+'feb25'!L23+'mar25'!L23+'apr25'!L23+'mai25'!L23+'iun25'!L23</f>
        <v>0</v>
      </c>
      <c r="M23" s="100">
        <f>'ian25'!M23+'feb25'!M23+'mar25'!M23+'apr25'!M23+'mai25'!M23+'iun25'!M23</f>
        <v>0</v>
      </c>
      <c r="N23" s="100">
        <f>'ian25'!N23+'feb25'!N23+'mar25'!N23+'apr25'!N23+'mai25'!N23+'iun25'!N23</f>
        <v>0</v>
      </c>
      <c r="O23" s="100">
        <f>'ian25'!O23+'feb25'!O23+'mar25'!O23+'apr25'!O23+'mai25'!O23+'iun25'!O23</f>
        <v>0</v>
      </c>
      <c r="P23" s="100">
        <f>'ian25'!P23+'feb25'!P23+'mar25'!P23+'apr25'!P23+'mai25'!P23+'iun25'!P23</f>
        <v>0</v>
      </c>
      <c r="Q23" s="100">
        <f>'ian25'!Q23+'feb25'!Q23+'mar25'!Q23+'apr25'!Q23+'mai25'!Q23+'iun25'!Q23</f>
        <v>0</v>
      </c>
      <c r="R23" s="100">
        <f>'ian25'!R23+'feb25'!R23+'mar25'!R23+'apr25'!R23+'mai25'!R23+'iun25'!R23</f>
        <v>0</v>
      </c>
      <c r="S23" s="100">
        <f>'ian25'!S23+'feb25'!S23+'mar25'!S23+'apr25'!S23+'mai25'!S23+'iun25'!S23</f>
        <v>0</v>
      </c>
      <c r="T23" s="100">
        <f>'ian25'!T23+'feb25'!T23+'mar25'!T23+'apr25'!T23+'mai25'!T23+'iun25'!T23</f>
        <v>0</v>
      </c>
      <c r="U23" s="100">
        <f>'ian25'!U23+'feb25'!U23+'mar25'!U23+'apr25'!U23+'mai25'!U23+'iun25'!U23</f>
        <v>0</v>
      </c>
      <c r="V23" s="100">
        <f>'ian25'!V23+'feb25'!V23+'mar25'!V23+'apr25'!V23+'mai25'!V23+'iun25'!V23</f>
        <v>0</v>
      </c>
      <c r="W23" s="100">
        <f>'ian25'!W23+'feb25'!W23+'mar25'!W23+'apr25'!W23+'mai25'!W23+'iun25'!W23</f>
        <v>0</v>
      </c>
      <c r="X23" s="100">
        <f>'ian25'!X23+'feb25'!X23+'mar25'!X23+'apr25'!X23+'mai25'!X23+'iun25'!X23</f>
        <v>0</v>
      </c>
      <c r="Y23" s="100">
        <f>'ian25'!Y23+'feb25'!Y23+'mar25'!Y23+'apr25'!Y23+'mai25'!Y23+'iun25'!Y23</f>
        <v>0</v>
      </c>
      <c r="Z23" s="100">
        <f>'ian25'!Z23+'feb25'!Z23+'mar25'!Z23+'apr25'!Z23+'mai25'!Z23+'iun25'!Z23</f>
        <v>0</v>
      </c>
      <c r="AA23" s="100">
        <f>'ian25'!AA23+'feb25'!AA23+'mar25'!AA23+'apr25'!AA23+'mai25'!AA23+'iun25'!AA23</f>
        <v>0</v>
      </c>
      <c r="AB23" s="100">
        <f>'ian25'!AB23+'feb25'!AB23+'mar25'!AB23+'apr25'!AB23+'mai25'!AB23+'iun25'!AB23</f>
        <v>0</v>
      </c>
      <c r="AC23" s="100">
        <f>'ian25'!AC23+'feb25'!AC23+'mar25'!AC23+'apr25'!AC23+'mai25'!AC23+'iun25'!AC23</f>
        <v>0</v>
      </c>
      <c r="AD23" s="100">
        <f>'ian25'!AD23+'feb25'!AD23+'mar25'!AD23+'apr25'!AD23+'mai25'!AD23+'iun25'!AD23</f>
        <v>0</v>
      </c>
      <c r="AE23" s="100">
        <f>'ian25'!AE23+'feb25'!AE23+'mar25'!AE23+'apr25'!AE23+'mai25'!AE23+'iun25'!AE23</f>
        <v>0</v>
      </c>
      <c r="AF23" s="100">
        <f>'ian25'!AF23+'feb25'!AF23+'mar25'!AF23+'apr25'!AF23+'mai25'!AF23+'iun25'!AF23</f>
        <v>0</v>
      </c>
      <c r="AG23" s="100">
        <f>'ian25'!AG23+'feb25'!AG23+'mar25'!AG23+'apr25'!AG23+'mai25'!AG23+'iun25'!AG23</f>
        <v>0</v>
      </c>
      <c r="AH23" s="100">
        <f>'ian25'!AH23+'feb25'!AH23+'mar25'!AH23+'apr25'!AH23+'mai25'!AH23+'iun25'!AH23</f>
        <v>0</v>
      </c>
      <c r="AI23" s="100">
        <f>'ian25'!AI23+'feb25'!AI23+'mar25'!AI23+'apr25'!AI23+'mai25'!AI23+'iun25'!AI23</f>
        <v>0</v>
      </c>
      <c r="AJ23" s="100">
        <f>'ian25'!AJ23+'feb25'!AJ23+'mar25'!AJ23+'apr25'!AJ23+'mai25'!AJ23+'iun25'!AJ23</f>
        <v>0</v>
      </c>
      <c r="AK23" s="100">
        <f>'ian25'!AK23+'feb25'!AK23+'mar25'!AK23+'apr25'!AK23+'mai25'!AK23+'iun25'!AK23</f>
        <v>0</v>
      </c>
      <c r="AL23" s="100">
        <f>'ian25'!AL23+'feb25'!AL23+'mar25'!AL23+'apr25'!AL23+'mai25'!AL23+'iun25'!AL23</f>
        <v>0</v>
      </c>
      <c r="AM23" s="100">
        <f>'ian25'!AM23+'feb25'!AM23+'mar25'!AM23+'apr25'!AM23+'mai25'!AM23+'iun25'!AM23</f>
        <v>0</v>
      </c>
      <c r="AN23" s="100">
        <f>'ian25'!AN23+'feb25'!AN23+'mar25'!AN23+'apr25'!AN23+'mai25'!AN23+'iun25'!AN23</f>
        <v>0</v>
      </c>
      <c r="AO23" s="100">
        <f>'ian25'!AO23+'feb25'!AO23+'mar25'!AO23+'apr25'!AO23+'mai25'!AO23+'iun25'!AO23</f>
        <v>0</v>
      </c>
      <c r="AP23" s="100">
        <f>'ian25'!AP23+'feb25'!AP23+'mar25'!AP23+'apr25'!AP23+'mai25'!AP23+'iun25'!AP23</f>
        <v>0</v>
      </c>
      <c r="AQ23" s="100">
        <f>'ian25'!AQ23+'feb25'!AQ23+'mar25'!AQ23+'apr25'!AQ23+'mai25'!AQ23+'iun25'!AQ23</f>
        <v>0</v>
      </c>
      <c r="AR23" s="100">
        <f>'ian25'!AR23+'feb25'!AR23+'mar25'!AR23+'apr25'!AR23+'mai25'!AR23+'iun25'!AR23</f>
        <v>0</v>
      </c>
      <c r="AS23" s="100">
        <f>'ian25'!AS23+'feb25'!AS23+'mar25'!AS23+'apr25'!AS23+'mai25'!AS23+'iun25'!AS23</f>
        <v>0</v>
      </c>
      <c r="AT23" s="146"/>
      <c r="AU23" s="13" t="str">
        <f>IF(Q20+S20+T20+U20+V20+W20=D20," ","GRESEALA")</f>
        <v xml:space="preserve"> </v>
      </c>
      <c r="AV23" s="13" t="str">
        <f>IF(X20+Y20+Z20=D20," ","GRESEALA")</f>
        <v xml:space="preserve"> </v>
      </c>
      <c r="AW23" s="13" t="str">
        <f>IF(AA20+AC20+AE20+AF20+AG20+AH20+AI20+AJ20+AK20+AL20+AR20+AS20&gt;=D20," ","GRESEALA")</f>
        <v xml:space="preserve"> </v>
      </c>
      <c r="AX23" s="13" t="str">
        <f>IF(AS20&gt;=D20," ","GRESEALA")</f>
        <v xml:space="preserve"> </v>
      </c>
      <c r="AY23" s="13" t="str">
        <f>IF(H20&gt;=G20," ","GRESEALA")</f>
        <v xml:space="preserve"> </v>
      </c>
      <c r="AZ23" s="13" t="str">
        <f>IF(E24+E25=E23," ","GRESEALA")</f>
        <v xml:space="preserve"> </v>
      </c>
      <c r="BA23" s="13" t="str">
        <f>IF(F24+F25=F23," ","GRESEALA")</f>
        <v xml:space="preserve"> </v>
      </c>
      <c r="BB23" s="13" t="str">
        <f>IF(G24+G25=G23," ","GRESEALA")</f>
        <v xml:space="preserve"> </v>
      </c>
      <c r="BC23" s="13" t="str">
        <f>IF(H24+H25=H23," ","GRESEALA")</f>
        <v xml:space="preserve"> </v>
      </c>
      <c r="BD23" s="13" t="str">
        <f t="shared" ref="BD23:BJ23" si="12">IF(K24+K25=K23," ","GRESEALA")</f>
        <v xml:space="preserve"> </v>
      </c>
      <c r="BE23" s="13" t="str">
        <f t="shared" si="12"/>
        <v xml:space="preserve"> </v>
      </c>
      <c r="BF23" s="13" t="str">
        <f t="shared" si="12"/>
        <v xml:space="preserve"> </v>
      </c>
      <c r="BG23" s="13" t="str">
        <f t="shared" si="12"/>
        <v xml:space="preserve"> </v>
      </c>
      <c r="BH23" s="13" t="str">
        <f t="shared" si="12"/>
        <v xml:space="preserve"> </v>
      </c>
      <c r="BI23" s="13" t="str">
        <f t="shared" si="12"/>
        <v xml:space="preserve"> </v>
      </c>
      <c r="BJ23" s="13" t="str">
        <f t="shared" si="12"/>
        <v xml:space="preserve"> </v>
      </c>
      <c r="BK23" s="13" t="str">
        <f t="shared" ref="BK23" si="13">IF(S24+S25=S23," ","GRESEALA")</f>
        <v xml:space="preserve"> </v>
      </c>
    </row>
    <row r="24" spans="2:64" s="24" customFormat="1" ht="42.75" customHeight="1" x14ac:dyDescent="0.45">
      <c r="B24" s="150" t="s">
        <v>66</v>
      </c>
      <c r="C24" s="80" t="s">
        <v>67</v>
      </c>
      <c r="D24" s="130">
        <f t="shared" si="0"/>
        <v>0</v>
      </c>
      <c r="E24" s="100">
        <f>'ian25'!E24+'feb25'!E24+'mar25'!E24+'apr25'!E24+'mai25'!E24+'iun25'!E24</f>
        <v>0</v>
      </c>
      <c r="F24" s="100">
        <f>'ian25'!F24+'feb25'!F24+'mar25'!F24+'apr25'!F24+'mai25'!F24+'iun25'!F24</f>
        <v>0</v>
      </c>
      <c r="G24" s="100">
        <f>'ian25'!G24+'feb25'!G24+'mar25'!G24+'apr25'!G24+'mai25'!G24+'iun25'!G24</f>
        <v>0</v>
      </c>
      <c r="H24" s="100">
        <f>'ian25'!H24+'feb25'!H24+'mar25'!H24+'apr25'!H24+'mai25'!H24+'iun25'!H24</f>
        <v>0</v>
      </c>
      <c r="I24" s="100">
        <f>'ian25'!I24+'feb25'!I24+'mar25'!I24+'apr25'!I24+'mai25'!I24+'iun25'!I24</f>
        <v>0</v>
      </c>
      <c r="J24" s="100">
        <f>'ian25'!J24+'feb25'!J24+'mar25'!J24+'apr25'!J24+'mai25'!J24+'iun25'!J24</f>
        <v>0</v>
      </c>
      <c r="K24" s="100">
        <f>'ian25'!K24+'feb25'!K24+'mar25'!K24+'apr25'!K24+'mai25'!K24+'iun25'!K24</f>
        <v>0</v>
      </c>
      <c r="L24" s="100">
        <f>'ian25'!L24+'feb25'!L24+'mar25'!L24+'apr25'!L24+'mai25'!L24+'iun25'!L24</f>
        <v>0</v>
      </c>
      <c r="M24" s="100">
        <f>'ian25'!M24+'feb25'!M24+'mar25'!M24+'apr25'!M24+'mai25'!M24+'iun25'!M24</f>
        <v>0</v>
      </c>
      <c r="N24" s="100">
        <f>'ian25'!N24+'feb25'!N24+'mar25'!N24+'apr25'!N24+'mai25'!N24+'iun25'!N24</f>
        <v>0</v>
      </c>
      <c r="O24" s="100">
        <f>'ian25'!O24+'feb25'!O24+'mar25'!O24+'apr25'!O24+'mai25'!O24+'iun25'!O24</f>
        <v>0</v>
      </c>
      <c r="P24" s="100">
        <f>'ian25'!P24+'feb25'!P24+'mar25'!P24+'apr25'!P24+'mai25'!P24+'iun25'!P24</f>
        <v>0</v>
      </c>
      <c r="Q24" s="100">
        <f>'ian25'!Q24+'feb25'!Q24+'mar25'!Q24+'apr25'!Q24+'mai25'!Q24+'iun25'!Q24</f>
        <v>0</v>
      </c>
      <c r="R24" s="100">
        <f>'ian25'!R24+'feb25'!R24+'mar25'!R24+'apr25'!R24+'mai25'!R24+'iun25'!R24</f>
        <v>0</v>
      </c>
      <c r="S24" s="100">
        <f>'ian25'!S24+'feb25'!S24+'mar25'!S24+'apr25'!S24+'mai25'!S24+'iun25'!S24</f>
        <v>0</v>
      </c>
      <c r="T24" s="100">
        <f>'ian25'!T24+'feb25'!T24+'mar25'!T24+'apr25'!T24+'mai25'!T24+'iun25'!T24</f>
        <v>0</v>
      </c>
      <c r="U24" s="100">
        <f>'ian25'!U24+'feb25'!U24+'mar25'!U24+'apr25'!U24+'mai25'!U24+'iun25'!U24</f>
        <v>0</v>
      </c>
      <c r="V24" s="100">
        <f>'ian25'!V24+'feb25'!V24+'mar25'!V24+'apr25'!V24+'mai25'!V24+'iun25'!V24</f>
        <v>0</v>
      </c>
      <c r="W24" s="100">
        <f>'ian25'!W24+'feb25'!W24+'mar25'!W24+'apr25'!W24+'mai25'!W24+'iun25'!W24</f>
        <v>0</v>
      </c>
      <c r="X24" s="100">
        <f>'ian25'!X24+'feb25'!X24+'mar25'!X24+'apr25'!X24+'mai25'!X24+'iun25'!X24</f>
        <v>0</v>
      </c>
      <c r="Y24" s="100">
        <f>'ian25'!Y24+'feb25'!Y24+'mar25'!Y24+'apr25'!Y24+'mai25'!Y24+'iun25'!Y24</f>
        <v>0</v>
      </c>
      <c r="Z24" s="100">
        <f>'ian25'!Z24+'feb25'!Z24+'mar25'!Z24+'apr25'!Z24+'mai25'!Z24+'iun25'!Z24</f>
        <v>0</v>
      </c>
      <c r="AA24" s="100">
        <f>'ian25'!AA24+'feb25'!AA24+'mar25'!AA24+'apr25'!AA24+'mai25'!AA24+'iun25'!AA24</f>
        <v>0</v>
      </c>
      <c r="AB24" s="100">
        <f>'ian25'!AB24+'feb25'!AB24+'mar25'!AB24+'apr25'!AB24+'mai25'!AB24+'iun25'!AB24</f>
        <v>0</v>
      </c>
      <c r="AC24" s="100">
        <f>'ian25'!AC24+'feb25'!AC24+'mar25'!AC24+'apr25'!AC24+'mai25'!AC24+'iun25'!AC24</f>
        <v>0</v>
      </c>
      <c r="AD24" s="100">
        <f>'ian25'!AD24+'feb25'!AD24+'mar25'!AD24+'apr25'!AD24+'mai25'!AD24+'iun25'!AD24</f>
        <v>0</v>
      </c>
      <c r="AE24" s="100">
        <f>'ian25'!AE24+'feb25'!AE24+'mar25'!AE24+'apr25'!AE24+'mai25'!AE24+'iun25'!AE24</f>
        <v>0</v>
      </c>
      <c r="AF24" s="100">
        <f>'ian25'!AF24+'feb25'!AF24+'mar25'!AF24+'apr25'!AF24+'mai25'!AF24+'iun25'!AF24</f>
        <v>0</v>
      </c>
      <c r="AG24" s="100">
        <f>'ian25'!AG24+'feb25'!AG24+'mar25'!AG24+'apr25'!AG24+'mai25'!AG24+'iun25'!AG24</f>
        <v>0</v>
      </c>
      <c r="AH24" s="100">
        <f>'ian25'!AH24+'feb25'!AH24+'mar25'!AH24+'apr25'!AH24+'mai25'!AH24+'iun25'!AH24</f>
        <v>0</v>
      </c>
      <c r="AI24" s="100">
        <f>'ian25'!AI24+'feb25'!AI24+'mar25'!AI24+'apr25'!AI24+'mai25'!AI24+'iun25'!AI24</f>
        <v>0</v>
      </c>
      <c r="AJ24" s="100">
        <f>'ian25'!AJ24+'feb25'!AJ24+'mar25'!AJ24+'apr25'!AJ24+'mai25'!AJ24+'iun25'!AJ24</f>
        <v>0</v>
      </c>
      <c r="AK24" s="100">
        <f>'ian25'!AK24+'feb25'!AK24+'mar25'!AK24+'apr25'!AK24+'mai25'!AK24+'iun25'!AK24</f>
        <v>0</v>
      </c>
      <c r="AL24" s="100">
        <f>'ian25'!AL24+'feb25'!AL24+'mar25'!AL24+'apr25'!AL24+'mai25'!AL24+'iun25'!AL24</f>
        <v>0</v>
      </c>
      <c r="AM24" s="100">
        <f>'ian25'!AM24+'feb25'!AM24+'mar25'!AM24+'apr25'!AM24+'mai25'!AM24+'iun25'!AM24</f>
        <v>0</v>
      </c>
      <c r="AN24" s="100">
        <f>'ian25'!AN24+'feb25'!AN24+'mar25'!AN24+'apr25'!AN24+'mai25'!AN24+'iun25'!AN24</f>
        <v>0</v>
      </c>
      <c r="AO24" s="100">
        <f>'ian25'!AO24+'feb25'!AO24+'mar25'!AO24+'apr25'!AO24+'mai25'!AO24+'iun25'!AO24</f>
        <v>0</v>
      </c>
      <c r="AP24" s="100">
        <f>'ian25'!AP24+'feb25'!AP24+'mar25'!AP24+'apr25'!AP24+'mai25'!AP24+'iun25'!AP24</f>
        <v>0</v>
      </c>
      <c r="AQ24" s="100">
        <f>'ian25'!AQ24+'feb25'!AQ24+'mar25'!AQ24+'apr25'!AQ24+'mai25'!AQ24+'iun25'!AQ24</f>
        <v>0</v>
      </c>
      <c r="AR24" s="100">
        <f>'ian25'!AR24+'feb25'!AR24+'mar25'!AR24+'apr25'!AR24+'mai25'!AR24+'iun25'!AR24</f>
        <v>0</v>
      </c>
      <c r="AS24" s="100">
        <f>'ian25'!AS24+'feb25'!AS24+'mar25'!AS24+'apr25'!AS24+'mai25'!AS24+'iun25'!AS24</f>
        <v>0</v>
      </c>
      <c r="AT24" s="146"/>
      <c r="AU24" s="13" t="str">
        <f t="shared" ref="AU24:BK24" si="14">IF(T24+T25=T23," ","GRESEALA")</f>
        <v xml:space="preserve"> </v>
      </c>
      <c r="AV24" s="13" t="str">
        <f t="shared" si="14"/>
        <v xml:space="preserve"> </v>
      </c>
      <c r="AW24" s="13" t="str">
        <f t="shared" si="14"/>
        <v xml:space="preserve"> </v>
      </c>
      <c r="AX24" s="13" t="str">
        <f t="shared" si="14"/>
        <v xml:space="preserve"> </v>
      </c>
      <c r="AY24" s="13" t="str">
        <f t="shared" si="14"/>
        <v xml:space="preserve"> </v>
      </c>
      <c r="AZ24" s="13" t="str">
        <f t="shared" si="14"/>
        <v xml:space="preserve"> </v>
      </c>
      <c r="BA24" s="13" t="str">
        <f t="shared" si="14"/>
        <v xml:space="preserve"> </v>
      </c>
      <c r="BB24" s="13" t="str">
        <f t="shared" si="14"/>
        <v xml:space="preserve"> </v>
      </c>
      <c r="BC24" s="13" t="str">
        <f t="shared" si="14"/>
        <v xml:space="preserve"> </v>
      </c>
      <c r="BD24" s="13" t="str">
        <f t="shared" si="14"/>
        <v xml:space="preserve"> </v>
      </c>
      <c r="BE24" s="13" t="str">
        <f t="shared" si="14"/>
        <v xml:space="preserve"> </v>
      </c>
      <c r="BF24" s="13" t="str">
        <f t="shared" si="14"/>
        <v xml:space="preserve"> </v>
      </c>
      <c r="BG24" s="13" t="str">
        <f t="shared" si="14"/>
        <v xml:space="preserve"> </v>
      </c>
      <c r="BH24" s="13" t="str">
        <f t="shared" si="14"/>
        <v xml:space="preserve"> </v>
      </c>
      <c r="BI24" s="13" t="str">
        <f t="shared" si="14"/>
        <v xml:space="preserve"> </v>
      </c>
      <c r="BJ24" s="13" t="str">
        <f t="shared" si="14"/>
        <v xml:space="preserve"> </v>
      </c>
      <c r="BK24" s="13" t="str">
        <f t="shared" si="14"/>
        <v xml:space="preserve"> </v>
      </c>
    </row>
    <row r="25" spans="2:64" s="24" customFormat="1" ht="40.5" customHeight="1" x14ac:dyDescent="0.45">
      <c r="B25" s="150" t="s">
        <v>68</v>
      </c>
      <c r="C25" s="80" t="s">
        <v>69</v>
      </c>
      <c r="D25" s="130">
        <f t="shared" si="0"/>
        <v>0</v>
      </c>
      <c r="E25" s="100">
        <f>'ian25'!E25+'feb25'!E25+'mar25'!E25+'apr25'!E25+'mai25'!E25+'iun25'!E25</f>
        <v>0</v>
      </c>
      <c r="F25" s="100">
        <f>'ian25'!F25+'feb25'!F25+'mar25'!F25+'apr25'!F25+'mai25'!F25+'iun25'!F25</f>
        <v>0</v>
      </c>
      <c r="G25" s="100">
        <f>'ian25'!G25+'feb25'!G25+'mar25'!G25+'apr25'!G25+'mai25'!G25+'iun25'!G25</f>
        <v>0</v>
      </c>
      <c r="H25" s="100">
        <f>'ian25'!H25+'feb25'!H25+'mar25'!H25+'apr25'!H25+'mai25'!H25+'iun25'!H25</f>
        <v>0</v>
      </c>
      <c r="I25" s="100">
        <f>'ian25'!I25+'feb25'!I25+'mar25'!I25+'apr25'!I25+'mai25'!I25+'iun25'!I25</f>
        <v>0</v>
      </c>
      <c r="J25" s="100">
        <f>'ian25'!J25+'feb25'!J25+'mar25'!J25+'apr25'!J25+'mai25'!J25+'iun25'!J25</f>
        <v>0</v>
      </c>
      <c r="K25" s="100">
        <f>'ian25'!K25+'feb25'!K25+'mar25'!K25+'apr25'!K25+'mai25'!K25+'iun25'!K25</f>
        <v>0</v>
      </c>
      <c r="L25" s="100">
        <f>'ian25'!L25+'feb25'!L25+'mar25'!L25+'apr25'!L25+'mai25'!L25+'iun25'!L25</f>
        <v>0</v>
      </c>
      <c r="M25" s="100">
        <f>'ian25'!M25+'feb25'!M25+'mar25'!M25+'apr25'!M25+'mai25'!M25+'iun25'!M25</f>
        <v>0</v>
      </c>
      <c r="N25" s="100">
        <f>'ian25'!N25+'feb25'!N25+'mar25'!N25+'apr25'!N25+'mai25'!N25+'iun25'!N25</f>
        <v>0</v>
      </c>
      <c r="O25" s="100">
        <f>'ian25'!O25+'feb25'!O25+'mar25'!O25+'apr25'!O25+'mai25'!O25+'iun25'!O25</f>
        <v>0</v>
      </c>
      <c r="P25" s="100">
        <f>'ian25'!P25+'feb25'!P25+'mar25'!P25+'apr25'!P25+'mai25'!P25+'iun25'!P25</f>
        <v>0</v>
      </c>
      <c r="Q25" s="100">
        <f>'ian25'!Q25+'feb25'!Q25+'mar25'!Q25+'apr25'!Q25+'mai25'!Q25+'iun25'!Q25</f>
        <v>0</v>
      </c>
      <c r="R25" s="100">
        <f>'ian25'!R25+'feb25'!R25+'mar25'!R25+'apr25'!R25+'mai25'!R25+'iun25'!R25</f>
        <v>0</v>
      </c>
      <c r="S25" s="100">
        <f>'ian25'!S25+'feb25'!S25+'mar25'!S25+'apr25'!S25+'mai25'!S25+'iun25'!S25</f>
        <v>0</v>
      </c>
      <c r="T25" s="100">
        <f>'ian25'!T25+'feb25'!T25+'mar25'!T25+'apr25'!T25+'mai25'!T25+'iun25'!T25</f>
        <v>0</v>
      </c>
      <c r="U25" s="100">
        <f>'ian25'!U25+'feb25'!U25+'mar25'!U25+'apr25'!U25+'mai25'!U25+'iun25'!U25</f>
        <v>0</v>
      </c>
      <c r="V25" s="100">
        <f>'ian25'!V25+'feb25'!V25+'mar25'!V25+'apr25'!V25+'mai25'!V25+'iun25'!V25</f>
        <v>0</v>
      </c>
      <c r="W25" s="100">
        <f>'ian25'!W25+'feb25'!W25+'mar25'!W25+'apr25'!W25+'mai25'!W25+'iun25'!W25</f>
        <v>0</v>
      </c>
      <c r="X25" s="100">
        <f>'ian25'!X25+'feb25'!X25+'mar25'!X25+'apr25'!X25+'mai25'!X25+'iun25'!X25</f>
        <v>0</v>
      </c>
      <c r="Y25" s="100">
        <f>'ian25'!Y25+'feb25'!Y25+'mar25'!Y25+'apr25'!Y25+'mai25'!Y25+'iun25'!Y25</f>
        <v>0</v>
      </c>
      <c r="Z25" s="100">
        <f>'ian25'!Z25+'feb25'!Z25+'mar25'!Z25+'apr25'!Z25+'mai25'!Z25+'iun25'!Z25</f>
        <v>0</v>
      </c>
      <c r="AA25" s="100">
        <f>'ian25'!AA25+'feb25'!AA25+'mar25'!AA25+'apr25'!AA25+'mai25'!AA25+'iun25'!AA25</f>
        <v>0</v>
      </c>
      <c r="AB25" s="100">
        <f>'ian25'!AB25+'feb25'!AB25+'mar25'!AB25+'apr25'!AB25+'mai25'!AB25+'iun25'!AB25</f>
        <v>0</v>
      </c>
      <c r="AC25" s="100">
        <f>'ian25'!AC25+'feb25'!AC25+'mar25'!AC25+'apr25'!AC25+'mai25'!AC25+'iun25'!AC25</f>
        <v>0</v>
      </c>
      <c r="AD25" s="100">
        <f>'ian25'!AD25+'feb25'!AD25+'mar25'!AD25+'apr25'!AD25+'mai25'!AD25+'iun25'!AD25</f>
        <v>0</v>
      </c>
      <c r="AE25" s="100">
        <f>'ian25'!AE25+'feb25'!AE25+'mar25'!AE25+'apr25'!AE25+'mai25'!AE25+'iun25'!AE25</f>
        <v>0</v>
      </c>
      <c r="AF25" s="100">
        <f>'ian25'!AF25+'feb25'!AF25+'mar25'!AF25+'apr25'!AF25+'mai25'!AF25+'iun25'!AF25</f>
        <v>0</v>
      </c>
      <c r="AG25" s="100">
        <f>'ian25'!AG25+'feb25'!AG25+'mar25'!AG25+'apr25'!AG25+'mai25'!AG25+'iun25'!AG25</f>
        <v>0</v>
      </c>
      <c r="AH25" s="100">
        <f>'ian25'!AH25+'feb25'!AH25+'mar25'!AH25+'apr25'!AH25+'mai25'!AH25+'iun25'!AH25</f>
        <v>0</v>
      </c>
      <c r="AI25" s="100">
        <f>'ian25'!AI25+'feb25'!AI25+'mar25'!AI25+'apr25'!AI25+'mai25'!AI25+'iun25'!AI25</f>
        <v>0</v>
      </c>
      <c r="AJ25" s="100">
        <f>'ian25'!AJ25+'feb25'!AJ25+'mar25'!AJ25+'apr25'!AJ25+'mai25'!AJ25+'iun25'!AJ25</f>
        <v>0</v>
      </c>
      <c r="AK25" s="100">
        <f>'ian25'!AK25+'feb25'!AK25+'mar25'!AK25+'apr25'!AK25+'mai25'!AK25+'iun25'!AK25</f>
        <v>0</v>
      </c>
      <c r="AL25" s="100">
        <f>'ian25'!AL25+'feb25'!AL25+'mar25'!AL25+'apr25'!AL25+'mai25'!AL25+'iun25'!AL25</f>
        <v>0</v>
      </c>
      <c r="AM25" s="100">
        <f>'ian25'!AM25+'feb25'!AM25+'mar25'!AM25+'apr25'!AM25+'mai25'!AM25+'iun25'!AM25</f>
        <v>0</v>
      </c>
      <c r="AN25" s="100">
        <f>'ian25'!AN25+'feb25'!AN25+'mar25'!AN25+'apr25'!AN25+'mai25'!AN25+'iun25'!AN25</f>
        <v>0</v>
      </c>
      <c r="AO25" s="100">
        <f>'ian25'!AO25+'feb25'!AO25+'mar25'!AO25+'apr25'!AO25+'mai25'!AO25+'iun25'!AO25</f>
        <v>0</v>
      </c>
      <c r="AP25" s="100">
        <f>'ian25'!AP25+'feb25'!AP25+'mar25'!AP25+'apr25'!AP25+'mai25'!AP25+'iun25'!AP25</f>
        <v>0</v>
      </c>
      <c r="AQ25" s="100">
        <f>'ian25'!AQ25+'feb25'!AQ25+'mar25'!AQ25+'apr25'!AQ25+'mai25'!AQ25+'iun25'!AQ25</f>
        <v>0</v>
      </c>
      <c r="AR25" s="100">
        <f>'ian25'!AR25+'feb25'!AR25+'mar25'!AR25+'apr25'!AR25+'mai25'!AR25+'iun25'!AR25</f>
        <v>0</v>
      </c>
      <c r="AS25" s="100">
        <f>'ian25'!AS25+'feb25'!AS25+'mar25'!AS25+'apr25'!AS25+'mai25'!AS25+'iun25'!AS25</f>
        <v>0</v>
      </c>
      <c r="AT25" s="146"/>
      <c r="AU25" s="13" t="str">
        <f>IF(AK24+AK25=AK23," ","GRESEALA")</f>
        <v xml:space="preserve"> </v>
      </c>
      <c r="AV25" s="13" t="str">
        <f>IF(AL24+AL25=AL23," ","GRESEALA")</f>
        <v xml:space="preserve"> </v>
      </c>
      <c r="AW25" s="13" t="str">
        <f>IF(AR24+AR25=AR23," ","GRESEALA")</f>
        <v xml:space="preserve"> </v>
      </c>
      <c r="AX25" s="13" t="str">
        <f>IF(AS24+AS25=AS23," ","GRESEALA")</f>
        <v xml:space="preserve"> </v>
      </c>
      <c r="AY25" s="13" t="str">
        <f>IF(E23+F23=D23," ","GRESEALA")</f>
        <v xml:space="preserve"> </v>
      </c>
      <c r="AZ25" s="13" t="str">
        <f>IF(G23+K23+I23+L23+M23=D23," ","GRESEALA")</f>
        <v xml:space="preserve"> </v>
      </c>
      <c r="BA25" s="13" t="str">
        <f>IF(O23+P23=D23," ","GRESEALA")</f>
        <v xml:space="preserve"> </v>
      </c>
      <c r="BB25" s="13" t="str">
        <f>IF(Q23+S23+T23+U23+V23+W23=D23," ","GRESEALA")</f>
        <v xml:space="preserve"> </v>
      </c>
      <c r="BC25" s="13" t="str">
        <f>IF(X23+Y23+Z23=D23," ","GRESEALA")</f>
        <v xml:space="preserve"> </v>
      </c>
      <c r="BD25" s="13" t="str">
        <f>IF(AA23+AC23+AE23+AF23+AG23+AH23+AI23+AJ23+AK23+AL23+AM23+AN23+AO23+AP23+AQ23+AR23+AS23&gt;=D23," ","GRESEALA")</f>
        <v xml:space="preserve"> </v>
      </c>
      <c r="BE25" s="13" t="str">
        <f>IF(AS23&lt;=D23," ","GRESEALA")</f>
        <v xml:space="preserve"> </v>
      </c>
      <c r="BF25" s="13" t="str">
        <f>IF(H23&lt;=G23," ","GRESEALA")</f>
        <v xml:space="preserve"> </v>
      </c>
      <c r="BG25" s="13" t="str">
        <f>IF(E27+E28=E26," ","GRESEALA")</f>
        <v xml:space="preserve"> </v>
      </c>
      <c r="BH25" s="13" t="str">
        <f>IF(F27+F28=F26," ","GRESEALA")</f>
        <v xml:space="preserve"> </v>
      </c>
      <c r="BI25" s="13" t="str">
        <f>IF(G27+G28=G26," ","GRESEALA")</f>
        <v xml:space="preserve"> </v>
      </c>
      <c r="BJ25" s="13" t="str">
        <f>IF(H27+H28=H26," ","GRESEALA")</f>
        <v xml:space="preserve"> </v>
      </c>
      <c r="BK25" s="13" t="str">
        <f>IF(K27+K28=K26," ","GRESEALA")</f>
        <v xml:space="preserve"> </v>
      </c>
    </row>
    <row r="26" spans="2:64" s="24" customFormat="1" ht="57" customHeight="1" x14ac:dyDescent="0.45">
      <c r="B26" s="147" t="s">
        <v>70</v>
      </c>
      <c r="C26" s="79" t="s">
        <v>71</v>
      </c>
      <c r="D26" s="128">
        <f t="shared" si="0"/>
        <v>0</v>
      </c>
      <c r="E26" s="100">
        <f>'ian25'!E26+'feb25'!E26+'mar25'!E26+'apr25'!E26+'mai25'!E26+'iun25'!E26</f>
        <v>0</v>
      </c>
      <c r="F26" s="100">
        <f>'ian25'!F26+'feb25'!F26+'mar25'!F26+'apr25'!F26+'mai25'!F26+'iun25'!F26</f>
        <v>0</v>
      </c>
      <c r="G26" s="100">
        <f>'ian25'!G26+'feb25'!G26+'mar25'!G26+'apr25'!G26+'mai25'!G26+'iun25'!G26</f>
        <v>0</v>
      </c>
      <c r="H26" s="100">
        <f>'ian25'!H26+'feb25'!H26+'mar25'!H26+'apr25'!H26+'mai25'!H26+'iun25'!H26</f>
        <v>0</v>
      </c>
      <c r="I26" s="100">
        <f>'ian25'!I26+'feb25'!I26+'mar25'!I26+'apr25'!I26+'mai25'!I26+'iun25'!I26</f>
        <v>0</v>
      </c>
      <c r="J26" s="100">
        <f>'ian25'!J26+'feb25'!J26+'mar25'!J26+'apr25'!J26+'mai25'!J26+'iun25'!J26</f>
        <v>0</v>
      </c>
      <c r="K26" s="100">
        <f>'ian25'!K26+'feb25'!K26+'mar25'!K26+'apr25'!K26+'mai25'!K26+'iun25'!K26</f>
        <v>0</v>
      </c>
      <c r="L26" s="100">
        <f>'ian25'!L26+'feb25'!L26+'mar25'!L26+'apr25'!L26+'mai25'!L26+'iun25'!L26</f>
        <v>0</v>
      </c>
      <c r="M26" s="100">
        <f>'ian25'!M26+'feb25'!M26+'mar25'!M26+'apr25'!M26+'mai25'!M26+'iun25'!M26</f>
        <v>0</v>
      </c>
      <c r="N26" s="100">
        <f>'ian25'!N26+'feb25'!N26+'mar25'!N26+'apr25'!N26+'mai25'!N26+'iun25'!N26</f>
        <v>0</v>
      </c>
      <c r="O26" s="100">
        <f>'ian25'!O26+'feb25'!O26+'mar25'!O26+'apr25'!O26+'mai25'!O26+'iun25'!O26</f>
        <v>0</v>
      </c>
      <c r="P26" s="100">
        <f>'ian25'!P26+'feb25'!P26+'mar25'!P26+'apr25'!P26+'mai25'!P26+'iun25'!P26</f>
        <v>0</v>
      </c>
      <c r="Q26" s="100">
        <f>'ian25'!Q26+'feb25'!Q26+'mar25'!Q26+'apr25'!Q26+'mai25'!Q26+'iun25'!Q26</f>
        <v>0</v>
      </c>
      <c r="R26" s="100">
        <f>'ian25'!R26+'feb25'!R26+'mar25'!R26+'apr25'!R26+'mai25'!R26+'iun25'!R26</f>
        <v>0</v>
      </c>
      <c r="S26" s="100">
        <f>'ian25'!S26+'feb25'!S26+'mar25'!S26+'apr25'!S26+'mai25'!S26+'iun25'!S26</f>
        <v>0</v>
      </c>
      <c r="T26" s="100">
        <f>'ian25'!T26+'feb25'!T26+'mar25'!T26+'apr25'!T26+'mai25'!T26+'iun25'!T26</f>
        <v>0</v>
      </c>
      <c r="U26" s="100">
        <f>'ian25'!U26+'feb25'!U26+'mar25'!U26+'apr25'!U26+'mai25'!U26+'iun25'!U26</f>
        <v>0</v>
      </c>
      <c r="V26" s="100">
        <f>'ian25'!V26+'feb25'!V26+'mar25'!V26+'apr25'!V26+'mai25'!V26+'iun25'!V26</f>
        <v>0</v>
      </c>
      <c r="W26" s="100">
        <f>'ian25'!W26+'feb25'!W26+'mar25'!W26+'apr25'!W26+'mai25'!W26+'iun25'!W26</f>
        <v>0</v>
      </c>
      <c r="X26" s="100">
        <f>'ian25'!X26+'feb25'!X26+'mar25'!X26+'apr25'!X26+'mai25'!X26+'iun25'!X26</f>
        <v>0</v>
      </c>
      <c r="Y26" s="100">
        <f>'ian25'!Y26+'feb25'!Y26+'mar25'!Y26+'apr25'!Y26+'mai25'!Y26+'iun25'!Y26</f>
        <v>0</v>
      </c>
      <c r="Z26" s="100">
        <f>'ian25'!Z26+'feb25'!Z26+'mar25'!Z26+'apr25'!Z26+'mai25'!Z26+'iun25'!Z26</f>
        <v>0</v>
      </c>
      <c r="AA26" s="100">
        <f>'ian25'!AA26+'feb25'!AA26+'mar25'!AA26+'apr25'!AA26+'mai25'!AA26+'iun25'!AA26</f>
        <v>0</v>
      </c>
      <c r="AB26" s="100">
        <f>'ian25'!AB26+'feb25'!AB26+'mar25'!AB26+'apr25'!AB26+'mai25'!AB26+'iun25'!AB26</f>
        <v>0</v>
      </c>
      <c r="AC26" s="100">
        <f>'ian25'!AC26+'feb25'!AC26+'mar25'!AC26+'apr25'!AC26+'mai25'!AC26+'iun25'!AC26</f>
        <v>0</v>
      </c>
      <c r="AD26" s="100">
        <f>'ian25'!AD26+'feb25'!AD26+'mar25'!AD26+'apr25'!AD26+'mai25'!AD26+'iun25'!AD26</f>
        <v>0</v>
      </c>
      <c r="AE26" s="100">
        <f>'ian25'!AE26+'feb25'!AE26+'mar25'!AE26+'apr25'!AE26+'mai25'!AE26+'iun25'!AE26</f>
        <v>0</v>
      </c>
      <c r="AF26" s="100">
        <f>'ian25'!AF26+'feb25'!AF26+'mar25'!AF26+'apr25'!AF26+'mai25'!AF26+'iun25'!AF26</f>
        <v>0</v>
      </c>
      <c r="AG26" s="100">
        <f>'ian25'!AG26+'feb25'!AG26+'mar25'!AG26+'apr25'!AG26+'mai25'!AG26+'iun25'!AG26</f>
        <v>0</v>
      </c>
      <c r="AH26" s="100">
        <f>'ian25'!AH26+'feb25'!AH26+'mar25'!AH26+'apr25'!AH26+'mai25'!AH26+'iun25'!AH26</f>
        <v>0</v>
      </c>
      <c r="AI26" s="100">
        <f>'ian25'!AI26+'feb25'!AI26+'mar25'!AI26+'apr25'!AI26+'mai25'!AI26+'iun25'!AI26</f>
        <v>0</v>
      </c>
      <c r="AJ26" s="100">
        <f>'ian25'!AJ26+'feb25'!AJ26+'mar25'!AJ26+'apr25'!AJ26+'mai25'!AJ26+'iun25'!AJ26</f>
        <v>0</v>
      </c>
      <c r="AK26" s="100">
        <f>'ian25'!AK26+'feb25'!AK26+'mar25'!AK26+'apr25'!AK26+'mai25'!AK26+'iun25'!AK26</f>
        <v>0</v>
      </c>
      <c r="AL26" s="100">
        <f>'ian25'!AL26+'feb25'!AL26+'mar25'!AL26+'apr25'!AL26+'mai25'!AL26+'iun25'!AL26</f>
        <v>0</v>
      </c>
      <c r="AM26" s="100">
        <f>'ian25'!AM26+'feb25'!AM26+'mar25'!AM26+'apr25'!AM26+'mai25'!AM26+'iun25'!AM26</f>
        <v>0</v>
      </c>
      <c r="AN26" s="100">
        <f>'ian25'!AN26+'feb25'!AN26+'mar25'!AN26+'apr25'!AN26+'mai25'!AN26+'iun25'!AN26</f>
        <v>0</v>
      </c>
      <c r="AO26" s="100">
        <f>'ian25'!AO26+'feb25'!AO26+'mar25'!AO26+'apr25'!AO26+'mai25'!AO26+'iun25'!AO26</f>
        <v>0</v>
      </c>
      <c r="AP26" s="100">
        <f>'ian25'!AP26+'feb25'!AP26+'mar25'!AP26+'apr25'!AP26+'mai25'!AP26+'iun25'!AP26</f>
        <v>0</v>
      </c>
      <c r="AQ26" s="100">
        <f>'ian25'!AQ26+'feb25'!AQ26+'mar25'!AQ26+'apr25'!AQ26+'mai25'!AQ26+'iun25'!AQ26</f>
        <v>0</v>
      </c>
      <c r="AR26" s="100">
        <f>'ian25'!AR26+'feb25'!AR26+'mar25'!AR26+'apr25'!AR26+'mai25'!AR26+'iun25'!AR26</f>
        <v>0</v>
      </c>
      <c r="AS26" s="100">
        <f>'ian25'!AS26+'feb25'!AS26+'mar25'!AS26+'apr25'!AS26+'mai25'!AS26+'iun25'!AS26</f>
        <v>0</v>
      </c>
      <c r="AT26" s="146"/>
      <c r="AU26" s="13" t="str">
        <f t="shared" ref="AU26:AZ26" si="15">IF(L27+L28=L26," ","GRESEALA")</f>
        <v xml:space="preserve"> </v>
      </c>
      <c r="AV26" s="13" t="str">
        <f t="shared" si="15"/>
        <v xml:space="preserve"> </v>
      </c>
      <c r="AW26" s="13" t="str">
        <f t="shared" si="15"/>
        <v xml:space="preserve"> </v>
      </c>
      <c r="AX26" s="13" t="str">
        <f t="shared" si="15"/>
        <v xml:space="preserve"> </v>
      </c>
      <c r="AY26" s="13" t="str">
        <f t="shared" si="15"/>
        <v xml:space="preserve"> </v>
      </c>
      <c r="AZ26" s="13" t="str">
        <f t="shared" si="15"/>
        <v xml:space="preserve"> </v>
      </c>
      <c r="BA26" s="13" t="str">
        <f t="shared" ref="BA26:BK26" si="16">IF(S27+S28=S26," ","GRESEALA")</f>
        <v xml:space="preserve"> </v>
      </c>
      <c r="BB26" s="13" t="str">
        <f t="shared" si="16"/>
        <v xml:space="preserve"> </v>
      </c>
      <c r="BC26" s="13" t="str">
        <f t="shared" si="16"/>
        <v xml:space="preserve"> </v>
      </c>
      <c r="BD26" s="13" t="str">
        <f t="shared" si="16"/>
        <v xml:space="preserve"> </v>
      </c>
      <c r="BE26" s="13" t="str">
        <f t="shared" si="16"/>
        <v xml:space="preserve"> </v>
      </c>
      <c r="BF26" s="13" t="str">
        <f t="shared" si="16"/>
        <v xml:space="preserve"> </v>
      </c>
      <c r="BG26" s="13" t="str">
        <f t="shared" si="16"/>
        <v xml:space="preserve"> </v>
      </c>
      <c r="BH26" s="13" t="str">
        <f t="shared" si="16"/>
        <v xml:space="preserve"> </v>
      </c>
      <c r="BI26" s="13" t="str">
        <f t="shared" si="16"/>
        <v xml:space="preserve"> </v>
      </c>
      <c r="BJ26" s="13" t="str">
        <f t="shared" si="16"/>
        <v xml:space="preserve"> </v>
      </c>
      <c r="BK26" s="13" t="str">
        <f t="shared" si="16"/>
        <v xml:space="preserve"> </v>
      </c>
    </row>
    <row r="27" spans="2:64" s="24" customFormat="1" ht="37.5" customHeight="1" x14ac:dyDescent="0.45">
      <c r="B27" s="150" t="s">
        <v>72</v>
      </c>
      <c r="C27" s="80" t="s">
        <v>73</v>
      </c>
      <c r="D27" s="132">
        <f t="shared" si="0"/>
        <v>0</v>
      </c>
      <c r="E27" s="100">
        <f>'ian25'!E27+'feb25'!E27+'mar25'!E27+'apr25'!E27+'mai25'!E27+'iun25'!E27</f>
        <v>0</v>
      </c>
      <c r="F27" s="100">
        <f>'ian25'!F27+'feb25'!F27+'mar25'!F27+'apr25'!F27+'mai25'!F27+'iun25'!F27</f>
        <v>0</v>
      </c>
      <c r="G27" s="100">
        <f>'ian25'!G27+'feb25'!G27+'mar25'!G27+'apr25'!G27+'mai25'!G27+'iun25'!G27</f>
        <v>0</v>
      </c>
      <c r="H27" s="100">
        <f>'ian25'!H27+'feb25'!H27+'mar25'!H27+'apr25'!H27+'mai25'!H27+'iun25'!H27</f>
        <v>0</v>
      </c>
      <c r="I27" s="100">
        <f>'ian25'!I27+'feb25'!I27+'mar25'!I27+'apr25'!I27+'mai25'!I27+'iun25'!I27</f>
        <v>0</v>
      </c>
      <c r="J27" s="100">
        <f>'ian25'!J27+'feb25'!J27+'mar25'!J27+'apr25'!J27+'mai25'!J27+'iun25'!J27</f>
        <v>0</v>
      </c>
      <c r="K27" s="100">
        <f>'ian25'!K27+'feb25'!K27+'mar25'!K27+'apr25'!K27+'mai25'!K27+'iun25'!K27</f>
        <v>0</v>
      </c>
      <c r="L27" s="100">
        <f>'ian25'!L27+'feb25'!L27+'mar25'!L27+'apr25'!L27+'mai25'!L27+'iun25'!L27</f>
        <v>0</v>
      </c>
      <c r="M27" s="100">
        <f>'ian25'!M27+'feb25'!M27+'mar25'!M27+'apr25'!M27+'mai25'!M27+'iun25'!M27</f>
        <v>0</v>
      </c>
      <c r="N27" s="100">
        <f>'ian25'!N27+'feb25'!N27+'mar25'!N27+'apr25'!N27+'mai25'!N27+'iun25'!N27</f>
        <v>0</v>
      </c>
      <c r="O27" s="100">
        <f>'ian25'!O27+'feb25'!O27+'mar25'!O27+'apr25'!O27+'mai25'!O27+'iun25'!O27</f>
        <v>0</v>
      </c>
      <c r="P27" s="100">
        <f>'ian25'!P27+'feb25'!P27+'mar25'!P27+'apr25'!P27+'mai25'!P27+'iun25'!P27</f>
        <v>0</v>
      </c>
      <c r="Q27" s="100">
        <f>'ian25'!Q27+'feb25'!Q27+'mar25'!Q27+'apr25'!Q27+'mai25'!Q27+'iun25'!Q27</f>
        <v>0</v>
      </c>
      <c r="R27" s="100">
        <f>'ian25'!R27+'feb25'!R27+'mar25'!R27+'apr25'!R27+'mai25'!R27+'iun25'!R27</f>
        <v>0</v>
      </c>
      <c r="S27" s="100">
        <f>'ian25'!S27+'feb25'!S27+'mar25'!S27+'apr25'!S27+'mai25'!S27+'iun25'!S27</f>
        <v>0</v>
      </c>
      <c r="T27" s="100">
        <f>'ian25'!T27+'feb25'!T27+'mar25'!T27+'apr25'!T27+'mai25'!T27+'iun25'!T27</f>
        <v>0</v>
      </c>
      <c r="U27" s="100">
        <f>'ian25'!U27+'feb25'!U27+'mar25'!U27+'apr25'!U27+'mai25'!U27+'iun25'!U27</f>
        <v>0</v>
      </c>
      <c r="V27" s="100">
        <f>'ian25'!V27+'feb25'!V27+'mar25'!V27+'apr25'!V27+'mai25'!V27+'iun25'!V27</f>
        <v>0</v>
      </c>
      <c r="W27" s="100">
        <f>'ian25'!W27+'feb25'!W27+'mar25'!W27+'apr25'!W27+'mai25'!W27+'iun25'!W27</f>
        <v>0</v>
      </c>
      <c r="X27" s="100">
        <f>'ian25'!X27+'feb25'!X27+'mar25'!X27+'apr25'!X27+'mai25'!X27+'iun25'!X27</f>
        <v>0</v>
      </c>
      <c r="Y27" s="100">
        <f>'ian25'!Y27+'feb25'!Y27+'mar25'!Y27+'apr25'!Y27+'mai25'!Y27+'iun25'!Y27</f>
        <v>0</v>
      </c>
      <c r="Z27" s="100">
        <f>'ian25'!Z27+'feb25'!Z27+'mar25'!Z27+'apr25'!Z27+'mai25'!Z27+'iun25'!Z27</f>
        <v>0</v>
      </c>
      <c r="AA27" s="100">
        <f>'ian25'!AA27+'feb25'!AA27+'mar25'!AA27+'apr25'!AA27+'mai25'!AA27+'iun25'!AA27</f>
        <v>0</v>
      </c>
      <c r="AB27" s="100">
        <f>'ian25'!AB27+'feb25'!AB27+'mar25'!AB27+'apr25'!AB27+'mai25'!AB27+'iun25'!AB27</f>
        <v>0</v>
      </c>
      <c r="AC27" s="100">
        <f>'ian25'!AC27+'feb25'!AC27+'mar25'!AC27+'apr25'!AC27+'mai25'!AC27+'iun25'!AC27</f>
        <v>0</v>
      </c>
      <c r="AD27" s="100">
        <f>'ian25'!AD27+'feb25'!AD27+'mar25'!AD27+'apr25'!AD27+'mai25'!AD27+'iun25'!AD27</f>
        <v>0</v>
      </c>
      <c r="AE27" s="100">
        <f>'ian25'!AE27+'feb25'!AE27+'mar25'!AE27+'apr25'!AE27+'mai25'!AE27+'iun25'!AE27</f>
        <v>0</v>
      </c>
      <c r="AF27" s="100">
        <f>'ian25'!AF27+'feb25'!AF27+'mar25'!AF27+'apr25'!AF27+'mai25'!AF27+'iun25'!AF27</f>
        <v>0</v>
      </c>
      <c r="AG27" s="100">
        <f>'ian25'!AG27+'feb25'!AG27+'mar25'!AG27+'apr25'!AG27+'mai25'!AG27+'iun25'!AG27</f>
        <v>0</v>
      </c>
      <c r="AH27" s="100">
        <f>'ian25'!AH27+'feb25'!AH27+'mar25'!AH27+'apr25'!AH27+'mai25'!AH27+'iun25'!AH27</f>
        <v>0</v>
      </c>
      <c r="AI27" s="100">
        <f>'ian25'!AI27+'feb25'!AI27+'mar25'!AI27+'apr25'!AI27+'mai25'!AI27+'iun25'!AI27</f>
        <v>0</v>
      </c>
      <c r="AJ27" s="100">
        <f>'ian25'!AJ27+'feb25'!AJ27+'mar25'!AJ27+'apr25'!AJ27+'mai25'!AJ27+'iun25'!AJ27</f>
        <v>0</v>
      </c>
      <c r="AK27" s="100">
        <f>'ian25'!AK27+'feb25'!AK27+'mar25'!AK27+'apr25'!AK27+'mai25'!AK27+'iun25'!AK27</f>
        <v>0</v>
      </c>
      <c r="AL27" s="100">
        <f>'ian25'!AL27+'feb25'!AL27+'mar25'!AL27+'apr25'!AL27+'mai25'!AL27+'iun25'!AL27</f>
        <v>0</v>
      </c>
      <c r="AM27" s="100">
        <f>'ian25'!AM27+'feb25'!AM27+'mar25'!AM27+'apr25'!AM27+'mai25'!AM27+'iun25'!AM27</f>
        <v>0</v>
      </c>
      <c r="AN27" s="100">
        <f>'ian25'!AN27+'feb25'!AN27+'mar25'!AN27+'apr25'!AN27+'mai25'!AN27+'iun25'!AN27</f>
        <v>0</v>
      </c>
      <c r="AO27" s="100">
        <f>'ian25'!AO27+'feb25'!AO27+'mar25'!AO27+'apr25'!AO27+'mai25'!AO27+'iun25'!AO27</f>
        <v>0</v>
      </c>
      <c r="AP27" s="100">
        <f>'ian25'!AP27+'feb25'!AP27+'mar25'!AP27+'apr25'!AP27+'mai25'!AP27+'iun25'!AP27</f>
        <v>0</v>
      </c>
      <c r="AQ27" s="100">
        <f>'ian25'!AQ27+'feb25'!AQ27+'mar25'!AQ27+'apr25'!AQ27+'mai25'!AQ27+'iun25'!AQ27</f>
        <v>0</v>
      </c>
      <c r="AR27" s="100">
        <f>'ian25'!AR27+'feb25'!AR27+'mar25'!AR27+'apr25'!AR27+'mai25'!AR27+'iun25'!AR27</f>
        <v>0</v>
      </c>
      <c r="AS27" s="100">
        <f>'ian25'!AS27+'feb25'!AS27+'mar25'!AS27+'apr25'!AS27+'mai25'!AS27+'iun25'!AS27</f>
        <v>0</v>
      </c>
      <c r="AT27" s="146"/>
      <c r="AU27" s="13" t="str">
        <f t="shared" ref="AU27:BC27" si="17">IF(AD27+AD28=AD26," ","GRESEALA")</f>
        <v xml:space="preserve"> </v>
      </c>
      <c r="AV27" s="13" t="str">
        <f t="shared" si="17"/>
        <v xml:space="preserve"> </v>
      </c>
      <c r="AW27" s="13" t="str">
        <f t="shared" si="17"/>
        <v xml:space="preserve"> </v>
      </c>
      <c r="AX27" s="13" t="str">
        <f t="shared" si="17"/>
        <v xml:space="preserve"> </v>
      </c>
      <c r="AY27" s="13" t="str">
        <f t="shared" si="17"/>
        <v xml:space="preserve"> </v>
      </c>
      <c r="AZ27" s="13" t="str">
        <f t="shared" si="17"/>
        <v xml:space="preserve"> </v>
      </c>
      <c r="BA27" s="13" t="str">
        <f t="shared" si="17"/>
        <v xml:space="preserve"> </v>
      </c>
      <c r="BB27" s="13" t="str">
        <f t="shared" si="17"/>
        <v xml:space="preserve"> </v>
      </c>
      <c r="BC27" s="13" t="str">
        <f t="shared" si="17"/>
        <v xml:space="preserve"> </v>
      </c>
      <c r="BD27" s="13" t="str">
        <f t="shared" ref="BD27:BE27" si="18">IF(AR27+AR28=AR26," ","GRESEALA")</f>
        <v xml:space="preserve"> </v>
      </c>
      <c r="BE27" s="13" t="str">
        <f t="shared" si="18"/>
        <v xml:space="preserve"> </v>
      </c>
      <c r="BF27" s="13" t="str">
        <f>IF(E26+F26=D26," ","GRESEALA")</f>
        <v xml:space="preserve"> </v>
      </c>
      <c r="BG27" s="13" t="str">
        <f>IF(G26+K26+I26+L26+M26=D26," ","GRESEALA")</f>
        <v xml:space="preserve"> </v>
      </c>
      <c r="BH27" s="13" t="str">
        <f>IF(O26+P26=D26," ","GRESEALA")</f>
        <v xml:space="preserve"> </v>
      </c>
      <c r="BI27" s="13" t="str">
        <f>IF(Q26+S26+T26+U26+V26+W26=D26," ","GRESEALA")</f>
        <v xml:space="preserve"> </v>
      </c>
      <c r="BJ27" s="13" t="str">
        <f>IF(X26+Y26+Z26=D26," ","GRESEALA")</f>
        <v xml:space="preserve"> </v>
      </c>
      <c r="BK27" s="13" t="str">
        <f>IF(AA26+AC26+AE26+AF26+AG26+AH26+AI26+AJ26+AK26+AL26+AM26+AN26+AO26+AP26+AQ26+AR26+AS26&gt;=D26," ","GRESEALA")</f>
        <v xml:space="preserve"> </v>
      </c>
    </row>
    <row r="28" spans="2:64" s="24" customFormat="1" ht="45.75" customHeight="1" x14ac:dyDescent="0.45">
      <c r="B28" s="150" t="s">
        <v>74</v>
      </c>
      <c r="C28" s="80" t="s">
        <v>75</v>
      </c>
      <c r="D28" s="132">
        <f t="shared" si="0"/>
        <v>0</v>
      </c>
      <c r="E28" s="100">
        <f>'ian25'!E28+'feb25'!E28+'mar25'!E28+'apr25'!E28+'mai25'!E28+'iun25'!E28</f>
        <v>0</v>
      </c>
      <c r="F28" s="100">
        <f>'ian25'!F28+'feb25'!F28+'mar25'!F28+'apr25'!F28+'mai25'!F28+'iun25'!F28</f>
        <v>0</v>
      </c>
      <c r="G28" s="100">
        <f>'ian25'!G28+'feb25'!G28+'mar25'!G28+'apr25'!G28+'mai25'!G28+'iun25'!G28</f>
        <v>0</v>
      </c>
      <c r="H28" s="100">
        <f>'ian25'!H28+'feb25'!H28+'mar25'!H28+'apr25'!H28+'mai25'!H28+'iun25'!H28</f>
        <v>0</v>
      </c>
      <c r="I28" s="100">
        <f>'ian25'!I28+'feb25'!I28+'mar25'!I28+'apr25'!I28+'mai25'!I28+'iun25'!I28</f>
        <v>0</v>
      </c>
      <c r="J28" s="100">
        <f>'ian25'!J28+'feb25'!J28+'mar25'!J28+'apr25'!J28+'mai25'!J28+'iun25'!J28</f>
        <v>0</v>
      </c>
      <c r="K28" s="100">
        <f>'ian25'!K28+'feb25'!K28+'mar25'!K28+'apr25'!K28+'mai25'!K28+'iun25'!K28</f>
        <v>0</v>
      </c>
      <c r="L28" s="100">
        <f>'ian25'!L28+'feb25'!L28+'mar25'!L28+'apr25'!L28+'mai25'!L28+'iun25'!L28</f>
        <v>0</v>
      </c>
      <c r="M28" s="100">
        <f>'ian25'!M28+'feb25'!M28+'mar25'!M28+'apr25'!M28+'mai25'!M28+'iun25'!M28</f>
        <v>0</v>
      </c>
      <c r="N28" s="100">
        <f>'ian25'!N28+'feb25'!N28+'mar25'!N28+'apr25'!N28+'mai25'!N28+'iun25'!N28</f>
        <v>0</v>
      </c>
      <c r="O28" s="100">
        <f>'ian25'!O28+'feb25'!O28+'mar25'!O28+'apr25'!O28+'mai25'!O28+'iun25'!O28</f>
        <v>0</v>
      </c>
      <c r="P28" s="100">
        <f>'ian25'!P28+'feb25'!P28+'mar25'!P28+'apr25'!P28+'mai25'!P28+'iun25'!P28</f>
        <v>0</v>
      </c>
      <c r="Q28" s="100">
        <f>'ian25'!Q28+'feb25'!Q28+'mar25'!Q28+'apr25'!Q28+'mai25'!Q28+'iun25'!Q28</f>
        <v>0</v>
      </c>
      <c r="R28" s="100">
        <f>'ian25'!R28+'feb25'!R28+'mar25'!R28+'apr25'!R28+'mai25'!R28+'iun25'!R28</f>
        <v>0</v>
      </c>
      <c r="S28" s="100">
        <f>'ian25'!S28+'feb25'!S28+'mar25'!S28+'apr25'!S28+'mai25'!S28+'iun25'!S28</f>
        <v>0</v>
      </c>
      <c r="T28" s="100">
        <f>'ian25'!T28+'feb25'!T28+'mar25'!T28+'apr25'!T28+'mai25'!T28+'iun25'!T28</f>
        <v>0</v>
      </c>
      <c r="U28" s="100">
        <f>'ian25'!U28+'feb25'!U28+'mar25'!U28+'apr25'!U28+'mai25'!U28+'iun25'!U28</f>
        <v>0</v>
      </c>
      <c r="V28" s="100">
        <f>'ian25'!V28+'feb25'!V28+'mar25'!V28+'apr25'!V28+'mai25'!V28+'iun25'!V28</f>
        <v>0</v>
      </c>
      <c r="W28" s="100">
        <f>'ian25'!W28+'feb25'!W28+'mar25'!W28+'apr25'!W28+'mai25'!W28+'iun25'!W28</f>
        <v>0</v>
      </c>
      <c r="X28" s="100">
        <f>'ian25'!X28+'feb25'!X28+'mar25'!X28+'apr25'!X28+'mai25'!X28+'iun25'!X28</f>
        <v>0</v>
      </c>
      <c r="Y28" s="100">
        <f>'ian25'!Y28+'feb25'!Y28+'mar25'!Y28+'apr25'!Y28+'mai25'!Y28+'iun25'!Y28</f>
        <v>0</v>
      </c>
      <c r="Z28" s="100">
        <f>'ian25'!Z28+'feb25'!Z28+'mar25'!Z28+'apr25'!Z28+'mai25'!Z28+'iun25'!Z28</f>
        <v>0</v>
      </c>
      <c r="AA28" s="100">
        <f>'ian25'!AA28+'feb25'!AA28+'mar25'!AA28+'apr25'!AA28+'mai25'!AA28+'iun25'!AA28</f>
        <v>0</v>
      </c>
      <c r="AB28" s="100">
        <f>'ian25'!AB28+'feb25'!AB28+'mar25'!AB28+'apr25'!AB28+'mai25'!AB28+'iun25'!AB28</f>
        <v>0</v>
      </c>
      <c r="AC28" s="100">
        <f>'ian25'!AC28+'feb25'!AC28+'mar25'!AC28+'apr25'!AC28+'mai25'!AC28+'iun25'!AC28</f>
        <v>0</v>
      </c>
      <c r="AD28" s="100">
        <f>'ian25'!AD28+'feb25'!AD28+'mar25'!AD28+'apr25'!AD28+'mai25'!AD28+'iun25'!AD28</f>
        <v>0</v>
      </c>
      <c r="AE28" s="100">
        <f>'ian25'!AE28+'feb25'!AE28+'mar25'!AE28+'apr25'!AE28+'mai25'!AE28+'iun25'!AE28</f>
        <v>0</v>
      </c>
      <c r="AF28" s="100">
        <f>'ian25'!AF28+'feb25'!AF28+'mar25'!AF28+'apr25'!AF28+'mai25'!AF28+'iun25'!AF28</f>
        <v>0</v>
      </c>
      <c r="AG28" s="100">
        <f>'ian25'!AG28+'feb25'!AG28+'mar25'!AG28+'apr25'!AG28+'mai25'!AG28+'iun25'!AG28</f>
        <v>0</v>
      </c>
      <c r="AH28" s="100">
        <f>'ian25'!AH28+'feb25'!AH28+'mar25'!AH28+'apr25'!AH28+'mai25'!AH28+'iun25'!AH28</f>
        <v>0</v>
      </c>
      <c r="AI28" s="100">
        <f>'ian25'!AI28+'feb25'!AI28+'mar25'!AI28+'apr25'!AI28+'mai25'!AI28+'iun25'!AI28</f>
        <v>0</v>
      </c>
      <c r="AJ28" s="100">
        <f>'ian25'!AJ28+'feb25'!AJ28+'mar25'!AJ28+'apr25'!AJ28+'mai25'!AJ28+'iun25'!AJ28</f>
        <v>0</v>
      </c>
      <c r="AK28" s="100">
        <f>'ian25'!AK28+'feb25'!AK28+'mar25'!AK28+'apr25'!AK28+'mai25'!AK28+'iun25'!AK28</f>
        <v>0</v>
      </c>
      <c r="AL28" s="100">
        <f>'ian25'!AL28+'feb25'!AL28+'mar25'!AL28+'apr25'!AL28+'mai25'!AL28+'iun25'!AL28</f>
        <v>0</v>
      </c>
      <c r="AM28" s="100">
        <f>'ian25'!AM28+'feb25'!AM28+'mar25'!AM28+'apr25'!AM28+'mai25'!AM28+'iun25'!AM28</f>
        <v>0</v>
      </c>
      <c r="AN28" s="100">
        <f>'ian25'!AN28+'feb25'!AN28+'mar25'!AN28+'apr25'!AN28+'mai25'!AN28+'iun25'!AN28</f>
        <v>0</v>
      </c>
      <c r="AO28" s="100">
        <f>'ian25'!AO28+'feb25'!AO28+'mar25'!AO28+'apr25'!AO28+'mai25'!AO28+'iun25'!AO28</f>
        <v>0</v>
      </c>
      <c r="AP28" s="100">
        <f>'ian25'!AP28+'feb25'!AP28+'mar25'!AP28+'apr25'!AP28+'mai25'!AP28+'iun25'!AP28</f>
        <v>0</v>
      </c>
      <c r="AQ28" s="100">
        <f>'ian25'!AQ28+'feb25'!AQ28+'mar25'!AQ28+'apr25'!AQ28+'mai25'!AQ28+'iun25'!AQ28</f>
        <v>0</v>
      </c>
      <c r="AR28" s="100">
        <f>'ian25'!AR28+'feb25'!AR28+'mar25'!AR28+'apr25'!AR28+'mai25'!AR28+'iun25'!AR28</f>
        <v>0</v>
      </c>
      <c r="AS28" s="100">
        <f>'ian25'!AS28+'feb25'!AS28+'mar25'!AS28+'apr25'!AS28+'mai25'!AS28+'iun25'!AS28</f>
        <v>0</v>
      </c>
      <c r="AT28" s="146"/>
      <c r="AU28" s="13" t="str">
        <f>IF(AS26&lt;=D26," ","GRESEALA")</f>
        <v xml:space="preserve"> </v>
      </c>
      <c r="AV28" s="13" t="str">
        <f>IF(H26&lt;=G26," ","GRESEALA")</f>
        <v xml:space="preserve"> </v>
      </c>
      <c r="AW28" s="13" t="str">
        <f>IF(E30+E31=E29," ","GRESEALA")</f>
        <v xml:space="preserve"> </v>
      </c>
      <c r="AX28" s="13" t="str">
        <f>IF(F30+F31=F29," ","GRESEALA")</f>
        <v xml:space="preserve"> </v>
      </c>
      <c r="AY28" s="13" t="str">
        <f>IF(G30+G31=G29," ","GRESEALA")</f>
        <v xml:space="preserve"> </v>
      </c>
      <c r="AZ28" s="13" t="str">
        <f>IF(H30+H31=H29," ","GRESEALA")</f>
        <v xml:space="preserve"> </v>
      </c>
      <c r="BA28" s="13" t="str">
        <f t="shared" ref="BA28:BG28" si="19">IF(K30+K31=K29," ","GRESEALA")</f>
        <v xml:space="preserve"> </v>
      </c>
      <c r="BB28" s="13" t="str">
        <f t="shared" si="19"/>
        <v xml:space="preserve"> </v>
      </c>
      <c r="BC28" s="13" t="str">
        <f t="shared" si="19"/>
        <v xml:space="preserve"> </v>
      </c>
      <c r="BD28" s="13" t="str">
        <f t="shared" si="19"/>
        <v xml:space="preserve"> </v>
      </c>
      <c r="BE28" s="13" t="str">
        <f t="shared" si="19"/>
        <v xml:space="preserve"> </v>
      </c>
      <c r="BF28" s="13" t="str">
        <f t="shared" si="19"/>
        <v xml:space="preserve"> </v>
      </c>
      <c r="BG28" s="13" t="str">
        <f t="shared" si="19"/>
        <v xml:space="preserve"> </v>
      </c>
      <c r="BH28" s="13" t="str">
        <f t="shared" ref="BH28:BK28" si="20">IF(S30+S31=S29," ","GRESEALA")</f>
        <v xml:space="preserve"> </v>
      </c>
      <c r="BI28" s="13" t="str">
        <f t="shared" si="20"/>
        <v xml:space="preserve"> </v>
      </c>
      <c r="BJ28" s="13" t="str">
        <f t="shared" si="20"/>
        <v xml:space="preserve"> </v>
      </c>
      <c r="BK28" s="13" t="str">
        <f t="shared" si="20"/>
        <v xml:space="preserve"> </v>
      </c>
    </row>
    <row r="29" spans="2:64" s="24" customFormat="1" ht="41.25" customHeight="1" x14ac:dyDescent="0.45">
      <c r="B29" s="147" t="s">
        <v>76</v>
      </c>
      <c r="C29" s="79" t="s">
        <v>77</v>
      </c>
      <c r="D29" s="128">
        <f t="shared" si="0"/>
        <v>0</v>
      </c>
      <c r="E29" s="100">
        <f>'ian25'!E29+'feb25'!E29+'mar25'!E29+'apr25'!E29+'mai25'!E29+'iun25'!E29</f>
        <v>0</v>
      </c>
      <c r="F29" s="100">
        <f>'ian25'!F29+'feb25'!F29+'mar25'!F29+'apr25'!F29+'mai25'!F29+'iun25'!F29</f>
        <v>0</v>
      </c>
      <c r="G29" s="100">
        <f>'ian25'!G29+'feb25'!G29+'mar25'!G29+'apr25'!G29+'mai25'!G29+'iun25'!G29</f>
        <v>0</v>
      </c>
      <c r="H29" s="100">
        <f>'ian25'!H29+'feb25'!H29+'mar25'!H29+'apr25'!H29+'mai25'!H29+'iun25'!H29</f>
        <v>0</v>
      </c>
      <c r="I29" s="100">
        <f>'ian25'!I29+'feb25'!I29+'mar25'!I29+'apr25'!I29+'mai25'!I29+'iun25'!I29</f>
        <v>0</v>
      </c>
      <c r="J29" s="100">
        <f>'ian25'!J29+'feb25'!J29+'mar25'!J29+'apr25'!J29+'mai25'!J29+'iun25'!J29</f>
        <v>0</v>
      </c>
      <c r="K29" s="100">
        <f>'ian25'!K29+'feb25'!K29+'mar25'!K29+'apr25'!K29+'mai25'!K29+'iun25'!K29</f>
        <v>0</v>
      </c>
      <c r="L29" s="100">
        <f>'ian25'!L29+'feb25'!L29+'mar25'!L29+'apr25'!L29+'mai25'!L29+'iun25'!L29</f>
        <v>0</v>
      </c>
      <c r="M29" s="100">
        <f>'ian25'!M29+'feb25'!M29+'mar25'!M29+'apr25'!M29+'mai25'!M29+'iun25'!M29</f>
        <v>0</v>
      </c>
      <c r="N29" s="100">
        <f>'ian25'!N29+'feb25'!N29+'mar25'!N29+'apr25'!N29+'mai25'!N29+'iun25'!N29</f>
        <v>0</v>
      </c>
      <c r="O29" s="100">
        <f>'ian25'!O29+'feb25'!O29+'mar25'!O29+'apr25'!O29+'mai25'!O29+'iun25'!O29</f>
        <v>0</v>
      </c>
      <c r="P29" s="100">
        <f>'ian25'!P29+'feb25'!P29+'mar25'!P29+'apr25'!P29+'mai25'!P29+'iun25'!P29</f>
        <v>0</v>
      </c>
      <c r="Q29" s="100">
        <f>'ian25'!Q29+'feb25'!Q29+'mar25'!Q29+'apr25'!Q29+'mai25'!Q29+'iun25'!Q29</f>
        <v>0</v>
      </c>
      <c r="R29" s="100">
        <f>'ian25'!R29+'feb25'!R29+'mar25'!R29+'apr25'!R29+'mai25'!R29+'iun25'!R29</f>
        <v>0</v>
      </c>
      <c r="S29" s="100">
        <f>'ian25'!S29+'feb25'!S29+'mar25'!S29+'apr25'!S29+'mai25'!S29+'iun25'!S29</f>
        <v>0</v>
      </c>
      <c r="T29" s="100">
        <f>'ian25'!T29+'feb25'!T29+'mar25'!T29+'apr25'!T29+'mai25'!T29+'iun25'!T29</f>
        <v>0</v>
      </c>
      <c r="U29" s="100">
        <f>'ian25'!U29+'feb25'!U29+'mar25'!U29+'apr25'!U29+'mai25'!U29+'iun25'!U29</f>
        <v>0</v>
      </c>
      <c r="V29" s="100">
        <f>'ian25'!V29+'feb25'!V29+'mar25'!V29+'apr25'!V29+'mai25'!V29+'iun25'!V29</f>
        <v>0</v>
      </c>
      <c r="W29" s="100">
        <f>'ian25'!W29+'feb25'!W29+'mar25'!W29+'apr25'!W29+'mai25'!W29+'iun25'!W29</f>
        <v>0</v>
      </c>
      <c r="X29" s="100">
        <f>'ian25'!X29+'feb25'!X29+'mar25'!X29+'apr25'!X29+'mai25'!X29+'iun25'!X29</f>
        <v>0</v>
      </c>
      <c r="Y29" s="100">
        <f>'ian25'!Y29+'feb25'!Y29+'mar25'!Y29+'apr25'!Y29+'mai25'!Y29+'iun25'!Y29</f>
        <v>0</v>
      </c>
      <c r="Z29" s="100">
        <f>'ian25'!Z29+'feb25'!Z29+'mar25'!Z29+'apr25'!Z29+'mai25'!Z29+'iun25'!Z29</f>
        <v>0</v>
      </c>
      <c r="AA29" s="100">
        <f>'ian25'!AA29+'feb25'!AA29+'mar25'!AA29+'apr25'!AA29+'mai25'!AA29+'iun25'!AA29</f>
        <v>0</v>
      </c>
      <c r="AB29" s="100">
        <f>'ian25'!AB29+'feb25'!AB29+'mar25'!AB29+'apr25'!AB29+'mai25'!AB29+'iun25'!AB29</f>
        <v>0</v>
      </c>
      <c r="AC29" s="100">
        <f>'ian25'!AC29+'feb25'!AC29+'mar25'!AC29+'apr25'!AC29+'mai25'!AC29+'iun25'!AC29</f>
        <v>0</v>
      </c>
      <c r="AD29" s="100">
        <f>'ian25'!AD29+'feb25'!AD29+'mar25'!AD29+'apr25'!AD29+'mai25'!AD29+'iun25'!AD29</f>
        <v>0</v>
      </c>
      <c r="AE29" s="100">
        <f>'ian25'!AE29+'feb25'!AE29+'mar25'!AE29+'apr25'!AE29+'mai25'!AE29+'iun25'!AE29</f>
        <v>0</v>
      </c>
      <c r="AF29" s="100">
        <f>'ian25'!AF29+'feb25'!AF29+'mar25'!AF29+'apr25'!AF29+'mai25'!AF29+'iun25'!AF29</f>
        <v>0</v>
      </c>
      <c r="AG29" s="100">
        <f>'ian25'!AG29+'feb25'!AG29+'mar25'!AG29+'apr25'!AG29+'mai25'!AG29+'iun25'!AG29</f>
        <v>0</v>
      </c>
      <c r="AH29" s="100">
        <f>'ian25'!AH29+'feb25'!AH29+'mar25'!AH29+'apr25'!AH29+'mai25'!AH29+'iun25'!AH29</f>
        <v>0</v>
      </c>
      <c r="AI29" s="100">
        <f>'ian25'!AI29+'feb25'!AI29+'mar25'!AI29+'apr25'!AI29+'mai25'!AI29+'iun25'!AI29</f>
        <v>0</v>
      </c>
      <c r="AJ29" s="100">
        <f>'ian25'!AJ29+'feb25'!AJ29+'mar25'!AJ29+'apr25'!AJ29+'mai25'!AJ29+'iun25'!AJ29</f>
        <v>0</v>
      </c>
      <c r="AK29" s="100">
        <f>'ian25'!AK29+'feb25'!AK29+'mar25'!AK29+'apr25'!AK29+'mai25'!AK29+'iun25'!AK29</f>
        <v>0</v>
      </c>
      <c r="AL29" s="100">
        <f>'ian25'!AL29+'feb25'!AL29+'mar25'!AL29+'apr25'!AL29+'mai25'!AL29+'iun25'!AL29</f>
        <v>0</v>
      </c>
      <c r="AM29" s="100">
        <f>'ian25'!AM29+'feb25'!AM29+'mar25'!AM29+'apr25'!AM29+'mai25'!AM29+'iun25'!AM29</f>
        <v>0</v>
      </c>
      <c r="AN29" s="100">
        <f>'ian25'!AN29+'feb25'!AN29+'mar25'!AN29+'apr25'!AN29+'mai25'!AN29+'iun25'!AN29</f>
        <v>0</v>
      </c>
      <c r="AO29" s="100">
        <f>'ian25'!AO29+'feb25'!AO29+'mar25'!AO29+'apr25'!AO29+'mai25'!AO29+'iun25'!AO29</f>
        <v>0</v>
      </c>
      <c r="AP29" s="100">
        <f>'ian25'!AP29+'feb25'!AP29+'mar25'!AP29+'apr25'!AP29+'mai25'!AP29+'iun25'!AP29</f>
        <v>0</v>
      </c>
      <c r="AQ29" s="100">
        <f>'ian25'!AQ29+'feb25'!AQ29+'mar25'!AQ29+'apr25'!AQ29+'mai25'!AQ29+'iun25'!AQ29</f>
        <v>0</v>
      </c>
      <c r="AR29" s="100">
        <f>'ian25'!AR29+'feb25'!AR29+'mar25'!AR29+'apr25'!AR29+'mai25'!AR29+'iun25'!AR29</f>
        <v>0</v>
      </c>
      <c r="AS29" s="100">
        <f>'ian25'!AS29+'feb25'!AS29+'mar25'!AS29+'apr25'!AS29+'mai25'!AS29+'iun25'!AS29</f>
        <v>0</v>
      </c>
      <c r="AT29" s="146"/>
      <c r="AU29" s="13" t="str">
        <f t="shared" ref="AU29:BJ29" si="21">IF(W30+W31=W29," ","GRESEALA")</f>
        <v xml:space="preserve"> </v>
      </c>
      <c r="AV29" s="13" t="str">
        <f t="shared" si="21"/>
        <v xml:space="preserve"> </v>
      </c>
      <c r="AW29" s="13" t="str">
        <f t="shared" si="21"/>
        <v xml:space="preserve"> </v>
      </c>
      <c r="AX29" s="13" t="str">
        <f t="shared" si="21"/>
        <v xml:space="preserve"> </v>
      </c>
      <c r="AY29" s="13" t="str">
        <f t="shared" si="21"/>
        <v xml:space="preserve"> </v>
      </c>
      <c r="AZ29" s="13" t="str">
        <f t="shared" si="21"/>
        <v xml:space="preserve"> </v>
      </c>
      <c r="BA29" s="13" t="str">
        <f t="shared" si="21"/>
        <v xml:space="preserve"> </v>
      </c>
      <c r="BB29" s="13" t="str">
        <f t="shared" si="21"/>
        <v xml:space="preserve"> </v>
      </c>
      <c r="BC29" s="13" t="str">
        <f t="shared" si="21"/>
        <v xml:space="preserve"> </v>
      </c>
      <c r="BD29" s="13" t="str">
        <f t="shared" si="21"/>
        <v xml:space="preserve"> </v>
      </c>
      <c r="BE29" s="13" t="str">
        <f t="shared" si="21"/>
        <v xml:space="preserve"> </v>
      </c>
      <c r="BF29" s="13" t="str">
        <f t="shared" si="21"/>
        <v xml:space="preserve"> </v>
      </c>
      <c r="BG29" s="13" t="str">
        <f t="shared" si="21"/>
        <v xml:space="preserve"> </v>
      </c>
      <c r="BH29" s="13" t="str">
        <f t="shared" si="21"/>
        <v xml:space="preserve"> </v>
      </c>
      <c r="BI29" s="13" t="str">
        <f t="shared" si="21"/>
        <v xml:space="preserve"> </v>
      </c>
      <c r="BJ29" s="13" t="str">
        <f t="shared" si="21"/>
        <v xml:space="preserve"> </v>
      </c>
      <c r="BK29" s="13" t="str">
        <f t="shared" ref="BK29:BL29" si="22">IF(AR30+AR31=AR29," ","GRESEALA")</f>
        <v xml:space="preserve"> </v>
      </c>
      <c r="BL29" s="25" t="str">
        <f t="shared" si="22"/>
        <v xml:space="preserve"> </v>
      </c>
    </row>
    <row r="30" spans="2:64" s="24" customFormat="1" ht="41.25" customHeight="1" x14ac:dyDescent="0.45">
      <c r="B30" s="150" t="s">
        <v>78</v>
      </c>
      <c r="C30" s="80" t="s">
        <v>79</v>
      </c>
      <c r="D30" s="130">
        <f t="shared" si="0"/>
        <v>0</v>
      </c>
      <c r="E30" s="100">
        <f>'ian25'!E30+'feb25'!E30+'mar25'!E30+'apr25'!E30+'mai25'!E30+'iun25'!E30</f>
        <v>0</v>
      </c>
      <c r="F30" s="100">
        <f>'ian25'!F30+'feb25'!F30+'mar25'!F30+'apr25'!F30+'mai25'!F30+'iun25'!F30</f>
        <v>0</v>
      </c>
      <c r="G30" s="100">
        <f>'ian25'!G30+'feb25'!G30+'mar25'!G30+'apr25'!G30+'mai25'!G30+'iun25'!G30</f>
        <v>0</v>
      </c>
      <c r="H30" s="100">
        <f>'ian25'!H30+'feb25'!H30+'mar25'!H30+'apr25'!H30+'mai25'!H30+'iun25'!H30</f>
        <v>0</v>
      </c>
      <c r="I30" s="100">
        <f>'ian25'!I30+'feb25'!I30+'mar25'!I30+'apr25'!I30+'mai25'!I30+'iun25'!I30</f>
        <v>0</v>
      </c>
      <c r="J30" s="100">
        <f>'ian25'!J30+'feb25'!J30+'mar25'!J30+'apr25'!J30+'mai25'!J30+'iun25'!J30</f>
        <v>0</v>
      </c>
      <c r="K30" s="100">
        <f>'ian25'!K30+'feb25'!K30+'mar25'!K30+'apr25'!K30+'mai25'!K30+'iun25'!K30</f>
        <v>0</v>
      </c>
      <c r="L30" s="100">
        <f>'ian25'!L30+'feb25'!L30+'mar25'!L30+'apr25'!L30+'mai25'!L30+'iun25'!L30</f>
        <v>0</v>
      </c>
      <c r="M30" s="100">
        <f>'ian25'!M30+'feb25'!M30+'mar25'!M30+'apr25'!M30+'mai25'!M30+'iun25'!M30</f>
        <v>0</v>
      </c>
      <c r="N30" s="100">
        <f>'ian25'!N30+'feb25'!N30+'mar25'!N30+'apr25'!N30+'mai25'!N30+'iun25'!N30</f>
        <v>0</v>
      </c>
      <c r="O30" s="100">
        <f>'ian25'!O30+'feb25'!O30+'mar25'!O30+'apr25'!O30+'mai25'!O30+'iun25'!O30</f>
        <v>0</v>
      </c>
      <c r="P30" s="100">
        <f>'ian25'!P30+'feb25'!P30+'mar25'!P30+'apr25'!P30+'mai25'!P30+'iun25'!P30</f>
        <v>0</v>
      </c>
      <c r="Q30" s="100">
        <f>'ian25'!Q30+'feb25'!Q30+'mar25'!Q30+'apr25'!Q30+'mai25'!Q30+'iun25'!Q30</f>
        <v>0</v>
      </c>
      <c r="R30" s="100">
        <f>'ian25'!R30+'feb25'!R30+'mar25'!R30+'apr25'!R30+'mai25'!R30+'iun25'!R30</f>
        <v>0</v>
      </c>
      <c r="S30" s="100">
        <f>'ian25'!S30+'feb25'!S30+'mar25'!S30+'apr25'!S30+'mai25'!S30+'iun25'!S30</f>
        <v>0</v>
      </c>
      <c r="T30" s="100">
        <f>'ian25'!T30+'feb25'!T30+'mar25'!T30+'apr25'!T30+'mai25'!T30+'iun25'!T30</f>
        <v>0</v>
      </c>
      <c r="U30" s="100">
        <f>'ian25'!U30+'feb25'!U30+'mar25'!U30+'apr25'!U30+'mai25'!U30+'iun25'!U30</f>
        <v>0</v>
      </c>
      <c r="V30" s="100">
        <f>'ian25'!V30+'feb25'!V30+'mar25'!V30+'apr25'!V30+'mai25'!V30+'iun25'!V30</f>
        <v>0</v>
      </c>
      <c r="W30" s="100">
        <f>'ian25'!W30+'feb25'!W30+'mar25'!W30+'apr25'!W30+'mai25'!W30+'iun25'!W30</f>
        <v>0</v>
      </c>
      <c r="X30" s="100">
        <f>'ian25'!X30+'feb25'!X30+'mar25'!X30+'apr25'!X30+'mai25'!X30+'iun25'!X30</f>
        <v>0</v>
      </c>
      <c r="Y30" s="100">
        <f>'ian25'!Y30+'feb25'!Y30+'mar25'!Y30+'apr25'!Y30+'mai25'!Y30+'iun25'!Y30</f>
        <v>0</v>
      </c>
      <c r="Z30" s="100">
        <f>'ian25'!Z30+'feb25'!Z30+'mar25'!Z30+'apr25'!Z30+'mai25'!Z30+'iun25'!Z30</f>
        <v>0</v>
      </c>
      <c r="AA30" s="100">
        <f>'ian25'!AA30+'feb25'!AA30+'mar25'!AA30+'apr25'!AA30+'mai25'!AA30+'iun25'!AA30</f>
        <v>0</v>
      </c>
      <c r="AB30" s="100">
        <f>'ian25'!AB30+'feb25'!AB30+'mar25'!AB30+'apr25'!AB30+'mai25'!AB30+'iun25'!AB30</f>
        <v>0</v>
      </c>
      <c r="AC30" s="100">
        <f>'ian25'!AC30+'feb25'!AC30+'mar25'!AC30+'apr25'!AC30+'mai25'!AC30+'iun25'!AC30</f>
        <v>0</v>
      </c>
      <c r="AD30" s="100">
        <f>'ian25'!AD30+'feb25'!AD30+'mar25'!AD30+'apr25'!AD30+'mai25'!AD30+'iun25'!AD30</f>
        <v>0</v>
      </c>
      <c r="AE30" s="100">
        <f>'ian25'!AE30+'feb25'!AE30+'mar25'!AE30+'apr25'!AE30+'mai25'!AE30+'iun25'!AE30</f>
        <v>0</v>
      </c>
      <c r="AF30" s="100">
        <f>'ian25'!AF30+'feb25'!AF30+'mar25'!AF30+'apr25'!AF30+'mai25'!AF30+'iun25'!AF30</f>
        <v>0</v>
      </c>
      <c r="AG30" s="100">
        <f>'ian25'!AG30+'feb25'!AG30+'mar25'!AG30+'apr25'!AG30+'mai25'!AG30+'iun25'!AG30</f>
        <v>0</v>
      </c>
      <c r="AH30" s="100">
        <f>'ian25'!AH30+'feb25'!AH30+'mar25'!AH30+'apr25'!AH30+'mai25'!AH30+'iun25'!AH30</f>
        <v>0</v>
      </c>
      <c r="AI30" s="100">
        <f>'ian25'!AI30+'feb25'!AI30+'mar25'!AI30+'apr25'!AI30+'mai25'!AI30+'iun25'!AI30</f>
        <v>0</v>
      </c>
      <c r="AJ30" s="100">
        <f>'ian25'!AJ30+'feb25'!AJ30+'mar25'!AJ30+'apr25'!AJ30+'mai25'!AJ30+'iun25'!AJ30</f>
        <v>0</v>
      </c>
      <c r="AK30" s="100">
        <f>'ian25'!AK30+'feb25'!AK30+'mar25'!AK30+'apr25'!AK30+'mai25'!AK30+'iun25'!AK30</f>
        <v>0</v>
      </c>
      <c r="AL30" s="100">
        <f>'ian25'!AL30+'feb25'!AL30+'mar25'!AL30+'apr25'!AL30+'mai25'!AL30+'iun25'!AL30</f>
        <v>0</v>
      </c>
      <c r="AM30" s="100">
        <f>'ian25'!AM30+'feb25'!AM30+'mar25'!AM30+'apr25'!AM30+'mai25'!AM30+'iun25'!AM30</f>
        <v>0</v>
      </c>
      <c r="AN30" s="100">
        <f>'ian25'!AN30+'feb25'!AN30+'mar25'!AN30+'apr25'!AN30+'mai25'!AN30+'iun25'!AN30</f>
        <v>0</v>
      </c>
      <c r="AO30" s="100">
        <f>'ian25'!AO30+'feb25'!AO30+'mar25'!AO30+'apr25'!AO30+'mai25'!AO30+'iun25'!AO30</f>
        <v>0</v>
      </c>
      <c r="AP30" s="100">
        <f>'ian25'!AP30+'feb25'!AP30+'mar25'!AP30+'apr25'!AP30+'mai25'!AP30+'iun25'!AP30</f>
        <v>0</v>
      </c>
      <c r="AQ30" s="100">
        <f>'ian25'!AQ30+'feb25'!AQ30+'mar25'!AQ30+'apr25'!AQ30+'mai25'!AQ30+'iun25'!AQ30</f>
        <v>0</v>
      </c>
      <c r="AR30" s="100">
        <f>'ian25'!AR30+'feb25'!AR30+'mar25'!AR30+'apr25'!AR30+'mai25'!AR30+'iun25'!AR30</f>
        <v>0</v>
      </c>
      <c r="AS30" s="100">
        <f>'ian25'!AS30+'feb25'!AS30+'mar25'!AS30+'apr25'!AS30+'mai25'!AS30+'iun25'!AS30</f>
        <v>0</v>
      </c>
      <c r="AT30" s="146"/>
      <c r="AU30" s="13" t="str">
        <f>IF(E29+F29=D29," ","GRESEALA")</f>
        <v xml:space="preserve"> </v>
      </c>
      <c r="AV30" s="13" t="str">
        <f>IF(G29+K29+I29+L29+M29=D29," ","GRESEALA")</f>
        <v xml:space="preserve"> </v>
      </c>
      <c r="AW30" s="13" t="str">
        <f>IF(O29+P29=D29," ","GRESEALA")</f>
        <v xml:space="preserve"> </v>
      </c>
      <c r="AX30" s="13" t="str">
        <f>IF(Q29+S29+T29+U29+V29+W29=D29," ","GRESEALA")</f>
        <v xml:space="preserve"> </v>
      </c>
      <c r="AY30" s="13" t="str">
        <f>IF(X29+Y29+Z29=D29," ","GRESEALA")</f>
        <v xml:space="preserve"> </v>
      </c>
      <c r="AZ30" s="13" t="str">
        <f>IF(AA29+AC29+AE29+AF29+AG29+AH29+AI29+AJ29+AK29+AL29+AM29+AN29+AO29+AP29+AQ29+AR29+AS29&gt;=D29," ","GRESEALA")</f>
        <v xml:space="preserve"> </v>
      </c>
      <c r="BA30" s="13" t="str">
        <f>IF(AS29&lt;=D29," ","GRESEALA")</f>
        <v xml:space="preserve"> </v>
      </c>
      <c r="BB30" s="13" t="str">
        <f>IF(H29&lt;=G29," ","GRESEALA")</f>
        <v xml:space="preserve"> </v>
      </c>
      <c r="BC30" s="13" t="str">
        <f>IF(E33+E34=E32," ","GRESEALA")</f>
        <v xml:space="preserve"> </v>
      </c>
      <c r="BD30" s="13" t="str">
        <f>IF(F33+F34=F32," ","GRESEALA")</f>
        <v xml:space="preserve"> </v>
      </c>
      <c r="BE30" s="13" t="str">
        <f>IF(G33+G34=G32," ","GRESEALA")</f>
        <v xml:space="preserve"> </v>
      </c>
      <c r="BF30" s="13" t="str">
        <f>IF(H33+H34=H32," ","GRESEALA")</f>
        <v xml:space="preserve"> </v>
      </c>
      <c r="BG30" s="13" t="str">
        <f>IF(K33+K34=K32," ","GRESEALA")</f>
        <v xml:space="preserve"> </v>
      </c>
      <c r="BH30" s="13" t="str">
        <f>IF(L33+L34=L32," ","GRESEALA")</f>
        <v xml:space="preserve"> </v>
      </c>
      <c r="BI30" s="13" t="str">
        <f>IF(M33+M34=M32," ","GRESEALA")</f>
        <v xml:space="preserve"> </v>
      </c>
      <c r="BJ30" s="13" t="str">
        <f>IF(N33+N34=N32," ","GRESEALA")</f>
        <v xml:space="preserve"> </v>
      </c>
      <c r="BK30" s="13" t="str">
        <f>IF(O33+O34=O32," ","GRESEALA")</f>
        <v xml:space="preserve"> </v>
      </c>
    </row>
    <row r="31" spans="2:64" s="24" customFormat="1" ht="42" customHeight="1" x14ac:dyDescent="0.45">
      <c r="B31" s="150" t="s">
        <v>80</v>
      </c>
      <c r="C31" s="80" t="s">
        <v>81</v>
      </c>
      <c r="D31" s="130">
        <f t="shared" si="0"/>
        <v>0</v>
      </c>
      <c r="E31" s="100">
        <f>'ian25'!E31+'feb25'!E31+'mar25'!E31+'apr25'!E31+'mai25'!E31+'iun25'!E31</f>
        <v>0</v>
      </c>
      <c r="F31" s="100">
        <f>'ian25'!F31+'feb25'!F31+'mar25'!F31+'apr25'!F31+'mai25'!F31+'iun25'!F31</f>
        <v>0</v>
      </c>
      <c r="G31" s="100">
        <f>'ian25'!G31+'feb25'!G31+'mar25'!G31+'apr25'!G31+'mai25'!G31+'iun25'!G31</f>
        <v>0</v>
      </c>
      <c r="H31" s="100">
        <f>'ian25'!H31+'feb25'!H31+'mar25'!H31+'apr25'!H31+'mai25'!H31+'iun25'!H31</f>
        <v>0</v>
      </c>
      <c r="I31" s="100">
        <f>'ian25'!I31+'feb25'!I31+'mar25'!I31+'apr25'!I31+'mai25'!I31+'iun25'!I31</f>
        <v>0</v>
      </c>
      <c r="J31" s="100">
        <f>'ian25'!J31+'feb25'!J31+'mar25'!J31+'apr25'!J31+'mai25'!J31+'iun25'!J31</f>
        <v>0</v>
      </c>
      <c r="K31" s="100">
        <f>'ian25'!K31+'feb25'!K31+'mar25'!K31+'apr25'!K31+'mai25'!K31+'iun25'!K31</f>
        <v>0</v>
      </c>
      <c r="L31" s="100">
        <f>'ian25'!L31+'feb25'!L31+'mar25'!L31+'apr25'!L31+'mai25'!L31+'iun25'!L31</f>
        <v>0</v>
      </c>
      <c r="M31" s="100">
        <f>'ian25'!M31+'feb25'!M31+'mar25'!M31+'apr25'!M31+'mai25'!M31+'iun25'!M31</f>
        <v>0</v>
      </c>
      <c r="N31" s="100">
        <f>'ian25'!N31+'feb25'!N31+'mar25'!N31+'apr25'!N31+'mai25'!N31+'iun25'!N31</f>
        <v>0</v>
      </c>
      <c r="O31" s="100">
        <f>'ian25'!O31+'feb25'!O31+'mar25'!O31+'apr25'!O31+'mai25'!O31+'iun25'!O31</f>
        <v>0</v>
      </c>
      <c r="P31" s="100">
        <f>'ian25'!P31+'feb25'!P31+'mar25'!P31+'apr25'!P31+'mai25'!P31+'iun25'!P31</f>
        <v>0</v>
      </c>
      <c r="Q31" s="100">
        <f>'ian25'!Q31+'feb25'!Q31+'mar25'!Q31+'apr25'!Q31+'mai25'!Q31+'iun25'!Q31</f>
        <v>0</v>
      </c>
      <c r="R31" s="100">
        <f>'ian25'!R31+'feb25'!R31+'mar25'!R31+'apr25'!R31+'mai25'!R31+'iun25'!R31</f>
        <v>0</v>
      </c>
      <c r="S31" s="100">
        <f>'ian25'!S31+'feb25'!S31+'mar25'!S31+'apr25'!S31+'mai25'!S31+'iun25'!S31</f>
        <v>0</v>
      </c>
      <c r="T31" s="100">
        <f>'ian25'!T31+'feb25'!T31+'mar25'!T31+'apr25'!T31+'mai25'!T31+'iun25'!T31</f>
        <v>0</v>
      </c>
      <c r="U31" s="100">
        <f>'ian25'!U31+'feb25'!U31+'mar25'!U31+'apr25'!U31+'mai25'!U31+'iun25'!U31</f>
        <v>0</v>
      </c>
      <c r="V31" s="100">
        <f>'ian25'!V31+'feb25'!V31+'mar25'!V31+'apr25'!V31+'mai25'!V31+'iun25'!V31</f>
        <v>0</v>
      </c>
      <c r="W31" s="100">
        <f>'ian25'!W31+'feb25'!W31+'mar25'!W31+'apr25'!W31+'mai25'!W31+'iun25'!W31</f>
        <v>0</v>
      </c>
      <c r="X31" s="100">
        <f>'ian25'!X31+'feb25'!X31+'mar25'!X31+'apr25'!X31+'mai25'!X31+'iun25'!X31</f>
        <v>0</v>
      </c>
      <c r="Y31" s="100">
        <f>'ian25'!Y31+'feb25'!Y31+'mar25'!Y31+'apr25'!Y31+'mai25'!Y31+'iun25'!Y31</f>
        <v>0</v>
      </c>
      <c r="Z31" s="100">
        <f>'ian25'!Z31+'feb25'!Z31+'mar25'!Z31+'apr25'!Z31+'mai25'!Z31+'iun25'!Z31</f>
        <v>0</v>
      </c>
      <c r="AA31" s="100">
        <f>'ian25'!AA31+'feb25'!AA31+'mar25'!AA31+'apr25'!AA31+'mai25'!AA31+'iun25'!AA31</f>
        <v>0</v>
      </c>
      <c r="AB31" s="100">
        <f>'ian25'!AB31+'feb25'!AB31+'mar25'!AB31+'apr25'!AB31+'mai25'!AB31+'iun25'!AB31</f>
        <v>0</v>
      </c>
      <c r="AC31" s="100">
        <f>'ian25'!AC31+'feb25'!AC31+'mar25'!AC31+'apr25'!AC31+'mai25'!AC31+'iun25'!AC31</f>
        <v>0</v>
      </c>
      <c r="AD31" s="100">
        <f>'ian25'!AD31+'feb25'!AD31+'mar25'!AD31+'apr25'!AD31+'mai25'!AD31+'iun25'!AD31</f>
        <v>0</v>
      </c>
      <c r="AE31" s="100">
        <f>'ian25'!AE31+'feb25'!AE31+'mar25'!AE31+'apr25'!AE31+'mai25'!AE31+'iun25'!AE31</f>
        <v>0</v>
      </c>
      <c r="AF31" s="100">
        <f>'ian25'!AF31+'feb25'!AF31+'mar25'!AF31+'apr25'!AF31+'mai25'!AF31+'iun25'!AF31</f>
        <v>0</v>
      </c>
      <c r="AG31" s="100">
        <f>'ian25'!AG31+'feb25'!AG31+'mar25'!AG31+'apr25'!AG31+'mai25'!AG31+'iun25'!AG31</f>
        <v>0</v>
      </c>
      <c r="AH31" s="100">
        <f>'ian25'!AH31+'feb25'!AH31+'mar25'!AH31+'apr25'!AH31+'mai25'!AH31+'iun25'!AH31</f>
        <v>0</v>
      </c>
      <c r="AI31" s="100">
        <f>'ian25'!AI31+'feb25'!AI31+'mar25'!AI31+'apr25'!AI31+'mai25'!AI31+'iun25'!AI31</f>
        <v>0</v>
      </c>
      <c r="AJ31" s="100">
        <f>'ian25'!AJ31+'feb25'!AJ31+'mar25'!AJ31+'apr25'!AJ31+'mai25'!AJ31+'iun25'!AJ31</f>
        <v>0</v>
      </c>
      <c r="AK31" s="100">
        <f>'ian25'!AK31+'feb25'!AK31+'mar25'!AK31+'apr25'!AK31+'mai25'!AK31+'iun25'!AK31</f>
        <v>0</v>
      </c>
      <c r="AL31" s="100">
        <f>'ian25'!AL31+'feb25'!AL31+'mar25'!AL31+'apr25'!AL31+'mai25'!AL31+'iun25'!AL31</f>
        <v>0</v>
      </c>
      <c r="AM31" s="100">
        <f>'ian25'!AM31+'feb25'!AM31+'mar25'!AM31+'apr25'!AM31+'mai25'!AM31+'iun25'!AM31</f>
        <v>0</v>
      </c>
      <c r="AN31" s="100">
        <f>'ian25'!AN31+'feb25'!AN31+'mar25'!AN31+'apr25'!AN31+'mai25'!AN31+'iun25'!AN31</f>
        <v>0</v>
      </c>
      <c r="AO31" s="100">
        <f>'ian25'!AO31+'feb25'!AO31+'mar25'!AO31+'apr25'!AO31+'mai25'!AO31+'iun25'!AO31</f>
        <v>0</v>
      </c>
      <c r="AP31" s="100">
        <f>'ian25'!AP31+'feb25'!AP31+'mar25'!AP31+'apr25'!AP31+'mai25'!AP31+'iun25'!AP31</f>
        <v>0</v>
      </c>
      <c r="AQ31" s="100">
        <f>'ian25'!AQ31+'feb25'!AQ31+'mar25'!AQ31+'apr25'!AQ31+'mai25'!AQ31+'iun25'!AQ31</f>
        <v>0</v>
      </c>
      <c r="AR31" s="100">
        <f>'ian25'!AR31+'feb25'!AR31+'mar25'!AR31+'apr25'!AR31+'mai25'!AR31+'iun25'!AR31</f>
        <v>0</v>
      </c>
      <c r="AS31" s="100">
        <f>'ian25'!AS31+'feb25'!AS31+'mar25'!AS31+'apr25'!AS31+'mai25'!AS31+'iun25'!AS31</f>
        <v>0</v>
      </c>
      <c r="AT31" s="146"/>
      <c r="AU31" s="13" t="str">
        <f>IF(P33+P34=P32," ","GRESEALA")</f>
        <v xml:space="preserve"> </v>
      </c>
      <c r="AV31" s="13" t="str">
        <f>IF(Q33+Q34=Q32," ","GRESEALA")</f>
        <v xml:space="preserve"> </v>
      </c>
      <c r="AW31" s="13" t="str">
        <f t="shared" ref="AW31:BK31" si="23">IF(S33+S34=S32," ","GRESEALA")</f>
        <v xml:space="preserve"> </v>
      </c>
      <c r="AX31" s="13" t="str">
        <f t="shared" si="23"/>
        <v xml:space="preserve"> </v>
      </c>
      <c r="AY31" s="13" t="str">
        <f t="shared" si="23"/>
        <v xml:space="preserve"> </v>
      </c>
      <c r="AZ31" s="13" t="str">
        <f t="shared" si="23"/>
        <v xml:space="preserve"> </v>
      </c>
      <c r="BA31" s="13" t="str">
        <f t="shared" si="23"/>
        <v xml:space="preserve"> </v>
      </c>
      <c r="BB31" s="13" t="str">
        <f t="shared" si="23"/>
        <v xml:space="preserve"> </v>
      </c>
      <c r="BC31" s="13" t="str">
        <f t="shared" si="23"/>
        <v xml:space="preserve"> </v>
      </c>
      <c r="BD31" s="13" t="str">
        <f t="shared" si="23"/>
        <v xml:space="preserve"> </v>
      </c>
      <c r="BE31" s="13" t="str">
        <f t="shared" si="23"/>
        <v xml:space="preserve"> </v>
      </c>
      <c r="BF31" s="13" t="str">
        <f t="shared" si="23"/>
        <v xml:space="preserve"> </v>
      </c>
      <c r="BG31" s="13" t="str">
        <f t="shared" si="23"/>
        <v xml:space="preserve"> </v>
      </c>
      <c r="BH31" s="13" t="str">
        <f t="shared" si="23"/>
        <v xml:space="preserve"> </v>
      </c>
      <c r="BI31" s="13" t="str">
        <f t="shared" si="23"/>
        <v xml:space="preserve"> </v>
      </c>
      <c r="BJ31" s="13" t="str">
        <f t="shared" si="23"/>
        <v xml:space="preserve"> </v>
      </c>
      <c r="BK31" s="13" t="str">
        <f t="shared" si="23"/>
        <v xml:space="preserve"> </v>
      </c>
    </row>
    <row r="32" spans="2:64" s="24" customFormat="1" ht="60.75" customHeight="1" x14ac:dyDescent="0.45">
      <c r="B32" s="147" t="s">
        <v>82</v>
      </c>
      <c r="C32" s="79" t="s">
        <v>83</v>
      </c>
      <c r="D32" s="128">
        <f t="shared" si="0"/>
        <v>0</v>
      </c>
      <c r="E32" s="100">
        <f>'ian25'!E32+'feb25'!E32+'mar25'!E32+'apr25'!E32+'mai25'!E32+'iun25'!E32</f>
        <v>0</v>
      </c>
      <c r="F32" s="100">
        <f>'ian25'!F32+'feb25'!F32+'mar25'!F32+'apr25'!F32+'mai25'!F32+'iun25'!F32</f>
        <v>0</v>
      </c>
      <c r="G32" s="100">
        <f>'ian25'!G32+'feb25'!G32+'mar25'!G32+'apr25'!G32+'mai25'!G32+'iun25'!G32</f>
        <v>0</v>
      </c>
      <c r="H32" s="100">
        <f>'ian25'!H32+'feb25'!H32+'mar25'!H32+'apr25'!H32+'mai25'!H32+'iun25'!H32</f>
        <v>0</v>
      </c>
      <c r="I32" s="100">
        <f>'ian25'!I32+'feb25'!I32+'mar25'!I32+'apr25'!I32+'mai25'!I32+'iun25'!I32</f>
        <v>0</v>
      </c>
      <c r="J32" s="100">
        <f>'ian25'!J32+'feb25'!J32+'mar25'!J32+'apr25'!J32+'mai25'!J32+'iun25'!J32</f>
        <v>0</v>
      </c>
      <c r="K32" s="100">
        <f>'ian25'!K32+'feb25'!K32+'mar25'!K32+'apr25'!K32+'mai25'!K32+'iun25'!K32</f>
        <v>0</v>
      </c>
      <c r="L32" s="100">
        <f>'ian25'!L32+'feb25'!L32+'mar25'!L32+'apr25'!L32+'mai25'!L32+'iun25'!L32</f>
        <v>0</v>
      </c>
      <c r="M32" s="100">
        <f>'ian25'!M32+'feb25'!M32+'mar25'!M32+'apr25'!M32+'mai25'!M32+'iun25'!M32</f>
        <v>0</v>
      </c>
      <c r="N32" s="100">
        <f>'ian25'!N32+'feb25'!N32+'mar25'!N32+'apr25'!N32+'mai25'!N32+'iun25'!N32</f>
        <v>0</v>
      </c>
      <c r="O32" s="100">
        <f>'ian25'!O32+'feb25'!O32+'mar25'!O32+'apr25'!O32+'mai25'!O32+'iun25'!O32</f>
        <v>0</v>
      </c>
      <c r="P32" s="100">
        <f>'ian25'!P32+'feb25'!P32+'mar25'!P32+'apr25'!P32+'mai25'!P32+'iun25'!P32</f>
        <v>0</v>
      </c>
      <c r="Q32" s="100">
        <f>'ian25'!Q32+'feb25'!Q32+'mar25'!Q32+'apr25'!Q32+'mai25'!Q32+'iun25'!Q32</f>
        <v>0</v>
      </c>
      <c r="R32" s="100">
        <f>'ian25'!R32+'feb25'!R32+'mar25'!R32+'apr25'!R32+'mai25'!R32+'iun25'!R32</f>
        <v>0</v>
      </c>
      <c r="S32" s="100">
        <f>'ian25'!S32+'feb25'!S32+'mar25'!S32+'apr25'!S32+'mai25'!S32+'iun25'!S32</f>
        <v>0</v>
      </c>
      <c r="T32" s="100">
        <f>'ian25'!T32+'feb25'!T32+'mar25'!T32+'apr25'!T32+'mai25'!T32+'iun25'!T32</f>
        <v>0</v>
      </c>
      <c r="U32" s="100">
        <f>'ian25'!U32+'feb25'!U32+'mar25'!U32+'apr25'!U32+'mai25'!U32+'iun25'!U32</f>
        <v>0</v>
      </c>
      <c r="V32" s="100">
        <f>'ian25'!V32+'feb25'!V32+'mar25'!V32+'apr25'!V32+'mai25'!V32+'iun25'!V32</f>
        <v>0</v>
      </c>
      <c r="W32" s="100">
        <f>'ian25'!W32+'feb25'!W32+'mar25'!W32+'apr25'!W32+'mai25'!W32+'iun25'!W32</f>
        <v>0</v>
      </c>
      <c r="X32" s="100">
        <f>'ian25'!X32+'feb25'!X32+'mar25'!X32+'apr25'!X32+'mai25'!X32+'iun25'!X32</f>
        <v>0</v>
      </c>
      <c r="Y32" s="100">
        <f>'ian25'!Y32+'feb25'!Y32+'mar25'!Y32+'apr25'!Y32+'mai25'!Y32+'iun25'!Y32</f>
        <v>0</v>
      </c>
      <c r="Z32" s="100">
        <f>'ian25'!Z32+'feb25'!Z32+'mar25'!Z32+'apr25'!Z32+'mai25'!Z32+'iun25'!Z32</f>
        <v>0</v>
      </c>
      <c r="AA32" s="100">
        <f>'ian25'!AA32+'feb25'!AA32+'mar25'!AA32+'apr25'!AA32+'mai25'!AA32+'iun25'!AA32</f>
        <v>0</v>
      </c>
      <c r="AB32" s="100">
        <f>'ian25'!AB32+'feb25'!AB32+'mar25'!AB32+'apr25'!AB32+'mai25'!AB32+'iun25'!AB32</f>
        <v>0</v>
      </c>
      <c r="AC32" s="100">
        <f>'ian25'!AC32+'feb25'!AC32+'mar25'!AC32+'apr25'!AC32+'mai25'!AC32+'iun25'!AC32</f>
        <v>0</v>
      </c>
      <c r="AD32" s="100">
        <f>'ian25'!AD32+'feb25'!AD32+'mar25'!AD32+'apr25'!AD32+'mai25'!AD32+'iun25'!AD32</f>
        <v>0</v>
      </c>
      <c r="AE32" s="100">
        <f>'ian25'!AE32+'feb25'!AE32+'mar25'!AE32+'apr25'!AE32+'mai25'!AE32+'iun25'!AE32</f>
        <v>0</v>
      </c>
      <c r="AF32" s="100">
        <f>'ian25'!AF32+'feb25'!AF32+'mar25'!AF32+'apr25'!AF32+'mai25'!AF32+'iun25'!AF32</f>
        <v>0</v>
      </c>
      <c r="AG32" s="100">
        <f>'ian25'!AG32+'feb25'!AG32+'mar25'!AG32+'apr25'!AG32+'mai25'!AG32+'iun25'!AG32</f>
        <v>0</v>
      </c>
      <c r="AH32" s="100">
        <f>'ian25'!AH32+'feb25'!AH32+'mar25'!AH32+'apr25'!AH32+'mai25'!AH32+'iun25'!AH32</f>
        <v>0</v>
      </c>
      <c r="AI32" s="100">
        <f>'ian25'!AI32+'feb25'!AI32+'mar25'!AI32+'apr25'!AI32+'mai25'!AI32+'iun25'!AI32</f>
        <v>0</v>
      </c>
      <c r="AJ32" s="100">
        <f>'ian25'!AJ32+'feb25'!AJ32+'mar25'!AJ32+'apr25'!AJ32+'mai25'!AJ32+'iun25'!AJ32</f>
        <v>0</v>
      </c>
      <c r="AK32" s="100">
        <f>'ian25'!AK32+'feb25'!AK32+'mar25'!AK32+'apr25'!AK32+'mai25'!AK32+'iun25'!AK32</f>
        <v>0</v>
      </c>
      <c r="AL32" s="100">
        <f>'ian25'!AL32+'feb25'!AL32+'mar25'!AL32+'apr25'!AL32+'mai25'!AL32+'iun25'!AL32</f>
        <v>0</v>
      </c>
      <c r="AM32" s="100">
        <f>'ian25'!AM32+'feb25'!AM32+'mar25'!AM32+'apr25'!AM32+'mai25'!AM32+'iun25'!AM32</f>
        <v>0</v>
      </c>
      <c r="AN32" s="100">
        <f>'ian25'!AN32+'feb25'!AN32+'mar25'!AN32+'apr25'!AN32+'mai25'!AN32+'iun25'!AN32</f>
        <v>0</v>
      </c>
      <c r="AO32" s="100">
        <f>'ian25'!AO32+'feb25'!AO32+'mar25'!AO32+'apr25'!AO32+'mai25'!AO32+'iun25'!AO32</f>
        <v>0</v>
      </c>
      <c r="AP32" s="100">
        <f>'ian25'!AP32+'feb25'!AP32+'mar25'!AP32+'apr25'!AP32+'mai25'!AP32+'iun25'!AP32</f>
        <v>0</v>
      </c>
      <c r="AQ32" s="100">
        <f>'ian25'!AQ32+'feb25'!AQ32+'mar25'!AQ32+'apr25'!AQ32+'mai25'!AQ32+'iun25'!AQ32</f>
        <v>0</v>
      </c>
      <c r="AR32" s="100">
        <f>'ian25'!AR32+'feb25'!AR32+'mar25'!AR32+'apr25'!AR32+'mai25'!AR32+'iun25'!AR32</f>
        <v>0</v>
      </c>
      <c r="AS32" s="100">
        <f>'ian25'!AS32+'feb25'!AS32+'mar25'!AS32+'apr25'!AS32+'mai25'!AS32+'iun25'!AS32</f>
        <v>0</v>
      </c>
      <c r="AT32" s="146"/>
      <c r="AU32" s="13" t="str">
        <f>IF(AH33+AH34=AH32," ","GRESEALA")</f>
        <v xml:space="preserve"> </v>
      </c>
      <c r="AV32" s="13" t="str">
        <f>IF(AI33+AI34=AI32," ","GRESEALA")</f>
        <v xml:space="preserve"> </v>
      </c>
      <c r="AW32" s="13" t="str">
        <f>IF(AJ33+AJ34=AJ32," ","GRESEALA")</f>
        <v xml:space="preserve"> </v>
      </c>
      <c r="AX32" s="13" t="str">
        <f>IF(AK33+AK34=AK32," ","GRESEALA")</f>
        <v xml:space="preserve"> </v>
      </c>
      <c r="AY32" s="13" t="str">
        <f>IF(AL33+AL34=AL32," ","GRESEALA")</f>
        <v xml:space="preserve"> </v>
      </c>
      <c r="AZ32" s="13" t="str">
        <f t="shared" ref="AZ32:BA32" si="24">IF(AR33+AR34=AR32," ","GRESEALA")</f>
        <v xml:space="preserve"> </v>
      </c>
      <c r="BA32" s="13" t="str">
        <f t="shared" si="24"/>
        <v xml:space="preserve"> </v>
      </c>
      <c r="BB32" s="13" t="str">
        <f>IF(E32+F32=D32," ","GRESEALA")</f>
        <v xml:space="preserve"> </v>
      </c>
      <c r="BC32" s="13" t="str">
        <f>IF(G32+K32+I32+L32+M32=D32," ","GRESEALA")</f>
        <v xml:space="preserve"> </v>
      </c>
      <c r="BD32" s="13" t="str">
        <f>IF(O32+P32=D32," ","GRESEALA")</f>
        <v xml:space="preserve"> </v>
      </c>
      <c r="BE32" s="13" t="str">
        <f>IF(Q32+S32+T32+U32+V32+W32=D32," ","GRESEALA")</f>
        <v xml:space="preserve"> </v>
      </c>
      <c r="BF32" s="13" t="str">
        <f>IF(X32+Y32+Z32=D32," ","GRESEALA")</f>
        <v xml:space="preserve"> </v>
      </c>
      <c r="BG32" s="13" t="str">
        <f>IF(AA32+AC32+AE32+AF32+AG32+AH32+AI32+AJ32+AK32+AL32+AM32+AN32+AO32+AP32+AQ32+AR32+AS32&gt;=D32," ","GRESEALA")</f>
        <v xml:space="preserve"> </v>
      </c>
      <c r="BH32" s="13" t="str">
        <f>IF(AS32&lt;=D32," ","GRESEALA")</f>
        <v xml:space="preserve"> </v>
      </c>
      <c r="BI32" s="13" t="str">
        <f>IF(H32&gt;=G32," ","GRESEALA")</f>
        <v xml:space="preserve"> </v>
      </c>
      <c r="BJ32" s="13" t="str">
        <f>IF(E36+F36=D36," ","GRESEALA")</f>
        <v xml:space="preserve"> </v>
      </c>
      <c r="BK32" s="13" t="str">
        <f>IF(G36+K36+I36+L36+M36=D36," ","GRESEALA")</f>
        <v xml:space="preserve"> </v>
      </c>
    </row>
    <row r="33" spans="2:223" s="24" customFormat="1" ht="43.5" customHeight="1" x14ac:dyDescent="0.45">
      <c r="B33" s="150" t="s">
        <v>84</v>
      </c>
      <c r="C33" s="80" t="s">
        <v>85</v>
      </c>
      <c r="D33" s="130">
        <f t="shared" si="0"/>
        <v>0</v>
      </c>
      <c r="E33" s="100">
        <f>'ian25'!E33+'feb25'!E33+'mar25'!E33+'apr25'!E33+'mai25'!E33+'iun25'!E33</f>
        <v>0</v>
      </c>
      <c r="F33" s="100">
        <f>'ian25'!F33+'feb25'!F33+'mar25'!F33+'apr25'!F33+'mai25'!F33+'iun25'!F33</f>
        <v>0</v>
      </c>
      <c r="G33" s="100">
        <f>'ian25'!G33+'feb25'!G33+'mar25'!G33+'apr25'!G33+'mai25'!G33+'iun25'!G33</f>
        <v>0</v>
      </c>
      <c r="H33" s="100">
        <f>'ian25'!H33+'feb25'!H33+'mar25'!H33+'apr25'!H33+'mai25'!H33+'iun25'!H33</f>
        <v>0</v>
      </c>
      <c r="I33" s="100">
        <f>'ian25'!I33+'feb25'!I33+'mar25'!I33+'apr25'!I33+'mai25'!I33+'iun25'!I33</f>
        <v>0</v>
      </c>
      <c r="J33" s="100">
        <f>'ian25'!J33+'feb25'!J33+'mar25'!J33+'apr25'!J33+'mai25'!J33+'iun25'!J33</f>
        <v>0</v>
      </c>
      <c r="K33" s="100">
        <f>'ian25'!K33+'feb25'!K33+'mar25'!K33+'apr25'!K33+'mai25'!K33+'iun25'!K33</f>
        <v>0</v>
      </c>
      <c r="L33" s="100">
        <f>'ian25'!L33+'feb25'!L33+'mar25'!L33+'apr25'!L33+'mai25'!L33+'iun25'!L33</f>
        <v>0</v>
      </c>
      <c r="M33" s="100">
        <f>'ian25'!M33+'feb25'!M33+'mar25'!M33+'apr25'!M33+'mai25'!M33+'iun25'!M33</f>
        <v>0</v>
      </c>
      <c r="N33" s="100">
        <f>'ian25'!N33+'feb25'!N33+'mar25'!N33+'apr25'!N33+'mai25'!N33+'iun25'!N33</f>
        <v>0</v>
      </c>
      <c r="O33" s="100">
        <f>'ian25'!O33+'feb25'!O33+'mar25'!O33+'apr25'!O33+'mai25'!O33+'iun25'!O33</f>
        <v>0</v>
      </c>
      <c r="P33" s="100">
        <f>'ian25'!P33+'feb25'!P33+'mar25'!P33+'apr25'!P33+'mai25'!P33+'iun25'!P33</f>
        <v>0</v>
      </c>
      <c r="Q33" s="100">
        <f>'ian25'!Q33+'feb25'!Q33+'mar25'!Q33+'apr25'!Q33+'mai25'!Q33+'iun25'!Q33</f>
        <v>0</v>
      </c>
      <c r="R33" s="100">
        <f>'ian25'!R33+'feb25'!R33+'mar25'!R33+'apr25'!R33+'mai25'!R33+'iun25'!R33</f>
        <v>0</v>
      </c>
      <c r="S33" s="100">
        <f>'ian25'!S33+'feb25'!S33+'mar25'!S33+'apr25'!S33+'mai25'!S33+'iun25'!S33</f>
        <v>0</v>
      </c>
      <c r="T33" s="100">
        <f>'ian25'!T33+'feb25'!T33+'mar25'!T33+'apr25'!T33+'mai25'!T33+'iun25'!T33</f>
        <v>0</v>
      </c>
      <c r="U33" s="100">
        <f>'ian25'!U33+'feb25'!U33+'mar25'!U33+'apr25'!U33+'mai25'!U33+'iun25'!U33</f>
        <v>0</v>
      </c>
      <c r="V33" s="100">
        <f>'ian25'!V33+'feb25'!V33+'mar25'!V33+'apr25'!V33+'mai25'!V33+'iun25'!V33</f>
        <v>0</v>
      </c>
      <c r="W33" s="100">
        <f>'ian25'!W33+'feb25'!W33+'mar25'!W33+'apr25'!W33+'mai25'!W33+'iun25'!W33</f>
        <v>0</v>
      </c>
      <c r="X33" s="100">
        <f>'ian25'!X33+'feb25'!X33+'mar25'!X33+'apr25'!X33+'mai25'!X33+'iun25'!X33</f>
        <v>0</v>
      </c>
      <c r="Y33" s="100">
        <f>'ian25'!Y33+'feb25'!Y33+'mar25'!Y33+'apr25'!Y33+'mai25'!Y33+'iun25'!Y33</f>
        <v>0</v>
      </c>
      <c r="Z33" s="100">
        <f>'ian25'!Z33+'feb25'!Z33+'mar25'!Z33+'apr25'!Z33+'mai25'!Z33+'iun25'!Z33</f>
        <v>0</v>
      </c>
      <c r="AA33" s="100">
        <f>'ian25'!AA33+'feb25'!AA33+'mar25'!AA33+'apr25'!AA33+'mai25'!AA33+'iun25'!AA33</f>
        <v>0</v>
      </c>
      <c r="AB33" s="100">
        <f>'ian25'!AB33+'feb25'!AB33+'mar25'!AB33+'apr25'!AB33+'mai25'!AB33+'iun25'!AB33</f>
        <v>0</v>
      </c>
      <c r="AC33" s="100">
        <f>'ian25'!AC33+'feb25'!AC33+'mar25'!AC33+'apr25'!AC33+'mai25'!AC33+'iun25'!AC33</f>
        <v>0</v>
      </c>
      <c r="AD33" s="100">
        <f>'ian25'!AD33+'feb25'!AD33+'mar25'!AD33+'apr25'!AD33+'mai25'!AD33+'iun25'!AD33</f>
        <v>0</v>
      </c>
      <c r="AE33" s="100">
        <f>'ian25'!AE33+'feb25'!AE33+'mar25'!AE33+'apr25'!AE33+'mai25'!AE33+'iun25'!AE33</f>
        <v>0</v>
      </c>
      <c r="AF33" s="100">
        <f>'ian25'!AF33+'feb25'!AF33+'mar25'!AF33+'apr25'!AF33+'mai25'!AF33+'iun25'!AF33</f>
        <v>0</v>
      </c>
      <c r="AG33" s="100">
        <f>'ian25'!AG33+'feb25'!AG33+'mar25'!AG33+'apr25'!AG33+'mai25'!AG33+'iun25'!AG33</f>
        <v>0</v>
      </c>
      <c r="AH33" s="100">
        <f>'ian25'!AH33+'feb25'!AH33+'mar25'!AH33+'apr25'!AH33+'mai25'!AH33+'iun25'!AH33</f>
        <v>0</v>
      </c>
      <c r="AI33" s="100">
        <f>'ian25'!AI33+'feb25'!AI33+'mar25'!AI33+'apr25'!AI33+'mai25'!AI33+'iun25'!AI33</f>
        <v>0</v>
      </c>
      <c r="AJ33" s="100">
        <f>'ian25'!AJ33+'feb25'!AJ33+'mar25'!AJ33+'apr25'!AJ33+'mai25'!AJ33+'iun25'!AJ33</f>
        <v>0</v>
      </c>
      <c r="AK33" s="100">
        <f>'ian25'!AK33+'feb25'!AK33+'mar25'!AK33+'apr25'!AK33+'mai25'!AK33+'iun25'!AK33</f>
        <v>0</v>
      </c>
      <c r="AL33" s="100">
        <f>'ian25'!AL33+'feb25'!AL33+'mar25'!AL33+'apr25'!AL33+'mai25'!AL33+'iun25'!AL33</f>
        <v>0</v>
      </c>
      <c r="AM33" s="100">
        <f>'ian25'!AM33+'feb25'!AM33+'mar25'!AM33+'apr25'!AM33+'mai25'!AM33+'iun25'!AM33</f>
        <v>0</v>
      </c>
      <c r="AN33" s="100">
        <f>'ian25'!AN33+'feb25'!AN33+'mar25'!AN33+'apr25'!AN33+'mai25'!AN33+'iun25'!AN33</f>
        <v>0</v>
      </c>
      <c r="AO33" s="100">
        <f>'ian25'!AO33+'feb25'!AO33+'mar25'!AO33+'apr25'!AO33+'mai25'!AO33+'iun25'!AO33</f>
        <v>0</v>
      </c>
      <c r="AP33" s="100">
        <f>'ian25'!AP33+'feb25'!AP33+'mar25'!AP33+'apr25'!AP33+'mai25'!AP33+'iun25'!AP33</f>
        <v>0</v>
      </c>
      <c r="AQ33" s="100">
        <f>'ian25'!AQ33+'feb25'!AQ33+'mar25'!AQ33+'apr25'!AQ33+'mai25'!AQ33+'iun25'!AQ33</f>
        <v>0</v>
      </c>
      <c r="AR33" s="100">
        <f>'ian25'!AR33+'feb25'!AR33+'mar25'!AR33+'apr25'!AR33+'mai25'!AR33+'iun25'!AR33</f>
        <v>0</v>
      </c>
      <c r="AS33" s="100">
        <f>'ian25'!AS33+'feb25'!AS33+'mar25'!AS33+'apr25'!AS33+'mai25'!AS33+'iun25'!AS33</f>
        <v>0</v>
      </c>
      <c r="AT33" s="146"/>
      <c r="AU33" s="13" t="str">
        <f>IF(O36+P36=D36," ","GRESEALA")</f>
        <v xml:space="preserve"> </v>
      </c>
      <c r="AV33" s="13" t="str">
        <f>IF(Q36+S36+T36+U36+V36+W36=D36," ","GRESEALA")</f>
        <v xml:space="preserve"> </v>
      </c>
      <c r="AW33" s="13" t="str">
        <f>IF(X36+Y36+Z36=D36," ","GRESEALA")</f>
        <v xml:space="preserve"> </v>
      </c>
      <c r="AX33" s="13" t="str">
        <f>IF(AA36+AC36+AE36+AF36+AG36+AH36+AI36+AJ36+AK36+AL36+AM36+AN36+AO36+AP36+AQ36+AR36+AS36&gt;=D36," ","GRESEALA")</f>
        <v xml:space="preserve"> </v>
      </c>
      <c r="AY33" s="13" t="str">
        <f>IF(AS36&lt;=D36," ","GRESEALA")</f>
        <v xml:space="preserve"> </v>
      </c>
      <c r="AZ33" s="13" t="str">
        <f>IF(H36&lt;=G36," ","GRESEALA")</f>
        <v xml:space="preserve"> </v>
      </c>
      <c r="BA33" s="13" t="str">
        <f>IF(E39+E40=E38," ","GRESEALA")</f>
        <v xml:space="preserve"> </v>
      </c>
      <c r="BB33" s="13" t="str">
        <f>IF(F39+F40=F38," ","GRESEALA")</f>
        <v xml:space="preserve"> </v>
      </c>
      <c r="BC33" s="13" t="str">
        <f>IF(G39+G40=G38," ","GRESEALA")</f>
        <v xml:space="preserve"> </v>
      </c>
      <c r="BD33" s="13" t="str">
        <f>IF(H39+H40=H38," ","GRESEALA")</f>
        <v xml:space="preserve"> </v>
      </c>
      <c r="BE33" s="13" t="str">
        <f t="shared" ref="BE33:BK33" si="25">IF(K39+K40=K38," ","GRESEALA")</f>
        <v xml:space="preserve"> </v>
      </c>
      <c r="BF33" s="13" t="str">
        <f t="shared" si="25"/>
        <v xml:space="preserve"> </v>
      </c>
      <c r="BG33" s="13" t="str">
        <f t="shared" si="25"/>
        <v xml:space="preserve"> </v>
      </c>
      <c r="BH33" s="13" t="str">
        <f t="shared" si="25"/>
        <v xml:space="preserve"> </v>
      </c>
      <c r="BI33" s="13" t="str">
        <f t="shared" si="25"/>
        <v xml:space="preserve"> </v>
      </c>
      <c r="BJ33" s="13" t="str">
        <f t="shared" si="25"/>
        <v xml:space="preserve"> </v>
      </c>
      <c r="BK33" s="13" t="str">
        <f t="shared" si="25"/>
        <v xml:space="preserve"> </v>
      </c>
    </row>
    <row r="34" spans="2:223" s="24" customFormat="1" ht="45" customHeight="1" x14ac:dyDescent="0.45">
      <c r="B34" s="150" t="s">
        <v>86</v>
      </c>
      <c r="C34" s="80" t="s">
        <v>87</v>
      </c>
      <c r="D34" s="130">
        <f t="shared" si="0"/>
        <v>0</v>
      </c>
      <c r="E34" s="100">
        <f>'ian25'!E34+'feb25'!E34+'mar25'!E34+'apr25'!E34+'mai25'!E34+'iun25'!E34</f>
        <v>0</v>
      </c>
      <c r="F34" s="100">
        <f>'ian25'!F34+'feb25'!F34+'mar25'!F34+'apr25'!F34+'mai25'!F34+'iun25'!F34</f>
        <v>0</v>
      </c>
      <c r="G34" s="100">
        <f>'ian25'!G34+'feb25'!G34+'mar25'!G34+'apr25'!G34+'mai25'!G34+'iun25'!G34</f>
        <v>0</v>
      </c>
      <c r="H34" s="100">
        <f>'ian25'!H34+'feb25'!H34+'mar25'!H34+'apr25'!H34+'mai25'!H34+'iun25'!H34</f>
        <v>0</v>
      </c>
      <c r="I34" s="100">
        <f>'ian25'!I34+'feb25'!I34+'mar25'!I34+'apr25'!I34+'mai25'!I34+'iun25'!I34</f>
        <v>0</v>
      </c>
      <c r="J34" s="100">
        <f>'ian25'!J34+'feb25'!J34+'mar25'!J34+'apr25'!J34+'mai25'!J34+'iun25'!J34</f>
        <v>0</v>
      </c>
      <c r="K34" s="100">
        <f>'ian25'!K34+'feb25'!K34+'mar25'!K34+'apr25'!K34+'mai25'!K34+'iun25'!K34</f>
        <v>0</v>
      </c>
      <c r="L34" s="100">
        <f>'ian25'!L34+'feb25'!L34+'mar25'!L34+'apr25'!L34+'mai25'!L34+'iun25'!L34</f>
        <v>0</v>
      </c>
      <c r="M34" s="100">
        <f>'ian25'!M34+'feb25'!M34+'mar25'!M34+'apr25'!M34+'mai25'!M34+'iun25'!M34</f>
        <v>0</v>
      </c>
      <c r="N34" s="100">
        <f>'ian25'!N34+'feb25'!N34+'mar25'!N34+'apr25'!N34+'mai25'!N34+'iun25'!N34</f>
        <v>0</v>
      </c>
      <c r="O34" s="100">
        <f>'ian25'!O34+'feb25'!O34+'mar25'!O34+'apr25'!O34+'mai25'!O34+'iun25'!O34</f>
        <v>0</v>
      </c>
      <c r="P34" s="100">
        <f>'ian25'!P34+'feb25'!P34+'mar25'!P34+'apr25'!P34+'mai25'!P34+'iun25'!P34</f>
        <v>0</v>
      </c>
      <c r="Q34" s="100">
        <f>'ian25'!Q34+'feb25'!Q34+'mar25'!Q34+'apr25'!Q34+'mai25'!Q34+'iun25'!Q34</f>
        <v>0</v>
      </c>
      <c r="R34" s="100">
        <f>'ian25'!R34+'feb25'!R34+'mar25'!R34+'apr25'!R34+'mai25'!R34+'iun25'!R34</f>
        <v>0</v>
      </c>
      <c r="S34" s="100">
        <f>'ian25'!S34+'feb25'!S34+'mar25'!S34+'apr25'!S34+'mai25'!S34+'iun25'!S34</f>
        <v>0</v>
      </c>
      <c r="T34" s="100">
        <f>'ian25'!T34+'feb25'!T34+'mar25'!T34+'apr25'!T34+'mai25'!T34+'iun25'!T34</f>
        <v>0</v>
      </c>
      <c r="U34" s="100">
        <f>'ian25'!U34+'feb25'!U34+'mar25'!U34+'apr25'!U34+'mai25'!U34+'iun25'!U34</f>
        <v>0</v>
      </c>
      <c r="V34" s="100">
        <f>'ian25'!V34+'feb25'!V34+'mar25'!V34+'apr25'!V34+'mai25'!V34+'iun25'!V34</f>
        <v>0</v>
      </c>
      <c r="W34" s="100">
        <f>'ian25'!W34+'feb25'!W34+'mar25'!W34+'apr25'!W34+'mai25'!W34+'iun25'!W34</f>
        <v>0</v>
      </c>
      <c r="X34" s="100">
        <f>'ian25'!X34+'feb25'!X34+'mar25'!X34+'apr25'!X34+'mai25'!X34+'iun25'!X34</f>
        <v>0</v>
      </c>
      <c r="Y34" s="100">
        <f>'ian25'!Y34+'feb25'!Y34+'mar25'!Y34+'apr25'!Y34+'mai25'!Y34+'iun25'!Y34</f>
        <v>0</v>
      </c>
      <c r="Z34" s="100">
        <f>'ian25'!Z34+'feb25'!Z34+'mar25'!Z34+'apr25'!Z34+'mai25'!Z34+'iun25'!Z34</f>
        <v>0</v>
      </c>
      <c r="AA34" s="100">
        <f>'ian25'!AA34+'feb25'!AA34+'mar25'!AA34+'apr25'!AA34+'mai25'!AA34+'iun25'!AA34</f>
        <v>0</v>
      </c>
      <c r="AB34" s="100">
        <f>'ian25'!AB34+'feb25'!AB34+'mar25'!AB34+'apr25'!AB34+'mai25'!AB34+'iun25'!AB34</f>
        <v>0</v>
      </c>
      <c r="AC34" s="100">
        <f>'ian25'!AC34+'feb25'!AC34+'mar25'!AC34+'apr25'!AC34+'mai25'!AC34+'iun25'!AC34</f>
        <v>0</v>
      </c>
      <c r="AD34" s="100">
        <f>'ian25'!AD34+'feb25'!AD34+'mar25'!AD34+'apr25'!AD34+'mai25'!AD34+'iun25'!AD34</f>
        <v>0</v>
      </c>
      <c r="AE34" s="100">
        <f>'ian25'!AE34+'feb25'!AE34+'mar25'!AE34+'apr25'!AE34+'mai25'!AE34+'iun25'!AE34</f>
        <v>0</v>
      </c>
      <c r="AF34" s="100">
        <f>'ian25'!AF34+'feb25'!AF34+'mar25'!AF34+'apr25'!AF34+'mai25'!AF34+'iun25'!AF34</f>
        <v>0</v>
      </c>
      <c r="AG34" s="100">
        <f>'ian25'!AG34+'feb25'!AG34+'mar25'!AG34+'apr25'!AG34+'mai25'!AG34+'iun25'!AG34</f>
        <v>0</v>
      </c>
      <c r="AH34" s="100">
        <f>'ian25'!AH34+'feb25'!AH34+'mar25'!AH34+'apr25'!AH34+'mai25'!AH34+'iun25'!AH34</f>
        <v>0</v>
      </c>
      <c r="AI34" s="100">
        <f>'ian25'!AI34+'feb25'!AI34+'mar25'!AI34+'apr25'!AI34+'mai25'!AI34+'iun25'!AI34</f>
        <v>0</v>
      </c>
      <c r="AJ34" s="100">
        <f>'ian25'!AJ34+'feb25'!AJ34+'mar25'!AJ34+'apr25'!AJ34+'mai25'!AJ34+'iun25'!AJ34</f>
        <v>0</v>
      </c>
      <c r="AK34" s="100">
        <f>'ian25'!AK34+'feb25'!AK34+'mar25'!AK34+'apr25'!AK34+'mai25'!AK34+'iun25'!AK34</f>
        <v>0</v>
      </c>
      <c r="AL34" s="100">
        <f>'ian25'!AL34+'feb25'!AL34+'mar25'!AL34+'apr25'!AL34+'mai25'!AL34+'iun25'!AL34</f>
        <v>0</v>
      </c>
      <c r="AM34" s="100">
        <f>'ian25'!AM34+'feb25'!AM34+'mar25'!AM34+'apr25'!AM34+'mai25'!AM34+'iun25'!AM34</f>
        <v>0</v>
      </c>
      <c r="AN34" s="100">
        <f>'ian25'!AN34+'feb25'!AN34+'mar25'!AN34+'apr25'!AN34+'mai25'!AN34+'iun25'!AN34</f>
        <v>0</v>
      </c>
      <c r="AO34" s="100">
        <f>'ian25'!AO34+'feb25'!AO34+'mar25'!AO34+'apr25'!AO34+'mai25'!AO34+'iun25'!AO34</f>
        <v>0</v>
      </c>
      <c r="AP34" s="100">
        <f>'ian25'!AP34+'feb25'!AP34+'mar25'!AP34+'apr25'!AP34+'mai25'!AP34+'iun25'!AP34</f>
        <v>0</v>
      </c>
      <c r="AQ34" s="100">
        <f>'ian25'!AQ34+'feb25'!AQ34+'mar25'!AQ34+'apr25'!AQ34+'mai25'!AQ34+'iun25'!AQ34</f>
        <v>0</v>
      </c>
      <c r="AR34" s="100">
        <f>'ian25'!AR34+'feb25'!AR34+'mar25'!AR34+'apr25'!AR34+'mai25'!AR34+'iun25'!AR34</f>
        <v>0</v>
      </c>
      <c r="AS34" s="100">
        <f>'ian25'!AS34+'feb25'!AS34+'mar25'!AS34+'apr25'!AS34+'mai25'!AS34+'iun25'!AS34</f>
        <v>0</v>
      </c>
      <c r="AT34" s="146"/>
      <c r="AU34" s="13" t="str">
        <f t="shared" ref="AU34:BK34" si="26">IF(S39+S40=S38," ","GRESEALA")</f>
        <v xml:space="preserve"> </v>
      </c>
      <c r="AV34" s="13" t="str">
        <f t="shared" si="26"/>
        <v xml:space="preserve"> </v>
      </c>
      <c r="AW34" s="13" t="str">
        <f t="shared" si="26"/>
        <v xml:space="preserve"> </v>
      </c>
      <c r="AX34" s="13" t="str">
        <f t="shared" si="26"/>
        <v xml:space="preserve"> </v>
      </c>
      <c r="AY34" s="13" t="str">
        <f t="shared" si="26"/>
        <v xml:space="preserve"> </v>
      </c>
      <c r="AZ34" s="13" t="str">
        <f t="shared" si="26"/>
        <v xml:space="preserve"> </v>
      </c>
      <c r="BA34" s="13" t="str">
        <f t="shared" si="26"/>
        <v xml:space="preserve"> </v>
      </c>
      <c r="BB34" s="13" t="str">
        <f t="shared" si="26"/>
        <v xml:space="preserve"> </v>
      </c>
      <c r="BC34" s="13" t="str">
        <f t="shared" si="26"/>
        <v xml:space="preserve"> </v>
      </c>
      <c r="BD34" s="13" t="str">
        <f t="shared" si="26"/>
        <v xml:space="preserve"> </v>
      </c>
      <c r="BE34" s="13" t="str">
        <f t="shared" si="26"/>
        <v xml:space="preserve"> </v>
      </c>
      <c r="BF34" s="13" t="str">
        <f t="shared" si="26"/>
        <v xml:space="preserve"> </v>
      </c>
      <c r="BG34" s="13" t="str">
        <f t="shared" si="26"/>
        <v xml:space="preserve"> </v>
      </c>
      <c r="BH34" s="13" t="str">
        <f t="shared" si="26"/>
        <v xml:space="preserve"> </v>
      </c>
      <c r="BI34" s="13" t="str">
        <f t="shared" si="26"/>
        <v xml:space="preserve"> </v>
      </c>
      <c r="BJ34" s="13" t="str">
        <f t="shared" si="26"/>
        <v xml:space="preserve"> </v>
      </c>
      <c r="BK34" s="13" t="str">
        <f t="shared" si="26"/>
        <v xml:space="preserve"> </v>
      </c>
    </row>
    <row r="35" spans="2:223" s="24" customFormat="1" ht="32.25" customHeight="1" x14ac:dyDescent="0.45">
      <c r="B35" s="147" t="s">
        <v>88</v>
      </c>
      <c r="C35" s="79" t="s">
        <v>89</v>
      </c>
      <c r="D35" s="128">
        <f t="shared" si="0"/>
        <v>296</v>
      </c>
      <c r="E35" s="100">
        <f>'ian25'!E35+'feb25'!E35+'mar25'!E35+'apr25'!E35+'mai25'!E35+'iun25'!E35</f>
        <v>150</v>
      </c>
      <c r="F35" s="100">
        <f>'ian25'!F35+'feb25'!F35+'mar25'!F35+'apr25'!F35+'mai25'!F35+'iun25'!F35</f>
        <v>146</v>
      </c>
      <c r="G35" s="100">
        <f>'ian25'!G35+'feb25'!G35+'mar25'!G35+'apr25'!G35+'mai25'!G35+'iun25'!G35</f>
        <v>89</v>
      </c>
      <c r="H35" s="100">
        <f>'ian25'!H35+'feb25'!H35+'mar25'!H35+'apr25'!H35+'mai25'!H35+'iun25'!H35</f>
        <v>72</v>
      </c>
      <c r="I35" s="100">
        <f>'ian25'!I35+'feb25'!I35+'mar25'!I35+'apr25'!I35+'mai25'!I35+'iun25'!I35</f>
        <v>46</v>
      </c>
      <c r="J35" s="100">
        <f>'ian25'!J35+'feb25'!J35+'mar25'!J35+'apr25'!J35+'mai25'!J35+'iun25'!J35</f>
        <v>23</v>
      </c>
      <c r="K35" s="100">
        <f>'ian25'!K35+'feb25'!K35+'mar25'!K35+'apr25'!K35+'mai25'!K35+'iun25'!K35</f>
        <v>49</v>
      </c>
      <c r="L35" s="100">
        <f>'ian25'!L35+'feb25'!L35+'mar25'!L35+'apr25'!L35+'mai25'!L35+'iun25'!L35</f>
        <v>112</v>
      </c>
      <c r="M35" s="100">
        <f>'ian25'!M35+'feb25'!M35+'mar25'!M35+'apr25'!M35+'mai25'!M35+'iun25'!M35</f>
        <v>0</v>
      </c>
      <c r="N35" s="100">
        <f>'ian25'!N35+'feb25'!N35+'mar25'!N35+'apr25'!N35+'mai25'!N35+'iun25'!N35</f>
        <v>0</v>
      </c>
      <c r="O35" s="100">
        <f>'ian25'!O35+'feb25'!O35+'mar25'!O35+'apr25'!O35+'mai25'!O35+'iun25'!O35</f>
        <v>109</v>
      </c>
      <c r="P35" s="100">
        <f>'ian25'!P35+'feb25'!P35+'mar25'!P35+'apr25'!P35+'mai25'!P35+'iun25'!P35</f>
        <v>187</v>
      </c>
      <c r="Q35" s="100">
        <f>'ian25'!Q35+'feb25'!Q35+'mar25'!Q35+'apr25'!Q35+'mai25'!Q35+'iun25'!Q35</f>
        <v>12</v>
      </c>
      <c r="R35" s="100">
        <f>'ian25'!R35+'feb25'!R35+'mar25'!R35+'apr25'!R35+'mai25'!R35+'iun25'!R35</f>
        <v>4</v>
      </c>
      <c r="S35" s="100">
        <f>'ian25'!S35+'feb25'!S35+'mar25'!S35+'apr25'!S35+'mai25'!S35+'iun25'!S35</f>
        <v>66</v>
      </c>
      <c r="T35" s="100">
        <f>'ian25'!T35+'feb25'!T35+'mar25'!T35+'apr25'!T35+'mai25'!T35+'iun25'!T35</f>
        <v>49</v>
      </c>
      <c r="U35" s="100">
        <f>'ian25'!U35+'feb25'!U35+'mar25'!U35+'apr25'!U35+'mai25'!U35+'iun25'!U35</f>
        <v>128</v>
      </c>
      <c r="V35" s="100">
        <f>'ian25'!V35+'feb25'!V35+'mar25'!V35+'apr25'!V35+'mai25'!V35+'iun25'!V35</f>
        <v>11</v>
      </c>
      <c r="W35" s="100">
        <f>'ian25'!W35+'feb25'!W35+'mar25'!W35+'apr25'!W35+'mai25'!W35+'iun25'!W35</f>
        <v>30</v>
      </c>
      <c r="X35" s="100">
        <f>'ian25'!X35+'feb25'!X35+'mar25'!X35+'apr25'!X35+'mai25'!X35+'iun25'!X35</f>
        <v>205</v>
      </c>
      <c r="Y35" s="100">
        <f>'ian25'!Y35+'feb25'!Y35+'mar25'!Y35+'apr25'!Y35+'mai25'!Y35+'iun25'!Y35</f>
        <v>91</v>
      </c>
      <c r="Z35" s="100">
        <f>'ian25'!Z35+'feb25'!Z35+'mar25'!Z35+'apr25'!Z35+'mai25'!Z35+'iun25'!Z35</f>
        <v>0</v>
      </c>
      <c r="AA35" s="100">
        <f>'ian25'!AA35+'feb25'!AA35+'mar25'!AA35+'apr25'!AA35+'mai25'!AA35+'iun25'!AA35</f>
        <v>1</v>
      </c>
      <c r="AB35" s="100">
        <f>'ian25'!AB35+'feb25'!AB35+'mar25'!AB35+'apr25'!AB35+'mai25'!AB35+'iun25'!AB35</f>
        <v>0</v>
      </c>
      <c r="AC35" s="100">
        <f>'ian25'!AC35+'feb25'!AC35+'mar25'!AC35+'apr25'!AC35+'mai25'!AC35+'iun25'!AC35</f>
        <v>14</v>
      </c>
      <c r="AD35" s="100">
        <f>'ian25'!AD35+'feb25'!AD35+'mar25'!AD35+'apr25'!AD35+'mai25'!AD35+'iun25'!AD35</f>
        <v>5</v>
      </c>
      <c r="AE35" s="100">
        <f>'ian25'!AE35+'feb25'!AE35+'mar25'!AE35+'apr25'!AE35+'mai25'!AE35+'iun25'!AE35</f>
        <v>2</v>
      </c>
      <c r="AF35" s="100">
        <f>'ian25'!AF35+'feb25'!AF35+'mar25'!AF35+'apr25'!AF35+'mai25'!AF35+'iun25'!AF35</f>
        <v>1</v>
      </c>
      <c r="AG35" s="100">
        <f>'ian25'!AG35+'feb25'!AG35+'mar25'!AG35+'apr25'!AG35+'mai25'!AG35+'iun25'!AG35</f>
        <v>0</v>
      </c>
      <c r="AH35" s="100">
        <f>'ian25'!AH35+'feb25'!AH35+'mar25'!AH35+'apr25'!AH35+'mai25'!AH35+'iun25'!AH35</f>
        <v>0</v>
      </c>
      <c r="AI35" s="100">
        <f>'ian25'!AI35+'feb25'!AI35+'mar25'!AI35+'apr25'!AI35+'mai25'!AI35+'iun25'!AI35</f>
        <v>0</v>
      </c>
      <c r="AJ35" s="100">
        <f>'ian25'!AJ35+'feb25'!AJ35+'mar25'!AJ35+'apr25'!AJ35+'mai25'!AJ35+'iun25'!AJ35</f>
        <v>0</v>
      </c>
      <c r="AK35" s="100">
        <f>'ian25'!AK35+'feb25'!AK35+'mar25'!AK35+'apr25'!AK35+'mai25'!AK35+'iun25'!AK35</f>
        <v>0</v>
      </c>
      <c r="AL35" s="100">
        <f>'ian25'!AL35+'feb25'!AL35+'mar25'!AL35+'apr25'!AL35+'mai25'!AL35+'iun25'!AL35</f>
        <v>0</v>
      </c>
      <c r="AM35" s="100">
        <f>'ian25'!AM35+'feb25'!AM35+'mar25'!AM35+'apr25'!AM35+'mai25'!AM35+'iun25'!AM35</f>
        <v>0</v>
      </c>
      <c r="AN35" s="100">
        <f>'ian25'!AN35+'feb25'!AN35+'mar25'!AN35+'apr25'!AN35+'mai25'!AN35+'iun25'!AN35</f>
        <v>0</v>
      </c>
      <c r="AO35" s="100">
        <f>'ian25'!AO35+'feb25'!AO35+'mar25'!AO35+'apr25'!AO35+'mai25'!AO35+'iun25'!AO35</f>
        <v>0</v>
      </c>
      <c r="AP35" s="100">
        <f>'ian25'!AP35+'feb25'!AP35+'mar25'!AP35+'apr25'!AP35+'mai25'!AP35+'iun25'!AP35</f>
        <v>0</v>
      </c>
      <c r="AQ35" s="100">
        <f>'ian25'!AQ35+'feb25'!AQ35+'mar25'!AQ35+'apr25'!AQ35+'mai25'!AQ35+'iun25'!AQ35</f>
        <v>0</v>
      </c>
      <c r="AR35" s="100">
        <f>'ian25'!AR35+'feb25'!AR35+'mar25'!AR35+'apr25'!AR35+'mai25'!AR35+'iun25'!AR35</f>
        <v>0</v>
      </c>
      <c r="AS35" s="100">
        <f>'ian25'!AS35+'feb25'!AS35+'mar25'!AS35+'apr25'!AS35+'mai25'!AS35+'iun25'!AS35</f>
        <v>278</v>
      </c>
      <c r="AT35" s="146"/>
      <c r="AU35" s="13" t="str">
        <f>IF(AJ39+AJ40=AJ38," ","GRESEALA")</f>
        <v xml:space="preserve"> </v>
      </c>
      <c r="AV35" s="13" t="str">
        <f>IF(AK39+AK40=AK38," ","GRESEALA")</f>
        <v xml:space="preserve"> </v>
      </c>
      <c r="AW35" s="13" t="str">
        <f>IF(AL39+AL40=AL38," ","GRESEALA")</f>
        <v xml:space="preserve"> </v>
      </c>
      <c r="AX35" s="13" t="str">
        <f>IF(AR39+AR40=AR38," ","GRESEALA")</f>
        <v xml:space="preserve"> </v>
      </c>
      <c r="AY35" s="13" t="str">
        <f>IF(AS39+AS40=AS38," ","GRESEALA")</f>
        <v xml:space="preserve"> </v>
      </c>
      <c r="AZ35" s="13" t="str">
        <f>IF(E38+F38=D38," ","GRESEALA")</f>
        <v xml:space="preserve"> </v>
      </c>
      <c r="BA35" s="13" t="str">
        <f>IF(G38+K38+I38+L38+M38=D38," ","GRESEALA")</f>
        <v xml:space="preserve"> </v>
      </c>
      <c r="BB35" s="13" t="str">
        <f>IF(O38+P38=D38," ","GRESEALA")</f>
        <v xml:space="preserve"> </v>
      </c>
      <c r="BC35" s="13" t="str">
        <f>IF(Q38+S38+T38+U38+V38+W38=D38," ","GRESEALA")</f>
        <v xml:space="preserve"> </v>
      </c>
      <c r="BD35" s="13" t="str">
        <f>IF(X38+Y38+Z38=D38," ","GRESEALA")</f>
        <v xml:space="preserve"> </v>
      </c>
      <c r="BE35" s="13" t="str">
        <f>IF(AA38+AC38+AE38+AF38+AG38+AH38+AI38+AJ38+AK38+AL38+AM38+AN38+AO38+AP38+AQ38+AR38+AS38&gt;=D38," ","GRESEALA")</f>
        <v xml:space="preserve"> </v>
      </c>
      <c r="BF35" s="13" t="str">
        <f>IF(AS38&lt;=D38," ","GRESEALA")</f>
        <v xml:space="preserve"> </v>
      </c>
      <c r="BG35" s="13" t="str">
        <f>IF(H38&lt;=G38," ","GRESEALA")</f>
        <v xml:space="preserve"> </v>
      </c>
      <c r="BH35" s="13" t="str">
        <f>IF(E37+F37=D37," ","GRESEALA")</f>
        <v xml:space="preserve"> </v>
      </c>
      <c r="BI35" s="13" t="str">
        <f>IF(G37+K37+I37+L37+M37=D37," ","GRESEALA")</f>
        <v xml:space="preserve"> </v>
      </c>
      <c r="BJ35" s="13" t="str">
        <f>IF(O37+P37=D37," ","GRESEALA")</f>
        <v xml:space="preserve"> </v>
      </c>
      <c r="BK35" s="13" t="str">
        <f>IF(Q37+S37+T37+U37+V37+W37=D37," ","GRESEALA")</f>
        <v xml:space="preserve"> </v>
      </c>
      <c r="BL35" s="26"/>
    </row>
    <row r="36" spans="2:223" ht="58.5" customHeight="1" x14ac:dyDescent="0.35">
      <c r="B36" s="148" t="s">
        <v>90</v>
      </c>
      <c r="C36" s="76" t="s">
        <v>91</v>
      </c>
      <c r="D36" s="133">
        <f t="shared" si="0"/>
        <v>2671</v>
      </c>
      <c r="E36" s="100">
        <f>'ian25'!E36+'feb25'!E36+'mar25'!E36+'apr25'!E36+'mai25'!E36+'iun25'!E36</f>
        <v>806</v>
      </c>
      <c r="F36" s="100">
        <f>'ian25'!F36+'feb25'!F36+'mar25'!F36+'apr25'!F36+'mai25'!F36+'iun25'!F36</f>
        <v>1865</v>
      </c>
      <c r="G36" s="100">
        <f>'ian25'!G36+'feb25'!G36+'mar25'!G36+'apr25'!G36+'mai25'!G36+'iun25'!G36</f>
        <v>234</v>
      </c>
      <c r="H36" s="100">
        <f>'ian25'!H36+'feb25'!H36+'mar25'!H36+'apr25'!H36+'mai25'!H36+'iun25'!H36</f>
        <v>160</v>
      </c>
      <c r="I36" s="100">
        <f>'ian25'!I36+'feb25'!I36+'mar25'!I36+'apr25'!I36+'mai25'!I36+'iun25'!I36</f>
        <v>146</v>
      </c>
      <c r="J36" s="100">
        <f>'ian25'!J36+'feb25'!J36+'mar25'!J36+'apr25'!J36+'mai25'!J36+'iun25'!J36</f>
        <v>62</v>
      </c>
      <c r="K36" s="100">
        <f>'ian25'!K36+'feb25'!K36+'mar25'!K36+'apr25'!K36+'mai25'!K36+'iun25'!K36</f>
        <v>207</v>
      </c>
      <c r="L36" s="100">
        <f>'ian25'!L36+'feb25'!L36+'mar25'!L36+'apr25'!L36+'mai25'!L36+'iun25'!L36</f>
        <v>583</v>
      </c>
      <c r="M36" s="100">
        <f>'ian25'!M36+'feb25'!M36+'mar25'!M36+'apr25'!M36+'mai25'!M36+'iun25'!M36</f>
        <v>1501</v>
      </c>
      <c r="N36" s="100">
        <f>'ian25'!N36+'feb25'!N36+'mar25'!N36+'apr25'!N36+'mai25'!N36+'iun25'!N36</f>
        <v>571</v>
      </c>
      <c r="O36" s="100">
        <f>'ian25'!O36+'feb25'!O36+'mar25'!O36+'apr25'!O36+'mai25'!O36+'iun25'!O36</f>
        <v>1176</v>
      </c>
      <c r="P36" s="100">
        <f>'ian25'!P36+'feb25'!P36+'mar25'!P36+'apr25'!P36+'mai25'!P36+'iun25'!P36</f>
        <v>1495</v>
      </c>
      <c r="Q36" s="100">
        <f>'ian25'!Q36+'feb25'!Q36+'mar25'!Q36+'apr25'!Q36+'mai25'!Q36+'iun25'!Q36</f>
        <v>476</v>
      </c>
      <c r="R36" s="100">
        <f>'ian25'!R36+'feb25'!R36+'mar25'!R36+'apr25'!R36+'mai25'!R36+'iun25'!R36</f>
        <v>182</v>
      </c>
      <c r="S36" s="100">
        <f>'ian25'!S36+'feb25'!S36+'mar25'!S36+'apr25'!S36+'mai25'!S36+'iun25'!S36</f>
        <v>875</v>
      </c>
      <c r="T36" s="100">
        <f>'ian25'!T36+'feb25'!T36+'mar25'!T36+'apr25'!T36+'mai25'!T36+'iun25'!T36</f>
        <v>373</v>
      </c>
      <c r="U36" s="100">
        <f>'ian25'!U36+'feb25'!U36+'mar25'!U36+'apr25'!U36+'mai25'!U36+'iun25'!U36</f>
        <v>794</v>
      </c>
      <c r="V36" s="100">
        <f>'ian25'!V36+'feb25'!V36+'mar25'!V36+'apr25'!V36+'mai25'!V36+'iun25'!V36</f>
        <v>46</v>
      </c>
      <c r="W36" s="100">
        <f>'ian25'!W36+'feb25'!W36+'mar25'!W36+'apr25'!W36+'mai25'!W36+'iun25'!W36</f>
        <v>107</v>
      </c>
      <c r="X36" s="100">
        <f>'ian25'!X36+'feb25'!X36+'mar25'!X36+'apr25'!X36+'mai25'!X36+'iun25'!X36</f>
        <v>1978</v>
      </c>
      <c r="Y36" s="100">
        <f>'ian25'!Y36+'feb25'!Y36+'mar25'!Y36+'apr25'!Y36+'mai25'!Y36+'iun25'!Y36</f>
        <v>693</v>
      </c>
      <c r="Z36" s="100">
        <f>'ian25'!Z36+'feb25'!Z36+'mar25'!Z36+'apr25'!Z36+'mai25'!Z36+'iun25'!Z36</f>
        <v>0</v>
      </c>
      <c r="AA36" s="100">
        <f>'ian25'!AA36+'feb25'!AA36+'mar25'!AA36+'apr25'!AA36+'mai25'!AA36+'iun25'!AA36</f>
        <v>1</v>
      </c>
      <c r="AB36" s="100">
        <f>'ian25'!AB36+'feb25'!AB36+'mar25'!AB36+'apr25'!AB36+'mai25'!AB36+'iun25'!AB36</f>
        <v>0</v>
      </c>
      <c r="AC36" s="100">
        <f>'ian25'!AC36+'feb25'!AC36+'mar25'!AC36+'apr25'!AC36+'mai25'!AC36+'iun25'!AC36</f>
        <v>0</v>
      </c>
      <c r="AD36" s="100">
        <f>'ian25'!AD36+'feb25'!AD36+'mar25'!AD36+'apr25'!AD36+'mai25'!AD36+'iun25'!AD36</f>
        <v>0</v>
      </c>
      <c r="AE36" s="100">
        <f>'ian25'!AE36+'feb25'!AE36+'mar25'!AE36+'apr25'!AE36+'mai25'!AE36+'iun25'!AE36</f>
        <v>14</v>
      </c>
      <c r="AF36" s="100">
        <f>'ian25'!AF36+'feb25'!AF36+'mar25'!AF36+'apr25'!AF36+'mai25'!AF36+'iun25'!AF36</f>
        <v>0</v>
      </c>
      <c r="AG36" s="100">
        <f>'ian25'!AG36+'feb25'!AG36+'mar25'!AG36+'apr25'!AG36+'mai25'!AG36+'iun25'!AG36</f>
        <v>0</v>
      </c>
      <c r="AH36" s="100">
        <f>'ian25'!AH36+'feb25'!AH36+'mar25'!AH36+'apr25'!AH36+'mai25'!AH36+'iun25'!AH36</f>
        <v>0</v>
      </c>
      <c r="AI36" s="100">
        <f>'ian25'!AI36+'feb25'!AI36+'mar25'!AI36+'apr25'!AI36+'mai25'!AI36+'iun25'!AI36</f>
        <v>0</v>
      </c>
      <c r="AJ36" s="100">
        <f>'ian25'!AJ36+'feb25'!AJ36+'mar25'!AJ36+'apr25'!AJ36+'mai25'!AJ36+'iun25'!AJ36</f>
        <v>0</v>
      </c>
      <c r="AK36" s="100">
        <f>'ian25'!AK36+'feb25'!AK36+'mar25'!AK36+'apr25'!AK36+'mai25'!AK36+'iun25'!AK36</f>
        <v>0</v>
      </c>
      <c r="AL36" s="100">
        <f>'ian25'!AL36+'feb25'!AL36+'mar25'!AL36+'apr25'!AL36+'mai25'!AL36+'iun25'!AL36</f>
        <v>0</v>
      </c>
      <c r="AM36" s="100">
        <f>'ian25'!AM36+'feb25'!AM36+'mar25'!AM36+'apr25'!AM36+'mai25'!AM36+'iun25'!AM36</f>
        <v>0</v>
      </c>
      <c r="AN36" s="100">
        <f>'ian25'!AN36+'feb25'!AN36+'mar25'!AN36+'apr25'!AN36+'mai25'!AN36+'iun25'!AN36</f>
        <v>0</v>
      </c>
      <c r="AO36" s="100">
        <f>'ian25'!AO36+'feb25'!AO36+'mar25'!AO36+'apr25'!AO36+'mai25'!AO36+'iun25'!AO36</f>
        <v>0</v>
      </c>
      <c r="AP36" s="100">
        <f>'ian25'!AP36+'feb25'!AP36+'mar25'!AP36+'apr25'!AP36+'mai25'!AP36+'iun25'!AP36</f>
        <v>0</v>
      </c>
      <c r="AQ36" s="100">
        <f>'ian25'!AQ36+'feb25'!AQ36+'mar25'!AQ36+'apr25'!AQ36+'mai25'!AQ36+'iun25'!AQ36</f>
        <v>0</v>
      </c>
      <c r="AR36" s="100">
        <f>'ian25'!AR36+'feb25'!AR36+'mar25'!AR36+'apr25'!AR36+'mai25'!AR36+'iun25'!AR36</f>
        <v>0</v>
      </c>
      <c r="AS36" s="100">
        <f>'ian25'!AS36+'feb25'!AS36+'mar25'!AS36+'apr25'!AS36+'mai25'!AS36+'iun25'!AS36</f>
        <v>2656</v>
      </c>
      <c r="AT36" s="146"/>
      <c r="AU36" s="13" t="str">
        <f>IF(X37+Y37+Z37=D37," ","GRESEALA")</f>
        <v xml:space="preserve"> </v>
      </c>
      <c r="AV36" s="13" t="str">
        <f>IF(AA37+AC37+AE37+AF37+AG37+AH37+AI37+AJ37+AK37+AL37+AR37+AS37&gt;=D37," ","GRESEALA")</f>
        <v xml:space="preserve"> </v>
      </c>
      <c r="AW36" s="13" t="str">
        <f>IF(AS37&lt;=D37," ","GRESEALA")</f>
        <v xml:space="preserve"> </v>
      </c>
      <c r="AX36" s="13" t="str">
        <f>IF(H37&lt;=G37," ","GRESEALA")</f>
        <v xml:space="preserve"> </v>
      </c>
      <c r="AY36" s="13" t="str">
        <f>IF(E41+F41=D41," ","GRESEALA")</f>
        <v xml:space="preserve"> </v>
      </c>
      <c r="AZ36" s="17" t="str">
        <f>IF(G41+K41+I41+L41+M41=D41," ","GRESEALA")</f>
        <v xml:space="preserve"> </v>
      </c>
      <c r="BA36" s="13" t="str">
        <f>IF(O41+P41=D41," ","GRESEALA")</f>
        <v xml:space="preserve"> </v>
      </c>
      <c r="BB36" s="13" t="str">
        <f>IF(Q41+S41+T41+U41+V41+W41=D41," ","GRESEALA")</f>
        <v xml:space="preserve"> </v>
      </c>
      <c r="BC36" s="13" t="str">
        <f>IF(X41+Y41+Z41=D41," ","GRESEALA")</f>
        <v xml:space="preserve"> </v>
      </c>
      <c r="BD36" s="13" t="str">
        <f>IF(AA41+AC41+AE41+AF41+AG41+AH41+AI41+AJ41+AK41+AL41+AR41+AS41&gt;=D41," ","GRESEALA")</f>
        <v xml:space="preserve"> </v>
      </c>
      <c r="BE36" s="13" t="str">
        <f>IF(AS41&lt;=D41," ","GRESEALA")</f>
        <v xml:space="preserve"> </v>
      </c>
      <c r="BF36" s="13" t="str">
        <f>IF(H41&lt;=G41," ","GRESEALA")</f>
        <v xml:space="preserve"> </v>
      </c>
      <c r="BG36" s="13" t="str">
        <f>IF(E43+E44=E42," ","GRESEALA")</f>
        <v xml:space="preserve"> </v>
      </c>
      <c r="BH36" s="13" t="str">
        <f>IF(F43+F44=F42," ","GRESEALA")</f>
        <v xml:space="preserve"> </v>
      </c>
      <c r="BI36" s="13" t="str">
        <f>IF(G43+G44=G42," ","GRESEALA")</f>
        <v xml:space="preserve"> </v>
      </c>
      <c r="BJ36" s="13" t="str">
        <f>IF(H43+H44=H42," ","GRESEALA")</f>
        <v xml:space="preserve"> </v>
      </c>
      <c r="BK36" s="13" t="str">
        <f>IF(K43+K44=K42," ","GRESEALA")</f>
        <v xml:space="preserve"> </v>
      </c>
    </row>
    <row r="37" spans="2:223" s="5" customFormat="1" ht="43.5" customHeight="1" x14ac:dyDescent="0.35">
      <c r="B37" s="149">
        <v>2</v>
      </c>
      <c r="C37" s="81" t="s">
        <v>92</v>
      </c>
      <c r="D37" s="134">
        <f t="shared" si="0"/>
        <v>43</v>
      </c>
      <c r="E37" s="100">
        <f>'ian25'!E37+'feb25'!E37+'mar25'!E37+'apr25'!E37+'mai25'!E37+'iun25'!E37</f>
        <v>20</v>
      </c>
      <c r="F37" s="100">
        <f>'ian25'!F37+'feb25'!F37+'mar25'!F37+'apr25'!F37+'mai25'!F37+'iun25'!F37</f>
        <v>23</v>
      </c>
      <c r="G37" s="100">
        <f>'ian25'!G37+'feb25'!G37+'mar25'!G37+'apr25'!G37+'mai25'!G37+'iun25'!G37</f>
        <v>15</v>
      </c>
      <c r="H37" s="100">
        <f>'ian25'!H37+'feb25'!H37+'mar25'!H37+'apr25'!H37+'mai25'!H37+'iun25'!H37</f>
        <v>15</v>
      </c>
      <c r="I37" s="100">
        <f>'ian25'!I37+'feb25'!I37+'mar25'!I37+'apr25'!I37+'mai25'!I37+'iun25'!I37</f>
        <v>5</v>
      </c>
      <c r="J37" s="100">
        <f>'ian25'!J37+'feb25'!J37+'mar25'!J37+'apr25'!J37+'mai25'!J37+'iun25'!J37</f>
        <v>5</v>
      </c>
      <c r="K37" s="100">
        <f>'ian25'!K37+'feb25'!K37+'mar25'!K37+'apr25'!K37+'mai25'!K37+'iun25'!K37</f>
        <v>4</v>
      </c>
      <c r="L37" s="100">
        <f>'ian25'!L37+'feb25'!L37+'mar25'!L37+'apr25'!L37+'mai25'!L37+'iun25'!L37</f>
        <v>9</v>
      </c>
      <c r="M37" s="100">
        <f>'ian25'!M37+'feb25'!M37+'mar25'!M37+'apr25'!M37+'mai25'!M37+'iun25'!M37</f>
        <v>10</v>
      </c>
      <c r="N37" s="100">
        <f>'ian25'!N37+'feb25'!N37+'mar25'!N37+'apr25'!N37+'mai25'!N37+'iun25'!N37</f>
        <v>2</v>
      </c>
      <c r="O37" s="100">
        <f>'ian25'!O37+'feb25'!O37+'mar25'!O37+'apr25'!O37+'mai25'!O37+'iun25'!O37</f>
        <v>16</v>
      </c>
      <c r="P37" s="100">
        <f>'ian25'!P37+'feb25'!P37+'mar25'!P37+'apr25'!P37+'mai25'!P37+'iun25'!P37</f>
        <v>27</v>
      </c>
      <c r="Q37" s="100">
        <f>'ian25'!Q37+'feb25'!Q37+'mar25'!Q37+'apr25'!Q37+'mai25'!Q37+'iun25'!Q37</f>
        <v>1</v>
      </c>
      <c r="R37" s="100">
        <f>'ian25'!R37+'feb25'!R37+'mar25'!R37+'apr25'!R37+'mai25'!R37+'iun25'!R37</f>
        <v>0</v>
      </c>
      <c r="S37" s="100">
        <f>'ian25'!S37+'feb25'!S37+'mar25'!S37+'apr25'!S37+'mai25'!S37+'iun25'!S37</f>
        <v>5</v>
      </c>
      <c r="T37" s="100">
        <f>'ian25'!T37+'feb25'!T37+'mar25'!T37+'apr25'!T37+'mai25'!T37+'iun25'!T37</f>
        <v>6</v>
      </c>
      <c r="U37" s="100">
        <f>'ian25'!U37+'feb25'!U37+'mar25'!U37+'apr25'!U37+'mai25'!U37+'iun25'!U37</f>
        <v>27</v>
      </c>
      <c r="V37" s="100">
        <f>'ian25'!V37+'feb25'!V37+'mar25'!V37+'apr25'!V37+'mai25'!V37+'iun25'!V37</f>
        <v>1</v>
      </c>
      <c r="W37" s="100">
        <f>'ian25'!W37+'feb25'!W37+'mar25'!W37+'apr25'!W37+'mai25'!W37+'iun25'!W37</f>
        <v>3</v>
      </c>
      <c r="X37" s="100">
        <f>'ian25'!X37+'feb25'!X37+'mar25'!X37+'apr25'!X37+'mai25'!X37+'iun25'!X37</f>
        <v>13</v>
      </c>
      <c r="Y37" s="100">
        <f>'ian25'!Y37+'feb25'!Y37+'mar25'!Y37+'apr25'!Y37+'mai25'!Y37+'iun25'!Y37</f>
        <v>30</v>
      </c>
      <c r="Z37" s="100">
        <f>'ian25'!Z37+'feb25'!Z37+'mar25'!Z37+'apr25'!Z37+'mai25'!Z37+'iun25'!Z37</f>
        <v>0</v>
      </c>
      <c r="AA37" s="100">
        <f>'ian25'!AA37+'feb25'!AA37+'mar25'!AA37+'apr25'!AA37+'mai25'!AA37+'iun25'!AA37</f>
        <v>0</v>
      </c>
      <c r="AB37" s="100">
        <f>'ian25'!AB37+'feb25'!AB37+'mar25'!AB37+'apr25'!AB37+'mai25'!AB37+'iun25'!AB37</f>
        <v>0</v>
      </c>
      <c r="AC37" s="100">
        <f>'ian25'!AC37+'feb25'!AC37+'mar25'!AC37+'apr25'!AC37+'mai25'!AC37+'iun25'!AC37</f>
        <v>0</v>
      </c>
      <c r="AD37" s="100">
        <f>'ian25'!AD37+'feb25'!AD37+'mar25'!AD37+'apr25'!AD37+'mai25'!AD37+'iun25'!AD37</f>
        <v>0</v>
      </c>
      <c r="AE37" s="100">
        <f>'ian25'!AE37+'feb25'!AE37+'mar25'!AE37+'apr25'!AE37+'mai25'!AE37+'iun25'!AE37</f>
        <v>0</v>
      </c>
      <c r="AF37" s="100">
        <f>'ian25'!AF37+'feb25'!AF37+'mar25'!AF37+'apr25'!AF37+'mai25'!AF37+'iun25'!AF37</f>
        <v>0</v>
      </c>
      <c r="AG37" s="100">
        <f>'ian25'!AG37+'feb25'!AG37+'mar25'!AG37+'apr25'!AG37+'mai25'!AG37+'iun25'!AG37</f>
        <v>0</v>
      </c>
      <c r="AH37" s="100">
        <f>'ian25'!AH37+'feb25'!AH37+'mar25'!AH37+'apr25'!AH37+'mai25'!AH37+'iun25'!AH37</f>
        <v>0</v>
      </c>
      <c r="AI37" s="100">
        <f>'ian25'!AI37+'feb25'!AI37+'mar25'!AI37+'apr25'!AI37+'mai25'!AI37+'iun25'!AI37</f>
        <v>0</v>
      </c>
      <c r="AJ37" s="100">
        <f>'ian25'!AJ37+'feb25'!AJ37+'mar25'!AJ37+'apr25'!AJ37+'mai25'!AJ37+'iun25'!AJ37</f>
        <v>0</v>
      </c>
      <c r="AK37" s="100">
        <f>'ian25'!AK37+'feb25'!AK37+'mar25'!AK37+'apr25'!AK37+'mai25'!AK37+'iun25'!AK37</f>
        <v>0</v>
      </c>
      <c r="AL37" s="100">
        <f>'ian25'!AL37+'feb25'!AL37+'mar25'!AL37+'apr25'!AL37+'mai25'!AL37+'iun25'!AL37</f>
        <v>0</v>
      </c>
      <c r="AM37" s="100">
        <f>'ian25'!AM37+'feb25'!AM37+'mar25'!AM37+'apr25'!AM37+'mai25'!AM37+'iun25'!AM37</f>
        <v>0</v>
      </c>
      <c r="AN37" s="100">
        <f>'ian25'!AN37+'feb25'!AN37+'mar25'!AN37+'apr25'!AN37+'mai25'!AN37+'iun25'!AN37</f>
        <v>0</v>
      </c>
      <c r="AO37" s="100">
        <f>'ian25'!AO37+'feb25'!AO37+'mar25'!AO37+'apr25'!AO37+'mai25'!AO37+'iun25'!AO37</f>
        <v>0</v>
      </c>
      <c r="AP37" s="100">
        <f>'ian25'!AP37+'feb25'!AP37+'mar25'!AP37+'apr25'!AP37+'mai25'!AP37+'iun25'!AP37</f>
        <v>0</v>
      </c>
      <c r="AQ37" s="100">
        <f>'ian25'!AQ37+'feb25'!AQ37+'mar25'!AQ37+'apr25'!AQ37+'mai25'!AQ37+'iun25'!AQ37</f>
        <v>0</v>
      </c>
      <c r="AR37" s="100">
        <f>'ian25'!AR37+'feb25'!AR37+'mar25'!AR37+'apr25'!AR37+'mai25'!AR37+'iun25'!AR37</f>
        <v>0</v>
      </c>
      <c r="AS37" s="100">
        <f>'ian25'!AS37+'feb25'!AS37+'mar25'!AS37+'apr25'!AS37+'mai25'!AS37+'iun25'!AS37</f>
        <v>43</v>
      </c>
      <c r="AT37" s="146"/>
      <c r="AU37" s="17" t="str">
        <f>IF(X43+X44=X42," ","GRESEALA")</f>
        <v xml:space="preserve"> </v>
      </c>
      <c r="AV37" s="13" t="str">
        <f>IF(M43+M44=M42," ","GRESEALA")</f>
        <v xml:space="preserve"> </v>
      </c>
      <c r="AW37" s="13" t="str">
        <f>IF(N43+N44=N42," ","GRESEALA")</f>
        <v xml:space="preserve"> </v>
      </c>
      <c r="AX37" s="13" t="str">
        <f>IF(O43+O44=O42," ","GRESEALA")</f>
        <v xml:space="preserve"> </v>
      </c>
      <c r="AY37" s="13" t="str">
        <f>IF(P43+P44=P42," ","GRESEALA")</f>
        <v xml:space="preserve"> </v>
      </c>
      <c r="AZ37" s="13" t="str">
        <f>IF(Q43+Q44=Q42," ","GRESEALA")</f>
        <v xml:space="preserve"> </v>
      </c>
      <c r="BA37" s="13" t="str">
        <f t="shared" ref="BA37:BK37" si="27">IF(S43+S44=S42," ","GRESEALA")</f>
        <v xml:space="preserve"> </v>
      </c>
      <c r="BB37" s="13" t="str">
        <f t="shared" si="27"/>
        <v xml:space="preserve"> </v>
      </c>
      <c r="BC37" s="13" t="str">
        <f t="shared" si="27"/>
        <v xml:space="preserve"> </v>
      </c>
      <c r="BD37" s="13" t="str">
        <f t="shared" si="27"/>
        <v xml:space="preserve"> </v>
      </c>
      <c r="BE37" s="13" t="str">
        <f t="shared" si="27"/>
        <v xml:space="preserve"> </v>
      </c>
      <c r="BF37" s="13" t="str">
        <f t="shared" si="27"/>
        <v xml:space="preserve"> </v>
      </c>
      <c r="BG37" s="13" t="str">
        <f t="shared" si="27"/>
        <v xml:space="preserve"> </v>
      </c>
      <c r="BH37" s="13" t="str">
        <f t="shared" si="27"/>
        <v xml:space="preserve"> </v>
      </c>
      <c r="BI37" s="13" t="str">
        <f t="shared" si="27"/>
        <v xml:space="preserve"> </v>
      </c>
      <c r="BJ37" s="13" t="str">
        <f t="shared" si="27"/>
        <v xml:space="preserve"> </v>
      </c>
      <c r="BK37" s="13" t="str">
        <f t="shared" si="27"/>
        <v xml:space="preserve"> </v>
      </c>
      <c r="BL37" s="10"/>
    </row>
    <row r="38" spans="2:223" s="5" customFormat="1" ht="54.75" customHeight="1" x14ac:dyDescent="0.35">
      <c r="B38" s="147">
        <v>3</v>
      </c>
      <c r="C38" s="75" t="s">
        <v>93</v>
      </c>
      <c r="D38" s="135">
        <f t="shared" si="0"/>
        <v>53</v>
      </c>
      <c r="E38" s="100">
        <f>'ian25'!E38+'feb25'!E38+'mar25'!E38+'apr25'!E38+'mai25'!E38+'iun25'!E38</f>
        <v>41</v>
      </c>
      <c r="F38" s="100">
        <f>'ian25'!F38+'feb25'!F38+'mar25'!F38+'apr25'!F38+'mai25'!F38+'iun25'!F38</f>
        <v>12</v>
      </c>
      <c r="G38" s="100">
        <f>'ian25'!G38+'feb25'!G38+'mar25'!G38+'apr25'!G38+'mai25'!G38+'iun25'!G38</f>
        <v>2</v>
      </c>
      <c r="H38" s="100">
        <f>'ian25'!H38+'feb25'!H38+'mar25'!H38+'apr25'!H38+'mai25'!H38+'iun25'!H38</f>
        <v>2</v>
      </c>
      <c r="I38" s="100">
        <f>'ian25'!I38+'feb25'!I38+'mar25'!I38+'apr25'!I38+'mai25'!I38+'iun25'!I38</f>
        <v>0</v>
      </c>
      <c r="J38" s="100">
        <f>'ian25'!J38+'feb25'!J38+'mar25'!J38+'apr25'!J38+'mai25'!J38+'iun25'!J38</f>
        <v>0</v>
      </c>
      <c r="K38" s="100">
        <f>'ian25'!K38+'feb25'!K38+'mar25'!K38+'apr25'!K38+'mai25'!K38+'iun25'!K38</f>
        <v>5</v>
      </c>
      <c r="L38" s="100">
        <f>'ian25'!L38+'feb25'!L38+'mar25'!L38+'apr25'!L38+'mai25'!L38+'iun25'!L38</f>
        <v>14</v>
      </c>
      <c r="M38" s="100">
        <f>'ian25'!M38+'feb25'!M38+'mar25'!M38+'apr25'!M38+'mai25'!M38+'iun25'!M38</f>
        <v>32</v>
      </c>
      <c r="N38" s="100">
        <f>'ian25'!N38+'feb25'!N38+'mar25'!N38+'apr25'!N38+'mai25'!N38+'iun25'!N38</f>
        <v>11</v>
      </c>
      <c r="O38" s="100">
        <f>'ian25'!O38+'feb25'!O38+'mar25'!O38+'apr25'!O38+'mai25'!O38+'iun25'!O38</f>
        <v>32</v>
      </c>
      <c r="P38" s="100">
        <f>'ian25'!P38+'feb25'!P38+'mar25'!P38+'apr25'!P38+'mai25'!P38+'iun25'!P38</f>
        <v>21</v>
      </c>
      <c r="Q38" s="100">
        <f>'ian25'!Q38+'feb25'!Q38+'mar25'!Q38+'apr25'!Q38+'mai25'!Q38+'iun25'!Q38</f>
        <v>0</v>
      </c>
      <c r="R38" s="100">
        <f>'ian25'!R38+'feb25'!R38+'mar25'!R38+'apr25'!R38+'mai25'!R38+'iun25'!R38</f>
        <v>0</v>
      </c>
      <c r="S38" s="100">
        <f>'ian25'!S38+'feb25'!S38+'mar25'!S38+'apr25'!S38+'mai25'!S38+'iun25'!S38</f>
        <v>6</v>
      </c>
      <c r="T38" s="100">
        <f>'ian25'!T38+'feb25'!T38+'mar25'!T38+'apr25'!T38+'mai25'!T38+'iun25'!T38</f>
        <v>7</v>
      </c>
      <c r="U38" s="100">
        <f>'ian25'!U38+'feb25'!U38+'mar25'!U38+'apr25'!U38+'mai25'!U38+'iun25'!U38</f>
        <v>23</v>
      </c>
      <c r="V38" s="100">
        <f>'ian25'!V38+'feb25'!V38+'mar25'!V38+'apr25'!V38+'mai25'!V38+'iun25'!V38</f>
        <v>8</v>
      </c>
      <c r="W38" s="100">
        <f>'ian25'!W38+'feb25'!W38+'mar25'!W38+'apr25'!W38+'mai25'!W38+'iun25'!W38</f>
        <v>9</v>
      </c>
      <c r="X38" s="100">
        <f>'ian25'!X38+'feb25'!X38+'mar25'!X38+'apr25'!X38+'mai25'!X38+'iun25'!X38</f>
        <v>0</v>
      </c>
      <c r="Y38" s="100">
        <f>'ian25'!Y38+'feb25'!Y38+'mar25'!Y38+'apr25'!Y38+'mai25'!Y38+'iun25'!Y38</f>
        <v>53</v>
      </c>
      <c r="Z38" s="100">
        <f>'ian25'!Z38+'feb25'!Z38+'mar25'!Z38+'apr25'!Z38+'mai25'!Z38+'iun25'!Z38</f>
        <v>0</v>
      </c>
      <c r="AA38" s="100">
        <f>'ian25'!AA38+'feb25'!AA38+'mar25'!AA38+'apr25'!AA38+'mai25'!AA38+'iun25'!AA38</f>
        <v>0</v>
      </c>
      <c r="AB38" s="100">
        <f>'ian25'!AB38+'feb25'!AB38+'mar25'!AB38+'apr25'!AB38+'mai25'!AB38+'iun25'!AB38</f>
        <v>0</v>
      </c>
      <c r="AC38" s="100">
        <f>'ian25'!AC38+'feb25'!AC38+'mar25'!AC38+'apr25'!AC38+'mai25'!AC38+'iun25'!AC38</f>
        <v>0</v>
      </c>
      <c r="AD38" s="100">
        <f>'ian25'!AD38+'feb25'!AD38+'mar25'!AD38+'apr25'!AD38+'mai25'!AD38+'iun25'!AD38</f>
        <v>0</v>
      </c>
      <c r="AE38" s="100">
        <f>'ian25'!AE38+'feb25'!AE38+'mar25'!AE38+'apr25'!AE38+'mai25'!AE38+'iun25'!AE38</f>
        <v>0</v>
      </c>
      <c r="AF38" s="100">
        <f>'ian25'!AF38+'feb25'!AF38+'mar25'!AF38+'apr25'!AF38+'mai25'!AF38+'iun25'!AF38</f>
        <v>0</v>
      </c>
      <c r="AG38" s="100">
        <f>'ian25'!AG38+'feb25'!AG38+'mar25'!AG38+'apr25'!AG38+'mai25'!AG38+'iun25'!AG38</f>
        <v>0</v>
      </c>
      <c r="AH38" s="100">
        <f>'ian25'!AH38+'feb25'!AH38+'mar25'!AH38+'apr25'!AH38+'mai25'!AH38+'iun25'!AH38</f>
        <v>0</v>
      </c>
      <c r="AI38" s="100">
        <f>'ian25'!AI38+'feb25'!AI38+'mar25'!AI38+'apr25'!AI38+'mai25'!AI38+'iun25'!AI38</f>
        <v>0</v>
      </c>
      <c r="AJ38" s="100">
        <f>'ian25'!AJ38+'feb25'!AJ38+'mar25'!AJ38+'apr25'!AJ38+'mai25'!AJ38+'iun25'!AJ38</f>
        <v>0</v>
      </c>
      <c r="AK38" s="100">
        <f>'ian25'!AK38+'feb25'!AK38+'mar25'!AK38+'apr25'!AK38+'mai25'!AK38+'iun25'!AK38</f>
        <v>0</v>
      </c>
      <c r="AL38" s="100">
        <f>'ian25'!AL38+'feb25'!AL38+'mar25'!AL38+'apr25'!AL38+'mai25'!AL38+'iun25'!AL38</f>
        <v>0</v>
      </c>
      <c r="AM38" s="100">
        <f>'ian25'!AM38+'feb25'!AM38+'mar25'!AM38+'apr25'!AM38+'mai25'!AM38+'iun25'!AM38</f>
        <v>0</v>
      </c>
      <c r="AN38" s="100">
        <f>'ian25'!AN38+'feb25'!AN38+'mar25'!AN38+'apr25'!AN38+'mai25'!AN38+'iun25'!AN38</f>
        <v>0</v>
      </c>
      <c r="AO38" s="100">
        <f>'ian25'!AO38+'feb25'!AO38+'mar25'!AO38+'apr25'!AO38+'mai25'!AO38+'iun25'!AO38</f>
        <v>0</v>
      </c>
      <c r="AP38" s="100">
        <f>'ian25'!AP38+'feb25'!AP38+'mar25'!AP38+'apr25'!AP38+'mai25'!AP38+'iun25'!AP38</f>
        <v>0</v>
      </c>
      <c r="AQ38" s="100">
        <f>'ian25'!AQ38+'feb25'!AQ38+'mar25'!AQ38+'apr25'!AQ38+'mai25'!AQ38+'iun25'!AQ38</f>
        <v>0</v>
      </c>
      <c r="AR38" s="100">
        <f>'ian25'!AR38+'feb25'!AR38+'mar25'!AR38+'apr25'!AR38+'mai25'!AR38+'iun25'!AR38</f>
        <v>0</v>
      </c>
      <c r="AS38" s="100">
        <f>'ian25'!AS38+'feb25'!AS38+'mar25'!AS38+'apr25'!AS38+'mai25'!AS38+'iun25'!AS38</f>
        <v>53</v>
      </c>
      <c r="AT38" s="151"/>
      <c r="AU38" s="13" t="str">
        <f>IF(M43+M44=M42," ","GRESEALA")</f>
        <v xml:space="preserve"> </v>
      </c>
      <c r="AV38" s="13" t="str">
        <f>IF(N43+N44=N42," ","GRESEALA")</f>
        <v xml:space="preserve"> </v>
      </c>
      <c r="AW38" s="13" t="str">
        <f>IF(O43+O44=O42," ","GRESEALA")</f>
        <v xml:space="preserve"> </v>
      </c>
      <c r="AX38" s="13" t="str">
        <f>IF(P43+P44=P42," ","GRESEALA")</f>
        <v xml:space="preserve"> </v>
      </c>
      <c r="AY38" s="13" t="str">
        <f>IF(Q43+Q44=Q42," ","GRESEALA")</f>
        <v xml:space="preserve"> </v>
      </c>
      <c r="AZ38" s="13" t="str">
        <f t="shared" ref="AZ38:BK38" si="28">IF(S43+S44=S42," ","GRESEALA")</f>
        <v xml:space="preserve"> </v>
      </c>
      <c r="BA38" s="13" t="str">
        <f t="shared" si="28"/>
        <v xml:space="preserve"> </v>
      </c>
      <c r="BB38" s="13" t="str">
        <f t="shared" si="28"/>
        <v xml:space="preserve"> </v>
      </c>
      <c r="BC38" s="13" t="str">
        <f t="shared" si="28"/>
        <v xml:space="preserve"> </v>
      </c>
      <c r="BD38" s="13" t="str">
        <f t="shared" si="28"/>
        <v xml:space="preserve"> </v>
      </c>
      <c r="BE38" s="13" t="str">
        <f t="shared" si="28"/>
        <v xml:space="preserve"> </v>
      </c>
      <c r="BF38" s="13" t="str">
        <f t="shared" si="28"/>
        <v xml:space="preserve"> </v>
      </c>
      <c r="BG38" s="13" t="str">
        <f t="shared" si="28"/>
        <v xml:space="preserve"> </v>
      </c>
      <c r="BH38" s="13" t="str">
        <f t="shared" si="28"/>
        <v xml:space="preserve"> </v>
      </c>
      <c r="BI38" s="13" t="str">
        <f t="shared" si="28"/>
        <v xml:space="preserve"> </v>
      </c>
      <c r="BJ38" s="13" t="str">
        <f t="shared" si="28"/>
        <v xml:space="preserve"> </v>
      </c>
      <c r="BK38" s="13" t="str">
        <f t="shared" si="28"/>
        <v xml:space="preserve"> </v>
      </c>
      <c r="BL38" s="10"/>
    </row>
    <row r="39" spans="2:223" ht="24.75" customHeight="1" x14ac:dyDescent="0.45">
      <c r="B39" s="152" t="s">
        <v>94</v>
      </c>
      <c r="C39" s="82" t="s">
        <v>95</v>
      </c>
      <c r="D39" s="136">
        <f t="shared" si="0"/>
        <v>0</v>
      </c>
      <c r="E39" s="100">
        <f>'ian25'!E39+'feb25'!E39+'mar25'!E39+'apr25'!E39+'mai25'!E39+'iun25'!E39</f>
        <v>0</v>
      </c>
      <c r="F39" s="100">
        <f>'ian25'!F39+'feb25'!F39+'mar25'!F39+'apr25'!F39+'mai25'!F39+'iun25'!F39</f>
        <v>0</v>
      </c>
      <c r="G39" s="100">
        <f>'ian25'!G39+'feb25'!G39+'mar25'!G39+'apr25'!G39+'mai25'!G39+'iun25'!G39</f>
        <v>0</v>
      </c>
      <c r="H39" s="100">
        <f>'ian25'!H39+'feb25'!H39+'mar25'!H39+'apr25'!H39+'mai25'!H39+'iun25'!H39</f>
        <v>0</v>
      </c>
      <c r="I39" s="100">
        <f>'ian25'!I39+'feb25'!I39+'mar25'!I39+'apr25'!I39+'mai25'!I39+'iun25'!I39</f>
        <v>0</v>
      </c>
      <c r="J39" s="100">
        <f>'ian25'!J39+'feb25'!J39+'mar25'!J39+'apr25'!J39+'mai25'!J39+'iun25'!J39</f>
        <v>0</v>
      </c>
      <c r="K39" s="100">
        <f>'ian25'!K39+'feb25'!K39+'mar25'!K39+'apr25'!K39+'mai25'!K39+'iun25'!K39</f>
        <v>0</v>
      </c>
      <c r="L39" s="100">
        <f>'ian25'!L39+'feb25'!L39+'mar25'!L39+'apr25'!L39+'mai25'!L39+'iun25'!L39</f>
        <v>0</v>
      </c>
      <c r="M39" s="100">
        <f>'ian25'!M39+'feb25'!M39+'mar25'!M39+'apr25'!M39+'mai25'!M39+'iun25'!M39</f>
        <v>0</v>
      </c>
      <c r="N39" s="100">
        <f>'ian25'!N39+'feb25'!N39+'mar25'!N39+'apr25'!N39+'mai25'!N39+'iun25'!N39</f>
        <v>0</v>
      </c>
      <c r="O39" s="100">
        <f>'ian25'!O39+'feb25'!O39+'mar25'!O39+'apr25'!O39+'mai25'!O39+'iun25'!O39</f>
        <v>0</v>
      </c>
      <c r="P39" s="100">
        <f>'ian25'!P39+'feb25'!P39+'mar25'!P39+'apr25'!P39+'mai25'!P39+'iun25'!P39</f>
        <v>0</v>
      </c>
      <c r="Q39" s="100">
        <f>'ian25'!Q39+'feb25'!Q39+'mar25'!Q39+'apr25'!Q39+'mai25'!Q39+'iun25'!Q39</f>
        <v>0</v>
      </c>
      <c r="R39" s="100">
        <f>'ian25'!R39+'feb25'!R39+'mar25'!R39+'apr25'!R39+'mai25'!R39+'iun25'!R39</f>
        <v>0</v>
      </c>
      <c r="S39" s="100">
        <f>'ian25'!S39+'feb25'!S39+'mar25'!S39+'apr25'!S39+'mai25'!S39+'iun25'!S39</f>
        <v>0</v>
      </c>
      <c r="T39" s="100">
        <f>'ian25'!T39+'feb25'!T39+'mar25'!T39+'apr25'!T39+'mai25'!T39+'iun25'!T39</f>
        <v>0</v>
      </c>
      <c r="U39" s="100">
        <f>'ian25'!U39+'feb25'!U39+'mar25'!U39+'apr25'!U39+'mai25'!U39+'iun25'!U39</f>
        <v>0</v>
      </c>
      <c r="V39" s="100">
        <f>'ian25'!V39+'feb25'!V39+'mar25'!V39+'apr25'!V39+'mai25'!V39+'iun25'!V39</f>
        <v>0</v>
      </c>
      <c r="W39" s="100">
        <f>'ian25'!W39+'feb25'!W39+'mar25'!W39+'apr25'!W39+'mai25'!W39+'iun25'!W39</f>
        <v>0</v>
      </c>
      <c r="X39" s="100">
        <f>'ian25'!X39+'feb25'!X39+'mar25'!X39+'apr25'!X39+'mai25'!X39+'iun25'!X39</f>
        <v>0</v>
      </c>
      <c r="Y39" s="100">
        <f>'ian25'!Y39+'feb25'!Y39+'mar25'!Y39+'apr25'!Y39+'mai25'!Y39+'iun25'!Y39</f>
        <v>0</v>
      </c>
      <c r="Z39" s="100">
        <f>'ian25'!Z39+'feb25'!Z39+'mar25'!Z39+'apr25'!Z39+'mai25'!Z39+'iun25'!Z39</f>
        <v>0</v>
      </c>
      <c r="AA39" s="100">
        <f>'ian25'!AA39+'feb25'!AA39+'mar25'!AA39+'apr25'!AA39+'mai25'!AA39+'iun25'!AA39</f>
        <v>0</v>
      </c>
      <c r="AB39" s="100">
        <f>'ian25'!AB39+'feb25'!AB39+'mar25'!AB39+'apr25'!AB39+'mai25'!AB39+'iun25'!AB39</f>
        <v>0</v>
      </c>
      <c r="AC39" s="100">
        <f>'ian25'!AC39+'feb25'!AC39+'mar25'!AC39+'apr25'!AC39+'mai25'!AC39+'iun25'!AC39</f>
        <v>0</v>
      </c>
      <c r="AD39" s="100">
        <f>'ian25'!AD39+'feb25'!AD39+'mar25'!AD39+'apr25'!AD39+'mai25'!AD39+'iun25'!AD39</f>
        <v>0</v>
      </c>
      <c r="AE39" s="100">
        <f>'ian25'!AE39+'feb25'!AE39+'mar25'!AE39+'apr25'!AE39+'mai25'!AE39+'iun25'!AE39</f>
        <v>0</v>
      </c>
      <c r="AF39" s="100">
        <f>'ian25'!AF39+'feb25'!AF39+'mar25'!AF39+'apr25'!AF39+'mai25'!AF39+'iun25'!AF39</f>
        <v>0</v>
      </c>
      <c r="AG39" s="100">
        <f>'ian25'!AG39+'feb25'!AG39+'mar25'!AG39+'apr25'!AG39+'mai25'!AG39+'iun25'!AG39</f>
        <v>0</v>
      </c>
      <c r="AH39" s="100">
        <f>'ian25'!AH39+'feb25'!AH39+'mar25'!AH39+'apr25'!AH39+'mai25'!AH39+'iun25'!AH39</f>
        <v>0</v>
      </c>
      <c r="AI39" s="100">
        <f>'ian25'!AI39+'feb25'!AI39+'mar25'!AI39+'apr25'!AI39+'mai25'!AI39+'iun25'!AI39</f>
        <v>0</v>
      </c>
      <c r="AJ39" s="100">
        <f>'ian25'!AJ39+'feb25'!AJ39+'mar25'!AJ39+'apr25'!AJ39+'mai25'!AJ39+'iun25'!AJ39</f>
        <v>0</v>
      </c>
      <c r="AK39" s="100">
        <f>'ian25'!AK39+'feb25'!AK39+'mar25'!AK39+'apr25'!AK39+'mai25'!AK39+'iun25'!AK39</f>
        <v>0</v>
      </c>
      <c r="AL39" s="100">
        <f>'ian25'!AL39+'feb25'!AL39+'mar25'!AL39+'apr25'!AL39+'mai25'!AL39+'iun25'!AL39</f>
        <v>0</v>
      </c>
      <c r="AM39" s="100">
        <f>'ian25'!AM39+'feb25'!AM39+'mar25'!AM39+'apr25'!AM39+'mai25'!AM39+'iun25'!AM39</f>
        <v>0</v>
      </c>
      <c r="AN39" s="100">
        <f>'ian25'!AN39+'feb25'!AN39+'mar25'!AN39+'apr25'!AN39+'mai25'!AN39+'iun25'!AN39</f>
        <v>0</v>
      </c>
      <c r="AO39" s="100">
        <f>'ian25'!AO39+'feb25'!AO39+'mar25'!AO39+'apr25'!AO39+'mai25'!AO39+'iun25'!AO39</f>
        <v>0</v>
      </c>
      <c r="AP39" s="100">
        <f>'ian25'!AP39+'feb25'!AP39+'mar25'!AP39+'apr25'!AP39+'mai25'!AP39+'iun25'!AP39</f>
        <v>0</v>
      </c>
      <c r="AQ39" s="100">
        <f>'ian25'!AQ39+'feb25'!AQ39+'mar25'!AQ39+'apr25'!AQ39+'mai25'!AQ39+'iun25'!AQ39</f>
        <v>0</v>
      </c>
      <c r="AR39" s="100">
        <f>'ian25'!AR39+'feb25'!AR39+'mar25'!AR39+'apr25'!AR39+'mai25'!AR39+'iun25'!AR39</f>
        <v>0</v>
      </c>
      <c r="AS39" s="100">
        <f>'ian25'!AS39+'feb25'!AS39+'mar25'!AS39+'apr25'!AS39+'mai25'!AS39+'iun25'!AS39</f>
        <v>0</v>
      </c>
      <c r="AT39" s="153"/>
      <c r="AU39" s="13" t="str">
        <f t="shared" ref="AU39:BB39" si="29">IF(AE43+AE44=AE42," ","GRESEALA")</f>
        <v xml:space="preserve"> </v>
      </c>
      <c r="AV39" s="13" t="str">
        <f t="shared" si="29"/>
        <v xml:space="preserve"> </v>
      </c>
      <c r="AW39" s="13" t="str">
        <f t="shared" si="29"/>
        <v xml:space="preserve"> </v>
      </c>
      <c r="AX39" s="13" t="str">
        <f t="shared" si="29"/>
        <v xml:space="preserve"> </v>
      </c>
      <c r="AY39" s="13" t="str">
        <f t="shared" si="29"/>
        <v xml:space="preserve"> </v>
      </c>
      <c r="AZ39" s="13" t="str">
        <f t="shared" si="29"/>
        <v xml:space="preserve"> </v>
      </c>
      <c r="BA39" s="13" t="str">
        <f t="shared" si="29"/>
        <v xml:space="preserve"> </v>
      </c>
      <c r="BB39" s="13" t="str">
        <f t="shared" si="29"/>
        <v xml:space="preserve"> </v>
      </c>
      <c r="BC39" s="13" t="str">
        <f t="shared" ref="BC39:BD39" si="30">IF(AR43+AR44=AR42," ","GRESEALA")</f>
        <v xml:space="preserve"> </v>
      </c>
      <c r="BD39" s="13" t="str">
        <f t="shared" si="30"/>
        <v xml:space="preserve"> </v>
      </c>
      <c r="BE39" s="13" t="str">
        <f>IF(E42+F42=D42," ","GRESEALA")</f>
        <v xml:space="preserve"> </v>
      </c>
      <c r="BF39" s="17" t="str">
        <f>IF(G42+K42+I42+L42+M42=D42," ","GRESEALA")</f>
        <v xml:space="preserve"> </v>
      </c>
      <c r="BG39" s="13" t="str">
        <f>IF(O42+P42=D42," ","GRESEALA")</f>
        <v xml:space="preserve"> </v>
      </c>
      <c r="BH39" s="13" t="str">
        <f>IF(Q42+S42+T42+U42+V42+W42=D42," ","GRESEALA")</f>
        <v xml:space="preserve"> </v>
      </c>
      <c r="BI39" s="13" t="str">
        <f>IF(X42+Y42+Z42=D42," ","GRESEALA")</f>
        <v xml:space="preserve"> </v>
      </c>
      <c r="BJ39" s="17" t="str">
        <f>IF(AA42+AC42+AE42+AF42+AG42+AH42+AI42+AJ42+AK42+AL42+AM42+AN42+AO42+AP42+AQ42+AR42+AS42&gt;=D42," ","GRESEALA")</f>
        <v xml:space="preserve"> </v>
      </c>
      <c r="BK39" s="13" t="str">
        <f>IF(AS42&lt;=D42," ","GRESEALA")</f>
        <v xml:space="preserve"> </v>
      </c>
      <c r="BL39" s="13" t="str">
        <f>IF(H42&lt;=G42," ","GRESEALA")</f>
        <v xml:space="preserve"> </v>
      </c>
    </row>
    <row r="40" spans="2:223" ht="59.25" customHeight="1" x14ac:dyDescent="0.45">
      <c r="B40" s="149" t="s">
        <v>96</v>
      </c>
      <c r="C40" s="83" t="s">
        <v>97</v>
      </c>
      <c r="D40" s="129">
        <f t="shared" si="0"/>
        <v>53</v>
      </c>
      <c r="E40" s="100">
        <f>'ian25'!E40+'feb25'!E40+'mar25'!E40+'apr25'!E40+'mai25'!E40+'iun25'!E40</f>
        <v>41</v>
      </c>
      <c r="F40" s="100">
        <f>'ian25'!F40+'feb25'!F40+'mar25'!F40+'apr25'!F40+'mai25'!F40+'iun25'!F40</f>
        <v>12</v>
      </c>
      <c r="G40" s="100">
        <f>'ian25'!G40+'feb25'!G40+'mar25'!G40+'apr25'!G40+'mai25'!G40+'iun25'!G40</f>
        <v>2</v>
      </c>
      <c r="H40" s="100">
        <f>'ian25'!H40+'feb25'!H40+'mar25'!H40+'apr25'!H40+'mai25'!H40+'iun25'!H40</f>
        <v>2</v>
      </c>
      <c r="I40" s="100">
        <f>'ian25'!I40+'feb25'!I40+'mar25'!I40+'apr25'!I40+'mai25'!I40+'iun25'!I40</f>
        <v>0</v>
      </c>
      <c r="J40" s="100">
        <f>'ian25'!J40+'feb25'!J40+'mar25'!J40+'apr25'!J40+'mai25'!J40+'iun25'!J40</f>
        <v>0</v>
      </c>
      <c r="K40" s="100">
        <f>'ian25'!K40+'feb25'!K40+'mar25'!K40+'apr25'!K40+'mai25'!K40+'iun25'!K40</f>
        <v>5</v>
      </c>
      <c r="L40" s="100">
        <f>'ian25'!L40+'feb25'!L40+'mar25'!L40+'apr25'!L40+'mai25'!L40+'iun25'!L40</f>
        <v>14</v>
      </c>
      <c r="M40" s="100">
        <f>'ian25'!M40+'feb25'!M40+'mar25'!M40+'apr25'!M40+'mai25'!M40+'iun25'!M40</f>
        <v>32</v>
      </c>
      <c r="N40" s="100">
        <f>'ian25'!N40+'feb25'!N40+'mar25'!N40+'apr25'!N40+'mai25'!N40+'iun25'!N40</f>
        <v>11</v>
      </c>
      <c r="O40" s="100">
        <f>'ian25'!O40+'feb25'!O40+'mar25'!O40+'apr25'!O40+'mai25'!O40+'iun25'!O40</f>
        <v>32</v>
      </c>
      <c r="P40" s="100">
        <f>'ian25'!P40+'feb25'!P40+'mar25'!P40+'apr25'!P40+'mai25'!P40+'iun25'!P40</f>
        <v>21</v>
      </c>
      <c r="Q40" s="100">
        <f>'ian25'!Q40+'feb25'!Q40+'mar25'!Q40+'apr25'!Q40+'mai25'!Q40+'iun25'!Q40</f>
        <v>0</v>
      </c>
      <c r="R40" s="100">
        <f>'ian25'!R40+'feb25'!R40+'mar25'!R40+'apr25'!R40+'mai25'!R40+'iun25'!R40</f>
        <v>0</v>
      </c>
      <c r="S40" s="100">
        <f>'ian25'!S40+'feb25'!S40+'mar25'!S40+'apr25'!S40+'mai25'!S40+'iun25'!S40</f>
        <v>6</v>
      </c>
      <c r="T40" s="100">
        <f>'ian25'!T40+'feb25'!T40+'mar25'!T40+'apr25'!T40+'mai25'!T40+'iun25'!T40</f>
        <v>7</v>
      </c>
      <c r="U40" s="100">
        <f>'ian25'!U40+'feb25'!U40+'mar25'!U40+'apr25'!U40+'mai25'!U40+'iun25'!U40</f>
        <v>23</v>
      </c>
      <c r="V40" s="100">
        <f>'ian25'!V40+'feb25'!V40+'mar25'!V40+'apr25'!V40+'mai25'!V40+'iun25'!V40</f>
        <v>8</v>
      </c>
      <c r="W40" s="100">
        <f>'ian25'!W40+'feb25'!W40+'mar25'!W40+'apr25'!W40+'mai25'!W40+'iun25'!W40</f>
        <v>9</v>
      </c>
      <c r="X40" s="100">
        <f>'ian25'!X40+'feb25'!X40+'mar25'!X40+'apr25'!X40+'mai25'!X40+'iun25'!X40</f>
        <v>0</v>
      </c>
      <c r="Y40" s="100">
        <f>'ian25'!Y40+'feb25'!Y40+'mar25'!Y40+'apr25'!Y40+'mai25'!Y40+'iun25'!Y40</f>
        <v>53</v>
      </c>
      <c r="Z40" s="100">
        <f>'ian25'!Z40+'feb25'!Z40+'mar25'!Z40+'apr25'!Z40+'mai25'!Z40+'iun25'!Z40</f>
        <v>0</v>
      </c>
      <c r="AA40" s="100">
        <f>'ian25'!AA40+'feb25'!AA40+'mar25'!AA40+'apr25'!AA40+'mai25'!AA40+'iun25'!AA40</f>
        <v>0</v>
      </c>
      <c r="AB40" s="100">
        <f>'ian25'!AB40+'feb25'!AB40+'mar25'!AB40+'apr25'!AB40+'mai25'!AB40+'iun25'!AB40</f>
        <v>0</v>
      </c>
      <c r="AC40" s="100">
        <f>'ian25'!AC40+'feb25'!AC40+'mar25'!AC40+'apr25'!AC40+'mai25'!AC40+'iun25'!AC40</f>
        <v>0</v>
      </c>
      <c r="AD40" s="100">
        <f>'ian25'!AD40+'feb25'!AD40+'mar25'!AD40+'apr25'!AD40+'mai25'!AD40+'iun25'!AD40</f>
        <v>0</v>
      </c>
      <c r="AE40" s="100">
        <f>'ian25'!AE40+'feb25'!AE40+'mar25'!AE40+'apr25'!AE40+'mai25'!AE40+'iun25'!AE40</f>
        <v>0</v>
      </c>
      <c r="AF40" s="100">
        <f>'ian25'!AF40+'feb25'!AF40+'mar25'!AF40+'apr25'!AF40+'mai25'!AF40+'iun25'!AF40</f>
        <v>0</v>
      </c>
      <c r="AG40" s="100">
        <f>'ian25'!AG40+'feb25'!AG40+'mar25'!AG40+'apr25'!AG40+'mai25'!AG40+'iun25'!AG40</f>
        <v>0</v>
      </c>
      <c r="AH40" s="100">
        <f>'ian25'!AH40+'feb25'!AH40+'mar25'!AH40+'apr25'!AH40+'mai25'!AH40+'iun25'!AH40</f>
        <v>0</v>
      </c>
      <c r="AI40" s="100">
        <f>'ian25'!AI40+'feb25'!AI40+'mar25'!AI40+'apr25'!AI40+'mai25'!AI40+'iun25'!AI40</f>
        <v>0</v>
      </c>
      <c r="AJ40" s="100">
        <f>'ian25'!AJ40+'feb25'!AJ40+'mar25'!AJ40+'apr25'!AJ40+'mai25'!AJ40+'iun25'!AJ40</f>
        <v>0</v>
      </c>
      <c r="AK40" s="100">
        <f>'ian25'!AK40+'feb25'!AK40+'mar25'!AK40+'apr25'!AK40+'mai25'!AK40+'iun25'!AK40</f>
        <v>0</v>
      </c>
      <c r="AL40" s="100">
        <f>'ian25'!AL40+'feb25'!AL40+'mar25'!AL40+'apr25'!AL40+'mai25'!AL40+'iun25'!AL40</f>
        <v>0</v>
      </c>
      <c r="AM40" s="100">
        <f>'ian25'!AM40+'feb25'!AM40+'mar25'!AM40+'apr25'!AM40+'mai25'!AM40+'iun25'!AM40</f>
        <v>0</v>
      </c>
      <c r="AN40" s="100">
        <f>'ian25'!AN40+'feb25'!AN40+'mar25'!AN40+'apr25'!AN40+'mai25'!AN40+'iun25'!AN40</f>
        <v>0</v>
      </c>
      <c r="AO40" s="100">
        <f>'ian25'!AO40+'feb25'!AO40+'mar25'!AO40+'apr25'!AO40+'mai25'!AO40+'iun25'!AO40</f>
        <v>0</v>
      </c>
      <c r="AP40" s="100">
        <f>'ian25'!AP40+'feb25'!AP40+'mar25'!AP40+'apr25'!AP40+'mai25'!AP40+'iun25'!AP40</f>
        <v>0</v>
      </c>
      <c r="AQ40" s="100">
        <f>'ian25'!AQ40+'feb25'!AQ40+'mar25'!AQ40+'apr25'!AQ40+'mai25'!AQ40+'iun25'!AQ40</f>
        <v>0</v>
      </c>
      <c r="AR40" s="100">
        <f>'ian25'!AR40+'feb25'!AR40+'mar25'!AR40+'apr25'!AR40+'mai25'!AR40+'iun25'!AR40</f>
        <v>0</v>
      </c>
      <c r="AS40" s="100">
        <f>'ian25'!AS40+'feb25'!AS40+'mar25'!AS40+'apr25'!AS40+'mai25'!AS40+'iun25'!AS40</f>
        <v>53</v>
      </c>
      <c r="AT40" s="146"/>
      <c r="AU40" s="13" t="str">
        <f>IF(AS13&lt;=D13," ","GRESEALA")</f>
        <v xml:space="preserve"> </v>
      </c>
      <c r="AV40" s="13" t="str">
        <f>IF(AS14&lt;=D14," ","GRESEALA")</f>
        <v xml:space="preserve"> </v>
      </c>
      <c r="AW40" s="13" t="str">
        <f>IF(AS15&lt;=D15," ","GRESEALA")</f>
        <v xml:space="preserve"> </v>
      </c>
      <c r="AX40" s="13" t="str">
        <f>IF(AS16&lt;=D16," ","GRESEALA")</f>
        <v xml:space="preserve"> </v>
      </c>
      <c r="AY40" s="13" t="str">
        <f>IF(AS17&lt;=D17," ","GRESEALA")</f>
        <v xml:space="preserve"> </v>
      </c>
      <c r="AZ40" s="13" t="str">
        <f>IF(AS18&lt;=D18," ","GRESEALA")</f>
        <v xml:space="preserve"> </v>
      </c>
      <c r="BA40" s="13" t="str">
        <f>IF(AS19&lt;=D19," ","GRESEALA")</f>
        <v xml:space="preserve"> </v>
      </c>
      <c r="BB40" s="13" t="str">
        <f>IF(AS20&lt;=D20," ","GRESEALA")</f>
        <v xml:space="preserve"> </v>
      </c>
      <c r="BC40" s="13" t="str">
        <f>IF(AS21&lt;=D21," ","GRESEALA")</f>
        <v xml:space="preserve"> </v>
      </c>
      <c r="BD40" s="13" t="str">
        <f>IF(AS22&lt;=D22," ","GRESEALA")</f>
        <v xml:space="preserve"> </v>
      </c>
      <c r="BE40" s="13" t="str">
        <f>IF(AS23&lt;=D23," ","GRESEALA")</f>
        <v xml:space="preserve"> </v>
      </c>
      <c r="BF40" s="13" t="str">
        <f>IF(AS24&lt;=D24," ","GRESEALA")</f>
        <v xml:space="preserve"> </v>
      </c>
      <c r="BG40" s="13" t="str">
        <f>IF(AS25&lt;=D25," ","GRESEALA")</f>
        <v xml:space="preserve"> </v>
      </c>
      <c r="BH40" s="13" t="str">
        <f>IF(AS26&lt;=D26," ","GRESEALA")</f>
        <v xml:space="preserve"> </v>
      </c>
      <c r="BI40" s="13" t="str">
        <f>IF(AS27&lt;=D27," ","GRESEALA")</f>
        <v xml:space="preserve"> </v>
      </c>
      <c r="BJ40" s="13" t="str">
        <f>IF(AS28&lt;=D28," ","GRESEALA")</f>
        <v xml:space="preserve"> </v>
      </c>
      <c r="BK40" s="13" t="str">
        <f>IF(AS29&lt;=D29," ","GRESEALA")</f>
        <v xml:space="preserve"> </v>
      </c>
    </row>
    <row r="41" spans="2:223" ht="44.25" customHeight="1" x14ac:dyDescent="0.45">
      <c r="B41" s="149">
        <v>4</v>
      </c>
      <c r="C41" s="84" t="s">
        <v>98</v>
      </c>
      <c r="D41" s="137">
        <f t="shared" si="0"/>
        <v>2</v>
      </c>
      <c r="E41" s="100">
        <f>'ian25'!E41+'feb25'!E41+'mar25'!E41+'apr25'!E41+'mai25'!E41+'iun25'!E41</f>
        <v>0</v>
      </c>
      <c r="F41" s="100">
        <f>'ian25'!F41+'feb25'!F41+'mar25'!F41+'apr25'!F41+'mai25'!F41+'iun25'!F41</f>
        <v>2</v>
      </c>
      <c r="G41" s="100">
        <f>'ian25'!G41+'feb25'!G41+'mar25'!G41+'apr25'!G41+'mai25'!G41+'iun25'!G41</f>
        <v>1</v>
      </c>
      <c r="H41" s="100">
        <f>'ian25'!H41+'feb25'!H41+'mar25'!H41+'apr25'!H41+'mai25'!H41+'iun25'!H41</f>
        <v>1</v>
      </c>
      <c r="I41" s="100">
        <f>'ian25'!I41+'feb25'!I41+'mar25'!I41+'apr25'!I41+'mai25'!I41+'iun25'!I41</f>
        <v>0</v>
      </c>
      <c r="J41" s="100">
        <f>'ian25'!J41+'feb25'!J41+'mar25'!J41+'apr25'!J41+'mai25'!J41+'iun25'!J41</f>
        <v>0</v>
      </c>
      <c r="K41" s="100">
        <f>'ian25'!K41+'feb25'!K41+'mar25'!K41+'apr25'!K41+'mai25'!K41+'iun25'!K41</f>
        <v>0</v>
      </c>
      <c r="L41" s="100">
        <f>'ian25'!L41+'feb25'!L41+'mar25'!L41+'apr25'!L41+'mai25'!L41+'iun25'!L41</f>
        <v>0</v>
      </c>
      <c r="M41" s="100">
        <f>'ian25'!M41+'feb25'!M41+'mar25'!M41+'apr25'!M41+'mai25'!M41+'iun25'!M41</f>
        <v>1</v>
      </c>
      <c r="N41" s="100">
        <f>'ian25'!N41+'feb25'!N41+'mar25'!N41+'apr25'!N41+'mai25'!N41+'iun25'!N41</f>
        <v>0</v>
      </c>
      <c r="O41" s="100">
        <f>'ian25'!O41+'feb25'!O41+'mar25'!O41+'apr25'!O41+'mai25'!O41+'iun25'!O41</f>
        <v>2</v>
      </c>
      <c r="P41" s="100">
        <f>'ian25'!P41+'feb25'!P41+'mar25'!P41+'apr25'!P41+'mai25'!P41+'iun25'!P41</f>
        <v>0</v>
      </c>
      <c r="Q41" s="100">
        <f>'ian25'!Q41+'feb25'!Q41+'mar25'!Q41+'apr25'!Q41+'mai25'!Q41+'iun25'!Q41</f>
        <v>0</v>
      </c>
      <c r="R41" s="100">
        <f>'ian25'!R41+'feb25'!R41+'mar25'!R41+'apr25'!R41+'mai25'!R41+'iun25'!R41</f>
        <v>0</v>
      </c>
      <c r="S41" s="100">
        <f>'ian25'!S41+'feb25'!S41+'mar25'!S41+'apr25'!S41+'mai25'!S41+'iun25'!S41</f>
        <v>0</v>
      </c>
      <c r="T41" s="100">
        <f>'ian25'!T41+'feb25'!T41+'mar25'!T41+'apr25'!T41+'mai25'!T41+'iun25'!T41</f>
        <v>0</v>
      </c>
      <c r="U41" s="100">
        <f>'ian25'!U41+'feb25'!U41+'mar25'!U41+'apr25'!U41+'mai25'!U41+'iun25'!U41</f>
        <v>2</v>
      </c>
      <c r="V41" s="100">
        <f>'ian25'!V41+'feb25'!V41+'mar25'!V41+'apr25'!V41+'mai25'!V41+'iun25'!V41</f>
        <v>0</v>
      </c>
      <c r="W41" s="100">
        <f>'ian25'!W41+'feb25'!W41+'mar25'!W41+'apr25'!W41+'mai25'!W41+'iun25'!W41</f>
        <v>0</v>
      </c>
      <c r="X41" s="100">
        <f>'ian25'!X41+'feb25'!X41+'mar25'!X41+'apr25'!X41+'mai25'!X41+'iun25'!X41</f>
        <v>2</v>
      </c>
      <c r="Y41" s="100">
        <f>'ian25'!Y41+'feb25'!Y41+'mar25'!Y41+'apr25'!Y41+'mai25'!Y41+'iun25'!Y41</f>
        <v>0</v>
      </c>
      <c r="Z41" s="100">
        <f>'ian25'!Z41+'feb25'!Z41+'mar25'!Z41+'apr25'!Z41+'mai25'!Z41+'iun25'!Z41</f>
        <v>0</v>
      </c>
      <c r="AA41" s="100">
        <f>'ian25'!AA41+'feb25'!AA41+'mar25'!AA41+'apr25'!AA41+'mai25'!AA41+'iun25'!AA41</f>
        <v>0</v>
      </c>
      <c r="AB41" s="100">
        <f>'ian25'!AB41+'feb25'!AB41+'mar25'!AB41+'apr25'!AB41+'mai25'!AB41+'iun25'!AB41</f>
        <v>0</v>
      </c>
      <c r="AC41" s="100">
        <f>'ian25'!AC41+'feb25'!AC41+'mar25'!AC41+'apr25'!AC41+'mai25'!AC41+'iun25'!AC41</f>
        <v>0</v>
      </c>
      <c r="AD41" s="100">
        <f>'ian25'!AD41+'feb25'!AD41+'mar25'!AD41+'apr25'!AD41+'mai25'!AD41+'iun25'!AD41</f>
        <v>0</v>
      </c>
      <c r="AE41" s="100">
        <f>'ian25'!AE41+'feb25'!AE41+'mar25'!AE41+'apr25'!AE41+'mai25'!AE41+'iun25'!AE41</f>
        <v>0</v>
      </c>
      <c r="AF41" s="100">
        <f>'ian25'!AF41+'feb25'!AF41+'mar25'!AF41+'apr25'!AF41+'mai25'!AF41+'iun25'!AF41</f>
        <v>0</v>
      </c>
      <c r="AG41" s="100">
        <f>'ian25'!AG41+'feb25'!AG41+'mar25'!AG41+'apr25'!AG41+'mai25'!AG41+'iun25'!AG41</f>
        <v>0</v>
      </c>
      <c r="AH41" s="100">
        <f>'ian25'!AH41+'feb25'!AH41+'mar25'!AH41+'apr25'!AH41+'mai25'!AH41+'iun25'!AH41</f>
        <v>0</v>
      </c>
      <c r="AI41" s="100">
        <f>'ian25'!AI41+'feb25'!AI41+'mar25'!AI41+'apr25'!AI41+'mai25'!AI41+'iun25'!AI41</f>
        <v>0</v>
      </c>
      <c r="AJ41" s="100">
        <f>'ian25'!AJ41+'feb25'!AJ41+'mar25'!AJ41+'apr25'!AJ41+'mai25'!AJ41+'iun25'!AJ41</f>
        <v>0</v>
      </c>
      <c r="AK41" s="100">
        <f>'ian25'!AK41+'feb25'!AK41+'mar25'!AK41+'apr25'!AK41+'mai25'!AK41+'iun25'!AK41</f>
        <v>0</v>
      </c>
      <c r="AL41" s="100">
        <f>'ian25'!AL41+'feb25'!AL41+'mar25'!AL41+'apr25'!AL41+'mai25'!AL41+'iun25'!AL41</f>
        <v>0</v>
      </c>
      <c r="AM41" s="100">
        <f>'ian25'!AM41+'feb25'!AM41+'mar25'!AM41+'apr25'!AM41+'mai25'!AM41+'iun25'!AM41</f>
        <v>0</v>
      </c>
      <c r="AN41" s="100">
        <f>'ian25'!AN41+'feb25'!AN41+'mar25'!AN41+'apr25'!AN41+'mai25'!AN41+'iun25'!AN41</f>
        <v>0</v>
      </c>
      <c r="AO41" s="100">
        <f>'ian25'!AO41+'feb25'!AO41+'mar25'!AO41+'apr25'!AO41+'mai25'!AO41+'iun25'!AO41</f>
        <v>0</v>
      </c>
      <c r="AP41" s="100">
        <f>'ian25'!AP41+'feb25'!AP41+'mar25'!AP41+'apr25'!AP41+'mai25'!AP41+'iun25'!AP41</f>
        <v>0</v>
      </c>
      <c r="AQ41" s="100">
        <f>'ian25'!AQ41+'feb25'!AQ41+'mar25'!AQ41+'apr25'!AQ41+'mai25'!AQ41+'iun25'!AQ41</f>
        <v>0</v>
      </c>
      <c r="AR41" s="100">
        <f>'ian25'!AR41+'feb25'!AR41+'mar25'!AR41+'apr25'!AR41+'mai25'!AR41+'iun25'!AR41</f>
        <v>0</v>
      </c>
      <c r="AS41" s="100">
        <f>'ian25'!AS41+'feb25'!AS41+'mar25'!AS41+'apr25'!AS41+'mai25'!AS41+'iun25'!AS41</f>
        <v>2</v>
      </c>
      <c r="AT41" s="146"/>
      <c r="AU41" s="13" t="str">
        <f>IF(AS30&lt;=D30," ","GRESEALA")</f>
        <v xml:space="preserve"> </v>
      </c>
      <c r="AV41" s="13" t="str">
        <f>IF(AS31&lt;=D31," ","GRESEALA")</f>
        <v xml:space="preserve"> </v>
      </c>
      <c r="AW41" s="13" t="str">
        <f>IF(AS32&lt;=D32," ","GRESEALA")</f>
        <v xml:space="preserve"> </v>
      </c>
      <c r="AX41" s="13" t="str">
        <f>IF(AS33&lt;=D33," ","GRESEALA")</f>
        <v xml:space="preserve"> </v>
      </c>
      <c r="AY41" s="13" t="str">
        <f>IF(AS34&lt;=D34," ","GRESEALA")</f>
        <v xml:space="preserve"> </v>
      </c>
      <c r="AZ41" s="13" t="str">
        <f>IF(AS35&lt;=D35," ","GRESEALA")</f>
        <v xml:space="preserve"> </v>
      </c>
      <c r="BA41" s="13" t="str">
        <f>IF(AS36&lt;=D36," ","GRESEALA")</f>
        <v xml:space="preserve"> </v>
      </c>
      <c r="BB41" s="13" t="str">
        <f>IF(AS37&lt;=D37," ","GRESEALA")</f>
        <v xml:space="preserve"> </v>
      </c>
      <c r="BC41" s="13" t="str">
        <f>IF(AS38&lt;=D38," ","GRESEALA")</f>
        <v xml:space="preserve"> </v>
      </c>
      <c r="BD41" s="13" t="str">
        <f>IF(AS39&lt;=D39," ","GRESEALA")</f>
        <v xml:space="preserve"> </v>
      </c>
      <c r="BE41" s="13" t="str">
        <f>IF(AS40&lt;=D40," ","GRESEALA")</f>
        <v xml:space="preserve"> </v>
      </c>
      <c r="BF41" s="13" t="str">
        <f>IF(AS41&lt;=D41," ","GRESEALA")</f>
        <v xml:space="preserve"> </v>
      </c>
      <c r="BG41" s="13" t="str">
        <f>IF(AS42&lt;=D42," ","GRESEALA")</f>
        <v xml:space="preserve"> </v>
      </c>
      <c r="BH41" s="13" t="str">
        <f>IF(AS43&lt;=D43," ","GRESEALA")</f>
        <v xml:space="preserve"> </v>
      </c>
      <c r="BI41" s="13" t="str">
        <f>IF(AS44&lt;=D44," ","GRESEALA")</f>
        <v xml:space="preserve"> </v>
      </c>
      <c r="BJ41" s="13" t="str">
        <f>IF(AS45&lt;=D45," ","GRESEALA")</f>
        <v xml:space="preserve"> </v>
      </c>
      <c r="BK41" s="13" t="str">
        <f>IF(AS46&lt;=D46," ","GRESEALA")</f>
        <v xml:space="preserve"> </v>
      </c>
    </row>
    <row r="42" spans="2:223" ht="42.75" customHeight="1" x14ac:dyDescent="0.35">
      <c r="B42" s="147">
        <v>5</v>
      </c>
      <c r="C42" s="75" t="s">
        <v>99</v>
      </c>
      <c r="D42" s="135">
        <f t="shared" si="0"/>
        <v>0</v>
      </c>
      <c r="E42" s="100">
        <f>'ian25'!E42+'feb25'!E42+'mar25'!E42+'apr25'!E42+'mai25'!E42+'iun25'!E42</f>
        <v>0</v>
      </c>
      <c r="F42" s="100">
        <f>'ian25'!F42+'feb25'!F42+'mar25'!F42+'apr25'!F42+'mai25'!F42+'iun25'!F42</f>
        <v>0</v>
      </c>
      <c r="G42" s="100">
        <f>'ian25'!G42+'feb25'!G42+'mar25'!G42+'apr25'!G42+'mai25'!G42+'iun25'!G42</f>
        <v>0</v>
      </c>
      <c r="H42" s="100">
        <f>'ian25'!H42+'feb25'!H42+'mar25'!H42+'apr25'!H42+'mai25'!H42+'iun25'!H42</f>
        <v>0</v>
      </c>
      <c r="I42" s="100">
        <f>'ian25'!I42+'feb25'!I42+'mar25'!I42+'apr25'!I42+'mai25'!I42+'iun25'!I42</f>
        <v>0</v>
      </c>
      <c r="J42" s="100">
        <f>'ian25'!J42+'feb25'!J42+'mar25'!J42+'apr25'!J42+'mai25'!J42+'iun25'!J42</f>
        <v>0</v>
      </c>
      <c r="K42" s="100">
        <f>'ian25'!K42+'feb25'!K42+'mar25'!K42+'apr25'!K42+'mai25'!K42+'iun25'!K42</f>
        <v>0</v>
      </c>
      <c r="L42" s="100">
        <f>'ian25'!L42+'feb25'!L42+'mar25'!L42+'apr25'!L42+'mai25'!L42+'iun25'!L42</f>
        <v>0</v>
      </c>
      <c r="M42" s="100">
        <f>'ian25'!M42+'feb25'!M42+'mar25'!M42+'apr25'!M42+'mai25'!M42+'iun25'!M42</f>
        <v>0</v>
      </c>
      <c r="N42" s="100">
        <f>'ian25'!N42+'feb25'!N42+'mar25'!N42+'apr25'!N42+'mai25'!N42+'iun25'!N42</f>
        <v>0</v>
      </c>
      <c r="O42" s="100">
        <f>'ian25'!O42+'feb25'!O42+'mar25'!O42+'apr25'!O42+'mai25'!O42+'iun25'!O42</f>
        <v>0</v>
      </c>
      <c r="P42" s="100">
        <f>'ian25'!P42+'feb25'!P42+'mar25'!P42+'apr25'!P42+'mai25'!P42+'iun25'!P42</f>
        <v>0</v>
      </c>
      <c r="Q42" s="100">
        <f>'ian25'!Q42+'feb25'!Q42+'mar25'!Q42+'apr25'!Q42+'mai25'!Q42+'iun25'!Q42</f>
        <v>0</v>
      </c>
      <c r="R42" s="100">
        <f>'ian25'!R42+'feb25'!R42+'mar25'!R42+'apr25'!R42+'mai25'!R42+'iun25'!R42</f>
        <v>0</v>
      </c>
      <c r="S42" s="100">
        <f>'ian25'!S42+'feb25'!S42+'mar25'!S42+'apr25'!S42+'mai25'!S42+'iun25'!S42</f>
        <v>0</v>
      </c>
      <c r="T42" s="100">
        <f>'ian25'!T42+'feb25'!T42+'mar25'!T42+'apr25'!T42+'mai25'!T42+'iun25'!T42</f>
        <v>0</v>
      </c>
      <c r="U42" s="100">
        <f>'ian25'!U42+'feb25'!U42+'mar25'!U42+'apr25'!U42+'mai25'!U42+'iun25'!U42</f>
        <v>0</v>
      </c>
      <c r="V42" s="100">
        <f>'ian25'!V42+'feb25'!V42+'mar25'!V42+'apr25'!V42+'mai25'!V42+'iun25'!V42</f>
        <v>0</v>
      </c>
      <c r="W42" s="100">
        <f>'ian25'!W42+'feb25'!W42+'mar25'!W42+'apr25'!W42+'mai25'!W42+'iun25'!W42</f>
        <v>0</v>
      </c>
      <c r="X42" s="100">
        <f>'ian25'!X42+'feb25'!X42+'mar25'!X42+'apr25'!X42+'mai25'!X42+'iun25'!X42</f>
        <v>0</v>
      </c>
      <c r="Y42" s="100">
        <f>'ian25'!Y42+'feb25'!Y42+'mar25'!Y42+'apr25'!Y42+'mai25'!Y42+'iun25'!Y42</f>
        <v>0</v>
      </c>
      <c r="Z42" s="100">
        <f>'ian25'!Z42+'feb25'!Z42+'mar25'!Z42+'apr25'!Z42+'mai25'!Z42+'iun25'!Z42</f>
        <v>0</v>
      </c>
      <c r="AA42" s="100">
        <f>'ian25'!AA42+'feb25'!AA42+'mar25'!AA42+'apr25'!AA42+'mai25'!AA42+'iun25'!AA42</f>
        <v>0</v>
      </c>
      <c r="AB42" s="100">
        <f>'ian25'!AB42+'feb25'!AB42+'mar25'!AB42+'apr25'!AB42+'mai25'!AB42+'iun25'!AB42</f>
        <v>0</v>
      </c>
      <c r="AC42" s="100">
        <f>'ian25'!AC42+'feb25'!AC42+'mar25'!AC42+'apr25'!AC42+'mai25'!AC42+'iun25'!AC42</f>
        <v>0</v>
      </c>
      <c r="AD42" s="100">
        <f>'ian25'!AD42+'feb25'!AD42+'mar25'!AD42+'apr25'!AD42+'mai25'!AD42+'iun25'!AD42</f>
        <v>0</v>
      </c>
      <c r="AE42" s="100">
        <f>'ian25'!AE42+'feb25'!AE42+'mar25'!AE42+'apr25'!AE42+'mai25'!AE42+'iun25'!AE42</f>
        <v>0</v>
      </c>
      <c r="AF42" s="100">
        <f>'ian25'!AF42+'feb25'!AF42+'mar25'!AF42+'apr25'!AF42+'mai25'!AF42+'iun25'!AF42</f>
        <v>0</v>
      </c>
      <c r="AG42" s="100">
        <f>'ian25'!AG42+'feb25'!AG42+'mar25'!AG42+'apr25'!AG42+'mai25'!AG42+'iun25'!AG42</f>
        <v>0</v>
      </c>
      <c r="AH42" s="100">
        <f>'ian25'!AH42+'feb25'!AH42+'mar25'!AH42+'apr25'!AH42+'mai25'!AH42+'iun25'!AH42</f>
        <v>0</v>
      </c>
      <c r="AI42" s="100">
        <f>'ian25'!AI42+'feb25'!AI42+'mar25'!AI42+'apr25'!AI42+'mai25'!AI42+'iun25'!AI42</f>
        <v>0</v>
      </c>
      <c r="AJ42" s="100">
        <f>'ian25'!AJ42+'feb25'!AJ42+'mar25'!AJ42+'apr25'!AJ42+'mai25'!AJ42+'iun25'!AJ42</f>
        <v>0</v>
      </c>
      <c r="AK42" s="100">
        <f>'ian25'!AK42+'feb25'!AK42+'mar25'!AK42+'apr25'!AK42+'mai25'!AK42+'iun25'!AK42</f>
        <v>0</v>
      </c>
      <c r="AL42" s="100">
        <f>'ian25'!AL42+'feb25'!AL42+'mar25'!AL42+'apr25'!AL42+'mai25'!AL42+'iun25'!AL42</f>
        <v>0</v>
      </c>
      <c r="AM42" s="100">
        <f>'ian25'!AM42+'feb25'!AM42+'mar25'!AM42+'apr25'!AM42+'mai25'!AM42+'iun25'!AM42</f>
        <v>0</v>
      </c>
      <c r="AN42" s="100">
        <f>'ian25'!AN42+'feb25'!AN42+'mar25'!AN42+'apr25'!AN42+'mai25'!AN42+'iun25'!AN42</f>
        <v>0</v>
      </c>
      <c r="AO42" s="100">
        <f>'ian25'!AO42+'feb25'!AO42+'mar25'!AO42+'apr25'!AO42+'mai25'!AO42+'iun25'!AO42</f>
        <v>0</v>
      </c>
      <c r="AP42" s="100">
        <f>'ian25'!AP42+'feb25'!AP42+'mar25'!AP42+'apr25'!AP42+'mai25'!AP42+'iun25'!AP42</f>
        <v>0</v>
      </c>
      <c r="AQ42" s="100">
        <f>'ian25'!AQ42+'feb25'!AQ42+'mar25'!AQ42+'apr25'!AQ42+'mai25'!AQ42+'iun25'!AQ42</f>
        <v>0</v>
      </c>
      <c r="AR42" s="100">
        <f>'ian25'!AR42+'feb25'!AR42+'mar25'!AR42+'apr25'!AR42+'mai25'!AR42+'iun25'!AR42</f>
        <v>0</v>
      </c>
      <c r="AS42" s="100">
        <f>'ian25'!AS42+'feb25'!AS42+'mar25'!AS42+'apr25'!AS42+'mai25'!AS42+'iun25'!AS42</f>
        <v>0</v>
      </c>
      <c r="AT42" s="151"/>
      <c r="AU42" s="13" t="str">
        <f>IF(AS47&lt;=D47," ","GRESEALA")</f>
        <v xml:space="preserve"> </v>
      </c>
      <c r="AV42" s="13" t="str">
        <f>IF(AS48&lt;=D48," ","GRESEALA")</f>
        <v xml:space="preserve"> </v>
      </c>
      <c r="AW42" s="13" t="str">
        <f>IF(AS49&lt;=D49," ","GRESEALA")</f>
        <v xml:space="preserve"> </v>
      </c>
      <c r="AX42" s="13" t="str">
        <f>IF(AS50&lt;=D50," ","GRESEALA")</f>
        <v xml:space="preserve"> </v>
      </c>
      <c r="AY42" s="13" t="str">
        <f>IF(AS51&lt;=D51," ","GRESEALA")</f>
        <v xml:space="preserve"> </v>
      </c>
      <c r="AZ42" s="13" t="str">
        <f>IF(AS52&lt;=D52," ","GRESEALA")</f>
        <v xml:space="preserve"> </v>
      </c>
      <c r="BA42" s="13" t="str">
        <f>IF(AS53&lt;=D53," ","GRESEALA")</f>
        <v xml:space="preserve"> </v>
      </c>
      <c r="BB42" s="13" t="str">
        <f>IF(AS54&lt;=D54," ","GRESEALA")</f>
        <v xml:space="preserve"> </v>
      </c>
      <c r="BC42" s="13" t="str">
        <f>IF(AS55&lt;=D55," ","GRESEALA")</f>
        <v xml:space="preserve"> </v>
      </c>
      <c r="BD42" s="13" t="str">
        <f>IF(AS56&lt;=D56," ","GRESEALA")</f>
        <v xml:space="preserve"> </v>
      </c>
      <c r="BE42" s="13" t="str">
        <f>IF(AS57&lt;=D57," ","GRESEALA")</f>
        <v xml:space="preserve"> </v>
      </c>
      <c r="BF42" s="13" t="str">
        <f>IF(AS58&lt;=D58," ","GRESEALA")</f>
        <v xml:space="preserve"> </v>
      </c>
      <c r="BG42" s="13" t="str">
        <f>IF(AS59&lt;=D59," ","GRESEALA")</f>
        <v xml:space="preserve"> </v>
      </c>
      <c r="BH42" s="13" t="str">
        <f>IF(AS60&lt;=D60," ","GRESEALA")</f>
        <v xml:space="preserve"> </v>
      </c>
      <c r="BI42" s="13" t="str">
        <f>IF(AS61&lt;=D61," ","GRESEALA")</f>
        <v xml:space="preserve"> </v>
      </c>
      <c r="BJ42" s="13" t="str">
        <f>IF(AS62&lt;=D62," ","GRESEALA")</f>
        <v xml:space="preserve"> </v>
      </c>
      <c r="BK42" s="13" t="str">
        <f>IF(AS63&lt;=D63," ","GRESEALA")</f>
        <v xml:space="preserve"> </v>
      </c>
    </row>
    <row r="43" spans="2:223" ht="27" customHeight="1" x14ac:dyDescent="0.45">
      <c r="B43" s="154" t="s">
        <v>100</v>
      </c>
      <c r="C43" s="85" t="s">
        <v>101</v>
      </c>
      <c r="D43" s="129">
        <f t="shared" si="0"/>
        <v>0</v>
      </c>
      <c r="E43" s="100">
        <f>'ian25'!E43+'feb25'!E43+'mar25'!E43+'apr25'!E43+'mai25'!E43+'iun25'!E43</f>
        <v>0</v>
      </c>
      <c r="F43" s="100">
        <f>'ian25'!F43+'feb25'!F43+'mar25'!F43+'apr25'!F43+'mai25'!F43+'iun25'!F43</f>
        <v>0</v>
      </c>
      <c r="G43" s="100">
        <f>'ian25'!G43+'feb25'!G43+'mar25'!G43+'apr25'!G43+'mai25'!G43+'iun25'!G43</f>
        <v>0</v>
      </c>
      <c r="H43" s="100">
        <f>'ian25'!H43+'feb25'!H43+'mar25'!H43+'apr25'!H43+'mai25'!H43+'iun25'!H43</f>
        <v>0</v>
      </c>
      <c r="I43" s="100">
        <f>'ian25'!I43+'feb25'!I43+'mar25'!I43+'apr25'!I43+'mai25'!I43+'iun25'!I43</f>
        <v>0</v>
      </c>
      <c r="J43" s="100">
        <f>'ian25'!J43+'feb25'!J43+'mar25'!J43+'apr25'!J43+'mai25'!J43+'iun25'!J43</f>
        <v>0</v>
      </c>
      <c r="K43" s="100">
        <f>'ian25'!K43+'feb25'!K43+'mar25'!K43+'apr25'!K43+'mai25'!K43+'iun25'!K43</f>
        <v>0</v>
      </c>
      <c r="L43" s="100">
        <f>'ian25'!L43+'feb25'!L43+'mar25'!L43+'apr25'!L43+'mai25'!L43+'iun25'!L43</f>
        <v>0</v>
      </c>
      <c r="M43" s="100">
        <f>'ian25'!M43+'feb25'!M43+'mar25'!M43+'apr25'!M43+'mai25'!M43+'iun25'!M43</f>
        <v>0</v>
      </c>
      <c r="N43" s="100">
        <f>'ian25'!N43+'feb25'!N43+'mar25'!N43+'apr25'!N43+'mai25'!N43+'iun25'!N43</f>
        <v>0</v>
      </c>
      <c r="O43" s="100">
        <f>'ian25'!O43+'feb25'!O43+'mar25'!O43+'apr25'!O43+'mai25'!O43+'iun25'!O43</f>
        <v>0</v>
      </c>
      <c r="P43" s="100">
        <f>'ian25'!P43+'feb25'!P43+'mar25'!P43+'apr25'!P43+'mai25'!P43+'iun25'!P43</f>
        <v>0</v>
      </c>
      <c r="Q43" s="100">
        <f>'ian25'!Q43+'feb25'!Q43+'mar25'!Q43+'apr25'!Q43+'mai25'!Q43+'iun25'!Q43</f>
        <v>0</v>
      </c>
      <c r="R43" s="100">
        <f>'ian25'!R43+'feb25'!R43+'mar25'!R43+'apr25'!R43+'mai25'!R43+'iun25'!R43</f>
        <v>0</v>
      </c>
      <c r="S43" s="100">
        <f>'ian25'!S43+'feb25'!S43+'mar25'!S43+'apr25'!S43+'mai25'!S43+'iun25'!S43</f>
        <v>0</v>
      </c>
      <c r="T43" s="100">
        <f>'ian25'!T43+'feb25'!T43+'mar25'!T43+'apr25'!T43+'mai25'!T43+'iun25'!T43</f>
        <v>0</v>
      </c>
      <c r="U43" s="100">
        <f>'ian25'!U43+'feb25'!U43+'mar25'!U43+'apr25'!U43+'mai25'!U43+'iun25'!U43</f>
        <v>0</v>
      </c>
      <c r="V43" s="100">
        <f>'ian25'!V43+'feb25'!V43+'mar25'!V43+'apr25'!V43+'mai25'!V43+'iun25'!V43</f>
        <v>0</v>
      </c>
      <c r="W43" s="100">
        <f>'ian25'!W43+'feb25'!W43+'mar25'!W43+'apr25'!W43+'mai25'!W43+'iun25'!W43</f>
        <v>0</v>
      </c>
      <c r="X43" s="100">
        <f>'ian25'!X43+'feb25'!X43+'mar25'!X43+'apr25'!X43+'mai25'!X43+'iun25'!X43</f>
        <v>0</v>
      </c>
      <c r="Y43" s="100">
        <f>'ian25'!Y43+'feb25'!Y43+'mar25'!Y43+'apr25'!Y43+'mai25'!Y43+'iun25'!Y43</f>
        <v>0</v>
      </c>
      <c r="Z43" s="100">
        <f>'ian25'!Z43+'feb25'!Z43+'mar25'!Z43+'apr25'!Z43+'mai25'!Z43+'iun25'!Z43</f>
        <v>0</v>
      </c>
      <c r="AA43" s="100">
        <f>'ian25'!AA43+'feb25'!AA43+'mar25'!AA43+'apr25'!AA43+'mai25'!AA43+'iun25'!AA43</f>
        <v>0</v>
      </c>
      <c r="AB43" s="100">
        <f>'ian25'!AB43+'feb25'!AB43+'mar25'!AB43+'apr25'!AB43+'mai25'!AB43+'iun25'!AB43</f>
        <v>0</v>
      </c>
      <c r="AC43" s="100">
        <f>'ian25'!AC43+'feb25'!AC43+'mar25'!AC43+'apr25'!AC43+'mai25'!AC43+'iun25'!AC43</f>
        <v>0</v>
      </c>
      <c r="AD43" s="100">
        <f>'ian25'!AD43+'feb25'!AD43+'mar25'!AD43+'apr25'!AD43+'mai25'!AD43+'iun25'!AD43</f>
        <v>0</v>
      </c>
      <c r="AE43" s="100">
        <f>'ian25'!AE43+'feb25'!AE43+'mar25'!AE43+'apr25'!AE43+'mai25'!AE43+'iun25'!AE43</f>
        <v>0</v>
      </c>
      <c r="AF43" s="100">
        <f>'ian25'!AF43+'feb25'!AF43+'mar25'!AF43+'apr25'!AF43+'mai25'!AF43+'iun25'!AF43</f>
        <v>0</v>
      </c>
      <c r="AG43" s="100">
        <f>'ian25'!AG43+'feb25'!AG43+'mar25'!AG43+'apr25'!AG43+'mai25'!AG43+'iun25'!AG43</f>
        <v>0</v>
      </c>
      <c r="AH43" s="100">
        <f>'ian25'!AH43+'feb25'!AH43+'mar25'!AH43+'apr25'!AH43+'mai25'!AH43+'iun25'!AH43</f>
        <v>0</v>
      </c>
      <c r="AI43" s="100">
        <f>'ian25'!AI43+'feb25'!AI43+'mar25'!AI43+'apr25'!AI43+'mai25'!AI43+'iun25'!AI43</f>
        <v>0</v>
      </c>
      <c r="AJ43" s="100">
        <f>'ian25'!AJ43+'feb25'!AJ43+'mar25'!AJ43+'apr25'!AJ43+'mai25'!AJ43+'iun25'!AJ43</f>
        <v>0</v>
      </c>
      <c r="AK43" s="100">
        <f>'ian25'!AK43+'feb25'!AK43+'mar25'!AK43+'apr25'!AK43+'mai25'!AK43+'iun25'!AK43</f>
        <v>0</v>
      </c>
      <c r="AL43" s="100">
        <f>'ian25'!AL43+'feb25'!AL43+'mar25'!AL43+'apr25'!AL43+'mai25'!AL43+'iun25'!AL43</f>
        <v>0</v>
      </c>
      <c r="AM43" s="100">
        <f>'ian25'!AM43+'feb25'!AM43+'mar25'!AM43+'apr25'!AM43+'mai25'!AM43+'iun25'!AM43</f>
        <v>0</v>
      </c>
      <c r="AN43" s="100">
        <f>'ian25'!AN43+'feb25'!AN43+'mar25'!AN43+'apr25'!AN43+'mai25'!AN43+'iun25'!AN43</f>
        <v>0</v>
      </c>
      <c r="AO43" s="100">
        <f>'ian25'!AO43+'feb25'!AO43+'mar25'!AO43+'apr25'!AO43+'mai25'!AO43+'iun25'!AO43</f>
        <v>0</v>
      </c>
      <c r="AP43" s="100">
        <f>'ian25'!AP43+'feb25'!AP43+'mar25'!AP43+'apr25'!AP43+'mai25'!AP43+'iun25'!AP43</f>
        <v>0</v>
      </c>
      <c r="AQ43" s="100">
        <f>'ian25'!AQ43+'feb25'!AQ43+'mar25'!AQ43+'apr25'!AQ43+'mai25'!AQ43+'iun25'!AQ43</f>
        <v>0</v>
      </c>
      <c r="AR43" s="100">
        <f>'ian25'!AR43+'feb25'!AR43+'mar25'!AR43+'apr25'!AR43+'mai25'!AR43+'iun25'!AR43</f>
        <v>0</v>
      </c>
      <c r="AS43" s="100">
        <f>'ian25'!AS43+'feb25'!AS43+'mar25'!AS43+'apr25'!AS43+'mai25'!AS43+'iun25'!AS43</f>
        <v>0</v>
      </c>
      <c r="AT43" s="146"/>
      <c r="AU43" s="13" t="str">
        <f>IF(AS64&lt;=D64," ","GRESEALA")</f>
        <v xml:space="preserve"> </v>
      </c>
      <c r="AV43" s="13" t="str">
        <f>IF(AS65&lt;=D65," ","GRESEALA")</f>
        <v xml:space="preserve"> </v>
      </c>
      <c r="AW43" s="13" t="str">
        <f>IF(AS66&lt;=D66," ","GRESEALA")</f>
        <v xml:space="preserve"> </v>
      </c>
      <c r="AX43" s="13" t="str">
        <f>IF(AS67&lt;=D67," ","GRESEALA")</f>
        <v xml:space="preserve"> </v>
      </c>
      <c r="AY43" s="13" t="str">
        <f>IF(E45+F45=D45," ","GRESEALA")</f>
        <v xml:space="preserve"> </v>
      </c>
      <c r="AZ43" s="17" t="str">
        <f>IF(G45+K45+I45+L45+M45=D45," ","GRESEALA")</f>
        <v xml:space="preserve"> </v>
      </c>
      <c r="BA43" s="13" t="str">
        <f>IF(O45+P45=D45," ","GRESEALA")</f>
        <v xml:space="preserve"> </v>
      </c>
      <c r="BB43" s="13" t="str">
        <f>IF(Q45+S45+T45+U45+V45+W45=D45," ","GRESEALA")</f>
        <v xml:space="preserve"> </v>
      </c>
      <c r="BC43" s="13" t="str">
        <f>IF(X45+Y45+Z45=D45," ","GRESEALA")</f>
        <v xml:space="preserve"> </v>
      </c>
      <c r="BD43" s="17" t="str">
        <f>IF(AA45+AC45+AE45+AF45+AG45+AH45+AI45+AJ45+AK45+AL45+AM45+AN45+AO45+AP45+AQ45+AR45+AS45&gt;=D45," ","GRESEALA")</f>
        <v xml:space="preserve"> </v>
      </c>
      <c r="BE43" s="13" t="str">
        <f>IF(H45&lt;=G45," ","GRESEALA")</f>
        <v xml:space="preserve"> </v>
      </c>
      <c r="BF43" s="13" t="str">
        <f>IF(E46+F46=D46," ","GRESEALA")</f>
        <v xml:space="preserve"> </v>
      </c>
      <c r="BG43" s="17" t="str">
        <f>IF(G46+K46+I46+L46+M46=D46," ","GRESEALA")</f>
        <v xml:space="preserve"> </v>
      </c>
      <c r="BH43" s="13" t="str">
        <f>IF(O46+P46=D46," ","GRESEALA")</f>
        <v xml:space="preserve"> </v>
      </c>
      <c r="BI43" s="13" t="str">
        <f>IF(Q46+S46+T46+U46+V46+W46=D46," ","GRESEALA")</f>
        <v xml:space="preserve"> </v>
      </c>
      <c r="BJ43" s="13" t="str">
        <f>IF(X46+Y46+Z46=D46," ","GRESEALA")</f>
        <v xml:space="preserve"> </v>
      </c>
      <c r="BK43" s="17" t="str">
        <f>IF(AA46+AC46+AE46+AF46+AG46+AH46+AI46+AJ46+AK46+AL46+AM46+AN46+AO46+AP46+AQ46+AR46+AS46&gt;=D46," ","GRESEALA")</f>
        <v xml:space="preserve"> </v>
      </c>
      <c r="BL43" s="13" t="str">
        <f>IF(H46&lt;=G46," ","GRESEALA")</f>
        <v xml:space="preserve"> </v>
      </c>
    </row>
    <row r="44" spans="2:223" ht="38.25" customHeight="1" x14ac:dyDescent="0.45">
      <c r="B44" s="154" t="s">
        <v>102</v>
      </c>
      <c r="C44" s="85" t="s">
        <v>103</v>
      </c>
      <c r="D44" s="129">
        <f t="shared" si="0"/>
        <v>0</v>
      </c>
      <c r="E44" s="100">
        <f>'ian25'!E44+'feb25'!E44+'mar25'!E44+'apr25'!E44+'mai25'!E44+'iun25'!E44</f>
        <v>0</v>
      </c>
      <c r="F44" s="100">
        <f>'ian25'!F44+'feb25'!F44+'mar25'!F44+'apr25'!F44+'mai25'!F44+'iun25'!F44</f>
        <v>0</v>
      </c>
      <c r="G44" s="100">
        <f>'ian25'!G44+'feb25'!G44+'mar25'!G44+'apr25'!G44+'mai25'!G44+'iun25'!G44</f>
        <v>0</v>
      </c>
      <c r="H44" s="100">
        <f>'ian25'!H44+'feb25'!H44+'mar25'!H44+'apr25'!H44+'mai25'!H44+'iun25'!H44</f>
        <v>0</v>
      </c>
      <c r="I44" s="100">
        <f>'ian25'!I44+'feb25'!I44+'mar25'!I44+'apr25'!I44+'mai25'!I44+'iun25'!I44</f>
        <v>0</v>
      </c>
      <c r="J44" s="100">
        <f>'ian25'!J44+'feb25'!J44+'mar25'!J44+'apr25'!J44+'mai25'!J44+'iun25'!J44</f>
        <v>0</v>
      </c>
      <c r="K44" s="100">
        <f>'ian25'!K44+'feb25'!K44+'mar25'!K44+'apr25'!K44+'mai25'!K44+'iun25'!K44</f>
        <v>0</v>
      </c>
      <c r="L44" s="100">
        <f>'ian25'!L44+'feb25'!L44+'mar25'!L44+'apr25'!L44+'mai25'!L44+'iun25'!L44</f>
        <v>0</v>
      </c>
      <c r="M44" s="100">
        <f>'ian25'!M44+'feb25'!M44+'mar25'!M44+'apr25'!M44+'mai25'!M44+'iun25'!M44</f>
        <v>0</v>
      </c>
      <c r="N44" s="100">
        <f>'ian25'!N44+'feb25'!N44+'mar25'!N44+'apr25'!N44+'mai25'!N44+'iun25'!N44</f>
        <v>0</v>
      </c>
      <c r="O44" s="100">
        <f>'ian25'!O44+'feb25'!O44+'mar25'!O44+'apr25'!O44+'mai25'!O44+'iun25'!O44</f>
        <v>0</v>
      </c>
      <c r="P44" s="100">
        <f>'ian25'!P44+'feb25'!P44+'mar25'!P44+'apr25'!P44+'mai25'!P44+'iun25'!P44</f>
        <v>0</v>
      </c>
      <c r="Q44" s="100">
        <f>'ian25'!Q44+'feb25'!Q44+'mar25'!Q44+'apr25'!Q44+'mai25'!Q44+'iun25'!Q44</f>
        <v>0</v>
      </c>
      <c r="R44" s="100">
        <f>'ian25'!R44+'feb25'!R44+'mar25'!R44+'apr25'!R44+'mai25'!R44+'iun25'!R44</f>
        <v>0</v>
      </c>
      <c r="S44" s="100">
        <f>'ian25'!S44+'feb25'!S44+'mar25'!S44+'apr25'!S44+'mai25'!S44+'iun25'!S44</f>
        <v>0</v>
      </c>
      <c r="T44" s="100">
        <f>'ian25'!T44+'feb25'!T44+'mar25'!T44+'apr25'!T44+'mai25'!T44+'iun25'!T44</f>
        <v>0</v>
      </c>
      <c r="U44" s="100">
        <f>'ian25'!U44+'feb25'!U44+'mar25'!U44+'apr25'!U44+'mai25'!U44+'iun25'!U44</f>
        <v>0</v>
      </c>
      <c r="V44" s="100">
        <f>'ian25'!V44+'feb25'!V44+'mar25'!V44+'apr25'!V44+'mai25'!V44+'iun25'!V44</f>
        <v>0</v>
      </c>
      <c r="W44" s="100">
        <f>'ian25'!W44+'feb25'!W44+'mar25'!W44+'apr25'!W44+'mai25'!W44+'iun25'!W44</f>
        <v>0</v>
      </c>
      <c r="X44" s="100">
        <f>'ian25'!X44+'feb25'!X44+'mar25'!X44+'apr25'!X44+'mai25'!X44+'iun25'!X44</f>
        <v>0</v>
      </c>
      <c r="Y44" s="100">
        <f>'ian25'!Y44+'feb25'!Y44+'mar25'!Y44+'apr25'!Y44+'mai25'!Y44+'iun25'!Y44</f>
        <v>0</v>
      </c>
      <c r="Z44" s="100">
        <f>'ian25'!Z44+'feb25'!Z44+'mar25'!Z44+'apr25'!Z44+'mai25'!Z44+'iun25'!Z44</f>
        <v>0</v>
      </c>
      <c r="AA44" s="100">
        <f>'ian25'!AA44+'feb25'!AA44+'mar25'!AA44+'apr25'!AA44+'mai25'!AA44+'iun25'!AA44</f>
        <v>0</v>
      </c>
      <c r="AB44" s="100">
        <f>'ian25'!AB44+'feb25'!AB44+'mar25'!AB44+'apr25'!AB44+'mai25'!AB44+'iun25'!AB44</f>
        <v>0</v>
      </c>
      <c r="AC44" s="100">
        <f>'ian25'!AC44+'feb25'!AC44+'mar25'!AC44+'apr25'!AC44+'mai25'!AC44+'iun25'!AC44</f>
        <v>0</v>
      </c>
      <c r="AD44" s="100">
        <f>'ian25'!AD44+'feb25'!AD44+'mar25'!AD44+'apr25'!AD44+'mai25'!AD44+'iun25'!AD44</f>
        <v>0</v>
      </c>
      <c r="AE44" s="100">
        <f>'ian25'!AE44+'feb25'!AE44+'mar25'!AE44+'apr25'!AE44+'mai25'!AE44+'iun25'!AE44</f>
        <v>0</v>
      </c>
      <c r="AF44" s="100">
        <f>'ian25'!AF44+'feb25'!AF44+'mar25'!AF44+'apr25'!AF44+'mai25'!AF44+'iun25'!AF44</f>
        <v>0</v>
      </c>
      <c r="AG44" s="100">
        <f>'ian25'!AG44+'feb25'!AG44+'mar25'!AG44+'apr25'!AG44+'mai25'!AG44+'iun25'!AG44</f>
        <v>0</v>
      </c>
      <c r="AH44" s="100">
        <f>'ian25'!AH44+'feb25'!AH44+'mar25'!AH44+'apr25'!AH44+'mai25'!AH44+'iun25'!AH44</f>
        <v>0</v>
      </c>
      <c r="AI44" s="100">
        <f>'ian25'!AI44+'feb25'!AI44+'mar25'!AI44+'apr25'!AI44+'mai25'!AI44+'iun25'!AI44</f>
        <v>0</v>
      </c>
      <c r="AJ44" s="100">
        <f>'ian25'!AJ44+'feb25'!AJ44+'mar25'!AJ44+'apr25'!AJ44+'mai25'!AJ44+'iun25'!AJ44</f>
        <v>0</v>
      </c>
      <c r="AK44" s="100">
        <f>'ian25'!AK44+'feb25'!AK44+'mar25'!AK44+'apr25'!AK44+'mai25'!AK44+'iun25'!AK44</f>
        <v>0</v>
      </c>
      <c r="AL44" s="100">
        <f>'ian25'!AL44+'feb25'!AL44+'mar25'!AL44+'apr25'!AL44+'mai25'!AL44+'iun25'!AL44</f>
        <v>0</v>
      </c>
      <c r="AM44" s="100">
        <f>'ian25'!AM44+'feb25'!AM44+'mar25'!AM44+'apr25'!AM44+'mai25'!AM44+'iun25'!AM44</f>
        <v>0</v>
      </c>
      <c r="AN44" s="100">
        <f>'ian25'!AN44+'feb25'!AN44+'mar25'!AN44+'apr25'!AN44+'mai25'!AN44+'iun25'!AN44</f>
        <v>0</v>
      </c>
      <c r="AO44" s="100">
        <f>'ian25'!AO44+'feb25'!AO44+'mar25'!AO44+'apr25'!AO44+'mai25'!AO44+'iun25'!AO44</f>
        <v>0</v>
      </c>
      <c r="AP44" s="100">
        <f>'ian25'!AP44+'feb25'!AP44+'mar25'!AP44+'apr25'!AP44+'mai25'!AP44+'iun25'!AP44</f>
        <v>0</v>
      </c>
      <c r="AQ44" s="100">
        <f>'ian25'!AQ44+'feb25'!AQ44+'mar25'!AQ44+'apr25'!AQ44+'mai25'!AQ44+'iun25'!AQ44</f>
        <v>0</v>
      </c>
      <c r="AR44" s="100">
        <f>'ian25'!AR44+'feb25'!AR44+'mar25'!AR44+'apr25'!AR44+'mai25'!AR44+'iun25'!AR44</f>
        <v>0</v>
      </c>
      <c r="AS44" s="100">
        <f>'ian25'!AS44+'feb25'!AS44+'mar25'!AS44+'apr25'!AS44+'mai25'!AS44+'iun25'!AS44</f>
        <v>0</v>
      </c>
      <c r="AT44" s="146"/>
      <c r="AU44" s="13" t="str">
        <f>IF(E47+F47=D47," ","GRESEALA")</f>
        <v xml:space="preserve"> </v>
      </c>
      <c r="AV44" s="17" t="str">
        <f>IF(G47+K47+I47+L47+M47=D47," ","GRESEALA")</f>
        <v xml:space="preserve"> </v>
      </c>
      <c r="AW44" s="13" t="str">
        <f>IF(O47+P47=D47," ","GRESEALA")</f>
        <v xml:space="preserve"> </v>
      </c>
      <c r="AX44" s="13" t="str">
        <f>IF(Q47+S47+T47+U47+V47+W47=D47," ","GRESEALA")</f>
        <v xml:space="preserve"> </v>
      </c>
      <c r="AY44" s="13" t="str">
        <f>IF(X47+Y47+Z47=D47," ","GRESEALA")</f>
        <v xml:space="preserve"> </v>
      </c>
      <c r="AZ44" s="13" t="str">
        <f>IF(AA47+AC47+AE47+AF47+AG47+AH47+AI47+AJ47+AK47+AL47+AR47+AS47&gt;=D47," ","GRESEALA")</f>
        <v xml:space="preserve"> </v>
      </c>
      <c r="BA44" s="13" t="str">
        <f>IF(H47&lt;=G47," ","GRESEALA")</f>
        <v xml:space="preserve"> </v>
      </c>
      <c r="BB44" s="13" t="str">
        <f>IF(E49+E50+E51=E48," ","GRESEALA")</f>
        <v xml:space="preserve"> </v>
      </c>
      <c r="BC44" s="13" t="str">
        <f>IF(F49+F50+F51=F48," ","GRESEALA")</f>
        <v xml:space="preserve"> </v>
      </c>
      <c r="BD44" s="13" t="str">
        <f>IF(G49+G50+G51=G48," ","GRESEALA")</f>
        <v xml:space="preserve"> </v>
      </c>
      <c r="BE44" s="13" t="str">
        <f>IF(H49+H50+H51=H48," ","GRESEALA")</f>
        <v xml:space="preserve"> </v>
      </c>
      <c r="BF44" s="13" t="str">
        <f t="shared" ref="BF44:BK44" si="31">IF(K49+K50+K51=K48," ","GRESEALA")</f>
        <v xml:space="preserve"> </v>
      </c>
      <c r="BG44" s="17" t="str">
        <f t="shared" si="31"/>
        <v xml:space="preserve"> </v>
      </c>
      <c r="BH44" s="13" t="str">
        <f t="shared" si="31"/>
        <v xml:space="preserve"> </v>
      </c>
      <c r="BI44" s="13" t="str">
        <f t="shared" si="31"/>
        <v xml:space="preserve"> </v>
      </c>
      <c r="BJ44" s="13" t="str">
        <f t="shared" si="31"/>
        <v xml:space="preserve"> </v>
      </c>
      <c r="BK44" s="13" t="str">
        <f t="shared" si="31"/>
        <v xml:space="preserve"> </v>
      </c>
    </row>
    <row r="45" spans="2:223" ht="63" customHeight="1" x14ac:dyDescent="0.45">
      <c r="B45" s="149">
        <v>6</v>
      </c>
      <c r="C45" s="86" t="s">
        <v>169</v>
      </c>
      <c r="D45" s="137">
        <f t="shared" si="0"/>
        <v>0</v>
      </c>
      <c r="E45" s="100">
        <f>'ian25'!E45+'feb25'!E45+'mar25'!E45+'apr25'!E45+'mai25'!E45+'iun25'!E45</f>
        <v>0</v>
      </c>
      <c r="F45" s="100">
        <f>'ian25'!F45+'feb25'!F45+'mar25'!F45+'apr25'!F45+'mai25'!F45+'iun25'!F45</f>
        <v>0</v>
      </c>
      <c r="G45" s="100">
        <f>'ian25'!G45+'feb25'!G45+'mar25'!G45+'apr25'!G45+'mai25'!G45+'iun25'!G45</f>
        <v>0</v>
      </c>
      <c r="H45" s="100">
        <f>'ian25'!H45+'feb25'!H45+'mar25'!H45+'apr25'!H45+'mai25'!H45+'iun25'!H45</f>
        <v>0</v>
      </c>
      <c r="I45" s="100">
        <f>'ian25'!I45+'feb25'!I45+'mar25'!I45+'apr25'!I45+'mai25'!I45+'iun25'!I45</f>
        <v>0</v>
      </c>
      <c r="J45" s="100">
        <f>'ian25'!J45+'feb25'!J45+'mar25'!J45+'apr25'!J45+'mai25'!J45+'iun25'!J45</f>
        <v>0</v>
      </c>
      <c r="K45" s="100">
        <f>'ian25'!K45+'feb25'!K45+'mar25'!K45+'apr25'!K45+'mai25'!K45+'iun25'!K45</f>
        <v>0</v>
      </c>
      <c r="L45" s="100">
        <f>'ian25'!L45+'feb25'!L45+'mar25'!L45+'apr25'!L45+'mai25'!L45+'iun25'!L45</f>
        <v>0</v>
      </c>
      <c r="M45" s="100">
        <f>'ian25'!M45+'feb25'!M45+'mar25'!M45+'apr25'!M45+'mai25'!M45+'iun25'!M45</f>
        <v>0</v>
      </c>
      <c r="N45" s="100">
        <f>'ian25'!N45+'feb25'!N45+'mar25'!N45+'apr25'!N45+'mai25'!N45+'iun25'!N45</f>
        <v>0</v>
      </c>
      <c r="O45" s="100">
        <f>'ian25'!O45+'feb25'!O45+'mar25'!O45+'apr25'!O45+'mai25'!O45+'iun25'!O45</f>
        <v>0</v>
      </c>
      <c r="P45" s="100">
        <f>'ian25'!P45+'feb25'!P45+'mar25'!P45+'apr25'!P45+'mai25'!P45+'iun25'!P45</f>
        <v>0</v>
      </c>
      <c r="Q45" s="100">
        <f>'ian25'!Q45+'feb25'!Q45+'mar25'!Q45+'apr25'!Q45+'mai25'!Q45+'iun25'!Q45</f>
        <v>0</v>
      </c>
      <c r="R45" s="100">
        <f>'ian25'!R45+'feb25'!R45+'mar25'!R45+'apr25'!R45+'mai25'!R45+'iun25'!R45</f>
        <v>0</v>
      </c>
      <c r="S45" s="100">
        <f>'ian25'!S45+'feb25'!S45+'mar25'!S45+'apr25'!S45+'mai25'!S45+'iun25'!S45</f>
        <v>0</v>
      </c>
      <c r="T45" s="100">
        <f>'ian25'!T45+'feb25'!T45+'mar25'!T45+'apr25'!T45+'mai25'!T45+'iun25'!T45</f>
        <v>0</v>
      </c>
      <c r="U45" s="100">
        <f>'ian25'!U45+'feb25'!U45+'mar25'!U45+'apr25'!U45+'mai25'!U45+'iun25'!U45</f>
        <v>0</v>
      </c>
      <c r="V45" s="100">
        <f>'ian25'!V45+'feb25'!V45+'mar25'!V45+'apr25'!V45+'mai25'!V45+'iun25'!V45</f>
        <v>0</v>
      </c>
      <c r="W45" s="100">
        <f>'ian25'!W45+'feb25'!W45+'mar25'!W45+'apr25'!W45+'mai25'!W45+'iun25'!W45</f>
        <v>0</v>
      </c>
      <c r="X45" s="100">
        <f>'ian25'!X45+'feb25'!X45+'mar25'!X45+'apr25'!X45+'mai25'!X45+'iun25'!X45</f>
        <v>0</v>
      </c>
      <c r="Y45" s="100">
        <f>'ian25'!Y45+'feb25'!Y45+'mar25'!Y45+'apr25'!Y45+'mai25'!Y45+'iun25'!Y45</f>
        <v>0</v>
      </c>
      <c r="Z45" s="100">
        <f>'ian25'!Z45+'feb25'!Z45+'mar25'!Z45+'apr25'!Z45+'mai25'!Z45+'iun25'!Z45</f>
        <v>0</v>
      </c>
      <c r="AA45" s="100">
        <f>'ian25'!AA45+'feb25'!AA45+'mar25'!AA45+'apr25'!AA45+'mai25'!AA45+'iun25'!AA45</f>
        <v>0</v>
      </c>
      <c r="AB45" s="100">
        <f>'ian25'!AB45+'feb25'!AB45+'mar25'!AB45+'apr25'!AB45+'mai25'!AB45+'iun25'!AB45</f>
        <v>0</v>
      </c>
      <c r="AC45" s="100">
        <f>'ian25'!AC45+'feb25'!AC45+'mar25'!AC45+'apr25'!AC45+'mai25'!AC45+'iun25'!AC45</f>
        <v>0</v>
      </c>
      <c r="AD45" s="100">
        <f>'ian25'!AD45+'feb25'!AD45+'mar25'!AD45+'apr25'!AD45+'mai25'!AD45+'iun25'!AD45</f>
        <v>0</v>
      </c>
      <c r="AE45" s="100">
        <f>'ian25'!AE45+'feb25'!AE45+'mar25'!AE45+'apr25'!AE45+'mai25'!AE45+'iun25'!AE45</f>
        <v>0</v>
      </c>
      <c r="AF45" s="100">
        <f>'ian25'!AF45+'feb25'!AF45+'mar25'!AF45+'apr25'!AF45+'mai25'!AF45+'iun25'!AF45</f>
        <v>0</v>
      </c>
      <c r="AG45" s="100">
        <f>'ian25'!AG45+'feb25'!AG45+'mar25'!AG45+'apr25'!AG45+'mai25'!AG45+'iun25'!AG45</f>
        <v>0</v>
      </c>
      <c r="AH45" s="100">
        <f>'ian25'!AH45+'feb25'!AH45+'mar25'!AH45+'apr25'!AH45+'mai25'!AH45+'iun25'!AH45</f>
        <v>0</v>
      </c>
      <c r="AI45" s="100">
        <f>'ian25'!AI45+'feb25'!AI45+'mar25'!AI45+'apr25'!AI45+'mai25'!AI45+'iun25'!AI45</f>
        <v>0</v>
      </c>
      <c r="AJ45" s="100">
        <f>'ian25'!AJ45+'feb25'!AJ45+'mar25'!AJ45+'apr25'!AJ45+'mai25'!AJ45+'iun25'!AJ45</f>
        <v>0</v>
      </c>
      <c r="AK45" s="100">
        <f>'ian25'!AK45+'feb25'!AK45+'mar25'!AK45+'apr25'!AK45+'mai25'!AK45+'iun25'!AK45</f>
        <v>0</v>
      </c>
      <c r="AL45" s="100">
        <f>'ian25'!AL45+'feb25'!AL45+'mar25'!AL45+'apr25'!AL45+'mai25'!AL45+'iun25'!AL45</f>
        <v>0</v>
      </c>
      <c r="AM45" s="100">
        <f>'ian25'!AM45+'feb25'!AM45+'mar25'!AM45+'apr25'!AM45+'mai25'!AM45+'iun25'!AM45</f>
        <v>0</v>
      </c>
      <c r="AN45" s="100">
        <f>'ian25'!AN45+'feb25'!AN45+'mar25'!AN45+'apr25'!AN45+'mai25'!AN45+'iun25'!AN45</f>
        <v>0</v>
      </c>
      <c r="AO45" s="100">
        <f>'ian25'!AO45+'feb25'!AO45+'mar25'!AO45+'apr25'!AO45+'mai25'!AO45+'iun25'!AO45</f>
        <v>0</v>
      </c>
      <c r="AP45" s="100">
        <f>'ian25'!AP45+'feb25'!AP45+'mar25'!AP45+'apr25'!AP45+'mai25'!AP45+'iun25'!AP45</f>
        <v>0</v>
      </c>
      <c r="AQ45" s="100">
        <f>'ian25'!AQ45+'feb25'!AQ45+'mar25'!AQ45+'apr25'!AQ45+'mai25'!AQ45+'iun25'!AQ45</f>
        <v>0</v>
      </c>
      <c r="AR45" s="100">
        <f>'ian25'!AR45+'feb25'!AR45+'mar25'!AR45+'apr25'!AR45+'mai25'!AR45+'iun25'!AR45</f>
        <v>0</v>
      </c>
      <c r="AS45" s="100">
        <f>'ian25'!AS45+'feb25'!AS45+'mar25'!AS45+'apr25'!AS45+'mai25'!AS45+'iun25'!AS45</f>
        <v>0</v>
      </c>
      <c r="AT45" s="146"/>
      <c r="AU45" s="13" t="str">
        <f>IF(Q49+Q50+Q51=Q48," ","GRESEALA")</f>
        <v xml:space="preserve"> </v>
      </c>
      <c r="AV45" s="13" t="str">
        <f t="shared" ref="AV45:BK45" si="32">IF(S49+S50+S51=S48," ","GRESEALA")</f>
        <v xml:space="preserve"> </v>
      </c>
      <c r="AW45" s="13" t="str">
        <f t="shared" si="32"/>
        <v xml:space="preserve"> </v>
      </c>
      <c r="AX45" s="13" t="str">
        <f t="shared" si="32"/>
        <v xml:space="preserve"> </v>
      </c>
      <c r="AY45" s="13" t="str">
        <f t="shared" si="32"/>
        <v xml:space="preserve"> </v>
      </c>
      <c r="AZ45" s="13" t="str">
        <f t="shared" si="32"/>
        <v xml:space="preserve"> </v>
      </c>
      <c r="BA45" s="13" t="str">
        <f t="shared" si="32"/>
        <v xml:space="preserve"> </v>
      </c>
      <c r="BB45" s="13" t="str">
        <f t="shared" si="32"/>
        <v xml:space="preserve"> </v>
      </c>
      <c r="BC45" s="13" t="str">
        <f t="shared" si="32"/>
        <v xml:space="preserve"> </v>
      </c>
      <c r="BD45" s="13" t="str">
        <f t="shared" si="32"/>
        <v xml:space="preserve"> </v>
      </c>
      <c r="BE45" s="13" t="str">
        <f t="shared" si="32"/>
        <v xml:space="preserve"> </v>
      </c>
      <c r="BF45" s="13" t="str">
        <f t="shared" si="32"/>
        <v xml:space="preserve"> </v>
      </c>
      <c r="BG45" s="13" t="str">
        <f t="shared" si="32"/>
        <v xml:space="preserve"> </v>
      </c>
      <c r="BH45" s="13" t="str">
        <f t="shared" si="32"/>
        <v xml:space="preserve"> </v>
      </c>
      <c r="BI45" s="13" t="str">
        <f t="shared" si="32"/>
        <v xml:space="preserve"> </v>
      </c>
      <c r="BJ45" s="13" t="str">
        <f t="shared" si="32"/>
        <v xml:space="preserve"> </v>
      </c>
      <c r="BK45" s="13" t="str">
        <f t="shared" si="32"/>
        <v xml:space="preserve"> </v>
      </c>
    </row>
    <row r="46" spans="2:223" s="18" customFormat="1" ht="66" customHeight="1" x14ac:dyDescent="0.45">
      <c r="B46" s="149">
        <v>7</v>
      </c>
      <c r="C46" s="86" t="s">
        <v>170</v>
      </c>
      <c r="D46" s="138">
        <f t="shared" si="0"/>
        <v>0</v>
      </c>
      <c r="E46" s="100">
        <f>'ian25'!E46+'feb25'!E46+'mar25'!E46+'apr25'!E46+'mai25'!E46+'iun25'!E46</f>
        <v>0</v>
      </c>
      <c r="F46" s="100">
        <f>'ian25'!F46+'feb25'!F46+'mar25'!F46+'apr25'!F46+'mai25'!F46+'iun25'!F46</f>
        <v>0</v>
      </c>
      <c r="G46" s="100">
        <f>'ian25'!G46+'feb25'!G46+'mar25'!G46+'apr25'!G46+'mai25'!G46+'iun25'!G46</f>
        <v>0</v>
      </c>
      <c r="H46" s="100">
        <f>'ian25'!H46+'feb25'!H46+'mar25'!H46+'apr25'!H46+'mai25'!H46+'iun25'!H46</f>
        <v>0</v>
      </c>
      <c r="I46" s="100">
        <f>'ian25'!I46+'feb25'!I46+'mar25'!I46+'apr25'!I46+'mai25'!I46+'iun25'!I46</f>
        <v>0</v>
      </c>
      <c r="J46" s="100">
        <f>'ian25'!J46+'feb25'!J46+'mar25'!J46+'apr25'!J46+'mai25'!J46+'iun25'!J46</f>
        <v>0</v>
      </c>
      <c r="K46" s="100">
        <f>'ian25'!K46+'feb25'!K46+'mar25'!K46+'apr25'!K46+'mai25'!K46+'iun25'!K46</f>
        <v>0</v>
      </c>
      <c r="L46" s="100">
        <f>'ian25'!L46+'feb25'!L46+'mar25'!L46+'apr25'!L46+'mai25'!L46+'iun25'!L46</f>
        <v>0</v>
      </c>
      <c r="M46" s="100">
        <f>'ian25'!M46+'feb25'!M46+'mar25'!M46+'apr25'!M46+'mai25'!M46+'iun25'!M46</f>
        <v>0</v>
      </c>
      <c r="N46" s="100">
        <f>'ian25'!N46+'feb25'!N46+'mar25'!N46+'apr25'!N46+'mai25'!N46+'iun25'!N46</f>
        <v>0</v>
      </c>
      <c r="O46" s="100">
        <f>'ian25'!O46+'feb25'!O46+'mar25'!O46+'apr25'!O46+'mai25'!O46+'iun25'!O46</f>
        <v>0</v>
      </c>
      <c r="P46" s="100">
        <f>'ian25'!P46+'feb25'!P46+'mar25'!P46+'apr25'!P46+'mai25'!P46+'iun25'!P46</f>
        <v>0</v>
      </c>
      <c r="Q46" s="100">
        <f>'ian25'!Q46+'feb25'!Q46+'mar25'!Q46+'apr25'!Q46+'mai25'!Q46+'iun25'!Q46</f>
        <v>0</v>
      </c>
      <c r="R46" s="100">
        <f>'ian25'!R46+'feb25'!R46+'mar25'!R46+'apr25'!R46+'mai25'!R46+'iun25'!R46</f>
        <v>0</v>
      </c>
      <c r="S46" s="100">
        <f>'ian25'!S46+'feb25'!S46+'mar25'!S46+'apr25'!S46+'mai25'!S46+'iun25'!S46</f>
        <v>0</v>
      </c>
      <c r="T46" s="100">
        <f>'ian25'!T46+'feb25'!T46+'mar25'!T46+'apr25'!T46+'mai25'!T46+'iun25'!T46</f>
        <v>0</v>
      </c>
      <c r="U46" s="100">
        <f>'ian25'!U46+'feb25'!U46+'mar25'!U46+'apr25'!U46+'mai25'!U46+'iun25'!U46</f>
        <v>0</v>
      </c>
      <c r="V46" s="100">
        <f>'ian25'!V46+'feb25'!V46+'mar25'!V46+'apr25'!V46+'mai25'!V46+'iun25'!V46</f>
        <v>0</v>
      </c>
      <c r="W46" s="100">
        <f>'ian25'!W46+'feb25'!W46+'mar25'!W46+'apr25'!W46+'mai25'!W46+'iun25'!W46</f>
        <v>0</v>
      </c>
      <c r="X46" s="100">
        <f>'ian25'!X46+'feb25'!X46+'mar25'!X46+'apr25'!X46+'mai25'!X46+'iun25'!X46</f>
        <v>0</v>
      </c>
      <c r="Y46" s="100">
        <f>'ian25'!Y46+'feb25'!Y46+'mar25'!Y46+'apr25'!Y46+'mai25'!Y46+'iun25'!Y46</f>
        <v>0</v>
      </c>
      <c r="Z46" s="100">
        <f>'ian25'!Z46+'feb25'!Z46+'mar25'!Z46+'apr25'!Z46+'mai25'!Z46+'iun25'!Z46</f>
        <v>0</v>
      </c>
      <c r="AA46" s="100">
        <f>'ian25'!AA46+'feb25'!AA46+'mar25'!AA46+'apr25'!AA46+'mai25'!AA46+'iun25'!AA46</f>
        <v>0</v>
      </c>
      <c r="AB46" s="100">
        <f>'ian25'!AB46+'feb25'!AB46+'mar25'!AB46+'apr25'!AB46+'mai25'!AB46+'iun25'!AB46</f>
        <v>0</v>
      </c>
      <c r="AC46" s="100">
        <f>'ian25'!AC46+'feb25'!AC46+'mar25'!AC46+'apr25'!AC46+'mai25'!AC46+'iun25'!AC46</f>
        <v>0</v>
      </c>
      <c r="AD46" s="100">
        <f>'ian25'!AD46+'feb25'!AD46+'mar25'!AD46+'apr25'!AD46+'mai25'!AD46+'iun25'!AD46</f>
        <v>0</v>
      </c>
      <c r="AE46" s="100">
        <f>'ian25'!AE46+'feb25'!AE46+'mar25'!AE46+'apr25'!AE46+'mai25'!AE46+'iun25'!AE46</f>
        <v>0</v>
      </c>
      <c r="AF46" s="100">
        <f>'ian25'!AF46+'feb25'!AF46+'mar25'!AF46+'apr25'!AF46+'mai25'!AF46+'iun25'!AF46</f>
        <v>0</v>
      </c>
      <c r="AG46" s="100">
        <f>'ian25'!AG46+'feb25'!AG46+'mar25'!AG46+'apr25'!AG46+'mai25'!AG46+'iun25'!AG46</f>
        <v>0</v>
      </c>
      <c r="AH46" s="100">
        <f>'ian25'!AH46+'feb25'!AH46+'mar25'!AH46+'apr25'!AH46+'mai25'!AH46+'iun25'!AH46</f>
        <v>0</v>
      </c>
      <c r="AI46" s="100">
        <f>'ian25'!AI46+'feb25'!AI46+'mar25'!AI46+'apr25'!AI46+'mai25'!AI46+'iun25'!AI46</f>
        <v>0</v>
      </c>
      <c r="AJ46" s="100">
        <f>'ian25'!AJ46+'feb25'!AJ46+'mar25'!AJ46+'apr25'!AJ46+'mai25'!AJ46+'iun25'!AJ46</f>
        <v>0</v>
      </c>
      <c r="AK46" s="100">
        <f>'ian25'!AK46+'feb25'!AK46+'mar25'!AK46+'apr25'!AK46+'mai25'!AK46+'iun25'!AK46</f>
        <v>0</v>
      </c>
      <c r="AL46" s="100">
        <f>'ian25'!AL46+'feb25'!AL46+'mar25'!AL46+'apr25'!AL46+'mai25'!AL46+'iun25'!AL46</f>
        <v>0</v>
      </c>
      <c r="AM46" s="100">
        <f>'ian25'!AM46+'feb25'!AM46+'mar25'!AM46+'apr25'!AM46+'mai25'!AM46+'iun25'!AM46</f>
        <v>0</v>
      </c>
      <c r="AN46" s="100">
        <f>'ian25'!AN46+'feb25'!AN46+'mar25'!AN46+'apr25'!AN46+'mai25'!AN46+'iun25'!AN46</f>
        <v>0</v>
      </c>
      <c r="AO46" s="100">
        <f>'ian25'!AO46+'feb25'!AO46+'mar25'!AO46+'apr25'!AO46+'mai25'!AO46+'iun25'!AO46</f>
        <v>0</v>
      </c>
      <c r="AP46" s="100">
        <f>'ian25'!AP46+'feb25'!AP46+'mar25'!AP46+'apr25'!AP46+'mai25'!AP46+'iun25'!AP46</f>
        <v>0</v>
      </c>
      <c r="AQ46" s="100">
        <f>'ian25'!AQ46+'feb25'!AQ46+'mar25'!AQ46+'apr25'!AQ46+'mai25'!AQ46+'iun25'!AQ46</f>
        <v>0</v>
      </c>
      <c r="AR46" s="100">
        <f>'ian25'!AR46+'feb25'!AR46+'mar25'!AR46+'apr25'!AR46+'mai25'!AR46+'iun25'!AR46</f>
        <v>0</v>
      </c>
      <c r="AS46" s="100">
        <f>'ian25'!AS46+'feb25'!AS46+'mar25'!AS46+'apr25'!AS46+'mai25'!AS46+'iun25'!AS46</f>
        <v>0</v>
      </c>
      <c r="AT46" s="146"/>
      <c r="AU46" s="13" t="str">
        <f>IF(AI49+AI50+AI51=AI48," ","GRESEALA")</f>
        <v xml:space="preserve"> </v>
      </c>
      <c r="AV46" s="13" t="str">
        <f>IF(AJ49+AJ50+AJ51=AJ48," ","GRESEALA")</f>
        <v xml:space="preserve"> </v>
      </c>
      <c r="AW46" s="13" t="str">
        <f>IF(AK49+AK50+AK51=AK48," ","GRESEALA")</f>
        <v xml:space="preserve"> </v>
      </c>
      <c r="AX46" s="13" t="str">
        <f>IF(AL49+AL50+AL51=AL48," ","GRESEALA")</f>
        <v xml:space="preserve"> </v>
      </c>
      <c r="AY46" s="13" t="str">
        <f t="shared" ref="AY46:AZ46" si="33">IF(AR49+AR50+AR51=AR48," ","GRESEALA")</f>
        <v xml:space="preserve"> </v>
      </c>
      <c r="AZ46" s="13" t="str">
        <f t="shared" si="33"/>
        <v xml:space="preserve"> </v>
      </c>
      <c r="BA46" s="13" t="str">
        <f>IF(E48+F48=D48," ","GRESEALA")</f>
        <v xml:space="preserve"> </v>
      </c>
      <c r="BB46" s="17" t="str">
        <f>IF(G48+K48+I48+L48+M48=D48," ","GRESEALA")</f>
        <v xml:space="preserve"> </v>
      </c>
      <c r="BC46" s="13" t="str">
        <f>IF(O48+P48=D48," ","GRESEALA")</f>
        <v xml:space="preserve"> </v>
      </c>
      <c r="BD46" s="13" t="str">
        <f>IF(Q48+S48+T48+U48+V48+W48=D48," ","GRESEALA")</f>
        <v xml:space="preserve"> </v>
      </c>
      <c r="BE46" s="13" t="str">
        <f>IF(X48+Y48+Z48=D48," ","GRESEALA")</f>
        <v xml:space="preserve"> </v>
      </c>
      <c r="BF46" s="17" t="str">
        <f>IF(AA48+AC48+AE48+AF48+AG48+AH48+AI48+AJ48+AK48+AL48+AM48+AN48+AO48+AP48+AQ48+AR48+AS48&gt;=D48," ","GRESEALA")</f>
        <v xml:space="preserve"> </v>
      </c>
      <c r="BG46" s="13" t="str">
        <f>IF(H48&lt;=G48," ","GRESEALA")</f>
        <v xml:space="preserve"> </v>
      </c>
      <c r="BH46" s="13" t="str">
        <f>IF(H13&lt;=G13," ","GRESEALA")</f>
        <v xml:space="preserve"> </v>
      </c>
      <c r="BI46" s="13" t="str">
        <f>IF(H14&lt;=G14," ","GRESEALA")</f>
        <v xml:space="preserve"> </v>
      </c>
      <c r="BJ46" s="13" t="str">
        <f>IF(H15&lt;=G15," ","GRESEALA")</f>
        <v xml:space="preserve"> </v>
      </c>
      <c r="BK46" s="13" t="str">
        <f>IF(H16&lt;=G16," ","GRESEALA")</f>
        <v xml:space="preserve"> </v>
      </c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</row>
    <row r="47" spans="2:223" ht="78.75" customHeight="1" x14ac:dyDescent="0.45">
      <c r="B47" s="149">
        <v>8</v>
      </c>
      <c r="C47" s="81" t="s">
        <v>104</v>
      </c>
      <c r="D47" s="129">
        <f t="shared" si="0"/>
        <v>0</v>
      </c>
      <c r="E47" s="100">
        <f>'ian25'!E47+'feb25'!E47+'mar25'!E47+'apr25'!E47+'mai25'!E47+'iun25'!E47</f>
        <v>0</v>
      </c>
      <c r="F47" s="100">
        <f>'ian25'!F47+'feb25'!F47+'mar25'!F47+'apr25'!F47+'mai25'!F47+'iun25'!F47</f>
        <v>0</v>
      </c>
      <c r="G47" s="100">
        <f>'ian25'!G47+'feb25'!G47+'mar25'!G47+'apr25'!G47+'mai25'!G47+'iun25'!G47</f>
        <v>0</v>
      </c>
      <c r="H47" s="100">
        <f>'ian25'!H47+'feb25'!H47+'mar25'!H47+'apr25'!H47+'mai25'!H47+'iun25'!H47</f>
        <v>0</v>
      </c>
      <c r="I47" s="100">
        <f>'ian25'!I47+'feb25'!I47+'mar25'!I47+'apr25'!I47+'mai25'!I47+'iun25'!I47</f>
        <v>0</v>
      </c>
      <c r="J47" s="100">
        <f>'ian25'!J47+'feb25'!J47+'mar25'!J47+'apr25'!J47+'mai25'!J47+'iun25'!J47</f>
        <v>0</v>
      </c>
      <c r="K47" s="100">
        <f>'ian25'!K47+'feb25'!K47+'mar25'!K47+'apr25'!K47+'mai25'!K47+'iun25'!K47</f>
        <v>0</v>
      </c>
      <c r="L47" s="100">
        <f>'ian25'!L47+'feb25'!L47+'mar25'!L47+'apr25'!L47+'mai25'!L47+'iun25'!L47</f>
        <v>0</v>
      </c>
      <c r="M47" s="100">
        <f>'ian25'!M47+'feb25'!M47+'mar25'!M47+'apr25'!M47+'mai25'!M47+'iun25'!M47</f>
        <v>0</v>
      </c>
      <c r="N47" s="100">
        <f>'ian25'!N47+'feb25'!N47+'mar25'!N47+'apr25'!N47+'mai25'!N47+'iun25'!N47</f>
        <v>0</v>
      </c>
      <c r="O47" s="100">
        <f>'ian25'!O47+'feb25'!O47+'mar25'!O47+'apr25'!O47+'mai25'!O47+'iun25'!O47</f>
        <v>0</v>
      </c>
      <c r="P47" s="100">
        <f>'ian25'!P47+'feb25'!P47+'mar25'!P47+'apr25'!P47+'mai25'!P47+'iun25'!P47</f>
        <v>0</v>
      </c>
      <c r="Q47" s="100">
        <f>'ian25'!Q47+'feb25'!Q47+'mar25'!Q47+'apr25'!Q47+'mai25'!Q47+'iun25'!Q47</f>
        <v>0</v>
      </c>
      <c r="R47" s="100">
        <f>'ian25'!R47+'feb25'!R47+'mar25'!R47+'apr25'!R47+'mai25'!R47+'iun25'!R47</f>
        <v>0</v>
      </c>
      <c r="S47" s="100">
        <f>'ian25'!S47+'feb25'!S47+'mar25'!S47+'apr25'!S47+'mai25'!S47+'iun25'!S47</f>
        <v>0</v>
      </c>
      <c r="T47" s="100">
        <f>'ian25'!T47+'feb25'!T47+'mar25'!T47+'apr25'!T47+'mai25'!T47+'iun25'!T47</f>
        <v>0</v>
      </c>
      <c r="U47" s="100">
        <f>'ian25'!U47+'feb25'!U47+'mar25'!U47+'apr25'!U47+'mai25'!U47+'iun25'!U47</f>
        <v>0</v>
      </c>
      <c r="V47" s="100">
        <f>'ian25'!V47+'feb25'!V47+'mar25'!V47+'apr25'!V47+'mai25'!V47+'iun25'!V47</f>
        <v>0</v>
      </c>
      <c r="W47" s="100">
        <f>'ian25'!W47+'feb25'!W47+'mar25'!W47+'apr25'!W47+'mai25'!W47+'iun25'!W47</f>
        <v>0</v>
      </c>
      <c r="X47" s="100">
        <f>'ian25'!X47+'feb25'!X47+'mar25'!X47+'apr25'!X47+'mai25'!X47+'iun25'!X47</f>
        <v>0</v>
      </c>
      <c r="Y47" s="100">
        <f>'ian25'!Y47+'feb25'!Y47+'mar25'!Y47+'apr25'!Y47+'mai25'!Y47+'iun25'!Y47</f>
        <v>0</v>
      </c>
      <c r="Z47" s="100">
        <f>'ian25'!Z47+'feb25'!Z47+'mar25'!Z47+'apr25'!Z47+'mai25'!Z47+'iun25'!Z47</f>
        <v>0</v>
      </c>
      <c r="AA47" s="100">
        <f>'ian25'!AA47+'feb25'!AA47+'mar25'!AA47+'apr25'!AA47+'mai25'!AA47+'iun25'!AA47</f>
        <v>0</v>
      </c>
      <c r="AB47" s="100">
        <f>'ian25'!AB47+'feb25'!AB47+'mar25'!AB47+'apr25'!AB47+'mai25'!AB47+'iun25'!AB47</f>
        <v>0</v>
      </c>
      <c r="AC47" s="100">
        <f>'ian25'!AC47+'feb25'!AC47+'mar25'!AC47+'apr25'!AC47+'mai25'!AC47+'iun25'!AC47</f>
        <v>0</v>
      </c>
      <c r="AD47" s="100">
        <f>'ian25'!AD47+'feb25'!AD47+'mar25'!AD47+'apr25'!AD47+'mai25'!AD47+'iun25'!AD47</f>
        <v>0</v>
      </c>
      <c r="AE47" s="100">
        <f>'ian25'!AE47+'feb25'!AE47+'mar25'!AE47+'apr25'!AE47+'mai25'!AE47+'iun25'!AE47</f>
        <v>0</v>
      </c>
      <c r="AF47" s="100">
        <f>'ian25'!AF47+'feb25'!AF47+'mar25'!AF47+'apr25'!AF47+'mai25'!AF47+'iun25'!AF47</f>
        <v>0</v>
      </c>
      <c r="AG47" s="100">
        <f>'ian25'!AG47+'feb25'!AG47+'mar25'!AG47+'apr25'!AG47+'mai25'!AG47+'iun25'!AG47</f>
        <v>0</v>
      </c>
      <c r="AH47" s="100">
        <f>'ian25'!AH47+'feb25'!AH47+'mar25'!AH47+'apr25'!AH47+'mai25'!AH47+'iun25'!AH47</f>
        <v>0</v>
      </c>
      <c r="AI47" s="100">
        <f>'ian25'!AI47+'feb25'!AI47+'mar25'!AI47+'apr25'!AI47+'mai25'!AI47+'iun25'!AI47</f>
        <v>0</v>
      </c>
      <c r="AJ47" s="100">
        <f>'ian25'!AJ47+'feb25'!AJ47+'mar25'!AJ47+'apr25'!AJ47+'mai25'!AJ47+'iun25'!AJ47</f>
        <v>0</v>
      </c>
      <c r="AK47" s="100">
        <f>'ian25'!AK47+'feb25'!AK47+'mar25'!AK47+'apr25'!AK47+'mai25'!AK47+'iun25'!AK47</f>
        <v>0</v>
      </c>
      <c r="AL47" s="100">
        <f>'ian25'!AL47+'feb25'!AL47+'mar25'!AL47+'apr25'!AL47+'mai25'!AL47+'iun25'!AL47</f>
        <v>0</v>
      </c>
      <c r="AM47" s="100">
        <f>'ian25'!AM47+'feb25'!AM47+'mar25'!AM47+'apr25'!AM47+'mai25'!AM47+'iun25'!AM47</f>
        <v>0</v>
      </c>
      <c r="AN47" s="100">
        <f>'ian25'!AN47+'feb25'!AN47+'mar25'!AN47+'apr25'!AN47+'mai25'!AN47+'iun25'!AN47</f>
        <v>0</v>
      </c>
      <c r="AO47" s="100">
        <f>'ian25'!AO47+'feb25'!AO47+'mar25'!AO47+'apr25'!AO47+'mai25'!AO47+'iun25'!AO47</f>
        <v>0</v>
      </c>
      <c r="AP47" s="100">
        <f>'ian25'!AP47+'feb25'!AP47+'mar25'!AP47+'apr25'!AP47+'mai25'!AP47+'iun25'!AP47</f>
        <v>0</v>
      </c>
      <c r="AQ47" s="100">
        <f>'ian25'!AQ47+'feb25'!AQ47+'mar25'!AQ47+'apr25'!AQ47+'mai25'!AQ47+'iun25'!AQ47</f>
        <v>0</v>
      </c>
      <c r="AR47" s="100">
        <f>'ian25'!AR47+'feb25'!AR47+'mar25'!AR47+'apr25'!AR47+'mai25'!AR47+'iun25'!AR47</f>
        <v>0</v>
      </c>
      <c r="AS47" s="100">
        <f>'ian25'!AS47+'feb25'!AS47+'mar25'!AS47+'apr25'!AS47+'mai25'!AS47+'iun25'!AS47</f>
        <v>0</v>
      </c>
      <c r="AT47" s="146"/>
      <c r="AU47" s="13" t="str">
        <f>IF(H17&lt;=G17," ","GRESEALA")</f>
        <v xml:space="preserve"> </v>
      </c>
      <c r="AV47" s="13" t="str">
        <f>IF(H18&lt;=G18," ","GRESEALA")</f>
        <v xml:space="preserve"> </v>
      </c>
      <c r="AW47" s="13" t="str">
        <f>IF(H19&lt;=G19," ","GRESEALA")</f>
        <v xml:space="preserve"> </v>
      </c>
      <c r="AX47" s="13" t="str">
        <f>IF(H20&lt;=G20," ","GRESEALA")</f>
        <v xml:space="preserve"> </v>
      </c>
      <c r="AY47" s="13" t="str">
        <f>IF(H21&lt;=G21," ","GRESEALA")</f>
        <v xml:space="preserve"> </v>
      </c>
      <c r="AZ47" s="13" t="str">
        <f>IF(H22&lt;=G22," ","GRESEALA")</f>
        <v xml:space="preserve"> </v>
      </c>
      <c r="BA47" s="13" t="str">
        <f>IF(H23&lt;=G23," ","GRESEALA")</f>
        <v xml:space="preserve"> </v>
      </c>
      <c r="BB47" s="13" t="str">
        <f>IF(H24&lt;=G24," ","GRESEALA")</f>
        <v xml:space="preserve"> </v>
      </c>
      <c r="BC47" s="13" t="str">
        <f>IF(H25&lt;=G25," ","GRESEALA")</f>
        <v xml:space="preserve"> </v>
      </c>
      <c r="BD47" s="13" t="str">
        <f>IF(H26&lt;=G26," ","GRESEALA")</f>
        <v xml:space="preserve"> </v>
      </c>
      <c r="BE47" s="13" t="str">
        <f>IF(H27&lt;=G27," ","GRESEALA")</f>
        <v xml:space="preserve"> </v>
      </c>
      <c r="BF47" s="13" t="str">
        <f>IF(H28&lt;=G28," ","GRESEALA")</f>
        <v xml:space="preserve"> </v>
      </c>
      <c r="BG47" s="13" t="str">
        <f>IF(H29&lt;=G29," ","GRESEALA")</f>
        <v xml:space="preserve"> </v>
      </c>
      <c r="BH47" s="13" t="str">
        <f>IF(H30&lt;=G30," ","GRESEALA")</f>
        <v xml:space="preserve"> </v>
      </c>
      <c r="BI47" s="13" t="str">
        <f>IF(H31&lt;=G31," ","GRESEALA")</f>
        <v xml:space="preserve"> </v>
      </c>
      <c r="BJ47" s="13" t="str">
        <f>IF(H32&lt;=G32," ","GRESEALA")</f>
        <v xml:space="preserve"> </v>
      </c>
      <c r="BK47" s="13" t="str">
        <f>IF(H33&lt;=G33," ","GRESEALA")</f>
        <v xml:space="preserve"> </v>
      </c>
      <c r="BL47" s="24"/>
    </row>
    <row r="48" spans="2:223" ht="42" customHeight="1" x14ac:dyDescent="0.35">
      <c r="B48" s="147">
        <v>9</v>
      </c>
      <c r="C48" s="75" t="s">
        <v>105</v>
      </c>
      <c r="D48" s="135">
        <f t="shared" si="0"/>
        <v>1</v>
      </c>
      <c r="E48" s="100">
        <f>'ian25'!E48+'feb25'!E48+'mar25'!E48+'apr25'!E48+'mai25'!E48+'iun25'!E48</f>
        <v>0</v>
      </c>
      <c r="F48" s="100">
        <f>'ian25'!F48+'feb25'!F48+'mar25'!F48+'apr25'!F48+'mai25'!F48+'iun25'!F48</f>
        <v>1</v>
      </c>
      <c r="G48" s="100">
        <f>'ian25'!G48+'feb25'!G48+'mar25'!G48+'apr25'!G48+'mai25'!G48+'iun25'!G48</f>
        <v>0</v>
      </c>
      <c r="H48" s="100">
        <f>'ian25'!H48+'feb25'!H48+'mar25'!H48+'apr25'!H48+'mai25'!H48+'iun25'!H48</f>
        <v>0</v>
      </c>
      <c r="I48" s="100">
        <f>'ian25'!I48+'feb25'!I48+'mar25'!I48+'apr25'!I48+'mai25'!I48+'iun25'!I48</f>
        <v>0</v>
      </c>
      <c r="J48" s="100">
        <f>'ian25'!J48+'feb25'!J48+'mar25'!J48+'apr25'!J48+'mai25'!J48+'iun25'!J48</f>
        <v>0</v>
      </c>
      <c r="K48" s="100">
        <f>'ian25'!K48+'feb25'!K48+'mar25'!K48+'apr25'!K48+'mai25'!K48+'iun25'!K48</f>
        <v>0</v>
      </c>
      <c r="L48" s="100">
        <f>'ian25'!L48+'feb25'!L48+'mar25'!L48+'apr25'!L48+'mai25'!L48+'iun25'!L48</f>
        <v>0</v>
      </c>
      <c r="M48" s="100">
        <f>'ian25'!M48+'feb25'!M48+'mar25'!M48+'apr25'!M48+'mai25'!M48+'iun25'!M48</f>
        <v>1</v>
      </c>
      <c r="N48" s="100">
        <f>'ian25'!N48+'feb25'!N48+'mar25'!N48+'apr25'!N48+'mai25'!N48+'iun25'!N48</f>
        <v>1</v>
      </c>
      <c r="O48" s="100">
        <f>'ian25'!O48+'feb25'!O48+'mar25'!O48+'apr25'!O48+'mai25'!O48+'iun25'!O48</f>
        <v>0</v>
      </c>
      <c r="P48" s="100">
        <f>'ian25'!P48+'feb25'!P48+'mar25'!P48+'apr25'!P48+'mai25'!P48+'iun25'!P48</f>
        <v>1</v>
      </c>
      <c r="Q48" s="100">
        <f>'ian25'!Q48+'feb25'!Q48+'mar25'!Q48+'apr25'!Q48+'mai25'!Q48+'iun25'!Q48</f>
        <v>0</v>
      </c>
      <c r="R48" s="100">
        <f>'ian25'!R48+'feb25'!R48+'mar25'!R48+'apr25'!R48+'mai25'!R48+'iun25'!R48</f>
        <v>0</v>
      </c>
      <c r="S48" s="100">
        <f>'ian25'!S48+'feb25'!S48+'mar25'!S48+'apr25'!S48+'mai25'!S48+'iun25'!S48</f>
        <v>1</v>
      </c>
      <c r="T48" s="100">
        <f>'ian25'!T48+'feb25'!T48+'mar25'!T48+'apr25'!T48+'mai25'!T48+'iun25'!T48</f>
        <v>0</v>
      </c>
      <c r="U48" s="100">
        <f>'ian25'!U48+'feb25'!U48+'mar25'!U48+'apr25'!U48+'mai25'!U48+'iun25'!U48</f>
        <v>0</v>
      </c>
      <c r="V48" s="100">
        <f>'ian25'!V48+'feb25'!V48+'mar25'!V48+'apr25'!V48+'mai25'!V48+'iun25'!V48</f>
        <v>0</v>
      </c>
      <c r="W48" s="100">
        <f>'ian25'!W48+'feb25'!W48+'mar25'!W48+'apr25'!W48+'mai25'!W48+'iun25'!W48</f>
        <v>0</v>
      </c>
      <c r="X48" s="100">
        <f>'ian25'!X48+'feb25'!X48+'mar25'!X48+'apr25'!X48+'mai25'!X48+'iun25'!X48</f>
        <v>0</v>
      </c>
      <c r="Y48" s="100">
        <f>'ian25'!Y48+'feb25'!Y48+'mar25'!Y48+'apr25'!Y48+'mai25'!Y48+'iun25'!Y48</f>
        <v>1</v>
      </c>
      <c r="Z48" s="100">
        <f>'ian25'!Z48+'feb25'!Z48+'mar25'!Z48+'apr25'!Z48+'mai25'!Z48+'iun25'!Z48</f>
        <v>0</v>
      </c>
      <c r="AA48" s="100">
        <f>'ian25'!AA48+'feb25'!AA48+'mar25'!AA48+'apr25'!AA48+'mai25'!AA48+'iun25'!AA48</f>
        <v>0</v>
      </c>
      <c r="AB48" s="100">
        <f>'ian25'!AB48+'feb25'!AB48+'mar25'!AB48+'apr25'!AB48+'mai25'!AB48+'iun25'!AB48</f>
        <v>0</v>
      </c>
      <c r="AC48" s="100">
        <f>'ian25'!AC48+'feb25'!AC48+'mar25'!AC48+'apr25'!AC48+'mai25'!AC48+'iun25'!AC48</f>
        <v>0</v>
      </c>
      <c r="AD48" s="100">
        <f>'ian25'!AD48+'feb25'!AD48+'mar25'!AD48+'apr25'!AD48+'mai25'!AD48+'iun25'!AD48</f>
        <v>0</v>
      </c>
      <c r="AE48" s="100">
        <f>'ian25'!AE48+'feb25'!AE48+'mar25'!AE48+'apr25'!AE48+'mai25'!AE48+'iun25'!AE48</f>
        <v>0</v>
      </c>
      <c r="AF48" s="100">
        <f>'ian25'!AF48+'feb25'!AF48+'mar25'!AF48+'apr25'!AF48+'mai25'!AF48+'iun25'!AF48</f>
        <v>0</v>
      </c>
      <c r="AG48" s="100">
        <f>'ian25'!AG48+'feb25'!AG48+'mar25'!AG48+'apr25'!AG48+'mai25'!AG48+'iun25'!AG48</f>
        <v>0</v>
      </c>
      <c r="AH48" s="100">
        <f>'ian25'!AH48+'feb25'!AH48+'mar25'!AH48+'apr25'!AH48+'mai25'!AH48+'iun25'!AH48</f>
        <v>0</v>
      </c>
      <c r="AI48" s="100">
        <f>'ian25'!AI48+'feb25'!AI48+'mar25'!AI48+'apr25'!AI48+'mai25'!AI48+'iun25'!AI48</f>
        <v>0</v>
      </c>
      <c r="AJ48" s="100">
        <f>'ian25'!AJ48+'feb25'!AJ48+'mar25'!AJ48+'apr25'!AJ48+'mai25'!AJ48+'iun25'!AJ48</f>
        <v>0</v>
      </c>
      <c r="AK48" s="100">
        <f>'ian25'!AK48+'feb25'!AK48+'mar25'!AK48+'apr25'!AK48+'mai25'!AK48+'iun25'!AK48</f>
        <v>0</v>
      </c>
      <c r="AL48" s="100">
        <f>'ian25'!AL48+'feb25'!AL48+'mar25'!AL48+'apr25'!AL48+'mai25'!AL48+'iun25'!AL48</f>
        <v>0</v>
      </c>
      <c r="AM48" s="100">
        <f>'ian25'!AM48+'feb25'!AM48+'mar25'!AM48+'apr25'!AM48+'mai25'!AM48+'iun25'!AM48</f>
        <v>0</v>
      </c>
      <c r="AN48" s="100">
        <f>'ian25'!AN48+'feb25'!AN48+'mar25'!AN48+'apr25'!AN48+'mai25'!AN48+'iun25'!AN48</f>
        <v>0</v>
      </c>
      <c r="AO48" s="100">
        <f>'ian25'!AO48+'feb25'!AO48+'mar25'!AO48+'apr25'!AO48+'mai25'!AO48+'iun25'!AO48</f>
        <v>0</v>
      </c>
      <c r="AP48" s="100">
        <f>'ian25'!AP48+'feb25'!AP48+'mar25'!AP48+'apr25'!AP48+'mai25'!AP48+'iun25'!AP48</f>
        <v>0</v>
      </c>
      <c r="AQ48" s="100">
        <f>'ian25'!AQ48+'feb25'!AQ48+'mar25'!AQ48+'apr25'!AQ48+'mai25'!AQ48+'iun25'!AQ48</f>
        <v>0</v>
      </c>
      <c r="AR48" s="100">
        <f>'ian25'!AR48+'feb25'!AR48+'mar25'!AR48+'apr25'!AR48+'mai25'!AR48+'iun25'!AR48</f>
        <v>0</v>
      </c>
      <c r="AS48" s="100">
        <f>'ian25'!AS48+'feb25'!AS48+'mar25'!AS48+'apr25'!AS48+'mai25'!AS48+'iun25'!AS48</f>
        <v>1</v>
      </c>
      <c r="AT48" s="151"/>
      <c r="AU48" s="13" t="str">
        <f>IF(H34&lt;=G34," ","GRESEALA")</f>
        <v xml:space="preserve"> </v>
      </c>
      <c r="AV48" s="13" t="str">
        <f>IF(H35&lt;=G35," ","GRESEALA")</f>
        <v xml:space="preserve"> </v>
      </c>
      <c r="AW48" s="13" t="str">
        <f>IF(H36&lt;=G36," ","GRESEALA")</f>
        <v xml:space="preserve"> </v>
      </c>
      <c r="AX48" s="13" t="str">
        <f>IF(H37&lt;=G37," ","GRESEALA")</f>
        <v xml:space="preserve"> </v>
      </c>
      <c r="AY48" s="13" t="str">
        <f>IF(H38&lt;=G38," ","GRESEALA")</f>
        <v xml:space="preserve"> </v>
      </c>
      <c r="AZ48" s="13" t="str">
        <f>IF(H39&lt;=G39," ","GRESEALA")</f>
        <v xml:space="preserve"> </v>
      </c>
      <c r="BA48" s="13" t="str">
        <f>IF(H40&lt;=G40," ","GRESEALA")</f>
        <v xml:space="preserve"> </v>
      </c>
      <c r="BB48" s="13" t="str">
        <f>IF(H41&lt;=G41," ","GRESEALA")</f>
        <v xml:space="preserve"> </v>
      </c>
      <c r="BC48" s="13" t="str">
        <f>IF(H42&lt;=G42," ","GRESEALA")</f>
        <v xml:space="preserve"> </v>
      </c>
      <c r="BD48" s="13" t="str">
        <f>IF(H43&lt;=G43," ","GRESEALA")</f>
        <v xml:space="preserve"> </v>
      </c>
      <c r="BE48" s="13" t="str">
        <f>IF(H44&lt;=G44," ","GRESEALA")</f>
        <v xml:space="preserve"> </v>
      </c>
      <c r="BF48" s="13" t="str">
        <f>IF(H45&lt;=G45," ","GRESEALA")</f>
        <v xml:space="preserve"> </v>
      </c>
      <c r="BG48" s="13" t="str">
        <f>IF(H46&lt;=G46," ","GRESEALA")</f>
        <v xml:space="preserve"> </v>
      </c>
      <c r="BH48" s="13" t="str">
        <f>IF(H47&lt;=G47," ","GRESEALA")</f>
        <v xml:space="preserve"> </v>
      </c>
      <c r="BI48" s="13" t="str">
        <f>IF(H48&lt;=G48," ","GRESEALA")</f>
        <v xml:space="preserve"> </v>
      </c>
      <c r="BJ48" s="13" t="str">
        <f>IF(H49&lt;=G49," ","GRESEALA")</f>
        <v xml:space="preserve"> </v>
      </c>
      <c r="BK48" s="13" t="str">
        <f>IF(H50&lt;=G50," ","GRESEALA")</f>
        <v xml:space="preserve"> </v>
      </c>
    </row>
    <row r="49" spans="2:64" ht="48" customHeight="1" x14ac:dyDescent="0.45">
      <c r="B49" s="149" t="s">
        <v>106</v>
      </c>
      <c r="C49" s="87" t="s">
        <v>107</v>
      </c>
      <c r="D49" s="132">
        <f t="shared" si="0"/>
        <v>1</v>
      </c>
      <c r="E49" s="100">
        <f>'ian25'!E49+'feb25'!E49+'mar25'!E49+'apr25'!E49+'mai25'!E49+'iun25'!E49</f>
        <v>0</v>
      </c>
      <c r="F49" s="100">
        <f>'ian25'!F49+'feb25'!F49+'mar25'!F49+'apr25'!F49+'mai25'!F49+'iun25'!F49</f>
        <v>1</v>
      </c>
      <c r="G49" s="100">
        <f>'ian25'!G49+'feb25'!G49+'mar25'!G49+'apr25'!G49+'mai25'!G49+'iun25'!G49</f>
        <v>0</v>
      </c>
      <c r="H49" s="100">
        <f>'ian25'!H49+'feb25'!H49+'mar25'!H49+'apr25'!H49+'mai25'!H49+'iun25'!H49</f>
        <v>0</v>
      </c>
      <c r="I49" s="100">
        <f>'ian25'!I49+'feb25'!I49+'mar25'!I49+'apr25'!I49+'mai25'!I49+'iun25'!I49</f>
        <v>0</v>
      </c>
      <c r="J49" s="100">
        <f>'ian25'!J49+'feb25'!J49+'mar25'!J49+'apr25'!J49+'mai25'!J49+'iun25'!J49</f>
        <v>0</v>
      </c>
      <c r="K49" s="100">
        <f>'ian25'!K49+'feb25'!K49+'mar25'!K49+'apr25'!K49+'mai25'!K49+'iun25'!K49</f>
        <v>0</v>
      </c>
      <c r="L49" s="100">
        <f>'ian25'!L49+'feb25'!L49+'mar25'!L49+'apr25'!L49+'mai25'!L49+'iun25'!L49</f>
        <v>0</v>
      </c>
      <c r="M49" s="100">
        <f>'ian25'!M49+'feb25'!M49+'mar25'!M49+'apr25'!M49+'mai25'!M49+'iun25'!M49</f>
        <v>1</v>
      </c>
      <c r="N49" s="100">
        <f>'ian25'!N49+'feb25'!N49+'mar25'!N49+'apr25'!N49+'mai25'!N49+'iun25'!N49</f>
        <v>1</v>
      </c>
      <c r="O49" s="100">
        <f>'ian25'!O49+'feb25'!O49+'mar25'!O49+'apr25'!O49+'mai25'!O49+'iun25'!O49</f>
        <v>0</v>
      </c>
      <c r="P49" s="100">
        <f>'ian25'!P49+'feb25'!P49+'mar25'!P49+'apr25'!P49+'mai25'!P49+'iun25'!P49</f>
        <v>1</v>
      </c>
      <c r="Q49" s="100">
        <f>'ian25'!Q49+'feb25'!Q49+'mar25'!Q49+'apr25'!Q49+'mai25'!Q49+'iun25'!Q49</f>
        <v>0</v>
      </c>
      <c r="R49" s="100">
        <f>'ian25'!R49+'feb25'!R49+'mar25'!R49+'apr25'!R49+'mai25'!R49+'iun25'!R49</f>
        <v>0</v>
      </c>
      <c r="S49" s="100">
        <f>'ian25'!S49+'feb25'!S49+'mar25'!S49+'apr25'!S49+'mai25'!S49+'iun25'!S49</f>
        <v>1</v>
      </c>
      <c r="T49" s="100">
        <f>'ian25'!T49+'feb25'!T49+'mar25'!T49+'apr25'!T49+'mai25'!T49+'iun25'!T49</f>
        <v>0</v>
      </c>
      <c r="U49" s="100">
        <f>'ian25'!U49+'feb25'!U49+'mar25'!U49+'apr25'!U49+'mai25'!U49+'iun25'!U49</f>
        <v>0</v>
      </c>
      <c r="V49" s="100">
        <f>'ian25'!V49+'feb25'!V49+'mar25'!V49+'apr25'!V49+'mai25'!V49+'iun25'!V49</f>
        <v>0</v>
      </c>
      <c r="W49" s="100">
        <f>'ian25'!W49+'feb25'!W49+'mar25'!W49+'apr25'!W49+'mai25'!W49+'iun25'!W49</f>
        <v>0</v>
      </c>
      <c r="X49" s="100">
        <f>'ian25'!X49+'feb25'!X49+'mar25'!X49+'apr25'!X49+'mai25'!X49+'iun25'!X49</f>
        <v>0</v>
      </c>
      <c r="Y49" s="100">
        <f>'ian25'!Y49+'feb25'!Y49+'mar25'!Y49+'apr25'!Y49+'mai25'!Y49+'iun25'!Y49</f>
        <v>1</v>
      </c>
      <c r="Z49" s="100">
        <f>'ian25'!Z49+'feb25'!Z49+'mar25'!Z49+'apr25'!Z49+'mai25'!Z49+'iun25'!Z49</f>
        <v>0</v>
      </c>
      <c r="AA49" s="100">
        <f>'ian25'!AA49+'feb25'!AA49+'mar25'!AA49+'apr25'!AA49+'mai25'!AA49+'iun25'!AA49</f>
        <v>0</v>
      </c>
      <c r="AB49" s="100">
        <f>'ian25'!AB49+'feb25'!AB49+'mar25'!AB49+'apr25'!AB49+'mai25'!AB49+'iun25'!AB49</f>
        <v>0</v>
      </c>
      <c r="AC49" s="100">
        <f>'ian25'!AC49+'feb25'!AC49+'mar25'!AC49+'apr25'!AC49+'mai25'!AC49+'iun25'!AC49</f>
        <v>0</v>
      </c>
      <c r="AD49" s="100">
        <f>'ian25'!AD49+'feb25'!AD49+'mar25'!AD49+'apr25'!AD49+'mai25'!AD49+'iun25'!AD49</f>
        <v>0</v>
      </c>
      <c r="AE49" s="100">
        <f>'ian25'!AE49+'feb25'!AE49+'mar25'!AE49+'apr25'!AE49+'mai25'!AE49+'iun25'!AE49</f>
        <v>0</v>
      </c>
      <c r="AF49" s="100">
        <f>'ian25'!AF49+'feb25'!AF49+'mar25'!AF49+'apr25'!AF49+'mai25'!AF49+'iun25'!AF49</f>
        <v>0</v>
      </c>
      <c r="AG49" s="100">
        <f>'ian25'!AG49+'feb25'!AG49+'mar25'!AG49+'apr25'!AG49+'mai25'!AG49+'iun25'!AG49</f>
        <v>0</v>
      </c>
      <c r="AH49" s="100">
        <f>'ian25'!AH49+'feb25'!AH49+'mar25'!AH49+'apr25'!AH49+'mai25'!AH49+'iun25'!AH49</f>
        <v>0</v>
      </c>
      <c r="AI49" s="100">
        <f>'ian25'!AI49+'feb25'!AI49+'mar25'!AI49+'apr25'!AI49+'mai25'!AI49+'iun25'!AI49</f>
        <v>0</v>
      </c>
      <c r="AJ49" s="100">
        <f>'ian25'!AJ49+'feb25'!AJ49+'mar25'!AJ49+'apr25'!AJ49+'mai25'!AJ49+'iun25'!AJ49</f>
        <v>0</v>
      </c>
      <c r="AK49" s="100">
        <f>'ian25'!AK49+'feb25'!AK49+'mar25'!AK49+'apr25'!AK49+'mai25'!AK49+'iun25'!AK49</f>
        <v>0</v>
      </c>
      <c r="AL49" s="100">
        <f>'ian25'!AL49+'feb25'!AL49+'mar25'!AL49+'apr25'!AL49+'mai25'!AL49+'iun25'!AL49</f>
        <v>0</v>
      </c>
      <c r="AM49" s="100">
        <f>'ian25'!AM49+'feb25'!AM49+'mar25'!AM49+'apr25'!AM49+'mai25'!AM49+'iun25'!AM49</f>
        <v>0</v>
      </c>
      <c r="AN49" s="100">
        <f>'ian25'!AN49+'feb25'!AN49+'mar25'!AN49+'apr25'!AN49+'mai25'!AN49+'iun25'!AN49</f>
        <v>0</v>
      </c>
      <c r="AO49" s="100">
        <f>'ian25'!AO49+'feb25'!AO49+'mar25'!AO49+'apr25'!AO49+'mai25'!AO49+'iun25'!AO49</f>
        <v>0</v>
      </c>
      <c r="AP49" s="100">
        <f>'ian25'!AP49+'feb25'!AP49+'mar25'!AP49+'apr25'!AP49+'mai25'!AP49+'iun25'!AP49</f>
        <v>0</v>
      </c>
      <c r="AQ49" s="100">
        <f>'ian25'!AQ49+'feb25'!AQ49+'mar25'!AQ49+'apr25'!AQ49+'mai25'!AQ49+'iun25'!AQ49</f>
        <v>0</v>
      </c>
      <c r="AR49" s="100">
        <f>'ian25'!AR49+'feb25'!AR49+'mar25'!AR49+'apr25'!AR49+'mai25'!AR49+'iun25'!AR49</f>
        <v>0</v>
      </c>
      <c r="AS49" s="100">
        <f>'ian25'!AS49+'feb25'!AS49+'mar25'!AS49+'apr25'!AS49+'mai25'!AS49+'iun25'!AS49</f>
        <v>1</v>
      </c>
      <c r="AT49" s="146"/>
      <c r="AU49" s="13" t="str">
        <f>IF(H51&lt;=G51," ","GRESEALA")</f>
        <v xml:space="preserve"> </v>
      </c>
      <c r="AV49" s="13" t="str">
        <f>IF(H52&lt;=G52," ","GRESEALA")</f>
        <v xml:space="preserve"> </v>
      </c>
      <c r="AW49" s="13" t="str">
        <f>IF(H53&lt;=G53," ","GRESEALA")</f>
        <v xml:space="preserve"> </v>
      </c>
      <c r="AX49" s="13" t="str">
        <f>IF(H54&lt;=G54," ","GRESEALA")</f>
        <v xml:space="preserve"> </v>
      </c>
      <c r="AY49" s="13" t="str">
        <f>IF(H55&lt;=G55," ","GRESEALA")</f>
        <v xml:space="preserve"> </v>
      </c>
      <c r="AZ49" s="13" t="str">
        <f>IF(H56&lt;=G56," ","GRESEALA")</f>
        <v xml:space="preserve"> </v>
      </c>
      <c r="BA49" s="13" t="str">
        <f>IF(H57&lt;=G57," ","GRESEALA")</f>
        <v xml:space="preserve"> </v>
      </c>
      <c r="BB49" s="13" t="str">
        <f>IF(H58&lt;=G58," ","GRESEALA")</f>
        <v xml:space="preserve"> </v>
      </c>
      <c r="BC49" s="13" t="str">
        <f>IF(H59&lt;=G59," ","GRESEALA")</f>
        <v xml:space="preserve"> </v>
      </c>
      <c r="BD49" s="13" t="str">
        <f>IF(H60&lt;=G60," ","GRESEALA")</f>
        <v xml:space="preserve"> </v>
      </c>
      <c r="BE49" s="13" t="str">
        <f>IF(H61&lt;=G61," ","GRESEALA")</f>
        <v xml:space="preserve"> </v>
      </c>
      <c r="BF49" s="13" t="str">
        <f>IF(H62&lt;=G62," ","GRESEALA")</f>
        <v xml:space="preserve"> </v>
      </c>
      <c r="BG49" s="13" t="str">
        <f>IF(H63&lt;=G63," ","GRESEALA")</f>
        <v xml:space="preserve"> </v>
      </c>
      <c r="BH49" s="13" t="str">
        <f>IF(H64&lt;=G64," ","GRESEALA")</f>
        <v xml:space="preserve"> </v>
      </c>
      <c r="BI49" s="13" t="str">
        <f>IF(H65&lt;=G65," ","GRESEALA")</f>
        <v xml:space="preserve"> </v>
      </c>
      <c r="BJ49" s="13" t="str">
        <f>IF(H66&lt;=G66," ","GRESEALA")</f>
        <v xml:space="preserve"> </v>
      </c>
      <c r="BK49" s="13" t="str">
        <f>IF(H67&lt;=G67," ","GRESEALA")</f>
        <v xml:space="preserve"> </v>
      </c>
    </row>
    <row r="50" spans="2:64" ht="41.25" customHeight="1" x14ac:dyDescent="0.45">
      <c r="B50" s="149" t="s">
        <v>108</v>
      </c>
      <c r="C50" s="87" t="s">
        <v>109</v>
      </c>
      <c r="D50" s="129">
        <f t="shared" si="0"/>
        <v>0</v>
      </c>
      <c r="E50" s="100">
        <f>'ian25'!E50+'feb25'!E50+'mar25'!E50+'apr25'!E50+'mai25'!E50+'iun25'!E50</f>
        <v>0</v>
      </c>
      <c r="F50" s="100">
        <f>'ian25'!F50+'feb25'!F50+'mar25'!F50+'apr25'!F50+'mai25'!F50+'iun25'!F50</f>
        <v>0</v>
      </c>
      <c r="G50" s="100">
        <f>'ian25'!G50+'feb25'!G50+'mar25'!G50+'apr25'!G50+'mai25'!G50+'iun25'!G50</f>
        <v>0</v>
      </c>
      <c r="H50" s="100">
        <f>'ian25'!H50+'feb25'!H50+'mar25'!H50+'apr25'!H50+'mai25'!H50+'iun25'!H50</f>
        <v>0</v>
      </c>
      <c r="I50" s="100">
        <f>'ian25'!I50+'feb25'!I50+'mar25'!I50+'apr25'!I50+'mai25'!I50+'iun25'!I50</f>
        <v>0</v>
      </c>
      <c r="J50" s="100">
        <f>'ian25'!J50+'feb25'!J50+'mar25'!J50+'apr25'!J50+'mai25'!J50+'iun25'!J50</f>
        <v>0</v>
      </c>
      <c r="K50" s="100">
        <f>'ian25'!K50+'feb25'!K50+'mar25'!K50+'apr25'!K50+'mai25'!K50+'iun25'!K50</f>
        <v>0</v>
      </c>
      <c r="L50" s="100">
        <f>'ian25'!L50+'feb25'!L50+'mar25'!L50+'apr25'!L50+'mai25'!L50+'iun25'!L50</f>
        <v>0</v>
      </c>
      <c r="M50" s="100">
        <f>'ian25'!M50+'feb25'!M50+'mar25'!M50+'apr25'!M50+'mai25'!M50+'iun25'!M50</f>
        <v>0</v>
      </c>
      <c r="N50" s="100">
        <f>'ian25'!N50+'feb25'!N50+'mar25'!N50+'apr25'!N50+'mai25'!N50+'iun25'!N50</f>
        <v>0</v>
      </c>
      <c r="O50" s="100">
        <f>'ian25'!O50+'feb25'!O50+'mar25'!O50+'apr25'!O50+'mai25'!O50+'iun25'!O50</f>
        <v>0</v>
      </c>
      <c r="P50" s="100">
        <f>'ian25'!P50+'feb25'!P50+'mar25'!P50+'apr25'!P50+'mai25'!P50+'iun25'!P50</f>
        <v>0</v>
      </c>
      <c r="Q50" s="100">
        <f>'ian25'!Q50+'feb25'!Q50+'mar25'!Q50+'apr25'!Q50+'mai25'!Q50+'iun25'!Q50</f>
        <v>0</v>
      </c>
      <c r="R50" s="100">
        <f>'ian25'!R50+'feb25'!R50+'mar25'!R50+'apr25'!R50+'mai25'!R50+'iun25'!R50</f>
        <v>0</v>
      </c>
      <c r="S50" s="100">
        <f>'ian25'!S50+'feb25'!S50+'mar25'!S50+'apr25'!S50+'mai25'!S50+'iun25'!S50</f>
        <v>0</v>
      </c>
      <c r="T50" s="100">
        <f>'ian25'!T50+'feb25'!T50+'mar25'!T50+'apr25'!T50+'mai25'!T50+'iun25'!T50</f>
        <v>0</v>
      </c>
      <c r="U50" s="100">
        <f>'ian25'!U50+'feb25'!U50+'mar25'!U50+'apr25'!U50+'mai25'!U50+'iun25'!U50</f>
        <v>0</v>
      </c>
      <c r="V50" s="100">
        <f>'ian25'!V50+'feb25'!V50+'mar25'!V50+'apr25'!V50+'mai25'!V50+'iun25'!V50</f>
        <v>0</v>
      </c>
      <c r="W50" s="100">
        <f>'ian25'!W50+'feb25'!W50+'mar25'!W50+'apr25'!W50+'mai25'!W50+'iun25'!W50</f>
        <v>0</v>
      </c>
      <c r="X50" s="100">
        <f>'ian25'!X50+'feb25'!X50+'mar25'!X50+'apr25'!X50+'mai25'!X50+'iun25'!X50</f>
        <v>0</v>
      </c>
      <c r="Y50" s="100">
        <f>'ian25'!Y50+'feb25'!Y50+'mar25'!Y50+'apr25'!Y50+'mai25'!Y50+'iun25'!Y50</f>
        <v>0</v>
      </c>
      <c r="Z50" s="100">
        <f>'ian25'!Z50+'feb25'!Z50+'mar25'!Z50+'apr25'!Z50+'mai25'!Z50+'iun25'!Z50</f>
        <v>0</v>
      </c>
      <c r="AA50" s="100">
        <f>'ian25'!AA50+'feb25'!AA50+'mar25'!AA50+'apr25'!AA50+'mai25'!AA50+'iun25'!AA50</f>
        <v>0</v>
      </c>
      <c r="AB50" s="100">
        <f>'ian25'!AB50+'feb25'!AB50+'mar25'!AB50+'apr25'!AB50+'mai25'!AB50+'iun25'!AB50</f>
        <v>0</v>
      </c>
      <c r="AC50" s="100">
        <f>'ian25'!AC50+'feb25'!AC50+'mar25'!AC50+'apr25'!AC50+'mai25'!AC50+'iun25'!AC50</f>
        <v>0</v>
      </c>
      <c r="AD50" s="100">
        <f>'ian25'!AD50+'feb25'!AD50+'mar25'!AD50+'apr25'!AD50+'mai25'!AD50+'iun25'!AD50</f>
        <v>0</v>
      </c>
      <c r="AE50" s="100">
        <f>'ian25'!AE50+'feb25'!AE50+'mar25'!AE50+'apr25'!AE50+'mai25'!AE50+'iun25'!AE50</f>
        <v>0</v>
      </c>
      <c r="AF50" s="100">
        <f>'ian25'!AF50+'feb25'!AF50+'mar25'!AF50+'apr25'!AF50+'mai25'!AF50+'iun25'!AF50</f>
        <v>0</v>
      </c>
      <c r="AG50" s="100">
        <f>'ian25'!AG50+'feb25'!AG50+'mar25'!AG50+'apr25'!AG50+'mai25'!AG50+'iun25'!AG50</f>
        <v>0</v>
      </c>
      <c r="AH50" s="100">
        <f>'ian25'!AH50+'feb25'!AH50+'mar25'!AH50+'apr25'!AH50+'mai25'!AH50+'iun25'!AH50</f>
        <v>0</v>
      </c>
      <c r="AI50" s="100">
        <f>'ian25'!AI50+'feb25'!AI50+'mar25'!AI50+'apr25'!AI50+'mai25'!AI50+'iun25'!AI50</f>
        <v>0</v>
      </c>
      <c r="AJ50" s="100">
        <f>'ian25'!AJ50+'feb25'!AJ50+'mar25'!AJ50+'apr25'!AJ50+'mai25'!AJ50+'iun25'!AJ50</f>
        <v>0</v>
      </c>
      <c r="AK50" s="100">
        <f>'ian25'!AK50+'feb25'!AK50+'mar25'!AK50+'apr25'!AK50+'mai25'!AK50+'iun25'!AK50</f>
        <v>0</v>
      </c>
      <c r="AL50" s="100">
        <f>'ian25'!AL50+'feb25'!AL50+'mar25'!AL50+'apr25'!AL50+'mai25'!AL50+'iun25'!AL50</f>
        <v>0</v>
      </c>
      <c r="AM50" s="100">
        <f>'ian25'!AM50+'feb25'!AM50+'mar25'!AM50+'apr25'!AM50+'mai25'!AM50+'iun25'!AM50</f>
        <v>0</v>
      </c>
      <c r="AN50" s="100">
        <f>'ian25'!AN50+'feb25'!AN50+'mar25'!AN50+'apr25'!AN50+'mai25'!AN50+'iun25'!AN50</f>
        <v>0</v>
      </c>
      <c r="AO50" s="100">
        <f>'ian25'!AO50+'feb25'!AO50+'mar25'!AO50+'apr25'!AO50+'mai25'!AO50+'iun25'!AO50</f>
        <v>0</v>
      </c>
      <c r="AP50" s="100">
        <f>'ian25'!AP50+'feb25'!AP50+'mar25'!AP50+'apr25'!AP50+'mai25'!AP50+'iun25'!AP50</f>
        <v>0</v>
      </c>
      <c r="AQ50" s="100">
        <f>'ian25'!AQ50+'feb25'!AQ50+'mar25'!AQ50+'apr25'!AQ50+'mai25'!AQ50+'iun25'!AQ50</f>
        <v>0</v>
      </c>
      <c r="AR50" s="100">
        <f>'ian25'!AR50+'feb25'!AR50+'mar25'!AR50+'apr25'!AR50+'mai25'!AR50+'iun25'!AR50</f>
        <v>0</v>
      </c>
      <c r="AS50" s="100">
        <f>'ian25'!AS50+'feb25'!AS50+'mar25'!AS50+'apr25'!AS50+'mai25'!AS50+'iun25'!AS50</f>
        <v>0</v>
      </c>
      <c r="AT50" s="146"/>
      <c r="AU50" s="13" t="str">
        <f>IF(E52+F52=D52," ","GRESEALA")</f>
        <v xml:space="preserve"> </v>
      </c>
      <c r="AV50" s="17" t="str">
        <f>IF(G52+K52+I52+L52++M52=D52," ","GRESEALA")</f>
        <v xml:space="preserve"> </v>
      </c>
      <c r="AW50" s="13" t="str">
        <f>IF(O52+P52=D52," ","GRESEALA")</f>
        <v xml:space="preserve"> </v>
      </c>
      <c r="AX50" s="13" t="str">
        <f>IF(Q52+S52+T52+U52+V52+W52=D52," ","GRESEALA")</f>
        <v xml:space="preserve"> </v>
      </c>
      <c r="AY50" s="13" t="str">
        <f>IF(X52+Y52+Z52=D52," ","GRESEALA")</f>
        <v xml:space="preserve"> </v>
      </c>
      <c r="AZ50" s="17" t="str">
        <f>IF(AA52+AC52+AE52+AF52+AG52+AH52+AI52+AJ52+AK52+AL52+AM52+AN52+AO52+AP52+AQ52+AR52+AS52&gt;=D52," ","GRESEALA")</f>
        <v xml:space="preserve"> </v>
      </c>
      <c r="BA50" s="13" t="str">
        <f>IF(E36&lt;=E13," ","GRESEALA")</f>
        <v xml:space="preserve"> </v>
      </c>
      <c r="BB50" s="13" t="str">
        <f>IF(F36&lt;=F13," ","GRESEALA")</f>
        <v xml:space="preserve"> </v>
      </c>
      <c r="BC50" s="13" t="str">
        <f>IF(G36&lt;=G13," ","GRESEALA")</f>
        <v xml:space="preserve"> </v>
      </c>
      <c r="BD50" s="13" t="str">
        <f>IF(H36&lt;=H13," ","GRESEALA")</f>
        <v xml:space="preserve"> </v>
      </c>
      <c r="BE50" s="13" t="str">
        <f t="shared" ref="BE50:BK50" si="34">IF(K36&lt;=K13," ","GRESEALA")</f>
        <v xml:space="preserve"> </v>
      </c>
      <c r="BF50" s="17" t="str">
        <f t="shared" si="34"/>
        <v xml:space="preserve"> </v>
      </c>
      <c r="BG50" s="13" t="str">
        <f t="shared" si="34"/>
        <v xml:space="preserve"> </v>
      </c>
      <c r="BH50" s="13" t="str">
        <f t="shared" si="34"/>
        <v xml:space="preserve"> </v>
      </c>
      <c r="BI50" s="13" t="str">
        <f t="shared" si="34"/>
        <v xml:space="preserve"> </v>
      </c>
      <c r="BJ50" s="13" t="str">
        <f t="shared" si="34"/>
        <v xml:space="preserve"> </v>
      </c>
      <c r="BK50" s="13" t="str">
        <f t="shared" si="34"/>
        <v xml:space="preserve"> </v>
      </c>
    </row>
    <row r="51" spans="2:64" ht="31.5" customHeight="1" x14ac:dyDescent="0.45">
      <c r="B51" s="149" t="s">
        <v>110</v>
      </c>
      <c r="C51" s="87" t="s">
        <v>111</v>
      </c>
      <c r="D51" s="129">
        <f t="shared" si="0"/>
        <v>0</v>
      </c>
      <c r="E51" s="100">
        <f>'ian25'!E51+'feb25'!E51+'mar25'!E51+'apr25'!E51+'mai25'!E51+'iun25'!E51</f>
        <v>0</v>
      </c>
      <c r="F51" s="100">
        <f>'ian25'!F51+'feb25'!F51+'mar25'!F51+'apr25'!F51+'mai25'!F51+'iun25'!F51</f>
        <v>0</v>
      </c>
      <c r="G51" s="100">
        <f>'ian25'!G51+'feb25'!G51+'mar25'!G51+'apr25'!G51+'mai25'!G51+'iun25'!G51</f>
        <v>0</v>
      </c>
      <c r="H51" s="100">
        <f>'ian25'!H51+'feb25'!H51+'mar25'!H51+'apr25'!H51+'mai25'!H51+'iun25'!H51</f>
        <v>0</v>
      </c>
      <c r="I51" s="100">
        <f>'ian25'!I51+'feb25'!I51+'mar25'!I51+'apr25'!I51+'mai25'!I51+'iun25'!I51</f>
        <v>0</v>
      </c>
      <c r="J51" s="100">
        <f>'ian25'!J51+'feb25'!J51+'mar25'!J51+'apr25'!J51+'mai25'!J51+'iun25'!J51</f>
        <v>0</v>
      </c>
      <c r="K51" s="100">
        <f>'ian25'!K51+'feb25'!K51+'mar25'!K51+'apr25'!K51+'mai25'!K51+'iun25'!K51</f>
        <v>0</v>
      </c>
      <c r="L51" s="100">
        <f>'ian25'!L51+'feb25'!L51+'mar25'!L51+'apr25'!L51+'mai25'!L51+'iun25'!L51</f>
        <v>0</v>
      </c>
      <c r="M51" s="100">
        <f>'ian25'!M51+'feb25'!M51+'mar25'!M51+'apr25'!M51+'mai25'!M51+'iun25'!M51</f>
        <v>0</v>
      </c>
      <c r="N51" s="100">
        <f>'ian25'!N51+'feb25'!N51+'mar25'!N51+'apr25'!N51+'mai25'!N51+'iun25'!N51</f>
        <v>0</v>
      </c>
      <c r="O51" s="100">
        <f>'ian25'!O51+'feb25'!O51+'mar25'!O51+'apr25'!O51+'mai25'!O51+'iun25'!O51</f>
        <v>0</v>
      </c>
      <c r="P51" s="100">
        <f>'ian25'!P51+'feb25'!P51+'mar25'!P51+'apr25'!P51+'mai25'!P51+'iun25'!P51</f>
        <v>0</v>
      </c>
      <c r="Q51" s="100">
        <f>'ian25'!Q51+'feb25'!Q51+'mar25'!Q51+'apr25'!Q51+'mai25'!Q51+'iun25'!Q51</f>
        <v>0</v>
      </c>
      <c r="R51" s="100">
        <f>'ian25'!R51+'feb25'!R51+'mar25'!R51+'apr25'!R51+'mai25'!R51+'iun25'!R51</f>
        <v>0</v>
      </c>
      <c r="S51" s="100">
        <f>'ian25'!S51+'feb25'!S51+'mar25'!S51+'apr25'!S51+'mai25'!S51+'iun25'!S51</f>
        <v>0</v>
      </c>
      <c r="T51" s="100">
        <f>'ian25'!T51+'feb25'!T51+'mar25'!T51+'apr25'!T51+'mai25'!T51+'iun25'!T51</f>
        <v>0</v>
      </c>
      <c r="U51" s="100">
        <f>'ian25'!U51+'feb25'!U51+'mar25'!U51+'apr25'!U51+'mai25'!U51+'iun25'!U51</f>
        <v>0</v>
      </c>
      <c r="V51" s="100">
        <f>'ian25'!V51+'feb25'!V51+'mar25'!V51+'apr25'!V51+'mai25'!V51+'iun25'!V51</f>
        <v>0</v>
      </c>
      <c r="W51" s="100">
        <f>'ian25'!W51+'feb25'!W51+'mar25'!W51+'apr25'!W51+'mai25'!W51+'iun25'!W51</f>
        <v>0</v>
      </c>
      <c r="X51" s="100">
        <f>'ian25'!X51+'feb25'!X51+'mar25'!X51+'apr25'!X51+'mai25'!X51+'iun25'!X51</f>
        <v>0</v>
      </c>
      <c r="Y51" s="100">
        <f>'ian25'!Y51+'feb25'!Y51+'mar25'!Y51+'apr25'!Y51+'mai25'!Y51+'iun25'!Y51</f>
        <v>0</v>
      </c>
      <c r="Z51" s="100">
        <f>'ian25'!Z51+'feb25'!Z51+'mar25'!Z51+'apr25'!Z51+'mai25'!Z51+'iun25'!Z51</f>
        <v>0</v>
      </c>
      <c r="AA51" s="100">
        <f>'ian25'!AA51+'feb25'!AA51+'mar25'!AA51+'apr25'!AA51+'mai25'!AA51+'iun25'!AA51</f>
        <v>0</v>
      </c>
      <c r="AB51" s="100">
        <f>'ian25'!AB51+'feb25'!AB51+'mar25'!AB51+'apr25'!AB51+'mai25'!AB51+'iun25'!AB51</f>
        <v>0</v>
      </c>
      <c r="AC51" s="100">
        <f>'ian25'!AC51+'feb25'!AC51+'mar25'!AC51+'apr25'!AC51+'mai25'!AC51+'iun25'!AC51</f>
        <v>0</v>
      </c>
      <c r="AD51" s="100">
        <f>'ian25'!AD51+'feb25'!AD51+'mar25'!AD51+'apr25'!AD51+'mai25'!AD51+'iun25'!AD51</f>
        <v>0</v>
      </c>
      <c r="AE51" s="100">
        <f>'ian25'!AE51+'feb25'!AE51+'mar25'!AE51+'apr25'!AE51+'mai25'!AE51+'iun25'!AE51</f>
        <v>0</v>
      </c>
      <c r="AF51" s="100">
        <f>'ian25'!AF51+'feb25'!AF51+'mar25'!AF51+'apr25'!AF51+'mai25'!AF51+'iun25'!AF51</f>
        <v>0</v>
      </c>
      <c r="AG51" s="100">
        <f>'ian25'!AG51+'feb25'!AG51+'mar25'!AG51+'apr25'!AG51+'mai25'!AG51+'iun25'!AG51</f>
        <v>0</v>
      </c>
      <c r="AH51" s="100">
        <f>'ian25'!AH51+'feb25'!AH51+'mar25'!AH51+'apr25'!AH51+'mai25'!AH51+'iun25'!AH51</f>
        <v>0</v>
      </c>
      <c r="AI51" s="100">
        <f>'ian25'!AI51+'feb25'!AI51+'mar25'!AI51+'apr25'!AI51+'mai25'!AI51+'iun25'!AI51</f>
        <v>0</v>
      </c>
      <c r="AJ51" s="100">
        <f>'ian25'!AJ51+'feb25'!AJ51+'mar25'!AJ51+'apr25'!AJ51+'mai25'!AJ51+'iun25'!AJ51</f>
        <v>0</v>
      </c>
      <c r="AK51" s="100">
        <f>'ian25'!AK51+'feb25'!AK51+'mar25'!AK51+'apr25'!AK51+'mai25'!AK51+'iun25'!AK51</f>
        <v>0</v>
      </c>
      <c r="AL51" s="100">
        <f>'ian25'!AL51+'feb25'!AL51+'mar25'!AL51+'apr25'!AL51+'mai25'!AL51+'iun25'!AL51</f>
        <v>0</v>
      </c>
      <c r="AM51" s="100">
        <f>'ian25'!AM51+'feb25'!AM51+'mar25'!AM51+'apr25'!AM51+'mai25'!AM51+'iun25'!AM51</f>
        <v>0</v>
      </c>
      <c r="AN51" s="100">
        <f>'ian25'!AN51+'feb25'!AN51+'mar25'!AN51+'apr25'!AN51+'mai25'!AN51+'iun25'!AN51</f>
        <v>0</v>
      </c>
      <c r="AO51" s="100">
        <f>'ian25'!AO51+'feb25'!AO51+'mar25'!AO51+'apr25'!AO51+'mai25'!AO51+'iun25'!AO51</f>
        <v>0</v>
      </c>
      <c r="AP51" s="100">
        <f>'ian25'!AP51+'feb25'!AP51+'mar25'!AP51+'apr25'!AP51+'mai25'!AP51+'iun25'!AP51</f>
        <v>0</v>
      </c>
      <c r="AQ51" s="100">
        <f>'ian25'!AQ51+'feb25'!AQ51+'mar25'!AQ51+'apr25'!AQ51+'mai25'!AQ51+'iun25'!AQ51</f>
        <v>0</v>
      </c>
      <c r="AR51" s="100">
        <f>'ian25'!AR51+'feb25'!AR51+'mar25'!AR51+'apr25'!AR51+'mai25'!AR51+'iun25'!AR51</f>
        <v>0</v>
      </c>
      <c r="AS51" s="100">
        <f>'ian25'!AS51+'feb25'!AS51+'mar25'!AS51+'apr25'!AS51+'mai25'!AS51+'iun25'!AS51</f>
        <v>0</v>
      </c>
      <c r="AT51" s="146"/>
      <c r="AU51" s="13" t="str">
        <f t="shared" ref="AU51:BK51" si="35">IF(S36&lt;=S13," ","GRESEALA")</f>
        <v xml:space="preserve"> </v>
      </c>
      <c r="AV51" s="13" t="str">
        <f t="shared" si="35"/>
        <v xml:space="preserve"> </v>
      </c>
      <c r="AW51" s="13" t="str">
        <f t="shared" si="35"/>
        <v xml:space="preserve"> </v>
      </c>
      <c r="AX51" s="13" t="str">
        <f t="shared" si="35"/>
        <v xml:space="preserve"> </v>
      </c>
      <c r="AY51" s="13" t="str">
        <f t="shared" si="35"/>
        <v xml:space="preserve"> </v>
      </c>
      <c r="AZ51" s="13" t="str">
        <f t="shared" si="35"/>
        <v xml:space="preserve"> </v>
      </c>
      <c r="BA51" s="13" t="str">
        <f t="shared" si="35"/>
        <v xml:space="preserve"> </v>
      </c>
      <c r="BB51" s="13" t="str">
        <f t="shared" si="35"/>
        <v xml:space="preserve"> </v>
      </c>
      <c r="BC51" s="13" t="str">
        <f t="shared" si="35"/>
        <v xml:space="preserve"> </v>
      </c>
      <c r="BD51" s="13" t="str">
        <f t="shared" si="35"/>
        <v xml:space="preserve"> </v>
      </c>
      <c r="BE51" s="13" t="str">
        <f t="shared" si="35"/>
        <v xml:space="preserve"> </v>
      </c>
      <c r="BF51" s="13" t="str">
        <f t="shared" si="35"/>
        <v xml:space="preserve"> </v>
      </c>
      <c r="BG51" s="13" t="str">
        <f t="shared" si="35"/>
        <v xml:space="preserve"> </v>
      </c>
      <c r="BH51" s="13" t="str">
        <f t="shared" si="35"/>
        <v xml:space="preserve"> </v>
      </c>
      <c r="BI51" s="13" t="str">
        <f t="shared" si="35"/>
        <v xml:space="preserve"> </v>
      </c>
      <c r="BJ51" s="13" t="str">
        <f t="shared" si="35"/>
        <v xml:space="preserve"> </v>
      </c>
      <c r="BK51" s="13" t="str">
        <f t="shared" si="35"/>
        <v xml:space="preserve"> </v>
      </c>
    </row>
    <row r="52" spans="2:64" ht="45" customHeight="1" x14ac:dyDescent="0.45">
      <c r="B52" s="149">
        <v>10</v>
      </c>
      <c r="C52" s="81" t="s">
        <v>112</v>
      </c>
      <c r="D52" s="129">
        <f t="shared" si="0"/>
        <v>0</v>
      </c>
      <c r="E52" s="100">
        <f>'ian25'!E52+'feb25'!E52+'mar25'!E52+'apr25'!E52+'mai25'!E52+'iun25'!E52</f>
        <v>0</v>
      </c>
      <c r="F52" s="100">
        <f>'ian25'!F52+'feb25'!F52+'mar25'!F52+'apr25'!F52+'mai25'!F52+'iun25'!F52</f>
        <v>0</v>
      </c>
      <c r="G52" s="100">
        <f>'ian25'!G52+'feb25'!G52+'mar25'!G52+'apr25'!G52+'mai25'!G52+'iun25'!G52</f>
        <v>0</v>
      </c>
      <c r="H52" s="100">
        <f>'ian25'!H52+'feb25'!H52+'mar25'!H52+'apr25'!H52+'mai25'!H52+'iun25'!H52</f>
        <v>0</v>
      </c>
      <c r="I52" s="100">
        <f>'ian25'!I52+'feb25'!I52+'mar25'!I52+'apr25'!I52+'mai25'!I52+'iun25'!I52</f>
        <v>0</v>
      </c>
      <c r="J52" s="100">
        <f>'ian25'!J52+'feb25'!J52+'mar25'!J52+'apr25'!J52+'mai25'!J52+'iun25'!J52</f>
        <v>0</v>
      </c>
      <c r="K52" s="100">
        <f>'ian25'!K52+'feb25'!K52+'mar25'!K52+'apr25'!K52+'mai25'!K52+'iun25'!K52</f>
        <v>0</v>
      </c>
      <c r="L52" s="100">
        <f>'ian25'!L52+'feb25'!L52+'mar25'!L52+'apr25'!L52+'mai25'!L52+'iun25'!L52</f>
        <v>0</v>
      </c>
      <c r="M52" s="100">
        <f>'ian25'!M52+'feb25'!M52+'mar25'!M52+'apr25'!M52+'mai25'!M52+'iun25'!M52</f>
        <v>0</v>
      </c>
      <c r="N52" s="100">
        <f>'ian25'!N52+'feb25'!N52+'mar25'!N52+'apr25'!N52+'mai25'!N52+'iun25'!N52</f>
        <v>0</v>
      </c>
      <c r="O52" s="100">
        <f>'ian25'!O52+'feb25'!O52+'mar25'!O52+'apr25'!O52+'mai25'!O52+'iun25'!O52</f>
        <v>0</v>
      </c>
      <c r="P52" s="100">
        <f>'ian25'!P52+'feb25'!P52+'mar25'!P52+'apr25'!P52+'mai25'!P52+'iun25'!P52</f>
        <v>0</v>
      </c>
      <c r="Q52" s="100">
        <f>'ian25'!Q52+'feb25'!Q52+'mar25'!Q52+'apr25'!Q52+'mai25'!Q52+'iun25'!Q52</f>
        <v>0</v>
      </c>
      <c r="R52" s="100">
        <f>'ian25'!R52+'feb25'!R52+'mar25'!R52+'apr25'!R52+'mai25'!R52+'iun25'!R52</f>
        <v>0</v>
      </c>
      <c r="S52" s="100">
        <f>'ian25'!S52+'feb25'!S52+'mar25'!S52+'apr25'!S52+'mai25'!S52+'iun25'!S52</f>
        <v>0</v>
      </c>
      <c r="T52" s="100">
        <f>'ian25'!T52+'feb25'!T52+'mar25'!T52+'apr25'!T52+'mai25'!T52+'iun25'!T52</f>
        <v>0</v>
      </c>
      <c r="U52" s="100">
        <f>'ian25'!U52+'feb25'!U52+'mar25'!U52+'apr25'!U52+'mai25'!U52+'iun25'!U52</f>
        <v>0</v>
      </c>
      <c r="V52" s="100">
        <f>'ian25'!V52+'feb25'!V52+'mar25'!V52+'apr25'!V52+'mai25'!V52+'iun25'!V52</f>
        <v>0</v>
      </c>
      <c r="W52" s="100">
        <f>'ian25'!W52+'feb25'!W52+'mar25'!W52+'apr25'!W52+'mai25'!W52+'iun25'!W52</f>
        <v>0</v>
      </c>
      <c r="X52" s="100">
        <f>'ian25'!X52+'feb25'!X52+'mar25'!X52+'apr25'!X52+'mai25'!X52+'iun25'!X52</f>
        <v>0</v>
      </c>
      <c r="Y52" s="100">
        <f>'ian25'!Y52+'feb25'!Y52+'mar25'!Y52+'apr25'!Y52+'mai25'!Y52+'iun25'!Y52</f>
        <v>0</v>
      </c>
      <c r="Z52" s="100">
        <f>'ian25'!Z52+'feb25'!Z52+'mar25'!Z52+'apr25'!Z52+'mai25'!Z52+'iun25'!Z52</f>
        <v>0</v>
      </c>
      <c r="AA52" s="100">
        <f>'ian25'!AA52+'feb25'!AA52+'mar25'!AA52+'apr25'!AA52+'mai25'!AA52+'iun25'!AA52</f>
        <v>0</v>
      </c>
      <c r="AB52" s="100">
        <f>'ian25'!AB52+'feb25'!AB52+'mar25'!AB52+'apr25'!AB52+'mai25'!AB52+'iun25'!AB52</f>
        <v>0</v>
      </c>
      <c r="AC52" s="100">
        <f>'ian25'!AC52+'feb25'!AC52+'mar25'!AC52+'apr25'!AC52+'mai25'!AC52+'iun25'!AC52</f>
        <v>0</v>
      </c>
      <c r="AD52" s="100">
        <f>'ian25'!AD52+'feb25'!AD52+'mar25'!AD52+'apr25'!AD52+'mai25'!AD52+'iun25'!AD52</f>
        <v>0</v>
      </c>
      <c r="AE52" s="100">
        <f>'ian25'!AE52+'feb25'!AE52+'mar25'!AE52+'apr25'!AE52+'mai25'!AE52+'iun25'!AE52</f>
        <v>0</v>
      </c>
      <c r="AF52" s="100">
        <f>'ian25'!AF52+'feb25'!AF52+'mar25'!AF52+'apr25'!AF52+'mai25'!AF52+'iun25'!AF52</f>
        <v>0</v>
      </c>
      <c r="AG52" s="100">
        <f>'ian25'!AG52+'feb25'!AG52+'mar25'!AG52+'apr25'!AG52+'mai25'!AG52+'iun25'!AG52</f>
        <v>0</v>
      </c>
      <c r="AH52" s="100">
        <f>'ian25'!AH52+'feb25'!AH52+'mar25'!AH52+'apr25'!AH52+'mai25'!AH52+'iun25'!AH52</f>
        <v>0</v>
      </c>
      <c r="AI52" s="100">
        <f>'ian25'!AI52+'feb25'!AI52+'mar25'!AI52+'apr25'!AI52+'mai25'!AI52+'iun25'!AI52</f>
        <v>0</v>
      </c>
      <c r="AJ52" s="100">
        <f>'ian25'!AJ52+'feb25'!AJ52+'mar25'!AJ52+'apr25'!AJ52+'mai25'!AJ52+'iun25'!AJ52</f>
        <v>0</v>
      </c>
      <c r="AK52" s="100">
        <f>'ian25'!AK52+'feb25'!AK52+'mar25'!AK52+'apr25'!AK52+'mai25'!AK52+'iun25'!AK52</f>
        <v>0</v>
      </c>
      <c r="AL52" s="100">
        <f>'ian25'!AL52+'feb25'!AL52+'mar25'!AL52+'apr25'!AL52+'mai25'!AL52+'iun25'!AL52</f>
        <v>0</v>
      </c>
      <c r="AM52" s="100">
        <f>'ian25'!AM52+'feb25'!AM52+'mar25'!AM52+'apr25'!AM52+'mai25'!AM52+'iun25'!AM52</f>
        <v>0</v>
      </c>
      <c r="AN52" s="100">
        <f>'ian25'!AN52+'feb25'!AN52+'mar25'!AN52+'apr25'!AN52+'mai25'!AN52+'iun25'!AN52</f>
        <v>0</v>
      </c>
      <c r="AO52" s="100">
        <f>'ian25'!AO52+'feb25'!AO52+'mar25'!AO52+'apr25'!AO52+'mai25'!AO52+'iun25'!AO52</f>
        <v>0</v>
      </c>
      <c r="AP52" s="100">
        <f>'ian25'!AP52+'feb25'!AP52+'mar25'!AP52+'apr25'!AP52+'mai25'!AP52+'iun25'!AP52</f>
        <v>0</v>
      </c>
      <c r="AQ52" s="100">
        <f>'ian25'!AQ52+'feb25'!AQ52+'mar25'!AQ52+'apr25'!AQ52+'mai25'!AQ52+'iun25'!AQ52</f>
        <v>0</v>
      </c>
      <c r="AR52" s="100">
        <f>'ian25'!AR52+'feb25'!AR52+'mar25'!AR52+'apr25'!AR52+'mai25'!AR52+'iun25'!AR52</f>
        <v>0</v>
      </c>
      <c r="AS52" s="100">
        <f>'ian25'!AS52+'feb25'!AS52+'mar25'!AS52+'apr25'!AS52+'mai25'!AS52+'iun25'!AS52</f>
        <v>0</v>
      </c>
      <c r="AT52" s="146"/>
      <c r="AU52" s="13" t="str">
        <f>IF(AJ36&lt;=AJ13," ","GRESEALA")</f>
        <v xml:space="preserve"> </v>
      </c>
      <c r="AV52" s="13" t="str">
        <f>IF(AK36&lt;=AK13," ","GRESEALA")</f>
        <v xml:space="preserve"> </v>
      </c>
      <c r="AW52" s="13" t="str">
        <f>IF(AL36&lt;=AL13," ","GRESEALA")</f>
        <v xml:space="preserve"> </v>
      </c>
      <c r="AX52" s="13" t="str">
        <f>IF(AR36&lt;=AR13," ","GRESEALA")</f>
        <v xml:space="preserve"> </v>
      </c>
      <c r="AY52" s="13" t="str">
        <f>IF(AS36&lt;=AS13," ","GRESEALA")</f>
        <v xml:space="preserve"> </v>
      </c>
      <c r="AZ52" s="13" t="str">
        <f>IF(E16+E37+E38+E41+E42+E45+E46+E47+E48+E52+E53+E54+E55+E60+E61+E63+E64&gt;=E14," ","GRESEALA")</f>
        <v xml:space="preserve"> </v>
      </c>
      <c r="BA52" s="13" t="str">
        <f>IF(F16+F37+F38+F41+F42+F45+F46+F47+F48+F52+F53+F54+F55+F60+F61+F63+F64&gt;=F14," ","GRESEALA")</f>
        <v xml:space="preserve"> </v>
      </c>
      <c r="BB52" s="13" t="str">
        <f>IF(G16+G37+G38+G41+G42+G45+G46+G47+G48+G52+G53+G54+G55+G60+G61+G63+G64&gt;=G14," ","GRESEALA")</f>
        <v xml:space="preserve"> </v>
      </c>
      <c r="BC52" s="13" t="str">
        <f>IF(H16+H37+H38+H41+H42+H45+H46+H47+H48+H52+H53+H54+H55+H60+H61+H63+H64&gt;=H14," ","GRESEALA")</f>
        <v xml:space="preserve"> </v>
      </c>
      <c r="BD52" s="13" t="str">
        <f t="shared" ref="BD52:BJ52" si="36">IF(K16+K37+K38+K41+K42+K45+K46+K47+K48+K52+K53+K54+K55+K60+K61+K63+K64&gt;=K14," ","GRESEALA")</f>
        <v xml:space="preserve"> </v>
      </c>
      <c r="BE52" s="17" t="str">
        <f t="shared" si="36"/>
        <v xml:space="preserve"> </v>
      </c>
      <c r="BF52" s="13" t="str">
        <f t="shared" si="36"/>
        <v xml:space="preserve"> </v>
      </c>
      <c r="BG52" s="13" t="str">
        <f t="shared" si="36"/>
        <v xml:space="preserve"> </v>
      </c>
      <c r="BH52" s="13" t="str">
        <f t="shared" si="36"/>
        <v xml:space="preserve"> </v>
      </c>
      <c r="BI52" s="13" t="str">
        <f t="shared" si="36"/>
        <v xml:space="preserve"> </v>
      </c>
      <c r="BJ52" s="13" t="str">
        <f t="shared" si="36"/>
        <v xml:space="preserve"> </v>
      </c>
      <c r="BK52" s="13" t="str">
        <f t="shared" ref="BK52" si="37">IF(S16+S37+S38+S41+S42+S45+S46+S47+S48+S52+S53+S54+S55+S60+S61+S63+S64&gt;=S14," ","GRESEALA")</f>
        <v xml:space="preserve"> </v>
      </c>
    </row>
    <row r="53" spans="2:64" ht="45.75" customHeight="1" x14ac:dyDescent="0.45">
      <c r="B53" s="149">
        <v>11</v>
      </c>
      <c r="C53" s="86" t="s">
        <v>113</v>
      </c>
      <c r="D53" s="129">
        <f t="shared" si="0"/>
        <v>0</v>
      </c>
      <c r="E53" s="100">
        <f>'ian25'!E53+'feb25'!E53+'mar25'!E53+'apr25'!E53+'mai25'!E53+'iun25'!E53</f>
        <v>0</v>
      </c>
      <c r="F53" s="100">
        <f>'ian25'!F53+'feb25'!F53+'mar25'!F53+'apr25'!F53+'mai25'!F53+'iun25'!F53</f>
        <v>0</v>
      </c>
      <c r="G53" s="100">
        <f>'ian25'!G53+'feb25'!G53+'mar25'!G53+'apr25'!G53+'mai25'!G53+'iun25'!G53</f>
        <v>0</v>
      </c>
      <c r="H53" s="100">
        <f>'ian25'!H53+'feb25'!H53+'mar25'!H53+'apr25'!H53+'mai25'!H53+'iun25'!H53</f>
        <v>0</v>
      </c>
      <c r="I53" s="100">
        <f>'ian25'!I53+'feb25'!I53+'mar25'!I53+'apr25'!I53+'mai25'!I53+'iun25'!I53</f>
        <v>0</v>
      </c>
      <c r="J53" s="100">
        <f>'ian25'!J53+'feb25'!J53+'mar25'!J53+'apr25'!J53+'mai25'!J53+'iun25'!J53</f>
        <v>0</v>
      </c>
      <c r="K53" s="100">
        <f>'ian25'!K53+'feb25'!K53+'mar25'!K53+'apr25'!K53+'mai25'!K53+'iun25'!K53</f>
        <v>0</v>
      </c>
      <c r="L53" s="100">
        <f>'ian25'!L53+'feb25'!L53+'mar25'!L53+'apr25'!L53+'mai25'!L53+'iun25'!L53</f>
        <v>0</v>
      </c>
      <c r="M53" s="100">
        <f>'ian25'!M53+'feb25'!M53+'mar25'!M53+'apr25'!M53+'mai25'!M53+'iun25'!M53</f>
        <v>0</v>
      </c>
      <c r="N53" s="100">
        <f>'ian25'!N53+'feb25'!N53+'mar25'!N53+'apr25'!N53+'mai25'!N53+'iun25'!N53</f>
        <v>0</v>
      </c>
      <c r="O53" s="100">
        <f>'ian25'!O53+'feb25'!O53+'mar25'!O53+'apr25'!O53+'mai25'!O53+'iun25'!O53</f>
        <v>0</v>
      </c>
      <c r="P53" s="100">
        <f>'ian25'!P53+'feb25'!P53+'mar25'!P53+'apr25'!P53+'mai25'!P53+'iun25'!P53</f>
        <v>0</v>
      </c>
      <c r="Q53" s="100">
        <f>'ian25'!Q53+'feb25'!Q53+'mar25'!Q53+'apr25'!Q53+'mai25'!Q53+'iun25'!Q53</f>
        <v>0</v>
      </c>
      <c r="R53" s="100">
        <f>'ian25'!R53+'feb25'!R53+'mar25'!R53+'apr25'!R53+'mai25'!R53+'iun25'!R53</f>
        <v>0</v>
      </c>
      <c r="S53" s="100">
        <f>'ian25'!S53+'feb25'!S53+'mar25'!S53+'apr25'!S53+'mai25'!S53+'iun25'!S53</f>
        <v>0</v>
      </c>
      <c r="T53" s="100">
        <f>'ian25'!T53+'feb25'!T53+'mar25'!T53+'apr25'!T53+'mai25'!T53+'iun25'!T53</f>
        <v>0</v>
      </c>
      <c r="U53" s="100">
        <f>'ian25'!U53+'feb25'!U53+'mar25'!U53+'apr25'!U53+'mai25'!U53+'iun25'!U53</f>
        <v>0</v>
      </c>
      <c r="V53" s="100">
        <f>'ian25'!V53+'feb25'!V53+'mar25'!V53+'apr25'!V53+'mai25'!V53+'iun25'!V53</f>
        <v>0</v>
      </c>
      <c r="W53" s="100">
        <f>'ian25'!W53+'feb25'!W53+'mar25'!W53+'apr25'!W53+'mai25'!W53+'iun25'!W53</f>
        <v>0</v>
      </c>
      <c r="X53" s="100">
        <f>'ian25'!X53+'feb25'!X53+'mar25'!X53+'apr25'!X53+'mai25'!X53+'iun25'!X53</f>
        <v>0</v>
      </c>
      <c r="Y53" s="100">
        <f>'ian25'!Y53+'feb25'!Y53+'mar25'!Y53+'apr25'!Y53+'mai25'!Y53+'iun25'!Y53</f>
        <v>0</v>
      </c>
      <c r="Z53" s="100">
        <f>'ian25'!Z53+'feb25'!Z53+'mar25'!Z53+'apr25'!Z53+'mai25'!Z53+'iun25'!Z53</f>
        <v>0</v>
      </c>
      <c r="AA53" s="100">
        <f>'ian25'!AA53+'feb25'!AA53+'mar25'!AA53+'apr25'!AA53+'mai25'!AA53+'iun25'!AA53</f>
        <v>0</v>
      </c>
      <c r="AB53" s="100">
        <f>'ian25'!AB53+'feb25'!AB53+'mar25'!AB53+'apr25'!AB53+'mai25'!AB53+'iun25'!AB53</f>
        <v>0</v>
      </c>
      <c r="AC53" s="100">
        <f>'ian25'!AC53+'feb25'!AC53+'mar25'!AC53+'apr25'!AC53+'mai25'!AC53+'iun25'!AC53</f>
        <v>0</v>
      </c>
      <c r="AD53" s="100">
        <f>'ian25'!AD53+'feb25'!AD53+'mar25'!AD53+'apr25'!AD53+'mai25'!AD53+'iun25'!AD53</f>
        <v>0</v>
      </c>
      <c r="AE53" s="100">
        <f>'ian25'!AE53+'feb25'!AE53+'mar25'!AE53+'apr25'!AE53+'mai25'!AE53+'iun25'!AE53</f>
        <v>0</v>
      </c>
      <c r="AF53" s="100">
        <f>'ian25'!AF53+'feb25'!AF53+'mar25'!AF53+'apr25'!AF53+'mai25'!AF53+'iun25'!AF53</f>
        <v>0</v>
      </c>
      <c r="AG53" s="100">
        <f>'ian25'!AG53+'feb25'!AG53+'mar25'!AG53+'apr25'!AG53+'mai25'!AG53+'iun25'!AG53</f>
        <v>0</v>
      </c>
      <c r="AH53" s="100">
        <f>'ian25'!AH53+'feb25'!AH53+'mar25'!AH53+'apr25'!AH53+'mai25'!AH53+'iun25'!AH53</f>
        <v>0</v>
      </c>
      <c r="AI53" s="100">
        <f>'ian25'!AI53+'feb25'!AI53+'mar25'!AI53+'apr25'!AI53+'mai25'!AI53+'iun25'!AI53</f>
        <v>0</v>
      </c>
      <c r="AJ53" s="100">
        <f>'ian25'!AJ53+'feb25'!AJ53+'mar25'!AJ53+'apr25'!AJ53+'mai25'!AJ53+'iun25'!AJ53</f>
        <v>0</v>
      </c>
      <c r="AK53" s="100">
        <f>'ian25'!AK53+'feb25'!AK53+'mar25'!AK53+'apr25'!AK53+'mai25'!AK53+'iun25'!AK53</f>
        <v>0</v>
      </c>
      <c r="AL53" s="100">
        <f>'ian25'!AL53+'feb25'!AL53+'mar25'!AL53+'apr25'!AL53+'mai25'!AL53+'iun25'!AL53</f>
        <v>0</v>
      </c>
      <c r="AM53" s="100">
        <f>'ian25'!AM53+'feb25'!AM53+'mar25'!AM53+'apr25'!AM53+'mai25'!AM53+'iun25'!AM53</f>
        <v>0</v>
      </c>
      <c r="AN53" s="100">
        <f>'ian25'!AN53+'feb25'!AN53+'mar25'!AN53+'apr25'!AN53+'mai25'!AN53+'iun25'!AN53</f>
        <v>0</v>
      </c>
      <c r="AO53" s="100">
        <f>'ian25'!AO53+'feb25'!AO53+'mar25'!AO53+'apr25'!AO53+'mai25'!AO53+'iun25'!AO53</f>
        <v>0</v>
      </c>
      <c r="AP53" s="100">
        <f>'ian25'!AP53+'feb25'!AP53+'mar25'!AP53+'apr25'!AP53+'mai25'!AP53+'iun25'!AP53</f>
        <v>0</v>
      </c>
      <c r="AQ53" s="100">
        <f>'ian25'!AQ53+'feb25'!AQ53+'mar25'!AQ53+'apr25'!AQ53+'mai25'!AQ53+'iun25'!AQ53</f>
        <v>0</v>
      </c>
      <c r="AR53" s="100">
        <f>'ian25'!AR53+'feb25'!AR53+'mar25'!AR53+'apr25'!AR53+'mai25'!AR53+'iun25'!AR53</f>
        <v>0</v>
      </c>
      <c r="AS53" s="100">
        <f>'ian25'!AS53+'feb25'!AS53+'mar25'!AS53+'apr25'!AS53+'mai25'!AS53+'iun25'!AS53</f>
        <v>0</v>
      </c>
      <c r="AT53" s="146"/>
      <c r="AU53" s="13" t="str">
        <f t="shared" ref="AU53:BK53" si="38">IF(T16+T37+T38+T41+T42+T45+T46+T47+T48+T52+T53+T54+T55+T60+T61+T63+T64&gt;=T14," ","GRESEALA")</f>
        <v xml:space="preserve"> </v>
      </c>
      <c r="AV53" s="13" t="str">
        <f t="shared" si="38"/>
        <v xml:space="preserve"> </v>
      </c>
      <c r="AW53" s="13" t="str">
        <f t="shared" si="38"/>
        <v xml:space="preserve"> </v>
      </c>
      <c r="AX53" s="13" t="str">
        <f t="shared" si="38"/>
        <v xml:space="preserve"> </v>
      </c>
      <c r="AY53" s="13" t="str">
        <f t="shared" si="38"/>
        <v xml:space="preserve"> </v>
      </c>
      <c r="AZ53" s="13" t="str">
        <f t="shared" si="38"/>
        <v xml:space="preserve"> </v>
      </c>
      <c r="BA53" s="13" t="str">
        <f t="shared" si="38"/>
        <v xml:space="preserve"> </v>
      </c>
      <c r="BB53" s="13" t="str">
        <f t="shared" si="38"/>
        <v xml:space="preserve"> </v>
      </c>
      <c r="BC53" s="13" t="str">
        <f t="shared" si="38"/>
        <v xml:space="preserve"> </v>
      </c>
      <c r="BD53" s="13" t="str">
        <f t="shared" si="38"/>
        <v xml:space="preserve"> </v>
      </c>
      <c r="BE53" s="13" t="str">
        <f t="shared" si="38"/>
        <v xml:space="preserve"> </v>
      </c>
      <c r="BF53" s="13" t="str">
        <f t="shared" si="38"/>
        <v xml:space="preserve"> </v>
      </c>
      <c r="BG53" s="13" t="str">
        <f t="shared" si="38"/>
        <v xml:space="preserve"> </v>
      </c>
      <c r="BH53" s="13" t="str">
        <f t="shared" si="38"/>
        <v xml:space="preserve"> </v>
      </c>
      <c r="BI53" s="13" t="str">
        <f t="shared" si="38"/>
        <v xml:space="preserve"> </v>
      </c>
      <c r="BJ53" s="13" t="str">
        <f t="shared" si="38"/>
        <v xml:space="preserve"> </v>
      </c>
      <c r="BK53" s="13" t="str">
        <f t="shared" si="38"/>
        <v xml:space="preserve"> </v>
      </c>
    </row>
    <row r="54" spans="2:64" ht="60" customHeight="1" x14ac:dyDescent="0.45">
      <c r="B54" s="149">
        <v>12</v>
      </c>
      <c r="C54" s="81" t="s">
        <v>114</v>
      </c>
      <c r="D54" s="137">
        <f t="shared" si="0"/>
        <v>0</v>
      </c>
      <c r="E54" s="100">
        <f>'ian25'!E54+'feb25'!E54+'mar25'!E54+'apr25'!E54+'mai25'!E54+'iun25'!E54</f>
        <v>0</v>
      </c>
      <c r="F54" s="100">
        <f>'ian25'!F54+'feb25'!F54+'mar25'!F54+'apr25'!F54+'mai25'!F54+'iun25'!F54</f>
        <v>0</v>
      </c>
      <c r="G54" s="100">
        <f>'ian25'!G54+'feb25'!G54+'mar25'!G54+'apr25'!G54+'mai25'!G54+'iun25'!G54</f>
        <v>0</v>
      </c>
      <c r="H54" s="100">
        <f>'ian25'!H54+'feb25'!H54+'mar25'!H54+'apr25'!H54+'mai25'!H54+'iun25'!H54</f>
        <v>0</v>
      </c>
      <c r="I54" s="100">
        <f>'ian25'!I54+'feb25'!I54+'mar25'!I54+'apr25'!I54+'mai25'!I54+'iun25'!I54</f>
        <v>0</v>
      </c>
      <c r="J54" s="100">
        <f>'ian25'!J54+'feb25'!J54+'mar25'!J54+'apr25'!J54+'mai25'!J54+'iun25'!J54</f>
        <v>0</v>
      </c>
      <c r="K54" s="100">
        <f>'ian25'!K54+'feb25'!K54+'mar25'!K54+'apr25'!K54+'mai25'!K54+'iun25'!K54</f>
        <v>0</v>
      </c>
      <c r="L54" s="100">
        <f>'ian25'!L54+'feb25'!L54+'mar25'!L54+'apr25'!L54+'mai25'!L54+'iun25'!L54</f>
        <v>0</v>
      </c>
      <c r="M54" s="100">
        <f>'ian25'!M54+'feb25'!M54+'mar25'!M54+'apr25'!M54+'mai25'!M54+'iun25'!M54</f>
        <v>0</v>
      </c>
      <c r="N54" s="100">
        <f>'ian25'!N54+'feb25'!N54+'mar25'!N54+'apr25'!N54+'mai25'!N54+'iun25'!N54</f>
        <v>0</v>
      </c>
      <c r="O54" s="100">
        <f>'ian25'!O54+'feb25'!O54+'mar25'!O54+'apr25'!O54+'mai25'!O54+'iun25'!O54</f>
        <v>0</v>
      </c>
      <c r="P54" s="100">
        <f>'ian25'!P54+'feb25'!P54+'mar25'!P54+'apr25'!P54+'mai25'!P54+'iun25'!P54</f>
        <v>0</v>
      </c>
      <c r="Q54" s="100">
        <f>'ian25'!Q54+'feb25'!Q54+'mar25'!Q54+'apr25'!Q54+'mai25'!Q54+'iun25'!Q54</f>
        <v>0</v>
      </c>
      <c r="R54" s="100">
        <f>'ian25'!R54+'feb25'!R54+'mar25'!R54+'apr25'!R54+'mai25'!R54+'iun25'!R54</f>
        <v>0</v>
      </c>
      <c r="S54" s="100">
        <f>'ian25'!S54+'feb25'!S54+'mar25'!S54+'apr25'!S54+'mai25'!S54+'iun25'!S54</f>
        <v>0</v>
      </c>
      <c r="T54" s="100">
        <f>'ian25'!T54+'feb25'!T54+'mar25'!T54+'apr25'!T54+'mai25'!T54+'iun25'!T54</f>
        <v>0</v>
      </c>
      <c r="U54" s="100">
        <f>'ian25'!U54+'feb25'!U54+'mar25'!U54+'apr25'!U54+'mai25'!U54+'iun25'!U54</f>
        <v>0</v>
      </c>
      <c r="V54" s="100">
        <f>'ian25'!V54+'feb25'!V54+'mar25'!V54+'apr25'!V54+'mai25'!V54+'iun25'!V54</f>
        <v>0</v>
      </c>
      <c r="W54" s="100">
        <f>'ian25'!W54+'feb25'!W54+'mar25'!W54+'apr25'!W54+'mai25'!W54+'iun25'!W54</f>
        <v>0</v>
      </c>
      <c r="X54" s="100">
        <f>'ian25'!X54+'feb25'!X54+'mar25'!X54+'apr25'!X54+'mai25'!X54+'iun25'!X54</f>
        <v>0</v>
      </c>
      <c r="Y54" s="100">
        <f>'ian25'!Y54+'feb25'!Y54+'mar25'!Y54+'apr25'!Y54+'mai25'!Y54+'iun25'!Y54</f>
        <v>0</v>
      </c>
      <c r="Z54" s="100">
        <f>'ian25'!Z54+'feb25'!Z54+'mar25'!Z54+'apr25'!Z54+'mai25'!Z54+'iun25'!Z54</f>
        <v>0</v>
      </c>
      <c r="AA54" s="100">
        <f>'ian25'!AA54+'feb25'!AA54+'mar25'!AA54+'apr25'!AA54+'mai25'!AA54+'iun25'!AA54</f>
        <v>0</v>
      </c>
      <c r="AB54" s="100">
        <f>'ian25'!AB54+'feb25'!AB54+'mar25'!AB54+'apr25'!AB54+'mai25'!AB54+'iun25'!AB54</f>
        <v>0</v>
      </c>
      <c r="AC54" s="100">
        <f>'ian25'!AC54+'feb25'!AC54+'mar25'!AC54+'apr25'!AC54+'mai25'!AC54+'iun25'!AC54</f>
        <v>0</v>
      </c>
      <c r="AD54" s="100">
        <f>'ian25'!AD54+'feb25'!AD54+'mar25'!AD54+'apr25'!AD54+'mai25'!AD54+'iun25'!AD54</f>
        <v>0</v>
      </c>
      <c r="AE54" s="100">
        <f>'ian25'!AE54+'feb25'!AE54+'mar25'!AE54+'apr25'!AE54+'mai25'!AE54+'iun25'!AE54</f>
        <v>0</v>
      </c>
      <c r="AF54" s="100">
        <f>'ian25'!AF54+'feb25'!AF54+'mar25'!AF54+'apr25'!AF54+'mai25'!AF54+'iun25'!AF54</f>
        <v>0</v>
      </c>
      <c r="AG54" s="100">
        <f>'ian25'!AG54+'feb25'!AG54+'mar25'!AG54+'apr25'!AG54+'mai25'!AG54+'iun25'!AG54</f>
        <v>0</v>
      </c>
      <c r="AH54" s="100">
        <f>'ian25'!AH54+'feb25'!AH54+'mar25'!AH54+'apr25'!AH54+'mai25'!AH54+'iun25'!AH54</f>
        <v>0</v>
      </c>
      <c r="AI54" s="100">
        <f>'ian25'!AI54+'feb25'!AI54+'mar25'!AI54+'apr25'!AI54+'mai25'!AI54+'iun25'!AI54</f>
        <v>0</v>
      </c>
      <c r="AJ54" s="100">
        <f>'ian25'!AJ54+'feb25'!AJ54+'mar25'!AJ54+'apr25'!AJ54+'mai25'!AJ54+'iun25'!AJ54</f>
        <v>0</v>
      </c>
      <c r="AK54" s="100">
        <f>'ian25'!AK54+'feb25'!AK54+'mar25'!AK54+'apr25'!AK54+'mai25'!AK54+'iun25'!AK54</f>
        <v>0</v>
      </c>
      <c r="AL54" s="100">
        <f>'ian25'!AL54+'feb25'!AL54+'mar25'!AL54+'apr25'!AL54+'mai25'!AL54+'iun25'!AL54</f>
        <v>0</v>
      </c>
      <c r="AM54" s="100">
        <f>'ian25'!AM54+'feb25'!AM54+'mar25'!AM54+'apr25'!AM54+'mai25'!AM54+'iun25'!AM54</f>
        <v>0</v>
      </c>
      <c r="AN54" s="100">
        <f>'ian25'!AN54+'feb25'!AN54+'mar25'!AN54+'apr25'!AN54+'mai25'!AN54+'iun25'!AN54</f>
        <v>0</v>
      </c>
      <c r="AO54" s="100">
        <f>'ian25'!AO54+'feb25'!AO54+'mar25'!AO54+'apr25'!AO54+'mai25'!AO54+'iun25'!AO54</f>
        <v>0</v>
      </c>
      <c r="AP54" s="100">
        <f>'ian25'!AP54+'feb25'!AP54+'mar25'!AP54+'apr25'!AP54+'mai25'!AP54+'iun25'!AP54</f>
        <v>0</v>
      </c>
      <c r="AQ54" s="100">
        <f>'ian25'!AQ54+'feb25'!AQ54+'mar25'!AQ54+'apr25'!AQ54+'mai25'!AQ54+'iun25'!AQ54</f>
        <v>0</v>
      </c>
      <c r="AR54" s="100">
        <f>'ian25'!AR54+'feb25'!AR54+'mar25'!AR54+'apr25'!AR54+'mai25'!AR54+'iun25'!AR54</f>
        <v>0</v>
      </c>
      <c r="AS54" s="100">
        <f>'ian25'!AS54+'feb25'!AS54+'mar25'!AS54+'apr25'!AS54+'mai25'!AS54+'iun25'!AS54</f>
        <v>0</v>
      </c>
      <c r="AT54" s="146"/>
      <c r="AU54" s="13" t="str">
        <f>IF(AK16+AK37+AK38+AK41+AK42+AK45+AK46+AK47+AK48+AK52+AK53+AK54+AK55+AK60+AK61+AK63+AK64&gt;=AK14," ","GRESEALA")</f>
        <v xml:space="preserve"> </v>
      </c>
      <c r="AV54" s="13" t="str">
        <f>IF(AL16+AL37+AL38+AL41+AL42+AL45+AL46+AL47+AL48+AL52+AL53+AL54+AL55+AL60+AL61+AL63+AL64&gt;=AL14," ","GRESEALA")</f>
        <v xml:space="preserve"> </v>
      </c>
      <c r="AW54" s="13" t="str">
        <f>IF(AR16+AR37+AR38+AR41+AR42+AR45+AR46+AR47+AR48+AR52+AR53+AR54+AR55+AR60+AR61+AR63+AR64&gt;=AR14," ","GRESEALA")</f>
        <v xml:space="preserve"> </v>
      </c>
      <c r="AX54" s="13" t="str">
        <f>IF(AS16+AS37+AS38+AS41+AS42+AS45+AS46+AS47+AS48+AS52+AS53+AS54+AS55+AS60+AS61+AS63+AS64&gt;=AS14," ","GRESEALA")</f>
        <v xml:space="preserve"> </v>
      </c>
      <c r="AY54" s="13" t="str">
        <f>IF(E15+E36+E59+E62&gt;=E13," ","GRESEALA")</f>
        <v xml:space="preserve"> </v>
      </c>
      <c r="AZ54" s="13" t="str">
        <f>IF(F15+F36+F59+F62&gt;=F13," ","GRESEALA")</f>
        <v xml:space="preserve"> </v>
      </c>
      <c r="BA54" s="13" t="str">
        <f>IF(G15+G36+G59+G62&gt;=G13," ","GRESEALA")</f>
        <v xml:space="preserve"> </v>
      </c>
      <c r="BB54" s="13" t="str">
        <f>IF(H15+H36+H59+H62&gt;=H13," ","GRESEALA")</f>
        <v xml:space="preserve"> </v>
      </c>
      <c r="BC54" s="13" t="str">
        <f t="shared" ref="BC54:BI54" si="39">IF(K15+K36+K59+K62&gt;=K13," ","GRESEALA")</f>
        <v xml:space="preserve"> </v>
      </c>
      <c r="BD54" s="17" t="str">
        <f t="shared" si="39"/>
        <v xml:space="preserve"> </v>
      </c>
      <c r="BE54" s="13" t="str">
        <f t="shared" si="39"/>
        <v xml:space="preserve"> </v>
      </c>
      <c r="BF54" s="13" t="str">
        <f t="shared" si="39"/>
        <v xml:space="preserve"> </v>
      </c>
      <c r="BG54" s="13" t="str">
        <f t="shared" si="39"/>
        <v xml:space="preserve"> </v>
      </c>
      <c r="BH54" s="13" t="str">
        <f t="shared" si="39"/>
        <v xml:space="preserve"> </v>
      </c>
      <c r="BI54" s="13" t="str">
        <f t="shared" si="39"/>
        <v xml:space="preserve"> </v>
      </c>
      <c r="BJ54" s="13" t="str">
        <f t="shared" ref="BJ54:BK54" si="40">IF(S15+S36+S59+S62&gt;=S13," ","GRESEALA")</f>
        <v xml:space="preserve"> </v>
      </c>
      <c r="BK54" s="13" t="str">
        <f t="shared" si="40"/>
        <v xml:space="preserve"> </v>
      </c>
    </row>
    <row r="55" spans="2:64" ht="60.75" hidden="1" customHeight="1" x14ac:dyDescent="0.45">
      <c r="B55" s="147"/>
      <c r="C55" s="75" t="s">
        <v>115</v>
      </c>
      <c r="D55" s="128">
        <f t="shared" si="0"/>
        <v>0</v>
      </c>
      <c r="E55" s="100">
        <f>'ian25'!E55+'feb25'!E55+'mar25'!E55+'apr25'!E55+'mai25'!E55+'iun25'!E55</f>
        <v>0</v>
      </c>
      <c r="F55" s="100">
        <f>'ian25'!F55+'feb25'!F55+'mar25'!F55+'apr25'!F55+'mai25'!F55+'iun25'!F55</f>
        <v>0</v>
      </c>
      <c r="G55" s="100">
        <f>'ian25'!G55+'feb25'!G55+'mar25'!G55+'apr25'!G55+'mai25'!G55+'iun25'!G55</f>
        <v>0</v>
      </c>
      <c r="H55" s="100">
        <f>'ian25'!H55+'feb25'!H55+'mar25'!H55+'apr25'!H55+'mai25'!H55+'iun25'!H55</f>
        <v>0</v>
      </c>
      <c r="I55" s="100">
        <f>'ian25'!I55+'feb25'!I55+'mar25'!I55+'apr25'!I55+'mai25'!I55+'iun25'!I55</f>
        <v>0</v>
      </c>
      <c r="J55" s="100">
        <f>'ian25'!J55+'feb25'!J55+'mar25'!J55+'apr25'!J55+'mai25'!J55+'iun25'!J55</f>
        <v>0</v>
      </c>
      <c r="K55" s="100">
        <f>'ian25'!K55+'feb25'!K55+'mar25'!K55+'apr25'!K55+'mai25'!K55+'iun25'!K55</f>
        <v>0</v>
      </c>
      <c r="L55" s="100">
        <f>'ian25'!L55+'feb25'!L55+'mar25'!L55+'apr25'!L55+'mai25'!L55+'iun25'!L55</f>
        <v>0</v>
      </c>
      <c r="M55" s="100">
        <f>'ian25'!M55+'feb25'!M55+'mar25'!M55+'apr25'!M55+'mai25'!M55+'iun25'!M55</f>
        <v>0</v>
      </c>
      <c r="N55" s="100">
        <f>'ian25'!N55+'feb25'!N55+'mar25'!N55+'apr25'!N55+'mai25'!N55+'iun25'!N55</f>
        <v>0</v>
      </c>
      <c r="O55" s="100">
        <f>'ian25'!O55+'feb25'!O55+'mar25'!O55+'apr25'!O55+'mai25'!O55+'iun25'!O55</f>
        <v>0</v>
      </c>
      <c r="P55" s="100">
        <f>'ian25'!P55+'feb25'!P55+'mar25'!P55+'apr25'!P55+'mai25'!P55+'iun25'!P55</f>
        <v>0</v>
      </c>
      <c r="Q55" s="100">
        <f>'ian25'!Q55+'feb25'!Q55+'mar25'!Q55+'apr25'!Q55+'mai25'!Q55+'iun25'!Q55</f>
        <v>0</v>
      </c>
      <c r="R55" s="100">
        <f>'ian25'!R55+'feb25'!R55+'mar25'!R55+'apr25'!R55+'mai25'!R55+'iun25'!R55</f>
        <v>0</v>
      </c>
      <c r="S55" s="100">
        <f>'ian25'!S55+'feb25'!S55+'mar25'!S55+'apr25'!S55+'mai25'!S55+'iun25'!S55</f>
        <v>0</v>
      </c>
      <c r="T55" s="100">
        <f>'ian25'!T55+'feb25'!T55+'mar25'!T55+'apr25'!T55+'mai25'!T55+'iun25'!T55</f>
        <v>0</v>
      </c>
      <c r="U55" s="100">
        <f>'ian25'!U55+'feb25'!U55+'mar25'!U55+'apr25'!U55+'mai25'!U55+'iun25'!U55</f>
        <v>0</v>
      </c>
      <c r="V55" s="100">
        <f>'ian25'!V55+'feb25'!V55+'mar25'!V55+'apr25'!V55+'mai25'!V55+'iun25'!V55</f>
        <v>0</v>
      </c>
      <c r="W55" s="100">
        <f>'ian25'!W55+'feb25'!W55+'mar25'!W55+'apr25'!W55+'mai25'!W55+'iun25'!W55</f>
        <v>0</v>
      </c>
      <c r="X55" s="100">
        <f>'ian25'!X55+'feb25'!X55+'mar25'!X55+'apr25'!X55+'mai25'!X55+'iun25'!X55</f>
        <v>0</v>
      </c>
      <c r="Y55" s="100">
        <f>'ian25'!Y55+'feb25'!Y55+'mar25'!Y55+'apr25'!Y55+'mai25'!Y55+'iun25'!Y55</f>
        <v>0</v>
      </c>
      <c r="Z55" s="100">
        <f>'ian25'!Z55+'feb25'!Z55+'mar25'!Z55+'apr25'!Z55+'mai25'!Z55+'iun25'!Z55</f>
        <v>0</v>
      </c>
      <c r="AA55" s="100">
        <f>'ian25'!AA55+'feb25'!AA55+'mar25'!AA55+'apr25'!AA55+'mai25'!AA55+'iun25'!AA55</f>
        <v>0</v>
      </c>
      <c r="AB55" s="100">
        <f>'ian25'!AB55+'feb25'!AB55+'mar25'!AB55+'apr25'!AB55+'mai25'!AB55+'iun25'!AB55</f>
        <v>0</v>
      </c>
      <c r="AC55" s="100">
        <f>'ian25'!AC55+'feb25'!AC55+'mar25'!AC55+'apr25'!AC55+'mai25'!AC55+'iun25'!AC55</f>
        <v>0</v>
      </c>
      <c r="AD55" s="100">
        <f>'ian25'!AD55+'feb25'!AD55+'mar25'!AD55+'apr25'!AD55+'mai25'!AD55+'iun25'!AD55</f>
        <v>0</v>
      </c>
      <c r="AE55" s="100">
        <f>'ian25'!AE55+'feb25'!AE55+'mar25'!AE55+'apr25'!AE55+'mai25'!AE55+'iun25'!AE55</f>
        <v>0</v>
      </c>
      <c r="AF55" s="100">
        <f>'ian25'!AF55+'feb25'!AF55+'mar25'!AF55+'apr25'!AF55+'mai25'!AF55+'iun25'!AF55</f>
        <v>0</v>
      </c>
      <c r="AG55" s="100">
        <f>'ian25'!AG55+'feb25'!AG55+'mar25'!AG55+'apr25'!AG55+'mai25'!AG55+'iun25'!AG55</f>
        <v>0</v>
      </c>
      <c r="AH55" s="100">
        <f>'ian25'!AH55+'feb25'!AH55+'mar25'!AH55+'apr25'!AH55+'mai25'!AH55+'iun25'!AH55</f>
        <v>0</v>
      </c>
      <c r="AI55" s="100">
        <f>'ian25'!AI55+'feb25'!AI55+'mar25'!AI55+'apr25'!AI55+'mai25'!AI55+'iun25'!AI55</f>
        <v>0</v>
      </c>
      <c r="AJ55" s="100">
        <f>'ian25'!AJ55+'feb25'!AJ55+'mar25'!AJ55+'apr25'!AJ55+'mai25'!AJ55+'iun25'!AJ55</f>
        <v>0</v>
      </c>
      <c r="AK55" s="100">
        <f>'ian25'!AK55+'feb25'!AK55+'mar25'!AK55+'apr25'!AK55+'mai25'!AK55+'iun25'!AK55</f>
        <v>0</v>
      </c>
      <c r="AL55" s="100">
        <f>'ian25'!AL55+'feb25'!AL55+'mar25'!AL55+'apr25'!AL55+'mai25'!AL55+'iun25'!AL55</f>
        <v>0</v>
      </c>
      <c r="AM55" s="100">
        <f>'ian25'!AM55+'feb25'!AM55+'mar25'!AM55+'apr25'!AM55+'mai25'!AM55+'iun25'!AM55</f>
        <v>0</v>
      </c>
      <c r="AN55" s="100">
        <f>'ian25'!AN55+'feb25'!AN55+'mar25'!AN55+'apr25'!AN55+'mai25'!AN55+'iun25'!AN55</f>
        <v>0</v>
      </c>
      <c r="AO55" s="100">
        <f>'ian25'!AO55+'feb25'!AO55+'mar25'!AO55+'apr25'!AO55+'mai25'!AO55+'iun25'!AO55</f>
        <v>0</v>
      </c>
      <c r="AP55" s="100">
        <f>'ian25'!AP55+'feb25'!AP55+'mar25'!AP55+'apr25'!AP55+'mai25'!AP55+'iun25'!AP55</f>
        <v>0</v>
      </c>
      <c r="AQ55" s="100">
        <f>'ian25'!AQ55+'feb25'!AQ55+'mar25'!AQ55+'apr25'!AQ55+'mai25'!AQ55+'iun25'!AQ55</f>
        <v>0</v>
      </c>
      <c r="AR55" s="100">
        <f>'ian25'!AR55+'feb25'!AR55+'mar25'!AR55+'apr25'!AR55+'mai25'!AR55+'iun25'!AR55</f>
        <v>0</v>
      </c>
      <c r="AS55" s="100">
        <f>'ian25'!AS55+'feb25'!AS55+'mar25'!AS55+'apr25'!AS55+'mai25'!AS55+'iun25'!AS55</f>
        <v>0</v>
      </c>
      <c r="AT55" s="151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</row>
    <row r="56" spans="2:64" ht="27" hidden="1" customHeight="1" x14ac:dyDescent="0.45">
      <c r="B56" s="155"/>
      <c r="C56" s="88" t="s">
        <v>116</v>
      </c>
      <c r="D56" s="132">
        <f t="shared" si="0"/>
        <v>0</v>
      </c>
      <c r="E56" s="100">
        <f>'ian25'!E56+'feb25'!E56+'mar25'!E56+'apr25'!E56+'mai25'!E56+'iun25'!E56</f>
        <v>0</v>
      </c>
      <c r="F56" s="100">
        <f>'ian25'!F56+'feb25'!F56+'mar25'!F56+'apr25'!F56+'mai25'!F56+'iun25'!F56</f>
        <v>0</v>
      </c>
      <c r="G56" s="100">
        <f>'ian25'!G56+'feb25'!G56+'mar25'!G56+'apr25'!G56+'mai25'!G56+'iun25'!G56</f>
        <v>0</v>
      </c>
      <c r="H56" s="100">
        <f>'ian25'!H56+'feb25'!H56+'mar25'!H56+'apr25'!H56+'mai25'!H56+'iun25'!H56</f>
        <v>0</v>
      </c>
      <c r="I56" s="100">
        <f>'ian25'!I56+'feb25'!I56+'mar25'!I56+'apr25'!I56+'mai25'!I56+'iun25'!I56</f>
        <v>0</v>
      </c>
      <c r="J56" s="100">
        <f>'ian25'!J56+'feb25'!J56+'mar25'!J56+'apr25'!J56+'mai25'!J56+'iun25'!J56</f>
        <v>0</v>
      </c>
      <c r="K56" s="100">
        <f>'ian25'!K56+'feb25'!K56+'mar25'!K56+'apr25'!K56+'mai25'!K56+'iun25'!K56</f>
        <v>0</v>
      </c>
      <c r="L56" s="100">
        <f>'ian25'!L56+'feb25'!L56+'mar25'!L56+'apr25'!L56+'mai25'!L56+'iun25'!L56</f>
        <v>0</v>
      </c>
      <c r="M56" s="100">
        <f>'ian25'!M56+'feb25'!M56+'mar25'!M56+'apr25'!M56+'mai25'!M56+'iun25'!M56</f>
        <v>0</v>
      </c>
      <c r="N56" s="100">
        <f>'ian25'!N56+'feb25'!N56+'mar25'!N56+'apr25'!N56+'mai25'!N56+'iun25'!N56</f>
        <v>0</v>
      </c>
      <c r="O56" s="100">
        <f>'ian25'!O56+'feb25'!O56+'mar25'!O56+'apr25'!O56+'mai25'!O56+'iun25'!O56</f>
        <v>0</v>
      </c>
      <c r="P56" s="100">
        <f>'ian25'!P56+'feb25'!P56+'mar25'!P56+'apr25'!P56+'mai25'!P56+'iun25'!P56</f>
        <v>0</v>
      </c>
      <c r="Q56" s="100">
        <f>'ian25'!Q56+'feb25'!Q56+'mar25'!Q56+'apr25'!Q56+'mai25'!Q56+'iun25'!Q56</f>
        <v>0</v>
      </c>
      <c r="R56" s="100">
        <f>'ian25'!R56+'feb25'!R56+'mar25'!R56+'apr25'!R56+'mai25'!R56+'iun25'!R56</f>
        <v>0</v>
      </c>
      <c r="S56" s="100">
        <f>'ian25'!S56+'feb25'!S56+'mar25'!S56+'apr25'!S56+'mai25'!S56+'iun25'!S56</f>
        <v>0</v>
      </c>
      <c r="T56" s="100">
        <f>'ian25'!T56+'feb25'!T56+'mar25'!T56+'apr25'!T56+'mai25'!T56+'iun25'!T56</f>
        <v>0</v>
      </c>
      <c r="U56" s="100">
        <f>'ian25'!U56+'feb25'!U56+'mar25'!U56+'apr25'!U56+'mai25'!U56+'iun25'!U56</f>
        <v>0</v>
      </c>
      <c r="V56" s="100">
        <f>'ian25'!V56+'feb25'!V56+'mar25'!V56+'apr25'!V56+'mai25'!V56+'iun25'!V56</f>
        <v>0</v>
      </c>
      <c r="W56" s="100">
        <f>'ian25'!W56+'feb25'!W56+'mar25'!W56+'apr25'!W56+'mai25'!W56+'iun25'!W56</f>
        <v>0</v>
      </c>
      <c r="X56" s="100">
        <f>'ian25'!X56+'feb25'!X56+'mar25'!X56+'apr25'!X56+'mai25'!X56+'iun25'!X56</f>
        <v>0</v>
      </c>
      <c r="Y56" s="100">
        <f>'ian25'!Y56+'feb25'!Y56+'mar25'!Y56+'apr25'!Y56+'mai25'!Y56+'iun25'!Y56</f>
        <v>0</v>
      </c>
      <c r="Z56" s="100">
        <f>'ian25'!Z56+'feb25'!Z56+'mar25'!Z56+'apr25'!Z56+'mai25'!Z56+'iun25'!Z56</f>
        <v>0</v>
      </c>
      <c r="AA56" s="100">
        <f>'ian25'!AA56+'feb25'!AA56+'mar25'!AA56+'apr25'!AA56+'mai25'!AA56+'iun25'!AA56</f>
        <v>0</v>
      </c>
      <c r="AB56" s="100">
        <f>'ian25'!AB56+'feb25'!AB56+'mar25'!AB56+'apr25'!AB56+'mai25'!AB56+'iun25'!AB56</f>
        <v>0</v>
      </c>
      <c r="AC56" s="100">
        <f>'ian25'!AC56+'feb25'!AC56+'mar25'!AC56+'apr25'!AC56+'mai25'!AC56+'iun25'!AC56</f>
        <v>0</v>
      </c>
      <c r="AD56" s="100">
        <f>'ian25'!AD56+'feb25'!AD56+'mar25'!AD56+'apr25'!AD56+'mai25'!AD56+'iun25'!AD56</f>
        <v>0</v>
      </c>
      <c r="AE56" s="100">
        <f>'ian25'!AE56+'feb25'!AE56+'mar25'!AE56+'apr25'!AE56+'mai25'!AE56+'iun25'!AE56</f>
        <v>0</v>
      </c>
      <c r="AF56" s="100">
        <f>'ian25'!AF56+'feb25'!AF56+'mar25'!AF56+'apr25'!AF56+'mai25'!AF56+'iun25'!AF56</f>
        <v>0</v>
      </c>
      <c r="AG56" s="100">
        <f>'ian25'!AG56+'feb25'!AG56+'mar25'!AG56+'apr25'!AG56+'mai25'!AG56+'iun25'!AG56</f>
        <v>0</v>
      </c>
      <c r="AH56" s="100">
        <f>'ian25'!AH56+'feb25'!AH56+'mar25'!AH56+'apr25'!AH56+'mai25'!AH56+'iun25'!AH56</f>
        <v>0</v>
      </c>
      <c r="AI56" s="100">
        <f>'ian25'!AI56+'feb25'!AI56+'mar25'!AI56+'apr25'!AI56+'mai25'!AI56+'iun25'!AI56</f>
        <v>0</v>
      </c>
      <c r="AJ56" s="100">
        <f>'ian25'!AJ56+'feb25'!AJ56+'mar25'!AJ56+'apr25'!AJ56+'mai25'!AJ56+'iun25'!AJ56</f>
        <v>0</v>
      </c>
      <c r="AK56" s="100">
        <f>'ian25'!AK56+'feb25'!AK56+'mar25'!AK56+'apr25'!AK56+'mai25'!AK56+'iun25'!AK56</f>
        <v>0</v>
      </c>
      <c r="AL56" s="100">
        <f>'ian25'!AL56+'feb25'!AL56+'mar25'!AL56+'apr25'!AL56+'mai25'!AL56+'iun25'!AL56</f>
        <v>0</v>
      </c>
      <c r="AM56" s="100">
        <f>'ian25'!AM56+'feb25'!AM56+'mar25'!AM56+'apr25'!AM56+'mai25'!AM56+'iun25'!AM56</f>
        <v>0</v>
      </c>
      <c r="AN56" s="100">
        <f>'ian25'!AN56+'feb25'!AN56+'mar25'!AN56+'apr25'!AN56+'mai25'!AN56+'iun25'!AN56</f>
        <v>0</v>
      </c>
      <c r="AO56" s="100">
        <f>'ian25'!AO56+'feb25'!AO56+'mar25'!AO56+'apr25'!AO56+'mai25'!AO56+'iun25'!AO56</f>
        <v>0</v>
      </c>
      <c r="AP56" s="100">
        <f>'ian25'!AP56+'feb25'!AP56+'mar25'!AP56+'apr25'!AP56+'mai25'!AP56+'iun25'!AP56</f>
        <v>0</v>
      </c>
      <c r="AQ56" s="100">
        <f>'ian25'!AQ56+'feb25'!AQ56+'mar25'!AQ56+'apr25'!AQ56+'mai25'!AQ56+'iun25'!AQ56</f>
        <v>0</v>
      </c>
      <c r="AR56" s="100">
        <f>'ian25'!AR56+'feb25'!AR56+'mar25'!AR56+'apr25'!AR56+'mai25'!AR56+'iun25'!AR56</f>
        <v>0</v>
      </c>
      <c r="AS56" s="100">
        <f>'ian25'!AS56+'feb25'!AS56+'mar25'!AS56+'apr25'!AS56+'mai25'!AS56+'iun25'!AS56</f>
        <v>0</v>
      </c>
      <c r="AT56" s="146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</row>
    <row r="57" spans="2:64" ht="40.5" hidden="1" customHeight="1" x14ac:dyDescent="0.45">
      <c r="B57" s="155"/>
      <c r="C57" s="88" t="s">
        <v>117</v>
      </c>
      <c r="D57" s="130">
        <f t="shared" si="0"/>
        <v>0</v>
      </c>
      <c r="E57" s="100">
        <f>'ian25'!E57+'feb25'!E57+'mar25'!E57+'apr25'!E57+'mai25'!E57+'iun25'!E57</f>
        <v>0</v>
      </c>
      <c r="F57" s="100">
        <f>'ian25'!F57+'feb25'!F57+'mar25'!F57+'apr25'!F57+'mai25'!F57+'iun25'!F57</f>
        <v>0</v>
      </c>
      <c r="G57" s="100">
        <f>'ian25'!G57+'feb25'!G57+'mar25'!G57+'apr25'!G57+'mai25'!G57+'iun25'!G57</f>
        <v>0</v>
      </c>
      <c r="H57" s="100">
        <f>'ian25'!H57+'feb25'!H57+'mar25'!H57+'apr25'!H57+'mai25'!H57+'iun25'!H57</f>
        <v>0</v>
      </c>
      <c r="I57" s="100">
        <f>'ian25'!I57+'feb25'!I57+'mar25'!I57+'apr25'!I57+'mai25'!I57+'iun25'!I57</f>
        <v>0</v>
      </c>
      <c r="J57" s="100">
        <f>'ian25'!J57+'feb25'!J57+'mar25'!J57+'apr25'!J57+'mai25'!J57+'iun25'!J57</f>
        <v>0</v>
      </c>
      <c r="K57" s="100">
        <f>'ian25'!K57+'feb25'!K57+'mar25'!K57+'apr25'!K57+'mai25'!K57+'iun25'!K57</f>
        <v>0</v>
      </c>
      <c r="L57" s="100">
        <f>'ian25'!L57+'feb25'!L57+'mar25'!L57+'apr25'!L57+'mai25'!L57+'iun25'!L57</f>
        <v>0</v>
      </c>
      <c r="M57" s="100">
        <f>'ian25'!M57+'feb25'!M57+'mar25'!M57+'apr25'!M57+'mai25'!M57+'iun25'!M57</f>
        <v>0</v>
      </c>
      <c r="N57" s="100">
        <f>'ian25'!N57+'feb25'!N57+'mar25'!N57+'apr25'!N57+'mai25'!N57+'iun25'!N57</f>
        <v>0</v>
      </c>
      <c r="O57" s="100">
        <f>'ian25'!O57+'feb25'!O57+'mar25'!O57+'apr25'!O57+'mai25'!O57+'iun25'!O57</f>
        <v>0</v>
      </c>
      <c r="P57" s="100">
        <f>'ian25'!P57+'feb25'!P57+'mar25'!P57+'apr25'!P57+'mai25'!P57+'iun25'!P57</f>
        <v>0</v>
      </c>
      <c r="Q57" s="100">
        <f>'ian25'!Q57+'feb25'!Q57+'mar25'!Q57+'apr25'!Q57+'mai25'!Q57+'iun25'!Q57</f>
        <v>0</v>
      </c>
      <c r="R57" s="100">
        <f>'ian25'!R57+'feb25'!R57+'mar25'!R57+'apr25'!R57+'mai25'!R57+'iun25'!R57</f>
        <v>0</v>
      </c>
      <c r="S57" s="100">
        <f>'ian25'!S57+'feb25'!S57+'mar25'!S57+'apr25'!S57+'mai25'!S57+'iun25'!S57</f>
        <v>0</v>
      </c>
      <c r="T57" s="100">
        <f>'ian25'!T57+'feb25'!T57+'mar25'!T57+'apr25'!T57+'mai25'!T57+'iun25'!T57</f>
        <v>0</v>
      </c>
      <c r="U57" s="100">
        <f>'ian25'!U57+'feb25'!U57+'mar25'!U57+'apr25'!U57+'mai25'!U57+'iun25'!U57</f>
        <v>0</v>
      </c>
      <c r="V57" s="100">
        <f>'ian25'!V57+'feb25'!V57+'mar25'!V57+'apr25'!V57+'mai25'!V57+'iun25'!V57</f>
        <v>0</v>
      </c>
      <c r="W57" s="100">
        <f>'ian25'!W57+'feb25'!W57+'mar25'!W57+'apr25'!W57+'mai25'!W57+'iun25'!W57</f>
        <v>0</v>
      </c>
      <c r="X57" s="100">
        <f>'ian25'!X57+'feb25'!X57+'mar25'!X57+'apr25'!X57+'mai25'!X57+'iun25'!X57</f>
        <v>0</v>
      </c>
      <c r="Y57" s="100">
        <f>'ian25'!Y57+'feb25'!Y57+'mar25'!Y57+'apr25'!Y57+'mai25'!Y57+'iun25'!Y57</f>
        <v>0</v>
      </c>
      <c r="Z57" s="100">
        <f>'ian25'!Z57+'feb25'!Z57+'mar25'!Z57+'apr25'!Z57+'mai25'!Z57+'iun25'!Z57</f>
        <v>0</v>
      </c>
      <c r="AA57" s="100">
        <f>'ian25'!AA57+'feb25'!AA57+'mar25'!AA57+'apr25'!AA57+'mai25'!AA57+'iun25'!AA57</f>
        <v>0</v>
      </c>
      <c r="AB57" s="100">
        <f>'ian25'!AB57+'feb25'!AB57+'mar25'!AB57+'apr25'!AB57+'mai25'!AB57+'iun25'!AB57</f>
        <v>0</v>
      </c>
      <c r="AC57" s="100">
        <f>'ian25'!AC57+'feb25'!AC57+'mar25'!AC57+'apr25'!AC57+'mai25'!AC57+'iun25'!AC57</f>
        <v>0</v>
      </c>
      <c r="AD57" s="100">
        <f>'ian25'!AD57+'feb25'!AD57+'mar25'!AD57+'apr25'!AD57+'mai25'!AD57+'iun25'!AD57</f>
        <v>0</v>
      </c>
      <c r="AE57" s="100">
        <f>'ian25'!AE57+'feb25'!AE57+'mar25'!AE57+'apr25'!AE57+'mai25'!AE57+'iun25'!AE57</f>
        <v>0</v>
      </c>
      <c r="AF57" s="100">
        <f>'ian25'!AF57+'feb25'!AF57+'mar25'!AF57+'apr25'!AF57+'mai25'!AF57+'iun25'!AF57</f>
        <v>0</v>
      </c>
      <c r="AG57" s="100">
        <f>'ian25'!AG57+'feb25'!AG57+'mar25'!AG57+'apr25'!AG57+'mai25'!AG57+'iun25'!AG57</f>
        <v>0</v>
      </c>
      <c r="AH57" s="100">
        <f>'ian25'!AH57+'feb25'!AH57+'mar25'!AH57+'apr25'!AH57+'mai25'!AH57+'iun25'!AH57</f>
        <v>0</v>
      </c>
      <c r="AI57" s="100">
        <f>'ian25'!AI57+'feb25'!AI57+'mar25'!AI57+'apr25'!AI57+'mai25'!AI57+'iun25'!AI57</f>
        <v>0</v>
      </c>
      <c r="AJ57" s="100">
        <f>'ian25'!AJ57+'feb25'!AJ57+'mar25'!AJ57+'apr25'!AJ57+'mai25'!AJ57+'iun25'!AJ57</f>
        <v>0</v>
      </c>
      <c r="AK57" s="100">
        <f>'ian25'!AK57+'feb25'!AK57+'mar25'!AK57+'apr25'!AK57+'mai25'!AK57+'iun25'!AK57</f>
        <v>0</v>
      </c>
      <c r="AL57" s="100">
        <f>'ian25'!AL57+'feb25'!AL57+'mar25'!AL57+'apr25'!AL57+'mai25'!AL57+'iun25'!AL57</f>
        <v>0</v>
      </c>
      <c r="AM57" s="100">
        <f>'ian25'!AM57+'feb25'!AM57+'mar25'!AM57+'apr25'!AM57+'mai25'!AM57+'iun25'!AM57</f>
        <v>0</v>
      </c>
      <c r="AN57" s="100">
        <f>'ian25'!AN57+'feb25'!AN57+'mar25'!AN57+'apr25'!AN57+'mai25'!AN57+'iun25'!AN57</f>
        <v>0</v>
      </c>
      <c r="AO57" s="100">
        <f>'ian25'!AO57+'feb25'!AO57+'mar25'!AO57+'apr25'!AO57+'mai25'!AO57+'iun25'!AO57</f>
        <v>0</v>
      </c>
      <c r="AP57" s="100">
        <f>'ian25'!AP57+'feb25'!AP57+'mar25'!AP57+'apr25'!AP57+'mai25'!AP57+'iun25'!AP57</f>
        <v>0</v>
      </c>
      <c r="AQ57" s="100">
        <f>'ian25'!AQ57+'feb25'!AQ57+'mar25'!AQ57+'apr25'!AQ57+'mai25'!AQ57+'iun25'!AQ57</f>
        <v>0</v>
      </c>
      <c r="AR57" s="100">
        <f>'ian25'!AR57+'feb25'!AR57+'mar25'!AR57+'apr25'!AR57+'mai25'!AR57+'iun25'!AR57</f>
        <v>0</v>
      </c>
      <c r="AS57" s="100">
        <f>'ian25'!AS57+'feb25'!AS57+'mar25'!AS57+'apr25'!AS57+'mai25'!AS57+'iun25'!AS57</f>
        <v>0</v>
      </c>
      <c r="AT57" s="146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</row>
    <row r="58" spans="2:64" ht="45.75" hidden="1" customHeight="1" x14ac:dyDescent="0.45">
      <c r="B58" s="155"/>
      <c r="C58" s="88" t="s">
        <v>118</v>
      </c>
      <c r="D58" s="132">
        <f t="shared" si="0"/>
        <v>0</v>
      </c>
      <c r="E58" s="100">
        <f>'ian25'!E58+'feb25'!E58+'mar25'!E58+'apr25'!E58+'mai25'!E58+'iun25'!E58</f>
        <v>0</v>
      </c>
      <c r="F58" s="100">
        <f>'ian25'!F58+'feb25'!F58+'mar25'!F58+'apr25'!F58+'mai25'!F58+'iun25'!F58</f>
        <v>0</v>
      </c>
      <c r="G58" s="100">
        <f>'ian25'!G58+'feb25'!G58+'mar25'!G58+'apr25'!G58+'mai25'!G58+'iun25'!G58</f>
        <v>0</v>
      </c>
      <c r="H58" s="100">
        <f>'ian25'!H58+'feb25'!H58+'mar25'!H58+'apr25'!H58+'mai25'!H58+'iun25'!H58</f>
        <v>0</v>
      </c>
      <c r="I58" s="100">
        <f>'ian25'!I58+'feb25'!I58+'mar25'!I58+'apr25'!I58+'mai25'!I58+'iun25'!I58</f>
        <v>0</v>
      </c>
      <c r="J58" s="100">
        <f>'ian25'!J58+'feb25'!J58+'mar25'!J58+'apr25'!J58+'mai25'!J58+'iun25'!J58</f>
        <v>0</v>
      </c>
      <c r="K58" s="100">
        <f>'ian25'!K58+'feb25'!K58+'mar25'!K58+'apr25'!K58+'mai25'!K58+'iun25'!K58</f>
        <v>0</v>
      </c>
      <c r="L58" s="100">
        <f>'ian25'!L58+'feb25'!L58+'mar25'!L58+'apr25'!L58+'mai25'!L58+'iun25'!L58</f>
        <v>0</v>
      </c>
      <c r="M58" s="100">
        <f>'ian25'!M58+'feb25'!M58+'mar25'!M58+'apr25'!M58+'mai25'!M58+'iun25'!M58</f>
        <v>0</v>
      </c>
      <c r="N58" s="100">
        <f>'ian25'!N58+'feb25'!N58+'mar25'!N58+'apr25'!N58+'mai25'!N58+'iun25'!N58</f>
        <v>0</v>
      </c>
      <c r="O58" s="100">
        <f>'ian25'!O58+'feb25'!O58+'mar25'!O58+'apr25'!O58+'mai25'!O58+'iun25'!O58</f>
        <v>0</v>
      </c>
      <c r="P58" s="100">
        <f>'ian25'!P58+'feb25'!P58+'mar25'!P58+'apr25'!P58+'mai25'!P58+'iun25'!P58</f>
        <v>0</v>
      </c>
      <c r="Q58" s="100">
        <f>'ian25'!Q58+'feb25'!Q58+'mar25'!Q58+'apr25'!Q58+'mai25'!Q58+'iun25'!Q58</f>
        <v>0</v>
      </c>
      <c r="R58" s="100">
        <f>'ian25'!R58+'feb25'!R58+'mar25'!R58+'apr25'!R58+'mai25'!R58+'iun25'!R58</f>
        <v>0</v>
      </c>
      <c r="S58" s="100">
        <f>'ian25'!S58+'feb25'!S58+'mar25'!S58+'apr25'!S58+'mai25'!S58+'iun25'!S58</f>
        <v>0</v>
      </c>
      <c r="T58" s="100">
        <f>'ian25'!T58+'feb25'!T58+'mar25'!T58+'apr25'!T58+'mai25'!T58+'iun25'!T58</f>
        <v>0</v>
      </c>
      <c r="U58" s="100">
        <f>'ian25'!U58+'feb25'!U58+'mar25'!U58+'apr25'!U58+'mai25'!U58+'iun25'!U58</f>
        <v>0</v>
      </c>
      <c r="V58" s="100">
        <f>'ian25'!V58+'feb25'!V58+'mar25'!V58+'apr25'!V58+'mai25'!V58+'iun25'!V58</f>
        <v>0</v>
      </c>
      <c r="W58" s="100">
        <f>'ian25'!W58+'feb25'!W58+'mar25'!W58+'apr25'!W58+'mai25'!W58+'iun25'!W58</f>
        <v>0</v>
      </c>
      <c r="X58" s="100">
        <f>'ian25'!X58+'feb25'!X58+'mar25'!X58+'apr25'!X58+'mai25'!X58+'iun25'!X58</f>
        <v>0</v>
      </c>
      <c r="Y58" s="100">
        <f>'ian25'!Y58+'feb25'!Y58+'mar25'!Y58+'apr25'!Y58+'mai25'!Y58+'iun25'!Y58</f>
        <v>0</v>
      </c>
      <c r="Z58" s="100">
        <f>'ian25'!Z58+'feb25'!Z58+'mar25'!Z58+'apr25'!Z58+'mai25'!Z58+'iun25'!Z58</f>
        <v>0</v>
      </c>
      <c r="AA58" s="100">
        <f>'ian25'!AA58+'feb25'!AA58+'mar25'!AA58+'apr25'!AA58+'mai25'!AA58+'iun25'!AA58</f>
        <v>0</v>
      </c>
      <c r="AB58" s="100">
        <f>'ian25'!AB58+'feb25'!AB58+'mar25'!AB58+'apr25'!AB58+'mai25'!AB58+'iun25'!AB58</f>
        <v>0</v>
      </c>
      <c r="AC58" s="100">
        <f>'ian25'!AC58+'feb25'!AC58+'mar25'!AC58+'apr25'!AC58+'mai25'!AC58+'iun25'!AC58</f>
        <v>0</v>
      </c>
      <c r="AD58" s="100">
        <f>'ian25'!AD58+'feb25'!AD58+'mar25'!AD58+'apr25'!AD58+'mai25'!AD58+'iun25'!AD58</f>
        <v>0</v>
      </c>
      <c r="AE58" s="100">
        <f>'ian25'!AE58+'feb25'!AE58+'mar25'!AE58+'apr25'!AE58+'mai25'!AE58+'iun25'!AE58</f>
        <v>0</v>
      </c>
      <c r="AF58" s="100">
        <f>'ian25'!AF58+'feb25'!AF58+'mar25'!AF58+'apr25'!AF58+'mai25'!AF58+'iun25'!AF58</f>
        <v>0</v>
      </c>
      <c r="AG58" s="100">
        <f>'ian25'!AG58+'feb25'!AG58+'mar25'!AG58+'apr25'!AG58+'mai25'!AG58+'iun25'!AG58</f>
        <v>0</v>
      </c>
      <c r="AH58" s="100">
        <f>'ian25'!AH58+'feb25'!AH58+'mar25'!AH58+'apr25'!AH58+'mai25'!AH58+'iun25'!AH58</f>
        <v>0</v>
      </c>
      <c r="AI58" s="100">
        <f>'ian25'!AI58+'feb25'!AI58+'mar25'!AI58+'apr25'!AI58+'mai25'!AI58+'iun25'!AI58</f>
        <v>0</v>
      </c>
      <c r="AJ58" s="100">
        <f>'ian25'!AJ58+'feb25'!AJ58+'mar25'!AJ58+'apr25'!AJ58+'mai25'!AJ58+'iun25'!AJ58</f>
        <v>0</v>
      </c>
      <c r="AK58" s="100">
        <f>'ian25'!AK58+'feb25'!AK58+'mar25'!AK58+'apr25'!AK58+'mai25'!AK58+'iun25'!AK58</f>
        <v>0</v>
      </c>
      <c r="AL58" s="100">
        <f>'ian25'!AL58+'feb25'!AL58+'mar25'!AL58+'apr25'!AL58+'mai25'!AL58+'iun25'!AL58</f>
        <v>0</v>
      </c>
      <c r="AM58" s="100">
        <f>'ian25'!AM58+'feb25'!AM58+'mar25'!AM58+'apr25'!AM58+'mai25'!AM58+'iun25'!AM58</f>
        <v>0</v>
      </c>
      <c r="AN58" s="100">
        <f>'ian25'!AN58+'feb25'!AN58+'mar25'!AN58+'apr25'!AN58+'mai25'!AN58+'iun25'!AN58</f>
        <v>0</v>
      </c>
      <c r="AO58" s="100">
        <f>'ian25'!AO58+'feb25'!AO58+'mar25'!AO58+'apr25'!AO58+'mai25'!AO58+'iun25'!AO58</f>
        <v>0</v>
      </c>
      <c r="AP58" s="100">
        <f>'ian25'!AP58+'feb25'!AP58+'mar25'!AP58+'apr25'!AP58+'mai25'!AP58+'iun25'!AP58</f>
        <v>0</v>
      </c>
      <c r="AQ58" s="100">
        <f>'ian25'!AQ58+'feb25'!AQ58+'mar25'!AQ58+'apr25'!AQ58+'mai25'!AQ58+'iun25'!AQ58</f>
        <v>0</v>
      </c>
      <c r="AR58" s="100">
        <f>'ian25'!AR58+'feb25'!AR58+'mar25'!AR58+'apr25'!AR58+'mai25'!AR58+'iun25'!AR58</f>
        <v>0</v>
      </c>
      <c r="AS58" s="100">
        <f>'ian25'!AS58+'feb25'!AS58+'mar25'!AS58+'apr25'!AS58+'mai25'!AS58+'iun25'!AS58</f>
        <v>0</v>
      </c>
      <c r="AT58" s="146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</row>
    <row r="59" spans="2:64" ht="39" customHeight="1" x14ac:dyDescent="0.35">
      <c r="B59" s="156">
        <v>13.1</v>
      </c>
      <c r="C59" s="76" t="s">
        <v>119</v>
      </c>
      <c r="D59" s="133">
        <f t="shared" si="0"/>
        <v>0</v>
      </c>
      <c r="E59" s="100">
        <f>'ian25'!E59+'feb25'!E59+'mar25'!E59+'apr25'!E59+'mai25'!E59+'iun25'!E59</f>
        <v>0</v>
      </c>
      <c r="F59" s="100">
        <f>'ian25'!F59+'feb25'!F59+'mar25'!F59+'apr25'!F59+'mai25'!F59+'iun25'!F59</f>
        <v>0</v>
      </c>
      <c r="G59" s="100">
        <f>'ian25'!G59+'feb25'!G59+'mar25'!G59+'apr25'!G59+'mai25'!G59+'iun25'!G59</f>
        <v>0</v>
      </c>
      <c r="H59" s="100">
        <f>'ian25'!H59+'feb25'!H59+'mar25'!H59+'apr25'!H59+'mai25'!H59+'iun25'!H59</f>
        <v>0</v>
      </c>
      <c r="I59" s="100">
        <f>'ian25'!I59+'feb25'!I59+'mar25'!I59+'apr25'!I59+'mai25'!I59+'iun25'!I59</f>
        <v>0</v>
      </c>
      <c r="J59" s="100">
        <f>'ian25'!J59+'feb25'!J59+'mar25'!J59+'apr25'!J59+'mai25'!J59+'iun25'!J59</f>
        <v>0</v>
      </c>
      <c r="K59" s="100">
        <f>'ian25'!K59+'feb25'!K59+'mar25'!K59+'apr25'!K59+'mai25'!K59+'iun25'!K59</f>
        <v>0</v>
      </c>
      <c r="L59" s="100">
        <f>'ian25'!L59+'feb25'!L59+'mar25'!L59+'apr25'!L59+'mai25'!L59+'iun25'!L59</f>
        <v>0</v>
      </c>
      <c r="M59" s="100">
        <f>'ian25'!M59+'feb25'!M59+'mar25'!M59+'apr25'!M59+'mai25'!M59+'iun25'!M59</f>
        <v>0</v>
      </c>
      <c r="N59" s="100">
        <f>'ian25'!N59+'feb25'!N59+'mar25'!N59+'apr25'!N59+'mai25'!N59+'iun25'!N59</f>
        <v>0</v>
      </c>
      <c r="O59" s="100">
        <f>'ian25'!O59+'feb25'!O59+'mar25'!O59+'apr25'!O59+'mai25'!O59+'iun25'!O59</f>
        <v>0</v>
      </c>
      <c r="P59" s="100">
        <f>'ian25'!P59+'feb25'!P59+'mar25'!P59+'apr25'!P59+'mai25'!P59+'iun25'!P59</f>
        <v>0</v>
      </c>
      <c r="Q59" s="100">
        <f>'ian25'!Q59+'feb25'!Q59+'mar25'!Q59+'apr25'!Q59+'mai25'!Q59+'iun25'!Q59</f>
        <v>0</v>
      </c>
      <c r="R59" s="100">
        <f>'ian25'!R59+'feb25'!R59+'mar25'!R59+'apr25'!R59+'mai25'!R59+'iun25'!R59</f>
        <v>0</v>
      </c>
      <c r="S59" s="100">
        <f>'ian25'!S59+'feb25'!S59+'mar25'!S59+'apr25'!S59+'mai25'!S59+'iun25'!S59</f>
        <v>0</v>
      </c>
      <c r="T59" s="100">
        <f>'ian25'!T59+'feb25'!T59+'mar25'!T59+'apr25'!T59+'mai25'!T59+'iun25'!T59</f>
        <v>0</v>
      </c>
      <c r="U59" s="100">
        <f>'ian25'!U59+'feb25'!U59+'mar25'!U59+'apr25'!U59+'mai25'!U59+'iun25'!U59</f>
        <v>0</v>
      </c>
      <c r="V59" s="100">
        <f>'ian25'!V59+'feb25'!V59+'mar25'!V59+'apr25'!V59+'mai25'!V59+'iun25'!V59</f>
        <v>0</v>
      </c>
      <c r="W59" s="100">
        <f>'ian25'!W59+'feb25'!W59+'mar25'!W59+'apr25'!W59+'mai25'!W59+'iun25'!W59</f>
        <v>0</v>
      </c>
      <c r="X59" s="100">
        <f>'ian25'!X59+'feb25'!X59+'mar25'!X59+'apr25'!X59+'mai25'!X59+'iun25'!X59</f>
        <v>0</v>
      </c>
      <c r="Y59" s="100">
        <f>'ian25'!Y59+'feb25'!Y59+'mar25'!Y59+'apr25'!Y59+'mai25'!Y59+'iun25'!Y59</f>
        <v>0</v>
      </c>
      <c r="Z59" s="100">
        <f>'ian25'!Z59+'feb25'!Z59+'mar25'!Z59+'apr25'!Z59+'mai25'!Z59+'iun25'!Z59</f>
        <v>0</v>
      </c>
      <c r="AA59" s="100">
        <f>'ian25'!AA59+'feb25'!AA59+'mar25'!AA59+'apr25'!AA59+'mai25'!AA59+'iun25'!AA59</f>
        <v>0</v>
      </c>
      <c r="AB59" s="100">
        <f>'ian25'!AB59+'feb25'!AB59+'mar25'!AB59+'apr25'!AB59+'mai25'!AB59+'iun25'!AB59</f>
        <v>0</v>
      </c>
      <c r="AC59" s="100">
        <f>'ian25'!AC59+'feb25'!AC59+'mar25'!AC59+'apr25'!AC59+'mai25'!AC59+'iun25'!AC59</f>
        <v>0</v>
      </c>
      <c r="AD59" s="100">
        <f>'ian25'!AD59+'feb25'!AD59+'mar25'!AD59+'apr25'!AD59+'mai25'!AD59+'iun25'!AD59</f>
        <v>0</v>
      </c>
      <c r="AE59" s="100">
        <f>'ian25'!AE59+'feb25'!AE59+'mar25'!AE59+'apr25'!AE59+'mai25'!AE59+'iun25'!AE59</f>
        <v>0</v>
      </c>
      <c r="AF59" s="100">
        <f>'ian25'!AF59+'feb25'!AF59+'mar25'!AF59+'apr25'!AF59+'mai25'!AF59+'iun25'!AF59</f>
        <v>0</v>
      </c>
      <c r="AG59" s="100">
        <f>'ian25'!AG59+'feb25'!AG59+'mar25'!AG59+'apr25'!AG59+'mai25'!AG59+'iun25'!AG59</f>
        <v>0</v>
      </c>
      <c r="AH59" s="100">
        <f>'ian25'!AH59+'feb25'!AH59+'mar25'!AH59+'apr25'!AH59+'mai25'!AH59+'iun25'!AH59</f>
        <v>0</v>
      </c>
      <c r="AI59" s="100">
        <f>'ian25'!AI59+'feb25'!AI59+'mar25'!AI59+'apr25'!AI59+'mai25'!AI59+'iun25'!AI59</f>
        <v>0</v>
      </c>
      <c r="AJ59" s="100">
        <f>'ian25'!AJ59+'feb25'!AJ59+'mar25'!AJ59+'apr25'!AJ59+'mai25'!AJ59+'iun25'!AJ59</f>
        <v>0</v>
      </c>
      <c r="AK59" s="100">
        <f>'ian25'!AK59+'feb25'!AK59+'mar25'!AK59+'apr25'!AK59+'mai25'!AK59+'iun25'!AK59</f>
        <v>0</v>
      </c>
      <c r="AL59" s="100">
        <f>'ian25'!AL59+'feb25'!AL59+'mar25'!AL59+'apr25'!AL59+'mai25'!AL59+'iun25'!AL59</f>
        <v>0</v>
      </c>
      <c r="AM59" s="100">
        <f>'ian25'!AM59+'feb25'!AM59+'mar25'!AM59+'apr25'!AM59+'mai25'!AM59+'iun25'!AM59</f>
        <v>0</v>
      </c>
      <c r="AN59" s="100">
        <f>'ian25'!AN59+'feb25'!AN59+'mar25'!AN59+'apr25'!AN59+'mai25'!AN59+'iun25'!AN59</f>
        <v>0</v>
      </c>
      <c r="AO59" s="100">
        <f>'ian25'!AO59+'feb25'!AO59+'mar25'!AO59+'apr25'!AO59+'mai25'!AO59+'iun25'!AO59</f>
        <v>0</v>
      </c>
      <c r="AP59" s="100">
        <f>'ian25'!AP59+'feb25'!AP59+'mar25'!AP59+'apr25'!AP59+'mai25'!AP59+'iun25'!AP59</f>
        <v>0</v>
      </c>
      <c r="AQ59" s="100">
        <f>'ian25'!AQ59+'feb25'!AQ59+'mar25'!AQ59+'apr25'!AQ59+'mai25'!AQ59+'iun25'!AQ59</f>
        <v>0</v>
      </c>
      <c r="AR59" s="100">
        <f>'ian25'!AR59+'feb25'!AR59+'mar25'!AR59+'apr25'!AR59+'mai25'!AR59+'iun25'!AR59</f>
        <v>0</v>
      </c>
      <c r="AS59" s="100">
        <f>'ian25'!AS59+'feb25'!AS59+'mar25'!AS59+'apr25'!AS59+'mai25'!AS59+'iun25'!AS59</f>
        <v>0</v>
      </c>
      <c r="AT59" s="146"/>
      <c r="AU59" s="13" t="str">
        <f t="shared" ref="AU59:BK59" si="41">IF(U15+U36+U59+U62&gt;=U13," ","GRESEALA")</f>
        <v xml:space="preserve"> </v>
      </c>
      <c r="AV59" s="13" t="str">
        <f t="shared" si="41"/>
        <v xml:space="preserve"> </v>
      </c>
      <c r="AW59" s="13" t="str">
        <f t="shared" si="41"/>
        <v xml:space="preserve"> </v>
      </c>
      <c r="AX59" s="13" t="str">
        <f t="shared" si="41"/>
        <v xml:space="preserve"> </v>
      </c>
      <c r="AY59" s="13" t="str">
        <f t="shared" si="41"/>
        <v xml:space="preserve"> </v>
      </c>
      <c r="AZ59" s="13" t="str">
        <f t="shared" si="41"/>
        <v xml:space="preserve"> </v>
      </c>
      <c r="BA59" s="13" t="str">
        <f t="shared" si="41"/>
        <v xml:space="preserve"> </v>
      </c>
      <c r="BB59" s="13" t="str">
        <f t="shared" si="41"/>
        <v xml:space="preserve"> </v>
      </c>
      <c r="BC59" s="13" t="str">
        <f t="shared" si="41"/>
        <v xml:space="preserve"> </v>
      </c>
      <c r="BD59" s="13" t="str">
        <f t="shared" si="41"/>
        <v xml:space="preserve"> </v>
      </c>
      <c r="BE59" s="13" t="str">
        <f t="shared" si="41"/>
        <v xml:space="preserve"> </v>
      </c>
      <c r="BF59" s="13" t="str">
        <f t="shared" si="41"/>
        <v xml:space="preserve"> </v>
      </c>
      <c r="BG59" s="13" t="str">
        <f t="shared" si="41"/>
        <v xml:space="preserve"> </v>
      </c>
      <c r="BH59" s="13" t="str">
        <f t="shared" si="41"/>
        <v xml:space="preserve"> </v>
      </c>
      <c r="BI59" s="13" t="str">
        <f t="shared" si="41"/>
        <v xml:space="preserve"> </v>
      </c>
      <c r="BJ59" s="13" t="str">
        <f t="shared" si="41"/>
        <v xml:space="preserve"> </v>
      </c>
      <c r="BK59" s="13" t="str">
        <f t="shared" si="41"/>
        <v xml:space="preserve"> </v>
      </c>
    </row>
    <row r="60" spans="2:64" ht="40.5" customHeight="1" x14ac:dyDescent="0.45">
      <c r="B60" s="149">
        <v>13</v>
      </c>
      <c r="C60" s="81" t="s">
        <v>120</v>
      </c>
      <c r="D60" s="132">
        <f t="shared" si="0"/>
        <v>0</v>
      </c>
      <c r="E60" s="100">
        <f>'ian25'!E60+'feb25'!E60+'mar25'!E60+'apr25'!E60+'mai25'!E60+'iun25'!E60</f>
        <v>0</v>
      </c>
      <c r="F60" s="100">
        <f>'ian25'!F60+'feb25'!F60+'mar25'!F60+'apr25'!F60+'mai25'!F60+'iun25'!F60</f>
        <v>0</v>
      </c>
      <c r="G60" s="100">
        <f>'ian25'!G60+'feb25'!G60+'mar25'!G60+'apr25'!G60+'mai25'!G60+'iun25'!G60</f>
        <v>0</v>
      </c>
      <c r="H60" s="100">
        <f>'ian25'!H60+'feb25'!H60+'mar25'!H60+'apr25'!H60+'mai25'!H60+'iun25'!H60</f>
        <v>0</v>
      </c>
      <c r="I60" s="100">
        <f>'ian25'!I60+'feb25'!I60+'mar25'!I60+'apr25'!I60+'mai25'!I60+'iun25'!I60</f>
        <v>0</v>
      </c>
      <c r="J60" s="100">
        <f>'ian25'!J60+'feb25'!J60+'mar25'!J60+'apr25'!J60+'mai25'!J60+'iun25'!J60</f>
        <v>0</v>
      </c>
      <c r="K60" s="100">
        <f>'ian25'!K60+'feb25'!K60+'mar25'!K60+'apr25'!K60+'mai25'!K60+'iun25'!K60</f>
        <v>0</v>
      </c>
      <c r="L60" s="100">
        <f>'ian25'!L60+'feb25'!L60+'mar25'!L60+'apr25'!L60+'mai25'!L60+'iun25'!L60</f>
        <v>0</v>
      </c>
      <c r="M60" s="100">
        <f>'ian25'!M60+'feb25'!M60+'mar25'!M60+'apr25'!M60+'mai25'!M60+'iun25'!M60</f>
        <v>0</v>
      </c>
      <c r="N60" s="100">
        <f>'ian25'!N60+'feb25'!N60+'mar25'!N60+'apr25'!N60+'mai25'!N60+'iun25'!N60</f>
        <v>0</v>
      </c>
      <c r="O60" s="100">
        <f>'ian25'!O60+'feb25'!O60+'mar25'!O60+'apr25'!O60+'mai25'!O60+'iun25'!O60</f>
        <v>0</v>
      </c>
      <c r="P60" s="100">
        <f>'ian25'!P60+'feb25'!P60+'mar25'!P60+'apr25'!P60+'mai25'!P60+'iun25'!P60</f>
        <v>0</v>
      </c>
      <c r="Q60" s="100">
        <f>'ian25'!Q60+'feb25'!Q60+'mar25'!Q60+'apr25'!Q60+'mai25'!Q60+'iun25'!Q60</f>
        <v>0</v>
      </c>
      <c r="R60" s="100">
        <f>'ian25'!R60+'feb25'!R60+'mar25'!R60+'apr25'!R60+'mai25'!R60+'iun25'!R60</f>
        <v>0</v>
      </c>
      <c r="S60" s="100">
        <f>'ian25'!S60+'feb25'!S60+'mar25'!S60+'apr25'!S60+'mai25'!S60+'iun25'!S60</f>
        <v>0</v>
      </c>
      <c r="T60" s="100">
        <f>'ian25'!T60+'feb25'!T60+'mar25'!T60+'apr25'!T60+'mai25'!T60+'iun25'!T60</f>
        <v>0</v>
      </c>
      <c r="U60" s="100">
        <f>'ian25'!U60+'feb25'!U60+'mar25'!U60+'apr25'!U60+'mai25'!U60+'iun25'!U60</f>
        <v>0</v>
      </c>
      <c r="V60" s="100">
        <f>'ian25'!V60+'feb25'!V60+'mar25'!V60+'apr25'!V60+'mai25'!V60+'iun25'!V60</f>
        <v>0</v>
      </c>
      <c r="W60" s="100">
        <f>'ian25'!W60+'feb25'!W60+'mar25'!W60+'apr25'!W60+'mai25'!W60+'iun25'!W60</f>
        <v>0</v>
      </c>
      <c r="X60" s="100">
        <f>'ian25'!X60+'feb25'!X60+'mar25'!X60+'apr25'!X60+'mai25'!X60+'iun25'!X60</f>
        <v>0</v>
      </c>
      <c r="Y60" s="100">
        <f>'ian25'!Y60+'feb25'!Y60+'mar25'!Y60+'apr25'!Y60+'mai25'!Y60+'iun25'!Y60</f>
        <v>0</v>
      </c>
      <c r="Z60" s="100">
        <f>'ian25'!Z60+'feb25'!Z60+'mar25'!Z60+'apr25'!Z60+'mai25'!Z60+'iun25'!Z60</f>
        <v>0</v>
      </c>
      <c r="AA60" s="100">
        <f>'ian25'!AA60+'feb25'!AA60+'mar25'!AA60+'apr25'!AA60+'mai25'!AA60+'iun25'!AA60</f>
        <v>0</v>
      </c>
      <c r="AB60" s="100">
        <f>'ian25'!AB60+'feb25'!AB60+'mar25'!AB60+'apr25'!AB60+'mai25'!AB60+'iun25'!AB60</f>
        <v>0</v>
      </c>
      <c r="AC60" s="100">
        <f>'ian25'!AC60+'feb25'!AC60+'mar25'!AC60+'apr25'!AC60+'mai25'!AC60+'iun25'!AC60</f>
        <v>0</v>
      </c>
      <c r="AD60" s="100">
        <f>'ian25'!AD60+'feb25'!AD60+'mar25'!AD60+'apr25'!AD60+'mai25'!AD60+'iun25'!AD60</f>
        <v>0</v>
      </c>
      <c r="AE60" s="100">
        <f>'ian25'!AE60+'feb25'!AE60+'mar25'!AE60+'apr25'!AE60+'mai25'!AE60+'iun25'!AE60</f>
        <v>0</v>
      </c>
      <c r="AF60" s="100">
        <f>'ian25'!AF60+'feb25'!AF60+'mar25'!AF60+'apr25'!AF60+'mai25'!AF60+'iun25'!AF60</f>
        <v>0</v>
      </c>
      <c r="AG60" s="100">
        <f>'ian25'!AG60+'feb25'!AG60+'mar25'!AG60+'apr25'!AG60+'mai25'!AG60+'iun25'!AG60</f>
        <v>0</v>
      </c>
      <c r="AH60" s="100">
        <f>'ian25'!AH60+'feb25'!AH60+'mar25'!AH60+'apr25'!AH60+'mai25'!AH60+'iun25'!AH60</f>
        <v>0</v>
      </c>
      <c r="AI60" s="100">
        <f>'ian25'!AI60+'feb25'!AI60+'mar25'!AI60+'apr25'!AI60+'mai25'!AI60+'iun25'!AI60</f>
        <v>0</v>
      </c>
      <c r="AJ60" s="100">
        <f>'ian25'!AJ60+'feb25'!AJ60+'mar25'!AJ60+'apr25'!AJ60+'mai25'!AJ60+'iun25'!AJ60</f>
        <v>0</v>
      </c>
      <c r="AK60" s="100">
        <f>'ian25'!AK60+'feb25'!AK60+'mar25'!AK60+'apr25'!AK60+'mai25'!AK60+'iun25'!AK60</f>
        <v>0</v>
      </c>
      <c r="AL60" s="100">
        <f>'ian25'!AL60+'feb25'!AL60+'mar25'!AL60+'apr25'!AL60+'mai25'!AL60+'iun25'!AL60</f>
        <v>0</v>
      </c>
      <c r="AM60" s="100">
        <f>'ian25'!AM60+'feb25'!AM60+'mar25'!AM60+'apr25'!AM60+'mai25'!AM60+'iun25'!AM60</f>
        <v>0</v>
      </c>
      <c r="AN60" s="100">
        <f>'ian25'!AN60+'feb25'!AN60+'mar25'!AN60+'apr25'!AN60+'mai25'!AN60+'iun25'!AN60</f>
        <v>0</v>
      </c>
      <c r="AO60" s="100">
        <f>'ian25'!AO60+'feb25'!AO60+'mar25'!AO60+'apr25'!AO60+'mai25'!AO60+'iun25'!AO60</f>
        <v>0</v>
      </c>
      <c r="AP60" s="100">
        <f>'ian25'!AP60+'feb25'!AP60+'mar25'!AP60+'apr25'!AP60+'mai25'!AP60+'iun25'!AP60</f>
        <v>0</v>
      </c>
      <c r="AQ60" s="100">
        <f>'ian25'!AQ60+'feb25'!AQ60+'mar25'!AQ60+'apr25'!AQ60+'mai25'!AQ60+'iun25'!AQ60</f>
        <v>0</v>
      </c>
      <c r="AR60" s="100">
        <f>'ian25'!AR60+'feb25'!AR60+'mar25'!AR60+'apr25'!AR60+'mai25'!AR60+'iun25'!AR60</f>
        <v>0</v>
      </c>
      <c r="AS60" s="100">
        <f>'ian25'!AS60+'feb25'!AS60+'mar25'!AS60+'apr25'!AS60+'mai25'!AS60+'iun25'!AS60</f>
        <v>0</v>
      </c>
      <c r="AT60" s="146"/>
      <c r="AU60" s="13" t="str">
        <f>IF(AL15+AL36+AL59+AL62&gt;=AL13," ","GRESEALA")</f>
        <v xml:space="preserve"> </v>
      </c>
      <c r="AV60" s="13" t="str">
        <f>IF(AR15+AR36+AR59+AR62&gt;=AR13," ","GRESEALA")</f>
        <v xml:space="preserve"> </v>
      </c>
      <c r="AW60" s="13" t="str">
        <f>IF(AS15+AS36+AS59+AS62&gt;=AS13," ","GRESEALA")</f>
        <v xml:space="preserve"> </v>
      </c>
      <c r="AX60" s="13" t="str">
        <f>IF(E53+F53=D53," ","GRESEALA")</f>
        <v xml:space="preserve"> </v>
      </c>
      <c r="AY60" s="17" t="str">
        <f>IF(G53+K53+I53+L53+M53=D53," ","GRESEALA")</f>
        <v xml:space="preserve"> </v>
      </c>
      <c r="AZ60" s="13" t="str">
        <f>IF(O53+P53=D53," ","GRESEALA")</f>
        <v xml:space="preserve"> </v>
      </c>
      <c r="BA60" s="13" t="str">
        <f>IF(Q53+S53+T53+U53+V53+W53=D53," ","GRESEALA")</f>
        <v xml:space="preserve"> </v>
      </c>
      <c r="BB60" s="13" t="str">
        <f>IF(X53+Y53+Z53=D53," ","GRESEALA")</f>
        <v xml:space="preserve"> </v>
      </c>
      <c r="BC60" s="17" t="str">
        <f>IF(AA53+AC53+AE53+AF53+AG53+AH53+AI53+AJ53+AK53+AL53+AM53+AN53+AO53+AP53+AQ53+AR53+AS53&gt;=D53," ","GRESEALA")</f>
        <v xml:space="preserve"> </v>
      </c>
      <c r="BD60" s="13" t="str">
        <f>IF(E54+F54=D54," ","GRESEALA")</f>
        <v xml:space="preserve"> </v>
      </c>
      <c r="BE60" s="17" t="str">
        <f>IF(G54+K54+I54+L54+M54=D54," ","GRESEALA")</f>
        <v xml:space="preserve"> </v>
      </c>
      <c r="BF60" s="13" t="str">
        <f>IF(O54+P54=D54," ","GRESEALA")</f>
        <v xml:space="preserve"> </v>
      </c>
      <c r="BG60" s="13" t="str">
        <f>IF(Q54+S54+T54+U54+V54+W54=D54," ","GRESEALA")</f>
        <v xml:space="preserve"> </v>
      </c>
      <c r="BH60" s="13" t="str">
        <f>IF(X54+Y54+Z54=D54," ","GRESEALA")</f>
        <v xml:space="preserve"> </v>
      </c>
      <c r="BI60" s="17" t="str">
        <f>IF(AA54+AC54+AE54+AF54+AG54+AH54+AI54+AJ54+AK54+AL54+AM54+AN54+AO54+AP54+AQ54+AR54+AS54&gt;=D54," ","GRESEALA")</f>
        <v xml:space="preserve"> </v>
      </c>
      <c r="BJ60" s="13" t="str">
        <f>IF(E59+F59=D59," ","GRESEALA")</f>
        <v xml:space="preserve"> </v>
      </c>
      <c r="BK60" s="17" t="str">
        <f>IF(G59+K59+I59+L59+M59=D59," ","GRESEALA")</f>
        <v xml:space="preserve"> </v>
      </c>
    </row>
    <row r="61" spans="2:64" ht="62.25" hidden="1" customHeight="1" x14ac:dyDescent="0.45">
      <c r="B61" s="149">
        <v>14</v>
      </c>
      <c r="C61" s="81" t="s">
        <v>121</v>
      </c>
      <c r="D61" s="129">
        <f t="shared" si="0"/>
        <v>0</v>
      </c>
      <c r="E61" s="100">
        <f>'ian25'!E61+'feb25'!E61+'mar25'!E61+'apr25'!E61+'mai25'!E61+'iun25'!E61</f>
        <v>0</v>
      </c>
      <c r="F61" s="100">
        <f>'ian25'!F61+'feb25'!F61+'mar25'!F61+'apr25'!F61+'mai25'!F61+'iun25'!F61</f>
        <v>0</v>
      </c>
      <c r="G61" s="100">
        <f>'ian25'!G61+'feb25'!G61+'mar25'!G61+'apr25'!G61+'mai25'!G61+'iun25'!G61</f>
        <v>0</v>
      </c>
      <c r="H61" s="100">
        <f>'ian25'!H61+'feb25'!H61+'mar25'!H61+'apr25'!H61+'mai25'!H61+'iun25'!H61</f>
        <v>0</v>
      </c>
      <c r="I61" s="100">
        <f>'ian25'!I61+'feb25'!I61+'mar25'!I61+'apr25'!I61+'mai25'!I61+'iun25'!I61</f>
        <v>0</v>
      </c>
      <c r="J61" s="100">
        <f>'ian25'!J61+'feb25'!J61+'mar25'!J61+'apr25'!J61+'mai25'!J61+'iun25'!J61</f>
        <v>0</v>
      </c>
      <c r="K61" s="100">
        <f>'ian25'!K61+'feb25'!K61+'mar25'!K61+'apr25'!K61+'mai25'!K61+'iun25'!K61</f>
        <v>0</v>
      </c>
      <c r="L61" s="100">
        <f>'ian25'!L61+'feb25'!L61+'mar25'!L61+'apr25'!L61+'mai25'!L61+'iun25'!L61</f>
        <v>0</v>
      </c>
      <c r="M61" s="100">
        <f>'ian25'!M61+'feb25'!M61+'mar25'!M61+'apr25'!M61+'mai25'!M61+'iun25'!M61</f>
        <v>0</v>
      </c>
      <c r="N61" s="100">
        <f>'ian25'!N61+'feb25'!N61+'mar25'!N61+'apr25'!N61+'mai25'!N61+'iun25'!N61</f>
        <v>0</v>
      </c>
      <c r="O61" s="100">
        <f>'ian25'!O61+'feb25'!O61+'mar25'!O61+'apr25'!O61+'mai25'!O61+'iun25'!O61</f>
        <v>0</v>
      </c>
      <c r="P61" s="100">
        <f>'ian25'!P61+'feb25'!P61+'mar25'!P61+'apr25'!P61+'mai25'!P61+'iun25'!P61</f>
        <v>0</v>
      </c>
      <c r="Q61" s="100">
        <f>'ian25'!Q61+'feb25'!Q61+'mar25'!Q61+'apr25'!Q61+'mai25'!Q61+'iun25'!Q61</f>
        <v>0</v>
      </c>
      <c r="R61" s="100">
        <f>'ian25'!R61+'feb25'!R61+'mar25'!R61+'apr25'!R61+'mai25'!R61+'iun25'!R61</f>
        <v>0</v>
      </c>
      <c r="S61" s="100">
        <f>'ian25'!S61+'feb25'!S61+'mar25'!S61+'apr25'!S61+'mai25'!S61+'iun25'!S61</f>
        <v>0</v>
      </c>
      <c r="T61" s="100">
        <f>'ian25'!T61+'feb25'!T61+'mar25'!T61+'apr25'!T61+'mai25'!T61+'iun25'!T61</f>
        <v>0</v>
      </c>
      <c r="U61" s="100">
        <f>'ian25'!U61+'feb25'!U61+'mar25'!U61+'apr25'!U61+'mai25'!U61+'iun25'!U61</f>
        <v>0</v>
      </c>
      <c r="V61" s="100">
        <f>'ian25'!V61+'feb25'!V61+'mar25'!V61+'apr25'!V61+'mai25'!V61+'iun25'!V61</f>
        <v>0</v>
      </c>
      <c r="W61" s="100">
        <f>'ian25'!W61+'feb25'!W61+'mar25'!W61+'apr25'!W61+'mai25'!W61+'iun25'!W61</f>
        <v>0</v>
      </c>
      <c r="X61" s="100">
        <f>'ian25'!X61+'feb25'!X61+'mar25'!X61+'apr25'!X61+'mai25'!X61+'iun25'!X61</f>
        <v>0</v>
      </c>
      <c r="Y61" s="100">
        <f>'ian25'!Y61+'feb25'!Y61+'mar25'!Y61+'apr25'!Y61+'mai25'!Y61+'iun25'!Y61</f>
        <v>0</v>
      </c>
      <c r="Z61" s="100">
        <f>'ian25'!Z61+'feb25'!Z61+'mar25'!Z61+'apr25'!Z61+'mai25'!Z61+'iun25'!Z61</f>
        <v>0</v>
      </c>
      <c r="AA61" s="100">
        <f>'ian25'!AA61+'feb25'!AA61+'mar25'!AA61+'apr25'!AA61+'mai25'!AA61+'iun25'!AA61</f>
        <v>0</v>
      </c>
      <c r="AB61" s="100">
        <f>'ian25'!AB61+'feb25'!AB61+'mar25'!AB61+'apr25'!AB61+'mai25'!AB61+'iun25'!AB61</f>
        <v>0</v>
      </c>
      <c r="AC61" s="100">
        <f>'ian25'!AC61+'feb25'!AC61+'mar25'!AC61+'apr25'!AC61+'mai25'!AC61+'iun25'!AC61</f>
        <v>0</v>
      </c>
      <c r="AD61" s="100">
        <f>'ian25'!AD61+'feb25'!AD61+'mar25'!AD61+'apr25'!AD61+'mai25'!AD61+'iun25'!AD61</f>
        <v>0</v>
      </c>
      <c r="AE61" s="100">
        <f>'ian25'!AE61+'feb25'!AE61+'mar25'!AE61+'apr25'!AE61+'mai25'!AE61+'iun25'!AE61</f>
        <v>0</v>
      </c>
      <c r="AF61" s="100">
        <f>'ian25'!AF61+'feb25'!AF61+'mar25'!AF61+'apr25'!AF61+'mai25'!AF61+'iun25'!AF61</f>
        <v>0</v>
      </c>
      <c r="AG61" s="100">
        <f>'ian25'!AG61+'feb25'!AG61+'mar25'!AG61+'apr25'!AG61+'mai25'!AG61+'iun25'!AG61</f>
        <v>0</v>
      </c>
      <c r="AH61" s="100">
        <f>'ian25'!AH61+'feb25'!AH61+'mar25'!AH61+'apr25'!AH61+'mai25'!AH61+'iun25'!AH61</f>
        <v>0</v>
      </c>
      <c r="AI61" s="100">
        <f>'ian25'!AI61+'feb25'!AI61+'mar25'!AI61+'apr25'!AI61+'mai25'!AI61+'iun25'!AI61</f>
        <v>0</v>
      </c>
      <c r="AJ61" s="100">
        <f>'ian25'!AJ61+'feb25'!AJ61+'mar25'!AJ61+'apr25'!AJ61+'mai25'!AJ61+'iun25'!AJ61</f>
        <v>0</v>
      </c>
      <c r="AK61" s="100">
        <f>'ian25'!AK61+'feb25'!AK61+'mar25'!AK61+'apr25'!AK61+'mai25'!AK61+'iun25'!AK61</f>
        <v>0</v>
      </c>
      <c r="AL61" s="100">
        <f>'ian25'!AL61+'feb25'!AL61+'mar25'!AL61+'apr25'!AL61+'mai25'!AL61+'iun25'!AL61</f>
        <v>0</v>
      </c>
      <c r="AM61" s="100">
        <f>'ian25'!AM61+'feb25'!AM61+'mar25'!AM61+'apr25'!AM61+'mai25'!AM61+'iun25'!AM61</f>
        <v>0</v>
      </c>
      <c r="AN61" s="100">
        <f>'ian25'!AN61+'feb25'!AN61+'mar25'!AN61+'apr25'!AN61+'mai25'!AN61+'iun25'!AN61</f>
        <v>0</v>
      </c>
      <c r="AO61" s="100">
        <f>'ian25'!AO61+'feb25'!AO61+'mar25'!AO61+'apr25'!AO61+'mai25'!AO61+'iun25'!AO61</f>
        <v>0</v>
      </c>
      <c r="AP61" s="100">
        <f>'ian25'!AP61+'feb25'!AP61+'mar25'!AP61+'apr25'!AP61+'mai25'!AP61+'iun25'!AP61</f>
        <v>0</v>
      </c>
      <c r="AQ61" s="100">
        <f>'ian25'!AQ61+'feb25'!AQ61+'mar25'!AQ61+'apr25'!AQ61+'mai25'!AQ61+'iun25'!AQ61</f>
        <v>0</v>
      </c>
      <c r="AR61" s="100">
        <f>'ian25'!AR61+'feb25'!AR61+'mar25'!AR61+'apr25'!AR61+'mai25'!AR61+'iun25'!AR61</f>
        <v>0</v>
      </c>
      <c r="AS61" s="100">
        <f>'ian25'!AS61+'feb25'!AS61+'mar25'!AS61+'apr25'!AS61+'mai25'!AS61+'iun25'!AS61</f>
        <v>0</v>
      </c>
      <c r="AT61" s="146"/>
      <c r="AU61" s="13" t="str">
        <f>IF(O59+P59=D59," ","GRESEALA")</f>
        <v xml:space="preserve"> </v>
      </c>
      <c r="AV61" s="13" t="str">
        <f>IF(Q59+S59+T59+U59+V59+W59=D59," ","GRESEALA")</f>
        <v xml:space="preserve"> </v>
      </c>
      <c r="AW61" s="13" t="str">
        <f>IF(X59+Y59+Z59=D59," ","GRESEALA")</f>
        <v xml:space="preserve"> </v>
      </c>
      <c r="AX61" s="13" t="str">
        <f>IF(AA59+AC59+AE59+AF59+AG59+AH59+AI59+AJ59+AK59+AL59+AR59+AS59&gt;=D59," ","GRESEALA")</f>
        <v xml:space="preserve"> </v>
      </c>
      <c r="AY61" s="13" t="str">
        <f>IF(D54=AE54," ","GRESEALA")</f>
        <v xml:space="preserve"> </v>
      </c>
      <c r="AZ61" s="13" t="str">
        <f>IF(E60+F60=D60," ","GRESEALA")</f>
        <v xml:space="preserve"> </v>
      </c>
      <c r="BA61" s="17" t="str">
        <f>IF(G60+K60+I60+L60+M60=D60," ","GRESEALA")</f>
        <v xml:space="preserve"> </v>
      </c>
      <c r="BB61" s="13" t="str">
        <f>IF(O60+P60=D60," ","GRESEALA")</f>
        <v xml:space="preserve"> </v>
      </c>
      <c r="BC61" s="13" t="str">
        <f>IF(Q60+S60+T60+U60+V60+W60=D60," ","GRESEALA")</f>
        <v xml:space="preserve"> </v>
      </c>
      <c r="BD61" s="13" t="str">
        <f>IF(X60+Y60+Z60=D60," ","GRESEALA")</f>
        <v xml:space="preserve"> </v>
      </c>
      <c r="BE61" s="17" t="str">
        <f>IF(AA60+AC60+AE60+AF60+AG60+AH60+AI60+AJ60+AK60+AL60+AM60+AN60+AO60+AP60+AQ60+AR60+AS60&gt;=D60," ","GRESEALA")</f>
        <v xml:space="preserve"> </v>
      </c>
      <c r="BF61" s="13" t="str">
        <f>IF(E61+F61=D61," ","GRESEALA")</f>
        <v xml:space="preserve"> </v>
      </c>
      <c r="BG61" s="17" t="str">
        <f>IF(G61+K61+I61+L61+M61=D61," ","GRESEALA")</f>
        <v xml:space="preserve"> </v>
      </c>
      <c r="BH61" s="13" t="str">
        <f>IF(O61+P61=D61," ","GRESEALA")</f>
        <v xml:space="preserve"> </v>
      </c>
      <c r="BI61" s="13" t="str">
        <f>IF(Q61+S61+T61+U61+V61+W61=D61," ","GRESEALA")</f>
        <v xml:space="preserve"> </v>
      </c>
      <c r="BJ61" s="13" t="str">
        <f>IF(X61+Y61+Z61=D61," ","GRESEALA")</f>
        <v xml:space="preserve"> </v>
      </c>
      <c r="BK61" s="17" t="str">
        <f>IF(AA61+AC61+AE61+AF61+AG61+AH61+AI61+AJ61+AK61+AL61+AM61+AN61+AO61+AP61+AQ61+AR61+AS61&gt;=D61," ","GRESEALA")</f>
        <v xml:space="preserve"> </v>
      </c>
    </row>
    <row r="62" spans="2:64" s="20" customFormat="1" ht="38.25" customHeight="1" x14ac:dyDescent="0.35">
      <c r="B62" s="156">
        <v>15.1</v>
      </c>
      <c r="C62" s="76" t="s">
        <v>122</v>
      </c>
      <c r="D62" s="133">
        <f t="shared" si="0"/>
        <v>1</v>
      </c>
      <c r="E62" s="100">
        <f>'ian25'!E62+'feb25'!E62+'mar25'!E62+'apr25'!E62+'mai25'!E62+'iun25'!E62</f>
        <v>0</v>
      </c>
      <c r="F62" s="100">
        <f>'ian25'!F62+'feb25'!F62+'mar25'!F62+'apr25'!F62+'mai25'!F62+'iun25'!F62</f>
        <v>1</v>
      </c>
      <c r="G62" s="100">
        <f>'ian25'!G62+'feb25'!G62+'mar25'!G62+'apr25'!G62+'mai25'!G62+'iun25'!G62</f>
        <v>1</v>
      </c>
      <c r="H62" s="100">
        <f>'ian25'!H62+'feb25'!H62+'mar25'!H62+'apr25'!H62+'mai25'!H62+'iun25'!H62</f>
        <v>1</v>
      </c>
      <c r="I62" s="100">
        <f>'ian25'!I62+'feb25'!I62+'mar25'!I62+'apr25'!I62+'mai25'!I62+'iun25'!I62</f>
        <v>0</v>
      </c>
      <c r="J62" s="100">
        <f>'ian25'!J62+'feb25'!J62+'mar25'!J62+'apr25'!J62+'mai25'!J62+'iun25'!J62</f>
        <v>0</v>
      </c>
      <c r="K62" s="100">
        <f>'ian25'!K62+'feb25'!K62+'mar25'!K62+'apr25'!K62+'mai25'!K62+'iun25'!K62</f>
        <v>0</v>
      </c>
      <c r="L62" s="100">
        <f>'ian25'!L62+'feb25'!L62+'mar25'!L62+'apr25'!L62+'mai25'!L62+'iun25'!L62</f>
        <v>0</v>
      </c>
      <c r="M62" s="100">
        <f>'ian25'!M62+'feb25'!M62+'mar25'!M62+'apr25'!M62+'mai25'!M62+'iun25'!M62</f>
        <v>0</v>
      </c>
      <c r="N62" s="100">
        <f>'ian25'!N62+'feb25'!N62+'mar25'!N62+'apr25'!N62+'mai25'!N62+'iun25'!N62</f>
        <v>0</v>
      </c>
      <c r="O62" s="100">
        <f>'ian25'!O62+'feb25'!O62+'mar25'!O62+'apr25'!O62+'mai25'!O62+'iun25'!O62</f>
        <v>0</v>
      </c>
      <c r="P62" s="100">
        <f>'ian25'!P62+'feb25'!P62+'mar25'!P62+'apr25'!P62+'mai25'!P62+'iun25'!P62</f>
        <v>1</v>
      </c>
      <c r="Q62" s="100">
        <f>'ian25'!Q62+'feb25'!Q62+'mar25'!Q62+'apr25'!Q62+'mai25'!Q62+'iun25'!Q62</f>
        <v>0</v>
      </c>
      <c r="R62" s="100">
        <f>'ian25'!R62+'feb25'!R62+'mar25'!R62+'apr25'!R62+'mai25'!R62+'iun25'!R62</f>
        <v>0</v>
      </c>
      <c r="S62" s="100">
        <f>'ian25'!S62+'feb25'!S62+'mar25'!S62+'apr25'!S62+'mai25'!S62+'iun25'!S62</f>
        <v>1</v>
      </c>
      <c r="T62" s="100">
        <f>'ian25'!T62+'feb25'!T62+'mar25'!T62+'apr25'!T62+'mai25'!T62+'iun25'!T62</f>
        <v>0</v>
      </c>
      <c r="U62" s="100">
        <f>'ian25'!U62+'feb25'!U62+'mar25'!U62+'apr25'!U62+'mai25'!U62+'iun25'!U62</f>
        <v>0</v>
      </c>
      <c r="V62" s="100">
        <f>'ian25'!V62+'feb25'!V62+'mar25'!V62+'apr25'!V62+'mai25'!V62+'iun25'!V62</f>
        <v>0</v>
      </c>
      <c r="W62" s="100">
        <f>'ian25'!W62+'feb25'!W62+'mar25'!W62+'apr25'!W62+'mai25'!W62+'iun25'!W62</f>
        <v>0</v>
      </c>
      <c r="X62" s="100">
        <f>'ian25'!X62+'feb25'!X62+'mar25'!X62+'apr25'!X62+'mai25'!X62+'iun25'!X62</f>
        <v>1</v>
      </c>
      <c r="Y62" s="100">
        <f>'ian25'!Y62+'feb25'!Y62+'mar25'!Y62+'apr25'!Y62+'mai25'!Y62+'iun25'!Y62</f>
        <v>0</v>
      </c>
      <c r="Z62" s="100">
        <f>'ian25'!Z62+'feb25'!Z62+'mar25'!Z62+'apr25'!Z62+'mai25'!Z62+'iun25'!Z62</f>
        <v>0</v>
      </c>
      <c r="AA62" s="100">
        <f>'ian25'!AA62+'feb25'!AA62+'mar25'!AA62+'apr25'!AA62+'mai25'!AA62+'iun25'!AA62</f>
        <v>0</v>
      </c>
      <c r="AB62" s="100">
        <f>'ian25'!AB62+'feb25'!AB62+'mar25'!AB62+'apr25'!AB62+'mai25'!AB62+'iun25'!AB62</f>
        <v>0</v>
      </c>
      <c r="AC62" s="100">
        <f>'ian25'!AC62+'feb25'!AC62+'mar25'!AC62+'apr25'!AC62+'mai25'!AC62+'iun25'!AC62</f>
        <v>0</v>
      </c>
      <c r="AD62" s="100">
        <f>'ian25'!AD62+'feb25'!AD62+'mar25'!AD62+'apr25'!AD62+'mai25'!AD62+'iun25'!AD62</f>
        <v>0</v>
      </c>
      <c r="AE62" s="100">
        <f>'ian25'!AE62+'feb25'!AE62+'mar25'!AE62+'apr25'!AE62+'mai25'!AE62+'iun25'!AE62</f>
        <v>1</v>
      </c>
      <c r="AF62" s="100">
        <f>'ian25'!AF62+'feb25'!AF62+'mar25'!AF62+'apr25'!AF62+'mai25'!AF62+'iun25'!AF62</f>
        <v>0</v>
      </c>
      <c r="AG62" s="100">
        <f>'ian25'!AG62+'feb25'!AG62+'mar25'!AG62+'apr25'!AG62+'mai25'!AG62+'iun25'!AG62</f>
        <v>0</v>
      </c>
      <c r="AH62" s="100">
        <f>'ian25'!AH62+'feb25'!AH62+'mar25'!AH62+'apr25'!AH62+'mai25'!AH62+'iun25'!AH62</f>
        <v>0</v>
      </c>
      <c r="AI62" s="100">
        <f>'ian25'!AI62+'feb25'!AI62+'mar25'!AI62+'apr25'!AI62+'mai25'!AI62+'iun25'!AI62</f>
        <v>0</v>
      </c>
      <c r="AJ62" s="100">
        <f>'ian25'!AJ62+'feb25'!AJ62+'mar25'!AJ62+'apr25'!AJ62+'mai25'!AJ62+'iun25'!AJ62</f>
        <v>0</v>
      </c>
      <c r="AK62" s="100">
        <f>'ian25'!AK62+'feb25'!AK62+'mar25'!AK62+'apr25'!AK62+'mai25'!AK62+'iun25'!AK62</f>
        <v>0</v>
      </c>
      <c r="AL62" s="100">
        <f>'ian25'!AL62+'feb25'!AL62+'mar25'!AL62+'apr25'!AL62+'mai25'!AL62+'iun25'!AL62</f>
        <v>0</v>
      </c>
      <c r="AM62" s="100">
        <f>'ian25'!AM62+'feb25'!AM62+'mar25'!AM62+'apr25'!AM62+'mai25'!AM62+'iun25'!AM62</f>
        <v>0</v>
      </c>
      <c r="AN62" s="100">
        <f>'ian25'!AN62+'feb25'!AN62+'mar25'!AN62+'apr25'!AN62+'mai25'!AN62+'iun25'!AN62</f>
        <v>0</v>
      </c>
      <c r="AO62" s="100">
        <f>'ian25'!AO62+'feb25'!AO62+'mar25'!AO62+'apr25'!AO62+'mai25'!AO62+'iun25'!AO62</f>
        <v>0</v>
      </c>
      <c r="AP62" s="100">
        <f>'ian25'!AP62+'feb25'!AP62+'mar25'!AP62+'apr25'!AP62+'mai25'!AP62+'iun25'!AP62</f>
        <v>0</v>
      </c>
      <c r="AQ62" s="100">
        <f>'ian25'!AQ62+'feb25'!AQ62+'mar25'!AQ62+'apr25'!AQ62+'mai25'!AQ62+'iun25'!AQ62</f>
        <v>0</v>
      </c>
      <c r="AR62" s="100">
        <f>'ian25'!AR62+'feb25'!AR62+'mar25'!AR62+'apr25'!AR62+'mai25'!AR62+'iun25'!AR62</f>
        <v>0</v>
      </c>
      <c r="AS62" s="100">
        <f>'ian25'!AS62+'feb25'!AS62+'mar25'!AS62+'apr25'!AS62+'mai25'!AS62+'iun25'!AS62</f>
        <v>0</v>
      </c>
      <c r="AT62" s="146"/>
      <c r="AU62" s="13" t="str">
        <f>IF(E62+F62=D62," ","GRESEALA")</f>
        <v xml:space="preserve"> </v>
      </c>
      <c r="AV62" s="17" t="str">
        <f>IF(G62+K62+I62+L62+M62=D62," ","GRESEALA")</f>
        <v xml:space="preserve"> </v>
      </c>
      <c r="AW62" s="13" t="str">
        <f>IF(O62+P62=D62," ","GRESEALA")</f>
        <v xml:space="preserve"> </v>
      </c>
      <c r="AX62" s="13" t="str">
        <f>IF(Q62+S62+T62+U62+V62+W62=D62," ","GRESEALA")</f>
        <v xml:space="preserve"> </v>
      </c>
      <c r="AY62" s="13" t="str">
        <f>IF(X62+Y62+Z62=D62," ","GRESEALA")</f>
        <v xml:space="preserve"> </v>
      </c>
      <c r="AZ62" s="13" t="str">
        <f>IF(AA62+AC62+AE62+AF62+AG62+AH62+AI62+AJ62+AK62+AL62+AR62+AS62&gt;=D62," ","GRESEALA")</f>
        <v xml:space="preserve"> </v>
      </c>
      <c r="BA62" s="13" t="str">
        <f>IF(E63+F63=D63," ","GRESEALA")</f>
        <v xml:space="preserve"> </v>
      </c>
      <c r="BB62" s="17" t="str">
        <f>IF(G63+K63+I63+L63+M63=D63," ","GRESEALA")</f>
        <v xml:space="preserve"> </v>
      </c>
      <c r="BC62" s="13" t="str">
        <f>IF(O63+P63=D63," ","GRESEALA")</f>
        <v xml:space="preserve"> </v>
      </c>
      <c r="BD62" s="13" t="str">
        <f>IF(Q63+S63+T63+U63+V63+W63=D63," ","GRESEALA")</f>
        <v xml:space="preserve"> </v>
      </c>
      <c r="BE62" s="13" t="str">
        <f>IF(X63+Y63+Z63=D63," ","GRESEALA")</f>
        <v xml:space="preserve"> </v>
      </c>
      <c r="BF62" s="17" t="str">
        <f>IF(AA63+AC63+AE63+AF63+AG63+AH63+AI63+AJ63+AK63+AL63+AM63+AN63+AO63+AP63+AQ63+AR63+AS63&gt;=D63," ","GRESEALA")</f>
        <v xml:space="preserve"> </v>
      </c>
      <c r="BG62" s="13" t="str">
        <f>IF(E64+F64=D64," ","GRESEALA")</f>
        <v xml:space="preserve"> </v>
      </c>
      <c r="BH62" s="17" t="str">
        <f>IF(G64+K64+I64+L64+M64=D64," ","GRESEALA")</f>
        <v xml:space="preserve"> </v>
      </c>
      <c r="BI62" s="13" t="str">
        <f>IF(O64+P64=D64," ","GRESEALA")</f>
        <v xml:space="preserve"> </v>
      </c>
      <c r="BJ62" s="13" t="str">
        <f>IF(Q64+S64+T64+U64+V64+W64=D64," ","GRESEALA")</f>
        <v xml:space="preserve"> </v>
      </c>
      <c r="BK62" s="13" t="str">
        <f>IF(X64+Y64+Z64=D64," ","GRESEALA")</f>
        <v xml:space="preserve"> </v>
      </c>
    </row>
    <row r="63" spans="2:64" ht="42.75" customHeight="1" x14ac:dyDescent="0.45">
      <c r="B63" s="149">
        <v>15</v>
      </c>
      <c r="C63" s="81" t="s">
        <v>123</v>
      </c>
      <c r="D63" s="129">
        <f t="shared" si="0"/>
        <v>0</v>
      </c>
      <c r="E63" s="100">
        <f>'ian25'!E63+'feb25'!E63+'mar25'!E63+'apr25'!E63+'mai25'!E63+'iun25'!E63</f>
        <v>0</v>
      </c>
      <c r="F63" s="100">
        <f>'ian25'!F63+'feb25'!F63+'mar25'!F63+'apr25'!F63+'mai25'!F63+'iun25'!F63</f>
        <v>0</v>
      </c>
      <c r="G63" s="100">
        <f>'ian25'!G63+'feb25'!G63+'mar25'!G63+'apr25'!G63+'mai25'!G63+'iun25'!G63</f>
        <v>0</v>
      </c>
      <c r="H63" s="100">
        <f>'ian25'!H63+'feb25'!H63+'mar25'!H63+'apr25'!H63+'mai25'!H63+'iun25'!H63</f>
        <v>0</v>
      </c>
      <c r="I63" s="100">
        <f>'ian25'!I63+'feb25'!I63+'mar25'!I63+'apr25'!I63+'mai25'!I63+'iun25'!I63</f>
        <v>0</v>
      </c>
      <c r="J63" s="100">
        <f>'ian25'!J63+'feb25'!J63+'mar25'!J63+'apr25'!J63+'mai25'!J63+'iun25'!J63</f>
        <v>0</v>
      </c>
      <c r="K63" s="100">
        <f>'ian25'!K63+'feb25'!K63+'mar25'!K63+'apr25'!K63+'mai25'!K63+'iun25'!K63</f>
        <v>0</v>
      </c>
      <c r="L63" s="100">
        <f>'ian25'!L63+'feb25'!L63+'mar25'!L63+'apr25'!L63+'mai25'!L63+'iun25'!L63</f>
        <v>0</v>
      </c>
      <c r="M63" s="100">
        <f>'ian25'!M63+'feb25'!M63+'mar25'!M63+'apr25'!M63+'mai25'!M63+'iun25'!M63</f>
        <v>0</v>
      </c>
      <c r="N63" s="100">
        <f>'ian25'!N63+'feb25'!N63+'mar25'!N63+'apr25'!N63+'mai25'!N63+'iun25'!N63</f>
        <v>0</v>
      </c>
      <c r="O63" s="100">
        <f>'ian25'!O63+'feb25'!O63+'mar25'!O63+'apr25'!O63+'mai25'!O63+'iun25'!O63</f>
        <v>0</v>
      </c>
      <c r="P63" s="100">
        <f>'ian25'!P63+'feb25'!P63+'mar25'!P63+'apr25'!P63+'mai25'!P63+'iun25'!P63</f>
        <v>0</v>
      </c>
      <c r="Q63" s="100">
        <f>'ian25'!Q63+'feb25'!Q63+'mar25'!Q63+'apr25'!Q63+'mai25'!Q63+'iun25'!Q63</f>
        <v>0</v>
      </c>
      <c r="R63" s="100">
        <f>'ian25'!R63+'feb25'!R63+'mar25'!R63+'apr25'!R63+'mai25'!R63+'iun25'!R63</f>
        <v>0</v>
      </c>
      <c r="S63" s="100">
        <f>'ian25'!S63+'feb25'!S63+'mar25'!S63+'apr25'!S63+'mai25'!S63+'iun25'!S63</f>
        <v>0</v>
      </c>
      <c r="T63" s="100">
        <f>'ian25'!T63+'feb25'!T63+'mar25'!T63+'apr25'!T63+'mai25'!T63+'iun25'!T63</f>
        <v>0</v>
      </c>
      <c r="U63" s="100">
        <f>'ian25'!U63+'feb25'!U63+'mar25'!U63+'apr25'!U63+'mai25'!U63+'iun25'!U63</f>
        <v>0</v>
      </c>
      <c r="V63" s="100">
        <f>'ian25'!V63+'feb25'!V63+'mar25'!V63+'apr25'!V63+'mai25'!V63+'iun25'!V63</f>
        <v>0</v>
      </c>
      <c r="W63" s="100">
        <f>'ian25'!W63+'feb25'!W63+'mar25'!W63+'apr25'!W63+'mai25'!W63+'iun25'!W63</f>
        <v>0</v>
      </c>
      <c r="X63" s="100">
        <f>'ian25'!X63+'feb25'!X63+'mar25'!X63+'apr25'!X63+'mai25'!X63+'iun25'!X63</f>
        <v>0</v>
      </c>
      <c r="Y63" s="100">
        <f>'ian25'!Y63+'feb25'!Y63+'mar25'!Y63+'apr25'!Y63+'mai25'!Y63+'iun25'!Y63</f>
        <v>0</v>
      </c>
      <c r="Z63" s="100">
        <f>'ian25'!Z63+'feb25'!Z63+'mar25'!Z63+'apr25'!Z63+'mai25'!Z63+'iun25'!Z63</f>
        <v>0</v>
      </c>
      <c r="AA63" s="100">
        <f>'ian25'!AA63+'feb25'!AA63+'mar25'!AA63+'apr25'!AA63+'mai25'!AA63+'iun25'!AA63</f>
        <v>0</v>
      </c>
      <c r="AB63" s="100">
        <f>'ian25'!AB63+'feb25'!AB63+'mar25'!AB63+'apr25'!AB63+'mai25'!AB63+'iun25'!AB63</f>
        <v>0</v>
      </c>
      <c r="AC63" s="100">
        <f>'ian25'!AC63+'feb25'!AC63+'mar25'!AC63+'apr25'!AC63+'mai25'!AC63+'iun25'!AC63</f>
        <v>0</v>
      </c>
      <c r="AD63" s="100">
        <f>'ian25'!AD63+'feb25'!AD63+'mar25'!AD63+'apr25'!AD63+'mai25'!AD63+'iun25'!AD63</f>
        <v>0</v>
      </c>
      <c r="AE63" s="100">
        <f>'ian25'!AE63+'feb25'!AE63+'mar25'!AE63+'apr25'!AE63+'mai25'!AE63+'iun25'!AE63</f>
        <v>0</v>
      </c>
      <c r="AF63" s="100">
        <f>'ian25'!AF63+'feb25'!AF63+'mar25'!AF63+'apr25'!AF63+'mai25'!AF63+'iun25'!AF63</f>
        <v>0</v>
      </c>
      <c r="AG63" s="100">
        <f>'ian25'!AG63+'feb25'!AG63+'mar25'!AG63+'apr25'!AG63+'mai25'!AG63+'iun25'!AG63</f>
        <v>0</v>
      </c>
      <c r="AH63" s="100">
        <f>'ian25'!AH63+'feb25'!AH63+'mar25'!AH63+'apr25'!AH63+'mai25'!AH63+'iun25'!AH63</f>
        <v>0</v>
      </c>
      <c r="AI63" s="100">
        <f>'ian25'!AI63+'feb25'!AI63+'mar25'!AI63+'apr25'!AI63+'mai25'!AI63+'iun25'!AI63</f>
        <v>0</v>
      </c>
      <c r="AJ63" s="100">
        <f>'ian25'!AJ63+'feb25'!AJ63+'mar25'!AJ63+'apr25'!AJ63+'mai25'!AJ63+'iun25'!AJ63</f>
        <v>0</v>
      </c>
      <c r="AK63" s="100">
        <f>'ian25'!AK63+'feb25'!AK63+'mar25'!AK63+'apr25'!AK63+'mai25'!AK63+'iun25'!AK63</f>
        <v>0</v>
      </c>
      <c r="AL63" s="100">
        <f>'ian25'!AL63+'feb25'!AL63+'mar25'!AL63+'apr25'!AL63+'mai25'!AL63+'iun25'!AL63</f>
        <v>0</v>
      </c>
      <c r="AM63" s="100">
        <f>'ian25'!AM63+'feb25'!AM63+'mar25'!AM63+'apr25'!AM63+'mai25'!AM63+'iun25'!AM63</f>
        <v>0</v>
      </c>
      <c r="AN63" s="100">
        <f>'ian25'!AN63+'feb25'!AN63+'mar25'!AN63+'apr25'!AN63+'mai25'!AN63+'iun25'!AN63</f>
        <v>0</v>
      </c>
      <c r="AO63" s="100">
        <f>'ian25'!AO63+'feb25'!AO63+'mar25'!AO63+'apr25'!AO63+'mai25'!AO63+'iun25'!AO63</f>
        <v>0</v>
      </c>
      <c r="AP63" s="100">
        <f>'ian25'!AP63+'feb25'!AP63+'mar25'!AP63+'apr25'!AP63+'mai25'!AP63+'iun25'!AP63</f>
        <v>0</v>
      </c>
      <c r="AQ63" s="100">
        <f>'ian25'!AQ63+'feb25'!AQ63+'mar25'!AQ63+'apr25'!AQ63+'mai25'!AQ63+'iun25'!AQ63</f>
        <v>0</v>
      </c>
      <c r="AR63" s="100">
        <f>'ian25'!AR63+'feb25'!AR63+'mar25'!AR63+'apr25'!AR63+'mai25'!AR63+'iun25'!AR63</f>
        <v>0</v>
      </c>
      <c r="AS63" s="100">
        <f>'ian25'!AS63+'feb25'!AS63+'mar25'!AS63+'apr25'!AS63+'mai25'!AS63+'iun25'!AS63</f>
        <v>0</v>
      </c>
      <c r="AT63" s="146"/>
      <c r="AU63" s="13" t="str">
        <f>IF(E65+E66+E67=E64," ","GRESEALA")</f>
        <v xml:space="preserve"> </v>
      </c>
      <c r="AV63" s="13" t="str">
        <f>IF(F65+F66+F67=F64," ","GRESEALA")</f>
        <v xml:space="preserve"> </v>
      </c>
      <c r="AW63" s="13" t="str">
        <f>IF(G65+G66+G67=G64," ","GRESEALA")</f>
        <v xml:space="preserve"> </v>
      </c>
      <c r="AX63" s="13" t="str">
        <f>IF(H65+H66+H67=H64," ","GRESEALA")</f>
        <v xml:space="preserve"> </v>
      </c>
      <c r="AY63" s="13" t="str">
        <f t="shared" ref="AY63:BE63" si="42">IF(K65+K66+K67=K64," ","GRESEALA")</f>
        <v xml:space="preserve"> </v>
      </c>
      <c r="AZ63" s="17" t="str">
        <f t="shared" si="42"/>
        <v xml:space="preserve"> </v>
      </c>
      <c r="BA63" s="13" t="str">
        <f t="shared" si="42"/>
        <v xml:space="preserve"> </v>
      </c>
      <c r="BB63" s="13" t="str">
        <f t="shared" si="42"/>
        <v xml:space="preserve"> </v>
      </c>
      <c r="BC63" s="13" t="str">
        <f t="shared" si="42"/>
        <v xml:space="preserve"> </v>
      </c>
      <c r="BD63" s="13" t="str">
        <f t="shared" si="42"/>
        <v xml:space="preserve"> </v>
      </c>
      <c r="BE63" s="13" t="str">
        <f t="shared" si="42"/>
        <v xml:space="preserve"> </v>
      </c>
      <c r="BF63" s="13" t="str">
        <f t="shared" ref="BF63:BK63" si="43">IF(S65+S66+S67=S64," ","GRESEALA")</f>
        <v xml:space="preserve"> </v>
      </c>
      <c r="BG63" s="13" t="str">
        <f t="shared" si="43"/>
        <v xml:space="preserve"> </v>
      </c>
      <c r="BH63" s="13" t="str">
        <f t="shared" si="43"/>
        <v xml:space="preserve"> </v>
      </c>
      <c r="BI63" s="13" t="str">
        <f t="shared" si="43"/>
        <v xml:space="preserve"> </v>
      </c>
      <c r="BJ63" s="13" t="str">
        <f t="shared" si="43"/>
        <v xml:space="preserve"> </v>
      </c>
      <c r="BK63" s="13" t="str">
        <f t="shared" si="43"/>
        <v xml:space="preserve"> </v>
      </c>
      <c r="BL63" s="5"/>
    </row>
    <row r="64" spans="2:64" ht="39.75" customHeight="1" x14ac:dyDescent="0.35">
      <c r="B64" s="147">
        <v>16</v>
      </c>
      <c r="C64" s="89" t="s">
        <v>124</v>
      </c>
      <c r="D64" s="139">
        <f t="shared" si="0"/>
        <v>0</v>
      </c>
      <c r="E64" s="100">
        <f>'ian25'!E64+'feb25'!E64+'mar25'!E64+'apr25'!E64+'mai25'!E64+'iun25'!E64</f>
        <v>0</v>
      </c>
      <c r="F64" s="100">
        <f>'ian25'!F64+'feb25'!F64+'mar25'!F64+'apr25'!F64+'mai25'!F64+'iun25'!F64</f>
        <v>0</v>
      </c>
      <c r="G64" s="100">
        <f>'ian25'!G64+'feb25'!G64+'mar25'!G64+'apr25'!G64+'mai25'!G64+'iun25'!G64</f>
        <v>0</v>
      </c>
      <c r="H64" s="100">
        <f>'ian25'!H64+'feb25'!H64+'mar25'!H64+'apr25'!H64+'mai25'!H64+'iun25'!H64</f>
        <v>0</v>
      </c>
      <c r="I64" s="100">
        <f>'ian25'!I64+'feb25'!I64+'mar25'!I64+'apr25'!I64+'mai25'!I64+'iun25'!I64</f>
        <v>0</v>
      </c>
      <c r="J64" s="100">
        <f>'ian25'!J64+'feb25'!J64+'mar25'!J64+'apr25'!J64+'mai25'!J64+'iun25'!J64</f>
        <v>0</v>
      </c>
      <c r="K64" s="100">
        <f>'ian25'!K64+'feb25'!K64+'mar25'!K64+'apr25'!K64+'mai25'!K64+'iun25'!K64</f>
        <v>0</v>
      </c>
      <c r="L64" s="100">
        <f>'ian25'!L64+'feb25'!L64+'mar25'!L64+'apr25'!L64+'mai25'!L64+'iun25'!L64</f>
        <v>0</v>
      </c>
      <c r="M64" s="100">
        <f>'ian25'!M64+'feb25'!M64+'mar25'!M64+'apr25'!M64+'mai25'!M64+'iun25'!M64</f>
        <v>0</v>
      </c>
      <c r="N64" s="100">
        <f>'ian25'!N64+'feb25'!N64+'mar25'!N64+'apr25'!N64+'mai25'!N64+'iun25'!N64</f>
        <v>0</v>
      </c>
      <c r="O64" s="100">
        <f>'ian25'!O64+'feb25'!O64+'mar25'!O64+'apr25'!O64+'mai25'!O64+'iun25'!O64</f>
        <v>0</v>
      </c>
      <c r="P64" s="100">
        <f>'ian25'!P64+'feb25'!P64+'mar25'!P64+'apr25'!P64+'mai25'!P64+'iun25'!P64</f>
        <v>0</v>
      </c>
      <c r="Q64" s="100">
        <f>'ian25'!Q64+'feb25'!Q64+'mar25'!Q64+'apr25'!Q64+'mai25'!Q64+'iun25'!Q64</f>
        <v>0</v>
      </c>
      <c r="R64" s="100">
        <f>'ian25'!R64+'feb25'!R64+'mar25'!R64+'apr25'!R64+'mai25'!R64+'iun25'!R64</f>
        <v>0</v>
      </c>
      <c r="S64" s="100">
        <f>'ian25'!S64+'feb25'!S64+'mar25'!S64+'apr25'!S64+'mai25'!S64+'iun25'!S64</f>
        <v>0</v>
      </c>
      <c r="T64" s="100">
        <f>'ian25'!T64+'feb25'!T64+'mar25'!T64+'apr25'!T64+'mai25'!T64+'iun25'!T64</f>
        <v>0</v>
      </c>
      <c r="U64" s="100">
        <f>'ian25'!U64+'feb25'!U64+'mar25'!U64+'apr25'!U64+'mai25'!U64+'iun25'!U64</f>
        <v>0</v>
      </c>
      <c r="V64" s="100">
        <f>'ian25'!V64+'feb25'!V64+'mar25'!V64+'apr25'!V64+'mai25'!V64+'iun25'!V64</f>
        <v>0</v>
      </c>
      <c r="W64" s="100">
        <f>'ian25'!W64+'feb25'!W64+'mar25'!W64+'apr25'!W64+'mai25'!W64+'iun25'!W64</f>
        <v>0</v>
      </c>
      <c r="X64" s="100">
        <f>'ian25'!X64+'feb25'!X64+'mar25'!X64+'apr25'!X64+'mai25'!X64+'iun25'!X64</f>
        <v>0</v>
      </c>
      <c r="Y64" s="100">
        <f>'ian25'!Y64+'feb25'!Y64+'mar25'!Y64+'apr25'!Y64+'mai25'!Y64+'iun25'!Y64</f>
        <v>0</v>
      </c>
      <c r="Z64" s="100">
        <f>'ian25'!Z64+'feb25'!Z64+'mar25'!Z64+'apr25'!Z64+'mai25'!Z64+'iun25'!Z64</f>
        <v>0</v>
      </c>
      <c r="AA64" s="100">
        <f>'ian25'!AA64+'feb25'!AA64+'mar25'!AA64+'apr25'!AA64+'mai25'!AA64+'iun25'!AA64</f>
        <v>0</v>
      </c>
      <c r="AB64" s="100">
        <f>'ian25'!AB64+'feb25'!AB64+'mar25'!AB64+'apr25'!AB64+'mai25'!AB64+'iun25'!AB64</f>
        <v>0</v>
      </c>
      <c r="AC64" s="100">
        <f>'ian25'!AC64+'feb25'!AC64+'mar25'!AC64+'apr25'!AC64+'mai25'!AC64+'iun25'!AC64</f>
        <v>0</v>
      </c>
      <c r="AD64" s="100">
        <f>'ian25'!AD64+'feb25'!AD64+'mar25'!AD64+'apr25'!AD64+'mai25'!AD64+'iun25'!AD64</f>
        <v>0</v>
      </c>
      <c r="AE64" s="100">
        <f>'ian25'!AE64+'feb25'!AE64+'mar25'!AE64+'apr25'!AE64+'mai25'!AE64+'iun25'!AE64</f>
        <v>0</v>
      </c>
      <c r="AF64" s="100">
        <f>'ian25'!AF64+'feb25'!AF64+'mar25'!AF64+'apr25'!AF64+'mai25'!AF64+'iun25'!AF64</f>
        <v>0</v>
      </c>
      <c r="AG64" s="100">
        <f>'ian25'!AG64+'feb25'!AG64+'mar25'!AG64+'apr25'!AG64+'mai25'!AG64+'iun25'!AG64</f>
        <v>0</v>
      </c>
      <c r="AH64" s="100">
        <f>'ian25'!AH64+'feb25'!AH64+'mar25'!AH64+'apr25'!AH64+'mai25'!AH64+'iun25'!AH64</f>
        <v>0</v>
      </c>
      <c r="AI64" s="100">
        <f>'ian25'!AI64+'feb25'!AI64+'mar25'!AI64+'apr25'!AI64+'mai25'!AI64+'iun25'!AI64</f>
        <v>0</v>
      </c>
      <c r="AJ64" s="100">
        <f>'ian25'!AJ64+'feb25'!AJ64+'mar25'!AJ64+'apr25'!AJ64+'mai25'!AJ64+'iun25'!AJ64</f>
        <v>0</v>
      </c>
      <c r="AK64" s="100">
        <f>'ian25'!AK64+'feb25'!AK64+'mar25'!AK64+'apr25'!AK64+'mai25'!AK64+'iun25'!AK64</f>
        <v>0</v>
      </c>
      <c r="AL64" s="100">
        <f>'ian25'!AL64+'feb25'!AL64+'mar25'!AL64+'apr25'!AL64+'mai25'!AL64+'iun25'!AL64</f>
        <v>0</v>
      </c>
      <c r="AM64" s="100">
        <f>'ian25'!AM64+'feb25'!AM64+'mar25'!AM64+'apr25'!AM64+'mai25'!AM64+'iun25'!AM64</f>
        <v>0</v>
      </c>
      <c r="AN64" s="100">
        <f>'ian25'!AN64+'feb25'!AN64+'mar25'!AN64+'apr25'!AN64+'mai25'!AN64+'iun25'!AN64</f>
        <v>0</v>
      </c>
      <c r="AO64" s="100">
        <f>'ian25'!AO64+'feb25'!AO64+'mar25'!AO64+'apr25'!AO64+'mai25'!AO64+'iun25'!AO64</f>
        <v>0</v>
      </c>
      <c r="AP64" s="100">
        <f>'ian25'!AP64+'feb25'!AP64+'mar25'!AP64+'apr25'!AP64+'mai25'!AP64+'iun25'!AP64</f>
        <v>0</v>
      </c>
      <c r="AQ64" s="100">
        <f>'ian25'!AQ64+'feb25'!AQ64+'mar25'!AQ64+'apr25'!AQ64+'mai25'!AQ64+'iun25'!AQ64</f>
        <v>0</v>
      </c>
      <c r="AR64" s="100">
        <f>'ian25'!AR64+'feb25'!AR64+'mar25'!AR64+'apr25'!AR64+'mai25'!AR64+'iun25'!AR64</f>
        <v>0</v>
      </c>
      <c r="AS64" s="100">
        <f>'ian25'!AS64+'feb25'!AS64+'mar25'!AS64+'apr25'!AS64+'mai25'!AS64+'iun25'!AS64</f>
        <v>0</v>
      </c>
      <c r="AT64" s="146"/>
      <c r="AU64" s="13" t="str">
        <f t="shared" ref="AU64:BH64" si="44">IF(Y65+Y66+Y67=Y64," ","GRESEALA")</f>
        <v xml:space="preserve"> </v>
      </c>
      <c r="AV64" s="13" t="str">
        <f t="shared" si="44"/>
        <v xml:space="preserve"> </v>
      </c>
      <c r="AW64" s="13" t="str">
        <f t="shared" si="44"/>
        <v xml:space="preserve"> </v>
      </c>
      <c r="AX64" s="13" t="str">
        <f t="shared" si="44"/>
        <v xml:space="preserve"> </v>
      </c>
      <c r="AY64" s="13" t="str">
        <f t="shared" si="44"/>
        <v xml:space="preserve"> </v>
      </c>
      <c r="AZ64" s="13" t="str">
        <f t="shared" si="44"/>
        <v xml:space="preserve"> </v>
      </c>
      <c r="BA64" s="13" t="str">
        <f t="shared" si="44"/>
        <v xml:space="preserve"> </v>
      </c>
      <c r="BB64" s="13" t="str">
        <f t="shared" si="44"/>
        <v xml:space="preserve"> </v>
      </c>
      <c r="BC64" s="13" t="str">
        <f t="shared" si="44"/>
        <v xml:space="preserve"> </v>
      </c>
      <c r="BD64" s="13" t="str">
        <f t="shared" si="44"/>
        <v xml:space="preserve"> </v>
      </c>
      <c r="BE64" s="13" t="str">
        <f t="shared" si="44"/>
        <v xml:space="preserve"> </v>
      </c>
      <c r="BF64" s="13" t="str">
        <f t="shared" si="44"/>
        <v xml:space="preserve"> </v>
      </c>
      <c r="BG64" s="13" t="str">
        <f t="shared" si="44"/>
        <v xml:space="preserve"> </v>
      </c>
      <c r="BH64" s="13" t="str">
        <f t="shared" si="44"/>
        <v xml:space="preserve"> </v>
      </c>
      <c r="BI64" s="13" t="str">
        <f t="shared" ref="BI64:BJ64" si="45">IF(AR65+AR66+AR67=AR64," ","GRESEALA")</f>
        <v xml:space="preserve"> </v>
      </c>
      <c r="BJ64" s="13" t="str">
        <f t="shared" si="45"/>
        <v xml:space="preserve"> </v>
      </c>
      <c r="BK64" s="17" t="str">
        <f>IF(AA64+AC64+AE64+AF64+AG64+AH64+AI64+AJ64+AK64+AL64+AM64+AN64+AO64+AP64+AQ64+AR64+AS64&gt;=D64," ","GRESEALA")</f>
        <v xml:space="preserve"> </v>
      </c>
      <c r="BL64" s="33" t="str">
        <f>IF(X35+Y35+Z35=D35," ","GRESEALA")</f>
        <v xml:space="preserve"> </v>
      </c>
    </row>
    <row r="65" spans="2:66" ht="22.5" customHeight="1" x14ac:dyDescent="0.45">
      <c r="B65" s="150" t="s">
        <v>125</v>
      </c>
      <c r="C65" s="90"/>
      <c r="D65" s="129">
        <f t="shared" si="0"/>
        <v>0</v>
      </c>
      <c r="E65" s="100">
        <f>'ian25'!E65+'feb25'!E65+'mar25'!E65+'apr25'!E65+'mai25'!E65+'iun25'!E65</f>
        <v>0</v>
      </c>
      <c r="F65" s="100">
        <f>'ian25'!F65+'feb25'!F65+'mar25'!F65+'apr25'!F65+'mai25'!F65+'iun25'!F65</f>
        <v>0</v>
      </c>
      <c r="G65" s="100">
        <f>'ian25'!G65+'feb25'!G65+'mar25'!G65+'apr25'!G65+'mai25'!G65+'iun25'!G65</f>
        <v>0</v>
      </c>
      <c r="H65" s="100">
        <f>'ian25'!H65+'feb25'!H65+'mar25'!H65+'apr25'!H65+'mai25'!H65+'iun25'!H65</f>
        <v>0</v>
      </c>
      <c r="I65" s="100">
        <f>'ian25'!I65+'feb25'!I65+'mar25'!I65+'apr25'!I65+'mai25'!I65+'iun25'!I65</f>
        <v>0</v>
      </c>
      <c r="J65" s="100">
        <f>'ian25'!J65+'feb25'!J65+'mar25'!J65+'apr25'!J65+'mai25'!J65+'iun25'!J65</f>
        <v>0</v>
      </c>
      <c r="K65" s="100">
        <f>'ian25'!K65+'feb25'!K65+'mar25'!K65+'apr25'!K65+'mai25'!K65+'iun25'!K65</f>
        <v>0</v>
      </c>
      <c r="L65" s="100">
        <f>'ian25'!L65+'feb25'!L65+'mar25'!L65+'apr25'!L65+'mai25'!L65+'iun25'!L65</f>
        <v>0</v>
      </c>
      <c r="M65" s="100">
        <f>'ian25'!M65+'feb25'!M65+'mar25'!M65+'apr25'!M65+'mai25'!M65+'iun25'!M65</f>
        <v>0</v>
      </c>
      <c r="N65" s="100">
        <f>'ian25'!N65+'feb25'!N65+'mar25'!N65+'apr25'!N65+'mai25'!N65+'iun25'!N65</f>
        <v>0</v>
      </c>
      <c r="O65" s="100">
        <f>'ian25'!O65+'feb25'!O65+'mar25'!O65+'apr25'!O65+'mai25'!O65+'iun25'!O65</f>
        <v>0</v>
      </c>
      <c r="P65" s="100">
        <f>'ian25'!P65+'feb25'!P65+'mar25'!P65+'apr25'!P65+'mai25'!P65+'iun25'!P65</f>
        <v>0</v>
      </c>
      <c r="Q65" s="100">
        <f>'ian25'!Q65+'feb25'!Q65+'mar25'!Q65+'apr25'!Q65+'mai25'!Q65+'iun25'!Q65</f>
        <v>0</v>
      </c>
      <c r="R65" s="100">
        <f>'ian25'!R65+'feb25'!R65+'mar25'!R65+'apr25'!R65+'mai25'!R65+'iun25'!R65</f>
        <v>0</v>
      </c>
      <c r="S65" s="100">
        <f>'ian25'!S65+'feb25'!S65+'mar25'!S65+'apr25'!S65+'mai25'!S65+'iun25'!S65</f>
        <v>0</v>
      </c>
      <c r="T65" s="100">
        <f>'ian25'!T65+'feb25'!T65+'mar25'!T65+'apr25'!T65+'mai25'!T65+'iun25'!T65</f>
        <v>0</v>
      </c>
      <c r="U65" s="100">
        <f>'ian25'!U65+'feb25'!U65+'mar25'!U65+'apr25'!U65+'mai25'!U65+'iun25'!U65</f>
        <v>0</v>
      </c>
      <c r="V65" s="100">
        <f>'ian25'!V65+'feb25'!V65+'mar25'!V65+'apr25'!V65+'mai25'!V65+'iun25'!V65</f>
        <v>0</v>
      </c>
      <c r="W65" s="100">
        <f>'ian25'!W65+'feb25'!W65+'mar25'!W65+'apr25'!W65+'mai25'!W65+'iun25'!W65</f>
        <v>0</v>
      </c>
      <c r="X65" s="100">
        <f>'ian25'!X65+'feb25'!X65+'mar25'!X65+'apr25'!X65+'mai25'!X65+'iun25'!X65</f>
        <v>0</v>
      </c>
      <c r="Y65" s="100">
        <f>'ian25'!Y65+'feb25'!Y65+'mar25'!Y65+'apr25'!Y65+'mai25'!Y65+'iun25'!Y65</f>
        <v>0</v>
      </c>
      <c r="Z65" s="100">
        <f>'ian25'!Z65+'feb25'!Z65+'mar25'!Z65+'apr25'!Z65+'mai25'!Z65+'iun25'!Z65</f>
        <v>0</v>
      </c>
      <c r="AA65" s="100">
        <f>'ian25'!AA65+'feb25'!AA65+'mar25'!AA65+'apr25'!AA65+'mai25'!AA65+'iun25'!AA65</f>
        <v>0</v>
      </c>
      <c r="AB65" s="100">
        <f>'ian25'!AB65+'feb25'!AB65+'mar25'!AB65+'apr25'!AB65+'mai25'!AB65+'iun25'!AB65</f>
        <v>0</v>
      </c>
      <c r="AC65" s="100">
        <f>'ian25'!AC65+'feb25'!AC65+'mar25'!AC65+'apr25'!AC65+'mai25'!AC65+'iun25'!AC65</f>
        <v>0</v>
      </c>
      <c r="AD65" s="100">
        <f>'ian25'!AD65+'feb25'!AD65+'mar25'!AD65+'apr25'!AD65+'mai25'!AD65+'iun25'!AD65</f>
        <v>0</v>
      </c>
      <c r="AE65" s="100">
        <f>'ian25'!AE65+'feb25'!AE65+'mar25'!AE65+'apr25'!AE65+'mai25'!AE65+'iun25'!AE65</f>
        <v>0</v>
      </c>
      <c r="AF65" s="100">
        <f>'ian25'!AF65+'feb25'!AF65+'mar25'!AF65+'apr25'!AF65+'mai25'!AF65+'iun25'!AF65</f>
        <v>0</v>
      </c>
      <c r="AG65" s="100">
        <f>'ian25'!AG65+'feb25'!AG65+'mar25'!AG65+'apr25'!AG65+'mai25'!AG65+'iun25'!AG65</f>
        <v>0</v>
      </c>
      <c r="AH65" s="100">
        <f>'ian25'!AH65+'feb25'!AH65+'mar25'!AH65+'apr25'!AH65+'mai25'!AH65+'iun25'!AH65</f>
        <v>0</v>
      </c>
      <c r="AI65" s="100">
        <f>'ian25'!AI65+'feb25'!AI65+'mar25'!AI65+'apr25'!AI65+'mai25'!AI65+'iun25'!AI65</f>
        <v>0</v>
      </c>
      <c r="AJ65" s="100">
        <f>'ian25'!AJ65+'feb25'!AJ65+'mar25'!AJ65+'apr25'!AJ65+'mai25'!AJ65+'iun25'!AJ65</f>
        <v>0</v>
      </c>
      <c r="AK65" s="100">
        <f>'ian25'!AK65+'feb25'!AK65+'mar25'!AK65+'apr25'!AK65+'mai25'!AK65+'iun25'!AK65</f>
        <v>0</v>
      </c>
      <c r="AL65" s="100">
        <f>'ian25'!AL65+'feb25'!AL65+'mar25'!AL65+'apr25'!AL65+'mai25'!AL65+'iun25'!AL65</f>
        <v>0</v>
      </c>
      <c r="AM65" s="100">
        <f>'ian25'!AM65+'feb25'!AM65+'mar25'!AM65+'apr25'!AM65+'mai25'!AM65+'iun25'!AM65</f>
        <v>0</v>
      </c>
      <c r="AN65" s="100">
        <f>'ian25'!AN65+'feb25'!AN65+'mar25'!AN65+'apr25'!AN65+'mai25'!AN65+'iun25'!AN65</f>
        <v>0</v>
      </c>
      <c r="AO65" s="100">
        <f>'ian25'!AO65+'feb25'!AO65+'mar25'!AO65+'apr25'!AO65+'mai25'!AO65+'iun25'!AO65</f>
        <v>0</v>
      </c>
      <c r="AP65" s="100">
        <f>'ian25'!AP65+'feb25'!AP65+'mar25'!AP65+'apr25'!AP65+'mai25'!AP65+'iun25'!AP65</f>
        <v>0</v>
      </c>
      <c r="AQ65" s="100">
        <f>'ian25'!AQ65+'feb25'!AQ65+'mar25'!AQ65+'apr25'!AQ65+'mai25'!AQ65+'iun25'!AQ65</f>
        <v>0</v>
      </c>
      <c r="AR65" s="100">
        <f>'ian25'!AR65+'feb25'!AR65+'mar25'!AR65+'apr25'!AR65+'mai25'!AR65+'iun25'!AR65</f>
        <v>0</v>
      </c>
      <c r="AS65" s="100">
        <f>'ian25'!AS65+'feb25'!AS65+'mar25'!AS65+'apr25'!AS65+'mai25'!AS65+'iun25'!AS65</f>
        <v>0</v>
      </c>
      <c r="AT65" s="146"/>
      <c r="AU65" s="13" t="str">
        <f>IF(E19+F19=D19," ","GRESEALA")</f>
        <v xml:space="preserve"> </v>
      </c>
      <c r="AV65" s="17" t="str">
        <f>IF(G19+K19+I19+L19+M19=D19," ","GRESEALA")</f>
        <v xml:space="preserve"> </v>
      </c>
      <c r="AW65" s="13" t="str">
        <f>IF(O19+P19=D19," ","GRESEALA")</f>
        <v xml:space="preserve"> </v>
      </c>
      <c r="AX65" s="13" t="str">
        <f>IF(Q19+S19+T19+U19+V19+W19=D19," ","GRESEALA")</f>
        <v xml:space="preserve"> </v>
      </c>
      <c r="AY65" s="13" t="str">
        <f>IF(X19+Y19+Z19=D19," ","GRESEALA")</f>
        <v xml:space="preserve"> </v>
      </c>
      <c r="AZ65" s="17" t="str">
        <f>IF(AA19+AC19+AE19+AF19+AG19+AH19+AI19+AJ19+AK19+AL19+AM19+AN19+AO19+AP19+AQ19+AR19+AS19&gt;=D19," ","GRESEALA")</f>
        <v xml:space="preserve"> </v>
      </c>
      <c r="BA65" s="33" t="str">
        <f>IF(E17+F17=D17," ","GRESEALA")</f>
        <v xml:space="preserve"> </v>
      </c>
      <c r="BB65" s="17" t="str">
        <f>IF(G17+K17+I17+L17+M17=D17," ","GRESEALA")</f>
        <v xml:space="preserve"> </v>
      </c>
      <c r="BC65" s="33" t="str">
        <f>IF(O17+P17=D17," ","GRESEALA")</f>
        <v xml:space="preserve"> </v>
      </c>
      <c r="BD65" s="33" t="str">
        <f>IF(Q17+S17+T17+U17+V17+W17=D17," ","GRESEALA")</f>
        <v xml:space="preserve"> </v>
      </c>
      <c r="BE65" s="33" t="str">
        <f>IF(X17+Y17+Z17=D17," ","GRESEALA")</f>
        <v xml:space="preserve"> </v>
      </c>
      <c r="BF65" s="33" t="str">
        <f>IF(E18+F18=D18," ","GRESEALA")</f>
        <v xml:space="preserve"> </v>
      </c>
      <c r="BG65" s="17" t="str">
        <f>IF(G18+K18+I18+L18+M18=D18," ","GRESEALA")</f>
        <v xml:space="preserve"> </v>
      </c>
      <c r="BH65" s="33" t="str">
        <f>IF(O18+P18=D18," ","GRESEALA")</f>
        <v xml:space="preserve"> </v>
      </c>
      <c r="BI65" s="33" t="str">
        <f>IF(Q18+S18+T18+U18+V18+W18=D18," ","GRESEALA")</f>
        <v xml:space="preserve"> </v>
      </c>
      <c r="BJ65" s="33" t="str">
        <f>IF(X18+Y18+Z18=D18," ","GRESEALA")</f>
        <v xml:space="preserve"> </v>
      </c>
      <c r="BK65" s="33" t="str">
        <f>IF(E19+F19=D19," ","GRESEALA")</f>
        <v xml:space="preserve"> </v>
      </c>
      <c r="BL65" s="33" t="str">
        <f>IF(E35+F35=D35," ","GRESEALA")</f>
        <v xml:space="preserve"> </v>
      </c>
      <c r="BM65" s="17" t="str">
        <f>IF(G35+K35+I35+L35+M35=D35," ","GRESEALA")</f>
        <v xml:space="preserve"> </v>
      </c>
      <c r="BN65" s="33" t="str">
        <f>IF(O35+P35=D35," ","GRESEALA")</f>
        <v xml:space="preserve"> </v>
      </c>
    </row>
    <row r="66" spans="2:66" ht="19.5" customHeight="1" x14ac:dyDescent="0.45">
      <c r="B66" s="150" t="s">
        <v>126</v>
      </c>
      <c r="C66" s="90"/>
      <c r="D66" s="129">
        <f t="shared" si="0"/>
        <v>0</v>
      </c>
      <c r="E66" s="100">
        <f>'ian25'!E66+'feb25'!E66+'mar25'!E66+'apr25'!E66+'mai25'!E66+'iun25'!E66</f>
        <v>0</v>
      </c>
      <c r="F66" s="100">
        <f>'ian25'!F66+'feb25'!F66+'mar25'!F66+'apr25'!F66+'mai25'!F66+'iun25'!F66</f>
        <v>0</v>
      </c>
      <c r="G66" s="100">
        <f>'ian25'!G66+'feb25'!G66+'mar25'!G66+'apr25'!G66+'mai25'!G66+'iun25'!G66</f>
        <v>0</v>
      </c>
      <c r="H66" s="100">
        <f>'ian25'!H66+'feb25'!H66+'mar25'!H66+'apr25'!H66+'mai25'!H66+'iun25'!H66</f>
        <v>0</v>
      </c>
      <c r="I66" s="100">
        <f>'ian25'!I66+'feb25'!I66+'mar25'!I66+'apr25'!I66+'mai25'!I66+'iun25'!I66</f>
        <v>0</v>
      </c>
      <c r="J66" s="100">
        <f>'ian25'!J66+'feb25'!J66+'mar25'!J66+'apr25'!J66+'mai25'!J66+'iun25'!J66</f>
        <v>0</v>
      </c>
      <c r="K66" s="100">
        <f>'ian25'!K66+'feb25'!K66+'mar25'!K66+'apr25'!K66+'mai25'!K66+'iun25'!K66</f>
        <v>0</v>
      </c>
      <c r="L66" s="100">
        <f>'ian25'!L66+'feb25'!L66+'mar25'!L66+'apr25'!L66+'mai25'!L66+'iun25'!L66</f>
        <v>0</v>
      </c>
      <c r="M66" s="100">
        <f>'ian25'!M66+'feb25'!M66+'mar25'!M66+'apr25'!M66+'mai25'!M66+'iun25'!M66</f>
        <v>0</v>
      </c>
      <c r="N66" s="100">
        <f>'ian25'!N66+'feb25'!N66+'mar25'!N66+'apr25'!N66+'mai25'!N66+'iun25'!N66</f>
        <v>0</v>
      </c>
      <c r="O66" s="100">
        <f>'ian25'!O66+'feb25'!O66+'mar25'!O66+'apr25'!O66+'mai25'!O66+'iun25'!O66</f>
        <v>0</v>
      </c>
      <c r="P66" s="100">
        <f>'ian25'!P66+'feb25'!P66+'mar25'!P66+'apr25'!P66+'mai25'!P66+'iun25'!P66</f>
        <v>0</v>
      </c>
      <c r="Q66" s="100">
        <f>'ian25'!Q66+'feb25'!Q66+'mar25'!Q66+'apr25'!Q66+'mai25'!Q66+'iun25'!Q66</f>
        <v>0</v>
      </c>
      <c r="R66" s="100">
        <f>'ian25'!R66+'feb25'!R66+'mar25'!R66+'apr25'!R66+'mai25'!R66+'iun25'!R66</f>
        <v>0</v>
      </c>
      <c r="S66" s="100">
        <f>'ian25'!S66+'feb25'!S66+'mar25'!S66+'apr25'!S66+'mai25'!S66+'iun25'!S66</f>
        <v>0</v>
      </c>
      <c r="T66" s="100">
        <f>'ian25'!T66+'feb25'!T66+'mar25'!T66+'apr25'!T66+'mai25'!T66+'iun25'!T66</f>
        <v>0</v>
      </c>
      <c r="U66" s="100">
        <f>'ian25'!U66+'feb25'!U66+'mar25'!U66+'apr25'!U66+'mai25'!U66+'iun25'!U66</f>
        <v>0</v>
      </c>
      <c r="V66" s="100">
        <f>'ian25'!V66+'feb25'!V66+'mar25'!V66+'apr25'!V66+'mai25'!V66+'iun25'!V66</f>
        <v>0</v>
      </c>
      <c r="W66" s="100">
        <f>'ian25'!W66+'feb25'!W66+'mar25'!W66+'apr25'!W66+'mai25'!W66+'iun25'!W66</f>
        <v>0</v>
      </c>
      <c r="X66" s="100">
        <f>'ian25'!X66+'feb25'!X66+'mar25'!X66+'apr25'!X66+'mai25'!X66+'iun25'!X66</f>
        <v>0</v>
      </c>
      <c r="Y66" s="100">
        <f>'ian25'!Y66+'feb25'!Y66+'mar25'!Y66+'apr25'!Y66+'mai25'!Y66+'iun25'!Y66</f>
        <v>0</v>
      </c>
      <c r="Z66" s="100">
        <f>'ian25'!Z66+'feb25'!Z66+'mar25'!Z66+'apr25'!Z66+'mai25'!Z66+'iun25'!Z66</f>
        <v>0</v>
      </c>
      <c r="AA66" s="100">
        <f>'ian25'!AA66+'feb25'!AA66+'mar25'!AA66+'apr25'!AA66+'mai25'!AA66+'iun25'!AA66</f>
        <v>0</v>
      </c>
      <c r="AB66" s="100">
        <f>'ian25'!AB66+'feb25'!AB66+'mar25'!AB66+'apr25'!AB66+'mai25'!AB66+'iun25'!AB66</f>
        <v>0</v>
      </c>
      <c r="AC66" s="100">
        <f>'ian25'!AC66+'feb25'!AC66+'mar25'!AC66+'apr25'!AC66+'mai25'!AC66+'iun25'!AC66</f>
        <v>0</v>
      </c>
      <c r="AD66" s="100">
        <f>'ian25'!AD66+'feb25'!AD66+'mar25'!AD66+'apr25'!AD66+'mai25'!AD66+'iun25'!AD66</f>
        <v>0</v>
      </c>
      <c r="AE66" s="100">
        <f>'ian25'!AE66+'feb25'!AE66+'mar25'!AE66+'apr25'!AE66+'mai25'!AE66+'iun25'!AE66</f>
        <v>0</v>
      </c>
      <c r="AF66" s="100">
        <f>'ian25'!AF66+'feb25'!AF66+'mar25'!AF66+'apr25'!AF66+'mai25'!AF66+'iun25'!AF66</f>
        <v>0</v>
      </c>
      <c r="AG66" s="100">
        <f>'ian25'!AG66+'feb25'!AG66+'mar25'!AG66+'apr25'!AG66+'mai25'!AG66+'iun25'!AG66</f>
        <v>0</v>
      </c>
      <c r="AH66" s="100">
        <f>'ian25'!AH66+'feb25'!AH66+'mar25'!AH66+'apr25'!AH66+'mai25'!AH66+'iun25'!AH66</f>
        <v>0</v>
      </c>
      <c r="AI66" s="100">
        <f>'ian25'!AI66+'feb25'!AI66+'mar25'!AI66+'apr25'!AI66+'mai25'!AI66+'iun25'!AI66</f>
        <v>0</v>
      </c>
      <c r="AJ66" s="100">
        <f>'ian25'!AJ66+'feb25'!AJ66+'mar25'!AJ66+'apr25'!AJ66+'mai25'!AJ66+'iun25'!AJ66</f>
        <v>0</v>
      </c>
      <c r="AK66" s="100">
        <f>'ian25'!AK66+'feb25'!AK66+'mar25'!AK66+'apr25'!AK66+'mai25'!AK66+'iun25'!AK66</f>
        <v>0</v>
      </c>
      <c r="AL66" s="100">
        <f>'ian25'!AL66+'feb25'!AL66+'mar25'!AL66+'apr25'!AL66+'mai25'!AL66+'iun25'!AL66</f>
        <v>0</v>
      </c>
      <c r="AM66" s="100">
        <f>'ian25'!AM66+'feb25'!AM66+'mar25'!AM66+'apr25'!AM66+'mai25'!AM66+'iun25'!AM66</f>
        <v>0</v>
      </c>
      <c r="AN66" s="100">
        <f>'ian25'!AN66+'feb25'!AN66+'mar25'!AN66+'apr25'!AN66+'mai25'!AN66+'iun25'!AN66</f>
        <v>0</v>
      </c>
      <c r="AO66" s="100">
        <f>'ian25'!AO66+'feb25'!AO66+'mar25'!AO66+'apr25'!AO66+'mai25'!AO66+'iun25'!AO66</f>
        <v>0</v>
      </c>
      <c r="AP66" s="100">
        <f>'ian25'!AP66+'feb25'!AP66+'mar25'!AP66+'apr25'!AP66+'mai25'!AP66+'iun25'!AP66</f>
        <v>0</v>
      </c>
      <c r="AQ66" s="100">
        <f>'ian25'!AQ66+'feb25'!AQ66+'mar25'!AQ66+'apr25'!AQ66+'mai25'!AQ66+'iun25'!AQ66</f>
        <v>0</v>
      </c>
      <c r="AR66" s="100">
        <f>'ian25'!AR66+'feb25'!AR66+'mar25'!AR66+'apr25'!AR66+'mai25'!AR66+'iun25'!AR66</f>
        <v>0</v>
      </c>
      <c r="AS66" s="100">
        <f>'ian25'!AS66+'feb25'!AS66+'mar25'!AS66+'apr25'!AS66+'mai25'!AS66+'iun25'!AS66</f>
        <v>0</v>
      </c>
      <c r="AT66" s="146"/>
      <c r="AU66" s="33" t="str">
        <f>IF(G19+I19+K19+L19+M19=D19," ","GRESEALA")</f>
        <v xml:space="preserve"> </v>
      </c>
      <c r="AV66" s="33" t="str">
        <f>IF(O19+P19=D19," ","GRESEALA")</f>
        <v xml:space="preserve"> </v>
      </c>
      <c r="AW66" s="33" t="str">
        <f>IF(Q19+S19+T19+U19+V19+W19=D19," ","GRESEALA")</f>
        <v xml:space="preserve"> </v>
      </c>
      <c r="AX66" s="33" t="str">
        <f>IF(X19+Y19+Z19=D19," ","GRESEALA")</f>
        <v xml:space="preserve"> </v>
      </c>
      <c r="AY66" s="33" t="str">
        <f>IF(E20+F20=D20," ","GRESEALA")</f>
        <v xml:space="preserve"> </v>
      </c>
      <c r="AZ66" s="17" t="str">
        <f>IF(G20+K20+I20+L20+M20=D20," ","GRESEALA")</f>
        <v xml:space="preserve"> </v>
      </c>
      <c r="BA66" s="33" t="str">
        <f>IF(O20+P20=D20," ","GRESEALA")</f>
        <v xml:space="preserve"> </v>
      </c>
      <c r="BB66" s="33" t="str">
        <f>IF(Q20+S20+T20+U20+V20+W20=D20," ","GRESEALA")</f>
        <v xml:space="preserve"> </v>
      </c>
      <c r="BC66" s="33" t="str">
        <f>IF(X20+Y20+Z20=D20," ","GRESEALA")</f>
        <v xml:space="preserve"> </v>
      </c>
      <c r="BD66" s="33" t="str">
        <f>IF(E21+F21=D21," ","GRESEALA")</f>
        <v xml:space="preserve"> </v>
      </c>
      <c r="BE66" s="17" t="str">
        <f>IF(G21+K21+I21+L21+M21=D21," ","GRESEALA")</f>
        <v xml:space="preserve"> </v>
      </c>
      <c r="BF66" s="33" t="str">
        <f>IF(O21+P21=D21," ","GRESEALA")</f>
        <v xml:space="preserve"> </v>
      </c>
      <c r="BG66" s="33" t="str">
        <f>IF(Q21+S21+T21+U21+V21+W21=D21," ","GRESEALA")</f>
        <v xml:space="preserve"> </v>
      </c>
      <c r="BH66" s="33" t="str">
        <f>IF(X21+Y21+Z21=D21," ","GRESEALA")</f>
        <v xml:space="preserve"> </v>
      </c>
      <c r="BI66" s="34" t="str">
        <f>IF(E22+F22=D22," ","GRESEALA")</f>
        <v xml:space="preserve"> </v>
      </c>
      <c r="BJ66" s="35" t="str">
        <f>IF(G22+K22+I22+L22+M22=D22," ","GRESEALA")</f>
        <v xml:space="preserve"> </v>
      </c>
      <c r="BK66" s="34" t="str">
        <f>IF(O22+P22=D22," ","GRESEALA")</f>
        <v xml:space="preserve"> </v>
      </c>
      <c r="BL66" s="36" t="str">
        <f>IF(Q22+S22+T22+U22+V22+W22=D22," ","GRESEALA")</f>
        <v xml:space="preserve"> </v>
      </c>
      <c r="BM66" s="37" t="str">
        <f>IF(X22+Y22+Z22=D22," ","GRESEALA")</f>
        <v xml:space="preserve"> </v>
      </c>
      <c r="BN66" s="33" t="str">
        <f>IF(Q35+S35+T35+U35+V35+W35=D35," ","GRESEALA")</f>
        <v xml:space="preserve"> </v>
      </c>
    </row>
    <row r="67" spans="2:66" ht="21" customHeight="1" x14ac:dyDescent="0.45">
      <c r="B67" s="150" t="s">
        <v>127</v>
      </c>
      <c r="C67" s="90"/>
      <c r="D67" s="129">
        <f t="shared" si="0"/>
        <v>0</v>
      </c>
      <c r="E67" s="100">
        <f>'ian25'!E67+'feb25'!E67+'mar25'!E67+'apr25'!E67+'mai25'!E67+'iun25'!E67</f>
        <v>0</v>
      </c>
      <c r="F67" s="100">
        <f>'ian25'!F67+'feb25'!F67+'mar25'!F67+'apr25'!F67+'mai25'!F67+'iun25'!F67</f>
        <v>0</v>
      </c>
      <c r="G67" s="100">
        <f>'ian25'!G67+'feb25'!G67+'mar25'!G67+'apr25'!G67+'mai25'!G67+'iun25'!G67</f>
        <v>0</v>
      </c>
      <c r="H67" s="100">
        <f>'ian25'!H67+'feb25'!H67+'mar25'!H67+'apr25'!H67+'mai25'!H67+'iun25'!H67</f>
        <v>0</v>
      </c>
      <c r="I67" s="100">
        <f>'ian25'!I67+'feb25'!I67+'mar25'!I67+'apr25'!I67+'mai25'!I67+'iun25'!I67</f>
        <v>0</v>
      </c>
      <c r="J67" s="100">
        <f>'ian25'!J67+'feb25'!J67+'mar25'!J67+'apr25'!J67+'mai25'!J67+'iun25'!J67</f>
        <v>0</v>
      </c>
      <c r="K67" s="100">
        <f>'ian25'!K67+'feb25'!K67+'mar25'!K67+'apr25'!K67+'mai25'!K67+'iun25'!K67</f>
        <v>0</v>
      </c>
      <c r="L67" s="100">
        <f>'ian25'!L67+'feb25'!L67+'mar25'!L67+'apr25'!L67+'mai25'!L67+'iun25'!L67</f>
        <v>0</v>
      </c>
      <c r="M67" s="100">
        <f>'ian25'!M67+'feb25'!M67+'mar25'!M67+'apr25'!M67+'mai25'!M67+'iun25'!M67</f>
        <v>0</v>
      </c>
      <c r="N67" s="100">
        <f>'ian25'!N67+'feb25'!N67+'mar25'!N67+'apr25'!N67+'mai25'!N67+'iun25'!N67</f>
        <v>0</v>
      </c>
      <c r="O67" s="100">
        <f>'ian25'!O67+'feb25'!O67+'mar25'!O67+'apr25'!O67+'mai25'!O67+'iun25'!O67</f>
        <v>0</v>
      </c>
      <c r="P67" s="100">
        <f>'ian25'!P67+'feb25'!P67+'mar25'!P67+'apr25'!P67+'mai25'!P67+'iun25'!P67</f>
        <v>0</v>
      </c>
      <c r="Q67" s="100">
        <f>'ian25'!Q67+'feb25'!Q67+'mar25'!Q67+'apr25'!Q67+'mai25'!Q67+'iun25'!Q67</f>
        <v>0</v>
      </c>
      <c r="R67" s="100">
        <f>'ian25'!R67+'feb25'!R67+'mar25'!R67+'apr25'!R67+'mai25'!R67+'iun25'!R67</f>
        <v>0</v>
      </c>
      <c r="S67" s="100">
        <f>'ian25'!S67+'feb25'!S67+'mar25'!S67+'apr25'!S67+'mai25'!S67+'iun25'!S67</f>
        <v>0</v>
      </c>
      <c r="T67" s="100">
        <f>'ian25'!T67+'feb25'!T67+'mar25'!T67+'apr25'!T67+'mai25'!T67+'iun25'!T67</f>
        <v>0</v>
      </c>
      <c r="U67" s="100">
        <f>'ian25'!U67+'feb25'!U67+'mar25'!U67+'apr25'!U67+'mai25'!U67+'iun25'!U67</f>
        <v>0</v>
      </c>
      <c r="V67" s="100">
        <f>'ian25'!V67+'feb25'!V67+'mar25'!V67+'apr25'!V67+'mai25'!V67+'iun25'!V67</f>
        <v>0</v>
      </c>
      <c r="W67" s="100">
        <f>'ian25'!W67+'feb25'!W67+'mar25'!W67+'apr25'!W67+'mai25'!W67+'iun25'!W67</f>
        <v>0</v>
      </c>
      <c r="X67" s="100">
        <f>'ian25'!X67+'feb25'!X67+'mar25'!X67+'apr25'!X67+'mai25'!X67+'iun25'!X67</f>
        <v>0</v>
      </c>
      <c r="Y67" s="100">
        <f>'ian25'!Y67+'feb25'!Y67+'mar25'!Y67+'apr25'!Y67+'mai25'!Y67+'iun25'!Y67</f>
        <v>0</v>
      </c>
      <c r="Z67" s="100">
        <f>'ian25'!Z67+'feb25'!Z67+'mar25'!Z67+'apr25'!Z67+'mai25'!Z67+'iun25'!Z67</f>
        <v>0</v>
      </c>
      <c r="AA67" s="100">
        <f>'ian25'!AA67+'feb25'!AA67+'mar25'!AA67+'apr25'!AA67+'mai25'!AA67+'iun25'!AA67</f>
        <v>0</v>
      </c>
      <c r="AB67" s="100">
        <f>'ian25'!AB67+'feb25'!AB67+'mar25'!AB67+'apr25'!AB67+'mai25'!AB67+'iun25'!AB67</f>
        <v>0</v>
      </c>
      <c r="AC67" s="100">
        <f>'ian25'!AC67+'feb25'!AC67+'mar25'!AC67+'apr25'!AC67+'mai25'!AC67+'iun25'!AC67</f>
        <v>0</v>
      </c>
      <c r="AD67" s="100">
        <f>'ian25'!AD67+'feb25'!AD67+'mar25'!AD67+'apr25'!AD67+'mai25'!AD67+'iun25'!AD67</f>
        <v>0</v>
      </c>
      <c r="AE67" s="100">
        <f>'ian25'!AE67+'feb25'!AE67+'mar25'!AE67+'apr25'!AE67+'mai25'!AE67+'iun25'!AE67</f>
        <v>0</v>
      </c>
      <c r="AF67" s="100">
        <f>'ian25'!AF67+'feb25'!AF67+'mar25'!AF67+'apr25'!AF67+'mai25'!AF67+'iun25'!AF67</f>
        <v>0</v>
      </c>
      <c r="AG67" s="100">
        <f>'ian25'!AG67+'feb25'!AG67+'mar25'!AG67+'apr25'!AG67+'mai25'!AG67+'iun25'!AG67</f>
        <v>0</v>
      </c>
      <c r="AH67" s="100">
        <f>'ian25'!AH67+'feb25'!AH67+'mar25'!AH67+'apr25'!AH67+'mai25'!AH67+'iun25'!AH67</f>
        <v>0</v>
      </c>
      <c r="AI67" s="100">
        <f>'ian25'!AI67+'feb25'!AI67+'mar25'!AI67+'apr25'!AI67+'mai25'!AI67+'iun25'!AI67</f>
        <v>0</v>
      </c>
      <c r="AJ67" s="100">
        <f>'ian25'!AJ67+'feb25'!AJ67+'mar25'!AJ67+'apr25'!AJ67+'mai25'!AJ67+'iun25'!AJ67</f>
        <v>0</v>
      </c>
      <c r="AK67" s="100">
        <f>'ian25'!AK67+'feb25'!AK67+'mar25'!AK67+'apr25'!AK67+'mai25'!AK67+'iun25'!AK67</f>
        <v>0</v>
      </c>
      <c r="AL67" s="100">
        <f>'ian25'!AL67+'feb25'!AL67+'mar25'!AL67+'apr25'!AL67+'mai25'!AL67+'iun25'!AL67</f>
        <v>0</v>
      </c>
      <c r="AM67" s="100">
        <f>'ian25'!AM67+'feb25'!AM67+'mar25'!AM67+'apr25'!AM67+'mai25'!AM67+'iun25'!AM67</f>
        <v>0</v>
      </c>
      <c r="AN67" s="100">
        <f>'ian25'!AN67+'feb25'!AN67+'mar25'!AN67+'apr25'!AN67+'mai25'!AN67+'iun25'!AN67</f>
        <v>0</v>
      </c>
      <c r="AO67" s="100">
        <f>'ian25'!AO67+'feb25'!AO67+'mar25'!AO67+'apr25'!AO67+'mai25'!AO67+'iun25'!AO67</f>
        <v>0</v>
      </c>
      <c r="AP67" s="100">
        <f>'ian25'!AP67+'feb25'!AP67+'mar25'!AP67+'apr25'!AP67+'mai25'!AP67+'iun25'!AP67</f>
        <v>0</v>
      </c>
      <c r="AQ67" s="100">
        <f>'ian25'!AQ67+'feb25'!AQ67+'mar25'!AQ67+'apr25'!AQ67+'mai25'!AQ67+'iun25'!AQ67</f>
        <v>0</v>
      </c>
      <c r="AR67" s="100">
        <f>'ian25'!AR67+'feb25'!AR67+'mar25'!AR67+'apr25'!AR67+'mai25'!AR67+'iun25'!AR67</f>
        <v>0</v>
      </c>
      <c r="AS67" s="100">
        <f>'ian25'!AS67+'feb25'!AS67+'mar25'!AS67+'apr25'!AS67+'mai25'!AS67+'iun25'!AS67</f>
        <v>0</v>
      </c>
      <c r="AT67" s="146"/>
      <c r="AU67" s="33" t="str">
        <f>IF(E23+F23=D23," ","GRESEALA")</f>
        <v xml:space="preserve"> </v>
      </c>
      <c r="AV67" s="17" t="str">
        <f>IF(G23+K23+I23+L23+M23=D23," ","GRESEALA")</f>
        <v xml:space="preserve"> </v>
      </c>
      <c r="AW67" s="33" t="str">
        <f>IF(O23+P23=D23," ","GRESEALA")</f>
        <v xml:space="preserve"> </v>
      </c>
      <c r="AX67" s="33" t="str">
        <f>IF(Q23+S23+T23+U23+V23+W23=D23," ","GRESEALA")</f>
        <v xml:space="preserve"> </v>
      </c>
      <c r="AY67" s="33" t="str">
        <f>IF(X23+Y23+Z23=D23," ","GRESEALA")</f>
        <v xml:space="preserve"> </v>
      </c>
      <c r="AZ67" s="33" t="str">
        <f>IF(E24+F24=D24," ","GRESEALA")</f>
        <v xml:space="preserve"> </v>
      </c>
      <c r="BA67" s="17" t="str">
        <f>IF(G24+K24+I24+L24+M24=D24," ","GRESEALA")</f>
        <v xml:space="preserve"> </v>
      </c>
      <c r="BB67" s="33" t="str">
        <f>IF(O24+P24=D24," ","GRESEALA")</f>
        <v xml:space="preserve"> </v>
      </c>
      <c r="BC67" s="33" t="str">
        <f>IF(Q24+S24+T24+U24+V24+W24=D24," ","GRESEALA")</f>
        <v xml:space="preserve"> </v>
      </c>
      <c r="BD67" s="33" t="str">
        <f>IF(X24+Y24+Z24=D24," ","GRESEALA")</f>
        <v xml:space="preserve"> </v>
      </c>
      <c r="BE67" s="33" t="str">
        <f>IF(E25+F25=D25," ","GRESEALA")</f>
        <v xml:space="preserve"> </v>
      </c>
      <c r="BF67" s="17" t="str">
        <f>IF(G25+K25+I25+L25+M25=D25," ","GRESEALA")</f>
        <v xml:space="preserve"> </v>
      </c>
      <c r="BG67" s="33" t="str">
        <f>IF(O25+P25=D25," ","GRESEALA")</f>
        <v xml:space="preserve"> </v>
      </c>
      <c r="BH67" s="33" t="str">
        <f>IF(Q25+S25+T25+U25+V25+W25=D25," ","GRESEALA")</f>
        <v xml:space="preserve"> </v>
      </c>
      <c r="BI67" s="33" t="str">
        <f>IF(X25+Y25+Z25=D25," ","GRESEALA")</f>
        <v xml:space="preserve"> </v>
      </c>
      <c r="BJ67" s="33" t="str">
        <f>IF(E26+F26=D26," ","GRESEALA")</f>
        <v xml:space="preserve"> </v>
      </c>
      <c r="BK67" s="17" t="str">
        <f>IF(G26+K26+I26+L26+M26=D26," ","GRESEALA")</f>
        <v xml:space="preserve"> </v>
      </c>
      <c r="BL67" s="33" t="str">
        <f>IF(O26+P26=D26," ","GRESEALA")</f>
        <v xml:space="preserve"> </v>
      </c>
      <c r="BM67" s="33" t="str">
        <f>IF(Q26+S26+T26+U26+V26+W26=D26," ","GRESEALA")</f>
        <v xml:space="preserve"> </v>
      </c>
      <c r="BN67" s="33" t="str">
        <f>IF(X26+Y26+Z26=D26," ","GRESEALA")</f>
        <v xml:space="preserve"> </v>
      </c>
    </row>
    <row r="68" spans="2:66" ht="24" customHeight="1" x14ac:dyDescent="0.45">
      <c r="B68" s="147" t="s">
        <v>128</v>
      </c>
      <c r="C68" s="75" t="s">
        <v>129</v>
      </c>
      <c r="D68" s="128">
        <f>O68+P68</f>
        <v>693</v>
      </c>
      <c r="E68" s="100">
        <f>'ian25'!E68+'feb25'!E68+'mar25'!E68+'apr25'!E68+'mai25'!E68+'iun25'!E68</f>
        <v>364</v>
      </c>
      <c r="F68" s="100">
        <f>'ian25'!F68+'feb25'!F68+'mar25'!F68+'apr25'!F68+'mai25'!F68+'iun25'!F68</f>
        <v>329</v>
      </c>
      <c r="G68" s="100">
        <f>'ian25'!G68+'feb25'!G68+'mar25'!G68+'apr25'!G68+'mai25'!G68+'iun25'!G68</f>
        <v>89</v>
      </c>
      <c r="H68" s="100">
        <f>'ian25'!H68+'feb25'!H68+'mar25'!H68+'apr25'!H68+'mai25'!H68+'iun25'!H68</f>
        <v>72</v>
      </c>
      <c r="I68" s="100">
        <f>'ian25'!I68+'feb25'!I68+'mar25'!I68+'apr25'!I68+'mai25'!I68+'iun25'!I68</f>
        <v>46</v>
      </c>
      <c r="J68" s="100">
        <f>'ian25'!J68+'feb25'!J68+'mar25'!J68+'apr25'!J68+'mai25'!J68+'iun25'!J68</f>
        <v>23</v>
      </c>
      <c r="K68" s="100">
        <f>'ian25'!K68+'feb25'!K68+'mar25'!K68+'apr25'!K68+'mai25'!K68+'iun25'!K68</f>
        <v>49</v>
      </c>
      <c r="L68" s="100">
        <f>'ian25'!L68+'feb25'!L68+'mar25'!L68+'apr25'!L68+'mai25'!L68+'iun25'!L68</f>
        <v>112</v>
      </c>
      <c r="M68" s="100">
        <f>'ian25'!M68+'feb25'!M68+'mar25'!M68+'apr25'!M68+'mai25'!M68+'iun25'!M68</f>
        <v>397</v>
      </c>
      <c r="N68" s="100">
        <f>'ian25'!N68+'feb25'!N68+'mar25'!N68+'apr25'!N68+'mai25'!N68+'iun25'!N68</f>
        <v>154</v>
      </c>
      <c r="O68" s="100">
        <f>'ian25'!O68+'feb25'!O68+'mar25'!O68+'apr25'!O68+'mai25'!O68+'iun25'!O68</f>
        <v>272</v>
      </c>
      <c r="P68" s="100">
        <f>'ian25'!P68+'feb25'!P68+'mar25'!P68+'apr25'!P68+'mai25'!P68+'iun25'!P68</f>
        <v>421</v>
      </c>
      <c r="Q68" s="100">
        <f>'ian25'!Q68+'feb25'!Q68+'mar25'!Q68+'apr25'!Q68+'mai25'!Q68+'iun25'!Q68</f>
        <v>26</v>
      </c>
      <c r="R68" s="100">
        <f>'ian25'!R68+'feb25'!R68+'mar25'!R68+'apr25'!R68+'mai25'!R68+'iun25'!R68</f>
        <v>12</v>
      </c>
      <c r="S68" s="100">
        <f>'ian25'!S68+'feb25'!S68+'mar25'!S68+'apr25'!S68+'mai25'!S68+'iun25'!S68</f>
        <v>157</v>
      </c>
      <c r="T68" s="100">
        <f>'ian25'!T68+'feb25'!T68+'mar25'!T68+'apr25'!T68+'mai25'!T68+'iun25'!T68</f>
        <v>118</v>
      </c>
      <c r="U68" s="100">
        <f>'ian25'!U68+'feb25'!U68+'mar25'!U68+'apr25'!U68+'mai25'!U68+'iun25'!U68</f>
        <v>300</v>
      </c>
      <c r="V68" s="100">
        <f>'ian25'!V68+'feb25'!V68+'mar25'!V68+'apr25'!V68+'mai25'!V68+'iun25'!V68</f>
        <v>25</v>
      </c>
      <c r="W68" s="100">
        <f>'ian25'!W68+'feb25'!W68+'mar25'!W68+'apr25'!W68+'mai25'!W68+'iun25'!W68</f>
        <v>67</v>
      </c>
      <c r="X68" s="100">
        <f>'ian25'!X68+'feb25'!X68+'mar25'!X68+'apr25'!X68+'mai25'!X68+'iun25'!X68</f>
        <v>481</v>
      </c>
      <c r="Y68" s="100">
        <f>'ian25'!Y68+'feb25'!Y68+'mar25'!Y68+'apr25'!Y68+'mai25'!Y68+'iun25'!Y68</f>
        <v>212</v>
      </c>
      <c r="Z68" s="100">
        <f>'ian25'!Z68+'feb25'!Z68+'mar25'!Z68+'apr25'!Z68+'mai25'!Z68+'iun25'!Z68</f>
        <v>0</v>
      </c>
      <c r="AA68" s="100">
        <f>'ian25'!AA68+'feb25'!AA68+'mar25'!AA68+'apr25'!AA68+'mai25'!AA68+'iun25'!AA68</f>
        <v>1</v>
      </c>
      <c r="AB68" s="100">
        <f>'ian25'!AB68+'feb25'!AB68+'mar25'!AB68+'apr25'!AB68+'mai25'!AB68+'iun25'!AB68</f>
        <v>0</v>
      </c>
      <c r="AC68" s="100">
        <f>'ian25'!AC68+'feb25'!AC68+'mar25'!AC68+'apr25'!AC68+'mai25'!AC68+'iun25'!AC68</f>
        <v>14</v>
      </c>
      <c r="AD68" s="100">
        <f>'ian25'!AD68+'feb25'!AD68+'mar25'!AD68+'apr25'!AD68+'mai25'!AD68+'iun25'!AD68</f>
        <v>5</v>
      </c>
      <c r="AE68" s="100">
        <f>'ian25'!AE68+'feb25'!AE68+'mar25'!AE68+'apr25'!AE68+'mai25'!AE68+'iun25'!AE68</f>
        <v>2</v>
      </c>
      <c r="AF68" s="100">
        <f>'ian25'!AF68+'feb25'!AF68+'mar25'!AF68+'apr25'!AF68+'mai25'!AF68+'iun25'!AF68</f>
        <v>1</v>
      </c>
      <c r="AG68" s="100">
        <f>'ian25'!AG68+'feb25'!AG68+'mar25'!AG68+'apr25'!AG68+'mai25'!AG68+'iun25'!AG68</f>
        <v>0</v>
      </c>
      <c r="AH68" s="100">
        <f>'ian25'!AH68+'feb25'!AH68+'mar25'!AH68+'apr25'!AH68+'mai25'!AH68+'iun25'!AH68</f>
        <v>0</v>
      </c>
      <c r="AI68" s="100">
        <f>'ian25'!AI68+'feb25'!AI68+'mar25'!AI68+'apr25'!AI68+'mai25'!AI68+'iun25'!AI68</f>
        <v>0</v>
      </c>
      <c r="AJ68" s="100">
        <f>'ian25'!AJ68+'feb25'!AJ68+'mar25'!AJ68+'apr25'!AJ68+'mai25'!AJ68+'iun25'!AJ68</f>
        <v>0</v>
      </c>
      <c r="AK68" s="100">
        <f>'ian25'!AK68+'feb25'!AK68+'mar25'!AK68+'apr25'!AK68+'mai25'!AK68+'iun25'!AK68</f>
        <v>0</v>
      </c>
      <c r="AL68" s="100">
        <f>'ian25'!AL68+'feb25'!AL68+'mar25'!AL68+'apr25'!AL68+'mai25'!AL68+'iun25'!AL68</f>
        <v>0</v>
      </c>
      <c r="AM68" s="100">
        <f>'ian25'!AM68+'feb25'!AM68+'mar25'!AM68+'apr25'!AM68+'mai25'!AM68+'iun25'!AM68</f>
        <v>0</v>
      </c>
      <c r="AN68" s="100">
        <f>'ian25'!AN68+'feb25'!AN68+'mar25'!AN68+'apr25'!AN68+'mai25'!AN68+'iun25'!AN68</f>
        <v>0</v>
      </c>
      <c r="AO68" s="100">
        <f>'ian25'!AO68+'feb25'!AO68+'mar25'!AO68+'apr25'!AO68+'mai25'!AO68+'iun25'!AO68</f>
        <v>0</v>
      </c>
      <c r="AP68" s="100">
        <f>'ian25'!AP68+'feb25'!AP68+'mar25'!AP68+'apr25'!AP68+'mai25'!AP68+'iun25'!AP68</f>
        <v>0</v>
      </c>
      <c r="AQ68" s="100">
        <f>'ian25'!AQ68+'feb25'!AQ68+'mar25'!AQ68+'apr25'!AQ68+'mai25'!AQ68+'iun25'!AQ68</f>
        <v>0</v>
      </c>
      <c r="AR68" s="100">
        <f>'ian25'!AR68+'feb25'!AR68+'mar25'!AR68+'apr25'!AR68+'mai25'!AR68+'iun25'!AR68</f>
        <v>0</v>
      </c>
      <c r="AS68" s="100">
        <f>'ian25'!AS68+'feb25'!AS68+'mar25'!AS68+'apr25'!AS68+'mai25'!AS68+'iun25'!AS68</f>
        <v>675</v>
      </c>
      <c r="AT68" s="157"/>
      <c r="AU68" s="33" t="str">
        <f>IF(E27+F27=D27," ","GRESEALA")</f>
        <v xml:space="preserve"> </v>
      </c>
      <c r="AV68" s="17" t="str">
        <f>IF(G27+K27+I27+L27+M27=D27," ","GRESEALA")</f>
        <v xml:space="preserve"> </v>
      </c>
      <c r="AW68" s="33" t="str">
        <f>IF(O27+P27=D27," ","GRESEALA")</f>
        <v xml:space="preserve"> </v>
      </c>
      <c r="AX68" s="33" t="str">
        <f>IF(Q27+S27+T27+U27+V27+W27=D27," ","GRESEALA")</f>
        <v xml:space="preserve"> </v>
      </c>
      <c r="AY68" s="33" t="str">
        <f>IF(X27+Y27+Z27=D27," ","GRESEALA")</f>
        <v xml:space="preserve"> </v>
      </c>
      <c r="AZ68" s="33" t="str">
        <f>IF(E28+F28=D28," ","GRESEALA")</f>
        <v xml:space="preserve"> </v>
      </c>
      <c r="BA68" s="17" t="str">
        <f>IF(G28+K28+I28+L28++M28=D28," ","GRESEALA")</f>
        <v xml:space="preserve"> </v>
      </c>
      <c r="BB68" s="33" t="str">
        <f>IF(O28+P28=D28," ","GRESEALA")</f>
        <v xml:space="preserve"> </v>
      </c>
      <c r="BC68" s="33" t="str">
        <f>IF(Q28+S28+T28+U28+V28+W28=D28," ","GRESEALA")</f>
        <v xml:space="preserve"> </v>
      </c>
      <c r="BD68" s="33" t="str">
        <f>IF(X28+Y28+Z28=D28," ","GRESEALA")</f>
        <v xml:space="preserve"> </v>
      </c>
      <c r="BE68" s="33" t="str">
        <f>IF(E29+F29=D29," ","GRESEALA")</f>
        <v xml:space="preserve"> </v>
      </c>
      <c r="BF68" s="17" t="str">
        <f>IF(G29+K29+I29+L29+M29=D29," ","GRESEALA")</f>
        <v xml:space="preserve"> </v>
      </c>
      <c r="BG68" s="33" t="str">
        <f>IF(O29+P29=D29," ","GRESEALA")</f>
        <v xml:space="preserve"> </v>
      </c>
      <c r="BH68" s="33" t="str">
        <f>IF(Q29+S29+T29+U29+V29+W29=D29," ","GRESEALA")</f>
        <v xml:space="preserve"> </v>
      </c>
      <c r="BI68" s="33" t="str">
        <f>IF(X29+Y29+Z29=D29," ","GRESEALA")</f>
        <v xml:space="preserve"> </v>
      </c>
      <c r="BJ68" s="33" t="str">
        <f>IF(E30+F30=D30," ","GRESEALA")</f>
        <v xml:space="preserve"> </v>
      </c>
      <c r="BK68" s="17" t="str">
        <f>IF(G30+K30+I30+L30+M30=D30," ","GRESEALA")</f>
        <v xml:space="preserve"> </v>
      </c>
      <c r="BL68" s="33" t="str">
        <f>IF(O30+P30=D30," ","GRESEALA")</f>
        <v xml:space="preserve"> </v>
      </c>
      <c r="BM68" s="33" t="str">
        <f>IF(Q30+S30+T30+U30+V30+W30=D30," ","GRESEALA")</f>
        <v xml:space="preserve"> </v>
      </c>
      <c r="BN68" s="33" t="str">
        <f>IF(X30+Y30+Z30=D30," ","GRESEALA")</f>
        <v xml:space="preserve"> </v>
      </c>
    </row>
    <row r="69" spans="2:66" ht="32.25" customHeight="1" thickBot="1" x14ac:dyDescent="0.5">
      <c r="B69" s="158"/>
      <c r="C69" s="159" t="s">
        <v>130</v>
      </c>
      <c r="D69" s="160" t="str">
        <f t="shared" ref="D69:AS69" si="46">IF(D68=D16, "  ", "GRESEALA")</f>
        <v xml:space="preserve">  </v>
      </c>
      <c r="E69" s="160" t="str">
        <f t="shared" si="46"/>
        <v xml:space="preserve">  </v>
      </c>
      <c r="F69" s="160" t="str">
        <f t="shared" si="46"/>
        <v xml:space="preserve">  </v>
      </c>
      <c r="G69" s="160" t="str">
        <f t="shared" si="46"/>
        <v xml:space="preserve">  </v>
      </c>
      <c r="H69" s="160" t="str">
        <f t="shared" si="46"/>
        <v xml:space="preserve">  </v>
      </c>
      <c r="I69" s="160" t="str">
        <f t="shared" si="46"/>
        <v xml:space="preserve">  </v>
      </c>
      <c r="J69" s="160" t="str">
        <f t="shared" si="46"/>
        <v xml:space="preserve">  </v>
      </c>
      <c r="K69" s="160" t="str">
        <f t="shared" si="46"/>
        <v xml:space="preserve">  </v>
      </c>
      <c r="L69" s="160" t="str">
        <f t="shared" si="46"/>
        <v xml:space="preserve">  </v>
      </c>
      <c r="M69" s="160" t="str">
        <f t="shared" si="46"/>
        <v xml:space="preserve">  </v>
      </c>
      <c r="N69" s="160" t="str">
        <f t="shared" si="46"/>
        <v xml:space="preserve">  </v>
      </c>
      <c r="O69" s="160" t="str">
        <f t="shared" si="46"/>
        <v xml:space="preserve">  </v>
      </c>
      <c r="P69" s="160" t="str">
        <f t="shared" si="46"/>
        <v xml:space="preserve">  </v>
      </c>
      <c r="Q69" s="160" t="str">
        <f t="shared" si="46"/>
        <v xml:space="preserve">  </v>
      </c>
      <c r="R69" s="160" t="str">
        <f t="shared" si="46"/>
        <v xml:space="preserve">  </v>
      </c>
      <c r="S69" s="160" t="str">
        <f t="shared" si="46"/>
        <v xml:space="preserve">  </v>
      </c>
      <c r="T69" s="160" t="str">
        <f t="shared" si="46"/>
        <v xml:space="preserve">  </v>
      </c>
      <c r="U69" s="160" t="str">
        <f t="shared" si="46"/>
        <v xml:space="preserve">  </v>
      </c>
      <c r="V69" s="160" t="str">
        <f t="shared" si="46"/>
        <v xml:space="preserve">  </v>
      </c>
      <c r="W69" s="160" t="str">
        <f t="shared" si="46"/>
        <v xml:space="preserve">  </v>
      </c>
      <c r="X69" s="160" t="str">
        <f t="shared" si="46"/>
        <v xml:space="preserve">  </v>
      </c>
      <c r="Y69" s="160" t="str">
        <f t="shared" si="46"/>
        <v xml:space="preserve">  </v>
      </c>
      <c r="Z69" s="160" t="str">
        <f t="shared" si="46"/>
        <v xml:space="preserve">  </v>
      </c>
      <c r="AA69" s="160" t="str">
        <f t="shared" si="46"/>
        <v xml:space="preserve">  </v>
      </c>
      <c r="AB69" s="160" t="str">
        <f t="shared" si="46"/>
        <v xml:space="preserve">  </v>
      </c>
      <c r="AC69" s="160" t="str">
        <f t="shared" si="46"/>
        <v xml:space="preserve">  </v>
      </c>
      <c r="AD69" s="160" t="str">
        <f t="shared" si="46"/>
        <v xml:space="preserve">  </v>
      </c>
      <c r="AE69" s="160" t="str">
        <f t="shared" si="46"/>
        <v xml:space="preserve">  </v>
      </c>
      <c r="AF69" s="160" t="str">
        <f t="shared" si="46"/>
        <v xml:space="preserve">  </v>
      </c>
      <c r="AG69" s="160" t="str">
        <f t="shared" si="46"/>
        <v xml:space="preserve">  </v>
      </c>
      <c r="AH69" s="160" t="str">
        <f t="shared" si="46"/>
        <v xml:space="preserve">  </v>
      </c>
      <c r="AI69" s="160" t="str">
        <f t="shared" si="46"/>
        <v xml:space="preserve">  </v>
      </c>
      <c r="AJ69" s="160" t="str">
        <f t="shared" si="46"/>
        <v xml:space="preserve">  </v>
      </c>
      <c r="AK69" s="160" t="str">
        <f t="shared" si="46"/>
        <v xml:space="preserve">  </v>
      </c>
      <c r="AL69" s="160" t="str">
        <f t="shared" si="46"/>
        <v xml:space="preserve">  </v>
      </c>
      <c r="AM69" s="160" t="str">
        <f t="shared" si="46"/>
        <v xml:space="preserve">  </v>
      </c>
      <c r="AN69" s="160" t="str">
        <f t="shared" si="46"/>
        <v xml:space="preserve">  </v>
      </c>
      <c r="AO69" s="160" t="str">
        <f t="shared" si="46"/>
        <v xml:space="preserve">  </v>
      </c>
      <c r="AP69" s="160" t="str">
        <f t="shared" si="46"/>
        <v xml:space="preserve">  </v>
      </c>
      <c r="AQ69" s="160" t="str">
        <f t="shared" si="46"/>
        <v xml:space="preserve">  </v>
      </c>
      <c r="AR69" s="160" t="str">
        <f t="shared" si="46"/>
        <v xml:space="preserve">  </v>
      </c>
      <c r="AS69" s="160" t="str">
        <f t="shared" si="46"/>
        <v xml:space="preserve">  </v>
      </c>
      <c r="AT69" s="161"/>
      <c r="AU69" s="33" t="str">
        <f>IF(E31+F31=D31," ","GRESEALA")</f>
        <v xml:space="preserve"> </v>
      </c>
      <c r="AV69" s="17" t="str">
        <f>IF(G31+K31+I31+L31+M31=D31," ","GRESEALA")</f>
        <v xml:space="preserve"> </v>
      </c>
      <c r="AW69" s="33" t="str">
        <f>IF(O31+P31=D31," ","GRESEALA")</f>
        <v xml:space="preserve"> </v>
      </c>
      <c r="AX69" s="33" t="str">
        <f>IF(Q31+S31+T31+U31+V31+W31=D31," ","GRESEALA")</f>
        <v xml:space="preserve"> </v>
      </c>
      <c r="AY69" s="33" t="str">
        <f>IF(X31+Y31+Z31=D31," ","GRESEALA")</f>
        <v xml:space="preserve"> </v>
      </c>
      <c r="AZ69" s="33" t="str">
        <f>IF(E32+F32=D32," ","GRESEALA")</f>
        <v xml:space="preserve"> </v>
      </c>
      <c r="BA69" s="17" t="str">
        <f>IF(G32+K32+I32+L32+M32=D32," ","GRESEALA")</f>
        <v xml:space="preserve"> </v>
      </c>
      <c r="BB69" s="33" t="str">
        <f>IF(O32+P32=D32," ","GRESEALA")</f>
        <v xml:space="preserve"> </v>
      </c>
      <c r="BC69" s="33" t="str">
        <f>IF(Q32+S32+T32+U32+V32+W32=D32," ","GRESEALA")</f>
        <v xml:space="preserve"> </v>
      </c>
      <c r="BD69" s="33" t="str">
        <f>IF(X32+Y32+Z32=D32," ","GRESEALA")</f>
        <v xml:space="preserve"> </v>
      </c>
      <c r="BE69" s="33" t="str">
        <f>IF(E33+F33=D33," ","GRESEALA")</f>
        <v xml:space="preserve"> </v>
      </c>
      <c r="BF69" s="17" t="str">
        <f>IF(G33+K33+I33+L33+M33=D33," ","GRESEALA")</f>
        <v xml:space="preserve"> </v>
      </c>
      <c r="BG69" s="33" t="str">
        <f>IF(O33+P33=D33," ","GRESEALA")</f>
        <v xml:space="preserve"> </v>
      </c>
      <c r="BH69" s="33" t="str">
        <f>IF(Q33+S33+T33+U33+V33+W33=D33," ","GRESEALA")</f>
        <v xml:space="preserve"> </v>
      </c>
      <c r="BI69" s="33" t="str">
        <f>IF(X33+Y33+Z33=D33," ","GRESEALA")</f>
        <v xml:space="preserve"> </v>
      </c>
      <c r="BJ69" s="33" t="str">
        <f>IF(E34+F34=D34," ","GRESEALA")</f>
        <v xml:space="preserve"> </v>
      </c>
      <c r="BK69" s="17" t="str">
        <f>IF(G34+K34+I34+L34+M34=D34," ","GRESEALA")</f>
        <v xml:space="preserve"> </v>
      </c>
      <c r="BL69" s="33" t="str">
        <f>IF(O34+P34=D34," ","GRESEALA")</f>
        <v xml:space="preserve"> </v>
      </c>
      <c r="BM69" s="33" t="str">
        <f>IF(Q34+S34+T34+U34+V34+W34=D34," ","GRESEALA")</f>
        <v xml:space="preserve"> </v>
      </c>
      <c r="BN69" s="33" t="str">
        <f>IF(X34+Y34+Z34=D34," ","GRESEALA")</f>
        <v xml:space="preserve"> </v>
      </c>
    </row>
    <row r="70" spans="2:66" ht="23.25" customHeight="1" x14ac:dyDescent="0.35">
      <c r="C70" s="4" t="s">
        <v>131</v>
      </c>
      <c r="D70" s="38"/>
      <c r="E70" s="38"/>
      <c r="F70" s="38"/>
      <c r="G70" s="38"/>
      <c r="H70" s="38"/>
      <c r="I70" s="38"/>
      <c r="J70" s="38"/>
      <c r="K70" s="39"/>
      <c r="L70" s="39"/>
      <c r="M70" s="40"/>
      <c r="N70" s="40"/>
      <c r="O70" s="40"/>
      <c r="P70" s="40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10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3"/>
      <c r="AV70" s="43"/>
      <c r="AW70" s="43"/>
      <c r="BA70" s="43"/>
      <c r="BB70" s="43"/>
      <c r="BC70" s="43"/>
      <c r="BD70" s="43"/>
      <c r="BE70" s="43"/>
      <c r="BG70" s="43"/>
      <c r="BH70" s="43"/>
    </row>
    <row r="71" spans="2:66" ht="22.5" customHeight="1" x14ac:dyDescent="0.35">
      <c r="C71" s="2" t="s">
        <v>132</v>
      </c>
      <c r="D71" s="38"/>
      <c r="E71" s="38"/>
      <c r="F71" s="38"/>
      <c r="G71" s="38"/>
      <c r="H71" s="38"/>
      <c r="I71" s="38"/>
      <c r="J71" s="38"/>
      <c r="K71" s="39"/>
      <c r="L71" s="39"/>
      <c r="M71" s="40"/>
      <c r="N71" s="40"/>
      <c r="O71" s="40"/>
      <c r="P71" s="40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3"/>
      <c r="AV71" s="43"/>
      <c r="AW71" s="43"/>
      <c r="BA71" s="43"/>
      <c r="BB71" s="43"/>
      <c r="BC71" s="43"/>
      <c r="BD71" s="43"/>
      <c r="BE71" s="43"/>
      <c r="BG71" s="43"/>
      <c r="BH71" s="43"/>
    </row>
    <row r="72" spans="2:66" ht="22.5" customHeight="1" x14ac:dyDescent="0.35">
      <c r="C72" s="2" t="s">
        <v>133</v>
      </c>
      <c r="D72" s="38"/>
      <c r="E72" s="38"/>
      <c r="F72" s="38"/>
      <c r="G72" s="38"/>
      <c r="H72" s="38"/>
      <c r="I72" s="38"/>
      <c r="J72" s="38"/>
      <c r="K72" s="39"/>
      <c r="L72" s="39"/>
      <c r="M72" s="40"/>
      <c r="N72" s="40"/>
      <c r="O72" s="40"/>
      <c r="P72" s="40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</row>
    <row r="73" spans="2:66" ht="19.5" customHeight="1" x14ac:dyDescent="0.35">
      <c r="C73" s="2" t="s">
        <v>134</v>
      </c>
      <c r="D73" s="38"/>
      <c r="E73" s="38"/>
      <c r="F73" s="38"/>
      <c r="G73" s="38"/>
      <c r="H73" s="38"/>
      <c r="I73" s="38"/>
      <c r="J73" s="38"/>
      <c r="K73" s="39"/>
      <c r="L73" s="39"/>
      <c r="M73" s="40"/>
      <c r="N73" s="40"/>
      <c r="O73" s="40"/>
      <c r="P73" s="40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</row>
    <row r="74" spans="2:66" ht="20.25" customHeight="1" x14ac:dyDescent="0.35">
      <c r="C74" s="2" t="s">
        <v>135</v>
      </c>
      <c r="D74" s="38"/>
      <c r="E74" s="38"/>
      <c r="F74" s="38"/>
      <c r="G74" s="38"/>
      <c r="H74" s="38"/>
      <c r="I74" s="38"/>
      <c r="J74" s="38"/>
      <c r="K74" s="39"/>
      <c r="L74" s="39"/>
      <c r="M74" s="40"/>
      <c r="N74" s="40"/>
      <c r="O74" s="40"/>
      <c r="P74" s="40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</row>
    <row r="75" spans="2:66" ht="23.25" customHeight="1" x14ac:dyDescent="0.35">
      <c r="C75" s="2" t="s">
        <v>136</v>
      </c>
      <c r="D75" s="38"/>
      <c r="E75" s="38"/>
      <c r="F75" s="38"/>
      <c r="G75" s="38"/>
      <c r="H75" s="38"/>
      <c r="I75" s="38"/>
      <c r="J75" s="38"/>
      <c r="K75" s="39"/>
      <c r="L75" s="39"/>
      <c r="M75" s="40"/>
      <c r="N75" s="40"/>
      <c r="O75" s="40"/>
      <c r="P75" s="40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</row>
    <row r="76" spans="2:66" ht="20.25" customHeight="1" x14ac:dyDescent="0.35">
      <c r="C76" s="2" t="s">
        <v>137</v>
      </c>
      <c r="D76" s="38"/>
      <c r="E76" s="38"/>
      <c r="F76" s="38"/>
      <c r="G76" s="38"/>
      <c r="H76" s="38"/>
      <c r="I76" s="38"/>
      <c r="J76" s="38"/>
      <c r="K76" s="39"/>
      <c r="L76" s="39"/>
      <c r="M76" s="40"/>
      <c r="N76" s="40"/>
      <c r="O76" s="40"/>
      <c r="P76" s="40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</row>
    <row r="77" spans="2:66" ht="21" customHeight="1" x14ac:dyDescent="0.35">
      <c r="C77" s="3" t="s">
        <v>138</v>
      </c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</row>
    <row r="78" spans="2:66" ht="23.25" customHeight="1" x14ac:dyDescent="0.35">
      <c r="C78" s="2" t="s">
        <v>139</v>
      </c>
      <c r="D78" s="38"/>
      <c r="E78" s="38"/>
      <c r="F78" s="38"/>
      <c r="G78" s="38"/>
      <c r="H78" s="38"/>
      <c r="I78" s="38"/>
      <c r="J78" s="38"/>
      <c r="K78" s="39"/>
      <c r="L78" s="39"/>
      <c r="M78" s="40"/>
      <c r="N78" s="40"/>
      <c r="O78" s="40"/>
      <c r="P78" s="40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</row>
    <row r="79" spans="2:66" ht="21" customHeight="1" x14ac:dyDescent="0.35">
      <c r="C79" s="2" t="s">
        <v>140</v>
      </c>
      <c r="D79" s="38"/>
      <c r="E79" s="38"/>
      <c r="F79" s="38"/>
      <c r="G79" s="38"/>
      <c r="H79" s="38"/>
      <c r="I79" s="38"/>
      <c r="J79" s="38"/>
      <c r="K79" s="39"/>
      <c r="L79" s="39"/>
      <c r="M79" s="40"/>
      <c r="N79" s="40"/>
      <c r="O79" s="40"/>
      <c r="P79" s="40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</row>
    <row r="80" spans="2:66" ht="24" customHeight="1" x14ac:dyDescent="0.35">
      <c r="C80" s="2" t="s">
        <v>141</v>
      </c>
      <c r="D80" s="38"/>
      <c r="E80" s="38"/>
      <c r="F80" s="38"/>
      <c r="G80" s="38"/>
      <c r="H80" s="38"/>
      <c r="I80" s="38"/>
      <c r="J80" s="38"/>
      <c r="K80" s="39"/>
      <c r="L80" s="39"/>
      <c r="M80" s="40"/>
      <c r="N80" s="40"/>
      <c r="O80" s="40"/>
      <c r="P80" s="40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</row>
    <row r="81" spans="2:60" ht="26.25" customHeight="1" x14ac:dyDescent="0.35">
      <c r="C81" s="2" t="s">
        <v>142</v>
      </c>
      <c r="D81" s="38"/>
      <c r="E81" s="38"/>
      <c r="F81" s="38"/>
      <c r="G81" s="38"/>
      <c r="H81" s="38"/>
      <c r="I81" s="38"/>
      <c r="J81" s="38"/>
      <c r="K81" s="39"/>
      <c r="L81" s="39"/>
      <c r="M81" s="40"/>
      <c r="N81" s="40"/>
      <c r="O81" s="40"/>
      <c r="P81" s="40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BB81" s="10"/>
      <c r="BC81" s="10"/>
      <c r="BD81" s="10"/>
      <c r="BE81" s="10"/>
      <c r="BF81" s="10"/>
      <c r="BG81" s="10"/>
      <c r="BH81" s="10"/>
    </row>
    <row r="82" spans="2:60" ht="24" customHeight="1" x14ac:dyDescent="0.35">
      <c r="C82" s="4" t="s">
        <v>143</v>
      </c>
      <c r="D82" s="38"/>
      <c r="E82" s="38"/>
      <c r="F82" s="38"/>
      <c r="G82" s="38"/>
      <c r="H82" s="38"/>
      <c r="I82" s="38"/>
      <c r="J82" s="38"/>
      <c r="K82" s="39"/>
      <c r="L82" s="39"/>
      <c r="M82" s="40"/>
      <c r="N82" s="40"/>
      <c r="O82" s="40"/>
      <c r="P82" s="40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BB82" s="10"/>
      <c r="BC82" s="10"/>
      <c r="BD82" s="10"/>
      <c r="BE82" s="10"/>
      <c r="BF82" s="10"/>
      <c r="BG82" s="10"/>
      <c r="BH82" s="10"/>
    </row>
    <row r="83" spans="2:60" ht="22.5" customHeight="1" x14ac:dyDescent="0.35">
      <c r="C83" s="4" t="s">
        <v>144</v>
      </c>
      <c r="D83" s="38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BB83" s="10"/>
      <c r="BC83" s="10"/>
      <c r="BD83" s="10"/>
      <c r="BE83" s="10"/>
      <c r="BF83" s="10"/>
      <c r="BG83" s="10"/>
      <c r="BH83" s="10"/>
    </row>
    <row r="84" spans="2:60" ht="27" customHeight="1" x14ac:dyDescent="0.35">
      <c r="BB84" s="10"/>
      <c r="BC84" s="10"/>
      <c r="BD84" s="10"/>
      <c r="BE84" s="10"/>
      <c r="BF84" s="10"/>
      <c r="BG84" s="10"/>
      <c r="BH84" s="10"/>
    </row>
    <row r="85" spans="2:60" s="47" customFormat="1" ht="46.5" customHeight="1" x14ac:dyDescent="0.35">
      <c r="C85" s="188" t="s">
        <v>186</v>
      </c>
      <c r="D85" s="189"/>
      <c r="E85" s="48"/>
      <c r="F85" s="49"/>
      <c r="G85" s="50"/>
      <c r="H85" s="50"/>
      <c r="I85" s="50"/>
      <c r="J85" s="50"/>
      <c r="K85" s="50"/>
      <c r="L85" s="50"/>
      <c r="M85" s="51"/>
      <c r="N85" s="50"/>
      <c r="Z85" s="51"/>
      <c r="AA85" s="51"/>
      <c r="AB85" s="51"/>
      <c r="AC85" s="51"/>
      <c r="AD85" s="51"/>
      <c r="AE85" s="51"/>
      <c r="AV85" s="51"/>
      <c r="AW85" s="51"/>
      <c r="AX85" s="51"/>
      <c r="AY85" s="51"/>
      <c r="AZ85" s="51"/>
      <c r="BA85" s="51"/>
    </row>
    <row r="86" spans="2:60" s="47" customFormat="1" ht="12.75" customHeight="1" x14ac:dyDescent="0.35">
      <c r="B86" s="52"/>
      <c r="C86" s="48"/>
      <c r="D86" s="48"/>
      <c r="E86" s="48"/>
      <c r="F86" s="49"/>
      <c r="G86" s="50"/>
      <c r="H86" s="50"/>
      <c r="I86" s="50"/>
      <c r="J86" s="50"/>
      <c r="K86" s="50"/>
      <c r="L86" s="50"/>
      <c r="M86" s="51"/>
      <c r="N86" s="50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V86" s="51"/>
      <c r="AW86" s="51"/>
      <c r="AX86" s="51"/>
      <c r="AY86" s="51"/>
      <c r="AZ86" s="51"/>
      <c r="BA86" s="51"/>
    </row>
    <row r="87" spans="2:60" s="47" customFormat="1" ht="19.899999999999999" customHeight="1" x14ac:dyDescent="0.35">
      <c r="B87" s="52"/>
      <c r="C87" s="48"/>
      <c r="D87" s="48"/>
      <c r="E87" s="48"/>
      <c r="F87" s="49"/>
      <c r="G87" s="50"/>
      <c r="H87" s="50"/>
      <c r="I87" s="50"/>
      <c r="J87" s="50"/>
      <c r="K87" s="50"/>
      <c r="L87" s="50"/>
      <c r="M87" s="51"/>
      <c r="N87" s="50"/>
      <c r="Z87" s="51"/>
      <c r="AA87" s="51"/>
      <c r="AB87" s="51"/>
      <c r="AC87" s="51"/>
      <c r="AD87" s="51"/>
      <c r="AE87" s="51"/>
      <c r="AV87" s="51"/>
      <c r="AW87" s="51"/>
      <c r="AX87" s="51"/>
      <c r="AY87" s="51"/>
      <c r="AZ87" s="51"/>
      <c r="BA87" s="51"/>
    </row>
    <row r="88" spans="2:60" s="119" customFormat="1" ht="19.899999999999999" customHeight="1" x14ac:dyDescent="0.35">
      <c r="C88" s="117" t="s">
        <v>145</v>
      </c>
      <c r="D88" s="118"/>
      <c r="E88" s="118"/>
      <c r="I88" s="119" t="s">
        <v>190</v>
      </c>
      <c r="N88" s="94"/>
      <c r="Y88" s="119" t="s">
        <v>146</v>
      </c>
    </row>
    <row r="89" spans="2:60" s="122" customFormat="1" ht="32.25" customHeight="1" x14ac:dyDescent="0.35">
      <c r="C89" s="120" t="s">
        <v>195</v>
      </c>
      <c r="D89" s="121"/>
      <c r="E89" s="121"/>
      <c r="F89" s="121"/>
      <c r="I89" s="122" t="s">
        <v>192</v>
      </c>
      <c r="N89" s="91"/>
      <c r="Y89" s="122" t="s">
        <v>191</v>
      </c>
      <c r="AU89" s="162"/>
      <c r="AV89" s="162"/>
      <c r="AW89" s="162"/>
      <c r="AX89" s="162"/>
      <c r="AY89" s="162"/>
      <c r="AZ89" s="162"/>
      <c r="BA89" s="162"/>
    </row>
    <row r="90" spans="2:60" ht="32.25" customHeight="1" x14ac:dyDescent="0.35">
      <c r="C90" s="53" t="s">
        <v>147</v>
      </c>
      <c r="N90" s="9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G90" s="10"/>
      <c r="AH90" s="10"/>
      <c r="BB90" s="10"/>
      <c r="BC90" s="10"/>
      <c r="BD90" s="10"/>
      <c r="BE90" s="10"/>
      <c r="BF90" s="10"/>
      <c r="BG90" s="10"/>
      <c r="BH90" s="10"/>
    </row>
    <row r="91" spans="2:60" ht="32.25" customHeight="1" x14ac:dyDescent="0.35">
      <c r="C91" s="54" t="s">
        <v>132</v>
      </c>
      <c r="N91" s="9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G91" s="10"/>
      <c r="AH91" s="10"/>
      <c r="BB91" s="10"/>
      <c r="BC91" s="10"/>
      <c r="BD91" s="10"/>
      <c r="BE91" s="10"/>
      <c r="BF91" s="10"/>
      <c r="BG91" s="10"/>
      <c r="BH91" s="10"/>
    </row>
    <row r="92" spans="2:60" ht="32.25" customHeight="1" x14ac:dyDescent="0.35">
      <c r="C92" s="54" t="s">
        <v>148</v>
      </c>
      <c r="N92" s="9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G92" s="10"/>
      <c r="AH92" s="10"/>
      <c r="BB92" s="10"/>
      <c r="BC92" s="10"/>
      <c r="BD92" s="10"/>
      <c r="BE92" s="10"/>
      <c r="BF92" s="10"/>
      <c r="BG92" s="10"/>
      <c r="BH92" s="10"/>
    </row>
    <row r="93" spans="2:60" ht="32.25" customHeight="1" x14ac:dyDescent="0.35">
      <c r="C93" s="54" t="s">
        <v>149</v>
      </c>
      <c r="N93" s="9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G93" s="10"/>
      <c r="AH93" s="10"/>
      <c r="BB93" s="10"/>
      <c r="BC93" s="10"/>
      <c r="BD93" s="10"/>
      <c r="BE93" s="10"/>
      <c r="BF93" s="10"/>
      <c r="BG93" s="10"/>
      <c r="BH93" s="10"/>
    </row>
    <row r="94" spans="2:60" ht="32.25" customHeight="1" x14ac:dyDescent="0.35">
      <c r="C94" s="54" t="s">
        <v>150</v>
      </c>
      <c r="N94" s="9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G94" s="10"/>
      <c r="AH94" s="10"/>
      <c r="BB94" s="10"/>
      <c r="BC94" s="10"/>
      <c r="BD94" s="10"/>
      <c r="BE94" s="10"/>
      <c r="BF94" s="10"/>
      <c r="BG94" s="10"/>
      <c r="BH94" s="10"/>
    </row>
    <row r="95" spans="2:60" ht="32.25" customHeight="1" x14ac:dyDescent="0.35">
      <c r="C95" s="54" t="s">
        <v>137</v>
      </c>
      <c r="N95" s="9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G95" s="10"/>
      <c r="AH95" s="10"/>
      <c r="BB95" s="10"/>
      <c r="BC95" s="10"/>
      <c r="BD95" s="10"/>
      <c r="BE95" s="10"/>
      <c r="BF95" s="10"/>
      <c r="BG95" s="10"/>
      <c r="BH95" s="10"/>
    </row>
    <row r="96" spans="2:60" ht="32.25" customHeight="1" x14ac:dyDescent="0.35">
      <c r="C96" s="190" t="s">
        <v>151</v>
      </c>
      <c r="D96" s="190"/>
      <c r="E96" s="190"/>
      <c r="F96" s="190"/>
      <c r="G96" s="190"/>
      <c r="H96" s="190"/>
      <c r="I96" s="190"/>
      <c r="J96" s="190"/>
      <c r="K96" s="190"/>
      <c r="L96" s="190"/>
      <c r="M96" s="190"/>
      <c r="N96" s="190"/>
      <c r="O96" s="19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G96" s="10"/>
      <c r="AH96" s="10"/>
      <c r="BB96" s="10"/>
      <c r="BC96" s="10"/>
      <c r="BD96" s="10"/>
      <c r="BE96" s="10"/>
      <c r="BF96" s="10"/>
      <c r="BG96" s="10"/>
      <c r="BH96" s="10"/>
    </row>
    <row r="97" spans="3:60" ht="32.25" customHeight="1" x14ac:dyDescent="0.35">
      <c r="C97" s="54" t="s">
        <v>142</v>
      </c>
      <c r="N97" s="9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G97" s="10"/>
      <c r="AH97" s="10"/>
      <c r="BA97" s="10"/>
      <c r="BB97" s="10"/>
      <c r="BC97" s="10"/>
      <c r="BD97" s="10"/>
      <c r="BE97" s="10"/>
      <c r="BF97" s="10"/>
      <c r="BG97" s="10"/>
      <c r="BH97" s="10"/>
    </row>
    <row r="98" spans="3:60" ht="32.25" customHeight="1" x14ac:dyDescent="0.35">
      <c r="C98" s="53" t="s">
        <v>152</v>
      </c>
      <c r="N98" s="9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G98" s="10"/>
      <c r="AH98" s="10"/>
      <c r="BA98" s="10"/>
      <c r="BB98" s="10"/>
      <c r="BC98" s="10"/>
      <c r="BD98" s="10"/>
      <c r="BE98" s="10"/>
      <c r="BF98" s="10"/>
      <c r="BG98" s="10"/>
      <c r="BH98" s="10"/>
    </row>
    <row r="99" spans="3:60" ht="32.25" customHeight="1" x14ac:dyDescent="0.35">
      <c r="C99" s="55" t="s">
        <v>153</v>
      </c>
      <c r="N99" s="9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G99" s="10"/>
      <c r="AH99" s="10"/>
      <c r="BA99" s="10"/>
      <c r="BB99" s="10"/>
      <c r="BC99" s="10"/>
      <c r="BD99" s="10"/>
      <c r="BE99" s="10"/>
      <c r="BF99" s="10"/>
      <c r="BG99" s="10"/>
      <c r="BH99" s="10"/>
    </row>
    <row r="100" spans="3:60" ht="32.25" customHeight="1" x14ac:dyDescent="0.35">
      <c r="C100" s="55" t="s">
        <v>163</v>
      </c>
      <c r="N100" s="9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G100" s="10"/>
      <c r="AH100" s="10"/>
      <c r="BA100" s="10"/>
      <c r="BB100" s="10"/>
      <c r="BC100" s="10"/>
      <c r="BD100" s="10"/>
      <c r="BE100" s="10"/>
      <c r="BF100" s="10"/>
      <c r="BG100" s="10"/>
      <c r="BH100" s="10"/>
    </row>
    <row r="101" spans="3:60" ht="32.25" customHeight="1" x14ac:dyDescent="0.35">
      <c r="C101" s="55" t="s">
        <v>154</v>
      </c>
      <c r="N101" s="9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G101" s="10"/>
      <c r="AH101" s="10"/>
      <c r="BA101" s="10"/>
      <c r="BB101" s="10"/>
      <c r="BC101" s="10"/>
      <c r="BD101" s="10"/>
      <c r="BE101" s="10"/>
      <c r="BF101" s="10"/>
      <c r="BG101" s="10"/>
      <c r="BH101" s="10"/>
    </row>
    <row r="102" spans="3:60" ht="32.25" customHeight="1" x14ac:dyDescent="0.35">
      <c r="C102" s="56" t="s">
        <v>155</v>
      </c>
      <c r="N102" s="9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G102" s="10"/>
      <c r="AH102" s="10"/>
      <c r="BA102" s="10"/>
      <c r="BB102" s="10"/>
      <c r="BC102" s="10"/>
      <c r="BD102" s="10"/>
      <c r="BE102" s="10"/>
      <c r="BF102" s="10"/>
      <c r="BG102" s="10"/>
      <c r="BH102" s="10"/>
    </row>
    <row r="103" spans="3:60" ht="32.25" customHeight="1" x14ac:dyDescent="0.65">
      <c r="C103" s="57" t="s">
        <v>156</v>
      </c>
      <c r="D103" s="58"/>
      <c r="E103" s="58"/>
      <c r="F103" s="58"/>
      <c r="G103" s="59"/>
      <c r="H103" s="59"/>
      <c r="I103" s="59"/>
      <c r="J103" s="59"/>
      <c r="K103" s="60"/>
      <c r="L103" s="60"/>
      <c r="M103" s="60"/>
      <c r="N103" s="60"/>
      <c r="O103" s="60"/>
      <c r="P103" s="61"/>
      <c r="Q103" s="61"/>
      <c r="R103" s="61"/>
      <c r="S103" s="61"/>
      <c r="T103" s="61"/>
      <c r="U103" s="61"/>
      <c r="V103" s="61"/>
      <c r="W103" s="61"/>
      <c r="X103" s="61"/>
      <c r="BA103" s="10"/>
      <c r="BB103" s="10"/>
      <c r="BC103" s="10"/>
      <c r="BD103" s="10"/>
      <c r="BE103" s="10"/>
      <c r="BF103" s="10"/>
      <c r="BG103" s="10"/>
      <c r="BH103" s="10"/>
    </row>
    <row r="104" spans="3:60" ht="32.25" customHeight="1" x14ac:dyDescent="0.65">
      <c r="C104" s="62" t="s">
        <v>164</v>
      </c>
      <c r="D104" s="58"/>
      <c r="E104" s="58"/>
      <c r="F104" s="58"/>
      <c r="G104" s="59"/>
      <c r="H104" s="59"/>
      <c r="I104" s="59"/>
      <c r="J104" s="59"/>
      <c r="K104" s="60"/>
      <c r="L104" s="60"/>
      <c r="M104" s="60"/>
      <c r="N104" s="60"/>
      <c r="O104" s="60"/>
      <c r="P104" s="61"/>
      <c r="Q104" s="61"/>
      <c r="R104" s="61"/>
      <c r="S104" s="61"/>
      <c r="T104" s="61"/>
      <c r="U104" s="61"/>
      <c r="V104" s="61"/>
      <c r="W104" s="61"/>
      <c r="X104" s="61"/>
      <c r="BA104" s="10"/>
      <c r="BB104" s="10"/>
      <c r="BC104" s="10"/>
      <c r="BD104" s="10"/>
      <c r="BE104" s="10"/>
      <c r="BF104" s="10"/>
      <c r="BG104" s="10"/>
      <c r="BH104" s="10"/>
    </row>
    <row r="105" spans="3:60" ht="32.25" customHeight="1" x14ac:dyDescent="0.35">
      <c r="C105" s="62" t="s">
        <v>157</v>
      </c>
      <c r="D105" s="58"/>
      <c r="E105" s="58"/>
      <c r="F105" s="58"/>
      <c r="G105" s="59"/>
      <c r="H105" s="59"/>
      <c r="I105" s="59"/>
      <c r="J105" s="59"/>
      <c r="K105" s="60"/>
      <c r="L105" s="60"/>
      <c r="M105" s="60"/>
      <c r="N105" s="60"/>
      <c r="O105" s="60"/>
      <c r="P105" s="61"/>
      <c r="Q105" s="61"/>
      <c r="R105" s="61"/>
      <c r="S105" s="61"/>
      <c r="T105" s="61"/>
      <c r="U105" s="61"/>
      <c r="V105" s="61"/>
      <c r="W105" s="61"/>
      <c r="X105" s="61"/>
      <c r="BA105" s="10"/>
      <c r="BB105" s="10"/>
      <c r="BC105" s="10"/>
      <c r="BD105" s="10"/>
      <c r="BE105" s="10"/>
      <c r="BF105" s="10"/>
      <c r="BG105" s="10"/>
      <c r="BH105" s="10"/>
    </row>
    <row r="106" spans="3:60" ht="32.25" customHeight="1" x14ac:dyDescent="0.35">
      <c r="C106" s="62" t="s">
        <v>158</v>
      </c>
      <c r="D106" s="58"/>
      <c r="E106" s="58"/>
      <c r="F106" s="58"/>
      <c r="G106" s="59"/>
      <c r="H106" s="59"/>
      <c r="I106" s="59"/>
      <c r="J106" s="59"/>
      <c r="K106" s="60"/>
      <c r="L106" s="60"/>
      <c r="M106" s="60"/>
      <c r="N106" s="60"/>
      <c r="O106" s="60"/>
      <c r="P106" s="61"/>
      <c r="Q106" s="61"/>
      <c r="R106" s="61"/>
      <c r="S106" s="61"/>
      <c r="T106" s="61"/>
      <c r="U106" s="61"/>
      <c r="V106" s="61"/>
      <c r="W106" s="61"/>
      <c r="X106" s="61"/>
      <c r="BA106" s="10"/>
      <c r="BB106" s="10"/>
      <c r="BC106" s="10"/>
      <c r="BD106" s="10"/>
      <c r="BE106" s="10"/>
      <c r="BF106" s="10"/>
      <c r="BG106" s="10"/>
      <c r="BH106" s="10"/>
    </row>
    <row r="107" spans="3:60" ht="32.25" customHeight="1" x14ac:dyDescent="0.35">
      <c r="C107" s="63" t="s">
        <v>159</v>
      </c>
      <c r="BA107" s="10"/>
      <c r="BB107" s="10"/>
      <c r="BC107" s="10"/>
      <c r="BD107" s="10"/>
      <c r="BE107" s="10"/>
      <c r="BF107" s="10"/>
      <c r="BG107" s="10"/>
      <c r="BH107" s="10"/>
    </row>
    <row r="108" spans="3:60" ht="32.25" customHeight="1" x14ac:dyDescent="0.35">
      <c r="C108" s="64"/>
      <c r="BA108" s="10"/>
      <c r="BB108" s="10"/>
      <c r="BC108" s="10"/>
      <c r="BD108" s="10"/>
      <c r="BE108" s="10"/>
      <c r="BF108" s="10"/>
      <c r="BG108" s="10"/>
      <c r="BH108" s="10"/>
    </row>
    <row r="109" spans="3:60" ht="32.25" customHeight="1" x14ac:dyDescent="0.35">
      <c r="BA109" s="10"/>
      <c r="BB109" s="10"/>
      <c r="BC109" s="10"/>
      <c r="BD109" s="10"/>
      <c r="BE109" s="10"/>
      <c r="BF109" s="10"/>
      <c r="BG109" s="10"/>
      <c r="BH109" s="10"/>
    </row>
    <row r="110" spans="3:60" ht="32.25" customHeight="1" x14ac:dyDescent="0.35">
      <c r="BA110" s="10"/>
      <c r="BB110" s="10"/>
      <c r="BC110" s="10"/>
      <c r="BD110" s="10"/>
      <c r="BE110" s="10"/>
      <c r="BF110" s="10"/>
      <c r="BG110" s="10"/>
      <c r="BH110" s="10"/>
    </row>
    <row r="111" spans="3:60" ht="32.25" customHeight="1" x14ac:dyDescent="0.35">
      <c r="BA111" s="10"/>
      <c r="BB111" s="10"/>
      <c r="BC111" s="10"/>
      <c r="BD111" s="10"/>
      <c r="BE111" s="10"/>
      <c r="BF111" s="10"/>
      <c r="BG111" s="10"/>
      <c r="BH111" s="10"/>
    </row>
    <row r="112" spans="3:60" ht="32.25" customHeight="1" x14ac:dyDescent="0.35"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</row>
    <row r="113" s="10" customFormat="1" ht="32.25" customHeight="1" x14ac:dyDescent="0.35"/>
    <row r="114" s="10" customFormat="1" ht="32.25" customHeight="1" x14ac:dyDescent="0.35"/>
    <row r="115" s="10" customFormat="1" ht="32.25" customHeight="1" x14ac:dyDescent="0.35"/>
    <row r="116" s="10" customFormat="1" ht="32.25" customHeight="1" x14ac:dyDescent="0.35"/>
    <row r="117" s="10" customFormat="1" ht="32.25" customHeight="1" x14ac:dyDescent="0.35"/>
    <row r="118" s="10" customFormat="1" ht="32.25" customHeight="1" x14ac:dyDescent="0.35"/>
    <row r="119" s="10" customFormat="1" ht="32.25" customHeight="1" x14ac:dyDescent="0.35"/>
    <row r="120" s="10" customFormat="1" ht="32.25" customHeight="1" x14ac:dyDescent="0.35"/>
    <row r="121" s="10" customFormat="1" ht="32.25" customHeight="1" x14ac:dyDescent="0.35"/>
    <row r="122" s="10" customFormat="1" ht="32.25" customHeight="1" x14ac:dyDescent="0.35"/>
    <row r="123" s="10" customFormat="1" ht="32.25" customHeight="1" x14ac:dyDescent="0.35"/>
    <row r="124" s="10" customFormat="1" ht="32.25" customHeight="1" x14ac:dyDescent="0.35"/>
    <row r="125" s="10" customFormat="1" ht="32.25" customHeight="1" x14ac:dyDescent="0.35"/>
    <row r="126" s="10" customFormat="1" ht="32.25" customHeight="1" x14ac:dyDescent="0.35"/>
    <row r="127" s="10" customFormat="1" ht="32.25" customHeight="1" x14ac:dyDescent="0.35"/>
    <row r="128" s="10" customFormat="1" ht="32.25" customHeight="1" x14ac:dyDescent="0.35"/>
    <row r="129" s="10" customFormat="1" ht="32.25" customHeight="1" x14ac:dyDescent="0.35"/>
    <row r="130" s="10" customFormat="1" ht="32.25" customHeight="1" x14ac:dyDescent="0.35"/>
    <row r="131" s="10" customFormat="1" ht="32.25" customHeight="1" x14ac:dyDescent="0.35"/>
    <row r="132" s="10" customFormat="1" ht="32.25" customHeight="1" x14ac:dyDescent="0.35"/>
    <row r="133" s="10" customFormat="1" ht="32.25" customHeight="1" x14ac:dyDescent="0.35"/>
    <row r="134" s="10" customFormat="1" ht="32.25" customHeight="1" x14ac:dyDescent="0.35"/>
    <row r="135" s="10" customFormat="1" ht="32.25" customHeight="1" x14ac:dyDescent="0.35"/>
    <row r="136" s="10" customFormat="1" ht="32.25" customHeight="1" x14ac:dyDescent="0.35"/>
    <row r="137" s="10" customFormat="1" ht="32.25" customHeight="1" x14ac:dyDescent="0.35"/>
    <row r="138" s="10" customFormat="1" ht="32.25" customHeight="1" x14ac:dyDescent="0.35"/>
    <row r="139" s="10" customFormat="1" ht="32.25" customHeight="1" x14ac:dyDescent="0.35"/>
    <row r="140" s="10" customFormat="1" ht="32.25" customHeight="1" x14ac:dyDescent="0.35"/>
    <row r="141" s="10" customFormat="1" ht="32.25" customHeight="1" x14ac:dyDescent="0.35"/>
    <row r="142" s="10" customFormat="1" ht="32.25" customHeight="1" x14ac:dyDescent="0.35"/>
    <row r="143" s="10" customFormat="1" ht="32.25" customHeight="1" x14ac:dyDescent="0.35"/>
    <row r="144" s="10" customFormat="1" ht="32.25" customHeight="1" x14ac:dyDescent="0.35"/>
    <row r="145" s="10" customFormat="1" ht="32.25" customHeight="1" x14ac:dyDescent="0.35"/>
  </sheetData>
  <mergeCells count="70">
    <mergeCell ref="C85:D85"/>
    <mergeCell ref="C96:O96"/>
    <mergeCell ref="BG11:BG12"/>
    <mergeCell ref="BH11:BH12"/>
    <mergeCell ref="BI11:BI12"/>
    <mergeCell ref="AU11:AU12"/>
    <mergeCell ref="AV11:AV12"/>
    <mergeCell ref="AW11:AW12"/>
    <mergeCell ref="AX11:AX12"/>
    <mergeCell ref="AY11:AY12"/>
    <mergeCell ref="AZ11:AZ12"/>
    <mergeCell ref="AO9:AO11"/>
    <mergeCell ref="AP9:AP11"/>
    <mergeCell ref="AQ9:AQ11"/>
    <mergeCell ref="AR9:AR11"/>
    <mergeCell ref="AS9:AS11"/>
    <mergeCell ref="BJ11:BJ12"/>
    <mergeCell ref="BK11:BK12"/>
    <mergeCell ref="BL11:BL12"/>
    <mergeCell ref="BA11:BA12"/>
    <mergeCell ref="BB11:BB12"/>
    <mergeCell ref="BC11:BC12"/>
    <mergeCell ref="BD11:BD12"/>
    <mergeCell ref="BE11:BE12"/>
    <mergeCell ref="BF11:BF12"/>
    <mergeCell ref="AT9:AT11"/>
    <mergeCell ref="AI9:AI11"/>
    <mergeCell ref="AJ9:AJ11"/>
    <mergeCell ref="AK9:AK11"/>
    <mergeCell ref="AL9:AL11"/>
    <mergeCell ref="AM9:AM11"/>
    <mergeCell ref="AN9:AN11"/>
    <mergeCell ref="AH9:AH11"/>
    <mergeCell ref="T9:T11"/>
    <mergeCell ref="U9:U11"/>
    <mergeCell ref="V9:V11"/>
    <mergeCell ref="W9:W11"/>
    <mergeCell ref="X9:X11"/>
    <mergeCell ref="Y9:Y11"/>
    <mergeCell ref="Z9:Z11"/>
    <mergeCell ref="AA9:AD9"/>
    <mergeCell ref="AE9:AE11"/>
    <mergeCell ref="AF9:AF11"/>
    <mergeCell ref="AG9:AG11"/>
    <mergeCell ref="N9:N11"/>
    <mergeCell ref="O9:O11"/>
    <mergeCell ref="P9:P11"/>
    <mergeCell ref="Q9:Q11"/>
    <mergeCell ref="R9:R11"/>
    <mergeCell ref="I9:I11"/>
    <mergeCell ref="J9:J11"/>
    <mergeCell ref="K9:K11"/>
    <mergeCell ref="L9:L11"/>
    <mergeCell ref="M9:M11"/>
    <mergeCell ref="B4:AR4"/>
    <mergeCell ref="B7:B11"/>
    <mergeCell ref="C7:C11"/>
    <mergeCell ref="D7:AT7"/>
    <mergeCell ref="D8:D11"/>
    <mergeCell ref="E8:F8"/>
    <mergeCell ref="G8:N8"/>
    <mergeCell ref="O8:P8"/>
    <mergeCell ref="Q8:W8"/>
    <mergeCell ref="X8:Z8"/>
    <mergeCell ref="S9:S11"/>
    <mergeCell ref="AA8:AS8"/>
    <mergeCell ref="E9:E11"/>
    <mergeCell ref="F9:F11"/>
    <mergeCell ref="G9:G11"/>
    <mergeCell ref="H9:H11"/>
  </mergeCells>
  <dataValidations count="1">
    <dataValidation type="list" allowBlank="1" showInputMessage="1" showErrorMessage="1" sqref="T5" xr:uid="{8921AEF3-91BA-45A3-8CF9-7199100890C7}">
      <formula1>$HO$4:$HO$15</formula1>
    </dataValidation>
  </dataValidations>
  <pageMargins left="0.25" right="0.25" top="0.25" bottom="0.25" header="0.23622047244094499" footer="0.15748031496063"/>
  <pageSetup paperSize="9" scale="25" fitToWidth="0" fitToHeight="0" orientation="landscape" horizontalDpi="4294967295" verticalDpi="4294967295" r:id="rId1"/>
  <headerFooter alignWithMargins="0">
    <oddFooter>Page &amp;P</oddFooter>
  </headerFooter>
  <rowBreaks count="1" manualBreakCount="1">
    <brk id="47" min="1" max="39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E307B-8C23-4E98-857C-745099A85FC9}">
  <dimension ref="A1:HO145"/>
  <sheetViews>
    <sheetView topLeftCell="B59" zoomScale="60" zoomScaleNormal="60" workbookViewId="0">
      <selection activeCell="J88" sqref="J88:M89"/>
    </sheetView>
  </sheetViews>
  <sheetFormatPr defaultRowHeight="12.75" customHeight="1" x14ac:dyDescent="0.35"/>
  <cols>
    <col min="1" max="1" width="3.42578125" style="10" hidden="1" customWidth="1"/>
    <col min="2" max="2" width="11.28515625" style="10" customWidth="1"/>
    <col min="3" max="3" width="47.5703125" style="6" customWidth="1"/>
    <col min="4" max="4" width="14.5703125" style="7" customWidth="1"/>
    <col min="5" max="5" width="14.140625" style="7" customWidth="1"/>
    <col min="6" max="6" width="13" style="7" customWidth="1"/>
    <col min="7" max="7" width="13.140625" style="5" customWidth="1"/>
    <col min="8" max="8" width="13.5703125" style="5" customWidth="1"/>
    <col min="9" max="9" width="13" style="5" customWidth="1"/>
    <col min="10" max="10" width="12.7109375" style="5" customWidth="1"/>
    <col min="11" max="12" width="13" style="8" customWidth="1"/>
    <col min="13" max="13" width="15.7109375" style="8" customWidth="1"/>
    <col min="14" max="14" width="13.7109375" style="8" customWidth="1"/>
    <col min="15" max="15" width="14.140625" style="8" customWidth="1"/>
    <col min="16" max="16" width="14" style="9" customWidth="1"/>
    <col min="17" max="17" width="13.140625" style="9" customWidth="1"/>
    <col min="18" max="18" width="9.5703125" style="9" customWidth="1"/>
    <col min="19" max="19" width="12.42578125" style="9" customWidth="1"/>
    <col min="20" max="20" width="15.85546875" style="9" customWidth="1"/>
    <col min="21" max="21" width="14" style="9" customWidth="1"/>
    <col min="22" max="22" width="11.7109375" style="9" customWidth="1"/>
    <col min="23" max="23" width="11.5703125" style="9" customWidth="1"/>
    <col min="24" max="24" width="14.140625" style="9" customWidth="1"/>
    <col min="25" max="25" width="14.5703125" style="9" customWidth="1"/>
    <col min="26" max="26" width="10.140625" style="9" customWidth="1"/>
    <col min="27" max="27" width="11.140625" style="9" customWidth="1"/>
    <col min="28" max="28" width="9.28515625" style="9" customWidth="1"/>
    <col min="29" max="29" width="10.85546875" style="9" customWidth="1"/>
    <col min="30" max="30" width="9.42578125" style="9" customWidth="1"/>
    <col min="31" max="31" width="10.5703125" style="9" customWidth="1"/>
    <col min="32" max="32" width="9.5703125" style="9" customWidth="1"/>
    <col min="33" max="33" width="9.140625" style="9" customWidth="1"/>
    <col min="34" max="34" width="11.5703125" style="9" customWidth="1"/>
    <col min="35" max="35" width="8.42578125" style="10" customWidth="1"/>
    <col min="36" max="36" width="9.85546875" style="10" customWidth="1"/>
    <col min="37" max="37" width="9.28515625" style="10" customWidth="1"/>
    <col min="38" max="38" width="8.5703125" style="10" customWidth="1"/>
    <col min="39" max="39" width="9.42578125" style="10" customWidth="1"/>
    <col min="40" max="40" width="9.28515625" style="10" customWidth="1"/>
    <col min="41" max="41" width="10.140625" style="10" customWidth="1"/>
    <col min="42" max="42" width="9.28515625" style="10" customWidth="1"/>
    <col min="43" max="43" width="11.85546875" style="10" customWidth="1"/>
    <col min="44" max="44" width="8.7109375" style="10" customWidth="1"/>
    <col min="45" max="45" width="14.140625" style="10" customWidth="1"/>
    <col min="46" max="46" width="15.140625" style="10" hidden="1" customWidth="1"/>
    <col min="47" max="60" width="12.140625" style="44" customWidth="1"/>
    <col min="61" max="65" width="12.140625" style="10" customWidth="1"/>
    <col min="66" max="82" width="26.140625" style="10" customWidth="1"/>
    <col min="83" max="222" width="9.140625" style="10"/>
    <col min="223" max="223" width="13.42578125" style="10" customWidth="1"/>
    <col min="224" max="264" width="9.140625" style="10"/>
    <col min="265" max="265" width="0" style="10" hidden="1" customWidth="1"/>
    <col min="266" max="266" width="15.5703125" style="10" customWidth="1"/>
    <col min="267" max="267" width="55.140625" style="10" customWidth="1"/>
    <col min="268" max="268" width="15.5703125" style="10" customWidth="1"/>
    <col min="269" max="270" width="13" style="10" customWidth="1"/>
    <col min="271" max="272" width="13.140625" style="10" customWidth="1"/>
    <col min="273" max="273" width="10.5703125" style="10" customWidth="1"/>
    <col min="274" max="274" width="12.42578125" style="10" customWidth="1"/>
    <col min="275" max="275" width="11.5703125" style="10" customWidth="1"/>
    <col min="276" max="276" width="12.28515625" style="10" customWidth="1"/>
    <col min="277" max="277" width="12.7109375" style="10" customWidth="1"/>
    <col min="278" max="278" width="12.5703125" style="10" customWidth="1"/>
    <col min="279" max="279" width="13.140625" style="10" customWidth="1"/>
    <col min="280" max="280" width="13.42578125" style="10" customWidth="1"/>
    <col min="281" max="281" width="10.28515625" style="10" customWidth="1"/>
    <col min="282" max="282" width="14.28515625" style="10" customWidth="1"/>
    <col min="283" max="283" width="12.85546875" style="10" customWidth="1"/>
    <col min="284" max="284" width="12" style="10" customWidth="1"/>
    <col min="285" max="285" width="16.28515625" style="10" customWidth="1"/>
    <col min="286" max="286" width="14.5703125" style="10" customWidth="1"/>
    <col min="287" max="287" width="16.85546875" style="10" customWidth="1"/>
    <col min="288" max="288" width="11.140625" style="10" customWidth="1"/>
    <col min="289" max="289" width="10.42578125" style="10" customWidth="1"/>
    <col min="290" max="290" width="10.85546875" style="10" customWidth="1"/>
    <col min="291" max="291" width="10.140625" style="10" customWidth="1"/>
    <col min="292" max="292" width="12.85546875" style="10" customWidth="1"/>
    <col min="293" max="294" width="11" style="10" customWidth="1"/>
    <col min="295" max="295" width="11.5703125" style="10" customWidth="1"/>
    <col min="296" max="296" width="11.28515625" style="10" customWidth="1"/>
    <col min="297" max="297" width="10.140625" style="10" customWidth="1"/>
    <col min="298" max="299" width="11.85546875" style="10" customWidth="1"/>
    <col min="300" max="300" width="12.28515625" style="10" customWidth="1"/>
    <col min="301" max="301" width="12.7109375" style="10" customWidth="1"/>
    <col min="302" max="302" width="15.140625" style="10" customWidth="1"/>
    <col min="303" max="303" width="10" style="10" customWidth="1"/>
    <col min="304" max="314" width="7.85546875" style="10" customWidth="1"/>
    <col min="315" max="315" width="9.140625" style="10" customWidth="1"/>
    <col min="316" max="316" width="8.28515625" style="10" customWidth="1"/>
    <col min="317" max="317" width="10.140625" style="10" customWidth="1"/>
    <col min="318" max="318" width="9.140625" style="10"/>
    <col min="319" max="319" width="11.85546875" style="10" customWidth="1"/>
    <col min="320" max="320" width="14.28515625" style="10" customWidth="1"/>
    <col min="321" max="520" width="9.140625" style="10"/>
    <col min="521" max="521" width="0" style="10" hidden="1" customWidth="1"/>
    <col min="522" max="522" width="15.5703125" style="10" customWidth="1"/>
    <col min="523" max="523" width="55.140625" style="10" customWidth="1"/>
    <col min="524" max="524" width="15.5703125" style="10" customWidth="1"/>
    <col min="525" max="526" width="13" style="10" customWidth="1"/>
    <col min="527" max="528" width="13.140625" style="10" customWidth="1"/>
    <col min="529" max="529" width="10.5703125" style="10" customWidth="1"/>
    <col min="530" max="530" width="12.42578125" style="10" customWidth="1"/>
    <col min="531" max="531" width="11.5703125" style="10" customWidth="1"/>
    <col min="532" max="532" width="12.28515625" style="10" customWidth="1"/>
    <col min="533" max="533" width="12.7109375" style="10" customWidth="1"/>
    <col min="534" max="534" width="12.5703125" style="10" customWidth="1"/>
    <col min="535" max="535" width="13.140625" style="10" customWidth="1"/>
    <col min="536" max="536" width="13.42578125" style="10" customWidth="1"/>
    <col min="537" max="537" width="10.28515625" style="10" customWidth="1"/>
    <col min="538" max="538" width="14.28515625" style="10" customWidth="1"/>
    <col min="539" max="539" width="12.85546875" style="10" customWidth="1"/>
    <col min="540" max="540" width="12" style="10" customWidth="1"/>
    <col min="541" max="541" width="16.28515625" style="10" customWidth="1"/>
    <col min="542" max="542" width="14.5703125" style="10" customWidth="1"/>
    <col min="543" max="543" width="16.85546875" style="10" customWidth="1"/>
    <col min="544" max="544" width="11.140625" style="10" customWidth="1"/>
    <col min="545" max="545" width="10.42578125" style="10" customWidth="1"/>
    <col min="546" max="546" width="10.85546875" style="10" customWidth="1"/>
    <col min="547" max="547" width="10.140625" style="10" customWidth="1"/>
    <col min="548" max="548" width="12.85546875" style="10" customWidth="1"/>
    <col min="549" max="550" width="11" style="10" customWidth="1"/>
    <col min="551" max="551" width="11.5703125" style="10" customWidth="1"/>
    <col min="552" max="552" width="11.28515625" style="10" customWidth="1"/>
    <col min="553" max="553" width="10.140625" style="10" customWidth="1"/>
    <col min="554" max="555" width="11.85546875" style="10" customWidth="1"/>
    <col min="556" max="556" width="12.28515625" style="10" customWidth="1"/>
    <col min="557" max="557" width="12.7109375" style="10" customWidth="1"/>
    <col min="558" max="558" width="15.140625" style="10" customWidth="1"/>
    <col min="559" max="559" width="10" style="10" customWidth="1"/>
    <col min="560" max="570" width="7.85546875" style="10" customWidth="1"/>
    <col min="571" max="571" width="9.140625" style="10" customWidth="1"/>
    <col min="572" max="572" width="8.28515625" style="10" customWidth="1"/>
    <col min="573" max="573" width="10.140625" style="10" customWidth="1"/>
    <col min="574" max="574" width="9.140625" style="10"/>
    <col min="575" max="575" width="11.85546875" style="10" customWidth="1"/>
    <col min="576" max="576" width="14.28515625" style="10" customWidth="1"/>
    <col min="577" max="776" width="9.140625" style="10"/>
    <col min="777" max="777" width="0" style="10" hidden="1" customWidth="1"/>
    <col min="778" max="778" width="15.5703125" style="10" customWidth="1"/>
    <col min="779" max="779" width="55.140625" style="10" customWidth="1"/>
    <col min="780" max="780" width="15.5703125" style="10" customWidth="1"/>
    <col min="781" max="782" width="13" style="10" customWidth="1"/>
    <col min="783" max="784" width="13.140625" style="10" customWidth="1"/>
    <col min="785" max="785" width="10.5703125" style="10" customWidth="1"/>
    <col min="786" max="786" width="12.42578125" style="10" customWidth="1"/>
    <col min="787" max="787" width="11.5703125" style="10" customWidth="1"/>
    <col min="788" max="788" width="12.28515625" style="10" customWidth="1"/>
    <col min="789" max="789" width="12.7109375" style="10" customWidth="1"/>
    <col min="790" max="790" width="12.5703125" style="10" customWidth="1"/>
    <col min="791" max="791" width="13.140625" style="10" customWidth="1"/>
    <col min="792" max="792" width="13.42578125" style="10" customWidth="1"/>
    <col min="793" max="793" width="10.28515625" style="10" customWidth="1"/>
    <col min="794" max="794" width="14.28515625" style="10" customWidth="1"/>
    <col min="795" max="795" width="12.85546875" style="10" customWidth="1"/>
    <col min="796" max="796" width="12" style="10" customWidth="1"/>
    <col min="797" max="797" width="16.28515625" style="10" customWidth="1"/>
    <col min="798" max="798" width="14.5703125" style="10" customWidth="1"/>
    <col min="799" max="799" width="16.85546875" style="10" customWidth="1"/>
    <col min="800" max="800" width="11.140625" style="10" customWidth="1"/>
    <col min="801" max="801" width="10.42578125" style="10" customWidth="1"/>
    <col min="802" max="802" width="10.85546875" style="10" customWidth="1"/>
    <col min="803" max="803" width="10.140625" style="10" customWidth="1"/>
    <col min="804" max="804" width="12.85546875" style="10" customWidth="1"/>
    <col min="805" max="806" width="11" style="10" customWidth="1"/>
    <col min="807" max="807" width="11.5703125" style="10" customWidth="1"/>
    <col min="808" max="808" width="11.28515625" style="10" customWidth="1"/>
    <col min="809" max="809" width="10.140625" style="10" customWidth="1"/>
    <col min="810" max="811" width="11.85546875" style="10" customWidth="1"/>
    <col min="812" max="812" width="12.28515625" style="10" customWidth="1"/>
    <col min="813" max="813" width="12.7109375" style="10" customWidth="1"/>
    <col min="814" max="814" width="15.140625" style="10" customWidth="1"/>
    <col min="815" max="815" width="10" style="10" customWidth="1"/>
    <col min="816" max="826" width="7.85546875" style="10" customWidth="1"/>
    <col min="827" max="827" width="9.140625" style="10" customWidth="1"/>
    <col min="828" max="828" width="8.28515625" style="10" customWidth="1"/>
    <col min="829" max="829" width="10.140625" style="10" customWidth="1"/>
    <col min="830" max="830" width="9.140625" style="10"/>
    <col min="831" max="831" width="11.85546875" style="10" customWidth="1"/>
    <col min="832" max="832" width="14.28515625" style="10" customWidth="1"/>
    <col min="833" max="1032" width="9.140625" style="10"/>
    <col min="1033" max="1033" width="0" style="10" hidden="1" customWidth="1"/>
    <col min="1034" max="1034" width="15.5703125" style="10" customWidth="1"/>
    <col min="1035" max="1035" width="55.140625" style="10" customWidth="1"/>
    <col min="1036" max="1036" width="15.5703125" style="10" customWidth="1"/>
    <col min="1037" max="1038" width="13" style="10" customWidth="1"/>
    <col min="1039" max="1040" width="13.140625" style="10" customWidth="1"/>
    <col min="1041" max="1041" width="10.5703125" style="10" customWidth="1"/>
    <col min="1042" max="1042" width="12.42578125" style="10" customWidth="1"/>
    <col min="1043" max="1043" width="11.5703125" style="10" customWidth="1"/>
    <col min="1044" max="1044" width="12.28515625" style="10" customWidth="1"/>
    <col min="1045" max="1045" width="12.7109375" style="10" customWidth="1"/>
    <col min="1046" max="1046" width="12.5703125" style="10" customWidth="1"/>
    <col min="1047" max="1047" width="13.140625" style="10" customWidth="1"/>
    <col min="1048" max="1048" width="13.42578125" style="10" customWidth="1"/>
    <col min="1049" max="1049" width="10.28515625" style="10" customWidth="1"/>
    <col min="1050" max="1050" width="14.28515625" style="10" customWidth="1"/>
    <col min="1051" max="1051" width="12.85546875" style="10" customWidth="1"/>
    <col min="1052" max="1052" width="12" style="10" customWidth="1"/>
    <col min="1053" max="1053" width="16.28515625" style="10" customWidth="1"/>
    <col min="1054" max="1054" width="14.5703125" style="10" customWidth="1"/>
    <col min="1055" max="1055" width="16.85546875" style="10" customWidth="1"/>
    <col min="1056" max="1056" width="11.140625" style="10" customWidth="1"/>
    <col min="1057" max="1057" width="10.42578125" style="10" customWidth="1"/>
    <col min="1058" max="1058" width="10.85546875" style="10" customWidth="1"/>
    <col min="1059" max="1059" width="10.140625" style="10" customWidth="1"/>
    <col min="1060" max="1060" width="12.85546875" style="10" customWidth="1"/>
    <col min="1061" max="1062" width="11" style="10" customWidth="1"/>
    <col min="1063" max="1063" width="11.5703125" style="10" customWidth="1"/>
    <col min="1064" max="1064" width="11.28515625" style="10" customWidth="1"/>
    <col min="1065" max="1065" width="10.140625" style="10" customWidth="1"/>
    <col min="1066" max="1067" width="11.85546875" style="10" customWidth="1"/>
    <col min="1068" max="1068" width="12.28515625" style="10" customWidth="1"/>
    <col min="1069" max="1069" width="12.7109375" style="10" customWidth="1"/>
    <col min="1070" max="1070" width="15.140625" style="10" customWidth="1"/>
    <col min="1071" max="1071" width="10" style="10" customWidth="1"/>
    <col min="1072" max="1082" width="7.85546875" style="10" customWidth="1"/>
    <col min="1083" max="1083" width="9.140625" style="10" customWidth="1"/>
    <col min="1084" max="1084" width="8.28515625" style="10" customWidth="1"/>
    <col min="1085" max="1085" width="10.140625" style="10" customWidth="1"/>
    <col min="1086" max="1086" width="9.140625" style="10"/>
    <col min="1087" max="1087" width="11.85546875" style="10" customWidth="1"/>
    <col min="1088" max="1088" width="14.28515625" style="10" customWidth="1"/>
    <col min="1089" max="1288" width="9.140625" style="10"/>
    <col min="1289" max="1289" width="0" style="10" hidden="1" customWidth="1"/>
    <col min="1290" max="1290" width="15.5703125" style="10" customWidth="1"/>
    <col min="1291" max="1291" width="55.140625" style="10" customWidth="1"/>
    <col min="1292" max="1292" width="15.5703125" style="10" customWidth="1"/>
    <col min="1293" max="1294" width="13" style="10" customWidth="1"/>
    <col min="1295" max="1296" width="13.140625" style="10" customWidth="1"/>
    <col min="1297" max="1297" width="10.5703125" style="10" customWidth="1"/>
    <col min="1298" max="1298" width="12.42578125" style="10" customWidth="1"/>
    <col min="1299" max="1299" width="11.5703125" style="10" customWidth="1"/>
    <col min="1300" max="1300" width="12.28515625" style="10" customWidth="1"/>
    <col min="1301" max="1301" width="12.7109375" style="10" customWidth="1"/>
    <col min="1302" max="1302" width="12.5703125" style="10" customWidth="1"/>
    <col min="1303" max="1303" width="13.140625" style="10" customWidth="1"/>
    <col min="1304" max="1304" width="13.42578125" style="10" customWidth="1"/>
    <col min="1305" max="1305" width="10.28515625" style="10" customWidth="1"/>
    <col min="1306" max="1306" width="14.28515625" style="10" customWidth="1"/>
    <col min="1307" max="1307" width="12.85546875" style="10" customWidth="1"/>
    <col min="1308" max="1308" width="12" style="10" customWidth="1"/>
    <col min="1309" max="1309" width="16.28515625" style="10" customWidth="1"/>
    <col min="1310" max="1310" width="14.5703125" style="10" customWidth="1"/>
    <col min="1311" max="1311" width="16.85546875" style="10" customWidth="1"/>
    <col min="1312" max="1312" width="11.140625" style="10" customWidth="1"/>
    <col min="1313" max="1313" width="10.42578125" style="10" customWidth="1"/>
    <col min="1314" max="1314" width="10.85546875" style="10" customWidth="1"/>
    <col min="1315" max="1315" width="10.140625" style="10" customWidth="1"/>
    <col min="1316" max="1316" width="12.85546875" style="10" customWidth="1"/>
    <col min="1317" max="1318" width="11" style="10" customWidth="1"/>
    <col min="1319" max="1319" width="11.5703125" style="10" customWidth="1"/>
    <col min="1320" max="1320" width="11.28515625" style="10" customWidth="1"/>
    <col min="1321" max="1321" width="10.140625" style="10" customWidth="1"/>
    <col min="1322" max="1323" width="11.85546875" style="10" customWidth="1"/>
    <col min="1324" max="1324" width="12.28515625" style="10" customWidth="1"/>
    <col min="1325" max="1325" width="12.7109375" style="10" customWidth="1"/>
    <col min="1326" max="1326" width="15.140625" style="10" customWidth="1"/>
    <col min="1327" max="1327" width="10" style="10" customWidth="1"/>
    <col min="1328" max="1338" width="7.85546875" style="10" customWidth="1"/>
    <col min="1339" max="1339" width="9.140625" style="10" customWidth="1"/>
    <col min="1340" max="1340" width="8.28515625" style="10" customWidth="1"/>
    <col min="1341" max="1341" width="10.140625" style="10" customWidth="1"/>
    <col min="1342" max="1342" width="9.140625" style="10"/>
    <col min="1343" max="1343" width="11.85546875" style="10" customWidth="1"/>
    <col min="1344" max="1344" width="14.28515625" style="10" customWidth="1"/>
    <col min="1345" max="1544" width="9.140625" style="10"/>
    <col min="1545" max="1545" width="0" style="10" hidden="1" customWidth="1"/>
    <col min="1546" max="1546" width="15.5703125" style="10" customWidth="1"/>
    <col min="1547" max="1547" width="55.140625" style="10" customWidth="1"/>
    <col min="1548" max="1548" width="15.5703125" style="10" customWidth="1"/>
    <col min="1549" max="1550" width="13" style="10" customWidth="1"/>
    <col min="1551" max="1552" width="13.140625" style="10" customWidth="1"/>
    <col min="1553" max="1553" width="10.5703125" style="10" customWidth="1"/>
    <col min="1554" max="1554" width="12.42578125" style="10" customWidth="1"/>
    <col min="1555" max="1555" width="11.5703125" style="10" customWidth="1"/>
    <col min="1556" max="1556" width="12.28515625" style="10" customWidth="1"/>
    <col min="1557" max="1557" width="12.7109375" style="10" customWidth="1"/>
    <col min="1558" max="1558" width="12.5703125" style="10" customWidth="1"/>
    <col min="1559" max="1559" width="13.140625" style="10" customWidth="1"/>
    <col min="1560" max="1560" width="13.42578125" style="10" customWidth="1"/>
    <col min="1561" max="1561" width="10.28515625" style="10" customWidth="1"/>
    <col min="1562" max="1562" width="14.28515625" style="10" customWidth="1"/>
    <col min="1563" max="1563" width="12.85546875" style="10" customWidth="1"/>
    <col min="1564" max="1564" width="12" style="10" customWidth="1"/>
    <col min="1565" max="1565" width="16.28515625" style="10" customWidth="1"/>
    <col min="1566" max="1566" width="14.5703125" style="10" customWidth="1"/>
    <col min="1567" max="1567" width="16.85546875" style="10" customWidth="1"/>
    <col min="1568" max="1568" width="11.140625" style="10" customWidth="1"/>
    <col min="1569" max="1569" width="10.42578125" style="10" customWidth="1"/>
    <col min="1570" max="1570" width="10.85546875" style="10" customWidth="1"/>
    <col min="1571" max="1571" width="10.140625" style="10" customWidth="1"/>
    <col min="1572" max="1572" width="12.85546875" style="10" customWidth="1"/>
    <col min="1573" max="1574" width="11" style="10" customWidth="1"/>
    <col min="1575" max="1575" width="11.5703125" style="10" customWidth="1"/>
    <col min="1576" max="1576" width="11.28515625" style="10" customWidth="1"/>
    <col min="1577" max="1577" width="10.140625" style="10" customWidth="1"/>
    <col min="1578" max="1579" width="11.85546875" style="10" customWidth="1"/>
    <col min="1580" max="1580" width="12.28515625" style="10" customWidth="1"/>
    <col min="1581" max="1581" width="12.7109375" style="10" customWidth="1"/>
    <col min="1582" max="1582" width="15.140625" style="10" customWidth="1"/>
    <col min="1583" max="1583" width="10" style="10" customWidth="1"/>
    <col min="1584" max="1594" width="7.85546875" style="10" customWidth="1"/>
    <col min="1595" max="1595" width="9.140625" style="10" customWidth="1"/>
    <col min="1596" max="1596" width="8.28515625" style="10" customWidth="1"/>
    <col min="1597" max="1597" width="10.140625" style="10" customWidth="1"/>
    <col min="1598" max="1598" width="9.140625" style="10"/>
    <col min="1599" max="1599" width="11.85546875" style="10" customWidth="1"/>
    <col min="1600" max="1600" width="14.28515625" style="10" customWidth="1"/>
    <col min="1601" max="1800" width="9.140625" style="10"/>
    <col min="1801" max="1801" width="0" style="10" hidden="1" customWidth="1"/>
    <col min="1802" max="1802" width="15.5703125" style="10" customWidth="1"/>
    <col min="1803" max="1803" width="55.140625" style="10" customWidth="1"/>
    <col min="1804" max="1804" width="15.5703125" style="10" customWidth="1"/>
    <col min="1805" max="1806" width="13" style="10" customWidth="1"/>
    <col min="1807" max="1808" width="13.140625" style="10" customWidth="1"/>
    <col min="1809" max="1809" width="10.5703125" style="10" customWidth="1"/>
    <col min="1810" max="1810" width="12.42578125" style="10" customWidth="1"/>
    <col min="1811" max="1811" width="11.5703125" style="10" customWidth="1"/>
    <col min="1812" max="1812" width="12.28515625" style="10" customWidth="1"/>
    <col min="1813" max="1813" width="12.7109375" style="10" customWidth="1"/>
    <col min="1814" max="1814" width="12.5703125" style="10" customWidth="1"/>
    <col min="1815" max="1815" width="13.140625" style="10" customWidth="1"/>
    <col min="1816" max="1816" width="13.42578125" style="10" customWidth="1"/>
    <col min="1817" max="1817" width="10.28515625" style="10" customWidth="1"/>
    <col min="1818" max="1818" width="14.28515625" style="10" customWidth="1"/>
    <col min="1819" max="1819" width="12.85546875" style="10" customWidth="1"/>
    <col min="1820" max="1820" width="12" style="10" customWidth="1"/>
    <col min="1821" max="1821" width="16.28515625" style="10" customWidth="1"/>
    <col min="1822" max="1822" width="14.5703125" style="10" customWidth="1"/>
    <col min="1823" max="1823" width="16.85546875" style="10" customWidth="1"/>
    <col min="1824" max="1824" width="11.140625" style="10" customWidth="1"/>
    <col min="1825" max="1825" width="10.42578125" style="10" customWidth="1"/>
    <col min="1826" max="1826" width="10.85546875" style="10" customWidth="1"/>
    <col min="1827" max="1827" width="10.140625" style="10" customWidth="1"/>
    <col min="1828" max="1828" width="12.85546875" style="10" customWidth="1"/>
    <col min="1829" max="1830" width="11" style="10" customWidth="1"/>
    <col min="1831" max="1831" width="11.5703125" style="10" customWidth="1"/>
    <col min="1832" max="1832" width="11.28515625" style="10" customWidth="1"/>
    <col min="1833" max="1833" width="10.140625" style="10" customWidth="1"/>
    <col min="1834" max="1835" width="11.85546875" style="10" customWidth="1"/>
    <col min="1836" max="1836" width="12.28515625" style="10" customWidth="1"/>
    <col min="1837" max="1837" width="12.7109375" style="10" customWidth="1"/>
    <col min="1838" max="1838" width="15.140625" style="10" customWidth="1"/>
    <col min="1839" max="1839" width="10" style="10" customWidth="1"/>
    <col min="1840" max="1850" width="7.85546875" style="10" customWidth="1"/>
    <col min="1851" max="1851" width="9.140625" style="10" customWidth="1"/>
    <col min="1852" max="1852" width="8.28515625" style="10" customWidth="1"/>
    <col min="1853" max="1853" width="10.140625" style="10" customWidth="1"/>
    <col min="1854" max="1854" width="9.140625" style="10"/>
    <col min="1855" max="1855" width="11.85546875" style="10" customWidth="1"/>
    <col min="1856" max="1856" width="14.28515625" style="10" customWidth="1"/>
    <col min="1857" max="2056" width="9.140625" style="10"/>
    <col min="2057" max="2057" width="0" style="10" hidden="1" customWidth="1"/>
    <col min="2058" max="2058" width="15.5703125" style="10" customWidth="1"/>
    <col min="2059" max="2059" width="55.140625" style="10" customWidth="1"/>
    <col min="2060" max="2060" width="15.5703125" style="10" customWidth="1"/>
    <col min="2061" max="2062" width="13" style="10" customWidth="1"/>
    <col min="2063" max="2064" width="13.140625" style="10" customWidth="1"/>
    <col min="2065" max="2065" width="10.5703125" style="10" customWidth="1"/>
    <col min="2066" max="2066" width="12.42578125" style="10" customWidth="1"/>
    <col min="2067" max="2067" width="11.5703125" style="10" customWidth="1"/>
    <col min="2068" max="2068" width="12.28515625" style="10" customWidth="1"/>
    <col min="2069" max="2069" width="12.7109375" style="10" customWidth="1"/>
    <col min="2070" max="2070" width="12.5703125" style="10" customWidth="1"/>
    <col min="2071" max="2071" width="13.140625" style="10" customWidth="1"/>
    <col min="2072" max="2072" width="13.42578125" style="10" customWidth="1"/>
    <col min="2073" max="2073" width="10.28515625" style="10" customWidth="1"/>
    <col min="2074" max="2074" width="14.28515625" style="10" customWidth="1"/>
    <col min="2075" max="2075" width="12.85546875" style="10" customWidth="1"/>
    <col min="2076" max="2076" width="12" style="10" customWidth="1"/>
    <col min="2077" max="2077" width="16.28515625" style="10" customWidth="1"/>
    <col min="2078" max="2078" width="14.5703125" style="10" customWidth="1"/>
    <col min="2079" max="2079" width="16.85546875" style="10" customWidth="1"/>
    <col min="2080" max="2080" width="11.140625" style="10" customWidth="1"/>
    <col min="2081" max="2081" width="10.42578125" style="10" customWidth="1"/>
    <col min="2082" max="2082" width="10.85546875" style="10" customWidth="1"/>
    <col min="2083" max="2083" width="10.140625" style="10" customWidth="1"/>
    <col min="2084" max="2084" width="12.85546875" style="10" customWidth="1"/>
    <col min="2085" max="2086" width="11" style="10" customWidth="1"/>
    <col min="2087" max="2087" width="11.5703125" style="10" customWidth="1"/>
    <col min="2088" max="2088" width="11.28515625" style="10" customWidth="1"/>
    <col min="2089" max="2089" width="10.140625" style="10" customWidth="1"/>
    <col min="2090" max="2091" width="11.85546875" style="10" customWidth="1"/>
    <col min="2092" max="2092" width="12.28515625" style="10" customWidth="1"/>
    <col min="2093" max="2093" width="12.7109375" style="10" customWidth="1"/>
    <col min="2094" max="2094" width="15.140625" style="10" customWidth="1"/>
    <col min="2095" max="2095" width="10" style="10" customWidth="1"/>
    <col min="2096" max="2106" width="7.85546875" style="10" customWidth="1"/>
    <col min="2107" max="2107" width="9.140625" style="10" customWidth="1"/>
    <col min="2108" max="2108" width="8.28515625" style="10" customWidth="1"/>
    <col min="2109" max="2109" width="10.140625" style="10" customWidth="1"/>
    <col min="2110" max="2110" width="9.140625" style="10"/>
    <col min="2111" max="2111" width="11.85546875" style="10" customWidth="1"/>
    <col min="2112" max="2112" width="14.28515625" style="10" customWidth="1"/>
    <col min="2113" max="2312" width="9.140625" style="10"/>
    <col min="2313" max="2313" width="0" style="10" hidden="1" customWidth="1"/>
    <col min="2314" max="2314" width="15.5703125" style="10" customWidth="1"/>
    <col min="2315" max="2315" width="55.140625" style="10" customWidth="1"/>
    <col min="2316" max="2316" width="15.5703125" style="10" customWidth="1"/>
    <col min="2317" max="2318" width="13" style="10" customWidth="1"/>
    <col min="2319" max="2320" width="13.140625" style="10" customWidth="1"/>
    <col min="2321" max="2321" width="10.5703125" style="10" customWidth="1"/>
    <col min="2322" max="2322" width="12.42578125" style="10" customWidth="1"/>
    <col min="2323" max="2323" width="11.5703125" style="10" customWidth="1"/>
    <col min="2324" max="2324" width="12.28515625" style="10" customWidth="1"/>
    <col min="2325" max="2325" width="12.7109375" style="10" customWidth="1"/>
    <col min="2326" max="2326" width="12.5703125" style="10" customWidth="1"/>
    <col min="2327" max="2327" width="13.140625" style="10" customWidth="1"/>
    <col min="2328" max="2328" width="13.42578125" style="10" customWidth="1"/>
    <col min="2329" max="2329" width="10.28515625" style="10" customWidth="1"/>
    <col min="2330" max="2330" width="14.28515625" style="10" customWidth="1"/>
    <col min="2331" max="2331" width="12.85546875" style="10" customWidth="1"/>
    <col min="2332" max="2332" width="12" style="10" customWidth="1"/>
    <col min="2333" max="2333" width="16.28515625" style="10" customWidth="1"/>
    <col min="2334" max="2334" width="14.5703125" style="10" customWidth="1"/>
    <col min="2335" max="2335" width="16.85546875" style="10" customWidth="1"/>
    <col min="2336" max="2336" width="11.140625" style="10" customWidth="1"/>
    <col min="2337" max="2337" width="10.42578125" style="10" customWidth="1"/>
    <col min="2338" max="2338" width="10.85546875" style="10" customWidth="1"/>
    <col min="2339" max="2339" width="10.140625" style="10" customWidth="1"/>
    <col min="2340" max="2340" width="12.85546875" style="10" customWidth="1"/>
    <col min="2341" max="2342" width="11" style="10" customWidth="1"/>
    <col min="2343" max="2343" width="11.5703125" style="10" customWidth="1"/>
    <col min="2344" max="2344" width="11.28515625" style="10" customWidth="1"/>
    <col min="2345" max="2345" width="10.140625" style="10" customWidth="1"/>
    <col min="2346" max="2347" width="11.85546875" style="10" customWidth="1"/>
    <col min="2348" max="2348" width="12.28515625" style="10" customWidth="1"/>
    <col min="2349" max="2349" width="12.7109375" style="10" customWidth="1"/>
    <col min="2350" max="2350" width="15.140625" style="10" customWidth="1"/>
    <col min="2351" max="2351" width="10" style="10" customWidth="1"/>
    <col min="2352" max="2362" width="7.85546875" style="10" customWidth="1"/>
    <col min="2363" max="2363" width="9.140625" style="10" customWidth="1"/>
    <col min="2364" max="2364" width="8.28515625" style="10" customWidth="1"/>
    <col min="2365" max="2365" width="10.140625" style="10" customWidth="1"/>
    <col min="2366" max="2366" width="9.140625" style="10"/>
    <col min="2367" max="2367" width="11.85546875" style="10" customWidth="1"/>
    <col min="2368" max="2368" width="14.28515625" style="10" customWidth="1"/>
    <col min="2369" max="2568" width="9.140625" style="10"/>
    <col min="2569" max="2569" width="0" style="10" hidden="1" customWidth="1"/>
    <col min="2570" max="2570" width="15.5703125" style="10" customWidth="1"/>
    <col min="2571" max="2571" width="55.140625" style="10" customWidth="1"/>
    <col min="2572" max="2572" width="15.5703125" style="10" customWidth="1"/>
    <col min="2573" max="2574" width="13" style="10" customWidth="1"/>
    <col min="2575" max="2576" width="13.140625" style="10" customWidth="1"/>
    <col min="2577" max="2577" width="10.5703125" style="10" customWidth="1"/>
    <col min="2578" max="2578" width="12.42578125" style="10" customWidth="1"/>
    <col min="2579" max="2579" width="11.5703125" style="10" customWidth="1"/>
    <col min="2580" max="2580" width="12.28515625" style="10" customWidth="1"/>
    <col min="2581" max="2581" width="12.7109375" style="10" customWidth="1"/>
    <col min="2582" max="2582" width="12.5703125" style="10" customWidth="1"/>
    <col min="2583" max="2583" width="13.140625" style="10" customWidth="1"/>
    <col min="2584" max="2584" width="13.42578125" style="10" customWidth="1"/>
    <col min="2585" max="2585" width="10.28515625" style="10" customWidth="1"/>
    <col min="2586" max="2586" width="14.28515625" style="10" customWidth="1"/>
    <col min="2587" max="2587" width="12.85546875" style="10" customWidth="1"/>
    <col min="2588" max="2588" width="12" style="10" customWidth="1"/>
    <col min="2589" max="2589" width="16.28515625" style="10" customWidth="1"/>
    <col min="2590" max="2590" width="14.5703125" style="10" customWidth="1"/>
    <col min="2591" max="2591" width="16.85546875" style="10" customWidth="1"/>
    <col min="2592" max="2592" width="11.140625" style="10" customWidth="1"/>
    <col min="2593" max="2593" width="10.42578125" style="10" customWidth="1"/>
    <col min="2594" max="2594" width="10.85546875" style="10" customWidth="1"/>
    <col min="2595" max="2595" width="10.140625" style="10" customWidth="1"/>
    <col min="2596" max="2596" width="12.85546875" style="10" customWidth="1"/>
    <col min="2597" max="2598" width="11" style="10" customWidth="1"/>
    <col min="2599" max="2599" width="11.5703125" style="10" customWidth="1"/>
    <col min="2600" max="2600" width="11.28515625" style="10" customWidth="1"/>
    <col min="2601" max="2601" width="10.140625" style="10" customWidth="1"/>
    <col min="2602" max="2603" width="11.85546875" style="10" customWidth="1"/>
    <col min="2604" max="2604" width="12.28515625" style="10" customWidth="1"/>
    <col min="2605" max="2605" width="12.7109375" style="10" customWidth="1"/>
    <col min="2606" max="2606" width="15.140625" style="10" customWidth="1"/>
    <col min="2607" max="2607" width="10" style="10" customWidth="1"/>
    <col min="2608" max="2618" width="7.85546875" style="10" customWidth="1"/>
    <col min="2619" max="2619" width="9.140625" style="10" customWidth="1"/>
    <col min="2620" max="2620" width="8.28515625" style="10" customWidth="1"/>
    <col min="2621" max="2621" width="10.140625" style="10" customWidth="1"/>
    <col min="2622" max="2622" width="9.140625" style="10"/>
    <col min="2623" max="2623" width="11.85546875" style="10" customWidth="1"/>
    <col min="2624" max="2624" width="14.28515625" style="10" customWidth="1"/>
    <col min="2625" max="2824" width="9.140625" style="10"/>
    <col min="2825" max="2825" width="0" style="10" hidden="1" customWidth="1"/>
    <col min="2826" max="2826" width="15.5703125" style="10" customWidth="1"/>
    <col min="2827" max="2827" width="55.140625" style="10" customWidth="1"/>
    <col min="2828" max="2828" width="15.5703125" style="10" customWidth="1"/>
    <col min="2829" max="2830" width="13" style="10" customWidth="1"/>
    <col min="2831" max="2832" width="13.140625" style="10" customWidth="1"/>
    <col min="2833" max="2833" width="10.5703125" style="10" customWidth="1"/>
    <col min="2834" max="2834" width="12.42578125" style="10" customWidth="1"/>
    <col min="2835" max="2835" width="11.5703125" style="10" customWidth="1"/>
    <col min="2836" max="2836" width="12.28515625" style="10" customWidth="1"/>
    <col min="2837" max="2837" width="12.7109375" style="10" customWidth="1"/>
    <col min="2838" max="2838" width="12.5703125" style="10" customWidth="1"/>
    <col min="2839" max="2839" width="13.140625" style="10" customWidth="1"/>
    <col min="2840" max="2840" width="13.42578125" style="10" customWidth="1"/>
    <col min="2841" max="2841" width="10.28515625" style="10" customWidth="1"/>
    <col min="2842" max="2842" width="14.28515625" style="10" customWidth="1"/>
    <col min="2843" max="2843" width="12.85546875" style="10" customWidth="1"/>
    <col min="2844" max="2844" width="12" style="10" customWidth="1"/>
    <col min="2845" max="2845" width="16.28515625" style="10" customWidth="1"/>
    <col min="2846" max="2846" width="14.5703125" style="10" customWidth="1"/>
    <col min="2847" max="2847" width="16.85546875" style="10" customWidth="1"/>
    <col min="2848" max="2848" width="11.140625" style="10" customWidth="1"/>
    <col min="2849" max="2849" width="10.42578125" style="10" customWidth="1"/>
    <col min="2850" max="2850" width="10.85546875" style="10" customWidth="1"/>
    <col min="2851" max="2851" width="10.140625" style="10" customWidth="1"/>
    <col min="2852" max="2852" width="12.85546875" style="10" customWidth="1"/>
    <col min="2853" max="2854" width="11" style="10" customWidth="1"/>
    <col min="2855" max="2855" width="11.5703125" style="10" customWidth="1"/>
    <col min="2856" max="2856" width="11.28515625" style="10" customWidth="1"/>
    <col min="2857" max="2857" width="10.140625" style="10" customWidth="1"/>
    <col min="2858" max="2859" width="11.85546875" style="10" customWidth="1"/>
    <col min="2860" max="2860" width="12.28515625" style="10" customWidth="1"/>
    <col min="2861" max="2861" width="12.7109375" style="10" customWidth="1"/>
    <col min="2862" max="2862" width="15.140625" style="10" customWidth="1"/>
    <col min="2863" max="2863" width="10" style="10" customWidth="1"/>
    <col min="2864" max="2874" width="7.85546875" style="10" customWidth="1"/>
    <col min="2875" max="2875" width="9.140625" style="10" customWidth="1"/>
    <col min="2876" max="2876" width="8.28515625" style="10" customWidth="1"/>
    <col min="2877" max="2877" width="10.140625" style="10" customWidth="1"/>
    <col min="2878" max="2878" width="9.140625" style="10"/>
    <col min="2879" max="2879" width="11.85546875" style="10" customWidth="1"/>
    <col min="2880" max="2880" width="14.28515625" style="10" customWidth="1"/>
    <col min="2881" max="3080" width="9.140625" style="10"/>
    <col min="3081" max="3081" width="0" style="10" hidden="1" customWidth="1"/>
    <col min="3082" max="3082" width="15.5703125" style="10" customWidth="1"/>
    <col min="3083" max="3083" width="55.140625" style="10" customWidth="1"/>
    <col min="3084" max="3084" width="15.5703125" style="10" customWidth="1"/>
    <col min="3085" max="3086" width="13" style="10" customWidth="1"/>
    <col min="3087" max="3088" width="13.140625" style="10" customWidth="1"/>
    <col min="3089" max="3089" width="10.5703125" style="10" customWidth="1"/>
    <col min="3090" max="3090" width="12.42578125" style="10" customWidth="1"/>
    <col min="3091" max="3091" width="11.5703125" style="10" customWidth="1"/>
    <col min="3092" max="3092" width="12.28515625" style="10" customWidth="1"/>
    <col min="3093" max="3093" width="12.7109375" style="10" customWidth="1"/>
    <col min="3094" max="3094" width="12.5703125" style="10" customWidth="1"/>
    <col min="3095" max="3095" width="13.140625" style="10" customWidth="1"/>
    <col min="3096" max="3096" width="13.42578125" style="10" customWidth="1"/>
    <col min="3097" max="3097" width="10.28515625" style="10" customWidth="1"/>
    <col min="3098" max="3098" width="14.28515625" style="10" customWidth="1"/>
    <col min="3099" max="3099" width="12.85546875" style="10" customWidth="1"/>
    <col min="3100" max="3100" width="12" style="10" customWidth="1"/>
    <col min="3101" max="3101" width="16.28515625" style="10" customWidth="1"/>
    <col min="3102" max="3102" width="14.5703125" style="10" customWidth="1"/>
    <col min="3103" max="3103" width="16.85546875" style="10" customWidth="1"/>
    <col min="3104" max="3104" width="11.140625" style="10" customWidth="1"/>
    <col min="3105" max="3105" width="10.42578125" style="10" customWidth="1"/>
    <col min="3106" max="3106" width="10.85546875" style="10" customWidth="1"/>
    <col min="3107" max="3107" width="10.140625" style="10" customWidth="1"/>
    <col min="3108" max="3108" width="12.85546875" style="10" customWidth="1"/>
    <col min="3109" max="3110" width="11" style="10" customWidth="1"/>
    <col min="3111" max="3111" width="11.5703125" style="10" customWidth="1"/>
    <col min="3112" max="3112" width="11.28515625" style="10" customWidth="1"/>
    <col min="3113" max="3113" width="10.140625" style="10" customWidth="1"/>
    <col min="3114" max="3115" width="11.85546875" style="10" customWidth="1"/>
    <col min="3116" max="3116" width="12.28515625" style="10" customWidth="1"/>
    <col min="3117" max="3117" width="12.7109375" style="10" customWidth="1"/>
    <col min="3118" max="3118" width="15.140625" style="10" customWidth="1"/>
    <col min="3119" max="3119" width="10" style="10" customWidth="1"/>
    <col min="3120" max="3130" width="7.85546875" style="10" customWidth="1"/>
    <col min="3131" max="3131" width="9.140625" style="10" customWidth="1"/>
    <col min="3132" max="3132" width="8.28515625" style="10" customWidth="1"/>
    <col min="3133" max="3133" width="10.140625" style="10" customWidth="1"/>
    <col min="3134" max="3134" width="9.140625" style="10"/>
    <col min="3135" max="3135" width="11.85546875" style="10" customWidth="1"/>
    <col min="3136" max="3136" width="14.28515625" style="10" customWidth="1"/>
    <col min="3137" max="3336" width="9.140625" style="10"/>
    <col min="3337" max="3337" width="0" style="10" hidden="1" customWidth="1"/>
    <col min="3338" max="3338" width="15.5703125" style="10" customWidth="1"/>
    <col min="3339" max="3339" width="55.140625" style="10" customWidth="1"/>
    <col min="3340" max="3340" width="15.5703125" style="10" customWidth="1"/>
    <col min="3341" max="3342" width="13" style="10" customWidth="1"/>
    <col min="3343" max="3344" width="13.140625" style="10" customWidth="1"/>
    <col min="3345" max="3345" width="10.5703125" style="10" customWidth="1"/>
    <col min="3346" max="3346" width="12.42578125" style="10" customWidth="1"/>
    <col min="3347" max="3347" width="11.5703125" style="10" customWidth="1"/>
    <col min="3348" max="3348" width="12.28515625" style="10" customWidth="1"/>
    <col min="3349" max="3349" width="12.7109375" style="10" customWidth="1"/>
    <col min="3350" max="3350" width="12.5703125" style="10" customWidth="1"/>
    <col min="3351" max="3351" width="13.140625" style="10" customWidth="1"/>
    <col min="3352" max="3352" width="13.42578125" style="10" customWidth="1"/>
    <col min="3353" max="3353" width="10.28515625" style="10" customWidth="1"/>
    <col min="3354" max="3354" width="14.28515625" style="10" customWidth="1"/>
    <col min="3355" max="3355" width="12.85546875" style="10" customWidth="1"/>
    <col min="3356" max="3356" width="12" style="10" customWidth="1"/>
    <col min="3357" max="3357" width="16.28515625" style="10" customWidth="1"/>
    <col min="3358" max="3358" width="14.5703125" style="10" customWidth="1"/>
    <col min="3359" max="3359" width="16.85546875" style="10" customWidth="1"/>
    <col min="3360" max="3360" width="11.140625" style="10" customWidth="1"/>
    <col min="3361" max="3361" width="10.42578125" style="10" customWidth="1"/>
    <col min="3362" max="3362" width="10.85546875" style="10" customWidth="1"/>
    <col min="3363" max="3363" width="10.140625" style="10" customWidth="1"/>
    <col min="3364" max="3364" width="12.85546875" style="10" customWidth="1"/>
    <col min="3365" max="3366" width="11" style="10" customWidth="1"/>
    <col min="3367" max="3367" width="11.5703125" style="10" customWidth="1"/>
    <col min="3368" max="3368" width="11.28515625" style="10" customWidth="1"/>
    <col min="3369" max="3369" width="10.140625" style="10" customWidth="1"/>
    <col min="3370" max="3371" width="11.85546875" style="10" customWidth="1"/>
    <col min="3372" max="3372" width="12.28515625" style="10" customWidth="1"/>
    <col min="3373" max="3373" width="12.7109375" style="10" customWidth="1"/>
    <col min="3374" max="3374" width="15.140625" style="10" customWidth="1"/>
    <col min="3375" max="3375" width="10" style="10" customWidth="1"/>
    <col min="3376" max="3386" width="7.85546875" style="10" customWidth="1"/>
    <col min="3387" max="3387" width="9.140625" style="10" customWidth="1"/>
    <col min="3388" max="3388" width="8.28515625" style="10" customWidth="1"/>
    <col min="3389" max="3389" width="10.140625" style="10" customWidth="1"/>
    <col min="3390" max="3390" width="9.140625" style="10"/>
    <col min="3391" max="3391" width="11.85546875" style="10" customWidth="1"/>
    <col min="3392" max="3392" width="14.28515625" style="10" customWidth="1"/>
    <col min="3393" max="3592" width="9.140625" style="10"/>
    <col min="3593" max="3593" width="0" style="10" hidden="1" customWidth="1"/>
    <col min="3594" max="3594" width="15.5703125" style="10" customWidth="1"/>
    <col min="3595" max="3595" width="55.140625" style="10" customWidth="1"/>
    <col min="3596" max="3596" width="15.5703125" style="10" customWidth="1"/>
    <col min="3597" max="3598" width="13" style="10" customWidth="1"/>
    <col min="3599" max="3600" width="13.140625" style="10" customWidth="1"/>
    <col min="3601" max="3601" width="10.5703125" style="10" customWidth="1"/>
    <col min="3602" max="3602" width="12.42578125" style="10" customWidth="1"/>
    <col min="3603" max="3603" width="11.5703125" style="10" customWidth="1"/>
    <col min="3604" max="3604" width="12.28515625" style="10" customWidth="1"/>
    <col min="3605" max="3605" width="12.7109375" style="10" customWidth="1"/>
    <col min="3606" max="3606" width="12.5703125" style="10" customWidth="1"/>
    <col min="3607" max="3607" width="13.140625" style="10" customWidth="1"/>
    <col min="3608" max="3608" width="13.42578125" style="10" customWidth="1"/>
    <col min="3609" max="3609" width="10.28515625" style="10" customWidth="1"/>
    <col min="3610" max="3610" width="14.28515625" style="10" customWidth="1"/>
    <col min="3611" max="3611" width="12.85546875" style="10" customWidth="1"/>
    <col min="3612" max="3612" width="12" style="10" customWidth="1"/>
    <col min="3613" max="3613" width="16.28515625" style="10" customWidth="1"/>
    <col min="3614" max="3614" width="14.5703125" style="10" customWidth="1"/>
    <col min="3615" max="3615" width="16.85546875" style="10" customWidth="1"/>
    <col min="3616" max="3616" width="11.140625" style="10" customWidth="1"/>
    <col min="3617" max="3617" width="10.42578125" style="10" customWidth="1"/>
    <col min="3618" max="3618" width="10.85546875" style="10" customWidth="1"/>
    <col min="3619" max="3619" width="10.140625" style="10" customWidth="1"/>
    <col min="3620" max="3620" width="12.85546875" style="10" customWidth="1"/>
    <col min="3621" max="3622" width="11" style="10" customWidth="1"/>
    <col min="3623" max="3623" width="11.5703125" style="10" customWidth="1"/>
    <col min="3624" max="3624" width="11.28515625" style="10" customWidth="1"/>
    <col min="3625" max="3625" width="10.140625" style="10" customWidth="1"/>
    <col min="3626" max="3627" width="11.85546875" style="10" customWidth="1"/>
    <col min="3628" max="3628" width="12.28515625" style="10" customWidth="1"/>
    <col min="3629" max="3629" width="12.7109375" style="10" customWidth="1"/>
    <col min="3630" max="3630" width="15.140625" style="10" customWidth="1"/>
    <col min="3631" max="3631" width="10" style="10" customWidth="1"/>
    <col min="3632" max="3642" width="7.85546875" style="10" customWidth="1"/>
    <col min="3643" max="3643" width="9.140625" style="10" customWidth="1"/>
    <col min="3644" max="3644" width="8.28515625" style="10" customWidth="1"/>
    <col min="3645" max="3645" width="10.140625" style="10" customWidth="1"/>
    <col min="3646" max="3646" width="9.140625" style="10"/>
    <col min="3647" max="3647" width="11.85546875" style="10" customWidth="1"/>
    <col min="3648" max="3648" width="14.28515625" style="10" customWidth="1"/>
    <col min="3649" max="3848" width="9.140625" style="10"/>
    <col min="3849" max="3849" width="0" style="10" hidden="1" customWidth="1"/>
    <col min="3850" max="3850" width="15.5703125" style="10" customWidth="1"/>
    <col min="3851" max="3851" width="55.140625" style="10" customWidth="1"/>
    <col min="3852" max="3852" width="15.5703125" style="10" customWidth="1"/>
    <col min="3853" max="3854" width="13" style="10" customWidth="1"/>
    <col min="3855" max="3856" width="13.140625" style="10" customWidth="1"/>
    <col min="3857" max="3857" width="10.5703125" style="10" customWidth="1"/>
    <col min="3858" max="3858" width="12.42578125" style="10" customWidth="1"/>
    <col min="3859" max="3859" width="11.5703125" style="10" customWidth="1"/>
    <col min="3860" max="3860" width="12.28515625" style="10" customWidth="1"/>
    <col min="3861" max="3861" width="12.7109375" style="10" customWidth="1"/>
    <col min="3862" max="3862" width="12.5703125" style="10" customWidth="1"/>
    <col min="3863" max="3863" width="13.140625" style="10" customWidth="1"/>
    <col min="3864" max="3864" width="13.42578125" style="10" customWidth="1"/>
    <col min="3865" max="3865" width="10.28515625" style="10" customWidth="1"/>
    <col min="3866" max="3866" width="14.28515625" style="10" customWidth="1"/>
    <col min="3867" max="3867" width="12.85546875" style="10" customWidth="1"/>
    <col min="3868" max="3868" width="12" style="10" customWidth="1"/>
    <col min="3869" max="3869" width="16.28515625" style="10" customWidth="1"/>
    <col min="3870" max="3870" width="14.5703125" style="10" customWidth="1"/>
    <col min="3871" max="3871" width="16.85546875" style="10" customWidth="1"/>
    <col min="3872" max="3872" width="11.140625" style="10" customWidth="1"/>
    <col min="3873" max="3873" width="10.42578125" style="10" customWidth="1"/>
    <col min="3874" max="3874" width="10.85546875" style="10" customWidth="1"/>
    <col min="3875" max="3875" width="10.140625" style="10" customWidth="1"/>
    <col min="3876" max="3876" width="12.85546875" style="10" customWidth="1"/>
    <col min="3877" max="3878" width="11" style="10" customWidth="1"/>
    <col min="3879" max="3879" width="11.5703125" style="10" customWidth="1"/>
    <col min="3880" max="3880" width="11.28515625" style="10" customWidth="1"/>
    <col min="3881" max="3881" width="10.140625" style="10" customWidth="1"/>
    <col min="3882" max="3883" width="11.85546875" style="10" customWidth="1"/>
    <col min="3884" max="3884" width="12.28515625" style="10" customWidth="1"/>
    <col min="3885" max="3885" width="12.7109375" style="10" customWidth="1"/>
    <col min="3886" max="3886" width="15.140625" style="10" customWidth="1"/>
    <col min="3887" max="3887" width="10" style="10" customWidth="1"/>
    <col min="3888" max="3898" width="7.85546875" style="10" customWidth="1"/>
    <col min="3899" max="3899" width="9.140625" style="10" customWidth="1"/>
    <col min="3900" max="3900" width="8.28515625" style="10" customWidth="1"/>
    <col min="3901" max="3901" width="10.140625" style="10" customWidth="1"/>
    <col min="3902" max="3902" width="9.140625" style="10"/>
    <col min="3903" max="3903" width="11.85546875" style="10" customWidth="1"/>
    <col min="3904" max="3904" width="14.28515625" style="10" customWidth="1"/>
    <col min="3905" max="4104" width="9.140625" style="10"/>
    <col min="4105" max="4105" width="0" style="10" hidden="1" customWidth="1"/>
    <col min="4106" max="4106" width="15.5703125" style="10" customWidth="1"/>
    <col min="4107" max="4107" width="55.140625" style="10" customWidth="1"/>
    <col min="4108" max="4108" width="15.5703125" style="10" customWidth="1"/>
    <col min="4109" max="4110" width="13" style="10" customWidth="1"/>
    <col min="4111" max="4112" width="13.140625" style="10" customWidth="1"/>
    <col min="4113" max="4113" width="10.5703125" style="10" customWidth="1"/>
    <col min="4114" max="4114" width="12.42578125" style="10" customWidth="1"/>
    <col min="4115" max="4115" width="11.5703125" style="10" customWidth="1"/>
    <col min="4116" max="4116" width="12.28515625" style="10" customWidth="1"/>
    <col min="4117" max="4117" width="12.7109375" style="10" customWidth="1"/>
    <col min="4118" max="4118" width="12.5703125" style="10" customWidth="1"/>
    <col min="4119" max="4119" width="13.140625" style="10" customWidth="1"/>
    <col min="4120" max="4120" width="13.42578125" style="10" customWidth="1"/>
    <col min="4121" max="4121" width="10.28515625" style="10" customWidth="1"/>
    <col min="4122" max="4122" width="14.28515625" style="10" customWidth="1"/>
    <col min="4123" max="4123" width="12.85546875" style="10" customWidth="1"/>
    <col min="4124" max="4124" width="12" style="10" customWidth="1"/>
    <col min="4125" max="4125" width="16.28515625" style="10" customWidth="1"/>
    <col min="4126" max="4126" width="14.5703125" style="10" customWidth="1"/>
    <col min="4127" max="4127" width="16.85546875" style="10" customWidth="1"/>
    <col min="4128" max="4128" width="11.140625" style="10" customWidth="1"/>
    <col min="4129" max="4129" width="10.42578125" style="10" customWidth="1"/>
    <col min="4130" max="4130" width="10.85546875" style="10" customWidth="1"/>
    <col min="4131" max="4131" width="10.140625" style="10" customWidth="1"/>
    <col min="4132" max="4132" width="12.85546875" style="10" customWidth="1"/>
    <col min="4133" max="4134" width="11" style="10" customWidth="1"/>
    <col min="4135" max="4135" width="11.5703125" style="10" customWidth="1"/>
    <col min="4136" max="4136" width="11.28515625" style="10" customWidth="1"/>
    <col min="4137" max="4137" width="10.140625" style="10" customWidth="1"/>
    <col min="4138" max="4139" width="11.85546875" style="10" customWidth="1"/>
    <col min="4140" max="4140" width="12.28515625" style="10" customWidth="1"/>
    <col min="4141" max="4141" width="12.7109375" style="10" customWidth="1"/>
    <col min="4142" max="4142" width="15.140625" style="10" customWidth="1"/>
    <col min="4143" max="4143" width="10" style="10" customWidth="1"/>
    <col min="4144" max="4154" width="7.85546875" style="10" customWidth="1"/>
    <col min="4155" max="4155" width="9.140625" style="10" customWidth="1"/>
    <col min="4156" max="4156" width="8.28515625" style="10" customWidth="1"/>
    <col min="4157" max="4157" width="10.140625" style="10" customWidth="1"/>
    <col min="4158" max="4158" width="9.140625" style="10"/>
    <col min="4159" max="4159" width="11.85546875" style="10" customWidth="1"/>
    <col min="4160" max="4160" width="14.28515625" style="10" customWidth="1"/>
    <col min="4161" max="4360" width="9.140625" style="10"/>
    <col min="4361" max="4361" width="0" style="10" hidden="1" customWidth="1"/>
    <col min="4362" max="4362" width="15.5703125" style="10" customWidth="1"/>
    <col min="4363" max="4363" width="55.140625" style="10" customWidth="1"/>
    <col min="4364" max="4364" width="15.5703125" style="10" customWidth="1"/>
    <col min="4365" max="4366" width="13" style="10" customWidth="1"/>
    <col min="4367" max="4368" width="13.140625" style="10" customWidth="1"/>
    <col min="4369" max="4369" width="10.5703125" style="10" customWidth="1"/>
    <col min="4370" max="4370" width="12.42578125" style="10" customWidth="1"/>
    <col min="4371" max="4371" width="11.5703125" style="10" customWidth="1"/>
    <col min="4372" max="4372" width="12.28515625" style="10" customWidth="1"/>
    <col min="4373" max="4373" width="12.7109375" style="10" customWidth="1"/>
    <col min="4374" max="4374" width="12.5703125" style="10" customWidth="1"/>
    <col min="4375" max="4375" width="13.140625" style="10" customWidth="1"/>
    <col min="4376" max="4376" width="13.42578125" style="10" customWidth="1"/>
    <col min="4377" max="4377" width="10.28515625" style="10" customWidth="1"/>
    <col min="4378" max="4378" width="14.28515625" style="10" customWidth="1"/>
    <col min="4379" max="4379" width="12.85546875" style="10" customWidth="1"/>
    <col min="4380" max="4380" width="12" style="10" customWidth="1"/>
    <col min="4381" max="4381" width="16.28515625" style="10" customWidth="1"/>
    <col min="4382" max="4382" width="14.5703125" style="10" customWidth="1"/>
    <col min="4383" max="4383" width="16.85546875" style="10" customWidth="1"/>
    <col min="4384" max="4384" width="11.140625" style="10" customWidth="1"/>
    <col min="4385" max="4385" width="10.42578125" style="10" customWidth="1"/>
    <col min="4386" max="4386" width="10.85546875" style="10" customWidth="1"/>
    <col min="4387" max="4387" width="10.140625" style="10" customWidth="1"/>
    <col min="4388" max="4388" width="12.85546875" style="10" customWidth="1"/>
    <col min="4389" max="4390" width="11" style="10" customWidth="1"/>
    <col min="4391" max="4391" width="11.5703125" style="10" customWidth="1"/>
    <col min="4392" max="4392" width="11.28515625" style="10" customWidth="1"/>
    <col min="4393" max="4393" width="10.140625" style="10" customWidth="1"/>
    <col min="4394" max="4395" width="11.85546875" style="10" customWidth="1"/>
    <col min="4396" max="4396" width="12.28515625" style="10" customWidth="1"/>
    <col min="4397" max="4397" width="12.7109375" style="10" customWidth="1"/>
    <col min="4398" max="4398" width="15.140625" style="10" customWidth="1"/>
    <col min="4399" max="4399" width="10" style="10" customWidth="1"/>
    <col min="4400" max="4410" width="7.85546875" style="10" customWidth="1"/>
    <col min="4411" max="4411" width="9.140625" style="10" customWidth="1"/>
    <col min="4412" max="4412" width="8.28515625" style="10" customWidth="1"/>
    <col min="4413" max="4413" width="10.140625" style="10" customWidth="1"/>
    <col min="4414" max="4414" width="9.140625" style="10"/>
    <col min="4415" max="4415" width="11.85546875" style="10" customWidth="1"/>
    <col min="4416" max="4416" width="14.28515625" style="10" customWidth="1"/>
    <col min="4417" max="4616" width="9.140625" style="10"/>
    <col min="4617" max="4617" width="0" style="10" hidden="1" customWidth="1"/>
    <col min="4618" max="4618" width="15.5703125" style="10" customWidth="1"/>
    <col min="4619" max="4619" width="55.140625" style="10" customWidth="1"/>
    <col min="4620" max="4620" width="15.5703125" style="10" customWidth="1"/>
    <col min="4621" max="4622" width="13" style="10" customWidth="1"/>
    <col min="4623" max="4624" width="13.140625" style="10" customWidth="1"/>
    <col min="4625" max="4625" width="10.5703125" style="10" customWidth="1"/>
    <col min="4626" max="4626" width="12.42578125" style="10" customWidth="1"/>
    <col min="4627" max="4627" width="11.5703125" style="10" customWidth="1"/>
    <col min="4628" max="4628" width="12.28515625" style="10" customWidth="1"/>
    <col min="4629" max="4629" width="12.7109375" style="10" customWidth="1"/>
    <col min="4630" max="4630" width="12.5703125" style="10" customWidth="1"/>
    <col min="4631" max="4631" width="13.140625" style="10" customWidth="1"/>
    <col min="4632" max="4632" width="13.42578125" style="10" customWidth="1"/>
    <col min="4633" max="4633" width="10.28515625" style="10" customWidth="1"/>
    <col min="4634" max="4634" width="14.28515625" style="10" customWidth="1"/>
    <col min="4635" max="4635" width="12.85546875" style="10" customWidth="1"/>
    <col min="4636" max="4636" width="12" style="10" customWidth="1"/>
    <col min="4637" max="4637" width="16.28515625" style="10" customWidth="1"/>
    <col min="4638" max="4638" width="14.5703125" style="10" customWidth="1"/>
    <col min="4639" max="4639" width="16.85546875" style="10" customWidth="1"/>
    <col min="4640" max="4640" width="11.140625" style="10" customWidth="1"/>
    <col min="4641" max="4641" width="10.42578125" style="10" customWidth="1"/>
    <col min="4642" max="4642" width="10.85546875" style="10" customWidth="1"/>
    <col min="4643" max="4643" width="10.140625" style="10" customWidth="1"/>
    <col min="4644" max="4644" width="12.85546875" style="10" customWidth="1"/>
    <col min="4645" max="4646" width="11" style="10" customWidth="1"/>
    <col min="4647" max="4647" width="11.5703125" style="10" customWidth="1"/>
    <col min="4648" max="4648" width="11.28515625" style="10" customWidth="1"/>
    <col min="4649" max="4649" width="10.140625" style="10" customWidth="1"/>
    <col min="4650" max="4651" width="11.85546875" style="10" customWidth="1"/>
    <col min="4652" max="4652" width="12.28515625" style="10" customWidth="1"/>
    <col min="4653" max="4653" width="12.7109375" style="10" customWidth="1"/>
    <col min="4654" max="4654" width="15.140625" style="10" customWidth="1"/>
    <col min="4655" max="4655" width="10" style="10" customWidth="1"/>
    <col min="4656" max="4666" width="7.85546875" style="10" customWidth="1"/>
    <col min="4667" max="4667" width="9.140625" style="10" customWidth="1"/>
    <col min="4668" max="4668" width="8.28515625" style="10" customWidth="1"/>
    <col min="4669" max="4669" width="10.140625" style="10" customWidth="1"/>
    <col min="4670" max="4670" width="9.140625" style="10"/>
    <col min="4671" max="4671" width="11.85546875" style="10" customWidth="1"/>
    <col min="4672" max="4672" width="14.28515625" style="10" customWidth="1"/>
    <col min="4673" max="4872" width="9.140625" style="10"/>
    <col min="4873" max="4873" width="0" style="10" hidden="1" customWidth="1"/>
    <col min="4874" max="4874" width="15.5703125" style="10" customWidth="1"/>
    <col min="4875" max="4875" width="55.140625" style="10" customWidth="1"/>
    <col min="4876" max="4876" width="15.5703125" style="10" customWidth="1"/>
    <col min="4877" max="4878" width="13" style="10" customWidth="1"/>
    <col min="4879" max="4880" width="13.140625" style="10" customWidth="1"/>
    <col min="4881" max="4881" width="10.5703125" style="10" customWidth="1"/>
    <col min="4882" max="4882" width="12.42578125" style="10" customWidth="1"/>
    <col min="4883" max="4883" width="11.5703125" style="10" customWidth="1"/>
    <col min="4884" max="4884" width="12.28515625" style="10" customWidth="1"/>
    <col min="4885" max="4885" width="12.7109375" style="10" customWidth="1"/>
    <col min="4886" max="4886" width="12.5703125" style="10" customWidth="1"/>
    <col min="4887" max="4887" width="13.140625" style="10" customWidth="1"/>
    <col min="4888" max="4888" width="13.42578125" style="10" customWidth="1"/>
    <col min="4889" max="4889" width="10.28515625" style="10" customWidth="1"/>
    <col min="4890" max="4890" width="14.28515625" style="10" customWidth="1"/>
    <col min="4891" max="4891" width="12.85546875" style="10" customWidth="1"/>
    <col min="4892" max="4892" width="12" style="10" customWidth="1"/>
    <col min="4893" max="4893" width="16.28515625" style="10" customWidth="1"/>
    <col min="4894" max="4894" width="14.5703125" style="10" customWidth="1"/>
    <col min="4895" max="4895" width="16.85546875" style="10" customWidth="1"/>
    <col min="4896" max="4896" width="11.140625" style="10" customWidth="1"/>
    <col min="4897" max="4897" width="10.42578125" style="10" customWidth="1"/>
    <col min="4898" max="4898" width="10.85546875" style="10" customWidth="1"/>
    <col min="4899" max="4899" width="10.140625" style="10" customWidth="1"/>
    <col min="4900" max="4900" width="12.85546875" style="10" customWidth="1"/>
    <col min="4901" max="4902" width="11" style="10" customWidth="1"/>
    <col min="4903" max="4903" width="11.5703125" style="10" customWidth="1"/>
    <col min="4904" max="4904" width="11.28515625" style="10" customWidth="1"/>
    <col min="4905" max="4905" width="10.140625" style="10" customWidth="1"/>
    <col min="4906" max="4907" width="11.85546875" style="10" customWidth="1"/>
    <col min="4908" max="4908" width="12.28515625" style="10" customWidth="1"/>
    <col min="4909" max="4909" width="12.7109375" style="10" customWidth="1"/>
    <col min="4910" max="4910" width="15.140625" style="10" customWidth="1"/>
    <col min="4911" max="4911" width="10" style="10" customWidth="1"/>
    <col min="4912" max="4922" width="7.85546875" style="10" customWidth="1"/>
    <col min="4923" max="4923" width="9.140625" style="10" customWidth="1"/>
    <col min="4924" max="4924" width="8.28515625" style="10" customWidth="1"/>
    <col min="4925" max="4925" width="10.140625" style="10" customWidth="1"/>
    <col min="4926" max="4926" width="9.140625" style="10"/>
    <col min="4927" max="4927" width="11.85546875" style="10" customWidth="1"/>
    <col min="4928" max="4928" width="14.28515625" style="10" customWidth="1"/>
    <col min="4929" max="5128" width="9.140625" style="10"/>
    <col min="5129" max="5129" width="0" style="10" hidden="1" customWidth="1"/>
    <col min="5130" max="5130" width="15.5703125" style="10" customWidth="1"/>
    <col min="5131" max="5131" width="55.140625" style="10" customWidth="1"/>
    <col min="5132" max="5132" width="15.5703125" style="10" customWidth="1"/>
    <col min="5133" max="5134" width="13" style="10" customWidth="1"/>
    <col min="5135" max="5136" width="13.140625" style="10" customWidth="1"/>
    <col min="5137" max="5137" width="10.5703125" style="10" customWidth="1"/>
    <col min="5138" max="5138" width="12.42578125" style="10" customWidth="1"/>
    <col min="5139" max="5139" width="11.5703125" style="10" customWidth="1"/>
    <col min="5140" max="5140" width="12.28515625" style="10" customWidth="1"/>
    <col min="5141" max="5141" width="12.7109375" style="10" customWidth="1"/>
    <col min="5142" max="5142" width="12.5703125" style="10" customWidth="1"/>
    <col min="5143" max="5143" width="13.140625" style="10" customWidth="1"/>
    <col min="5144" max="5144" width="13.42578125" style="10" customWidth="1"/>
    <col min="5145" max="5145" width="10.28515625" style="10" customWidth="1"/>
    <col min="5146" max="5146" width="14.28515625" style="10" customWidth="1"/>
    <col min="5147" max="5147" width="12.85546875" style="10" customWidth="1"/>
    <col min="5148" max="5148" width="12" style="10" customWidth="1"/>
    <col min="5149" max="5149" width="16.28515625" style="10" customWidth="1"/>
    <col min="5150" max="5150" width="14.5703125" style="10" customWidth="1"/>
    <col min="5151" max="5151" width="16.85546875" style="10" customWidth="1"/>
    <col min="5152" max="5152" width="11.140625" style="10" customWidth="1"/>
    <col min="5153" max="5153" width="10.42578125" style="10" customWidth="1"/>
    <col min="5154" max="5154" width="10.85546875" style="10" customWidth="1"/>
    <col min="5155" max="5155" width="10.140625" style="10" customWidth="1"/>
    <col min="5156" max="5156" width="12.85546875" style="10" customWidth="1"/>
    <col min="5157" max="5158" width="11" style="10" customWidth="1"/>
    <col min="5159" max="5159" width="11.5703125" style="10" customWidth="1"/>
    <col min="5160" max="5160" width="11.28515625" style="10" customWidth="1"/>
    <col min="5161" max="5161" width="10.140625" style="10" customWidth="1"/>
    <col min="5162" max="5163" width="11.85546875" style="10" customWidth="1"/>
    <col min="5164" max="5164" width="12.28515625" style="10" customWidth="1"/>
    <col min="5165" max="5165" width="12.7109375" style="10" customWidth="1"/>
    <col min="5166" max="5166" width="15.140625" style="10" customWidth="1"/>
    <col min="5167" max="5167" width="10" style="10" customWidth="1"/>
    <col min="5168" max="5178" width="7.85546875" style="10" customWidth="1"/>
    <col min="5179" max="5179" width="9.140625" style="10" customWidth="1"/>
    <col min="5180" max="5180" width="8.28515625" style="10" customWidth="1"/>
    <col min="5181" max="5181" width="10.140625" style="10" customWidth="1"/>
    <col min="5182" max="5182" width="9.140625" style="10"/>
    <col min="5183" max="5183" width="11.85546875" style="10" customWidth="1"/>
    <col min="5184" max="5184" width="14.28515625" style="10" customWidth="1"/>
    <col min="5185" max="5384" width="9.140625" style="10"/>
    <col min="5385" max="5385" width="0" style="10" hidden="1" customWidth="1"/>
    <col min="5386" max="5386" width="15.5703125" style="10" customWidth="1"/>
    <col min="5387" max="5387" width="55.140625" style="10" customWidth="1"/>
    <col min="5388" max="5388" width="15.5703125" style="10" customWidth="1"/>
    <col min="5389" max="5390" width="13" style="10" customWidth="1"/>
    <col min="5391" max="5392" width="13.140625" style="10" customWidth="1"/>
    <col min="5393" max="5393" width="10.5703125" style="10" customWidth="1"/>
    <col min="5394" max="5394" width="12.42578125" style="10" customWidth="1"/>
    <col min="5395" max="5395" width="11.5703125" style="10" customWidth="1"/>
    <col min="5396" max="5396" width="12.28515625" style="10" customWidth="1"/>
    <col min="5397" max="5397" width="12.7109375" style="10" customWidth="1"/>
    <col min="5398" max="5398" width="12.5703125" style="10" customWidth="1"/>
    <col min="5399" max="5399" width="13.140625" style="10" customWidth="1"/>
    <col min="5400" max="5400" width="13.42578125" style="10" customWidth="1"/>
    <col min="5401" max="5401" width="10.28515625" style="10" customWidth="1"/>
    <col min="5402" max="5402" width="14.28515625" style="10" customWidth="1"/>
    <col min="5403" max="5403" width="12.85546875" style="10" customWidth="1"/>
    <col min="5404" max="5404" width="12" style="10" customWidth="1"/>
    <col min="5405" max="5405" width="16.28515625" style="10" customWidth="1"/>
    <col min="5406" max="5406" width="14.5703125" style="10" customWidth="1"/>
    <col min="5407" max="5407" width="16.85546875" style="10" customWidth="1"/>
    <col min="5408" max="5408" width="11.140625" style="10" customWidth="1"/>
    <col min="5409" max="5409" width="10.42578125" style="10" customWidth="1"/>
    <col min="5410" max="5410" width="10.85546875" style="10" customWidth="1"/>
    <col min="5411" max="5411" width="10.140625" style="10" customWidth="1"/>
    <col min="5412" max="5412" width="12.85546875" style="10" customWidth="1"/>
    <col min="5413" max="5414" width="11" style="10" customWidth="1"/>
    <col min="5415" max="5415" width="11.5703125" style="10" customWidth="1"/>
    <col min="5416" max="5416" width="11.28515625" style="10" customWidth="1"/>
    <col min="5417" max="5417" width="10.140625" style="10" customWidth="1"/>
    <col min="5418" max="5419" width="11.85546875" style="10" customWidth="1"/>
    <col min="5420" max="5420" width="12.28515625" style="10" customWidth="1"/>
    <col min="5421" max="5421" width="12.7109375" style="10" customWidth="1"/>
    <col min="5422" max="5422" width="15.140625" style="10" customWidth="1"/>
    <col min="5423" max="5423" width="10" style="10" customWidth="1"/>
    <col min="5424" max="5434" width="7.85546875" style="10" customWidth="1"/>
    <col min="5435" max="5435" width="9.140625" style="10" customWidth="1"/>
    <col min="5436" max="5436" width="8.28515625" style="10" customWidth="1"/>
    <col min="5437" max="5437" width="10.140625" style="10" customWidth="1"/>
    <col min="5438" max="5438" width="9.140625" style="10"/>
    <col min="5439" max="5439" width="11.85546875" style="10" customWidth="1"/>
    <col min="5440" max="5440" width="14.28515625" style="10" customWidth="1"/>
    <col min="5441" max="5640" width="9.140625" style="10"/>
    <col min="5641" max="5641" width="0" style="10" hidden="1" customWidth="1"/>
    <col min="5642" max="5642" width="15.5703125" style="10" customWidth="1"/>
    <col min="5643" max="5643" width="55.140625" style="10" customWidth="1"/>
    <col min="5644" max="5644" width="15.5703125" style="10" customWidth="1"/>
    <col min="5645" max="5646" width="13" style="10" customWidth="1"/>
    <col min="5647" max="5648" width="13.140625" style="10" customWidth="1"/>
    <col min="5649" max="5649" width="10.5703125" style="10" customWidth="1"/>
    <col min="5650" max="5650" width="12.42578125" style="10" customWidth="1"/>
    <col min="5651" max="5651" width="11.5703125" style="10" customWidth="1"/>
    <col min="5652" max="5652" width="12.28515625" style="10" customWidth="1"/>
    <col min="5653" max="5653" width="12.7109375" style="10" customWidth="1"/>
    <col min="5654" max="5654" width="12.5703125" style="10" customWidth="1"/>
    <col min="5655" max="5655" width="13.140625" style="10" customWidth="1"/>
    <col min="5656" max="5656" width="13.42578125" style="10" customWidth="1"/>
    <col min="5657" max="5657" width="10.28515625" style="10" customWidth="1"/>
    <col min="5658" max="5658" width="14.28515625" style="10" customWidth="1"/>
    <col min="5659" max="5659" width="12.85546875" style="10" customWidth="1"/>
    <col min="5660" max="5660" width="12" style="10" customWidth="1"/>
    <col min="5661" max="5661" width="16.28515625" style="10" customWidth="1"/>
    <col min="5662" max="5662" width="14.5703125" style="10" customWidth="1"/>
    <col min="5663" max="5663" width="16.85546875" style="10" customWidth="1"/>
    <col min="5664" max="5664" width="11.140625" style="10" customWidth="1"/>
    <col min="5665" max="5665" width="10.42578125" style="10" customWidth="1"/>
    <col min="5666" max="5666" width="10.85546875" style="10" customWidth="1"/>
    <col min="5667" max="5667" width="10.140625" style="10" customWidth="1"/>
    <col min="5668" max="5668" width="12.85546875" style="10" customWidth="1"/>
    <col min="5669" max="5670" width="11" style="10" customWidth="1"/>
    <col min="5671" max="5671" width="11.5703125" style="10" customWidth="1"/>
    <col min="5672" max="5672" width="11.28515625" style="10" customWidth="1"/>
    <col min="5673" max="5673" width="10.140625" style="10" customWidth="1"/>
    <col min="5674" max="5675" width="11.85546875" style="10" customWidth="1"/>
    <col min="5676" max="5676" width="12.28515625" style="10" customWidth="1"/>
    <col min="5677" max="5677" width="12.7109375" style="10" customWidth="1"/>
    <col min="5678" max="5678" width="15.140625" style="10" customWidth="1"/>
    <col min="5679" max="5679" width="10" style="10" customWidth="1"/>
    <col min="5680" max="5690" width="7.85546875" style="10" customWidth="1"/>
    <col min="5691" max="5691" width="9.140625" style="10" customWidth="1"/>
    <col min="5692" max="5692" width="8.28515625" style="10" customWidth="1"/>
    <col min="5693" max="5693" width="10.140625" style="10" customWidth="1"/>
    <col min="5694" max="5694" width="9.140625" style="10"/>
    <col min="5695" max="5695" width="11.85546875" style="10" customWidth="1"/>
    <col min="5696" max="5696" width="14.28515625" style="10" customWidth="1"/>
    <col min="5697" max="5896" width="9.140625" style="10"/>
    <col min="5897" max="5897" width="0" style="10" hidden="1" customWidth="1"/>
    <col min="5898" max="5898" width="15.5703125" style="10" customWidth="1"/>
    <col min="5899" max="5899" width="55.140625" style="10" customWidth="1"/>
    <col min="5900" max="5900" width="15.5703125" style="10" customWidth="1"/>
    <col min="5901" max="5902" width="13" style="10" customWidth="1"/>
    <col min="5903" max="5904" width="13.140625" style="10" customWidth="1"/>
    <col min="5905" max="5905" width="10.5703125" style="10" customWidth="1"/>
    <col min="5906" max="5906" width="12.42578125" style="10" customWidth="1"/>
    <col min="5907" max="5907" width="11.5703125" style="10" customWidth="1"/>
    <col min="5908" max="5908" width="12.28515625" style="10" customWidth="1"/>
    <col min="5909" max="5909" width="12.7109375" style="10" customWidth="1"/>
    <col min="5910" max="5910" width="12.5703125" style="10" customWidth="1"/>
    <col min="5911" max="5911" width="13.140625" style="10" customWidth="1"/>
    <col min="5912" max="5912" width="13.42578125" style="10" customWidth="1"/>
    <col min="5913" max="5913" width="10.28515625" style="10" customWidth="1"/>
    <col min="5914" max="5914" width="14.28515625" style="10" customWidth="1"/>
    <col min="5915" max="5915" width="12.85546875" style="10" customWidth="1"/>
    <col min="5916" max="5916" width="12" style="10" customWidth="1"/>
    <col min="5917" max="5917" width="16.28515625" style="10" customWidth="1"/>
    <col min="5918" max="5918" width="14.5703125" style="10" customWidth="1"/>
    <col min="5919" max="5919" width="16.85546875" style="10" customWidth="1"/>
    <col min="5920" max="5920" width="11.140625" style="10" customWidth="1"/>
    <col min="5921" max="5921" width="10.42578125" style="10" customWidth="1"/>
    <col min="5922" max="5922" width="10.85546875" style="10" customWidth="1"/>
    <col min="5923" max="5923" width="10.140625" style="10" customWidth="1"/>
    <col min="5924" max="5924" width="12.85546875" style="10" customWidth="1"/>
    <col min="5925" max="5926" width="11" style="10" customWidth="1"/>
    <col min="5927" max="5927" width="11.5703125" style="10" customWidth="1"/>
    <col min="5928" max="5928" width="11.28515625" style="10" customWidth="1"/>
    <col min="5929" max="5929" width="10.140625" style="10" customWidth="1"/>
    <col min="5930" max="5931" width="11.85546875" style="10" customWidth="1"/>
    <col min="5932" max="5932" width="12.28515625" style="10" customWidth="1"/>
    <col min="5933" max="5933" width="12.7109375" style="10" customWidth="1"/>
    <col min="5934" max="5934" width="15.140625" style="10" customWidth="1"/>
    <col min="5935" max="5935" width="10" style="10" customWidth="1"/>
    <col min="5936" max="5946" width="7.85546875" style="10" customWidth="1"/>
    <col min="5947" max="5947" width="9.140625" style="10" customWidth="1"/>
    <col min="5948" max="5948" width="8.28515625" style="10" customWidth="1"/>
    <col min="5949" max="5949" width="10.140625" style="10" customWidth="1"/>
    <col min="5950" max="5950" width="9.140625" style="10"/>
    <col min="5951" max="5951" width="11.85546875" style="10" customWidth="1"/>
    <col min="5952" max="5952" width="14.28515625" style="10" customWidth="1"/>
    <col min="5953" max="6152" width="9.140625" style="10"/>
    <col min="6153" max="6153" width="0" style="10" hidden="1" customWidth="1"/>
    <col min="6154" max="6154" width="15.5703125" style="10" customWidth="1"/>
    <col min="6155" max="6155" width="55.140625" style="10" customWidth="1"/>
    <col min="6156" max="6156" width="15.5703125" style="10" customWidth="1"/>
    <col min="6157" max="6158" width="13" style="10" customWidth="1"/>
    <col min="6159" max="6160" width="13.140625" style="10" customWidth="1"/>
    <col min="6161" max="6161" width="10.5703125" style="10" customWidth="1"/>
    <col min="6162" max="6162" width="12.42578125" style="10" customWidth="1"/>
    <col min="6163" max="6163" width="11.5703125" style="10" customWidth="1"/>
    <col min="6164" max="6164" width="12.28515625" style="10" customWidth="1"/>
    <col min="6165" max="6165" width="12.7109375" style="10" customWidth="1"/>
    <col min="6166" max="6166" width="12.5703125" style="10" customWidth="1"/>
    <col min="6167" max="6167" width="13.140625" style="10" customWidth="1"/>
    <col min="6168" max="6168" width="13.42578125" style="10" customWidth="1"/>
    <col min="6169" max="6169" width="10.28515625" style="10" customWidth="1"/>
    <col min="6170" max="6170" width="14.28515625" style="10" customWidth="1"/>
    <col min="6171" max="6171" width="12.85546875" style="10" customWidth="1"/>
    <col min="6172" max="6172" width="12" style="10" customWidth="1"/>
    <col min="6173" max="6173" width="16.28515625" style="10" customWidth="1"/>
    <col min="6174" max="6174" width="14.5703125" style="10" customWidth="1"/>
    <col min="6175" max="6175" width="16.85546875" style="10" customWidth="1"/>
    <col min="6176" max="6176" width="11.140625" style="10" customWidth="1"/>
    <col min="6177" max="6177" width="10.42578125" style="10" customWidth="1"/>
    <col min="6178" max="6178" width="10.85546875" style="10" customWidth="1"/>
    <col min="6179" max="6179" width="10.140625" style="10" customWidth="1"/>
    <col min="6180" max="6180" width="12.85546875" style="10" customWidth="1"/>
    <col min="6181" max="6182" width="11" style="10" customWidth="1"/>
    <col min="6183" max="6183" width="11.5703125" style="10" customWidth="1"/>
    <col min="6184" max="6184" width="11.28515625" style="10" customWidth="1"/>
    <col min="6185" max="6185" width="10.140625" style="10" customWidth="1"/>
    <col min="6186" max="6187" width="11.85546875" style="10" customWidth="1"/>
    <col min="6188" max="6188" width="12.28515625" style="10" customWidth="1"/>
    <col min="6189" max="6189" width="12.7109375" style="10" customWidth="1"/>
    <col min="6190" max="6190" width="15.140625" style="10" customWidth="1"/>
    <col min="6191" max="6191" width="10" style="10" customWidth="1"/>
    <col min="6192" max="6202" width="7.85546875" style="10" customWidth="1"/>
    <col min="6203" max="6203" width="9.140625" style="10" customWidth="1"/>
    <col min="6204" max="6204" width="8.28515625" style="10" customWidth="1"/>
    <col min="6205" max="6205" width="10.140625" style="10" customWidth="1"/>
    <col min="6206" max="6206" width="9.140625" style="10"/>
    <col min="6207" max="6207" width="11.85546875" style="10" customWidth="1"/>
    <col min="6208" max="6208" width="14.28515625" style="10" customWidth="1"/>
    <col min="6209" max="6408" width="9.140625" style="10"/>
    <col min="6409" max="6409" width="0" style="10" hidden="1" customWidth="1"/>
    <col min="6410" max="6410" width="15.5703125" style="10" customWidth="1"/>
    <col min="6411" max="6411" width="55.140625" style="10" customWidth="1"/>
    <col min="6412" max="6412" width="15.5703125" style="10" customWidth="1"/>
    <col min="6413" max="6414" width="13" style="10" customWidth="1"/>
    <col min="6415" max="6416" width="13.140625" style="10" customWidth="1"/>
    <col min="6417" max="6417" width="10.5703125" style="10" customWidth="1"/>
    <col min="6418" max="6418" width="12.42578125" style="10" customWidth="1"/>
    <col min="6419" max="6419" width="11.5703125" style="10" customWidth="1"/>
    <col min="6420" max="6420" width="12.28515625" style="10" customWidth="1"/>
    <col min="6421" max="6421" width="12.7109375" style="10" customWidth="1"/>
    <col min="6422" max="6422" width="12.5703125" style="10" customWidth="1"/>
    <col min="6423" max="6423" width="13.140625" style="10" customWidth="1"/>
    <col min="6424" max="6424" width="13.42578125" style="10" customWidth="1"/>
    <col min="6425" max="6425" width="10.28515625" style="10" customWidth="1"/>
    <col min="6426" max="6426" width="14.28515625" style="10" customWidth="1"/>
    <col min="6427" max="6427" width="12.85546875" style="10" customWidth="1"/>
    <col min="6428" max="6428" width="12" style="10" customWidth="1"/>
    <col min="6429" max="6429" width="16.28515625" style="10" customWidth="1"/>
    <col min="6430" max="6430" width="14.5703125" style="10" customWidth="1"/>
    <col min="6431" max="6431" width="16.85546875" style="10" customWidth="1"/>
    <col min="6432" max="6432" width="11.140625" style="10" customWidth="1"/>
    <col min="6433" max="6433" width="10.42578125" style="10" customWidth="1"/>
    <col min="6434" max="6434" width="10.85546875" style="10" customWidth="1"/>
    <col min="6435" max="6435" width="10.140625" style="10" customWidth="1"/>
    <col min="6436" max="6436" width="12.85546875" style="10" customWidth="1"/>
    <col min="6437" max="6438" width="11" style="10" customWidth="1"/>
    <col min="6439" max="6439" width="11.5703125" style="10" customWidth="1"/>
    <col min="6440" max="6440" width="11.28515625" style="10" customWidth="1"/>
    <col min="6441" max="6441" width="10.140625" style="10" customWidth="1"/>
    <col min="6442" max="6443" width="11.85546875" style="10" customWidth="1"/>
    <col min="6444" max="6444" width="12.28515625" style="10" customWidth="1"/>
    <col min="6445" max="6445" width="12.7109375" style="10" customWidth="1"/>
    <col min="6446" max="6446" width="15.140625" style="10" customWidth="1"/>
    <col min="6447" max="6447" width="10" style="10" customWidth="1"/>
    <col min="6448" max="6458" width="7.85546875" style="10" customWidth="1"/>
    <col min="6459" max="6459" width="9.140625" style="10" customWidth="1"/>
    <col min="6460" max="6460" width="8.28515625" style="10" customWidth="1"/>
    <col min="6461" max="6461" width="10.140625" style="10" customWidth="1"/>
    <col min="6462" max="6462" width="9.140625" style="10"/>
    <col min="6463" max="6463" width="11.85546875" style="10" customWidth="1"/>
    <col min="6464" max="6464" width="14.28515625" style="10" customWidth="1"/>
    <col min="6465" max="6664" width="9.140625" style="10"/>
    <col min="6665" max="6665" width="0" style="10" hidden="1" customWidth="1"/>
    <col min="6666" max="6666" width="15.5703125" style="10" customWidth="1"/>
    <col min="6667" max="6667" width="55.140625" style="10" customWidth="1"/>
    <col min="6668" max="6668" width="15.5703125" style="10" customWidth="1"/>
    <col min="6669" max="6670" width="13" style="10" customWidth="1"/>
    <col min="6671" max="6672" width="13.140625" style="10" customWidth="1"/>
    <col min="6673" max="6673" width="10.5703125" style="10" customWidth="1"/>
    <col min="6674" max="6674" width="12.42578125" style="10" customWidth="1"/>
    <col min="6675" max="6675" width="11.5703125" style="10" customWidth="1"/>
    <col min="6676" max="6676" width="12.28515625" style="10" customWidth="1"/>
    <col min="6677" max="6677" width="12.7109375" style="10" customWidth="1"/>
    <col min="6678" max="6678" width="12.5703125" style="10" customWidth="1"/>
    <col min="6679" max="6679" width="13.140625" style="10" customWidth="1"/>
    <col min="6680" max="6680" width="13.42578125" style="10" customWidth="1"/>
    <col min="6681" max="6681" width="10.28515625" style="10" customWidth="1"/>
    <col min="6682" max="6682" width="14.28515625" style="10" customWidth="1"/>
    <col min="6683" max="6683" width="12.85546875" style="10" customWidth="1"/>
    <col min="6684" max="6684" width="12" style="10" customWidth="1"/>
    <col min="6685" max="6685" width="16.28515625" style="10" customWidth="1"/>
    <col min="6686" max="6686" width="14.5703125" style="10" customWidth="1"/>
    <col min="6687" max="6687" width="16.85546875" style="10" customWidth="1"/>
    <col min="6688" max="6688" width="11.140625" style="10" customWidth="1"/>
    <col min="6689" max="6689" width="10.42578125" style="10" customWidth="1"/>
    <col min="6690" max="6690" width="10.85546875" style="10" customWidth="1"/>
    <col min="6691" max="6691" width="10.140625" style="10" customWidth="1"/>
    <col min="6692" max="6692" width="12.85546875" style="10" customWidth="1"/>
    <col min="6693" max="6694" width="11" style="10" customWidth="1"/>
    <col min="6695" max="6695" width="11.5703125" style="10" customWidth="1"/>
    <col min="6696" max="6696" width="11.28515625" style="10" customWidth="1"/>
    <col min="6697" max="6697" width="10.140625" style="10" customWidth="1"/>
    <col min="6698" max="6699" width="11.85546875" style="10" customWidth="1"/>
    <col min="6700" max="6700" width="12.28515625" style="10" customWidth="1"/>
    <col min="6701" max="6701" width="12.7109375" style="10" customWidth="1"/>
    <col min="6702" max="6702" width="15.140625" style="10" customWidth="1"/>
    <col min="6703" max="6703" width="10" style="10" customWidth="1"/>
    <col min="6704" max="6714" width="7.85546875" style="10" customWidth="1"/>
    <col min="6715" max="6715" width="9.140625" style="10" customWidth="1"/>
    <col min="6716" max="6716" width="8.28515625" style="10" customWidth="1"/>
    <col min="6717" max="6717" width="10.140625" style="10" customWidth="1"/>
    <col min="6718" max="6718" width="9.140625" style="10"/>
    <col min="6719" max="6719" width="11.85546875" style="10" customWidth="1"/>
    <col min="6720" max="6720" width="14.28515625" style="10" customWidth="1"/>
    <col min="6721" max="6920" width="9.140625" style="10"/>
    <col min="6921" max="6921" width="0" style="10" hidden="1" customWidth="1"/>
    <col min="6922" max="6922" width="15.5703125" style="10" customWidth="1"/>
    <col min="6923" max="6923" width="55.140625" style="10" customWidth="1"/>
    <col min="6924" max="6924" width="15.5703125" style="10" customWidth="1"/>
    <col min="6925" max="6926" width="13" style="10" customWidth="1"/>
    <col min="6927" max="6928" width="13.140625" style="10" customWidth="1"/>
    <col min="6929" max="6929" width="10.5703125" style="10" customWidth="1"/>
    <col min="6930" max="6930" width="12.42578125" style="10" customWidth="1"/>
    <col min="6931" max="6931" width="11.5703125" style="10" customWidth="1"/>
    <col min="6932" max="6932" width="12.28515625" style="10" customWidth="1"/>
    <col min="6933" max="6933" width="12.7109375" style="10" customWidth="1"/>
    <col min="6934" max="6934" width="12.5703125" style="10" customWidth="1"/>
    <col min="6935" max="6935" width="13.140625" style="10" customWidth="1"/>
    <col min="6936" max="6936" width="13.42578125" style="10" customWidth="1"/>
    <col min="6937" max="6937" width="10.28515625" style="10" customWidth="1"/>
    <col min="6938" max="6938" width="14.28515625" style="10" customWidth="1"/>
    <col min="6939" max="6939" width="12.85546875" style="10" customWidth="1"/>
    <col min="6940" max="6940" width="12" style="10" customWidth="1"/>
    <col min="6941" max="6941" width="16.28515625" style="10" customWidth="1"/>
    <col min="6942" max="6942" width="14.5703125" style="10" customWidth="1"/>
    <col min="6943" max="6943" width="16.85546875" style="10" customWidth="1"/>
    <col min="6944" max="6944" width="11.140625" style="10" customWidth="1"/>
    <col min="6945" max="6945" width="10.42578125" style="10" customWidth="1"/>
    <col min="6946" max="6946" width="10.85546875" style="10" customWidth="1"/>
    <col min="6947" max="6947" width="10.140625" style="10" customWidth="1"/>
    <col min="6948" max="6948" width="12.85546875" style="10" customWidth="1"/>
    <col min="6949" max="6950" width="11" style="10" customWidth="1"/>
    <col min="6951" max="6951" width="11.5703125" style="10" customWidth="1"/>
    <col min="6952" max="6952" width="11.28515625" style="10" customWidth="1"/>
    <col min="6953" max="6953" width="10.140625" style="10" customWidth="1"/>
    <col min="6954" max="6955" width="11.85546875" style="10" customWidth="1"/>
    <col min="6956" max="6956" width="12.28515625" style="10" customWidth="1"/>
    <col min="6957" max="6957" width="12.7109375" style="10" customWidth="1"/>
    <col min="6958" max="6958" width="15.140625" style="10" customWidth="1"/>
    <col min="6959" max="6959" width="10" style="10" customWidth="1"/>
    <col min="6960" max="6970" width="7.85546875" style="10" customWidth="1"/>
    <col min="6971" max="6971" width="9.140625" style="10" customWidth="1"/>
    <col min="6972" max="6972" width="8.28515625" style="10" customWidth="1"/>
    <col min="6973" max="6973" width="10.140625" style="10" customWidth="1"/>
    <col min="6974" max="6974" width="9.140625" style="10"/>
    <col min="6975" max="6975" width="11.85546875" style="10" customWidth="1"/>
    <col min="6976" max="6976" width="14.28515625" style="10" customWidth="1"/>
    <col min="6977" max="7176" width="9.140625" style="10"/>
    <col min="7177" max="7177" width="0" style="10" hidden="1" customWidth="1"/>
    <col min="7178" max="7178" width="15.5703125" style="10" customWidth="1"/>
    <col min="7179" max="7179" width="55.140625" style="10" customWidth="1"/>
    <col min="7180" max="7180" width="15.5703125" style="10" customWidth="1"/>
    <col min="7181" max="7182" width="13" style="10" customWidth="1"/>
    <col min="7183" max="7184" width="13.140625" style="10" customWidth="1"/>
    <col min="7185" max="7185" width="10.5703125" style="10" customWidth="1"/>
    <col min="7186" max="7186" width="12.42578125" style="10" customWidth="1"/>
    <col min="7187" max="7187" width="11.5703125" style="10" customWidth="1"/>
    <col min="7188" max="7188" width="12.28515625" style="10" customWidth="1"/>
    <col min="7189" max="7189" width="12.7109375" style="10" customWidth="1"/>
    <col min="7190" max="7190" width="12.5703125" style="10" customWidth="1"/>
    <col min="7191" max="7191" width="13.140625" style="10" customWidth="1"/>
    <col min="7192" max="7192" width="13.42578125" style="10" customWidth="1"/>
    <col min="7193" max="7193" width="10.28515625" style="10" customWidth="1"/>
    <col min="7194" max="7194" width="14.28515625" style="10" customWidth="1"/>
    <col min="7195" max="7195" width="12.85546875" style="10" customWidth="1"/>
    <col min="7196" max="7196" width="12" style="10" customWidth="1"/>
    <col min="7197" max="7197" width="16.28515625" style="10" customWidth="1"/>
    <col min="7198" max="7198" width="14.5703125" style="10" customWidth="1"/>
    <col min="7199" max="7199" width="16.85546875" style="10" customWidth="1"/>
    <col min="7200" max="7200" width="11.140625" style="10" customWidth="1"/>
    <col min="7201" max="7201" width="10.42578125" style="10" customWidth="1"/>
    <col min="7202" max="7202" width="10.85546875" style="10" customWidth="1"/>
    <col min="7203" max="7203" width="10.140625" style="10" customWidth="1"/>
    <col min="7204" max="7204" width="12.85546875" style="10" customWidth="1"/>
    <col min="7205" max="7206" width="11" style="10" customWidth="1"/>
    <col min="7207" max="7207" width="11.5703125" style="10" customWidth="1"/>
    <col min="7208" max="7208" width="11.28515625" style="10" customWidth="1"/>
    <col min="7209" max="7209" width="10.140625" style="10" customWidth="1"/>
    <col min="7210" max="7211" width="11.85546875" style="10" customWidth="1"/>
    <col min="7212" max="7212" width="12.28515625" style="10" customWidth="1"/>
    <col min="7213" max="7213" width="12.7109375" style="10" customWidth="1"/>
    <col min="7214" max="7214" width="15.140625" style="10" customWidth="1"/>
    <col min="7215" max="7215" width="10" style="10" customWidth="1"/>
    <col min="7216" max="7226" width="7.85546875" style="10" customWidth="1"/>
    <col min="7227" max="7227" width="9.140625" style="10" customWidth="1"/>
    <col min="7228" max="7228" width="8.28515625" style="10" customWidth="1"/>
    <col min="7229" max="7229" width="10.140625" style="10" customWidth="1"/>
    <col min="7230" max="7230" width="9.140625" style="10"/>
    <col min="7231" max="7231" width="11.85546875" style="10" customWidth="1"/>
    <col min="7232" max="7232" width="14.28515625" style="10" customWidth="1"/>
    <col min="7233" max="7432" width="9.140625" style="10"/>
    <col min="7433" max="7433" width="0" style="10" hidden="1" customWidth="1"/>
    <col min="7434" max="7434" width="15.5703125" style="10" customWidth="1"/>
    <col min="7435" max="7435" width="55.140625" style="10" customWidth="1"/>
    <col min="7436" max="7436" width="15.5703125" style="10" customWidth="1"/>
    <col min="7437" max="7438" width="13" style="10" customWidth="1"/>
    <col min="7439" max="7440" width="13.140625" style="10" customWidth="1"/>
    <col min="7441" max="7441" width="10.5703125" style="10" customWidth="1"/>
    <col min="7442" max="7442" width="12.42578125" style="10" customWidth="1"/>
    <col min="7443" max="7443" width="11.5703125" style="10" customWidth="1"/>
    <col min="7444" max="7444" width="12.28515625" style="10" customWidth="1"/>
    <col min="7445" max="7445" width="12.7109375" style="10" customWidth="1"/>
    <col min="7446" max="7446" width="12.5703125" style="10" customWidth="1"/>
    <col min="7447" max="7447" width="13.140625" style="10" customWidth="1"/>
    <col min="7448" max="7448" width="13.42578125" style="10" customWidth="1"/>
    <col min="7449" max="7449" width="10.28515625" style="10" customWidth="1"/>
    <col min="7450" max="7450" width="14.28515625" style="10" customWidth="1"/>
    <col min="7451" max="7451" width="12.85546875" style="10" customWidth="1"/>
    <col min="7452" max="7452" width="12" style="10" customWidth="1"/>
    <col min="7453" max="7453" width="16.28515625" style="10" customWidth="1"/>
    <col min="7454" max="7454" width="14.5703125" style="10" customWidth="1"/>
    <col min="7455" max="7455" width="16.85546875" style="10" customWidth="1"/>
    <col min="7456" max="7456" width="11.140625" style="10" customWidth="1"/>
    <col min="7457" max="7457" width="10.42578125" style="10" customWidth="1"/>
    <col min="7458" max="7458" width="10.85546875" style="10" customWidth="1"/>
    <col min="7459" max="7459" width="10.140625" style="10" customWidth="1"/>
    <col min="7460" max="7460" width="12.85546875" style="10" customWidth="1"/>
    <col min="7461" max="7462" width="11" style="10" customWidth="1"/>
    <col min="7463" max="7463" width="11.5703125" style="10" customWidth="1"/>
    <col min="7464" max="7464" width="11.28515625" style="10" customWidth="1"/>
    <col min="7465" max="7465" width="10.140625" style="10" customWidth="1"/>
    <col min="7466" max="7467" width="11.85546875" style="10" customWidth="1"/>
    <col min="7468" max="7468" width="12.28515625" style="10" customWidth="1"/>
    <col min="7469" max="7469" width="12.7109375" style="10" customWidth="1"/>
    <col min="7470" max="7470" width="15.140625" style="10" customWidth="1"/>
    <col min="7471" max="7471" width="10" style="10" customWidth="1"/>
    <col min="7472" max="7482" width="7.85546875" style="10" customWidth="1"/>
    <col min="7483" max="7483" width="9.140625" style="10" customWidth="1"/>
    <col min="7484" max="7484" width="8.28515625" style="10" customWidth="1"/>
    <col min="7485" max="7485" width="10.140625" style="10" customWidth="1"/>
    <col min="7486" max="7486" width="9.140625" style="10"/>
    <col min="7487" max="7487" width="11.85546875" style="10" customWidth="1"/>
    <col min="7488" max="7488" width="14.28515625" style="10" customWidth="1"/>
    <col min="7489" max="7688" width="9.140625" style="10"/>
    <col min="7689" max="7689" width="0" style="10" hidden="1" customWidth="1"/>
    <col min="7690" max="7690" width="15.5703125" style="10" customWidth="1"/>
    <col min="7691" max="7691" width="55.140625" style="10" customWidth="1"/>
    <col min="7692" max="7692" width="15.5703125" style="10" customWidth="1"/>
    <col min="7693" max="7694" width="13" style="10" customWidth="1"/>
    <col min="7695" max="7696" width="13.140625" style="10" customWidth="1"/>
    <col min="7697" max="7697" width="10.5703125" style="10" customWidth="1"/>
    <col min="7698" max="7698" width="12.42578125" style="10" customWidth="1"/>
    <col min="7699" max="7699" width="11.5703125" style="10" customWidth="1"/>
    <col min="7700" max="7700" width="12.28515625" style="10" customWidth="1"/>
    <col min="7701" max="7701" width="12.7109375" style="10" customWidth="1"/>
    <col min="7702" max="7702" width="12.5703125" style="10" customWidth="1"/>
    <col min="7703" max="7703" width="13.140625" style="10" customWidth="1"/>
    <col min="7704" max="7704" width="13.42578125" style="10" customWidth="1"/>
    <col min="7705" max="7705" width="10.28515625" style="10" customWidth="1"/>
    <col min="7706" max="7706" width="14.28515625" style="10" customWidth="1"/>
    <col min="7707" max="7707" width="12.85546875" style="10" customWidth="1"/>
    <col min="7708" max="7708" width="12" style="10" customWidth="1"/>
    <col min="7709" max="7709" width="16.28515625" style="10" customWidth="1"/>
    <col min="7710" max="7710" width="14.5703125" style="10" customWidth="1"/>
    <col min="7711" max="7711" width="16.85546875" style="10" customWidth="1"/>
    <col min="7712" max="7712" width="11.140625" style="10" customWidth="1"/>
    <col min="7713" max="7713" width="10.42578125" style="10" customWidth="1"/>
    <col min="7714" max="7714" width="10.85546875" style="10" customWidth="1"/>
    <col min="7715" max="7715" width="10.140625" style="10" customWidth="1"/>
    <col min="7716" max="7716" width="12.85546875" style="10" customWidth="1"/>
    <col min="7717" max="7718" width="11" style="10" customWidth="1"/>
    <col min="7719" max="7719" width="11.5703125" style="10" customWidth="1"/>
    <col min="7720" max="7720" width="11.28515625" style="10" customWidth="1"/>
    <col min="7721" max="7721" width="10.140625" style="10" customWidth="1"/>
    <col min="7722" max="7723" width="11.85546875" style="10" customWidth="1"/>
    <col min="7724" max="7724" width="12.28515625" style="10" customWidth="1"/>
    <col min="7725" max="7725" width="12.7109375" style="10" customWidth="1"/>
    <col min="7726" max="7726" width="15.140625" style="10" customWidth="1"/>
    <col min="7727" max="7727" width="10" style="10" customWidth="1"/>
    <col min="7728" max="7738" width="7.85546875" style="10" customWidth="1"/>
    <col min="7739" max="7739" width="9.140625" style="10" customWidth="1"/>
    <col min="7740" max="7740" width="8.28515625" style="10" customWidth="1"/>
    <col min="7741" max="7741" width="10.140625" style="10" customWidth="1"/>
    <col min="7742" max="7742" width="9.140625" style="10"/>
    <col min="7743" max="7743" width="11.85546875" style="10" customWidth="1"/>
    <col min="7744" max="7744" width="14.28515625" style="10" customWidth="1"/>
    <col min="7745" max="7944" width="9.140625" style="10"/>
    <col min="7945" max="7945" width="0" style="10" hidden="1" customWidth="1"/>
    <col min="7946" max="7946" width="15.5703125" style="10" customWidth="1"/>
    <col min="7947" max="7947" width="55.140625" style="10" customWidth="1"/>
    <col min="7948" max="7948" width="15.5703125" style="10" customWidth="1"/>
    <col min="7949" max="7950" width="13" style="10" customWidth="1"/>
    <col min="7951" max="7952" width="13.140625" style="10" customWidth="1"/>
    <col min="7953" max="7953" width="10.5703125" style="10" customWidth="1"/>
    <col min="7954" max="7954" width="12.42578125" style="10" customWidth="1"/>
    <col min="7955" max="7955" width="11.5703125" style="10" customWidth="1"/>
    <col min="7956" max="7956" width="12.28515625" style="10" customWidth="1"/>
    <col min="7957" max="7957" width="12.7109375" style="10" customWidth="1"/>
    <col min="7958" max="7958" width="12.5703125" style="10" customWidth="1"/>
    <col min="7959" max="7959" width="13.140625" style="10" customWidth="1"/>
    <col min="7960" max="7960" width="13.42578125" style="10" customWidth="1"/>
    <col min="7961" max="7961" width="10.28515625" style="10" customWidth="1"/>
    <col min="7962" max="7962" width="14.28515625" style="10" customWidth="1"/>
    <col min="7963" max="7963" width="12.85546875" style="10" customWidth="1"/>
    <col min="7964" max="7964" width="12" style="10" customWidth="1"/>
    <col min="7965" max="7965" width="16.28515625" style="10" customWidth="1"/>
    <col min="7966" max="7966" width="14.5703125" style="10" customWidth="1"/>
    <col min="7967" max="7967" width="16.85546875" style="10" customWidth="1"/>
    <col min="7968" max="7968" width="11.140625" style="10" customWidth="1"/>
    <col min="7969" max="7969" width="10.42578125" style="10" customWidth="1"/>
    <col min="7970" max="7970" width="10.85546875" style="10" customWidth="1"/>
    <col min="7971" max="7971" width="10.140625" style="10" customWidth="1"/>
    <col min="7972" max="7972" width="12.85546875" style="10" customWidth="1"/>
    <col min="7973" max="7974" width="11" style="10" customWidth="1"/>
    <col min="7975" max="7975" width="11.5703125" style="10" customWidth="1"/>
    <col min="7976" max="7976" width="11.28515625" style="10" customWidth="1"/>
    <col min="7977" max="7977" width="10.140625" style="10" customWidth="1"/>
    <col min="7978" max="7979" width="11.85546875" style="10" customWidth="1"/>
    <col min="7980" max="7980" width="12.28515625" style="10" customWidth="1"/>
    <col min="7981" max="7981" width="12.7109375" style="10" customWidth="1"/>
    <col min="7982" max="7982" width="15.140625" style="10" customWidth="1"/>
    <col min="7983" max="7983" width="10" style="10" customWidth="1"/>
    <col min="7984" max="7994" width="7.85546875" style="10" customWidth="1"/>
    <col min="7995" max="7995" width="9.140625" style="10" customWidth="1"/>
    <col min="7996" max="7996" width="8.28515625" style="10" customWidth="1"/>
    <col min="7997" max="7997" width="10.140625" style="10" customWidth="1"/>
    <col min="7998" max="7998" width="9.140625" style="10"/>
    <col min="7999" max="7999" width="11.85546875" style="10" customWidth="1"/>
    <col min="8000" max="8000" width="14.28515625" style="10" customWidth="1"/>
    <col min="8001" max="8200" width="9.140625" style="10"/>
    <col min="8201" max="8201" width="0" style="10" hidden="1" customWidth="1"/>
    <col min="8202" max="8202" width="15.5703125" style="10" customWidth="1"/>
    <col min="8203" max="8203" width="55.140625" style="10" customWidth="1"/>
    <col min="8204" max="8204" width="15.5703125" style="10" customWidth="1"/>
    <col min="8205" max="8206" width="13" style="10" customWidth="1"/>
    <col min="8207" max="8208" width="13.140625" style="10" customWidth="1"/>
    <col min="8209" max="8209" width="10.5703125" style="10" customWidth="1"/>
    <col min="8210" max="8210" width="12.42578125" style="10" customWidth="1"/>
    <col min="8211" max="8211" width="11.5703125" style="10" customWidth="1"/>
    <col min="8212" max="8212" width="12.28515625" style="10" customWidth="1"/>
    <col min="8213" max="8213" width="12.7109375" style="10" customWidth="1"/>
    <col min="8214" max="8214" width="12.5703125" style="10" customWidth="1"/>
    <col min="8215" max="8215" width="13.140625" style="10" customWidth="1"/>
    <col min="8216" max="8216" width="13.42578125" style="10" customWidth="1"/>
    <col min="8217" max="8217" width="10.28515625" style="10" customWidth="1"/>
    <col min="8218" max="8218" width="14.28515625" style="10" customWidth="1"/>
    <col min="8219" max="8219" width="12.85546875" style="10" customWidth="1"/>
    <col min="8220" max="8220" width="12" style="10" customWidth="1"/>
    <col min="8221" max="8221" width="16.28515625" style="10" customWidth="1"/>
    <col min="8222" max="8222" width="14.5703125" style="10" customWidth="1"/>
    <col min="8223" max="8223" width="16.85546875" style="10" customWidth="1"/>
    <col min="8224" max="8224" width="11.140625" style="10" customWidth="1"/>
    <col min="8225" max="8225" width="10.42578125" style="10" customWidth="1"/>
    <col min="8226" max="8226" width="10.85546875" style="10" customWidth="1"/>
    <col min="8227" max="8227" width="10.140625" style="10" customWidth="1"/>
    <col min="8228" max="8228" width="12.85546875" style="10" customWidth="1"/>
    <col min="8229" max="8230" width="11" style="10" customWidth="1"/>
    <col min="8231" max="8231" width="11.5703125" style="10" customWidth="1"/>
    <col min="8232" max="8232" width="11.28515625" style="10" customWidth="1"/>
    <col min="8233" max="8233" width="10.140625" style="10" customWidth="1"/>
    <col min="8234" max="8235" width="11.85546875" style="10" customWidth="1"/>
    <col min="8236" max="8236" width="12.28515625" style="10" customWidth="1"/>
    <col min="8237" max="8237" width="12.7109375" style="10" customWidth="1"/>
    <col min="8238" max="8238" width="15.140625" style="10" customWidth="1"/>
    <col min="8239" max="8239" width="10" style="10" customWidth="1"/>
    <col min="8240" max="8250" width="7.85546875" style="10" customWidth="1"/>
    <col min="8251" max="8251" width="9.140625" style="10" customWidth="1"/>
    <col min="8252" max="8252" width="8.28515625" style="10" customWidth="1"/>
    <col min="8253" max="8253" width="10.140625" style="10" customWidth="1"/>
    <col min="8254" max="8254" width="9.140625" style="10"/>
    <col min="8255" max="8255" width="11.85546875" style="10" customWidth="1"/>
    <col min="8256" max="8256" width="14.28515625" style="10" customWidth="1"/>
    <col min="8257" max="8456" width="9.140625" style="10"/>
    <col min="8457" max="8457" width="0" style="10" hidden="1" customWidth="1"/>
    <col min="8458" max="8458" width="15.5703125" style="10" customWidth="1"/>
    <col min="8459" max="8459" width="55.140625" style="10" customWidth="1"/>
    <col min="8460" max="8460" width="15.5703125" style="10" customWidth="1"/>
    <col min="8461" max="8462" width="13" style="10" customWidth="1"/>
    <col min="8463" max="8464" width="13.140625" style="10" customWidth="1"/>
    <col min="8465" max="8465" width="10.5703125" style="10" customWidth="1"/>
    <col min="8466" max="8466" width="12.42578125" style="10" customWidth="1"/>
    <col min="8467" max="8467" width="11.5703125" style="10" customWidth="1"/>
    <col min="8468" max="8468" width="12.28515625" style="10" customWidth="1"/>
    <col min="8469" max="8469" width="12.7109375" style="10" customWidth="1"/>
    <col min="8470" max="8470" width="12.5703125" style="10" customWidth="1"/>
    <col min="8471" max="8471" width="13.140625" style="10" customWidth="1"/>
    <col min="8472" max="8472" width="13.42578125" style="10" customWidth="1"/>
    <col min="8473" max="8473" width="10.28515625" style="10" customWidth="1"/>
    <col min="8474" max="8474" width="14.28515625" style="10" customWidth="1"/>
    <col min="8475" max="8475" width="12.85546875" style="10" customWidth="1"/>
    <col min="8476" max="8476" width="12" style="10" customWidth="1"/>
    <col min="8477" max="8477" width="16.28515625" style="10" customWidth="1"/>
    <col min="8478" max="8478" width="14.5703125" style="10" customWidth="1"/>
    <col min="8479" max="8479" width="16.85546875" style="10" customWidth="1"/>
    <col min="8480" max="8480" width="11.140625" style="10" customWidth="1"/>
    <col min="8481" max="8481" width="10.42578125" style="10" customWidth="1"/>
    <col min="8482" max="8482" width="10.85546875" style="10" customWidth="1"/>
    <col min="8483" max="8483" width="10.140625" style="10" customWidth="1"/>
    <col min="8484" max="8484" width="12.85546875" style="10" customWidth="1"/>
    <col min="8485" max="8486" width="11" style="10" customWidth="1"/>
    <col min="8487" max="8487" width="11.5703125" style="10" customWidth="1"/>
    <col min="8488" max="8488" width="11.28515625" style="10" customWidth="1"/>
    <col min="8489" max="8489" width="10.140625" style="10" customWidth="1"/>
    <col min="8490" max="8491" width="11.85546875" style="10" customWidth="1"/>
    <col min="8492" max="8492" width="12.28515625" style="10" customWidth="1"/>
    <col min="8493" max="8493" width="12.7109375" style="10" customWidth="1"/>
    <col min="8494" max="8494" width="15.140625" style="10" customWidth="1"/>
    <col min="8495" max="8495" width="10" style="10" customWidth="1"/>
    <col min="8496" max="8506" width="7.85546875" style="10" customWidth="1"/>
    <col min="8507" max="8507" width="9.140625" style="10" customWidth="1"/>
    <col min="8508" max="8508" width="8.28515625" style="10" customWidth="1"/>
    <col min="8509" max="8509" width="10.140625" style="10" customWidth="1"/>
    <col min="8510" max="8510" width="9.140625" style="10"/>
    <col min="8511" max="8511" width="11.85546875" style="10" customWidth="1"/>
    <col min="8512" max="8512" width="14.28515625" style="10" customWidth="1"/>
    <col min="8513" max="8712" width="9.140625" style="10"/>
    <col min="8713" max="8713" width="0" style="10" hidden="1" customWidth="1"/>
    <col min="8714" max="8714" width="15.5703125" style="10" customWidth="1"/>
    <col min="8715" max="8715" width="55.140625" style="10" customWidth="1"/>
    <col min="8716" max="8716" width="15.5703125" style="10" customWidth="1"/>
    <col min="8717" max="8718" width="13" style="10" customWidth="1"/>
    <col min="8719" max="8720" width="13.140625" style="10" customWidth="1"/>
    <col min="8721" max="8721" width="10.5703125" style="10" customWidth="1"/>
    <col min="8722" max="8722" width="12.42578125" style="10" customWidth="1"/>
    <col min="8723" max="8723" width="11.5703125" style="10" customWidth="1"/>
    <col min="8724" max="8724" width="12.28515625" style="10" customWidth="1"/>
    <col min="8725" max="8725" width="12.7109375" style="10" customWidth="1"/>
    <col min="8726" max="8726" width="12.5703125" style="10" customWidth="1"/>
    <col min="8727" max="8727" width="13.140625" style="10" customWidth="1"/>
    <col min="8728" max="8728" width="13.42578125" style="10" customWidth="1"/>
    <col min="8729" max="8729" width="10.28515625" style="10" customWidth="1"/>
    <col min="8730" max="8730" width="14.28515625" style="10" customWidth="1"/>
    <col min="8731" max="8731" width="12.85546875" style="10" customWidth="1"/>
    <col min="8732" max="8732" width="12" style="10" customWidth="1"/>
    <col min="8733" max="8733" width="16.28515625" style="10" customWidth="1"/>
    <col min="8734" max="8734" width="14.5703125" style="10" customWidth="1"/>
    <col min="8735" max="8735" width="16.85546875" style="10" customWidth="1"/>
    <col min="8736" max="8736" width="11.140625" style="10" customWidth="1"/>
    <col min="8737" max="8737" width="10.42578125" style="10" customWidth="1"/>
    <col min="8738" max="8738" width="10.85546875" style="10" customWidth="1"/>
    <col min="8739" max="8739" width="10.140625" style="10" customWidth="1"/>
    <col min="8740" max="8740" width="12.85546875" style="10" customWidth="1"/>
    <col min="8741" max="8742" width="11" style="10" customWidth="1"/>
    <col min="8743" max="8743" width="11.5703125" style="10" customWidth="1"/>
    <col min="8744" max="8744" width="11.28515625" style="10" customWidth="1"/>
    <col min="8745" max="8745" width="10.140625" style="10" customWidth="1"/>
    <col min="8746" max="8747" width="11.85546875" style="10" customWidth="1"/>
    <col min="8748" max="8748" width="12.28515625" style="10" customWidth="1"/>
    <col min="8749" max="8749" width="12.7109375" style="10" customWidth="1"/>
    <col min="8750" max="8750" width="15.140625" style="10" customWidth="1"/>
    <col min="8751" max="8751" width="10" style="10" customWidth="1"/>
    <col min="8752" max="8762" width="7.85546875" style="10" customWidth="1"/>
    <col min="8763" max="8763" width="9.140625" style="10" customWidth="1"/>
    <col min="8764" max="8764" width="8.28515625" style="10" customWidth="1"/>
    <col min="8765" max="8765" width="10.140625" style="10" customWidth="1"/>
    <col min="8766" max="8766" width="9.140625" style="10"/>
    <col min="8767" max="8767" width="11.85546875" style="10" customWidth="1"/>
    <col min="8768" max="8768" width="14.28515625" style="10" customWidth="1"/>
    <col min="8769" max="8968" width="9.140625" style="10"/>
    <col min="8969" max="8969" width="0" style="10" hidden="1" customWidth="1"/>
    <col min="8970" max="8970" width="15.5703125" style="10" customWidth="1"/>
    <col min="8971" max="8971" width="55.140625" style="10" customWidth="1"/>
    <col min="8972" max="8972" width="15.5703125" style="10" customWidth="1"/>
    <col min="8973" max="8974" width="13" style="10" customWidth="1"/>
    <col min="8975" max="8976" width="13.140625" style="10" customWidth="1"/>
    <col min="8977" max="8977" width="10.5703125" style="10" customWidth="1"/>
    <col min="8978" max="8978" width="12.42578125" style="10" customWidth="1"/>
    <col min="8979" max="8979" width="11.5703125" style="10" customWidth="1"/>
    <col min="8980" max="8980" width="12.28515625" style="10" customWidth="1"/>
    <col min="8981" max="8981" width="12.7109375" style="10" customWidth="1"/>
    <col min="8982" max="8982" width="12.5703125" style="10" customWidth="1"/>
    <col min="8983" max="8983" width="13.140625" style="10" customWidth="1"/>
    <col min="8984" max="8984" width="13.42578125" style="10" customWidth="1"/>
    <col min="8985" max="8985" width="10.28515625" style="10" customWidth="1"/>
    <col min="8986" max="8986" width="14.28515625" style="10" customWidth="1"/>
    <col min="8987" max="8987" width="12.85546875" style="10" customWidth="1"/>
    <col min="8988" max="8988" width="12" style="10" customWidth="1"/>
    <col min="8989" max="8989" width="16.28515625" style="10" customWidth="1"/>
    <col min="8990" max="8990" width="14.5703125" style="10" customWidth="1"/>
    <col min="8991" max="8991" width="16.85546875" style="10" customWidth="1"/>
    <col min="8992" max="8992" width="11.140625" style="10" customWidth="1"/>
    <col min="8993" max="8993" width="10.42578125" style="10" customWidth="1"/>
    <col min="8994" max="8994" width="10.85546875" style="10" customWidth="1"/>
    <col min="8995" max="8995" width="10.140625" style="10" customWidth="1"/>
    <col min="8996" max="8996" width="12.85546875" style="10" customWidth="1"/>
    <col min="8997" max="8998" width="11" style="10" customWidth="1"/>
    <col min="8999" max="8999" width="11.5703125" style="10" customWidth="1"/>
    <col min="9000" max="9000" width="11.28515625" style="10" customWidth="1"/>
    <col min="9001" max="9001" width="10.140625" style="10" customWidth="1"/>
    <col min="9002" max="9003" width="11.85546875" style="10" customWidth="1"/>
    <col min="9004" max="9004" width="12.28515625" style="10" customWidth="1"/>
    <col min="9005" max="9005" width="12.7109375" style="10" customWidth="1"/>
    <col min="9006" max="9006" width="15.140625" style="10" customWidth="1"/>
    <col min="9007" max="9007" width="10" style="10" customWidth="1"/>
    <col min="9008" max="9018" width="7.85546875" style="10" customWidth="1"/>
    <col min="9019" max="9019" width="9.140625" style="10" customWidth="1"/>
    <col min="9020" max="9020" width="8.28515625" style="10" customWidth="1"/>
    <col min="9021" max="9021" width="10.140625" style="10" customWidth="1"/>
    <col min="9022" max="9022" width="9.140625" style="10"/>
    <col min="9023" max="9023" width="11.85546875" style="10" customWidth="1"/>
    <col min="9024" max="9024" width="14.28515625" style="10" customWidth="1"/>
    <col min="9025" max="9224" width="9.140625" style="10"/>
    <col min="9225" max="9225" width="0" style="10" hidden="1" customWidth="1"/>
    <col min="9226" max="9226" width="15.5703125" style="10" customWidth="1"/>
    <col min="9227" max="9227" width="55.140625" style="10" customWidth="1"/>
    <col min="9228" max="9228" width="15.5703125" style="10" customWidth="1"/>
    <col min="9229" max="9230" width="13" style="10" customWidth="1"/>
    <col min="9231" max="9232" width="13.140625" style="10" customWidth="1"/>
    <col min="9233" max="9233" width="10.5703125" style="10" customWidth="1"/>
    <col min="9234" max="9234" width="12.42578125" style="10" customWidth="1"/>
    <col min="9235" max="9235" width="11.5703125" style="10" customWidth="1"/>
    <col min="9236" max="9236" width="12.28515625" style="10" customWidth="1"/>
    <col min="9237" max="9237" width="12.7109375" style="10" customWidth="1"/>
    <col min="9238" max="9238" width="12.5703125" style="10" customWidth="1"/>
    <col min="9239" max="9239" width="13.140625" style="10" customWidth="1"/>
    <col min="9240" max="9240" width="13.42578125" style="10" customWidth="1"/>
    <col min="9241" max="9241" width="10.28515625" style="10" customWidth="1"/>
    <col min="9242" max="9242" width="14.28515625" style="10" customWidth="1"/>
    <col min="9243" max="9243" width="12.85546875" style="10" customWidth="1"/>
    <col min="9244" max="9244" width="12" style="10" customWidth="1"/>
    <col min="9245" max="9245" width="16.28515625" style="10" customWidth="1"/>
    <col min="9246" max="9246" width="14.5703125" style="10" customWidth="1"/>
    <col min="9247" max="9247" width="16.85546875" style="10" customWidth="1"/>
    <col min="9248" max="9248" width="11.140625" style="10" customWidth="1"/>
    <col min="9249" max="9249" width="10.42578125" style="10" customWidth="1"/>
    <col min="9250" max="9250" width="10.85546875" style="10" customWidth="1"/>
    <col min="9251" max="9251" width="10.140625" style="10" customWidth="1"/>
    <col min="9252" max="9252" width="12.85546875" style="10" customWidth="1"/>
    <col min="9253" max="9254" width="11" style="10" customWidth="1"/>
    <col min="9255" max="9255" width="11.5703125" style="10" customWidth="1"/>
    <col min="9256" max="9256" width="11.28515625" style="10" customWidth="1"/>
    <col min="9257" max="9257" width="10.140625" style="10" customWidth="1"/>
    <col min="9258" max="9259" width="11.85546875" style="10" customWidth="1"/>
    <col min="9260" max="9260" width="12.28515625" style="10" customWidth="1"/>
    <col min="9261" max="9261" width="12.7109375" style="10" customWidth="1"/>
    <col min="9262" max="9262" width="15.140625" style="10" customWidth="1"/>
    <col min="9263" max="9263" width="10" style="10" customWidth="1"/>
    <col min="9264" max="9274" width="7.85546875" style="10" customWidth="1"/>
    <col min="9275" max="9275" width="9.140625" style="10" customWidth="1"/>
    <col min="9276" max="9276" width="8.28515625" style="10" customWidth="1"/>
    <col min="9277" max="9277" width="10.140625" style="10" customWidth="1"/>
    <col min="9278" max="9278" width="9.140625" style="10"/>
    <col min="9279" max="9279" width="11.85546875" style="10" customWidth="1"/>
    <col min="9280" max="9280" width="14.28515625" style="10" customWidth="1"/>
    <col min="9281" max="9480" width="9.140625" style="10"/>
    <col min="9481" max="9481" width="0" style="10" hidden="1" customWidth="1"/>
    <col min="9482" max="9482" width="15.5703125" style="10" customWidth="1"/>
    <col min="9483" max="9483" width="55.140625" style="10" customWidth="1"/>
    <col min="9484" max="9484" width="15.5703125" style="10" customWidth="1"/>
    <col min="9485" max="9486" width="13" style="10" customWidth="1"/>
    <col min="9487" max="9488" width="13.140625" style="10" customWidth="1"/>
    <col min="9489" max="9489" width="10.5703125" style="10" customWidth="1"/>
    <col min="9490" max="9490" width="12.42578125" style="10" customWidth="1"/>
    <col min="9491" max="9491" width="11.5703125" style="10" customWidth="1"/>
    <col min="9492" max="9492" width="12.28515625" style="10" customWidth="1"/>
    <col min="9493" max="9493" width="12.7109375" style="10" customWidth="1"/>
    <col min="9494" max="9494" width="12.5703125" style="10" customWidth="1"/>
    <col min="9495" max="9495" width="13.140625" style="10" customWidth="1"/>
    <col min="9496" max="9496" width="13.42578125" style="10" customWidth="1"/>
    <col min="9497" max="9497" width="10.28515625" style="10" customWidth="1"/>
    <col min="9498" max="9498" width="14.28515625" style="10" customWidth="1"/>
    <col min="9499" max="9499" width="12.85546875" style="10" customWidth="1"/>
    <col min="9500" max="9500" width="12" style="10" customWidth="1"/>
    <col min="9501" max="9501" width="16.28515625" style="10" customWidth="1"/>
    <col min="9502" max="9502" width="14.5703125" style="10" customWidth="1"/>
    <col min="9503" max="9503" width="16.85546875" style="10" customWidth="1"/>
    <col min="9504" max="9504" width="11.140625" style="10" customWidth="1"/>
    <col min="9505" max="9505" width="10.42578125" style="10" customWidth="1"/>
    <col min="9506" max="9506" width="10.85546875" style="10" customWidth="1"/>
    <col min="9507" max="9507" width="10.140625" style="10" customWidth="1"/>
    <col min="9508" max="9508" width="12.85546875" style="10" customWidth="1"/>
    <col min="9509" max="9510" width="11" style="10" customWidth="1"/>
    <col min="9511" max="9511" width="11.5703125" style="10" customWidth="1"/>
    <col min="9512" max="9512" width="11.28515625" style="10" customWidth="1"/>
    <col min="9513" max="9513" width="10.140625" style="10" customWidth="1"/>
    <col min="9514" max="9515" width="11.85546875" style="10" customWidth="1"/>
    <col min="9516" max="9516" width="12.28515625" style="10" customWidth="1"/>
    <col min="9517" max="9517" width="12.7109375" style="10" customWidth="1"/>
    <col min="9518" max="9518" width="15.140625" style="10" customWidth="1"/>
    <col min="9519" max="9519" width="10" style="10" customWidth="1"/>
    <col min="9520" max="9530" width="7.85546875" style="10" customWidth="1"/>
    <col min="9531" max="9531" width="9.140625" style="10" customWidth="1"/>
    <col min="9532" max="9532" width="8.28515625" style="10" customWidth="1"/>
    <col min="9533" max="9533" width="10.140625" style="10" customWidth="1"/>
    <col min="9534" max="9534" width="9.140625" style="10"/>
    <col min="9535" max="9535" width="11.85546875" style="10" customWidth="1"/>
    <col min="9536" max="9536" width="14.28515625" style="10" customWidth="1"/>
    <col min="9537" max="9736" width="9.140625" style="10"/>
    <col min="9737" max="9737" width="0" style="10" hidden="1" customWidth="1"/>
    <col min="9738" max="9738" width="15.5703125" style="10" customWidth="1"/>
    <col min="9739" max="9739" width="55.140625" style="10" customWidth="1"/>
    <col min="9740" max="9740" width="15.5703125" style="10" customWidth="1"/>
    <col min="9741" max="9742" width="13" style="10" customWidth="1"/>
    <col min="9743" max="9744" width="13.140625" style="10" customWidth="1"/>
    <col min="9745" max="9745" width="10.5703125" style="10" customWidth="1"/>
    <col min="9746" max="9746" width="12.42578125" style="10" customWidth="1"/>
    <col min="9747" max="9747" width="11.5703125" style="10" customWidth="1"/>
    <col min="9748" max="9748" width="12.28515625" style="10" customWidth="1"/>
    <col min="9749" max="9749" width="12.7109375" style="10" customWidth="1"/>
    <col min="9750" max="9750" width="12.5703125" style="10" customWidth="1"/>
    <col min="9751" max="9751" width="13.140625" style="10" customWidth="1"/>
    <col min="9752" max="9752" width="13.42578125" style="10" customWidth="1"/>
    <col min="9753" max="9753" width="10.28515625" style="10" customWidth="1"/>
    <col min="9754" max="9754" width="14.28515625" style="10" customWidth="1"/>
    <col min="9755" max="9755" width="12.85546875" style="10" customWidth="1"/>
    <col min="9756" max="9756" width="12" style="10" customWidth="1"/>
    <col min="9757" max="9757" width="16.28515625" style="10" customWidth="1"/>
    <col min="9758" max="9758" width="14.5703125" style="10" customWidth="1"/>
    <col min="9759" max="9759" width="16.85546875" style="10" customWidth="1"/>
    <col min="9760" max="9760" width="11.140625" style="10" customWidth="1"/>
    <col min="9761" max="9761" width="10.42578125" style="10" customWidth="1"/>
    <col min="9762" max="9762" width="10.85546875" style="10" customWidth="1"/>
    <col min="9763" max="9763" width="10.140625" style="10" customWidth="1"/>
    <col min="9764" max="9764" width="12.85546875" style="10" customWidth="1"/>
    <col min="9765" max="9766" width="11" style="10" customWidth="1"/>
    <col min="9767" max="9767" width="11.5703125" style="10" customWidth="1"/>
    <col min="9768" max="9768" width="11.28515625" style="10" customWidth="1"/>
    <col min="9769" max="9769" width="10.140625" style="10" customWidth="1"/>
    <col min="9770" max="9771" width="11.85546875" style="10" customWidth="1"/>
    <col min="9772" max="9772" width="12.28515625" style="10" customWidth="1"/>
    <col min="9773" max="9773" width="12.7109375" style="10" customWidth="1"/>
    <col min="9774" max="9774" width="15.140625" style="10" customWidth="1"/>
    <col min="9775" max="9775" width="10" style="10" customWidth="1"/>
    <col min="9776" max="9786" width="7.85546875" style="10" customWidth="1"/>
    <col min="9787" max="9787" width="9.140625" style="10" customWidth="1"/>
    <col min="9788" max="9788" width="8.28515625" style="10" customWidth="1"/>
    <col min="9789" max="9789" width="10.140625" style="10" customWidth="1"/>
    <col min="9790" max="9790" width="9.140625" style="10"/>
    <col min="9791" max="9791" width="11.85546875" style="10" customWidth="1"/>
    <col min="9792" max="9792" width="14.28515625" style="10" customWidth="1"/>
    <col min="9793" max="9992" width="9.140625" style="10"/>
    <col min="9993" max="9993" width="0" style="10" hidden="1" customWidth="1"/>
    <col min="9994" max="9994" width="15.5703125" style="10" customWidth="1"/>
    <col min="9995" max="9995" width="55.140625" style="10" customWidth="1"/>
    <col min="9996" max="9996" width="15.5703125" style="10" customWidth="1"/>
    <col min="9997" max="9998" width="13" style="10" customWidth="1"/>
    <col min="9999" max="10000" width="13.140625" style="10" customWidth="1"/>
    <col min="10001" max="10001" width="10.5703125" style="10" customWidth="1"/>
    <col min="10002" max="10002" width="12.42578125" style="10" customWidth="1"/>
    <col min="10003" max="10003" width="11.5703125" style="10" customWidth="1"/>
    <col min="10004" max="10004" width="12.28515625" style="10" customWidth="1"/>
    <col min="10005" max="10005" width="12.7109375" style="10" customWidth="1"/>
    <col min="10006" max="10006" width="12.5703125" style="10" customWidth="1"/>
    <col min="10007" max="10007" width="13.140625" style="10" customWidth="1"/>
    <col min="10008" max="10008" width="13.42578125" style="10" customWidth="1"/>
    <col min="10009" max="10009" width="10.28515625" style="10" customWidth="1"/>
    <col min="10010" max="10010" width="14.28515625" style="10" customWidth="1"/>
    <col min="10011" max="10011" width="12.85546875" style="10" customWidth="1"/>
    <col min="10012" max="10012" width="12" style="10" customWidth="1"/>
    <col min="10013" max="10013" width="16.28515625" style="10" customWidth="1"/>
    <col min="10014" max="10014" width="14.5703125" style="10" customWidth="1"/>
    <col min="10015" max="10015" width="16.85546875" style="10" customWidth="1"/>
    <col min="10016" max="10016" width="11.140625" style="10" customWidth="1"/>
    <col min="10017" max="10017" width="10.42578125" style="10" customWidth="1"/>
    <col min="10018" max="10018" width="10.85546875" style="10" customWidth="1"/>
    <col min="10019" max="10019" width="10.140625" style="10" customWidth="1"/>
    <col min="10020" max="10020" width="12.85546875" style="10" customWidth="1"/>
    <col min="10021" max="10022" width="11" style="10" customWidth="1"/>
    <col min="10023" max="10023" width="11.5703125" style="10" customWidth="1"/>
    <col min="10024" max="10024" width="11.28515625" style="10" customWidth="1"/>
    <col min="10025" max="10025" width="10.140625" style="10" customWidth="1"/>
    <col min="10026" max="10027" width="11.85546875" style="10" customWidth="1"/>
    <col min="10028" max="10028" width="12.28515625" style="10" customWidth="1"/>
    <col min="10029" max="10029" width="12.7109375" style="10" customWidth="1"/>
    <col min="10030" max="10030" width="15.140625" style="10" customWidth="1"/>
    <col min="10031" max="10031" width="10" style="10" customWidth="1"/>
    <col min="10032" max="10042" width="7.85546875" style="10" customWidth="1"/>
    <col min="10043" max="10043" width="9.140625" style="10" customWidth="1"/>
    <col min="10044" max="10044" width="8.28515625" style="10" customWidth="1"/>
    <col min="10045" max="10045" width="10.140625" style="10" customWidth="1"/>
    <col min="10046" max="10046" width="9.140625" style="10"/>
    <col min="10047" max="10047" width="11.85546875" style="10" customWidth="1"/>
    <col min="10048" max="10048" width="14.28515625" style="10" customWidth="1"/>
    <col min="10049" max="10248" width="9.140625" style="10"/>
    <col min="10249" max="10249" width="0" style="10" hidden="1" customWidth="1"/>
    <col min="10250" max="10250" width="15.5703125" style="10" customWidth="1"/>
    <col min="10251" max="10251" width="55.140625" style="10" customWidth="1"/>
    <col min="10252" max="10252" width="15.5703125" style="10" customWidth="1"/>
    <col min="10253" max="10254" width="13" style="10" customWidth="1"/>
    <col min="10255" max="10256" width="13.140625" style="10" customWidth="1"/>
    <col min="10257" max="10257" width="10.5703125" style="10" customWidth="1"/>
    <col min="10258" max="10258" width="12.42578125" style="10" customWidth="1"/>
    <col min="10259" max="10259" width="11.5703125" style="10" customWidth="1"/>
    <col min="10260" max="10260" width="12.28515625" style="10" customWidth="1"/>
    <col min="10261" max="10261" width="12.7109375" style="10" customWidth="1"/>
    <col min="10262" max="10262" width="12.5703125" style="10" customWidth="1"/>
    <col min="10263" max="10263" width="13.140625" style="10" customWidth="1"/>
    <col min="10264" max="10264" width="13.42578125" style="10" customWidth="1"/>
    <col min="10265" max="10265" width="10.28515625" style="10" customWidth="1"/>
    <col min="10266" max="10266" width="14.28515625" style="10" customWidth="1"/>
    <col min="10267" max="10267" width="12.85546875" style="10" customWidth="1"/>
    <col min="10268" max="10268" width="12" style="10" customWidth="1"/>
    <col min="10269" max="10269" width="16.28515625" style="10" customWidth="1"/>
    <col min="10270" max="10270" width="14.5703125" style="10" customWidth="1"/>
    <col min="10271" max="10271" width="16.85546875" style="10" customWidth="1"/>
    <col min="10272" max="10272" width="11.140625" style="10" customWidth="1"/>
    <col min="10273" max="10273" width="10.42578125" style="10" customWidth="1"/>
    <col min="10274" max="10274" width="10.85546875" style="10" customWidth="1"/>
    <col min="10275" max="10275" width="10.140625" style="10" customWidth="1"/>
    <col min="10276" max="10276" width="12.85546875" style="10" customWidth="1"/>
    <col min="10277" max="10278" width="11" style="10" customWidth="1"/>
    <col min="10279" max="10279" width="11.5703125" style="10" customWidth="1"/>
    <col min="10280" max="10280" width="11.28515625" style="10" customWidth="1"/>
    <col min="10281" max="10281" width="10.140625" style="10" customWidth="1"/>
    <col min="10282" max="10283" width="11.85546875" style="10" customWidth="1"/>
    <col min="10284" max="10284" width="12.28515625" style="10" customWidth="1"/>
    <col min="10285" max="10285" width="12.7109375" style="10" customWidth="1"/>
    <col min="10286" max="10286" width="15.140625" style="10" customWidth="1"/>
    <col min="10287" max="10287" width="10" style="10" customWidth="1"/>
    <col min="10288" max="10298" width="7.85546875" style="10" customWidth="1"/>
    <col min="10299" max="10299" width="9.140625" style="10" customWidth="1"/>
    <col min="10300" max="10300" width="8.28515625" style="10" customWidth="1"/>
    <col min="10301" max="10301" width="10.140625" style="10" customWidth="1"/>
    <col min="10302" max="10302" width="9.140625" style="10"/>
    <col min="10303" max="10303" width="11.85546875" style="10" customWidth="1"/>
    <col min="10304" max="10304" width="14.28515625" style="10" customWidth="1"/>
    <col min="10305" max="10504" width="9.140625" style="10"/>
    <col min="10505" max="10505" width="0" style="10" hidden="1" customWidth="1"/>
    <col min="10506" max="10506" width="15.5703125" style="10" customWidth="1"/>
    <col min="10507" max="10507" width="55.140625" style="10" customWidth="1"/>
    <col min="10508" max="10508" width="15.5703125" style="10" customWidth="1"/>
    <col min="10509" max="10510" width="13" style="10" customWidth="1"/>
    <col min="10511" max="10512" width="13.140625" style="10" customWidth="1"/>
    <col min="10513" max="10513" width="10.5703125" style="10" customWidth="1"/>
    <col min="10514" max="10514" width="12.42578125" style="10" customWidth="1"/>
    <col min="10515" max="10515" width="11.5703125" style="10" customWidth="1"/>
    <col min="10516" max="10516" width="12.28515625" style="10" customWidth="1"/>
    <col min="10517" max="10517" width="12.7109375" style="10" customWidth="1"/>
    <col min="10518" max="10518" width="12.5703125" style="10" customWidth="1"/>
    <col min="10519" max="10519" width="13.140625" style="10" customWidth="1"/>
    <col min="10520" max="10520" width="13.42578125" style="10" customWidth="1"/>
    <col min="10521" max="10521" width="10.28515625" style="10" customWidth="1"/>
    <col min="10522" max="10522" width="14.28515625" style="10" customWidth="1"/>
    <col min="10523" max="10523" width="12.85546875" style="10" customWidth="1"/>
    <col min="10524" max="10524" width="12" style="10" customWidth="1"/>
    <col min="10525" max="10525" width="16.28515625" style="10" customWidth="1"/>
    <col min="10526" max="10526" width="14.5703125" style="10" customWidth="1"/>
    <col min="10527" max="10527" width="16.85546875" style="10" customWidth="1"/>
    <col min="10528" max="10528" width="11.140625" style="10" customWidth="1"/>
    <col min="10529" max="10529" width="10.42578125" style="10" customWidth="1"/>
    <col min="10530" max="10530" width="10.85546875" style="10" customWidth="1"/>
    <col min="10531" max="10531" width="10.140625" style="10" customWidth="1"/>
    <col min="10532" max="10532" width="12.85546875" style="10" customWidth="1"/>
    <col min="10533" max="10534" width="11" style="10" customWidth="1"/>
    <col min="10535" max="10535" width="11.5703125" style="10" customWidth="1"/>
    <col min="10536" max="10536" width="11.28515625" style="10" customWidth="1"/>
    <col min="10537" max="10537" width="10.140625" style="10" customWidth="1"/>
    <col min="10538" max="10539" width="11.85546875" style="10" customWidth="1"/>
    <col min="10540" max="10540" width="12.28515625" style="10" customWidth="1"/>
    <col min="10541" max="10541" width="12.7109375" style="10" customWidth="1"/>
    <col min="10542" max="10542" width="15.140625" style="10" customWidth="1"/>
    <col min="10543" max="10543" width="10" style="10" customWidth="1"/>
    <col min="10544" max="10554" width="7.85546875" style="10" customWidth="1"/>
    <col min="10555" max="10555" width="9.140625" style="10" customWidth="1"/>
    <col min="10556" max="10556" width="8.28515625" style="10" customWidth="1"/>
    <col min="10557" max="10557" width="10.140625" style="10" customWidth="1"/>
    <col min="10558" max="10558" width="9.140625" style="10"/>
    <col min="10559" max="10559" width="11.85546875" style="10" customWidth="1"/>
    <col min="10560" max="10560" width="14.28515625" style="10" customWidth="1"/>
    <col min="10561" max="10760" width="9.140625" style="10"/>
    <col min="10761" max="10761" width="0" style="10" hidden="1" customWidth="1"/>
    <col min="10762" max="10762" width="15.5703125" style="10" customWidth="1"/>
    <col min="10763" max="10763" width="55.140625" style="10" customWidth="1"/>
    <col min="10764" max="10764" width="15.5703125" style="10" customWidth="1"/>
    <col min="10765" max="10766" width="13" style="10" customWidth="1"/>
    <col min="10767" max="10768" width="13.140625" style="10" customWidth="1"/>
    <col min="10769" max="10769" width="10.5703125" style="10" customWidth="1"/>
    <col min="10770" max="10770" width="12.42578125" style="10" customWidth="1"/>
    <col min="10771" max="10771" width="11.5703125" style="10" customWidth="1"/>
    <col min="10772" max="10772" width="12.28515625" style="10" customWidth="1"/>
    <col min="10773" max="10773" width="12.7109375" style="10" customWidth="1"/>
    <col min="10774" max="10774" width="12.5703125" style="10" customWidth="1"/>
    <col min="10775" max="10775" width="13.140625" style="10" customWidth="1"/>
    <col min="10776" max="10776" width="13.42578125" style="10" customWidth="1"/>
    <col min="10777" max="10777" width="10.28515625" style="10" customWidth="1"/>
    <col min="10778" max="10778" width="14.28515625" style="10" customWidth="1"/>
    <col min="10779" max="10779" width="12.85546875" style="10" customWidth="1"/>
    <col min="10780" max="10780" width="12" style="10" customWidth="1"/>
    <col min="10781" max="10781" width="16.28515625" style="10" customWidth="1"/>
    <col min="10782" max="10782" width="14.5703125" style="10" customWidth="1"/>
    <col min="10783" max="10783" width="16.85546875" style="10" customWidth="1"/>
    <col min="10784" max="10784" width="11.140625" style="10" customWidth="1"/>
    <col min="10785" max="10785" width="10.42578125" style="10" customWidth="1"/>
    <col min="10786" max="10786" width="10.85546875" style="10" customWidth="1"/>
    <col min="10787" max="10787" width="10.140625" style="10" customWidth="1"/>
    <col min="10788" max="10788" width="12.85546875" style="10" customWidth="1"/>
    <col min="10789" max="10790" width="11" style="10" customWidth="1"/>
    <col min="10791" max="10791" width="11.5703125" style="10" customWidth="1"/>
    <col min="10792" max="10792" width="11.28515625" style="10" customWidth="1"/>
    <col min="10793" max="10793" width="10.140625" style="10" customWidth="1"/>
    <col min="10794" max="10795" width="11.85546875" style="10" customWidth="1"/>
    <col min="10796" max="10796" width="12.28515625" style="10" customWidth="1"/>
    <col min="10797" max="10797" width="12.7109375" style="10" customWidth="1"/>
    <col min="10798" max="10798" width="15.140625" style="10" customWidth="1"/>
    <col min="10799" max="10799" width="10" style="10" customWidth="1"/>
    <col min="10800" max="10810" width="7.85546875" style="10" customWidth="1"/>
    <col min="10811" max="10811" width="9.140625" style="10" customWidth="1"/>
    <col min="10812" max="10812" width="8.28515625" style="10" customWidth="1"/>
    <col min="10813" max="10813" width="10.140625" style="10" customWidth="1"/>
    <col min="10814" max="10814" width="9.140625" style="10"/>
    <col min="10815" max="10815" width="11.85546875" style="10" customWidth="1"/>
    <col min="10816" max="10816" width="14.28515625" style="10" customWidth="1"/>
    <col min="10817" max="11016" width="9.140625" style="10"/>
    <col min="11017" max="11017" width="0" style="10" hidden="1" customWidth="1"/>
    <col min="11018" max="11018" width="15.5703125" style="10" customWidth="1"/>
    <col min="11019" max="11019" width="55.140625" style="10" customWidth="1"/>
    <col min="11020" max="11020" width="15.5703125" style="10" customWidth="1"/>
    <col min="11021" max="11022" width="13" style="10" customWidth="1"/>
    <col min="11023" max="11024" width="13.140625" style="10" customWidth="1"/>
    <col min="11025" max="11025" width="10.5703125" style="10" customWidth="1"/>
    <col min="11026" max="11026" width="12.42578125" style="10" customWidth="1"/>
    <col min="11027" max="11027" width="11.5703125" style="10" customWidth="1"/>
    <col min="11028" max="11028" width="12.28515625" style="10" customWidth="1"/>
    <col min="11029" max="11029" width="12.7109375" style="10" customWidth="1"/>
    <col min="11030" max="11030" width="12.5703125" style="10" customWidth="1"/>
    <col min="11031" max="11031" width="13.140625" style="10" customWidth="1"/>
    <col min="11032" max="11032" width="13.42578125" style="10" customWidth="1"/>
    <col min="11033" max="11033" width="10.28515625" style="10" customWidth="1"/>
    <col min="11034" max="11034" width="14.28515625" style="10" customWidth="1"/>
    <col min="11035" max="11035" width="12.85546875" style="10" customWidth="1"/>
    <col min="11036" max="11036" width="12" style="10" customWidth="1"/>
    <col min="11037" max="11037" width="16.28515625" style="10" customWidth="1"/>
    <col min="11038" max="11038" width="14.5703125" style="10" customWidth="1"/>
    <col min="11039" max="11039" width="16.85546875" style="10" customWidth="1"/>
    <col min="11040" max="11040" width="11.140625" style="10" customWidth="1"/>
    <col min="11041" max="11041" width="10.42578125" style="10" customWidth="1"/>
    <col min="11042" max="11042" width="10.85546875" style="10" customWidth="1"/>
    <col min="11043" max="11043" width="10.140625" style="10" customWidth="1"/>
    <col min="11044" max="11044" width="12.85546875" style="10" customWidth="1"/>
    <col min="11045" max="11046" width="11" style="10" customWidth="1"/>
    <col min="11047" max="11047" width="11.5703125" style="10" customWidth="1"/>
    <col min="11048" max="11048" width="11.28515625" style="10" customWidth="1"/>
    <col min="11049" max="11049" width="10.140625" style="10" customWidth="1"/>
    <col min="11050" max="11051" width="11.85546875" style="10" customWidth="1"/>
    <col min="11052" max="11052" width="12.28515625" style="10" customWidth="1"/>
    <col min="11053" max="11053" width="12.7109375" style="10" customWidth="1"/>
    <col min="11054" max="11054" width="15.140625" style="10" customWidth="1"/>
    <col min="11055" max="11055" width="10" style="10" customWidth="1"/>
    <col min="11056" max="11066" width="7.85546875" style="10" customWidth="1"/>
    <col min="11067" max="11067" width="9.140625" style="10" customWidth="1"/>
    <col min="11068" max="11068" width="8.28515625" style="10" customWidth="1"/>
    <col min="11069" max="11069" width="10.140625" style="10" customWidth="1"/>
    <col min="11070" max="11070" width="9.140625" style="10"/>
    <col min="11071" max="11071" width="11.85546875" style="10" customWidth="1"/>
    <col min="11072" max="11072" width="14.28515625" style="10" customWidth="1"/>
    <col min="11073" max="11272" width="9.140625" style="10"/>
    <col min="11273" max="11273" width="0" style="10" hidden="1" customWidth="1"/>
    <col min="11274" max="11274" width="15.5703125" style="10" customWidth="1"/>
    <col min="11275" max="11275" width="55.140625" style="10" customWidth="1"/>
    <col min="11276" max="11276" width="15.5703125" style="10" customWidth="1"/>
    <col min="11277" max="11278" width="13" style="10" customWidth="1"/>
    <col min="11279" max="11280" width="13.140625" style="10" customWidth="1"/>
    <col min="11281" max="11281" width="10.5703125" style="10" customWidth="1"/>
    <col min="11282" max="11282" width="12.42578125" style="10" customWidth="1"/>
    <col min="11283" max="11283" width="11.5703125" style="10" customWidth="1"/>
    <col min="11284" max="11284" width="12.28515625" style="10" customWidth="1"/>
    <col min="11285" max="11285" width="12.7109375" style="10" customWidth="1"/>
    <col min="11286" max="11286" width="12.5703125" style="10" customWidth="1"/>
    <col min="11287" max="11287" width="13.140625" style="10" customWidth="1"/>
    <col min="11288" max="11288" width="13.42578125" style="10" customWidth="1"/>
    <col min="11289" max="11289" width="10.28515625" style="10" customWidth="1"/>
    <col min="11290" max="11290" width="14.28515625" style="10" customWidth="1"/>
    <col min="11291" max="11291" width="12.85546875" style="10" customWidth="1"/>
    <col min="11292" max="11292" width="12" style="10" customWidth="1"/>
    <col min="11293" max="11293" width="16.28515625" style="10" customWidth="1"/>
    <col min="11294" max="11294" width="14.5703125" style="10" customWidth="1"/>
    <col min="11295" max="11295" width="16.85546875" style="10" customWidth="1"/>
    <col min="11296" max="11296" width="11.140625" style="10" customWidth="1"/>
    <col min="11297" max="11297" width="10.42578125" style="10" customWidth="1"/>
    <col min="11298" max="11298" width="10.85546875" style="10" customWidth="1"/>
    <col min="11299" max="11299" width="10.140625" style="10" customWidth="1"/>
    <col min="11300" max="11300" width="12.85546875" style="10" customWidth="1"/>
    <col min="11301" max="11302" width="11" style="10" customWidth="1"/>
    <col min="11303" max="11303" width="11.5703125" style="10" customWidth="1"/>
    <col min="11304" max="11304" width="11.28515625" style="10" customWidth="1"/>
    <col min="11305" max="11305" width="10.140625" style="10" customWidth="1"/>
    <col min="11306" max="11307" width="11.85546875" style="10" customWidth="1"/>
    <col min="11308" max="11308" width="12.28515625" style="10" customWidth="1"/>
    <col min="11309" max="11309" width="12.7109375" style="10" customWidth="1"/>
    <col min="11310" max="11310" width="15.140625" style="10" customWidth="1"/>
    <col min="11311" max="11311" width="10" style="10" customWidth="1"/>
    <col min="11312" max="11322" width="7.85546875" style="10" customWidth="1"/>
    <col min="11323" max="11323" width="9.140625" style="10" customWidth="1"/>
    <col min="11324" max="11324" width="8.28515625" style="10" customWidth="1"/>
    <col min="11325" max="11325" width="10.140625" style="10" customWidth="1"/>
    <col min="11326" max="11326" width="9.140625" style="10"/>
    <col min="11327" max="11327" width="11.85546875" style="10" customWidth="1"/>
    <col min="11328" max="11328" width="14.28515625" style="10" customWidth="1"/>
    <col min="11329" max="11528" width="9.140625" style="10"/>
    <col min="11529" max="11529" width="0" style="10" hidden="1" customWidth="1"/>
    <col min="11530" max="11530" width="15.5703125" style="10" customWidth="1"/>
    <col min="11531" max="11531" width="55.140625" style="10" customWidth="1"/>
    <col min="11532" max="11532" width="15.5703125" style="10" customWidth="1"/>
    <col min="11533" max="11534" width="13" style="10" customWidth="1"/>
    <col min="11535" max="11536" width="13.140625" style="10" customWidth="1"/>
    <col min="11537" max="11537" width="10.5703125" style="10" customWidth="1"/>
    <col min="11538" max="11538" width="12.42578125" style="10" customWidth="1"/>
    <col min="11539" max="11539" width="11.5703125" style="10" customWidth="1"/>
    <col min="11540" max="11540" width="12.28515625" style="10" customWidth="1"/>
    <col min="11541" max="11541" width="12.7109375" style="10" customWidth="1"/>
    <col min="11542" max="11542" width="12.5703125" style="10" customWidth="1"/>
    <col min="11543" max="11543" width="13.140625" style="10" customWidth="1"/>
    <col min="11544" max="11544" width="13.42578125" style="10" customWidth="1"/>
    <col min="11545" max="11545" width="10.28515625" style="10" customWidth="1"/>
    <col min="11546" max="11546" width="14.28515625" style="10" customWidth="1"/>
    <col min="11547" max="11547" width="12.85546875" style="10" customWidth="1"/>
    <col min="11548" max="11548" width="12" style="10" customWidth="1"/>
    <col min="11549" max="11549" width="16.28515625" style="10" customWidth="1"/>
    <col min="11550" max="11550" width="14.5703125" style="10" customWidth="1"/>
    <col min="11551" max="11551" width="16.85546875" style="10" customWidth="1"/>
    <col min="11552" max="11552" width="11.140625" style="10" customWidth="1"/>
    <col min="11553" max="11553" width="10.42578125" style="10" customWidth="1"/>
    <col min="11554" max="11554" width="10.85546875" style="10" customWidth="1"/>
    <col min="11555" max="11555" width="10.140625" style="10" customWidth="1"/>
    <col min="11556" max="11556" width="12.85546875" style="10" customWidth="1"/>
    <col min="11557" max="11558" width="11" style="10" customWidth="1"/>
    <col min="11559" max="11559" width="11.5703125" style="10" customWidth="1"/>
    <col min="11560" max="11560" width="11.28515625" style="10" customWidth="1"/>
    <col min="11561" max="11561" width="10.140625" style="10" customWidth="1"/>
    <col min="11562" max="11563" width="11.85546875" style="10" customWidth="1"/>
    <col min="11564" max="11564" width="12.28515625" style="10" customWidth="1"/>
    <col min="11565" max="11565" width="12.7109375" style="10" customWidth="1"/>
    <col min="11566" max="11566" width="15.140625" style="10" customWidth="1"/>
    <col min="11567" max="11567" width="10" style="10" customWidth="1"/>
    <col min="11568" max="11578" width="7.85546875" style="10" customWidth="1"/>
    <col min="11579" max="11579" width="9.140625" style="10" customWidth="1"/>
    <col min="11580" max="11580" width="8.28515625" style="10" customWidth="1"/>
    <col min="11581" max="11581" width="10.140625" style="10" customWidth="1"/>
    <col min="11582" max="11582" width="9.140625" style="10"/>
    <col min="11583" max="11583" width="11.85546875" style="10" customWidth="1"/>
    <col min="11584" max="11584" width="14.28515625" style="10" customWidth="1"/>
    <col min="11585" max="11784" width="9.140625" style="10"/>
    <col min="11785" max="11785" width="0" style="10" hidden="1" customWidth="1"/>
    <col min="11786" max="11786" width="15.5703125" style="10" customWidth="1"/>
    <col min="11787" max="11787" width="55.140625" style="10" customWidth="1"/>
    <col min="11788" max="11788" width="15.5703125" style="10" customWidth="1"/>
    <col min="11789" max="11790" width="13" style="10" customWidth="1"/>
    <col min="11791" max="11792" width="13.140625" style="10" customWidth="1"/>
    <col min="11793" max="11793" width="10.5703125" style="10" customWidth="1"/>
    <col min="11794" max="11794" width="12.42578125" style="10" customWidth="1"/>
    <col min="11795" max="11795" width="11.5703125" style="10" customWidth="1"/>
    <col min="11796" max="11796" width="12.28515625" style="10" customWidth="1"/>
    <col min="11797" max="11797" width="12.7109375" style="10" customWidth="1"/>
    <col min="11798" max="11798" width="12.5703125" style="10" customWidth="1"/>
    <col min="11799" max="11799" width="13.140625" style="10" customWidth="1"/>
    <col min="11800" max="11800" width="13.42578125" style="10" customWidth="1"/>
    <col min="11801" max="11801" width="10.28515625" style="10" customWidth="1"/>
    <col min="11802" max="11802" width="14.28515625" style="10" customWidth="1"/>
    <col min="11803" max="11803" width="12.85546875" style="10" customWidth="1"/>
    <col min="11804" max="11804" width="12" style="10" customWidth="1"/>
    <col min="11805" max="11805" width="16.28515625" style="10" customWidth="1"/>
    <col min="11806" max="11806" width="14.5703125" style="10" customWidth="1"/>
    <col min="11807" max="11807" width="16.85546875" style="10" customWidth="1"/>
    <col min="11808" max="11808" width="11.140625" style="10" customWidth="1"/>
    <col min="11809" max="11809" width="10.42578125" style="10" customWidth="1"/>
    <col min="11810" max="11810" width="10.85546875" style="10" customWidth="1"/>
    <col min="11811" max="11811" width="10.140625" style="10" customWidth="1"/>
    <col min="11812" max="11812" width="12.85546875" style="10" customWidth="1"/>
    <col min="11813" max="11814" width="11" style="10" customWidth="1"/>
    <col min="11815" max="11815" width="11.5703125" style="10" customWidth="1"/>
    <col min="11816" max="11816" width="11.28515625" style="10" customWidth="1"/>
    <col min="11817" max="11817" width="10.140625" style="10" customWidth="1"/>
    <col min="11818" max="11819" width="11.85546875" style="10" customWidth="1"/>
    <col min="11820" max="11820" width="12.28515625" style="10" customWidth="1"/>
    <col min="11821" max="11821" width="12.7109375" style="10" customWidth="1"/>
    <col min="11822" max="11822" width="15.140625" style="10" customWidth="1"/>
    <col min="11823" max="11823" width="10" style="10" customWidth="1"/>
    <col min="11824" max="11834" width="7.85546875" style="10" customWidth="1"/>
    <col min="11835" max="11835" width="9.140625" style="10" customWidth="1"/>
    <col min="11836" max="11836" width="8.28515625" style="10" customWidth="1"/>
    <col min="11837" max="11837" width="10.140625" style="10" customWidth="1"/>
    <col min="11838" max="11838" width="9.140625" style="10"/>
    <col min="11839" max="11839" width="11.85546875" style="10" customWidth="1"/>
    <col min="11840" max="11840" width="14.28515625" style="10" customWidth="1"/>
    <col min="11841" max="12040" width="9.140625" style="10"/>
    <col min="12041" max="12041" width="0" style="10" hidden="1" customWidth="1"/>
    <col min="12042" max="12042" width="15.5703125" style="10" customWidth="1"/>
    <col min="12043" max="12043" width="55.140625" style="10" customWidth="1"/>
    <col min="12044" max="12044" width="15.5703125" style="10" customWidth="1"/>
    <col min="12045" max="12046" width="13" style="10" customWidth="1"/>
    <col min="12047" max="12048" width="13.140625" style="10" customWidth="1"/>
    <col min="12049" max="12049" width="10.5703125" style="10" customWidth="1"/>
    <col min="12050" max="12050" width="12.42578125" style="10" customWidth="1"/>
    <col min="12051" max="12051" width="11.5703125" style="10" customWidth="1"/>
    <col min="12052" max="12052" width="12.28515625" style="10" customWidth="1"/>
    <col min="12053" max="12053" width="12.7109375" style="10" customWidth="1"/>
    <col min="12054" max="12054" width="12.5703125" style="10" customWidth="1"/>
    <col min="12055" max="12055" width="13.140625" style="10" customWidth="1"/>
    <col min="12056" max="12056" width="13.42578125" style="10" customWidth="1"/>
    <col min="12057" max="12057" width="10.28515625" style="10" customWidth="1"/>
    <col min="12058" max="12058" width="14.28515625" style="10" customWidth="1"/>
    <col min="12059" max="12059" width="12.85546875" style="10" customWidth="1"/>
    <col min="12060" max="12060" width="12" style="10" customWidth="1"/>
    <col min="12061" max="12061" width="16.28515625" style="10" customWidth="1"/>
    <col min="12062" max="12062" width="14.5703125" style="10" customWidth="1"/>
    <col min="12063" max="12063" width="16.85546875" style="10" customWidth="1"/>
    <col min="12064" max="12064" width="11.140625" style="10" customWidth="1"/>
    <col min="12065" max="12065" width="10.42578125" style="10" customWidth="1"/>
    <col min="12066" max="12066" width="10.85546875" style="10" customWidth="1"/>
    <col min="12067" max="12067" width="10.140625" style="10" customWidth="1"/>
    <col min="12068" max="12068" width="12.85546875" style="10" customWidth="1"/>
    <col min="12069" max="12070" width="11" style="10" customWidth="1"/>
    <col min="12071" max="12071" width="11.5703125" style="10" customWidth="1"/>
    <col min="12072" max="12072" width="11.28515625" style="10" customWidth="1"/>
    <col min="12073" max="12073" width="10.140625" style="10" customWidth="1"/>
    <col min="12074" max="12075" width="11.85546875" style="10" customWidth="1"/>
    <col min="12076" max="12076" width="12.28515625" style="10" customWidth="1"/>
    <col min="12077" max="12077" width="12.7109375" style="10" customWidth="1"/>
    <col min="12078" max="12078" width="15.140625" style="10" customWidth="1"/>
    <col min="12079" max="12079" width="10" style="10" customWidth="1"/>
    <col min="12080" max="12090" width="7.85546875" style="10" customWidth="1"/>
    <col min="12091" max="12091" width="9.140625" style="10" customWidth="1"/>
    <col min="12092" max="12092" width="8.28515625" style="10" customWidth="1"/>
    <col min="12093" max="12093" width="10.140625" style="10" customWidth="1"/>
    <col min="12094" max="12094" width="9.140625" style="10"/>
    <col min="12095" max="12095" width="11.85546875" style="10" customWidth="1"/>
    <col min="12096" max="12096" width="14.28515625" style="10" customWidth="1"/>
    <col min="12097" max="12296" width="9.140625" style="10"/>
    <col min="12297" max="12297" width="0" style="10" hidden="1" customWidth="1"/>
    <col min="12298" max="12298" width="15.5703125" style="10" customWidth="1"/>
    <col min="12299" max="12299" width="55.140625" style="10" customWidth="1"/>
    <col min="12300" max="12300" width="15.5703125" style="10" customWidth="1"/>
    <col min="12301" max="12302" width="13" style="10" customWidth="1"/>
    <col min="12303" max="12304" width="13.140625" style="10" customWidth="1"/>
    <col min="12305" max="12305" width="10.5703125" style="10" customWidth="1"/>
    <col min="12306" max="12306" width="12.42578125" style="10" customWidth="1"/>
    <col min="12307" max="12307" width="11.5703125" style="10" customWidth="1"/>
    <col min="12308" max="12308" width="12.28515625" style="10" customWidth="1"/>
    <col min="12309" max="12309" width="12.7109375" style="10" customWidth="1"/>
    <col min="12310" max="12310" width="12.5703125" style="10" customWidth="1"/>
    <col min="12311" max="12311" width="13.140625" style="10" customWidth="1"/>
    <col min="12312" max="12312" width="13.42578125" style="10" customWidth="1"/>
    <col min="12313" max="12313" width="10.28515625" style="10" customWidth="1"/>
    <col min="12314" max="12314" width="14.28515625" style="10" customWidth="1"/>
    <col min="12315" max="12315" width="12.85546875" style="10" customWidth="1"/>
    <col min="12316" max="12316" width="12" style="10" customWidth="1"/>
    <col min="12317" max="12317" width="16.28515625" style="10" customWidth="1"/>
    <col min="12318" max="12318" width="14.5703125" style="10" customWidth="1"/>
    <col min="12319" max="12319" width="16.85546875" style="10" customWidth="1"/>
    <col min="12320" max="12320" width="11.140625" style="10" customWidth="1"/>
    <col min="12321" max="12321" width="10.42578125" style="10" customWidth="1"/>
    <col min="12322" max="12322" width="10.85546875" style="10" customWidth="1"/>
    <col min="12323" max="12323" width="10.140625" style="10" customWidth="1"/>
    <col min="12324" max="12324" width="12.85546875" style="10" customWidth="1"/>
    <col min="12325" max="12326" width="11" style="10" customWidth="1"/>
    <col min="12327" max="12327" width="11.5703125" style="10" customWidth="1"/>
    <col min="12328" max="12328" width="11.28515625" style="10" customWidth="1"/>
    <col min="12329" max="12329" width="10.140625" style="10" customWidth="1"/>
    <col min="12330" max="12331" width="11.85546875" style="10" customWidth="1"/>
    <col min="12332" max="12332" width="12.28515625" style="10" customWidth="1"/>
    <col min="12333" max="12333" width="12.7109375" style="10" customWidth="1"/>
    <col min="12334" max="12334" width="15.140625" style="10" customWidth="1"/>
    <col min="12335" max="12335" width="10" style="10" customWidth="1"/>
    <col min="12336" max="12346" width="7.85546875" style="10" customWidth="1"/>
    <col min="12347" max="12347" width="9.140625" style="10" customWidth="1"/>
    <col min="12348" max="12348" width="8.28515625" style="10" customWidth="1"/>
    <col min="12349" max="12349" width="10.140625" style="10" customWidth="1"/>
    <col min="12350" max="12350" width="9.140625" style="10"/>
    <col min="12351" max="12351" width="11.85546875" style="10" customWidth="1"/>
    <col min="12352" max="12352" width="14.28515625" style="10" customWidth="1"/>
    <col min="12353" max="12552" width="9.140625" style="10"/>
    <col min="12553" max="12553" width="0" style="10" hidden="1" customWidth="1"/>
    <col min="12554" max="12554" width="15.5703125" style="10" customWidth="1"/>
    <col min="12555" max="12555" width="55.140625" style="10" customWidth="1"/>
    <col min="12556" max="12556" width="15.5703125" style="10" customWidth="1"/>
    <col min="12557" max="12558" width="13" style="10" customWidth="1"/>
    <col min="12559" max="12560" width="13.140625" style="10" customWidth="1"/>
    <col min="12561" max="12561" width="10.5703125" style="10" customWidth="1"/>
    <col min="12562" max="12562" width="12.42578125" style="10" customWidth="1"/>
    <col min="12563" max="12563" width="11.5703125" style="10" customWidth="1"/>
    <col min="12564" max="12564" width="12.28515625" style="10" customWidth="1"/>
    <col min="12565" max="12565" width="12.7109375" style="10" customWidth="1"/>
    <col min="12566" max="12566" width="12.5703125" style="10" customWidth="1"/>
    <col min="12567" max="12567" width="13.140625" style="10" customWidth="1"/>
    <col min="12568" max="12568" width="13.42578125" style="10" customWidth="1"/>
    <col min="12569" max="12569" width="10.28515625" style="10" customWidth="1"/>
    <col min="12570" max="12570" width="14.28515625" style="10" customWidth="1"/>
    <col min="12571" max="12571" width="12.85546875" style="10" customWidth="1"/>
    <col min="12572" max="12572" width="12" style="10" customWidth="1"/>
    <col min="12573" max="12573" width="16.28515625" style="10" customWidth="1"/>
    <col min="12574" max="12574" width="14.5703125" style="10" customWidth="1"/>
    <col min="12575" max="12575" width="16.85546875" style="10" customWidth="1"/>
    <col min="12576" max="12576" width="11.140625" style="10" customWidth="1"/>
    <col min="12577" max="12577" width="10.42578125" style="10" customWidth="1"/>
    <col min="12578" max="12578" width="10.85546875" style="10" customWidth="1"/>
    <col min="12579" max="12579" width="10.140625" style="10" customWidth="1"/>
    <col min="12580" max="12580" width="12.85546875" style="10" customWidth="1"/>
    <col min="12581" max="12582" width="11" style="10" customWidth="1"/>
    <col min="12583" max="12583" width="11.5703125" style="10" customWidth="1"/>
    <col min="12584" max="12584" width="11.28515625" style="10" customWidth="1"/>
    <col min="12585" max="12585" width="10.140625" style="10" customWidth="1"/>
    <col min="12586" max="12587" width="11.85546875" style="10" customWidth="1"/>
    <col min="12588" max="12588" width="12.28515625" style="10" customWidth="1"/>
    <col min="12589" max="12589" width="12.7109375" style="10" customWidth="1"/>
    <col min="12590" max="12590" width="15.140625" style="10" customWidth="1"/>
    <col min="12591" max="12591" width="10" style="10" customWidth="1"/>
    <col min="12592" max="12602" width="7.85546875" style="10" customWidth="1"/>
    <col min="12603" max="12603" width="9.140625" style="10" customWidth="1"/>
    <col min="12604" max="12604" width="8.28515625" style="10" customWidth="1"/>
    <col min="12605" max="12605" width="10.140625" style="10" customWidth="1"/>
    <col min="12606" max="12606" width="9.140625" style="10"/>
    <col min="12607" max="12607" width="11.85546875" style="10" customWidth="1"/>
    <col min="12608" max="12608" width="14.28515625" style="10" customWidth="1"/>
    <col min="12609" max="12808" width="9.140625" style="10"/>
    <col min="12809" max="12809" width="0" style="10" hidden="1" customWidth="1"/>
    <col min="12810" max="12810" width="15.5703125" style="10" customWidth="1"/>
    <col min="12811" max="12811" width="55.140625" style="10" customWidth="1"/>
    <col min="12812" max="12812" width="15.5703125" style="10" customWidth="1"/>
    <col min="12813" max="12814" width="13" style="10" customWidth="1"/>
    <col min="12815" max="12816" width="13.140625" style="10" customWidth="1"/>
    <col min="12817" max="12817" width="10.5703125" style="10" customWidth="1"/>
    <col min="12818" max="12818" width="12.42578125" style="10" customWidth="1"/>
    <col min="12819" max="12819" width="11.5703125" style="10" customWidth="1"/>
    <col min="12820" max="12820" width="12.28515625" style="10" customWidth="1"/>
    <col min="12821" max="12821" width="12.7109375" style="10" customWidth="1"/>
    <col min="12822" max="12822" width="12.5703125" style="10" customWidth="1"/>
    <col min="12823" max="12823" width="13.140625" style="10" customWidth="1"/>
    <col min="12824" max="12824" width="13.42578125" style="10" customWidth="1"/>
    <col min="12825" max="12825" width="10.28515625" style="10" customWidth="1"/>
    <col min="12826" max="12826" width="14.28515625" style="10" customWidth="1"/>
    <col min="12827" max="12827" width="12.85546875" style="10" customWidth="1"/>
    <col min="12828" max="12828" width="12" style="10" customWidth="1"/>
    <col min="12829" max="12829" width="16.28515625" style="10" customWidth="1"/>
    <col min="12830" max="12830" width="14.5703125" style="10" customWidth="1"/>
    <col min="12831" max="12831" width="16.85546875" style="10" customWidth="1"/>
    <col min="12832" max="12832" width="11.140625" style="10" customWidth="1"/>
    <col min="12833" max="12833" width="10.42578125" style="10" customWidth="1"/>
    <col min="12834" max="12834" width="10.85546875" style="10" customWidth="1"/>
    <col min="12835" max="12835" width="10.140625" style="10" customWidth="1"/>
    <col min="12836" max="12836" width="12.85546875" style="10" customWidth="1"/>
    <col min="12837" max="12838" width="11" style="10" customWidth="1"/>
    <col min="12839" max="12839" width="11.5703125" style="10" customWidth="1"/>
    <col min="12840" max="12840" width="11.28515625" style="10" customWidth="1"/>
    <col min="12841" max="12841" width="10.140625" style="10" customWidth="1"/>
    <col min="12842" max="12843" width="11.85546875" style="10" customWidth="1"/>
    <col min="12844" max="12844" width="12.28515625" style="10" customWidth="1"/>
    <col min="12845" max="12845" width="12.7109375" style="10" customWidth="1"/>
    <col min="12846" max="12846" width="15.140625" style="10" customWidth="1"/>
    <col min="12847" max="12847" width="10" style="10" customWidth="1"/>
    <col min="12848" max="12858" width="7.85546875" style="10" customWidth="1"/>
    <col min="12859" max="12859" width="9.140625" style="10" customWidth="1"/>
    <col min="12860" max="12860" width="8.28515625" style="10" customWidth="1"/>
    <col min="12861" max="12861" width="10.140625" style="10" customWidth="1"/>
    <col min="12862" max="12862" width="9.140625" style="10"/>
    <col min="12863" max="12863" width="11.85546875" style="10" customWidth="1"/>
    <col min="12864" max="12864" width="14.28515625" style="10" customWidth="1"/>
    <col min="12865" max="13064" width="9.140625" style="10"/>
    <col min="13065" max="13065" width="0" style="10" hidden="1" customWidth="1"/>
    <col min="13066" max="13066" width="15.5703125" style="10" customWidth="1"/>
    <col min="13067" max="13067" width="55.140625" style="10" customWidth="1"/>
    <col min="13068" max="13068" width="15.5703125" style="10" customWidth="1"/>
    <col min="13069" max="13070" width="13" style="10" customWidth="1"/>
    <col min="13071" max="13072" width="13.140625" style="10" customWidth="1"/>
    <col min="13073" max="13073" width="10.5703125" style="10" customWidth="1"/>
    <col min="13074" max="13074" width="12.42578125" style="10" customWidth="1"/>
    <col min="13075" max="13075" width="11.5703125" style="10" customWidth="1"/>
    <col min="13076" max="13076" width="12.28515625" style="10" customWidth="1"/>
    <col min="13077" max="13077" width="12.7109375" style="10" customWidth="1"/>
    <col min="13078" max="13078" width="12.5703125" style="10" customWidth="1"/>
    <col min="13079" max="13079" width="13.140625" style="10" customWidth="1"/>
    <col min="13080" max="13080" width="13.42578125" style="10" customWidth="1"/>
    <col min="13081" max="13081" width="10.28515625" style="10" customWidth="1"/>
    <col min="13082" max="13082" width="14.28515625" style="10" customWidth="1"/>
    <col min="13083" max="13083" width="12.85546875" style="10" customWidth="1"/>
    <col min="13084" max="13084" width="12" style="10" customWidth="1"/>
    <col min="13085" max="13085" width="16.28515625" style="10" customWidth="1"/>
    <col min="13086" max="13086" width="14.5703125" style="10" customWidth="1"/>
    <col min="13087" max="13087" width="16.85546875" style="10" customWidth="1"/>
    <col min="13088" max="13088" width="11.140625" style="10" customWidth="1"/>
    <col min="13089" max="13089" width="10.42578125" style="10" customWidth="1"/>
    <col min="13090" max="13090" width="10.85546875" style="10" customWidth="1"/>
    <col min="13091" max="13091" width="10.140625" style="10" customWidth="1"/>
    <col min="13092" max="13092" width="12.85546875" style="10" customWidth="1"/>
    <col min="13093" max="13094" width="11" style="10" customWidth="1"/>
    <col min="13095" max="13095" width="11.5703125" style="10" customWidth="1"/>
    <col min="13096" max="13096" width="11.28515625" style="10" customWidth="1"/>
    <col min="13097" max="13097" width="10.140625" style="10" customWidth="1"/>
    <col min="13098" max="13099" width="11.85546875" style="10" customWidth="1"/>
    <col min="13100" max="13100" width="12.28515625" style="10" customWidth="1"/>
    <col min="13101" max="13101" width="12.7109375" style="10" customWidth="1"/>
    <col min="13102" max="13102" width="15.140625" style="10" customWidth="1"/>
    <col min="13103" max="13103" width="10" style="10" customWidth="1"/>
    <col min="13104" max="13114" width="7.85546875" style="10" customWidth="1"/>
    <col min="13115" max="13115" width="9.140625" style="10" customWidth="1"/>
    <col min="13116" max="13116" width="8.28515625" style="10" customWidth="1"/>
    <col min="13117" max="13117" width="10.140625" style="10" customWidth="1"/>
    <col min="13118" max="13118" width="9.140625" style="10"/>
    <col min="13119" max="13119" width="11.85546875" style="10" customWidth="1"/>
    <col min="13120" max="13120" width="14.28515625" style="10" customWidth="1"/>
    <col min="13121" max="13320" width="9.140625" style="10"/>
    <col min="13321" max="13321" width="0" style="10" hidden="1" customWidth="1"/>
    <col min="13322" max="13322" width="15.5703125" style="10" customWidth="1"/>
    <col min="13323" max="13323" width="55.140625" style="10" customWidth="1"/>
    <col min="13324" max="13324" width="15.5703125" style="10" customWidth="1"/>
    <col min="13325" max="13326" width="13" style="10" customWidth="1"/>
    <col min="13327" max="13328" width="13.140625" style="10" customWidth="1"/>
    <col min="13329" max="13329" width="10.5703125" style="10" customWidth="1"/>
    <col min="13330" max="13330" width="12.42578125" style="10" customWidth="1"/>
    <col min="13331" max="13331" width="11.5703125" style="10" customWidth="1"/>
    <col min="13332" max="13332" width="12.28515625" style="10" customWidth="1"/>
    <col min="13333" max="13333" width="12.7109375" style="10" customWidth="1"/>
    <col min="13334" max="13334" width="12.5703125" style="10" customWidth="1"/>
    <col min="13335" max="13335" width="13.140625" style="10" customWidth="1"/>
    <col min="13336" max="13336" width="13.42578125" style="10" customWidth="1"/>
    <col min="13337" max="13337" width="10.28515625" style="10" customWidth="1"/>
    <col min="13338" max="13338" width="14.28515625" style="10" customWidth="1"/>
    <col min="13339" max="13339" width="12.85546875" style="10" customWidth="1"/>
    <col min="13340" max="13340" width="12" style="10" customWidth="1"/>
    <col min="13341" max="13341" width="16.28515625" style="10" customWidth="1"/>
    <col min="13342" max="13342" width="14.5703125" style="10" customWidth="1"/>
    <col min="13343" max="13343" width="16.85546875" style="10" customWidth="1"/>
    <col min="13344" max="13344" width="11.140625" style="10" customWidth="1"/>
    <col min="13345" max="13345" width="10.42578125" style="10" customWidth="1"/>
    <col min="13346" max="13346" width="10.85546875" style="10" customWidth="1"/>
    <col min="13347" max="13347" width="10.140625" style="10" customWidth="1"/>
    <col min="13348" max="13348" width="12.85546875" style="10" customWidth="1"/>
    <col min="13349" max="13350" width="11" style="10" customWidth="1"/>
    <col min="13351" max="13351" width="11.5703125" style="10" customWidth="1"/>
    <col min="13352" max="13352" width="11.28515625" style="10" customWidth="1"/>
    <col min="13353" max="13353" width="10.140625" style="10" customWidth="1"/>
    <col min="13354" max="13355" width="11.85546875" style="10" customWidth="1"/>
    <col min="13356" max="13356" width="12.28515625" style="10" customWidth="1"/>
    <col min="13357" max="13357" width="12.7109375" style="10" customWidth="1"/>
    <col min="13358" max="13358" width="15.140625" style="10" customWidth="1"/>
    <col min="13359" max="13359" width="10" style="10" customWidth="1"/>
    <col min="13360" max="13370" width="7.85546875" style="10" customWidth="1"/>
    <col min="13371" max="13371" width="9.140625" style="10" customWidth="1"/>
    <col min="13372" max="13372" width="8.28515625" style="10" customWidth="1"/>
    <col min="13373" max="13373" width="10.140625" style="10" customWidth="1"/>
    <col min="13374" max="13374" width="9.140625" style="10"/>
    <col min="13375" max="13375" width="11.85546875" style="10" customWidth="1"/>
    <col min="13376" max="13376" width="14.28515625" style="10" customWidth="1"/>
    <col min="13377" max="13576" width="9.140625" style="10"/>
    <col min="13577" max="13577" width="0" style="10" hidden="1" customWidth="1"/>
    <col min="13578" max="13578" width="15.5703125" style="10" customWidth="1"/>
    <col min="13579" max="13579" width="55.140625" style="10" customWidth="1"/>
    <col min="13580" max="13580" width="15.5703125" style="10" customWidth="1"/>
    <col min="13581" max="13582" width="13" style="10" customWidth="1"/>
    <col min="13583" max="13584" width="13.140625" style="10" customWidth="1"/>
    <col min="13585" max="13585" width="10.5703125" style="10" customWidth="1"/>
    <col min="13586" max="13586" width="12.42578125" style="10" customWidth="1"/>
    <col min="13587" max="13587" width="11.5703125" style="10" customWidth="1"/>
    <col min="13588" max="13588" width="12.28515625" style="10" customWidth="1"/>
    <col min="13589" max="13589" width="12.7109375" style="10" customWidth="1"/>
    <col min="13590" max="13590" width="12.5703125" style="10" customWidth="1"/>
    <col min="13591" max="13591" width="13.140625" style="10" customWidth="1"/>
    <col min="13592" max="13592" width="13.42578125" style="10" customWidth="1"/>
    <col min="13593" max="13593" width="10.28515625" style="10" customWidth="1"/>
    <col min="13594" max="13594" width="14.28515625" style="10" customWidth="1"/>
    <col min="13595" max="13595" width="12.85546875" style="10" customWidth="1"/>
    <col min="13596" max="13596" width="12" style="10" customWidth="1"/>
    <col min="13597" max="13597" width="16.28515625" style="10" customWidth="1"/>
    <col min="13598" max="13598" width="14.5703125" style="10" customWidth="1"/>
    <col min="13599" max="13599" width="16.85546875" style="10" customWidth="1"/>
    <col min="13600" max="13600" width="11.140625" style="10" customWidth="1"/>
    <col min="13601" max="13601" width="10.42578125" style="10" customWidth="1"/>
    <col min="13602" max="13602" width="10.85546875" style="10" customWidth="1"/>
    <col min="13603" max="13603" width="10.140625" style="10" customWidth="1"/>
    <col min="13604" max="13604" width="12.85546875" style="10" customWidth="1"/>
    <col min="13605" max="13606" width="11" style="10" customWidth="1"/>
    <col min="13607" max="13607" width="11.5703125" style="10" customWidth="1"/>
    <col min="13608" max="13608" width="11.28515625" style="10" customWidth="1"/>
    <col min="13609" max="13609" width="10.140625" style="10" customWidth="1"/>
    <col min="13610" max="13611" width="11.85546875" style="10" customWidth="1"/>
    <col min="13612" max="13612" width="12.28515625" style="10" customWidth="1"/>
    <col min="13613" max="13613" width="12.7109375" style="10" customWidth="1"/>
    <col min="13614" max="13614" width="15.140625" style="10" customWidth="1"/>
    <col min="13615" max="13615" width="10" style="10" customWidth="1"/>
    <col min="13616" max="13626" width="7.85546875" style="10" customWidth="1"/>
    <col min="13627" max="13627" width="9.140625" style="10" customWidth="1"/>
    <col min="13628" max="13628" width="8.28515625" style="10" customWidth="1"/>
    <col min="13629" max="13629" width="10.140625" style="10" customWidth="1"/>
    <col min="13630" max="13630" width="9.140625" style="10"/>
    <col min="13631" max="13631" width="11.85546875" style="10" customWidth="1"/>
    <col min="13632" max="13632" width="14.28515625" style="10" customWidth="1"/>
    <col min="13633" max="13832" width="9.140625" style="10"/>
    <col min="13833" max="13833" width="0" style="10" hidden="1" customWidth="1"/>
    <col min="13834" max="13834" width="15.5703125" style="10" customWidth="1"/>
    <col min="13835" max="13835" width="55.140625" style="10" customWidth="1"/>
    <col min="13836" max="13836" width="15.5703125" style="10" customWidth="1"/>
    <col min="13837" max="13838" width="13" style="10" customWidth="1"/>
    <col min="13839" max="13840" width="13.140625" style="10" customWidth="1"/>
    <col min="13841" max="13841" width="10.5703125" style="10" customWidth="1"/>
    <col min="13842" max="13842" width="12.42578125" style="10" customWidth="1"/>
    <col min="13843" max="13843" width="11.5703125" style="10" customWidth="1"/>
    <col min="13844" max="13844" width="12.28515625" style="10" customWidth="1"/>
    <col min="13845" max="13845" width="12.7109375" style="10" customWidth="1"/>
    <col min="13846" max="13846" width="12.5703125" style="10" customWidth="1"/>
    <col min="13847" max="13847" width="13.140625" style="10" customWidth="1"/>
    <col min="13848" max="13848" width="13.42578125" style="10" customWidth="1"/>
    <col min="13849" max="13849" width="10.28515625" style="10" customWidth="1"/>
    <col min="13850" max="13850" width="14.28515625" style="10" customWidth="1"/>
    <col min="13851" max="13851" width="12.85546875" style="10" customWidth="1"/>
    <col min="13852" max="13852" width="12" style="10" customWidth="1"/>
    <col min="13853" max="13853" width="16.28515625" style="10" customWidth="1"/>
    <col min="13854" max="13854" width="14.5703125" style="10" customWidth="1"/>
    <col min="13855" max="13855" width="16.85546875" style="10" customWidth="1"/>
    <col min="13856" max="13856" width="11.140625" style="10" customWidth="1"/>
    <col min="13857" max="13857" width="10.42578125" style="10" customWidth="1"/>
    <col min="13858" max="13858" width="10.85546875" style="10" customWidth="1"/>
    <col min="13859" max="13859" width="10.140625" style="10" customWidth="1"/>
    <col min="13860" max="13860" width="12.85546875" style="10" customWidth="1"/>
    <col min="13861" max="13862" width="11" style="10" customWidth="1"/>
    <col min="13863" max="13863" width="11.5703125" style="10" customWidth="1"/>
    <col min="13864" max="13864" width="11.28515625" style="10" customWidth="1"/>
    <col min="13865" max="13865" width="10.140625" style="10" customWidth="1"/>
    <col min="13866" max="13867" width="11.85546875" style="10" customWidth="1"/>
    <col min="13868" max="13868" width="12.28515625" style="10" customWidth="1"/>
    <col min="13869" max="13869" width="12.7109375" style="10" customWidth="1"/>
    <col min="13870" max="13870" width="15.140625" style="10" customWidth="1"/>
    <col min="13871" max="13871" width="10" style="10" customWidth="1"/>
    <col min="13872" max="13882" width="7.85546875" style="10" customWidth="1"/>
    <col min="13883" max="13883" width="9.140625" style="10" customWidth="1"/>
    <col min="13884" max="13884" width="8.28515625" style="10" customWidth="1"/>
    <col min="13885" max="13885" width="10.140625" style="10" customWidth="1"/>
    <col min="13886" max="13886" width="9.140625" style="10"/>
    <col min="13887" max="13887" width="11.85546875" style="10" customWidth="1"/>
    <col min="13888" max="13888" width="14.28515625" style="10" customWidth="1"/>
    <col min="13889" max="14088" width="9.140625" style="10"/>
    <col min="14089" max="14089" width="0" style="10" hidden="1" customWidth="1"/>
    <col min="14090" max="14090" width="15.5703125" style="10" customWidth="1"/>
    <col min="14091" max="14091" width="55.140625" style="10" customWidth="1"/>
    <col min="14092" max="14092" width="15.5703125" style="10" customWidth="1"/>
    <col min="14093" max="14094" width="13" style="10" customWidth="1"/>
    <col min="14095" max="14096" width="13.140625" style="10" customWidth="1"/>
    <col min="14097" max="14097" width="10.5703125" style="10" customWidth="1"/>
    <col min="14098" max="14098" width="12.42578125" style="10" customWidth="1"/>
    <col min="14099" max="14099" width="11.5703125" style="10" customWidth="1"/>
    <col min="14100" max="14100" width="12.28515625" style="10" customWidth="1"/>
    <col min="14101" max="14101" width="12.7109375" style="10" customWidth="1"/>
    <col min="14102" max="14102" width="12.5703125" style="10" customWidth="1"/>
    <col min="14103" max="14103" width="13.140625" style="10" customWidth="1"/>
    <col min="14104" max="14104" width="13.42578125" style="10" customWidth="1"/>
    <col min="14105" max="14105" width="10.28515625" style="10" customWidth="1"/>
    <col min="14106" max="14106" width="14.28515625" style="10" customWidth="1"/>
    <col min="14107" max="14107" width="12.85546875" style="10" customWidth="1"/>
    <col min="14108" max="14108" width="12" style="10" customWidth="1"/>
    <col min="14109" max="14109" width="16.28515625" style="10" customWidth="1"/>
    <col min="14110" max="14110" width="14.5703125" style="10" customWidth="1"/>
    <col min="14111" max="14111" width="16.85546875" style="10" customWidth="1"/>
    <col min="14112" max="14112" width="11.140625" style="10" customWidth="1"/>
    <col min="14113" max="14113" width="10.42578125" style="10" customWidth="1"/>
    <col min="14114" max="14114" width="10.85546875" style="10" customWidth="1"/>
    <col min="14115" max="14115" width="10.140625" style="10" customWidth="1"/>
    <col min="14116" max="14116" width="12.85546875" style="10" customWidth="1"/>
    <col min="14117" max="14118" width="11" style="10" customWidth="1"/>
    <col min="14119" max="14119" width="11.5703125" style="10" customWidth="1"/>
    <col min="14120" max="14120" width="11.28515625" style="10" customWidth="1"/>
    <col min="14121" max="14121" width="10.140625" style="10" customWidth="1"/>
    <col min="14122" max="14123" width="11.85546875" style="10" customWidth="1"/>
    <col min="14124" max="14124" width="12.28515625" style="10" customWidth="1"/>
    <col min="14125" max="14125" width="12.7109375" style="10" customWidth="1"/>
    <col min="14126" max="14126" width="15.140625" style="10" customWidth="1"/>
    <col min="14127" max="14127" width="10" style="10" customWidth="1"/>
    <col min="14128" max="14138" width="7.85546875" style="10" customWidth="1"/>
    <col min="14139" max="14139" width="9.140625" style="10" customWidth="1"/>
    <col min="14140" max="14140" width="8.28515625" style="10" customWidth="1"/>
    <col min="14141" max="14141" width="10.140625" style="10" customWidth="1"/>
    <col min="14142" max="14142" width="9.140625" style="10"/>
    <col min="14143" max="14143" width="11.85546875" style="10" customWidth="1"/>
    <col min="14144" max="14144" width="14.28515625" style="10" customWidth="1"/>
    <col min="14145" max="14344" width="9.140625" style="10"/>
    <col min="14345" max="14345" width="0" style="10" hidden="1" customWidth="1"/>
    <col min="14346" max="14346" width="15.5703125" style="10" customWidth="1"/>
    <col min="14347" max="14347" width="55.140625" style="10" customWidth="1"/>
    <col min="14348" max="14348" width="15.5703125" style="10" customWidth="1"/>
    <col min="14349" max="14350" width="13" style="10" customWidth="1"/>
    <col min="14351" max="14352" width="13.140625" style="10" customWidth="1"/>
    <col min="14353" max="14353" width="10.5703125" style="10" customWidth="1"/>
    <col min="14354" max="14354" width="12.42578125" style="10" customWidth="1"/>
    <col min="14355" max="14355" width="11.5703125" style="10" customWidth="1"/>
    <col min="14356" max="14356" width="12.28515625" style="10" customWidth="1"/>
    <col min="14357" max="14357" width="12.7109375" style="10" customWidth="1"/>
    <col min="14358" max="14358" width="12.5703125" style="10" customWidth="1"/>
    <col min="14359" max="14359" width="13.140625" style="10" customWidth="1"/>
    <col min="14360" max="14360" width="13.42578125" style="10" customWidth="1"/>
    <col min="14361" max="14361" width="10.28515625" style="10" customWidth="1"/>
    <col min="14362" max="14362" width="14.28515625" style="10" customWidth="1"/>
    <col min="14363" max="14363" width="12.85546875" style="10" customWidth="1"/>
    <col min="14364" max="14364" width="12" style="10" customWidth="1"/>
    <col min="14365" max="14365" width="16.28515625" style="10" customWidth="1"/>
    <col min="14366" max="14366" width="14.5703125" style="10" customWidth="1"/>
    <col min="14367" max="14367" width="16.85546875" style="10" customWidth="1"/>
    <col min="14368" max="14368" width="11.140625" style="10" customWidth="1"/>
    <col min="14369" max="14369" width="10.42578125" style="10" customWidth="1"/>
    <col min="14370" max="14370" width="10.85546875" style="10" customWidth="1"/>
    <col min="14371" max="14371" width="10.140625" style="10" customWidth="1"/>
    <col min="14372" max="14372" width="12.85546875" style="10" customWidth="1"/>
    <col min="14373" max="14374" width="11" style="10" customWidth="1"/>
    <col min="14375" max="14375" width="11.5703125" style="10" customWidth="1"/>
    <col min="14376" max="14376" width="11.28515625" style="10" customWidth="1"/>
    <col min="14377" max="14377" width="10.140625" style="10" customWidth="1"/>
    <col min="14378" max="14379" width="11.85546875" style="10" customWidth="1"/>
    <col min="14380" max="14380" width="12.28515625" style="10" customWidth="1"/>
    <col min="14381" max="14381" width="12.7109375" style="10" customWidth="1"/>
    <col min="14382" max="14382" width="15.140625" style="10" customWidth="1"/>
    <col min="14383" max="14383" width="10" style="10" customWidth="1"/>
    <col min="14384" max="14394" width="7.85546875" style="10" customWidth="1"/>
    <col min="14395" max="14395" width="9.140625" style="10" customWidth="1"/>
    <col min="14396" max="14396" width="8.28515625" style="10" customWidth="1"/>
    <col min="14397" max="14397" width="10.140625" style="10" customWidth="1"/>
    <col min="14398" max="14398" width="9.140625" style="10"/>
    <col min="14399" max="14399" width="11.85546875" style="10" customWidth="1"/>
    <col min="14400" max="14400" width="14.28515625" style="10" customWidth="1"/>
    <col min="14401" max="14600" width="9.140625" style="10"/>
    <col min="14601" max="14601" width="0" style="10" hidden="1" customWidth="1"/>
    <col min="14602" max="14602" width="15.5703125" style="10" customWidth="1"/>
    <col min="14603" max="14603" width="55.140625" style="10" customWidth="1"/>
    <col min="14604" max="14604" width="15.5703125" style="10" customWidth="1"/>
    <col min="14605" max="14606" width="13" style="10" customWidth="1"/>
    <col min="14607" max="14608" width="13.140625" style="10" customWidth="1"/>
    <col min="14609" max="14609" width="10.5703125" style="10" customWidth="1"/>
    <col min="14610" max="14610" width="12.42578125" style="10" customWidth="1"/>
    <col min="14611" max="14611" width="11.5703125" style="10" customWidth="1"/>
    <col min="14612" max="14612" width="12.28515625" style="10" customWidth="1"/>
    <col min="14613" max="14613" width="12.7109375" style="10" customWidth="1"/>
    <col min="14614" max="14614" width="12.5703125" style="10" customWidth="1"/>
    <col min="14615" max="14615" width="13.140625" style="10" customWidth="1"/>
    <col min="14616" max="14616" width="13.42578125" style="10" customWidth="1"/>
    <col min="14617" max="14617" width="10.28515625" style="10" customWidth="1"/>
    <col min="14618" max="14618" width="14.28515625" style="10" customWidth="1"/>
    <col min="14619" max="14619" width="12.85546875" style="10" customWidth="1"/>
    <col min="14620" max="14620" width="12" style="10" customWidth="1"/>
    <col min="14621" max="14621" width="16.28515625" style="10" customWidth="1"/>
    <col min="14622" max="14622" width="14.5703125" style="10" customWidth="1"/>
    <col min="14623" max="14623" width="16.85546875" style="10" customWidth="1"/>
    <col min="14624" max="14624" width="11.140625" style="10" customWidth="1"/>
    <col min="14625" max="14625" width="10.42578125" style="10" customWidth="1"/>
    <col min="14626" max="14626" width="10.85546875" style="10" customWidth="1"/>
    <col min="14627" max="14627" width="10.140625" style="10" customWidth="1"/>
    <col min="14628" max="14628" width="12.85546875" style="10" customWidth="1"/>
    <col min="14629" max="14630" width="11" style="10" customWidth="1"/>
    <col min="14631" max="14631" width="11.5703125" style="10" customWidth="1"/>
    <col min="14632" max="14632" width="11.28515625" style="10" customWidth="1"/>
    <col min="14633" max="14633" width="10.140625" style="10" customWidth="1"/>
    <col min="14634" max="14635" width="11.85546875" style="10" customWidth="1"/>
    <col min="14636" max="14636" width="12.28515625" style="10" customWidth="1"/>
    <col min="14637" max="14637" width="12.7109375" style="10" customWidth="1"/>
    <col min="14638" max="14638" width="15.140625" style="10" customWidth="1"/>
    <col min="14639" max="14639" width="10" style="10" customWidth="1"/>
    <col min="14640" max="14650" width="7.85546875" style="10" customWidth="1"/>
    <col min="14651" max="14651" width="9.140625" style="10" customWidth="1"/>
    <col min="14652" max="14652" width="8.28515625" style="10" customWidth="1"/>
    <col min="14653" max="14653" width="10.140625" style="10" customWidth="1"/>
    <col min="14654" max="14654" width="9.140625" style="10"/>
    <col min="14655" max="14655" width="11.85546875" style="10" customWidth="1"/>
    <col min="14656" max="14656" width="14.28515625" style="10" customWidth="1"/>
    <col min="14657" max="14856" width="9.140625" style="10"/>
    <col min="14857" max="14857" width="0" style="10" hidden="1" customWidth="1"/>
    <col min="14858" max="14858" width="15.5703125" style="10" customWidth="1"/>
    <col min="14859" max="14859" width="55.140625" style="10" customWidth="1"/>
    <col min="14860" max="14860" width="15.5703125" style="10" customWidth="1"/>
    <col min="14861" max="14862" width="13" style="10" customWidth="1"/>
    <col min="14863" max="14864" width="13.140625" style="10" customWidth="1"/>
    <col min="14865" max="14865" width="10.5703125" style="10" customWidth="1"/>
    <col min="14866" max="14866" width="12.42578125" style="10" customWidth="1"/>
    <col min="14867" max="14867" width="11.5703125" style="10" customWidth="1"/>
    <col min="14868" max="14868" width="12.28515625" style="10" customWidth="1"/>
    <col min="14869" max="14869" width="12.7109375" style="10" customWidth="1"/>
    <col min="14870" max="14870" width="12.5703125" style="10" customWidth="1"/>
    <col min="14871" max="14871" width="13.140625" style="10" customWidth="1"/>
    <col min="14872" max="14872" width="13.42578125" style="10" customWidth="1"/>
    <col min="14873" max="14873" width="10.28515625" style="10" customWidth="1"/>
    <col min="14874" max="14874" width="14.28515625" style="10" customWidth="1"/>
    <col min="14875" max="14875" width="12.85546875" style="10" customWidth="1"/>
    <col min="14876" max="14876" width="12" style="10" customWidth="1"/>
    <col min="14877" max="14877" width="16.28515625" style="10" customWidth="1"/>
    <col min="14878" max="14878" width="14.5703125" style="10" customWidth="1"/>
    <col min="14879" max="14879" width="16.85546875" style="10" customWidth="1"/>
    <col min="14880" max="14880" width="11.140625" style="10" customWidth="1"/>
    <col min="14881" max="14881" width="10.42578125" style="10" customWidth="1"/>
    <col min="14882" max="14882" width="10.85546875" style="10" customWidth="1"/>
    <col min="14883" max="14883" width="10.140625" style="10" customWidth="1"/>
    <col min="14884" max="14884" width="12.85546875" style="10" customWidth="1"/>
    <col min="14885" max="14886" width="11" style="10" customWidth="1"/>
    <col min="14887" max="14887" width="11.5703125" style="10" customWidth="1"/>
    <col min="14888" max="14888" width="11.28515625" style="10" customWidth="1"/>
    <col min="14889" max="14889" width="10.140625" style="10" customWidth="1"/>
    <col min="14890" max="14891" width="11.85546875" style="10" customWidth="1"/>
    <col min="14892" max="14892" width="12.28515625" style="10" customWidth="1"/>
    <col min="14893" max="14893" width="12.7109375" style="10" customWidth="1"/>
    <col min="14894" max="14894" width="15.140625" style="10" customWidth="1"/>
    <col min="14895" max="14895" width="10" style="10" customWidth="1"/>
    <col min="14896" max="14906" width="7.85546875" style="10" customWidth="1"/>
    <col min="14907" max="14907" width="9.140625" style="10" customWidth="1"/>
    <col min="14908" max="14908" width="8.28515625" style="10" customWidth="1"/>
    <col min="14909" max="14909" width="10.140625" style="10" customWidth="1"/>
    <col min="14910" max="14910" width="9.140625" style="10"/>
    <col min="14911" max="14911" width="11.85546875" style="10" customWidth="1"/>
    <col min="14912" max="14912" width="14.28515625" style="10" customWidth="1"/>
    <col min="14913" max="15112" width="9.140625" style="10"/>
    <col min="15113" max="15113" width="0" style="10" hidden="1" customWidth="1"/>
    <col min="15114" max="15114" width="15.5703125" style="10" customWidth="1"/>
    <col min="15115" max="15115" width="55.140625" style="10" customWidth="1"/>
    <col min="15116" max="15116" width="15.5703125" style="10" customWidth="1"/>
    <col min="15117" max="15118" width="13" style="10" customWidth="1"/>
    <col min="15119" max="15120" width="13.140625" style="10" customWidth="1"/>
    <col min="15121" max="15121" width="10.5703125" style="10" customWidth="1"/>
    <col min="15122" max="15122" width="12.42578125" style="10" customWidth="1"/>
    <col min="15123" max="15123" width="11.5703125" style="10" customWidth="1"/>
    <col min="15124" max="15124" width="12.28515625" style="10" customWidth="1"/>
    <col min="15125" max="15125" width="12.7109375" style="10" customWidth="1"/>
    <col min="15126" max="15126" width="12.5703125" style="10" customWidth="1"/>
    <col min="15127" max="15127" width="13.140625" style="10" customWidth="1"/>
    <col min="15128" max="15128" width="13.42578125" style="10" customWidth="1"/>
    <col min="15129" max="15129" width="10.28515625" style="10" customWidth="1"/>
    <col min="15130" max="15130" width="14.28515625" style="10" customWidth="1"/>
    <col min="15131" max="15131" width="12.85546875" style="10" customWidth="1"/>
    <col min="15132" max="15132" width="12" style="10" customWidth="1"/>
    <col min="15133" max="15133" width="16.28515625" style="10" customWidth="1"/>
    <col min="15134" max="15134" width="14.5703125" style="10" customWidth="1"/>
    <col min="15135" max="15135" width="16.85546875" style="10" customWidth="1"/>
    <col min="15136" max="15136" width="11.140625" style="10" customWidth="1"/>
    <col min="15137" max="15137" width="10.42578125" style="10" customWidth="1"/>
    <col min="15138" max="15138" width="10.85546875" style="10" customWidth="1"/>
    <col min="15139" max="15139" width="10.140625" style="10" customWidth="1"/>
    <col min="15140" max="15140" width="12.85546875" style="10" customWidth="1"/>
    <col min="15141" max="15142" width="11" style="10" customWidth="1"/>
    <col min="15143" max="15143" width="11.5703125" style="10" customWidth="1"/>
    <col min="15144" max="15144" width="11.28515625" style="10" customWidth="1"/>
    <col min="15145" max="15145" width="10.140625" style="10" customWidth="1"/>
    <col min="15146" max="15147" width="11.85546875" style="10" customWidth="1"/>
    <col min="15148" max="15148" width="12.28515625" style="10" customWidth="1"/>
    <col min="15149" max="15149" width="12.7109375" style="10" customWidth="1"/>
    <col min="15150" max="15150" width="15.140625" style="10" customWidth="1"/>
    <col min="15151" max="15151" width="10" style="10" customWidth="1"/>
    <col min="15152" max="15162" width="7.85546875" style="10" customWidth="1"/>
    <col min="15163" max="15163" width="9.140625" style="10" customWidth="1"/>
    <col min="15164" max="15164" width="8.28515625" style="10" customWidth="1"/>
    <col min="15165" max="15165" width="10.140625" style="10" customWidth="1"/>
    <col min="15166" max="15166" width="9.140625" style="10"/>
    <col min="15167" max="15167" width="11.85546875" style="10" customWidth="1"/>
    <col min="15168" max="15168" width="14.28515625" style="10" customWidth="1"/>
    <col min="15169" max="15368" width="9.140625" style="10"/>
    <col min="15369" max="15369" width="0" style="10" hidden="1" customWidth="1"/>
    <col min="15370" max="15370" width="15.5703125" style="10" customWidth="1"/>
    <col min="15371" max="15371" width="55.140625" style="10" customWidth="1"/>
    <col min="15372" max="15372" width="15.5703125" style="10" customWidth="1"/>
    <col min="15373" max="15374" width="13" style="10" customWidth="1"/>
    <col min="15375" max="15376" width="13.140625" style="10" customWidth="1"/>
    <col min="15377" max="15377" width="10.5703125" style="10" customWidth="1"/>
    <col min="15378" max="15378" width="12.42578125" style="10" customWidth="1"/>
    <col min="15379" max="15379" width="11.5703125" style="10" customWidth="1"/>
    <col min="15380" max="15380" width="12.28515625" style="10" customWidth="1"/>
    <col min="15381" max="15381" width="12.7109375" style="10" customWidth="1"/>
    <col min="15382" max="15382" width="12.5703125" style="10" customWidth="1"/>
    <col min="15383" max="15383" width="13.140625" style="10" customWidth="1"/>
    <col min="15384" max="15384" width="13.42578125" style="10" customWidth="1"/>
    <col min="15385" max="15385" width="10.28515625" style="10" customWidth="1"/>
    <col min="15386" max="15386" width="14.28515625" style="10" customWidth="1"/>
    <col min="15387" max="15387" width="12.85546875" style="10" customWidth="1"/>
    <col min="15388" max="15388" width="12" style="10" customWidth="1"/>
    <col min="15389" max="15389" width="16.28515625" style="10" customWidth="1"/>
    <col min="15390" max="15390" width="14.5703125" style="10" customWidth="1"/>
    <col min="15391" max="15391" width="16.85546875" style="10" customWidth="1"/>
    <col min="15392" max="15392" width="11.140625" style="10" customWidth="1"/>
    <col min="15393" max="15393" width="10.42578125" style="10" customWidth="1"/>
    <col min="15394" max="15394" width="10.85546875" style="10" customWidth="1"/>
    <col min="15395" max="15395" width="10.140625" style="10" customWidth="1"/>
    <col min="15396" max="15396" width="12.85546875" style="10" customWidth="1"/>
    <col min="15397" max="15398" width="11" style="10" customWidth="1"/>
    <col min="15399" max="15399" width="11.5703125" style="10" customWidth="1"/>
    <col min="15400" max="15400" width="11.28515625" style="10" customWidth="1"/>
    <col min="15401" max="15401" width="10.140625" style="10" customWidth="1"/>
    <col min="15402" max="15403" width="11.85546875" style="10" customWidth="1"/>
    <col min="15404" max="15404" width="12.28515625" style="10" customWidth="1"/>
    <col min="15405" max="15405" width="12.7109375" style="10" customWidth="1"/>
    <col min="15406" max="15406" width="15.140625" style="10" customWidth="1"/>
    <col min="15407" max="15407" width="10" style="10" customWidth="1"/>
    <col min="15408" max="15418" width="7.85546875" style="10" customWidth="1"/>
    <col min="15419" max="15419" width="9.140625" style="10" customWidth="1"/>
    <col min="15420" max="15420" width="8.28515625" style="10" customWidth="1"/>
    <col min="15421" max="15421" width="10.140625" style="10" customWidth="1"/>
    <col min="15422" max="15422" width="9.140625" style="10"/>
    <col min="15423" max="15423" width="11.85546875" style="10" customWidth="1"/>
    <col min="15424" max="15424" width="14.28515625" style="10" customWidth="1"/>
    <col min="15425" max="15624" width="9.140625" style="10"/>
    <col min="15625" max="15625" width="0" style="10" hidden="1" customWidth="1"/>
    <col min="15626" max="15626" width="15.5703125" style="10" customWidth="1"/>
    <col min="15627" max="15627" width="55.140625" style="10" customWidth="1"/>
    <col min="15628" max="15628" width="15.5703125" style="10" customWidth="1"/>
    <col min="15629" max="15630" width="13" style="10" customWidth="1"/>
    <col min="15631" max="15632" width="13.140625" style="10" customWidth="1"/>
    <col min="15633" max="15633" width="10.5703125" style="10" customWidth="1"/>
    <col min="15634" max="15634" width="12.42578125" style="10" customWidth="1"/>
    <col min="15635" max="15635" width="11.5703125" style="10" customWidth="1"/>
    <col min="15636" max="15636" width="12.28515625" style="10" customWidth="1"/>
    <col min="15637" max="15637" width="12.7109375" style="10" customWidth="1"/>
    <col min="15638" max="15638" width="12.5703125" style="10" customWidth="1"/>
    <col min="15639" max="15639" width="13.140625" style="10" customWidth="1"/>
    <col min="15640" max="15640" width="13.42578125" style="10" customWidth="1"/>
    <col min="15641" max="15641" width="10.28515625" style="10" customWidth="1"/>
    <col min="15642" max="15642" width="14.28515625" style="10" customWidth="1"/>
    <col min="15643" max="15643" width="12.85546875" style="10" customWidth="1"/>
    <col min="15644" max="15644" width="12" style="10" customWidth="1"/>
    <col min="15645" max="15645" width="16.28515625" style="10" customWidth="1"/>
    <col min="15646" max="15646" width="14.5703125" style="10" customWidth="1"/>
    <col min="15647" max="15647" width="16.85546875" style="10" customWidth="1"/>
    <col min="15648" max="15648" width="11.140625" style="10" customWidth="1"/>
    <col min="15649" max="15649" width="10.42578125" style="10" customWidth="1"/>
    <col min="15650" max="15650" width="10.85546875" style="10" customWidth="1"/>
    <col min="15651" max="15651" width="10.140625" style="10" customWidth="1"/>
    <col min="15652" max="15652" width="12.85546875" style="10" customWidth="1"/>
    <col min="15653" max="15654" width="11" style="10" customWidth="1"/>
    <col min="15655" max="15655" width="11.5703125" style="10" customWidth="1"/>
    <col min="15656" max="15656" width="11.28515625" style="10" customWidth="1"/>
    <col min="15657" max="15657" width="10.140625" style="10" customWidth="1"/>
    <col min="15658" max="15659" width="11.85546875" style="10" customWidth="1"/>
    <col min="15660" max="15660" width="12.28515625" style="10" customWidth="1"/>
    <col min="15661" max="15661" width="12.7109375" style="10" customWidth="1"/>
    <col min="15662" max="15662" width="15.140625" style="10" customWidth="1"/>
    <col min="15663" max="15663" width="10" style="10" customWidth="1"/>
    <col min="15664" max="15674" width="7.85546875" style="10" customWidth="1"/>
    <col min="15675" max="15675" width="9.140625" style="10" customWidth="1"/>
    <col min="15676" max="15676" width="8.28515625" style="10" customWidth="1"/>
    <col min="15677" max="15677" width="10.140625" style="10" customWidth="1"/>
    <col min="15678" max="15678" width="9.140625" style="10"/>
    <col min="15679" max="15679" width="11.85546875" style="10" customWidth="1"/>
    <col min="15680" max="15680" width="14.28515625" style="10" customWidth="1"/>
    <col min="15681" max="15880" width="9.140625" style="10"/>
    <col min="15881" max="15881" width="0" style="10" hidden="1" customWidth="1"/>
    <col min="15882" max="15882" width="15.5703125" style="10" customWidth="1"/>
    <col min="15883" max="15883" width="55.140625" style="10" customWidth="1"/>
    <col min="15884" max="15884" width="15.5703125" style="10" customWidth="1"/>
    <col min="15885" max="15886" width="13" style="10" customWidth="1"/>
    <col min="15887" max="15888" width="13.140625" style="10" customWidth="1"/>
    <col min="15889" max="15889" width="10.5703125" style="10" customWidth="1"/>
    <col min="15890" max="15890" width="12.42578125" style="10" customWidth="1"/>
    <col min="15891" max="15891" width="11.5703125" style="10" customWidth="1"/>
    <col min="15892" max="15892" width="12.28515625" style="10" customWidth="1"/>
    <col min="15893" max="15893" width="12.7109375" style="10" customWidth="1"/>
    <col min="15894" max="15894" width="12.5703125" style="10" customWidth="1"/>
    <col min="15895" max="15895" width="13.140625" style="10" customWidth="1"/>
    <col min="15896" max="15896" width="13.42578125" style="10" customWidth="1"/>
    <col min="15897" max="15897" width="10.28515625" style="10" customWidth="1"/>
    <col min="15898" max="15898" width="14.28515625" style="10" customWidth="1"/>
    <col min="15899" max="15899" width="12.85546875" style="10" customWidth="1"/>
    <col min="15900" max="15900" width="12" style="10" customWidth="1"/>
    <col min="15901" max="15901" width="16.28515625" style="10" customWidth="1"/>
    <col min="15902" max="15902" width="14.5703125" style="10" customWidth="1"/>
    <col min="15903" max="15903" width="16.85546875" style="10" customWidth="1"/>
    <col min="15904" max="15904" width="11.140625" style="10" customWidth="1"/>
    <col min="15905" max="15905" width="10.42578125" style="10" customWidth="1"/>
    <col min="15906" max="15906" width="10.85546875" style="10" customWidth="1"/>
    <col min="15907" max="15907" width="10.140625" style="10" customWidth="1"/>
    <col min="15908" max="15908" width="12.85546875" style="10" customWidth="1"/>
    <col min="15909" max="15910" width="11" style="10" customWidth="1"/>
    <col min="15911" max="15911" width="11.5703125" style="10" customWidth="1"/>
    <col min="15912" max="15912" width="11.28515625" style="10" customWidth="1"/>
    <col min="15913" max="15913" width="10.140625" style="10" customWidth="1"/>
    <col min="15914" max="15915" width="11.85546875" style="10" customWidth="1"/>
    <col min="15916" max="15916" width="12.28515625" style="10" customWidth="1"/>
    <col min="15917" max="15917" width="12.7109375" style="10" customWidth="1"/>
    <col min="15918" max="15918" width="15.140625" style="10" customWidth="1"/>
    <col min="15919" max="15919" width="10" style="10" customWidth="1"/>
    <col min="15920" max="15930" width="7.85546875" style="10" customWidth="1"/>
    <col min="15931" max="15931" width="9.140625" style="10" customWidth="1"/>
    <col min="15932" max="15932" width="8.28515625" style="10" customWidth="1"/>
    <col min="15933" max="15933" width="10.140625" style="10" customWidth="1"/>
    <col min="15934" max="15934" width="9.140625" style="10"/>
    <col min="15935" max="15935" width="11.85546875" style="10" customWidth="1"/>
    <col min="15936" max="15936" width="14.28515625" style="10" customWidth="1"/>
    <col min="15937" max="16136" width="9.140625" style="10"/>
    <col min="16137" max="16137" width="0" style="10" hidden="1" customWidth="1"/>
    <col min="16138" max="16138" width="15.5703125" style="10" customWidth="1"/>
    <col min="16139" max="16139" width="55.140625" style="10" customWidth="1"/>
    <col min="16140" max="16140" width="15.5703125" style="10" customWidth="1"/>
    <col min="16141" max="16142" width="13" style="10" customWidth="1"/>
    <col min="16143" max="16144" width="13.140625" style="10" customWidth="1"/>
    <col min="16145" max="16145" width="10.5703125" style="10" customWidth="1"/>
    <col min="16146" max="16146" width="12.42578125" style="10" customWidth="1"/>
    <col min="16147" max="16147" width="11.5703125" style="10" customWidth="1"/>
    <col min="16148" max="16148" width="12.28515625" style="10" customWidth="1"/>
    <col min="16149" max="16149" width="12.7109375" style="10" customWidth="1"/>
    <col min="16150" max="16150" width="12.5703125" style="10" customWidth="1"/>
    <col min="16151" max="16151" width="13.140625" style="10" customWidth="1"/>
    <col min="16152" max="16152" width="13.42578125" style="10" customWidth="1"/>
    <col min="16153" max="16153" width="10.28515625" style="10" customWidth="1"/>
    <col min="16154" max="16154" width="14.28515625" style="10" customWidth="1"/>
    <col min="16155" max="16155" width="12.85546875" style="10" customWidth="1"/>
    <col min="16156" max="16156" width="12" style="10" customWidth="1"/>
    <col min="16157" max="16157" width="16.28515625" style="10" customWidth="1"/>
    <col min="16158" max="16158" width="14.5703125" style="10" customWidth="1"/>
    <col min="16159" max="16159" width="16.85546875" style="10" customWidth="1"/>
    <col min="16160" max="16160" width="11.140625" style="10" customWidth="1"/>
    <col min="16161" max="16161" width="10.42578125" style="10" customWidth="1"/>
    <col min="16162" max="16162" width="10.85546875" style="10" customWidth="1"/>
    <col min="16163" max="16163" width="10.140625" style="10" customWidth="1"/>
    <col min="16164" max="16164" width="12.85546875" style="10" customWidth="1"/>
    <col min="16165" max="16166" width="11" style="10" customWidth="1"/>
    <col min="16167" max="16167" width="11.5703125" style="10" customWidth="1"/>
    <col min="16168" max="16168" width="11.28515625" style="10" customWidth="1"/>
    <col min="16169" max="16169" width="10.140625" style="10" customWidth="1"/>
    <col min="16170" max="16171" width="11.85546875" style="10" customWidth="1"/>
    <col min="16172" max="16172" width="12.28515625" style="10" customWidth="1"/>
    <col min="16173" max="16173" width="12.7109375" style="10" customWidth="1"/>
    <col min="16174" max="16174" width="15.140625" style="10" customWidth="1"/>
    <col min="16175" max="16175" width="10" style="10" customWidth="1"/>
    <col min="16176" max="16186" width="7.85546875" style="10" customWidth="1"/>
    <col min="16187" max="16187" width="9.140625" style="10" customWidth="1"/>
    <col min="16188" max="16188" width="8.28515625" style="10" customWidth="1"/>
    <col min="16189" max="16189" width="10.140625" style="10" customWidth="1"/>
    <col min="16190" max="16190" width="9.140625" style="10"/>
    <col min="16191" max="16191" width="11.85546875" style="10" customWidth="1"/>
    <col min="16192" max="16192" width="14.28515625" style="10" customWidth="1"/>
    <col min="16193" max="16384" width="9.140625" style="10"/>
  </cols>
  <sheetData>
    <row r="1" spans="2:223" ht="21" customHeight="1" x14ac:dyDescent="0.35">
      <c r="B1" s="91" t="s">
        <v>185</v>
      </c>
      <c r="AK1" s="8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</row>
    <row r="2" spans="2:223" ht="21" customHeight="1" x14ac:dyDescent="0.35">
      <c r="B2" s="5"/>
      <c r="AK2" s="8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</row>
    <row r="3" spans="2:223" ht="21" customHeight="1" x14ac:dyDescent="0.35">
      <c r="B3" s="5"/>
      <c r="AK3" s="8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</row>
    <row r="4" spans="2:223" ht="21" customHeight="1" x14ac:dyDescent="0.35">
      <c r="B4" s="171" t="s">
        <v>165</v>
      </c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1"/>
      <c r="AC4" s="171"/>
      <c r="AD4" s="171"/>
      <c r="AE4" s="171"/>
      <c r="AF4" s="171"/>
      <c r="AG4" s="171"/>
      <c r="AH4" s="171"/>
      <c r="AI4" s="171"/>
      <c r="AJ4" s="171"/>
      <c r="AK4" s="171"/>
      <c r="AL4" s="171"/>
      <c r="AM4" s="171"/>
      <c r="AN4" s="171"/>
      <c r="AO4" s="171"/>
      <c r="AP4" s="171"/>
      <c r="AQ4" s="171"/>
      <c r="AR4" s="171"/>
      <c r="AU4" s="6"/>
      <c r="AV4" s="6"/>
      <c r="AW4" s="6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HO4" s="10" t="s">
        <v>172</v>
      </c>
    </row>
    <row r="5" spans="2:223" ht="21" customHeight="1" x14ac:dyDescent="0.35"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72" t="s">
        <v>171</v>
      </c>
      <c r="R5" s="69"/>
      <c r="S5" s="69"/>
      <c r="T5" s="71" t="s">
        <v>177</v>
      </c>
      <c r="U5" s="70">
        <v>2025</v>
      </c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HO5" s="10" t="s">
        <v>173</v>
      </c>
    </row>
    <row r="6" spans="2:223" ht="21" customHeight="1" x14ac:dyDescent="0.35"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HO6" s="10" t="s">
        <v>174</v>
      </c>
    </row>
    <row r="7" spans="2:223" ht="36" customHeight="1" x14ac:dyDescent="0.35">
      <c r="B7" s="175" t="s">
        <v>187</v>
      </c>
      <c r="C7" s="175" t="s">
        <v>0</v>
      </c>
      <c r="D7" s="193" t="s">
        <v>197</v>
      </c>
      <c r="E7" s="193"/>
      <c r="F7" s="193"/>
      <c r="G7" s="193"/>
      <c r="H7" s="193"/>
      <c r="I7" s="193"/>
      <c r="J7" s="193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3"/>
      <c r="Y7" s="193"/>
      <c r="Z7" s="193"/>
      <c r="AA7" s="193"/>
      <c r="AB7" s="193"/>
      <c r="AC7" s="193"/>
      <c r="AD7" s="193"/>
      <c r="AE7" s="193"/>
      <c r="AF7" s="193"/>
      <c r="AG7" s="193"/>
      <c r="AH7" s="193"/>
      <c r="AI7" s="193"/>
      <c r="AJ7" s="193"/>
      <c r="AK7" s="193"/>
      <c r="AL7" s="193"/>
      <c r="AM7" s="193"/>
      <c r="AN7" s="193"/>
      <c r="AO7" s="193"/>
      <c r="AP7" s="193"/>
      <c r="AQ7" s="193"/>
      <c r="AR7" s="193"/>
      <c r="AS7" s="193"/>
      <c r="AT7" s="194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HO7" s="10" t="s">
        <v>175</v>
      </c>
    </row>
    <row r="8" spans="2:223" ht="44.25" customHeight="1" x14ac:dyDescent="0.35">
      <c r="B8" s="175"/>
      <c r="C8" s="175"/>
      <c r="D8" s="195" t="s">
        <v>167</v>
      </c>
      <c r="E8" s="195" t="s">
        <v>1</v>
      </c>
      <c r="F8" s="195"/>
      <c r="G8" s="195" t="s">
        <v>2</v>
      </c>
      <c r="H8" s="195"/>
      <c r="I8" s="195"/>
      <c r="J8" s="195"/>
      <c r="K8" s="195"/>
      <c r="L8" s="195"/>
      <c r="M8" s="195"/>
      <c r="N8" s="195"/>
      <c r="O8" s="195" t="s">
        <v>3</v>
      </c>
      <c r="P8" s="195"/>
      <c r="Q8" s="195" t="s">
        <v>4</v>
      </c>
      <c r="R8" s="195"/>
      <c r="S8" s="195"/>
      <c r="T8" s="195"/>
      <c r="U8" s="195"/>
      <c r="V8" s="195"/>
      <c r="W8" s="195"/>
      <c r="X8" s="195" t="s">
        <v>5</v>
      </c>
      <c r="Y8" s="195"/>
      <c r="Z8" s="195"/>
      <c r="AA8" s="195" t="s">
        <v>6</v>
      </c>
      <c r="AB8" s="195"/>
      <c r="AC8" s="195"/>
      <c r="AD8" s="195"/>
      <c r="AE8" s="195"/>
      <c r="AF8" s="195"/>
      <c r="AG8" s="195"/>
      <c r="AH8" s="195"/>
      <c r="AI8" s="195"/>
      <c r="AJ8" s="195"/>
      <c r="AK8" s="195"/>
      <c r="AL8" s="195"/>
      <c r="AM8" s="195"/>
      <c r="AN8" s="195"/>
      <c r="AO8" s="195"/>
      <c r="AP8" s="195"/>
      <c r="AQ8" s="195"/>
      <c r="AR8" s="195"/>
      <c r="AS8" s="195"/>
      <c r="AT8" s="65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5"/>
      <c r="HO8" s="10" t="s">
        <v>176</v>
      </c>
    </row>
    <row r="9" spans="2:223" ht="27.75" customHeight="1" x14ac:dyDescent="0.35">
      <c r="B9" s="175"/>
      <c r="C9" s="175"/>
      <c r="D9" s="195"/>
      <c r="E9" s="195" t="s">
        <v>7</v>
      </c>
      <c r="F9" s="195" t="s">
        <v>8</v>
      </c>
      <c r="G9" s="195" t="s">
        <v>9</v>
      </c>
      <c r="H9" s="196" t="s">
        <v>168</v>
      </c>
      <c r="I9" s="195" t="s">
        <v>10</v>
      </c>
      <c r="J9" s="195" t="s">
        <v>161</v>
      </c>
      <c r="K9" s="195" t="s">
        <v>11</v>
      </c>
      <c r="L9" s="195" t="s">
        <v>12</v>
      </c>
      <c r="M9" s="195" t="s">
        <v>199</v>
      </c>
      <c r="N9" s="196" t="s">
        <v>13</v>
      </c>
      <c r="O9" s="195" t="s">
        <v>14</v>
      </c>
      <c r="P9" s="195" t="s">
        <v>15</v>
      </c>
      <c r="Q9" s="196" t="s">
        <v>193</v>
      </c>
      <c r="R9" s="196" t="s">
        <v>38</v>
      </c>
      <c r="S9" s="195" t="s">
        <v>16</v>
      </c>
      <c r="T9" s="195" t="s">
        <v>17</v>
      </c>
      <c r="U9" s="195" t="s">
        <v>18</v>
      </c>
      <c r="V9" s="195" t="s">
        <v>19</v>
      </c>
      <c r="W9" s="195" t="s">
        <v>20</v>
      </c>
      <c r="X9" s="195" t="s">
        <v>21</v>
      </c>
      <c r="Y9" s="195" t="s">
        <v>22</v>
      </c>
      <c r="Z9" s="195" t="s">
        <v>23</v>
      </c>
      <c r="AA9" s="195" t="s">
        <v>24</v>
      </c>
      <c r="AB9" s="195"/>
      <c r="AC9" s="195"/>
      <c r="AD9" s="195"/>
      <c r="AE9" s="195" t="s">
        <v>25</v>
      </c>
      <c r="AF9" s="195" t="s">
        <v>188</v>
      </c>
      <c r="AG9" s="195" t="s">
        <v>26</v>
      </c>
      <c r="AH9" s="195" t="s">
        <v>27</v>
      </c>
      <c r="AI9" s="195" t="s">
        <v>28</v>
      </c>
      <c r="AJ9" s="195" t="s">
        <v>29</v>
      </c>
      <c r="AK9" s="195" t="s">
        <v>30</v>
      </c>
      <c r="AL9" s="195" t="s">
        <v>31</v>
      </c>
      <c r="AM9" s="195" t="s">
        <v>32</v>
      </c>
      <c r="AN9" s="195" t="s">
        <v>33</v>
      </c>
      <c r="AO9" s="195" t="s">
        <v>34</v>
      </c>
      <c r="AP9" s="195" t="s">
        <v>35</v>
      </c>
      <c r="AQ9" s="195" t="s">
        <v>160</v>
      </c>
      <c r="AR9" s="195" t="s">
        <v>36</v>
      </c>
      <c r="AS9" s="195" t="s">
        <v>37</v>
      </c>
      <c r="AT9" s="197"/>
      <c r="AU9" s="10">
        <v>1</v>
      </c>
      <c r="AV9" s="10">
        <v>2</v>
      </c>
      <c r="AW9" s="10">
        <v>3</v>
      </c>
      <c r="AX9" s="10">
        <v>4</v>
      </c>
      <c r="AY9" s="10">
        <v>5</v>
      </c>
      <c r="AZ9" s="10">
        <v>6</v>
      </c>
      <c r="BA9" s="10">
        <v>7</v>
      </c>
      <c r="BB9" s="10">
        <v>8</v>
      </c>
      <c r="BC9" s="10">
        <v>9</v>
      </c>
      <c r="BD9" s="10">
        <v>10</v>
      </c>
      <c r="BE9" s="10">
        <v>11</v>
      </c>
      <c r="BF9" s="10">
        <v>12</v>
      </c>
      <c r="BG9" s="10">
        <v>13</v>
      </c>
      <c r="BH9" s="10">
        <v>14</v>
      </c>
      <c r="BI9" s="10">
        <v>15</v>
      </c>
      <c r="BJ9" s="10">
        <v>16</v>
      </c>
      <c r="BK9" s="10">
        <v>17</v>
      </c>
      <c r="BL9" s="10">
        <v>18</v>
      </c>
      <c r="HO9" s="10" t="s">
        <v>177</v>
      </c>
    </row>
    <row r="10" spans="2:223" s="5" customFormat="1" ht="117" customHeight="1" x14ac:dyDescent="0.35">
      <c r="B10" s="175"/>
      <c r="C10" s="175"/>
      <c r="D10" s="195"/>
      <c r="E10" s="195"/>
      <c r="F10" s="195"/>
      <c r="G10" s="195"/>
      <c r="H10" s="196"/>
      <c r="I10" s="195"/>
      <c r="J10" s="195"/>
      <c r="K10" s="195"/>
      <c r="L10" s="195"/>
      <c r="M10" s="195"/>
      <c r="N10" s="196"/>
      <c r="O10" s="195"/>
      <c r="P10" s="195"/>
      <c r="Q10" s="196"/>
      <c r="R10" s="196"/>
      <c r="S10" s="195"/>
      <c r="T10" s="195"/>
      <c r="U10" s="195"/>
      <c r="V10" s="195"/>
      <c r="W10" s="195"/>
      <c r="X10" s="195"/>
      <c r="Y10" s="195"/>
      <c r="Z10" s="195"/>
      <c r="AA10" s="166" t="s">
        <v>39</v>
      </c>
      <c r="AB10" s="166" t="s">
        <v>14</v>
      </c>
      <c r="AC10" s="166" t="s">
        <v>40</v>
      </c>
      <c r="AD10" s="166" t="s">
        <v>14</v>
      </c>
      <c r="AE10" s="195"/>
      <c r="AF10" s="195"/>
      <c r="AG10" s="195"/>
      <c r="AH10" s="195"/>
      <c r="AI10" s="195"/>
      <c r="AJ10" s="195"/>
      <c r="AK10" s="195"/>
      <c r="AL10" s="195"/>
      <c r="AM10" s="195"/>
      <c r="AN10" s="195"/>
      <c r="AO10" s="195"/>
      <c r="AP10" s="195"/>
      <c r="AQ10" s="195"/>
      <c r="AR10" s="195"/>
      <c r="AS10" s="195"/>
      <c r="AT10" s="197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HO10" s="10" t="s">
        <v>178</v>
      </c>
    </row>
    <row r="11" spans="2:223" s="5" customFormat="1" ht="279" customHeight="1" x14ac:dyDescent="0.35">
      <c r="B11" s="175"/>
      <c r="C11" s="175"/>
      <c r="D11" s="195"/>
      <c r="E11" s="195"/>
      <c r="F11" s="195"/>
      <c r="G11" s="195"/>
      <c r="H11" s="196"/>
      <c r="I11" s="195"/>
      <c r="J11" s="195"/>
      <c r="K11" s="195"/>
      <c r="L11" s="195"/>
      <c r="M11" s="195"/>
      <c r="N11" s="196"/>
      <c r="O11" s="195"/>
      <c r="P11" s="195"/>
      <c r="Q11" s="196"/>
      <c r="R11" s="196"/>
      <c r="S11" s="195"/>
      <c r="T11" s="195"/>
      <c r="U11" s="195"/>
      <c r="V11" s="195"/>
      <c r="W11" s="195"/>
      <c r="X11" s="195"/>
      <c r="Y11" s="195"/>
      <c r="Z11" s="195"/>
      <c r="AA11" s="166" t="s">
        <v>41</v>
      </c>
      <c r="AB11" s="166" t="s">
        <v>14</v>
      </c>
      <c r="AC11" s="166" t="s">
        <v>41</v>
      </c>
      <c r="AD11" s="166" t="s">
        <v>14</v>
      </c>
      <c r="AE11" s="195"/>
      <c r="AF11" s="195"/>
      <c r="AG11" s="195"/>
      <c r="AH11" s="195"/>
      <c r="AI11" s="195"/>
      <c r="AJ11" s="195"/>
      <c r="AK11" s="195"/>
      <c r="AL11" s="195"/>
      <c r="AM11" s="195"/>
      <c r="AN11" s="195"/>
      <c r="AO11" s="195"/>
      <c r="AP11" s="195"/>
      <c r="AQ11" s="195"/>
      <c r="AR11" s="195"/>
      <c r="AS11" s="195"/>
      <c r="AT11" s="197"/>
      <c r="AU11" s="191" t="s">
        <v>42</v>
      </c>
      <c r="AV11" s="184" t="s">
        <v>42</v>
      </c>
      <c r="AW11" s="184" t="s">
        <v>42</v>
      </c>
      <c r="AX11" s="184" t="s">
        <v>42</v>
      </c>
      <c r="AY11" s="184" t="s">
        <v>42</v>
      </c>
      <c r="AZ11" s="184" t="s">
        <v>42</v>
      </c>
      <c r="BA11" s="184" t="s">
        <v>42</v>
      </c>
      <c r="BB11" s="184" t="s">
        <v>42</v>
      </c>
      <c r="BC11" s="184" t="s">
        <v>42</v>
      </c>
      <c r="BD11" s="184" t="s">
        <v>42</v>
      </c>
      <c r="BE11" s="184" t="s">
        <v>42</v>
      </c>
      <c r="BF11" s="184" t="s">
        <v>42</v>
      </c>
      <c r="BG11" s="184" t="s">
        <v>42</v>
      </c>
      <c r="BH11" s="184" t="s">
        <v>42</v>
      </c>
      <c r="BI11" s="184" t="s">
        <v>42</v>
      </c>
      <c r="BJ11" s="184" t="s">
        <v>42</v>
      </c>
      <c r="BK11" s="184" t="s">
        <v>42</v>
      </c>
      <c r="BL11" s="186" t="s">
        <v>43</v>
      </c>
      <c r="HO11" s="10" t="s">
        <v>179</v>
      </c>
    </row>
    <row r="12" spans="2:223" ht="35.25" customHeight="1" x14ac:dyDescent="0.35">
      <c r="B12" s="1">
        <v>0</v>
      </c>
      <c r="C12" s="1">
        <v>1</v>
      </c>
      <c r="D12" s="1">
        <v>2</v>
      </c>
      <c r="E12" s="1">
        <v>3</v>
      </c>
      <c r="F12" s="1">
        <v>4</v>
      </c>
      <c r="G12" s="1">
        <v>5</v>
      </c>
      <c r="H12" s="1">
        <v>6</v>
      </c>
      <c r="I12" s="1">
        <v>7</v>
      </c>
      <c r="J12" s="1">
        <v>8</v>
      </c>
      <c r="K12" s="1">
        <v>9</v>
      </c>
      <c r="L12" s="1">
        <v>10</v>
      </c>
      <c r="M12" s="1">
        <v>11</v>
      </c>
      <c r="N12" s="1">
        <v>12</v>
      </c>
      <c r="O12" s="1">
        <v>13</v>
      </c>
      <c r="P12" s="1">
        <v>14</v>
      </c>
      <c r="Q12" s="1">
        <v>15</v>
      </c>
      <c r="R12" s="1">
        <v>16</v>
      </c>
      <c r="S12" s="1">
        <v>17</v>
      </c>
      <c r="T12" s="1">
        <v>18</v>
      </c>
      <c r="U12" s="1">
        <v>19</v>
      </c>
      <c r="V12" s="1">
        <v>20</v>
      </c>
      <c r="W12" s="1">
        <v>21</v>
      </c>
      <c r="X12" s="1">
        <v>22</v>
      </c>
      <c r="Y12" s="1">
        <v>23</v>
      </c>
      <c r="Z12" s="1">
        <v>24</v>
      </c>
      <c r="AA12" s="1">
        <v>25</v>
      </c>
      <c r="AB12" s="1">
        <v>26</v>
      </c>
      <c r="AC12" s="1">
        <v>27</v>
      </c>
      <c r="AD12" s="1">
        <v>28</v>
      </c>
      <c r="AE12" s="1">
        <v>29</v>
      </c>
      <c r="AF12" s="1">
        <v>30</v>
      </c>
      <c r="AG12" s="1">
        <v>31</v>
      </c>
      <c r="AH12" s="1">
        <v>32</v>
      </c>
      <c r="AI12" s="1">
        <v>33</v>
      </c>
      <c r="AJ12" s="1">
        <v>34</v>
      </c>
      <c r="AK12" s="1">
        <v>35</v>
      </c>
      <c r="AL12" s="1">
        <v>36</v>
      </c>
      <c r="AM12" s="1">
        <v>37</v>
      </c>
      <c r="AN12" s="1">
        <v>38</v>
      </c>
      <c r="AO12" s="1">
        <v>39</v>
      </c>
      <c r="AP12" s="1">
        <v>40</v>
      </c>
      <c r="AQ12" s="1">
        <v>41</v>
      </c>
      <c r="AR12" s="1">
        <v>42</v>
      </c>
      <c r="AS12" s="1">
        <v>43</v>
      </c>
      <c r="AT12" s="66"/>
      <c r="AU12" s="192"/>
      <c r="AV12" s="185"/>
      <c r="AW12" s="185"/>
      <c r="AX12" s="185"/>
      <c r="AY12" s="185"/>
      <c r="AZ12" s="185"/>
      <c r="BA12" s="185"/>
      <c r="BB12" s="185"/>
      <c r="BC12" s="185"/>
      <c r="BD12" s="185"/>
      <c r="BE12" s="185"/>
      <c r="BF12" s="185"/>
      <c r="BG12" s="185"/>
      <c r="BH12" s="185"/>
      <c r="BI12" s="185"/>
      <c r="BJ12" s="185"/>
      <c r="BK12" s="185"/>
      <c r="BL12" s="187"/>
      <c r="BM12" s="10" t="s">
        <v>184</v>
      </c>
      <c r="HO12" s="10" t="s">
        <v>180</v>
      </c>
    </row>
    <row r="13" spans="2:223" s="9" customFormat="1" ht="57.75" customHeight="1" x14ac:dyDescent="0.35">
      <c r="B13" s="11" t="s">
        <v>44</v>
      </c>
      <c r="C13" s="123" t="s">
        <v>45</v>
      </c>
      <c r="D13" s="100">
        <f>O13+P13</f>
        <v>562</v>
      </c>
      <c r="E13" s="100">
        <v>198</v>
      </c>
      <c r="F13" s="100">
        <v>364</v>
      </c>
      <c r="G13" s="100">
        <v>45</v>
      </c>
      <c r="H13" s="100">
        <v>31</v>
      </c>
      <c r="I13" s="100">
        <v>28</v>
      </c>
      <c r="J13" s="100">
        <v>12</v>
      </c>
      <c r="K13" s="100">
        <v>50</v>
      </c>
      <c r="L13" s="100">
        <v>108</v>
      </c>
      <c r="M13" s="100">
        <v>331</v>
      </c>
      <c r="N13" s="100">
        <v>137</v>
      </c>
      <c r="O13" s="100">
        <v>256</v>
      </c>
      <c r="P13" s="100">
        <v>306</v>
      </c>
      <c r="Q13" s="100">
        <v>62</v>
      </c>
      <c r="R13" s="100">
        <v>17</v>
      </c>
      <c r="S13" s="100">
        <v>161</v>
      </c>
      <c r="T13" s="100">
        <v>91</v>
      </c>
      <c r="U13" s="100">
        <v>217</v>
      </c>
      <c r="V13" s="100">
        <v>11</v>
      </c>
      <c r="W13" s="100">
        <v>20</v>
      </c>
      <c r="X13" s="100">
        <v>373</v>
      </c>
      <c r="Y13" s="100">
        <v>189</v>
      </c>
      <c r="Z13" s="100">
        <v>0</v>
      </c>
      <c r="AA13" s="100">
        <v>0</v>
      </c>
      <c r="AB13" s="100">
        <v>0</v>
      </c>
      <c r="AC13" s="100">
        <v>3</v>
      </c>
      <c r="AD13" s="100">
        <v>2</v>
      </c>
      <c r="AE13" s="100">
        <v>0</v>
      </c>
      <c r="AF13" s="100">
        <v>0</v>
      </c>
      <c r="AG13" s="100">
        <v>0</v>
      </c>
      <c r="AH13" s="100">
        <v>0</v>
      </c>
      <c r="AI13" s="100">
        <v>0</v>
      </c>
      <c r="AJ13" s="100">
        <v>0</v>
      </c>
      <c r="AK13" s="100">
        <v>0</v>
      </c>
      <c r="AL13" s="100">
        <v>0</v>
      </c>
      <c r="AM13" s="100">
        <v>0</v>
      </c>
      <c r="AN13" s="100">
        <v>0</v>
      </c>
      <c r="AO13" s="100">
        <v>0</v>
      </c>
      <c r="AP13" s="100">
        <v>0</v>
      </c>
      <c r="AQ13" s="100">
        <v>0</v>
      </c>
      <c r="AR13" s="100">
        <v>0</v>
      </c>
      <c r="AS13" s="100">
        <v>559</v>
      </c>
      <c r="AT13" s="67"/>
      <c r="AU13" s="12" t="str">
        <f>IF(G13++I13+K13+L13+M13=D13," ","GRESEALA")</f>
        <v xml:space="preserve"> </v>
      </c>
      <c r="AV13" s="12" t="str">
        <f>IF(AA13+AC13+AE13+AF13+AG13+AH13+AI13+AJ13+AK13+AL13+AM13+AN13+AO13+AP13+AQ13+AR13+AS13&gt;=D13," ","GRESEALA")</f>
        <v xml:space="preserve"> </v>
      </c>
      <c r="AW13" s="13" t="str">
        <f>IF(E13+F13=D13," ","GRESEALA")</f>
        <v xml:space="preserve"> </v>
      </c>
      <c r="AX13" s="13" t="str">
        <f>IF(O13+P13=D13," ","GRESEALA")</f>
        <v xml:space="preserve"> </v>
      </c>
      <c r="AY13" s="13" t="str">
        <f>IF(Q13+S13+T13+U13+V13+W13=D13," ","GRESEALA")</f>
        <v xml:space="preserve"> </v>
      </c>
      <c r="AZ13" s="13" t="str">
        <f>IF(X13+Y13+Z13=D13," ","GRESEALA")</f>
        <v xml:space="preserve"> </v>
      </c>
      <c r="BA13" s="13" t="str">
        <f>IF(N13&lt;=M13," ","GRESEALA")</f>
        <v xml:space="preserve"> </v>
      </c>
      <c r="BB13" s="13" t="str">
        <f>IF(AS13&lt;=D13," ","GRESEALA")</f>
        <v xml:space="preserve"> </v>
      </c>
      <c r="BC13" s="13" t="str">
        <f>IF(H13&lt;=G13," ","GRESEALA")</f>
        <v xml:space="preserve"> </v>
      </c>
      <c r="BD13" s="13" t="str">
        <f>IF(AS14&lt;=D14," ","GRESEALA")</f>
        <v xml:space="preserve"> </v>
      </c>
      <c r="BE13" s="13" t="str">
        <f>IF(H14&lt;=G14," ","GRESEALA")</f>
        <v xml:space="preserve"> </v>
      </c>
      <c r="BF13" s="13" t="str">
        <f>IF(AS15&lt;=D15," ","GRESEALA")</f>
        <v xml:space="preserve"> </v>
      </c>
      <c r="BG13" s="13" t="str">
        <f>IF(H15&lt;=G15," ","GRESEALA")</f>
        <v xml:space="preserve"> </v>
      </c>
      <c r="BH13" s="13" t="str">
        <f>IF(Z15&lt;=Z13," ","GRESEALA")</f>
        <v xml:space="preserve"> </v>
      </c>
      <c r="BI13" s="13" t="str">
        <f>IF(AA15&lt;=AA13," ","GRESEALA")</f>
        <v xml:space="preserve"> </v>
      </c>
      <c r="BJ13" s="13" t="str">
        <f>IF(AB15&lt;=AB13," ","GRESEALA")</f>
        <v xml:space="preserve"> </v>
      </c>
      <c r="BK13" s="13" t="str">
        <f>IF(H15&lt;=H13," ","GRESEALA")</f>
        <v xml:space="preserve"> </v>
      </c>
      <c r="BL13" s="14" t="str">
        <f>IF((X39=0)*AND(X40=0)*AND(X38=0),"  ","GRESEALA")</f>
        <v xml:space="preserve">  </v>
      </c>
      <c r="BM13" s="15" t="str">
        <f>IF(J14&lt;=I14," ","GRESEALA")</f>
        <v xml:space="preserve"> </v>
      </c>
      <c r="HO13" s="10" t="s">
        <v>181</v>
      </c>
    </row>
    <row r="14" spans="2:223" s="18" customFormat="1" ht="43.5" customHeight="1" x14ac:dyDescent="0.45">
      <c r="B14" s="16" t="s">
        <v>46</v>
      </c>
      <c r="C14" s="105" t="s">
        <v>47</v>
      </c>
      <c r="D14" s="125">
        <f>O14+P14</f>
        <v>129</v>
      </c>
      <c r="E14" s="124">
        <f>E16+E37+E38+E41+E42+E45+E46+E47+E48+E52+E53+E54+E60+E63+E64</f>
        <v>62</v>
      </c>
      <c r="F14" s="124">
        <f t="shared" ref="F14:AS14" si="0">F16+F37+F38+F41+F42+F45+F46+F47+F48+F52+F53+F54+F60+F63+F64</f>
        <v>67</v>
      </c>
      <c r="G14" s="124">
        <f t="shared" si="0"/>
        <v>15</v>
      </c>
      <c r="H14" s="124">
        <f t="shared" si="0"/>
        <v>15</v>
      </c>
      <c r="I14" s="124">
        <f t="shared" si="0"/>
        <v>15</v>
      </c>
      <c r="J14" s="124">
        <f t="shared" si="0"/>
        <v>8</v>
      </c>
      <c r="K14" s="124">
        <f t="shared" si="0"/>
        <v>14</v>
      </c>
      <c r="L14" s="124">
        <f t="shared" si="0"/>
        <v>23</v>
      </c>
      <c r="M14" s="124">
        <f t="shared" si="0"/>
        <v>62</v>
      </c>
      <c r="N14" s="124">
        <f t="shared" si="0"/>
        <v>28</v>
      </c>
      <c r="O14" s="124">
        <f t="shared" si="0"/>
        <v>50</v>
      </c>
      <c r="P14" s="124">
        <f t="shared" si="0"/>
        <v>79</v>
      </c>
      <c r="Q14" s="124">
        <f t="shared" si="0"/>
        <v>3</v>
      </c>
      <c r="R14" s="124">
        <f t="shared" si="0"/>
        <v>0</v>
      </c>
      <c r="S14" s="124">
        <f t="shared" si="0"/>
        <v>26</v>
      </c>
      <c r="T14" s="124">
        <f t="shared" si="0"/>
        <v>29</v>
      </c>
      <c r="U14" s="124">
        <f t="shared" si="0"/>
        <v>59</v>
      </c>
      <c r="V14" s="124">
        <f t="shared" si="0"/>
        <v>4</v>
      </c>
      <c r="W14" s="124">
        <f t="shared" si="0"/>
        <v>8</v>
      </c>
      <c r="X14" s="124">
        <f t="shared" si="0"/>
        <v>80</v>
      </c>
      <c r="Y14" s="124">
        <f t="shared" si="0"/>
        <v>49</v>
      </c>
      <c r="Z14" s="124">
        <f t="shared" si="0"/>
        <v>0</v>
      </c>
      <c r="AA14" s="124">
        <f t="shared" si="0"/>
        <v>0</v>
      </c>
      <c r="AB14" s="124">
        <f t="shared" si="0"/>
        <v>0</v>
      </c>
      <c r="AC14" s="124">
        <f t="shared" si="0"/>
        <v>3</v>
      </c>
      <c r="AD14" s="124">
        <f t="shared" si="0"/>
        <v>2</v>
      </c>
      <c r="AE14" s="124">
        <f t="shared" si="0"/>
        <v>0</v>
      </c>
      <c r="AF14" s="124">
        <f t="shared" si="0"/>
        <v>0</v>
      </c>
      <c r="AG14" s="124">
        <f t="shared" si="0"/>
        <v>0</v>
      </c>
      <c r="AH14" s="124">
        <f t="shared" si="0"/>
        <v>0</v>
      </c>
      <c r="AI14" s="124">
        <f t="shared" si="0"/>
        <v>0</v>
      </c>
      <c r="AJ14" s="124">
        <f t="shared" si="0"/>
        <v>0</v>
      </c>
      <c r="AK14" s="124">
        <f t="shared" si="0"/>
        <v>0</v>
      </c>
      <c r="AL14" s="124">
        <f t="shared" si="0"/>
        <v>0</v>
      </c>
      <c r="AM14" s="124">
        <f t="shared" si="0"/>
        <v>0</v>
      </c>
      <c r="AN14" s="124">
        <f t="shared" si="0"/>
        <v>0</v>
      </c>
      <c r="AO14" s="124">
        <f t="shared" si="0"/>
        <v>0</v>
      </c>
      <c r="AP14" s="124">
        <f t="shared" si="0"/>
        <v>0</v>
      </c>
      <c r="AQ14" s="124">
        <f t="shared" si="0"/>
        <v>0</v>
      </c>
      <c r="AR14" s="124">
        <f t="shared" si="0"/>
        <v>0</v>
      </c>
      <c r="AS14" s="124">
        <f t="shared" si="0"/>
        <v>126</v>
      </c>
      <c r="AT14" s="67"/>
      <c r="AU14" s="13" t="str">
        <f>IF(E14+F14=D14," ","GRESEALA")</f>
        <v xml:space="preserve"> </v>
      </c>
      <c r="AV14" s="17" t="str">
        <f>IF(G14+K14+I14+L14+M14=D14," ","GRESEALA")</f>
        <v xml:space="preserve"> </v>
      </c>
      <c r="AW14" s="13" t="str">
        <f>IF(O14+P14=D14," ","GRESEALA")</f>
        <v xml:space="preserve"> </v>
      </c>
      <c r="AX14" s="13" t="str">
        <f>IF(Q14+S14+T14+U14+V14+W14=D14," ","GRESEALA")</f>
        <v xml:space="preserve"> </v>
      </c>
      <c r="AY14" s="13" t="str">
        <f>IF(X14+Y14+Z14=D14," ","GRESEALA")</f>
        <v xml:space="preserve"> </v>
      </c>
      <c r="AZ14" s="13" t="str">
        <f>IF(AA14+AC14+AE14+AF14+AG14+AH14+AI14+AJ14+AK14+AL14+AR14+AS14&gt;=D14," ","GRESEALA")</f>
        <v xml:space="preserve"> </v>
      </c>
      <c r="BA14" s="13" t="str">
        <f>IF(E15+F15=D15," ","GRESEALA")</f>
        <v xml:space="preserve"> </v>
      </c>
      <c r="BB14" s="17" t="str">
        <f>IF(G15+K15+I15+L15+M15=D15," ","GRESEALA")</f>
        <v xml:space="preserve"> </v>
      </c>
      <c r="BC14" s="13" t="str">
        <f>IF(O15+P15=D15," ","GRESEALA")</f>
        <v xml:space="preserve"> </v>
      </c>
      <c r="BD14" s="13" t="str">
        <f>IF(Q15+S15+T15+U15+V15+W15=D15," ","GRESEALA")</f>
        <v xml:space="preserve"> </v>
      </c>
      <c r="BE14" s="13" t="str">
        <f>IF(X15+Y15+Z15=D15," ","GRESEALA")</f>
        <v xml:space="preserve"> </v>
      </c>
      <c r="BF14" s="17" t="str">
        <f>IF(AA15+AC15+AE15+AF15+AG15+AH15+AI15+AJ15+AK15+AL15+AM15+AN15+AO15+AP15+AQ15+AR15+AS15&gt;=D15," ","GRESEALA")</f>
        <v xml:space="preserve"> </v>
      </c>
      <c r="BG14" s="13" t="str">
        <f>IF(D15&lt;=D13," ","GRESEALA")</f>
        <v xml:space="preserve"> </v>
      </c>
      <c r="BH14" s="13" t="str">
        <f>IF(E15&lt;=E13," ","GRESEALA")</f>
        <v xml:space="preserve"> </v>
      </c>
      <c r="BI14" s="13" t="str">
        <f>IF(F15&lt;=F13," ","GRESEALA")</f>
        <v xml:space="preserve"> </v>
      </c>
      <c r="BJ14" s="13" t="str">
        <f>IF(G15&lt;=G13," ","GRESEALA")</f>
        <v xml:space="preserve"> </v>
      </c>
      <c r="BK14" s="13" t="str">
        <f>IF(K15&lt;=K13," ","GRESEALA")</f>
        <v xml:space="preserve"> </v>
      </c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 t="s">
        <v>182</v>
      </c>
    </row>
    <row r="15" spans="2:223" s="20" customFormat="1" ht="47.25" customHeight="1" x14ac:dyDescent="0.35">
      <c r="B15" s="168" t="s">
        <v>48</v>
      </c>
      <c r="C15" s="169" t="s">
        <v>49</v>
      </c>
      <c r="D15" s="167">
        <f t="shared" ref="D15:D67" si="1">O15+P15</f>
        <v>353</v>
      </c>
      <c r="E15" s="167">
        <v>101</v>
      </c>
      <c r="F15" s="167">
        <v>252</v>
      </c>
      <c r="G15" s="167">
        <v>22</v>
      </c>
      <c r="H15" s="167">
        <v>13</v>
      </c>
      <c r="I15" s="167">
        <v>20</v>
      </c>
      <c r="J15" s="167">
        <v>9</v>
      </c>
      <c r="K15" s="167">
        <v>33</v>
      </c>
      <c r="L15" s="167">
        <v>68</v>
      </c>
      <c r="M15" s="167">
        <v>210</v>
      </c>
      <c r="N15" s="167">
        <v>108</v>
      </c>
      <c r="O15" s="167">
        <v>179</v>
      </c>
      <c r="P15" s="167">
        <v>174</v>
      </c>
      <c r="Q15" s="167">
        <v>58</v>
      </c>
      <c r="R15" s="167">
        <v>17</v>
      </c>
      <c r="S15" s="167">
        <v>111</v>
      </c>
      <c r="T15" s="167">
        <v>43</v>
      </c>
      <c r="U15" s="167">
        <v>127</v>
      </c>
      <c r="V15" s="167">
        <v>6</v>
      </c>
      <c r="W15" s="167">
        <v>8</v>
      </c>
      <c r="X15" s="167">
        <v>237</v>
      </c>
      <c r="Y15" s="167">
        <v>116</v>
      </c>
      <c r="Z15" s="167">
        <v>0</v>
      </c>
      <c r="AA15" s="167">
        <v>0</v>
      </c>
      <c r="AB15" s="167">
        <v>0</v>
      </c>
      <c r="AC15" s="167">
        <v>3</v>
      </c>
      <c r="AD15" s="167">
        <v>2</v>
      </c>
      <c r="AE15" s="167">
        <v>0</v>
      </c>
      <c r="AF15" s="167">
        <v>0</v>
      </c>
      <c r="AG15" s="167">
        <v>0</v>
      </c>
      <c r="AH15" s="167">
        <v>0</v>
      </c>
      <c r="AI15" s="167">
        <v>0</v>
      </c>
      <c r="AJ15" s="167">
        <v>0</v>
      </c>
      <c r="AK15" s="167">
        <v>0</v>
      </c>
      <c r="AL15" s="167">
        <v>0</v>
      </c>
      <c r="AM15" s="167">
        <v>0</v>
      </c>
      <c r="AN15" s="167">
        <v>0</v>
      </c>
      <c r="AO15" s="167">
        <v>0</v>
      </c>
      <c r="AP15" s="167">
        <v>0</v>
      </c>
      <c r="AQ15" s="167">
        <v>0</v>
      </c>
      <c r="AR15" s="167">
        <v>0</v>
      </c>
      <c r="AS15" s="167">
        <v>350</v>
      </c>
      <c r="AT15" s="67"/>
      <c r="AU15" s="13" t="str">
        <f>IF(AK15&lt;=AK13," ","GRESEALA")</f>
        <v xml:space="preserve"> </v>
      </c>
      <c r="AV15" s="13" t="str">
        <f>IF(AL15&lt;=AL13," ","GRESEALA")</f>
        <v xml:space="preserve"> </v>
      </c>
      <c r="AW15" s="13" t="str">
        <f>IF(AR15&lt;=AR13," ","GRESEALA")</f>
        <v xml:space="preserve"> </v>
      </c>
      <c r="AX15" s="13" t="str">
        <f>IF(AS15&lt;=AS13," ","GRESEALA")</f>
        <v xml:space="preserve"> </v>
      </c>
      <c r="AY15" s="17" t="str">
        <f>IF(AS15&lt;=AS13," ","GRESEALA")</f>
        <v xml:space="preserve"> </v>
      </c>
      <c r="AZ15" s="13" t="str">
        <f>IF(M15&lt;=M13," ","GRESEALA")</f>
        <v xml:space="preserve"> </v>
      </c>
      <c r="BA15" s="13" t="str">
        <f>IF(N15&lt;=N13," ","GRESEALA")</f>
        <v xml:space="preserve"> </v>
      </c>
      <c r="BB15" s="13" t="str">
        <f>IF(O15&lt;=O13," ","GRESEALA")</f>
        <v xml:space="preserve"> </v>
      </c>
      <c r="BC15" s="13" t="str">
        <f>IF(P15&lt;=P13," ","GRESEALA")</f>
        <v xml:space="preserve"> </v>
      </c>
      <c r="BD15" s="13" t="str">
        <f>IF(Q15&lt;=Q13," ","GRESEALA")</f>
        <v xml:space="preserve"> </v>
      </c>
      <c r="BE15" s="13" t="str">
        <f t="shared" ref="BE15:BK15" si="2">IF(S15&lt;=S13," ","GRESEALA")</f>
        <v xml:space="preserve"> </v>
      </c>
      <c r="BF15" s="13" t="str">
        <f t="shared" si="2"/>
        <v xml:space="preserve"> </v>
      </c>
      <c r="BG15" s="13" t="str">
        <f t="shared" si="2"/>
        <v xml:space="preserve"> </v>
      </c>
      <c r="BH15" s="13" t="str">
        <f t="shared" si="2"/>
        <v xml:space="preserve"> </v>
      </c>
      <c r="BI15" s="13" t="str">
        <f t="shared" si="2"/>
        <v xml:space="preserve"> </v>
      </c>
      <c r="BJ15" s="13" t="str">
        <f t="shared" si="2"/>
        <v xml:space="preserve"> </v>
      </c>
      <c r="BK15" s="13" t="str">
        <f t="shared" si="2"/>
        <v xml:space="preserve"> </v>
      </c>
      <c r="BL15" s="10"/>
      <c r="HO15" s="10" t="s">
        <v>183</v>
      </c>
    </row>
    <row r="16" spans="2:223" ht="42" customHeight="1" x14ac:dyDescent="0.35">
      <c r="B16" s="16" t="s">
        <v>50</v>
      </c>
      <c r="C16" s="77" t="s">
        <v>51</v>
      </c>
      <c r="D16" s="93">
        <f t="shared" si="1"/>
        <v>96</v>
      </c>
      <c r="E16" s="101">
        <f>E17+E18</f>
        <v>42</v>
      </c>
      <c r="F16" s="101">
        <f t="shared" ref="F16:AS16" si="3">F17+F18</f>
        <v>54</v>
      </c>
      <c r="G16" s="101">
        <f t="shared" si="3"/>
        <v>9</v>
      </c>
      <c r="H16" s="101">
        <f t="shared" si="3"/>
        <v>9</v>
      </c>
      <c r="I16" s="101">
        <f t="shared" si="3"/>
        <v>13</v>
      </c>
      <c r="J16" s="101">
        <f t="shared" si="3"/>
        <v>6</v>
      </c>
      <c r="K16" s="101">
        <f t="shared" si="3"/>
        <v>9</v>
      </c>
      <c r="L16" s="101">
        <f t="shared" si="3"/>
        <v>14</v>
      </c>
      <c r="M16" s="101">
        <f t="shared" si="3"/>
        <v>51</v>
      </c>
      <c r="N16" s="101">
        <f t="shared" si="3"/>
        <v>23</v>
      </c>
      <c r="O16" s="101">
        <f t="shared" si="3"/>
        <v>38</v>
      </c>
      <c r="P16" s="101">
        <f t="shared" si="3"/>
        <v>58</v>
      </c>
      <c r="Q16" s="101">
        <f t="shared" si="3"/>
        <v>3</v>
      </c>
      <c r="R16" s="101">
        <f t="shared" si="3"/>
        <v>0</v>
      </c>
      <c r="S16" s="101">
        <f t="shared" si="3"/>
        <v>22</v>
      </c>
      <c r="T16" s="101">
        <f t="shared" si="3"/>
        <v>22</v>
      </c>
      <c r="U16" s="101">
        <f t="shared" si="3"/>
        <v>42</v>
      </c>
      <c r="V16" s="101">
        <f t="shared" si="3"/>
        <v>1</v>
      </c>
      <c r="W16" s="101">
        <f t="shared" si="3"/>
        <v>6</v>
      </c>
      <c r="X16" s="101">
        <f t="shared" si="3"/>
        <v>74</v>
      </c>
      <c r="Y16" s="101">
        <f t="shared" si="3"/>
        <v>22</v>
      </c>
      <c r="Z16" s="101">
        <f t="shared" si="3"/>
        <v>0</v>
      </c>
      <c r="AA16" s="101">
        <f t="shared" si="3"/>
        <v>0</v>
      </c>
      <c r="AB16" s="101">
        <f t="shared" si="3"/>
        <v>0</v>
      </c>
      <c r="AC16" s="101">
        <f t="shared" si="3"/>
        <v>3</v>
      </c>
      <c r="AD16" s="101">
        <f t="shared" si="3"/>
        <v>2</v>
      </c>
      <c r="AE16" s="101">
        <f t="shared" si="3"/>
        <v>0</v>
      </c>
      <c r="AF16" s="101">
        <f t="shared" si="3"/>
        <v>0</v>
      </c>
      <c r="AG16" s="101">
        <f t="shared" si="3"/>
        <v>0</v>
      </c>
      <c r="AH16" s="101">
        <f t="shared" si="3"/>
        <v>0</v>
      </c>
      <c r="AI16" s="101">
        <f t="shared" si="3"/>
        <v>0</v>
      </c>
      <c r="AJ16" s="101">
        <f t="shared" si="3"/>
        <v>0</v>
      </c>
      <c r="AK16" s="101">
        <f t="shared" si="3"/>
        <v>0</v>
      </c>
      <c r="AL16" s="101">
        <f t="shared" si="3"/>
        <v>0</v>
      </c>
      <c r="AM16" s="101">
        <f t="shared" si="3"/>
        <v>0</v>
      </c>
      <c r="AN16" s="101">
        <f t="shared" si="3"/>
        <v>0</v>
      </c>
      <c r="AO16" s="101">
        <f t="shared" si="3"/>
        <v>0</v>
      </c>
      <c r="AP16" s="101">
        <f t="shared" si="3"/>
        <v>0</v>
      </c>
      <c r="AQ16" s="101">
        <f t="shared" si="3"/>
        <v>0</v>
      </c>
      <c r="AR16" s="101">
        <f t="shared" si="3"/>
        <v>0</v>
      </c>
      <c r="AS16" s="101">
        <f t="shared" si="3"/>
        <v>93</v>
      </c>
      <c r="AT16" s="67"/>
      <c r="AU16" s="13" t="str">
        <f t="shared" ref="AU16:BB16" si="4">IF(AC15&lt;=AC13," ","GRESEALA")</f>
        <v xml:space="preserve"> </v>
      </c>
      <c r="AV16" s="13" t="str">
        <f t="shared" si="4"/>
        <v xml:space="preserve"> </v>
      </c>
      <c r="AW16" s="13" t="str">
        <f t="shared" si="4"/>
        <v xml:space="preserve"> </v>
      </c>
      <c r="AX16" s="13" t="str">
        <f t="shared" si="4"/>
        <v xml:space="preserve"> </v>
      </c>
      <c r="AY16" s="13" t="str">
        <f t="shared" si="4"/>
        <v xml:space="preserve"> </v>
      </c>
      <c r="AZ16" s="13" t="str">
        <f t="shared" si="4"/>
        <v xml:space="preserve"> </v>
      </c>
      <c r="BA16" s="13" t="str">
        <f t="shared" si="4"/>
        <v xml:space="preserve"> </v>
      </c>
      <c r="BB16" s="13" t="str">
        <f t="shared" si="4"/>
        <v xml:space="preserve"> </v>
      </c>
      <c r="BC16" s="13" t="str">
        <f>IF(D16&lt;=D14," ","GRESEALA")</f>
        <v xml:space="preserve"> </v>
      </c>
      <c r="BD16" s="13" t="str">
        <f>IF(E16&lt;=E14," ","GRESEALA")</f>
        <v xml:space="preserve"> </v>
      </c>
      <c r="BE16" s="13" t="str">
        <f>IF(F16&lt;=F14," ","GRESEALA")</f>
        <v xml:space="preserve"> </v>
      </c>
      <c r="BF16" s="13" t="str">
        <f>IF(G16&lt;=G14," ","GRESEALA")</f>
        <v xml:space="preserve"> </v>
      </c>
      <c r="BG16" s="13" t="str">
        <f>IF(H16&lt;=H14," ","GRESEALA")</f>
        <v xml:space="preserve"> </v>
      </c>
      <c r="BH16" s="13" t="str">
        <f>IF(K16&lt;=K14," ","GRESEALA")</f>
        <v xml:space="preserve"> </v>
      </c>
      <c r="BI16" s="17" t="str">
        <f>IF(L16&lt;=L14," ","GRESEALA")</f>
        <v xml:space="preserve"> </v>
      </c>
      <c r="BJ16" s="13" t="str">
        <f>IF(M16&lt;=M14," ","GRESEALA")</f>
        <v xml:space="preserve"> </v>
      </c>
      <c r="BK16" s="13" t="str">
        <f>IF(N16&lt;=N14," ","GRESEALA")</f>
        <v xml:space="preserve"> </v>
      </c>
    </row>
    <row r="17" spans="2:64" s="22" customFormat="1" ht="42" customHeight="1" x14ac:dyDescent="0.35">
      <c r="B17" s="21" t="s">
        <v>52</v>
      </c>
      <c r="C17" s="78" t="s">
        <v>53</v>
      </c>
      <c r="D17" s="102">
        <f t="shared" si="1"/>
        <v>83</v>
      </c>
      <c r="E17" s="102">
        <v>38</v>
      </c>
      <c r="F17" s="102">
        <v>45</v>
      </c>
      <c r="G17" s="102">
        <v>8</v>
      </c>
      <c r="H17" s="102">
        <v>8</v>
      </c>
      <c r="I17" s="102">
        <v>10</v>
      </c>
      <c r="J17" s="102">
        <v>5</v>
      </c>
      <c r="K17" s="102">
        <v>8</v>
      </c>
      <c r="L17" s="102">
        <v>11</v>
      </c>
      <c r="M17" s="102">
        <v>46</v>
      </c>
      <c r="N17" s="102">
        <v>20</v>
      </c>
      <c r="O17" s="102">
        <v>32</v>
      </c>
      <c r="P17" s="102">
        <v>51</v>
      </c>
      <c r="Q17" s="102">
        <v>3</v>
      </c>
      <c r="R17" s="102">
        <v>0</v>
      </c>
      <c r="S17" s="102">
        <v>18</v>
      </c>
      <c r="T17" s="102">
        <v>19</v>
      </c>
      <c r="U17" s="102">
        <v>37</v>
      </c>
      <c r="V17" s="102">
        <v>1</v>
      </c>
      <c r="W17" s="102">
        <v>5</v>
      </c>
      <c r="X17" s="102">
        <v>68</v>
      </c>
      <c r="Y17" s="102">
        <v>15</v>
      </c>
      <c r="Z17" s="102">
        <v>0</v>
      </c>
      <c r="AA17" s="102">
        <v>0</v>
      </c>
      <c r="AB17" s="102">
        <v>0</v>
      </c>
      <c r="AC17" s="102">
        <v>2</v>
      </c>
      <c r="AD17" s="102">
        <v>1</v>
      </c>
      <c r="AE17" s="102">
        <v>0</v>
      </c>
      <c r="AF17" s="102">
        <v>0</v>
      </c>
      <c r="AG17" s="102">
        <v>0</v>
      </c>
      <c r="AH17" s="102">
        <v>0</v>
      </c>
      <c r="AI17" s="102">
        <v>0</v>
      </c>
      <c r="AJ17" s="102">
        <v>0</v>
      </c>
      <c r="AK17" s="102">
        <v>0</v>
      </c>
      <c r="AL17" s="102">
        <v>0</v>
      </c>
      <c r="AM17" s="102">
        <v>0</v>
      </c>
      <c r="AN17" s="102">
        <v>0</v>
      </c>
      <c r="AO17" s="102">
        <v>0</v>
      </c>
      <c r="AP17" s="102">
        <v>0</v>
      </c>
      <c r="AQ17" s="102">
        <v>0</v>
      </c>
      <c r="AR17" s="102">
        <v>0</v>
      </c>
      <c r="AS17" s="102">
        <v>81</v>
      </c>
      <c r="AT17" s="67"/>
      <c r="AU17" s="13" t="str">
        <f>IF(O16&lt;=O14," ","GRESEALA")</f>
        <v xml:space="preserve"> </v>
      </c>
      <c r="AV17" s="13" t="str">
        <f>IF(P16&lt;=P14," ","GRESEALA")</f>
        <v xml:space="preserve"> </v>
      </c>
      <c r="AW17" s="13" t="str">
        <f>IF(Q16&lt;=Q14," ","GRESEALA")</f>
        <v xml:space="preserve"> </v>
      </c>
      <c r="AX17" s="13" t="str">
        <f t="shared" ref="AX17:BK17" si="5">IF(S16&lt;=S14," ","GRESEALA")</f>
        <v xml:space="preserve"> </v>
      </c>
      <c r="AY17" s="13" t="str">
        <f t="shared" si="5"/>
        <v xml:space="preserve"> </v>
      </c>
      <c r="AZ17" s="13" t="str">
        <f t="shared" si="5"/>
        <v xml:space="preserve"> </v>
      </c>
      <c r="BA17" s="13" t="str">
        <f t="shared" si="5"/>
        <v xml:space="preserve"> </v>
      </c>
      <c r="BB17" s="13" t="str">
        <f t="shared" si="5"/>
        <v xml:space="preserve"> </v>
      </c>
      <c r="BC17" s="13" t="str">
        <f t="shared" si="5"/>
        <v xml:space="preserve"> </v>
      </c>
      <c r="BD17" s="13" t="str">
        <f t="shared" si="5"/>
        <v xml:space="preserve"> </v>
      </c>
      <c r="BE17" s="13" t="str">
        <f t="shared" si="5"/>
        <v xml:space="preserve"> </v>
      </c>
      <c r="BF17" s="13" t="str">
        <f t="shared" si="5"/>
        <v xml:space="preserve"> </v>
      </c>
      <c r="BG17" s="13" t="str">
        <f t="shared" si="5"/>
        <v xml:space="preserve"> </v>
      </c>
      <c r="BH17" s="13" t="str">
        <f t="shared" si="5"/>
        <v xml:space="preserve"> </v>
      </c>
      <c r="BI17" s="13" t="str">
        <f t="shared" si="5"/>
        <v xml:space="preserve"> </v>
      </c>
      <c r="BJ17" s="13" t="str">
        <f t="shared" si="5"/>
        <v xml:space="preserve"> </v>
      </c>
      <c r="BK17" s="13" t="str">
        <f t="shared" si="5"/>
        <v xml:space="preserve"> </v>
      </c>
      <c r="BL17" s="10"/>
    </row>
    <row r="18" spans="2:64" ht="39.75" customHeight="1" x14ac:dyDescent="0.35">
      <c r="B18" s="21" t="s">
        <v>54</v>
      </c>
      <c r="C18" s="78" t="s">
        <v>55</v>
      </c>
      <c r="D18" s="102">
        <f t="shared" si="1"/>
        <v>13</v>
      </c>
      <c r="E18" s="102">
        <v>4</v>
      </c>
      <c r="F18" s="102">
        <v>9</v>
      </c>
      <c r="G18" s="102">
        <v>1</v>
      </c>
      <c r="H18" s="102">
        <v>1</v>
      </c>
      <c r="I18" s="102">
        <v>3</v>
      </c>
      <c r="J18" s="102">
        <v>1</v>
      </c>
      <c r="K18" s="102">
        <v>1</v>
      </c>
      <c r="L18" s="102">
        <v>3</v>
      </c>
      <c r="M18" s="102">
        <v>5</v>
      </c>
      <c r="N18" s="102">
        <v>3</v>
      </c>
      <c r="O18" s="102">
        <v>6</v>
      </c>
      <c r="P18" s="102">
        <v>7</v>
      </c>
      <c r="Q18" s="102">
        <v>0</v>
      </c>
      <c r="R18" s="102">
        <v>0</v>
      </c>
      <c r="S18" s="102">
        <v>4</v>
      </c>
      <c r="T18" s="102">
        <v>3</v>
      </c>
      <c r="U18" s="102">
        <v>5</v>
      </c>
      <c r="V18" s="102">
        <v>0</v>
      </c>
      <c r="W18" s="102">
        <v>1</v>
      </c>
      <c r="X18" s="102">
        <v>6</v>
      </c>
      <c r="Y18" s="102">
        <v>7</v>
      </c>
      <c r="Z18" s="102">
        <v>0</v>
      </c>
      <c r="AA18" s="102">
        <v>0</v>
      </c>
      <c r="AB18" s="102">
        <v>0</v>
      </c>
      <c r="AC18" s="102">
        <v>1</v>
      </c>
      <c r="AD18" s="102">
        <v>1</v>
      </c>
      <c r="AE18" s="102"/>
      <c r="AF18" s="102"/>
      <c r="AG18" s="102"/>
      <c r="AH18" s="102"/>
      <c r="AI18" s="102"/>
      <c r="AJ18" s="102"/>
      <c r="AK18" s="102"/>
      <c r="AL18" s="102"/>
      <c r="AM18" s="102"/>
      <c r="AN18" s="102"/>
      <c r="AO18" s="102"/>
      <c r="AP18" s="102"/>
      <c r="AQ18" s="102"/>
      <c r="AR18" s="102"/>
      <c r="AS18" s="102">
        <v>12</v>
      </c>
      <c r="AT18" s="67"/>
      <c r="AU18" s="13" t="str">
        <f t="shared" ref="AU18:AZ18" si="6">IF(AG16&lt;=AG14," ","GRESEALA")</f>
        <v xml:space="preserve"> </v>
      </c>
      <c r="AV18" s="13" t="str">
        <f t="shared" si="6"/>
        <v xml:space="preserve"> </v>
      </c>
      <c r="AW18" s="13" t="str">
        <f t="shared" si="6"/>
        <v xml:space="preserve"> </v>
      </c>
      <c r="AX18" s="13" t="str">
        <f t="shared" si="6"/>
        <v xml:space="preserve"> </v>
      </c>
      <c r="AY18" s="13" t="str">
        <f t="shared" si="6"/>
        <v xml:space="preserve"> </v>
      </c>
      <c r="AZ18" s="13" t="str">
        <f t="shared" si="6"/>
        <v xml:space="preserve"> </v>
      </c>
      <c r="BA18" s="13" t="str">
        <f t="shared" ref="BA18:BB18" si="7">IF(AR16&lt;=AR14," ","GRESEALA")</f>
        <v xml:space="preserve"> </v>
      </c>
      <c r="BB18" s="13" t="str">
        <f t="shared" si="7"/>
        <v xml:space="preserve"> </v>
      </c>
      <c r="BC18" s="13" t="str">
        <f>IF(E17+E18=E16," ","GRESEALA")</f>
        <v xml:space="preserve"> </v>
      </c>
      <c r="BD18" s="13" t="str">
        <f>IF(F17+F18=F16," ","GRESEALA")</f>
        <v xml:space="preserve"> </v>
      </c>
      <c r="BE18" s="13" t="str">
        <f>IF(G17+G18=G16," ","GRESEALA")</f>
        <v xml:space="preserve"> </v>
      </c>
      <c r="BF18" s="13" t="str">
        <f>IF(H17+H18=H16," ","GRESEALA")</f>
        <v xml:space="preserve"> </v>
      </c>
      <c r="BG18" s="13" t="str">
        <f>IF(K17+K18=K16," ","GRESEALA")</f>
        <v xml:space="preserve"> </v>
      </c>
      <c r="BH18" s="17" t="str">
        <f>IF(L17+L18=L16," ","GRESEALA")</f>
        <v xml:space="preserve"> </v>
      </c>
      <c r="BI18" s="13" t="str">
        <f>IF(M17+M18=M16," ","GRESEALA")</f>
        <v xml:space="preserve"> </v>
      </c>
      <c r="BJ18" s="13" t="str">
        <f>IF(N17+N18=N16," ","GRESEALA")</f>
        <v xml:space="preserve"> </v>
      </c>
      <c r="BK18" s="13" t="str">
        <f>IF(O17+O18=O16," ","GRESEALA")</f>
        <v xml:space="preserve"> </v>
      </c>
    </row>
    <row r="19" spans="2:64" s="24" customFormat="1" ht="44.25" customHeight="1" x14ac:dyDescent="0.35">
      <c r="B19" s="23" t="s">
        <v>56</v>
      </c>
      <c r="C19" s="78" t="s">
        <v>57</v>
      </c>
      <c r="D19" s="103">
        <f t="shared" si="1"/>
        <v>0</v>
      </c>
      <c r="E19" s="103">
        <v>0</v>
      </c>
      <c r="F19" s="103">
        <v>0</v>
      </c>
      <c r="G19" s="103">
        <v>0</v>
      </c>
      <c r="H19" s="103">
        <v>0</v>
      </c>
      <c r="I19" s="103">
        <v>0</v>
      </c>
      <c r="J19" s="103">
        <v>0</v>
      </c>
      <c r="K19" s="103">
        <v>0</v>
      </c>
      <c r="L19" s="103">
        <v>0</v>
      </c>
      <c r="M19" s="103">
        <v>0</v>
      </c>
      <c r="N19" s="103">
        <v>0</v>
      </c>
      <c r="O19" s="103">
        <v>0</v>
      </c>
      <c r="P19" s="103">
        <v>0</v>
      </c>
      <c r="Q19" s="103">
        <v>0</v>
      </c>
      <c r="R19" s="103">
        <v>0</v>
      </c>
      <c r="S19" s="103">
        <v>0</v>
      </c>
      <c r="T19" s="103">
        <v>0</v>
      </c>
      <c r="U19" s="103">
        <v>0</v>
      </c>
      <c r="V19" s="103">
        <v>0</v>
      </c>
      <c r="W19" s="103">
        <v>0</v>
      </c>
      <c r="X19" s="103">
        <v>0</v>
      </c>
      <c r="Y19" s="103">
        <v>0</v>
      </c>
      <c r="Z19" s="103">
        <v>0</v>
      </c>
      <c r="AA19" s="103">
        <v>0</v>
      </c>
      <c r="AB19" s="103">
        <v>0</v>
      </c>
      <c r="AC19" s="103">
        <v>0</v>
      </c>
      <c r="AD19" s="103">
        <v>0</v>
      </c>
      <c r="AE19" s="103">
        <v>0</v>
      </c>
      <c r="AF19" s="103">
        <v>0</v>
      </c>
      <c r="AG19" s="103">
        <v>0</v>
      </c>
      <c r="AH19" s="103">
        <v>0</v>
      </c>
      <c r="AI19" s="103">
        <v>0</v>
      </c>
      <c r="AJ19" s="103">
        <v>0</v>
      </c>
      <c r="AK19" s="103">
        <v>0</v>
      </c>
      <c r="AL19" s="103">
        <v>0</v>
      </c>
      <c r="AM19" s="103">
        <v>0</v>
      </c>
      <c r="AN19" s="103">
        <v>0</v>
      </c>
      <c r="AO19" s="103">
        <v>0</v>
      </c>
      <c r="AP19" s="103">
        <v>0</v>
      </c>
      <c r="AQ19" s="103">
        <v>0</v>
      </c>
      <c r="AR19" s="103">
        <v>0</v>
      </c>
      <c r="AS19" s="103">
        <v>0</v>
      </c>
      <c r="AT19" s="67"/>
      <c r="AU19" s="13" t="str">
        <f>IF(P17+P18=P16," ","GRESEALA")</f>
        <v xml:space="preserve"> </v>
      </c>
      <c r="AV19" s="13" t="str">
        <f>IF(Q17+Q18=Q16," ","GRESEALA")</f>
        <v xml:space="preserve"> </v>
      </c>
      <c r="AW19" s="13" t="str">
        <f t="shared" ref="AW19:BK19" si="8">IF(S17+S18=S16," ","GRESEALA")</f>
        <v xml:space="preserve"> </v>
      </c>
      <c r="AX19" s="13" t="str">
        <f t="shared" si="8"/>
        <v xml:space="preserve"> </v>
      </c>
      <c r="AY19" s="13" t="str">
        <f t="shared" si="8"/>
        <v xml:space="preserve"> </v>
      </c>
      <c r="AZ19" s="13" t="str">
        <f t="shared" si="8"/>
        <v xml:space="preserve"> </v>
      </c>
      <c r="BA19" s="13" t="str">
        <f t="shared" si="8"/>
        <v xml:space="preserve"> </v>
      </c>
      <c r="BB19" s="13" t="str">
        <f t="shared" si="8"/>
        <v xml:space="preserve"> </v>
      </c>
      <c r="BC19" s="13" t="str">
        <f t="shared" si="8"/>
        <v xml:space="preserve"> </v>
      </c>
      <c r="BD19" s="13" t="str">
        <f t="shared" si="8"/>
        <v xml:space="preserve"> </v>
      </c>
      <c r="BE19" s="13" t="str">
        <f t="shared" si="8"/>
        <v xml:space="preserve"> </v>
      </c>
      <c r="BF19" s="13" t="str">
        <f t="shared" si="8"/>
        <v xml:space="preserve"> </v>
      </c>
      <c r="BG19" s="13" t="str">
        <f t="shared" si="8"/>
        <v xml:space="preserve"> </v>
      </c>
      <c r="BH19" s="13" t="str">
        <f t="shared" si="8"/>
        <v xml:space="preserve"> </v>
      </c>
      <c r="BI19" s="13" t="str">
        <f t="shared" si="8"/>
        <v xml:space="preserve"> </v>
      </c>
      <c r="BJ19" s="13" t="str">
        <f t="shared" si="8"/>
        <v xml:space="preserve"> </v>
      </c>
      <c r="BK19" s="13" t="str">
        <f t="shared" si="8"/>
        <v xml:space="preserve"> </v>
      </c>
    </row>
    <row r="20" spans="2:64" s="24" customFormat="1" ht="57" customHeight="1" x14ac:dyDescent="0.35">
      <c r="B20" s="16" t="s">
        <v>58</v>
      </c>
      <c r="C20" s="79" t="s">
        <v>59</v>
      </c>
      <c r="D20" s="93">
        <f t="shared" si="1"/>
        <v>51</v>
      </c>
      <c r="E20" s="101">
        <f>E21+E22</f>
        <v>23</v>
      </c>
      <c r="F20" s="101">
        <f t="shared" ref="F20:AS20" si="9">F21+F22</f>
        <v>28</v>
      </c>
      <c r="G20" s="101">
        <f t="shared" si="9"/>
        <v>0</v>
      </c>
      <c r="H20" s="101">
        <f>H21+H22</f>
        <v>0</v>
      </c>
      <c r="I20" s="101">
        <f t="shared" ref="I20:J20" si="10">I21+I22</f>
        <v>0</v>
      </c>
      <c r="J20" s="101">
        <f t="shared" si="10"/>
        <v>0</v>
      </c>
      <c r="K20" s="101">
        <f t="shared" si="9"/>
        <v>0</v>
      </c>
      <c r="L20" s="101">
        <f t="shared" si="9"/>
        <v>0</v>
      </c>
      <c r="M20" s="101">
        <f t="shared" si="9"/>
        <v>51</v>
      </c>
      <c r="N20" s="101">
        <f t="shared" si="9"/>
        <v>23</v>
      </c>
      <c r="O20" s="101">
        <f t="shared" si="9"/>
        <v>20</v>
      </c>
      <c r="P20" s="101">
        <f t="shared" si="9"/>
        <v>31</v>
      </c>
      <c r="Q20" s="101">
        <f t="shared" si="9"/>
        <v>2</v>
      </c>
      <c r="R20" s="101">
        <f t="shared" si="9"/>
        <v>0</v>
      </c>
      <c r="S20" s="101">
        <f t="shared" si="9"/>
        <v>12</v>
      </c>
      <c r="T20" s="101">
        <f t="shared" si="9"/>
        <v>12</v>
      </c>
      <c r="U20" s="101">
        <f t="shared" si="9"/>
        <v>21</v>
      </c>
      <c r="V20" s="101">
        <f t="shared" si="9"/>
        <v>1</v>
      </c>
      <c r="W20" s="101">
        <f t="shared" si="9"/>
        <v>3</v>
      </c>
      <c r="X20" s="101">
        <f t="shared" si="9"/>
        <v>40</v>
      </c>
      <c r="Y20" s="101">
        <f t="shared" si="9"/>
        <v>11</v>
      </c>
      <c r="Z20" s="101">
        <f t="shared" si="9"/>
        <v>0</v>
      </c>
      <c r="AA20" s="101">
        <f t="shared" si="9"/>
        <v>0</v>
      </c>
      <c r="AB20" s="101">
        <f t="shared" si="9"/>
        <v>0</v>
      </c>
      <c r="AC20" s="101">
        <f t="shared" si="9"/>
        <v>0</v>
      </c>
      <c r="AD20" s="101">
        <f t="shared" si="9"/>
        <v>0</v>
      </c>
      <c r="AE20" s="101">
        <f t="shared" si="9"/>
        <v>0</v>
      </c>
      <c r="AF20" s="101">
        <f t="shared" si="9"/>
        <v>0</v>
      </c>
      <c r="AG20" s="101">
        <f t="shared" si="9"/>
        <v>0</v>
      </c>
      <c r="AH20" s="101">
        <f t="shared" si="9"/>
        <v>0</v>
      </c>
      <c r="AI20" s="101">
        <f t="shared" si="9"/>
        <v>0</v>
      </c>
      <c r="AJ20" s="101">
        <f t="shared" si="9"/>
        <v>0</v>
      </c>
      <c r="AK20" s="101">
        <f t="shared" si="9"/>
        <v>0</v>
      </c>
      <c r="AL20" s="101">
        <f t="shared" si="9"/>
        <v>0</v>
      </c>
      <c r="AM20" s="101">
        <f t="shared" si="9"/>
        <v>0</v>
      </c>
      <c r="AN20" s="101">
        <f t="shared" si="9"/>
        <v>0</v>
      </c>
      <c r="AO20" s="101">
        <f t="shared" si="9"/>
        <v>0</v>
      </c>
      <c r="AP20" s="101">
        <f t="shared" si="9"/>
        <v>0</v>
      </c>
      <c r="AQ20" s="101">
        <f t="shared" si="9"/>
        <v>0</v>
      </c>
      <c r="AR20" s="101">
        <f t="shared" si="9"/>
        <v>0</v>
      </c>
      <c r="AS20" s="101">
        <f t="shared" si="9"/>
        <v>51</v>
      </c>
      <c r="AT20" s="67"/>
      <c r="AU20" s="13" t="str">
        <f>IF(AH17+AH18=AH16," ","GRESEALA")</f>
        <v xml:space="preserve"> </v>
      </c>
      <c r="AV20" s="13" t="str">
        <f>IF(AI17+AI18=AI16," ","GRESEALA")</f>
        <v xml:space="preserve"> </v>
      </c>
      <c r="AW20" s="13" t="str">
        <f>IF(AJ17+AJ18=AJ16," ","GRESEALA")</f>
        <v xml:space="preserve"> </v>
      </c>
      <c r="AX20" s="13" t="str">
        <f>IF(AK17+AK18=AK16," ","GRESEALA")</f>
        <v xml:space="preserve"> </v>
      </c>
      <c r="AY20" s="13" t="str">
        <f>IF(AL17+AL18=AL16," ","GRESEALA")</f>
        <v xml:space="preserve"> </v>
      </c>
      <c r="AZ20" s="13" t="str">
        <f t="shared" ref="AZ20:BA20" si="11">IF(AR17+AR18=AR16," ","GRESEALA")</f>
        <v xml:space="preserve"> </v>
      </c>
      <c r="BA20" s="13" t="str">
        <f t="shared" si="11"/>
        <v xml:space="preserve"> </v>
      </c>
      <c r="BB20" s="13" t="str">
        <f>IF(E16+F16=D16," ","GRESEALA")</f>
        <v xml:space="preserve"> </v>
      </c>
      <c r="BC20" s="13" t="str">
        <f>IF(G16+K16+I16+L16+M16=D16," ","GRESEALA")</f>
        <v xml:space="preserve"> </v>
      </c>
      <c r="BD20" s="13" t="str">
        <f>IF(O16+P16=D16," ","GRESEALA")</f>
        <v xml:space="preserve"> </v>
      </c>
      <c r="BE20" s="13" t="str">
        <f>IF(Q16+S16+T16+U16+V16+W16=D16," ","GRESEALA")</f>
        <v xml:space="preserve"> </v>
      </c>
      <c r="BF20" s="13" t="str">
        <f>IF(X16+Y16+Z16=D16," ","GRESEALA")</f>
        <v xml:space="preserve"> </v>
      </c>
      <c r="BG20" s="13" t="str">
        <f>IF(AA16+AC16+AE16+AF16+AG16+AH16+AI16+AJ16+AK16+AL16+AM16+AN16+AO16+AP16+AQ16+AR16+AS16&gt;=D16," ","GRESEALA")</f>
        <v xml:space="preserve"> </v>
      </c>
      <c r="BH20" s="13" t="str">
        <f>IF(AS16&lt;=D16," ","GRESEALA")</f>
        <v xml:space="preserve"> </v>
      </c>
      <c r="BI20" s="13" t="str">
        <f>IF(H16&lt;=G16," ","GRESEALA")</f>
        <v xml:space="preserve"> </v>
      </c>
      <c r="BJ20" s="13" t="str">
        <f>IF(E21+E22=E20," ","GRESEALA")</f>
        <v xml:space="preserve"> </v>
      </c>
      <c r="BK20" s="13" t="str">
        <f>IF(F21+F22=F20," ","GRESEALA")</f>
        <v xml:space="preserve"> </v>
      </c>
    </row>
    <row r="21" spans="2:64" s="24" customFormat="1" ht="38.25" customHeight="1" x14ac:dyDescent="0.35">
      <c r="B21" s="23" t="s">
        <v>60</v>
      </c>
      <c r="C21" s="80" t="s">
        <v>61</v>
      </c>
      <c r="D21" s="126">
        <f t="shared" si="1"/>
        <v>46</v>
      </c>
      <c r="E21" s="103">
        <v>21</v>
      </c>
      <c r="F21" s="103">
        <v>25</v>
      </c>
      <c r="G21" s="104">
        <v>0</v>
      </c>
      <c r="H21" s="104">
        <v>0</v>
      </c>
      <c r="I21" s="104">
        <v>0</v>
      </c>
      <c r="J21" s="104">
        <v>0</v>
      </c>
      <c r="K21" s="104">
        <v>0</v>
      </c>
      <c r="L21" s="104">
        <v>0</v>
      </c>
      <c r="M21" s="103">
        <v>46</v>
      </c>
      <c r="N21" s="103">
        <v>20</v>
      </c>
      <c r="O21" s="103">
        <v>18</v>
      </c>
      <c r="P21" s="103">
        <v>28</v>
      </c>
      <c r="Q21" s="103">
        <v>2</v>
      </c>
      <c r="R21" s="103">
        <v>0</v>
      </c>
      <c r="S21" s="103">
        <v>10</v>
      </c>
      <c r="T21" s="103">
        <v>11</v>
      </c>
      <c r="U21" s="103">
        <v>19</v>
      </c>
      <c r="V21" s="103">
        <v>1</v>
      </c>
      <c r="W21" s="103">
        <v>3</v>
      </c>
      <c r="X21" s="103">
        <v>38</v>
      </c>
      <c r="Y21" s="103">
        <v>8</v>
      </c>
      <c r="Z21" s="103">
        <v>0</v>
      </c>
      <c r="AA21" s="103">
        <v>0</v>
      </c>
      <c r="AB21" s="103">
        <v>0</v>
      </c>
      <c r="AC21" s="103">
        <v>0</v>
      </c>
      <c r="AD21" s="103">
        <v>0</v>
      </c>
      <c r="AE21" s="103">
        <v>0</v>
      </c>
      <c r="AF21" s="103">
        <v>0</v>
      </c>
      <c r="AG21" s="103">
        <v>0</v>
      </c>
      <c r="AH21" s="103">
        <v>0</v>
      </c>
      <c r="AI21" s="103">
        <v>0</v>
      </c>
      <c r="AJ21" s="103">
        <v>0</v>
      </c>
      <c r="AK21" s="103">
        <v>0</v>
      </c>
      <c r="AL21" s="103">
        <v>0</v>
      </c>
      <c r="AM21" s="103">
        <v>0</v>
      </c>
      <c r="AN21" s="103">
        <v>0</v>
      </c>
      <c r="AO21" s="103">
        <v>0</v>
      </c>
      <c r="AP21" s="103">
        <v>0</v>
      </c>
      <c r="AQ21" s="103">
        <v>0</v>
      </c>
      <c r="AR21" s="103">
        <v>0</v>
      </c>
      <c r="AS21" s="103">
        <v>46</v>
      </c>
      <c r="AT21" s="67"/>
      <c r="AU21" s="13" t="str">
        <f>IF(G21+G22=G20," ","GRESEALA")</f>
        <v xml:space="preserve"> </v>
      </c>
      <c r="AV21" s="13" t="str">
        <f>IF(H21+H22=H20," ","GRESEALA")</f>
        <v xml:space="preserve"> </v>
      </c>
      <c r="AW21" s="13" t="str">
        <f t="shared" ref="AW21:BC21" si="12">IF(K21+K22=K20," ","GRESEALA")</f>
        <v xml:space="preserve"> </v>
      </c>
      <c r="AX21" s="13" t="str">
        <f t="shared" si="12"/>
        <v xml:space="preserve"> </v>
      </c>
      <c r="AY21" s="13" t="str">
        <f t="shared" si="12"/>
        <v xml:space="preserve"> </v>
      </c>
      <c r="AZ21" s="13" t="str">
        <f t="shared" si="12"/>
        <v xml:space="preserve"> </v>
      </c>
      <c r="BA21" s="13" t="str">
        <f t="shared" si="12"/>
        <v xml:space="preserve"> </v>
      </c>
      <c r="BB21" s="13" t="str">
        <f t="shared" si="12"/>
        <v xml:space="preserve"> </v>
      </c>
      <c r="BC21" s="13" t="str">
        <f t="shared" si="12"/>
        <v xml:space="preserve"> </v>
      </c>
      <c r="BD21" s="13" t="str">
        <f t="shared" ref="BD21:BK21" si="13">IF(S21+S22=S20," ","GRESEALA")</f>
        <v xml:space="preserve"> </v>
      </c>
      <c r="BE21" s="13" t="str">
        <f t="shared" si="13"/>
        <v xml:space="preserve"> </v>
      </c>
      <c r="BF21" s="13" t="str">
        <f t="shared" si="13"/>
        <v xml:space="preserve"> </v>
      </c>
      <c r="BG21" s="13" t="str">
        <f t="shared" si="13"/>
        <v xml:space="preserve"> </v>
      </c>
      <c r="BH21" s="13" t="str">
        <f t="shared" si="13"/>
        <v xml:space="preserve"> </v>
      </c>
      <c r="BI21" s="13" t="str">
        <f t="shared" si="13"/>
        <v xml:space="preserve"> </v>
      </c>
      <c r="BJ21" s="13" t="str">
        <f t="shared" si="13"/>
        <v xml:space="preserve"> </v>
      </c>
      <c r="BK21" s="13" t="str">
        <f t="shared" si="13"/>
        <v xml:space="preserve"> </v>
      </c>
    </row>
    <row r="22" spans="2:64" s="24" customFormat="1" ht="42" customHeight="1" x14ac:dyDescent="0.35">
      <c r="B22" s="23" t="s">
        <v>62</v>
      </c>
      <c r="C22" s="80" t="s">
        <v>63</v>
      </c>
      <c r="D22" s="126">
        <f t="shared" si="1"/>
        <v>5</v>
      </c>
      <c r="E22" s="103">
        <v>2</v>
      </c>
      <c r="F22" s="103">
        <v>3</v>
      </c>
      <c r="G22" s="104">
        <v>0</v>
      </c>
      <c r="H22" s="104">
        <v>0</v>
      </c>
      <c r="I22" s="104">
        <v>0</v>
      </c>
      <c r="J22" s="104">
        <v>0</v>
      </c>
      <c r="K22" s="104">
        <v>0</v>
      </c>
      <c r="L22" s="104">
        <v>0</v>
      </c>
      <c r="M22" s="103">
        <v>5</v>
      </c>
      <c r="N22" s="103">
        <v>3</v>
      </c>
      <c r="O22" s="103">
        <v>2</v>
      </c>
      <c r="P22" s="103">
        <v>3</v>
      </c>
      <c r="Q22" s="103">
        <v>0</v>
      </c>
      <c r="R22" s="103">
        <v>0</v>
      </c>
      <c r="S22" s="103">
        <v>2</v>
      </c>
      <c r="T22" s="103">
        <v>1</v>
      </c>
      <c r="U22" s="103">
        <v>2</v>
      </c>
      <c r="V22" s="103">
        <v>0</v>
      </c>
      <c r="W22" s="103">
        <v>0</v>
      </c>
      <c r="X22" s="103">
        <v>2</v>
      </c>
      <c r="Y22" s="103">
        <v>3</v>
      </c>
      <c r="Z22" s="103">
        <v>0</v>
      </c>
      <c r="AA22" s="103">
        <v>0</v>
      </c>
      <c r="AB22" s="103">
        <v>0</v>
      </c>
      <c r="AC22" s="103">
        <v>0</v>
      </c>
      <c r="AD22" s="103">
        <v>0</v>
      </c>
      <c r="AE22" s="103">
        <v>0</v>
      </c>
      <c r="AF22" s="103">
        <v>0</v>
      </c>
      <c r="AG22" s="103">
        <v>0</v>
      </c>
      <c r="AH22" s="103">
        <v>0</v>
      </c>
      <c r="AI22" s="103">
        <v>0</v>
      </c>
      <c r="AJ22" s="103">
        <v>0</v>
      </c>
      <c r="AK22" s="103">
        <v>0</v>
      </c>
      <c r="AL22" s="103">
        <v>0</v>
      </c>
      <c r="AM22" s="103">
        <v>0</v>
      </c>
      <c r="AN22" s="103">
        <v>0</v>
      </c>
      <c r="AO22" s="103">
        <v>0</v>
      </c>
      <c r="AP22" s="103">
        <v>0</v>
      </c>
      <c r="AQ22" s="103">
        <v>0</v>
      </c>
      <c r="AR22" s="103">
        <v>0</v>
      </c>
      <c r="AS22" s="103">
        <v>5</v>
      </c>
      <c r="AT22" s="67"/>
      <c r="AU22" s="13" t="str">
        <f t="shared" ref="AU22:BF22" si="14">IF(AA21+AA22=AA20," ","GRESEALA")</f>
        <v xml:space="preserve"> </v>
      </c>
      <c r="AV22" s="13" t="str">
        <f t="shared" si="14"/>
        <v xml:space="preserve"> </v>
      </c>
      <c r="AW22" s="13" t="str">
        <f t="shared" si="14"/>
        <v xml:space="preserve"> </v>
      </c>
      <c r="AX22" s="13" t="str">
        <f t="shared" si="14"/>
        <v xml:space="preserve"> </v>
      </c>
      <c r="AY22" s="13" t="str">
        <f t="shared" si="14"/>
        <v xml:space="preserve"> </v>
      </c>
      <c r="AZ22" s="13" t="str">
        <f t="shared" si="14"/>
        <v xml:space="preserve"> </v>
      </c>
      <c r="BA22" s="13" t="str">
        <f t="shared" si="14"/>
        <v xml:space="preserve"> </v>
      </c>
      <c r="BB22" s="13" t="str">
        <f t="shared" si="14"/>
        <v xml:space="preserve"> </v>
      </c>
      <c r="BC22" s="13" t="str">
        <f t="shared" si="14"/>
        <v xml:space="preserve"> </v>
      </c>
      <c r="BD22" s="13" t="str">
        <f t="shared" si="14"/>
        <v xml:space="preserve"> </v>
      </c>
      <c r="BE22" s="13" t="str">
        <f t="shared" si="14"/>
        <v xml:space="preserve"> </v>
      </c>
      <c r="BF22" s="13" t="str">
        <f t="shared" si="14"/>
        <v xml:space="preserve"> </v>
      </c>
      <c r="BG22" s="13" t="str">
        <f t="shared" ref="BG22:BH22" si="15">IF(AR21+AR22=AR20," ","GRESEALA")</f>
        <v xml:space="preserve"> </v>
      </c>
      <c r="BH22" s="13" t="str">
        <f t="shared" si="15"/>
        <v xml:space="preserve"> </v>
      </c>
      <c r="BI22" s="13" t="str">
        <f>IF(E20+F20=D20," ","GRESEALA")</f>
        <v xml:space="preserve"> </v>
      </c>
      <c r="BJ22" s="13" t="str">
        <f>IF(G20+I20+K20+L20+M20=D20," ","GRESEALA")</f>
        <v xml:space="preserve"> </v>
      </c>
      <c r="BK22" s="13" t="str">
        <f>IF(O20+P20=D20," ","GRESEALA")</f>
        <v xml:space="preserve"> </v>
      </c>
    </row>
    <row r="23" spans="2:64" s="24" customFormat="1" ht="39" customHeight="1" x14ac:dyDescent="0.35">
      <c r="B23" s="16" t="s">
        <v>64</v>
      </c>
      <c r="C23" s="79" t="s">
        <v>65</v>
      </c>
      <c r="D23" s="93">
        <f t="shared" si="1"/>
        <v>0</v>
      </c>
      <c r="E23" s="101">
        <f>E24+E25</f>
        <v>0</v>
      </c>
      <c r="F23" s="101">
        <f t="shared" ref="F23:AS23" si="16">F24+F25</f>
        <v>0</v>
      </c>
      <c r="G23" s="101">
        <f t="shared" si="16"/>
        <v>0</v>
      </c>
      <c r="H23" s="101">
        <f>H24+H25</f>
        <v>0</v>
      </c>
      <c r="I23" s="101">
        <f t="shared" ref="I23:J23" si="17">I24+I25</f>
        <v>0</v>
      </c>
      <c r="J23" s="101">
        <f t="shared" si="17"/>
        <v>0</v>
      </c>
      <c r="K23" s="101">
        <f t="shared" si="16"/>
        <v>0</v>
      </c>
      <c r="L23" s="101">
        <f t="shared" si="16"/>
        <v>0</v>
      </c>
      <c r="M23" s="101">
        <f t="shared" si="16"/>
        <v>0</v>
      </c>
      <c r="N23" s="101">
        <f t="shared" si="16"/>
        <v>0</v>
      </c>
      <c r="O23" s="101">
        <f t="shared" si="16"/>
        <v>0</v>
      </c>
      <c r="P23" s="101">
        <f t="shared" si="16"/>
        <v>0</v>
      </c>
      <c r="Q23" s="101">
        <f t="shared" si="16"/>
        <v>0</v>
      </c>
      <c r="R23" s="101">
        <f t="shared" si="16"/>
        <v>0</v>
      </c>
      <c r="S23" s="101">
        <f t="shared" si="16"/>
        <v>0</v>
      </c>
      <c r="T23" s="101">
        <f t="shared" si="16"/>
        <v>0</v>
      </c>
      <c r="U23" s="101">
        <f t="shared" si="16"/>
        <v>0</v>
      </c>
      <c r="V23" s="101">
        <f t="shared" si="16"/>
        <v>0</v>
      </c>
      <c r="W23" s="101">
        <f t="shared" si="16"/>
        <v>0</v>
      </c>
      <c r="X23" s="101">
        <f t="shared" si="16"/>
        <v>0</v>
      </c>
      <c r="Y23" s="101">
        <f t="shared" si="16"/>
        <v>0</v>
      </c>
      <c r="Z23" s="101">
        <f t="shared" si="16"/>
        <v>0</v>
      </c>
      <c r="AA23" s="101">
        <f t="shared" si="16"/>
        <v>0</v>
      </c>
      <c r="AB23" s="101">
        <f t="shared" si="16"/>
        <v>0</v>
      </c>
      <c r="AC23" s="101">
        <f t="shared" si="16"/>
        <v>0</v>
      </c>
      <c r="AD23" s="101">
        <f t="shared" si="16"/>
        <v>0</v>
      </c>
      <c r="AE23" s="101">
        <f t="shared" si="16"/>
        <v>0</v>
      </c>
      <c r="AF23" s="101">
        <f t="shared" si="16"/>
        <v>0</v>
      </c>
      <c r="AG23" s="101">
        <f t="shared" si="16"/>
        <v>0</v>
      </c>
      <c r="AH23" s="101">
        <f t="shared" si="16"/>
        <v>0</v>
      </c>
      <c r="AI23" s="101">
        <f t="shared" si="16"/>
        <v>0</v>
      </c>
      <c r="AJ23" s="101">
        <f t="shared" si="16"/>
        <v>0</v>
      </c>
      <c r="AK23" s="101">
        <f t="shared" si="16"/>
        <v>0</v>
      </c>
      <c r="AL23" s="101">
        <f t="shared" si="16"/>
        <v>0</v>
      </c>
      <c r="AM23" s="101">
        <f t="shared" si="16"/>
        <v>0</v>
      </c>
      <c r="AN23" s="101">
        <f t="shared" si="16"/>
        <v>0</v>
      </c>
      <c r="AO23" s="101">
        <f t="shared" si="16"/>
        <v>0</v>
      </c>
      <c r="AP23" s="101">
        <f t="shared" si="16"/>
        <v>0</v>
      </c>
      <c r="AQ23" s="101">
        <f t="shared" si="16"/>
        <v>0</v>
      </c>
      <c r="AR23" s="101">
        <f t="shared" si="16"/>
        <v>0</v>
      </c>
      <c r="AS23" s="101">
        <f t="shared" si="16"/>
        <v>0</v>
      </c>
      <c r="AT23" s="67"/>
      <c r="AU23" s="13" t="str">
        <f>IF(Q20+S20+T20+U20+V20+W20=D20," ","GRESEALA")</f>
        <v xml:space="preserve"> </v>
      </c>
      <c r="AV23" s="13" t="str">
        <f>IF(X20+Y20+Z20=D20," ","GRESEALA")</f>
        <v xml:space="preserve"> </v>
      </c>
      <c r="AW23" s="13" t="str">
        <f>IF(AA20+AC20+AE20+AF20+AG20+AH20+AI20+AJ20+AK20+AL20+AR20+AS20&gt;=D20," ","GRESEALA")</f>
        <v xml:space="preserve"> </v>
      </c>
      <c r="AX23" s="13" t="str">
        <f>IF(AS20&gt;=D20," ","GRESEALA")</f>
        <v xml:space="preserve"> </v>
      </c>
      <c r="AY23" s="13" t="str">
        <f>IF(H20&gt;=G20," ","GRESEALA")</f>
        <v xml:space="preserve"> </v>
      </c>
      <c r="AZ23" s="13" t="str">
        <f>IF(E24+E25=E23," ","GRESEALA")</f>
        <v xml:space="preserve"> </v>
      </c>
      <c r="BA23" s="13" t="str">
        <f>IF(F24+F25=F23," ","GRESEALA")</f>
        <v xml:space="preserve"> </v>
      </c>
      <c r="BB23" s="13" t="str">
        <f>IF(G24+G25=G23," ","GRESEALA")</f>
        <v xml:space="preserve"> </v>
      </c>
      <c r="BC23" s="13" t="str">
        <f>IF(H24+H25=H23," ","GRESEALA")</f>
        <v xml:space="preserve"> </v>
      </c>
      <c r="BD23" s="13" t="str">
        <f t="shared" ref="BD23:BJ23" si="18">IF(K24+K25=K23," ","GRESEALA")</f>
        <v xml:space="preserve"> </v>
      </c>
      <c r="BE23" s="13" t="str">
        <f t="shared" si="18"/>
        <v xml:space="preserve"> </v>
      </c>
      <c r="BF23" s="13" t="str">
        <f t="shared" si="18"/>
        <v xml:space="preserve"> </v>
      </c>
      <c r="BG23" s="13" t="str">
        <f t="shared" si="18"/>
        <v xml:space="preserve"> </v>
      </c>
      <c r="BH23" s="13" t="str">
        <f t="shared" si="18"/>
        <v xml:space="preserve"> </v>
      </c>
      <c r="BI23" s="13" t="str">
        <f t="shared" si="18"/>
        <v xml:space="preserve"> </v>
      </c>
      <c r="BJ23" s="13" t="str">
        <f t="shared" si="18"/>
        <v xml:space="preserve"> </v>
      </c>
      <c r="BK23" s="13" t="str">
        <f t="shared" ref="BK23" si="19">IF(S24+S25=S23," ","GRESEALA")</f>
        <v xml:space="preserve"> </v>
      </c>
    </row>
    <row r="24" spans="2:64" s="24" customFormat="1" ht="42.75" customHeight="1" x14ac:dyDescent="0.35">
      <c r="B24" s="23" t="s">
        <v>66</v>
      </c>
      <c r="C24" s="80" t="s">
        <v>67</v>
      </c>
      <c r="D24" s="103">
        <f t="shared" si="1"/>
        <v>0</v>
      </c>
      <c r="E24" s="103">
        <v>0</v>
      </c>
      <c r="F24" s="103">
        <v>0</v>
      </c>
      <c r="G24" s="103">
        <v>0</v>
      </c>
      <c r="H24" s="103">
        <v>0</v>
      </c>
      <c r="I24" s="103">
        <v>0</v>
      </c>
      <c r="J24" s="103">
        <v>0</v>
      </c>
      <c r="K24" s="103">
        <v>0</v>
      </c>
      <c r="L24" s="103">
        <v>0</v>
      </c>
      <c r="M24" s="103">
        <v>0</v>
      </c>
      <c r="N24" s="103">
        <v>0</v>
      </c>
      <c r="O24" s="103">
        <v>0</v>
      </c>
      <c r="P24" s="103">
        <v>0</v>
      </c>
      <c r="Q24" s="103">
        <v>0</v>
      </c>
      <c r="R24" s="103">
        <v>0</v>
      </c>
      <c r="S24" s="103">
        <v>0</v>
      </c>
      <c r="T24" s="103">
        <v>0</v>
      </c>
      <c r="U24" s="103">
        <v>0</v>
      </c>
      <c r="V24" s="103">
        <v>0</v>
      </c>
      <c r="W24" s="103">
        <v>0</v>
      </c>
      <c r="X24" s="103">
        <v>0</v>
      </c>
      <c r="Y24" s="103">
        <v>0</v>
      </c>
      <c r="Z24" s="103">
        <v>0</v>
      </c>
      <c r="AA24" s="103">
        <v>0</v>
      </c>
      <c r="AB24" s="103">
        <v>0</v>
      </c>
      <c r="AC24" s="103">
        <v>0</v>
      </c>
      <c r="AD24" s="103">
        <v>0</v>
      </c>
      <c r="AE24" s="103">
        <v>0</v>
      </c>
      <c r="AF24" s="103">
        <v>0</v>
      </c>
      <c r="AG24" s="103">
        <v>0</v>
      </c>
      <c r="AH24" s="103">
        <v>0</v>
      </c>
      <c r="AI24" s="103">
        <v>0</v>
      </c>
      <c r="AJ24" s="103">
        <v>0</v>
      </c>
      <c r="AK24" s="103">
        <v>0</v>
      </c>
      <c r="AL24" s="103">
        <v>0</v>
      </c>
      <c r="AM24" s="103">
        <v>0</v>
      </c>
      <c r="AN24" s="103">
        <v>0</v>
      </c>
      <c r="AO24" s="103">
        <v>0</v>
      </c>
      <c r="AP24" s="103">
        <v>0</v>
      </c>
      <c r="AQ24" s="103">
        <v>0</v>
      </c>
      <c r="AR24" s="103">
        <v>0</v>
      </c>
      <c r="AS24" s="103">
        <v>0</v>
      </c>
      <c r="AT24" s="67"/>
      <c r="AU24" s="13" t="str">
        <f t="shared" ref="AU24:BK24" si="20">IF(T24+T25=T23," ","GRESEALA")</f>
        <v xml:space="preserve"> </v>
      </c>
      <c r="AV24" s="13" t="str">
        <f t="shared" si="20"/>
        <v xml:space="preserve"> </v>
      </c>
      <c r="AW24" s="13" t="str">
        <f t="shared" si="20"/>
        <v xml:space="preserve"> </v>
      </c>
      <c r="AX24" s="13" t="str">
        <f t="shared" si="20"/>
        <v xml:space="preserve"> </v>
      </c>
      <c r="AY24" s="13" t="str">
        <f t="shared" si="20"/>
        <v xml:space="preserve"> </v>
      </c>
      <c r="AZ24" s="13" t="str">
        <f t="shared" si="20"/>
        <v xml:space="preserve"> </v>
      </c>
      <c r="BA24" s="13" t="str">
        <f t="shared" si="20"/>
        <v xml:space="preserve"> </v>
      </c>
      <c r="BB24" s="13" t="str">
        <f t="shared" si="20"/>
        <v xml:space="preserve"> </v>
      </c>
      <c r="BC24" s="13" t="str">
        <f t="shared" si="20"/>
        <v xml:space="preserve"> </v>
      </c>
      <c r="BD24" s="13" t="str">
        <f t="shared" si="20"/>
        <v xml:space="preserve"> </v>
      </c>
      <c r="BE24" s="13" t="str">
        <f t="shared" si="20"/>
        <v xml:space="preserve"> </v>
      </c>
      <c r="BF24" s="13" t="str">
        <f t="shared" si="20"/>
        <v xml:space="preserve"> </v>
      </c>
      <c r="BG24" s="13" t="str">
        <f t="shared" si="20"/>
        <v xml:space="preserve"> </v>
      </c>
      <c r="BH24" s="13" t="str">
        <f t="shared" si="20"/>
        <v xml:space="preserve"> </v>
      </c>
      <c r="BI24" s="13" t="str">
        <f t="shared" si="20"/>
        <v xml:space="preserve"> </v>
      </c>
      <c r="BJ24" s="13" t="str">
        <f t="shared" si="20"/>
        <v xml:space="preserve"> </v>
      </c>
      <c r="BK24" s="13" t="str">
        <f t="shared" si="20"/>
        <v xml:space="preserve"> </v>
      </c>
    </row>
    <row r="25" spans="2:64" s="24" customFormat="1" ht="40.5" customHeight="1" x14ac:dyDescent="0.35">
      <c r="B25" s="23" t="s">
        <v>68</v>
      </c>
      <c r="C25" s="80" t="s">
        <v>69</v>
      </c>
      <c r="D25" s="103">
        <f t="shared" si="1"/>
        <v>0</v>
      </c>
      <c r="E25" s="103">
        <v>0</v>
      </c>
      <c r="F25" s="103">
        <v>0</v>
      </c>
      <c r="G25" s="103">
        <v>0</v>
      </c>
      <c r="H25" s="103">
        <v>0</v>
      </c>
      <c r="I25" s="103">
        <v>0</v>
      </c>
      <c r="J25" s="103">
        <v>0</v>
      </c>
      <c r="K25" s="103">
        <v>0</v>
      </c>
      <c r="L25" s="103">
        <v>0</v>
      </c>
      <c r="M25" s="103">
        <v>0</v>
      </c>
      <c r="N25" s="103">
        <v>0</v>
      </c>
      <c r="O25" s="103">
        <v>0</v>
      </c>
      <c r="P25" s="103">
        <v>0</v>
      </c>
      <c r="Q25" s="103">
        <v>0</v>
      </c>
      <c r="R25" s="103">
        <v>0</v>
      </c>
      <c r="S25" s="103">
        <v>0</v>
      </c>
      <c r="T25" s="103">
        <v>0</v>
      </c>
      <c r="U25" s="103">
        <v>0</v>
      </c>
      <c r="V25" s="103">
        <v>0</v>
      </c>
      <c r="W25" s="103">
        <v>0</v>
      </c>
      <c r="X25" s="103">
        <v>0</v>
      </c>
      <c r="Y25" s="103">
        <v>0</v>
      </c>
      <c r="Z25" s="103">
        <v>0</v>
      </c>
      <c r="AA25" s="103">
        <v>0</v>
      </c>
      <c r="AB25" s="103">
        <v>0</v>
      </c>
      <c r="AC25" s="103">
        <v>0</v>
      </c>
      <c r="AD25" s="103">
        <v>0</v>
      </c>
      <c r="AE25" s="103">
        <v>0</v>
      </c>
      <c r="AF25" s="103"/>
      <c r="AG25" s="103">
        <v>0</v>
      </c>
      <c r="AH25" s="103">
        <v>0</v>
      </c>
      <c r="AI25" s="103">
        <v>0</v>
      </c>
      <c r="AJ25" s="103">
        <v>0</v>
      </c>
      <c r="AK25" s="103">
        <v>0</v>
      </c>
      <c r="AL25" s="103">
        <v>0</v>
      </c>
      <c r="AM25" s="103">
        <v>0</v>
      </c>
      <c r="AN25" s="103">
        <v>0</v>
      </c>
      <c r="AO25" s="103">
        <v>0</v>
      </c>
      <c r="AP25" s="103">
        <v>0</v>
      </c>
      <c r="AQ25" s="103">
        <v>0</v>
      </c>
      <c r="AR25" s="103">
        <v>0</v>
      </c>
      <c r="AS25" s="103">
        <v>0</v>
      </c>
      <c r="AT25" s="67"/>
      <c r="AU25" s="13" t="str">
        <f>IF(AK24+AK25=AK23," ","GRESEALA")</f>
        <v xml:space="preserve"> </v>
      </c>
      <c r="AV25" s="13" t="str">
        <f>IF(AL24+AL25=AL23," ","GRESEALA")</f>
        <v xml:space="preserve"> </v>
      </c>
      <c r="AW25" s="13" t="str">
        <f>IF(AR24+AR25=AR23," ","GRESEALA")</f>
        <v xml:space="preserve"> </v>
      </c>
      <c r="AX25" s="13" t="str">
        <f>IF(AS24+AS25=AS23," ","GRESEALA")</f>
        <v xml:space="preserve"> </v>
      </c>
      <c r="AY25" s="13" t="str">
        <f>IF(E23+F23=D23," ","GRESEALA")</f>
        <v xml:space="preserve"> </v>
      </c>
      <c r="AZ25" s="13" t="str">
        <f>IF(G23+K23+I23+L23+M23=D23," ","GRESEALA")</f>
        <v xml:space="preserve"> </v>
      </c>
      <c r="BA25" s="13" t="str">
        <f>IF(O23+P23=D23," ","GRESEALA")</f>
        <v xml:space="preserve"> </v>
      </c>
      <c r="BB25" s="13" t="str">
        <f>IF(Q23+S23+T23+U23+V23+W23=D23," ","GRESEALA")</f>
        <v xml:space="preserve"> </v>
      </c>
      <c r="BC25" s="13" t="str">
        <f>IF(X23+Y23+Z23=D23," ","GRESEALA")</f>
        <v xml:space="preserve"> </v>
      </c>
      <c r="BD25" s="13" t="str">
        <f>IF(AA23+AC23+AE23+AF23+AG23+AH23+AI23+AJ23+AK23+AL23+AM23+AN23+AO23+AP23+AQ23+AR23+AS23&gt;=D23," ","GRESEALA")</f>
        <v xml:space="preserve"> </v>
      </c>
      <c r="BE25" s="13" t="str">
        <f>IF(AS23&lt;=D23," ","GRESEALA")</f>
        <v xml:space="preserve"> </v>
      </c>
      <c r="BF25" s="13" t="str">
        <f>IF(H23&lt;=G23," ","GRESEALA")</f>
        <v xml:space="preserve"> </v>
      </c>
      <c r="BG25" s="13" t="str">
        <f>IF(E27+E28=E26," ","GRESEALA")</f>
        <v xml:space="preserve"> </v>
      </c>
      <c r="BH25" s="13" t="str">
        <f>IF(F27+F28=F26," ","GRESEALA")</f>
        <v xml:space="preserve"> </v>
      </c>
      <c r="BI25" s="13" t="str">
        <f>IF(G27+G28=G26," ","GRESEALA")</f>
        <v xml:space="preserve"> </v>
      </c>
      <c r="BJ25" s="13" t="str">
        <f>IF(H27+H28=H26," ","GRESEALA")</f>
        <v xml:space="preserve"> </v>
      </c>
      <c r="BK25" s="13" t="str">
        <f>IF(K27+K28=K26," ","GRESEALA")</f>
        <v xml:space="preserve"> </v>
      </c>
    </row>
    <row r="26" spans="2:64" s="24" customFormat="1" ht="57" customHeight="1" x14ac:dyDescent="0.35">
      <c r="B26" s="16" t="s">
        <v>70</v>
      </c>
      <c r="C26" s="79" t="s">
        <v>71</v>
      </c>
      <c r="D26" s="93">
        <f t="shared" si="1"/>
        <v>0</v>
      </c>
      <c r="E26" s="101">
        <f>E27+E28</f>
        <v>0</v>
      </c>
      <c r="F26" s="101">
        <f t="shared" ref="F26:AR26" si="21">F27+F28</f>
        <v>0</v>
      </c>
      <c r="G26" s="101">
        <f t="shared" si="21"/>
        <v>0</v>
      </c>
      <c r="H26" s="101">
        <f t="shared" si="21"/>
        <v>0</v>
      </c>
      <c r="I26" s="101">
        <f t="shared" si="21"/>
        <v>0</v>
      </c>
      <c r="J26" s="101">
        <f t="shared" si="21"/>
        <v>0</v>
      </c>
      <c r="K26" s="101">
        <f t="shared" si="21"/>
        <v>0</v>
      </c>
      <c r="L26" s="101">
        <f t="shared" si="21"/>
        <v>0</v>
      </c>
      <c r="M26" s="101">
        <f t="shared" si="21"/>
        <v>0</v>
      </c>
      <c r="N26" s="101">
        <f t="shared" si="21"/>
        <v>0</v>
      </c>
      <c r="O26" s="101">
        <f t="shared" si="21"/>
        <v>0</v>
      </c>
      <c r="P26" s="101">
        <f t="shared" si="21"/>
        <v>0</v>
      </c>
      <c r="Q26" s="101">
        <f t="shared" si="21"/>
        <v>0</v>
      </c>
      <c r="R26" s="101">
        <f t="shared" si="21"/>
        <v>0</v>
      </c>
      <c r="S26" s="101">
        <f t="shared" si="21"/>
        <v>0</v>
      </c>
      <c r="T26" s="101">
        <f t="shared" si="21"/>
        <v>0</v>
      </c>
      <c r="U26" s="101">
        <f t="shared" si="21"/>
        <v>0</v>
      </c>
      <c r="V26" s="101">
        <f t="shared" si="21"/>
        <v>0</v>
      </c>
      <c r="W26" s="101">
        <f t="shared" si="21"/>
        <v>0</v>
      </c>
      <c r="X26" s="101">
        <f t="shared" si="21"/>
        <v>0</v>
      </c>
      <c r="Y26" s="101">
        <f t="shared" si="21"/>
        <v>0</v>
      </c>
      <c r="Z26" s="101">
        <f t="shared" si="21"/>
        <v>0</v>
      </c>
      <c r="AA26" s="101">
        <f t="shared" si="21"/>
        <v>0</v>
      </c>
      <c r="AB26" s="101">
        <f t="shared" si="21"/>
        <v>0</v>
      </c>
      <c r="AC26" s="101">
        <f t="shared" si="21"/>
        <v>0</v>
      </c>
      <c r="AD26" s="101">
        <f t="shared" si="21"/>
        <v>0</v>
      </c>
      <c r="AE26" s="101">
        <f t="shared" si="21"/>
        <v>0</v>
      </c>
      <c r="AF26" s="101">
        <f t="shared" si="21"/>
        <v>0</v>
      </c>
      <c r="AG26" s="101">
        <f t="shared" si="21"/>
        <v>0</v>
      </c>
      <c r="AH26" s="101">
        <f t="shared" si="21"/>
        <v>0</v>
      </c>
      <c r="AI26" s="101">
        <f t="shared" si="21"/>
        <v>0</v>
      </c>
      <c r="AJ26" s="101">
        <f t="shared" si="21"/>
        <v>0</v>
      </c>
      <c r="AK26" s="101">
        <f t="shared" si="21"/>
        <v>0</v>
      </c>
      <c r="AL26" s="101">
        <f t="shared" si="21"/>
        <v>0</v>
      </c>
      <c r="AM26" s="101">
        <f t="shared" si="21"/>
        <v>0</v>
      </c>
      <c r="AN26" s="101">
        <f t="shared" si="21"/>
        <v>0</v>
      </c>
      <c r="AO26" s="101">
        <f t="shared" si="21"/>
        <v>0</v>
      </c>
      <c r="AP26" s="101">
        <f t="shared" si="21"/>
        <v>0</v>
      </c>
      <c r="AQ26" s="101">
        <f t="shared" si="21"/>
        <v>0</v>
      </c>
      <c r="AR26" s="101">
        <f t="shared" si="21"/>
        <v>0</v>
      </c>
      <c r="AS26" s="101">
        <f>AS27+AS28</f>
        <v>0</v>
      </c>
      <c r="AT26" s="67"/>
      <c r="AU26" s="13" t="str">
        <f t="shared" ref="AU26:AZ26" si="22">IF(L27+L28=L26," ","GRESEALA")</f>
        <v xml:space="preserve"> </v>
      </c>
      <c r="AV26" s="13" t="str">
        <f t="shared" si="22"/>
        <v xml:space="preserve"> </v>
      </c>
      <c r="AW26" s="13" t="str">
        <f t="shared" si="22"/>
        <v xml:space="preserve"> </v>
      </c>
      <c r="AX26" s="13" t="str">
        <f t="shared" si="22"/>
        <v xml:space="preserve"> </v>
      </c>
      <c r="AY26" s="13" t="str">
        <f t="shared" si="22"/>
        <v xml:space="preserve"> </v>
      </c>
      <c r="AZ26" s="13" t="str">
        <f t="shared" si="22"/>
        <v xml:space="preserve"> </v>
      </c>
      <c r="BA26" s="13" t="str">
        <f t="shared" ref="BA26:BK26" si="23">IF(S27+S28=S26," ","GRESEALA")</f>
        <v xml:space="preserve"> </v>
      </c>
      <c r="BB26" s="13" t="str">
        <f t="shared" si="23"/>
        <v xml:space="preserve"> </v>
      </c>
      <c r="BC26" s="13" t="str">
        <f t="shared" si="23"/>
        <v xml:space="preserve"> </v>
      </c>
      <c r="BD26" s="13" t="str">
        <f t="shared" si="23"/>
        <v xml:space="preserve"> </v>
      </c>
      <c r="BE26" s="13" t="str">
        <f t="shared" si="23"/>
        <v xml:space="preserve"> </v>
      </c>
      <c r="BF26" s="13" t="str">
        <f t="shared" si="23"/>
        <v xml:space="preserve"> </v>
      </c>
      <c r="BG26" s="13" t="str">
        <f t="shared" si="23"/>
        <v xml:space="preserve"> </v>
      </c>
      <c r="BH26" s="13" t="str">
        <f t="shared" si="23"/>
        <v xml:space="preserve"> </v>
      </c>
      <c r="BI26" s="13" t="str">
        <f t="shared" si="23"/>
        <v xml:space="preserve"> </v>
      </c>
      <c r="BJ26" s="13" t="str">
        <f t="shared" si="23"/>
        <v xml:space="preserve"> </v>
      </c>
      <c r="BK26" s="13" t="str">
        <f t="shared" si="23"/>
        <v xml:space="preserve"> </v>
      </c>
    </row>
    <row r="27" spans="2:64" s="24" customFormat="1" ht="37.5" customHeight="1" x14ac:dyDescent="0.35">
      <c r="B27" s="23" t="s">
        <v>72</v>
      </c>
      <c r="C27" s="80" t="s">
        <v>73</v>
      </c>
      <c r="D27" s="114">
        <f t="shared" si="1"/>
        <v>0</v>
      </c>
      <c r="E27" s="103">
        <v>0</v>
      </c>
      <c r="F27" s="103">
        <v>0</v>
      </c>
      <c r="G27" s="103">
        <v>0</v>
      </c>
      <c r="H27" s="103">
        <v>0</v>
      </c>
      <c r="I27" s="103">
        <v>0</v>
      </c>
      <c r="J27" s="103">
        <v>0</v>
      </c>
      <c r="K27" s="103">
        <v>0</v>
      </c>
      <c r="L27" s="103">
        <v>0</v>
      </c>
      <c r="M27" s="103">
        <v>0</v>
      </c>
      <c r="N27" s="103">
        <v>0</v>
      </c>
      <c r="O27" s="103">
        <v>0</v>
      </c>
      <c r="P27" s="103">
        <v>0</v>
      </c>
      <c r="Q27" s="103">
        <v>0</v>
      </c>
      <c r="R27" s="103">
        <v>0</v>
      </c>
      <c r="S27" s="103">
        <v>0</v>
      </c>
      <c r="T27" s="103">
        <v>0</v>
      </c>
      <c r="U27" s="103">
        <v>0</v>
      </c>
      <c r="V27" s="103">
        <v>0</v>
      </c>
      <c r="W27" s="103">
        <v>0</v>
      </c>
      <c r="X27" s="103">
        <v>0</v>
      </c>
      <c r="Y27" s="103">
        <v>0</v>
      </c>
      <c r="Z27" s="103">
        <v>0</v>
      </c>
      <c r="AA27" s="103">
        <v>0</v>
      </c>
      <c r="AB27" s="103">
        <v>0</v>
      </c>
      <c r="AC27" s="103">
        <v>0</v>
      </c>
      <c r="AD27" s="103">
        <v>0</v>
      </c>
      <c r="AE27" s="103">
        <v>0</v>
      </c>
      <c r="AF27" s="103">
        <v>0</v>
      </c>
      <c r="AG27" s="103">
        <v>0</v>
      </c>
      <c r="AH27" s="103">
        <v>0</v>
      </c>
      <c r="AI27" s="103">
        <v>0</v>
      </c>
      <c r="AJ27" s="103">
        <v>0</v>
      </c>
      <c r="AK27" s="103">
        <v>0</v>
      </c>
      <c r="AL27" s="103">
        <v>0</v>
      </c>
      <c r="AM27" s="103">
        <v>0</v>
      </c>
      <c r="AN27" s="103">
        <v>0</v>
      </c>
      <c r="AO27" s="103">
        <v>0</v>
      </c>
      <c r="AP27" s="103">
        <v>0</v>
      </c>
      <c r="AQ27" s="103">
        <v>0</v>
      </c>
      <c r="AR27" s="103">
        <v>0</v>
      </c>
      <c r="AS27" s="103">
        <v>0</v>
      </c>
      <c r="AT27" s="67"/>
      <c r="AU27" s="13" t="str">
        <f t="shared" ref="AU27:BC27" si="24">IF(AD27+AD28=AD26," ","GRESEALA")</f>
        <v xml:space="preserve"> </v>
      </c>
      <c r="AV27" s="13" t="str">
        <f t="shared" si="24"/>
        <v xml:space="preserve"> </v>
      </c>
      <c r="AW27" s="13" t="str">
        <f t="shared" si="24"/>
        <v xml:space="preserve"> </v>
      </c>
      <c r="AX27" s="13" t="str">
        <f t="shared" si="24"/>
        <v xml:space="preserve"> </v>
      </c>
      <c r="AY27" s="13" t="str">
        <f t="shared" si="24"/>
        <v xml:space="preserve"> </v>
      </c>
      <c r="AZ27" s="13" t="str">
        <f t="shared" si="24"/>
        <v xml:space="preserve"> </v>
      </c>
      <c r="BA27" s="13" t="str">
        <f t="shared" si="24"/>
        <v xml:space="preserve"> </v>
      </c>
      <c r="BB27" s="13" t="str">
        <f t="shared" si="24"/>
        <v xml:space="preserve"> </v>
      </c>
      <c r="BC27" s="13" t="str">
        <f t="shared" si="24"/>
        <v xml:space="preserve"> </v>
      </c>
      <c r="BD27" s="13" t="str">
        <f t="shared" ref="BD27:BE27" si="25">IF(AR27+AR28=AR26," ","GRESEALA")</f>
        <v xml:space="preserve"> </v>
      </c>
      <c r="BE27" s="13" t="str">
        <f t="shared" si="25"/>
        <v xml:space="preserve"> </v>
      </c>
      <c r="BF27" s="13" t="str">
        <f>IF(E26+F26=D26," ","GRESEALA")</f>
        <v xml:space="preserve"> </v>
      </c>
      <c r="BG27" s="13" t="str">
        <f>IF(G26+K26+I26+L26+M26=D26," ","GRESEALA")</f>
        <v xml:space="preserve"> </v>
      </c>
      <c r="BH27" s="13" t="str">
        <f>IF(O26+P26=D26," ","GRESEALA")</f>
        <v xml:space="preserve"> </v>
      </c>
      <c r="BI27" s="13" t="str">
        <f>IF(Q26+S26+T26+U26+V26+W26=D26," ","GRESEALA")</f>
        <v xml:space="preserve"> </v>
      </c>
      <c r="BJ27" s="13" t="str">
        <f>IF(X26+Y26+Z26=D26," ","GRESEALA")</f>
        <v xml:space="preserve"> </v>
      </c>
      <c r="BK27" s="13" t="str">
        <f>IF(AA26+AC26+AE26+AF26+AG26+AH26+AI26+AJ26+AK26+AL26+AM26+AN26+AO26+AP26+AQ26+AR26+AS26&gt;=D26," ","GRESEALA")</f>
        <v xml:space="preserve"> </v>
      </c>
    </row>
    <row r="28" spans="2:64" s="24" customFormat="1" ht="45.75" customHeight="1" x14ac:dyDescent="0.35">
      <c r="B28" s="23" t="s">
        <v>74</v>
      </c>
      <c r="C28" s="80" t="s">
        <v>75</v>
      </c>
      <c r="D28" s="114">
        <f t="shared" si="1"/>
        <v>0</v>
      </c>
      <c r="E28" s="103">
        <v>0</v>
      </c>
      <c r="F28" s="103">
        <v>0</v>
      </c>
      <c r="G28" s="103">
        <v>0</v>
      </c>
      <c r="H28" s="103">
        <v>0</v>
      </c>
      <c r="I28" s="103">
        <v>0</v>
      </c>
      <c r="J28" s="103">
        <v>0</v>
      </c>
      <c r="K28" s="103">
        <v>0</v>
      </c>
      <c r="L28" s="103">
        <v>0</v>
      </c>
      <c r="M28" s="103">
        <v>0</v>
      </c>
      <c r="N28" s="103">
        <v>0</v>
      </c>
      <c r="O28" s="103">
        <v>0</v>
      </c>
      <c r="P28" s="103">
        <v>0</v>
      </c>
      <c r="Q28" s="103">
        <v>0</v>
      </c>
      <c r="R28" s="103">
        <v>0</v>
      </c>
      <c r="S28" s="103">
        <v>0</v>
      </c>
      <c r="T28" s="103">
        <v>0</v>
      </c>
      <c r="U28" s="103">
        <v>0</v>
      </c>
      <c r="V28" s="103">
        <v>0</v>
      </c>
      <c r="W28" s="103">
        <v>0</v>
      </c>
      <c r="X28" s="103">
        <v>0</v>
      </c>
      <c r="Y28" s="103">
        <v>0</v>
      </c>
      <c r="Z28" s="103">
        <v>0</v>
      </c>
      <c r="AA28" s="103">
        <v>0</v>
      </c>
      <c r="AB28" s="103">
        <v>0</v>
      </c>
      <c r="AC28" s="103">
        <v>0</v>
      </c>
      <c r="AD28" s="103">
        <v>0</v>
      </c>
      <c r="AE28" s="103">
        <v>0</v>
      </c>
      <c r="AF28" s="103">
        <v>0</v>
      </c>
      <c r="AG28" s="103">
        <v>0</v>
      </c>
      <c r="AH28" s="103">
        <v>0</v>
      </c>
      <c r="AI28" s="103">
        <v>0</v>
      </c>
      <c r="AJ28" s="103">
        <v>0</v>
      </c>
      <c r="AK28" s="103">
        <v>0</v>
      </c>
      <c r="AL28" s="103">
        <v>0</v>
      </c>
      <c r="AM28" s="103">
        <v>0</v>
      </c>
      <c r="AN28" s="103">
        <v>0</v>
      </c>
      <c r="AO28" s="103">
        <v>0</v>
      </c>
      <c r="AP28" s="103">
        <v>0</v>
      </c>
      <c r="AQ28" s="103">
        <v>0</v>
      </c>
      <c r="AR28" s="103">
        <v>0</v>
      </c>
      <c r="AS28" s="103">
        <v>0</v>
      </c>
      <c r="AT28" s="67"/>
      <c r="AU28" s="13" t="str">
        <f>IF(AS26&lt;=D26," ","GRESEALA")</f>
        <v xml:space="preserve"> </v>
      </c>
      <c r="AV28" s="13" t="str">
        <f>IF(H26&lt;=G26," ","GRESEALA")</f>
        <v xml:space="preserve"> </v>
      </c>
      <c r="AW28" s="13" t="str">
        <f>IF(E30+E31=E29," ","GRESEALA")</f>
        <v xml:space="preserve"> </v>
      </c>
      <c r="AX28" s="13" t="str">
        <f>IF(F30+F31=F29," ","GRESEALA")</f>
        <v xml:space="preserve"> </v>
      </c>
      <c r="AY28" s="13" t="str">
        <f>IF(G30+G31=G29," ","GRESEALA")</f>
        <v xml:space="preserve"> </v>
      </c>
      <c r="AZ28" s="13" t="str">
        <f>IF(H30+H31=H29," ","GRESEALA")</f>
        <v xml:space="preserve"> </v>
      </c>
      <c r="BA28" s="13" t="str">
        <f t="shared" ref="BA28:BG28" si="26">IF(K30+K31=K29," ","GRESEALA")</f>
        <v xml:space="preserve"> </v>
      </c>
      <c r="BB28" s="13" t="str">
        <f t="shared" si="26"/>
        <v xml:space="preserve"> </v>
      </c>
      <c r="BC28" s="13" t="str">
        <f t="shared" si="26"/>
        <v xml:space="preserve"> </v>
      </c>
      <c r="BD28" s="13" t="str">
        <f t="shared" si="26"/>
        <v xml:space="preserve"> </v>
      </c>
      <c r="BE28" s="13" t="str">
        <f t="shared" si="26"/>
        <v xml:space="preserve"> </v>
      </c>
      <c r="BF28" s="13" t="str">
        <f t="shared" si="26"/>
        <v xml:space="preserve"> </v>
      </c>
      <c r="BG28" s="13" t="str">
        <f t="shared" si="26"/>
        <v xml:space="preserve"> </v>
      </c>
      <c r="BH28" s="13" t="str">
        <f t="shared" ref="BH28:BK28" si="27">IF(S30+S31=S29," ","GRESEALA")</f>
        <v xml:space="preserve"> </v>
      </c>
      <c r="BI28" s="13" t="str">
        <f t="shared" si="27"/>
        <v xml:space="preserve"> </v>
      </c>
      <c r="BJ28" s="13" t="str">
        <f t="shared" si="27"/>
        <v xml:space="preserve"> </v>
      </c>
      <c r="BK28" s="13" t="str">
        <f t="shared" si="27"/>
        <v xml:space="preserve"> </v>
      </c>
    </row>
    <row r="29" spans="2:64" s="24" customFormat="1" ht="41.25" customHeight="1" x14ac:dyDescent="0.35">
      <c r="B29" s="16" t="s">
        <v>76</v>
      </c>
      <c r="C29" s="79" t="s">
        <v>77</v>
      </c>
      <c r="D29" s="93">
        <f t="shared" si="1"/>
        <v>0</v>
      </c>
      <c r="E29" s="101">
        <f>E30+E31</f>
        <v>0</v>
      </c>
      <c r="F29" s="101">
        <f t="shared" ref="F29:AS29" si="28">F30+F31</f>
        <v>0</v>
      </c>
      <c r="G29" s="101">
        <f t="shared" si="28"/>
        <v>0</v>
      </c>
      <c r="H29" s="101">
        <f t="shared" si="28"/>
        <v>0</v>
      </c>
      <c r="I29" s="101">
        <f t="shared" si="28"/>
        <v>0</v>
      </c>
      <c r="J29" s="101">
        <f t="shared" si="28"/>
        <v>0</v>
      </c>
      <c r="K29" s="101">
        <f t="shared" si="28"/>
        <v>0</v>
      </c>
      <c r="L29" s="101">
        <f t="shared" si="28"/>
        <v>0</v>
      </c>
      <c r="M29" s="101">
        <f t="shared" si="28"/>
        <v>0</v>
      </c>
      <c r="N29" s="101">
        <f t="shared" si="28"/>
        <v>0</v>
      </c>
      <c r="O29" s="101">
        <f t="shared" si="28"/>
        <v>0</v>
      </c>
      <c r="P29" s="101">
        <f t="shared" si="28"/>
        <v>0</v>
      </c>
      <c r="Q29" s="101">
        <f t="shared" si="28"/>
        <v>0</v>
      </c>
      <c r="R29" s="101">
        <f t="shared" si="28"/>
        <v>0</v>
      </c>
      <c r="S29" s="101">
        <f t="shared" si="28"/>
        <v>0</v>
      </c>
      <c r="T29" s="101">
        <f t="shared" si="28"/>
        <v>0</v>
      </c>
      <c r="U29" s="101">
        <f t="shared" si="28"/>
        <v>0</v>
      </c>
      <c r="V29" s="101">
        <f t="shared" si="28"/>
        <v>0</v>
      </c>
      <c r="W29" s="101">
        <f t="shared" si="28"/>
        <v>0</v>
      </c>
      <c r="X29" s="101">
        <f t="shared" si="28"/>
        <v>0</v>
      </c>
      <c r="Y29" s="101">
        <f t="shared" si="28"/>
        <v>0</v>
      </c>
      <c r="Z29" s="101">
        <f t="shared" si="28"/>
        <v>0</v>
      </c>
      <c r="AA29" s="101">
        <f t="shared" si="28"/>
        <v>0</v>
      </c>
      <c r="AB29" s="101">
        <f t="shared" si="28"/>
        <v>0</v>
      </c>
      <c r="AC29" s="101">
        <f t="shared" si="28"/>
        <v>0</v>
      </c>
      <c r="AD29" s="101">
        <f t="shared" si="28"/>
        <v>0</v>
      </c>
      <c r="AE29" s="101">
        <f t="shared" si="28"/>
        <v>0</v>
      </c>
      <c r="AF29" s="101">
        <f t="shared" si="28"/>
        <v>0</v>
      </c>
      <c r="AG29" s="101">
        <f t="shared" si="28"/>
        <v>0</v>
      </c>
      <c r="AH29" s="101">
        <f t="shared" si="28"/>
        <v>0</v>
      </c>
      <c r="AI29" s="101">
        <f t="shared" si="28"/>
        <v>0</v>
      </c>
      <c r="AJ29" s="101">
        <f t="shared" si="28"/>
        <v>0</v>
      </c>
      <c r="AK29" s="101">
        <f t="shared" si="28"/>
        <v>0</v>
      </c>
      <c r="AL29" s="101">
        <f t="shared" si="28"/>
        <v>0</v>
      </c>
      <c r="AM29" s="101">
        <f t="shared" si="28"/>
        <v>0</v>
      </c>
      <c r="AN29" s="101">
        <f t="shared" si="28"/>
        <v>0</v>
      </c>
      <c r="AO29" s="101">
        <f t="shared" si="28"/>
        <v>0</v>
      </c>
      <c r="AP29" s="101">
        <f t="shared" si="28"/>
        <v>0</v>
      </c>
      <c r="AQ29" s="101">
        <f t="shared" si="28"/>
        <v>0</v>
      </c>
      <c r="AR29" s="101">
        <f t="shared" si="28"/>
        <v>0</v>
      </c>
      <c r="AS29" s="101">
        <f t="shared" si="28"/>
        <v>0</v>
      </c>
      <c r="AT29" s="67"/>
      <c r="AU29" s="13" t="str">
        <f t="shared" ref="AU29:BJ29" si="29">IF(W30+W31=W29," ","GRESEALA")</f>
        <v xml:space="preserve"> </v>
      </c>
      <c r="AV29" s="13" t="str">
        <f t="shared" si="29"/>
        <v xml:space="preserve"> </v>
      </c>
      <c r="AW29" s="13" t="str">
        <f t="shared" si="29"/>
        <v xml:space="preserve"> </v>
      </c>
      <c r="AX29" s="13" t="str">
        <f t="shared" si="29"/>
        <v xml:space="preserve"> </v>
      </c>
      <c r="AY29" s="13" t="str">
        <f t="shared" si="29"/>
        <v xml:space="preserve"> </v>
      </c>
      <c r="AZ29" s="13" t="str">
        <f t="shared" si="29"/>
        <v xml:space="preserve"> </v>
      </c>
      <c r="BA29" s="13" t="str">
        <f t="shared" si="29"/>
        <v xml:space="preserve"> </v>
      </c>
      <c r="BB29" s="13" t="str">
        <f t="shared" si="29"/>
        <v xml:space="preserve"> </v>
      </c>
      <c r="BC29" s="13" t="str">
        <f t="shared" si="29"/>
        <v xml:space="preserve"> </v>
      </c>
      <c r="BD29" s="13" t="str">
        <f t="shared" si="29"/>
        <v xml:space="preserve"> </v>
      </c>
      <c r="BE29" s="13" t="str">
        <f t="shared" si="29"/>
        <v xml:space="preserve"> </v>
      </c>
      <c r="BF29" s="13" t="str">
        <f t="shared" si="29"/>
        <v xml:space="preserve"> </v>
      </c>
      <c r="BG29" s="13" t="str">
        <f t="shared" si="29"/>
        <v xml:space="preserve"> </v>
      </c>
      <c r="BH29" s="13" t="str">
        <f t="shared" si="29"/>
        <v xml:space="preserve"> </v>
      </c>
      <c r="BI29" s="13" t="str">
        <f t="shared" si="29"/>
        <v xml:space="preserve"> </v>
      </c>
      <c r="BJ29" s="13" t="str">
        <f t="shared" si="29"/>
        <v xml:space="preserve"> </v>
      </c>
      <c r="BK29" s="13" t="str">
        <f t="shared" ref="BK29:BL29" si="30">IF(AR30+AR31=AR29," ","GRESEALA")</f>
        <v xml:space="preserve"> </v>
      </c>
      <c r="BL29" s="25" t="str">
        <f t="shared" si="30"/>
        <v xml:space="preserve"> </v>
      </c>
    </row>
    <row r="30" spans="2:64" s="24" customFormat="1" ht="41.25" customHeight="1" x14ac:dyDescent="0.35">
      <c r="B30" s="23" t="s">
        <v>78</v>
      </c>
      <c r="C30" s="80" t="s">
        <v>79</v>
      </c>
      <c r="D30" s="103">
        <f t="shared" si="1"/>
        <v>0</v>
      </c>
      <c r="E30" s="103">
        <v>0</v>
      </c>
      <c r="F30" s="103">
        <v>0</v>
      </c>
      <c r="G30" s="103">
        <v>0</v>
      </c>
      <c r="H30" s="103">
        <v>0</v>
      </c>
      <c r="I30" s="103">
        <v>0</v>
      </c>
      <c r="J30" s="103">
        <v>0</v>
      </c>
      <c r="K30" s="103">
        <v>0</v>
      </c>
      <c r="L30" s="103">
        <v>0</v>
      </c>
      <c r="M30" s="103">
        <v>0</v>
      </c>
      <c r="N30" s="103">
        <v>0</v>
      </c>
      <c r="O30" s="103">
        <v>0</v>
      </c>
      <c r="P30" s="103">
        <v>0</v>
      </c>
      <c r="Q30" s="103">
        <v>0</v>
      </c>
      <c r="R30" s="103">
        <v>0</v>
      </c>
      <c r="S30" s="103">
        <v>0</v>
      </c>
      <c r="T30" s="103">
        <v>0</v>
      </c>
      <c r="U30" s="103">
        <v>0</v>
      </c>
      <c r="V30" s="103">
        <v>0</v>
      </c>
      <c r="W30" s="103">
        <v>0</v>
      </c>
      <c r="X30" s="103">
        <v>0</v>
      </c>
      <c r="Y30" s="103">
        <v>0</v>
      </c>
      <c r="Z30" s="103">
        <v>0</v>
      </c>
      <c r="AA30" s="103">
        <v>0</v>
      </c>
      <c r="AB30" s="103">
        <v>0</v>
      </c>
      <c r="AC30" s="103">
        <v>0</v>
      </c>
      <c r="AD30" s="103">
        <v>0</v>
      </c>
      <c r="AE30" s="103">
        <v>0</v>
      </c>
      <c r="AF30" s="103">
        <v>0</v>
      </c>
      <c r="AG30" s="103">
        <v>0</v>
      </c>
      <c r="AH30" s="103">
        <v>0</v>
      </c>
      <c r="AI30" s="103">
        <v>0</v>
      </c>
      <c r="AJ30" s="103">
        <v>0</v>
      </c>
      <c r="AK30" s="103">
        <v>0</v>
      </c>
      <c r="AL30" s="103">
        <v>0</v>
      </c>
      <c r="AM30" s="103">
        <v>0</v>
      </c>
      <c r="AN30" s="103">
        <v>0</v>
      </c>
      <c r="AO30" s="103">
        <v>0</v>
      </c>
      <c r="AP30" s="103">
        <v>0</v>
      </c>
      <c r="AQ30" s="103">
        <v>0</v>
      </c>
      <c r="AR30" s="103">
        <v>0</v>
      </c>
      <c r="AS30" s="103">
        <v>0</v>
      </c>
      <c r="AT30" s="67"/>
      <c r="AU30" s="13" t="str">
        <f>IF(E29+F29=D29," ","GRESEALA")</f>
        <v xml:space="preserve"> </v>
      </c>
      <c r="AV30" s="13" t="str">
        <f>IF(G29+K29+I29+L29+M29=D29," ","GRESEALA")</f>
        <v xml:space="preserve"> </v>
      </c>
      <c r="AW30" s="13" t="str">
        <f>IF(O29+P29=D29," ","GRESEALA")</f>
        <v xml:space="preserve"> </v>
      </c>
      <c r="AX30" s="13" t="str">
        <f>IF(Q29+S29+T29+U29+V29+W29=D29," ","GRESEALA")</f>
        <v xml:space="preserve"> </v>
      </c>
      <c r="AY30" s="13" t="str">
        <f>IF(X29+Y29+Z29=D29," ","GRESEALA")</f>
        <v xml:space="preserve"> </v>
      </c>
      <c r="AZ30" s="13" t="str">
        <f>IF(AA29+AC29+AE29+AF29+AG29+AH29+AI29+AJ29+AK29+AL29+AM29+AN29+AO29+AP29+AQ29+AR29+AS29&gt;=D29," ","GRESEALA")</f>
        <v xml:space="preserve"> </v>
      </c>
      <c r="BA30" s="13" t="str">
        <f>IF(AS29&lt;=D29," ","GRESEALA")</f>
        <v xml:space="preserve"> </v>
      </c>
      <c r="BB30" s="13" t="str">
        <f>IF(H29&lt;=G29," ","GRESEALA")</f>
        <v xml:space="preserve"> </v>
      </c>
      <c r="BC30" s="13" t="str">
        <f>IF(E33+E34=E32," ","GRESEALA")</f>
        <v xml:space="preserve"> </v>
      </c>
      <c r="BD30" s="13" t="str">
        <f>IF(F33+F34=F32," ","GRESEALA")</f>
        <v xml:space="preserve"> </v>
      </c>
      <c r="BE30" s="13" t="str">
        <f>IF(G33+G34=G32," ","GRESEALA")</f>
        <v xml:space="preserve"> </v>
      </c>
      <c r="BF30" s="13" t="str">
        <f>IF(H33+H34=H32," ","GRESEALA")</f>
        <v xml:space="preserve"> </v>
      </c>
      <c r="BG30" s="13" t="str">
        <f>IF(K33+K34=K32," ","GRESEALA")</f>
        <v xml:space="preserve"> </v>
      </c>
      <c r="BH30" s="13" t="str">
        <f>IF(L33+L34=L32," ","GRESEALA")</f>
        <v xml:space="preserve"> </v>
      </c>
      <c r="BI30" s="13" t="str">
        <f>IF(M33+M34=M32," ","GRESEALA")</f>
        <v xml:space="preserve"> </v>
      </c>
      <c r="BJ30" s="13" t="str">
        <f>IF(N33+N34=N32," ","GRESEALA")</f>
        <v xml:space="preserve"> </v>
      </c>
      <c r="BK30" s="13" t="str">
        <f>IF(O33+O34=O32," ","GRESEALA")</f>
        <v xml:space="preserve"> </v>
      </c>
    </row>
    <row r="31" spans="2:64" s="24" customFormat="1" ht="42" customHeight="1" x14ac:dyDescent="0.35">
      <c r="B31" s="23" t="s">
        <v>80</v>
      </c>
      <c r="C31" s="80" t="s">
        <v>81</v>
      </c>
      <c r="D31" s="103">
        <f t="shared" si="1"/>
        <v>0</v>
      </c>
      <c r="E31" s="103">
        <v>0</v>
      </c>
      <c r="F31" s="103">
        <v>0</v>
      </c>
      <c r="G31" s="103">
        <v>0</v>
      </c>
      <c r="H31" s="103">
        <v>0</v>
      </c>
      <c r="I31" s="103">
        <v>0</v>
      </c>
      <c r="J31" s="103">
        <v>0</v>
      </c>
      <c r="K31" s="103">
        <v>0</v>
      </c>
      <c r="L31" s="103">
        <v>0</v>
      </c>
      <c r="M31" s="103">
        <v>0</v>
      </c>
      <c r="N31" s="103">
        <v>0</v>
      </c>
      <c r="O31" s="103">
        <v>0</v>
      </c>
      <c r="P31" s="103">
        <v>0</v>
      </c>
      <c r="Q31" s="103">
        <v>0</v>
      </c>
      <c r="R31" s="103">
        <v>0</v>
      </c>
      <c r="S31" s="103">
        <v>0</v>
      </c>
      <c r="T31" s="103">
        <v>0</v>
      </c>
      <c r="U31" s="103">
        <v>0</v>
      </c>
      <c r="V31" s="103">
        <v>0</v>
      </c>
      <c r="W31" s="103">
        <v>0</v>
      </c>
      <c r="X31" s="103">
        <v>0</v>
      </c>
      <c r="Y31" s="103">
        <v>0</v>
      </c>
      <c r="Z31" s="103">
        <v>0</v>
      </c>
      <c r="AA31" s="103">
        <v>0</v>
      </c>
      <c r="AB31" s="103">
        <v>0</v>
      </c>
      <c r="AC31" s="103">
        <v>0</v>
      </c>
      <c r="AD31" s="103">
        <v>0</v>
      </c>
      <c r="AE31" s="103">
        <v>0</v>
      </c>
      <c r="AF31" s="103">
        <v>0</v>
      </c>
      <c r="AG31" s="103">
        <v>0</v>
      </c>
      <c r="AH31" s="103">
        <v>0</v>
      </c>
      <c r="AI31" s="103">
        <v>0</v>
      </c>
      <c r="AJ31" s="103">
        <v>0</v>
      </c>
      <c r="AK31" s="103">
        <v>0</v>
      </c>
      <c r="AL31" s="103">
        <v>0</v>
      </c>
      <c r="AM31" s="103">
        <v>0</v>
      </c>
      <c r="AN31" s="103">
        <v>0</v>
      </c>
      <c r="AO31" s="103">
        <v>0</v>
      </c>
      <c r="AP31" s="103">
        <v>0</v>
      </c>
      <c r="AQ31" s="103">
        <v>0</v>
      </c>
      <c r="AR31" s="103">
        <v>0</v>
      </c>
      <c r="AS31" s="103">
        <v>0</v>
      </c>
      <c r="AT31" s="67"/>
      <c r="AU31" s="13" t="str">
        <f>IF(P33+P34=P32," ","GRESEALA")</f>
        <v xml:space="preserve"> </v>
      </c>
      <c r="AV31" s="13" t="str">
        <f>IF(Q33+Q34=Q32," ","GRESEALA")</f>
        <v xml:space="preserve"> </v>
      </c>
      <c r="AW31" s="13" t="str">
        <f t="shared" ref="AW31:BK31" si="31">IF(S33+S34=S32," ","GRESEALA")</f>
        <v xml:space="preserve"> </v>
      </c>
      <c r="AX31" s="13" t="str">
        <f t="shared" si="31"/>
        <v xml:space="preserve"> </v>
      </c>
      <c r="AY31" s="13" t="str">
        <f t="shared" si="31"/>
        <v xml:space="preserve"> </v>
      </c>
      <c r="AZ31" s="13" t="str">
        <f t="shared" si="31"/>
        <v xml:space="preserve"> </v>
      </c>
      <c r="BA31" s="13" t="str">
        <f t="shared" si="31"/>
        <v xml:space="preserve"> </v>
      </c>
      <c r="BB31" s="13" t="str">
        <f t="shared" si="31"/>
        <v xml:space="preserve"> </v>
      </c>
      <c r="BC31" s="13" t="str">
        <f t="shared" si="31"/>
        <v xml:space="preserve"> </v>
      </c>
      <c r="BD31" s="13" t="str">
        <f t="shared" si="31"/>
        <v xml:space="preserve"> </v>
      </c>
      <c r="BE31" s="13" t="str">
        <f t="shared" si="31"/>
        <v xml:space="preserve"> </v>
      </c>
      <c r="BF31" s="13" t="str">
        <f t="shared" si="31"/>
        <v xml:space="preserve"> </v>
      </c>
      <c r="BG31" s="13" t="str">
        <f t="shared" si="31"/>
        <v xml:space="preserve"> </v>
      </c>
      <c r="BH31" s="13" t="str">
        <f t="shared" si="31"/>
        <v xml:space="preserve"> </v>
      </c>
      <c r="BI31" s="13" t="str">
        <f t="shared" si="31"/>
        <v xml:space="preserve"> </v>
      </c>
      <c r="BJ31" s="13" t="str">
        <f t="shared" si="31"/>
        <v xml:space="preserve"> </v>
      </c>
      <c r="BK31" s="13" t="str">
        <f t="shared" si="31"/>
        <v xml:space="preserve"> </v>
      </c>
    </row>
    <row r="32" spans="2:64" s="24" customFormat="1" ht="60.75" customHeight="1" x14ac:dyDescent="0.35">
      <c r="B32" s="16" t="s">
        <v>82</v>
      </c>
      <c r="C32" s="79" t="s">
        <v>83</v>
      </c>
      <c r="D32" s="93">
        <f t="shared" si="1"/>
        <v>0</v>
      </c>
      <c r="E32" s="101">
        <f>E33+E34</f>
        <v>0</v>
      </c>
      <c r="F32" s="101">
        <f t="shared" ref="F32:AS32" si="32">F33+F34</f>
        <v>0</v>
      </c>
      <c r="G32" s="101">
        <f t="shared" si="32"/>
        <v>0</v>
      </c>
      <c r="H32" s="101">
        <f t="shared" si="32"/>
        <v>0</v>
      </c>
      <c r="I32" s="101">
        <f t="shared" si="32"/>
        <v>0</v>
      </c>
      <c r="J32" s="101">
        <f t="shared" si="32"/>
        <v>0</v>
      </c>
      <c r="K32" s="101">
        <f t="shared" si="32"/>
        <v>0</v>
      </c>
      <c r="L32" s="101">
        <f t="shared" si="32"/>
        <v>0</v>
      </c>
      <c r="M32" s="101">
        <f t="shared" si="32"/>
        <v>0</v>
      </c>
      <c r="N32" s="101">
        <f t="shared" si="32"/>
        <v>0</v>
      </c>
      <c r="O32" s="101">
        <f t="shared" si="32"/>
        <v>0</v>
      </c>
      <c r="P32" s="101">
        <f t="shared" si="32"/>
        <v>0</v>
      </c>
      <c r="Q32" s="101">
        <f t="shared" si="32"/>
        <v>0</v>
      </c>
      <c r="R32" s="101">
        <f t="shared" si="32"/>
        <v>0</v>
      </c>
      <c r="S32" s="101">
        <f t="shared" si="32"/>
        <v>0</v>
      </c>
      <c r="T32" s="101">
        <f t="shared" si="32"/>
        <v>0</v>
      </c>
      <c r="U32" s="101">
        <f t="shared" si="32"/>
        <v>0</v>
      </c>
      <c r="V32" s="101">
        <f t="shared" si="32"/>
        <v>0</v>
      </c>
      <c r="W32" s="101">
        <f t="shared" si="32"/>
        <v>0</v>
      </c>
      <c r="X32" s="101">
        <f t="shared" si="32"/>
        <v>0</v>
      </c>
      <c r="Y32" s="101">
        <f t="shared" si="32"/>
        <v>0</v>
      </c>
      <c r="Z32" s="101">
        <f t="shared" si="32"/>
        <v>0</v>
      </c>
      <c r="AA32" s="101">
        <f t="shared" si="32"/>
        <v>0</v>
      </c>
      <c r="AB32" s="101">
        <f t="shared" si="32"/>
        <v>0</v>
      </c>
      <c r="AC32" s="101">
        <f t="shared" si="32"/>
        <v>0</v>
      </c>
      <c r="AD32" s="101">
        <f t="shared" si="32"/>
        <v>0</v>
      </c>
      <c r="AE32" s="101">
        <f t="shared" si="32"/>
        <v>0</v>
      </c>
      <c r="AF32" s="101">
        <f t="shared" si="32"/>
        <v>0</v>
      </c>
      <c r="AG32" s="101">
        <f t="shared" si="32"/>
        <v>0</v>
      </c>
      <c r="AH32" s="101">
        <f t="shared" si="32"/>
        <v>0</v>
      </c>
      <c r="AI32" s="101">
        <f t="shared" si="32"/>
        <v>0</v>
      </c>
      <c r="AJ32" s="101">
        <f t="shared" si="32"/>
        <v>0</v>
      </c>
      <c r="AK32" s="101">
        <f t="shared" si="32"/>
        <v>0</v>
      </c>
      <c r="AL32" s="101">
        <f t="shared" si="32"/>
        <v>0</v>
      </c>
      <c r="AM32" s="101">
        <f t="shared" si="32"/>
        <v>0</v>
      </c>
      <c r="AN32" s="101">
        <f t="shared" si="32"/>
        <v>0</v>
      </c>
      <c r="AO32" s="101">
        <f t="shared" si="32"/>
        <v>0</v>
      </c>
      <c r="AP32" s="101">
        <f t="shared" si="32"/>
        <v>0</v>
      </c>
      <c r="AQ32" s="101">
        <f t="shared" si="32"/>
        <v>0</v>
      </c>
      <c r="AR32" s="101">
        <f t="shared" si="32"/>
        <v>0</v>
      </c>
      <c r="AS32" s="101">
        <f t="shared" si="32"/>
        <v>0</v>
      </c>
      <c r="AT32" s="67"/>
      <c r="AU32" s="13" t="str">
        <f>IF(AH33+AH34=AH32," ","GRESEALA")</f>
        <v xml:space="preserve"> </v>
      </c>
      <c r="AV32" s="13" t="str">
        <f>IF(AI33+AI34=AI32," ","GRESEALA")</f>
        <v xml:space="preserve"> </v>
      </c>
      <c r="AW32" s="13" t="str">
        <f>IF(AJ33+AJ34=AJ32," ","GRESEALA")</f>
        <v xml:space="preserve"> </v>
      </c>
      <c r="AX32" s="13" t="str">
        <f>IF(AK33+AK34=AK32," ","GRESEALA")</f>
        <v xml:space="preserve"> </v>
      </c>
      <c r="AY32" s="13" t="str">
        <f>IF(AL33+AL34=AL32," ","GRESEALA")</f>
        <v xml:space="preserve"> </v>
      </c>
      <c r="AZ32" s="13" t="str">
        <f t="shared" ref="AZ32:BA32" si="33">IF(AR33+AR34=AR32," ","GRESEALA")</f>
        <v xml:space="preserve"> </v>
      </c>
      <c r="BA32" s="13" t="str">
        <f t="shared" si="33"/>
        <v xml:space="preserve"> </v>
      </c>
      <c r="BB32" s="13" t="str">
        <f>IF(E32+F32=D32," ","GRESEALA")</f>
        <v xml:space="preserve"> </v>
      </c>
      <c r="BC32" s="13" t="str">
        <f>IF(G32+K32+I32+L32+M32=D32," ","GRESEALA")</f>
        <v xml:space="preserve"> </v>
      </c>
      <c r="BD32" s="13" t="str">
        <f>IF(O32+P32=D32," ","GRESEALA")</f>
        <v xml:space="preserve"> </v>
      </c>
      <c r="BE32" s="13" t="str">
        <f>IF(Q32+S32+T32+U32+V32+W32=D32," ","GRESEALA")</f>
        <v xml:space="preserve"> </v>
      </c>
      <c r="BF32" s="13" t="str">
        <f>IF(X32+Y32+Z32=D32," ","GRESEALA")</f>
        <v xml:space="preserve"> </v>
      </c>
      <c r="BG32" s="13" t="str">
        <f>IF(AA32+AC32+AE32+AF32+AG32+AH32+AI32+AJ32+AK32+AL32+AM32+AN32+AO32+AP32+AQ32+AR32+AS32&gt;=D32," ","GRESEALA")</f>
        <v xml:space="preserve"> </v>
      </c>
      <c r="BH32" s="13" t="str">
        <f>IF(AS32&lt;=D32," ","GRESEALA")</f>
        <v xml:space="preserve"> </v>
      </c>
      <c r="BI32" s="13" t="str">
        <f>IF(H32&gt;=G32," ","GRESEALA")</f>
        <v xml:space="preserve"> </v>
      </c>
      <c r="BJ32" s="13" t="str">
        <f>IF(E36+F36=D36," ","GRESEALA")</f>
        <v xml:space="preserve"> </v>
      </c>
      <c r="BK32" s="13" t="str">
        <f>IF(G36+K36+I36+L36+M36=D36," ","GRESEALA")</f>
        <v xml:space="preserve"> </v>
      </c>
    </row>
    <row r="33" spans="2:223" s="24" customFormat="1" ht="43.5" customHeight="1" x14ac:dyDescent="0.35">
      <c r="B33" s="23" t="s">
        <v>84</v>
      </c>
      <c r="C33" s="80" t="s">
        <v>85</v>
      </c>
      <c r="D33" s="103">
        <f t="shared" si="1"/>
        <v>0</v>
      </c>
      <c r="E33" s="103">
        <v>0</v>
      </c>
      <c r="F33" s="103">
        <v>0</v>
      </c>
      <c r="G33" s="103">
        <v>0</v>
      </c>
      <c r="H33" s="103">
        <v>0</v>
      </c>
      <c r="I33" s="103">
        <v>0</v>
      </c>
      <c r="J33" s="103">
        <v>0</v>
      </c>
      <c r="K33" s="103">
        <v>0</v>
      </c>
      <c r="L33" s="103">
        <v>0</v>
      </c>
      <c r="M33" s="103">
        <v>0</v>
      </c>
      <c r="N33" s="103">
        <v>0</v>
      </c>
      <c r="O33" s="103">
        <v>0</v>
      </c>
      <c r="P33" s="103">
        <v>0</v>
      </c>
      <c r="Q33" s="103">
        <v>0</v>
      </c>
      <c r="R33" s="103">
        <v>0</v>
      </c>
      <c r="S33" s="103">
        <v>0</v>
      </c>
      <c r="T33" s="103">
        <v>0</v>
      </c>
      <c r="U33" s="103">
        <v>0</v>
      </c>
      <c r="V33" s="103">
        <v>0</v>
      </c>
      <c r="W33" s="103">
        <v>0</v>
      </c>
      <c r="X33" s="103">
        <v>0</v>
      </c>
      <c r="Y33" s="103">
        <v>0</v>
      </c>
      <c r="Z33" s="103">
        <v>0</v>
      </c>
      <c r="AA33" s="103">
        <v>0</v>
      </c>
      <c r="AB33" s="103">
        <v>0</v>
      </c>
      <c r="AC33" s="103">
        <v>0</v>
      </c>
      <c r="AD33" s="103">
        <v>0</v>
      </c>
      <c r="AE33" s="103">
        <v>0</v>
      </c>
      <c r="AF33" s="103">
        <v>0</v>
      </c>
      <c r="AG33" s="103">
        <v>0</v>
      </c>
      <c r="AH33" s="103">
        <v>0</v>
      </c>
      <c r="AI33" s="103">
        <v>0</v>
      </c>
      <c r="AJ33" s="103">
        <v>0</v>
      </c>
      <c r="AK33" s="103">
        <v>0</v>
      </c>
      <c r="AL33" s="103">
        <v>0</v>
      </c>
      <c r="AM33" s="103">
        <v>0</v>
      </c>
      <c r="AN33" s="103">
        <v>0</v>
      </c>
      <c r="AO33" s="103">
        <v>0</v>
      </c>
      <c r="AP33" s="103">
        <v>0</v>
      </c>
      <c r="AQ33" s="103">
        <v>0</v>
      </c>
      <c r="AR33" s="103">
        <v>0</v>
      </c>
      <c r="AS33" s="103">
        <v>0</v>
      </c>
      <c r="AT33" s="67"/>
      <c r="AU33" s="13" t="str">
        <f>IF(O36+P36=D36," ","GRESEALA")</f>
        <v xml:space="preserve"> </v>
      </c>
      <c r="AV33" s="13" t="str">
        <f>IF(Q36+S36+T36+U36+V36+W36=D36," ","GRESEALA")</f>
        <v xml:space="preserve"> </v>
      </c>
      <c r="AW33" s="13" t="str">
        <f>IF(X36+Y36+Z36=D36," ","GRESEALA")</f>
        <v xml:space="preserve"> </v>
      </c>
      <c r="AX33" s="13" t="str">
        <f>IF(AA36+AC36+AE36+AF36+AG36+AH36+AI36+AJ36+AK36+AL36+AM36+AN36+AO36+AP36+AQ36+AR36+AS36&gt;=D36," ","GRESEALA")</f>
        <v xml:space="preserve"> </v>
      </c>
      <c r="AY33" s="13" t="str">
        <f>IF(AS36&lt;=D36," ","GRESEALA")</f>
        <v xml:space="preserve"> </v>
      </c>
      <c r="AZ33" s="13" t="str">
        <f>IF(H36&lt;=G36," ","GRESEALA")</f>
        <v xml:space="preserve"> </v>
      </c>
      <c r="BA33" s="13" t="str">
        <f>IF(E39+E40=E38," ","GRESEALA")</f>
        <v xml:space="preserve"> </v>
      </c>
      <c r="BB33" s="13" t="str">
        <f>IF(F39+F40=F38," ","GRESEALA")</f>
        <v xml:space="preserve"> </v>
      </c>
      <c r="BC33" s="13" t="str">
        <f>IF(G39+G40=G38," ","GRESEALA")</f>
        <v xml:space="preserve"> </v>
      </c>
      <c r="BD33" s="13" t="str">
        <f>IF(H39+H40=H38," ","GRESEALA")</f>
        <v xml:space="preserve"> </v>
      </c>
      <c r="BE33" s="13" t="str">
        <f t="shared" ref="BE33:BK33" si="34">IF(K39+K40=K38," ","GRESEALA")</f>
        <v xml:space="preserve"> </v>
      </c>
      <c r="BF33" s="13" t="str">
        <f t="shared" si="34"/>
        <v xml:space="preserve"> </v>
      </c>
      <c r="BG33" s="13" t="str">
        <f t="shared" si="34"/>
        <v xml:space="preserve"> </v>
      </c>
      <c r="BH33" s="13" t="str">
        <f t="shared" si="34"/>
        <v xml:space="preserve"> </v>
      </c>
      <c r="BI33" s="13" t="str">
        <f t="shared" si="34"/>
        <v xml:space="preserve"> </v>
      </c>
      <c r="BJ33" s="13" t="str">
        <f t="shared" si="34"/>
        <v xml:space="preserve"> </v>
      </c>
      <c r="BK33" s="13" t="str">
        <f t="shared" si="34"/>
        <v xml:space="preserve"> </v>
      </c>
    </row>
    <row r="34" spans="2:223" s="24" customFormat="1" ht="45" customHeight="1" x14ac:dyDescent="0.35">
      <c r="B34" s="23" t="s">
        <v>86</v>
      </c>
      <c r="C34" s="80" t="s">
        <v>87</v>
      </c>
      <c r="D34" s="103">
        <f t="shared" si="1"/>
        <v>0</v>
      </c>
      <c r="E34" s="103">
        <v>0</v>
      </c>
      <c r="F34" s="103">
        <v>0</v>
      </c>
      <c r="G34" s="103">
        <v>0</v>
      </c>
      <c r="H34" s="103">
        <v>0</v>
      </c>
      <c r="I34" s="103">
        <v>0</v>
      </c>
      <c r="J34" s="103">
        <v>0</v>
      </c>
      <c r="K34" s="103">
        <v>0</v>
      </c>
      <c r="L34" s="103">
        <v>0</v>
      </c>
      <c r="M34" s="103">
        <v>0</v>
      </c>
      <c r="N34" s="103">
        <v>0</v>
      </c>
      <c r="O34" s="103">
        <v>0</v>
      </c>
      <c r="P34" s="103">
        <v>0</v>
      </c>
      <c r="Q34" s="103">
        <v>0</v>
      </c>
      <c r="R34" s="103">
        <v>0</v>
      </c>
      <c r="S34" s="103">
        <v>0</v>
      </c>
      <c r="T34" s="103">
        <v>0</v>
      </c>
      <c r="U34" s="103">
        <v>0</v>
      </c>
      <c r="V34" s="103">
        <v>0</v>
      </c>
      <c r="W34" s="103">
        <v>0</v>
      </c>
      <c r="X34" s="103">
        <v>0</v>
      </c>
      <c r="Y34" s="103">
        <v>0</v>
      </c>
      <c r="Z34" s="103">
        <v>0</v>
      </c>
      <c r="AA34" s="103">
        <v>0</v>
      </c>
      <c r="AB34" s="103">
        <v>0</v>
      </c>
      <c r="AC34" s="103">
        <v>0</v>
      </c>
      <c r="AD34" s="103">
        <v>0</v>
      </c>
      <c r="AE34" s="103">
        <v>0</v>
      </c>
      <c r="AF34" s="103">
        <v>0</v>
      </c>
      <c r="AG34" s="103">
        <v>0</v>
      </c>
      <c r="AH34" s="103">
        <v>0</v>
      </c>
      <c r="AI34" s="103">
        <v>0</v>
      </c>
      <c r="AJ34" s="103">
        <v>0</v>
      </c>
      <c r="AK34" s="103">
        <v>0</v>
      </c>
      <c r="AL34" s="103">
        <v>0</v>
      </c>
      <c r="AM34" s="103">
        <v>0</v>
      </c>
      <c r="AN34" s="103">
        <v>0</v>
      </c>
      <c r="AO34" s="103">
        <v>0</v>
      </c>
      <c r="AP34" s="103">
        <v>0</v>
      </c>
      <c r="AQ34" s="103">
        <v>0</v>
      </c>
      <c r="AR34" s="103">
        <v>0</v>
      </c>
      <c r="AS34" s="103">
        <v>0</v>
      </c>
      <c r="AT34" s="67"/>
      <c r="AU34" s="13" t="str">
        <f t="shared" ref="AU34:BK34" si="35">IF(S39+S40=S38," ","GRESEALA")</f>
        <v xml:space="preserve"> </v>
      </c>
      <c r="AV34" s="13" t="str">
        <f t="shared" si="35"/>
        <v xml:space="preserve"> </v>
      </c>
      <c r="AW34" s="13" t="str">
        <f t="shared" si="35"/>
        <v xml:space="preserve"> </v>
      </c>
      <c r="AX34" s="13" t="str">
        <f t="shared" si="35"/>
        <v xml:space="preserve"> </v>
      </c>
      <c r="AY34" s="13" t="str">
        <f t="shared" si="35"/>
        <v xml:space="preserve"> </v>
      </c>
      <c r="AZ34" s="13" t="str">
        <f t="shared" si="35"/>
        <v xml:space="preserve"> </v>
      </c>
      <c r="BA34" s="13" t="str">
        <f t="shared" si="35"/>
        <v xml:space="preserve"> </v>
      </c>
      <c r="BB34" s="13" t="str">
        <f t="shared" si="35"/>
        <v xml:space="preserve"> </v>
      </c>
      <c r="BC34" s="13" t="str">
        <f t="shared" si="35"/>
        <v xml:space="preserve"> </v>
      </c>
      <c r="BD34" s="13" t="str">
        <f t="shared" si="35"/>
        <v xml:space="preserve"> </v>
      </c>
      <c r="BE34" s="13" t="str">
        <f t="shared" si="35"/>
        <v xml:space="preserve"> </v>
      </c>
      <c r="BF34" s="13" t="str">
        <f t="shared" si="35"/>
        <v xml:space="preserve"> </v>
      </c>
      <c r="BG34" s="13" t="str">
        <f t="shared" si="35"/>
        <v xml:space="preserve"> </v>
      </c>
      <c r="BH34" s="13" t="str">
        <f t="shared" si="35"/>
        <v xml:space="preserve"> </v>
      </c>
      <c r="BI34" s="13" t="str">
        <f t="shared" si="35"/>
        <v xml:space="preserve"> </v>
      </c>
      <c r="BJ34" s="13" t="str">
        <f t="shared" si="35"/>
        <v xml:space="preserve"> </v>
      </c>
      <c r="BK34" s="13" t="str">
        <f t="shared" si="35"/>
        <v xml:space="preserve"> </v>
      </c>
    </row>
    <row r="35" spans="2:223" s="24" customFormat="1" ht="32.25" customHeight="1" x14ac:dyDescent="0.35">
      <c r="B35" s="16" t="s">
        <v>88</v>
      </c>
      <c r="C35" s="79" t="s">
        <v>89</v>
      </c>
      <c r="D35" s="93">
        <f t="shared" si="1"/>
        <v>45</v>
      </c>
      <c r="E35" s="101">
        <f t="shared" ref="E35:AS35" si="36">E16-E20-E23-E26-E29-E32</f>
        <v>19</v>
      </c>
      <c r="F35" s="101">
        <f t="shared" si="36"/>
        <v>26</v>
      </c>
      <c r="G35" s="101">
        <f t="shared" si="36"/>
        <v>9</v>
      </c>
      <c r="H35" s="101">
        <f t="shared" si="36"/>
        <v>9</v>
      </c>
      <c r="I35" s="101">
        <f t="shared" si="36"/>
        <v>13</v>
      </c>
      <c r="J35" s="101">
        <f t="shared" si="36"/>
        <v>6</v>
      </c>
      <c r="K35" s="101">
        <f t="shared" si="36"/>
        <v>9</v>
      </c>
      <c r="L35" s="101">
        <f t="shared" si="36"/>
        <v>14</v>
      </c>
      <c r="M35" s="101">
        <f t="shared" si="36"/>
        <v>0</v>
      </c>
      <c r="N35" s="101">
        <f t="shared" si="36"/>
        <v>0</v>
      </c>
      <c r="O35" s="101">
        <f t="shared" si="36"/>
        <v>18</v>
      </c>
      <c r="P35" s="101">
        <f t="shared" si="36"/>
        <v>27</v>
      </c>
      <c r="Q35" s="101">
        <f t="shared" si="36"/>
        <v>1</v>
      </c>
      <c r="R35" s="101">
        <f t="shared" si="36"/>
        <v>0</v>
      </c>
      <c r="S35" s="101">
        <f t="shared" si="36"/>
        <v>10</v>
      </c>
      <c r="T35" s="101">
        <f t="shared" si="36"/>
        <v>10</v>
      </c>
      <c r="U35" s="101">
        <f t="shared" si="36"/>
        <v>21</v>
      </c>
      <c r="V35" s="101">
        <f t="shared" si="36"/>
        <v>0</v>
      </c>
      <c r="W35" s="101">
        <f t="shared" si="36"/>
        <v>3</v>
      </c>
      <c r="X35" s="101">
        <f t="shared" si="36"/>
        <v>34</v>
      </c>
      <c r="Y35" s="101">
        <f t="shared" si="36"/>
        <v>11</v>
      </c>
      <c r="Z35" s="101">
        <f t="shared" si="36"/>
        <v>0</v>
      </c>
      <c r="AA35" s="101">
        <f t="shared" si="36"/>
        <v>0</v>
      </c>
      <c r="AB35" s="101">
        <f t="shared" si="36"/>
        <v>0</v>
      </c>
      <c r="AC35" s="101">
        <f t="shared" si="36"/>
        <v>3</v>
      </c>
      <c r="AD35" s="101">
        <f t="shared" si="36"/>
        <v>2</v>
      </c>
      <c r="AE35" s="101">
        <f t="shared" si="36"/>
        <v>0</v>
      </c>
      <c r="AF35" s="101">
        <f t="shared" si="36"/>
        <v>0</v>
      </c>
      <c r="AG35" s="101">
        <f t="shared" si="36"/>
        <v>0</v>
      </c>
      <c r="AH35" s="101">
        <f t="shared" si="36"/>
        <v>0</v>
      </c>
      <c r="AI35" s="101">
        <f t="shared" si="36"/>
        <v>0</v>
      </c>
      <c r="AJ35" s="101">
        <f t="shared" si="36"/>
        <v>0</v>
      </c>
      <c r="AK35" s="101">
        <f t="shared" si="36"/>
        <v>0</v>
      </c>
      <c r="AL35" s="101">
        <f t="shared" si="36"/>
        <v>0</v>
      </c>
      <c r="AM35" s="101">
        <f t="shared" si="36"/>
        <v>0</v>
      </c>
      <c r="AN35" s="101">
        <f t="shared" si="36"/>
        <v>0</v>
      </c>
      <c r="AO35" s="101">
        <f t="shared" si="36"/>
        <v>0</v>
      </c>
      <c r="AP35" s="101">
        <f t="shared" si="36"/>
        <v>0</v>
      </c>
      <c r="AQ35" s="101">
        <f t="shared" si="36"/>
        <v>0</v>
      </c>
      <c r="AR35" s="101">
        <f t="shared" si="36"/>
        <v>0</v>
      </c>
      <c r="AS35" s="101">
        <f t="shared" si="36"/>
        <v>42</v>
      </c>
      <c r="AT35" s="67"/>
      <c r="AU35" s="13" t="str">
        <f>IF(AJ39+AJ40=AJ38," ","GRESEALA")</f>
        <v xml:space="preserve"> </v>
      </c>
      <c r="AV35" s="13" t="str">
        <f>IF(AK39+AK40=AK38," ","GRESEALA")</f>
        <v xml:space="preserve"> </v>
      </c>
      <c r="AW35" s="13" t="str">
        <f>IF(AL39+AL40=AL38," ","GRESEALA")</f>
        <v xml:space="preserve"> </v>
      </c>
      <c r="AX35" s="13" t="str">
        <f>IF(AR39+AR40=AR38," ","GRESEALA")</f>
        <v xml:space="preserve"> </v>
      </c>
      <c r="AY35" s="13" t="str">
        <f>IF(AS39+AS40=AS38," ","GRESEALA")</f>
        <v xml:space="preserve"> </v>
      </c>
      <c r="AZ35" s="13" t="str">
        <f>IF(E38+F38=D38," ","GRESEALA")</f>
        <v xml:space="preserve"> </v>
      </c>
      <c r="BA35" s="13" t="str">
        <f>IF(G38+K38+I38+L38+M38=D38," ","GRESEALA")</f>
        <v xml:space="preserve"> </v>
      </c>
      <c r="BB35" s="13" t="str">
        <f>IF(O38+P38=D38," ","GRESEALA")</f>
        <v xml:space="preserve"> </v>
      </c>
      <c r="BC35" s="13" t="str">
        <f>IF(Q38+S38+T38+U38+V38+W38=D38," ","GRESEALA")</f>
        <v xml:space="preserve"> </v>
      </c>
      <c r="BD35" s="13" t="str">
        <f>IF(X38+Y38+Z38=D38," ","GRESEALA")</f>
        <v xml:space="preserve"> </v>
      </c>
      <c r="BE35" s="13" t="str">
        <f>IF(AA38+AC38+AE38+AF38+AG38+AH38+AI38+AJ38+AK38+AL38+AM38+AN38+AO38+AP38+AQ38+AR38+AS38&gt;=D38," ","GRESEALA")</f>
        <v xml:space="preserve"> </v>
      </c>
      <c r="BF35" s="13" t="str">
        <f>IF(AS38&lt;=D38," ","GRESEALA")</f>
        <v xml:space="preserve"> </v>
      </c>
      <c r="BG35" s="13" t="str">
        <f>IF(H38&lt;=G38," ","GRESEALA")</f>
        <v xml:space="preserve"> </v>
      </c>
      <c r="BH35" s="13" t="str">
        <f>IF(E37+F37=D37," ","GRESEALA")</f>
        <v xml:space="preserve"> </v>
      </c>
      <c r="BI35" s="13" t="str">
        <f>IF(G37+K37+I37+L37+M37=D37," ","GRESEALA")</f>
        <v xml:space="preserve"> </v>
      </c>
      <c r="BJ35" s="13" t="str">
        <f>IF(O37+P37=D37," ","GRESEALA")</f>
        <v xml:space="preserve"> </v>
      </c>
      <c r="BK35" s="13" t="str">
        <f>IF(Q37+S37+T37+U37+V37+W37=D37," ","GRESEALA")</f>
        <v xml:space="preserve"> </v>
      </c>
      <c r="BL35" s="26"/>
    </row>
    <row r="36" spans="2:223" ht="58.5" customHeight="1" x14ac:dyDescent="0.35">
      <c r="B36" s="19" t="s">
        <v>90</v>
      </c>
      <c r="C36" s="76" t="s">
        <v>91</v>
      </c>
      <c r="D36" s="110">
        <f t="shared" si="1"/>
        <v>433</v>
      </c>
      <c r="E36" s="100">
        <v>136</v>
      </c>
      <c r="F36" s="100">
        <v>297</v>
      </c>
      <c r="G36" s="100">
        <v>30</v>
      </c>
      <c r="H36" s="100">
        <v>18</v>
      </c>
      <c r="I36" s="100">
        <v>13</v>
      </c>
      <c r="J36" s="100">
        <v>4</v>
      </c>
      <c r="K36" s="100">
        <v>36</v>
      </c>
      <c r="L36" s="100">
        <v>85</v>
      </c>
      <c r="M36" s="100">
        <v>269</v>
      </c>
      <c r="N36" s="100">
        <v>109</v>
      </c>
      <c r="O36" s="100">
        <v>206</v>
      </c>
      <c r="P36" s="100">
        <v>227</v>
      </c>
      <c r="Q36" s="100">
        <v>59</v>
      </c>
      <c r="R36" s="100">
        <v>17</v>
      </c>
      <c r="S36" s="100">
        <v>135</v>
      </c>
      <c r="T36" s="100">
        <v>62</v>
      </c>
      <c r="U36" s="100">
        <v>158</v>
      </c>
      <c r="V36" s="100">
        <v>7</v>
      </c>
      <c r="W36" s="100">
        <v>12</v>
      </c>
      <c r="X36" s="100">
        <v>293</v>
      </c>
      <c r="Y36" s="100">
        <v>140</v>
      </c>
      <c r="Z36" s="100">
        <v>0</v>
      </c>
      <c r="AA36" s="100">
        <v>0</v>
      </c>
      <c r="AB36" s="100">
        <v>0</v>
      </c>
      <c r="AC36" s="100">
        <v>0</v>
      </c>
      <c r="AD36" s="100">
        <v>0</v>
      </c>
      <c r="AE36" s="100">
        <v>0</v>
      </c>
      <c r="AF36" s="100">
        <v>0</v>
      </c>
      <c r="AG36" s="100">
        <v>0</v>
      </c>
      <c r="AH36" s="100">
        <v>0</v>
      </c>
      <c r="AI36" s="100">
        <v>0</v>
      </c>
      <c r="AJ36" s="100">
        <v>0</v>
      </c>
      <c r="AK36" s="100">
        <v>0</v>
      </c>
      <c r="AL36" s="100">
        <v>0</v>
      </c>
      <c r="AM36" s="100">
        <v>0</v>
      </c>
      <c r="AN36" s="100">
        <v>0</v>
      </c>
      <c r="AO36" s="100">
        <v>0</v>
      </c>
      <c r="AP36" s="100">
        <v>0</v>
      </c>
      <c r="AQ36" s="100">
        <v>0</v>
      </c>
      <c r="AR36" s="100">
        <v>0</v>
      </c>
      <c r="AS36" s="100">
        <v>433</v>
      </c>
      <c r="AT36" s="67"/>
      <c r="AU36" s="13" t="str">
        <f>IF(X37+Y37+Z37=D37," ","GRESEALA")</f>
        <v xml:space="preserve"> </v>
      </c>
      <c r="AV36" s="13" t="str">
        <f>IF(AA37+AC37+AE37+AF37+AG37+AH37+AI37+AJ37+AK37+AL37+AR37+AS37&gt;=D37," ","GRESEALA")</f>
        <v xml:space="preserve"> </v>
      </c>
      <c r="AW36" s="13" t="str">
        <f>IF(AS37&lt;=D37," ","GRESEALA")</f>
        <v xml:space="preserve"> </v>
      </c>
      <c r="AX36" s="13" t="str">
        <f>IF(H37&lt;=G37," ","GRESEALA")</f>
        <v xml:space="preserve"> </v>
      </c>
      <c r="AY36" s="13" t="str">
        <f>IF(E41+F41=D41," ","GRESEALA")</f>
        <v xml:space="preserve"> </v>
      </c>
      <c r="AZ36" s="17" t="str">
        <f>IF(G41+K41+I41+L41+M41=D41," ","GRESEALA")</f>
        <v xml:space="preserve"> </v>
      </c>
      <c r="BA36" s="13" t="str">
        <f>IF(O41+P41=D41," ","GRESEALA")</f>
        <v xml:space="preserve"> </v>
      </c>
      <c r="BB36" s="13" t="str">
        <f>IF(Q41+S41+T41+U41+V41+W41=D41," ","GRESEALA")</f>
        <v xml:space="preserve"> </v>
      </c>
      <c r="BC36" s="13" t="str">
        <f>IF(X41+Y41+Z41=D41," ","GRESEALA")</f>
        <v xml:space="preserve"> </v>
      </c>
      <c r="BD36" s="13" t="str">
        <f>IF(AA41+AC41+AE41+AF41+AG41+AH41+AI41+AJ41+AK41+AL41+AR41+AS41&gt;=D41," ","GRESEALA")</f>
        <v xml:space="preserve"> </v>
      </c>
      <c r="BE36" s="13" t="str">
        <f>IF(AS41&lt;=D41," ","GRESEALA")</f>
        <v xml:space="preserve"> </v>
      </c>
      <c r="BF36" s="13" t="str">
        <f>IF(H41&lt;=G41," ","GRESEALA")</f>
        <v xml:space="preserve"> </v>
      </c>
      <c r="BG36" s="13" t="str">
        <f>IF(E43+E44=E42," ","GRESEALA")</f>
        <v xml:space="preserve"> </v>
      </c>
      <c r="BH36" s="13" t="str">
        <f>IF(F43+F44=F42," ","GRESEALA")</f>
        <v xml:space="preserve"> </v>
      </c>
      <c r="BI36" s="13" t="str">
        <f>IF(G43+G44=G42," ","GRESEALA")</f>
        <v xml:space="preserve"> </v>
      </c>
      <c r="BJ36" s="13" t="str">
        <f>IF(H43+H44=H42," ","GRESEALA")</f>
        <v xml:space="preserve"> </v>
      </c>
      <c r="BK36" s="13" t="str">
        <f>IF(K43+K44=K42," ","GRESEALA")</f>
        <v xml:space="preserve"> </v>
      </c>
    </row>
    <row r="37" spans="2:223" s="5" customFormat="1" ht="43.5" customHeight="1" x14ac:dyDescent="0.35">
      <c r="B37" s="21">
        <v>2</v>
      </c>
      <c r="C37" s="81" t="s">
        <v>92</v>
      </c>
      <c r="D37" s="111">
        <f t="shared" si="1"/>
        <v>19</v>
      </c>
      <c r="E37" s="102">
        <v>9</v>
      </c>
      <c r="F37" s="102">
        <v>10</v>
      </c>
      <c r="G37" s="102">
        <v>6</v>
      </c>
      <c r="H37" s="102">
        <v>6</v>
      </c>
      <c r="I37" s="102">
        <v>2</v>
      </c>
      <c r="J37" s="102">
        <v>2</v>
      </c>
      <c r="K37" s="102">
        <v>3</v>
      </c>
      <c r="L37" s="102">
        <v>4</v>
      </c>
      <c r="M37" s="102">
        <v>4</v>
      </c>
      <c r="N37" s="102">
        <v>1</v>
      </c>
      <c r="O37" s="102">
        <v>5</v>
      </c>
      <c r="P37" s="102">
        <v>14</v>
      </c>
      <c r="Q37" s="102">
        <v>0</v>
      </c>
      <c r="R37" s="102">
        <v>0</v>
      </c>
      <c r="S37" s="102">
        <v>1</v>
      </c>
      <c r="T37" s="102">
        <v>5</v>
      </c>
      <c r="U37" s="102">
        <v>10</v>
      </c>
      <c r="V37" s="102">
        <v>1</v>
      </c>
      <c r="W37" s="102">
        <v>2</v>
      </c>
      <c r="X37" s="102">
        <v>6</v>
      </c>
      <c r="Y37" s="102">
        <v>13</v>
      </c>
      <c r="Z37" s="104">
        <v>0</v>
      </c>
      <c r="AA37" s="102">
        <v>0</v>
      </c>
      <c r="AB37" s="102">
        <v>0</v>
      </c>
      <c r="AC37" s="102">
        <v>0</v>
      </c>
      <c r="AD37" s="102">
        <v>0</v>
      </c>
      <c r="AE37" s="102">
        <v>0</v>
      </c>
      <c r="AF37" s="102">
        <v>0</v>
      </c>
      <c r="AG37" s="102">
        <v>0</v>
      </c>
      <c r="AH37" s="102">
        <v>0</v>
      </c>
      <c r="AI37" s="102">
        <v>0</v>
      </c>
      <c r="AJ37" s="102">
        <v>0</v>
      </c>
      <c r="AK37" s="102">
        <v>0</v>
      </c>
      <c r="AL37" s="102">
        <v>0</v>
      </c>
      <c r="AM37" s="102">
        <v>0</v>
      </c>
      <c r="AN37" s="102">
        <v>0</v>
      </c>
      <c r="AO37" s="102">
        <v>0</v>
      </c>
      <c r="AP37" s="102">
        <v>0</v>
      </c>
      <c r="AQ37" s="102">
        <v>0</v>
      </c>
      <c r="AR37" s="102">
        <v>0</v>
      </c>
      <c r="AS37" s="102">
        <v>19</v>
      </c>
      <c r="AT37" s="67"/>
      <c r="AU37" s="17" t="str">
        <f>IF(X43+X44=X42," ","GRESEALA")</f>
        <v xml:space="preserve"> </v>
      </c>
      <c r="AV37" s="13" t="str">
        <f>IF(M43+M44=M42," ","GRESEALA")</f>
        <v xml:space="preserve"> </v>
      </c>
      <c r="AW37" s="13" t="str">
        <f>IF(N43+N44=N42," ","GRESEALA")</f>
        <v xml:space="preserve"> </v>
      </c>
      <c r="AX37" s="13" t="str">
        <f>IF(O43+O44=O42," ","GRESEALA")</f>
        <v xml:space="preserve"> </v>
      </c>
      <c r="AY37" s="13" t="str">
        <f>IF(P43+P44=P42," ","GRESEALA")</f>
        <v xml:space="preserve"> </v>
      </c>
      <c r="AZ37" s="13" t="str">
        <f>IF(Q43+Q44=Q42," ","GRESEALA")</f>
        <v xml:space="preserve"> </v>
      </c>
      <c r="BA37" s="13" t="str">
        <f t="shared" ref="BA37:BK37" si="37">IF(S43+S44=S42," ","GRESEALA")</f>
        <v xml:space="preserve"> </v>
      </c>
      <c r="BB37" s="13" t="str">
        <f t="shared" si="37"/>
        <v xml:space="preserve"> </v>
      </c>
      <c r="BC37" s="13" t="str">
        <f t="shared" si="37"/>
        <v xml:space="preserve"> </v>
      </c>
      <c r="BD37" s="13" t="str">
        <f t="shared" si="37"/>
        <v xml:space="preserve"> </v>
      </c>
      <c r="BE37" s="13" t="str">
        <f t="shared" si="37"/>
        <v xml:space="preserve"> </v>
      </c>
      <c r="BF37" s="13" t="str">
        <f t="shared" si="37"/>
        <v xml:space="preserve"> </v>
      </c>
      <c r="BG37" s="13" t="str">
        <f t="shared" si="37"/>
        <v xml:space="preserve"> </v>
      </c>
      <c r="BH37" s="13" t="str">
        <f t="shared" si="37"/>
        <v xml:space="preserve"> </v>
      </c>
      <c r="BI37" s="13" t="str">
        <f t="shared" si="37"/>
        <v xml:space="preserve"> </v>
      </c>
      <c r="BJ37" s="13" t="str">
        <f t="shared" si="37"/>
        <v xml:space="preserve"> </v>
      </c>
      <c r="BK37" s="13" t="str">
        <f t="shared" si="37"/>
        <v xml:space="preserve"> </v>
      </c>
      <c r="BL37" s="10"/>
    </row>
    <row r="38" spans="2:223" s="5" customFormat="1" ht="54.75" customHeight="1" x14ac:dyDescent="0.35">
      <c r="B38" s="16">
        <v>3</v>
      </c>
      <c r="C38" s="75" t="s">
        <v>93</v>
      </c>
      <c r="D38" s="105">
        <f t="shared" si="1"/>
        <v>14</v>
      </c>
      <c r="E38" s="105">
        <f>E39+E40</f>
        <v>11</v>
      </c>
      <c r="F38" s="105">
        <f t="shared" ref="F38:AS38" si="38">F39+F40</f>
        <v>3</v>
      </c>
      <c r="G38" s="105">
        <f t="shared" si="38"/>
        <v>0</v>
      </c>
      <c r="H38" s="105">
        <f t="shared" si="38"/>
        <v>0</v>
      </c>
      <c r="I38" s="105">
        <f t="shared" si="38"/>
        <v>0</v>
      </c>
      <c r="J38" s="105">
        <f t="shared" si="38"/>
        <v>0</v>
      </c>
      <c r="K38" s="105">
        <f t="shared" si="38"/>
        <v>2</v>
      </c>
      <c r="L38" s="105">
        <f t="shared" si="38"/>
        <v>5</v>
      </c>
      <c r="M38" s="105">
        <f t="shared" si="38"/>
        <v>7</v>
      </c>
      <c r="N38" s="105">
        <f t="shared" si="38"/>
        <v>4</v>
      </c>
      <c r="O38" s="105">
        <f t="shared" si="38"/>
        <v>7</v>
      </c>
      <c r="P38" s="105">
        <f t="shared" si="38"/>
        <v>7</v>
      </c>
      <c r="Q38" s="105">
        <f t="shared" si="38"/>
        <v>0</v>
      </c>
      <c r="R38" s="105">
        <f t="shared" si="38"/>
        <v>0</v>
      </c>
      <c r="S38" s="105">
        <f t="shared" si="38"/>
        <v>3</v>
      </c>
      <c r="T38" s="105">
        <f t="shared" si="38"/>
        <v>2</v>
      </c>
      <c r="U38" s="105">
        <f t="shared" si="38"/>
        <v>7</v>
      </c>
      <c r="V38" s="105">
        <f t="shared" si="38"/>
        <v>2</v>
      </c>
      <c r="W38" s="105">
        <f t="shared" si="38"/>
        <v>0</v>
      </c>
      <c r="X38" s="105">
        <f t="shared" si="38"/>
        <v>0</v>
      </c>
      <c r="Y38" s="105">
        <f t="shared" si="38"/>
        <v>14</v>
      </c>
      <c r="Z38" s="106">
        <f t="shared" si="38"/>
        <v>0</v>
      </c>
      <c r="AA38" s="105">
        <f t="shared" si="38"/>
        <v>0</v>
      </c>
      <c r="AB38" s="105">
        <f t="shared" si="38"/>
        <v>0</v>
      </c>
      <c r="AC38" s="105">
        <f t="shared" si="38"/>
        <v>0</v>
      </c>
      <c r="AD38" s="105">
        <f t="shared" si="38"/>
        <v>0</v>
      </c>
      <c r="AE38" s="105">
        <f t="shared" si="38"/>
        <v>0</v>
      </c>
      <c r="AF38" s="105">
        <f t="shared" si="38"/>
        <v>0</v>
      </c>
      <c r="AG38" s="105">
        <f t="shared" si="38"/>
        <v>0</v>
      </c>
      <c r="AH38" s="105">
        <f t="shared" si="38"/>
        <v>0</v>
      </c>
      <c r="AI38" s="105">
        <f t="shared" si="38"/>
        <v>0</v>
      </c>
      <c r="AJ38" s="105">
        <f t="shared" si="38"/>
        <v>0</v>
      </c>
      <c r="AK38" s="105">
        <f t="shared" si="38"/>
        <v>0</v>
      </c>
      <c r="AL38" s="105">
        <f t="shared" si="38"/>
        <v>0</v>
      </c>
      <c r="AM38" s="105">
        <f t="shared" si="38"/>
        <v>0</v>
      </c>
      <c r="AN38" s="105">
        <f t="shared" si="38"/>
        <v>0</v>
      </c>
      <c r="AO38" s="105">
        <f t="shared" si="38"/>
        <v>0</v>
      </c>
      <c r="AP38" s="105">
        <f t="shared" si="38"/>
        <v>0</v>
      </c>
      <c r="AQ38" s="105">
        <f t="shared" si="38"/>
        <v>0</v>
      </c>
      <c r="AR38" s="105">
        <f t="shared" si="38"/>
        <v>0</v>
      </c>
      <c r="AS38" s="105">
        <f t="shared" si="38"/>
        <v>14</v>
      </c>
      <c r="AT38" s="27"/>
      <c r="AU38" s="13" t="str">
        <f>IF(M43+M44=M42," ","GRESEALA")</f>
        <v xml:space="preserve"> </v>
      </c>
      <c r="AV38" s="13" t="str">
        <f>IF(N43+N44=N42," ","GRESEALA")</f>
        <v xml:space="preserve"> </v>
      </c>
      <c r="AW38" s="13" t="str">
        <f>IF(O43+O44=O42," ","GRESEALA")</f>
        <v xml:space="preserve"> </v>
      </c>
      <c r="AX38" s="13" t="str">
        <f>IF(P43+P44=P42," ","GRESEALA")</f>
        <v xml:space="preserve"> </v>
      </c>
      <c r="AY38" s="13" t="str">
        <f>IF(Q43+Q44=Q42," ","GRESEALA")</f>
        <v xml:space="preserve"> </v>
      </c>
      <c r="AZ38" s="13" t="str">
        <f t="shared" ref="AZ38:BK38" si="39">IF(S43+S44=S42," ","GRESEALA")</f>
        <v xml:space="preserve"> </v>
      </c>
      <c r="BA38" s="13" t="str">
        <f t="shared" si="39"/>
        <v xml:space="preserve"> </v>
      </c>
      <c r="BB38" s="13" t="str">
        <f t="shared" si="39"/>
        <v xml:space="preserve"> </v>
      </c>
      <c r="BC38" s="13" t="str">
        <f t="shared" si="39"/>
        <v xml:space="preserve"> </v>
      </c>
      <c r="BD38" s="13" t="str">
        <f t="shared" si="39"/>
        <v xml:space="preserve"> </v>
      </c>
      <c r="BE38" s="13" t="str">
        <f t="shared" si="39"/>
        <v xml:space="preserve"> </v>
      </c>
      <c r="BF38" s="13" t="str">
        <f t="shared" si="39"/>
        <v xml:space="preserve"> </v>
      </c>
      <c r="BG38" s="13" t="str">
        <f t="shared" si="39"/>
        <v xml:space="preserve"> </v>
      </c>
      <c r="BH38" s="13" t="str">
        <f t="shared" si="39"/>
        <v xml:space="preserve"> </v>
      </c>
      <c r="BI38" s="13" t="str">
        <f t="shared" si="39"/>
        <v xml:space="preserve"> </v>
      </c>
      <c r="BJ38" s="13" t="str">
        <f t="shared" si="39"/>
        <v xml:space="preserve"> </v>
      </c>
      <c r="BK38" s="13" t="str">
        <f t="shared" si="39"/>
        <v xml:space="preserve"> </v>
      </c>
      <c r="BL38" s="10"/>
    </row>
    <row r="39" spans="2:223" ht="24.75" customHeight="1" x14ac:dyDescent="0.35">
      <c r="B39" s="28" t="s">
        <v>94</v>
      </c>
      <c r="C39" s="82" t="s">
        <v>95</v>
      </c>
      <c r="D39" s="112">
        <f t="shared" si="1"/>
        <v>0</v>
      </c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7"/>
      <c r="AP39" s="107"/>
      <c r="AQ39" s="107"/>
      <c r="AR39" s="107"/>
      <c r="AS39" s="107"/>
      <c r="AT39" s="73"/>
      <c r="AU39" s="13" t="str">
        <f t="shared" ref="AU39:BB39" si="40">IF(AE43+AE44=AE42," ","GRESEALA")</f>
        <v xml:space="preserve"> </v>
      </c>
      <c r="AV39" s="13" t="str">
        <f t="shared" si="40"/>
        <v xml:space="preserve"> </v>
      </c>
      <c r="AW39" s="13" t="str">
        <f t="shared" si="40"/>
        <v xml:space="preserve"> </v>
      </c>
      <c r="AX39" s="13" t="str">
        <f t="shared" si="40"/>
        <v xml:space="preserve"> </v>
      </c>
      <c r="AY39" s="13" t="str">
        <f t="shared" si="40"/>
        <v xml:space="preserve"> </v>
      </c>
      <c r="AZ39" s="13" t="str">
        <f t="shared" si="40"/>
        <v xml:space="preserve"> </v>
      </c>
      <c r="BA39" s="13" t="str">
        <f t="shared" si="40"/>
        <v xml:space="preserve"> </v>
      </c>
      <c r="BB39" s="13" t="str">
        <f t="shared" si="40"/>
        <v xml:space="preserve"> </v>
      </c>
      <c r="BC39" s="13" t="str">
        <f t="shared" ref="BC39:BD39" si="41">IF(AR43+AR44=AR42," ","GRESEALA")</f>
        <v xml:space="preserve"> </v>
      </c>
      <c r="BD39" s="13" t="str">
        <f t="shared" si="41"/>
        <v xml:space="preserve"> </v>
      </c>
      <c r="BE39" s="13" t="str">
        <f>IF(E42+F42=D42," ","GRESEALA")</f>
        <v xml:space="preserve"> </v>
      </c>
      <c r="BF39" s="17" t="str">
        <f>IF(G42+K42+I42+L42+M42=D42," ","GRESEALA")</f>
        <v xml:space="preserve"> </v>
      </c>
      <c r="BG39" s="13" t="str">
        <f>IF(O42+P42=D42," ","GRESEALA")</f>
        <v xml:space="preserve"> </v>
      </c>
      <c r="BH39" s="13" t="str">
        <f>IF(Q42+S42+T42+U42+V42+W42=D42," ","GRESEALA")</f>
        <v xml:space="preserve"> </v>
      </c>
      <c r="BI39" s="13" t="str">
        <f>IF(X42+Y42+Z42=D42," ","GRESEALA")</f>
        <v xml:space="preserve"> </v>
      </c>
      <c r="BJ39" s="17" t="str">
        <f>IF(AA42+AC42+AE42+AF42+AG42+AH42+AI42+AJ42+AK42+AL42+AM42+AN42+AO42+AP42+AQ42+AR42+AS42&gt;=D42," ","GRESEALA")</f>
        <v xml:space="preserve"> </v>
      </c>
      <c r="BK39" s="13" t="str">
        <f>IF(AS42&lt;=D42," ","GRESEALA")</f>
        <v xml:space="preserve"> </v>
      </c>
      <c r="BL39" s="13" t="str">
        <f>IF(H42&lt;=G42," ","GRESEALA")</f>
        <v xml:space="preserve"> </v>
      </c>
    </row>
    <row r="40" spans="2:223" ht="59.25" customHeight="1" x14ac:dyDescent="0.35">
      <c r="B40" s="21" t="s">
        <v>96</v>
      </c>
      <c r="C40" s="83" t="s">
        <v>97</v>
      </c>
      <c r="D40" s="102">
        <f t="shared" si="1"/>
        <v>14</v>
      </c>
      <c r="E40" s="102">
        <v>11</v>
      </c>
      <c r="F40" s="102">
        <v>3</v>
      </c>
      <c r="G40" s="102">
        <v>0</v>
      </c>
      <c r="H40" s="102">
        <v>0</v>
      </c>
      <c r="I40" s="102">
        <v>0</v>
      </c>
      <c r="J40" s="102">
        <v>0</v>
      </c>
      <c r="K40" s="102">
        <v>2</v>
      </c>
      <c r="L40" s="102">
        <v>5</v>
      </c>
      <c r="M40" s="102">
        <v>7</v>
      </c>
      <c r="N40" s="102">
        <v>4</v>
      </c>
      <c r="O40" s="102">
        <v>7</v>
      </c>
      <c r="P40" s="102">
        <v>7</v>
      </c>
      <c r="Q40" s="102">
        <v>0</v>
      </c>
      <c r="R40" s="102">
        <v>0</v>
      </c>
      <c r="S40" s="102">
        <v>3</v>
      </c>
      <c r="T40" s="102">
        <v>2</v>
      </c>
      <c r="U40" s="102">
        <v>7</v>
      </c>
      <c r="V40" s="102">
        <v>2</v>
      </c>
      <c r="W40" s="102">
        <v>0</v>
      </c>
      <c r="X40" s="104"/>
      <c r="Y40" s="102">
        <v>14</v>
      </c>
      <c r="Z40" s="104"/>
      <c r="AA40" s="104"/>
      <c r="AB40" s="104"/>
      <c r="AC40" s="104"/>
      <c r="AD40" s="104"/>
      <c r="AE40" s="102">
        <v>0</v>
      </c>
      <c r="AF40" s="102">
        <v>0</v>
      </c>
      <c r="AG40" s="102">
        <v>0</v>
      </c>
      <c r="AH40" s="102">
        <v>0</v>
      </c>
      <c r="AI40" s="102">
        <v>0</v>
      </c>
      <c r="AJ40" s="102">
        <v>0</v>
      </c>
      <c r="AK40" s="102">
        <v>0</v>
      </c>
      <c r="AL40" s="102">
        <v>0</v>
      </c>
      <c r="AM40" s="102">
        <v>0</v>
      </c>
      <c r="AN40" s="102">
        <v>0</v>
      </c>
      <c r="AO40" s="102"/>
      <c r="AP40" s="102">
        <v>0</v>
      </c>
      <c r="AQ40" s="102">
        <v>0</v>
      </c>
      <c r="AR40" s="102">
        <v>0</v>
      </c>
      <c r="AS40" s="102">
        <v>14</v>
      </c>
      <c r="AT40" s="67"/>
      <c r="AU40" s="13" t="str">
        <f>IF(AS13&lt;=D13," ","GRESEALA")</f>
        <v xml:space="preserve"> </v>
      </c>
      <c r="AV40" s="13" t="str">
        <f>IF(AS14&lt;=D14," ","GRESEALA")</f>
        <v xml:space="preserve"> </v>
      </c>
      <c r="AW40" s="13" t="str">
        <f>IF(AS15&lt;=D15," ","GRESEALA")</f>
        <v xml:space="preserve"> </v>
      </c>
      <c r="AX40" s="13" t="str">
        <f>IF(AS16&lt;=D16," ","GRESEALA")</f>
        <v xml:space="preserve"> </v>
      </c>
      <c r="AY40" s="13" t="str">
        <f>IF(AS17&lt;=D17," ","GRESEALA")</f>
        <v xml:space="preserve"> </v>
      </c>
      <c r="AZ40" s="13" t="str">
        <f>IF(AS18&lt;=D18," ","GRESEALA")</f>
        <v xml:space="preserve"> </v>
      </c>
      <c r="BA40" s="13" t="str">
        <f>IF(AS19&lt;=D19," ","GRESEALA")</f>
        <v xml:space="preserve"> </v>
      </c>
      <c r="BB40" s="13" t="str">
        <f>IF(AS20&lt;=D20," ","GRESEALA")</f>
        <v xml:space="preserve"> </v>
      </c>
      <c r="BC40" s="13" t="str">
        <f>IF(AS21&lt;=D21," ","GRESEALA")</f>
        <v xml:space="preserve"> </v>
      </c>
      <c r="BD40" s="13" t="str">
        <f>IF(AS22&lt;=D22," ","GRESEALA")</f>
        <v xml:space="preserve"> </v>
      </c>
      <c r="BE40" s="13" t="str">
        <f>IF(AS23&lt;=D23," ","GRESEALA")</f>
        <v xml:space="preserve"> </v>
      </c>
      <c r="BF40" s="13" t="str">
        <f>IF(AS24&lt;=D24," ","GRESEALA")</f>
        <v xml:space="preserve"> </v>
      </c>
      <c r="BG40" s="13" t="str">
        <f>IF(AS25&lt;=D25," ","GRESEALA")</f>
        <v xml:space="preserve"> </v>
      </c>
      <c r="BH40" s="13" t="str">
        <f>IF(AS26&lt;=D26," ","GRESEALA")</f>
        <v xml:space="preserve"> </v>
      </c>
      <c r="BI40" s="13" t="str">
        <f>IF(AS27&lt;=D27," ","GRESEALA")</f>
        <v xml:space="preserve"> </v>
      </c>
      <c r="BJ40" s="13" t="str">
        <f>IF(AS28&lt;=D28," ","GRESEALA")</f>
        <v xml:space="preserve"> </v>
      </c>
      <c r="BK40" s="13" t="str">
        <f>IF(AS29&lt;=D29," ","GRESEALA")</f>
        <v xml:space="preserve"> </v>
      </c>
    </row>
    <row r="41" spans="2:223" ht="44.25" customHeight="1" x14ac:dyDescent="0.35">
      <c r="B41" s="21">
        <v>4</v>
      </c>
      <c r="C41" s="84" t="s">
        <v>98</v>
      </c>
      <c r="D41" s="108">
        <f t="shared" si="1"/>
        <v>0</v>
      </c>
      <c r="E41" s="102">
        <v>0</v>
      </c>
      <c r="F41" s="102">
        <v>0</v>
      </c>
      <c r="G41" s="102">
        <v>0</v>
      </c>
      <c r="H41" s="102">
        <v>0</v>
      </c>
      <c r="I41" s="102">
        <v>0</v>
      </c>
      <c r="J41" s="102">
        <v>0</v>
      </c>
      <c r="K41" s="102">
        <v>0</v>
      </c>
      <c r="L41" s="102">
        <v>0</v>
      </c>
      <c r="M41" s="102">
        <v>0</v>
      </c>
      <c r="N41" s="102">
        <v>0</v>
      </c>
      <c r="O41" s="102">
        <v>0</v>
      </c>
      <c r="P41" s="102">
        <v>0</v>
      </c>
      <c r="Q41" s="102">
        <v>0</v>
      </c>
      <c r="R41" s="102">
        <v>0</v>
      </c>
      <c r="S41" s="102">
        <v>0</v>
      </c>
      <c r="T41" s="102">
        <v>0</v>
      </c>
      <c r="U41" s="102">
        <v>0</v>
      </c>
      <c r="V41" s="102">
        <v>0</v>
      </c>
      <c r="W41" s="102">
        <v>0</v>
      </c>
      <c r="X41" s="108"/>
      <c r="Y41" s="104"/>
      <c r="Z41" s="104"/>
      <c r="AA41" s="102">
        <v>0</v>
      </c>
      <c r="AB41" s="102">
        <v>0</v>
      </c>
      <c r="AC41" s="102">
        <v>0</v>
      </c>
      <c r="AD41" s="102">
        <v>0</v>
      </c>
      <c r="AE41" s="102">
        <v>0</v>
      </c>
      <c r="AF41" s="102">
        <v>0</v>
      </c>
      <c r="AG41" s="102">
        <v>0</v>
      </c>
      <c r="AH41" s="102">
        <v>0</v>
      </c>
      <c r="AI41" s="102">
        <v>0</v>
      </c>
      <c r="AJ41" s="102">
        <v>0</v>
      </c>
      <c r="AK41" s="102">
        <v>0</v>
      </c>
      <c r="AL41" s="102">
        <v>0</v>
      </c>
      <c r="AM41" s="102">
        <v>0</v>
      </c>
      <c r="AN41" s="102">
        <v>0</v>
      </c>
      <c r="AO41" s="102">
        <v>0</v>
      </c>
      <c r="AP41" s="102">
        <v>0</v>
      </c>
      <c r="AQ41" s="102">
        <v>0</v>
      </c>
      <c r="AR41" s="102">
        <v>0</v>
      </c>
      <c r="AS41" s="102">
        <v>0</v>
      </c>
      <c r="AT41" s="67"/>
      <c r="AU41" s="13" t="str">
        <f>IF(AS30&lt;=D30," ","GRESEALA")</f>
        <v xml:space="preserve"> </v>
      </c>
      <c r="AV41" s="13" t="str">
        <f>IF(AS31&lt;=D31," ","GRESEALA")</f>
        <v xml:space="preserve"> </v>
      </c>
      <c r="AW41" s="13" t="str">
        <f>IF(AS32&lt;=D32," ","GRESEALA")</f>
        <v xml:space="preserve"> </v>
      </c>
      <c r="AX41" s="13" t="str">
        <f>IF(AS33&lt;=D33," ","GRESEALA")</f>
        <v xml:space="preserve"> </v>
      </c>
      <c r="AY41" s="13" t="str">
        <f>IF(AS34&lt;=D34," ","GRESEALA")</f>
        <v xml:space="preserve"> </v>
      </c>
      <c r="AZ41" s="13" t="str">
        <f>IF(AS35&lt;=D35," ","GRESEALA")</f>
        <v xml:space="preserve"> </v>
      </c>
      <c r="BA41" s="13" t="str">
        <f>IF(AS36&lt;=D36," ","GRESEALA")</f>
        <v xml:space="preserve"> </v>
      </c>
      <c r="BB41" s="13" t="str">
        <f>IF(AS37&lt;=D37," ","GRESEALA")</f>
        <v xml:space="preserve"> </v>
      </c>
      <c r="BC41" s="13" t="str">
        <f>IF(AS38&lt;=D38," ","GRESEALA")</f>
        <v xml:space="preserve"> </v>
      </c>
      <c r="BD41" s="13" t="str">
        <f>IF(AS39&lt;=D39," ","GRESEALA")</f>
        <v xml:space="preserve"> </v>
      </c>
      <c r="BE41" s="13" t="str">
        <f>IF(AS40&lt;=D40," ","GRESEALA")</f>
        <v xml:space="preserve"> </v>
      </c>
      <c r="BF41" s="13" t="str">
        <f>IF(AS41&lt;=D41," ","GRESEALA")</f>
        <v xml:space="preserve"> </v>
      </c>
      <c r="BG41" s="13" t="str">
        <f>IF(AS42&lt;=D42," ","GRESEALA")</f>
        <v xml:space="preserve"> </v>
      </c>
      <c r="BH41" s="13" t="str">
        <f>IF(AS43&lt;=D43," ","GRESEALA")</f>
        <v xml:space="preserve"> </v>
      </c>
      <c r="BI41" s="13" t="str">
        <f>IF(AS44&lt;=D44," ","GRESEALA")</f>
        <v xml:space="preserve"> </v>
      </c>
      <c r="BJ41" s="13" t="str">
        <f>IF(AS45&lt;=D45," ","GRESEALA")</f>
        <v xml:space="preserve"> </v>
      </c>
      <c r="BK41" s="13" t="str">
        <f>IF(AS46&lt;=D46," ","GRESEALA")</f>
        <v xml:space="preserve"> </v>
      </c>
    </row>
    <row r="42" spans="2:223" ht="42.75" customHeight="1" x14ac:dyDescent="0.35">
      <c r="B42" s="16">
        <v>5</v>
      </c>
      <c r="C42" s="75" t="s">
        <v>99</v>
      </c>
      <c r="D42" s="105">
        <f t="shared" si="1"/>
        <v>0</v>
      </c>
      <c r="E42" s="105">
        <f>E43+E44</f>
        <v>0</v>
      </c>
      <c r="F42" s="105">
        <f t="shared" ref="F42:AS42" si="42">F43+F44</f>
        <v>0</v>
      </c>
      <c r="G42" s="105">
        <f t="shared" si="42"/>
        <v>0</v>
      </c>
      <c r="H42" s="105">
        <f t="shared" si="42"/>
        <v>0</v>
      </c>
      <c r="I42" s="105">
        <f t="shared" si="42"/>
        <v>0</v>
      </c>
      <c r="J42" s="105">
        <f t="shared" si="42"/>
        <v>0</v>
      </c>
      <c r="K42" s="105">
        <f t="shared" si="42"/>
        <v>0</v>
      </c>
      <c r="L42" s="105">
        <f t="shared" si="42"/>
        <v>0</v>
      </c>
      <c r="M42" s="105">
        <f t="shared" si="42"/>
        <v>0</v>
      </c>
      <c r="N42" s="105">
        <f t="shared" si="42"/>
        <v>0</v>
      </c>
      <c r="O42" s="105">
        <f t="shared" si="42"/>
        <v>0</v>
      </c>
      <c r="P42" s="105">
        <f t="shared" si="42"/>
        <v>0</v>
      </c>
      <c r="Q42" s="105">
        <f t="shared" si="42"/>
        <v>0</v>
      </c>
      <c r="R42" s="105">
        <f t="shared" si="42"/>
        <v>0</v>
      </c>
      <c r="S42" s="105">
        <f t="shared" si="42"/>
        <v>0</v>
      </c>
      <c r="T42" s="105">
        <f t="shared" si="42"/>
        <v>0</v>
      </c>
      <c r="U42" s="105">
        <f t="shared" si="42"/>
        <v>0</v>
      </c>
      <c r="V42" s="105">
        <f t="shared" si="42"/>
        <v>0</v>
      </c>
      <c r="W42" s="105">
        <f t="shared" si="42"/>
        <v>0</v>
      </c>
      <c r="X42" s="105">
        <f t="shared" si="42"/>
        <v>0</v>
      </c>
      <c r="Y42" s="105">
        <f t="shared" si="42"/>
        <v>0</v>
      </c>
      <c r="Z42" s="106">
        <f t="shared" si="42"/>
        <v>0</v>
      </c>
      <c r="AA42" s="105">
        <f t="shared" si="42"/>
        <v>0</v>
      </c>
      <c r="AB42" s="105">
        <f t="shared" si="42"/>
        <v>0</v>
      </c>
      <c r="AC42" s="105">
        <f t="shared" si="42"/>
        <v>0</v>
      </c>
      <c r="AD42" s="105">
        <f t="shared" si="42"/>
        <v>0</v>
      </c>
      <c r="AE42" s="105">
        <f t="shared" si="42"/>
        <v>0</v>
      </c>
      <c r="AF42" s="105">
        <f t="shared" si="42"/>
        <v>0</v>
      </c>
      <c r="AG42" s="105">
        <f t="shared" si="42"/>
        <v>0</v>
      </c>
      <c r="AH42" s="105">
        <f t="shared" si="42"/>
        <v>0</v>
      </c>
      <c r="AI42" s="105">
        <f t="shared" si="42"/>
        <v>0</v>
      </c>
      <c r="AJ42" s="105">
        <f t="shared" si="42"/>
        <v>0</v>
      </c>
      <c r="AK42" s="105">
        <f t="shared" si="42"/>
        <v>0</v>
      </c>
      <c r="AL42" s="105">
        <f t="shared" si="42"/>
        <v>0</v>
      </c>
      <c r="AM42" s="105">
        <f t="shared" si="42"/>
        <v>0</v>
      </c>
      <c r="AN42" s="105">
        <f t="shared" si="42"/>
        <v>0</v>
      </c>
      <c r="AO42" s="105">
        <f t="shared" si="42"/>
        <v>0</v>
      </c>
      <c r="AP42" s="105">
        <f t="shared" si="42"/>
        <v>0</v>
      </c>
      <c r="AQ42" s="105">
        <f t="shared" si="42"/>
        <v>0</v>
      </c>
      <c r="AR42" s="105">
        <f t="shared" si="42"/>
        <v>0</v>
      </c>
      <c r="AS42" s="105">
        <f t="shared" si="42"/>
        <v>0</v>
      </c>
      <c r="AT42" s="27"/>
      <c r="AU42" s="13" t="str">
        <f>IF(AS47&lt;=D47," ","GRESEALA")</f>
        <v xml:space="preserve"> </v>
      </c>
      <c r="AV42" s="13" t="str">
        <f>IF(AS48&lt;=D48," ","GRESEALA")</f>
        <v xml:space="preserve"> </v>
      </c>
      <c r="AW42" s="13" t="str">
        <f>IF(AS49&lt;=D49," ","GRESEALA")</f>
        <v xml:space="preserve"> </v>
      </c>
      <c r="AX42" s="13" t="str">
        <f>IF(AS50&lt;=D50," ","GRESEALA")</f>
        <v xml:space="preserve"> </v>
      </c>
      <c r="AY42" s="13" t="str">
        <f>IF(AS51&lt;=D51," ","GRESEALA")</f>
        <v xml:space="preserve"> </v>
      </c>
      <c r="AZ42" s="13" t="str">
        <f>IF(AS52&lt;=D52," ","GRESEALA")</f>
        <v xml:space="preserve"> </v>
      </c>
      <c r="BA42" s="13" t="str">
        <f>IF(AS53&lt;=D53," ","GRESEALA")</f>
        <v xml:space="preserve"> </v>
      </c>
      <c r="BB42" s="13" t="str">
        <f>IF(AS54&lt;=D54," ","GRESEALA")</f>
        <v xml:space="preserve"> </v>
      </c>
      <c r="BC42" s="13" t="str">
        <f>IF(AS55&lt;=D55," ","GRESEALA")</f>
        <v xml:space="preserve"> </v>
      </c>
      <c r="BD42" s="13" t="str">
        <f>IF(AS56&lt;=D56," ","GRESEALA")</f>
        <v xml:space="preserve"> </v>
      </c>
      <c r="BE42" s="13" t="str">
        <f>IF(AS57&lt;=D57," ","GRESEALA")</f>
        <v xml:space="preserve"> </v>
      </c>
      <c r="BF42" s="13" t="str">
        <f>IF(AS58&lt;=D58," ","GRESEALA")</f>
        <v xml:space="preserve"> </v>
      </c>
      <c r="BG42" s="13" t="str">
        <f>IF(AS59&lt;=D59," ","GRESEALA")</f>
        <v xml:space="preserve"> </v>
      </c>
      <c r="BH42" s="13" t="str">
        <f>IF(AS60&lt;=D60," ","GRESEALA")</f>
        <v xml:space="preserve"> </v>
      </c>
      <c r="BI42" s="13" t="str">
        <f>IF(AS61&lt;=D61," ","GRESEALA")</f>
        <v xml:space="preserve"> </v>
      </c>
      <c r="BJ42" s="13" t="str">
        <f>IF(AS62&lt;=D62," ","GRESEALA")</f>
        <v xml:space="preserve"> </v>
      </c>
      <c r="BK42" s="13" t="str">
        <f>IF(AS63&lt;=D63," ","GRESEALA")</f>
        <v xml:space="preserve"> </v>
      </c>
    </row>
    <row r="43" spans="2:223" ht="27" customHeight="1" x14ac:dyDescent="0.35">
      <c r="B43" s="29" t="s">
        <v>100</v>
      </c>
      <c r="C43" s="85" t="s">
        <v>101</v>
      </c>
      <c r="D43" s="102">
        <f t="shared" si="1"/>
        <v>0</v>
      </c>
      <c r="E43" s="102">
        <v>0</v>
      </c>
      <c r="F43" s="102">
        <v>0</v>
      </c>
      <c r="G43" s="104"/>
      <c r="H43" s="104"/>
      <c r="I43" s="104"/>
      <c r="J43" s="104"/>
      <c r="K43" s="104"/>
      <c r="L43" s="104"/>
      <c r="M43" s="102">
        <v>0</v>
      </c>
      <c r="N43" s="102">
        <v>0</v>
      </c>
      <c r="O43" s="102">
        <v>0</v>
      </c>
      <c r="P43" s="102">
        <v>0</v>
      </c>
      <c r="Q43" s="102">
        <v>0</v>
      </c>
      <c r="R43" s="102">
        <v>0</v>
      </c>
      <c r="S43" s="102">
        <v>0</v>
      </c>
      <c r="T43" s="102">
        <v>0</v>
      </c>
      <c r="U43" s="102">
        <v>0</v>
      </c>
      <c r="V43" s="102">
        <v>0</v>
      </c>
      <c r="W43" s="102">
        <v>0</v>
      </c>
      <c r="X43" s="102">
        <v>0</v>
      </c>
      <c r="Y43" s="102">
        <v>0</v>
      </c>
      <c r="Z43" s="104"/>
      <c r="AA43" s="102">
        <v>0</v>
      </c>
      <c r="AB43" s="102">
        <v>0</v>
      </c>
      <c r="AC43" s="102">
        <v>0</v>
      </c>
      <c r="AD43" s="102">
        <v>0</v>
      </c>
      <c r="AE43" s="102">
        <v>0</v>
      </c>
      <c r="AF43" s="102">
        <v>0</v>
      </c>
      <c r="AG43" s="102">
        <v>0</v>
      </c>
      <c r="AH43" s="102">
        <v>0</v>
      </c>
      <c r="AI43" s="102">
        <v>0</v>
      </c>
      <c r="AJ43" s="102">
        <v>0</v>
      </c>
      <c r="AK43" s="102">
        <v>0</v>
      </c>
      <c r="AL43" s="102">
        <v>0</v>
      </c>
      <c r="AM43" s="102">
        <v>0</v>
      </c>
      <c r="AN43" s="102">
        <v>0</v>
      </c>
      <c r="AO43" s="102">
        <v>0</v>
      </c>
      <c r="AP43" s="102">
        <v>0</v>
      </c>
      <c r="AQ43" s="102">
        <v>0</v>
      </c>
      <c r="AR43" s="102">
        <v>0</v>
      </c>
      <c r="AS43" s="102">
        <v>0</v>
      </c>
      <c r="AT43" s="67"/>
      <c r="AU43" s="13" t="str">
        <f>IF(AS64&lt;=D64," ","GRESEALA")</f>
        <v xml:space="preserve"> </v>
      </c>
      <c r="AV43" s="13" t="str">
        <f>IF(AS65&lt;=D65," ","GRESEALA")</f>
        <v xml:space="preserve"> </v>
      </c>
      <c r="AW43" s="13" t="str">
        <f>IF(AS66&lt;=D66," ","GRESEALA")</f>
        <v xml:space="preserve"> </v>
      </c>
      <c r="AX43" s="13" t="str">
        <f>IF(AS67&lt;=D67," ","GRESEALA")</f>
        <v xml:space="preserve"> </v>
      </c>
      <c r="AY43" s="13" t="str">
        <f>IF(E45+F45=D45," ","GRESEALA")</f>
        <v xml:space="preserve"> </v>
      </c>
      <c r="AZ43" s="17" t="str">
        <f>IF(G45+K45+I45+L45+M45=D45," ","GRESEALA")</f>
        <v xml:space="preserve"> </v>
      </c>
      <c r="BA43" s="13" t="str">
        <f>IF(O45+P45=D45," ","GRESEALA")</f>
        <v xml:space="preserve"> </v>
      </c>
      <c r="BB43" s="13" t="str">
        <f>IF(Q45+S45+T45+U45+V45+W45=D45," ","GRESEALA")</f>
        <v xml:space="preserve"> </v>
      </c>
      <c r="BC43" s="13" t="str">
        <f>IF(X45+Y45+Z45=D45," ","GRESEALA")</f>
        <v xml:space="preserve"> </v>
      </c>
      <c r="BD43" s="17" t="str">
        <f>IF(AA45+AC45+AE45+AF45+AG45+AH45+AI45+AJ45+AK45+AL45+AM45+AN45+AO45+AP45+AQ45+AR45+AS45&gt;=D45," ","GRESEALA")</f>
        <v xml:space="preserve"> </v>
      </c>
      <c r="BE43" s="13" t="str">
        <f>IF(H45&lt;=G45," ","GRESEALA")</f>
        <v xml:space="preserve"> </v>
      </c>
      <c r="BF43" s="13" t="str">
        <f>IF(E46+F46=D46," ","GRESEALA")</f>
        <v xml:space="preserve"> </v>
      </c>
      <c r="BG43" s="17" t="str">
        <f>IF(G46+K46+I46+L46+M46=D46," ","GRESEALA")</f>
        <v xml:space="preserve"> </v>
      </c>
      <c r="BH43" s="13" t="str">
        <f>IF(O46+P46=D46," ","GRESEALA")</f>
        <v xml:space="preserve"> </v>
      </c>
      <c r="BI43" s="13" t="str">
        <f>IF(Q46+S46+T46+U46+V46+W46=D46," ","GRESEALA")</f>
        <v xml:space="preserve"> </v>
      </c>
      <c r="BJ43" s="13" t="str">
        <f>IF(X46+Y46+Z46=D46," ","GRESEALA")</f>
        <v xml:space="preserve"> </v>
      </c>
      <c r="BK43" s="17" t="str">
        <f>IF(AA46+AC46+AE46+AF46+AG46+AH46+AI46+AJ46+AK46+AL46+AM46+AN46+AO46+AP46+AQ46+AR46+AS46&gt;=D46," ","GRESEALA")</f>
        <v xml:space="preserve"> </v>
      </c>
      <c r="BL43" s="13" t="str">
        <f>IF(H46&lt;=G46," ","GRESEALA")</f>
        <v xml:space="preserve"> </v>
      </c>
    </row>
    <row r="44" spans="2:223" ht="38.25" customHeight="1" x14ac:dyDescent="0.35">
      <c r="B44" s="29" t="s">
        <v>102</v>
      </c>
      <c r="C44" s="85" t="s">
        <v>103</v>
      </c>
      <c r="D44" s="102">
        <f t="shared" si="1"/>
        <v>0</v>
      </c>
      <c r="E44" s="102">
        <v>0</v>
      </c>
      <c r="F44" s="102">
        <v>0</v>
      </c>
      <c r="G44" s="102">
        <v>0</v>
      </c>
      <c r="H44" s="102">
        <v>0</v>
      </c>
      <c r="I44" s="102">
        <v>0</v>
      </c>
      <c r="J44" s="102">
        <v>0</v>
      </c>
      <c r="K44" s="102">
        <v>0</v>
      </c>
      <c r="L44" s="102">
        <v>0</v>
      </c>
      <c r="M44" s="102">
        <v>0</v>
      </c>
      <c r="N44" s="102">
        <v>0</v>
      </c>
      <c r="O44" s="102">
        <v>0</v>
      </c>
      <c r="P44" s="102">
        <v>0</v>
      </c>
      <c r="Q44" s="102">
        <v>0</v>
      </c>
      <c r="R44" s="102">
        <v>0</v>
      </c>
      <c r="S44" s="102">
        <v>0</v>
      </c>
      <c r="T44" s="102">
        <v>0</v>
      </c>
      <c r="U44" s="102">
        <v>0</v>
      </c>
      <c r="V44" s="102">
        <v>0</v>
      </c>
      <c r="W44" s="102">
        <v>0</v>
      </c>
      <c r="X44" s="102">
        <v>0</v>
      </c>
      <c r="Y44" s="102">
        <v>0</v>
      </c>
      <c r="Z44" s="104"/>
      <c r="AA44" s="102">
        <v>0</v>
      </c>
      <c r="AB44" s="102">
        <v>0</v>
      </c>
      <c r="AC44" s="102">
        <v>0</v>
      </c>
      <c r="AD44" s="102">
        <v>0</v>
      </c>
      <c r="AE44" s="102">
        <v>0</v>
      </c>
      <c r="AF44" s="102">
        <v>0</v>
      </c>
      <c r="AG44" s="102">
        <v>0</v>
      </c>
      <c r="AH44" s="102">
        <v>0</v>
      </c>
      <c r="AI44" s="102">
        <v>0</v>
      </c>
      <c r="AJ44" s="102">
        <v>0</v>
      </c>
      <c r="AK44" s="102">
        <v>0</v>
      </c>
      <c r="AL44" s="102">
        <v>0</v>
      </c>
      <c r="AM44" s="102">
        <v>0</v>
      </c>
      <c r="AN44" s="102">
        <v>0</v>
      </c>
      <c r="AO44" s="102">
        <v>0</v>
      </c>
      <c r="AP44" s="102">
        <v>0</v>
      </c>
      <c r="AQ44" s="102">
        <v>0</v>
      </c>
      <c r="AR44" s="102">
        <v>0</v>
      </c>
      <c r="AS44" s="102">
        <v>0</v>
      </c>
      <c r="AT44" s="67"/>
      <c r="AU44" s="13" t="str">
        <f>IF(E47+F47=D47," ","GRESEALA")</f>
        <v xml:space="preserve"> </v>
      </c>
      <c r="AV44" s="17" t="str">
        <f>IF(G47+K47+I47+L47+M47=D47," ","GRESEALA")</f>
        <v xml:space="preserve"> </v>
      </c>
      <c r="AW44" s="13" t="str">
        <f>IF(O47+P47=D47," ","GRESEALA")</f>
        <v xml:space="preserve"> </v>
      </c>
      <c r="AX44" s="13" t="str">
        <f>IF(Q47+S47+T47+U47+V47+W47=D47," ","GRESEALA")</f>
        <v xml:space="preserve"> </v>
      </c>
      <c r="AY44" s="13" t="str">
        <f>IF(X47+Y47+Z47=D47," ","GRESEALA")</f>
        <v xml:space="preserve"> </v>
      </c>
      <c r="AZ44" s="13" t="str">
        <f>IF(AA47+AC47+AE47+AF47+AG47+AH47+AI47+AJ47+AK47+AL47+AR47+AS47&gt;=D47," ","GRESEALA")</f>
        <v xml:space="preserve"> </v>
      </c>
      <c r="BA44" s="13" t="str">
        <f>IF(H47&lt;=G47," ","GRESEALA")</f>
        <v xml:space="preserve"> </v>
      </c>
      <c r="BB44" s="13" t="str">
        <f>IF(E49+E50+E51=E48," ","GRESEALA")</f>
        <v xml:space="preserve"> </v>
      </c>
      <c r="BC44" s="13" t="str">
        <f>IF(F49+F50+F51=F48," ","GRESEALA")</f>
        <v xml:space="preserve"> </v>
      </c>
      <c r="BD44" s="13" t="str">
        <f>IF(G49+G50+G51=G48," ","GRESEALA")</f>
        <v xml:space="preserve"> </v>
      </c>
      <c r="BE44" s="13" t="str">
        <f>IF(H49+H50+H51=H48," ","GRESEALA")</f>
        <v xml:space="preserve"> </v>
      </c>
      <c r="BF44" s="13" t="str">
        <f t="shared" ref="BF44:BK44" si="43">IF(K49+K50+K51=K48," ","GRESEALA")</f>
        <v xml:space="preserve"> </v>
      </c>
      <c r="BG44" s="17" t="str">
        <f t="shared" si="43"/>
        <v xml:space="preserve"> </v>
      </c>
      <c r="BH44" s="13" t="str">
        <f t="shared" si="43"/>
        <v xml:space="preserve"> </v>
      </c>
      <c r="BI44" s="13" t="str">
        <f t="shared" si="43"/>
        <v xml:space="preserve"> </v>
      </c>
      <c r="BJ44" s="13" t="str">
        <f t="shared" si="43"/>
        <v xml:space="preserve"> </v>
      </c>
      <c r="BK44" s="13" t="str">
        <f t="shared" si="43"/>
        <v xml:space="preserve"> </v>
      </c>
    </row>
    <row r="45" spans="2:223" ht="63" customHeight="1" x14ac:dyDescent="0.35">
      <c r="B45" s="21">
        <v>6</v>
      </c>
      <c r="C45" s="86" t="s">
        <v>169</v>
      </c>
      <c r="D45" s="108">
        <f t="shared" si="1"/>
        <v>0</v>
      </c>
      <c r="E45" s="102">
        <v>0</v>
      </c>
      <c r="F45" s="102">
        <v>0</v>
      </c>
      <c r="G45" s="108"/>
      <c r="H45" s="108"/>
      <c r="I45" s="108"/>
      <c r="J45" s="108"/>
      <c r="K45" s="104"/>
      <c r="L45" s="104"/>
      <c r="M45" s="104"/>
      <c r="N45" s="104"/>
      <c r="O45" s="102">
        <v>0</v>
      </c>
      <c r="P45" s="102">
        <v>0</v>
      </c>
      <c r="Q45" s="102">
        <v>0</v>
      </c>
      <c r="R45" s="102">
        <v>0</v>
      </c>
      <c r="S45" s="102">
        <v>0</v>
      </c>
      <c r="T45" s="102">
        <v>0</v>
      </c>
      <c r="U45" s="102">
        <v>0</v>
      </c>
      <c r="V45" s="102">
        <v>0</v>
      </c>
      <c r="W45" s="102">
        <v>0</v>
      </c>
      <c r="X45" s="102">
        <v>0</v>
      </c>
      <c r="Y45" s="102">
        <v>0</v>
      </c>
      <c r="Z45" s="104"/>
      <c r="AA45" s="102">
        <v>0</v>
      </c>
      <c r="AB45" s="102">
        <v>0</v>
      </c>
      <c r="AC45" s="102">
        <v>0</v>
      </c>
      <c r="AD45" s="102">
        <v>0</v>
      </c>
      <c r="AE45" s="102">
        <v>0</v>
      </c>
      <c r="AF45" s="102">
        <v>0</v>
      </c>
      <c r="AG45" s="102">
        <v>0</v>
      </c>
      <c r="AH45" s="102">
        <v>0</v>
      </c>
      <c r="AI45" s="102">
        <v>0</v>
      </c>
      <c r="AJ45" s="102">
        <v>0</v>
      </c>
      <c r="AK45" s="102">
        <v>0</v>
      </c>
      <c r="AL45" s="102">
        <v>0</v>
      </c>
      <c r="AM45" s="102">
        <v>0</v>
      </c>
      <c r="AN45" s="102">
        <v>0</v>
      </c>
      <c r="AO45" s="102">
        <v>0</v>
      </c>
      <c r="AP45" s="102">
        <v>0</v>
      </c>
      <c r="AQ45" s="102">
        <v>0</v>
      </c>
      <c r="AR45" s="102">
        <v>0</v>
      </c>
      <c r="AS45" s="102">
        <v>0</v>
      </c>
      <c r="AT45" s="67"/>
      <c r="AU45" s="13" t="str">
        <f>IF(Q49+Q50+Q51=Q48," ","GRESEALA")</f>
        <v xml:space="preserve"> </v>
      </c>
      <c r="AV45" s="13" t="str">
        <f t="shared" ref="AV45:BK45" si="44">IF(S49+S50+S51=S48," ","GRESEALA")</f>
        <v xml:space="preserve"> </v>
      </c>
      <c r="AW45" s="13" t="str">
        <f t="shared" si="44"/>
        <v xml:space="preserve"> </v>
      </c>
      <c r="AX45" s="13" t="str">
        <f t="shared" si="44"/>
        <v xml:space="preserve"> </v>
      </c>
      <c r="AY45" s="13" t="str">
        <f t="shared" si="44"/>
        <v xml:space="preserve"> </v>
      </c>
      <c r="AZ45" s="13" t="str">
        <f t="shared" si="44"/>
        <v xml:space="preserve"> </v>
      </c>
      <c r="BA45" s="13" t="str">
        <f t="shared" si="44"/>
        <v xml:space="preserve"> </v>
      </c>
      <c r="BB45" s="13" t="str">
        <f t="shared" si="44"/>
        <v xml:space="preserve"> </v>
      </c>
      <c r="BC45" s="13" t="str">
        <f t="shared" si="44"/>
        <v xml:space="preserve"> </v>
      </c>
      <c r="BD45" s="13" t="str">
        <f t="shared" si="44"/>
        <v xml:space="preserve"> </v>
      </c>
      <c r="BE45" s="13" t="str">
        <f t="shared" si="44"/>
        <v xml:space="preserve"> </v>
      </c>
      <c r="BF45" s="13" t="str">
        <f t="shared" si="44"/>
        <v xml:space="preserve"> </v>
      </c>
      <c r="BG45" s="13" t="str">
        <f t="shared" si="44"/>
        <v xml:space="preserve"> </v>
      </c>
      <c r="BH45" s="13" t="str">
        <f t="shared" si="44"/>
        <v xml:space="preserve"> </v>
      </c>
      <c r="BI45" s="13" t="str">
        <f t="shared" si="44"/>
        <v xml:space="preserve"> </v>
      </c>
      <c r="BJ45" s="13" t="str">
        <f t="shared" si="44"/>
        <v xml:space="preserve"> </v>
      </c>
      <c r="BK45" s="13" t="str">
        <f t="shared" si="44"/>
        <v xml:space="preserve"> </v>
      </c>
    </row>
    <row r="46" spans="2:223" s="18" customFormat="1" ht="66" customHeight="1" x14ac:dyDescent="0.35">
      <c r="B46" s="21">
        <v>7</v>
      </c>
      <c r="C46" s="86" t="s">
        <v>170</v>
      </c>
      <c r="D46" s="113">
        <f t="shared" si="1"/>
        <v>0</v>
      </c>
      <c r="E46" s="102">
        <v>0</v>
      </c>
      <c r="F46" s="102">
        <v>0</v>
      </c>
      <c r="G46" s="102">
        <v>0</v>
      </c>
      <c r="H46" s="102">
        <v>0</v>
      </c>
      <c r="I46" s="102">
        <v>0</v>
      </c>
      <c r="J46" s="102">
        <v>0</v>
      </c>
      <c r="K46" s="102">
        <v>0</v>
      </c>
      <c r="L46" s="102">
        <v>0</v>
      </c>
      <c r="M46" s="102">
        <v>0</v>
      </c>
      <c r="N46" s="102">
        <v>0</v>
      </c>
      <c r="O46" s="102">
        <v>0</v>
      </c>
      <c r="P46" s="102">
        <v>0</v>
      </c>
      <c r="Q46" s="102">
        <v>0</v>
      </c>
      <c r="R46" s="102">
        <v>0</v>
      </c>
      <c r="S46" s="102">
        <v>0</v>
      </c>
      <c r="T46" s="102">
        <v>0</v>
      </c>
      <c r="U46" s="102">
        <v>0</v>
      </c>
      <c r="V46" s="102">
        <v>0</v>
      </c>
      <c r="W46" s="102">
        <v>0</v>
      </c>
      <c r="X46" s="108"/>
      <c r="Y46" s="104"/>
      <c r="Z46" s="104"/>
      <c r="AA46" s="102">
        <v>0</v>
      </c>
      <c r="AB46" s="102">
        <v>0</v>
      </c>
      <c r="AC46" s="102">
        <v>0</v>
      </c>
      <c r="AD46" s="102">
        <v>0</v>
      </c>
      <c r="AE46" s="102">
        <v>0</v>
      </c>
      <c r="AF46" s="102">
        <v>0</v>
      </c>
      <c r="AG46" s="102">
        <v>0</v>
      </c>
      <c r="AH46" s="102">
        <v>0</v>
      </c>
      <c r="AI46" s="102">
        <v>0</v>
      </c>
      <c r="AJ46" s="102">
        <v>0</v>
      </c>
      <c r="AK46" s="102">
        <v>0</v>
      </c>
      <c r="AL46" s="102">
        <v>0</v>
      </c>
      <c r="AM46" s="102">
        <v>0</v>
      </c>
      <c r="AN46" s="102">
        <v>0</v>
      </c>
      <c r="AO46" s="102">
        <v>0</v>
      </c>
      <c r="AP46" s="102">
        <v>0</v>
      </c>
      <c r="AQ46" s="102">
        <v>0</v>
      </c>
      <c r="AR46" s="102">
        <v>0</v>
      </c>
      <c r="AS46" s="102">
        <v>0</v>
      </c>
      <c r="AT46" s="67"/>
      <c r="AU46" s="13" t="str">
        <f>IF(AI49+AI50+AI51=AI48," ","GRESEALA")</f>
        <v xml:space="preserve"> </v>
      </c>
      <c r="AV46" s="13" t="str">
        <f>IF(AJ49+AJ50+AJ51=AJ48," ","GRESEALA")</f>
        <v xml:space="preserve"> </v>
      </c>
      <c r="AW46" s="13" t="str">
        <f>IF(AK49+AK50+AK51=AK48," ","GRESEALA")</f>
        <v xml:space="preserve"> </v>
      </c>
      <c r="AX46" s="13" t="str">
        <f>IF(AL49+AL50+AL51=AL48," ","GRESEALA")</f>
        <v xml:space="preserve"> </v>
      </c>
      <c r="AY46" s="13" t="str">
        <f t="shared" ref="AY46:AZ46" si="45">IF(AR49+AR50+AR51=AR48," ","GRESEALA")</f>
        <v xml:space="preserve"> </v>
      </c>
      <c r="AZ46" s="13" t="str">
        <f t="shared" si="45"/>
        <v xml:space="preserve"> </v>
      </c>
      <c r="BA46" s="13" t="str">
        <f>IF(E48+F48=D48," ","GRESEALA")</f>
        <v xml:space="preserve"> </v>
      </c>
      <c r="BB46" s="17" t="str">
        <f>IF(G48+K48+I48+L48+M48=D48," ","GRESEALA")</f>
        <v xml:space="preserve"> </v>
      </c>
      <c r="BC46" s="13" t="str">
        <f>IF(O48+P48=D48," ","GRESEALA")</f>
        <v xml:space="preserve"> </v>
      </c>
      <c r="BD46" s="13" t="str">
        <f>IF(Q48+S48+T48+U48+V48+W48=D48," ","GRESEALA")</f>
        <v xml:space="preserve"> </v>
      </c>
      <c r="BE46" s="13" t="str">
        <f>IF(X48+Y48+Z48=D48," ","GRESEALA")</f>
        <v xml:space="preserve"> </v>
      </c>
      <c r="BF46" s="17" t="str">
        <f>IF(AA48+AC48+AE48+AF48+AG48+AH48+AI48+AJ48+AK48+AL48+AM48+AN48+AO48+AP48+AQ48+AR48+AS48&gt;=D48," ","GRESEALA")</f>
        <v xml:space="preserve"> </v>
      </c>
      <c r="BG46" s="13" t="str">
        <f>IF(H48&lt;=G48," ","GRESEALA")</f>
        <v xml:space="preserve"> </v>
      </c>
      <c r="BH46" s="13" t="str">
        <f>IF(H13&lt;=G13," ","GRESEALA")</f>
        <v xml:space="preserve"> </v>
      </c>
      <c r="BI46" s="13" t="str">
        <f>IF(H14&lt;=G14," ","GRESEALA")</f>
        <v xml:space="preserve"> </v>
      </c>
      <c r="BJ46" s="13" t="str">
        <f>IF(H15&lt;=G15," ","GRESEALA")</f>
        <v xml:space="preserve"> </v>
      </c>
      <c r="BK46" s="13" t="str">
        <f>IF(H16&lt;=G16," ","GRESEALA")</f>
        <v xml:space="preserve"> </v>
      </c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</row>
    <row r="47" spans="2:223" ht="78.75" customHeight="1" x14ac:dyDescent="0.35">
      <c r="B47" s="21">
        <v>8</v>
      </c>
      <c r="C47" s="81" t="s">
        <v>104</v>
      </c>
      <c r="D47" s="102">
        <f t="shared" si="1"/>
        <v>0</v>
      </c>
      <c r="E47" s="102">
        <v>0</v>
      </c>
      <c r="F47" s="102">
        <v>0</v>
      </c>
      <c r="G47" s="104"/>
      <c r="H47" s="104"/>
      <c r="I47" s="104"/>
      <c r="J47" s="104"/>
      <c r="K47" s="104"/>
      <c r="L47" s="104"/>
      <c r="M47" s="102">
        <v>0</v>
      </c>
      <c r="N47" s="102">
        <v>0</v>
      </c>
      <c r="O47" s="102">
        <v>0</v>
      </c>
      <c r="P47" s="102">
        <v>0</v>
      </c>
      <c r="Q47" s="102">
        <v>0</v>
      </c>
      <c r="R47" s="102">
        <v>0</v>
      </c>
      <c r="S47" s="102">
        <v>0</v>
      </c>
      <c r="T47" s="102">
        <v>0</v>
      </c>
      <c r="U47" s="102">
        <v>0</v>
      </c>
      <c r="V47" s="102">
        <v>0</v>
      </c>
      <c r="W47" s="102">
        <v>0</v>
      </c>
      <c r="X47" s="102">
        <v>0</v>
      </c>
      <c r="Y47" s="102">
        <v>0</v>
      </c>
      <c r="Z47" s="104"/>
      <c r="AA47" s="102">
        <v>0</v>
      </c>
      <c r="AB47" s="102">
        <v>0</v>
      </c>
      <c r="AC47" s="102">
        <v>0</v>
      </c>
      <c r="AD47" s="102">
        <v>0</v>
      </c>
      <c r="AE47" s="102">
        <v>0</v>
      </c>
      <c r="AF47" s="102">
        <v>0</v>
      </c>
      <c r="AG47" s="102">
        <v>0</v>
      </c>
      <c r="AH47" s="102">
        <v>0</v>
      </c>
      <c r="AI47" s="102">
        <v>0</v>
      </c>
      <c r="AJ47" s="102">
        <v>0</v>
      </c>
      <c r="AK47" s="102">
        <v>0</v>
      </c>
      <c r="AL47" s="102">
        <v>0</v>
      </c>
      <c r="AM47" s="102">
        <v>0</v>
      </c>
      <c r="AN47" s="102">
        <v>0</v>
      </c>
      <c r="AO47" s="102">
        <v>0</v>
      </c>
      <c r="AP47" s="102">
        <v>0</v>
      </c>
      <c r="AQ47" s="102">
        <v>0</v>
      </c>
      <c r="AR47" s="102">
        <v>0</v>
      </c>
      <c r="AS47" s="102">
        <v>0</v>
      </c>
      <c r="AT47" s="67"/>
      <c r="AU47" s="13" t="str">
        <f>IF(H17&lt;=G17," ","GRESEALA")</f>
        <v xml:space="preserve"> </v>
      </c>
      <c r="AV47" s="13" t="str">
        <f>IF(H18&lt;=G18," ","GRESEALA")</f>
        <v xml:space="preserve"> </v>
      </c>
      <c r="AW47" s="13" t="str">
        <f>IF(H19&lt;=G19," ","GRESEALA")</f>
        <v xml:space="preserve"> </v>
      </c>
      <c r="AX47" s="13" t="str">
        <f>IF(H20&lt;=G20," ","GRESEALA")</f>
        <v xml:space="preserve"> </v>
      </c>
      <c r="AY47" s="13" t="str">
        <f>IF(H21&lt;=G21," ","GRESEALA")</f>
        <v xml:space="preserve"> </v>
      </c>
      <c r="AZ47" s="13" t="str">
        <f>IF(H22&lt;=G22," ","GRESEALA")</f>
        <v xml:space="preserve"> </v>
      </c>
      <c r="BA47" s="13" t="str">
        <f>IF(H23&lt;=G23," ","GRESEALA")</f>
        <v xml:space="preserve"> </v>
      </c>
      <c r="BB47" s="13" t="str">
        <f>IF(H24&lt;=G24," ","GRESEALA")</f>
        <v xml:space="preserve"> </v>
      </c>
      <c r="BC47" s="13" t="str">
        <f>IF(H25&lt;=G25," ","GRESEALA")</f>
        <v xml:space="preserve"> </v>
      </c>
      <c r="BD47" s="13" t="str">
        <f>IF(H26&lt;=G26," ","GRESEALA")</f>
        <v xml:space="preserve"> </v>
      </c>
      <c r="BE47" s="13" t="str">
        <f>IF(H27&lt;=G27," ","GRESEALA")</f>
        <v xml:space="preserve"> </v>
      </c>
      <c r="BF47" s="13" t="str">
        <f>IF(H28&lt;=G28," ","GRESEALA")</f>
        <v xml:space="preserve"> </v>
      </c>
      <c r="BG47" s="13" t="str">
        <f>IF(H29&lt;=G29," ","GRESEALA")</f>
        <v xml:space="preserve"> </v>
      </c>
      <c r="BH47" s="13" t="str">
        <f>IF(H30&lt;=G30," ","GRESEALA")</f>
        <v xml:space="preserve"> </v>
      </c>
      <c r="BI47" s="13" t="str">
        <f>IF(H31&lt;=G31," ","GRESEALA")</f>
        <v xml:space="preserve"> </v>
      </c>
      <c r="BJ47" s="13" t="str">
        <f>IF(H32&lt;=G32," ","GRESEALA")</f>
        <v xml:space="preserve"> </v>
      </c>
      <c r="BK47" s="13" t="str">
        <f>IF(H33&lt;=G33," ","GRESEALA")</f>
        <v xml:space="preserve"> </v>
      </c>
      <c r="BL47" s="24"/>
    </row>
    <row r="48" spans="2:223" ht="42" customHeight="1" x14ac:dyDescent="0.35">
      <c r="B48" s="16">
        <v>9</v>
      </c>
      <c r="C48" s="75" t="s">
        <v>105</v>
      </c>
      <c r="D48" s="105">
        <f t="shared" si="1"/>
        <v>0</v>
      </c>
      <c r="E48" s="105">
        <f>E49+E50+E51</f>
        <v>0</v>
      </c>
      <c r="F48" s="105">
        <f t="shared" ref="F48:AS48" si="46">F49+F50+F51</f>
        <v>0</v>
      </c>
      <c r="G48" s="105">
        <f t="shared" si="46"/>
        <v>0</v>
      </c>
      <c r="H48" s="105">
        <f t="shared" si="46"/>
        <v>0</v>
      </c>
      <c r="I48" s="105">
        <f t="shared" si="46"/>
        <v>0</v>
      </c>
      <c r="J48" s="105">
        <f t="shared" si="46"/>
        <v>0</v>
      </c>
      <c r="K48" s="105">
        <f t="shared" si="46"/>
        <v>0</v>
      </c>
      <c r="L48" s="105">
        <f t="shared" si="46"/>
        <v>0</v>
      </c>
      <c r="M48" s="105">
        <f t="shared" si="46"/>
        <v>0</v>
      </c>
      <c r="N48" s="105">
        <f t="shared" si="46"/>
        <v>0</v>
      </c>
      <c r="O48" s="105">
        <f t="shared" si="46"/>
        <v>0</v>
      </c>
      <c r="P48" s="105">
        <f t="shared" si="46"/>
        <v>0</v>
      </c>
      <c r="Q48" s="105">
        <f t="shared" si="46"/>
        <v>0</v>
      </c>
      <c r="R48" s="105">
        <f t="shared" si="46"/>
        <v>0</v>
      </c>
      <c r="S48" s="105">
        <f t="shared" si="46"/>
        <v>0</v>
      </c>
      <c r="T48" s="105">
        <f t="shared" si="46"/>
        <v>0</v>
      </c>
      <c r="U48" s="105">
        <f t="shared" si="46"/>
        <v>0</v>
      </c>
      <c r="V48" s="105">
        <f t="shared" si="46"/>
        <v>0</v>
      </c>
      <c r="W48" s="105">
        <f t="shared" si="46"/>
        <v>0</v>
      </c>
      <c r="X48" s="105">
        <f t="shared" si="46"/>
        <v>0</v>
      </c>
      <c r="Y48" s="105">
        <f t="shared" si="46"/>
        <v>0</v>
      </c>
      <c r="Z48" s="106">
        <f t="shared" si="46"/>
        <v>0</v>
      </c>
      <c r="AA48" s="105">
        <f t="shared" si="46"/>
        <v>0</v>
      </c>
      <c r="AB48" s="105">
        <f t="shared" si="46"/>
        <v>0</v>
      </c>
      <c r="AC48" s="105">
        <f t="shared" si="46"/>
        <v>0</v>
      </c>
      <c r="AD48" s="105">
        <f t="shared" si="46"/>
        <v>0</v>
      </c>
      <c r="AE48" s="105">
        <f t="shared" si="46"/>
        <v>0</v>
      </c>
      <c r="AF48" s="105">
        <f t="shared" si="46"/>
        <v>0</v>
      </c>
      <c r="AG48" s="105">
        <f t="shared" si="46"/>
        <v>0</v>
      </c>
      <c r="AH48" s="105">
        <f t="shared" si="46"/>
        <v>0</v>
      </c>
      <c r="AI48" s="105">
        <f t="shared" si="46"/>
        <v>0</v>
      </c>
      <c r="AJ48" s="105">
        <f t="shared" si="46"/>
        <v>0</v>
      </c>
      <c r="AK48" s="105">
        <f t="shared" si="46"/>
        <v>0</v>
      </c>
      <c r="AL48" s="105">
        <f t="shared" si="46"/>
        <v>0</v>
      </c>
      <c r="AM48" s="105">
        <f t="shared" si="46"/>
        <v>0</v>
      </c>
      <c r="AN48" s="105">
        <f t="shared" si="46"/>
        <v>0</v>
      </c>
      <c r="AO48" s="105">
        <f t="shared" si="46"/>
        <v>0</v>
      </c>
      <c r="AP48" s="105">
        <f t="shared" si="46"/>
        <v>0</v>
      </c>
      <c r="AQ48" s="105">
        <f t="shared" si="46"/>
        <v>0</v>
      </c>
      <c r="AR48" s="105">
        <f t="shared" si="46"/>
        <v>0</v>
      </c>
      <c r="AS48" s="105">
        <f t="shared" si="46"/>
        <v>0</v>
      </c>
      <c r="AT48" s="27"/>
      <c r="AU48" s="13" t="str">
        <f>IF(H34&lt;=G34," ","GRESEALA")</f>
        <v xml:space="preserve"> </v>
      </c>
      <c r="AV48" s="13" t="str">
        <f>IF(H35&lt;=G35," ","GRESEALA")</f>
        <v xml:space="preserve"> </v>
      </c>
      <c r="AW48" s="13" t="str">
        <f>IF(H36&lt;=G36," ","GRESEALA")</f>
        <v xml:space="preserve"> </v>
      </c>
      <c r="AX48" s="13" t="str">
        <f>IF(H37&lt;=G37," ","GRESEALA")</f>
        <v xml:space="preserve"> </v>
      </c>
      <c r="AY48" s="13" t="str">
        <f>IF(H38&lt;=G38," ","GRESEALA")</f>
        <v xml:space="preserve"> </v>
      </c>
      <c r="AZ48" s="13" t="str">
        <f>IF(H39&lt;=G39," ","GRESEALA")</f>
        <v xml:space="preserve"> </v>
      </c>
      <c r="BA48" s="13" t="str">
        <f>IF(H40&lt;=G40," ","GRESEALA")</f>
        <v xml:space="preserve"> </v>
      </c>
      <c r="BB48" s="13" t="str">
        <f>IF(H41&lt;=G41," ","GRESEALA")</f>
        <v xml:space="preserve"> </v>
      </c>
      <c r="BC48" s="13" t="str">
        <f>IF(H42&lt;=G42," ","GRESEALA")</f>
        <v xml:space="preserve"> </v>
      </c>
      <c r="BD48" s="13" t="str">
        <f>IF(H43&lt;=G43," ","GRESEALA")</f>
        <v xml:space="preserve"> </v>
      </c>
      <c r="BE48" s="13" t="str">
        <f>IF(H44&lt;=G44," ","GRESEALA")</f>
        <v xml:space="preserve"> </v>
      </c>
      <c r="BF48" s="13" t="str">
        <f>IF(H45&lt;=G45," ","GRESEALA")</f>
        <v xml:space="preserve"> </v>
      </c>
      <c r="BG48" s="13" t="str">
        <f>IF(H46&lt;=G46," ","GRESEALA")</f>
        <v xml:space="preserve"> </v>
      </c>
      <c r="BH48" s="13" t="str">
        <f>IF(H47&lt;=G47," ","GRESEALA")</f>
        <v xml:space="preserve"> </v>
      </c>
      <c r="BI48" s="13" t="str">
        <f>IF(H48&lt;=G48," ","GRESEALA")</f>
        <v xml:space="preserve"> </v>
      </c>
      <c r="BJ48" s="13" t="str">
        <f>IF(H49&lt;=G49," ","GRESEALA")</f>
        <v xml:space="preserve"> </v>
      </c>
      <c r="BK48" s="13" t="str">
        <f>IF(H50&lt;=G50," ","GRESEALA")</f>
        <v xml:space="preserve"> </v>
      </c>
    </row>
    <row r="49" spans="2:64" ht="48" customHeight="1" x14ac:dyDescent="0.35">
      <c r="B49" s="21" t="s">
        <v>106</v>
      </c>
      <c r="C49" s="87" t="s">
        <v>107</v>
      </c>
      <c r="D49" s="114">
        <f t="shared" si="1"/>
        <v>0</v>
      </c>
      <c r="E49" s="102">
        <v>0</v>
      </c>
      <c r="F49" s="102">
        <v>0</v>
      </c>
      <c r="G49" s="102">
        <v>0</v>
      </c>
      <c r="H49" s="102">
        <v>0</v>
      </c>
      <c r="I49" s="102">
        <v>0</v>
      </c>
      <c r="J49" s="102">
        <v>0</v>
      </c>
      <c r="K49" s="102">
        <v>0</v>
      </c>
      <c r="L49" s="102">
        <v>0</v>
      </c>
      <c r="M49" s="102">
        <v>0</v>
      </c>
      <c r="N49" s="102">
        <v>0</v>
      </c>
      <c r="O49" s="102">
        <v>0</v>
      </c>
      <c r="P49" s="102">
        <v>0</v>
      </c>
      <c r="Q49" s="102">
        <v>0</v>
      </c>
      <c r="R49" s="102">
        <v>0</v>
      </c>
      <c r="S49" s="102">
        <v>0</v>
      </c>
      <c r="T49" s="102">
        <v>0</v>
      </c>
      <c r="U49" s="102">
        <v>0</v>
      </c>
      <c r="V49" s="102">
        <v>0</v>
      </c>
      <c r="W49" s="102">
        <v>0</v>
      </c>
      <c r="X49" s="102">
        <v>0</v>
      </c>
      <c r="Y49" s="102">
        <v>0</v>
      </c>
      <c r="Z49" s="104"/>
      <c r="AA49" s="102">
        <v>0</v>
      </c>
      <c r="AB49" s="102">
        <v>0</v>
      </c>
      <c r="AC49" s="102">
        <v>0</v>
      </c>
      <c r="AD49" s="102">
        <v>0</v>
      </c>
      <c r="AE49" s="102">
        <v>0</v>
      </c>
      <c r="AF49" s="102">
        <v>0</v>
      </c>
      <c r="AG49" s="102">
        <v>0</v>
      </c>
      <c r="AH49" s="102">
        <v>0</v>
      </c>
      <c r="AI49" s="102">
        <v>0</v>
      </c>
      <c r="AJ49" s="102">
        <v>0</v>
      </c>
      <c r="AK49" s="102">
        <v>0</v>
      </c>
      <c r="AL49" s="102">
        <v>0</v>
      </c>
      <c r="AM49" s="102">
        <v>0</v>
      </c>
      <c r="AN49" s="102">
        <v>0</v>
      </c>
      <c r="AO49" s="102">
        <v>0</v>
      </c>
      <c r="AP49" s="102">
        <v>0</v>
      </c>
      <c r="AQ49" s="102">
        <v>0</v>
      </c>
      <c r="AR49" s="102">
        <v>0</v>
      </c>
      <c r="AS49" s="102">
        <v>0</v>
      </c>
      <c r="AT49" s="67"/>
      <c r="AU49" s="13" t="str">
        <f>IF(H51&lt;=G51," ","GRESEALA")</f>
        <v xml:space="preserve"> </v>
      </c>
      <c r="AV49" s="13" t="str">
        <f>IF(H52&lt;=G52," ","GRESEALA")</f>
        <v xml:space="preserve"> </v>
      </c>
      <c r="AW49" s="13" t="str">
        <f>IF(H53&lt;=G53," ","GRESEALA")</f>
        <v xml:space="preserve"> </v>
      </c>
      <c r="AX49" s="13" t="str">
        <f>IF(H54&lt;=G54," ","GRESEALA")</f>
        <v xml:space="preserve"> </v>
      </c>
      <c r="AY49" s="13" t="str">
        <f>IF(H55&lt;=G55," ","GRESEALA")</f>
        <v xml:space="preserve"> </v>
      </c>
      <c r="AZ49" s="13" t="str">
        <f>IF(H56&lt;=G56," ","GRESEALA")</f>
        <v xml:space="preserve"> </v>
      </c>
      <c r="BA49" s="13" t="str">
        <f>IF(H57&lt;=G57," ","GRESEALA")</f>
        <v xml:space="preserve"> </v>
      </c>
      <c r="BB49" s="13" t="str">
        <f>IF(H58&lt;=G58," ","GRESEALA")</f>
        <v xml:space="preserve"> </v>
      </c>
      <c r="BC49" s="13" t="str">
        <f>IF(H59&lt;=G59," ","GRESEALA")</f>
        <v xml:space="preserve"> </v>
      </c>
      <c r="BD49" s="13" t="str">
        <f>IF(H60&lt;=G60," ","GRESEALA")</f>
        <v xml:space="preserve"> </v>
      </c>
      <c r="BE49" s="13" t="str">
        <f>IF(H61&lt;=G61," ","GRESEALA")</f>
        <v xml:space="preserve"> </v>
      </c>
      <c r="BF49" s="13" t="str">
        <f>IF(H62&lt;=G62," ","GRESEALA")</f>
        <v xml:space="preserve"> </v>
      </c>
      <c r="BG49" s="13" t="str">
        <f>IF(H63&lt;=G63," ","GRESEALA")</f>
        <v xml:space="preserve"> </v>
      </c>
      <c r="BH49" s="13" t="str">
        <f>IF(H64&lt;=G64," ","GRESEALA")</f>
        <v xml:space="preserve"> </v>
      </c>
      <c r="BI49" s="13" t="str">
        <f>IF(H65&lt;=G65," ","GRESEALA")</f>
        <v xml:space="preserve"> </v>
      </c>
      <c r="BJ49" s="13" t="str">
        <f>IF(H66&lt;=G66," ","GRESEALA")</f>
        <v xml:space="preserve"> </v>
      </c>
      <c r="BK49" s="13" t="str">
        <f>IF(H67&lt;=G67," ","GRESEALA")</f>
        <v xml:space="preserve"> </v>
      </c>
    </row>
    <row r="50" spans="2:64" ht="41.25" customHeight="1" x14ac:dyDescent="0.35">
      <c r="B50" s="21" t="s">
        <v>108</v>
      </c>
      <c r="C50" s="87" t="s">
        <v>109</v>
      </c>
      <c r="D50" s="102">
        <f t="shared" si="1"/>
        <v>0</v>
      </c>
      <c r="E50" s="102">
        <v>0</v>
      </c>
      <c r="F50" s="102">
        <v>0</v>
      </c>
      <c r="G50" s="102">
        <v>0</v>
      </c>
      <c r="H50" s="102">
        <v>0</v>
      </c>
      <c r="I50" s="102">
        <v>0</v>
      </c>
      <c r="J50" s="102">
        <v>0</v>
      </c>
      <c r="K50" s="102">
        <v>0</v>
      </c>
      <c r="L50" s="102">
        <v>0</v>
      </c>
      <c r="M50" s="102">
        <v>0</v>
      </c>
      <c r="N50" s="102">
        <v>0</v>
      </c>
      <c r="O50" s="102">
        <v>0</v>
      </c>
      <c r="P50" s="102">
        <v>0</v>
      </c>
      <c r="Q50" s="102">
        <v>0</v>
      </c>
      <c r="R50" s="102">
        <v>0</v>
      </c>
      <c r="S50" s="102">
        <v>0</v>
      </c>
      <c r="T50" s="102">
        <v>0</v>
      </c>
      <c r="U50" s="102">
        <v>0</v>
      </c>
      <c r="V50" s="102">
        <v>0</v>
      </c>
      <c r="W50" s="102">
        <v>0</v>
      </c>
      <c r="X50" s="102">
        <v>0</v>
      </c>
      <c r="Y50" s="102">
        <v>0</v>
      </c>
      <c r="Z50" s="104"/>
      <c r="AA50" s="102">
        <v>0</v>
      </c>
      <c r="AB50" s="102">
        <v>0</v>
      </c>
      <c r="AC50" s="102">
        <v>0</v>
      </c>
      <c r="AD50" s="102">
        <v>0</v>
      </c>
      <c r="AE50" s="102">
        <v>0</v>
      </c>
      <c r="AF50" s="102">
        <v>0</v>
      </c>
      <c r="AG50" s="102">
        <v>0</v>
      </c>
      <c r="AH50" s="102">
        <v>0</v>
      </c>
      <c r="AI50" s="102">
        <v>0</v>
      </c>
      <c r="AJ50" s="102">
        <v>0</v>
      </c>
      <c r="AK50" s="102">
        <v>0</v>
      </c>
      <c r="AL50" s="102">
        <v>0</v>
      </c>
      <c r="AM50" s="102">
        <v>0</v>
      </c>
      <c r="AN50" s="102">
        <v>0</v>
      </c>
      <c r="AO50" s="102">
        <v>0</v>
      </c>
      <c r="AP50" s="102">
        <v>0</v>
      </c>
      <c r="AQ50" s="102">
        <v>0</v>
      </c>
      <c r="AR50" s="102">
        <v>0</v>
      </c>
      <c r="AS50" s="102">
        <v>0</v>
      </c>
      <c r="AT50" s="67"/>
      <c r="AU50" s="13" t="str">
        <f>IF(E52+F52=D52," ","GRESEALA")</f>
        <v xml:space="preserve"> </v>
      </c>
      <c r="AV50" s="17" t="str">
        <f>IF(G52+K52+I52+L52++M52=D52," ","GRESEALA")</f>
        <v xml:space="preserve"> </v>
      </c>
      <c r="AW50" s="13" t="str">
        <f>IF(O52+P52=D52," ","GRESEALA")</f>
        <v xml:space="preserve"> </v>
      </c>
      <c r="AX50" s="13" t="str">
        <f>IF(Q52+S52+T52+U52+V52+W52=D52," ","GRESEALA")</f>
        <v xml:space="preserve"> </v>
      </c>
      <c r="AY50" s="13" t="str">
        <f>IF(X52+Y52+Z52=D52," ","GRESEALA")</f>
        <v xml:space="preserve"> </v>
      </c>
      <c r="AZ50" s="17" t="str">
        <f>IF(AA52+AC52+AE52+AF52+AG52+AH52+AI52+AJ52+AK52+AL52+AM52+AN52+AO52+AP52+AQ52+AR52+AS52&gt;=D52," ","GRESEALA")</f>
        <v xml:space="preserve"> </v>
      </c>
      <c r="BA50" s="13" t="str">
        <f>IF(E36&lt;=E13," ","GRESEALA")</f>
        <v xml:space="preserve"> </v>
      </c>
      <c r="BB50" s="13" t="str">
        <f>IF(F36&lt;=F13," ","GRESEALA")</f>
        <v xml:space="preserve"> </v>
      </c>
      <c r="BC50" s="13" t="str">
        <f>IF(G36&lt;=G13," ","GRESEALA")</f>
        <v xml:space="preserve"> </v>
      </c>
      <c r="BD50" s="13" t="str">
        <f>IF(H36&lt;=H13," ","GRESEALA")</f>
        <v xml:space="preserve"> </v>
      </c>
      <c r="BE50" s="13" t="str">
        <f t="shared" ref="BE50:BK50" si="47">IF(K36&lt;=K13," ","GRESEALA")</f>
        <v xml:space="preserve"> </v>
      </c>
      <c r="BF50" s="17" t="str">
        <f t="shared" si="47"/>
        <v xml:space="preserve"> </v>
      </c>
      <c r="BG50" s="13" t="str">
        <f t="shared" si="47"/>
        <v xml:space="preserve"> </v>
      </c>
      <c r="BH50" s="13" t="str">
        <f t="shared" si="47"/>
        <v xml:space="preserve"> </v>
      </c>
      <c r="BI50" s="13" t="str">
        <f t="shared" si="47"/>
        <v xml:space="preserve"> </v>
      </c>
      <c r="BJ50" s="13" t="str">
        <f t="shared" si="47"/>
        <v xml:space="preserve"> </v>
      </c>
      <c r="BK50" s="13" t="str">
        <f t="shared" si="47"/>
        <v xml:space="preserve"> </v>
      </c>
    </row>
    <row r="51" spans="2:64" ht="31.5" customHeight="1" x14ac:dyDescent="0.35">
      <c r="B51" s="21" t="s">
        <v>110</v>
      </c>
      <c r="C51" s="87" t="s">
        <v>111</v>
      </c>
      <c r="D51" s="102">
        <f t="shared" si="1"/>
        <v>0</v>
      </c>
      <c r="E51" s="102">
        <v>0</v>
      </c>
      <c r="F51" s="102">
        <v>0</v>
      </c>
      <c r="G51" s="102">
        <v>0</v>
      </c>
      <c r="H51" s="102">
        <v>0</v>
      </c>
      <c r="I51" s="102">
        <v>0</v>
      </c>
      <c r="J51" s="102">
        <v>0</v>
      </c>
      <c r="K51" s="102">
        <v>0</v>
      </c>
      <c r="L51" s="102">
        <v>0</v>
      </c>
      <c r="M51" s="102">
        <v>0</v>
      </c>
      <c r="N51" s="102">
        <v>0</v>
      </c>
      <c r="O51" s="102">
        <v>0</v>
      </c>
      <c r="P51" s="102">
        <v>0</v>
      </c>
      <c r="Q51" s="102">
        <v>0</v>
      </c>
      <c r="R51" s="102">
        <v>0</v>
      </c>
      <c r="S51" s="102">
        <v>0</v>
      </c>
      <c r="T51" s="102">
        <v>0</v>
      </c>
      <c r="U51" s="102">
        <v>0</v>
      </c>
      <c r="V51" s="102">
        <v>0</v>
      </c>
      <c r="W51" s="102">
        <v>0</v>
      </c>
      <c r="X51" s="102">
        <v>0</v>
      </c>
      <c r="Y51" s="102">
        <v>0</v>
      </c>
      <c r="Z51" s="104"/>
      <c r="AA51" s="102">
        <v>0</v>
      </c>
      <c r="AB51" s="102">
        <v>0</v>
      </c>
      <c r="AC51" s="102">
        <v>0</v>
      </c>
      <c r="AD51" s="102">
        <v>0</v>
      </c>
      <c r="AE51" s="102">
        <v>0</v>
      </c>
      <c r="AF51" s="102">
        <v>0</v>
      </c>
      <c r="AG51" s="102">
        <v>0</v>
      </c>
      <c r="AH51" s="102">
        <v>0</v>
      </c>
      <c r="AI51" s="102">
        <v>0</v>
      </c>
      <c r="AJ51" s="102">
        <v>0</v>
      </c>
      <c r="AK51" s="102">
        <v>0</v>
      </c>
      <c r="AL51" s="102">
        <v>0</v>
      </c>
      <c r="AM51" s="102">
        <v>0</v>
      </c>
      <c r="AN51" s="102">
        <v>0</v>
      </c>
      <c r="AO51" s="102">
        <v>0</v>
      </c>
      <c r="AP51" s="102">
        <v>0</v>
      </c>
      <c r="AQ51" s="102">
        <v>0</v>
      </c>
      <c r="AR51" s="102">
        <v>0</v>
      </c>
      <c r="AS51" s="102">
        <v>0</v>
      </c>
      <c r="AT51" s="67"/>
      <c r="AU51" s="13" t="str">
        <f t="shared" ref="AU51:BK51" si="48">IF(S36&lt;=S13," ","GRESEALA")</f>
        <v xml:space="preserve"> </v>
      </c>
      <c r="AV51" s="13" t="str">
        <f t="shared" si="48"/>
        <v xml:space="preserve"> </v>
      </c>
      <c r="AW51" s="13" t="str">
        <f t="shared" si="48"/>
        <v xml:space="preserve"> </v>
      </c>
      <c r="AX51" s="13" t="str">
        <f t="shared" si="48"/>
        <v xml:space="preserve"> </v>
      </c>
      <c r="AY51" s="13" t="str">
        <f t="shared" si="48"/>
        <v xml:space="preserve"> </v>
      </c>
      <c r="AZ51" s="13" t="str">
        <f t="shared" si="48"/>
        <v xml:space="preserve"> </v>
      </c>
      <c r="BA51" s="13" t="str">
        <f t="shared" si="48"/>
        <v xml:space="preserve"> </v>
      </c>
      <c r="BB51" s="13" t="str">
        <f t="shared" si="48"/>
        <v xml:space="preserve"> </v>
      </c>
      <c r="BC51" s="13" t="str">
        <f t="shared" si="48"/>
        <v xml:space="preserve"> </v>
      </c>
      <c r="BD51" s="13" t="str">
        <f t="shared" si="48"/>
        <v xml:space="preserve"> </v>
      </c>
      <c r="BE51" s="13" t="str">
        <f t="shared" si="48"/>
        <v xml:space="preserve"> </v>
      </c>
      <c r="BF51" s="13" t="str">
        <f t="shared" si="48"/>
        <v xml:space="preserve"> </v>
      </c>
      <c r="BG51" s="13" t="str">
        <f t="shared" si="48"/>
        <v xml:space="preserve"> </v>
      </c>
      <c r="BH51" s="13" t="str">
        <f t="shared" si="48"/>
        <v xml:space="preserve"> </v>
      </c>
      <c r="BI51" s="13" t="str">
        <f t="shared" si="48"/>
        <v xml:space="preserve"> </v>
      </c>
      <c r="BJ51" s="13" t="str">
        <f t="shared" si="48"/>
        <v xml:space="preserve"> </v>
      </c>
      <c r="BK51" s="13" t="str">
        <f t="shared" si="48"/>
        <v xml:space="preserve"> </v>
      </c>
    </row>
    <row r="52" spans="2:64" ht="45" customHeight="1" x14ac:dyDescent="0.35">
      <c r="B52" s="21">
        <v>10</v>
      </c>
      <c r="C52" s="81" t="s">
        <v>112</v>
      </c>
      <c r="D52" s="102">
        <f t="shared" si="1"/>
        <v>0</v>
      </c>
      <c r="E52" s="102">
        <v>0</v>
      </c>
      <c r="F52" s="102">
        <v>0</v>
      </c>
      <c r="G52" s="102">
        <v>0</v>
      </c>
      <c r="H52" s="102">
        <v>0</v>
      </c>
      <c r="I52" s="102">
        <v>0</v>
      </c>
      <c r="J52" s="102">
        <v>0</v>
      </c>
      <c r="K52" s="102">
        <v>0</v>
      </c>
      <c r="L52" s="102">
        <v>0</v>
      </c>
      <c r="M52" s="102">
        <v>0</v>
      </c>
      <c r="N52" s="102">
        <v>0</v>
      </c>
      <c r="O52" s="102">
        <v>0</v>
      </c>
      <c r="P52" s="102">
        <v>0</v>
      </c>
      <c r="Q52" s="104"/>
      <c r="R52" s="104"/>
      <c r="S52" s="102">
        <v>0</v>
      </c>
      <c r="T52" s="102">
        <v>0</v>
      </c>
      <c r="U52" s="102">
        <v>0</v>
      </c>
      <c r="V52" s="102">
        <v>0</v>
      </c>
      <c r="W52" s="102">
        <v>0</v>
      </c>
      <c r="X52" s="102">
        <v>0</v>
      </c>
      <c r="Y52" s="102">
        <v>0</v>
      </c>
      <c r="Z52" s="104"/>
      <c r="AA52" s="102">
        <v>0</v>
      </c>
      <c r="AB52" s="102">
        <v>0</v>
      </c>
      <c r="AC52" s="102">
        <v>0</v>
      </c>
      <c r="AD52" s="102">
        <v>0</v>
      </c>
      <c r="AE52" s="102">
        <v>0</v>
      </c>
      <c r="AF52" s="102">
        <v>0</v>
      </c>
      <c r="AG52" s="102">
        <v>0</v>
      </c>
      <c r="AH52" s="102">
        <v>0</v>
      </c>
      <c r="AI52" s="102">
        <v>0</v>
      </c>
      <c r="AJ52" s="102">
        <v>0</v>
      </c>
      <c r="AK52" s="102">
        <v>0</v>
      </c>
      <c r="AL52" s="102">
        <v>0</v>
      </c>
      <c r="AM52" s="102">
        <v>0</v>
      </c>
      <c r="AN52" s="102">
        <v>0</v>
      </c>
      <c r="AO52" s="102">
        <v>0</v>
      </c>
      <c r="AP52" s="102">
        <v>0</v>
      </c>
      <c r="AQ52" s="102">
        <v>0</v>
      </c>
      <c r="AR52" s="102">
        <v>0</v>
      </c>
      <c r="AS52" s="102">
        <v>0</v>
      </c>
      <c r="AT52" s="67"/>
      <c r="AU52" s="13" t="str">
        <f>IF(AJ36&lt;=AJ13," ","GRESEALA")</f>
        <v xml:space="preserve"> </v>
      </c>
      <c r="AV52" s="13" t="str">
        <f>IF(AK36&lt;=AK13," ","GRESEALA")</f>
        <v xml:space="preserve"> </v>
      </c>
      <c r="AW52" s="13" t="str">
        <f>IF(AL36&lt;=AL13," ","GRESEALA")</f>
        <v xml:space="preserve"> </v>
      </c>
      <c r="AX52" s="13" t="str">
        <f>IF(AR36&lt;=AR13," ","GRESEALA")</f>
        <v xml:space="preserve"> </v>
      </c>
      <c r="AY52" s="13" t="str">
        <f>IF(AS36&lt;=AS13," ","GRESEALA")</f>
        <v xml:space="preserve"> </v>
      </c>
      <c r="AZ52" s="13" t="str">
        <f>IF(E16+E37+E38+E41+E42+E45+E46+E47+E48+E52+E53+E54+E55+E60+E61+E63+E64&gt;=E14," ","GRESEALA")</f>
        <v xml:space="preserve"> </v>
      </c>
      <c r="BA52" s="13" t="str">
        <f>IF(F16+F37+F38+F41+F42+F45+F46+F47+F48+F52+F53+F54+F55+F60+F61+F63+F64&gt;=F14," ","GRESEALA")</f>
        <v xml:space="preserve"> </v>
      </c>
      <c r="BB52" s="13" t="str">
        <f>IF(G16+G37+G38+G41+G42+G45+G46+G47+G48+G52+G53+G54+G55+G60+G61+G63+G64&gt;=G14," ","GRESEALA")</f>
        <v xml:space="preserve"> </v>
      </c>
      <c r="BC52" s="13" t="str">
        <f>IF(H16+H37+H38+H41+H42+H45+H46+H47+H48+H52+H53+H54+H55+H60+H61+H63+H64&gt;=H14," ","GRESEALA")</f>
        <v xml:space="preserve"> </v>
      </c>
      <c r="BD52" s="13" t="str">
        <f t="shared" ref="BD52:BJ52" si="49">IF(K16+K37+K38+K41+K42+K45+K46+K47+K48+K52+K53+K54+K55+K60+K61+K63+K64&gt;=K14," ","GRESEALA")</f>
        <v xml:space="preserve"> </v>
      </c>
      <c r="BE52" s="17" t="str">
        <f t="shared" si="49"/>
        <v xml:space="preserve"> </v>
      </c>
      <c r="BF52" s="13" t="str">
        <f t="shared" si="49"/>
        <v xml:space="preserve"> </v>
      </c>
      <c r="BG52" s="13" t="str">
        <f t="shared" si="49"/>
        <v xml:space="preserve"> </v>
      </c>
      <c r="BH52" s="13" t="str">
        <f t="shared" si="49"/>
        <v xml:space="preserve"> </v>
      </c>
      <c r="BI52" s="13" t="str">
        <f t="shared" si="49"/>
        <v xml:space="preserve"> </v>
      </c>
      <c r="BJ52" s="13" t="str">
        <f t="shared" si="49"/>
        <v xml:space="preserve"> </v>
      </c>
      <c r="BK52" s="13" t="str">
        <f t="shared" ref="BK52" si="50">IF(S16+S37+S38+S41+S42+S45+S46+S47+S48+S52+S53+S54+S55+S60+S61+S63+S64&gt;=S14," ","GRESEALA")</f>
        <v xml:space="preserve"> </v>
      </c>
    </row>
    <row r="53" spans="2:64" ht="45.75" customHeight="1" x14ac:dyDescent="0.35">
      <c r="B53" s="21">
        <v>11</v>
      </c>
      <c r="C53" s="86" t="s">
        <v>113</v>
      </c>
      <c r="D53" s="102">
        <f t="shared" si="1"/>
        <v>0</v>
      </c>
      <c r="E53" s="102">
        <v>0</v>
      </c>
      <c r="F53" s="102">
        <v>0</v>
      </c>
      <c r="G53" s="102">
        <v>0</v>
      </c>
      <c r="H53" s="102">
        <v>0</v>
      </c>
      <c r="I53" s="102">
        <v>0</v>
      </c>
      <c r="J53" s="102">
        <v>0</v>
      </c>
      <c r="K53" s="102">
        <v>0</v>
      </c>
      <c r="L53" s="102">
        <v>0</v>
      </c>
      <c r="M53" s="102">
        <v>0</v>
      </c>
      <c r="N53" s="102">
        <v>0</v>
      </c>
      <c r="O53" s="102">
        <v>0</v>
      </c>
      <c r="P53" s="102">
        <v>0</v>
      </c>
      <c r="Q53" s="104"/>
      <c r="R53" s="104"/>
      <c r="S53" s="102">
        <v>0</v>
      </c>
      <c r="T53" s="102">
        <v>0</v>
      </c>
      <c r="U53" s="102">
        <v>0</v>
      </c>
      <c r="V53" s="102">
        <v>0</v>
      </c>
      <c r="W53" s="102">
        <v>0</v>
      </c>
      <c r="X53" s="102">
        <v>0</v>
      </c>
      <c r="Y53" s="102">
        <v>0</v>
      </c>
      <c r="Z53" s="104"/>
      <c r="AA53" s="102">
        <v>0</v>
      </c>
      <c r="AB53" s="102">
        <v>0</v>
      </c>
      <c r="AC53" s="102">
        <v>0</v>
      </c>
      <c r="AD53" s="102">
        <v>0</v>
      </c>
      <c r="AE53" s="102">
        <v>0</v>
      </c>
      <c r="AF53" s="102">
        <v>0</v>
      </c>
      <c r="AG53" s="102">
        <v>0</v>
      </c>
      <c r="AH53" s="102">
        <v>0</v>
      </c>
      <c r="AI53" s="102">
        <v>0</v>
      </c>
      <c r="AJ53" s="102">
        <v>0</v>
      </c>
      <c r="AK53" s="102">
        <v>0</v>
      </c>
      <c r="AL53" s="102">
        <v>0</v>
      </c>
      <c r="AM53" s="102">
        <v>0</v>
      </c>
      <c r="AN53" s="102">
        <v>0</v>
      </c>
      <c r="AO53" s="102">
        <v>0</v>
      </c>
      <c r="AP53" s="102">
        <v>0</v>
      </c>
      <c r="AQ53" s="102">
        <v>0</v>
      </c>
      <c r="AR53" s="102">
        <v>0</v>
      </c>
      <c r="AS53" s="102">
        <v>0</v>
      </c>
      <c r="AT53" s="67"/>
      <c r="AU53" s="13" t="str">
        <f t="shared" ref="AU53:BK53" si="51">IF(T16+T37+T38+T41+T42+T45+T46+T47+T48+T52+T53+T54+T55+T60+T61+T63+T64&gt;=T14," ","GRESEALA")</f>
        <v xml:space="preserve"> </v>
      </c>
      <c r="AV53" s="13" t="str">
        <f t="shared" si="51"/>
        <v xml:space="preserve"> </v>
      </c>
      <c r="AW53" s="13" t="str">
        <f t="shared" si="51"/>
        <v xml:space="preserve"> </v>
      </c>
      <c r="AX53" s="13" t="str">
        <f t="shared" si="51"/>
        <v xml:space="preserve"> </v>
      </c>
      <c r="AY53" s="13" t="str">
        <f t="shared" si="51"/>
        <v xml:space="preserve"> </v>
      </c>
      <c r="AZ53" s="13" t="str">
        <f t="shared" si="51"/>
        <v xml:space="preserve"> </v>
      </c>
      <c r="BA53" s="13" t="str">
        <f t="shared" si="51"/>
        <v xml:space="preserve"> </v>
      </c>
      <c r="BB53" s="13" t="str">
        <f t="shared" si="51"/>
        <v xml:space="preserve"> </v>
      </c>
      <c r="BC53" s="13" t="str">
        <f t="shared" si="51"/>
        <v xml:space="preserve"> </v>
      </c>
      <c r="BD53" s="13" t="str">
        <f t="shared" si="51"/>
        <v xml:space="preserve"> </v>
      </c>
      <c r="BE53" s="13" t="str">
        <f t="shared" si="51"/>
        <v xml:space="preserve"> </v>
      </c>
      <c r="BF53" s="13" t="str">
        <f t="shared" si="51"/>
        <v xml:space="preserve"> </v>
      </c>
      <c r="BG53" s="13" t="str">
        <f t="shared" si="51"/>
        <v xml:space="preserve"> </v>
      </c>
      <c r="BH53" s="13" t="str">
        <f t="shared" si="51"/>
        <v xml:space="preserve"> </v>
      </c>
      <c r="BI53" s="13" t="str">
        <f t="shared" si="51"/>
        <v xml:space="preserve"> </v>
      </c>
      <c r="BJ53" s="13" t="str">
        <f t="shared" si="51"/>
        <v xml:space="preserve"> </v>
      </c>
      <c r="BK53" s="13" t="str">
        <f t="shared" si="51"/>
        <v xml:space="preserve"> </v>
      </c>
    </row>
    <row r="54" spans="2:64" ht="60" customHeight="1" x14ac:dyDescent="0.35">
      <c r="B54" s="21">
        <v>12</v>
      </c>
      <c r="C54" s="81" t="s">
        <v>114</v>
      </c>
      <c r="D54" s="108">
        <f t="shared" si="1"/>
        <v>0</v>
      </c>
      <c r="E54" s="102">
        <v>0</v>
      </c>
      <c r="F54" s="102">
        <v>0</v>
      </c>
      <c r="G54" s="102">
        <v>0</v>
      </c>
      <c r="H54" s="102">
        <v>0</v>
      </c>
      <c r="I54" s="102">
        <v>0</v>
      </c>
      <c r="J54" s="102">
        <v>0</v>
      </c>
      <c r="K54" s="102">
        <v>0</v>
      </c>
      <c r="L54" s="102">
        <v>0</v>
      </c>
      <c r="M54" s="102">
        <v>0</v>
      </c>
      <c r="N54" s="102">
        <v>0</v>
      </c>
      <c r="O54" s="102">
        <v>0</v>
      </c>
      <c r="P54" s="102">
        <v>0</v>
      </c>
      <c r="Q54" s="102">
        <v>0</v>
      </c>
      <c r="R54" s="102">
        <v>0</v>
      </c>
      <c r="S54" s="102">
        <v>0</v>
      </c>
      <c r="T54" s="102">
        <v>0</v>
      </c>
      <c r="U54" s="102">
        <v>0</v>
      </c>
      <c r="V54" s="102">
        <v>0</v>
      </c>
      <c r="W54" s="102">
        <v>0</v>
      </c>
      <c r="X54" s="102">
        <v>0</v>
      </c>
      <c r="Y54" s="102">
        <v>0</v>
      </c>
      <c r="Z54" s="104"/>
      <c r="AA54" s="102">
        <v>0</v>
      </c>
      <c r="AB54" s="102">
        <v>0</v>
      </c>
      <c r="AC54" s="102">
        <v>0</v>
      </c>
      <c r="AD54" s="102">
        <v>0</v>
      </c>
      <c r="AE54" s="108"/>
      <c r="AF54" s="102">
        <v>0</v>
      </c>
      <c r="AG54" s="102">
        <v>0</v>
      </c>
      <c r="AH54" s="102">
        <v>0</v>
      </c>
      <c r="AI54" s="102">
        <v>0</v>
      </c>
      <c r="AJ54" s="102">
        <v>0</v>
      </c>
      <c r="AK54" s="102">
        <v>0</v>
      </c>
      <c r="AL54" s="102">
        <v>0</v>
      </c>
      <c r="AM54" s="102">
        <v>0</v>
      </c>
      <c r="AN54" s="102">
        <v>0</v>
      </c>
      <c r="AO54" s="102">
        <v>0</v>
      </c>
      <c r="AP54" s="102">
        <v>0</v>
      </c>
      <c r="AQ54" s="102">
        <v>0</v>
      </c>
      <c r="AR54" s="102">
        <v>0</v>
      </c>
      <c r="AS54" s="102">
        <v>0</v>
      </c>
      <c r="AT54" s="67"/>
      <c r="AU54" s="13" t="str">
        <f>IF(AK16+AK37+AK38+AK41+AK42+AK45+AK46+AK47+AK48+AK52+AK53+AK54+AK55+AK60+AK61+AK63+AK64&gt;=AK14," ","GRESEALA")</f>
        <v xml:space="preserve"> </v>
      </c>
      <c r="AV54" s="13" t="str">
        <f>IF(AL16+AL37+AL38+AL41+AL42+AL45+AL46+AL47+AL48+AL52+AL53+AL54+AL55+AL60+AL61+AL63+AL64&gt;=AL14," ","GRESEALA")</f>
        <v xml:space="preserve"> </v>
      </c>
      <c r="AW54" s="13" t="str">
        <f>IF(AR16+AR37+AR38+AR41+AR42+AR45+AR46+AR47+AR48+AR52+AR53+AR54+AR55+AR60+AR61+AR63+AR64&gt;=AR14," ","GRESEALA")</f>
        <v xml:space="preserve"> </v>
      </c>
      <c r="AX54" s="13" t="str">
        <f>IF(AS16+AS37+AS38+AS41+AS42+AS45+AS46+AS47+AS48+AS52+AS53+AS54+AS55+AS60+AS61+AS63+AS64&gt;=AS14," ","GRESEALA")</f>
        <v xml:space="preserve"> </v>
      </c>
      <c r="AY54" s="13" t="str">
        <f>IF(E15+E36+E59+E62&gt;=E13," ","GRESEALA")</f>
        <v xml:space="preserve"> </v>
      </c>
      <c r="AZ54" s="13" t="str">
        <f>IF(F15+F36+F59+F62&gt;=F13," ","GRESEALA")</f>
        <v xml:space="preserve"> </v>
      </c>
      <c r="BA54" s="13" t="str">
        <f>IF(G15+G36+G59+G62&gt;=G13," ","GRESEALA")</f>
        <v xml:space="preserve"> </v>
      </c>
      <c r="BB54" s="13" t="str">
        <f>IF(H15+H36+H59+H62&gt;=H13," ","GRESEALA")</f>
        <v xml:space="preserve"> </v>
      </c>
      <c r="BC54" s="13" t="str">
        <f t="shared" ref="BC54:BI54" si="52">IF(K15+K36+K59+K62&gt;=K13," ","GRESEALA")</f>
        <v xml:space="preserve"> </v>
      </c>
      <c r="BD54" s="17" t="str">
        <f t="shared" si="52"/>
        <v xml:space="preserve"> </v>
      </c>
      <c r="BE54" s="13" t="str">
        <f t="shared" si="52"/>
        <v xml:space="preserve"> </v>
      </c>
      <c r="BF54" s="13" t="str">
        <f t="shared" si="52"/>
        <v xml:space="preserve"> </v>
      </c>
      <c r="BG54" s="13" t="str">
        <f t="shared" si="52"/>
        <v xml:space="preserve"> </v>
      </c>
      <c r="BH54" s="13" t="str">
        <f t="shared" si="52"/>
        <v xml:space="preserve"> </v>
      </c>
      <c r="BI54" s="13" t="str">
        <f t="shared" si="52"/>
        <v xml:space="preserve"> </v>
      </c>
      <c r="BJ54" s="13" t="str">
        <f t="shared" ref="BJ54:BK54" si="53">IF(S15+S36+S59+S62&gt;=S13," ","GRESEALA")</f>
        <v xml:space="preserve"> </v>
      </c>
      <c r="BK54" s="13" t="str">
        <f t="shared" si="53"/>
        <v xml:space="preserve"> </v>
      </c>
    </row>
    <row r="55" spans="2:64" ht="60.75" hidden="1" customHeight="1" x14ac:dyDescent="0.35">
      <c r="B55" s="16"/>
      <c r="C55" s="75" t="s">
        <v>115</v>
      </c>
      <c r="D55" s="93">
        <f t="shared" si="1"/>
        <v>0</v>
      </c>
      <c r="E55" s="105"/>
      <c r="F55" s="105"/>
      <c r="G55" s="105"/>
      <c r="H55" s="105"/>
      <c r="I55" s="105"/>
      <c r="J55" s="105"/>
      <c r="K55" s="105"/>
      <c r="L55" s="105"/>
      <c r="M55" s="105"/>
      <c r="N55" s="105"/>
      <c r="O55" s="105"/>
      <c r="P55" s="105"/>
      <c r="Q55" s="105"/>
      <c r="R55" s="105"/>
      <c r="S55" s="105"/>
      <c r="T55" s="105"/>
      <c r="U55" s="105"/>
      <c r="V55" s="105"/>
      <c r="W55" s="105"/>
      <c r="X55" s="105"/>
      <c r="Y55" s="105"/>
      <c r="Z55" s="106"/>
      <c r="AA55" s="105"/>
      <c r="AB55" s="105"/>
      <c r="AC55" s="105"/>
      <c r="AD55" s="105"/>
      <c r="AE55" s="105"/>
      <c r="AF55" s="105"/>
      <c r="AG55" s="105"/>
      <c r="AH55" s="105"/>
      <c r="AI55" s="105"/>
      <c r="AJ55" s="105"/>
      <c r="AK55" s="105"/>
      <c r="AL55" s="105"/>
      <c r="AM55" s="105"/>
      <c r="AN55" s="105"/>
      <c r="AO55" s="105"/>
      <c r="AP55" s="105"/>
      <c r="AQ55" s="105"/>
      <c r="AR55" s="105"/>
      <c r="AS55" s="105"/>
      <c r="AT55" s="27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</row>
    <row r="56" spans="2:64" ht="27" hidden="1" customHeight="1" x14ac:dyDescent="0.35">
      <c r="B56" s="31"/>
      <c r="C56" s="88" t="s">
        <v>116</v>
      </c>
      <c r="D56" s="114">
        <f t="shared" si="1"/>
        <v>0</v>
      </c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4"/>
      <c r="AH56" s="104"/>
      <c r="AI56" s="104"/>
      <c r="AJ56" s="104"/>
      <c r="AK56" s="104"/>
      <c r="AL56" s="104"/>
      <c r="AM56" s="104"/>
      <c r="AN56" s="104"/>
      <c r="AO56" s="104"/>
      <c r="AP56" s="104"/>
      <c r="AQ56" s="104"/>
      <c r="AR56" s="104"/>
      <c r="AS56" s="104"/>
      <c r="AT56" s="67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</row>
    <row r="57" spans="2:64" ht="40.5" hidden="1" customHeight="1" x14ac:dyDescent="0.35">
      <c r="B57" s="31"/>
      <c r="C57" s="88" t="s">
        <v>117</v>
      </c>
      <c r="D57" s="103">
        <f t="shared" si="1"/>
        <v>0</v>
      </c>
      <c r="E57" s="104"/>
      <c r="F57" s="104"/>
      <c r="G57" s="104"/>
      <c r="H57" s="104"/>
      <c r="I57" s="104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4"/>
      <c r="AL57" s="104"/>
      <c r="AM57" s="104"/>
      <c r="AN57" s="104"/>
      <c r="AO57" s="104"/>
      <c r="AP57" s="104"/>
      <c r="AQ57" s="104"/>
      <c r="AR57" s="104"/>
      <c r="AS57" s="104"/>
      <c r="AT57" s="67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</row>
    <row r="58" spans="2:64" ht="45.75" hidden="1" customHeight="1" x14ac:dyDescent="0.35">
      <c r="B58" s="31"/>
      <c r="C58" s="88" t="s">
        <v>118</v>
      </c>
      <c r="D58" s="114">
        <f t="shared" si="1"/>
        <v>0</v>
      </c>
      <c r="E58" s="104"/>
      <c r="F58" s="104"/>
      <c r="G58" s="104"/>
      <c r="H58" s="104"/>
      <c r="I58" s="104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4"/>
      <c r="Z58" s="104"/>
      <c r="AA58" s="104"/>
      <c r="AB58" s="104"/>
      <c r="AC58" s="104"/>
      <c r="AD58" s="104"/>
      <c r="AE58" s="104"/>
      <c r="AF58" s="104"/>
      <c r="AG58" s="104"/>
      <c r="AH58" s="104"/>
      <c r="AI58" s="104"/>
      <c r="AJ58" s="104"/>
      <c r="AK58" s="104"/>
      <c r="AL58" s="104"/>
      <c r="AM58" s="104"/>
      <c r="AN58" s="104"/>
      <c r="AO58" s="104"/>
      <c r="AP58" s="104"/>
      <c r="AQ58" s="104"/>
      <c r="AR58" s="104"/>
      <c r="AS58" s="104"/>
      <c r="AT58" s="67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</row>
    <row r="59" spans="2:64" ht="39" customHeight="1" x14ac:dyDescent="0.35">
      <c r="B59" s="32">
        <v>13.1</v>
      </c>
      <c r="C59" s="76" t="s">
        <v>119</v>
      </c>
      <c r="D59" s="110">
        <f t="shared" si="1"/>
        <v>0</v>
      </c>
      <c r="E59" s="100">
        <v>0</v>
      </c>
      <c r="F59" s="100">
        <v>0</v>
      </c>
      <c r="G59" s="100">
        <v>0</v>
      </c>
      <c r="H59" s="100">
        <v>0</v>
      </c>
      <c r="I59" s="100">
        <v>0</v>
      </c>
      <c r="J59" s="100">
        <v>0</v>
      </c>
      <c r="K59" s="100">
        <v>0</v>
      </c>
      <c r="L59" s="100">
        <v>0</v>
      </c>
      <c r="M59" s="100">
        <v>0</v>
      </c>
      <c r="N59" s="100">
        <v>0</v>
      </c>
      <c r="O59" s="100">
        <v>0</v>
      </c>
      <c r="P59" s="100">
        <v>0</v>
      </c>
      <c r="Q59" s="100">
        <v>0</v>
      </c>
      <c r="R59" s="100">
        <v>0</v>
      </c>
      <c r="S59" s="100">
        <v>0</v>
      </c>
      <c r="T59" s="100">
        <v>0</v>
      </c>
      <c r="U59" s="100">
        <v>0</v>
      </c>
      <c r="V59" s="100">
        <v>0</v>
      </c>
      <c r="W59" s="100">
        <v>0</v>
      </c>
      <c r="X59" s="100">
        <v>0</v>
      </c>
      <c r="Y59" s="100">
        <v>0</v>
      </c>
      <c r="Z59" s="104"/>
      <c r="AA59" s="100">
        <v>0</v>
      </c>
      <c r="AB59" s="100">
        <v>0</v>
      </c>
      <c r="AC59" s="100">
        <v>0</v>
      </c>
      <c r="AD59" s="100">
        <v>0</v>
      </c>
      <c r="AE59" s="100">
        <v>0</v>
      </c>
      <c r="AF59" s="100">
        <v>0</v>
      </c>
      <c r="AG59" s="100">
        <v>0</v>
      </c>
      <c r="AH59" s="100">
        <v>0</v>
      </c>
      <c r="AI59" s="100">
        <v>0</v>
      </c>
      <c r="AJ59" s="100">
        <v>0</v>
      </c>
      <c r="AK59" s="100">
        <v>0</v>
      </c>
      <c r="AL59" s="100">
        <v>0</v>
      </c>
      <c r="AM59" s="100">
        <v>0</v>
      </c>
      <c r="AN59" s="100">
        <v>0</v>
      </c>
      <c r="AO59" s="100">
        <v>0</v>
      </c>
      <c r="AP59" s="100">
        <v>0</v>
      </c>
      <c r="AQ59" s="100">
        <v>0</v>
      </c>
      <c r="AR59" s="100">
        <v>0</v>
      </c>
      <c r="AS59" s="100">
        <v>0</v>
      </c>
      <c r="AT59" s="67"/>
      <c r="AU59" s="13" t="str">
        <f t="shared" ref="AU59:BK59" si="54">IF(U15+U36+U59+U62&gt;=U13," ","GRESEALA")</f>
        <v xml:space="preserve"> </v>
      </c>
      <c r="AV59" s="13" t="str">
        <f t="shared" si="54"/>
        <v xml:space="preserve"> </v>
      </c>
      <c r="AW59" s="13" t="str">
        <f t="shared" si="54"/>
        <v xml:space="preserve"> </v>
      </c>
      <c r="AX59" s="13" t="str">
        <f t="shared" si="54"/>
        <v xml:space="preserve"> </v>
      </c>
      <c r="AY59" s="13" t="str">
        <f t="shared" si="54"/>
        <v xml:space="preserve"> </v>
      </c>
      <c r="AZ59" s="13" t="str">
        <f t="shared" si="54"/>
        <v xml:space="preserve"> </v>
      </c>
      <c r="BA59" s="13" t="str">
        <f t="shared" si="54"/>
        <v xml:space="preserve"> </v>
      </c>
      <c r="BB59" s="13" t="str">
        <f t="shared" si="54"/>
        <v xml:space="preserve"> </v>
      </c>
      <c r="BC59" s="13" t="str">
        <f t="shared" si="54"/>
        <v xml:space="preserve"> </v>
      </c>
      <c r="BD59" s="13" t="str">
        <f t="shared" si="54"/>
        <v xml:space="preserve"> </v>
      </c>
      <c r="BE59" s="13" t="str">
        <f t="shared" si="54"/>
        <v xml:space="preserve"> </v>
      </c>
      <c r="BF59" s="13" t="str">
        <f t="shared" si="54"/>
        <v xml:space="preserve"> </v>
      </c>
      <c r="BG59" s="13" t="str">
        <f t="shared" si="54"/>
        <v xml:space="preserve"> </v>
      </c>
      <c r="BH59" s="13" t="str">
        <f t="shared" si="54"/>
        <v xml:space="preserve"> </v>
      </c>
      <c r="BI59" s="13" t="str">
        <f t="shared" si="54"/>
        <v xml:space="preserve"> </v>
      </c>
      <c r="BJ59" s="13" t="str">
        <f t="shared" si="54"/>
        <v xml:space="preserve"> </v>
      </c>
      <c r="BK59" s="13" t="str">
        <f t="shared" si="54"/>
        <v xml:space="preserve"> </v>
      </c>
    </row>
    <row r="60" spans="2:64" ht="40.5" customHeight="1" x14ac:dyDescent="0.35">
      <c r="B60" s="21">
        <v>13</v>
      </c>
      <c r="C60" s="81" t="s">
        <v>120</v>
      </c>
      <c r="D60" s="114">
        <f t="shared" si="1"/>
        <v>0</v>
      </c>
      <c r="E60" s="102">
        <v>0</v>
      </c>
      <c r="F60" s="102">
        <v>0</v>
      </c>
      <c r="G60" s="102">
        <v>0</v>
      </c>
      <c r="H60" s="102">
        <v>0</v>
      </c>
      <c r="I60" s="102">
        <v>0</v>
      </c>
      <c r="J60" s="102">
        <v>0</v>
      </c>
      <c r="K60" s="102">
        <v>0</v>
      </c>
      <c r="L60" s="102">
        <v>0</v>
      </c>
      <c r="M60" s="102">
        <v>0</v>
      </c>
      <c r="N60" s="102">
        <v>0</v>
      </c>
      <c r="O60" s="102">
        <v>0</v>
      </c>
      <c r="P60" s="102">
        <v>0</v>
      </c>
      <c r="Q60" s="102">
        <v>0</v>
      </c>
      <c r="R60" s="102">
        <v>0</v>
      </c>
      <c r="S60" s="102">
        <v>0</v>
      </c>
      <c r="T60" s="102">
        <v>0</v>
      </c>
      <c r="U60" s="102">
        <v>0</v>
      </c>
      <c r="V60" s="102">
        <v>0</v>
      </c>
      <c r="W60" s="102">
        <v>0</v>
      </c>
      <c r="X60" s="102">
        <v>0</v>
      </c>
      <c r="Y60" s="102">
        <v>0</v>
      </c>
      <c r="Z60" s="104"/>
      <c r="AA60" s="102">
        <v>0</v>
      </c>
      <c r="AB60" s="102">
        <v>0</v>
      </c>
      <c r="AC60" s="102">
        <v>0</v>
      </c>
      <c r="AD60" s="102">
        <v>0</v>
      </c>
      <c r="AE60" s="102">
        <v>0</v>
      </c>
      <c r="AF60" s="102">
        <v>0</v>
      </c>
      <c r="AG60" s="102">
        <v>0</v>
      </c>
      <c r="AH60" s="102">
        <v>0</v>
      </c>
      <c r="AI60" s="102">
        <v>0</v>
      </c>
      <c r="AJ60" s="102">
        <v>0</v>
      </c>
      <c r="AK60" s="102">
        <v>0</v>
      </c>
      <c r="AL60" s="102">
        <v>0</v>
      </c>
      <c r="AM60" s="102">
        <v>0</v>
      </c>
      <c r="AN60" s="102">
        <v>0</v>
      </c>
      <c r="AO60" s="102">
        <v>0</v>
      </c>
      <c r="AP60" s="102">
        <v>0</v>
      </c>
      <c r="AQ60" s="102">
        <v>0</v>
      </c>
      <c r="AR60" s="102">
        <v>0</v>
      </c>
      <c r="AS60" s="102">
        <v>0</v>
      </c>
      <c r="AT60" s="67"/>
      <c r="AU60" s="13" t="str">
        <f>IF(AL15+AL36+AL59+AL62&gt;=AL13," ","GRESEALA")</f>
        <v xml:space="preserve"> </v>
      </c>
      <c r="AV60" s="13" t="str">
        <f>IF(AR15+AR36+AR59+AR62&gt;=AR13," ","GRESEALA")</f>
        <v xml:space="preserve"> </v>
      </c>
      <c r="AW60" s="13" t="str">
        <f>IF(AS15+AS36+AS59+AS62&gt;=AS13," ","GRESEALA")</f>
        <v xml:space="preserve"> </v>
      </c>
      <c r="AX60" s="13" t="str">
        <f>IF(E53+F53=D53," ","GRESEALA")</f>
        <v xml:space="preserve"> </v>
      </c>
      <c r="AY60" s="17" t="str">
        <f>IF(G53+K53+I53+L53+M53=D53," ","GRESEALA")</f>
        <v xml:space="preserve"> </v>
      </c>
      <c r="AZ60" s="13" t="str">
        <f>IF(O53+P53=D53," ","GRESEALA")</f>
        <v xml:space="preserve"> </v>
      </c>
      <c r="BA60" s="13" t="str">
        <f>IF(Q53+S53+T53+U53+V53+W53=D53," ","GRESEALA")</f>
        <v xml:space="preserve"> </v>
      </c>
      <c r="BB60" s="13" t="str">
        <f>IF(X53+Y53+Z53=D53," ","GRESEALA")</f>
        <v xml:space="preserve"> </v>
      </c>
      <c r="BC60" s="17" t="str">
        <f>IF(AA53+AC53+AE53+AF53+AG53+AH53+AI53+AJ53+AK53+AL53+AM53+AN53+AO53+AP53+AQ53+AR53+AS53&gt;=D53," ","GRESEALA")</f>
        <v xml:space="preserve"> </v>
      </c>
      <c r="BD60" s="13" t="str">
        <f>IF(E54+F54=D54," ","GRESEALA")</f>
        <v xml:space="preserve"> </v>
      </c>
      <c r="BE60" s="17" t="str">
        <f>IF(G54+K54+I54+L54+M54=D54," ","GRESEALA")</f>
        <v xml:space="preserve"> </v>
      </c>
      <c r="BF60" s="13" t="str">
        <f>IF(O54+P54=D54," ","GRESEALA")</f>
        <v xml:space="preserve"> </v>
      </c>
      <c r="BG60" s="13" t="str">
        <f>IF(Q54+S54+T54+U54+V54+W54=D54," ","GRESEALA")</f>
        <v xml:space="preserve"> </v>
      </c>
      <c r="BH60" s="13" t="str">
        <f>IF(X54+Y54+Z54=D54," ","GRESEALA")</f>
        <v xml:space="preserve"> </v>
      </c>
      <c r="BI60" s="17" t="str">
        <f>IF(AA54+AC54+AE54+AF54+AG54+AH54+AI54+AJ54+AK54+AL54+AM54+AN54+AO54+AP54+AQ54+AR54+AS54&gt;=D54," ","GRESEALA")</f>
        <v xml:space="preserve"> </v>
      </c>
      <c r="BJ60" s="13" t="str">
        <f>IF(E59+F59=D59," ","GRESEALA")</f>
        <v xml:space="preserve"> </v>
      </c>
      <c r="BK60" s="17" t="str">
        <f>IF(G59+K59+I59+L59+M59=D59," ","GRESEALA")</f>
        <v xml:space="preserve"> </v>
      </c>
    </row>
    <row r="61" spans="2:64" ht="62.25" hidden="1" customHeight="1" x14ac:dyDescent="0.35">
      <c r="B61" s="21">
        <v>14</v>
      </c>
      <c r="C61" s="81" t="s">
        <v>121</v>
      </c>
      <c r="D61" s="102">
        <f t="shared" si="1"/>
        <v>0</v>
      </c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4"/>
      <c r="AA61" s="102"/>
      <c r="AB61" s="102"/>
      <c r="AC61" s="102"/>
      <c r="AD61" s="102"/>
      <c r="AE61" s="102"/>
      <c r="AF61" s="102"/>
      <c r="AG61" s="102"/>
      <c r="AH61" s="102"/>
      <c r="AI61" s="102"/>
      <c r="AJ61" s="102"/>
      <c r="AK61" s="102"/>
      <c r="AL61" s="102"/>
      <c r="AM61" s="102"/>
      <c r="AN61" s="102"/>
      <c r="AO61" s="102"/>
      <c r="AP61" s="102"/>
      <c r="AQ61" s="102"/>
      <c r="AR61" s="102"/>
      <c r="AS61" s="102"/>
      <c r="AT61" s="67"/>
      <c r="AU61" s="13" t="str">
        <f>IF(O59+P59=D59," ","GRESEALA")</f>
        <v xml:space="preserve"> </v>
      </c>
      <c r="AV61" s="13" t="str">
        <f>IF(Q59+S59+T59+U59+V59+W59=D59," ","GRESEALA")</f>
        <v xml:space="preserve"> </v>
      </c>
      <c r="AW61" s="13" t="str">
        <f>IF(X59+Y59+Z59=D59," ","GRESEALA")</f>
        <v xml:space="preserve"> </v>
      </c>
      <c r="AX61" s="13" t="str">
        <f>IF(AA59+AC59+AE59+AF59+AG59+AH59+AI59+AJ59+AK59+AL59+AR59+AS59&gt;=D59," ","GRESEALA")</f>
        <v xml:space="preserve"> </v>
      </c>
      <c r="AY61" s="13" t="str">
        <f>IF(D54=AE54," ","GRESEALA")</f>
        <v xml:space="preserve"> </v>
      </c>
      <c r="AZ61" s="13" t="str">
        <f>IF(E60+F60=D60," ","GRESEALA")</f>
        <v xml:space="preserve"> </v>
      </c>
      <c r="BA61" s="17" t="str">
        <f>IF(G60+K60+I60+L60+M60=D60," ","GRESEALA")</f>
        <v xml:space="preserve"> </v>
      </c>
      <c r="BB61" s="13" t="str">
        <f>IF(O60+P60=D60," ","GRESEALA")</f>
        <v xml:space="preserve"> </v>
      </c>
      <c r="BC61" s="13" t="str">
        <f>IF(Q60+S60+T60+U60+V60+W60=D60," ","GRESEALA")</f>
        <v xml:space="preserve"> </v>
      </c>
      <c r="BD61" s="13" t="str">
        <f>IF(X60+Y60+Z60=D60," ","GRESEALA")</f>
        <v xml:space="preserve"> </v>
      </c>
      <c r="BE61" s="17" t="str">
        <f>IF(AA60+AC60+AE60+AF60+AG60+AH60+AI60+AJ60+AK60+AL60+AM60+AN60+AO60+AP60+AQ60+AR60+AS60&gt;=D60," ","GRESEALA")</f>
        <v xml:space="preserve"> </v>
      </c>
      <c r="BF61" s="13" t="str">
        <f>IF(E61+F61=D61," ","GRESEALA")</f>
        <v xml:space="preserve"> </v>
      </c>
      <c r="BG61" s="17" t="str">
        <f>IF(G61+K61+I61+L61+M61=D61," ","GRESEALA")</f>
        <v xml:space="preserve"> </v>
      </c>
      <c r="BH61" s="13" t="str">
        <f>IF(O61+P61=D61," ","GRESEALA")</f>
        <v xml:space="preserve"> </v>
      </c>
      <c r="BI61" s="13" t="str">
        <f>IF(Q61+S61+T61+U61+V61+W61=D61," ","GRESEALA")</f>
        <v xml:space="preserve"> </v>
      </c>
      <c r="BJ61" s="13" t="str">
        <f>IF(X61+Y61+Z61=D61," ","GRESEALA")</f>
        <v xml:space="preserve"> </v>
      </c>
      <c r="BK61" s="17" t="str">
        <f>IF(AA61+AC61+AE61+AF61+AG61+AH61+AI61+AJ61+AK61+AL61+AM61+AN61+AO61+AP61+AQ61+AR61+AS61&gt;=D61," ","GRESEALA")</f>
        <v xml:space="preserve"> </v>
      </c>
    </row>
    <row r="62" spans="2:64" s="20" customFormat="1" ht="38.25" customHeight="1" x14ac:dyDescent="0.35">
      <c r="B62" s="32">
        <v>15.1</v>
      </c>
      <c r="C62" s="76" t="s">
        <v>122</v>
      </c>
      <c r="D62" s="110">
        <f t="shared" si="1"/>
        <v>0</v>
      </c>
      <c r="E62" s="100">
        <v>0</v>
      </c>
      <c r="F62" s="100">
        <v>0</v>
      </c>
      <c r="G62" s="100">
        <v>0</v>
      </c>
      <c r="H62" s="100">
        <v>0</v>
      </c>
      <c r="I62" s="100">
        <v>0</v>
      </c>
      <c r="J62" s="100">
        <v>0</v>
      </c>
      <c r="K62" s="100">
        <v>0</v>
      </c>
      <c r="L62" s="100">
        <v>0</v>
      </c>
      <c r="M62" s="109"/>
      <c r="N62" s="109"/>
      <c r="O62" s="100">
        <v>0</v>
      </c>
      <c r="P62" s="100">
        <v>0</v>
      </c>
      <c r="Q62" s="100">
        <v>0</v>
      </c>
      <c r="R62" s="100">
        <v>0</v>
      </c>
      <c r="S62" s="100">
        <v>0</v>
      </c>
      <c r="T62" s="100">
        <v>0</v>
      </c>
      <c r="U62" s="100">
        <v>0</v>
      </c>
      <c r="V62" s="100">
        <v>0</v>
      </c>
      <c r="W62" s="100">
        <v>0</v>
      </c>
      <c r="X62" s="100">
        <v>0</v>
      </c>
      <c r="Y62" s="100">
        <v>0</v>
      </c>
      <c r="Z62" s="104"/>
      <c r="AA62" s="100">
        <v>0</v>
      </c>
      <c r="AB62" s="100">
        <v>0</v>
      </c>
      <c r="AC62" s="100">
        <v>0</v>
      </c>
      <c r="AD62" s="100">
        <v>0</v>
      </c>
      <c r="AE62" s="100">
        <v>0</v>
      </c>
      <c r="AF62" s="100">
        <v>0</v>
      </c>
      <c r="AG62" s="100">
        <v>0</v>
      </c>
      <c r="AH62" s="100">
        <v>0</v>
      </c>
      <c r="AI62" s="100">
        <v>0</v>
      </c>
      <c r="AJ62" s="100">
        <v>0</v>
      </c>
      <c r="AK62" s="100">
        <v>0</v>
      </c>
      <c r="AL62" s="100">
        <v>0</v>
      </c>
      <c r="AM62" s="100">
        <v>0</v>
      </c>
      <c r="AN62" s="100">
        <v>0</v>
      </c>
      <c r="AO62" s="100">
        <v>0</v>
      </c>
      <c r="AP62" s="100">
        <v>0</v>
      </c>
      <c r="AQ62" s="100">
        <v>0</v>
      </c>
      <c r="AR62" s="100">
        <v>0</v>
      </c>
      <c r="AS62" s="100">
        <v>0</v>
      </c>
      <c r="AT62" s="67"/>
      <c r="AU62" s="13" t="str">
        <f>IF(E62+F62=D62," ","GRESEALA")</f>
        <v xml:space="preserve"> </v>
      </c>
      <c r="AV62" s="17" t="str">
        <f>IF(G62+K62+I62+L62+M62=D62," ","GRESEALA")</f>
        <v xml:space="preserve"> </v>
      </c>
      <c r="AW62" s="13" t="str">
        <f>IF(O62+P62=D62," ","GRESEALA")</f>
        <v xml:space="preserve"> </v>
      </c>
      <c r="AX62" s="13" t="str">
        <f>IF(Q62+S62+T62+U62+V62+W62=D62," ","GRESEALA")</f>
        <v xml:space="preserve"> </v>
      </c>
      <c r="AY62" s="13" t="str">
        <f>IF(X62+Y62+Z62=D62," ","GRESEALA")</f>
        <v xml:space="preserve"> </v>
      </c>
      <c r="AZ62" s="13" t="str">
        <f>IF(AA62+AC62+AE62+AF62+AG62+AH62+AI62+AJ62+AK62+AL62+AR62+AS62&gt;=D62," ","GRESEALA")</f>
        <v xml:space="preserve"> </v>
      </c>
      <c r="BA62" s="13" t="str">
        <f>IF(E63+F63=D63," ","GRESEALA")</f>
        <v xml:space="preserve"> </v>
      </c>
      <c r="BB62" s="17" t="str">
        <f>IF(G63+K63+I63+L63+M63=D63," ","GRESEALA")</f>
        <v xml:space="preserve"> </v>
      </c>
      <c r="BC62" s="13" t="str">
        <f>IF(O63+P63=D63," ","GRESEALA")</f>
        <v xml:space="preserve"> </v>
      </c>
      <c r="BD62" s="13" t="str">
        <f>IF(Q63+S63+T63+U63+V63+W63=D63," ","GRESEALA")</f>
        <v xml:space="preserve"> </v>
      </c>
      <c r="BE62" s="13" t="str">
        <f>IF(X63+Y63+Z63=D63," ","GRESEALA")</f>
        <v xml:space="preserve"> </v>
      </c>
      <c r="BF62" s="17" t="str">
        <f>IF(AA63+AC63+AE63+AF63+AG63+AH63+AI63+AJ63+AK63+AL63+AM63+AN63+AO63+AP63+AQ63+AR63+AS63&gt;=D63," ","GRESEALA")</f>
        <v xml:space="preserve"> </v>
      </c>
      <c r="BG62" s="13" t="str">
        <f>IF(E64+F64=D64," ","GRESEALA")</f>
        <v xml:space="preserve"> </v>
      </c>
      <c r="BH62" s="17" t="str">
        <f>IF(G64+K64+I64+L64+M64=D64," ","GRESEALA")</f>
        <v xml:space="preserve"> </v>
      </c>
      <c r="BI62" s="13" t="str">
        <f>IF(O64+P64=D64," ","GRESEALA")</f>
        <v xml:space="preserve"> </v>
      </c>
      <c r="BJ62" s="13" t="str">
        <f>IF(Q64+S64+T64+U64+V64+W64=D64," ","GRESEALA")</f>
        <v xml:space="preserve"> </v>
      </c>
      <c r="BK62" s="13" t="str">
        <f>IF(X64+Y64+Z64=D64," ","GRESEALA")</f>
        <v xml:space="preserve"> </v>
      </c>
    </row>
    <row r="63" spans="2:64" ht="42.75" customHeight="1" x14ac:dyDescent="0.35">
      <c r="B63" s="21">
        <v>15</v>
      </c>
      <c r="C63" s="81" t="s">
        <v>123</v>
      </c>
      <c r="D63" s="102">
        <f t="shared" si="1"/>
        <v>0</v>
      </c>
      <c r="E63" s="102">
        <v>0</v>
      </c>
      <c r="F63" s="102">
        <v>0</v>
      </c>
      <c r="G63" s="102">
        <v>0</v>
      </c>
      <c r="H63" s="102">
        <v>0</v>
      </c>
      <c r="I63" s="102">
        <v>0</v>
      </c>
      <c r="J63" s="102">
        <v>0</v>
      </c>
      <c r="K63" s="102">
        <v>0</v>
      </c>
      <c r="L63" s="102">
        <v>0</v>
      </c>
      <c r="M63" s="104"/>
      <c r="N63" s="104"/>
      <c r="O63" s="102">
        <v>0</v>
      </c>
      <c r="P63" s="102">
        <v>0</v>
      </c>
      <c r="Q63" s="102">
        <v>0</v>
      </c>
      <c r="R63" s="102">
        <v>0</v>
      </c>
      <c r="S63" s="102">
        <v>0</v>
      </c>
      <c r="T63" s="102">
        <v>0</v>
      </c>
      <c r="U63" s="102">
        <v>0</v>
      </c>
      <c r="V63" s="102">
        <v>0</v>
      </c>
      <c r="W63" s="102">
        <v>0</v>
      </c>
      <c r="X63" s="102">
        <v>0</v>
      </c>
      <c r="Y63" s="102">
        <v>0</v>
      </c>
      <c r="Z63" s="104"/>
      <c r="AA63" s="102">
        <v>0</v>
      </c>
      <c r="AB63" s="102">
        <v>0</v>
      </c>
      <c r="AC63" s="102">
        <v>0</v>
      </c>
      <c r="AD63" s="102">
        <v>0</v>
      </c>
      <c r="AE63" s="102">
        <v>0</v>
      </c>
      <c r="AF63" s="102">
        <v>0</v>
      </c>
      <c r="AG63" s="102">
        <v>0</v>
      </c>
      <c r="AH63" s="102">
        <v>0</v>
      </c>
      <c r="AI63" s="102">
        <v>0</v>
      </c>
      <c r="AJ63" s="102">
        <v>0</v>
      </c>
      <c r="AK63" s="102">
        <v>0</v>
      </c>
      <c r="AL63" s="102">
        <v>0</v>
      </c>
      <c r="AM63" s="102">
        <v>0</v>
      </c>
      <c r="AN63" s="102">
        <v>0</v>
      </c>
      <c r="AO63" s="102">
        <v>0</v>
      </c>
      <c r="AP63" s="102">
        <v>0</v>
      </c>
      <c r="AQ63" s="102">
        <v>0</v>
      </c>
      <c r="AR63" s="102">
        <v>0</v>
      </c>
      <c r="AS63" s="102">
        <v>0</v>
      </c>
      <c r="AT63" s="67"/>
      <c r="AU63" s="13" t="str">
        <f>IF(E65+E66+E67=E64," ","GRESEALA")</f>
        <v xml:space="preserve"> </v>
      </c>
      <c r="AV63" s="13" t="str">
        <f>IF(F65+F66+F67=F64," ","GRESEALA")</f>
        <v xml:space="preserve"> </v>
      </c>
      <c r="AW63" s="13" t="str">
        <f>IF(G65+G66+G67=G64," ","GRESEALA")</f>
        <v xml:space="preserve"> </v>
      </c>
      <c r="AX63" s="13" t="str">
        <f>IF(H65+H66+H67=H64," ","GRESEALA")</f>
        <v xml:space="preserve"> </v>
      </c>
      <c r="AY63" s="13" t="str">
        <f t="shared" ref="AY63:BE63" si="55">IF(K65+K66+K67=K64," ","GRESEALA")</f>
        <v xml:space="preserve"> </v>
      </c>
      <c r="AZ63" s="17" t="str">
        <f t="shared" si="55"/>
        <v xml:space="preserve"> </v>
      </c>
      <c r="BA63" s="13" t="str">
        <f t="shared" si="55"/>
        <v xml:space="preserve"> </v>
      </c>
      <c r="BB63" s="13" t="str">
        <f t="shared" si="55"/>
        <v xml:space="preserve"> </v>
      </c>
      <c r="BC63" s="13" t="str">
        <f t="shared" si="55"/>
        <v xml:space="preserve"> </v>
      </c>
      <c r="BD63" s="13" t="str">
        <f t="shared" si="55"/>
        <v xml:space="preserve"> </v>
      </c>
      <c r="BE63" s="13" t="str">
        <f t="shared" si="55"/>
        <v xml:space="preserve"> </v>
      </c>
      <c r="BF63" s="13" t="str">
        <f t="shared" ref="BF63:BK63" si="56">IF(S65+S66+S67=S64," ","GRESEALA")</f>
        <v xml:space="preserve"> </v>
      </c>
      <c r="BG63" s="13" t="str">
        <f t="shared" si="56"/>
        <v xml:space="preserve"> </v>
      </c>
      <c r="BH63" s="13" t="str">
        <f t="shared" si="56"/>
        <v xml:space="preserve"> </v>
      </c>
      <c r="BI63" s="13" t="str">
        <f t="shared" si="56"/>
        <v xml:space="preserve"> </v>
      </c>
      <c r="BJ63" s="13" t="str">
        <f t="shared" si="56"/>
        <v xml:space="preserve"> </v>
      </c>
      <c r="BK63" s="13" t="str">
        <f t="shared" si="56"/>
        <v xml:space="preserve"> </v>
      </c>
      <c r="BL63" s="5"/>
    </row>
    <row r="64" spans="2:64" ht="39.75" customHeight="1" x14ac:dyDescent="0.35">
      <c r="B64" s="16">
        <v>16</v>
      </c>
      <c r="C64" s="89" t="s">
        <v>124</v>
      </c>
      <c r="D64" s="115">
        <f t="shared" si="1"/>
        <v>0</v>
      </c>
      <c r="E64" s="101">
        <f t="shared" ref="E64:AS64" si="57">E65+E66+E67</f>
        <v>0</v>
      </c>
      <c r="F64" s="101">
        <f t="shared" si="57"/>
        <v>0</v>
      </c>
      <c r="G64" s="101">
        <f t="shared" si="57"/>
        <v>0</v>
      </c>
      <c r="H64" s="101">
        <f t="shared" si="57"/>
        <v>0</v>
      </c>
      <c r="I64" s="101">
        <f t="shared" si="57"/>
        <v>0</v>
      </c>
      <c r="J64" s="101">
        <f t="shared" si="57"/>
        <v>0</v>
      </c>
      <c r="K64" s="101">
        <f t="shared" si="57"/>
        <v>0</v>
      </c>
      <c r="L64" s="101">
        <f t="shared" si="57"/>
        <v>0</v>
      </c>
      <c r="M64" s="101">
        <f t="shared" si="57"/>
        <v>0</v>
      </c>
      <c r="N64" s="101">
        <f t="shared" si="57"/>
        <v>0</v>
      </c>
      <c r="O64" s="101">
        <f t="shared" si="57"/>
        <v>0</v>
      </c>
      <c r="P64" s="101">
        <f t="shared" si="57"/>
        <v>0</v>
      </c>
      <c r="Q64" s="101">
        <f t="shared" si="57"/>
        <v>0</v>
      </c>
      <c r="R64" s="101">
        <f t="shared" si="57"/>
        <v>0</v>
      </c>
      <c r="S64" s="101">
        <f t="shared" si="57"/>
        <v>0</v>
      </c>
      <c r="T64" s="101">
        <f t="shared" si="57"/>
        <v>0</v>
      </c>
      <c r="U64" s="101">
        <f t="shared" si="57"/>
        <v>0</v>
      </c>
      <c r="V64" s="101">
        <f t="shared" si="57"/>
        <v>0</v>
      </c>
      <c r="W64" s="101">
        <f t="shared" si="57"/>
        <v>0</v>
      </c>
      <c r="X64" s="101">
        <f t="shared" si="57"/>
        <v>0</v>
      </c>
      <c r="Y64" s="101">
        <f t="shared" si="57"/>
        <v>0</v>
      </c>
      <c r="Z64" s="104">
        <f t="shared" si="57"/>
        <v>0</v>
      </c>
      <c r="AA64" s="101">
        <f t="shared" si="57"/>
        <v>0</v>
      </c>
      <c r="AB64" s="101">
        <f t="shared" si="57"/>
        <v>0</v>
      </c>
      <c r="AC64" s="101">
        <f t="shared" si="57"/>
        <v>0</v>
      </c>
      <c r="AD64" s="101">
        <f t="shared" si="57"/>
        <v>0</v>
      </c>
      <c r="AE64" s="101">
        <f t="shared" si="57"/>
        <v>0</v>
      </c>
      <c r="AF64" s="101">
        <f t="shared" si="57"/>
        <v>0</v>
      </c>
      <c r="AG64" s="101">
        <f t="shared" si="57"/>
        <v>0</v>
      </c>
      <c r="AH64" s="101">
        <f t="shared" si="57"/>
        <v>0</v>
      </c>
      <c r="AI64" s="101">
        <f t="shared" si="57"/>
        <v>0</v>
      </c>
      <c r="AJ64" s="101">
        <f t="shared" si="57"/>
        <v>0</v>
      </c>
      <c r="AK64" s="101">
        <f t="shared" si="57"/>
        <v>0</v>
      </c>
      <c r="AL64" s="101">
        <f t="shared" si="57"/>
        <v>0</v>
      </c>
      <c r="AM64" s="101">
        <f t="shared" si="57"/>
        <v>0</v>
      </c>
      <c r="AN64" s="101">
        <f t="shared" si="57"/>
        <v>0</v>
      </c>
      <c r="AO64" s="101">
        <f t="shared" si="57"/>
        <v>0</v>
      </c>
      <c r="AP64" s="101">
        <f t="shared" si="57"/>
        <v>0</v>
      </c>
      <c r="AQ64" s="101">
        <f t="shared" si="57"/>
        <v>0</v>
      </c>
      <c r="AR64" s="101">
        <f t="shared" si="57"/>
        <v>0</v>
      </c>
      <c r="AS64" s="101">
        <f t="shared" si="57"/>
        <v>0</v>
      </c>
      <c r="AT64" s="67"/>
      <c r="AU64" s="13" t="str">
        <f t="shared" ref="AU64:BH64" si="58">IF(Y65+Y66+Y67=Y64," ","GRESEALA")</f>
        <v xml:space="preserve"> </v>
      </c>
      <c r="AV64" s="13" t="str">
        <f t="shared" si="58"/>
        <v xml:space="preserve"> </v>
      </c>
      <c r="AW64" s="13" t="str">
        <f t="shared" si="58"/>
        <v xml:space="preserve"> </v>
      </c>
      <c r="AX64" s="13" t="str">
        <f t="shared" si="58"/>
        <v xml:space="preserve"> </v>
      </c>
      <c r="AY64" s="13" t="str">
        <f t="shared" si="58"/>
        <v xml:space="preserve"> </v>
      </c>
      <c r="AZ64" s="13" t="str">
        <f t="shared" si="58"/>
        <v xml:space="preserve"> </v>
      </c>
      <c r="BA64" s="13" t="str">
        <f t="shared" si="58"/>
        <v xml:space="preserve"> </v>
      </c>
      <c r="BB64" s="13" t="str">
        <f t="shared" si="58"/>
        <v xml:space="preserve"> </v>
      </c>
      <c r="BC64" s="13" t="str">
        <f t="shared" si="58"/>
        <v xml:space="preserve"> </v>
      </c>
      <c r="BD64" s="13" t="str">
        <f t="shared" si="58"/>
        <v xml:space="preserve"> </v>
      </c>
      <c r="BE64" s="13" t="str">
        <f t="shared" si="58"/>
        <v xml:space="preserve"> </v>
      </c>
      <c r="BF64" s="13" t="str">
        <f t="shared" si="58"/>
        <v xml:space="preserve"> </v>
      </c>
      <c r="BG64" s="13" t="str">
        <f t="shared" si="58"/>
        <v xml:space="preserve"> </v>
      </c>
      <c r="BH64" s="13" t="str">
        <f t="shared" si="58"/>
        <v xml:space="preserve"> </v>
      </c>
      <c r="BI64" s="13" t="str">
        <f t="shared" ref="BI64:BJ64" si="59">IF(AR65+AR66+AR67=AR64," ","GRESEALA")</f>
        <v xml:space="preserve"> </v>
      </c>
      <c r="BJ64" s="13" t="str">
        <f t="shared" si="59"/>
        <v xml:space="preserve"> </v>
      </c>
      <c r="BK64" s="17" t="str">
        <f>IF(AA64+AC64+AE64+AF64+AG64+AH64+AI64+AJ64+AK64+AL64+AM64+AN64+AO64+AP64+AQ64+AR64+AS64&gt;=D64," ","GRESEALA")</f>
        <v xml:space="preserve"> </v>
      </c>
      <c r="BL64" s="33" t="str">
        <f>IF(X35+Y35+Z35=D35," ","GRESEALA")</f>
        <v xml:space="preserve"> </v>
      </c>
    </row>
    <row r="65" spans="2:66" ht="22.5" customHeight="1" x14ac:dyDescent="0.35">
      <c r="B65" s="23" t="s">
        <v>125</v>
      </c>
      <c r="C65" s="90"/>
      <c r="D65" s="102">
        <f t="shared" si="1"/>
        <v>0</v>
      </c>
      <c r="E65" s="102">
        <v>0</v>
      </c>
      <c r="F65" s="102">
        <v>0</v>
      </c>
      <c r="G65" s="102">
        <v>0</v>
      </c>
      <c r="H65" s="102">
        <v>0</v>
      </c>
      <c r="I65" s="102">
        <v>0</v>
      </c>
      <c r="J65" s="102">
        <v>0</v>
      </c>
      <c r="K65" s="102">
        <v>0</v>
      </c>
      <c r="L65" s="102">
        <v>0</v>
      </c>
      <c r="M65" s="102">
        <v>0</v>
      </c>
      <c r="N65" s="102">
        <v>0</v>
      </c>
      <c r="O65" s="102">
        <v>0</v>
      </c>
      <c r="P65" s="102">
        <v>0</v>
      </c>
      <c r="Q65" s="102">
        <v>0</v>
      </c>
      <c r="R65" s="102">
        <v>0</v>
      </c>
      <c r="S65" s="102">
        <v>0</v>
      </c>
      <c r="T65" s="102">
        <v>0</v>
      </c>
      <c r="U65" s="102">
        <v>0</v>
      </c>
      <c r="V65" s="102">
        <v>0</v>
      </c>
      <c r="W65" s="102">
        <v>0</v>
      </c>
      <c r="X65" s="102">
        <v>0</v>
      </c>
      <c r="Y65" s="102">
        <v>0</v>
      </c>
      <c r="Z65" s="104"/>
      <c r="AA65" s="102">
        <v>0</v>
      </c>
      <c r="AB65" s="102">
        <v>0</v>
      </c>
      <c r="AC65" s="102">
        <v>0</v>
      </c>
      <c r="AD65" s="102">
        <v>0</v>
      </c>
      <c r="AE65" s="102">
        <v>0</v>
      </c>
      <c r="AF65" s="102">
        <v>0</v>
      </c>
      <c r="AG65" s="102">
        <v>0</v>
      </c>
      <c r="AH65" s="102">
        <v>0</v>
      </c>
      <c r="AI65" s="102">
        <v>0</v>
      </c>
      <c r="AJ65" s="102">
        <v>0</v>
      </c>
      <c r="AK65" s="102">
        <v>0</v>
      </c>
      <c r="AL65" s="102">
        <v>0</v>
      </c>
      <c r="AM65" s="102">
        <v>0</v>
      </c>
      <c r="AN65" s="102">
        <v>0</v>
      </c>
      <c r="AO65" s="102">
        <v>0</v>
      </c>
      <c r="AP65" s="102">
        <v>0</v>
      </c>
      <c r="AQ65" s="102">
        <v>0</v>
      </c>
      <c r="AR65" s="102">
        <v>0</v>
      </c>
      <c r="AS65" s="102">
        <v>0</v>
      </c>
      <c r="AT65" s="67"/>
      <c r="AU65" s="13" t="str">
        <f>IF(E19+F19=D19," ","GRESEALA")</f>
        <v xml:space="preserve"> </v>
      </c>
      <c r="AV65" s="17" t="str">
        <f>IF(G19+K19+I19+L19+M19=D19," ","GRESEALA")</f>
        <v xml:space="preserve"> </v>
      </c>
      <c r="AW65" s="13" t="str">
        <f>IF(O19+P19=D19," ","GRESEALA")</f>
        <v xml:space="preserve"> </v>
      </c>
      <c r="AX65" s="13" t="str">
        <f>IF(Q19+S19+T19+U19+V19+W19=D19," ","GRESEALA")</f>
        <v xml:space="preserve"> </v>
      </c>
      <c r="AY65" s="13" t="str">
        <f>IF(X19+Y19+Z19=D19," ","GRESEALA")</f>
        <v xml:space="preserve"> </v>
      </c>
      <c r="AZ65" s="17" t="str">
        <f>IF(AA19+AC19+AE19+AF19+AG19+AH19+AI19+AJ19+AK19+AL19+AM19+AN19+AO19+AP19+AQ19+AR19+AS19&gt;=D19," ","GRESEALA")</f>
        <v xml:space="preserve"> </v>
      </c>
      <c r="BA65" s="33" t="str">
        <f>IF(E17+F17=D17," ","GRESEALA")</f>
        <v xml:space="preserve"> </v>
      </c>
      <c r="BB65" s="17" t="str">
        <f>IF(G17+K17+I17+L17+M17=D17," ","GRESEALA")</f>
        <v xml:space="preserve"> </v>
      </c>
      <c r="BC65" s="33" t="str">
        <f>IF(O17+P17=D17," ","GRESEALA")</f>
        <v xml:space="preserve"> </v>
      </c>
      <c r="BD65" s="33" t="str">
        <f>IF(Q17+S17+T17+U17+V17+W17=D17," ","GRESEALA")</f>
        <v xml:space="preserve"> </v>
      </c>
      <c r="BE65" s="33" t="str">
        <f>IF(X17+Y17+Z17=D17," ","GRESEALA")</f>
        <v xml:space="preserve"> </v>
      </c>
      <c r="BF65" s="33" t="str">
        <f>IF(E18+F18=D18," ","GRESEALA")</f>
        <v xml:space="preserve"> </v>
      </c>
      <c r="BG65" s="17" t="str">
        <f>IF(G18+K18+I18+L18+M18=D18," ","GRESEALA")</f>
        <v xml:space="preserve"> </v>
      </c>
      <c r="BH65" s="33" t="str">
        <f>IF(O18+P18=D18," ","GRESEALA")</f>
        <v xml:space="preserve"> </v>
      </c>
      <c r="BI65" s="33" t="str">
        <f>IF(Q18+S18+T18+U18+V18+W18=D18," ","GRESEALA")</f>
        <v xml:space="preserve"> </v>
      </c>
      <c r="BJ65" s="33" t="str">
        <f>IF(X18+Y18+Z18=D18," ","GRESEALA")</f>
        <v xml:space="preserve"> </v>
      </c>
      <c r="BK65" s="33" t="str">
        <f>IF(E19+F19=D19," ","GRESEALA")</f>
        <v xml:space="preserve"> </v>
      </c>
      <c r="BL65" s="33" t="str">
        <f>IF(E35+F35=D35," ","GRESEALA")</f>
        <v xml:space="preserve"> </v>
      </c>
      <c r="BM65" s="17" t="str">
        <f>IF(G35+K35+I35+L35+M35=D35," ","GRESEALA")</f>
        <v xml:space="preserve"> </v>
      </c>
      <c r="BN65" s="33" t="str">
        <f>IF(O35+P35=D35," ","GRESEALA")</f>
        <v xml:space="preserve"> </v>
      </c>
    </row>
    <row r="66" spans="2:66" ht="19.5" customHeight="1" x14ac:dyDescent="0.35">
      <c r="B66" s="23" t="s">
        <v>126</v>
      </c>
      <c r="C66" s="90"/>
      <c r="D66" s="102">
        <f t="shared" si="1"/>
        <v>0</v>
      </c>
      <c r="E66" s="102">
        <v>0</v>
      </c>
      <c r="F66" s="102">
        <v>0</v>
      </c>
      <c r="G66" s="102">
        <v>0</v>
      </c>
      <c r="H66" s="102">
        <v>0</v>
      </c>
      <c r="I66" s="102">
        <v>0</v>
      </c>
      <c r="J66" s="102">
        <v>0</v>
      </c>
      <c r="K66" s="102">
        <v>0</v>
      </c>
      <c r="L66" s="102">
        <v>0</v>
      </c>
      <c r="M66" s="102">
        <v>0</v>
      </c>
      <c r="N66" s="102">
        <v>0</v>
      </c>
      <c r="O66" s="102">
        <v>0</v>
      </c>
      <c r="P66" s="102">
        <v>0</v>
      </c>
      <c r="Q66" s="102">
        <v>0</v>
      </c>
      <c r="R66" s="102">
        <v>0</v>
      </c>
      <c r="S66" s="102">
        <v>0</v>
      </c>
      <c r="T66" s="102">
        <v>0</v>
      </c>
      <c r="U66" s="102">
        <v>0</v>
      </c>
      <c r="V66" s="102">
        <v>0</v>
      </c>
      <c r="W66" s="102">
        <v>0</v>
      </c>
      <c r="X66" s="102">
        <v>0</v>
      </c>
      <c r="Y66" s="102">
        <v>0</v>
      </c>
      <c r="Z66" s="104"/>
      <c r="AA66" s="102">
        <v>0</v>
      </c>
      <c r="AB66" s="102">
        <v>0</v>
      </c>
      <c r="AC66" s="102">
        <v>0</v>
      </c>
      <c r="AD66" s="102">
        <v>0</v>
      </c>
      <c r="AE66" s="102">
        <v>0</v>
      </c>
      <c r="AF66" s="102">
        <v>0</v>
      </c>
      <c r="AG66" s="102">
        <v>0</v>
      </c>
      <c r="AH66" s="102">
        <v>0</v>
      </c>
      <c r="AI66" s="102">
        <v>0</v>
      </c>
      <c r="AJ66" s="102">
        <v>0</v>
      </c>
      <c r="AK66" s="102">
        <v>0</v>
      </c>
      <c r="AL66" s="102">
        <v>0</v>
      </c>
      <c r="AM66" s="102">
        <v>0</v>
      </c>
      <c r="AN66" s="102">
        <v>0</v>
      </c>
      <c r="AO66" s="102">
        <v>0</v>
      </c>
      <c r="AP66" s="102">
        <v>0</v>
      </c>
      <c r="AQ66" s="102">
        <v>0</v>
      </c>
      <c r="AR66" s="102">
        <v>0</v>
      </c>
      <c r="AS66" s="102">
        <v>0</v>
      </c>
      <c r="AT66" s="67"/>
      <c r="AU66" s="33" t="str">
        <f>IF(G19+I19+K19+L19+M19=D19," ","GRESEALA")</f>
        <v xml:space="preserve"> </v>
      </c>
      <c r="AV66" s="33" t="str">
        <f>IF(O19+P19=D19," ","GRESEALA")</f>
        <v xml:space="preserve"> </v>
      </c>
      <c r="AW66" s="33" t="str">
        <f>IF(Q19+S19+T19+U19+V19+W19=D19," ","GRESEALA")</f>
        <v xml:space="preserve"> </v>
      </c>
      <c r="AX66" s="33" t="str">
        <f>IF(X19+Y19+Z19=D19," ","GRESEALA")</f>
        <v xml:space="preserve"> </v>
      </c>
      <c r="AY66" s="33" t="str">
        <f>IF(E20+F20=D20," ","GRESEALA")</f>
        <v xml:space="preserve"> </v>
      </c>
      <c r="AZ66" s="17" t="str">
        <f>IF(G20+K20+I20+L20+M20=D20," ","GRESEALA")</f>
        <v xml:space="preserve"> </v>
      </c>
      <c r="BA66" s="33" t="str">
        <f>IF(O20+P20=D20," ","GRESEALA")</f>
        <v xml:space="preserve"> </v>
      </c>
      <c r="BB66" s="33" t="str">
        <f>IF(Q20+S20+T20+U20+V20+W20=D20," ","GRESEALA")</f>
        <v xml:space="preserve"> </v>
      </c>
      <c r="BC66" s="33" t="str">
        <f>IF(X20+Y20+Z20=D20," ","GRESEALA")</f>
        <v xml:space="preserve"> </v>
      </c>
      <c r="BD66" s="33" t="str">
        <f>IF(E21+F21=D21," ","GRESEALA")</f>
        <v xml:space="preserve"> </v>
      </c>
      <c r="BE66" s="17" t="str">
        <f>IF(G21+K21+I21+L21+M21=D21," ","GRESEALA")</f>
        <v xml:space="preserve"> </v>
      </c>
      <c r="BF66" s="33" t="str">
        <f>IF(O21+P21=D21," ","GRESEALA")</f>
        <v xml:space="preserve"> </v>
      </c>
      <c r="BG66" s="33" t="str">
        <f>IF(Q21+S21+T21+U21+V21+W21=D21," ","GRESEALA")</f>
        <v xml:space="preserve"> </v>
      </c>
      <c r="BH66" s="33" t="str">
        <f>IF(X21+Y21+Z21=D21," ","GRESEALA")</f>
        <v xml:space="preserve"> </v>
      </c>
      <c r="BI66" s="34" t="str">
        <f>IF(E22+F22=D22," ","GRESEALA")</f>
        <v xml:space="preserve"> </v>
      </c>
      <c r="BJ66" s="35" t="str">
        <f>IF(G22+K22+I22+L22+M22=D22," ","GRESEALA")</f>
        <v xml:space="preserve"> </v>
      </c>
      <c r="BK66" s="34" t="str">
        <f>IF(O22+P22=D22," ","GRESEALA")</f>
        <v xml:space="preserve"> </v>
      </c>
      <c r="BL66" s="36" t="str">
        <f>IF(Q22+S22+T22+U22+V22+W22=D22," ","GRESEALA")</f>
        <v xml:space="preserve"> </v>
      </c>
      <c r="BM66" s="37" t="str">
        <f>IF(X22+Y22+Z22=D22," ","GRESEALA")</f>
        <v xml:space="preserve"> </v>
      </c>
      <c r="BN66" s="33" t="str">
        <f>IF(Q35+S35+T35+U35+V35+W35=D35," ","GRESEALA")</f>
        <v xml:space="preserve"> </v>
      </c>
    </row>
    <row r="67" spans="2:66" ht="21" customHeight="1" x14ac:dyDescent="0.35">
      <c r="B67" s="23" t="s">
        <v>127</v>
      </c>
      <c r="C67" s="90"/>
      <c r="D67" s="102">
        <f t="shared" si="1"/>
        <v>0</v>
      </c>
      <c r="E67" s="102">
        <v>0</v>
      </c>
      <c r="F67" s="102">
        <v>0</v>
      </c>
      <c r="G67" s="102">
        <v>0</v>
      </c>
      <c r="H67" s="102">
        <v>0</v>
      </c>
      <c r="I67" s="102">
        <v>0</v>
      </c>
      <c r="J67" s="102">
        <v>0</v>
      </c>
      <c r="K67" s="102">
        <v>0</v>
      </c>
      <c r="L67" s="102">
        <v>0</v>
      </c>
      <c r="M67" s="102">
        <v>0</v>
      </c>
      <c r="N67" s="102">
        <v>0</v>
      </c>
      <c r="O67" s="102">
        <v>0</v>
      </c>
      <c r="P67" s="102">
        <v>0</v>
      </c>
      <c r="Q67" s="102">
        <v>0</v>
      </c>
      <c r="R67" s="102">
        <v>0</v>
      </c>
      <c r="S67" s="102">
        <v>0</v>
      </c>
      <c r="T67" s="102">
        <v>0</v>
      </c>
      <c r="U67" s="102">
        <v>0</v>
      </c>
      <c r="V67" s="102">
        <v>0</v>
      </c>
      <c r="W67" s="102">
        <v>0</v>
      </c>
      <c r="X67" s="102">
        <v>0</v>
      </c>
      <c r="Y67" s="102">
        <v>0</v>
      </c>
      <c r="Z67" s="104"/>
      <c r="AA67" s="102">
        <v>0</v>
      </c>
      <c r="AB67" s="102">
        <v>0</v>
      </c>
      <c r="AC67" s="102">
        <v>0</v>
      </c>
      <c r="AD67" s="102">
        <v>0</v>
      </c>
      <c r="AE67" s="102">
        <v>0</v>
      </c>
      <c r="AF67" s="102">
        <v>0</v>
      </c>
      <c r="AG67" s="102">
        <v>0</v>
      </c>
      <c r="AH67" s="102">
        <v>0</v>
      </c>
      <c r="AI67" s="102">
        <v>0</v>
      </c>
      <c r="AJ67" s="102">
        <v>0</v>
      </c>
      <c r="AK67" s="102">
        <v>0</v>
      </c>
      <c r="AL67" s="102">
        <v>0</v>
      </c>
      <c r="AM67" s="102">
        <v>0</v>
      </c>
      <c r="AN67" s="102">
        <v>0</v>
      </c>
      <c r="AO67" s="102">
        <v>0</v>
      </c>
      <c r="AP67" s="102">
        <v>0</v>
      </c>
      <c r="AQ67" s="102">
        <v>0</v>
      </c>
      <c r="AR67" s="102">
        <v>0</v>
      </c>
      <c r="AS67" s="102">
        <v>0</v>
      </c>
      <c r="AT67" s="67"/>
      <c r="AU67" s="33" t="str">
        <f>IF(E23+F23=D23," ","GRESEALA")</f>
        <v xml:space="preserve"> </v>
      </c>
      <c r="AV67" s="17" t="str">
        <f>IF(G23+K23+I23+L23+M23=D23," ","GRESEALA")</f>
        <v xml:space="preserve"> </v>
      </c>
      <c r="AW67" s="33" t="str">
        <f>IF(O23+P23=D23," ","GRESEALA")</f>
        <v xml:space="preserve"> </v>
      </c>
      <c r="AX67" s="33" t="str">
        <f>IF(Q23+S23+T23+U23+V23+W23=D23," ","GRESEALA")</f>
        <v xml:space="preserve"> </v>
      </c>
      <c r="AY67" s="33" t="str">
        <f>IF(X23+Y23+Z23=D23," ","GRESEALA")</f>
        <v xml:space="preserve"> </v>
      </c>
      <c r="AZ67" s="33" t="str">
        <f>IF(E24+F24=D24," ","GRESEALA")</f>
        <v xml:space="preserve"> </v>
      </c>
      <c r="BA67" s="17" t="str">
        <f>IF(G24+K24+I24+L24+M24=D24," ","GRESEALA")</f>
        <v xml:space="preserve"> </v>
      </c>
      <c r="BB67" s="33" t="str">
        <f>IF(O24+P24=D24," ","GRESEALA")</f>
        <v xml:space="preserve"> </v>
      </c>
      <c r="BC67" s="33" t="str">
        <f>IF(Q24+S24+T24+U24+V24+W24=D24," ","GRESEALA")</f>
        <v xml:space="preserve"> </v>
      </c>
      <c r="BD67" s="33" t="str">
        <f>IF(X24+Y24+Z24=D24," ","GRESEALA")</f>
        <v xml:space="preserve"> </v>
      </c>
      <c r="BE67" s="33" t="str">
        <f>IF(E25+F25=D25," ","GRESEALA")</f>
        <v xml:space="preserve"> </v>
      </c>
      <c r="BF67" s="17" t="str">
        <f>IF(G25+K25+I25+L25+M25=D25," ","GRESEALA")</f>
        <v xml:space="preserve"> </v>
      </c>
      <c r="BG67" s="33" t="str">
        <f>IF(O25+P25=D25," ","GRESEALA")</f>
        <v xml:space="preserve"> </v>
      </c>
      <c r="BH67" s="33" t="str">
        <f>IF(Q25+S25+T25+U25+V25+W25=D25," ","GRESEALA")</f>
        <v xml:space="preserve"> </v>
      </c>
      <c r="BI67" s="33" t="str">
        <f>IF(X25+Y25+Z25=D25," ","GRESEALA")</f>
        <v xml:space="preserve"> </v>
      </c>
      <c r="BJ67" s="33" t="str">
        <f>IF(E26+F26=D26," ","GRESEALA")</f>
        <v xml:space="preserve"> </v>
      </c>
      <c r="BK67" s="17" t="str">
        <f>IF(G26+K26+I26+L26+M26=D26," ","GRESEALA")</f>
        <v xml:space="preserve"> </v>
      </c>
      <c r="BL67" s="33" t="str">
        <f>IF(O26+P26=D26," ","GRESEALA")</f>
        <v xml:space="preserve"> </v>
      </c>
      <c r="BM67" s="33" t="str">
        <f>IF(Q26+S26+T26+U26+V26+W26=D26," ","GRESEALA")</f>
        <v xml:space="preserve"> </v>
      </c>
      <c r="BN67" s="33" t="str">
        <f>IF(X26+Y26+Z26=D26," ","GRESEALA")</f>
        <v xml:space="preserve"> </v>
      </c>
    </row>
    <row r="68" spans="2:66" ht="24" customHeight="1" x14ac:dyDescent="0.35">
      <c r="B68" s="16" t="s">
        <v>128</v>
      </c>
      <c r="C68" s="75" t="s">
        <v>129</v>
      </c>
      <c r="D68" s="93">
        <f>O68+P68</f>
        <v>96</v>
      </c>
      <c r="E68" s="93">
        <f t="shared" ref="E68:AS68" si="60">E20+E23+E26+E29+E32+E35</f>
        <v>42</v>
      </c>
      <c r="F68" s="93">
        <f t="shared" si="60"/>
        <v>54</v>
      </c>
      <c r="G68" s="93">
        <f t="shared" si="60"/>
        <v>9</v>
      </c>
      <c r="H68" s="93">
        <f t="shared" si="60"/>
        <v>9</v>
      </c>
      <c r="I68" s="93">
        <f t="shared" si="60"/>
        <v>13</v>
      </c>
      <c r="J68" s="93">
        <f t="shared" si="60"/>
        <v>6</v>
      </c>
      <c r="K68" s="93">
        <f t="shared" si="60"/>
        <v>9</v>
      </c>
      <c r="L68" s="93">
        <f t="shared" si="60"/>
        <v>14</v>
      </c>
      <c r="M68" s="93">
        <f t="shared" si="60"/>
        <v>51</v>
      </c>
      <c r="N68" s="93">
        <f t="shared" si="60"/>
        <v>23</v>
      </c>
      <c r="O68" s="93">
        <f t="shared" si="60"/>
        <v>38</v>
      </c>
      <c r="P68" s="93">
        <f t="shared" si="60"/>
        <v>58</v>
      </c>
      <c r="Q68" s="93">
        <f t="shared" si="60"/>
        <v>3</v>
      </c>
      <c r="R68" s="93">
        <f t="shared" si="60"/>
        <v>0</v>
      </c>
      <c r="S68" s="93">
        <f t="shared" si="60"/>
        <v>22</v>
      </c>
      <c r="T68" s="93">
        <f t="shared" si="60"/>
        <v>22</v>
      </c>
      <c r="U68" s="93">
        <f t="shared" si="60"/>
        <v>42</v>
      </c>
      <c r="V68" s="93">
        <f t="shared" si="60"/>
        <v>1</v>
      </c>
      <c r="W68" s="93">
        <f t="shared" si="60"/>
        <v>6</v>
      </c>
      <c r="X68" s="93">
        <f t="shared" si="60"/>
        <v>74</v>
      </c>
      <c r="Y68" s="93">
        <f t="shared" si="60"/>
        <v>22</v>
      </c>
      <c r="Z68" s="93">
        <f t="shared" si="60"/>
        <v>0</v>
      </c>
      <c r="AA68" s="93">
        <f t="shared" si="60"/>
        <v>0</v>
      </c>
      <c r="AB68" s="93">
        <f t="shared" si="60"/>
        <v>0</v>
      </c>
      <c r="AC68" s="93">
        <f t="shared" si="60"/>
        <v>3</v>
      </c>
      <c r="AD68" s="93">
        <f t="shared" si="60"/>
        <v>2</v>
      </c>
      <c r="AE68" s="93">
        <f t="shared" si="60"/>
        <v>0</v>
      </c>
      <c r="AF68" s="93">
        <f t="shared" si="60"/>
        <v>0</v>
      </c>
      <c r="AG68" s="93">
        <f t="shared" si="60"/>
        <v>0</v>
      </c>
      <c r="AH68" s="93">
        <f t="shared" si="60"/>
        <v>0</v>
      </c>
      <c r="AI68" s="93">
        <f t="shared" si="60"/>
        <v>0</v>
      </c>
      <c r="AJ68" s="93">
        <f t="shared" si="60"/>
        <v>0</v>
      </c>
      <c r="AK68" s="93">
        <f t="shared" si="60"/>
        <v>0</v>
      </c>
      <c r="AL68" s="93">
        <f t="shared" si="60"/>
        <v>0</v>
      </c>
      <c r="AM68" s="93">
        <f t="shared" si="60"/>
        <v>0</v>
      </c>
      <c r="AN68" s="93">
        <f t="shared" si="60"/>
        <v>0</v>
      </c>
      <c r="AO68" s="93">
        <f t="shared" si="60"/>
        <v>0</v>
      </c>
      <c r="AP68" s="93">
        <f t="shared" si="60"/>
        <v>0</v>
      </c>
      <c r="AQ68" s="93">
        <f t="shared" si="60"/>
        <v>0</v>
      </c>
      <c r="AR68" s="93">
        <f t="shared" si="60"/>
        <v>0</v>
      </c>
      <c r="AS68" s="93">
        <f t="shared" si="60"/>
        <v>93</v>
      </c>
      <c r="AT68" s="74"/>
      <c r="AU68" s="33" t="str">
        <f>IF(E27+F27=D27," ","GRESEALA")</f>
        <v xml:space="preserve"> </v>
      </c>
      <c r="AV68" s="17" t="str">
        <f>IF(G27+K27+I27+L27+M27=D27," ","GRESEALA")</f>
        <v xml:space="preserve"> </v>
      </c>
      <c r="AW68" s="33" t="str">
        <f>IF(O27+P27=D27," ","GRESEALA")</f>
        <v xml:space="preserve"> </v>
      </c>
      <c r="AX68" s="33" t="str">
        <f>IF(Q27+S27+T27+U27+V27+W27=D27," ","GRESEALA")</f>
        <v xml:space="preserve"> </v>
      </c>
      <c r="AY68" s="33" t="str">
        <f>IF(X27+Y27+Z27=D27," ","GRESEALA")</f>
        <v xml:space="preserve"> </v>
      </c>
      <c r="AZ68" s="33" t="str">
        <f>IF(E28+F28=D28," ","GRESEALA")</f>
        <v xml:space="preserve"> </v>
      </c>
      <c r="BA68" s="17" t="str">
        <f>IF(G28+K28+I28+L28++M28=D28," ","GRESEALA")</f>
        <v xml:space="preserve"> </v>
      </c>
      <c r="BB68" s="33" t="str">
        <f>IF(O28+P28=D28," ","GRESEALA")</f>
        <v xml:space="preserve"> </v>
      </c>
      <c r="BC68" s="33" t="str">
        <f>IF(Q28+S28+T28+U28+V28+W28=D28," ","GRESEALA")</f>
        <v xml:space="preserve"> </v>
      </c>
      <c r="BD68" s="33" t="str">
        <f>IF(X28+Y28+Z28=D28," ","GRESEALA")</f>
        <v xml:space="preserve"> </v>
      </c>
      <c r="BE68" s="33" t="str">
        <f>IF(E29+F29=D29," ","GRESEALA")</f>
        <v xml:space="preserve"> </v>
      </c>
      <c r="BF68" s="17" t="str">
        <f>IF(G29+K29+I29+L29+M29=D29," ","GRESEALA")</f>
        <v xml:space="preserve"> </v>
      </c>
      <c r="BG68" s="33" t="str">
        <f>IF(O29+P29=D29," ","GRESEALA")</f>
        <v xml:space="preserve"> </v>
      </c>
      <c r="BH68" s="33" t="str">
        <f>IF(Q29+S29+T29+U29+V29+W29=D29," ","GRESEALA")</f>
        <v xml:space="preserve"> </v>
      </c>
      <c r="BI68" s="33" t="str">
        <f>IF(X29+Y29+Z29=D29," ","GRESEALA")</f>
        <v xml:space="preserve"> </v>
      </c>
      <c r="BJ68" s="33" t="str">
        <f>IF(E30+F30=D30," ","GRESEALA")</f>
        <v xml:space="preserve"> </v>
      </c>
      <c r="BK68" s="17" t="str">
        <f>IF(G30+K30+I30+L30+M30=D30," ","GRESEALA")</f>
        <v xml:space="preserve"> </v>
      </c>
      <c r="BL68" s="33" t="str">
        <f>IF(O30+P30=D30," ","GRESEALA")</f>
        <v xml:space="preserve"> </v>
      </c>
      <c r="BM68" s="33" t="str">
        <f>IF(Q30+S30+T30+U30+V30+W30=D30," ","GRESEALA")</f>
        <v xml:space="preserve"> </v>
      </c>
      <c r="BN68" s="33" t="str">
        <f>IF(X30+Y30+Z30=D30," ","GRESEALA")</f>
        <v xml:space="preserve"> </v>
      </c>
    </row>
    <row r="69" spans="2:66" ht="32.25" customHeight="1" x14ac:dyDescent="0.35">
      <c r="B69" s="16"/>
      <c r="C69" s="75" t="s">
        <v>130</v>
      </c>
      <c r="D69" s="93" t="str">
        <f t="shared" ref="D69:AS69" si="61">IF(D68=D16, "  ", "GRESEALA")</f>
        <v xml:space="preserve">  </v>
      </c>
      <c r="E69" s="93" t="str">
        <f t="shared" si="61"/>
        <v xml:space="preserve">  </v>
      </c>
      <c r="F69" s="93" t="str">
        <f t="shared" si="61"/>
        <v xml:space="preserve">  </v>
      </c>
      <c r="G69" s="93" t="str">
        <f t="shared" si="61"/>
        <v xml:space="preserve">  </v>
      </c>
      <c r="H69" s="93" t="str">
        <f t="shared" si="61"/>
        <v xml:space="preserve">  </v>
      </c>
      <c r="I69" s="93" t="str">
        <f t="shared" si="61"/>
        <v xml:space="preserve">  </v>
      </c>
      <c r="J69" s="93" t="str">
        <f t="shared" si="61"/>
        <v xml:space="preserve">  </v>
      </c>
      <c r="K69" s="93" t="str">
        <f t="shared" si="61"/>
        <v xml:space="preserve">  </v>
      </c>
      <c r="L69" s="93" t="str">
        <f t="shared" si="61"/>
        <v xml:space="preserve">  </v>
      </c>
      <c r="M69" s="93" t="str">
        <f t="shared" si="61"/>
        <v xml:space="preserve">  </v>
      </c>
      <c r="N69" s="93" t="str">
        <f t="shared" si="61"/>
        <v xml:space="preserve">  </v>
      </c>
      <c r="O69" s="93" t="str">
        <f t="shared" si="61"/>
        <v xml:space="preserve">  </v>
      </c>
      <c r="P69" s="93" t="str">
        <f t="shared" si="61"/>
        <v xml:space="preserve">  </v>
      </c>
      <c r="Q69" s="93" t="str">
        <f t="shared" si="61"/>
        <v xml:space="preserve">  </v>
      </c>
      <c r="R69" s="93" t="str">
        <f t="shared" si="61"/>
        <v xml:space="preserve">  </v>
      </c>
      <c r="S69" s="93" t="str">
        <f t="shared" si="61"/>
        <v xml:space="preserve">  </v>
      </c>
      <c r="T69" s="93" t="str">
        <f t="shared" si="61"/>
        <v xml:space="preserve">  </v>
      </c>
      <c r="U69" s="93" t="str">
        <f t="shared" si="61"/>
        <v xml:space="preserve">  </v>
      </c>
      <c r="V69" s="93" t="str">
        <f t="shared" si="61"/>
        <v xml:space="preserve">  </v>
      </c>
      <c r="W69" s="93" t="str">
        <f t="shared" si="61"/>
        <v xml:space="preserve">  </v>
      </c>
      <c r="X69" s="93" t="str">
        <f t="shared" si="61"/>
        <v xml:space="preserve">  </v>
      </c>
      <c r="Y69" s="93" t="str">
        <f t="shared" si="61"/>
        <v xml:space="preserve">  </v>
      </c>
      <c r="Z69" s="93" t="str">
        <f t="shared" si="61"/>
        <v xml:space="preserve">  </v>
      </c>
      <c r="AA69" s="93" t="str">
        <f t="shared" si="61"/>
        <v xml:space="preserve">  </v>
      </c>
      <c r="AB69" s="93" t="str">
        <f t="shared" si="61"/>
        <v xml:space="preserve">  </v>
      </c>
      <c r="AC69" s="93" t="str">
        <f t="shared" si="61"/>
        <v xml:space="preserve">  </v>
      </c>
      <c r="AD69" s="93" t="str">
        <f t="shared" si="61"/>
        <v xml:space="preserve">  </v>
      </c>
      <c r="AE69" s="93" t="str">
        <f t="shared" si="61"/>
        <v xml:space="preserve">  </v>
      </c>
      <c r="AF69" s="93" t="str">
        <f t="shared" si="61"/>
        <v xml:space="preserve">  </v>
      </c>
      <c r="AG69" s="93" t="str">
        <f t="shared" si="61"/>
        <v xml:space="preserve">  </v>
      </c>
      <c r="AH69" s="93" t="str">
        <f t="shared" si="61"/>
        <v xml:space="preserve">  </v>
      </c>
      <c r="AI69" s="93" t="str">
        <f t="shared" si="61"/>
        <v xml:space="preserve">  </v>
      </c>
      <c r="AJ69" s="93" t="str">
        <f t="shared" si="61"/>
        <v xml:space="preserve">  </v>
      </c>
      <c r="AK69" s="93" t="str">
        <f t="shared" si="61"/>
        <v xml:space="preserve">  </v>
      </c>
      <c r="AL69" s="93" t="str">
        <f t="shared" si="61"/>
        <v xml:space="preserve">  </v>
      </c>
      <c r="AM69" s="93" t="str">
        <f t="shared" si="61"/>
        <v xml:space="preserve">  </v>
      </c>
      <c r="AN69" s="93" t="str">
        <f t="shared" si="61"/>
        <v xml:space="preserve">  </v>
      </c>
      <c r="AO69" s="93" t="str">
        <f t="shared" si="61"/>
        <v xml:space="preserve">  </v>
      </c>
      <c r="AP69" s="93" t="str">
        <f t="shared" si="61"/>
        <v xml:space="preserve">  </v>
      </c>
      <c r="AQ69" s="93" t="str">
        <f t="shared" si="61"/>
        <v xml:space="preserve">  </v>
      </c>
      <c r="AR69" s="93" t="str">
        <f t="shared" si="61"/>
        <v xml:space="preserve">  </v>
      </c>
      <c r="AS69" s="93" t="str">
        <f t="shared" si="61"/>
        <v xml:space="preserve">  </v>
      </c>
      <c r="AT69" s="92"/>
      <c r="AU69" s="33" t="str">
        <f>IF(E31+F31=D31," ","GRESEALA")</f>
        <v xml:space="preserve"> </v>
      </c>
      <c r="AV69" s="17" t="str">
        <f>IF(G31+K31+I31+L31+M31=D31," ","GRESEALA")</f>
        <v xml:space="preserve"> </v>
      </c>
      <c r="AW69" s="33" t="str">
        <f>IF(O31+P31=D31," ","GRESEALA")</f>
        <v xml:space="preserve"> </v>
      </c>
      <c r="AX69" s="33" t="str">
        <f>IF(Q31+S31+T31+U31+V31+W31=D31," ","GRESEALA")</f>
        <v xml:space="preserve"> </v>
      </c>
      <c r="AY69" s="33" t="str">
        <f>IF(X31+Y31+Z31=D31," ","GRESEALA")</f>
        <v xml:space="preserve"> </v>
      </c>
      <c r="AZ69" s="33" t="str">
        <f>IF(E32+F32=D32," ","GRESEALA")</f>
        <v xml:space="preserve"> </v>
      </c>
      <c r="BA69" s="17" t="str">
        <f>IF(G32+K32+I32+L32+M32=D32," ","GRESEALA")</f>
        <v xml:space="preserve"> </v>
      </c>
      <c r="BB69" s="33" t="str">
        <f>IF(O32+P32=D32," ","GRESEALA")</f>
        <v xml:space="preserve"> </v>
      </c>
      <c r="BC69" s="33" t="str">
        <f>IF(Q32+S32+T32+U32+V32+W32=D32," ","GRESEALA")</f>
        <v xml:space="preserve"> </v>
      </c>
      <c r="BD69" s="33" t="str">
        <f>IF(X32+Y32+Z32=D32," ","GRESEALA")</f>
        <v xml:space="preserve"> </v>
      </c>
      <c r="BE69" s="33" t="str">
        <f>IF(E33+F33=D33," ","GRESEALA")</f>
        <v xml:space="preserve"> </v>
      </c>
      <c r="BF69" s="17" t="str">
        <f>IF(G33+K33+I33+L33+M33=D33," ","GRESEALA")</f>
        <v xml:space="preserve"> </v>
      </c>
      <c r="BG69" s="33" t="str">
        <f>IF(O33+P33=D33," ","GRESEALA")</f>
        <v xml:space="preserve"> </v>
      </c>
      <c r="BH69" s="33" t="str">
        <f>IF(Q33+S33+T33+U33+V33+W33=D33," ","GRESEALA")</f>
        <v xml:space="preserve"> </v>
      </c>
      <c r="BI69" s="33" t="str">
        <f>IF(X33+Y33+Z33=D33," ","GRESEALA")</f>
        <v xml:space="preserve"> </v>
      </c>
      <c r="BJ69" s="33" t="str">
        <f>IF(E34+F34=D34," ","GRESEALA")</f>
        <v xml:space="preserve"> </v>
      </c>
      <c r="BK69" s="17" t="str">
        <f>IF(G34+K34+I34+L34+M34=D34," ","GRESEALA")</f>
        <v xml:space="preserve"> </v>
      </c>
      <c r="BL69" s="33" t="str">
        <f>IF(O34+P34=D34," ","GRESEALA")</f>
        <v xml:space="preserve"> </v>
      </c>
      <c r="BM69" s="33" t="str">
        <f>IF(Q34+S34+T34+U34+V34+W34=D34," ","GRESEALA")</f>
        <v xml:space="preserve"> </v>
      </c>
      <c r="BN69" s="33" t="str">
        <f>IF(X34+Y34+Z34=D34," ","GRESEALA")</f>
        <v xml:space="preserve"> </v>
      </c>
    </row>
    <row r="70" spans="2:66" ht="23.25" customHeight="1" x14ac:dyDescent="0.35">
      <c r="C70" s="4" t="s">
        <v>131</v>
      </c>
      <c r="D70" s="38"/>
      <c r="E70" s="38"/>
      <c r="F70" s="38"/>
      <c r="G70" s="38"/>
      <c r="H70" s="38"/>
      <c r="I70" s="38"/>
      <c r="J70" s="38"/>
      <c r="K70" s="39"/>
      <c r="L70" s="39"/>
      <c r="M70" s="40"/>
      <c r="N70" s="40"/>
      <c r="O70" s="40"/>
      <c r="P70" s="40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10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3"/>
      <c r="AV70" s="43"/>
      <c r="AW70" s="43"/>
      <c r="BA70" s="43"/>
      <c r="BB70" s="43"/>
      <c r="BC70" s="43"/>
      <c r="BD70" s="43"/>
      <c r="BE70" s="43"/>
      <c r="BG70" s="43"/>
      <c r="BH70" s="43"/>
    </row>
    <row r="71" spans="2:66" ht="22.5" customHeight="1" x14ac:dyDescent="0.35">
      <c r="C71" s="2" t="s">
        <v>132</v>
      </c>
      <c r="D71" s="38"/>
      <c r="E71" s="38"/>
      <c r="F71" s="38"/>
      <c r="G71" s="38"/>
      <c r="H71" s="38"/>
      <c r="I71" s="38"/>
      <c r="J71" s="38"/>
      <c r="K71" s="39"/>
      <c r="L71" s="39"/>
      <c r="M71" s="40"/>
      <c r="N71" s="40"/>
      <c r="O71" s="40"/>
      <c r="P71" s="40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3"/>
      <c r="AV71" s="43"/>
      <c r="AW71" s="43"/>
      <c r="BA71" s="43"/>
      <c r="BB71" s="43"/>
      <c r="BC71" s="43"/>
      <c r="BD71" s="43"/>
      <c r="BE71" s="43"/>
      <c r="BG71" s="43"/>
      <c r="BH71" s="43"/>
    </row>
    <row r="72" spans="2:66" ht="22.5" customHeight="1" x14ac:dyDescent="0.35">
      <c r="C72" s="2" t="s">
        <v>133</v>
      </c>
      <c r="D72" s="38"/>
      <c r="E72" s="38"/>
      <c r="F72" s="38"/>
      <c r="G72" s="38"/>
      <c r="H72" s="38"/>
      <c r="I72" s="38"/>
      <c r="J72" s="38"/>
      <c r="K72" s="39"/>
      <c r="L72" s="39"/>
      <c r="M72" s="40"/>
      <c r="N72" s="40"/>
      <c r="O72" s="40"/>
      <c r="P72" s="40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</row>
    <row r="73" spans="2:66" ht="19.5" customHeight="1" x14ac:dyDescent="0.35">
      <c r="C73" s="2" t="s">
        <v>134</v>
      </c>
      <c r="D73" s="38"/>
      <c r="E73" s="38"/>
      <c r="F73" s="38"/>
      <c r="G73" s="38"/>
      <c r="H73" s="38"/>
      <c r="I73" s="38"/>
      <c r="J73" s="38"/>
      <c r="K73" s="39"/>
      <c r="L73" s="39"/>
      <c r="M73" s="40"/>
      <c r="N73" s="40"/>
      <c r="O73" s="40"/>
      <c r="P73" s="40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</row>
    <row r="74" spans="2:66" ht="20.25" customHeight="1" x14ac:dyDescent="0.35">
      <c r="C74" s="2" t="s">
        <v>135</v>
      </c>
      <c r="D74" s="38"/>
      <c r="E74" s="38"/>
      <c r="F74" s="38"/>
      <c r="G74" s="38"/>
      <c r="H74" s="38"/>
      <c r="I74" s="38"/>
      <c r="J74" s="38"/>
      <c r="K74" s="39"/>
      <c r="L74" s="39"/>
      <c r="M74" s="40"/>
      <c r="N74" s="40"/>
      <c r="O74" s="40"/>
      <c r="P74" s="40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</row>
    <row r="75" spans="2:66" ht="23.25" customHeight="1" x14ac:dyDescent="0.35">
      <c r="C75" s="2" t="s">
        <v>136</v>
      </c>
      <c r="D75" s="38"/>
      <c r="E75" s="38"/>
      <c r="F75" s="38"/>
      <c r="G75" s="38"/>
      <c r="H75" s="38"/>
      <c r="I75" s="38"/>
      <c r="J75" s="38"/>
      <c r="K75" s="39"/>
      <c r="L75" s="39"/>
      <c r="M75" s="40"/>
      <c r="N75" s="40"/>
      <c r="O75" s="40"/>
      <c r="P75" s="40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</row>
    <row r="76" spans="2:66" ht="20.25" customHeight="1" x14ac:dyDescent="0.35">
      <c r="C76" s="2" t="s">
        <v>137</v>
      </c>
      <c r="D76" s="38"/>
      <c r="E76" s="38"/>
      <c r="F76" s="38"/>
      <c r="G76" s="38"/>
      <c r="H76" s="38"/>
      <c r="I76" s="38"/>
      <c r="J76" s="38"/>
      <c r="K76" s="39"/>
      <c r="L76" s="39"/>
      <c r="M76" s="40"/>
      <c r="N76" s="40"/>
      <c r="O76" s="40"/>
      <c r="P76" s="40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</row>
    <row r="77" spans="2:66" ht="21" customHeight="1" x14ac:dyDescent="0.35">
      <c r="C77" s="3" t="s">
        <v>138</v>
      </c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</row>
    <row r="78" spans="2:66" ht="23.25" customHeight="1" x14ac:dyDescent="0.35">
      <c r="C78" s="2" t="s">
        <v>139</v>
      </c>
      <c r="D78" s="38"/>
      <c r="E78" s="38"/>
      <c r="F78" s="38"/>
      <c r="G78" s="38"/>
      <c r="H78" s="38"/>
      <c r="I78" s="38"/>
      <c r="J78" s="38"/>
      <c r="K78" s="39"/>
      <c r="L78" s="39"/>
      <c r="M78" s="40"/>
      <c r="N78" s="40"/>
      <c r="O78" s="40"/>
      <c r="P78" s="40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</row>
    <row r="79" spans="2:66" ht="21" customHeight="1" x14ac:dyDescent="0.35">
      <c r="C79" s="2" t="s">
        <v>140</v>
      </c>
      <c r="D79" s="38"/>
      <c r="E79" s="38"/>
      <c r="F79" s="38"/>
      <c r="G79" s="38"/>
      <c r="H79" s="38"/>
      <c r="I79" s="38"/>
      <c r="J79" s="38"/>
      <c r="K79" s="39"/>
      <c r="L79" s="39"/>
      <c r="M79" s="40"/>
      <c r="N79" s="40"/>
      <c r="O79" s="40"/>
      <c r="P79" s="40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</row>
    <row r="80" spans="2:66" ht="24" customHeight="1" x14ac:dyDescent="0.35">
      <c r="C80" s="2" t="s">
        <v>141</v>
      </c>
      <c r="D80" s="38"/>
      <c r="E80" s="38"/>
      <c r="F80" s="38"/>
      <c r="G80" s="38"/>
      <c r="H80" s="38"/>
      <c r="I80" s="38"/>
      <c r="J80" s="38"/>
      <c r="K80" s="39"/>
      <c r="L80" s="39"/>
      <c r="M80" s="40"/>
      <c r="N80" s="40"/>
      <c r="O80" s="40"/>
      <c r="P80" s="40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</row>
    <row r="81" spans="2:60" ht="26.25" customHeight="1" x14ac:dyDescent="0.35">
      <c r="C81" s="2" t="s">
        <v>142</v>
      </c>
      <c r="D81" s="38"/>
      <c r="E81" s="38"/>
      <c r="F81" s="38"/>
      <c r="G81" s="38"/>
      <c r="H81" s="38"/>
      <c r="I81" s="38"/>
      <c r="J81" s="38"/>
      <c r="K81" s="39"/>
      <c r="L81" s="39"/>
      <c r="M81" s="40"/>
      <c r="N81" s="40"/>
      <c r="O81" s="40"/>
      <c r="P81" s="40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BB81" s="10"/>
      <c r="BC81" s="10"/>
      <c r="BD81" s="10"/>
      <c r="BE81" s="10"/>
      <c r="BF81" s="10"/>
      <c r="BG81" s="10"/>
      <c r="BH81" s="10"/>
    </row>
    <row r="82" spans="2:60" ht="24" customHeight="1" x14ac:dyDescent="0.35">
      <c r="C82" s="4" t="s">
        <v>143</v>
      </c>
      <c r="D82" s="38"/>
      <c r="E82" s="38"/>
      <c r="F82" s="38"/>
      <c r="G82" s="38"/>
      <c r="H82" s="38"/>
      <c r="I82" s="38"/>
      <c r="J82" s="38"/>
      <c r="K82" s="39"/>
      <c r="L82" s="39"/>
      <c r="M82" s="40"/>
      <c r="N82" s="40"/>
      <c r="O82" s="40"/>
      <c r="P82" s="40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BB82" s="10"/>
      <c r="BC82" s="10"/>
      <c r="BD82" s="10"/>
      <c r="BE82" s="10"/>
      <c r="BF82" s="10"/>
      <c r="BG82" s="10"/>
      <c r="BH82" s="10"/>
    </row>
    <row r="83" spans="2:60" ht="22.5" customHeight="1" x14ac:dyDescent="0.35">
      <c r="C83" s="4" t="s">
        <v>144</v>
      </c>
      <c r="D83" s="38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BB83" s="10"/>
      <c r="BC83" s="10"/>
      <c r="BD83" s="10"/>
      <c r="BE83" s="10"/>
      <c r="BF83" s="10"/>
      <c r="BG83" s="10"/>
      <c r="BH83" s="10"/>
    </row>
    <row r="84" spans="2:60" ht="27" customHeight="1" x14ac:dyDescent="0.35">
      <c r="BB84" s="10"/>
      <c r="BC84" s="10"/>
      <c r="BD84" s="10"/>
      <c r="BE84" s="10"/>
      <c r="BF84" s="10"/>
      <c r="BG84" s="10"/>
      <c r="BH84" s="10"/>
    </row>
    <row r="85" spans="2:60" s="47" customFormat="1" ht="46.5" customHeight="1" x14ac:dyDescent="0.35">
      <c r="C85" s="188" t="s">
        <v>186</v>
      </c>
      <c r="D85" s="189"/>
      <c r="E85" s="48"/>
      <c r="F85" s="49"/>
      <c r="G85" s="50"/>
      <c r="H85" s="50"/>
      <c r="I85" s="50"/>
      <c r="J85" s="50"/>
      <c r="K85" s="50"/>
      <c r="L85" s="50"/>
      <c r="M85" s="51"/>
      <c r="N85" s="50"/>
      <c r="Z85" s="51"/>
      <c r="AA85" s="51"/>
      <c r="AB85" s="51"/>
      <c r="AC85" s="51"/>
      <c r="AD85" s="51"/>
      <c r="AE85" s="51"/>
      <c r="AV85" s="51"/>
      <c r="AW85" s="51"/>
      <c r="AX85" s="51"/>
      <c r="AY85" s="51"/>
      <c r="AZ85" s="51"/>
      <c r="BA85" s="51"/>
    </row>
    <row r="86" spans="2:60" s="47" customFormat="1" ht="12.75" customHeight="1" x14ac:dyDescent="0.35">
      <c r="B86" s="52"/>
      <c r="C86" s="48"/>
      <c r="D86" s="48"/>
      <c r="E86" s="48"/>
      <c r="F86" s="49"/>
      <c r="G86" s="50"/>
      <c r="H86" s="50"/>
      <c r="I86" s="50"/>
      <c r="J86" s="50"/>
      <c r="K86" s="50"/>
      <c r="L86" s="50"/>
      <c r="M86" s="51"/>
      <c r="N86" s="50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V86" s="51"/>
      <c r="AW86" s="51"/>
      <c r="AX86" s="51"/>
      <c r="AY86" s="51"/>
      <c r="AZ86" s="51"/>
      <c r="BA86" s="51"/>
    </row>
    <row r="87" spans="2:60" s="47" customFormat="1" ht="19.899999999999999" customHeight="1" x14ac:dyDescent="0.35">
      <c r="B87" s="52"/>
      <c r="C87" s="48"/>
      <c r="D87" s="48"/>
      <c r="E87" s="48"/>
      <c r="F87" s="49"/>
      <c r="G87" s="50"/>
      <c r="H87" s="50"/>
      <c r="I87" s="50"/>
      <c r="J87" s="50"/>
      <c r="K87" s="50"/>
      <c r="L87" s="50"/>
      <c r="M87" s="51"/>
      <c r="N87" s="50"/>
      <c r="Z87" s="51"/>
      <c r="AA87" s="51"/>
      <c r="AB87" s="51"/>
      <c r="AC87" s="51"/>
      <c r="AD87" s="51"/>
      <c r="AE87" s="51"/>
      <c r="AV87" s="51"/>
      <c r="AW87" s="51"/>
      <c r="AX87" s="51"/>
      <c r="AY87" s="51"/>
      <c r="AZ87" s="51"/>
      <c r="BA87" s="51"/>
    </row>
    <row r="88" spans="2:60" s="94" customFormat="1" ht="19.899999999999999" customHeight="1" x14ac:dyDescent="0.35">
      <c r="C88" s="117" t="s">
        <v>145</v>
      </c>
      <c r="D88" s="96"/>
      <c r="E88" s="96"/>
      <c r="J88" s="119" t="s">
        <v>190</v>
      </c>
      <c r="K88" s="119"/>
      <c r="L88" s="119"/>
      <c r="M88" s="119"/>
      <c r="N88" s="119"/>
      <c r="Y88" s="119" t="s">
        <v>146</v>
      </c>
      <c r="Z88" s="119"/>
      <c r="AA88" s="119"/>
    </row>
    <row r="89" spans="2:60" s="91" customFormat="1" ht="32.25" customHeight="1" x14ac:dyDescent="0.35">
      <c r="C89" s="120" t="s">
        <v>195</v>
      </c>
      <c r="D89" s="98"/>
      <c r="E89" s="98"/>
      <c r="F89" s="98"/>
      <c r="J89" s="122" t="s">
        <v>192</v>
      </c>
      <c r="K89" s="122"/>
      <c r="L89" s="122"/>
      <c r="M89" s="122"/>
      <c r="N89" s="122"/>
      <c r="Y89" s="122" t="s">
        <v>191</v>
      </c>
      <c r="Z89" s="122"/>
      <c r="AA89" s="122"/>
      <c r="AU89" s="99"/>
      <c r="AV89" s="99"/>
      <c r="AW89" s="99"/>
      <c r="AX89" s="99"/>
      <c r="AY89" s="99"/>
      <c r="AZ89" s="99"/>
      <c r="BA89" s="99"/>
    </row>
    <row r="90" spans="2:60" ht="32.25" customHeight="1" x14ac:dyDescent="0.35">
      <c r="C90" s="53" t="s">
        <v>147</v>
      </c>
      <c r="N90" s="9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G90" s="10"/>
      <c r="AH90" s="10"/>
      <c r="BB90" s="10"/>
      <c r="BC90" s="10"/>
      <c r="BD90" s="10"/>
      <c r="BE90" s="10"/>
      <c r="BF90" s="10"/>
      <c r="BG90" s="10"/>
      <c r="BH90" s="10"/>
    </row>
    <row r="91" spans="2:60" ht="32.25" customHeight="1" x14ac:dyDescent="0.35">
      <c r="C91" s="54" t="s">
        <v>132</v>
      </c>
      <c r="N91" s="9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G91" s="10"/>
      <c r="AH91" s="10"/>
      <c r="BB91" s="10"/>
      <c r="BC91" s="10"/>
      <c r="BD91" s="10"/>
      <c r="BE91" s="10"/>
      <c r="BF91" s="10"/>
      <c r="BG91" s="10"/>
      <c r="BH91" s="10"/>
    </row>
    <row r="92" spans="2:60" ht="32.25" customHeight="1" x14ac:dyDescent="0.35">
      <c r="C92" s="54" t="s">
        <v>148</v>
      </c>
      <c r="N92" s="9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G92" s="10"/>
      <c r="AH92" s="10"/>
      <c r="BB92" s="10"/>
      <c r="BC92" s="10"/>
      <c r="BD92" s="10"/>
      <c r="BE92" s="10"/>
      <c r="BF92" s="10"/>
      <c r="BG92" s="10"/>
      <c r="BH92" s="10"/>
    </row>
    <row r="93" spans="2:60" ht="32.25" customHeight="1" x14ac:dyDescent="0.35">
      <c r="C93" s="54" t="s">
        <v>149</v>
      </c>
      <c r="N93" s="9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G93" s="10"/>
      <c r="AH93" s="10"/>
      <c r="BB93" s="10"/>
      <c r="BC93" s="10"/>
      <c r="BD93" s="10"/>
      <c r="BE93" s="10"/>
      <c r="BF93" s="10"/>
      <c r="BG93" s="10"/>
      <c r="BH93" s="10"/>
    </row>
    <row r="94" spans="2:60" ht="32.25" customHeight="1" x14ac:dyDescent="0.35">
      <c r="C94" s="54" t="s">
        <v>150</v>
      </c>
      <c r="N94" s="9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G94" s="10"/>
      <c r="AH94" s="10"/>
      <c r="BB94" s="10"/>
      <c r="BC94" s="10"/>
      <c r="BD94" s="10"/>
      <c r="BE94" s="10"/>
      <c r="BF94" s="10"/>
      <c r="BG94" s="10"/>
      <c r="BH94" s="10"/>
    </row>
    <row r="95" spans="2:60" ht="32.25" customHeight="1" x14ac:dyDescent="0.35">
      <c r="C95" s="54" t="s">
        <v>137</v>
      </c>
      <c r="N95" s="9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G95" s="10"/>
      <c r="AH95" s="10"/>
      <c r="BB95" s="10"/>
      <c r="BC95" s="10"/>
      <c r="BD95" s="10"/>
      <c r="BE95" s="10"/>
      <c r="BF95" s="10"/>
      <c r="BG95" s="10"/>
      <c r="BH95" s="10"/>
    </row>
    <row r="96" spans="2:60" ht="32.25" customHeight="1" x14ac:dyDescent="0.35">
      <c r="C96" s="190" t="s">
        <v>151</v>
      </c>
      <c r="D96" s="190"/>
      <c r="E96" s="190"/>
      <c r="F96" s="190"/>
      <c r="G96" s="190"/>
      <c r="H96" s="190"/>
      <c r="I96" s="190"/>
      <c r="J96" s="190"/>
      <c r="K96" s="190"/>
      <c r="L96" s="190"/>
      <c r="M96" s="190"/>
      <c r="N96" s="190"/>
      <c r="O96" s="19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G96" s="10"/>
      <c r="AH96" s="10"/>
      <c r="BB96" s="10"/>
      <c r="BC96" s="10"/>
      <c r="BD96" s="10"/>
      <c r="BE96" s="10"/>
      <c r="BF96" s="10"/>
      <c r="BG96" s="10"/>
      <c r="BH96" s="10"/>
    </row>
    <row r="97" spans="3:60" ht="32.25" customHeight="1" x14ac:dyDescent="0.35">
      <c r="C97" s="54" t="s">
        <v>142</v>
      </c>
      <c r="N97" s="9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G97" s="10"/>
      <c r="AH97" s="10"/>
      <c r="BA97" s="10"/>
      <c r="BB97" s="10"/>
      <c r="BC97" s="10"/>
      <c r="BD97" s="10"/>
      <c r="BE97" s="10"/>
      <c r="BF97" s="10"/>
      <c r="BG97" s="10"/>
      <c r="BH97" s="10"/>
    </row>
    <row r="98" spans="3:60" ht="32.25" customHeight="1" x14ac:dyDescent="0.35">
      <c r="C98" s="53" t="s">
        <v>152</v>
      </c>
      <c r="N98" s="9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G98" s="10"/>
      <c r="AH98" s="10"/>
      <c r="BA98" s="10"/>
      <c r="BB98" s="10"/>
      <c r="BC98" s="10"/>
      <c r="BD98" s="10"/>
      <c r="BE98" s="10"/>
      <c r="BF98" s="10"/>
      <c r="BG98" s="10"/>
      <c r="BH98" s="10"/>
    </row>
    <row r="99" spans="3:60" ht="32.25" customHeight="1" x14ac:dyDescent="0.35">
      <c r="C99" s="55" t="s">
        <v>153</v>
      </c>
      <c r="N99" s="9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G99" s="10"/>
      <c r="AH99" s="10"/>
      <c r="BA99" s="10"/>
      <c r="BB99" s="10"/>
      <c r="BC99" s="10"/>
      <c r="BD99" s="10"/>
      <c r="BE99" s="10"/>
      <c r="BF99" s="10"/>
      <c r="BG99" s="10"/>
      <c r="BH99" s="10"/>
    </row>
    <row r="100" spans="3:60" ht="32.25" customHeight="1" x14ac:dyDescent="0.35">
      <c r="C100" s="55" t="s">
        <v>163</v>
      </c>
      <c r="N100" s="9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G100" s="10"/>
      <c r="AH100" s="10"/>
      <c r="BA100" s="10"/>
      <c r="BB100" s="10"/>
      <c r="BC100" s="10"/>
      <c r="BD100" s="10"/>
      <c r="BE100" s="10"/>
      <c r="BF100" s="10"/>
      <c r="BG100" s="10"/>
      <c r="BH100" s="10"/>
    </row>
    <row r="101" spans="3:60" ht="32.25" customHeight="1" x14ac:dyDescent="0.35">
      <c r="C101" s="55" t="s">
        <v>154</v>
      </c>
      <c r="N101" s="9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G101" s="10"/>
      <c r="AH101" s="10"/>
      <c r="BA101" s="10"/>
      <c r="BB101" s="10"/>
      <c r="BC101" s="10"/>
      <c r="BD101" s="10"/>
      <c r="BE101" s="10"/>
      <c r="BF101" s="10"/>
      <c r="BG101" s="10"/>
      <c r="BH101" s="10"/>
    </row>
    <row r="102" spans="3:60" ht="32.25" customHeight="1" x14ac:dyDescent="0.35">
      <c r="C102" s="56" t="s">
        <v>155</v>
      </c>
      <c r="N102" s="9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G102" s="10"/>
      <c r="AH102" s="10"/>
      <c r="BA102" s="10"/>
      <c r="BB102" s="10"/>
      <c r="BC102" s="10"/>
      <c r="BD102" s="10"/>
      <c r="BE102" s="10"/>
      <c r="BF102" s="10"/>
      <c r="BG102" s="10"/>
      <c r="BH102" s="10"/>
    </row>
    <row r="103" spans="3:60" ht="32.25" customHeight="1" x14ac:dyDescent="0.65">
      <c r="C103" s="57" t="s">
        <v>156</v>
      </c>
      <c r="D103" s="58"/>
      <c r="E103" s="58"/>
      <c r="F103" s="58"/>
      <c r="G103" s="59"/>
      <c r="H103" s="59"/>
      <c r="I103" s="59"/>
      <c r="J103" s="59"/>
      <c r="K103" s="60"/>
      <c r="L103" s="60"/>
      <c r="M103" s="60"/>
      <c r="N103" s="60"/>
      <c r="O103" s="60"/>
      <c r="P103" s="61"/>
      <c r="Q103" s="61"/>
      <c r="R103" s="61"/>
      <c r="S103" s="61"/>
      <c r="T103" s="61"/>
      <c r="U103" s="61"/>
      <c r="V103" s="61"/>
      <c r="W103" s="61"/>
      <c r="X103" s="61"/>
      <c r="BA103" s="10"/>
      <c r="BB103" s="10"/>
      <c r="BC103" s="10"/>
      <c r="BD103" s="10"/>
      <c r="BE103" s="10"/>
      <c r="BF103" s="10"/>
      <c r="BG103" s="10"/>
      <c r="BH103" s="10"/>
    </row>
    <row r="104" spans="3:60" ht="32.25" customHeight="1" x14ac:dyDescent="0.65">
      <c r="C104" s="62" t="s">
        <v>164</v>
      </c>
      <c r="D104" s="58"/>
      <c r="E104" s="58"/>
      <c r="F104" s="58"/>
      <c r="G104" s="59"/>
      <c r="H104" s="59"/>
      <c r="I104" s="59"/>
      <c r="J104" s="59"/>
      <c r="K104" s="60"/>
      <c r="L104" s="60"/>
      <c r="M104" s="60"/>
      <c r="N104" s="60"/>
      <c r="O104" s="60"/>
      <c r="P104" s="61"/>
      <c r="Q104" s="61"/>
      <c r="R104" s="61"/>
      <c r="S104" s="61"/>
      <c r="T104" s="61"/>
      <c r="U104" s="61"/>
      <c r="V104" s="61"/>
      <c r="W104" s="61"/>
      <c r="X104" s="61"/>
      <c r="BA104" s="10"/>
      <c r="BB104" s="10"/>
      <c r="BC104" s="10"/>
      <c r="BD104" s="10"/>
      <c r="BE104" s="10"/>
      <c r="BF104" s="10"/>
      <c r="BG104" s="10"/>
      <c r="BH104" s="10"/>
    </row>
    <row r="105" spans="3:60" ht="32.25" customHeight="1" x14ac:dyDescent="0.35">
      <c r="C105" s="62" t="s">
        <v>157</v>
      </c>
      <c r="D105" s="58"/>
      <c r="E105" s="58"/>
      <c r="F105" s="58"/>
      <c r="G105" s="59"/>
      <c r="H105" s="59"/>
      <c r="I105" s="59"/>
      <c r="J105" s="59"/>
      <c r="K105" s="60"/>
      <c r="L105" s="60"/>
      <c r="M105" s="60"/>
      <c r="N105" s="60"/>
      <c r="O105" s="60"/>
      <c r="P105" s="61"/>
      <c r="Q105" s="61"/>
      <c r="R105" s="61"/>
      <c r="S105" s="61"/>
      <c r="T105" s="61"/>
      <c r="U105" s="61"/>
      <c r="V105" s="61"/>
      <c r="W105" s="61"/>
      <c r="X105" s="61"/>
      <c r="BA105" s="10"/>
      <c r="BB105" s="10"/>
      <c r="BC105" s="10"/>
      <c r="BD105" s="10"/>
      <c r="BE105" s="10"/>
      <c r="BF105" s="10"/>
      <c r="BG105" s="10"/>
      <c r="BH105" s="10"/>
    </row>
    <row r="106" spans="3:60" ht="32.25" customHeight="1" x14ac:dyDescent="0.35">
      <c r="C106" s="62" t="s">
        <v>158</v>
      </c>
      <c r="D106" s="58"/>
      <c r="E106" s="58"/>
      <c r="F106" s="58"/>
      <c r="G106" s="59"/>
      <c r="H106" s="59"/>
      <c r="I106" s="59"/>
      <c r="J106" s="59"/>
      <c r="K106" s="60"/>
      <c r="L106" s="60"/>
      <c r="M106" s="60"/>
      <c r="N106" s="60"/>
      <c r="O106" s="60"/>
      <c r="P106" s="61"/>
      <c r="Q106" s="61"/>
      <c r="R106" s="61"/>
      <c r="S106" s="61"/>
      <c r="T106" s="61"/>
      <c r="U106" s="61"/>
      <c r="V106" s="61"/>
      <c r="W106" s="61"/>
      <c r="X106" s="61"/>
      <c r="BA106" s="10"/>
      <c r="BB106" s="10"/>
      <c r="BC106" s="10"/>
      <c r="BD106" s="10"/>
      <c r="BE106" s="10"/>
      <c r="BF106" s="10"/>
      <c r="BG106" s="10"/>
      <c r="BH106" s="10"/>
    </row>
    <row r="107" spans="3:60" ht="32.25" customHeight="1" x14ac:dyDescent="0.35">
      <c r="C107" s="63" t="s">
        <v>159</v>
      </c>
      <c r="BA107" s="10"/>
      <c r="BB107" s="10"/>
      <c r="BC107" s="10"/>
      <c r="BD107" s="10"/>
      <c r="BE107" s="10"/>
      <c r="BF107" s="10"/>
      <c r="BG107" s="10"/>
      <c r="BH107" s="10"/>
    </row>
    <row r="108" spans="3:60" ht="32.25" customHeight="1" x14ac:dyDescent="0.35">
      <c r="C108" s="64"/>
      <c r="BA108" s="10"/>
      <c r="BB108" s="10"/>
      <c r="BC108" s="10"/>
      <c r="BD108" s="10"/>
      <c r="BE108" s="10"/>
      <c r="BF108" s="10"/>
      <c r="BG108" s="10"/>
      <c r="BH108" s="10"/>
    </row>
    <row r="109" spans="3:60" ht="32.25" customHeight="1" x14ac:dyDescent="0.35">
      <c r="BA109" s="10"/>
      <c r="BB109" s="10"/>
      <c r="BC109" s="10"/>
      <c r="BD109" s="10"/>
      <c r="BE109" s="10"/>
      <c r="BF109" s="10"/>
      <c r="BG109" s="10"/>
      <c r="BH109" s="10"/>
    </row>
    <row r="110" spans="3:60" ht="32.25" customHeight="1" x14ac:dyDescent="0.35">
      <c r="BA110" s="10"/>
      <c r="BB110" s="10"/>
      <c r="BC110" s="10"/>
      <c r="BD110" s="10"/>
      <c r="BE110" s="10"/>
      <c r="BF110" s="10"/>
      <c r="BG110" s="10"/>
      <c r="BH110" s="10"/>
    </row>
    <row r="111" spans="3:60" ht="32.25" customHeight="1" x14ac:dyDescent="0.35">
      <c r="BA111" s="10"/>
      <c r="BB111" s="10"/>
      <c r="BC111" s="10"/>
      <c r="BD111" s="10"/>
      <c r="BE111" s="10"/>
      <c r="BF111" s="10"/>
      <c r="BG111" s="10"/>
      <c r="BH111" s="10"/>
    </row>
    <row r="112" spans="3:60" ht="32.25" customHeight="1" x14ac:dyDescent="0.35"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</row>
    <row r="113" s="10" customFormat="1" ht="32.25" customHeight="1" x14ac:dyDescent="0.35"/>
    <row r="114" s="10" customFormat="1" ht="32.25" customHeight="1" x14ac:dyDescent="0.35"/>
    <row r="115" s="10" customFormat="1" ht="32.25" customHeight="1" x14ac:dyDescent="0.35"/>
    <row r="116" s="10" customFormat="1" ht="32.25" customHeight="1" x14ac:dyDescent="0.35"/>
    <row r="117" s="10" customFormat="1" ht="32.25" customHeight="1" x14ac:dyDescent="0.35"/>
    <row r="118" s="10" customFormat="1" ht="32.25" customHeight="1" x14ac:dyDescent="0.35"/>
    <row r="119" s="10" customFormat="1" ht="32.25" customHeight="1" x14ac:dyDescent="0.35"/>
    <row r="120" s="10" customFormat="1" ht="32.25" customHeight="1" x14ac:dyDescent="0.35"/>
    <row r="121" s="10" customFormat="1" ht="32.25" customHeight="1" x14ac:dyDescent="0.35"/>
    <row r="122" s="10" customFormat="1" ht="32.25" customHeight="1" x14ac:dyDescent="0.35"/>
    <row r="123" s="10" customFormat="1" ht="32.25" customHeight="1" x14ac:dyDescent="0.35"/>
    <row r="124" s="10" customFormat="1" ht="32.25" customHeight="1" x14ac:dyDescent="0.35"/>
    <row r="125" s="10" customFormat="1" ht="32.25" customHeight="1" x14ac:dyDescent="0.35"/>
    <row r="126" s="10" customFormat="1" ht="32.25" customHeight="1" x14ac:dyDescent="0.35"/>
    <row r="127" s="10" customFormat="1" ht="32.25" customHeight="1" x14ac:dyDescent="0.35"/>
    <row r="128" s="10" customFormat="1" ht="32.25" customHeight="1" x14ac:dyDescent="0.35"/>
    <row r="129" s="10" customFormat="1" ht="32.25" customHeight="1" x14ac:dyDescent="0.35"/>
    <row r="130" s="10" customFormat="1" ht="32.25" customHeight="1" x14ac:dyDescent="0.35"/>
    <row r="131" s="10" customFormat="1" ht="32.25" customHeight="1" x14ac:dyDescent="0.35"/>
    <row r="132" s="10" customFormat="1" ht="32.25" customHeight="1" x14ac:dyDescent="0.35"/>
    <row r="133" s="10" customFormat="1" ht="32.25" customHeight="1" x14ac:dyDescent="0.35"/>
    <row r="134" s="10" customFormat="1" ht="32.25" customHeight="1" x14ac:dyDescent="0.35"/>
    <row r="135" s="10" customFormat="1" ht="32.25" customHeight="1" x14ac:dyDescent="0.35"/>
    <row r="136" s="10" customFormat="1" ht="32.25" customHeight="1" x14ac:dyDescent="0.35"/>
    <row r="137" s="10" customFormat="1" ht="32.25" customHeight="1" x14ac:dyDescent="0.35"/>
    <row r="138" s="10" customFormat="1" ht="32.25" customHeight="1" x14ac:dyDescent="0.35"/>
    <row r="139" s="10" customFormat="1" ht="32.25" customHeight="1" x14ac:dyDescent="0.35"/>
    <row r="140" s="10" customFormat="1" ht="32.25" customHeight="1" x14ac:dyDescent="0.35"/>
    <row r="141" s="10" customFormat="1" ht="32.25" customHeight="1" x14ac:dyDescent="0.35"/>
    <row r="142" s="10" customFormat="1" ht="32.25" customHeight="1" x14ac:dyDescent="0.35"/>
    <row r="143" s="10" customFormat="1" ht="32.25" customHeight="1" x14ac:dyDescent="0.35"/>
    <row r="144" s="10" customFormat="1" ht="32.25" customHeight="1" x14ac:dyDescent="0.35"/>
    <row r="145" s="10" customFormat="1" ht="32.25" customHeight="1" x14ac:dyDescent="0.35"/>
  </sheetData>
  <mergeCells count="70">
    <mergeCell ref="C85:D85"/>
    <mergeCell ref="C96:O96"/>
    <mergeCell ref="BG11:BG12"/>
    <mergeCell ref="BH11:BH12"/>
    <mergeCell ref="BI11:BI12"/>
    <mergeCell ref="AU11:AU12"/>
    <mergeCell ref="AV11:AV12"/>
    <mergeCell ref="AW11:AW12"/>
    <mergeCell ref="AX11:AX12"/>
    <mergeCell ref="AY11:AY12"/>
    <mergeCell ref="AZ11:AZ12"/>
    <mergeCell ref="AO9:AO11"/>
    <mergeCell ref="AP9:AP11"/>
    <mergeCell ref="AQ9:AQ11"/>
    <mergeCell ref="AR9:AR11"/>
    <mergeCell ref="AS9:AS11"/>
    <mergeCell ref="BJ11:BJ12"/>
    <mergeCell ref="BK11:BK12"/>
    <mergeCell ref="BL11:BL12"/>
    <mergeCell ref="BA11:BA12"/>
    <mergeCell ref="BB11:BB12"/>
    <mergeCell ref="BC11:BC12"/>
    <mergeCell ref="BD11:BD12"/>
    <mergeCell ref="BE11:BE12"/>
    <mergeCell ref="BF11:BF12"/>
    <mergeCell ref="AT9:AT11"/>
    <mergeCell ref="AI9:AI11"/>
    <mergeCell ref="AJ9:AJ11"/>
    <mergeCell ref="AK9:AK11"/>
    <mergeCell ref="AL9:AL11"/>
    <mergeCell ref="AM9:AM11"/>
    <mergeCell ref="AN9:AN11"/>
    <mergeCell ref="AH9:AH11"/>
    <mergeCell ref="T9:T11"/>
    <mergeCell ref="U9:U11"/>
    <mergeCell ref="V9:V11"/>
    <mergeCell ref="W9:W11"/>
    <mergeCell ref="X9:X11"/>
    <mergeCell ref="Y9:Y11"/>
    <mergeCell ref="Z9:Z11"/>
    <mergeCell ref="AA9:AD9"/>
    <mergeCell ref="AE9:AE11"/>
    <mergeCell ref="AF9:AF11"/>
    <mergeCell ref="AG9:AG11"/>
    <mergeCell ref="N9:N11"/>
    <mergeCell ref="O9:O11"/>
    <mergeCell ref="P9:P11"/>
    <mergeCell ref="Q9:Q11"/>
    <mergeCell ref="R9:R11"/>
    <mergeCell ref="I9:I11"/>
    <mergeCell ref="J9:J11"/>
    <mergeCell ref="K9:K11"/>
    <mergeCell ref="L9:L11"/>
    <mergeCell ref="M9:M11"/>
    <mergeCell ref="B4:AR4"/>
    <mergeCell ref="B7:B11"/>
    <mergeCell ref="C7:C11"/>
    <mergeCell ref="D7:AT7"/>
    <mergeCell ref="D8:D11"/>
    <mergeCell ref="E8:F8"/>
    <mergeCell ref="G8:N8"/>
    <mergeCell ref="O8:P8"/>
    <mergeCell ref="Q8:W8"/>
    <mergeCell ref="X8:Z8"/>
    <mergeCell ref="S9:S11"/>
    <mergeCell ref="AA8:AS8"/>
    <mergeCell ref="E9:E11"/>
    <mergeCell ref="F9:F11"/>
    <mergeCell ref="G9:G11"/>
    <mergeCell ref="H9:H11"/>
  </mergeCells>
  <dataValidations count="1">
    <dataValidation type="list" allowBlank="1" showInputMessage="1" showErrorMessage="1" sqref="T5" xr:uid="{008D75CA-2909-4344-A7DF-6AEEC996F4E2}">
      <formula1>$HO$4:$HO$15</formula1>
    </dataValidation>
  </dataValidations>
  <pageMargins left="0.25" right="0.25" top="0.25" bottom="0.25" header="0.23622047244094499" footer="0.15748031496063"/>
  <pageSetup paperSize="9" scale="25" fitToWidth="0" fitToHeight="0" orientation="landscape" horizontalDpi="4294967295" verticalDpi="4294967295" r:id="rId1"/>
  <headerFooter alignWithMargins="0">
    <oddFooter>Page &amp;P</oddFooter>
  </headerFooter>
  <rowBreaks count="1" manualBreakCount="1">
    <brk id="47" min="1" max="39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2BF89F-E33D-48AF-B606-FB522C1DD77F}">
  <dimension ref="A1:HO145"/>
  <sheetViews>
    <sheetView topLeftCell="B9" zoomScale="60" zoomScaleNormal="60" workbookViewId="0">
      <selection activeCell="P14" sqref="P14"/>
    </sheetView>
  </sheetViews>
  <sheetFormatPr defaultRowHeight="12.75" customHeight="1" x14ac:dyDescent="0.35"/>
  <cols>
    <col min="1" max="1" width="3.42578125" style="10" hidden="1" customWidth="1"/>
    <col min="2" max="2" width="11.28515625" style="10" customWidth="1"/>
    <col min="3" max="3" width="47.5703125" style="6" customWidth="1"/>
    <col min="4" max="4" width="14.5703125" style="7" customWidth="1"/>
    <col min="5" max="5" width="14.140625" style="7" customWidth="1"/>
    <col min="6" max="6" width="13" style="7" customWidth="1"/>
    <col min="7" max="7" width="13.140625" style="5" customWidth="1"/>
    <col min="8" max="8" width="13.5703125" style="5" customWidth="1"/>
    <col min="9" max="9" width="13" style="5" customWidth="1"/>
    <col min="10" max="10" width="12.7109375" style="5" customWidth="1"/>
    <col min="11" max="12" width="13" style="8" customWidth="1"/>
    <col min="13" max="13" width="15.7109375" style="8" customWidth="1"/>
    <col min="14" max="14" width="13.7109375" style="8" customWidth="1"/>
    <col min="15" max="15" width="14.140625" style="8" customWidth="1"/>
    <col min="16" max="16" width="14" style="9" customWidth="1"/>
    <col min="17" max="17" width="13.140625" style="9" customWidth="1"/>
    <col min="18" max="18" width="9.5703125" style="9" customWidth="1"/>
    <col min="19" max="19" width="12.42578125" style="9" customWidth="1"/>
    <col min="20" max="20" width="15.85546875" style="9" customWidth="1"/>
    <col min="21" max="21" width="14" style="9" customWidth="1"/>
    <col min="22" max="22" width="11.7109375" style="9" customWidth="1"/>
    <col min="23" max="23" width="11.5703125" style="9" customWidth="1"/>
    <col min="24" max="24" width="19.85546875" style="9" customWidth="1"/>
    <col min="25" max="25" width="17.140625" style="9" customWidth="1"/>
    <col min="26" max="26" width="10.140625" style="9" customWidth="1"/>
    <col min="27" max="27" width="11.140625" style="9" customWidth="1"/>
    <col min="28" max="28" width="9.28515625" style="9" customWidth="1"/>
    <col min="29" max="29" width="10.85546875" style="9" customWidth="1"/>
    <col min="30" max="30" width="9.42578125" style="9" customWidth="1"/>
    <col min="31" max="31" width="10.5703125" style="9" customWidth="1"/>
    <col min="32" max="32" width="9.5703125" style="9" customWidth="1"/>
    <col min="33" max="33" width="9.140625" style="9" customWidth="1"/>
    <col min="34" max="34" width="11.5703125" style="9" customWidth="1"/>
    <col min="35" max="35" width="8.42578125" style="10" customWidth="1"/>
    <col min="36" max="36" width="9.85546875" style="10" customWidth="1"/>
    <col min="37" max="37" width="9.28515625" style="10" customWidth="1"/>
    <col min="38" max="38" width="8.5703125" style="10" customWidth="1"/>
    <col min="39" max="39" width="9.42578125" style="10" customWidth="1"/>
    <col min="40" max="40" width="9.28515625" style="10" customWidth="1"/>
    <col min="41" max="41" width="10.140625" style="10" customWidth="1"/>
    <col min="42" max="42" width="9.28515625" style="10" customWidth="1"/>
    <col min="43" max="43" width="11.85546875" style="10" customWidth="1"/>
    <col min="44" max="44" width="8.7109375" style="10" customWidth="1"/>
    <col min="45" max="45" width="14.140625" style="10" customWidth="1"/>
    <col min="46" max="46" width="15.140625" style="10" hidden="1" customWidth="1"/>
    <col min="47" max="60" width="12.140625" style="44" customWidth="1"/>
    <col min="61" max="65" width="12.140625" style="10" customWidth="1"/>
    <col min="66" max="82" width="26.140625" style="10" customWidth="1"/>
    <col min="83" max="222" width="9.140625" style="10"/>
    <col min="223" max="223" width="13.42578125" style="10" customWidth="1"/>
    <col min="224" max="264" width="9.140625" style="10"/>
    <col min="265" max="265" width="0" style="10" hidden="1" customWidth="1"/>
    <col min="266" max="266" width="15.5703125" style="10" customWidth="1"/>
    <col min="267" max="267" width="55.140625" style="10" customWidth="1"/>
    <col min="268" max="268" width="15.5703125" style="10" customWidth="1"/>
    <col min="269" max="270" width="13" style="10" customWidth="1"/>
    <col min="271" max="272" width="13.140625" style="10" customWidth="1"/>
    <col min="273" max="273" width="10.5703125" style="10" customWidth="1"/>
    <col min="274" max="274" width="12.42578125" style="10" customWidth="1"/>
    <col min="275" max="275" width="11.5703125" style="10" customWidth="1"/>
    <col min="276" max="276" width="12.28515625" style="10" customWidth="1"/>
    <col min="277" max="277" width="12.7109375" style="10" customWidth="1"/>
    <col min="278" max="278" width="12.5703125" style="10" customWidth="1"/>
    <col min="279" max="279" width="13.140625" style="10" customWidth="1"/>
    <col min="280" max="280" width="13.42578125" style="10" customWidth="1"/>
    <col min="281" max="281" width="10.28515625" style="10" customWidth="1"/>
    <col min="282" max="282" width="14.28515625" style="10" customWidth="1"/>
    <col min="283" max="283" width="12.85546875" style="10" customWidth="1"/>
    <col min="284" max="284" width="12" style="10" customWidth="1"/>
    <col min="285" max="285" width="16.28515625" style="10" customWidth="1"/>
    <col min="286" max="286" width="14.5703125" style="10" customWidth="1"/>
    <col min="287" max="287" width="16.85546875" style="10" customWidth="1"/>
    <col min="288" max="288" width="11.140625" style="10" customWidth="1"/>
    <col min="289" max="289" width="10.42578125" style="10" customWidth="1"/>
    <col min="290" max="290" width="10.85546875" style="10" customWidth="1"/>
    <col min="291" max="291" width="10.140625" style="10" customWidth="1"/>
    <col min="292" max="292" width="12.85546875" style="10" customWidth="1"/>
    <col min="293" max="294" width="11" style="10" customWidth="1"/>
    <col min="295" max="295" width="11.5703125" style="10" customWidth="1"/>
    <col min="296" max="296" width="11.28515625" style="10" customWidth="1"/>
    <col min="297" max="297" width="10.140625" style="10" customWidth="1"/>
    <col min="298" max="299" width="11.85546875" style="10" customWidth="1"/>
    <col min="300" max="300" width="12.28515625" style="10" customWidth="1"/>
    <col min="301" max="301" width="12.7109375" style="10" customWidth="1"/>
    <col min="302" max="302" width="15.140625" style="10" customWidth="1"/>
    <col min="303" max="303" width="10" style="10" customWidth="1"/>
    <col min="304" max="314" width="7.85546875" style="10" customWidth="1"/>
    <col min="315" max="315" width="9.140625" style="10" customWidth="1"/>
    <col min="316" max="316" width="8.28515625" style="10" customWidth="1"/>
    <col min="317" max="317" width="10.140625" style="10" customWidth="1"/>
    <col min="318" max="318" width="9.140625" style="10"/>
    <col min="319" max="319" width="11.85546875" style="10" customWidth="1"/>
    <col min="320" max="320" width="14.28515625" style="10" customWidth="1"/>
    <col min="321" max="520" width="9.140625" style="10"/>
    <col min="521" max="521" width="0" style="10" hidden="1" customWidth="1"/>
    <col min="522" max="522" width="15.5703125" style="10" customWidth="1"/>
    <col min="523" max="523" width="55.140625" style="10" customWidth="1"/>
    <col min="524" max="524" width="15.5703125" style="10" customWidth="1"/>
    <col min="525" max="526" width="13" style="10" customWidth="1"/>
    <col min="527" max="528" width="13.140625" style="10" customWidth="1"/>
    <col min="529" max="529" width="10.5703125" style="10" customWidth="1"/>
    <col min="530" max="530" width="12.42578125" style="10" customWidth="1"/>
    <col min="531" max="531" width="11.5703125" style="10" customWidth="1"/>
    <col min="532" max="532" width="12.28515625" style="10" customWidth="1"/>
    <col min="533" max="533" width="12.7109375" style="10" customWidth="1"/>
    <col min="534" max="534" width="12.5703125" style="10" customWidth="1"/>
    <col min="535" max="535" width="13.140625" style="10" customWidth="1"/>
    <col min="536" max="536" width="13.42578125" style="10" customWidth="1"/>
    <col min="537" max="537" width="10.28515625" style="10" customWidth="1"/>
    <col min="538" max="538" width="14.28515625" style="10" customWidth="1"/>
    <col min="539" max="539" width="12.85546875" style="10" customWidth="1"/>
    <col min="540" max="540" width="12" style="10" customWidth="1"/>
    <col min="541" max="541" width="16.28515625" style="10" customWidth="1"/>
    <col min="542" max="542" width="14.5703125" style="10" customWidth="1"/>
    <col min="543" max="543" width="16.85546875" style="10" customWidth="1"/>
    <col min="544" max="544" width="11.140625" style="10" customWidth="1"/>
    <col min="545" max="545" width="10.42578125" style="10" customWidth="1"/>
    <col min="546" max="546" width="10.85546875" style="10" customWidth="1"/>
    <col min="547" max="547" width="10.140625" style="10" customWidth="1"/>
    <col min="548" max="548" width="12.85546875" style="10" customWidth="1"/>
    <col min="549" max="550" width="11" style="10" customWidth="1"/>
    <col min="551" max="551" width="11.5703125" style="10" customWidth="1"/>
    <col min="552" max="552" width="11.28515625" style="10" customWidth="1"/>
    <col min="553" max="553" width="10.140625" style="10" customWidth="1"/>
    <col min="554" max="555" width="11.85546875" style="10" customWidth="1"/>
    <col min="556" max="556" width="12.28515625" style="10" customWidth="1"/>
    <col min="557" max="557" width="12.7109375" style="10" customWidth="1"/>
    <col min="558" max="558" width="15.140625" style="10" customWidth="1"/>
    <col min="559" max="559" width="10" style="10" customWidth="1"/>
    <col min="560" max="570" width="7.85546875" style="10" customWidth="1"/>
    <col min="571" max="571" width="9.140625" style="10" customWidth="1"/>
    <col min="572" max="572" width="8.28515625" style="10" customWidth="1"/>
    <col min="573" max="573" width="10.140625" style="10" customWidth="1"/>
    <col min="574" max="574" width="9.140625" style="10"/>
    <col min="575" max="575" width="11.85546875" style="10" customWidth="1"/>
    <col min="576" max="576" width="14.28515625" style="10" customWidth="1"/>
    <col min="577" max="776" width="9.140625" style="10"/>
    <col min="777" max="777" width="0" style="10" hidden="1" customWidth="1"/>
    <col min="778" max="778" width="15.5703125" style="10" customWidth="1"/>
    <col min="779" max="779" width="55.140625" style="10" customWidth="1"/>
    <col min="780" max="780" width="15.5703125" style="10" customWidth="1"/>
    <col min="781" max="782" width="13" style="10" customWidth="1"/>
    <col min="783" max="784" width="13.140625" style="10" customWidth="1"/>
    <col min="785" max="785" width="10.5703125" style="10" customWidth="1"/>
    <col min="786" max="786" width="12.42578125" style="10" customWidth="1"/>
    <col min="787" max="787" width="11.5703125" style="10" customWidth="1"/>
    <col min="788" max="788" width="12.28515625" style="10" customWidth="1"/>
    <col min="789" max="789" width="12.7109375" style="10" customWidth="1"/>
    <col min="790" max="790" width="12.5703125" style="10" customWidth="1"/>
    <col min="791" max="791" width="13.140625" style="10" customWidth="1"/>
    <col min="792" max="792" width="13.42578125" style="10" customWidth="1"/>
    <col min="793" max="793" width="10.28515625" style="10" customWidth="1"/>
    <col min="794" max="794" width="14.28515625" style="10" customWidth="1"/>
    <col min="795" max="795" width="12.85546875" style="10" customWidth="1"/>
    <col min="796" max="796" width="12" style="10" customWidth="1"/>
    <col min="797" max="797" width="16.28515625" style="10" customWidth="1"/>
    <col min="798" max="798" width="14.5703125" style="10" customWidth="1"/>
    <col min="799" max="799" width="16.85546875" style="10" customWidth="1"/>
    <col min="800" max="800" width="11.140625" style="10" customWidth="1"/>
    <col min="801" max="801" width="10.42578125" style="10" customWidth="1"/>
    <col min="802" max="802" width="10.85546875" style="10" customWidth="1"/>
    <col min="803" max="803" width="10.140625" style="10" customWidth="1"/>
    <col min="804" max="804" width="12.85546875" style="10" customWidth="1"/>
    <col min="805" max="806" width="11" style="10" customWidth="1"/>
    <col min="807" max="807" width="11.5703125" style="10" customWidth="1"/>
    <col min="808" max="808" width="11.28515625" style="10" customWidth="1"/>
    <col min="809" max="809" width="10.140625" style="10" customWidth="1"/>
    <col min="810" max="811" width="11.85546875" style="10" customWidth="1"/>
    <col min="812" max="812" width="12.28515625" style="10" customWidth="1"/>
    <col min="813" max="813" width="12.7109375" style="10" customWidth="1"/>
    <col min="814" max="814" width="15.140625" style="10" customWidth="1"/>
    <col min="815" max="815" width="10" style="10" customWidth="1"/>
    <col min="816" max="826" width="7.85546875" style="10" customWidth="1"/>
    <col min="827" max="827" width="9.140625" style="10" customWidth="1"/>
    <col min="828" max="828" width="8.28515625" style="10" customWidth="1"/>
    <col min="829" max="829" width="10.140625" style="10" customWidth="1"/>
    <col min="830" max="830" width="9.140625" style="10"/>
    <col min="831" max="831" width="11.85546875" style="10" customWidth="1"/>
    <col min="832" max="832" width="14.28515625" style="10" customWidth="1"/>
    <col min="833" max="1032" width="9.140625" style="10"/>
    <col min="1033" max="1033" width="0" style="10" hidden="1" customWidth="1"/>
    <col min="1034" max="1034" width="15.5703125" style="10" customWidth="1"/>
    <col min="1035" max="1035" width="55.140625" style="10" customWidth="1"/>
    <col min="1036" max="1036" width="15.5703125" style="10" customWidth="1"/>
    <col min="1037" max="1038" width="13" style="10" customWidth="1"/>
    <col min="1039" max="1040" width="13.140625" style="10" customWidth="1"/>
    <col min="1041" max="1041" width="10.5703125" style="10" customWidth="1"/>
    <col min="1042" max="1042" width="12.42578125" style="10" customWidth="1"/>
    <col min="1043" max="1043" width="11.5703125" style="10" customWidth="1"/>
    <col min="1044" max="1044" width="12.28515625" style="10" customWidth="1"/>
    <col min="1045" max="1045" width="12.7109375" style="10" customWidth="1"/>
    <col min="1046" max="1046" width="12.5703125" style="10" customWidth="1"/>
    <col min="1047" max="1047" width="13.140625" style="10" customWidth="1"/>
    <col min="1048" max="1048" width="13.42578125" style="10" customWidth="1"/>
    <col min="1049" max="1049" width="10.28515625" style="10" customWidth="1"/>
    <col min="1050" max="1050" width="14.28515625" style="10" customWidth="1"/>
    <col min="1051" max="1051" width="12.85546875" style="10" customWidth="1"/>
    <col min="1052" max="1052" width="12" style="10" customWidth="1"/>
    <col min="1053" max="1053" width="16.28515625" style="10" customWidth="1"/>
    <col min="1054" max="1054" width="14.5703125" style="10" customWidth="1"/>
    <col min="1055" max="1055" width="16.85546875" style="10" customWidth="1"/>
    <col min="1056" max="1056" width="11.140625" style="10" customWidth="1"/>
    <col min="1057" max="1057" width="10.42578125" style="10" customWidth="1"/>
    <col min="1058" max="1058" width="10.85546875" style="10" customWidth="1"/>
    <col min="1059" max="1059" width="10.140625" style="10" customWidth="1"/>
    <col min="1060" max="1060" width="12.85546875" style="10" customWidth="1"/>
    <col min="1061" max="1062" width="11" style="10" customWidth="1"/>
    <col min="1063" max="1063" width="11.5703125" style="10" customWidth="1"/>
    <col min="1064" max="1064" width="11.28515625" style="10" customWidth="1"/>
    <col min="1065" max="1065" width="10.140625" style="10" customWidth="1"/>
    <col min="1066" max="1067" width="11.85546875" style="10" customWidth="1"/>
    <col min="1068" max="1068" width="12.28515625" style="10" customWidth="1"/>
    <col min="1069" max="1069" width="12.7109375" style="10" customWidth="1"/>
    <col min="1070" max="1070" width="15.140625" style="10" customWidth="1"/>
    <col min="1071" max="1071" width="10" style="10" customWidth="1"/>
    <col min="1072" max="1082" width="7.85546875" style="10" customWidth="1"/>
    <col min="1083" max="1083" width="9.140625" style="10" customWidth="1"/>
    <col min="1084" max="1084" width="8.28515625" style="10" customWidth="1"/>
    <col min="1085" max="1085" width="10.140625" style="10" customWidth="1"/>
    <col min="1086" max="1086" width="9.140625" style="10"/>
    <col min="1087" max="1087" width="11.85546875" style="10" customWidth="1"/>
    <col min="1088" max="1088" width="14.28515625" style="10" customWidth="1"/>
    <col min="1089" max="1288" width="9.140625" style="10"/>
    <col min="1289" max="1289" width="0" style="10" hidden="1" customWidth="1"/>
    <col min="1290" max="1290" width="15.5703125" style="10" customWidth="1"/>
    <col min="1291" max="1291" width="55.140625" style="10" customWidth="1"/>
    <col min="1292" max="1292" width="15.5703125" style="10" customWidth="1"/>
    <col min="1293" max="1294" width="13" style="10" customWidth="1"/>
    <col min="1295" max="1296" width="13.140625" style="10" customWidth="1"/>
    <col min="1297" max="1297" width="10.5703125" style="10" customWidth="1"/>
    <col min="1298" max="1298" width="12.42578125" style="10" customWidth="1"/>
    <col min="1299" max="1299" width="11.5703125" style="10" customWidth="1"/>
    <col min="1300" max="1300" width="12.28515625" style="10" customWidth="1"/>
    <col min="1301" max="1301" width="12.7109375" style="10" customWidth="1"/>
    <col min="1302" max="1302" width="12.5703125" style="10" customWidth="1"/>
    <col min="1303" max="1303" width="13.140625" style="10" customWidth="1"/>
    <col min="1304" max="1304" width="13.42578125" style="10" customWidth="1"/>
    <col min="1305" max="1305" width="10.28515625" style="10" customWidth="1"/>
    <col min="1306" max="1306" width="14.28515625" style="10" customWidth="1"/>
    <col min="1307" max="1307" width="12.85546875" style="10" customWidth="1"/>
    <col min="1308" max="1308" width="12" style="10" customWidth="1"/>
    <col min="1309" max="1309" width="16.28515625" style="10" customWidth="1"/>
    <col min="1310" max="1310" width="14.5703125" style="10" customWidth="1"/>
    <col min="1311" max="1311" width="16.85546875" style="10" customWidth="1"/>
    <col min="1312" max="1312" width="11.140625" style="10" customWidth="1"/>
    <col min="1313" max="1313" width="10.42578125" style="10" customWidth="1"/>
    <col min="1314" max="1314" width="10.85546875" style="10" customWidth="1"/>
    <col min="1315" max="1315" width="10.140625" style="10" customWidth="1"/>
    <col min="1316" max="1316" width="12.85546875" style="10" customWidth="1"/>
    <col min="1317" max="1318" width="11" style="10" customWidth="1"/>
    <col min="1319" max="1319" width="11.5703125" style="10" customWidth="1"/>
    <col min="1320" max="1320" width="11.28515625" style="10" customWidth="1"/>
    <col min="1321" max="1321" width="10.140625" style="10" customWidth="1"/>
    <col min="1322" max="1323" width="11.85546875" style="10" customWidth="1"/>
    <col min="1324" max="1324" width="12.28515625" style="10" customWidth="1"/>
    <col min="1325" max="1325" width="12.7109375" style="10" customWidth="1"/>
    <col min="1326" max="1326" width="15.140625" style="10" customWidth="1"/>
    <col min="1327" max="1327" width="10" style="10" customWidth="1"/>
    <col min="1328" max="1338" width="7.85546875" style="10" customWidth="1"/>
    <col min="1339" max="1339" width="9.140625" style="10" customWidth="1"/>
    <col min="1340" max="1340" width="8.28515625" style="10" customWidth="1"/>
    <col min="1341" max="1341" width="10.140625" style="10" customWidth="1"/>
    <col min="1342" max="1342" width="9.140625" style="10"/>
    <col min="1343" max="1343" width="11.85546875" style="10" customWidth="1"/>
    <col min="1344" max="1344" width="14.28515625" style="10" customWidth="1"/>
    <col min="1345" max="1544" width="9.140625" style="10"/>
    <col min="1545" max="1545" width="0" style="10" hidden="1" customWidth="1"/>
    <col min="1546" max="1546" width="15.5703125" style="10" customWidth="1"/>
    <col min="1547" max="1547" width="55.140625" style="10" customWidth="1"/>
    <col min="1548" max="1548" width="15.5703125" style="10" customWidth="1"/>
    <col min="1549" max="1550" width="13" style="10" customWidth="1"/>
    <col min="1551" max="1552" width="13.140625" style="10" customWidth="1"/>
    <col min="1553" max="1553" width="10.5703125" style="10" customWidth="1"/>
    <col min="1554" max="1554" width="12.42578125" style="10" customWidth="1"/>
    <col min="1555" max="1555" width="11.5703125" style="10" customWidth="1"/>
    <col min="1556" max="1556" width="12.28515625" style="10" customWidth="1"/>
    <col min="1557" max="1557" width="12.7109375" style="10" customWidth="1"/>
    <col min="1558" max="1558" width="12.5703125" style="10" customWidth="1"/>
    <col min="1559" max="1559" width="13.140625" style="10" customWidth="1"/>
    <col min="1560" max="1560" width="13.42578125" style="10" customWidth="1"/>
    <col min="1561" max="1561" width="10.28515625" style="10" customWidth="1"/>
    <col min="1562" max="1562" width="14.28515625" style="10" customWidth="1"/>
    <col min="1563" max="1563" width="12.85546875" style="10" customWidth="1"/>
    <col min="1564" max="1564" width="12" style="10" customWidth="1"/>
    <col min="1565" max="1565" width="16.28515625" style="10" customWidth="1"/>
    <col min="1566" max="1566" width="14.5703125" style="10" customWidth="1"/>
    <col min="1567" max="1567" width="16.85546875" style="10" customWidth="1"/>
    <col min="1568" max="1568" width="11.140625" style="10" customWidth="1"/>
    <col min="1569" max="1569" width="10.42578125" style="10" customWidth="1"/>
    <col min="1570" max="1570" width="10.85546875" style="10" customWidth="1"/>
    <col min="1571" max="1571" width="10.140625" style="10" customWidth="1"/>
    <col min="1572" max="1572" width="12.85546875" style="10" customWidth="1"/>
    <col min="1573" max="1574" width="11" style="10" customWidth="1"/>
    <col min="1575" max="1575" width="11.5703125" style="10" customWidth="1"/>
    <col min="1576" max="1576" width="11.28515625" style="10" customWidth="1"/>
    <col min="1577" max="1577" width="10.140625" style="10" customWidth="1"/>
    <col min="1578" max="1579" width="11.85546875" style="10" customWidth="1"/>
    <col min="1580" max="1580" width="12.28515625" style="10" customWidth="1"/>
    <col min="1581" max="1581" width="12.7109375" style="10" customWidth="1"/>
    <col min="1582" max="1582" width="15.140625" style="10" customWidth="1"/>
    <col min="1583" max="1583" width="10" style="10" customWidth="1"/>
    <col min="1584" max="1594" width="7.85546875" style="10" customWidth="1"/>
    <col min="1595" max="1595" width="9.140625" style="10" customWidth="1"/>
    <col min="1596" max="1596" width="8.28515625" style="10" customWidth="1"/>
    <col min="1597" max="1597" width="10.140625" style="10" customWidth="1"/>
    <col min="1598" max="1598" width="9.140625" style="10"/>
    <col min="1599" max="1599" width="11.85546875" style="10" customWidth="1"/>
    <col min="1600" max="1600" width="14.28515625" style="10" customWidth="1"/>
    <col min="1601" max="1800" width="9.140625" style="10"/>
    <col min="1801" max="1801" width="0" style="10" hidden="1" customWidth="1"/>
    <col min="1802" max="1802" width="15.5703125" style="10" customWidth="1"/>
    <col min="1803" max="1803" width="55.140625" style="10" customWidth="1"/>
    <col min="1804" max="1804" width="15.5703125" style="10" customWidth="1"/>
    <col min="1805" max="1806" width="13" style="10" customWidth="1"/>
    <col min="1807" max="1808" width="13.140625" style="10" customWidth="1"/>
    <col min="1809" max="1809" width="10.5703125" style="10" customWidth="1"/>
    <col min="1810" max="1810" width="12.42578125" style="10" customWidth="1"/>
    <col min="1811" max="1811" width="11.5703125" style="10" customWidth="1"/>
    <col min="1812" max="1812" width="12.28515625" style="10" customWidth="1"/>
    <col min="1813" max="1813" width="12.7109375" style="10" customWidth="1"/>
    <col min="1814" max="1814" width="12.5703125" style="10" customWidth="1"/>
    <col min="1815" max="1815" width="13.140625" style="10" customWidth="1"/>
    <col min="1816" max="1816" width="13.42578125" style="10" customWidth="1"/>
    <col min="1817" max="1817" width="10.28515625" style="10" customWidth="1"/>
    <col min="1818" max="1818" width="14.28515625" style="10" customWidth="1"/>
    <col min="1819" max="1819" width="12.85546875" style="10" customWidth="1"/>
    <col min="1820" max="1820" width="12" style="10" customWidth="1"/>
    <col min="1821" max="1821" width="16.28515625" style="10" customWidth="1"/>
    <col min="1822" max="1822" width="14.5703125" style="10" customWidth="1"/>
    <col min="1823" max="1823" width="16.85546875" style="10" customWidth="1"/>
    <col min="1824" max="1824" width="11.140625" style="10" customWidth="1"/>
    <col min="1825" max="1825" width="10.42578125" style="10" customWidth="1"/>
    <col min="1826" max="1826" width="10.85546875" style="10" customWidth="1"/>
    <col min="1827" max="1827" width="10.140625" style="10" customWidth="1"/>
    <col min="1828" max="1828" width="12.85546875" style="10" customWidth="1"/>
    <col min="1829" max="1830" width="11" style="10" customWidth="1"/>
    <col min="1831" max="1831" width="11.5703125" style="10" customWidth="1"/>
    <col min="1832" max="1832" width="11.28515625" style="10" customWidth="1"/>
    <col min="1833" max="1833" width="10.140625" style="10" customWidth="1"/>
    <col min="1834" max="1835" width="11.85546875" style="10" customWidth="1"/>
    <col min="1836" max="1836" width="12.28515625" style="10" customWidth="1"/>
    <col min="1837" max="1837" width="12.7109375" style="10" customWidth="1"/>
    <col min="1838" max="1838" width="15.140625" style="10" customWidth="1"/>
    <col min="1839" max="1839" width="10" style="10" customWidth="1"/>
    <col min="1840" max="1850" width="7.85546875" style="10" customWidth="1"/>
    <col min="1851" max="1851" width="9.140625" style="10" customWidth="1"/>
    <col min="1852" max="1852" width="8.28515625" style="10" customWidth="1"/>
    <col min="1853" max="1853" width="10.140625" style="10" customWidth="1"/>
    <col min="1854" max="1854" width="9.140625" style="10"/>
    <col min="1855" max="1855" width="11.85546875" style="10" customWidth="1"/>
    <col min="1856" max="1856" width="14.28515625" style="10" customWidth="1"/>
    <col min="1857" max="2056" width="9.140625" style="10"/>
    <col min="2057" max="2057" width="0" style="10" hidden="1" customWidth="1"/>
    <col min="2058" max="2058" width="15.5703125" style="10" customWidth="1"/>
    <col min="2059" max="2059" width="55.140625" style="10" customWidth="1"/>
    <col min="2060" max="2060" width="15.5703125" style="10" customWidth="1"/>
    <col min="2061" max="2062" width="13" style="10" customWidth="1"/>
    <col min="2063" max="2064" width="13.140625" style="10" customWidth="1"/>
    <col min="2065" max="2065" width="10.5703125" style="10" customWidth="1"/>
    <col min="2066" max="2066" width="12.42578125" style="10" customWidth="1"/>
    <col min="2067" max="2067" width="11.5703125" style="10" customWidth="1"/>
    <col min="2068" max="2068" width="12.28515625" style="10" customWidth="1"/>
    <col min="2069" max="2069" width="12.7109375" style="10" customWidth="1"/>
    <col min="2070" max="2070" width="12.5703125" style="10" customWidth="1"/>
    <col min="2071" max="2071" width="13.140625" style="10" customWidth="1"/>
    <col min="2072" max="2072" width="13.42578125" style="10" customWidth="1"/>
    <col min="2073" max="2073" width="10.28515625" style="10" customWidth="1"/>
    <col min="2074" max="2074" width="14.28515625" style="10" customWidth="1"/>
    <col min="2075" max="2075" width="12.85546875" style="10" customWidth="1"/>
    <col min="2076" max="2076" width="12" style="10" customWidth="1"/>
    <col min="2077" max="2077" width="16.28515625" style="10" customWidth="1"/>
    <col min="2078" max="2078" width="14.5703125" style="10" customWidth="1"/>
    <col min="2079" max="2079" width="16.85546875" style="10" customWidth="1"/>
    <col min="2080" max="2080" width="11.140625" style="10" customWidth="1"/>
    <col min="2081" max="2081" width="10.42578125" style="10" customWidth="1"/>
    <col min="2082" max="2082" width="10.85546875" style="10" customWidth="1"/>
    <col min="2083" max="2083" width="10.140625" style="10" customWidth="1"/>
    <col min="2084" max="2084" width="12.85546875" style="10" customWidth="1"/>
    <col min="2085" max="2086" width="11" style="10" customWidth="1"/>
    <col min="2087" max="2087" width="11.5703125" style="10" customWidth="1"/>
    <col min="2088" max="2088" width="11.28515625" style="10" customWidth="1"/>
    <col min="2089" max="2089" width="10.140625" style="10" customWidth="1"/>
    <col min="2090" max="2091" width="11.85546875" style="10" customWidth="1"/>
    <col min="2092" max="2092" width="12.28515625" style="10" customWidth="1"/>
    <col min="2093" max="2093" width="12.7109375" style="10" customWidth="1"/>
    <col min="2094" max="2094" width="15.140625" style="10" customWidth="1"/>
    <col min="2095" max="2095" width="10" style="10" customWidth="1"/>
    <col min="2096" max="2106" width="7.85546875" style="10" customWidth="1"/>
    <col min="2107" max="2107" width="9.140625" style="10" customWidth="1"/>
    <col min="2108" max="2108" width="8.28515625" style="10" customWidth="1"/>
    <col min="2109" max="2109" width="10.140625" style="10" customWidth="1"/>
    <col min="2110" max="2110" width="9.140625" style="10"/>
    <col min="2111" max="2111" width="11.85546875" style="10" customWidth="1"/>
    <col min="2112" max="2112" width="14.28515625" style="10" customWidth="1"/>
    <col min="2113" max="2312" width="9.140625" style="10"/>
    <col min="2313" max="2313" width="0" style="10" hidden="1" customWidth="1"/>
    <col min="2314" max="2314" width="15.5703125" style="10" customWidth="1"/>
    <col min="2315" max="2315" width="55.140625" style="10" customWidth="1"/>
    <col min="2316" max="2316" width="15.5703125" style="10" customWidth="1"/>
    <col min="2317" max="2318" width="13" style="10" customWidth="1"/>
    <col min="2319" max="2320" width="13.140625" style="10" customWidth="1"/>
    <col min="2321" max="2321" width="10.5703125" style="10" customWidth="1"/>
    <col min="2322" max="2322" width="12.42578125" style="10" customWidth="1"/>
    <col min="2323" max="2323" width="11.5703125" style="10" customWidth="1"/>
    <col min="2324" max="2324" width="12.28515625" style="10" customWidth="1"/>
    <col min="2325" max="2325" width="12.7109375" style="10" customWidth="1"/>
    <col min="2326" max="2326" width="12.5703125" style="10" customWidth="1"/>
    <col min="2327" max="2327" width="13.140625" style="10" customWidth="1"/>
    <col min="2328" max="2328" width="13.42578125" style="10" customWidth="1"/>
    <col min="2329" max="2329" width="10.28515625" style="10" customWidth="1"/>
    <col min="2330" max="2330" width="14.28515625" style="10" customWidth="1"/>
    <col min="2331" max="2331" width="12.85546875" style="10" customWidth="1"/>
    <col min="2332" max="2332" width="12" style="10" customWidth="1"/>
    <col min="2333" max="2333" width="16.28515625" style="10" customWidth="1"/>
    <col min="2334" max="2334" width="14.5703125" style="10" customWidth="1"/>
    <col min="2335" max="2335" width="16.85546875" style="10" customWidth="1"/>
    <col min="2336" max="2336" width="11.140625" style="10" customWidth="1"/>
    <col min="2337" max="2337" width="10.42578125" style="10" customWidth="1"/>
    <col min="2338" max="2338" width="10.85546875" style="10" customWidth="1"/>
    <col min="2339" max="2339" width="10.140625" style="10" customWidth="1"/>
    <col min="2340" max="2340" width="12.85546875" style="10" customWidth="1"/>
    <col min="2341" max="2342" width="11" style="10" customWidth="1"/>
    <col min="2343" max="2343" width="11.5703125" style="10" customWidth="1"/>
    <col min="2344" max="2344" width="11.28515625" style="10" customWidth="1"/>
    <col min="2345" max="2345" width="10.140625" style="10" customWidth="1"/>
    <col min="2346" max="2347" width="11.85546875" style="10" customWidth="1"/>
    <col min="2348" max="2348" width="12.28515625" style="10" customWidth="1"/>
    <col min="2349" max="2349" width="12.7109375" style="10" customWidth="1"/>
    <col min="2350" max="2350" width="15.140625" style="10" customWidth="1"/>
    <col min="2351" max="2351" width="10" style="10" customWidth="1"/>
    <col min="2352" max="2362" width="7.85546875" style="10" customWidth="1"/>
    <col min="2363" max="2363" width="9.140625" style="10" customWidth="1"/>
    <col min="2364" max="2364" width="8.28515625" style="10" customWidth="1"/>
    <col min="2365" max="2365" width="10.140625" style="10" customWidth="1"/>
    <col min="2366" max="2366" width="9.140625" style="10"/>
    <col min="2367" max="2367" width="11.85546875" style="10" customWidth="1"/>
    <col min="2368" max="2368" width="14.28515625" style="10" customWidth="1"/>
    <col min="2369" max="2568" width="9.140625" style="10"/>
    <col min="2569" max="2569" width="0" style="10" hidden="1" customWidth="1"/>
    <col min="2570" max="2570" width="15.5703125" style="10" customWidth="1"/>
    <col min="2571" max="2571" width="55.140625" style="10" customWidth="1"/>
    <col min="2572" max="2572" width="15.5703125" style="10" customWidth="1"/>
    <col min="2573" max="2574" width="13" style="10" customWidth="1"/>
    <col min="2575" max="2576" width="13.140625" style="10" customWidth="1"/>
    <col min="2577" max="2577" width="10.5703125" style="10" customWidth="1"/>
    <col min="2578" max="2578" width="12.42578125" style="10" customWidth="1"/>
    <col min="2579" max="2579" width="11.5703125" style="10" customWidth="1"/>
    <col min="2580" max="2580" width="12.28515625" style="10" customWidth="1"/>
    <col min="2581" max="2581" width="12.7109375" style="10" customWidth="1"/>
    <col min="2582" max="2582" width="12.5703125" style="10" customWidth="1"/>
    <col min="2583" max="2583" width="13.140625" style="10" customWidth="1"/>
    <col min="2584" max="2584" width="13.42578125" style="10" customWidth="1"/>
    <col min="2585" max="2585" width="10.28515625" style="10" customWidth="1"/>
    <col min="2586" max="2586" width="14.28515625" style="10" customWidth="1"/>
    <col min="2587" max="2587" width="12.85546875" style="10" customWidth="1"/>
    <col min="2588" max="2588" width="12" style="10" customWidth="1"/>
    <col min="2589" max="2589" width="16.28515625" style="10" customWidth="1"/>
    <col min="2590" max="2590" width="14.5703125" style="10" customWidth="1"/>
    <col min="2591" max="2591" width="16.85546875" style="10" customWidth="1"/>
    <col min="2592" max="2592" width="11.140625" style="10" customWidth="1"/>
    <col min="2593" max="2593" width="10.42578125" style="10" customWidth="1"/>
    <col min="2594" max="2594" width="10.85546875" style="10" customWidth="1"/>
    <col min="2595" max="2595" width="10.140625" style="10" customWidth="1"/>
    <col min="2596" max="2596" width="12.85546875" style="10" customWidth="1"/>
    <col min="2597" max="2598" width="11" style="10" customWidth="1"/>
    <col min="2599" max="2599" width="11.5703125" style="10" customWidth="1"/>
    <col min="2600" max="2600" width="11.28515625" style="10" customWidth="1"/>
    <col min="2601" max="2601" width="10.140625" style="10" customWidth="1"/>
    <col min="2602" max="2603" width="11.85546875" style="10" customWidth="1"/>
    <col min="2604" max="2604" width="12.28515625" style="10" customWidth="1"/>
    <col min="2605" max="2605" width="12.7109375" style="10" customWidth="1"/>
    <col min="2606" max="2606" width="15.140625" style="10" customWidth="1"/>
    <col min="2607" max="2607" width="10" style="10" customWidth="1"/>
    <col min="2608" max="2618" width="7.85546875" style="10" customWidth="1"/>
    <col min="2619" max="2619" width="9.140625" style="10" customWidth="1"/>
    <col min="2620" max="2620" width="8.28515625" style="10" customWidth="1"/>
    <col min="2621" max="2621" width="10.140625" style="10" customWidth="1"/>
    <col min="2622" max="2622" width="9.140625" style="10"/>
    <col min="2623" max="2623" width="11.85546875" style="10" customWidth="1"/>
    <col min="2624" max="2624" width="14.28515625" style="10" customWidth="1"/>
    <col min="2625" max="2824" width="9.140625" style="10"/>
    <col min="2825" max="2825" width="0" style="10" hidden="1" customWidth="1"/>
    <col min="2826" max="2826" width="15.5703125" style="10" customWidth="1"/>
    <col min="2827" max="2827" width="55.140625" style="10" customWidth="1"/>
    <col min="2828" max="2828" width="15.5703125" style="10" customWidth="1"/>
    <col min="2829" max="2830" width="13" style="10" customWidth="1"/>
    <col min="2831" max="2832" width="13.140625" style="10" customWidth="1"/>
    <col min="2833" max="2833" width="10.5703125" style="10" customWidth="1"/>
    <col min="2834" max="2834" width="12.42578125" style="10" customWidth="1"/>
    <col min="2835" max="2835" width="11.5703125" style="10" customWidth="1"/>
    <col min="2836" max="2836" width="12.28515625" style="10" customWidth="1"/>
    <col min="2837" max="2837" width="12.7109375" style="10" customWidth="1"/>
    <col min="2838" max="2838" width="12.5703125" style="10" customWidth="1"/>
    <col min="2839" max="2839" width="13.140625" style="10" customWidth="1"/>
    <col min="2840" max="2840" width="13.42578125" style="10" customWidth="1"/>
    <col min="2841" max="2841" width="10.28515625" style="10" customWidth="1"/>
    <col min="2842" max="2842" width="14.28515625" style="10" customWidth="1"/>
    <col min="2843" max="2843" width="12.85546875" style="10" customWidth="1"/>
    <col min="2844" max="2844" width="12" style="10" customWidth="1"/>
    <col min="2845" max="2845" width="16.28515625" style="10" customWidth="1"/>
    <col min="2846" max="2846" width="14.5703125" style="10" customWidth="1"/>
    <col min="2847" max="2847" width="16.85546875" style="10" customWidth="1"/>
    <col min="2848" max="2848" width="11.140625" style="10" customWidth="1"/>
    <col min="2849" max="2849" width="10.42578125" style="10" customWidth="1"/>
    <col min="2850" max="2850" width="10.85546875" style="10" customWidth="1"/>
    <col min="2851" max="2851" width="10.140625" style="10" customWidth="1"/>
    <col min="2852" max="2852" width="12.85546875" style="10" customWidth="1"/>
    <col min="2853" max="2854" width="11" style="10" customWidth="1"/>
    <col min="2855" max="2855" width="11.5703125" style="10" customWidth="1"/>
    <col min="2856" max="2856" width="11.28515625" style="10" customWidth="1"/>
    <col min="2857" max="2857" width="10.140625" style="10" customWidth="1"/>
    <col min="2858" max="2859" width="11.85546875" style="10" customWidth="1"/>
    <col min="2860" max="2860" width="12.28515625" style="10" customWidth="1"/>
    <col min="2861" max="2861" width="12.7109375" style="10" customWidth="1"/>
    <col min="2862" max="2862" width="15.140625" style="10" customWidth="1"/>
    <col min="2863" max="2863" width="10" style="10" customWidth="1"/>
    <col min="2864" max="2874" width="7.85546875" style="10" customWidth="1"/>
    <col min="2875" max="2875" width="9.140625" style="10" customWidth="1"/>
    <col min="2876" max="2876" width="8.28515625" style="10" customWidth="1"/>
    <col min="2877" max="2877" width="10.140625" style="10" customWidth="1"/>
    <col min="2878" max="2878" width="9.140625" style="10"/>
    <col min="2879" max="2879" width="11.85546875" style="10" customWidth="1"/>
    <col min="2880" max="2880" width="14.28515625" style="10" customWidth="1"/>
    <col min="2881" max="3080" width="9.140625" style="10"/>
    <col min="3081" max="3081" width="0" style="10" hidden="1" customWidth="1"/>
    <col min="3082" max="3082" width="15.5703125" style="10" customWidth="1"/>
    <col min="3083" max="3083" width="55.140625" style="10" customWidth="1"/>
    <col min="3084" max="3084" width="15.5703125" style="10" customWidth="1"/>
    <col min="3085" max="3086" width="13" style="10" customWidth="1"/>
    <col min="3087" max="3088" width="13.140625" style="10" customWidth="1"/>
    <col min="3089" max="3089" width="10.5703125" style="10" customWidth="1"/>
    <col min="3090" max="3090" width="12.42578125" style="10" customWidth="1"/>
    <col min="3091" max="3091" width="11.5703125" style="10" customWidth="1"/>
    <col min="3092" max="3092" width="12.28515625" style="10" customWidth="1"/>
    <col min="3093" max="3093" width="12.7109375" style="10" customWidth="1"/>
    <col min="3094" max="3094" width="12.5703125" style="10" customWidth="1"/>
    <col min="3095" max="3095" width="13.140625" style="10" customWidth="1"/>
    <col min="3096" max="3096" width="13.42578125" style="10" customWidth="1"/>
    <col min="3097" max="3097" width="10.28515625" style="10" customWidth="1"/>
    <col min="3098" max="3098" width="14.28515625" style="10" customWidth="1"/>
    <col min="3099" max="3099" width="12.85546875" style="10" customWidth="1"/>
    <col min="3100" max="3100" width="12" style="10" customWidth="1"/>
    <col min="3101" max="3101" width="16.28515625" style="10" customWidth="1"/>
    <col min="3102" max="3102" width="14.5703125" style="10" customWidth="1"/>
    <col min="3103" max="3103" width="16.85546875" style="10" customWidth="1"/>
    <col min="3104" max="3104" width="11.140625" style="10" customWidth="1"/>
    <col min="3105" max="3105" width="10.42578125" style="10" customWidth="1"/>
    <col min="3106" max="3106" width="10.85546875" style="10" customWidth="1"/>
    <col min="3107" max="3107" width="10.140625" style="10" customWidth="1"/>
    <col min="3108" max="3108" width="12.85546875" style="10" customWidth="1"/>
    <col min="3109" max="3110" width="11" style="10" customWidth="1"/>
    <col min="3111" max="3111" width="11.5703125" style="10" customWidth="1"/>
    <col min="3112" max="3112" width="11.28515625" style="10" customWidth="1"/>
    <col min="3113" max="3113" width="10.140625" style="10" customWidth="1"/>
    <col min="3114" max="3115" width="11.85546875" style="10" customWidth="1"/>
    <col min="3116" max="3116" width="12.28515625" style="10" customWidth="1"/>
    <col min="3117" max="3117" width="12.7109375" style="10" customWidth="1"/>
    <col min="3118" max="3118" width="15.140625" style="10" customWidth="1"/>
    <col min="3119" max="3119" width="10" style="10" customWidth="1"/>
    <col min="3120" max="3130" width="7.85546875" style="10" customWidth="1"/>
    <col min="3131" max="3131" width="9.140625" style="10" customWidth="1"/>
    <col min="3132" max="3132" width="8.28515625" style="10" customWidth="1"/>
    <col min="3133" max="3133" width="10.140625" style="10" customWidth="1"/>
    <col min="3134" max="3134" width="9.140625" style="10"/>
    <col min="3135" max="3135" width="11.85546875" style="10" customWidth="1"/>
    <col min="3136" max="3136" width="14.28515625" style="10" customWidth="1"/>
    <col min="3137" max="3336" width="9.140625" style="10"/>
    <col min="3337" max="3337" width="0" style="10" hidden="1" customWidth="1"/>
    <col min="3338" max="3338" width="15.5703125" style="10" customWidth="1"/>
    <col min="3339" max="3339" width="55.140625" style="10" customWidth="1"/>
    <col min="3340" max="3340" width="15.5703125" style="10" customWidth="1"/>
    <col min="3341" max="3342" width="13" style="10" customWidth="1"/>
    <col min="3343" max="3344" width="13.140625" style="10" customWidth="1"/>
    <col min="3345" max="3345" width="10.5703125" style="10" customWidth="1"/>
    <col min="3346" max="3346" width="12.42578125" style="10" customWidth="1"/>
    <col min="3347" max="3347" width="11.5703125" style="10" customWidth="1"/>
    <col min="3348" max="3348" width="12.28515625" style="10" customWidth="1"/>
    <col min="3349" max="3349" width="12.7109375" style="10" customWidth="1"/>
    <col min="3350" max="3350" width="12.5703125" style="10" customWidth="1"/>
    <col min="3351" max="3351" width="13.140625" style="10" customWidth="1"/>
    <col min="3352" max="3352" width="13.42578125" style="10" customWidth="1"/>
    <col min="3353" max="3353" width="10.28515625" style="10" customWidth="1"/>
    <col min="3354" max="3354" width="14.28515625" style="10" customWidth="1"/>
    <col min="3355" max="3355" width="12.85546875" style="10" customWidth="1"/>
    <col min="3356" max="3356" width="12" style="10" customWidth="1"/>
    <col min="3357" max="3357" width="16.28515625" style="10" customWidth="1"/>
    <col min="3358" max="3358" width="14.5703125" style="10" customWidth="1"/>
    <col min="3359" max="3359" width="16.85546875" style="10" customWidth="1"/>
    <col min="3360" max="3360" width="11.140625" style="10" customWidth="1"/>
    <col min="3361" max="3361" width="10.42578125" style="10" customWidth="1"/>
    <col min="3362" max="3362" width="10.85546875" style="10" customWidth="1"/>
    <col min="3363" max="3363" width="10.140625" style="10" customWidth="1"/>
    <col min="3364" max="3364" width="12.85546875" style="10" customWidth="1"/>
    <col min="3365" max="3366" width="11" style="10" customWidth="1"/>
    <col min="3367" max="3367" width="11.5703125" style="10" customWidth="1"/>
    <col min="3368" max="3368" width="11.28515625" style="10" customWidth="1"/>
    <col min="3369" max="3369" width="10.140625" style="10" customWidth="1"/>
    <col min="3370" max="3371" width="11.85546875" style="10" customWidth="1"/>
    <col min="3372" max="3372" width="12.28515625" style="10" customWidth="1"/>
    <col min="3373" max="3373" width="12.7109375" style="10" customWidth="1"/>
    <col min="3374" max="3374" width="15.140625" style="10" customWidth="1"/>
    <col min="3375" max="3375" width="10" style="10" customWidth="1"/>
    <col min="3376" max="3386" width="7.85546875" style="10" customWidth="1"/>
    <col min="3387" max="3387" width="9.140625" style="10" customWidth="1"/>
    <col min="3388" max="3388" width="8.28515625" style="10" customWidth="1"/>
    <col min="3389" max="3389" width="10.140625" style="10" customWidth="1"/>
    <col min="3390" max="3390" width="9.140625" style="10"/>
    <col min="3391" max="3391" width="11.85546875" style="10" customWidth="1"/>
    <col min="3392" max="3392" width="14.28515625" style="10" customWidth="1"/>
    <col min="3393" max="3592" width="9.140625" style="10"/>
    <col min="3593" max="3593" width="0" style="10" hidden="1" customWidth="1"/>
    <col min="3594" max="3594" width="15.5703125" style="10" customWidth="1"/>
    <col min="3595" max="3595" width="55.140625" style="10" customWidth="1"/>
    <col min="3596" max="3596" width="15.5703125" style="10" customWidth="1"/>
    <col min="3597" max="3598" width="13" style="10" customWidth="1"/>
    <col min="3599" max="3600" width="13.140625" style="10" customWidth="1"/>
    <col min="3601" max="3601" width="10.5703125" style="10" customWidth="1"/>
    <col min="3602" max="3602" width="12.42578125" style="10" customWidth="1"/>
    <col min="3603" max="3603" width="11.5703125" style="10" customWidth="1"/>
    <col min="3604" max="3604" width="12.28515625" style="10" customWidth="1"/>
    <col min="3605" max="3605" width="12.7109375" style="10" customWidth="1"/>
    <col min="3606" max="3606" width="12.5703125" style="10" customWidth="1"/>
    <col min="3607" max="3607" width="13.140625" style="10" customWidth="1"/>
    <col min="3608" max="3608" width="13.42578125" style="10" customWidth="1"/>
    <col min="3609" max="3609" width="10.28515625" style="10" customWidth="1"/>
    <col min="3610" max="3610" width="14.28515625" style="10" customWidth="1"/>
    <col min="3611" max="3611" width="12.85546875" style="10" customWidth="1"/>
    <col min="3612" max="3612" width="12" style="10" customWidth="1"/>
    <col min="3613" max="3613" width="16.28515625" style="10" customWidth="1"/>
    <col min="3614" max="3614" width="14.5703125" style="10" customWidth="1"/>
    <col min="3615" max="3615" width="16.85546875" style="10" customWidth="1"/>
    <col min="3616" max="3616" width="11.140625" style="10" customWidth="1"/>
    <col min="3617" max="3617" width="10.42578125" style="10" customWidth="1"/>
    <col min="3618" max="3618" width="10.85546875" style="10" customWidth="1"/>
    <col min="3619" max="3619" width="10.140625" style="10" customWidth="1"/>
    <col min="3620" max="3620" width="12.85546875" style="10" customWidth="1"/>
    <col min="3621" max="3622" width="11" style="10" customWidth="1"/>
    <col min="3623" max="3623" width="11.5703125" style="10" customWidth="1"/>
    <col min="3624" max="3624" width="11.28515625" style="10" customWidth="1"/>
    <col min="3625" max="3625" width="10.140625" style="10" customWidth="1"/>
    <col min="3626" max="3627" width="11.85546875" style="10" customWidth="1"/>
    <col min="3628" max="3628" width="12.28515625" style="10" customWidth="1"/>
    <col min="3629" max="3629" width="12.7109375" style="10" customWidth="1"/>
    <col min="3630" max="3630" width="15.140625" style="10" customWidth="1"/>
    <col min="3631" max="3631" width="10" style="10" customWidth="1"/>
    <col min="3632" max="3642" width="7.85546875" style="10" customWidth="1"/>
    <col min="3643" max="3643" width="9.140625" style="10" customWidth="1"/>
    <col min="3644" max="3644" width="8.28515625" style="10" customWidth="1"/>
    <col min="3645" max="3645" width="10.140625" style="10" customWidth="1"/>
    <col min="3646" max="3646" width="9.140625" style="10"/>
    <col min="3647" max="3647" width="11.85546875" style="10" customWidth="1"/>
    <col min="3648" max="3648" width="14.28515625" style="10" customWidth="1"/>
    <col min="3649" max="3848" width="9.140625" style="10"/>
    <col min="3849" max="3849" width="0" style="10" hidden="1" customWidth="1"/>
    <col min="3850" max="3850" width="15.5703125" style="10" customWidth="1"/>
    <col min="3851" max="3851" width="55.140625" style="10" customWidth="1"/>
    <col min="3852" max="3852" width="15.5703125" style="10" customWidth="1"/>
    <col min="3853" max="3854" width="13" style="10" customWidth="1"/>
    <col min="3855" max="3856" width="13.140625" style="10" customWidth="1"/>
    <col min="3857" max="3857" width="10.5703125" style="10" customWidth="1"/>
    <col min="3858" max="3858" width="12.42578125" style="10" customWidth="1"/>
    <col min="3859" max="3859" width="11.5703125" style="10" customWidth="1"/>
    <col min="3860" max="3860" width="12.28515625" style="10" customWidth="1"/>
    <col min="3861" max="3861" width="12.7109375" style="10" customWidth="1"/>
    <col min="3862" max="3862" width="12.5703125" style="10" customWidth="1"/>
    <col min="3863" max="3863" width="13.140625" style="10" customWidth="1"/>
    <col min="3864" max="3864" width="13.42578125" style="10" customWidth="1"/>
    <col min="3865" max="3865" width="10.28515625" style="10" customWidth="1"/>
    <col min="3866" max="3866" width="14.28515625" style="10" customWidth="1"/>
    <col min="3867" max="3867" width="12.85546875" style="10" customWidth="1"/>
    <col min="3868" max="3868" width="12" style="10" customWidth="1"/>
    <col min="3869" max="3869" width="16.28515625" style="10" customWidth="1"/>
    <col min="3870" max="3870" width="14.5703125" style="10" customWidth="1"/>
    <col min="3871" max="3871" width="16.85546875" style="10" customWidth="1"/>
    <col min="3872" max="3872" width="11.140625" style="10" customWidth="1"/>
    <col min="3873" max="3873" width="10.42578125" style="10" customWidth="1"/>
    <col min="3874" max="3874" width="10.85546875" style="10" customWidth="1"/>
    <col min="3875" max="3875" width="10.140625" style="10" customWidth="1"/>
    <col min="3876" max="3876" width="12.85546875" style="10" customWidth="1"/>
    <col min="3877" max="3878" width="11" style="10" customWidth="1"/>
    <col min="3879" max="3879" width="11.5703125" style="10" customWidth="1"/>
    <col min="3880" max="3880" width="11.28515625" style="10" customWidth="1"/>
    <col min="3881" max="3881" width="10.140625" style="10" customWidth="1"/>
    <col min="3882" max="3883" width="11.85546875" style="10" customWidth="1"/>
    <col min="3884" max="3884" width="12.28515625" style="10" customWidth="1"/>
    <col min="3885" max="3885" width="12.7109375" style="10" customWidth="1"/>
    <col min="3886" max="3886" width="15.140625" style="10" customWidth="1"/>
    <col min="3887" max="3887" width="10" style="10" customWidth="1"/>
    <col min="3888" max="3898" width="7.85546875" style="10" customWidth="1"/>
    <col min="3899" max="3899" width="9.140625" style="10" customWidth="1"/>
    <col min="3900" max="3900" width="8.28515625" style="10" customWidth="1"/>
    <col min="3901" max="3901" width="10.140625" style="10" customWidth="1"/>
    <col min="3902" max="3902" width="9.140625" style="10"/>
    <col min="3903" max="3903" width="11.85546875" style="10" customWidth="1"/>
    <col min="3904" max="3904" width="14.28515625" style="10" customWidth="1"/>
    <col min="3905" max="4104" width="9.140625" style="10"/>
    <col min="4105" max="4105" width="0" style="10" hidden="1" customWidth="1"/>
    <col min="4106" max="4106" width="15.5703125" style="10" customWidth="1"/>
    <col min="4107" max="4107" width="55.140625" style="10" customWidth="1"/>
    <col min="4108" max="4108" width="15.5703125" style="10" customWidth="1"/>
    <col min="4109" max="4110" width="13" style="10" customWidth="1"/>
    <col min="4111" max="4112" width="13.140625" style="10" customWidth="1"/>
    <col min="4113" max="4113" width="10.5703125" style="10" customWidth="1"/>
    <col min="4114" max="4114" width="12.42578125" style="10" customWidth="1"/>
    <col min="4115" max="4115" width="11.5703125" style="10" customWidth="1"/>
    <col min="4116" max="4116" width="12.28515625" style="10" customWidth="1"/>
    <col min="4117" max="4117" width="12.7109375" style="10" customWidth="1"/>
    <col min="4118" max="4118" width="12.5703125" style="10" customWidth="1"/>
    <col min="4119" max="4119" width="13.140625" style="10" customWidth="1"/>
    <col min="4120" max="4120" width="13.42578125" style="10" customWidth="1"/>
    <col min="4121" max="4121" width="10.28515625" style="10" customWidth="1"/>
    <col min="4122" max="4122" width="14.28515625" style="10" customWidth="1"/>
    <col min="4123" max="4123" width="12.85546875" style="10" customWidth="1"/>
    <col min="4124" max="4124" width="12" style="10" customWidth="1"/>
    <col min="4125" max="4125" width="16.28515625" style="10" customWidth="1"/>
    <col min="4126" max="4126" width="14.5703125" style="10" customWidth="1"/>
    <col min="4127" max="4127" width="16.85546875" style="10" customWidth="1"/>
    <col min="4128" max="4128" width="11.140625" style="10" customWidth="1"/>
    <col min="4129" max="4129" width="10.42578125" style="10" customWidth="1"/>
    <col min="4130" max="4130" width="10.85546875" style="10" customWidth="1"/>
    <col min="4131" max="4131" width="10.140625" style="10" customWidth="1"/>
    <col min="4132" max="4132" width="12.85546875" style="10" customWidth="1"/>
    <col min="4133" max="4134" width="11" style="10" customWidth="1"/>
    <col min="4135" max="4135" width="11.5703125" style="10" customWidth="1"/>
    <col min="4136" max="4136" width="11.28515625" style="10" customWidth="1"/>
    <col min="4137" max="4137" width="10.140625" style="10" customWidth="1"/>
    <col min="4138" max="4139" width="11.85546875" style="10" customWidth="1"/>
    <col min="4140" max="4140" width="12.28515625" style="10" customWidth="1"/>
    <col min="4141" max="4141" width="12.7109375" style="10" customWidth="1"/>
    <col min="4142" max="4142" width="15.140625" style="10" customWidth="1"/>
    <col min="4143" max="4143" width="10" style="10" customWidth="1"/>
    <col min="4144" max="4154" width="7.85546875" style="10" customWidth="1"/>
    <col min="4155" max="4155" width="9.140625" style="10" customWidth="1"/>
    <col min="4156" max="4156" width="8.28515625" style="10" customWidth="1"/>
    <col min="4157" max="4157" width="10.140625" style="10" customWidth="1"/>
    <col min="4158" max="4158" width="9.140625" style="10"/>
    <col min="4159" max="4159" width="11.85546875" style="10" customWidth="1"/>
    <col min="4160" max="4160" width="14.28515625" style="10" customWidth="1"/>
    <col min="4161" max="4360" width="9.140625" style="10"/>
    <col min="4361" max="4361" width="0" style="10" hidden="1" customWidth="1"/>
    <col min="4362" max="4362" width="15.5703125" style="10" customWidth="1"/>
    <col min="4363" max="4363" width="55.140625" style="10" customWidth="1"/>
    <col min="4364" max="4364" width="15.5703125" style="10" customWidth="1"/>
    <col min="4365" max="4366" width="13" style="10" customWidth="1"/>
    <col min="4367" max="4368" width="13.140625" style="10" customWidth="1"/>
    <col min="4369" max="4369" width="10.5703125" style="10" customWidth="1"/>
    <col min="4370" max="4370" width="12.42578125" style="10" customWidth="1"/>
    <col min="4371" max="4371" width="11.5703125" style="10" customWidth="1"/>
    <col min="4372" max="4372" width="12.28515625" style="10" customWidth="1"/>
    <col min="4373" max="4373" width="12.7109375" style="10" customWidth="1"/>
    <col min="4374" max="4374" width="12.5703125" style="10" customWidth="1"/>
    <col min="4375" max="4375" width="13.140625" style="10" customWidth="1"/>
    <col min="4376" max="4376" width="13.42578125" style="10" customWidth="1"/>
    <col min="4377" max="4377" width="10.28515625" style="10" customWidth="1"/>
    <col min="4378" max="4378" width="14.28515625" style="10" customWidth="1"/>
    <col min="4379" max="4379" width="12.85546875" style="10" customWidth="1"/>
    <col min="4380" max="4380" width="12" style="10" customWidth="1"/>
    <col min="4381" max="4381" width="16.28515625" style="10" customWidth="1"/>
    <col min="4382" max="4382" width="14.5703125" style="10" customWidth="1"/>
    <col min="4383" max="4383" width="16.85546875" style="10" customWidth="1"/>
    <col min="4384" max="4384" width="11.140625" style="10" customWidth="1"/>
    <col min="4385" max="4385" width="10.42578125" style="10" customWidth="1"/>
    <col min="4386" max="4386" width="10.85546875" style="10" customWidth="1"/>
    <col min="4387" max="4387" width="10.140625" style="10" customWidth="1"/>
    <col min="4388" max="4388" width="12.85546875" style="10" customWidth="1"/>
    <col min="4389" max="4390" width="11" style="10" customWidth="1"/>
    <col min="4391" max="4391" width="11.5703125" style="10" customWidth="1"/>
    <col min="4392" max="4392" width="11.28515625" style="10" customWidth="1"/>
    <col min="4393" max="4393" width="10.140625" style="10" customWidth="1"/>
    <col min="4394" max="4395" width="11.85546875" style="10" customWidth="1"/>
    <col min="4396" max="4396" width="12.28515625" style="10" customWidth="1"/>
    <col min="4397" max="4397" width="12.7109375" style="10" customWidth="1"/>
    <col min="4398" max="4398" width="15.140625" style="10" customWidth="1"/>
    <col min="4399" max="4399" width="10" style="10" customWidth="1"/>
    <col min="4400" max="4410" width="7.85546875" style="10" customWidth="1"/>
    <col min="4411" max="4411" width="9.140625" style="10" customWidth="1"/>
    <col min="4412" max="4412" width="8.28515625" style="10" customWidth="1"/>
    <col min="4413" max="4413" width="10.140625" style="10" customWidth="1"/>
    <col min="4414" max="4414" width="9.140625" style="10"/>
    <col min="4415" max="4415" width="11.85546875" style="10" customWidth="1"/>
    <col min="4416" max="4416" width="14.28515625" style="10" customWidth="1"/>
    <col min="4417" max="4616" width="9.140625" style="10"/>
    <col min="4617" max="4617" width="0" style="10" hidden="1" customWidth="1"/>
    <col min="4618" max="4618" width="15.5703125" style="10" customWidth="1"/>
    <col min="4619" max="4619" width="55.140625" style="10" customWidth="1"/>
    <col min="4620" max="4620" width="15.5703125" style="10" customWidth="1"/>
    <col min="4621" max="4622" width="13" style="10" customWidth="1"/>
    <col min="4623" max="4624" width="13.140625" style="10" customWidth="1"/>
    <col min="4625" max="4625" width="10.5703125" style="10" customWidth="1"/>
    <col min="4626" max="4626" width="12.42578125" style="10" customWidth="1"/>
    <col min="4627" max="4627" width="11.5703125" style="10" customWidth="1"/>
    <col min="4628" max="4628" width="12.28515625" style="10" customWidth="1"/>
    <col min="4629" max="4629" width="12.7109375" style="10" customWidth="1"/>
    <col min="4630" max="4630" width="12.5703125" style="10" customWidth="1"/>
    <col min="4631" max="4631" width="13.140625" style="10" customWidth="1"/>
    <col min="4632" max="4632" width="13.42578125" style="10" customWidth="1"/>
    <col min="4633" max="4633" width="10.28515625" style="10" customWidth="1"/>
    <col min="4634" max="4634" width="14.28515625" style="10" customWidth="1"/>
    <col min="4635" max="4635" width="12.85546875" style="10" customWidth="1"/>
    <col min="4636" max="4636" width="12" style="10" customWidth="1"/>
    <col min="4637" max="4637" width="16.28515625" style="10" customWidth="1"/>
    <col min="4638" max="4638" width="14.5703125" style="10" customWidth="1"/>
    <col min="4639" max="4639" width="16.85546875" style="10" customWidth="1"/>
    <col min="4640" max="4640" width="11.140625" style="10" customWidth="1"/>
    <col min="4641" max="4641" width="10.42578125" style="10" customWidth="1"/>
    <col min="4642" max="4642" width="10.85546875" style="10" customWidth="1"/>
    <col min="4643" max="4643" width="10.140625" style="10" customWidth="1"/>
    <col min="4644" max="4644" width="12.85546875" style="10" customWidth="1"/>
    <col min="4645" max="4646" width="11" style="10" customWidth="1"/>
    <col min="4647" max="4647" width="11.5703125" style="10" customWidth="1"/>
    <col min="4648" max="4648" width="11.28515625" style="10" customWidth="1"/>
    <col min="4649" max="4649" width="10.140625" style="10" customWidth="1"/>
    <col min="4650" max="4651" width="11.85546875" style="10" customWidth="1"/>
    <col min="4652" max="4652" width="12.28515625" style="10" customWidth="1"/>
    <col min="4653" max="4653" width="12.7109375" style="10" customWidth="1"/>
    <col min="4654" max="4654" width="15.140625" style="10" customWidth="1"/>
    <col min="4655" max="4655" width="10" style="10" customWidth="1"/>
    <col min="4656" max="4666" width="7.85546875" style="10" customWidth="1"/>
    <col min="4667" max="4667" width="9.140625" style="10" customWidth="1"/>
    <col min="4668" max="4668" width="8.28515625" style="10" customWidth="1"/>
    <col min="4669" max="4669" width="10.140625" style="10" customWidth="1"/>
    <col min="4670" max="4670" width="9.140625" style="10"/>
    <col min="4671" max="4671" width="11.85546875" style="10" customWidth="1"/>
    <col min="4672" max="4672" width="14.28515625" style="10" customWidth="1"/>
    <col min="4673" max="4872" width="9.140625" style="10"/>
    <col min="4873" max="4873" width="0" style="10" hidden="1" customWidth="1"/>
    <col min="4874" max="4874" width="15.5703125" style="10" customWidth="1"/>
    <col min="4875" max="4875" width="55.140625" style="10" customWidth="1"/>
    <col min="4876" max="4876" width="15.5703125" style="10" customWidth="1"/>
    <col min="4877" max="4878" width="13" style="10" customWidth="1"/>
    <col min="4879" max="4880" width="13.140625" style="10" customWidth="1"/>
    <col min="4881" max="4881" width="10.5703125" style="10" customWidth="1"/>
    <col min="4882" max="4882" width="12.42578125" style="10" customWidth="1"/>
    <col min="4883" max="4883" width="11.5703125" style="10" customWidth="1"/>
    <col min="4884" max="4884" width="12.28515625" style="10" customWidth="1"/>
    <col min="4885" max="4885" width="12.7109375" style="10" customWidth="1"/>
    <col min="4886" max="4886" width="12.5703125" style="10" customWidth="1"/>
    <col min="4887" max="4887" width="13.140625" style="10" customWidth="1"/>
    <col min="4888" max="4888" width="13.42578125" style="10" customWidth="1"/>
    <col min="4889" max="4889" width="10.28515625" style="10" customWidth="1"/>
    <col min="4890" max="4890" width="14.28515625" style="10" customWidth="1"/>
    <col min="4891" max="4891" width="12.85546875" style="10" customWidth="1"/>
    <col min="4892" max="4892" width="12" style="10" customWidth="1"/>
    <col min="4893" max="4893" width="16.28515625" style="10" customWidth="1"/>
    <col min="4894" max="4894" width="14.5703125" style="10" customWidth="1"/>
    <col min="4895" max="4895" width="16.85546875" style="10" customWidth="1"/>
    <col min="4896" max="4896" width="11.140625" style="10" customWidth="1"/>
    <col min="4897" max="4897" width="10.42578125" style="10" customWidth="1"/>
    <col min="4898" max="4898" width="10.85546875" style="10" customWidth="1"/>
    <col min="4899" max="4899" width="10.140625" style="10" customWidth="1"/>
    <col min="4900" max="4900" width="12.85546875" style="10" customWidth="1"/>
    <col min="4901" max="4902" width="11" style="10" customWidth="1"/>
    <col min="4903" max="4903" width="11.5703125" style="10" customWidth="1"/>
    <col min="4904" max="4904" width="11.28515625" style="10" customWidth="1"/>
    <col min="4905" max="4905" width="10.140625" style="10" customWidth="1"/>
    <col min="4906" max="4907" width="11.85546875" style="10" customWidth="1"/>
    <col min="4908" max="4908" width="12.28515625" style="10" customWidth="1"/>
    <col min="4909" max="4909" width="12.7109375" style="10" customWidth="1"/>
    <col min="4910" max="4910" width="15.140625" style="10" customWidth="1"/>
    <col min="4911" max="4911" width="10" style="10" customWidth="1"/>
    <col min="4912" max="4922" width="7.85546875" style="10" customWidth="1"/>
    <col min="4923" max="4923" width="9.140625" style="10" customWidth="1"/>
    <col min="4924" max="4924" width="8.28515625" style="10" customWidth="1"/>
    <col min="4925" max="4925" width="10.140625" style="10" customWidth="1"/>
    <col min="4926" max="4926" width="9.140625" style="10"/>
    <col min="4927" max="4927" width="11.85546875" style="10" customWidth="1"/>
    <col min="4928" max="4928" width="14.28515625" style="10" customWidth="1"/>
    <col min="4929" max="5128" width="9.140625" style="10"/>
    <col min="5129" max="5129" width="0" style="10" hidden="1" customWidth="1"/>
    <col min="5130" max="5130" width="15.5703125" style="10" customWidth="1"/>
    <col min="5131" max="5131" width="55.140625" style="10" customWidth="1"/>
    <col min="5132" max="5132" width="15.5703125" style="10" customWidth="1"/>
    <col min="5133" max="5134" width="13" style="10" customWidth="1"/>
    <col min="5135" max="5136" width="13.140625" style="10" customWidth="1"/>
    <col min="5137" max="5137" width="10.5703125" style="10" customWidth="1"/>
    <col min="5138" max="5138" width="12.42578125" style="10" customWidth="1"/>
    <col min="5139" max="5139" width="11.5703125" style="10" customWidth="1"/>
    <col min="5140" max="5140" width="12.28515625" style="10" customWidth="1"/>
    <col min="5141" max="5141" width="12.7109375" style="10" customWidth="1"/>
    <col min="5142" max="5142" width="12.5703125" style="10" customWidth="1"/>
    <col min="5143" max="5143" width="13.140625" style="10" customWidth="1"/>
    <col min="5144" max="5144" width="13.42578125" style="10" customWidth="1"/>
    <col min="5145" max="5145" width="10.28515625" style="10" customWidth="1"/>
    <col min="5146" max="5146" width="14.28515625" style="10" customWidth="1"/>
    <col min="5147" max="5147" width="12.85546875" style="10" customWidth="1"/>
    <col min="5148" max="5148" width="12" style="10" customWidth="1"/>
    <col min="5149" max="5149" width="16.28515625" style="10" customWidth="1"/>
    <col min="5150" max="5150" width="14.5703125" style="10" customWidth="1"/>
    <col min="5151" max="5151" width="16.85546875" style="10" customWidth="1"/>
    <col min="5152" max="5152" width="11.140625" style="10" customWidth="1"/>
    <col min="5153" max="5153" width="10.42578125" style="10" customWidth="1"/>
    <col min="5154" max="5154" width="10.85546875" style="10" customWidth="1"/>
    <col min="5155" max="5155" width="10.140625" style="10" customWidth="1"/>
    <col min="5156" max="5156" width="12.85546875" style="10" customWidth="1"/>
    <col min="5157" max="5158" width="11" style="10" customWidth="1"/>
    <col min="5159" max="5159" width="11.5703125" style="10" customWidth="1"/>
    <col min="5160" max="5160" width="11.28515625" style="10" customWidth="1"/>
    <col min="5161" max="5161" width="10.140625" style="10" customWidth="1"/>
    <col min="5162" max="5163" width="11.85546875" style="10" customWidth="1"/>
    <col min="5164" max="5164" width="12.28515625" style="10" customWidth="1"/>
    <col min="5165" max="5165" width="12.7109375" style="10" customWidth="1"/>
    <col min="5166" max="5166" width="15.140625" style="10" customWidth="1"/>
    <col min="5167" max="5167" width="10" style="10" customWidth="1"/>
    <col min="5168" max="5178" width="7.85546875" style="10" customWidth="1"/>
    <col min="5179" max="5179" width="9.140625" style="10" customWidth="1"/>
    <col min="5180" max="5180" width="8.28515625" style="10" customWidth="1"/>
    <col min="5181" max="5181" width="10.140625" style="10" customWidth="1"/>
    <col min="5182" max="5182" width="9.140625" style="10"/>
    <col min="5183" max="5183" width="11.85546875" style="10" customWidth="1"/>
    <col min="5184" max="5184" width="14.28515625" style="10" customWidth="1"/>
    <col min="5185" max="5384" width="9.140625" style="10"/>
    <col min="5385" max="5385" width="0" style="10" hidden="1" customWidth="1"/>
    <col min="5386" max="5386" width="15.5703125" style="10" customWidth="1"/>
    <col min="5387" max="5387" width="55.140625" style="10" customWidth="1"/>
    <col min="5388" max="5388" width="15.5703125" style="10" customWidth="1"/>
    <col min="5389" max="5390" width="13" style="10" customWidth="1"/>
    <col min="5391" max="5392" width="13.140625" style="10" customWidth="1"/>
    <col min="5393" max="5393" width="10.5703125" style="10" customWidth="1"/>
    <col min="5394" max="5394" width="12.42578125" style="10" customWidth="1"/>
    <col min="5395" max="5395" width="11.5703125" style="10" customWidth="1"/>
    <col min="5396" max="5396" width="12.28515625" style="10" customWidth="1"/>
    <col min="5397" max="5397" width="12.7109375" style="10" customWidth="1"/>
    <col min="5398" max="5398" width="12.5703125" style="10" customWidth="1"/>
    <col min="5399" max="5399" width="13.140625" style="10" customWidth="1"/>
    <col min="5400" max="5400" width="13.42578125" style="10" customWidth="1"/>
    <col min="5401" max="5401" width="10.28515625" style="10" customWidth="1"/>
    <col min="5402" max="5402" width="14.28515625" style="10" customWidth="1"/>
    <col min="5403" max="5403" width="12.85546875" style="10" customWidth="1"/>
    <col min="5404" max="5404" width="12" style="10" customWidth="1"/>
    <col min="5405" max="5405" width="16.28515625" style="10" customWidth="1"/>
    <col min="5406" max="5406" width="14.5703125" style="10" customWidth="1"/>
    <col min="5407" max="5407" width="16.85546875" style="10" customWidth="1"/>
    <col min="5408" max="5408" width="11.140625" style="10" customWidth="1"/>
    <col min="5409" max="5409" width="10.42578125" style="10" customWidth="1"/>
    <col min="5410" max="5410" width="10.85546875" style="10" customWidth="1"/>
    <col min="5411" max="5411" width="10.140625" style="10" customWidth="1"/>
    <col min="5412" max="5412" width="12.85546875" style="10" customWidth="1"/>
    <col min="5413" max="5414" width="11" style="10" customWidth="1"/>
    <col min="5415" max="5415" width="11.5703125" style="10" customWidth="1"/>
    <col min="5416" max="5416" width="11.28515625" style="10" customWidth="1"/>
    <col min="5417" max="5417" width="10.140625" style="10" customWidth="1"/>
    <col min="5418" max="5419" width="11.85546875" style="10" customWidth="1"/>
    <col min="5420" max="5420" width="12.28515625" style="10" customWidth="1"/>
    <col min="5421" max="5421" width="12.7109375" style="10" customWidth="1"/>
    <col min="5422" max="5422" width="15.140625" style="10" customWidth="1"/>
    <col min="5423" max="5423" width="10" style="10" customWidth="1"/>
    <col min="5424" max="5434" width="7.85546875" style="10" customWidth="1"/>
    <col min="5435" max="5435" width="9.140625" style="10" customWidth="1"/>
    <col min="5436" max="5436" width="8.28515625" style="10" customWidth="1"/>
    <col min="5437" max="5437" width="10.140625" style="10" customWidth="1"/>
    <col min="5438" max="5438" width="9.140625" style="10"/>
    <col min="5439" max="5439" width="11.85546875" style="10" customWidth="1"/>
    <col min="5440" max="5440" width="14.28515625" style="10" customWidth="1"/>
    <col min="5441" max="5640" width="9.140625" style="10"/>
    <col min="5641" max="5641" width="0" style="10" hidden="1" customWidth="1"/>
    <col min="5642" max="5642" width="15.5703125" style="10" customWidth="1"/>
    <col min="5643" max="5643" width="55.140625" style="10" customWidth="1"/>
    <col min="5644" max="5644" width="15.5703125" style="10" customWidth="1"/>
    <col min="5645" max="5646" width="13" style="10" customWidth="1"/>
    <col min="5647" max="5648" width="13.140625" style="10" customWidth="1"/>
    <col min="5649" max="5649" width="10.5703125" style="10" customWidth="1"/>
    <col min="5650" max="5650" width="12.42578125" style="10" customWidth="1"/>
    <col min="5651" max="5651" width="11.5703125" style="10" customWidth="1"/>
    <col min="5652" max="5652" width="12.28515625" style="10" customWidth="1"/>
    <col min="5653" max="5653" width="12.7109375" style="10" customWidth="1"/>
    <col min="5654" max="5654" width="12.5703125" style="10" customWidth="1"/>
    <col min="5655" max="5655" width="13.140625" style="10" customWidth="1"/>
    <col min="5656" max="5656" width="13.42578125" style="10" customWidth="1"/>
    <col min="5657" max="5657" width="10.28515625" style="10" customWidth="1"/>
    <col min="5658" max="5658" width="14.28515625" style="10" customWidth="1"/>
    <col min="5659" max="5659" width="12.85546875" style="10" customWidth="1"/>
    <col min="5660" max="5660" width="12" style="10" customWidth="1"/>
    <col min="5661" max="5661" width="16.28515625" style="10" customWidth="1"/>
    <col min="5662" max="5662" width="14.5703125" style="10" customWidth="1"/>
    <col min="5663" max="5663" width="16.85546875" style="10" customWidth="1"/>
    <col min="5664" max="5664" width="11.140625" style="10" customWidth="1"/>
    <col min="5665" max="5665" width="10.42578125" style="10" customWidth="1"/>
    <col min="5666" max="5666" width="10.85546875" style="10" customWidth="1"/>
    <col min="5667" max="5667" width="10.140625" style="10" customWidth="1"/>
    <col min="5668" max="5668" width="12.85546875" style="10" customWidth="1"/>
    <col min="5669" max="5670" width="11" style="10" customWidth="1"/>
    <col min="5671" max="5671" width="11.5703125" style="10" customWidth="1"/>
    <col min="5672" max="5672" width="11.28515625" style="10" customWidth="1"/>
    <col min="5673" max="5673" width="10.140625" style="10" customWidth="1"/>
    <col min="5674" max="5675" width="11.85546875" style="10" customWidth="1"/>
    <col min="5676" max="5676" width="12.28515625" style="10" customWidth="1"/>
    <col min="5677" max="5677" width="12.7109375" style="10" customWidth="1"/>
    <col min="5678" max="5678" width="15.140625" style="10" customWidth="1"/>
    <col min="5679" max="5679" width="10" style="10" customWidth="1"/>
    <col min="5680" max="5690" width="7.85546875" style="10" customWidth="1"/>
    <col min="5691" max="5691" width="9.140625" style="10" customWidth="1"/>
    <col min="5692" max="5692" width="8.28515625" style="10" customWidth="1"/>
    <col min="5693" max="5693" width="10.140625" style="10" customWidth="1"/>
    <col min="5694" max="5694" width="9.140625" style="10"/>
    <col min="5695" max="5695" width="11.85546875" style="10" customWidth="1"/>
    <col min="5696" max="5696" width="14.28515625" style="10" customWidth="1"/>
    <col min="5697" max="5896" width="9.140625" style="10"/>
    <col min="5897" max="5897" width="0" style="10" hidden="1" customWidth="1"/>
    <col min="5898" max="5898" width="15.5703125" style="10" customWidth="1"/>
    <col min="5899" max="5899" width="55.140625" style="10" customWidth="1"/>
    <col min="5900" max="5900" width="15.5703125" style="10" customWidth="1"/>
    <col min="5901" max="5902" width="13" style="10" customWidth="1"/>
    <col min="5903" max="5904" width="13.140625" style="10" customWidth="1"/>
    <col min="5905" max="5905" width="10.5703125" style="10" customWidth="1"/>
    <col min="5906" max="5906" width="12.42578125" style="10" customWidth="1"/>
    <col min="5907" max="5907" width="11.5703125" style="10" customWidth="1"/>
    <col min="5908" max="5908" width="12.28515625" style="10" customWidth="1"/>
    <col min="5909" max="5909" width="12.7109375" style="10" customWidth="1"/>
    <col min="5910" max="5910" width="12.5703125" style="10" customWidth="1"/>
    <col min="5911" max="5911" width="13.140625" style="10" customWidth="1"/>
    <col min="5912" max="5912" width="13.42578125" style="10" customWidth="1"/>
    <col min="5913" max="5913" width="10.28515625" style="10" customWidth="1"/>
    <col min="5914" max="5914" width="14.28515625" style="10" customWidth="1"/>
    <col min="5915" max="5915" width="12.85546875" style="10" customWidth="1"/>
    <col min="5916" max="5916" width="12" style="10" customWidth="1"/>
    <col min="5917" max="5917" width="16.28515625" style="10" customWidth="1"/>
    <col min="5918" max="5918" width="14.5703125" style="10" customWidth="1"/>
    <col min="5919" max="5919" width="16.85546875" style="10" customWidth="1"/>
    <col min="5920" max="5920" width="11.140625" style="10" customWidth="1"/>
    <col min="5921" max="5921" width="10.42578125" style="10" customWidth="1"/>
    <col min="5922" max="5922" width="10.85546875" style="10" customWidth="1"/>
    <col min="5923" max="5923" width="10.140625" style="10" customWidth="1"/>
    <col min="5924" max="5924" width="12.85546875" style="10" customWidth="1"/>
    <col min="5925" max="5926" width="11" style="10" customWidth="1"/>
    <col min="5927" max="5927" width="11.5703125" style="10" customWidth="1"/>
    <col min="5928" max="5928" width="11.28515625" style="10" customWidth="1"/>
    <col min="5929" max="5929" width="10.140625" style="10" customWidth="1"/>
    <col min="5930" max="5931" width="11.85546875" style="10" customWidth="1"/>
    <col min="5932" max="5932" width="12.28515625" style="10" customWidth="1"/>
    <col min="5933" max="5933" width="12.7109375" style="10" customWidth="1"/>
    <col min="5934" max="5934" width="15.140625" style="10" customWidth="1"/>
    <col min="5935" max="5935" width="10" style="10" customWidth="1"/>
    <col min="5936" max="5946" width="7.85546875" style="10" customWidth="1"/>
    <col min="5947" max="5947" width="9.140625" style="10" customWidth="1"/>
    <col min="5948" max="5948" width="8.28515625" style="10" customWidth="1"/>
    <col min="5949" max="5949" width="10.140625" style="10" customWidth="1"/>
    <col min="5950" max="5950" width="9.140625" style="10"/>
    <col min="5951" max="5951" width="11.85546875" style="10" customWidth="1"/>
    <col min="5952" max="5952" width="14.28515625" style="10" customWidth="1"/>
    <col min="5953" max="6152" width="9.140625" style="10"/>
    <col min="6153" max="6153" width="0" style="10" hidden="1" customWidth="1"/>
    <col min="6154" max="6154" width="15.5703125" style="10" customWidth="1"/>
    <col min="6155" max="6155" width="55.140625" style="10" customWidth="1"/>
    <col min="6156" max="6156" width="15.5703125" style="10" customWidth="1"/>
    <col min="6157" max="6158" width="13" style="10" customWidth="1"/>
    <col min="6159" max="6160" width="13.140625" style="10" customWidth="1"/>
    <col min="6161" max="6161" width="10.5703125" style="10" customWidth="1"/>
    <col min="6162" max="6162" width="12.42578125" style="10" customWidth="1"/>
    <col min="6163" max="6163" width="11.5703125" style="10" customWidth="1"/>
    <col min="6164" max="6164" width="12.28515625" style="10" customWidth="1"/>
    <col min="6165" max="6165" width="12.7109375" style="10" customWidth="1"/>
    <col min="6166" max="6166" width="12.5703125" style="10" customWidth="1"/>
    <col min="6167" max="6167" width="13.140625" style="10" customWidth="1"/>
    <col min="6168" max="6168" width="13.42578125" style="10" customWidth="1"/>
    <col min="6169" max="6169" width="10.28515625" style="10" customWidth="1"/>
    <col min="6170" max="6170" width="14.28515625" style="10" customWidth="1"/>
    <col min="6171" max="6171" width="12.85546875" style="10" customWidth="1"/>
    <col min="6172" max="6172" width="12" style="10" customWidth="1"/>
    <col min="6173" max="6173" width="16.28515625" style="10" customWidth="1"/>
    <col min="6174" max="6174" width="14.5703125" style="10" customWidth="1"/>
    <col min="6175" max="6175" width="16.85546875" style="10" customWidth="1"/>
    <col min="6176" max="6176" width="11.140625" style="10" customWidth="1"/>
    <col min="6177" max="6177" width="10.42578125" style="10" customWidth="1"/>
    <col min="6178" max="6178" width="10.85546875" style="10" customWidth="1"/>
    <col min="6179" max="6179" width="10.140625" style="10" customWidth="1"/>
    <col min="6180" max="6180" width="12.85546875" style="10" customWidth="1"/>
    <col min="6181" max="6182" width="11" style="10" customWidth="1"/>
    <col min="6183" max="6183" width="11.5703125" style="10" customWidth="1"/>
    <col min="6184" max="6184" width="11.28515625" style="10" customWidth="1"/>
    <col min="6185" max="6185" width="10.140625" style="10" customWidth="1"/>
    <col min="6186" max="6187" width="11.85546875" style="10" customWidth="1"/>
    <col min="6188" max="6188" width="12.28515625" style="10" customWidth="1"/>
    <col min="6189" max="6189" width="12.7109375" style="10" customWidth="1"/>
    <col min="6190" max="6190" width="15.140625" style="10" customWidth="1"/>
    <col min="6191" max="6191" width="10" style="10" customWidth="1"/>
    <col min="6192" max="6202" width="7.85546875" style="10" customWidth="1"/>
    <col min="6203" max="6203" width="9.140625" style="10" customWidth="1"/>
    <col min="6204" max="6204" width="8.28515625" style="10" customWidth="1"/>
    <col min="6205" max="6205" width="10.140625" style="10" customWidth="1"/>
    <col min="6206" max="6206" width="9.140625" style="10"/>
    <col min="6207" max="6207" width="11.85546875" style="10" customWidth="1"/>
    <col min="6208" max="6208" width="14.28515625" style="10" customWidth="1"/>
    <col min="6209" max="6408" width="9.140625" style="10"/>
    <col min="6409" max="6409" width="0" style="10" hidden="1" customWidth="1"/>
    <col min="6410" max="6410" width="15.5703125" style="10" customWidth="1"/>
    <col min="6411" max="6411" width="55.140625" style="10" customWidth="1"/>
    <col min="6412" max="6412" width="15.5703125" style="10" customWidth="1"/>
    <col min="6413" max="6414" width="13" style="10" customWidth="1"/>
    <col min="6415" max="6416" width="13.140625" style="10" customWidth="1"/>
    <col min="6417" max="6417" width="10.5703125" style="10" customWidth="1"/>
    <col min="6418" max="6418" width="12.42578125" style="10" customWidth="1"/>
    <col min="6419" max="6419" width="11.5703125" style="10" customWidth="1"/>
    <col min="6420" max="6420" width="12.28515625" style="10" customWidth="1"/>
    <col min="6421" max="6421" width="12.7109375" style="10" customWidth="1"/>
    <col min="6422" max="6422" width="12.5703125" style="10" customWidth="1"/>
    <col min="6423" max="6423" width="13.140625" style="10" customWidth="1"/>
    <col min="6424" max="6424" width="13.42578125" style="10" customWidth="1"/>
    <col min="6425" max="6425" width="10.28515625" style="10" customWidth="1"/>
    <col min="6426" max="6426" width="14.28515625" style="10" customWidth="1"/>
    <col min="6427" max="6427" width="12.85546875" style="10" customWidth="1"/>
    <col min="6428" max="6428" width="12" style="10" customWidth="1"/>
    <col min="6429" max="6429" width="16.28515625" style="10" customWidth="1"/>
    <col min="6430" max="6430" width="14.5703125" style="10" customWidth="1"/>
    <col min="6431" max="6431" width="16.85546875" style="10" customWidth="1"/>
    <col min="6432" max="6432" width="11.140625" style="10" customWidth="1"/>
    <col min="6433" max="6433" width="10.42578125" style="10" customWidth="1"/>
    <col min="6434" max="6434" width="10.85546875" style="10" customWidth="1"/>
    <col min="6435" max="6435" width="10.140625" style="10" customWidth="1"/>
    <col min="6436" max="6436" width="12.85546875" style="10" customWidth="1"/>
    <col min="6437" max="6438" width="11" style="10" customWidth="1"/>
    <col min="6439" max="6439" width="11.5703125" style="10" customWidth="1"/>
    <col min="6440" max="6440" width="11.28515625" style="10" customWidth="1"/>
    <col min="6441" max="6441" width="10.140625" style="10" customWidth="1"/>
    <col min="6442" max="6443" width="11.85546875" style="10" customWidth="1"/>
    <col min="6444" max="6444" width="12.28515625" style="10" customWidth="1"/>
    <col min="6445" max="6445" width="12.7109375" style="10" customWidth="1"/>
    <col min="6446" max="6446" width="15.140625" style="10" customWidth="1"/>
    <col min="6447" max="6447" width="10" style="10" customWidth="1"/>
    <col min="6448" max="6458" width="7.85546875" style="10" customWidth="1"/>
    <col min="6459" max="6459" width="9.140625" style="10" customWidth="1"/>
    <col min="6460" max="6460" width="8.28515625" style="10" customWidth="1"/>
    <col min="6461" max="6461" width="10.140625" style="10" customWidth="1"/>
    <col min="6462" max="6462" width="9.140625" style="10"/>
    <col min="6463" max="6463" width="11.85546875" style="10" customWidth="1"/>
    <col min="6464" max="6464" width="14.28515625" style="10" customWidth="1"/>
    <col min="6465" max="6664" width="9.140625" style="10"/>
    <col min="6665" max="6665" width="0" style="10" hidden="1" customWidth="1"/>
    <col min="6666" max="6666" width="15.5703125" style="10" customWidth="1"/>
    <col min="6667" max="6667" width="55.140625" style="10" customWidth="1"/>
    <col min="6668" max="6668" width="15.5703125" style="10" customWidth="1"/>
    <col min="6669" max="6670" width="13" style="10" customWidth="1"/>
    <col min="6671" max="6672" width="13.140625" style="10" customWidth="1"/>
    <col min="6673" max="6673" width="10.5703125" style="10" customWidth="1"/>
    <col min="6674" max="6674" width="12.42578125" style="10" customWidth="1"/>
    <col min="6675" max="6675" width="11.5703125" style="10" customWidth="1"/>
    <col min="6676" max="6676" width="12.28515625" style="10" customWidth="1"/>
    <col min="6677" max="6677" width="12.7109375" style="10" customWidth="1"/>
    <col min="6678" max="6678" width="12.5703125" style="10" customWidth="1"/>
    <col min="6679" max="6679" width="13.140625" style="10" customWidth="1"/>
    <col min="6680" max="6680" width="13.42578125" style="10" customWidth="1"/>
    <col min="6681" max="6681" width="10.28515625" style="10" customWidth="1"/>
    <col min="6682" max="6682" width="14.28515625" style="10" customWidth="1"/>
    <col min="6683" max="6683" width="12.85546875" style="10" customWidth="1"/>
    <col min="6684" max="6684" width="12" style="10" customWidth="1"/>
    <col min="6685" max="6685" width="16.28515625" style="10" customWidth="1"/>
    <col min="6686" max="6686" width="14.5703125" style="10" customWidth="1"/>
    <col min="6687" max="6687" width="16.85546875" style="10" customWidth="1"/>
    <col min="6688" max="6688" width="11.140625" style="10" customWidth="1"/>
    <col min="6689" max="6689" width="10.42578125" style="10" customWidth="1"/>
    <col min="6690" max="6690" width="10.85546875" style="10" customWidth="1"/>
    <col min="6691" max="6691" width="10.140625" style="10" customWidth="1"/>
    <col min="6692" max="6692" width="12.85546875" style="10" customWidth="1"/>
    <col min="6693" max="6694" width="11" style="10" customWidth="1"/>
    <col min="6695" max="6695" width="11.5703125" style="10" customWidth="1"/>
    <col min="6696" max="6696" width="11.28515625" style="10" customWidth="1"/>
    <col min="6697" max="6697" width="10.140625" style="10" customWidth="1"/>
    <col min="6698" max="6699" width="11.85546875" style="10" customWidth="1"/>
    <col min="6700" max="6700" width="12.28515625" style="10" customWidth="1"/>
    <col min="6701" max="6701" width="12.7109375" style="10" customWidth="1"/>
    <col min="6702" max="6702" width="15.140625" style="10" customWidth="1"/>
    <col min="6703" max="6703" width="10" style="10" customWidth="1"/>
    <col min="6704" max="6714" width="7.85546875" style="10" customWidth="1"/>
    <col min="6715" max="6715" width="9.140625" style="10" customWidth="1"/>
    <col min="6716" max="6716" width="8.28515625" style="10" customWidth="1"/>
    <col min="6717" max="6717" width="10.140625" style="10" customWidth="1"/>
    <col min="6718" max="6718" width="9.140625" style="10"/>
    <col min="6719" max="6719" width="11.85546875" style="10" customWidth="1"/>
    <col min="6720" max="6720" width="14.28515625" style="10" customWidth="1"/>
    <col min="6721" max="6920" width="9.140625" style="10"/>
    <col min="6921" max="6921" width="0" style="10" hidden="1" customWidth="1"/>
    <col min="6922" max="6922" width="15.5703125" style="10" customWidth="1"/>
    <col min="6923" max="6923" width="55.140625" style="10" customWidth="1"/>
    <col min="6924" max="6924" width="15.5703125" style="10" customWidth="1"/>
    <col min="6925" max="6926" width="13" style="10" customWidth="1"/>
    <col min="6927" max="6928" width="13.140625" style="10" customWidth="1"/>
    <col min="6929" max="6929" width="10.5703125" style="10" customWidth="1"/>
    <col min="6930" max="6930" width="12.42578125" style="10" customWidth="1"/>
    <col min="6931" max="6931" width="11.5703125" style="10" customWidth="1"/>
    <col min="6932" max="6932" width="12.28515625" style="10" customWidth="1"/>
    <col min="6933" max="6933" width="12.7109375" style="10" customWidth="1"/>
    <col min="6934" max="6934" width="12.5703125" style="10" customWidth="1"/>
    <col min="6935" max="6935" width="13.140625" style="10" customWidth="1"/>
    <col min="6936" max="6936" width="13.42578125" style="10" customWidth="1"/>
    <col min="6937" max="6937" width="10.28515625" style="10" customWidth="1"/>
    <col min="6938" max="6938" width="14.28515625" style="10" customWidth="1"/>
    <col min="6939" max="6939" width="12.85546875" style="10" customWidth="1"/>
    <col min="6940" max="6940" width="12" style="10" customWidth="1"/>
    <col min="6941" max="6941" width="16.28515625" style="10" customWidth="1"/>
    <col min="6942" max="6942" width="14.5703125" style="10" customWidth="1"/>
    <col min="6943" max="6943" width="16.85546875" style="10" customWidth="1"/>
    <col min="6944" max="6944" width="11.140625" style="10" customWidth="1"/>
    <col min="6945" max="6945" width="10.42578125" style="10" customWidth="1"/>
    <col min="6946" max="6946" width="10.85546875" style="10" customWidth="1"/>
    <col min="6947" max="6947" width="10.140625" style="10" customWidth="1"/>
    <col min="6948" max="6948" width="12.85546875" style="10" customWidth="1"/>
    <col min="6949" max="6950" width="11" style="10" customWidth="1"/>
    <col min="6951" max="6951" width="11.5703125" style="10" customWidth="1"/>
    <col min="6952" max="6952" width="11.28515625" style="10" customWidth="1"/>
    <col min="6953" max="6953" width="10.140625" style="10" customWidth="1"/>
    <col min="6954" max="6955" width="11.85546875" style="10" customWidth="1"/>
    <col min="6956" max="6956" width="12.28515625" style="10" customWidth="1"/>
    <col min="6957" max="6957" width="12.7109375" style="10" customWidth="1"/>
    <col min="6958" max="6958" width="15.140625" style="10" customWidth="1"/>
    <col min="6959" max="6959" width="10" style="10" customWidth="1"/>
    <col min="6960" max="6970" width="7.85546875" style="10" customWidth="1"/>
    <col min="6971" max="6971" width="9.140625" style="10" customWidth="1"/>
    <col min="6972" max="6972" width="8.28515625" style="10" customWidth="1"/>
    <col min="6973" max="6973" width="10.140625" style="10" customWidth="1"/>
    <col min="6974" max="6974" width="9.140625" style="10"/>
    <col min="6975" max="6975" width="11.85546875" style="10" customWidth="1"/>
    <col min="6976" max="6976" width="14.28515625" style="10" customWidth="1"/>
    <col min="6977" max="7176" width="9.140625" style="10"/>
    <col min="7177" max="7177" width="0" style="10" hidden="1" customWidth="1"/>
    <col min="7178" max="7178" width="15.5703125" style="10" customWidth="1"/>
    <col min="7179" max="7179" width="55.140625" style="10" customWidth="1"/>
    <col min="7180" max="7180" width="15.5703125" style="10" customWidth="1"/>
    <col min="7181" max="7182" width="13" style="10" customWidth="1"/>
    <col min="7183" max="7184" width="13.140625" style="10" customWidth="1"/>
    <col min="7185" max="7185" width="10.5703125" style="10" customWidth="1"/>
    <col min="7186" max="7186" width="12.42578125" style="10" customWidth="1"/>
    <col min="7187" max="7187" width="11.5703125" style="10" customWidth="1"/>
    <col min="7188" max="7188" width="12.28515625" style="10" customWidth="1"/>
    <col min="7189" max="7189" width="12.7109375" style="10" customWidth="1"/>
    <col min="7190" max="7190" width="12.5703125" style="10" customWidth="1"/>
    <col min="7191" max="7191" width="13.140625" style="10" customWidth="1"/>
    <col min="7192" max="7192" width="13.42578125" style="10" customWidth="1"/>
    <col min="7193" max="7193" width="10.28515625" style="10" customWidth="1"/>
    <col min="7194" max="7194" width="14.28515625" style="10" customWidth="1"/>
    <col min="7195" max="7195" width="12.85546875" style="10" customWidth="1"/>
    <col min="7196" max="7196" width="12" style="10" customWidth="1"/>
    <col min="7197" max="7197" width="16.28515625" style="10" customWidth="1"/>
    <col min="7198" max="7198" width="14.5703125" style="10" customWidth="1"/>
    <col min="7199" max="7199" width="16.85546875" style="10" customWidth="1"/>
    <col min="7200" max="7200" width="11.140625" style="10" customWidth="1"/>
    <col min="7201" max="7201" width="10.42578125" style="10" customWidth="1"/>
    <col min="7202" max="7202" width="10.85546875" style="10" customWidth="1"/>
    <col min="7203" max="7203" width="10.140625" style="10" customWidth="1"/>
    <col min="7204" max="7204" width="12.85546875" style="10" customWidth="1"/>
    <col min="7205" max="7206" width="11" style="10" customWidth="1"/>
    <col min="7207" max="7207" width="11.5703125" style="10" customWidth="1"/>
    <col min="7208" max="7208" width="11.28515625" style="10" customWidth="1"/>
    <col min="7209" max="7209" width="10.140625" style="10" customWidth="1"/>
    <col min="7210" max="7211" width="11.85546875" style="10" customWidth="1"/>
    <col min="7212" max="7212" width="12.28515625" style="10" customWidth="1"/>
    <col min="7213" max="7213" width="12.7109375" style="10" customWidth="1"/>
    <col min="7214" max="7214" width="15.140625" style="10" customWidth="1"/>
    <col min="7215" max="7215" width="10" style="10" customWidth="1"/>
    <col min="7216" max="7226" width="7.85546875" style="10" customWidth="1"/>
    <col min="7227" max="7227" width="9.140625" style="10" customWidth="1"/>
    <col min="7228" max="7228" width="8.28515625" style="10" customWidth="1"/>
    <col min="7229" max="7229" width="10.140625" style="10" customWidth="1"/>
    <col min="7230" max="7230" width="9.140625" style="10"/>
    <col min="7231" max="7231" width="11.85546875" style="10" customWidth="1"/>
    <col min="7232" max="7232" width="14.28515625" style="10" customWidth="1"/>
    <col min="7233" max="7432" width="9.140625" style="10"/>
    <col min="7433" max="7433" width="0" style="10" hidden="1" customWidth="1"/>
    <col min="7434" max="7434" width="15.5703125" style="10" customWidth="1"/>
    <col min="7435" max="7435" width="55.140625" style="10" customWidth="1"/>
    <col min="7436" max="7436" width="15.5703125" style="10" customWidth="1"/>
    <col min="7437" max="7438" width="13" style="10" customWidth="1"/>
    <col min="7439" max="7440" width="13.140625" style="10" customWidth="1"/>
    <col min="7441" max="7441" width="10.5703125" style="10" customWidth="1"/>
    <col min="7442" max="7442" width="12.42578125" style="10" customWidth="1"/>
    <col min="7443" max="7443" width="11.5703125" style="10" customWidth="1"/>
    <col min="7444" max="7444" width="12.28515625" style="10" customWidth="1"/>
    <col min="7445" max="7445" width="12.7109375" style="10" customWidth="1"/>
    <col min="7446" max="7446" width="12.5703125" style="10" customWidth="1"/>
    <col min="7447" max="7447" width="13.140625" style="10" customWidth="1"/>
    <col min="7448" max="7448" width="13.42578125" style="10" customWidth="1"/>
    <col min="7449" max="7449" width="10.28515625" style="10" customWidth="1"/>
    <col min="7450" max="7450" width="14.28515625" style="10" customWidth="1"/>
    <col min="7451" max="7451" width="12.85546875" style="10" customWidth="1"/>
    <col min="7452" max="7452" width="12" style="10" customWidth="1"/>
    <col min="7453" max="7453" width="16.28515625" style="10" customWidth="1"/>
    <col min="7454" max="7454" width="14.5703125" style="10" customWidth="1"/>
    <col min="7455" max="7455" width="16.85546875" style="10" customWidth="1"/>
    <col min="7456" max="7456" width="11.140625" style="10" customWidth="1"/>
    <col min="7457" max="7457" width="10.42578125" style="10" customWidth="1"/>
    <col min="7458" max="7458" width="10.85546875" style="10" customWidth="1"/>
    <col min="7459" max="7459" width="10.140625" style="10" customWidth="1"/>
    <col min="7460" max="7460" width="12.85546875" style="10" customWidth="1"/>
    <col min="7461" max="7462" width="11" style="10" customWidth="1"/>
    <col min="7463" max="7463" width="11.5703125" style="10" customWidth="1"/>
    <col min="7464" max="7464" width="11.28515625" style="10" customWidth="1"/>
    <col min="7465" max="7465" width="10.140625" style="10" customWidth="1"/>
    <col min="7466" max="7467" width="11.85546875" style="10" customWidth="1"/>
    <col min="7468" max="7468" width="12.28515625" style="10" customWidth="1"/>
    <col min="7469" max="7469" width="12.7109375" style="10" customWidth="1"/>
    <col min="7470" max="7470" width="15.140625" style="10" customWidth="1"/>
    <col min="7471" max="7471" width="10" style="10" customWidth="1"/>
    <col min="7472" max="7482" width="7.85546875" style="10" customWidth="1"/>
    <col min="7483" max="7483" width="9.140625" style="10" customWidth="1"/>
    <col min="7484" max="7484" width="8.28515625" style="10" customWidth="1"/>
    <col min="7485" max="7485" width="10.140625" style="10" customWidth="1"/>
    <col min="7486" max="7486" width="9.140625" style="10"/>
    <col min="7487" max="7487" width="11.85546875" style="10" customWidth="1"/>
    <col min="7488" max="7488" width="14.28515625" style="10" customWidth="1"/>
    <col min="7489" max="7688" width="9.140625" style="10"/>
    <col min="7689" max="7689" width="0" style="10" hidden="1" customWidth="1"/>
    <col min="7690" max="7690" width="15.5703125" style="10" customWidth="1"/>
    <col min="7691" max="7691" width="55.140625" style="10" customWidth="1"/>
    <col min="7692" max="7692" width="15.5703125" style="10" customWidth="1"/>
    <col min="7693" max="7694" width="13" style="10" customWidth="1"/>
    <col min="7695" max="7696" width="13.140625" style="10" customWidth="1"/>
    <col min="7697" max="7697" width="10.5703125" style="10" customWidth="1"/>
    <col min="7698" max="7698" width="12.42578125" style="10" customWidth="1"/>
    <col min="7699" max="7699" width="11.5703125" style="10" customWidth="1"/>
    <col min="7700" max="7700" width="12.28515625" style="10" customWidth="1"/>
    <col min="7701" max="7701" width="12.7109375" style="10" customWidth="1"/>
    <col min="7702" max="7702" width="12.5703125" style="10" customWidth="1"/>
    <col min="7703" max="7703" width="13.140625" style="10" customWidth="1"/>
    <col min="7704" max="7704" width="13.42578125" style="10" customWidth="1"/>
    <col min="7705" max="7705" width="10.28515625" style="10" customWidth="1"/>
    <col min="7706" max="7706" width="14.28515625" style="10" customWidth="1"/>
    <col min="7707" max="7707" width="12.85546875" style="10" customWidth="1"/>
    <col min="7708" max="7708" width="12" style="10" customWidth="1"/>
    <col min="7709" max="7709" width="16.28515625" style="10" customWidth="1"/>
    <col min="7710" max="7710" width="14.5703125" style="10" customWidth="1"/>
    <col min="7711" max="7711" width="16.85546875" style="10" customWidth="1"/>
    <col min="7712" max="7712" width="11.140625" style="10" customWidth="1"/>
    <col min="7713" max="7713" width="10.42578125" style="10" customWidth="1"/>
    <col min="7714" max="7714" width="10.85546875" style="10" customWidth="1"/>
    <col min="7715" max="7715" width="10.140625" style="10" customWidth="1"/>
    <col min="7716" max="7716" width="12.85546875" style="10" customWidth="1"/>
    <col min="7717" max="7718" width="11" style="10" customWidth="1"/>
    <col min="7719" max="7719" width="11.5703125" style="10" customWidth="1"/>
    <col min="7720" max="7720" width="11.28515625" style="10" customWidth="1"/>
    <col min="7721" max="7721" width="10.140625" style="10" customWidth="1"/>
    <col min="7722" max="7723" width="11.85546875" style="10" customWidth="1"/>
    <col min="7724" max="7724" width="12.28515625" style="10" customWidth="1"/>
    <col min="7725" max="7725" width="12.7109375" style="10" customWidth="1"/>
    <col min="7726" max="7726" width="15.140625" style="10" customWidth="1"/>
    <col min="7727" max="7727" width="10" style="10" customWidth="1"/>
    <col min="7728" max="7738" width="7.85546875" style="10" customWidth="1"/>
    <col min="7739" max="7739" width="9.140625" style="10" customWidth="1"/>
    <col min="7740" max="7740" width="8.28515625" style="10" customWidth="1"/>
    <col min="7741" max="7741" width="10.140625" style="10" customWidth="1"/>
    <col min="7742" max="7742" width="9.140625" style="10"/>
    <col min="7743" max="7743" width="11.85546875" style="10" customWidth="1"/>
    <col min="7744" max="7744" width="14.28515625" style="10" customWidth="1"/>
    <col min="7745" max="7944" width="9.140625" style="10"/>
    <col min="7945" max="7945" width="0" style="10" hidden="1" customWidth="1"/>
    <col min="7946" max="7946" width="15.5703125" style="10" customWidth="1"/>
    <col min="7947" max="7947" width="55.140625" style="10" customWidth="1"/>
    <col min="7948" max="7948" width="15.5703125" style="10" customWidth="1"/>
    <col min="7949" max="7950" width="13" style="10" customWidth="1"/>
    <col min="7951" max="7952" width="13.140625" style="10" customWidth="1"/>
    <col min="7953" max="7953" width="10.5703125" style="10" customWidth="1"/>
    <col min="7954" max="7954" width="12.42578125" style="10" customWidth="1"/>
    <col min="7955" max="7955" width="11.5703125" style="10" customWidth="1"/>
    <col min="7956" max="7956" width="12.28515625" style="10" customWidth="1"/>
    <col min="7957" max="7957" width="12.7109375" style="10" customWidth="1"/>
    <col min="7958" max="7958" width="12.5703125" style="10" customWidth="1"/>
    <col min="7959" max="7959" width="13.140625" style="10" customWidth="1"/>
    <col min="7960" max="7960" width="13.42578125" style="10" customWidth="1"/>
    <col min="7961" max="7961" width="10.28515625" style="10" customWidth="1"/>
    <col min="7962" max="7962" width="14.28515625" style="10" customWidth="1"/>
    <col min="7963" max="7963" width="12.85546875" style="10" customWidth="1"/>
    <col min="7964" max="7964" width="12" style="10" customWidth="1"/>
    <col min="7965" max="7965" width="16.28515625" style="10" customWidth="1"/>
    <col min="7966" max="7966" width="14.5703125" style="10" customWidth="1"/>
    <col min="7967" max="7967" width="16.85546875" style="10" customWidth="1"/>
    <col min="7968" max="7968" width="11.140625" style="10" customWidth="1"/>
    <col min="7969" max="7969" width="10.42578125" style="10" customWidth="1"/>
    <col min="7970" max="7970" width="10.85546875" style="10" customWidth="1"/>
    <col min="7971" max="7971" width="10.140625" style="10" customWidth="1"/>
    <col min="7972" max="7972" width="12.85546875" style="10" customWidth="1"/>
    <col min="7973" max="7974" width="11" style="10" customWidth="1"/>
    <col min="7975" max="7975" width="11.5703125" style="10" customWidth="1"/>
    <col min="7976" max="7976" width="11.28515625" style="10" customWidth="1"/>
    <col min="7977" max="7977" width="10.140625" style="10" customWidth="1"/>
    <col min="7978" max="7979" width="11.85546875" style="10" customWidth="1"/>
    <col min="7980" max="7980" width="12.28515625" style="10" customWidth="1"/>
    <col min="7981" max="7981" width="12.7109375" style="10" customWidth="1"/>
    <col min="7982" max="7982" width="15.140625" style="10" customWidth="1"/>
    <col min="7983" max="7983" width="10" style="10" customWidth="1"/>
    <col min="7984" max="7994" width="7.85546875" style="10" customWidth="1"/>
    <col min="7995" max="7995" width="9.140625" style="10" customWidth="1"/>
    <col min="7996" max="7996" width="8.28515625" style="10" customWidth="1"/>
    <col min="7997" max="7997" width="10.140625" style="10" customWidth="1"/>
    <col min="7998" max="7998" width="9.140625" style="10"/>
    <col min="7999" max="7999" width="11.85546875" style="10" customWidth="1"/>
    <col min="8000" max="8000" width="14.28515625" style="10" customWidth="1"/>
    <col min="8001" max="8200" width="9.140625" style="10"/>
    <col min="8201" max="8201" width="0" style="10" hidden="1" customWidth="1"/>
    <col min="8202" max="8202" width="15.5703125" style="10" customWidth="1"/>
    <col min="8203" max="8203" width="55.140625" style="10" customWidth="1"/>
    <col min="8204" max="8204" width="15.5703125" style="10" customWidth="1"/>
    <col min="8205" max="8206" width="13" style="10" customWidth="1"/>
    <col min="8207" max="8208" width="13.140625" style="10" customWidth="1"/>
    <col min="8209" max="8209" width="10.5703125" style="10" customWidth="1"/>
    <col min="8210" max="8210" width="12.42578125" style="10" customWidth="1"/>
    <col min="8211" max="8211" width="11.5703125" style="10" customWidth="1"/>
    <col min="8212" max="8212" width="12.28515625" style="10" customWidth="1"/>
    <col min="8213" max="8213" width="12.7109375" style="10" customWidth="1"/>
    <col min="8214" max="8214" width="12.5703125" style="10" customWidth="1"/>
    <col min="8215" max="8215" width="13.140625" style="10" customWidth="1"/>
    <col min="8216" max="8216" width="13.42578125" style="10" customWidth="1"/>
    <col min="8217" max="8217" width="10.28515625" style="10" customWidth="1"/>
    <col min="8218" max="8218" width="14.28515625" style="10" customWidth="1"/>
    <col min="8219" max="8219" width="12.85546875" style="10" customWidth="1"/>
    <col min="8220" max="8220" width="12" style="10" customWidth="1"/>
    <col min="8221" max="8221" width="16.28515625" style="10" customWidth="1"/>
    <col min="8222" max="8222" width="14.5703125" style="10" customWidth="1"/>
    <col min="8223" max="8223" width="16.85546875" style="10" customWidth="1"/>
    <col min="8224" max="8224" width="11.140625" style="10" customWidth="1"/>
    <col min="8225" max="8225" width="10.42578125" style="10" customWidth="1"/>
    <col min="8226" max="8226" width="10.85546875" style="10" customWidth="1"/>
    <col min="8227" max="8227" width="10.140625" style="10" customWidth="1"/>
    <col min="8228" max="8228" width="12.85546875" style="10" customWidth="1"/>
    <col min="8229" max="8230" width="11" style="10" customWidth="1"/>
    <col min="8231" max="8231" width="11.5703125" style="10" customWidth="1"/>
    <col min="8232" max="8232" width="11.28515625" style="10" customWidth="1"/>
    <col min="8233" max="8233" width="10.140625" style="10" customWidth="1"/>
    <col min="8234" max="8235" width="11.85546875" style="10" customWidth="1"/>
    <col min="8236" max="8236" width="12.28515625" style="10" customWidth="1"/>
    <col min="8237" max="8237" width="12.7109375" style="10" customWidth="1"/>
    <col min="8238" max="8238" width="15.140625" style="10" customWidth="1"/>
    <col min="8239" max="8239" width="10" style="10" customWidth="1"/>
    <col min="8240" max="8250" width="7.85546875" style="10" customWidth="1"/>
    <col min="8251" max="8251" width="9.140625" style="10" customWidth="1"/>
    <col min="8252" max="8252" width="8.28515625" style="10" customWidth="1"/>
    <col min="8253" max="8253" width="10.140625" style="10" customWidth="1"/>
    <col min="8254" max="8254" width="9.140625" style="10"/>
    <col min="8255" max="8255" width="11.85546875" style="10" customWidth="1"/>
    <col min="8256" max="8256" width="14.28515625" style="10" customWidth="1"/>
    <col min="8257" max="8456" width="9.140625" style="10"/>
    <col min="8457" max="8457" width="0" style="10" hidden="1" customWidth="1"/>
    <col min="8458" max="8458" width="15.5703125" style="10" customWidth="1"/>
    <col min="8459" max="8459" width="55.140625" style="10" customWidth="1"/>
    <col min="8460" max="8460" width="15.5703125" style="10" customWidth="1"/>
    <col min="8461" max="8462" width="13" style="10" customWidth="1"/>
    <col min="8463" max="8464" width="13.140625" style="10" customWidth="1"/>
    <col min="8465" max="8465" width="10.5703125" style="10" customWidth="1"/>
    <col min="8466" max="8466" width="12.42578125" style="10" customWidth="1"/>
    <col min="8467" max="8467" width="11.5703125" style="10" customWidth="1"/>
    <col min="8468" max="8468" width="12.28515625" style="10" customWidth="1"/>
    <col min="8469" max="8469" width="12.7109375" style="10" customWidth="1"/>
    <col min="8470" max="8470" width="12.5703125" style="10" customWidth="1"/>
    <col min="8471" max="8471" width="13.140625" style="10" customWidth="1"/>
    <col min="8472" max="8472" width="13.42578125" style="10" customWidth="1"/>
    <col min="8473" max="8473" width="10.28515625" style="10" customWidth="1"/>
    <col min="8474" max="8474" width="14.28515625" style="10" customWidth="1"/>
    <col min="8475" max="8475" width="12.85546875" style="10" customWidth="1"/>
    <col min="8476" max="8476" width="12" style="10" customWidth="1"/>
    <col min="8477" max="8477" width="16.28515625" style="10" customWidth="1"/>
    <col min="8478" max="8478" width="14.5703125" style="10" customWidth="1"/>
    <col min="8479" max="8479" width="16.85546875" style="10" customWidth="1"/>
    <col min="8480" max="8480" width="11.140625" style="10" customWidth="1"/>
    <col min="8481" max="8481" width="10.42578125" style="10" customWidth="1"/>
    <col min="8482" max="8482" width="10.85546875" style="10" customWidth="1"/>
    <col min="8483" max="8483" width="10.140625" style="10" customWidth="1"/>
    <col min="8484" max="8484" width="12.85546875" style="10" customWidth="1"/>
    <col min="8485" max="8486" width="11" style="10" customWidth="1"/>
    <col min="8487" max="8487" width="11.5703125" style="10" customWidth="1"/>
    <col min="8488" max="8488" width="11.28515625" style="10" customWidth="1"/>
    <col min="8489" max="8489" width="10.140625" style="10" customWidth="1"/>
    <col min="8490" max="8491" width="11.85546875" style="10" customWidth="1"/>
    <col min="8492" max="8492" width="12.28515625" style="10" customWidth="1"/>
    <col min="8493" max="8493" width="12.7109375" style="10" customWidth="1"/>
    <col min="8494" max="8494" width="15.140625" style="10" customWidth="1"/>
    <col min="8495" max="8495" width="10" style="10" customWidth="1"/>
    <col min="8496" max="8506" width="7.85546875" style="10" customWidth="1"/>
    <col min="8507" max="8507" width="9.140625" style="10" customWidth="1"/>
    <col min="8508" max="8508" width="8.28515625" style="10" customWidth="1"/>
    <col min="8509" max="8509" width="10.140625" style="10" customWidth="1"/>
    <col min="8510" max="8510" width="9.140625" style="10"/>
    <col min="8511" max="8511" width="11.85546875" style="10" customWidth="1"/>
    <col min="8512" max="8512" width="14.28515625" style="10" customWidth="1"/>
    <col min="8513" max="8712" width="9.140625" style="10"/>
    <col min="8713" max="8713" width="0" style="10" hidden="1" customWidth="1"/>
    <col min="8714" max="8714" width="15.5703125" style="10" customWidth="1"/>
    <col min="8715" max="8715" width="55.140625" style="10" customWidth="1"/>
    <col min="8716" max="8716" width="15.5703125" style="10" customWidth="1"/>
    <col min="8717" max="8718" width="13" style="10" customWidth="1"/>
    <col min="8719" max="8720" width="13.140625" style="10" customWidth="1"/>
    <col min="8721" max="8721" width="10.5703125" style="10" customWidth="1"/>
    <col min="8722" max="8722" width="12.42578125" style="10" customWidth="1"/>
    <col min="8723" max="8723" width="11.5703125" style="10" customWidth="1"/>
    <col min="8724" max="8724" width="12.28515625" style="10" customWidth="1"/>
    <col min="8725" max="8725" width="12.7109375" style="10" customWidth="1"/>
    <col min="8726" max="8726" width="12.5703125" style="10" customWidth="1"/>
    <col min="8727" max="8727" width="13.140625" style="10" customWidth="1"/>
    <col min="8728" max="8728" width="13.42578125" style="10" customWidth="1"/>
    <col min="8729" max="8729" width="10.28515625" style="10" customWidth="1"/>
    <col min="8730" max="8730" width="14.28515625" style="10" customWidth="1"/>
    <col min="8731" max="8731" width="12.85546875" style="10" customWidth="1"/>
    <col min="8732" max="8732" width="12" style="10" customWidth="1"/>
    <col min="8733" max="8733" width="16.28515625" style="10" customWidth="1"/>
    <col min="8734" max="8734" width="14.5703125" style="10" customWidth="1"/>
    <col min="8735" max="8735" width="16.85546875" style="10" customWidth="1"/>
    <col min="8736" max="8736" width="11.140625" style="10" customWidth="1"/>
    <col min="8737" max="8737" width="10.42578125" style="10" customWidth="1"/>
    <col min="8738" max="8738" width="10.85546875" style="10" customWidth="1"/>
    <col min="8739" max="8739" width="10.140625" style="10" customWidth="1"/>
    <col min="8740" max="8740" width="12.85546875" style="10" customWidth="1"/>
    <col min="8741" max="8742" width="11" style="10" customWidth="1"/>
    <col min="8743" max="8743" width="11.5703125" style="10" customWidth="1"/>
    <col min="8744" max="8744" width="11.28515625" style="10" customWidth="1"/>
    <col min="8745" max="8745" width="10.140625" style="10" customWidth="1"/>
    <col min="8746" max="8747" width="11.85546875" style="10" customWidth="1"/>
    <col min="8748" max="8748" width="12.28515625" style="10" customWidth="1"/>
    <col min="8749" max="8749" width="12.7109375" style="10" customWidth="1"/>
    <col min="8750" max="8750" width="15.140625" style="10" customWidth="1"/>
    <col min="8751" max="8751" width="10" style="10" customWidth="1"/>
    <col min="8752" max="8762" width="7.85546875" style="10" customWidth="1"/>
    <col min="8763" max="8763" width="9.140625" style="10" customWidth="1"/>
    <col min="8764" max="8764" width="8.28515625" style="10" customWidth="1"/>
    <col min="8765" max="8765" width="10.140625" style="10" customWidth="1"/>
    <col min="8766" max="8766" width="9.140625" style="10"/>
    <col min="8767" max="8767" width="11.85546875" style="10" customWidth="1"/>
    <col min="8768" max="8768" width="14.28515625" style="10" customWidth="1"/>
    <col min="8769" max="8968" width="9.140625" style="10"/>
    <col min="8969" max="8969" width="0" style="10" hidden="1" customWidth="1"/>
    <col min="8970" max="8970" width="15.5703125" style="10" customWidth="1"/>
    <col min="8971" max="8971" width="55.140625" style="10" customWidth="1"/>
    <col min="8972" max="8972" width="15.5703125" style="10" customWidth="1"/>
    <col min="8973" max="8974" width="13" style="10" customWidth="1"/>
    <col min="8975" max="8976" width="13.140625" style="10" customWidth="1"/>
    <col min="8977" max="8977" width="10.5703125" style="10" customWidth="1"/>
    <col min="8978" max="8978" width="12.42578125" style="10" customWidth="1"/>
    <col min="8979" max="8979" width="11.5703125" style="10" customWidth="1"/>
    <col min="8980" max="8980" width="12.28515625" style="10" customWidth="1"/>
    <col min="8981" max="8981" width="12.7109375" style="10" customWidth="1"/>
    <col min="8982" max="8982" width="12.5703125" style="10" customWidth="1"/>
    <col min="8983" max="8983" width="13.140625" style="10" customWidth="1"/>
    <col min="8984" max="8984" width="13.42578125" style="10" customWidth="1"/>
    <col min="8985" max="8985" width="10.28515625" style="10" customWidth="1"/>
    <col min="8986" max="8986" width="14.28515625" style="10" customWidth="1"/>
    <col min="8987" max="8987" width="12.85546875" style="10" customWidth="1"/>
    <col min="8988" max="8988" width="12" style="10" customWidth="1"/>
    <col min="8989" max="8989" width="16.28515625" style="10" customWidth="1"/>
    <col min="8990" max="8990" width="14.5703125" style="10" customWidth="1"/>
    <col min="8991" max="8991" width="16.85546875" style="10" customWidth="1"/>
    <col min="8992" max="8992" width="11.140625" style="10" customWidth="1"/>
    <col min="8993" max="8993" width="10.42578125" style="10" customWidth="1"/>
    <col min="8994" max="8994" width="10.85546875" style="10" customWidth="1"/>
    <col min="8995" max="8995" width="10.140625" style="10" customWidth="1"/>
    <col min="8996" max="8996" width="12.85546875" style="10" customWidth="1"/>
    <col min="8997" max="8998" width="11" style="10" customWidth="1"/>
    <col min="8999" max="8999" width="11.5703125" style="10" customWidth="1"/>
    <col min="9000" max="9000" width="11.28515625" style="10" customWidth="1"/>
    <col min="9001" max="9001" width="10.140625" style="10" customWidth="1"/>
    <col min="9002" max="9003" width="11.85546875" style="10" customWidth="1"/>
    <col min="9004" max="9004" width="12.28515625" style="10" customWidth="1"/>
    <col min="9005" max="9005" width="12.7109375" style="10" customWidth="1"/>
    <col min="9006" max="9006" width="15.140625" style="10" customWidth="1"/>
    <col min="9007" max="9007" width="10" style="10" customWidth="1"/>
    <col min="9008" max="9018" width="7.85546875" style="10" customWidth="1"/>
    <col min="9019" max="9019" width="9.140625" style="10" customWidth="1"/>
    <col min="9020" max="9020" width="8.28515625" style="10" customWidth="1"/>
    <col min="9021" max="9021" width="10.140625" style="10" customWidth="1"/>
    <col min="9022" max="9022" width="9.140625" style="10"/>
    <col min="9023" max="9023" width="11.85546875" style="10" customWidth="1"/>
    <col min="9024" max="9024" width="14.28515625" style="10" customWidth="1"/>
    <col min="9025" max="9224" width="9.140625" style="10"/>
    <col min="9225" max="9225" width="0" style="10" hidden="1" customWidth="1"/>
    <col min="9226" max="9226" width="15.5703125" style="10" customWidth="1"/>
    <col min="9227" max="9227" width="55.140625" style="10" customWidth="1"/>
    <col min="9228" max="9228" width="15.5703125" style="10" customWidth="1"/>
    <col min="9229" max="9230" width="13" style="10" customWidth="1"/>
    <col min="9231" max="9232" width="13.140625" style="10" customWidth="1"/>
    <col min="9233" max="9233" width="10.5703125" style="10" customWidth="1"/>
    <col min="9234" max="9234" width="12.42578125" style="10" customWidth="1"/>
    <col min="9235" max="9235" width="11.5703125" style="10" customWidth="1"/>
    <col min="9236" max="9236" width="12.28515625" style="10" customWidth="1"/>
    <col min="9237" max="9237" width="12.7109375" style="10" customWidth="1"/>
    <col min="9238" max="9238" width="12.5703125" style="10" customWidth="1"/>
    <col min="9239" max="9239" width="13.140625" style="10" customWidth="1"/>
    <col min="9240" max="9240" width="13.42578125" style="10" customWidth="1"/>
    <col min="9241" max="9241" width="10.28515625" style="10" customWidth="1"/>
    <col min="9242" max="9242" width="14.28515625" style="10" customWidth="1"/>
    <col min="9243" max="9243" width="12.85546875" style="10" customWidth="1"/>
    <col min="9244" max="9244" width="12" style="10" customWidth="1"/>
    <col min="9245" max="9245" width="16.28515625" style="10" customWidth="1"/>
    <col min="9246" max="9246" width="14.5703125" style="10" customWidth="1"/>
    <col min="9247" max="9247" width="16.85546875" style="10" customWidth="1"/>
    <col min="9248" max="9248" width="11.140625" style="10" customWidth="1"/>
    <col min="9249" max="9249" width="10.42578125" style="10" customWidth="1"/>
    <col min="9250" max="9250" width="10.85546875" style="10" customWidth="1"/>
    <col min="9251" max="9251" width="10.140625" style="10" customWidth="1"/>
    <col min="9252" max="9252" width="12.85546875" style="10" customWidth="1"/>
    <col min="9253" max="9254" width="11" style="10" customWidth="1"/>
    <col min="9255" max="9255" width="11.5703125" style="10" customWidth="1"/>
    <col min="9256" max="9256" width="11.28515625" style="10" customWidth="1"/>
    <col min="9257" max="9257" width="10.140625" style="10" customWidth="1"/>
    <col min="9258" max="9259" width="11.85546875" style="10" customWidth="1"/>
    <col min="9260" max="9260" width="12.28515625" style="10" customWidth="1"/>
    <col min="9261" max="9261" width="12.7109375" style="10" customWidth="1"/>
    <col min="9262" max="9262" width="15.140625" style="10" customWidth="1"/>
    <col min="9263" max="9263" width="10" style="10" customWidth="1"/>
    <col min="9264" max="9274" width="7.85546875" style="10" customWidth="1"/>
    <col min="9275" max="9275" width="9.140625" style="10" customWidth="1"/>
    <col min="9276" max="9276" width="8.28515625" style="10" customWidth="1"/>
    <col min="9277" max="9277" width="10.140625" style="10" customWidth="1"/>
    <col min="9278" max="9278" width="9.140625" style="10"/>
    <col min="9279" max="9279" width="11.85546875" style="10" customWidth="1"/>
    <col min="9280" max="9280" width="14.28515625" style="10" customWidth="1"/>
    <col min="9281" max="9480" width="9.140625" style="10"/>
    <col min="9481" max="9481" width="0" style="10" hidden="1" customWidth="1"/>
    <col min="9482" max="9482" width="15.5703125" style="10" customWidth="1"/>
    <col min="9483" max="9483" width="55.140625" style="10" customWidth="1"/>
    <col min="9484" max="9484" width="15.5703125" style="10" customWidth="1"/>
    <col min="9485" max="9486" width="13" style="10" customWidth="1"/>
    <col min="9487" max="9488" width="13.140625" style="10" customWidth="1"/>
    <col min="9489" max="9489" width="10.5703125" style="10" customWidth="1"/>
    <col min="9490" max="9490" width="12.42578125" style="10" customWidth="1"/>
    <col min="9491" max="9491" width="11.5703125" style="10" customWidth="1"/>
    <col min="9492" max="9492" width="12.28515625" style="10" customWidth="1"/>
    <col min="9493" max="9493" width="12.7109375" style="10" customWidth="1"/>
    <col min="9494" max="9494" width="12.5703125" style="10" customWidth="1"/>
    <col min="9495" max="9495" width="13.140625" style="10" customWidth="1"/>
    <col min="9496" max="9496" width="13.42578125" style="10" customWidth="1"/>
    <col min="9497" max="9497" width="10.28515625" style="10" customWidth="1"/>
    <col min="9498" max="9498" width="14.28515625" style="10" customWidth="1"/>
    <col min="9499" max="9499" width="12.85546875" style="10" customWidth="1"/>
    <col min="9500" max="9500" width="12" style="10" customWidth="1"/>
    <col min="9501" max="9501" width="16.28515625" style="10" customWidth="1"/>
    <col min="9502" max="9502" width="14.5703125" style="10" customWidth="1"/>
    <col min="9503" max="9503" width="16.85546875" style="10" customWidth="1"/>
    <col min="9504" max="9504" width="11.140625" style="10" customWidth="1"/>
    <col min="9505" max="9505" width="10.42578125" style="10" customWidth="1"/>
    <col min="9506" max="9506" width="10.85546875" style="10" customWidth="1"/>
    <col min="9507" max="9507" width="10.140625" style="10" customWidth="1"/>
    <col min="9508" max="9508" width="12.85546875" style="10" customWidth="1"/>
    <col min="9509" max="9510" width="11" style="10" customWidth="1"/>
    <col min="9511" max="9511" width="11.5703125" style="10" customWidth="1"/>
    <col min="9512" max="9512" width="11.28515625" style="10" customWidth="1"/>
    <col min="9513" max="9513" width="10.140625" style="10" customWidth="1"/>
    <col min="9514" max="9515" width="11.85546875" style="10" customWidth="1"/>
    <col min="9516" max="9516" width="12.28515625" style="10" customWidth="1"/>
    <col min="9517" max="9517" width="12.7109375" style="10" customWidth="1"/>
    <col min="9518" max="9518" width="15.140625" style="10" customWidth="1"/>
    <col min="9519" max="9519" width="10" style="10" customWidth="1"/>
    <col min="9520" max="9530" width="7.85546875" style="10" customWidth="1"/>
    <col min="9531" max="9531" width="9.140625" style="10" customWidth="1"/>
    <col min="9532" max="9532" width="8.28515625" style="10" customWidth="1"/>
    <col min="9533" max="9533" width="10.140625" style="10" customWidth="1"/>
    <col min="9534" max="9534" width="9.140625" style="10"/>
    <col min="9535" max="9535" width="11.85546875" style="10" customWidth="1"/>
    <col min="9536" max="9536" width="14.28515625" style="10" customWidth="1"/>
    <col min="9537" max="9736" width="9.140625" style="10"/>
    <col min="9737" max="9737" width="0" style="10" hidden="1" customWidth="1"/>
    <col min="9738" max="9738" width="15.5703125" style="10" customWidth="1"/>
    <col min="9739" max="9739" width="55.140625" style="10" customWidth="1"/>
    <col min="9740" max="9740" width="15.5703125" style="10" customWidth="1"/>
    <col min="9741" max="9742" width="13" style="10" customWidth="1"/>
    <col min="9743" max="9744" width="13.140625" style="10" customWidth="1"/>
    <col min="9745" max="9745" width="10.5703125" style="10" customWidth="1"/>
    <col min="9746" max="9746" width="12.42578125" style="10" customWidth="1"/>
    <col min="9747" max="9747" width="11.5703125" style="10" customWidth="1"/>
    <col min="9748" max="9748" width="12.28515625" style="10" customWidth="1"/>
    <col min="9749" max="9749" width="12.7109375" style="10" customWidth="1"/>
    <col min="9750" max="9750" width="12.5703125" style="10" customWidth="1"/>
    <col min="9751" max="9751" width="13.140625" style="10" customWidth="1"/>
    <col min="9752" max="9752" width="13.42578125" style="10" customWidth="1"/>
    <col min="9753" max="9753" width="10.28515625" style="10" customWidth="1"/>
    <col min="9754" max="9754" width="14.28515625" style="10" customWidth="1"/>
    <col min="9755" max="9755" width="12.85546875" style="10" customWidth="1"/>
    <col min="9756" max="9756" width="12" style="10" customWidth="1"/>
    <col min="9757" max="9757" width="16.28515625" style="10" customWidth="1"/>
    <col min="9758" max="9758" width="14.5703125" style="10" customWidth="1"/>
    <col min="9759" max="9759" width="16.85546875" style="10" customWidth="1"/>
    <col min="9760" max="9760" width="11.140625" style="10" customWidth="1"/>
    <col min="9761" max="9761" width="10.42578125" style="10" customWidth="1"/>
    <col min="9762" max="9762" width="10.85546875" style="10" customWidth="1"/>
    <col min="9763" max="9763" width="10.140625" style="10" customWidth="1"/>
    <col min="9764" max="9764" width="12.85546875" style="10" customWidth="1"/>
    <col min="9765" max="9766" width="11" style="10" customWidth="1"/>
    <col min="9767" max="9767" width="11.5703125" style="10" customWidth="1"/>
    <col min="9768" max="9768" width="11.28515625" style="10" customWidth="1"/>
    <col min="9769" max="9769" width="10.140625" style="10" customWidth="1"/>
    <col min="9770" max="9771" width="11.85546875" style="10" customWidth="1"/>
    <col min="9772" max="9772" width="12.28515625" style="10" customWidth="1"/>
    <col min="9773" max="9773" width="12.7109375" style="10" customWidth="1"/>
    <col min="9774" max="9774" width="15.140625" style="10" customWidth="1"/>
    <col min="9775" max="9775" width="10" style="10" customWidth="1"/>
    <col min="9776" max="9786" width="7.85546875" style="10" customWidth="1"/>
    <col min="9787" max="9787" width="9.140625" style="10" customWidth="1"/>
    <col min="9788" max="9788" width="8.28515625" style="10" customWidth="1"/>
    <col min="9789" max="9789" width="10.140625" style="10" customWidth="1"/>
    <col min="9790" max="9790" width="9.140625" style="10"/>
    <col min="9791" max="9791" width="11.85546875" style="10" customWidth="1"/>
    <col min="9792" max="9792" width="14.28515625" style="10" customWidth="1"/>
    <col min="9793" max="9992" width="9.140625" style="10"/>
    <col min="9993" max="9993" width="0" style="10" hidden="1" customWidth="1"/>
    <col min="9994" max="9994" width="15.5703125" style="10" customWidth="1"/>
    <col min="9995" max="9995" width="55.140625" style="10" customWidth="1"/>
    <col min="9996" max="9996" width="15.5703125" style="10" customWidth="1"/>
    <col min="9997" max="9998" width="13" style="10" customWidth="1"/>
    <col min="9999" max="10000" width="13.140625" style="10" customWidth="1"/>
    <col min="10001" max="10001" width="10.5703125" style="10" customWidth="1"/>
    <col min="10002" max="10002" width="12.42578125" style="10" customWidth="1"/>
    <col min="10003" max="10003" width="11.5703125" style="10" customWidth="1"/>
    <col min="10004" max="10004" width="12.28515625" style="10" customWidth="1"/>
    <col min="10005" max="10005" width="12.7109375" style="10" customWidth="1"/>
    <col min="10006" max="10006" width="12.5703125" style="10" customWidth="1"/>
    <col min="10007" max="10007" width="13.140625" style="10" customWidth="1"/>
    <col min="10008" max="10008" width="13.42578125" style="10" customWidth="1"/>
    <col min="10009" max="10009" width="10.28515625" style="10" customWidth="1"/>
    <col min="10010" max="10010" width="14.28515625" style="10" customWidth="1"/>
    <col min="10011" max="10011" width="12.85546875" style="10" customWidth="1"/>
    <col min="10012" max="10012" width="12" style="10" customWidth="1"/>
    <col min="10013" max="10013" width="16.28515625" style="10" customWidth="1"/>
    <col min="10014" max="10014" width="14.5703125" style="10" customWidth="1"/>
    <col min="10015" max="10015" width="16.85546875" style="10" customWidth="1"/>
    <col min="10016" max="10016" width="11.140625" style="10" customWidth="1"/>
    <col min="10017" max="10017" width="10.42578125" style="10" customWidth="1"/>
    <col min="10018" max="10018" width="10.85546875" style="10" customWidth="1"/>
    <col min="10019" max="10019" width="10.140625" style="10" customWidth="1"/>
    <col min="10020" max="10020" width="12.85546875" style="10" customWidth="1"/>
    <col min="10021" max="10022" width="11" style="10" customWidth="1"/>
    <col min="10023" max="10023" width="11.5703125" style="10" customWidth="1"/>
    <col min="10024" max="10024" width="11.28515625" style="10" customWidth="1"/>
    <col min="10025" max="10025" width="10.140625" style="10" customWidth="1"/>
    <col min="10026" max="10027" width="11.85546875" style="10" customWidth="1"/>
    <col min="10028" max="10028" width="12.28515625" style="10" customWidth="1"/>
    <col min="10029" max="10029" width="12.7109375" style="10" customWidth="1"/>
    <col min="10030" max="10030" width="15.140625" style="10" customWidth="1"/>
    <col min="10031" max="10031" width="10" style="10" customWidth="1"/>
    <col min="10032" max="10042" width="7.85546875" style="10" customWidth="1"/>
    <col min="10043" max="10043" width="9.140625" style="10" customWidth="1"/>
    <col min="10044" max="10044" width="8.28515625" style="10" customWidth="1"/>
    <col min="10045" max="10045" width="10.140625" style="10" customWidth="1"/>
    <col min="10046" max="10046" width="9.140625" style="10"/>
    <col min="10047" max="10047" width="11.85546875" style="10" customWidth="1"/>
    <col min="10048" max="10048" width="14.28515625" style="10" customWidth="1"/>
    <col min="10049" max="10248" width="9.140625" style="10"/>
    <col min="10249" max="10249" width="0" style="10" hidden="1" customWidth="1"/>
    <col min="10250" max="10250" width="15.5703125" style="10" customWidth="1"/>
    <col min="10251" max="10251" width="55.140625" style="10" customWidth="1"/>
    <col min="10252" max="10252" width="15.5703125" style="10" customWidth="1"/>
    <col min="10253" max="10254" width="13" style="10" customWidth="1"/>
    <col min="10255" max="10256" width="13.140625" style="10" customWidth="1"/>
    <col min="10257" max="10257" width="10.5703125" style="10" customWidth="1"/>
    <col min="10258" max="10258" width="12.42578125" style="10" customWidth="1"/>
    <col min="10259" max="10259" width="11.5703125" style="10" customWidth="1"/>
    <col min="10260" max="10260" width="12.28515625" style="10" customWidth="1"/>
    <col min="10261" max="10261" width="12.7109375" style="10" customWidth="1"/>
    <col min="10262" max="10262" width="12.5703125" style="10" customWidth="1"/>
    <col min="10263" max="10263" width="13.140625" style="10" customWidth="1"/>
    <col min="10264" max="10264" width="13.42578125" style="10" customWidth="1"/>
    <col min="10265" max="10265" width="10.28515625" style="10" customWidth="1"/>
    <col min="10266" max="10266" width="14.28515625" style="10" customWidth="1"/>
    <col min="10267" max="10267" width="12.85546875" style="10" customWidth="1"/>
    <col min="10268" max="10268" width="12" style="10" customWidth="1"/>
    <col min="10269" max="10269" width="16.28515625" style="10" customWidth="1"/>
    <col min="10270" max="10270" width="14.5703125" style="10" customWidth="1"/>
    <col min="10271" max="10271" width="16.85546875" style="10" customWidth="1"/>
    <col min="10272" max="10272" width="11.140625" style="10" customWidth="1"/>
    <col min="10273" max="10273" width="10.42578125" style="10" customWidth="1"/>
    <col min="10274" max="10274" width="10.85546875" style="10" customWidth="1"/>
    <col min="10275" max="10275" width="10.140625" style="10" customWidth="1"/>
    <col min="10276" max="10276" width="12.85546875" style="10" customWidth="1"/>
    <col min="10277" max="10278" width="11" style="10" customWidth="1"/>
    <col min="10279" max="10279" width="11.5703125" style="10" customWidth="1"/>
    <col min="10280" max="10280" width="11.28515625" style="10" customWidth="1"/>
    <col min="10281" max="10281" width="10.140625" style="10" customWidth="1"/>
    <col min="10282" max="10283" width="11.85546875" style="10" customWidth="1"/>
    <col min="10284" max="10284" width="12.28515625" style="10" customWidth="1"/>
    <col min="10285" max="10285" width="12.7109375" style="10" customWidth="1"/>
    <col min="10286" max="10286" width="15.140625" style="10" customWidth="1"/>
    <col min="10287" max="10287" width="10" style="10" customWidth="1"/>
    <col min="10288" max="10298" width="7.85546875" style="10" customWidth="1"/>
    <col min="10299" max="10299" width="9.140625" style="10" customWidth="1"/>
    <col min="10300" max="10300" width="8.28515625" style="10" customWidth="1"/>
    <col min="10301" max="10301" width="10.140625" style="10" customWidth="1"/>
    <col min="10302" max="10302" width="9.140625" style="10"/>
    <col min="10303" max="10303" width="11.85546875" style="10" customWidth="1"/>
    <col min="10304" max="10304" width="14.28515625" style="10" customWidth="1"/>
    <col min="10305" max="10504" width="9.140625" style="10"/>
    <col min="10505" max="10505" width="0" style="10" hidden="1" customWidth="1"/>
    <col min="10506" max="10506" width="15.5703125" style="10" customWidth="1"/>
    <col min="10507" max="10507" width="55.140625" style="10" customWidth="1"/>
    <col min="10508" max="10508" width="15.5703125" style="10" customWidth="1"/>
    <col min="10509" max="10510" width="13" style="10" customWidth="1"/>
    <col min="10511" max="10512" width="13.140625" style="10" customWidth="1"/>
    <col min="10513" max="10513" width="10.5703125" style="10" customWidth="1"/>
    <col min="10514" max="10514" width="12.42578125" style="10" customWidth="1"/>
    <col min="10515" max="10515" width="11.5703125" style="10" customWidth="1"/>
    <col min="10516" max="10516" width="12.28515625" style="10" customWidth="1"/>
    <col min="10517" max="10517" width="12.7109375" style="10" customWidth="1"/>
    <col min="10518" max="10518" width="12.5703125" style="10" customWidth="1"/>
    <col min="10519" max="10519" width="13.140625" style="10" customWidth="1"/>
    <col min="10520" max="10520" width="13.42578125" style="10" customWidth="1"/>
    <col min="10521" max="10521" width="10.28515625" style="10" customWidth="1"/>
    <col min="10522" max="10522" width="14.28515625" style="10" customWidth="1"/>
    <col min="10523" max="10523" width="12.85546875" style="10" customWidth="1"/>
    <col min="10524" max="10524" width="12" style="10" customWidth="1"/>
    <col min="10525" max="10525" width="16.28515625" style="10" customWidth="1"/>
    <col min="10526" max="10526" width="14.5703125" style="10" customWidth="1"/>
    <col min="10527" max="10527" width="16.85546875" style="10" customWidth="1"/>
    <col min="10528" max="10528" width="11.140625" style="10" customWidth="1"/>
    <col min="10529" max="10529" width="10.42578125" style="10" customWidth="1"/>
    <col min="10530" max="10530" width="10.85546875" style="10" customWidth="1"/>
    <col min="10531" max="10531" width="10.140625" style="10" customWidth="1"/>
    <col min="10532" max="10532" width="12.85546875" style="10" customWidth="1"/>
    <col min="10533" max="10534" width="11" style="10" customWidth="1"/>
    <col min="10535" max="10535" width="11.5703125" style="10" customWidth="1"/>
    <col min="10536" max="10536" width="11.28515625" style="10" customWidth="1"/>
    <col min="10537" max="10537" width="10.140625" style="10" customWidth="1"/>
    <col min="10538" max="10539" width="11.85546875" style="10" customWidth="1"/>
    <col min="10540" max="10540" width="12.28515625" style="10" customWidth="1"/>
    <col min="10541" max="10541" width="12.7109375" style="10" customWidth="1"/>
    <col min="10542" max="10542" width="15.140625" style="10" customWidth="1"/>
    <col min="10543" max="10543" width="10" style="10" customWidth="1"/>
    <col min="10544" max="10554" width="7.85546875" style="10" customWidth="1"/>
    <col min="10555" max="10555" width="9.140625" style="10" customWidth="1"/>
    <col min="10556" max="10556" width="8.28515625" style="10" customWidth="1"/>
    <col min="10557" max="10557" width="10.140625" style="10" customWidth="1"/>
    <col min="10558" max="10558" width="9.140625" style="10"/>
    <col min="10559" max="10559" width="11.85546875" style="10" customWidth="1"/>
    <col min="10560" max="10560" width="14.28515625" style="10" customWidth="1"/>
    <col min="10561" max="10760" width="9.140625" style="10"/>
    <col min="10761" max="10761" width="0" style="10" hidden="1" customWidth="1"/>
    <col min="10762" max="10762" width="15.5703125" style="10" customWidth="1"/>
    <col min="10763" max="10763" width="55.140625" style="10" customWidth="1"/>
    <col min="10764" max="10764" width="15.5703125" style="10" customWidth="1"/>
    <col min="10765" max="10766" width="13" style="10" customWidth="1"/>
    <col min="10767" max="10768" width="13.140625" style="10" customWidth="1"/>
    <col min="10769" max="10769" width="10.5703125" style="10" customWidth="1"/>
    <col min="10770" max="10770" width="12.42578125" style="10" customWidth="1"/>
    <col min="10771" max="10771" width="11.5703125" style="10" customWidth="1"/>
    <col min="10772" max="10772" width="12.28515625" style="10" customWidth="1"/>
    <col min="10773" max="10773" width="12.7109375" style="10" customWidth="1"/>
    <col min="10774" max="10774" width="12.5703125" style="10" customWidth="1"/>
    <col min="10775" max="10775" width="13.140625" style="10" customWidth="1"/>
    <col min="10776" max="10776" width="13.42578125" style="10" customWidth="1"/>
    <col min="10777" max="10777" width="10.28515625" style="10" customWidth="1"/>
    <col min="10778" max="10778" width="14.28515625" style="10" customWidth="1"/>
    <col min="10779" max="10779" width="12.85546875" style="10" customWidth="1"/>
    <col min="10780" max="10780" width="12" style="10" customWidth="1"/>
    <col min="10781" max="10781" width="16.28515625" style="10" customWidth="1"/>
    <col min="10782" max="10782" width="14.5703125" style="10" customWidth="1"/>
    <col min="10783" max="10783" width="16.85546875" style="10" customWidth="1"/>
    <col min="10784" max="10784" width="11.140625" style="10" customWidth="1"/>
    <col min="10785" max="10785" width="10.42578125" style="10" customWidth="1"/>
    <col min="10786" max="10786" width="10.85546875" style="10" customWidth="1"/>
    <col min="10787" max="10787" width="10.140625" style="10" customWidth="1"/>
    <col min="10788" max="10788" width="12.85546875" style="10" customWidth="1"/>
    <col min="10789" max="10790" width="11" style="10" customWidth="1"/>
    <col min="10791" max="10791" width="11.5703125" style="10" customWidth="1"/>
    <col min="10792" max="10792" width="11.28515625" style="10" customWidth="1"/>
    <col min="10793" max="10793" width="10.140625" style="10" customWidth="1"/>
    <col min="10794" max="10795" width="11.85546875" style="10" customWidth="1"/>
    <col min="10796" max="10796" width="12.28515625" style="10" customWidth="1"/>
    <col min="10797" max="10797" width="12.7109375" style="10" customWidth="1"/>
    <col min="10798" max="10798" width="15.140625" style="10" customWidth="1"/>
    <col min="10799" max="10799" width="10" style="10" customWidth="1"/>
    <col min="10800" max="10810" width="7.85546875" style="10" customWidth="1"/>
    <col min="10811" max="10811" width="9.140625" style="10" customWidth="1"/>
    <col min="10812" max="10812" width="8.28515625" style="10" customWidth="1"/>
    <col min="10813" max="10813" width="10.140625" style="10" customWidth="1"/>
    <col min="10814" max="10814" width="9.140625" style="10"/>
    <col min="10815" max="10815" width="11.85546875" style="10" customWidth="1"/>
    <col min="10816" max="10816" width="14.28515625" style="10" customWidth="1"/>
    <col min="10817" max="11016" width="9.140625" style="10"/>
    <col min="11017" max="11017" width="0" style="10" hidden="1" customWidth="1"/>
    <col min="11018" max="11018" width="15.5703125" style="10" customWidth="1"/>
    <col min="11019" max="11019" width="55.140625" style="10" customWidth="1"/>
    <col min="11020" max="11020" width="15.5703125" style="10" customWidth="1"/>
    <col min="11021" max="11022" width="13" style="10" customWidth="1"/>
    <col min="11023" max="11024" width="13.140625" style="10" customWidth="1"/>
    <col min="11025" max="11025" width="10.5703125" style="10" customWidth="1"/>
    <col min="11026" max="11026" width="12.42578125" style="10" customWidth="1"/>
    <col min="11027" max="11027" width="11.5703125" style="10" customWidth="1"/>
    <col min="11028" max="11028" width="12.28515625" style="10" customWidth="1"/>
    <col min="11029" max="11029" width="12.7109375" style="10" customWidth="1"/>
    <col min="11030" max="11030" width="12.5703125" style="10" customWidth="1"/>
    <col min="11031" max="11031" width="13.140625" style="10" customWidth="1"/>
    <col min="11032" max="11032" width="13.42578125" style="10" customWidth="1"/>
    <col min="11033" max="11033" width="10.28515625" style="10" customWidth="1"/>
    <col min="11034" max="11034" width="14.28515625" style="10" customWidth="1"/>
    <col min="11035" max="11035" width="12.85546875" style="10" customWidth="1"/>
    <col min="11036" max="11036" width="12" style="10" customWidth="1"/>
    <col min="11037" max="11037" width="16.28515625" style="10" customWidth="1"/>
    <col min="11038" max="11038" width="14.5703125" style="10" customWidth="1"/>
    <col min="11039" max="11039" width="16.85546875" style="10" customWidth="1"/>
    <col min="11040" max="11040" width="11.140625" style="10" customWidth="1"/>
    <col min="11041" max="11041" width="10.42578125" style="10" customWidth="1"/>
    <col min="11042" max="11042" width="10.85546875" style="10" customWidth="1"/>
    <col min="11043" max="11043" width="10.140625" style="10" customWidth="1"/>
    <col min="11044" max="11044" width="12.85546875" style="10" customWidth="1"/>
    <col min="11045" max="11046" width="11" style="10" customWidth="1"/>
    <col min="11047" max="11047" width="11.5703125" style="10" customWidth="1"/>
    <col min="11048" max="11048" width="11.28515625" style="10" customWidth="1"/>
    <col min="11049" max="11049" width="10.140625" style="10" customWidth="1"/>
    <col min="11050" max="11051" width="11.85546875" style="10" customWidth="1"/>
    <col min="11052" max="11052" width="12.28515625" style="10" customWidth="1"/>
    <col min="11053" max="11053" width="12.7109375" style="10" customWidth="1"/>
    <col min="11054" max="11054" width="15.140625" style="10" customWidth="1"/>
    <col min="11055" max="11055" width="10" style="10" customWidth="1"/>
    <col min="11056" max="11066" width="7.85546875" style="10" customWidth="1"/>
    <col min="11067" max="11067" width="9.140625" style="10" customWidth="1"/>
    <col min="11068" max="11068" width="8.28515625" style="10" customWidth="1"/>
    <col min="11069" max="11069" width="10.140625" style="10" customWidth="1"/>
    <col min="11070" max="11070" width="9.140625" style="10"/>
    <col min="11071" max="11071" width="11.85546875" style="10" customWidth="1"/>
    <col min="11072" max="11072" width="14.28515625" style="10" customWidth="1"/>
    <col min="11073" max="11272" width="9.140625" style="10"/>
    <col min="11273" max="11273" width="0" style="10" hidden="1" customWidth="1"/>
    <col min="11274" max="11274" width="15.5703125" style="10" customWidth="1"/>
    <col min="11275" max="11275" width="55.140625" style="10" customWidth="1"/>
    <col min="11276" max="11276" width="15.5703125" style="10" customWidth="1"/>
    <col min="11277" max="11278" width="13" style="10" customWidth="1"/>
    <col min="11279" max="11280" width="13.140625" style="10" customWidth="1"/>
    <col min="11281" max="11281" width="10.5703125" style="10" customWidth="1"/>
    <col min="11282" max="11282" width="12.42578125" style="10" customWidth="1"/>
    <col min="11283" max="11283" width="11.5703125" style="10" customWidth="1"/>
    <col min="11284" max="11284" width="12.28515625" style="10" customWidth="1"/>
    <col min="11285" max="11285" width="12.7109375" style="10" customWidth="1"/>
    <col min="11286" max="11286" width="12.5703125" style="10" customWidth="1"/>
    <col min="11287" max="11287" width="13.140625" style="10" customWidth="1"/>
    <col min="11288" max="11288" width="13.42578125" style="10" customWidth="1"/>
    <col min="11289" max="11289" width="10.28515625" style="10" customWidth="1"/>
    <col min="11290" max="11290" width="14.28515625" style="10" customWidth="1"/>
    <col min="11291" max="11291" width="12.85546875" style="10" customWidth="1"/>
    <col min="11292" max="11292" width="12" style="10" customWidth="1"/>
    <col min="11293" max="11293" width="16.28515625" style="10" customWidth="1"/>
    <col min="11294" max="11294" width="14.5703125" style="10" customWidth="1"/>
    <col min="11295" max="11295" width="16.85546875" style="10" customWidth="1"/>
    <col min="11296" max="11296" width="11.140625" style="10" customWidth="1"/>
    <col min="11297" max="11297" width="10.42578125" style="10" customWidth="1"/>
    <col min="11298" max="11298" width="10.85546875" style="10" customWidth="1"/>
    <col min="11299" max="11299" width="10.140625" style="10" customWidth="1"/>
    <col min="11300" max="11300" width="12.85546875" style="10" customWidth="1"/>
    <col min="11301" max="11302" width="11" style="10" customWidth="1"/>
    <col min="11303" max="11303" width="11.5703125" style="10" customWidth="1"/>
    <col min="11304" max="11304" width="11.28515625" style="10" customWidth="1"/>
    <col min="11305" max="11305" width="10.140625" style="10" customWidth="1"/>
    <col min="11306" max="11307" width="11.85546875" style="10" customWidth="1"/>
    <col min="11308" max="11308" width="12.28515625" style="10" customWidth="1"/>
    <col min="11309" max="11309" width="12.7109375" style="10" customWidth="1"/>
    <col min="11310" max="11310" width="15.140625" style="10" customWidth="1"/>
    <col min="11311" max="11311" width="10" style="10" customWidth="1"/>
    <col min="11312" max="11322" width="7.85546875" style="10" customWidth="1"/>
    <col min="11323" max="11323" width="9.140625" style="10" customWidth="1"/>
    <col min="11324" max="11324" width="8.28515625" style="10" customWidth="1"/>
    <col min="11325" max="11325" width="10.140625" style="10" customWidth="1"/>
    <col min="11326" max="11326" width="9.140625" style="10"/>
    <col min="11327" max="11327" width="11.85546875" style="10" customWidth="1"/>
    <col min="11328" max="11328" width="14.28515625" style="10" customWidth="1"/>
    <col min="11329" max="11528" width="9.140625" style="10"/>
    <col min="11529" max="11529" width="0" style="10" hidden="1" customWidth="1"/>
    <col min="11530" max="11530" width="15.5703125" style="10" customWidth="1"/>
    <col min="11531" max="11531" width="55.140625" style="10" customWidth="1"/>
    <col min="11532" max="11532" width="15.5703125" style="10" customWidth="1"/>
    <col min="11533" max="11534" width="13" style="10" customWidth="1"/>
    <col min="11535" max="11536" width="13.140625" style="10" customWidth="1"/>
    <col min="11537" max="11537" width="10.5703125" style="10" customWidth="1"/>
    <col min="11538" max="11538" width="12.42578125" style="10" customWidth="1"/>
    <col min="11539" max="11539" width="11.5703125" style="10" customWidth="1"/>
    <col min="11540" max="11540" width="12.28515625" style="10" customWidth="1"/>
    <col min="11541" max="11541" width="12.7109375" style="10" customWidth="1"/>
    <col min="11542" max="11542" width="12.5703125" style="10" customWidth="1"/>
    <col min="11543" max="11543" width="13.140625" style="10" customWidth="1"/>
    <col min="11544" max="11544" width="13.42578125" style="10" customWidth="1"/>
    <col min="11545" max="11545" width="10.28515625" style="10" customWidth="1"/>
    <col min="11546" max="11546" width="14.28515625" style="10" customWidth="1"/>
    <col min="11547" max="11547" width="12.85546875" style="10" customWidth="1"/>
    <col min="11548" max="11548" width="12" style="10" customWidth="1"/>
    <col min="11549" max="11549" width="16.28515625" style="10" customWidth="1"/>
    <col min="11550" max="11550" width="14.5703125" style="10" customWidth="1"/>
    <col min="11551" max="11551" width="16.85546875" style="10" customWidth="1"/>
    <col min="11552" max="11552" width="11.140625" style="10" customWidth="1"/>
    <col min="11553" max="11553" width="10.42578125" style="10" customWidth="1"/>
    <col min="11554" max="11554" width="10.85546875" style="10" customWidth="1"/>
    <col min="11555" max="11555" width="10.140625" style="10" customWidth="1"/>
    <col min="11556" max="11556" width="12.85546875" style="10" customWidth="1"/>
    <col min="11557" max="11558" width="11" style="10" customWidth="1"/>
    <col min="11559" max="11559" width="11.5703125" style="10" customWidth="1"/>
    <col min="11560" max="11560" width="11.28515625" style="10" customWidth="1"/>
    <col min="11561" max="11561" width="10.140625" style="10" customWidth="1"/>
    <col min="11562" max="11563" width="11.85546875" style="10" customWidth="1"/>
    <col min="11564" max="11564" width="12.28515625" style="10" customWidth="1"/>
    <col min="11565" max="11565" width="12.7109375" style="10" customWidth="1"/>
    <col min="11566" max="11566" width="15.140625" style="10" customWidth="1"/>
    <col min="11567" max="11567" width="10" style="10" customWidth="1"/>
    <col min="11568" max="11578" width="7.85546875" style="10" customWidth="1"/>
    <col min="11579" max="11579" width="9.140625" style="10" customWidth="1"/>
    <col min="11580" max="11580" width="8.28515625" style="10" customWidth="1"/>
    <col min="11581" max="11581" width="10.140625" style="10" customWidth="1"/>
    <col min="11582" max="11582" width="9.140625" style="10"/>
    <col min="11583" max="11583" width="11.85546875" style="10" customWidth="1"/>
    <col min="11584" max="11584" width="14.28515625" style="10" customWidth="1"/>
    <col min="11585" max="11784" width="9.140625" style="10"/>
    <col min="11785" max="11785" width="0" style="10" hidden="1" customWidth="1"/>
    <col min="11786" max="11786" width="15.5703125" style="10" customWidth="1"/>
    <col min="11787" max="11787" width="55.140625" style="10" customWidth="1"/>
    <col min="11788" max="11788" width="15.5703125" style="10" customWidth="1"/>
    <col min="11789" max="11790" width="13" style="10" customWidth="1"/>
    <col min="11791" max="11792" width="13.140625" style="10" customWidth="1"/>
    <col min="11793" max="11793" width="10.5703125" style="10" customWidth="1"/>
    <col min="11794" max="11794" width="12.42578125" style="10" customWidth="1"/>
    <col min="11795" max="11795" width="11.5703125" style="10" customWidth="1"/>
    <col min="11796" max="11796" width="12.28515625" style="10" customWidth="1"/>
    <col min="11797" max="11797" width="12.7109375" style="10" customWidth="1"/>
    <col min="11798" max="11798" width="12.5703125" style="10" customWidth="1"/>
    <col min="11799" max="11799" width="13.140625" style="10" customWidth="1"/>
    <col min="11800" max="11800" width="13.42578125" style="10" customWidth="1"/>
    <col min="11801" max="11801" width="10.28515625" style="10" customWidth="1"/>
    <col min="11802" max="11802" width="14.28515625" style="10" customWidth="1"/>
    <col min="11803" max="11803" width="12.85546875" style="10" customWidth="1"/>
    <col min="11804" max="11804" width="12" style="10" customWidth="1"/>
    <col min="11805" max="11805" width="16.28515625" style="10" customWidth="1"/>
    <col min="11806" max="11806" width="14.5703125" style="10" customWidth="1"/>
    <col min="11807" max="11807" width="16.85546875" style="10" customWidth="1"/>
    <col min="11808" max="11808" width="11.140625" style="10" customWidth="1"/>
    <col min="11809" max="11809" width="10.42578125" style="10" customWidth="1"/>
    <col min="11810" max="11810" width="10.85546875" style="10" customWidth="1"/>
    <col min="11811" max="11811" width="10.140625" style="10" customWidth="1"/>
    <col min="11812" max="11812" width="12.85546875" style="10" customWidth="1"/>
    <col min="11813" max="11814" width="11" style="10" customWidth="1"/>
    <col min="11815" max="11815" width="11.5703125" style="10" customWidth="1"/>
    <col min="11816" max="11816" width="11.28515625" style="10" customWidth="1"/>
    <col min="11817" max="11817" width="10.140625" style="10" customWidth="1"/>
    <col min="11818" max="11819" width="11.85546875" style="10" customWidth="1"/>
    <col min="11820" max="11820" width="12.28515625" style="10" customWidth="1"/>
    <col min="11821" max="11821" width="12.7109375" style="10" customWidth="1"/>
    <col min="11822" max="11822" width="15.140625" style="10" customWidth="1"/>
    <col min="11823" max="11823" width="10" style="10" customWidth="1"/>
    <col min="11824" max="11834" width="7.85546875" style="10" customWidth="1"/>
    <col min="11835" max="11835" width="9.140625" style="10" customWidth="1"/>
    <col min="11836" max="11836" width="8.28515625" style="10" customWidth="1"/>
    <col min="11837" max="11837" width="10.140625" style="10" customWidth="1"/>
    <col min="11838" max="11838" width="9.140625" style="10"/>
    <col min="11839" max="11839" width="11.85546875" style="10" customWidth="1"/>
    <col min="11840" max="11840" width="14.28515625" style="10" customWidth="1"/>
    <col min="11841" max="12040" width="9.140625" style="10"/>
    <col min="12041" max="12041" width="0" style="10" hidden="1" customWidth="1"/>
    <col min="12042" max="12042" width="15.5703125" style="10" customWidth="1"/>
    <col min="12043" max="12043" width="55.140625" style="10" customWidth="1"/>
    <col min="12044" max="12044" width="15.5703125" style="10" customWidth="1"/>
    <col min="12045" max="12046" width="13" style="10" customWidth="1"/>
    <col min="12047" max="12048" width="13.140625" style="10" customWidth="1"/>
    <col min="12049" max="12049" width="10.5703125" style="10" customWidth="1"/>
    <col min="12050" max="12050" width="12.42578125" style="10" customWidth="1"/>
    <col min="12051" max="12051" width="11.5703125" style="10" customWidth="1"/>
    <col min="12052" max="12052" width="12.28515625" style="10" customWidth="1"/>
    <col min="12053" max="12053" width="12.7109375" style="10" customWidth="1"/>
    <col min="12054" max="12054" width="12.5703125" style="10" customWidth="1"/>
    <col min="12055" max="12055" width="13.140625" style="10" customWidth="1"/>
    <col min="12056" max="12056" width="13.42578125" style="10" customWidth="1"/>
    <col min="12057" max="12057" width="10.28515625" style="10" customWidth="1"/>
    <col min="12058" max="12058" width="14.28515625" style="10" customWidth="1"/>
    <col min="12059" max="12059" width="12.85546875" style="10" customWidth="1"/>
    <col min="12060" max="12060" width="12" style="10" customWidth="1"/>
    <col min="12061" max="12061" width="16.28515625" style="10" customWidth="1"/>
    <col min="12062" max="12062" width="14.5703125" style="10" customWidth="1"/>
    <col min="12063" max="12063" width="16.85546875" style="10" customWidth="1"/>
    <col min="12064" max="12064" width="11.140625" style="10" customWidth="1"/>
    <col min="12065" max="12065" width="10.42578125" style="10" customWidth="1"/>
    <col min="12066" max="12066" width="10.85546875" style="10" customWidth="1"/>
    <col min="12067" max="12067" width="10.140625" style="10" customWidth="1"/>
    <col min="12068" max="12068" width="12.85546875" style="10" customWidth="1"/>
    <col min="12069" max="12070" width="11" style="10" customWidth="1"/>
    <col min="12071" max="12071" width="11.5703125" style="10" customWidth="1"/>
    <col min="12072" max="12072" width="11.28515625" style="10" customWidth="1"/>
    <col min="12073" max="12073" width="10.140625" style="10" customWidth="1"/>
    <col min="12074" max="12075" width="11.85546875" style="10" customWidth="1"/>
    <col min="12076" max="12076" width="12.28515625" style="10" customWidth="1"/>
    <col min="12077" max="12077" width="12.7109375" style="10" customWidth="1"/>
    <col min="12078" max="12078" width="15.140625" style="10" customWidth="1"/>
    <col min="12079" max="12079" width="10" style="10" customWidth="1"/>
    <col min="12080" max="12090" width="7.85546875" style="10" customWidth="1"/>
    <col min="12091" max="12091" width="9.140625" style="10" customWidth="1"/>
    <col min="12092" max="12092" width="8.28515625" style="10" customWidth="1"/>
    <col min="12093" max="12093" width="10.140625" style="10" customWidth="1"/>
    <col min="12094" max="12094" width="9.140625" style="10"/>
    <col min="12095" max="12095" width="11.85546875" style="10" customWidth="1"/>
    <col min="12096" max="12096" width="14.28515625" style="10" customWidth="1"/>
    <col min="12097" max="12296" width="9.140625" style="10"/>
    <col min="12297" max="12297" width="0" style="10" hidden="1" customWidth="1"/>
    <col min="12298" max="12298" width="15.5703125" style="10" customWidth="1"/>
    <col min="12299" max="12299" width="55.140625" style="10" customWidth="1"/>
    <col min="12300" max="12300" width="15.5703125" style="10" customWidth="1"/>
    <col min="12301" max="12302" width="13" style="10" customWidth="1"/>
    <col min="12303" max="12304" width="13.140625" style="10" customWidth="1"/>
    <col min="12305" max="12305" width="10.5703125" style="10" customWidth="1"/>
    <col min="12306" max="12306" width="12.42578125" style="10" customWidth="1"/>
    <col min="12307" max="12307" width="11.5703125" style="10" customWidth="1"/>
    <col min="12308" max="12308" width="12.28515625" style="10" customWidth="1"/>
    <col min="12309" max="12309" width="12.7109375" style="10" customWidth="1"/>
    <col min="12310" max="12310" width="12.5703125" style="10" customWidth="1"/>
    <col min="12311" max="12311" width="13.140625" style="10" customWidth="1"/>
    <col min="12312" max="12312" width="13.42578125" style="10" customWidth="1"/>
    <col min="12313" max="12313" width="10.28515625" style="10" customWidth="1"/>
    <col min="12314" max="12314" width="14.28515625" style="10" customWidth="1"/>
    <col min="12315" max="12315" width="12.85546875" style="10" customWidth="1"/>
    <col min="12316" max="12316" width="12" style="10" customWidth="1"/>
    <col min="12317" max="12317" width="16.28515625" style="10" customWidth="1"/>
    <col min="12318" max="12318" width="14.5703125" style="10" customWidth="1"/>
    <col min="12319" max="12319" width="16.85546875" style="10" customWidth="1"/>
    <col min="12320" max="12320" width="11.140625" style="10" customWidth="1"/>
    <col min="12321" max="12321" width="10.42578125" style="10" customWidth="1"/>
    <col min="12322" max="12322" width="10.85546875" style="10" customWidth="1"/>
    <col min="12323" max="12323" width="10.140625" style="10" customWidth="1"/>
    <col min="12324" max="12324" width="12.85546875" style="10" customWidth="1"/>
    <col min="12325" max="12326" width="11" style="10" customWidth="1"/>
    <col min="12327" max="12327" width="11.5703125" style="10" customWidth="1"/>
    <col min="12328" max="12328" width="11.28515625" style="10" customWidth="1"/>
    <col min="12329" max="12329" width="10.140625" style="10" customWidth="1"/>
    <col min="12330" max="12331" width="11.85546875" style="10" customWidth="1"/>
    <col min="12332" max="12332" width="12.28515625" style="10" customWidth="1"/>
    <col min="12333" max="12333" width="12.7109375" style="10" customWidth="1"/>
    <col min="12334" max="12334" width="15.140625" style="10" customWidth="1"/>
    <col min="12335" max="12335" width="10" style="10" customWidth="1"/>
    <col min="12336" max="12346" width="7.85546875" style="10" customWidth="1"/>
    <col min="12347" max="12347" width="9.140625" style="10" customWidth="1"/>
    <col min="12348" max="12348" width="8.28515625" style="10" customWidth="1"/>
    <col min="12349" max="12349" width="10.140625" style="10" customWidth="1"/>
    <col min="12350" max="12350" width="9.140625" style="10"/>
    <col min="12351" max="12351" width="11.85546875" style="10" customWidth="1"/>
    <col min="12352" max="12352" width="14.28515625" style="10" customWidth="1"/>
    <col min="12353" max="12552" width="9.140625" style="10"/>
    <col min="12553" max="12553" width="0" style="10" hidden="1" customWidth="1"/>
    <col min="12554" max="12554" width="15.5703125" style="10" customWidth="1"/>
    <col min="12555" max="12555" width="55.140625" style="10" customWidth="1"/>
    <col min="12556" max="12556" width="15.5703125" style="10" customWidth="1"/>
    <col min="12557" max="12558" width="13" style="10" customWidth="1"/>
    <col min="12559" max="12560" width="13.140625" style="10" customWidth="1"/>
    <col min="12561" max="12561" width="10.5703125" style="10" customWidth="1"/>
    <col min="12562" max="12562" width="12.42578125" style="10" customWidth="1"/>
    <col min="12563" max="12563" width="11.5703125" style="10" customWidth="1"/>
    <col min="12564" max="12564" width="12.28515625" style="10" customWidth="1"/>
    <col min="12565" max="12565" width="12.7109375" style="10" customWidth="1"/>
    <col min="12566" max="12566" width="12.5703125" style="10" customWidth="1"/>
    <col min="12567" max="12567" width="13.140625" style="10" customWidth="1"/>
    <col min="12568" max="12568" width="13.42578125" style="10" customWidth="1"/>
    <col min="12569" max="12569" width="10.28515625" style="10" customWidth="1"/>
    <col min="12570" max="12570" width="14.28515625" style="10" customWidth="1"/>
    <col min="12571" max="12571" width="12.85546875" style="10" customWidth="1"/>
    <col min="12572" max="12572" width="12" style="10" customWidth="1"/>
    <col min="12573" max="12573" width="16.28515625" style="10" customWidth="1"/>
    <col min="12574" max="12574" width="14.5703125" style="10" customWidth="1"/>
    <col min="12575" max="12575" width="16.85546875" style="10" customWidth="1"/>
    <col min="12576" max="12576" width="11.140625" style="10" customWidth="1"/>
    <col min="12577" max="12577" width="10.42578125" style="10" customWidth="1"/>
    <col min="12578" max="12578" width="10.85546875" style="10" customWidth="1"/>
    <col min="12579" max="12579" width="10.140625" style="10" customWidth="1"/>
    <col min="12580" max="12580" width="12.85546875" style="10" customWidth="1"/>
    <col min="12581" max="12582" width="11" style="10" customWidth="1"/>
    <col min="12583" max="12583" width="11.5703125" style="10" customWidth="1"/>
    <col min="12584" max="12584" width="11.28515625" style="10" customWidth="1"/>
    <col min="12585" max="12585" width="10.140625" style="10" customWidth="1"/>
    <col min="12586" max="12587" width="11.85546875" style="10" customWidth="1"/>
    <col min="12588" max="12588" width="12.28515625" style="10" customWidth="1"/>
    <col min="12589" max="12589" width="12.7109375" style="10" customWidth="1"/>
    <col min="12590" max="12590" width="15.140625" style="10" customWidth="1"/>
    <col min="12591" max="12591" width="10" style="10" customWidth="1"/>
    <col min="12592" max="12602" width="7.85546875" style="10" customWidth="1"/>
    <col min="12603" max="12603" width="9.140625" style="10" customWidth="1"/>
    <col min="12604" max="12604" width="8.28515625" style="10" customWidth="1"/>
    <col min="12605" max="12605" width="10.140625" style="10" customWidth="1"/>
    <col min="12606" max="12606" width="9.140625" style="10"/>
    <col min="12607" max="12607" width="11.85546875" style="10" customWidth="1"/>
    <col min="12608" max="12608" width="14.28515625" style="10" customWidth="1"/>
    <col min="12609" max="12808" width="9.140625" style="10"/>
    <col min="12809" max="12809" width="0" style="10" hidden="1" customWidth="1"/>
    <col min="12810" max="12810" width="15.5703125" style="10" customWidth="1"/>
    <col min="12811" max="12811" width="55.140625" style="10" customWidth="1"/>
    <col min="12812" max="12812" width="15.5703125" style="10" customWidth="1"/>
    <col min="12813" max="12814" width="13" style="10" customWidth="1"/>
    <col min="12815" max="12816" width="13.140625" style="10" customWidth="1"/>
    <col min="12817" max="12817" width="10.5703125" style="10" customWidth="1"/>
    <col min="12818" max="12818" width="12.42578125" style="10" customWidth="1"/>
    <col min="12819" max="12819" width="11.5703125" style="10" customWidth="1"/>
    <col min="12820" max="12820" width="12.28515625" style="10" customWidth="1"/>
    <col min="12821" max="12821" width="12.7109375" style="10" customWidth="1"/>
    <col min="12822" max="12822" width="12.5703125" style="10" customWidth="1"/>
    <col min="12823" max="12823" width="13.140625" style="10" customWidth="1"/>
    <col min="12824" max="12824" width="13.42578125" style="10" customWidth="1"/>
    <col min="12825" max="12825" width="10.28515625" style="10" customWidth="1"/>
    <col min="12826" max="12826" width="14.28515625" style="10" customWidth="1"/>
    <col min="12827" max="12827" width="12.85546875" style="10" customWidth="1"/>
    <col min="12828" max="12828" width="12" style="10" customWidth="1"/>
    <col min="12829" max="12829" width="16.28515625" style="10" customWidth="1"/>
    <col min="12830" max="12830" width="14.5703125" style="10" customWidth="1"/>
    <col min="12831" max="12831" width="16.85546875" style="10" customWidth="1"/>
    <col min="12832" max="12832" width="11.140625" style="10" customWidth="1"/>
    <col min="12833" max="12833" width="10.42578125" style="10" customWidth="1"/>
    <col min="12834" max="12834" width="10.85546875" style="10" customWidth="1"/>
    <col min="12835" max="12835" width="10.140625" style="10" customWidth="1"/>
    <col min="12836" max="12836" width="12.85546875" style="10" customWidth="1"/>
    <col min="12837" max="12838" width="11" style="10" customWidth="1"/>
    <col min="12839" max="12839" width="11.5703125" style="10" customWidth="1"/>
    <col min="12840" max="12840" width="11.28515625" style="10" customWidth="1"/>
    <col min="12841" max="12841" width="10.140625" style="10" customWidth="1"/>
    <col min="12842" max="12843" width="11.85546875" style="10" customWidth="1"/>
    <col min="12844" max="12844" width="12.28515625" style="10" customWidth="1"/>
    <col min="12845" max="12845" width="12.7109375" style="10" customWidth="1"/>
    <col min="12846" max="12846" width="15.140625" style="10" customWidth="1"/>
    <col min="12847" max="12847" width="10" style="10" customWidth="1"/>
    <col min="12848" max="12858" width="7.85546875" style="10" customWidth="1"/>
    <col min="12859" max="12859" width="9.140625" style="10" customWidth="1"/>
    <col min="12860" max="12860" width="8.28515625" style="10" customWidth="1"/>
    <col min="12861" max="12861" width="10.140625" style="10" customWidth="1"/>
    <col min="12862" max="12862" width="9.140625" style="10"/>
    <col min="12863" max="12863" width="11.85546875" style="10" customWidth="1"/>
    <col min="12864" max="12864" width="14.28515625" style="10" customWidth="1"/>
    <col min="12865" max="13064" width="9.140625" style="10"/>
    <col min="13065" max="13065" width="0" style="10" hidden="1" customWidth="1"/>
    <col min="13066" max="13066" width="15.5703125" style="10" customWidth="1"/>
    <col min="13067" max="13067" width="55.140625" style="10" customWidth="1"/>
    <col min="13068" max="13068" width="15.5703125" style="10" customWidth="1"/>
    <col min="13069" max="13070" width="13" style="10" customWidth="1"/>
    <col min="13071" max="13072" width="13.140625" style="10" customWidth="1"/>
    <col min="13073" max="13073" width="10.5703125" style="10" customWidth="1"/>
    <col min="13074" max="13074" width="12.42578125" style="10" customWidth="1"/>
    <col min="13075" max="13075" width="11.5703125" style="10" customWidth="1"/>
    <col min="13076" max="13076" width="12.28515625" style="10" customWidth="1"/>
    <col min="13077" max="13077" width="12.7109375" style="10" customWidth="1"/>
    <col min="13078" max="13078" width="12.5703125" style="10" customWidth="1"/>
    <col min="13079" max="13079" width="13.140625" style="10" customWidth="1"/>
    <col min="13080" max="13080" width="13.42578125" style="10" customWidth="1"/>
    <col min="13081" max="13081" width="10.28515625" style="10" customWidth="1"/>
    <col min="13082" max="13082" width="14.28515625" style="10" customWidth="1"/>
    <col min="13083" max="13083" width="12.85546875" style="10" customWidth="1"/>
    <col min="13084" max="13084" width="12" style="10" customWidth="1"/>
    <col min="13085" max="13085" width="16.28515625" style="10" customWidth="1"/>
    <col min="13086" max="13086" width="14.5703125" style="10" customWidth="1"/>
    <col min="13087" max="13087" width="16.85546875" style="10" customWidth="1"/>
    <col min="13088" max="13088" width="11.140625" style="10" customWidth="1"/>
    <col min="13089" max="13089" width="10.42578125" style="10" customWidth="1"/>
    <col min="13090" max="13090" width="10.85546875" style="10" customWidth="1"/>
    <col min="13091" max="13091" width="10.140625" style="10" customWidth="1"/>
    <col min="13092" max="13092" width="12.85546875" style="10" customWidth="1"/>
    <col min="13093" max="13094" width="11" style="10" customWidth="1"/>
    <col min="13095" max="13095" width="11.5703125" style="10" customWidth="1"/>
    <col min="13096" max="13096" width="11.28515625" style="10" customWidth="1"/>
    <col min="13097" max="13097" width="10.140625" style="10" customWidth="1"/>
    <col min="13098" max="13099" width="11.85546875" style="10" customWidth="1"/>
    <col min="13100" max="13100" width="12.28515625" style="10" customWidth="1"/>
    <col min="13101" max="13101" width="12.7109375" style="10" customWidth="1"/>
    <col min="13102" max="13102" width="15.140625" style="10" customWidth="1"/>
    <col min="13103" max="13103" width="10" style="10" customWidth="1"/>
    <col min="13104" max="13114" width="7.85546875" style="10" customWidth="1"/>
    <col min="13115" max="13115" width="9.140625" style="10" customWidth="1"/>
    <col min="13116" max="13116" width="8.28515625" style="10" customWidth="1"/>
    <col min="13117" max="13117" width="10.140625" style="10" customWidth="1"/>
    <col min="13118" max="13118" width="9.140625" style="10"/>
    <col min="13119" max="13119" width="11.85546875" style="10" customWidth="1"/>
    <col min="13120" max="13120" width="14.28515625" style="10" customWidth="1"/>
    <col min="13121" max="13320" width="9.140625" style="10"/>
    <col min="13321" max="13321" width="0" style="10" hidden="1" customWidth="1"/>
    <col min="13322" max="13322" width="15.5703125" style="10" customWidth="1"/>
    <col min="13323" max="13323" width="55.140625" style="10" customWidth="1"/>
    <col min="13324" max="13324" width="15.5703125" style="10" customWidth="1"/>
    <col min="13325" max="13326" width="13" style="10" customWidth="1"/>
    <col min="13327" max="13328" width="13.140625" style="10" customWidth="1"/>
    <col min="13329" max="13329" width="10.5703125" style="10" customWidth="1"/>
    <col min="13330" max="13330" width="12.42578125" style="10" customWidth="1"/>
    <col min="13331" max="13331" width="11.5703125" style="10" customWidth="1"/>
    <col min="13332" max="13332" width="12.28515625" style="10" customWidth="1"/>
    <col min="13333" max="13333" width="12.7109375" style="10" customWidth="1"/>
    <col min="13334" max="13334" width="12.5703125" style="10" customWidth="1"/>
    <col min="13335" max="13335" width="13.140625" style="10" customWidth="1"/>
    <col min="13336" max="13336" width="13.42578125" style="10" customWidth="1"/>
    <col min="13337" max="13337" width="10.28515625" style="10" customWidth="1"/>
    <col min="13338" max="13338" width="14.28515625" style="10" customWidth="1"/>
    <col min="13339" max="13339" width="12.85546875" style="10" customWidth="1"/>
    <col min="13340" max="13340" width="12" style="10" customWidth="1"/>
    <col min="13341" max="13341" width="16.28515625" style="10" customWidth="1"/>
    <col min="13342" max="13342" width="14.5703125" style="10" customWidth="1"/>
    <col min="13343" max="13343" width="16.85546875" style="10" customWidth="1"/>
    <col min="13344" max="13344" width="11.140625" style="10" customWidth="1"/>
    <col min="13345" max="13345" width="10.42578125" style="10" customWidth="1"/>
    <col min="13346" max="13346" width="10.85546875" style="10" customWidth="1"/>
    <col min="13347" max="13347" width="10.140625" style="10" customWidth="1"/>
    <col min="13348" max="13348" width="12.85546875" style="10" customWidth="1"/>
    <col min="13349" max="13350" width="11" style="10" customWidth="1"/>
    <col min="13351" max="13351" width="11.5703125" style="10" customWidth="1"/>
    <col min="13352" max="13352" width="11.28515625" style="10" customWidth="1"/>
    <col min="13353" max="13353" width="10.140625" style="10" customWidth="1"/>
    <col min="13354" max="13355" width="11.85546875" style="10" customWidth="1"/>
    <col min="13356" max="13356" width="12.28515625" style="10" customWidth="1"/>
    <col min="13357" max="13357" width="12.7109375" style="10" customWidth="1"/>
    <col min="13358" max="13358" width="15.140625" style="10" customWidth="1"/>
    <col min="13359" max="13359" width="10" style="10" customWidth="1"/>
    <col min="13360" max="13370" width="7.85546875" style="10" customWidth="1"/>
    <col min="13371" max="13371" width="9.140625" style="10" customWidth="1"/>
    <col min="13372" max="13372" width="8.28515625" style="10" customWidth="1"/>
    <col min="13373" max="13373" width="10.140625" style="10" customWidth="1"/>
    <col min="13374" max="13374" width="9.140625" style="10"/>
    <col min="13375" max="13375" width="11.85546875" style="10" customWidth="1"/>
    <col min="13376" max="13376" width="14.28515625" style="10" customWidth="1"/>
    <col min="13377" max="13576" width="9.140625" style="10"/>
    <col min="13577" max="13577" width="0" style="10" hidden="1" customWidth="1"/>
    <col min="13578" max="13578" width="15.5703125" style="10" customWidth="1"/>
    <col min="13579" max="13579" width="55.140625" style="10" customWidth="1"/>
    <col min="13580" max="13580" width="15.5703125" style="10" customWidth="1"/>
    <col min="13581" max="13582" width="13" style="10" customWidth="1"/>
    <col min="13583" max="13584" width="13.140625" style="10" customWidth="1"/>
    <col min="13585" max="13585" width="10.5703125" style="10" customWidth="1"/>
    <col min="13586" max="13586" width="12.42578125" style="10" customWidth="1"/>
    <col min="13587" max="13587" width="11.5703125" style="10" customWidth="1"/>
    <col min="13588" max="13588" width="12.28515625" style="10" customWidth="1"/>
    <col min="13589" max="13589" width="12.7109375" style="10" customWidth="1"/>
    <col min="13590" max="13590" width="12.5703125" style="10" customWidth="1"/>
    <col min="13591" max="13591" width="13.140625" style="10" customWidth="1"/>
    <col min="13592" max="13592" width="13.42578125" style="10" customWidth="1"/>
    <col min="13593" max="13593" width="10.28515625" style="10" customWidth="1"/>
    <col min="13594" max="13594" width="14.28515625" style="10" customWidth="1"/>
    <col min="13595" max="13595" width="12.85546875" style="10" customWidth="1"/>
    <col min="13596" max="13596" width="12" style="10" customWidth="1"/>
    <col min="13597" max="13597" width="16.28515625" style="10" customWidth="1"/>
    <col min="13598" max="13598" width="14.5703125" style="10" customWidth="1"/>
    <col min="13599" max="13599" width="16.85546875" style="10" customWidth="1"/>
    <col min="13600" max="13600" width="11.140625" style="10" customWidth="1"/>
    <col min="13601" max="13601" width="10.42578125" style="10" customWidth="1"/>
    <col min="13602" max="13602" width="10.85546875" style="10" customWidth="1"/>
    <col min="13603" max="13603" width="10.140625" style="10" customWidth="1"/>
    <col min="13604" max="13604" width="12.85546875" style="10" customWidth="1"/>
    <col min="13605" max="13606" width="11" style="10" customWidth="1"/>
    <col min="13607" max="13607" width="11.5703125" style="10" customWidth="1"/>
    <col min="13608" max="13608" width="11.28515625" style="10" customWidth="1"/>
    <col min="13609" max="13609" width="10.140625" style="10" customWidth="1"/>
    <col min="13610" max="13611" width="11.85546875" style="10" customWidth="1"/>
    <col min="13612" max="13612" width="12.28515625" style="10" customWidth="1"/>
    <col min="13613" max="13613" width="12.7109375" style="10" customWidth="1"/>
    <col min="13614" max="13614" width="15.140625" style="10" customWidth="1"/>
    <col min="13615" max="13615" width="10" style="10" customWidth="1"/>
    <col min="13616" max="13626" width="7.85546875" style="10" customWidth="1"/>
    <col min="13627" max="13627" width="9.140625" style="10" customWidth="1"/>
    <col min="13628" max="13628" width="8.28515625" style="10" customWidth="1"/>
    <col min="13629" max="13629" width="10.140625" style="10" customWidth="1"/>
    <col min="13630" max="13630" width="9.140625" style="10"/>
    <col min="13631" max="13631" width="11.85546875" style="10" customWidth="1"/>
    <col min="13632" max="13632" width="14.28515625" style="10" customWidth="1"/>
    <col min="13633" max="13832" width="9.140625" style="10"/>
    <col min="13833" max="13833" width="0" style="10" hidden="1" customWidth="1"/>
    <col min="13834" max="13834" width="15.5703125" style="10" customWidth="1"/>
    <col min="13835" max="13835" width="55.140625" style="10" customWidth="1"/>
    <col min="13836" max="13836" width="15.5703125" style="10" customWidth="1"/>
    <col min="13837" max="13838" width="13" style="10" customWidth="1"/>
    <col min="13839" max="13840" width="13.140625" style="10" customWidth="1"/>
    <col min="13841" max="13841" width="10.5703125" style="10" customWidth="1"/>
    <col min="13842" max="13842" width="12.42578125" style="10" customWidth="1"/>
    <col min="13843" max="13843" width="11.5703125" style="10" customWidth="1"/>
    <col min="13844" max="13844" width="12.28515625" style="10" customWidth="1"/>
    <col min="13845" max="13845" width="12.7109375" style="10" customWidth="1"/>
    <col min="13846" max="13846" width="12.5703125" style="10" customWidth="1"/>
    <col min="13847" max="13847" width="13.140625" style="10" customWidth="1"/>
    <col min="13848" max="13848" width="13.42578125" style="10" customWidth="1"/>
    <col min="13849" max="13849" width="10.28515625" style="10" customWidth="1"/>
    <col min="13850" max="13850" width="14.28515625" style="10" customWidth="1"/>
    <col min="13851" max="13851" width="12.85546875" style="10" customWidth="1"/>
    <col min="13852" max="13852" width="12" style="10" customWidth="1"/>
    <col min="13853" max="13853" width="16.28515625" style="10" customWidth="1"/>
    <col min="13854" max="13854" width="14.5703125" style="10" customWidth="1"/>
    <col min="13855" max="13855" width="16.85546875" style="10" customWidth="1"/>
    <col min="13856" max="13856" width="11.140625" style="10" customWidth="1"/>
    <col min="13857" max="13857" width="10.42578125" style="10" customWidth="1"/>
    <col min="13858" max="13858" width="10.85546875" style="10" customWidth="1"/>
    <col min="13859" max="13859" width="10.140625" style="10" customWidth="1"/>
    <col min="13860" max="13860" width="12.85546875" style="10" customWidth="1"/>
    <col min="13861" max="13862" width="11" style="10" customWidth="1"/>
    <col min="13863" max="13863" width="11.5703125" style="10" customWidth="1"/>
    <col min="13864" max="13864" width="11.28515625" style="10" customWidth="1"/>
    <col min="13865" max="13865" width="10.140625" style="10" customWidth="1"/>
    <col min="13866" max="13867" width="11.85546875" style="10" customWidth="1"/>
    <col min="13868" max="13868" width="12.28515625" style="10" customWidth="1"/>
    <col min="13869" max="13869" width="12.7109375" style="10" customWidth="1"/>
    <col min="13870" max="13870" width="15.140625" style="10" customWidth="1"/>
    <col min="13871" max="13871" width="10" style="10" customWidth="1"/>
    <col min="13872" max="13882" width="7.85546875" style="10" customWidth="1"/>
    <col min="13883" max="13883" width="9.140625" style="10" customWidth="1"/>
    <col min="13884" max="13884" width="8.28515625" style="10" customWidth="1"/>
    <col min="13885" max="13885" width="10.140625" style="10" customWidth="1"/>
    <col min="13886" max="13886" width="9.140625" style="10"/>
    <col min="13887" max="13887" width="11.85546875" style="10" customWidth="1"/>
    <col min="13888" max="13888" width="14.28515625" style="10" customWidth="1"/>
    <col min="13889" max="14088" width="9.140625" style="10"/>
    <col min="14089" max="14089" width="0" style="10" hidden="1" customWidth="1"/>
    <col min="14090" max="14090" width="15.5703125" style="10" customWidth="1"/>
    <col min="14091" max="14091" width="55.140625" style="10" customWidth="1"/>
    <col min="14092" max="14092" width="15.5703125" style="10" customWidth="1"/>
    <col min="14093" max="14094" width="13" style="10" customWidth="1"/>
    <col min="14095" max="14096" width="13.140625" style="10" customWidth="1"/>
    <col min="14097" max="14097" width="10.5703125" style="10" customWidth="1"/>
    <col min="14098" max="14098" width="12.42578125" style="10" customWidth="1"/>
    <col min="14099" max="14099" width="11.5703125" style="10" customWidth="1"/>
    <col min="14100" max="14100" width="12.28515625" style="10" customWidth="1"/>
    <col min="14101" max="14101" width="12.7109375" style="10" customWidth="1"/>
    <col min="14102" max="14102" width="12.5703125" style="10" customWidth="1"/>
    <col min="14103" max="14103" width="13.140625" style="10" customWidth="1"/>
    <col min="14104" max="14104" width="13.42578125" style="10" customWidth="1"/>
    <col min="14105" max="14105" width="10.28515625" style="10" customWidth="1"/>
    <col min="14106" max="14106" width="14.28515625" style="10" customWidth="1"/>
    <col min="14107" max="14107" width="12.85546875" style="10" customWidth="1"/>
    <col min="14108" max="14108" width="12" style="10" customWidth="1"/>
    <col min="14109" max="14109" width="16.28515625" style="10" customWidth="1"/>
    <col min="14110" max="14110" width="14.5703125" style="10" customWidth="1"/>
    <col min="14111" max="14111" width="16.85546875" style="10" customWidth="1"/>
    <col min="14112" max="14112" width="11.140625" style="10" customWidth="1"/>
    <col min="14113" max="14113" width="10.42578125" style="10" customWidth="1"/>
    <col min="14114" max="14114" width="10.85546875" style="10" customWidth="1"/>
    <col min="14115" max="14115" width="10.140625" style="10" customWidth="1"/>
    <col min="14116" max="14116" width="12.85546875" style="10" customWidth="1"/>
    <col min="14117" max="14118" width="11" style="10" customWidth="1"/>
    <col min="14119" max="14119" width="11.5703125" style="10" customWidth="1"/>
    <col min="14120" max="14120" width="11.28515625" style="10" customWidth="1"/>
    <col min="14121" max="14121" width="10.140625" style="10" customWidth="1"/>
    <col min="14122" max="14123" width="11.85546875" style="10" customWidth="1"/>
    <col min="14124" max="14124" width="12.28515625" style="10" customWidth="1"/>
    <col min="14125" max="14125" width="12.7109375" style="10" customWidth="1"/>
    <col min="14126" max="14126" width="15.140625" style="10" customWidth="1"/>
    <col min="14127" max="14127" width="10" style="10" customWidth="1"/>
    <col min="14128" max="14138" width="7.85546875" style="10" customWidth="1"/>
    <col min="14139" max="14139" width="9.140625" style="10" customWidth="1"/>
    <col min="14140" max="14140" width="8.28515625" style="10" customWidth="1"/>
    <col min="14141" max="14141" width="10.140625" style="10" customWidth="1"/>
    <col min="14142" max="14142" width="9.140625" style="10"/>
    <col min="14143" max="14143" width="11.85546875" style="10" customWidth="1"/>
    <col min="14144" max="14144" width="14.28515625" style="10" customWidth="1"/>
    <col min="14145" max="14344" width="9.140625" style="10"/>
    <col min="14345" max="14345" width="0" style="10" hidden="1" customWidth="1"/>
    <col min="14346" max="14346" width="15.5703125" style="10" customWidth="1"/>
    <col min="14347" max="14347" width="55.140625" style="10" customWidth="1"/>
    <col min="14348" max="14348" width="15.5703125" style="10" customWidth="1"/>
    <col min="14349" max="14350" width="13" style="10" customWidth="1"/>
    <col min="14351" max="14352" width="13.140625" style="10" customWidth="1"/>
    <col min="14353" max="14353" width="10.5703125" style="10" customWidth="1"/>
    <col min="14354" max="14354" width="12.42578125" style="10" customWidth="1"/>
    <col min="14355" max="14355" width="11.5703125" style="10" customWidth="1"/>
    <col min="14356" max="14356" width="12.28515625" style="10" customWidth="1"/>
    <col min="14357" max="14357" width="12.7109375" style="10" customWidth="1"/>
    <col min="14358" max="14358" width="12.5703125" style="10" customWidth="1"/>
    <col min="14359" max="14359" width="13.140625" style="10" customWidth="1"/>
    <col min="14360" max="14360" width="13.42578125" style="10" customWidth="1"/>
    <col min="14361" max="14361" width="10.28515625" style="10" customWidth="1"/>
    <col min="14362" max="14362" width="14.28515625" style="10" customWidth="1"/>
    <col min="14363" max="14363" width="12.85546875" style="10" customWidth="1"/>
    <col min="14364" max="14364" width="12" style="10" customWidth="1"/>
    <col min="14365" max="14365" width="16.28515625" style="10" customWidth="1"/>
    <col min="14366" max="14366" width="14.5703125" style="10" customWidth="1"/>
    <col min="14367" max="14367" width="16.85546875" style="10" customWidth="1"/>
    <col min="14368" max="14368" width="11.140625" style="10" customWidth="1"/>
    <col min="14369" max="14369" width="10.42578125" style="10" customWidth="1"/>
    <col min="14370" max="14370" width="10.85546875" style="10" customWidth="1"/>
    <col min="14371" max="14371" width="10.140625" style="10" customWidth="1"/>
    <col min="14372" max="14372" width="12.85546875" style="10" customWidth="1"/>
    <col min="14373" max="14374" width="11" style="10" customWidth="1"/>
    <col min="14375" max="14375" width="11.5703125" style="10" customWidth="1"/>
    <col min="14376" max="14376" width="11.28515625" style="10" customWidth="1"/>
    <col min="14377" max="14377" width="10.140625" style="10" customWidth="1"/>
    <col min="14378" max="14379" width="11.85546875" style="10" customWidth="1"/>
    <col min="14380" max="14380" width="12.28515625" style="10" customWidth="1"/>
    <col min="14381" max="14381" width="12.7109375" style="10" customWidth="1"/>
    <col min="14382" max="14382" width="15.140625" style="10" customWidth="1"/>
    <col min="14383" max="14383" width="10" style="10" customWidth="1"/>
    <col min="14384" max="14394" width="7.85546875" style="10" customWidth="1"/>
    <col min="14395" max="14395" width="9.140625" style="10" customWidth="1"/>
    <col min="14396" max="14396" width="8.28515625" style="10" customWidth="1"/>
    <col min="14397" max="14397" width="10.140625" style="10" customWidth="1"/>
    <col min="14398" max="14398" width="9.140625" style="10"/>
    <col min="14399" max="14399" width="11.85546875" style="10" customWidth="1"/>
    <col min="14400" max="14400" width="14.28515625" style="10" customWidth="1"/>
    <col min="14401" max="14600" width="9.140625" style="10"/>
    <col min="14601" max="14601" width="0" style="10" hidden="1" customWidth="1"/>
    <col min="14602" max="14602" width="15.5703125" style="10" customWidth="1"/>
    <col min="14603" max="14603" width="55.140625" style="10" customWidth="1"/>
    <col min="14604" max="14604" width="15.5703125" style="10" customWidth="1"/>
    <col min="14605" max="14606" width="13" style="10" customWidth="1"/>
    <col min="14607" max="14608" width="13.140625" style="10" customWidth="1"/>
    <col min="14609" max="14609" width="10.5703125" style="10" customWidth="1"/>
    <col min="14610" max="14610" width="12.42578125" style="10" customWidth="1"/>
    <col min="14611" max="14611" width="11.5703125" style="10" customWidth="1"/>
    <col min="14612" max="14612" width="12.28515625" style="10" customWidth="1"/>
    <col min="14613" max="14613" width="12.7109375" style="10" customWidth="1"/>
    <col min="14614" max="14614" width="12.5703125" style="10" customWidth="1"/>
    <col min="14615" max="14615" width="13.140625" style="10" customWidth="1"/>
    <col min="14616" max="14616" width="13.42578125" style="10" customWidth="1"/>
    <col min="14617" max="14617" width="10.28515625" style="10" customWidth="1"/>
    <col min="14618" max="14618" width="14.28515625" style="10" customWidth="1"/>
    <col min="14619" max="14619" width="12.85546875" style="10" customWidth="1"/>
    <col min="14620" max="14620" width="12" style="10" customWidth="1"/>
    <col min="14621" max="14621" width="16.28515625" style="10" customWidth="1"/>
    <col min="14622" max="14622" width="14.5703125" style="10" customWidth="1"/>
    <col min="14623" max="14623" width="16.85546875" style="10" customWidth="1"/>
    <col min="14624" max="14624" width="11.140625" style="10" customWidth="1"/>
    <col min="14625" max="14625" width="10.42578125" style="10" customWidth="1"/>
    <col min="14626" max="14626" width="10.85546875" style="10" customWidth="1"/>
    <col min="14627" max="14627" width="10.140625" style="10" customWidth="1"/>
    <col min="14628" max="14628" width="12.85546875" style="10" customWidth="1"/>
    <col min="14629" max="14630" width="11" style="10" customWidth="1"/>
    <col min="14631" max="14631" width="11.5703125" style="10" customWidth="1"/>
    <col min="14632" max="14632" width="11.28515625" style="10" customWidth="1"/>
    <col min="14633" max="14633" width="10.140625" style="10" customWidth="1"/>
    <col min="14634" max="14635" width="11.85546875" style="10" customWidth="1"/>
    <col min="14636" max="14636" width="12.28515625" style="10" customWidth="1"/>
    <col min="14637" max="14637" width="12.7109375" style="10" customWidth="1"/>
    <col min="14638" max="14638" width="15.140625" style="10" customWidth="1"/>
    <col min="14639" max="14639" width="10" style="10" customWidth="1"/>
    <col min="14640" max="14650" width="7.85546875" style="10" customWidth="1"/>
    <col min="14651" max="14651" width="9.140625" style="10" customWidth="1"/>
    <col min="14652" max="14652" width="8.28515625" style="10" customWidth="1"/>
    <col min="14653" max="14653" width="10.140625" style="10" customWidth="1"/>
    <col min="14654" max="14654" width="9.140625" style="10"/>
    <col min="14655" max="14655" width="11.85546875" style="10" customWidth="1"/>
    <col min="14656" max="14656" width="14.28515625" style="10" customWidth="1"/>
    <col min="14657" max="14856" width="9.140625" style="10"/>
    <col min="14857" max="14857" width="0" style="10" hidden="1" customWidth="1"/>
    <col min="14858" max="14858" width="15.5703125" style="10" customWidth="1"/>
    <col min="14859" max="14859" width="55.140625" style="10" customWidth="1"/>
    <col min="14860" max="14860" width="15.5703125" style="10" customWidth="1"/>
    <col min="14861" max="14862" width="13" style="10" customWidth="1"/>
    <col min="14863" max="14864" width="13.140625" style="10" customWidth="1"/>
    <col min="14865" max="14865" width="10.5703125" style="10" customWidth="1"/>
    <col min="14866" max="14866" width="12.42578125" style="10" customWidth="1"/>
    <col min="14867" max="14867" width="11.5703125" style="10" customWidth="1"/>
    <col min="14868" max="14868" width="12.28515625" style="10" customWidth="1"/>
    <col min="14869" max="14869" width="12.7109375" style="10" customWidth="1"/>
    <col min="14870" max="14870" width="12.5703125" style="10" customWidth="1"/>
    <col min="14871" max="14871" width="13.140625" style="10" customWidth="1"/>
    <col min="14872" max="14872" width="13.42578125" style="10" customWidth="1"/>
    <col min="14873" max="14873" width="10.28515625" style="10" customWidth="1"/>
    <col min="14874" max="14874" width="14.28515625" style="10" customWidth="1"/>
    <col min="14875" max="14875" width="12.85546875" style="10" customWidth="1"/>
    <col min="14876" max="14876" width="12" style="10" customWidth="1"/>
    <col min="14877" max="14877" width="16.28515625" style="10" customWidth="1"/>
    <col min="14878" max="14878" width="14.5703125" style="10" customWidth="1"/>
    <col min="14879" max="14879" width="16.85546875" style="10" customWidth="1"/>
    <col min="14880" max="14880" width="11.140625" style="10" customWidth="1"/>
    <col min="14881" max="14881" width="10.42578125" style="10" customWidth="1"/>
    <col min="14882" max="14882" width="10.85546875" style="10" customWidth="1"/>
    <col min="14883" max="14883" width="10.140625" style="10" customWidth="1"/>
    <col min="14884" max="14884" width="12.85546875" style="10" customWidth="1"/>
    <col min="14885" max="14886" width="11" style="10" customWidth="1"/>
    <col min="14887" max="14887" width="11.5703125" style="10" customWidth="1"/>
    <col min="14888" max="14888" width="11.28515625" style="10" customWidth="1"/>
    <col min="14889" max="14889" width="10.140625" style="10" customWidth="1"/>
    <col min="14890" max="14891" width="11.85546875" style="10" customWidth="1"/>
    <col min="14892" max="14892" width="12.28515625" style="10" customWidth="1"/>
    <col min="14893" max="14893" width="12.7109375" style="10" customWidth="1"/>
    <col min="14894" max="14894" width="15.140625" style="10" customWidth="1"/>
    <col min="14895" max="14895" width="10" style="10" customWidth="1"/>
    <col min="14896" max="14906" width="7.85546875" style="10" customWidth="1"/>
    <col min="14907" max="14907" width="9.140625" style="10" customWidth="1"/>
    <col min="14908" max="14908" width="8.28515625" style="10" customWidth="1"/>
    <col min="14909" max="14909" width="10.140625" style="10" customWidth="1"/>
    <col min="14910" max="14910" width="9.140625" style="10"/>
    <col min="14911" max="14911" width="11.85546875" style="10" customWidth="1"/>
    <col min="14912" max="14912" width="14.28515625" style="10" customWidth="1"/>
    <col min="14913" max="15112" width="9.140625" style="10"/>
    <col min="15113" max="15113" width="0" style="10" hidden="1" customWidth="1"/>
    <col min="15114" max="15114" width="15.5703125" style="10" customWidth="1"/>
    <col min="15115" max="15115" width="55.140625" style="10" customWidth="1"/>
    <col min="15116" max="15116" width="15.5703125" style="10" customWidth="1"/>
    <col min="15117" max="15118" width="13" style="10" customWidth="1"/>
    <col min="15119" max="15120" width="13.140625" style="10" customWidth="1"/>
    <col min="15121" max="15121" width="10.5703125" style="10" customWidth="1"/>
    <col min="15122" max="15122" width="12.42578125" style="10" customWidth="1"/>
    <col min="15123" max="15123" width="11.5703125" style="10" customWidth="1"/>
    <col min="15124" max="15124" width="12.28515625" style="10" customWidth="1"/>
    <col min="15125" max="15125" width="12.7109375" style="10" customWidth="1"/>
    <col min="15126" max="15126" width="12.5703125" style="10" customWidth="1"/>
    <col min="15127" max="15127" width="13.140625" style="10" customWidth="1"/>
    <col min="15128" max="15128" width="13.42578125" style="10" customWidth="1"/>
    <col min="15129" max="15129" width="10.28515625" style="10" customWidth="1"/>
    <col min="15130" max="15130" width="14.28515625" style="10" customWidth="1"/>
    <col min="15131" max="15131" width="12.85546875" style="10" customWidth="1"/>
    <col min="15132" max="15132" width="12" style="10" customWidth="1"/>
    <col min="15133" max="15133" width="16.28515625" style="10" customWidth="1"/>
    <col min="15134" max="15134" width="14.5703125" style="10" customWidth="1"/>
    <col min="15135" max="15135" width="16.85546875" style="10" customWidth="1"/>
    <col min="15136" max="15136" width="11.140625" style="10" customWidth="1"/>
    <col min="15137" max="15137" width="10.42578125" style="10" customWidth="1"/>
    <col min="15138" max="15138" width="10.85546875" style="10" customWidth="1"/>
    <col min="15139" max="15139" width="10.140625" style="10" customWidth="1"/>
    <col min="15140" max="15140" width="12.85546875" style="10" customWidth="1"/>
    <col min="15141" max="15142" width="11" style="10" customWidth="1"/>
    <col min="15143" max="15143" width="11.5703125" style="10" customWidth="1"/>
    <col min="15144" max="15144" width="11.28515625" style="10" customWidth="1"/>
    <col min="15145" max="15145" width="10.140625" style="10" customWidth="1"/>
    <col min="15146" max="15147" width="11.85546875" style="10" customWidth="1"/>
    <col min="15148" max="15148" width="12.28515625" style="10" customWidth="1"/>
    <col min="15149" max="15149" width="12.7109375" style="10" customWidth="1"/>
    <col min="15150" max="15150" width="15.140625" style="10" customWidth="1"/>
    <col min="15151" max="15151" width="10" style="10" customWidth="1"/>
    <col min="15152" max="15162" width="7.85546875" style="10" customWidth="1"/>
    <col min="15163" max="15163" width="9.140625" style="10" customWidth="1"/>
    <col min="15164" max="15164" width="8.28515625" style="10" customWidth="1"/>
    <col min="15165" max="15165" width="10.140625" style="10" customWidth="1"/>
    <col min="15166" max="15166" width="9.140625" style="10"/>
    <col min="15167" max="15167" width="11.85546875" style="10" customWidth="1"/>
    <col min="15168" max="15168" width="14.28515625" style="10" customWidth="1"/>
    <col min="15169" max="15368" width="9.140625" style="10"/>
    <col min="15369" max="15369" width="0" style="10" hidden="1" customWidth="1"/>
    <col min="15370" max="15370" width="15.5703125" style="10" customWidth="1"/>
    <col min="15371" max="15371" width="55.140625" style="10" customWidth="1"/>
    <col min="15372" max="15372" width="15.5703125" style="10" customWidth="1"/>
    <col min="15373" max="15374" width="13" style="10" customWidth="1"/>
    <col min="15375" max="15376" width="13.140625" style="10" customWidth="1"/>
    <col min="15377" max="15377" width="10.5703125" style="10" customWidth="1"/>
    <col min="15378" max="15378" width="12.42578125" style="10" customWidth="1"/>
    <col min="15379" max="15379" width="11.5703125" style="10" customWidth="1"/>
    <col min="15380" max="15380" width="12.28515625" style="10" customWidth="1"/>
    <col min="15381" max="15381" width="12.7109375" style="10" customWidth="1"/>
    <col min="15382" max="15382" width="12.5703125" style="10" customWidth="1"/>
    <col min="15383" max="15383" width="13.140625" style="10" customWidth="1"/>
    <col min="15384" max="15384" width="13.42578125" style="10" customWidth="1"/>
    <col min="15385" max="15385" width="10.28515625" style="10" customWidth="1"/>
    <col min="15386" max="15386" width="14.28515625" style="10" customWidth="1"/>
    <col min="15387" max="15387" width="12.85546875" style="10" customWidth="1"/>
    <col min="15388" max="15388" width="12" style="10" customWidth="1"/>
    <col min="15389" max="15389" width="16.28515625" style="10" customWidth="1"/>
    <col min="15390" max="15390" width="14.5703125" style="10" customWidth="1"/>
    <col min="15391" max="15391" width="16.85546875" style="10" customWidth="1"/>
    <col min="15392" max="15392" width="11.140625" style="10" customWidth="1"/>
    <col min="15393" max="15393" width="10.42578125" style="10" customWidth="1"/>
    <col min="15394" max="15394" width="10.85546875" style="10" customWidth="1"/>
    <col min="15395" max="15395" width="10.140625" style="10" customWidth="1"/>
    <col min="15396" max="15396" width="12.85546875" style="10" customWidth="1"/>
    <col min="15397" max="15398" width="11" style="10" customWidth="1"/>
    <col min="15399" max="15399" width="11.5703125" style="10" customWidth="1"/>
    <col min="15400" max="15400" width="11.28515625" style="10" customWidth="1"/>
    <col min="15401" max="15401" width="10.140625" style="10" customWidth="1"/>
    <col min="15402" max="15403" width="11.85546875" style="10" customWidth="1"/>
    <col min="15404" max="15404" width="12.28515625" style="10" customWidth="1"/>
    <col min="15405" max="15405" width="12.7109375" style="10" customWidth="1"/>
    <col min="15406" max="15406" width="15.140625" style="10" customWidth="1"/>
    <col min="15407" max="15407" width="10" style="10" customWidth="1"/>
    <col min="15408" max="15418" width="7.85546875" style="10" customWidth="1"/>
    <col min="15419" max="15419" width="9.140625" style="10" customWidth="1"/>
    <col min="15420" max="15420" width="8.28515625" style="10" customWidth="1"/>
    <col min="15421" max="15421" width="10.140625" style="10" customWidth="1"/>
    <col min="15422" max="15422" width="9.140625" style="10"/>
    <col min="15423" max="15423" width="11.85546875" style="10" customWidth="1"/>
    <col min="15424" max="15424" width="14.28515625" style="10" customWidth="1"/>
    <col min="15425" max="15624" width="9.140625" style="10"/>
    <col min="15625" max="15625" width="0" style="10" hidden="1" customWidth="1"/>
    <col min="15626" max="15626" width="15.5703125" style="10" customWidth="1"/>
    <col min="15627" max="15627" width="55.140625" style="10" customWidth="1"/>
    <col min="15628" max="15628" width="15.5703125" style="10" customWidth="1"/>
    <col min="15629" max="15630" width="13" style="10" customWidth="1"/>
    <col min="15631" max="15632" width="13.140625" style="10" customWidth="1"/>
    <col min="15633" max="15633" width="10.5703125" style="10" customWidth="1"/>
    <col min="15634" max="15634" width="12.42578125" style="10" customWidth="1"/>
    <col min="15635" max="15635" width="11.5703125" style="10" customWidth="1"/>
    <col min="15636" max="15636" width="12.28515625" style="10" customWidth="1"/>
    <col min="15637" max="15637" width="12.7109375" style="10" customWidth="1"/>
    <col min="15638" max="15638" width="12.5703125" style="10" customWidth="1"/>
    <col min="15639" max="15639" width="13.140625" style="10" customWidth="1"/>
    <col min="15640" max="15640" width="13.42578125" style="10" customWidth="1"/>
    <col min="15641" max="15641" width="10.28515625" style="10" customWidth="1"/>
    <col min="15642" max="15642" width="14.28515625" style="10" customWidth="1"/>
    <col min="15643" max="15643" width="12.85546875" style="10" customWidth="1"/>
    <col min="15644" max="15644" width="12" style="10" customWidth="1"/>
    <col min="15645" max="15645" width="16.28515625" style="10" customWidth="1"/>
    <col min="15646" max="15646" width="14.5703125" style="10" customWidth="1"/>
    <col min="15647" max="15647" width="16.85546875" style="10" customWidth="1"/>
    <col min="15648" max="15648" width="11.140625" style="10" customWidth="1"/>
    <col min="15649" max="15649" width="10.42578125" style="10" customWidth="1"/>
    <col min="15650" max="15650" width="10.85546875" style="10" customWidth="1"/>
    <col min="15651" max="15651" width="10.140625" style="10" customWidth="1"/>
    <col min="15652" max="15652" width="12.85546875" style="10" customWidth="1"/>
    <col min="15653" max="15654" width="11" style="10" customWidth="1"/>
    <col min="15655" max="15655" width="11.5703125" style="10" customWidth="1"/>
    <col min="15656" max="15656" width="11.28515625" style="10" customWidth="1"/>
    <col min="15657" max="15657" width="10.140625" style="10" customWidth="1"/>
    <col min="15658" max="15659" width="11.85546875" style="10" customWidth="1"/>
    <col min="15660" max="15660" width="12.28515625" style="10" customWidth="1"/>
    <col min="15661" max="15661" width="12.7109375" style="10" customWidth="1"/>
    <col min="15662" max="15662" width="15.140625" style="10" customWidth="1"/>
    <col min="15663" max="15663" width="10" style="10" customWidth="1"/>
    <col min="15664" max="15674" width="7.85546875" style="10" customWidth="1"/>
    <col min="15675" max="15675" width="9.140625" style="10" customWidth="1"/>
    <col min="15676" max="15676" width="8.28515625" style="10" customWidth="1"/>
    <col min="15677" max="15677" width="10.140625" style="10" customWidth="1"/>
    <col min="15678" max="15678" width="9.140625" style="10"/>
    <col min="15679" max="15679" width="11.85546875" style="10" customWidth="1"/>
    <col min="15680" max="15680" width="14.28515625" style="10" customWidth="1"/>
    <col min="15681" max="15880" width="9.140625" style="10"/>
    <col min="15881" max="15881" width="0" style="10" hidden="1" customWidth="1"/>
    <col min="15882" max="15882" width="15.5703125" style="10" customWidth="1"/>
    <col min="15883" max="15883" width="55.140625" style="10" customWidth="1"/>
    <col min="15884" max="15884" width="15.5703125" style="10" customWidth="1"/>
    <col min="15885" max="15886" width="13" style="10" customWidth="1"/>
    <col min="15887" max="15888" width="13.140625" style="10" customWidth="1"/>
    <col min="15889" max="15889" width="10.5703125" style="10" customWidth="1"/>
    <col min="15890" max="15890" width="12.42578125" style="10" customWidth="1"/>
    <col min="15891" max="15891" width="11.5703125" style="10" customWidth="1"/>
    <col min="15892" max="15892" width="12.28515625" style="10" customWidth="1"/>
    <col min="15893" max="15893" width="12.7109375" style="10" customWidth="1"/>
    <col min="15894" max="15894" width="12.5703125" style="10" customWidth="1"/>
    <col min="15895" max="15895" width="13.140625" style="10" customWidth="1"/>
    <col min="15896" max="15896" width="13.42578125" style="10" customWidth="1"/>
    <col min="15897" max="15897" width="10.28515625" style="10" customWidth="1"/>
    <col min="15898" max="15898" width="14.28515625" style="10" customWidth="1"/>
    <col min="15899" max="15899" width="12.85546875" style="10" customWidth="1"/>
    <col min="15900" max="15900" width="12" style="10" customWidth="1"/>
    <col min="15901" max="15901" width="16.28515625" style="10" customWidth="1"/>
    <col min="15902" max="15902" width="14.5703125" style="10" customWidth="1"/>
    <col min="15903" max="15903" width="16.85546875" style="10" customWidth="1"/>
    <col min="15904" max="15904" width="11.140625" style="10" customWidth="1"/>
    <col min="15905" max="15905" width="10.42578125" style="10" customWidth="1"/>
    <col min="15906" max="15906" width="10.85546875" style="10" customWidth="1"/>
    <col min="15907" max="15907" width="10.140625" style="10" customWidth="1"/>
    <col min="15908" max="15908" width="12.85546875" style="10" customWidth="1"/>
    <col min="15909" max="15910" width="11" style="10" customWidth="1"/>
    <col min="15911" max="15911" width="11.5703125" style="10" customWidth="1"/>
    <col min="15912" max="15912" width="11.28515625" style="10" customWidth="1"/>
    <col min="15913" max="15913" width="10.140625" style="10" customWidth="1"/>
    <col min="15914" max="15915" width="11.85546875" style="10" customWidth="1"/>
    <col min="15916" max="15916" width="12.28515625" style="10" customWidth="1"/>
    <col min="15917" max="15917" width="12.7109375" style="10" customWidth="1"/>
    <col min="15918" max="15918" width="15.140625" style="10" customWidth="1"/>
    <col min="15919" max="15919" width="10" style="10" customWidth="1"/>
    <col min="15920" max="15930" width="7.85546875" style="10" customWidth="1"/>
    <col min="15931" max="15931" width="9.140625" style="10" customWidth="1"/>
    <col min="15932" max="15932" width="8.28515625" style="10" customWidth="1"/>
    <col min="15933" max="15933" width="10.140625" style="10" customWidth="1"/>
    <col min="15934" max="15934" width="9.140625" style="10"/>
    <col min="15935" max="15935" width="11.85546875" style="10" customWidth="1"/>
    <col min="15936" max="15936" width="14.28515625" style="10" customWidth="1"/>
    <col min="15937" max="16136" width="9.140625" style="10"/>
    <col min="16137" max="16137" width="0" style="10" hidden="1" customWidth="1"/>
    <col min="16138" max="16138" width="15.5703125" style="10" customWidth="1"/>
    <col min="16139" max="16139" width="55.140625" style="10" customWidth="1"/>
    <col min="16140" max="16140" width="15.5703125" style="10" customWidth="1"/>
    <col min="16141" max="16142" width="13" style="10" customWidth="1"/>
    <col min="16143" max="16144" width="13.140625" style="10" customWidth="1"/>
    <col min="16145" max="16145" width="10.5703125" style="10" customWidth="1"/>
    <col min="16146" max="16146" width="12.42578125" style="10" customWidth="1"/>
    <col min="16147" max="16147" width="11.5703125" style="10" customWidth="1"/>
    <col min="16148" max="16148" width="12.28515625" style="10" customWidth="1"/>
    <col min="16149" max="16149" width="12.7109375" style="10" customWidth="1"/>
    <col min="16150" max="16150" width="12.5703125" style="10" customWidth="1"/>
    <col min="16151" max="16151" width="13.140625" style="10" customWidth="1"/>
    <col min="16152" max="16152" width="13.42578125" style="10" customWidth="1"/>
    <col min="16153" max="16153" width="10.28515625" style="10" customWidth="1"/>
    <col min="16154" max="16154" width="14.28515625" style="10" customWidth="1"/>
    <col min="16155" max="16155" width="12.85546875" style="10" customWidth="1"/>
    <col min="16156" max="16156" width="12" style="10" customWidth="1"/>
    <col min="16157" max="16157" width="16.28515625" style="10" customWidth="1"/>
    <col min="16158" max="16158" width="14.5703125" style="10" customWidth="1"/>
    <col min="16159" max="16159" width="16.85546875" style="10" customWidth="1"/>
    <col min="16160" max="16160" width="11.140625" style="10" customWidth="1"/>
    <col min="16161" max="16161" width="10.42578125" style="10" customWidth="1"/>
    <col min="16162" max="16162" width="10.85546875" style="10" customWidth="1"/>
    <col min="16163" max="16163" width="10.140625" style="10" customWidth="1"/>
    <col min="16164" max="16164" width="12.85546875" style="10" customWidth="1"/>
    <col min="16165" max="16166" width="11" style="10" customWidth="1"/>
    <col min="16167" max="16167" width="11.5703125" style="10" customWidth="1"/>
    <col min="16168" max="16168" width="11.28515625" style="10" customWidth="1"/>
    <col min="16169" max="16169" width="10.140625" style="10" customWidth="1"/>
    <col min="16170" max="16171" width="11.85546875" style="10" customWidth="1"/>
    <col min="16172" max="16172" width="12.28515625" style="10" customWidth="1"/>
    <col min="16173" max="16173" width="12.7109375" style="10" customWidth="1"/>
    <col min="16174" max="16174" width="15.140625" style="10" customWidth="1"/>
    <col min="16175" max="16175" width="10" style="10" customWidth="1"/>
    <col min="16176" max="16186" width="7.85546875" style="10" customWidth="1"/>
    <col min="16187" max="16187" width="9.140625" style="10" customWidth="1"/>
    <col min="16188" max="16188" width="8.28515625" style="10" customWidth="1"/>
    <col min="16189" max="16189" width="10.140625" style="10" customWidth="1"/>
    <col min="16190" max="16190" width="9.140625" style="10"/>
    <col min="16191" max="16191" width="11.85546875" style="10" customWidth="1"/>
    <col min="16192" max="16192" width="14.28515625" style="10" customWidth="1"/>
    <col min="16193" max="16384" width="9.140625" style="10"/>
  </cols>
  <sheetData>
    <row r="1" spans="2:223" ht="21" customHeight="1" x14ac:dyDescent="0.35">
      <c r="B1" s="91" t="s">
        <v>185</v>
      </c>
      <c r="AK1" s="8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</row>
    <row r="2" spans="2:223" ht="21" customHeight="1" x14ac:dyDescent="0.35">
      <c r="B2" s="5"/>
      <c r="AK2" s="8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</row>
    <row r="3" spans="2:223" ht="21" customHeight="1" x14ac:dyDescent="0.35">
      <c r="B3" s="5"/>
      <c r="AK3" s="8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</row>
    <row r="4" spans="2:223" ht="21" customHeight="1" x14ac:dyDescent="0.35">
      <c r="B4" s="171" t="s">
        <v>165</v>
      </c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1"/>
      <c r="AC4" s="171"/>
      <c r="AD4" s="171"/>
      <c r="AE4" s="171"/>
      <c r="AF4" s="171"/>
      <c r="AG4" s="171"/>
      <c r="AH4" s="171"/>
      <c r="AI4" s="171"/>
      <c r="AJ4" s="171"/>
      <c r="AK4" s="171"/>
      <c r="AL4" s="171"/>
      <c r="AM4" s="171"/>
      <c r="AN4" s="171"/>
      <c r="AO4" s="171"/>
      <c r="AP4" s="171"/>
      <c r="AQ4" s="171"/>
      <c r="AR4" s="171"/>
      <c r="AU4" s="6"/>
      <c r="AV4" s="6"/>
      <c r="AW4" s="6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HO4" s="10" t="s">
        <v>172</v>
      </c>
    </row>
    <row r="5" spans="2:223" ht="21" customHeight="1" x14ac:dyDescent="0.35"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72" t="s">
        <v>201</v>
      </c>
      <c r="R5" s="69"/>
      <c r="S5" s="69"/>
      <c r="T5" s="71"/>
      <c r="U5" s="70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HO5" s="10" t="s">
        <v>173</v>
      </c>
    </row>
    <row r="6" spans="2:223" ht="21" customHeight="1" thickBot="1" x14ac:dyDescent="0.4"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HO6" s="10" t="s">
        <v>174</v>
      </c>
    </row>
    <row r="7" spans="2:223" ht="36" customHeight="1" x14ac:dyDescent="0.35">
      <c r="B7" s="172" t="s">
        <v>187</v>
      </c>
      <c r="C7" s="174" t="s">
        <v>0</v>
      </c>
      <c r="D7" s="176" t="s">
        <v>197</v>
      </c>
      <c r="E7" s="176"/>
      <c r="F7" s="176"/>
      <c r="G7" s="176"/>
      <c r="H7" s="176"/>
      <c r="I7" s="176"/>
      <c r="J7" s="176"/>
      <c r="K7" s="176"/>
      <c r="L7" s="176"/>
      <c r="M7" s="176"/>
      <c r="N7" s="176"/>
      <c r="O7" s="176"/>
      <c r="P7" s="176"/>
      <c r="Q7" s="176"/>
      <c r="R7" s="176"/>
      <c r="S7" s="176"/>
      <c r="T7" s="176"/>
      <c r="U7" s="176"/>
      <c r="V7" s="176"/>
      <c r="W7" s="176"/>
      <c r="X7" s="176"/>
      <c r="Y7" s="176"/>
      <c r="Z7" s="176"/>
      <c r="AA7" s="176"/>
      <c r="AB7" s="176"/>
      <c r="AC7" s="176"/>
      <c r="AD7" s="176"/>
      <c r="AE7" s="176"/>
      <c r="AF7" s="176"/>
      <c r="AG7" s="176"/>
      <c r="AH7" s="176"/>
      <c r="AI7" s="176"/>
      <c r="AJ7" s="176"/>
      <c r="AK7" s="176"/>
      <c r="AL7" s="176"/>
      <c r="AM7" s="176"/>
      <c r="AN7" s="176"/>
      <c r="AO7" s="176"/>
      <c r="AP7" s="176"/>
      <c r="AQ7" s="176"/>
      <c r="AR7" s="176"/>
      <c r="AS7" s="176"/>
      <c r="AT7" s="177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HO7" s="10" t="s">
        <v>175</v>
      </c>
    </row>
    <row r="8" spans="2:223" ht="44.25" customHeight="1" x14ac:dyDescent="0.35">
      <c r="B8" s="173"/>
      <c r="C8" s="175"/>
      <c r="D8" s="175" t="s">
        <v>167</v>
      </c>
      <c r="E8" s="175" t="s">
        <v>1</v>
      </c>
      <c r="F8" s="175"/>
      <c r="G8" s="175" t="s">
        <v>2</v>
      </c>
      <c r="H8" s="175"/>
      <c r="I8" s="175"/>
      <c r="J8" s="175"/>
      <c r="K8" s="175"/>
      <c r="L8" s="175"/>
      <c r="M8" s="175"/>
      <c r="N8" s="175"/>
      <c r="O8" s="175" t="s">
        <v>3</v>
      </c>
      <c r="P8" s="175"/>
      <c r="Q8" s="175" t="s">
        <v>4</v>
      </c>
      <c r="R8" s="175"/>
      <c r="S8" s="175"/>
      <c r="T8" s="175"/>
      <c r="U8" s="175"/>
      <c r="V8" s="175"/>
      <c r="W8" s="175"/>
      <c r="X8" s="175" t="s">
        <v>5</v>
      </c>
      <c r="Y8" s="175"/>
      <c r="Z8" s="175"/>
      <c r="AA8" s="175" t="s">
        <v>6</v>
      </c>
      <c r="AB8" s="175"/>
      <c r="AC8" s="175"/>
      <c r="AD8" s="175"/>
      <c r="AE8" s="175"/>
      <c r="AF8" s="175"/>
      <c r="AG8" s="175"/>
      <c r="AH8" s="175"/>
      <c r="AI8" s="175"/>
      <c r="AJ8" s="175"/>
      <c r="AK8" s="175"/>
      <c r="AL8" s="175"/>
      <c r="AM8" s="175"/>
      <c r="AN8" s="175"/>
      <c r="AO8" s="175"/>
      <c r="AP8" s="175"/>
      <c r="AQ8" s="175"/>
      <c r="AR8" s="175"/>
      <c r="AS8" s="175"/>
      <c r="AT8" s="142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5"/>
      <c r="HO8" s="10" t="s">
        <v>176</v>
      </c>
    </row>
    <row r="9" spans="2:223" ht="27.75" customHeight="1" x14ac:dyDescent="0.35">
      <c r="B9" s="173"/>
      <c r="C9" s="175"/>
      <c r="D9" s="175"/>
      <c r="E9" s="178" t="s">
        <v>7</v>
      </c>
      <c r="F9" s="178" t="s">
        <v>8</v>
      </c>
      <c r="G9" s="178" t="s">
        <v>9</v>
      </c>
      <c r="H9" s="179" t="s">
        <v>168</v>
      </c>
      <c r="I9" s="180" t="s">
        <v>10</v>
      </c>
      <c r="J9" s="180" t="s">
        <v>161</v>
      </c>
      <c r="K9" s="180" t="s">
        <v>11</v>
      </c>
      <c r="L9" s="181" t="s">
        <v>12</v>
      </c>
      <c r="M9" s="178" t="s">
        <v>162</v>
      </c>
      <c r="N9" s="179" t="s">
        <v>13</v>
      </c>
      <c r="O9" s="178" t="s">
        <v>14</v>
      </c>
      <c r="P9" s="178" t="s">
        <v>15</v>
      </c>
      <c r="Q9" s="179" t="s">
        <v>193</v>
      </c>
      <c r="R9" s="179" t="s">
        <v>38</v>
      </c>
      <c r="S9" s="178" t="s">
        <v>16</v>
      </c>
      <c r="T9" s="178" t="s">
        <v>17</v>
      </c>
      <c r="U9" s="178" t="s">
        <v>18</v>
      </c>
      <c r="V9" s="178" t="s">
        <v>19</v>
      </c>
      <c r="W9" s="178" t="s">
        <v>20</v>
      </c>
      <c r="X9" s="178" t="s">
        <v>21</v>
      </c>
      <c r="Y9" s="178" t="s">
        <v>22</v>
      </c>
      <c r="Z9" s="178" t="s">
        <v>23</v>
      </c>
      <c r="AA9" s="178" t="s">
        <v>24</v>
      </c>
      <c r="AB9" s="178"/>
      <c r="AC9" s="178"/>
      <c r="AD9" s="178"/>
      <c r="AE9" s="178" t="s">
        <v>25</v>
      </c>
      <c r="AF9" s="178" t="s">
        <v>188</v>
      </c>
      <c r="AG9" s="182" t="s">
        <v>26</v>
      </c>
      <c r="AH9" s="181" t="s">
        <v>27</v>
      </c>
      <c r="AI9" s="178" t="s">
        <v>28</v>
      </c>
      <c r="AJ9" s="178" t="s">
        <v>29</v>
      </c>
      <c r="AK9" s="181" t="s">
        <v>30</v>
      </c>
      <c r="AL9" s="181" t="s">
        <v>31</v>
      </c>
      <c r="AM9" s="182" t="s">
        <v>32</v>
      </c>
      <c r="AN9" s="182" t="s">
        <v>33</v>
      </c>
      <c r="AO9" s="182" t="s">
        <v>34</v>
      </c>
      <c r="AP9" s="182" t="s">
        <v>35</v>
      </c>
      <c r="AQ9" s="182" t="s">
        <v>160</v>
      </c>
      <c r="AR9" s="178" t="s">
        <v>36</v>
      </c>
      <c r="AS9" s="178" t="s">
        <v>37</v>
      </c>
      <c r="AT9" s="183"/>
      <c r="AU9" s="10">
        <v>1</v>
      </c>
      <c r="AV9" s="10">
        <v>2</v>
      </c>
      <c r="AW9" s="10">
        <v>3</v>
      </c>
      <c r="AX9" s="10">
        <v>4</v>
      </c>
      <c r="AY9" s="10">
        <v>5</v>
      </c>
      <c r="AZ9" s="10">
        <v>6</v>
      </c>
      <c r="BA9" s="10">
        <v>7</v>
      </c>
      <c r="BB9" s="10">
        <v>8</v>
      </c>
      <c r="BC9" s="10">
        <v>9</v>
      </c>
      <c r="BD9" s="10">
        <v>10</v>
      </c>
      <c r="BE9" s="10">
        <v>11</v>
      </c>
      <c r="BF9" s="10">
        <v>12</v>
      </c>
      <c r="BG9" s="10">
        <v>13</v>
      </c>
      <c r="BH9" s="10">
        <v>14</v>
      </c>
      <c r="BI9" s="10">
        <v>15</v>
      </c>
      <c r="BJ9" s="10">
        <v>16</v>
      </c>
      <c r="BK9" s="10">
        <v>17</v>
      </c>
      <c r="BL9" s="10">
        <v>18</v>
      </c>
      <c r="HO9" s="10" t="s">
        <v>177</v>
      </c>
    </row>
    <row r="10" spans="2:223" s="5" customFormat="1" ht="117" customHeight="1" x14ac:dyDescent="0.35">
      <c r="B10" s="173"/>
      <c r="C10" s="175"/>
      <c r="D10" s="175"/>
      <c r="E10" s="178"/>
      <c r="F10" s="178"/>
      <c r="G10" s="178"/>
      <c r="H10" s="179"/>
      <c r="I10" s="180"/>
      <c r="J10" s="180"/>
      <c r="K10" s="180"/>
      <c r="L10" s="181"/>
      <c r="M10" s="178"/>
      <c r="N10" s="179"/>
      <c r="O10" s="178"/>
      <c r="P10" s="178"/>
      <c r="Q10" s="179"/>
      <c r="R10" s="179"/>
      <c r="S10" s="178"/>
      <c r="T10" s="178"/>
      <c r="U10" s="178"/>
      <c r="V10" s="178"/>
      <c r="W10" s="178"/>
      <c r="X10" s="178"/>
      <c r="Y10" s="178"/>
      <c r="Z10" s="178"/>
      <c r="AA10" s="116" t="s">
        <v>39</v>
      </c>
      <c r="AB10" s="116" t="s">
        <v>14</v>
      </c>
      <c r="AC10" s="116" t="s">
        <v>40</v>
      </c>
      <c r="AD10" s="116" t="s">
        <v>14</v>
      </c>
      <c r="AE10" s="178"/>
      <c r="AF10" s="178"/>
      <c r="AG10" s="182"/>
      <c r="AH10" s="181"/>
      <c r="AI10" s="178"/>
      <c r="AJ10" s="178"/>
      <c r="AK10" s="181"/>
      <c r="AL10" s="181"/>
      <c r="AM10" s="182"/>
      <c r="AN10" s="182"/>
      <c r="AO10" s="182"/>
      <c r="AP10" s="182"/>
      <c r="AQ10" s="182"/>
      <c r="AR10" s="178"/>
      <c r="AS10" s="178"/>
      <c r="AT10" s="183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HO10" s="10" t="s">
        <v>178</v>
      </c>
    </row>
    <row r="11" spans="2:223" s="5" customFormat="1" ht="177" customHeight="1" x14ac:dyDescent="0.35">
      <c r="B11" s="173"/>
      <c r="C11" s="175"/>
      <c r="D11" s="175"/>
      <c r="E11" s="178"/>
      <c r="F11" s="178"/>
      <c r="G11" s="178"/>
      <c r="H11" s="179"/>
      <c r="I11" s="180"/>
      <c r="J11" s="180"/>
      <c r="K11" s="180"/>
      <c r="L11" s="181"/>
      <c r="M11" s="178"/>
      <c r="N11" s="179"/>
      <c r="O11" s="178"/>
      <c r="P11" s="178"/>
      <c r="Q11" s="179"/>
      <c r="R11" s="179"/>
      <c r="S11" s="178"/>
      <c r="T11" s="178"/>
      <c r="U11" s="178"/>
      <c r="V11" s="178"/>
      <c r="W11" s="178"/>
      <c r="X11" s="178"/>
      <c r="Y11" s="178"/>
      <c r="Z11" s="178"/>
      <c r="AA11" s="116" t="s">
        <v>41</v>
      </c>
      <c r="AB11" s="116" t="s">
        <v>14</v>
      </c>
      <c r="AC11" s="116" t="s">
        <v>41</v>
      </c>
      <c r="AD11" s="116" t="s">
        <v>14</v>
      </c>
      <c r="AE11" s="178"/>
      <c r="AF11" s="178"/>
      <c r="AG11" s="182"/>
      <c r="AH11" s="181"/>
      <c r="AI11" s="178"/>
      <c r="AJ11" s="178"/>
      <c r="AK11" s="181"/>
      <c r="AL11" s="181"/>
      <c r="AM11" s="182"/>
      <c r="AN11" s="182"/>
      <c r="AO11" s="182"/>
      <c r="AP11" s="182"/>
      <c r="AQ11" s="182"/>
      <c r="AR11" s="178"/>
      <c r="AS11" s="178"/>
      <c r="AT11" s="183"/>
      <c r="AU11" s="191" t="s">
        <v>42</v>
      </c>
      <c r="AV11" s="184" t="s">
        <v>42</v>
      </c>
      <c r="AW11" s="184" t="s">
        <v>42</v>
      </c>
      <c r="AX11" s="184" t="s">
        <v>42</v>
      </c>
      <c r="AY11" s="184" t="s">
        <v>42</v>
      </c>
      <c r="AZ11" s="184" t="s">
        <v>42</v>
      </c>
      <c r="BA11" s="184" t="s">
        <v>42</v>
      </c>
      <c r="BB11" s="184" t="s">
        <v>42</v>
      </c>
      <c r="BC11" s="184" t="s">
        <v>42</v>
      </c>
      <c r="BD11" s="184" t="s">
        <v>42</v>
      </c>
      <c r="BE11" s="184" t="s">
        <v>42</v>
      </c>
      <c r="BF11" s="184" t="s">
        <v>42</v>
      </c>
      <c r="BG11" s="184" t="s">
        <v>42</v>
      </c>
      <c r="BH11" s="184" t="s">
        <v>42</v>
      </c>
      <c r="BI11" s="184" t="s">
        <v>42</v>
      </c>
      <c r="BJ11" s="184" t="s">
        <v>42</v>
      </c>
      <c r="BK11" s="184" t="s">
        <v>42</v>
      </c>
      <c r="BL11" s="186" t="s">
        <v>43</v>
      </c>
      <c r="HO11" s="10" t="s">
        <v>179</v>
      </c>
    </row>
    <row r="12" spans="2:223" ht="35.25" customHeight="1" x14ac:dyDescent="0.35">
      <c r="B12" s="143">
        <v>0</v>
      </c>
      <c r="C12" s="1">
        <v>1</v>
      </c>
      <c r="D12" s="1">
        <v>2</v>
      </c>
      <c r="E12" s="1">
        <v>3</v>
      </c>
      <c r="F12" s="1">
        <v>4</v>
      </c>
      <c r="G12" s="1">
        <v>5</v>
      </c>
      <c r="H12" s="1">
        <v>6</v>
      </c>
      <c r="I12" s="1">
        <v>7</v>
      </c>
      <c r="J12" s="1">
        <v>8</v>
      </c>
      <c r="K12" s="1">
        <v>9</v>
      </c>
      <c r="L12" s="1">
        <v>10</v>
      </c>
      <c r="M12" s="1">
        <v>11</v>
      </c>
      <c r="N12" s="1">
        <v>12</v>
      </c>
      <c r="O12" s="1">
        <v>13</v>
      </c>
      <c r="P12" s="1">
        <v>14</v>
      </c>
      <c r="Q12" s="1">
        <v>15</v>
      </c>
      <c r="R12" s="1">
        <v>16</v>
      </c>
      <c r="S12" s="1">
        <v>17</v>
      </c>
      <c r="T12" s="1">
        <v>18</v>
      </c>
      <c r="U12" s="1">
        <v>19</v>
      </c>
      <c r="V12" s="1">
        <v>20</v>
      </c>
      <c r="W12" s="1">
        <v>21</v>
      </c>
      <c r="X12" s="1">
        <v>22</v>
      </c>
      <c r="Y12" s="1">
        <v>23</v>
      </c>
      <c r="Z12" s="1">
        <v>24</v>
      </c>
      <c r="AA12" s="1">
        <v>25</v>
      </c>
      <c r="AB12" s="1">
        <v>26</v>
      </c>
      <c r="AC12" s="1">
        <v>27</v>
      </c>
      <c r="AD12" s="1">
        <v>28</v>
      </c>
      <c r="AE12" s="1">
        <v>29</v>
      </c>
      <c r="AF12" s="1">
        <v>30</v>
      </c>
      <c r="AG12" s="1">
        <v>31</v>
      </c>
      <c r="AH12" s="1">
        <v>32</v>
      </c>
      <c r="AI12" s="1">
        <v>33</v>
      </c>
      <c r="AJ12" s="1">
        <v>34</v>
      </c>
      <c r="AK12" s="1">
        <v>35</v>
      </c>
      <c r="AL12" s="1">
        <v>36</v>
      </c>
      <c r="AM12" s="1">
        <v>37</v>
      </c>
      <c r="AN12" s="1">
        <v>38</v>
      </c>
      <c r="AO12" s="1">
        <v>39</v>
      </c>
      <c r="AP12" s="1">
        <v>40</v>
      </c>
      <c r="AQ12" s="1">
        <v>41</v>
      </c>
      <c r="AR12" s="1">
        <v>42</v>
      </c>
      <c r="AS12" s="1">
        <v>43</v>
      </c>
      <c r="AT12" s="144"/>
      <c r="AU12" s="192"/>
      <c r="AV12" s="185"/>
      <c r="AW12" s="185"/>
      <c r="AX12" s="185"/>
      <c r="AY12" s="185"/>
      <c r="AZ12" s="185"/>
      <c r="BA12" s="185"/>
      <c r="BB12" s="185"/>
      <c r="BC12" s="185"/>
      <c r="BD12" s="185"/>
      <c r="BE12" s="185"/>
      <c r="BF12" s="185"/>
      <c r="BG12" s="185"/>
      <c r="BH12" s="185"/>
      <c r="BI12" s="185"/>
      <c r="BJ12" s="185"/>
      <c r="BK12" s="185"/>
      <c r="BL12" s="187"/>
      <c r="BM12" s="10" t="s">
        <v>184</v>
      </c>
      <c r="HO12" s="10" t="s">
        <v>180</v>
      </c>
    </row>
    <row r="13" spans="2:223" s="9" customFormat="1" ht="57.75" customHeight="1" x14ac:dyDescent="0.45">
      <c r="B13" s="145" t="s">
        <v>44</v>
      </c>
      <c r="C13" s="100" t="s">
        <v>45</v>
      </c>
      <c r="D13" s="127">
        <f>O13+P13</f>
        <v>2901</v>
      </c>
      <c r="E13" s="100">
        <f>'ian25'!E13+'feb25'!E13+'mar25'!E13+'apr25'!E13+'mai25'!E13</f>
        <v>1033</v>
      </c>
      <c r="F13" s="100">
        <f>'ian25'!F13+'feb25'!F13+'mar25'!F13+'apr25'!F13+'mai25'!F13</f>
        <v>1868</v>
      </c>
      <c r="G13" s="100">
        <f>'ian25'!G13+'feb25'!G13+'mar25'!G13+'apr25'!G13+'mai25'!G13</f>
        <v>296</v>
      </c>
      <c r="H13" s="100">
        <f>'ian25'!H13+'feb25'!H13+'mar25'!H13+'apr25'!H13+'mai25'!H13</f>
        <v>217</v>
      </c>
      <c r="I13" s="100">
        <f>'ian25'!I13+'feb25'!I13+'mar25'!I13+'apr25'!I13+'mai25'!I13</f>
        <v>169</v>
      </c>
      <c r="J13" s="100">
        <f>'ian25'!J13+'feb25'!J13+'mar25'!J13+'apr25'!J13+'mai25'!J13</f>
        <v>78</v>
      </c>
      <c r="K13" s="100">
        <f>'ian25'!K13+'feb25'!K13+'mar25'!K13+'apr25'!K13+'mai25'!K13</f>
        <v>222</v>
      </c>
      <c r="L13" s="100">
        <f>'ian25'!L13+'feb25'!L13+'mar25'!L13+'apr25'!L13+'mai25'!L13</f>
        <v>603</v>
      </c>
      <c r="M13" s="100">
        <f>'ian25'!M13+'feb25'!M13+'mar25'!M13+'apr25'!M13+'mai25'!M13</f>
        <v>1611</v>
      </c>
      <c r="N13" s="100">
        <f>'ian25'!N13+'feb25'!N13+'mar25'!N13+'apr25'!N13+'mai25'!N13</f>
        <v>602</v>
      </c>
      <c r="O13" s="100">
        <f>'ian25'!O13+'feb25'!O13+'mar25'!O13+'apr25'!O13+'mai25'!O13</f>
        <v>1242</v>
      </c>
      <c r="P13" s="100">
        <f>'ian25'!P13+'feb25'!P13+'mar25'!P13+'apr25'!P13+'mai25'!P13</f>
        <v>1659</v>
      </c>
      <c r="Q13" s="100">
        <f>'ian25'!Q13+'feb25'!Q13+'mar25'!Q13+'apr25'!Q13+'mai25'!Q13</f>
        <v>441</v>
      </c>
      <c r="R13" s="100">
        <f>'ian25'!R13+'feb25'!R13+'mar25'!R13+'apr25'!R13+'mai25'!R13</f>
        <v>177</v>
      </c>
      <c r="S13" s="100">
        <f>'ian25'!S13+'feb25'!S13+'mar25'!S13+'apr25'!S13+'mai25'!S13</f>
        <v>883</v>
      </c>
      <c r="T13" s="100">
        <f>'ian25'!T13+'feb25'!T13+'mar25'!T13+'apr25'!T13+'mai25'!T13</f>
        <v>413</v>
      </c>
      <c r="U13" s="100">
        <f>'ian25'!U13+'feb25'!U13+'mar25'!U13+'apr25'!U13+'mai25'!U13</f>
        <v>931</v>
      </c>
      <c r="V13" s="100">
        <f>'ian25'!V13+'feb25'!V13+'mar25'!V13+'apr25'!V13+'mai25'!V13</f>
        <v>67</v>
      </c>
      <c r="W13" s="100">
        <f>'ian25'!W13+'feb25'!W13+'mar25'!W13+'apr25'!W13+'mai25'!W13</f>
        <v>166</v>
      </c>
      <c r="X13" s="100">
        <f>'ian25'!X13+'feb25'!X13+'mar25'!X13+'apr25'!X13+'mai25'!X13</f>
        <v>2101</v>
      </c>
      <c r="Y13" s="100">
        <f>'ian25'!Y13+'feb25'!Y13+'mar25'!Y13+'apr25'!Y13+'mai25'!Y13</f>
        <v>800</v>
      </c>
      <c r="Z13" s="100">
        <f>'ian25'!Z13+'feb25'!Z13+'mar25'!Z13+'apr25'!Z13+'mai25'!Z13</f>
        <v>0</v>
      </c>
      <c r="AA13" s="100">
        <f>'ian25'!AA13+'feb25'!AA13+'mar25'!AA13+'apr25'!AA13+'mai25'!AA13</f>
        <v>2</v>
      </c>
      <c r="AB13" s="100">
        <f>'ian25'!AB13+'feb25'!AB13+'mar25'!AB13+'apr25'!AB13+'mai25'!AB13</f>
        <v>0</v>
      </c>
      <c r="AC13" s="100">
        <f>'ian25'!AC13+'feb25'!AC13+'mar25'!AC13+'apr25'!AC13+'mai25'!AC13</f>
        <v>11</v>
      </c>
      <c r="AD13" s="100">
        <f>'ian25'!AD13+'feb25'!AD13+'mar25'!AD13+'apr25'!AD13+'mai25'!AD13</f>
        <v>3</v>
      </c>
      <c r="AE13" s="100">
        <f>'ian25'!AE13+'feb25'!AE13+'mar25'!AE13+'apr25'!AE13+'mai25'!AE13</f>
        <v>14</v>
      </c>
      <c r="AF13" s="100">
        <f>'ian25'!AF13+'feb25'!AF13+'mar25'!AF13+'apr25'!AF13+'mai25'!AF13</f>
        <v>1</v>
      </c>
      <c r="AG13" s="100">
        <f>'ian25'!AG13+'feb25'!AG13+'mar25'!AG13+'apr25'!AG13+'mai25'!AG13</f>
        <v>0</v>
      </c>
      <c r="AH13" s="100">
        <f>'ian25'!AH13+'feb25'!AH13+'mar25'!AH13+'apr25'!AH13+'mai25'!AH13</f>
        <v>0</v>
      </c>
      <c r="AI13" s="100">
        <f>'ian25'!AI13+'feb25'!AI13+'mar25'!AI13+'apr25'!AI13+'mai25'!AI13</f>
        <v>0</v>
      </c>
      <c r="AJ13" s="100">
        <f>'ian25'!AJ13+'feb25'!AJ13+'mar25'!AJ13+'apr25'!AJ13+'mai25'!AJ13</f>
        <v>0</v>
      </c>
      <c r="AK13" s="100">
        <f>'ian25'!AK13+'feb25'!AK13+'mar25'!AK13+'apr25'!AK13+'mai25'!AK13</f>
        <v>0</v>
      </c>
      <c r="AL13" s="100">
        <f>'ian25'!AL13+'feb25'!AL13+'mar25'!AL13+'apr25'!AL13+'mai25'!AL13</f>
        <v>0</v>
      </c>
      <c r="AM13" s="100">
        <f>'ian25'!AM13+'feb25'!AM13+'mar25'!AM13+'apr25'!AM13+'mai25'!AM13</f>
        <v>0</v>
      </c>
      <c r="AN13" s="100">
        <f>'ian25'!AN13+'feb25'!AN13+'mar25'!AN13+'apr25'!AN13+'mai25'!AN13</f>
        <v>0</v>
      </c>
      <c r="AO13" s="100">
        <f>'ian25'!AO13+'feb25'!AO13+'mar25'!AO13+'apr25'!AO13+'mai25'!AO13</f>
        <v>0</v>
      </c>
      <c r="AP13" s="100">
        <f>'ian25'!AP13+'feb25'!AP13+'mar25'!AP13+'apr25'!AP13+'mai25'!AP13</f>
        <v>0</v>
      </c>
      <c r="AQ13" s="100">
        <f>'ian25'!AQ13+'feb25'!AQ13+'mar25'!AQ13+'apr25'!AQ13+'mai25'!AQ13</f>
        <v>0</v>
      </c>
      <c r="AR13" s="100">
        <f>'ian25'!AR13+'feb25'!AR13+'mar25'!AR13+'apr25'!AR13+'mai25'!AR13</f>
        <v>0</v>
      </c>
      <c r="AS13" s="100">
        <f>'ian25'!AS13+'feb25'!AS13+'mar25'!AS13+'apr25'!AS13+'mai25'!AS13</f>
        <v>2874</v>
      </c>
      <c r="AT13" s="146"/>
      <c r="AU13" s="12" t="str">
        <f>IF(G13++I13+K13+L13+M13=D13," ","GRESEALA")</f>
        <v xml:space="preserve"> </v>
      </c>
      <c r="AV13" s="12" t="str">
        <f>IF(AA13+AC13+AE13+AF13+AG13+AH13+AI13+AJ13+AK13+AL13+AM13+AN13+AO13+AP13+AQ13+AR13+AS13&gt;=D13," ","GRESEALA")</f>
        <v xml:space="preserve"> </v>
      </c>
      <c r="AW13" s="13" t="str">
        <f>IF(E13+F13=D13," ","GRESEALA")</f>
        <v xml:space="preserve"> </v>
      </c>
      <c r="AX13" s="13" t="str">
        <f>IF(O13+P13=D13," ","GRESEALA")</f>
        <v xml:space="preserve"> </v>
      </c>
      <c r="AY13" s="13" t="str">
        <f>IF(Q13+S13+T13+U13+V13+W13=D13," ","GRESEALA")</f>
        <v xml:space="preserve"> </v>
      </c>
      <c r="AZ13" s="13" t="str">
        <f>IF(X13+Y13+Z13=D13," ","GRESEALA")</f>
        <v xml:space="preserve"> </v>
      </c>
      <c r="BA13" s="13" t="str">
        <f>IF(N13&lt;=M13," ","GRESEALA")</f>
        <v xml:space="preserve"> </v>
      </c>
      <c r="BB13" s="13" t="str">
        <f>IF(AS13&lt;=D13," ","GRESEALA")</f>
        <v xml:space="preserve"> </v>
      </c>
      <c r="BC13" s="13" t="str">
        <f>IF(H13&lt;=G13," ","GRESEALA")</f>
        <v xml:space="preserve"> </v>
      </c>
      <c r="BD13" s="13" t="str">
        <f>IF(AS14&lt;=D14," ","GRESEALA")</f>
        <v xml:space="preserve"> </v>
      </c>
      <c r="BE13" s="13" t="str">
        <f>IF(H14&lt;=G14," ","GRESEALA")</f>
        <v xml:space="preserve"> </v>
      </c>
      <c r="BF13" s="13" t="str">
        <f>IF(AS15&lt;=D15," ","GRESEALA")</f>
        <v xml:space="preserve"> </v>
      </c>
      <c r="BG13" s="13" t="str">
        <f>IF(H15&lt;=G15," ","GRESEALA")</f>
        <v xml:space="preserve"> </v>
      </c>
      <c r="BH13" s="13" t="str">
        <f>IF(Z15&lt;=Z13," ","GRESEALA")</f>
        <v xml:space="preserve"> </v>
      </c>
      <c r="BI13" s="13" t="str">
        <f>IF(AA15&lt;=AA13," ","GRESEALA")</f>
        <v xml:space="preserve"> </v>
      </c>
      <c r="BJ13" s="13" t="str">
        <f>IF(AB15&lt;=AB13," ","GRESEALA")</f>
        <v xml:space="preserve"> </v>
      </c>
      <c r="BK13" s="13" t="str">
        <f>IF(H15&lt;=H13," ","GRESEALA")</f>
        <v xml:space="preserve"> </v>
      </c>
      <c r="BL13" s="14" t="str">
        <f>IF((X39=0)*AND(X40=0)*AND(X38=0),"  ","GRESEALA")</f>
        <v xml:space="preserve">  </v>
      </c>
      <c r="BM13" s="15" t="str">
        <f>IF(J14&lt;=I14," ","GRESEALA")</f>
        <v xml:space="preserve"> </v>
      </c>
      <c r="HO13" s="10" t="s">
        <v>181</v>
      </c>
    </row>
    <row r="14" spans="2:223" s="18" customFormat="1" ht="43.5" customHeight="1" x14ac:dyDescent="0.45">
      <c r="B14" s="147" t="s">
        <v>46</v>
      </c>
      <c r="C14" s="105" t="s">
        <v>47</v>
      </c>
      <c r="D14" s="125">
        <f>O14+P14</f>
        <v>663</v>
      </c>
      <c r="E14" s="100">
        <f>'ian25'!E14+'feb25'!E14+'mar25'!E14+'apr25'!E14+'mai25'!E14</f>
        <v>363</v>
      </c>
      <c r="F14" s="100">
        <f>'ian25'!F14+'feb25'!F14+'mar25'!F14+'apr25'!F14+'mai25'!F14</f>
        <v>300</v>
      </c>
      <c r="G14" s="100">
        <f>'ian25'!G14+'feb25'!G14+'mar25'!G14+'apr25'!G14+'mai25'!G14</f>
        <v>92</v>
      </c>
      <c r="H14" s="100">
        <f>'ian25'!H14+'feb25'!H14+'mar25'!H14+'apr25'!H14+'mai25'!H14</f>
        <v>75</v>
      </c>
      <c r="I14" s="100">
        <f>'ian25'!I14+'feb25'!I14+'mar25'!I14+'apr25'!I14+'mai25'!I14</f>
        <v>36</v>
      </c>
      <c r="J14" s="100">
        <f>'ian25'!J14+'feb25'!J14+'mar25'!J14+'apr25'!J14+'mai25'!J14</f>
        <v>20</v>
      </c>
      <c r="K14" s="100">
        <f>'ian25'!K14+'feb25'!K14+'mar25'!K14+'apr25'!K14+'mai25'!K14</f>
        <v>44</v>
      </c>
      <c r="L14" s="100">
        <f>'ian25'!L14+'feb25'!L14+'mar25'!L14+'apr25'!L14+'mai25'!L14</f>
        <v>112</v>
      </c>
      <c r="M14" s="100">
        <f>'ian25'!M14+'feb25'!M14+'mar25'!M14+'apr25'!M14+'mai25'!M14</f>
        <v>379</v>
      </c>
      <c r="N14" s="100">
        <f>'ian25'!N14+'feb25'!N14+'mar25'!N14+'apr25'!N14+'mai25'!N14</f>
        <v>140</v>
      </c>
      <c r="O14" s="100">
        <f>'ian25'!O14+'feb25'!O14+'mar25'!O14+'apr25'!O14+'mai25'!O14</f>
        <v>272</v>
      </c>
      <c r="P14" s="100">
        <f>'ian25'!P14+'feb25'!P14+'mar25'!P14+'apr25'!P14+'mai25'!P14</f>
        <v>391</v>
      </c>
      <c r="Q14" s="100">
        <f>'ian25'!Q14+'feb25'!Q14+'mar25'!Q14+'apr25'!Q14+'mai25'!Q14</f>
        <v>24</v>
      </c>
      <c r="R14" s="100">
        <f>'ian25'!R14+'feb25'!R14+'mar25'!R14+'apr25'!R14+'mai25'!R14</f>
        <v>12</v>
      </c>
      <c r="S14" s="100">
        <f>'ian25'!S14+'feb25'!S14+'mar25'!S14+'apr25'!S14+'mai25'!S14</f>
        <v>143</v>
      </c>
      <c r="T14" s="100">
        <f>'ian25'!T14+'feb25'!T14+'mar25'!T14+'apr25'!T14+'mai25'!T14</f>
        <v>102</v>
      </c>
      <c r="U14" s="100">
        <f>'ian25'!U14+'feb25'!U14+'mar25'!U14+'apr25'!U14+'mai25'!U14</f>
        <v>293</v>
      </c>
      <c r="V14" s="100">
        <f>'ian25'!V14+'feb25'!V14+'mar25'!V14+'apr25'!V14+'mai25'!V14</f>
        <v>30</v>
      </c>
      <c r="W14" s="100">
        <f>'ian25'!W14+'feb25'!W14+'mar25'!W14+'apr25'!W14+'mai25'!W14</f>
        <v>71</v>
      </c>
      <c r="X14" s="100">
        <f>'ian25'!X14+'feb25'!X14+'mar25'!X14+'apr25'!X14+'mai25'!X14</f>
        <v>416</v>
      </c>
      <c r="Y14" s="100">
        <f>'ian25'!Y14+'feb25'!Y14+'mar25'!Y14+'apr25'!Y14+'mai25'!Y14</f>
        <v>247</v>
      </c>
      <c r="Z14" s="100">
        <f>'ian25'!Z14+'feb25'!Z14+'mar25'!Z14+'apr25'!Z14+'mai25'!Z14</f>
        <v>0</v>
      </c>
      <c r="AA14" s="100">
        <f>'ian25'!AA14+'feb25'!AA14+'mar25'!AA14+'apr25'!AA14+'mai25'!AA14</f>
        <v>1</v>
      </c>
      <c r="AB14" s="100">
        <f>'ian25'!AB14+'feb25'!AB14+'mar25'!AB14+'apr25'!AB14+'mai25'!AB14</f>
        <v>0</v>
      </c>
      <c r="AC14" s="100">
        <f>'ian25'!AC14+'feb25'!AC14+'mar25'!AC14+'apr25'!AC14+'mai25'!AC14</f>
        <v>11</v>
      </c>
      <c r="AD14" s="100">
        <f>'ian25'!AD14+'feb25'!AD14+'mar25'!AD14+'apr25'!AD14+'mai25'!AD14</f>
        <v>3</v>
      </c>
      <c r="AE14" s="100">
        <f>'ian25'!AE14+'feb25'!AE14+'mar25'!AE14+'apr25'!AE14+'mai25'!AE14</f>
        <v>2</v>
      </c>
      <c r="AF14" s="100">
        <f>'ian25'!AF14+'feb25'!AF14+'mar25'!AF14+'apr25'!AF14+'mai25'!AF14</f>
        <v>1</v>
      </c>
      <c r="AG14" s="100">
        <f>'ian25'!AG14+'feb25'!AG14+'mar25'!AG14+'apr25'!AG14+'mai25'!AG14</f>
        <v>0</v>
      </c>
      <c r="AH14" s="100">
        <f>'ian25'!AH14+'feb25'!AH14+'mar25'!AH14+'apr25'!AH14+'mai25'!AH14</f>
        <v>0</v>
      </c>
      <c r="AI14" s="100">
        <f>'ian25'!AI14+'feb25'!AI14+'mar25'!AI14+'apr25'!AI14+'mai25'!AI14</f>
        <v>0</v>
      </c>
      <c r="AJ14" s="100">
        <f>'ian25'!AJ14+'feb25'!AJ14+'mar25'!AJ14+'apr25'!AJ14+'mai25'!AJ14</f>
        <v>0</v>
      </c>
      <c r="AK14" s="100">
        <f>'ian25'!AK14+'feb25'!AK14+'mar25'!AK14+'apr25'!AK14+'mai25'!AK14</f>
        <v>0</v>
      </c>
      <c r="AL14" s="100">
        <f>'ian25'!AL14+'feb25'!AL14+'mar25'!AL14+'apr25'!AL14+'mai25'!AL14</f>
        <v>0</v>
      </c>
      <c r="AM14" s="100">
        <f>'ian25'!AM14+'feb25'!AM14+'mar25'!AM14+'apr25'!AM14+'mai25'!AM14</f>
        <v>0</v>
      </c>
      <c r="AN14" s="100">
        <f>'ian25'!AN14+'feb25'!AN14+'mar25'!AN14+'apr25'!AN14+'mai25'!AN14</f>
        <v>0</v>
      </c>
      <c r="AO14" s="100">
        <f>'ian25'!AO14+'feb25'!AO14+'mar25'!AO14+'apr25'!AO14+'mai25'!AO14</f>
        <v>0</v>
      </c>
      <c r="AP14" s="100">
        <f>'ian25'!AP14+'feb25'!AP14+'mar25'!AP14+'apr25'!AP14+'mai25'!AP14</f>
        <v>0</v>
      </c>
      <c r="AQ14" s="100">
        <f>'ian25'!AQ14+'feb25'!AQ14+'mar25'!AQ14+'apr25'!AQ14+'mai25'!AQ14</f>
        <v>0</v>
      </c>
      <c r="AR14" s="100">
        <f>'ian25'!AR14+'feb25'!AR14+'mar25'!AR14+'apr25'!AR14+'mai25'!AR14</f>
        <v>0</v>
      </c>
      <c r="AS14" s="100">
        <f>'ian25'!AS14+'feb25'!AS14+'mar25'!AS14+'apr25'!AS14+'mai25'!AS14</f>
        <v>648</v>
      </c>
      <c r="AT14" s="146"/>
      <c r="AU14" s="13" t="str">
        <f>IF(E14+F14=D14," ","GRESEALA")</f>
        <v xml:space="preserve"> </v>
      </c>
      <c r="AV14" s="17" t="str">
        <f>IF(G14+K14+I14+L14+M14=D14," ","GRESEALA")</f>
        <v xml:space="preserve"> </v>
      </c>
      <c r="AW14" s="13" t="str">
        <f>IF(O14+P14=D14," ","GRESEALA")</f>
        <v xml:space="preserve"> </v>
      </c>
      <c r="AX14" s="13" t="str">
        <f>IF(Q14+S14+T14+U14+V14+W14=D14," ","GRESEALA")</f>
        <v xml:space="preserve"> </v>
      </c>
      <c r="AY14" s="13" t="str">
        <f>IF(X14+Y14+Z14=D14," ","GRESEALA")</f>
        <v xml:space="preserve"> </v>
      </c>
      <c r="AZ14" s="13" t="str">
        <f>IF(AA14+AC14+AE14+AF14+AG14+AH14+AI14+AJ14+AK14+AL14+AR14+AS14&gt;=D14," ","GRESEALA")</f>
        <v xml:space="preserve"> </v>
      </c>
      <c r="BA14" s="13" t="str">
        <f>IF(E15+F15=D15," ","GRESEALA")</f>
        <v xml:space="preserve"> </v>
      </c>
      <c r="BB14" s="17" t="str">
        <f>IF(G15+K15+I15+L15+M15=D15," ","GRESEALA")</f>
        <v xml:space="preserve"> </v>
      </c>
      <c r="BC14" s="13" t="str">
        <f>IF(O15+P15=D15," ","GRESEALA")</f>
        <v xml:space="preserve"> </v>
      </c>
      <c r="BD14" s="13" t="str">
        <f>IF(Q15+S15+T15+U15+V15+W15=D15," ","GRESEALA")</f>
        <v xml:space="preserve"> </v>
      </c>
      <c r="BE14" s="13" t="str">
        <f>IF(X15+Y15+Z15=D15," ","GRESEALA")</f>
        <v xml:space="preserve"> </v>
      </c>
      <c r="BF14" s="17" t="str">
        <f>IF(AA15+AC15+AE15+AF15+AG15+AH15+AI15+AJ15+AK15+AL15+AM15+AN15+AO15+AP15+AQ15+AR15+AS15&gt;=D15," ","GRESEALA")</f>
        <v xml:space="preserve"> </v>
      </c>
      <c r="BG14" s="13" t="str">
        <f>IF(D15&lt;=D13," ","GRESEALA")</f>
        <v xml:space="preserve"> </v>
      </c>
      <c r="BH14" s="13" t="str">
        <f>IF(E15&lt;=E13," ","GRESEALA")</f>
        <v xml:space="preserve"> </v>
      </c>
      <c r="BI14" s="13" t="str">
        <f>IF(F15&lt;=F13," ","GRESEALA")</f>
        <v xml:space="preserve"> </v>
      </c>
      <c r="BJ14" s="13" t="str">
        <f>IF(G15&lt;=G13," ","GRESEALA")</f>
        <v xml:space="preserve"> </v>
      </c>
      <c r="BK14" s="13" t="str">
        <f>IF(K15&lt;=K13," ","GRESEALA")</f>
        <v xml:space="preserve"> </v>
      </c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 t="s">
        <v>182</v>
      </c>
    </row>
    <row r="15" spans="2:223" s="20" customFormat="1" ht="60.75" customHeight="1" x14ac:dyDescent="0.45">
      <c r="B15" s="148" t="s">
        <v>48</v>
      </c>
      <c r="C15" s="76" t="s">
        <v>49</v>
      </c>
      <c r="D15" s="127">
        <f t="shared" ref="D15:D67" si="0">O15+P15</f>
        <v>1868</v>
      </c>
      <c r="E15" s="100">
        <f>'ian25'!E15+'feb25'!E15+'mar25'!E15+'apr25'!E15+'mai25'!E15</f>
        <v>516</v>
      </c>
      <c r="F15" s="100">
        <f>'ian25'!F15+'feb25'!F15+'mar25'!F15+'apr25'!F15+'mai25'!F15</f>
        <v>1352</v>
      </c>
      <c r="G15" s="100">
        <f>'ian25'!G15+'feb25'!G15+'mar25'!G15+'apr25'!G15+'mai25'!G15</f>
        <v>161</v>
      </c>
      <c r="H15" s="100">
        <f>'ian25'!H15+'feb25'!H15+'mar25'!H15+'apr25'!H15+'mai25'!H15</f>
        <v>114</v>
      </c>
      <c r="I15" s="100">
        <f>'ian25'!I15+'feb25'!I15+'mar25'!I15+'apr25'!I15+'mai25'!I15</f>
        <v>119</v>
      </c>
      <c r="J15" s="100">
        <f>'ian25'!J15+'feb25'!J15+'mar25'!J15+'apr25'!J15+'mai25'!J15</f>
        <v>51</v>
      </c>
      <c r="K15" s="100">
        <f>'ian25'!K15+'feb25'!K15+'mar25'!K15+'apr25'!K15+'mai25'!K15</f>
        <v>179</v>
      </c>
      <c r="L15" s="100">
        <f>'ian25'!L15+'feb25'!L15+'mar25'!L15+'apr25'!L15+'mai25'!L15</f>
        <v>398</v>
      </c>
      <c r="M15" s="100">
        <f>'ian25'!M15+'feb25'!M15+'mar25'!M15+'apr25'!M15+'mai25'!M15</f>
        <v>1011</v>
      </c>
      <c r="N15" s="100">
        <f>'ian25'!N15+'feb25'!N15+'mar25'!N15+'apr25'!N15+'mai25'!N15</f>
        <v>439</v>
      </c>
      <c r="O15" s="100">
        <f>'ian25'!O15+'feb25'!O15+'mar25'!O15+'apr25'!O15+'mai25'!O15</f>
        <v>828</v>
      </c>
      <c r="P15" s="100">
        <f>'ian25'!P15+'feb25'!P15+'mar25'!P15+'apr25'!P15+'mai25'!P15</f>
        <v>1040</v>
      </c>
      <c r="Q15" s="100">
        <f>'ian25'!Q15+'feb25'!Q15+'mar25'!Q15+'apr25'!Q15+'mai25'!Q15</f>
        <v>406</v>
      </c>
      <c r="R15" s="100">
        <f>'ian25'!R15+'feb25'!R15+'mar25'!R15+'apr25'!R15+'mai25'!R15</f>
        <v>158</v>
      </c>
      <c r="S15" s="100">
        <f>'ian25'!S15+'feb25'!S15+'mar25'!S15+'apr25'!S15+'mai25'!S15</f>
        <v>612</v>
      </c>
      <c r="T15" s="100">
        <f>'ian25'!T15+'feb25'!T15+'mar25'!T15+'apr25'!T15+'mai25'!T15</f>
        <v>245</v>
      </c>
      <c r="U15" s="100">
        <f>'ian25'!U15+'feb25'!U15+'mar25'!U15+'apr25'!U15+'mai25'!U15</f>
        <v>479</v>
      </c>
      <c r="V15" s="100">
        <f>'ian25'!V15+'feb25'!V15+'mar25'!V15+'apr25'!V15+'mai25'!V15</f>
        <v>36</v>
      </c>
      <c r="W15" s="100">
        <f>'ian25'!W15+'feb25'!W15+'mar25'!W15+'apr25'!W15+'mai25'!W15</f>
        <v>90</v>
      </c>
      <c r="X15" s="100">
        <f>'ian25'!X15+'feb25'!X15+'mar25'!X15+'apr25'!X15+'mai25'!X15</f>
        <v>1365</v>
      </c>
      <c r="Y15" s="100">
        <f>'ian25'!Y15+'feb25'!Y15+'mar25'!Y15+'apr25'!Y15+'mai25'!Y15</f>
        <v>503</v>
      </c>
      <c r="Z15" s="100">
        <f>'ian25'!Z15+'feb25'!Z15+'mar25'!Z15+'apr25'!Z15+'mai25'!Z15</f>
        <v>0</v>
      </c>
      <c r="AA15" s="100">
        <f>'ian25'!AA15+'feb25'!AA15+'mar25'!AA15+'apr25'!AA15+'mai25'!AA15</f>
        <v>1</v>
      </c>
      <c r="AB15" s="100">
        <f>'ian25'!AB15+'feb25'!AB15+'mar25'!AB15+'apr25'!AB15+'mai25'!AB15</f>
        <v>0</v>
      </c>
      <c r="AC15" s="100">
        <f>'ian25'!AC15+'feb25'!AC15+'mar25'!AC15+'apr25'!AC15+'mai25'!AC15</f>
        <v>11</v>
      </c>
      <c r="AD15" s="100">
        <f>'ian25'!AD15+'feb25'!AD15+'mar25'!AD15+'apr25'!AD15+'mai25'!AD15</f>
        <v>3</v>
      </c>
      <c r="AE15" s="100">
        <f>'ian25'!AE15+'feb25'!AE15+'mar25'!AE15+'apr25'!AE15+'mai25'!AE15</f>
        <v>14</v>
      </c>
      <c r="AF15" s="100">
        <f>'ian25'!AF15+'feb25'!AF15+'mar25'!AF15+'apr25'!AF15+'mai25'!AF15</f>
        <v>1</v>
      </c>
      <c r="AG15" s="100">
        <f>'ian25'!AG15+'feb25'!AG15+'mar25'!AG15+'apr25'!AG15+'mai25'!AG15</f>
        <v>0</v>
      </c>
      <c r="AH15" s="100">
        <f>'ian25'!AH15+'feb25'!AH15+'mar25'!AH15+'apr25'!AH15+'mai25'!AH15</f>
        <v>0</v>
      </c>
      <c r="AI15" s="100">
        <f>'ian25'!AI15+'feb25'!AI15+'mar25'!AI15+'apr25'!AI15+'mai25'!AI15</f>
        <v>0</v>
      </c>
      <c r="AJ15" s="100">
        <f>'ian25'!AJ15+'feb25'!AJ15+'mar25'!AJ15+'apr25'!AJ15+'mai25'!AJ15</f>
        <v>0</v>
      </c>
      <c r="AK15" s="100">
        <f>'ian25'!AK15+'feb25'!AK15+'mar25'!AK15+'apr25'!AK15+'mai25'!AK15</f>
        <v>0</v>
      </c>
      <c r="AL15" s="100">
        <f>'ian25'!AL15+'feb25'!AL15+'mar25'!AL15+'apr25'!AL15+'mai25'!AL15</f>
        <v>0</v>
      </c>
      <c r="AM15" s="100">
        <f>'ian25'!AM15+'feb25'!AM15+'mar25'!AM15+'apr25'!AM15+'mai25'!AM15</f>
        <v>0</v>
      </c>
      <c r="AN15" s="100">
        <f>'ian25'!AN15+'feb25'!AN15+'mar25'!AN15+'apr25'!AN15+'mai25'!AN15</f>
        <v>0</v>
      </c>
      <c r="AO15" s="100">
        <f>'ian25'!AO15+'feb25'!AO15+'mar25'!AO15+'apr25'!AO15+'mai25'!AO15</f>
        <v>0</v>
      </c>
      <c r="AP15" s="100">
        <f>'ian25'!AP15+'feb25'!AP15+'mar25'!AP15+'apr25'!AP15+'mai25'!AP15</f>
        <v>0</v>
      </c>
      <c r="AQ15" s="100">
        <f>'ian25'!AQ15+'feb25'!AQ15+'mar25'!AQ15+'apr25'!AQ15+'mai25'!AQ15</f>
        <v>0</v>
      </c>
      <c r="AR15" s="100">
        <f>'ian25'!AR15+'feb25'!AR15+'mar25'!AR15+'apr25'!AR15+'mai25'!AR15</f>
        <v>0</v>
      </c>
      <c r="AS15" s="100">
        <f>'ian25'!AS15+'feb25'!AS15+'mar25'!AS15+'apr25'!AS15+'mai25'!AS15</f>
        <v>1841</v>
      </c>
      <c r="AT15" s="146"/>
      <c r="AU15" s="13" t="str">
        <f>IF(AK15&lt;=AK13," ","GRESEALA")</f>
        <v xml:space="preserve"> </v>
      </c>
      <c r="AV15" s="13" t="str">
        <f>IF(AL15&lt;=AL13," ","GRESEALA")</f>
        <v xml:space="preserve"> </v>
      </c>
      <c r="AW15" s="13" t="str">
        <f>IF(AR15&lt;=AR13," ","GRESEALA")</f>
        <v xml:space="preserve"> </v>
      </c>
      <c r="AX15" s="13" t="str">
        <f>IF(AS15&lt;=AS13," ","GRESEALA")</f>
        <v xml:space="preserve"> </v>
      </c>
      <c r="AY15" s="17" t="str">
        <f>IF(AS15&lt;=AS13," ","GRESEALA")</f>
        <v xml:space="preserve"> </v>
      </c>
      <c r="AZ15" s="13" t="str">
        <f>IF(M15&lt;=M13," ","GRESEALA")</f>
        <v xml:space="preserve"> </v>
      </c>
      <c r="BA15" s="13" t="str">
        <f>IF(N15&lt;=N13," ","GRESEALA")</f>
        <v xml:space="preserve"> </v>
      </c>
      <c r="BB15" s="13" t="str">
        <f>IF(O15&lt;=O13," ","GRESEALA")</f>
        <v xml:space="preserve"> </v>
      </c>
      <c r="BC15" s="13" t="str">
        <f>IF(P15&lt;=P13," ","GRESEALA")</f>
        <v xml:space="preserve"> </v>
      </c>
      <c r="BD15" s="13" t="str">
        <f>IF(Q15&lt;=Q13," ","GRESEALA")</f>
        <v xml:space="preserve"> </v>
      </c>
      <c r="BE15" s="13" t="str">
        <f t="shared" ref="BE15:BK15" si="1">IF(S15&lt;=S13," ","GRESEALA")</f>
        <v xml:space="preserve"> </v>
      </c>
      <c r="BF15" s="13" t="str">
        <f t="shared" si="1"/>
        <v xml:space="preserve"> </v>
      </c>
      <c r="BG15" s="13" t="str">
        <f t="shared" si="1"/>
        <v xml:space="preserve"> </v>
      </c>
      <c r="BH15" s="13" t="str">
        <f t="shared" si="1"/>
        <v xml:space="preserve"> </v>
      </c>
      <c r="BI15" s="13" t="str">
        <f t="shared" si="1"/>
        <v xml:space="preserve"> </v>
      </c>
      <c r="BJ15" s="13" t="str">
        <f t="shared" si="1"/>
        <v xml:space="preserve"> </v>
      </c>
      <c r="BK15" s="13" t="str">
        <f t="shared" si="1"/>
        <v xml:space="preserve"> </v>
      </c>
      <c r="BL15" s="10"/>
      <c r="HO15" s="10" t="s">
        <v>183</v>
      </c>
    </row>
    <row r="16" spans="2:223" ht="42" customHeight="1" x14ac:dyDescent="0.45">
      <c r="B16" s="147" t="s">
        <v>50</v>
      </c>
      <c r="C16" s="77" t="s">
        <v>51</v>
      </c>
      <c r="D16" s="128">
        <f t="shared" si="0"/>
        <v>597</v>
      </c>
      <c r="E16" s="100">
        <f>'ian25'!E16+'feb25'!E16+'mar25'!E16+'apr25'!E16+'mai25'!E16</f>
        <v>322</v>
      </c>
      <c r="F16" s="100">
        <f>'ian25'!F16+'feb25'!F16+'mar25'!F16+'apr25'!F16+'mai25'!F16</f>
        <v>275</v>
      </c>
      <c r="G16" s="100">
        <f>'ian25'!G16+'feb25'!G16+'mar25'!G16+'apr25'!G16+'mai25'!G16</f>
        <v>80</v>
      </c>
      <c r="H16" s="100">
        <f>'ian25'!H16+'feb25'!H16+'mar25'!H16+'apr25'!H16+'mai25'!H16</f>
        <v>63</v>
      </c>
      <c r="I16" s="100">
        <f>'ian25'!I16+'feb25'!I16+'mar25'!I16+'apr25'!I16+'mai25'!I16</f>
        <v>33</v>
      </c>
      <c r="J16" s="100">
        <f>'ian25'!J16+'feb25'!J16+'mar25'!J16+'apr25'!J16+'mai25'!J16</f>
        <v>17</v>
      </c>
      <c r="K16" s="100">
        <f>'ian25'!K16+'feb25'!K16+'mar25'!K16+'apr25'!K16+'mai25'!K16</f>
        <v>40</v>
      </c>
      <c r="L16" s="100">
        <f>'ian25'!L16+'feb25'!L16+'mar25'!L16+'apr25'!L16+'mai25'!L16</f>
        <v>98</v>
      </c>
      <c r="M16" s="100">
        <f>'ian25'!M16+'feb25'!M16+'mar25'!M16+'apr25'!M16+'mai25'!M16</f>
        <v>346</v>
      </c>
      <c r="N16" s="100">
        <f>'ian25'!N16+'feb25'!N16+'mar25'!N16+'apr25'!N16+'mai25'!N16</f>
        <v>131</v>
      </c>
      <c r="O16" s="100">
        <f>'ian25'!O16+'feb25'!O16+'mar25'!O16+'apr25'!O16+'mai25'!O16</f>
        <v>234</v>
      </c>
      <c r="P16" s="100">
        <f>'ian25'!P16+'feb25'!P16+'mar25'!P16+'apr25'!P16+'mai25'!P16</f>
        <v>363</v>
      </c>
      <c r="Q16" s="100">
        <f>'ian25'!Q16+'feb25'!Q16+'mar25'!Q16+'apr25'!Q16+'mai25'!Q16</f>
        <v>23</v>
      </c>
      <c r="R16" s="100">
        <f>'ian25'!R16+'feb25'!R16+'mar25'!R16+'apr25'!R16+'mai25'!R16</f>
        <v>12</v>
      </c>
      <c r="S16" s="100">
        <f>'ian25'!S16+'feb25'!S16+'mar25'!S16+'apr25'!S16+'mai25'!S16</f>
        <v>135</v>
      </c>
      <c r="T16" s="100">
        <f>'ian25'!T16+'feb25'!T16+'mar25'!T16+'apr25'!T16+'mai25'!T16</f>
        <v>96</v>
      </c>
      <c r="U16" s="100">
        <f>'ian25'!U16+'feb25'!U16+'mar25'!U16+'apr25'!U16+'mai25'!U16</f>
        <v>258</v>
      </c>
      <c r="V16" s="100">
        <f>'ian25'!V16+'feb25'!V16+'mar25'!V16+'apr25'!V16+'mai25'!V16</f>
        <v>24</v>
      </c>
      <c r="W16" s="100">
        <f>'ian25'!W16+'feb25'!W16+'mar25'!W16+'apr25'!W16+'mai25'!W16</f>
        <v>61</v>
      </c>
      <c r="X16" s="100">
        <f>'ian25'!X16+'feb25'!X16+'mar25'!X16+'apr25'!X16+'mai25'!X16</f>
        <v>407</v>
      </c>
      <c r="Y16" s="100">
        <f>'ian25'!Y16+'feb25'!Y16+'mar25'!Y16+'apr25'!Y16+'mai25'!Y16</f>
        <v>190</v>
      </c>
      <c r="Z16" s="100">
        <f>'ian25'!Z16+'feb25'!Z16+'mar25'!Z16+'apr25'!Z16+'mai25'!Z16</f>
        <v>0</v>
      </c>
      <c r="AA16" s="100">
        <f>'ian25'!AA16+'feb25'!AA16+'mar25'!AA16+'apr25'!AA16+'mai25'!AA16</f>
        <v>1</v>
      </c>
      <c r="AB16" s="100">
        <f>'ian25'!AB16+'feb25'!AB16+'mar25'!AB16+'apr25'!AB16+'mai25'!AB16</f>
        <v>0</v>
      </c>
      <c r="AC16" s="100">
        <f>'ian25'!AC16+'feb25'!AC16+'mar25'!AC16+'apr25'!AC16+'mai25'!AC16</f>
        <v>11</v>
      </c>
      <c r="AD16" s="100">
        <f>'ian25'!AD16+'feb25'!AD16+'mar25'!AD16+'apr25'!AD16+'mai25'!AD16</f>
        <v>3</v>
      </c>
      <c r="AE16" s="100">
        <f>'ian25'!AE16+'feb25'!AE16+'mar25'!AE16+'apr25'!AE16+'mai25'!AE16</f>
        <v>2</v>
      </c>
      <c r="AF16" s="100">
        <f>'ian25'!AF16+'feb25'!AF16+'mar25'!AF16+'apr25'!AF16+'mai25'!AF16</f>
        <v>1</v>
      </c>
      <c r="AG16" s="100">
        <f>'ian25'!AG16+'feb25'!AG16+'mar25'!AG16+'apr25'!AG16+'mai25'!AG16</f>
        <v>0</v>
      </c>
      <c r="AH16" s="100">
        <f>'ian25'!AH16+'feb25'!AH16+'mar25'!AH16+'apr25'!AH16+'mai25'!AH16</f>
        <v>0</v>
      </c>
      <c r="AI16" s="100">
        <f>'ian25'!AI16+'feb25'!AI16+'mar25'!AI16+'apr25'!AI16+'mai25'!AI16</f>
        <v>0</v>
      </c>
      <c r="AJ16" s="100">
        <f>'ian25'!AJ16+'feb25'!AJ16+'mar25'!AJ16+'apr25'!AJ16+'mai25'!AJ16</f>
        <v>0</v>
      </c>
      <c r="AK16" s="100">
        <f>'ian25'!AK16+'feb25'!AK16+'mar25'!AK16+'apr25'!AK16+'mai25'!AK16</f>
        <v>0</v>
      </c>
      <c r="AL16" s="100">
        <f>'ian25'!AL16+'feb25'!AL16+'mar25'!AL16+'apr25'!AL16+'mai25'!AL16</f>
        <v>0</v>
      </c>
      <c r="AM16" s="100">
        <f>'ian25'!AM16+'feb25'!AM16+'mar25'!AM16+'apr25'!AM16+'mai25'!AM16</f>
        <v>0</v>
      </c>
      <c r="AN16" s="100">
        <f>'ian25'!AN16+'feb25'!AN16+'mar25'!AN16+'apr25'!AN16+'mai25'!AN16</f>
        <v>0</v>
      </c>
      <c r="AO16" s="100">
        <f>'ian25'!AO16+'feb25'!AO16+'mar25'!AO16+'apr25'!AO16+'mai25'!AO16</f>
        <v>0</v>
      </c>
      <c r="AP16" s="100">
        <f>'ian25'!AP16+'feb25'!AP16+'mar25'!AP16+'apr25'!AP16+'mai25'!AP16</f>
        <v>0</v>
      </c>
      <c r="AQ16" s="100">
        <f>'ian25'!AQ16+'feb25'!AQ16+'mar25'!AQ16+'apr25'!AQ16+'mai25'!AQ16</f>
        <v>0</v>
      </c>
      <c r="AR16" s="100">
        <f>'ian25'!AR16+'feb25'!AR16+'mar25'!AR16+'apr25'!AR16+'mai25'!AR16</f>
        <v>0</v>
      </c>
      <c r="AS16" s="100">
        <f>'ian25'!AS16+'feb25'!AS16+'mar25'!AS16+'apr25'!AS16+'mai25'!AS16</f>
        <v>582</v>
      </c>
      <c r="AT16" s="146"/>
      <c r="AU16" s="13" t="str">
        <f t="shared" ref="AU16:BB16" si="2">IF(AC15&lt;=AC13," ","GRESEALA")</f>
        <v xml:space="preserve"> </v>
      </c>
      <c r="AV16" s="13" t="str">
        <f t="shared" si="2"/>
        <v xml:space="preserve"> </v>
      </c>
      <c r="AW16" s="13" t="str">
        <f t="shared" si="2"/>
        <v xml:space="preserve"> </v>
      </c>
      <c r="AX16" s="13" t="str">
        <f t="shared" si="2"/>
        <v xml:space="preserve"> </v>
      </c>
      <c r="AY16" s="13" t="str">
        <f t="shared" si="2"/>
        <v xml:space="preserve"> </v>
      </c>
      <c r="AZ16" s="13" t="str">
        <f t="shared" si="2"/>
        <v xml:space="preserve"> </v>
      </c>
      <c r="BA16" s="13" t="str">
        <f t="shared" si="2"/>
        <v xml:space="preserve"> </v>
      </c>
      <c r="BB16" s="13" t="str">
        <f t="shared" si="2"/>
        <v xml:space="preserve"> </v>
      </c>
      <c r="BC16" s="13" t="str">
        <f>IF(D16&lt;=D14," ","GRESEALA")</f>
        <v xml:space="preserve"> </v>
      </c>
      <c r="BD16" s="13" t="str">
        <f>IF(E16&lt;=E14," ","GRESEALA")</f>
        <v xml:space="preserve"> </v>
      </c>
      <c r="BE16" s="13" t="str">
        <f>IF(F16&lt;=F14," ","GRESEALA")</f>
        <v xml:space="preserve"> </v>
      </c>
      <c r="BF16" s="13" t="str">
        <f>IF(G16&lt;=G14," ","GRESEALA")</f>
        <v xml:space="preserve"> </v>
      </c>
      <c r="BG16" s="13" t="str">
        <f>IF(H16&lt;=H14," ","GRESEALA")</f>
        <v xml:space="preserve"> </v>
      </c>
      <c r="BH16" s="13" t="str">
        <f>IF(K16&lt;=K14," ","GRESEALA")</f>
        <v xml:space="preserve"> </v>
      </c>
      <c r="BI16" s="17" t="str">
        <f>IF(L16&lt;=L14," ","GRESEALA")</f>
        <v xml:space="preserve"> </v>
      </c>
      <c r="BJ16" s="13" t="str">
        <f>IF(M16&lt;=M14," ","GRESEALA")</f>
        <v xml:space="preserve"> </v>
      </c>
      <c r="BK16" s="13" t="str">
        <f>IF(N16&lt;=N14," ","GRESEALA")</f>
        <v xml:space="preserve"> </v>
      </c>
    </row>
    <row r="17" spans="2:64" s="22" customFormat="1" ht="42" customHeight="1" x14ac:dyDescent="0.45">
      <c r="B17" s="149" t="s">
        <v>52</v>
      </c>
      <c r="C17" s="78" t="s">
        <v>53</v>
      </c>
      <c r="D17" s="129">
        <f t="shared" si="0"/>
        <v>493</v>
      </c>
      <c r="E17" s="100">
        <f>'ian25'!E17+'feb25'!E17+'mar25'!E17+'apr25'!E17+'mai25'!E17</f>
        <v>265</v>
      </c>
      <c r="F17" s="100">
        <f>'ian25'!F17+'feb25'!F17+'mar25'!F17+'apr25'!F17+'mai25'!F17</f>
        <v>228</v>
      </c>
      <c r="G17" s="100">
        <f>'ian25'!G17+'feb25'!G17+'mar25'!G17+'apr25'!G17+'mai25'!G17</f>
        <v>72</v>
      </c>
      <c r="H17" s="100">
        <f>'ian25'!H17+'feb25'!H17+'mar25'!H17+'apr25'!H17+'mai25'!H17</f>
        <v>58</v>
      </c>
      <c r="I17" s="100">
        <f>'ian25'!I17+'feb25'!I17+'mar25'!I17+'apr25'!I17+'mai25'!I17</f>
        <v>29</v>
      </c>
      <c r="J17" s="100">
        <f>'ian25'!J17+'feb25'!J17+'mar25'!J17+'apr25'!J17+'mai25'!J17</f>
        <v>15</v>
      </c>
      <c r="K17" s="100">
        <f>'ian25'!K17+'feb25'!K17+'mar25'!K17+'apr25'!K17+'mai25'!K17</f>
        <v>33</v>
      </c>
      <c r="L17" s="100">
        <f>'ian25'!L17+'feb25'!L17+'mar25'!L17+'apr25'!L17+'mai25'!L17</f>
        <v>67</v>
      </c>
      <c r="M17" s="100">
        <f>'ian25'!M17+'feb25'!M17+'mar25'!M17+'apr25'!M17+'mai25'!M17</f>
        <v>292</v>
      </c>
      <c r="N17" s="100">
        <f>'ian25'!N17+'feb25'!N17+'mar25'!N17+'apr25'!N17+'mai25'!N17</f>
        <v>116</v>
      </c>
      <c r="O17" s="100">
        <f>'ian25'!O17+'feb25'!O17+'mar25'!O17+'apr25'!O17+'mai25'!O17</f>
        <v>201</v>
      </c>
      <c r="P17" s="100">
        <f>'ian25'!P17+'feb25'!P17+'mar25'!P17+'apr25'!P17+'mai25'!P17</f>
        <v>292</v>
      </c>
      <c r="Q17" s="100">
        <f>'ian25'!Q17+'feb25'!Q17+'mar25'!Q17+'apr25'!Q17+'mai25'!Q17</f>
        <v>21</v>
      </c>
      <c r="R17" s="100">
        <f>'ian25'!R17+'feb25'!R17+'mar25'!R17+'apr25'!R17+'mai25'!R17</f>
        <v>12</v>
      </c>
      <c r="S17" s="100">
        <f>'ian25'!S17+'feb25'!S17+'mar25'!S17+'apr25'!S17+'mai25'!S17</f>
        <v>115</v>
      </c>
      <c r="T17" s="100">
        <f>'ian25'!T17+'feb25'!T17+'mar25'!T17+'apr25'!T17+'mai25'!T17</f>
        <v>68</v>
      </c>
      <c r="U17" s="100">
        <f>'ian25'!U17+'feb25'!U17+'mar25'!U17+'apr25'!U17+'mai25'!U17</f>
        <v>226</v>
      </c>
      <c r="V17" s="100">
        <f>'ian25'!V17+'feb25'!V17+'mar25'!V17+'apr25'!V17+'mai25'!V17</f>
        <v>19</v>
      </c>
      <c r="W17" s="100">
        <f>'ian25'!W17+'feb25'!W17+'mar25'!W17+'apr25'!W17+'mai25'!W17</f>
        <v>44</v>
      </c>
      <c r="X17" s="100">
        <f>'ian25'!X17+'feb25'!X17+'mar25'!X17+'apr25'!X17+'mai25'!X17</f>
        <v>372</v>
      </c>
      <c r="Y17" s="100">
        <f>'ian25'!Y17+'feb25'!Y17+'mar25'!Y17+'apr25'!Y17+'mai25'!Y17</f>
        <v>121</v>
      </c>
      <c r="Z17" s="100">
        <f>'ian25'!Z17+'feb25'!Z17+'mar25'!Z17+'apr25'!Z17+'mai25'!Z17</f>
        <v>0</v>
      </c>
      <c r="AA17" s="100">
        <f>'ian25'!AA17+'feb25'!AA17+'mar25'!AA17+'apr25'!AA17+'mai25'!AA17</f>
        <v>1</v>
      </c>
      <c r="AB17" s="100">
        <f>'ian25'!AB17+'feb25'!AB17+'mar25'!AB17+'apr25'!AB17+'mai25'!AB17</f>
        <v>0</v>
      </c>
      <c r="AC17" s="100">
        <f>'ian25'!AC17+'feb25'!AC17+'mar25'!AC17+'apr25'!AC17+'mai25'!AC17</f>
        <v>11</v>
      </c>
      <c r="AD17" s="100">
        <f>'ian25'!AD17+'feb25'!AD17+'mar25'!AD17+'apr25'!AD17+'mai25'!AD17</f>
        <v>3</v>
      </c>
      <c r="AE17" s="100">
        <f>'ian25'!AE17+'feb25'!AE17+'mar25'!AE17+'apr25'!AE17+'mai25'!AE17</f>
        <v>2</v>
      </c>
      <c r="AF17" s="100">
        <f>'ian25'!AF17+'feb25'!AF17+'mar25'!AF17+'apr25'!AF17+'mai25'!AF17</f>
        <v>1</v>
      </c>
      <c r="AG17" s="100">
        <f>'ian25'!AG17+'feb25'!AG17+'mar25'!AG17+'apr25'!AG17+'mai25'!AG17</f>
        <v>0</v>
      </c>
      <c r="AH17" s="100">
        <f>'ian25'!AH17+'feb25'!AH17+'mar25'!AH17+'apr25'!AH17+'mai25'!AH17</f>
        <v>0</v>
      </c>
      <c r="AI17" s="100">
        <f>'ian25'!AI17+'feb25'!AI17+'mar25'!AI17+'apr25'!AI17+'mai25'!AI17</f>
        <v>0</v>
      </c>
      <c r="AJ17" s="100">
        <f>'ian25'!AJ17+'feb25'!AJ17+'mar25'!AJ17+'apr25'!AJ17+'mai25'!AJ17</f>
        <v>0</v>
      </c>
      <c r="AK17" s="100">
        <f>'ian25'!AK17+'feb25'!AK17+'mar25'!AK17+'apr25'!AK17+'mai25'!AK17</f>
        <v>0</v>
      </c>
      <c r="AL17" s="100">
        <f>'ian25'!AL17+'feb25'!AL17+'mar25'!AL17+'apr25'!AL17+'mai25'!AL17</f>
        <v>0</v>
      </c>
      <c r="AM17" s="100">
        <f>'ian25'!AM17+'feb25'!AM17+'mar25'!AM17+'apr25'!AM17+'mai25'!AM17</f>
        <v>0</v>
      </c>
      <c r="AN17" s="100">
        <f>'ian25'!AN17+'feb25'!AN17+'mar25'!AN17+'apr25'!AN17+'mai25'!AN17</f>
        <v>0</v>
      </c>
      <c r="AO17" s="100">
        <f>'ian25'!AO17+'feb25'!AO17+'mar25'!AO17+'apr25'!AO17+'mai25'!AO17</f>
        <v>0</v>
      </c>
      <c r="AP17" s="100">
        <f>'ian25'!AP17+'feb25'!AP17+'mar25'!AP17+'apr25'!AP17+'mai25'!AP17</f>
        <v>0</v>
      </c>
      <c r="AQ17" s="100">
        <f>'ian25'!AQ17+'feb25'!AQ17+'mar25'!AQ17+'apr25'!AQ17+'mai25'!AQ17</f>
        <v>0</v>
      </c>
      <c r="AR17" s="100">
        <f>'ian25'!AR17+'feb25'!AR17+'mar25'!AR17+'apr25'!AR17+'mai25'!AR17</f>
        <v>0</v>
      </c>
      <c r="AS17" s="100">
        <f>'ian25'!AS17+'feb25'!AS17+'mar25'!AS17+'apr25'!AS17+'mai25'!AS17</f>
        <v>478</v>
      </c>
      <c r="AT17" s="146"/>
      <c r="AU17" s="13" t="str">
        <f>IF(O16&lt;=O14," ","GRESEALA")</f>
        <v xml:space="preserve"> </v>
      </c>
      <c r="AV17" s="13" t="str">
        <f>IF(P16&lt;=P14," ","GRESEALA")</f>
        <v xml:space="preserve"> </v>
      </c>
      <c r="AW17" s="13" t="str">
        <f>IF(Q16&lt;=Q14," ","GRESEALA")</f>
        <v xml:space="preserve"> </v>
      </c>
      <c r="AX17" s="13" t="str">
        <f t="shared" ref="AX17:BK17" si="3">IF(S16&lt;=S14," ","GRESEALA")</f>
        <v xml:space="preserve"> </v>
      </c>
      <c r="AY17" s="13" t="str">
        <f t="shared" si="3"/>
        <v xml:space="preserve"> </v>
      </c>
      <c r="AZ17" s="13" t="str">
        <f t="shared" si="3"/>
        <v xml:space="preserve"> </v>
      </c>
      <c r="BA17" s="13" t="str">
        <f t="shared" si="3"/>
        <v xml:space="preserve"> </v>
      </c>
      <c r="BB17" s="13" t="str">
        <f t="shared" si="3"/>
        <v xml:space="preserve"> </v>
      </c>
      <c r="BC17" s="13" t="str">
        <f t="shared" si="3"/>
        <v xml:space="preserve"> </v>
      </c>
      <c r="BD17" s="13" t="str">
        <f t="shared" si="3"/>
        <v xml:space="preserve"> </v>
      </c>
      <c r="BE17" s="13" t="str">
        <f t="shared" si="3"/>
        <v xml:space="preserve"> </v>
      </c>
      <c r="BF17" s="13" t="str">
        <f t="shared" si="3"/>
        <v xml:space="preserve"> </v>
      </c>
      <c r="BG17" s="13" t="str">
        <f t="shared" si="3"/>
        <v xml:space="preserve"> </v>
      </c>
      <c r="BH17" s="13" t="str">
        <f t="shared" si="3"/>
        <v xml:space="preserve"> </v>
      </c>
      <c r="BI17" s="13" t="str">
        <f t="shared" si="3"/>
        <v xml:space="preserve"> </v>
      </c>
      <c r="BJ17" s="13" t="str">
        <f t="shared" si="3"/>
        <v xml:space="preserve"> </v>
      </c>
      <c r="BK17" s="13" t="str">
        <f t="shared" si="3"/>
        <v xml:space="preserve"> </v>
      </c>
      <c r="BL17" s="10"/>
    </row>
    <row r="18" spans="2:64" ht="39.75" customHeight="1" x14ac:dyDescent="0.45">
      <c r="B18" s="149" t="s">
        <v>54</v>
      </c>
      <c r="C18" s="78" t="s">
        <v>55</v>
      </c>
      <c r="D18" s="129">
        <f t="shared" si="0"/>
        <v>104</v>
      </c>
      <c r="E18" s="100">
        <f>'ian25'!E18+'feb25'!E18+'mar25'!E18+'apr25'!E18+'mai25'!E18</f>
        <v>57</v>
      </c>
      <c r="F18" s="100">
        <f>'ian25'!F18+'feb25'!F18+'mar25'!F18+'apr25'!F18+'mai25'!F18</f>
        <v>47</v>
      </c>
      <c r="G18" s="100">
        <f>'ian25'!G18+'feb25'!G18+'mar25'!G18+'apr25'!G18+'mai25'!G18</f>
        <v>8</v>
      </c>
      <c r="H18" s="100">
        <f>'ian25'!H18+'feb25'!H18+'mar25'!H18+'apr25'!H18+'mai25'!H18</f>
        <v>5</v>
      </c>
      <c r="I18" s="100">
        <f>'ian25'!I18+'feb25'!I18+'mar25'!I18+'apr25'!I18+'mai25'!I18</f>
        <v>4</v>
      </c>
      <c r="J18" s="100">
        <f>'ian25'!J18+'feb25'!J18+'mar25'!J18+'apr25'!J18+'mai25'!J18</f>
        <v>2</v>
      </c>
      <c r="K18" s="100">
        <f>'ian25'!K18+'feb25'!K18+'mar25'!K18+'apr25'!K18+'mai25'!K18</f>
        <v>7</v>
      </c>
      <c r="L18" s="100">
        <f>'ian25'!L18+'feb25'!L18+'mar25'!L18+'apr25'!L18+'mai25'!L18</f>
        <v>31</v>
      </c>
      <c r="M18" s="100">
        <f>'ian25'!M18+'feb25'!M18+'mar25'!M18+'apr25'!M18+'mai25'!M18</f>
        <v>54</v>
      </c>
      <c r="N18" s="100">
        <f>'ian25'!N18+'feb25'!N18+'mar25'!N18+'apr25'!N18+'mai25'!N18</f>
        <v>15</v>
      </c>
      <c r="O18" s="100">
        <f>'ian25'!O18+'feb25'!O18+'mar25'!O18+'apr25'!O18+'mai25'!O18</f>
        <v>33</v>
      </c>
      <c r="P18" s="100">
        <f>'ian25'!P18+'feb25'!P18+'mar25'!P18+'apr25'!P18+'mai25'!P18</f>
        <v>71</v>
      </c>
      <c r="Q18" s="100">
        <f>'ian25'!Q18+'feb25'!Q18+'mar25'!Q18+'apr25'!Q18+'mai25'!Q18</f>
        <v>2</v>
      </c>
      <c r="R18" s="100">
        <f>'ian25'!R18+'feb25'!R18+'mar25'!R18+'apr25'!R18+'mai25'!R18</f>
        <v>0</v>
      </c>
      <c r="S18" s="100">
        <f>'ian25'!S18+'feb25'!S18+'mar25'!S18+'apr25'!S18+'mai25'!S18</f>
        <v>20</v>
      </c>
      <c r="T18" s="100">
        <f>'ian25'!T18+'feb25'!T18+'mar25'!T18+'apr25'!T18+'mai25'!T18</f>
        <v>28</v>
      </c>
      <c r="U18" s="100">
        <f>'ian25'!U18+'feb25'!U18+'mar25'!U18+'apr25'!U18+'mai25'!U18</f>
        <v>32</v>
      </c>
      <c r="V18" s="100">
        <f>'ian25'!V18+'feb25'!V18+'mar25'!V18+'apr25'!V18+'mai25'!V18</f>
        <v>5</v>
      </c>
      <c r="W18" s="100">
        <f>'ian25'!W18+'feb25'!W18+'mar25'!W18+'apr25'!W18+'mai25'!W18</f>
        <v>17</v>
      </c>
      <c r="X18" s="100">
        <f>'ian25'!X18+'feb25'!X18+'mar25'!X18+'apr25'!X18+'mai25'!X18</f>
        <v>35</v>
      </c>
      <c r="Y18" s="100">
        <f>'ian25'!Y18+'feb25'!Y18+'mar25'!Y18+'apr25'!Y18+'mai25'!Y18</f>
        <v>69</v>
      </c>
      <c r="Z18" s="100">
        <f>'ian25'!Z18+'feb25'!Z18+'mar25'!Z18+'apr25'!Z18+'mai25'!Z18</f>
        <v>0</v>
      </c>
      <c r="AA18" s="100">
        <f>'ian25'!AA18+'feb25'!AA18+'mar25'!AA18+'apr25'!AA18+'mai25'!AA18</f>
        <v>0</v>
      </c>
      <c r="AB18" s="100">
        <f>'ian25'!AB18+'feb25'!AB18+'mar25'!AB18+'apr25'!AB18+'mai25'!AB18</f>
        <v>0</v>
      </c>
      <c r="AC18" s="100">
        <f>'ian25'!AC18+'feb25'!AC18+'mar25'!AC18+'apr25'!AC18+'mai25'!AC18</f>
        <v>0</v>
      </c>
      <c r="AD18" s="100">
        <f>'ian25'!AD18+'feb25'!AD18+'mar25'!AD18+'apr25'!AD18+'mai25'!AD18</f>
        <v>0</v>
      </c>
      <c r="AE18" s="100">
        <f>'ian25'!AE18+'feb25'!AE18+'mar25'!AE18+'apr25'!AE18+'mai25'!AE18</f>
        <v>0</v>
      </c>
      <c r="AF18" s="100">
        <f>'ian25'!AF18+'feb25'!AF18+'mar25'!AF18+'apr25'!AF18+'mai25'!AF18</f>
        <v>0</v>
      </c>
      <c r="AG18" s="100">
        <f>'ian25'!AG18+'feb25'!AG18+'mar25'!AG18+'apr25'!AG18+'mai25'!AG18</f>
        <v>0</v>
      </c>
      <c r="AH18" s="100">
        <f>'ian25'!AH18+'feb25'!AH18+'mar25'!AH18+'apr25'!AH18+'mai25'!AH18</f>
        <v>0</v>
      </c>
      <c r="AI18" s="100">
        <f>'ian25'!AI18+'feb25'!AI18+'mar25'!AI18+'apr25'!AI18+'mai25'!AI18</f>
        <v>0</v>
      </c>
      <c r="AJ18" s="100">
        <f>'ian25'!AJ18+'feb25'!AJ18+'mar25'!AJ18+'apr25'!AJ18+'mai25'!AJ18</f>
        <v>0</v>
      </c>
      <c r="AK18" s="100">
        <f>'ian25'!AK18+'feb25'!AK18+'mar25'!AK18+'apr25'!AK18+'mai25'!AK18</f>
        <v>0</v>
      </c>
      <c r="AL18" s="100">
        <f>'ian25'!AL18+'feb25'!AL18+'mar25'!AL18+'apr25'!AL18+'mai25'!AL18</f>
        <v>0</v>
      </c>
      <c r="AM18" s="100">
        <f>'ian25'!AM18+'feb25'!AM18+'mar25'!AM18+'apr25'!AM18+'mai25'!AM18</f>
        <v>0</v>
      </c>
      <c r="AN18" s="100">
        <f>'ian25'!AN18+'feb25'!AN18+'mar25'!AN18+'apr25'!AN18+'mai25'!AN18</f>
        <v>0</v>
      </c>
      <c r="AO18" s="100">
        <f>'ian25'!AO18+'feb25'!AO18+'mar25'!AO18+'apr25'!AO18+'mai25'!AO18</f>
        <v>0</v>
      </c>
      <c r="AP18" s="100">
        <f>'ian25'!AP18+'feb25'!AP18+'mar25'!AP18+'apr25'!AP18+'mai25'!AP18</f>
        <v>0</v>
      </c>
      <c r="AQ18" s="100">
        <f>'ian25'!AQ18+'feb25'!AQ18+'mar25'!AQ18+'apr25'!AQ18+'mai25'!AQ18</f>
        <v>0</v>
      </c>
      <c r="AR18" s="100">
        <f>'ian25'!AR18+'feb25'!AR18+'mar25'!AR18+'apr25'!AR18+'mai25'!AR18</f>
        <v>0</v>
      </c>
      <c r="AS18" s="100">
        <f>'ian25'!AS18+'feb25'!AS18+'mar25'!AS18+'apr25'!AS18+'mai25'!AS18</f>
        <v>104</v>
      </c>
      <c r="AT18" s="146"/>
      <c r="AU18" s="13" t="str">
        <f t="shared" ref="AU18:AZ18" si="4">IF(AG16&lt;=AG14," ","GRESEALA")</f>
        <v xml:space="preserve"> </v>
      </c>
      <c r="AV18" s="13" t="str">
        <f t="shared" si="4"/>
        <v xml:space="preserve"> </v>
      </c>
      <c r="AW18" s="13" t="str">
        <f t="shared" si="4"/>
        <v xml:space="preserve"> </v>
      </c>
      <c r="AX18" s="13" t="str">
        <f t="shared" si="4"/>
        <v xml:space="preserve"> </v>
      </c>
      <c r="AY18" s="13" t="str">
        <f t="shared" si="4"/>
        <v xml:space="preserve"> </v>
      </c>
      <c r="AZ18" s="13" t="str">
        <f t="shared" si="4"/>
        <v xml:space="preserve"> </v>
      </c>
      <c r="BA18" s="13" t="str">
        <f t="shared" ref="BA18:BB18" si="5">IF(AR16&lt;=AR14," ","GRESEALA")</f>
        <v xml:space="preserve"> </v>
      </c>
      <c r="BB18" s="13" t="str">
        <f t="shared" si="5"/>
        <v xml:space="preserve"> </v>
      </c>
      <c r="BC18" s="13" t="str">
        <f>IF(E17+E18=E16," ","GRESEALA")</f>
        <v xml:space="preserve"> </v>
      </c>
      <c r="BD18" s="13" t="str">
        <f>IF(F17+F18=F16," ","GRESEALA")</f>
        <v xml:space="preserve"> </v>
      </c>
      <c r="BE18" s="13" t="str">
        <f>IF(G17+G18=G16," ","GRESEALA")</f>
        <v xml:space="preserve"> </v>
      </c>
      <c r="BF18" s="13" t="str">
        <f>IF(H17+H18=H16," ","GRESEALA")</f>
        <v xml:space="preserve"> </v>
      </c>
      <c r="BG18" s="13" t="str">
        <f>IF(K17+K18=K16," ","GRESEALA")</f>
        <v xml:space="preserve"> </v>
      </c>
      <c r="BH18" s="17" t="str">
        <f>IF(L17+L18=L16," ","GRESEALA")</f>
        <v xml:space="preserve"> </v>
      </c>
      <c r="BI18" s="13" t="str">
        <f>IF(M17+M18=M16," ","GRESEALA")</f>
        <v xml:space="preserve"> </v>
      </c>
      <c r="BJ18" s="13" t="str">
        <f>IF(N17+N18=N16," ","GRESEALA")</f>
        <v xml:space="preserve"> </v>
      </c>
      <c r="BK18" s="13" t="str">
        <f>IF(O17+O18=O16," ","GRESEALA")</f>
        <v xml:space="preserve"> </v>
      </c>
    </row>
    <row r="19" spans="2:64" s="24" customFormat="1" ht="44.25" customHeight="1" x14ac:dyDescent="0.45">
      <c r="B19" s="150" t="s">
        <v>56</v>
      </c>
      <c r="C19" s="78" t="s">
        <v>57</v>
      </c>
      <c r="D19" s="130">
        <f t="shared" si="0"/>
        <v>6</v>
      </c>
      <c r="E19" s="100">
        <f>'ian25'!E19+'feb25'!E19+'mar25'!E19+'apr25'!E19+'mai25'!E19</f>
        <v>3</v>
      </c>
      <c r="F19" s="100">
        <f>'ian25'!F19+'feb25'!F19+'mar25'!F19+'apr25'!F19+'mai25'!F19</f>
        <v>3</v>
      </c>
      <c r="G19" s="100">
        <f>'ian25'!G19+'feb25'!G19+'mar25'!G19+'apr25'!G19+'mai25'!G19</f>
        <v>1</v>
      </c>
      <c r="H19" s="100">
        <f>'ian25'!H19+'feb25'!H19+'mar25'!H19+'apr25'!H19+'mai25'!H19</f>
        <v>1</v>
      </c>
      <c r="I19" s="100">
        <f>'ian25'!I19+'feb25'!I19+'mar25'!I19+'apr25'!I19+'mai25'!I19</f>
        <v>0</v>
      </c>
      <c r="J19" s="100">
        <f>'ian25'!J19+'feb25'!J19+'mar25'!J19+'apr25'!J19+'mai25'!J19</f>
        <v>0</v>
      </c>
      <c r="K19" s="100">
        <f>'ian25'!K19+'feb25'!K19+'mar25'!K19+'apr25'!K19+'mai25'!K19</f>
        <v>0</v>
      </c>
      <c r="L19" s="100">
        <f>'ian25'!L19+'feb25'!L19+'mar25'!L19+'apr25'!L19+'mai25'!L19</f>
        <v>1</v>
      </c>
      <c r="M19" s="100">
        <f>'ian25'!M19+'feb25'!M19+'mar25'!M19+'apr25'!M19+'mai25'!M19</f>
        <v>4</v>
      </c>
      <c r="N19" s="100">
        <f>'ian25'!N19+'feb25'!N19+'mar25'!N19+'apr25'!N19+'mai25'!N19</f>
        <v>1</v>
      </c>
      <c r="O19" s="100">
        <f>'ian25'!O19+'feb25'!O19+'mar25'!O19+'apr25'!O19+'mai25'!O19</f>
        <v>2</v>
      </c>
      <c r="P19" s="100">
        <f>'ian25'!P19+'feb25'!P19+'mar25'!P19+'apr25'!P19+'mai25'!P19</f>
        <v>4</v>
      </c>
      <c r="Q19" s="100">
        <f>'ian25'!Q19+'feb25'!Q19+'mar25'!Q19+'apr25'!Q19+'mai25'!Q19</f>
        <v>0</v>
      </c>
      <c r="R19" s="100">
        <f>'ian25'!R19+'feb25'!R19+'mar25'!R19+'apr25'!R19+'mai25'!R19</f>
        <v>0</v>
      </c>
      <c r="S19" s="100">
        <f>'ian25'!S19+'feb25'!S19+'mar25'!S19+'apr25'!S19+'mai25'!S19</f>
        <v>1</v>
      </c>
      <c r="T19" s="100">
        <f>'ian25'!T19+'feb25'!T19+'mar25'!T19+'apr25'!T19+'mai25'!T19</f>
        <v>0</v>
      </c>
      <c r="U19" s="100">
        <f>'ian25'!U19+'feb25'!U19+'mar25'!U19+'apr25'!U19+'mai25'!U19</f>
        <v>3</v>
      </c>
      <c r="V19" s="100">
        <f>'ian25'!V19+'feb25'!V19+'mar25'!V19+'apr25'!V19+'mai25'!V19</f>
        <v>0</v>
      </c>
      <c r="W19" s="100">
        <f>'ian25'!W19+'feb25'!W19+'mar25'!W19+'apr25'!W19+'mai25'!W19</f>
        <v>2</v>
      </c>
      <c r="X19" s="100">
        <f>'ian25'!X19+'feb25'!X19+'mar25'!X19+'apr25'!X19+'mai25'!X19</f>
        <v>6</v>
      </c>
      <c r="Y19" s="100">
        <f>'ian25'!Y19+'feb25'!Y19+'mar25'!Y19+'apr25'!Y19+'mai25'!Y19</f>
        <v>0</v>
      </c>
      <c r="Z19" s="100">
        <f>'ian25'!Z19+'feb25'!Z19+'mar25'!Z19+'apr25'!Z19+'mai25'!Z19</f>
        <v>0</v>
      </c>
      <c r="AA19" s="100">
        <f>'ian25'!AA19+'feb25'!AA19+'mar25'!AA19+'apr25'!AA19+'mai25'!AA19</f>
        <v>0</v>
      </c>
      <c r="AB19" s="100">
        <f>'ian25'!AB19+'feb25'!AB19+'mar25'!AB19+'apr25'!AB19+'mai25'!AB19</f>
        <v>0</v>
      </c>
      <c r="AC19" s="100">
        <f>'ian25'!AC19+'feb25'!AC19+'mar25'!AC19+'apr25'!AC19+'mai25'!AC19</f>
        <v>0</v>
      </c>
      <c r="AD19" s="100">
        <f>'ian25'!AD19+'feb25'!AD19+'mar25'!AD19+'apr25'!AD19+'mai25'!AD19</f>
        <v>0</v>
      </c>
      <c r="AE19" s="100">
        <f>'ian25'!AE19+'feb25'!AE19+'mar25'!AE19+'apr25'!AE19+'mai25'!AE19</f>
        <v>0</v>
      </c>
      <c r="AF19" s="100">
        <f>'ian25'!AF19+'feb25'!AF19+'mar25'!AF19+'apr25'!AF19+'mai25'!AF19</f>
        <v>0</v>
      </c>
      <c r="AG19" s="100">
        <f>'ian25'!AG19+'feb25'!AG19+'mar25'!AG19+'apr25'!AG19+'mai25'!AG19</f>
        <v>0</v>
      </c>
      <c r="AH19" s="100">
        <f>'ian25'!AH19+'feb25'!AH19+'mar25'!AH19+'apr25'!AH19+'mai25'!AH19</f>
        <v>0</v>
      </c>
      <c r="AI19" s="100">
        <f>'ian25'!AI19+'feb25'!AI19+'mar25'!AI19+'apr25'!AI19+'mai25'!AI19</f>
        <v>0</v>
      </c>
      <c r="AJ19" s="100">
        <f>'ian25'!AJ19+'feb25'!AJ19+'mar25'!AJ19+'apr25'!AJ19+'mai25'!AJ19</f>
        <v>0</v>
      </c>
      <c r="AK19" s="100">
        <f>'ian25'!AK19+'feb25'!AK19+'mar25'!AK19+'apr25'!AK19+'mai25'!AK19</f>
        <v>0</v>
      </c>
      <c r="AL19" s="100">
        <f>'ian25'!AL19+'feb25'!AL19+'mar25'!AL19+'apr25'!AL19+'mai25'!AL19</f>
        <v>0</v>
      </c>
      <c r="AM19" s="100">
        <f>'ian25'!AM19+'feb25'!AM19+'mar25'!AM19+'apr25'!AM19+'mai25'!AM19</f>
        <v>0</v>
      </c>
      <c r="AN19" s="100">
        <f>'ian25'!AN19+'feb25'!AN19+'mar25'!AN19+'apr25'!AN19+'mai25'!AN19</f>
        <v>0</v>
      </c>
      <c r="AO19" s="100">
        <f>'ian25'!AO19+'feb25'!AO19+'mar25'!AO19+'apr25'!AO19+'mai25'!AO19</f>
        <v>0</v>
      </c>
      <c r="AP19" s="100">
        <f>'ian25'!AP19+'feb25'!AP19+'mar25'!AP19+'apr25'!AP19+'mai25'!AP19</f>
        <v>0</v>
      </c>
      <c r="AQ19" s="100">
        <f>'ian25'!AQ19+'feb25'!AQ19+'mar25'!AQ19+'apr25'!AQ19+'mai25'!AQ19</f>
        <v>0</v>
      </c>
      <c r="AR19" s="100">
        <f>'ian25'!AR19+'feb25'!AR19+'mar25'!AR19+'apr25'!AR19+'mai25'!AR19</f>
        <v>0</v>
      </c>
      <c r="AS19" s="100">
        <f>'ian25'!AS19+'feb25'!AS19+'mar25'!AS19+'apr25'!AS19+'mai25'!AS19</f>
        <v>6</v>
      </c>
      <c r="AT19" s="146"/>
      <c r="AU19" s="13" t="str">
        <f>IF(P17+P18=P16," ","GRESEALA")</f>
        <v xml:space="preserve"> </v>
      </c>
      <c r="AV19" s="13" t="str">
        <f>IF(Q17+Q18=Q16," ","GRESEALA")</f>
        <v xml:space="preserve"> </v>
      </c>
      <c r="AW19" s="13" t="str">
        <f t="shared" ref="AW19:BK19" si="6">IF(S17+S18=S16," ","GRESEALA")</f>
        <v xml:space="preserve"> </v>
      </c>
      <c r="AX19" s="13" t="str">
        <f t="shared" si="6"/>
        <v xml:space="preserve"> </v>
      </c>
      <c r="AY19" s="13" t="str">
        <f t="shared" si="6"/>
        <v xml:space="preserve"> </v>
      </c>
      <c r="AZ19" s="13" t="str">
        <f t="shared" si="6"/>
        <v xml:space="preserve"> </v>
      </c>
      <c r="BA19" s="13" t="str">
        <f t="shared" si="6"/>
        <v xml:space="preserve"> </v>
      </c>
      <c r="BB19" s="13" t="str">
        <f t="shared" si="6"/>
        <v xml:space="preserve"> </v>
      </c>
      <c r="BC19" s="13" t="str">
        <f t="shared" si="6"/>
        <v xml:space="preserve"> </v>
      </c>
      <c r="BD19" s="13" t="str">
        <f t="shared" si="6"/>
        <v xml:space="preserve"> </v>
      </c>
      <c r="BE19" s="13" t="str">
        <f t="shared" si="6"/>
        <v xml:space="preserve"> </v>
      </c>
      <c r="BF19" s="13" t="str">
        <f t="shared" si="6"/>
        <v xml:space="preserve"> </v>
      </c>
      <c r="BG19" s="13" t="str">
        <f t="shared" si="6"/>
        <v xml:space="preserve"> </v>
      </c>
      <c r="BH19" s="13" t="str">
        <f t="shared" si="6"/>
        <v xml:space="preserve"> </v>
      </c>
      <c r="BI19" s="13" t="str">
        <f t="shared" si="6"/>
        <v xml:space="preserve"> </v>
      </c>
      <c r="BJ19" s="13" t="str">
        <f t="shared" si="6"/>
        <v xml:space="preserve"> </v>
      </c>
      <c r="BK19" s="13" t="str">
        <f t="shared" si="6"/>
        <v xml:space="preserve"> </v>
      </c>
    </row>
    <row r="20" spans="2:64" s="24" customFormat="1" ht="57" customHeight="1" x14ac:dyDescent="0.45">
      <c r="B20" s="147" t="s">
        <v>58</v>
      </c>
      <c r="C20" s="79" t="s">
        <v>59</v>
      </c>
      <c r="D20" s="128">
        <f t="shared" si="0"/>
        <v>346</v>
      </c>
      <c r="E20" s="100">
        <f>'ian25'!E20+'feb25'!E20+'mar25'!E20+'apr25'!E20+'mai25'!E20</f>
        <v>191</v>
      </c>
      <c r="F20" s="100">
        <f>'ian25'!F20+'feb25'!F20+'mar25'!F20+'apr25'!F20+'mai25'!F20</f>
        <v>155</v>
      </c>
      <c r="G20" s="100">
        <f>'ian25'!G20+'feb25'!G20+'mar25'!G20+'apr25'!G20+'mai25'!G20</f>
        <v>0</v>
      </c>
      <c r="H20" s="100">
        <f>'ian25'!H20+'feb25'!H20+'mar25'!H20+'apr25'!H20+'mai25'!H20</f>
        <v>0</v>
      </c>
      <c r="I20" s="100">
        <f>'ian25'!I20+'feb25'!I20+'mar25'!I20+'apr25'!I20+'mai25'!I20</f>
        <v>0</v>
      </c>
      <c r="J20" s="100">
        <f>'ian25'!J20+'feb25'!J20+'mar25'!J20+'apr25'!J20+'mai25'!J20</f>
        <v>0</v>
      </c>
      <c r="K20" s="100">
        <f>'ian25'!K20+'feb25'!K20+'mar25'!K20+'apr25'!K20+'mai25'!K20</f>
        <v>0</v>
      </c>
      <c r="L20" s="100">
        <f>'ian25'!L20+'feb25'!L20+'mar25'!L20+'apr25'!L20+'mai25'!L20</f>
        <v>0</v>
      </c>
      <c r="M20" s="100">
        <f>'ian25'!M20+'feb25'!M20+'mar25'!M20+'apr25'!M20+'mai25'!M20</f>
        <v>346</v>
      </c>
      <c r="N20" s="100">
        <f>'ian25'!N20+'feb25'!N20+'mar25'!N20+'apr25'!N20+'mai25'!N20</f>
        <v>131</v>
      </c>
      <c r="O20" s="100">
        <f>'ian25'!O20+'feb25'!O20+'mar25'!O20+'apr25'!O20+'mai25'!O20</f>
        <v>143</v>
      </c>
      <c r="P20" s="100">
        <f>'ian25'!P20+'feb25'!P20+'mar25'!P20+'apr25'!P20+'mai25'!P20</f>
        <v>203</v>
      </c>
      <c r="Q20" s="100">
        <f>'ian25'!Q20+'feb25'!Q20+'mar25'!Q20+'apr25'!Q20+'mai25'!Q20</f>
        <v>12</v>
      </c>
      <c r="R20" s="100">
        <f>'ian25'!R20+'feb25'!R20+'mar25'!R20+'apr25'!R20+'mai25'!R20</f>
        <v>8</v>
      </c>
      <c r="S20" s="100">
        <f>'ian25'!S20+'feb25'!S20+'mar25'!S20+'apr25'!S20+'mai25'!S20</f>
        <v>79</v>
      </c>
      <c r="T20" s="100">
        <f>'ian25'!T20+'feb25'!T20+'mar25'!T20+'apr25'!T20+'mai25'!T20</f>
        <v>57</v>
      </c>
      <c r="U20" s="100">
        <f>'ian25'!U20+'feb25'!U20+'mar25'!U20+'apr25'!U20+'mai25'!U20</f>
        <v>151</v>
      </c>
      <c r="V20" s="100">
        <f>'ian25'!V20+'feb25'!V20+'mar25'!V20+'apr25'!V20+'mai25'!V20</f>
        <v>13</v>
      </c>
      <c r="W20" s="100">
        <f>'ian25'!W20+'feb25'!W20+'mar25'!W20+'apr25'!W20+'mai25'!W20</f>
        <v>34</v>
      </c>
      <c r="X20" s="100">
        <f>'ian25'!X20+'feb25'!X20+'mar25'!X20+'apr25'!X20+'mai25'!X20</f>
        <v>236</v>
      </c>
      <c r="Y20" s="100">
        <f>'ian25'!Y20+'feb25'!Y20+'mar25'!Y20+'apr25'!Y20+'mai25'!Y20</f>
        <v>110</v>
      </c>
      <c r="Z20" s="100">
        <f>'ian25'!Z20+'feb25'!Z20+'mar25'!Z20+'apr25'!Z20+'mai25'!Z20</f>
        <v>0</v>
      </c>
      <c r="AA20" s="100">
        <f>'ian25'!AA20+'feb25'!AA20+'mar25'!AA20+'apr25'!AA20+'mai25'!AA20</f>
        <v>0</v>
      </c>
      <c r="AB20" s="100">
        <f>'ian25'!AB20+'feb25'!AB20+'mar25'!AB20+'apr25'!AB20+'mai25'!AB20</f>
        <v>0</v>
      </c>
      <c r="AC20" s="100">
        <f>'ian25'!AC20+'feb25'!AC20+'mar25'!AC20+'apr25'!AC20+'mai25'!AC20</f>
        <v>0</v>
      </c>
      <c r="AD20" s="100">
        <f>'ian25'!AD20+'feb25'!AD20+'mar25'!AD20+'apr25'!AD20+'mai25'!AD20</f>
        <v>0</v>
      </c>
      <c r="AE20" s="100">
        <f>'ian25'!AE20+'feb25'!AE20+'mar25'!AE20+'apr25'!AE20+'mai25'!AE20</f>
        <v>0</v>
      </c>
      <c r="AF20" s="100">
        <f>'ian25'!AF20+'feb25'!AF20+'mar25'!AF20+'apr25'!AF20+'mai25'!AF20</f>
        <v>0</v>
      </c>
      <c r="AG20" s="100">
        <f>'ian25'!AG20+'feb25'!AG20+'mar25'!AG20+'apr25'!AG20+'mai25'!AG20</f>
        <v>0</v>
      </c>
      <c r="AH20" s="100">
        <f>'ian25'!AH20+'feb25'!AH20+'mar25'!AH20+'apr25'!AH20+'mai25'!AH20</f>
        <v>0</v>
      </c>
      <c r="AI20" s="100">
        <f>'ian25'!AI20+'feb25'!AI20+'mar25'!AI20+'apr25'!AI20+'mai25'!AI20</f>
        <v>0</v>
      </c>
      <c r="AJ20" s="100">
        <f>'ian25'!AJ20+'feb25'!AJ20+'mar25'!AJ20+'apr25'!AJ20+'mai25'!AJ20</f>
        <v>0</v>
      </c>
      <c r="AK20" s="100">
        <f>'ian25'!AK20+'feb25'!AK20+'mar25'!AK20+'apr25'!AK20+'mai25'!AK20</f>
        <v>0</v>
      </c>
      <c r="AL20" s="100">
        <f>'ian25'!AL20+'feb25'!AL20+'mar25'!AL20+'apr25'!AL20+'mai25'!AL20</f>
        <v>0</v>
      </c>
      <c r="AM20" s="100">
        <f>'ian25'!AM20+'feb25'!AM20+'mar25'!AM20+'apr25'!AM20+'mai25'!AM20</f>
        <v>0</v>
      </c>
      <c r="AN20" s="100">
        <f>'ian25'!AN20+'feb25'!AN20+'mar25'!AN20+'apr25'!AN20+'mai25'!AN20</f>
        <v>0</v>
      </c>
      <c r="AO20" s="100">
        <f>'ian25'!AO20+'feb25'!AO20+'mar25'!AO20+'apr25'!AO20+'mai25'!AO20</f>
        <v>0</v>
      </c>
      <c r="AP20" s="100">
        <f>'ian25'!AP20+'feb25'!AP20+'mar25'!AP20+'apr25'!AP20+'mai25'!AP20</f>
        <v>0</v>
      </c>
      <c r="AQ20" s="100">
        <f>'ian25'!AQ20+'feb25'!AQ20+'mar25'!AQ20+'apr25'!AQ20+'mai25'!AQ20</f>
        <v>0</v>
      </c>
      <c r="AR20" s="100">
        <f>'ian25'!AR20+'feb25'!AR20+'mar25'!AR20+'apr25'!AR20+'mai25'!AR20</f>
        <v>0</v>
      </c>
      <c r="AS20" s="100">
        <f>'ian25'!AS20+'feb25'!AS20+'mar25'!AS20+'apr25'!AS20+'mai25'!AS20</f>
        <v>346</v>
      </c>
      <c r="AT20" s="146"/>
      <c r="AU20" s="13" t="str">
        <f>IF(AH17+AH18=AH16," ","GRESEALA")</f>
        <v xml:space="preserve"> </v>
      </c>
      <c r="AV20" s="13" t="str">
        <f>IF(AI17+AI18=AI16," ","GRESEALA")</f>
        <v xml:space="preserve"> </v>
      </c>
      <c r="AW20" s="13" t="str">
        <f>IF(AJ17+AJ18=AJ16," ","GRESEALA")</f>
        <v xml:space="preserve"> </v>
      </c>
      <c r="AX20" s="13" t="str">
        <f>IF(AK17+AK18=AK16," ","GRESEALA")</f>
        <v xml:space="preserve"> </v>
      </c>
      <c r="AY20" s="13" t="str">
        <f>IF(AL17+AL18=AL16," ","GRESEALA")</f>
        <v xml:space="preserve"> </v>
      </c>
      <c r="AZ20" s="13" t="str">
        <f t="shared" ref="AZ20:BA20" si="7">IF(AR17+AR18=AR16," ","GRESEALA")</f>
        <v xml:space="preserve"> </v>
      </c>
      <c r="BA20" s="13" t="str">
        <f t="shared" si="7"/>
        <v xml:space="preserve"> </v>
      </c>
      <c r="BB20" s="13" t="str">
        <f>IF(E16+F16=D16," ","GRESEALA")</f>
        <v xml:space="preserve"> </v>
      </c>
      <c r="BC20" s="13" t="str">
        <f>IF(G16+K16+I16+L16+M16=D16," ","GRESEALA")</f>
        <v xml:space="preserve"> </v>
      </c>
      <c r="BD20" s="13" t="str">
        <f>IF(O16+P16=D16," ","GRESEALA")</f>
        <v xml:space="preserve"> </v>
      </c>
      <c r="BE20" s="13" t="str">
        <f>IF(Q16+S16+T16+U16+V16+W16=D16," ","GRESEALA")</f>
        <v xml:space="preserve"> </v>
      </c>
      <c r="BF20" s="13" t="str">
        <f>IF(X16+Y16+Z16=D16," ","GRESEALA")</f>
        <v xml:space="preserve"> </v>
      </c>
      <c r="BG20" s="13" t="str">
        <f>IF(AA16+AC16+AE16+AF16+AG16+AH16+AI16+AJ16+AK16+AL16+AM16+AN16+AO16+AP16+AQ16+AR16+AS16&gt;=D16," ","GRESEALA")</f>
        <v xml:space="preserve"> </v>
      </c>
      <c r="BH20" s="13" t="str">
        <f>IF(AS16&lt;=D16," ","GRESEALA")</f>
        <v xml:space="preserve"> </v>
      </c>
      <c r="BI20" s="13" t="str">
        <f>IF(H16&lt;=G16," ","GRESEALA")</f>
        <v xml:space="preserve"> </v>
      </c>
      <c r="BJ20" s="13" t="str">
        <f>IF(E21+E22=E20," ","GRESEALA")</f>
        <v xml:space="preserve"> </v>
      </c>
      <c r="BK20" s="13" t="str">
        <f>IF(F21+F22=F20," ","GRESEALA")</f>
        <v xml:space="preserve"> </v>
      </c>
    </row>
    <row r="21" spans="2:64" s="24" customFormat="1" ht="38.25" customHeight="1" x14ac:dyDescent="0.45">
      <c r="B21" s="150" t="s">
        <v>60</v>
      </c>
      <c r="C21" s="80" t="s">
        <v>61</v>
      </c>
      <c r="D21" s="131">
        <f t="shared" si="0"/>
        <v>292</v>
      </c>
      <c r="E21" s="100">
        <f>'ian25'!E21+'feb25'!E21+'mar25'!E21+'apr25'!E21+'mai25'!E21</f>
        <v>159</v>
      </c>
      <c r="F21" s="100">
        <f>'ian25'!F21+'feb25'!F21+'mar25'!F21+'apr25'!F21+'mai25'!F21</f>
        <v>133</v>
      </c>
      <c r="G21" s="100">
        <f>'ian25'!G21+'feb25'!G21+'mar25'!G21+'apr25'!G21+'mai25'!G21</f>
        <v>0</v>
      </c>
      <c r="H21" s="100">
        <f>'ian25'!H21+'feb25'!H21+'mar25'!H21+'apr25'!H21+'mai25'!H21</f>
        <v>0</v>
      </c>
      <c r="I21" s="100">
        <f>'ian25'!I21+'feb25'!I21+'mar25'!I21+'apr25'!I21+'mai25'!I21</f>
        <v>0</v>
      </c>
      <c r="J21" s="100">
        <f>'ian25'!J21+'feb25'!J21+'mar25'!J21+'apr25'!J21+'mai25'!J21</f>
        <v>0</v>
      </c>
      <c r="K21" s="100">
        <f>'ian25'!K21+'feb25'!K21+'mar25'!K21+'apr25'!K21+'mai25'!K21</f>
        <v>0</v>
      </c>
      <c r="L21" s="100">
        <f>'ian25'!L21+'feb25'!L21+'mar25'!L21+'apr25'!L21+'mai25'!L21</f>
        <v>0</v>
      </c>
      <c r="M21" s="100">
        <f>'ian25'!M21+'feb25'!M21+'mar25'!M21+'apr25'!M21+'mai25'!M21</f>
        <v>292</v>
      </c>
      <c r="N21" s="100">
        <f>'ian25'!N21+'feb25'!N21+'mar25'!N21+'apr25'!N21+'mai25'!N21</f>
        <v>116</v>
      </c>
      <c r="O21" s="100">
        <f>'ian25'!O21+'feb25'!O21+'mar25'!O21+'apr25'!O21+'mai25'!O21</f>
        <v>127</v>
      </c>
      <c r="P21" s="100">
        <f>'ian25'!P21+'feb25'!P21+'mar25'!P21+'apr25'!P21+'mai25'!P21</f>
        <v>165</v>
      </c>
      <c r="Q21" s="100">
        <f>'ian25'!Q21+'feb25'!Q21+'mar25'!Q21+'apr25'!Q21+'mai25'!Q21</f>
        <v>11</v>
      </c>
      <c r="R21" s="100">
        <f>'ian25'!R21+'feb25'!R21+'mar25'!R21+'apr25'!R21+'mai25'!R21</f>
        <v>8</v>
      </c>
      <c r="S21" s="100">
        <f>'ian25'!S21+'feb25'!S21+'mar25'!S21+'apr25'!S21+'mai25'!S21</f>
        <v>69</v>
      </c>
      <c r="T21" s="100">
        <f>'ian25'!T21+'feb25'!T21+'mar25'!T21+'apr25'!T21+'mai25'!T21</f>
        <v>41</v>
      </c>
      <c r="U21" s="100">
        <f>'ian25'!U21+'feb25'!U21+'mar25'!U21+'apr25'!U21+'mai25'!U21</f>
        <v>135</v>
      </c>
      <c r="V21" s="100">
        <f>'ian25'!V21+'feb25'!V21+'mar25'!V21+'apr25'!V21+'mai25'!V21</f>
        <v>11</v>
      </c>
      <c r="W21" s="100">
        <f>'ian25'!W21+'feb25'!W21+'mar25'!W21+'apr25'!W21+'mai25'!W21</f>
        <v>25</v>
      </c>
      <c r="X21" s="100">
        <f>'ian25'!X21+'feb25'!X21+'mar25'!X21+'apr25'!X21+'mai25'!X21</f>
        <v>220</v>
      </c>
      <c r="Y21" s="100">
        <f>'ian25'!Y21+'feb25'!Y21+'mar25'!Y21+'apr25'!Y21+'mai25'!Y21</f>
        <v>72</v>
      </c>
      <c r="Z21" s="100">
        <f>'ian25'!Z21+'feb25'!Z21+'mar25'!Z21+'apr25'!Z21+'mai25'!Z21</f>
        <v>0</v>
      </c>
      <c r="AA21" s="100">
        <f>'ian25'!AA21+'feb25'!AA21+'mar25'!AA21+'apr25'!AA21+'mai25'!AA21</f>
        <v>0</v>
      </c>
      <c r="AB21" s="100">
        <f>'ian25'!AB21+'feb25'!AB21+'mar25'!AB21+'apr25'!AB21+'mai25'!AB21</f>
        <v>0</v>
      </c>
      <c r="AC21" s="100">
        <f>'ian25'!AC21+'feb25'!AC21+'mar25'!AC21+'apr25'!AC21+'mai25'!AC21</f>
        <v>0</v>
      </c>
      <c r="AD21" s="100">
        <f>'ian25'!AD21+'feb25'!AD21+'mar25'!AD21+'apr25'!AD21+'mai25'!AD21</f>
        <v>0</v>
      </c>
      <c r="AE21" s="100">
        <f>'ian25'!AE21+'feb25'!AE21+'mar25'!AE21+'apr25'!AE21+'mai25'!AE21</f>
        <v>0</v>
      </c>
      <c r="AF21" s="100">
        <f>'ian25'!AF21+'feb25'!AF21+'mar25'!AF21+'apr25'!AF21+'mai25'!AF21</f>
        <v>0</v>
      </c>
      <c r="AG21" s="100">
        <f>'ian25'!AG21+'feb25'!AG21+'mar25'!AG21+'apr25'!AG21+'mai25'!AG21</f>
        <v>0</v>
      </c>
      <c r="AH21" s="100">
        <f>'ian25'!AH21+'feb25'!AH21+'mar25'!AH21+'apr25'!AH21+'mai25'!AH21</f>
        <v>0</v>
      </c>
      <c r="AI21" s="100">
        <f>'ian25'!AI21+'feb25'!AI21+'mar25'!AI21+'apr25'!AI21+'mai25'!AI21</f>
        <v>0</v>
      </c>
      <c r="AJ21" s="100">
        <f>'ian25'!AJ21+'feb25'!AJ21+'mar25'!AJ21+'apr25'!AJ21+'mai25'!AJ21</f>
        <v>0</v>
      </c>
      <c r="AK21" s="100">
        <f>'ian25'!AK21+'feb25'!AK21+'mar25'!AK21+'apr25'!AK21+'mai25'!AK21</f>
        <v>0</v>
      </c>
      <c r="AL21" s="100">
        <f>'ian25'!AL21+'feb25'!AL21+'mar25'!AL21+'apr25'!AL21+'mai25'!AL21</f>
        <v>0</v>
      </c>
      <c r="AM21" s="100">
        <f>'ian25'!AM21+'feb25'!AM21+'mar25'!AM21+'apr25'!AM21+'mai25'!AM21</f>
        <v>0</v>
      </c>
      <c r="AN21" s="100">
        <f>'ian25'!AN21+'feb25'!AN21+'mar25'!AN21+'apr25'!AN21+'mai25'!AN21</f>
        <v>0</v>
      </c>
      <c r="AO21" s="100">
        <f>'ian25'!AO21+'feb25'!AO21+'mar25'!AO21+'apr25'!AO21+'mai25'!AO21</f>
        <v>0</v>
      </c>
      <c r="AP21" s="100">
        <f>'ian25'!AP21+'feb25'!AP21+'mar25'!AP21+'apr25'!AP21+'mai25'!AP21</f>
        <v>0</v>
      </c>
      <c r="AQ21" s="100">
        <f>'ian25'!AQ21+'feb25'!AQ21+'mar25'!AQ21+'apr25'!AQ21+'mai25'!AQ21</f>
        <v>0</v>
      </c>
      <c r="AR21" s="100">
        <f>'ian25'!AR21+'feb25'!AR21+'mar25'!AR21+'apr25'!AR21+'mai25'!AR21</f>
        <v>0</v>
      </c>
      <c r="AS21" s="100">
        <f>'ian25'!AS21+'feb25'!AS21+'mar25'!AS21+'apr25'!AS21+'mai25'!AS21</f>
        <v>292</v>
      </c>
      <c r="AT21" s="146"/>
      <c r="AU21" s="13" t="str">
        <f>IF(G21+G22=G20," ","GRESEALA")</f>
        <v xml:space="preserve"> </v>
      </c>
      <c r="AV21" s="13" t="str">
        <f>IF(H21+H22=H20," ","GRESEALA")</f>
        <v xml:space="preserve"> </v>
      </c>
      <c r="AW21" s="13" t="str">
        <f t="shared" ref="AW21:BC21" si="8">IF(K21+K22=K20," ","GRESEALA")</f>
        <v xml:space="preserve"> </v>
      </c>
      <c r="AX21" s="13" t="str">
        <f t="shared" si="8"/>
        <v xml:space="preserve"> </v>
      </c>
      <c r="AY21" s="13" t="str">
        <f t="shared" si="8"/>
        <v xml:space="preserve"> </v>
      </c>
      <c r="AZ21" s="13" t="str">
        <f t="shared" si="8"/>
        <v xml:space="preserve"> </v>
      </c>
      <c r="BA21" s="13" t="str">
        <f t="shared" si="8"/>
        <v xml:space="preserve"> </v>
      </c>
      <c r="BB21" s="13" t="str">
        <f t="shared" si="8"/>
        <v xml:space="preserve"> </v>
      </c>
      <c r="BC21" s="13" t="str">
        <f t="shared" si="8"/>
        <v xml:space="preserve"> </v>
      </c>
      <c r="BD21" s="13" t="str">
        <f t="shared" ref="BD21:BK21" si="9">IF(S21+S22=S20," ","GRESEALA")</f>
        <v xml:space="preserve"> </v>
      </c>
      <c r="BE21" s="13" t="str">
        <f t="shared" si="9"/>
        <v xml:space="preserve"> </v>
      </c>
      <c r="BF21" s="13" t="str">
        <f t="shared" si="9"/>
        <v xml:space="preserve"> </v>
      </c>
      <c r="BG21" s="13" t="str">
        <f t="shared" si="9"/>
        <v xml:space="preserve"> </v>
      </c>
      <c r="BH21" s="13" t="str">
        <f t="shared" si="9"/>
        <v xml:space="preserve"> </v>
      </c>
      <c r="BI21" s="13" t="str">
        <f t="shared" si="9"/>
        <v xml:space="preserve"> </v>
      </c>
      <c r="BJ21" s="13" t="str">
        <f t="shared" si="9"/>
        <v xml:space="preserve"> </v>
      </c>
      <c r="BK21" s="13" t="str">
        <f t="shared" si="9"/>
        <v xml:space="preserve"> </v>
      </c>
    </row>
    <row r="22" spans="2:64" s="24" customFormat="1" ht="42" customHeight="1" x14ac:dyDescent="0.45">
      <c r="B22" s="150" t="s">
        <v>62</v>
      </c>
      <c r="C22" s="80" t="s">
        <v>63</v>
      </c>
      <c r="D22" s="131">
        <f t="shared" si="0"/>
        <v>54</v>
      </c>
      <c r="E22" s="100">
        <f>'ian25'!E22+'feb25'!E22+'mar25'!E22+'apr25'!E22+'mai25'!E22</f>
        <v>32</v>
      </c>
      <c r="F22" s="100">
        <f>'ian25'!F22+'feb25'!F22+'mar25'!F22+'apr25'!F22+'mai25'!F22</f>
        <v>22</v>
      </c>
      <c r="G22" s="100">
        <f>'ian25'!G22+'feb25'!G22+'mar25'!G22+'apr25'!G22+'mai25'!G22</f>
        <v>0</v>
      </c>
      <c r="H22" s="100">
        <f>'ian25'!H22+'feb25'!H22+'mar25'!H22+'apr25'!H22+'mai25'!H22</f>
        <v>0</v>
      </c>
      <c r="I22" s="100">
        <f>'ian25'!I22+'feb25'!I22+'mar25'!I22+'apr25'!I22+'mai25'!I22</f>
        <v>0</v>
      </c>
      <c r="J22" s="100">
        <f>'ian25'!J22+'feb25'!J22+'mar25'!J22+'apr25'!J22+'mai25'!J22</f>
        <v>0</v>
      </c>
      <c r="K22" s="100">
        <f>'ian25'!K22+'feb25'!K22+'mar25'!K22+'apr25'!K22+'mai25'!K22</f>
        <v>0</v>
      </c>
      <c r="L22" s="100">
        <f>'ian25'!L22+'feb25'!L22+'mar25'!L22+'apr25'!L22+'mai25'!L22</f>
        <v>0</v>
      </c>
      <c r="M22" s="100">
        <f>'ian25'!M22+'feb25'!M22+'mar25'!M22+'apr25'!M22+'mai25'!M22</f>
        <v>54</v>
      </c>
      <c r="N22" s="100">
        <f>'ian25'!N22+'feb25'!N22+'mar25'!N22+'apr25'!N22+'mai25'!N22</f>
        <v>15</v>
      </c>
      <c r="O22" s="100">
        <f>'ian25'!O22+'feb25'!O22+'mar25'!O22+'apr25'!O22+'mai25'!O22</f>
        <v>16</v>
      </c>
      <c r="P22" s="100">
        <f>'ian25'!P22+'feb25'!P22+'mar25'!P22+'apr25'!P22+'mai25'!P22</f>
        <v>38</v>
      </c>
      <c r="Q22" s="100">
        <f>'ian25'!Q22+'feb25'!Q22+'mar25'!Q22+'apr25'!Q22+'mai25'!Q22</f>
        <v>1</v>
      </c>
      <c r="R22" s="100">
        <f>'ian25'!R22+'feb25'!R22+'mar25'!R22+'apr25'!R22+'mai25'!R22</f>
        <v>0</v>
      </c>
      <c r="S22" s="100">
        <f>'ian25'!S22+'feb25'!S22+'mar25'!S22+'apr25'!S22+'mai25'!S22</f>
        <v>10</v>
      </c>
      <c r="T22" s="100">
        <f>'ian25'!T22+'feb25'!T22+'mar25'!T22+'apr25'!T22+'mai25'!T22</f>
        <v>16</v>
      </c>
      <c r="U22" s="100">
        <f>'ian25'!U22+'feb25'!U22+'mar25'!U22+'apr25'!U22+'mai25'!U22</f>
        <v>16</v>
      </c>
      <c r="V22" s="100">
        <f>'ian25'!V22+'feb25'!V22+'mar25'!V22+'apr25'!V22+'mai25'!V22</f>
        <v>2</v>
      </c>
      <c r="W22" s="100">
        <f>'ian25'!W22+'feb25'!W22+'mar25'!W22+'apr25'!W22+'mai25'!W22</f>
        <v>9</v>
      </c>
      <c r="X22" s="100">
        <f>'ian25'!X22+'feb25'!X22+'mar25'!X22+'apr25'!X22+'mai25'!X22</f>
        <v>16</v>
      </c>
      <c r="Y22" s="100">
        <f>'ian25'!Y22+'feb25'!Y22+'mar25'!Y22+'apr25'!Y22+'mai25'!Y22</f>
        <v>38</v>
      </c>
      <c r="Z22" s="100">
        <f>'ian25'!Z22+'feb25'!Z22+'mar25'!Z22+'apr25'!Z22+'mai25'!Z22</f>
        <v>0</v>
      </c>
      <c r="AA22" s="100">
        <f>'ian25'!AA22+'feb25'!AA22+'mar25'!AA22+'apr25'!AA22+'mai25'!AA22</f>
        <v>0</v>
      </c>
      <c r="AB22" s="100">
        <f>'ian25'!AB22+'feb25'!AB22+'mar25'!AB22+'apr25'!AB22+'mai25'!AB22</f>
        <v>0</v>
      </c>
      <c r="AC22" s="100">
        <f>'ian25'!AC22+'feb25'!AC22+'mar25'!AC22+'apr25'!AC22+'mai25'!AC22</f>
        <v>0</v>
      </c>
      <c r="AD22" s="100">
        <f>'ian25'!AD22+'feb25'!AD22+'mar25'!AD22+'apr25'!AD22+'mai25'!AD22</f>
        <v>0</v>
      </c>
      <c r="AE22" s="100">
        <f>'ian25'!AE22+'feb25'!AE22+'mar25'!AE22+'apr25'!AE22+'mai25'!AE22</f>
        <v>0</v>
      </c>
      <c r="AF22" s="100">
        <f>'ian25'!AF22+'feb25'!AF22+'mar25'!AF22+'apr25'!AF22+'mai25'!AF22</f>
        <v>0</v>
      </c>
      <c r="AG22" s="100">
        <f>'ian25'!AG22+'feb25'!AG22+'mar25'!AG22+'apr25'!AG22+'mai25'!AG22</f>
        <v>0</v>
      </c>
      <c r="AH22" s="100">
        <f>'ian25'!AH22+'feb25'!AH22+'mar25'!AH22+'apr25'!AH22+'mai25'!AH22</f>
        <v>0</v>
      </c>
      <c r="AI22" s="100">
        <f>'ian25'!AI22+'feb25'!AI22+'mar25'!AI22+'apr25'!AI22+'mai25'!AI22</f>
        <v>0</v>
      </c>
      <c r="AJ22" s="100">
        <f>'ian25'!AJ22+'feb25'!AJ22+'mar25'!AJ22+'apr25'!AJ22+'mai25'!AJ22</f>
        <v>0</v>
      </c>
      <c r="AK22" s="100">
        <f>'ian25'!AK22+'feb25'!AK22+'mar25'!AK22+'apr25'!AK22+'mai25'!AK22</f>
        <v>0</v>
      </c>
      <c r="AL22" s="100">
        <f>'ian25'!AL22+'feb25'!AL22+'mar25'!AL22+'apr25'!AL22+'mai25'!AL22</f>
        <v>0</v>
      </c>
      <c r="AM22" s="100">
        <f>'ian25'!AM22+'feb25'!AM22+'mar25'!AM22+'apr25'!AM22+'mai25'!AM22</f>
        <v>0</v>
      </c>
      <c r="AN22" s="100">
        <f>'ian25'!AN22+'feb25'!AN22+'mar25'!AN22+'apr25'!AN22+'mai25'!AN22</f>
        <v>0</v>
      </c>
      <c r="AO22" s="100">
        <f>'ian25'!AO22+'feb25'!AO22+'mar25'!AO22+'apr25'!AO22+'mai25'!AO22</f>
        <v>0</v>
      </c>
      <c r="AP22" s="100">
        <f>'ian25'!AP22+'feb25'!AP22+'mar25'!AP22+'apr25'!AP22+'mai25'!AP22</f>
        <v>0</v>
      </c>
      <c r="AQ22" s="100">
        <f>'ian25'!AQ22+'feb25'!AQ22+'mar25'!AQ22+'apr25'!AQ22+'mai25'!AQ22</f>
        <v>0</v>
      </c>
      <c r="AR22" s="100">
        <f>'ian25'!AR22+'feb25'!AR22+'mar25'!AR22+'apr25'!AR22+'mai25'!AR22</f>
        <v>0</v>
      </c>
      <c r="AS22" s="100">
        <f>'ian25'!AS22+'feb25'!AS22+'mar25'!AS22+'apr25'!AS22+'mai25'!AS22</f>
        <v>54</v>
      </c>
      <c r="AT22" s="146"/>
      <c r="AU22" s="13" t="str">
        <f t="shared" ref="AU22:BF22" si="10">IF(AA21+AA22=AA20," ","GRESEALA")</f>
        <v xml:space="preserve"> </v>
      </c>
      <c r="AV22" s="13" t="str">
        <f t="shared" si="10"/>
        <v xml:space="preserve"> </v>
      </c>
      <c r="AW22" s="13" t="str">
        <f t="shared" si="10"/>
        <v xml:space="preserve"> </v>
      </c>
      <c r="AX22" s="13" t="str">
        <f t="shared" si="10"/>
        <v xml:space="preserve"> </v>
      </c>
      <c r="AY22" s="13" t="str">
        <f t="shared" si="10"/>
        <v xml:space="preserve"> </v>
      </c>
      <c r="AZ22" s="13" t="str">
        <f t="shared" si="10"/>
        <v xml:space="preserve"> </v>
      </c>
      <c r="BA22" s="13" t="str">
        <f t="shared" si="10"/>
        <v xml:space="preserve"> </v>
      </c>
      <c r="BB22" s="13" t="str">
        <f t="shared" si="10"/>
        <v xml:space="preserve"> </v>
      </c>
      <c r="BC22" s="13" t="str">
        <f t="shared" si="10"/>
        <v xml:space="preserve"> </v>
      </c>
      <c r="BD22" s="13" t="str">
        <f t="shared" si="10"/>
        <v xml:space="preserve"> </v>
      </c>
      <c r="BE22" s="13" t="str">
        <f t="shared" si="10"/>
        <v xml:space="preserve"> </v>
      </c>
      <c r="BF22" s="13" t="str">
        <f t="shared" si="10"/>
        <v xml:space="preserve"> </v>
      </c>
      <c r="BG22" s="13" t="str">
        <f t="shared" ref="BG22:BH22" si="11">IF(AR21+AR22=AR20," ","GRESEALA")</f>
        <v xml:space="preserve"> </v>
      </c>
      <c r="BH22" s="13" t="str">
        <f t="shared" si="11"/>
        <v xml:space="preserve"> </v>
      </c>
      <c r="BI22" s="13" t="str">
        <f>IF(E20+F20=D20," ","GRESEALA")</f>
        <v xml:space="preserve"> </v>
      </c>
      <c r="BJ22" s="13" t="str">
        <f>IF(G20+I20+K20+L20+M20=D20," ","GRESEALA")</f>
        <v xml:space="preserve"> </v>
      </c>
      <c r="BK22" s="13" t="str">
        <f>IF(O20+P20=D20," ","GRESEALA")</f>
        <v xml:space="preserve"> </v>
      </c>
    </row>
    <row r="23" spans="2:64" s="24" customFormat="1" ht="39" customHeight="1" x14ac:dyDescent="0.45">
      <c r="B23" s="147" t="s">
        <v>64</v>
      </c>
      <c r="C23" s="79" t="s">
        <v>65</v>
      </c>
      <c r="D23" s="128">
        <f t="shared" si="0"/>
        <v>0</v>
      </c>
      <c r="E23" s="100">
        <f>'ian25'!E23+'feb25'!E23+'mar25'!E23+'apr25'!E23+'mai25'!E23</f>
        <v>0</v>
      </c>
      <c r="F23" s="100">
        <f>'ian25'!F23+'feb25'!F23+'mar25'!F23+'apr25'!F23+'mai25'!F23</f>
        <v>0</v>
      </c>
      <c r="G23" s="100">
        <f>'ian25'!G23+'feb25'!G23+'mar25'!G23+'apr25'!G23+'mai25'!G23</f>
        <v>0</v>
      </c>
      <c r="H23" s="100">
        <f>'ian25'!H23+'feb25'!H23+'mar25'!H23+'apr25'!H23+'mai25'!H23</f>
        <v>0</v>
      </c>
      <c r="I23" s="100">
        <f>'ian25'!I23+'feb25'!I23+'mar25'!I23+'apr25'!I23+'mai25'!I23</f>
        <v>0</v>
      </c>
      <c r="J23" s="100">
        <f>'ian25'!J23+'feb25'!J23+'mar25'!J23+'apr25'!J23+'mai25'!J23</f>
        <v>0</v>
      </c>
      <c r="K23" s="100">
        <f>'ian25'!K23+'feb25'!K23+'mar25'!K23+'apr25'!K23+'mai25'!K23</f>
        <v>0</v>
      </c>
      <c r="L23" s="100">
        <f>'ian25'!L23+'feb25'!L23+'mar25'!L23+'apr25'!L23+'mai25'!L23</f>
        <v>0</v>
      </c>
      <c r="M23" s="100">
        <f>'ian25'!M23+'feb25'!M23+'mar25'!M23+'apr25'!M23+'mai25'!M23</f>
        <v>0</v>
      </c>
      <c r="N23" s="100">
        <f>'ian25'!N23+'feb25'!N23+'mar25'!N23+'apr25'!N23+'mai25'!N23</f>
        <v>0</v>
      </c>
      <c r="O23" s="100">
        <f>'ian25'!O23+'feb25'!O23+'mar25'!O23+'apr25'!O23+'mai25'!O23</f>
        <v>0</v>
      </c>
      <c r="P23" s="100">
        <f>'ian25'!P23+'feb25'!P23+'mar25'!P23+'apr25'!P23+'mai25'!P23</f>
        <v>0</v>
      </c>
      <c r="Q23" s="100">
        <f>'ian25'!Q23+'feb25'!Q23+'mar25'!Q23+'apr25'!Q23+'mai25'!Q23</f>
        <v>0</v>
      </c>
      <c r="R23" s="100">
        <f>'ian25'!R23+'feb25'!R23+'mar25'!R23+'apr25'!R23+'mai25'!R23</f>
        <v>0</v>
      </c>
      <c r="S23" s="100">
        <f>'ian25'!S23+'feb25'!S23+'mar25'!S23+'apr25'!S23+'mai25'!S23</f>
        <v>0</v>
      </c>
      <c r="T23" s="100">
        <f>'ian25'!T23+'feb25'!T23+'mar25'!T23+'apr25'!T23+'mai25'!T23</f>
        <v>0</v>
      </c>
      <c r="U23" s="100">
        <f>'ian25'!U23+'feb25'!U23+'mar25'!U23+'apr25'!U23+'mai25'!U23</f>
        <v>0</v>
      </c>
      <c r="V23" s="100">
        <f>'ian25'!V23+'feb25'!V23+'mar25'!V23+'apr25'!V23+'mai25'!V23</f>
        <v>0</v>
      </c>
      <c r="W23" s="100">
        <f>'ian25'!W23+'feb25'!W23+'mar25'!W23+'apr25'!W23+'mai25'!W23</f>
        <v>0</v>
      </c>
      <c r="X23" s="100">
        <f>'ian25'!X23+'feb25'!X23+'mar25'!X23+'apr25'!X23+'mai25'!X23</f>
        <v>0</v>
      </c>
      <c r="Y23" s="100">
        <f>'ian25'!Y23+'feb25'!Y23+'mar25'!Y23+'apr25'!Y23+'mai25'!Y23</f>
        <v>0</v>
      </c>
      <c r="Z23" s="100">
        <f>'ian25'!Z23+'feb25'!Z23+'mar25'!Z23+'apr25'!Z23+'mai25'!Z23</f>
        <v>0</v>
      </c>
      <c r="AA23" s="100">
        <f>'ian25'!AA23+'feb25'!AA23+'mar25'!AA23+'apr25'!AA23+'mai25'!AA23</f>
        <v>0</v>
      </c>
      <c r="AB23" s="100">
        <f>'ian25'!AB23+'feb25'!AB23+'mar25'!AB23+'apr25'!AB23+'mai25'!AB23</f>
        <v>0</v>
      </c>
      <c r="AC23" s="100">
        <f>'ian25'!AC23+'feb25'!AC23+'mar25'!AC23+'apr25'!AC23+'mai25'!AC23</f>
        <v>0</v>
      </c>
      <c r="AD23" s="100">
        <f>'ian25'!AD23+'feb25'!AD23+'mar25'!AD23+'apr25'!AD23+'mai25'!AD23</f>
        <v>0</v>
      </c>
      <c r="AE23" s="100">
        <f>'ian25'!AE23+'feb25'!AE23+'mar25'!AE23+'apr25'!AE23+'mai25'!AE23</f>
        <v>0</v>
      </c>
      <c r="AF23" s="100">
        <f>'ian25'!AF23+'feb25'!AF23+'mar25'!AF23+'apr25'!AF23+'mai25'!AF23</f>
        <v>0</v>
      </c>
      <c r="AG23" s="100">
        <f>'ian25'!AG23+'feb25'!AG23+'mar25'!AG23+'apr25'!AG23+'mai25'!AG23</f>
        <v>0</v>
      </c>
      <c r="AH23" s="100">
        <f>'ian25'!AH23+'feb25'!AH23+'mar25'!AH23+'apr25'!AH23+'mai25'!AH23</f>
        <v>0</v>
      </c>
      <c r="AI23" s="100">
        <f>'ian25'!AI23+'feb25'!AI23+'mar25'!AI23+'apr25'!AI23+'mai25'!AI23</f>
        <v>0</v>
      </c>
      <c r="AJ23" s="100">
        <f>'ian25'!AJ23+'feb25'!AJ23+'mar25'!AJ23+'apr25'!AJ23+'mai25'!AJ23</f>
        <v>0</v>
      </c>
      <c r="AK23" s="100">
        <f>'ian25'!AK23+'feb25'!AK23+'mar25'!AK23+'apr25'!AK23+'mai25'!AK23</f>
        <v>0</v>
      </c>
      <c r="AL23" s="100">
        <f>'ian25'!AL23+'feb25'!AL23+'mar25'!AL23+'apr25'!AL23+'mai25'!AL23</f>
        <v>0</v>
      </c>
      <c r="AM23" s="100">
        <f>'ian25'!AM23+'feb25'!AM23+'mar25'!AM23+'apr25'!AM23+'mai25'!AM23</f>
        <v>0</v>
      </c>
      <c r="AN23" s="100">
        <f>'ian25'!AN23+'feb25'!AN23+'mar25'!AN23+'apr25'!AN23+'mai25'!AN23</f>
        <v>0</v>
      </c>
      <c r="AO23" s="100">
        <f>'ian25'!AO23+'feb25'!AO23+'mar25'!AO23+'apr25'!AO23+'mai25'!AO23</f>
        <v>0</v>
      </c>
      <c r="AP23" s="100">
        <f>'ian25'!AP23+'feb25'!AP23+'mar25'!AP23+'apr25'!AP23+'mai25'!AP23</f>
        <v>0</v>
      </c>
      <c r="AQ23" s="100">
        <f>'ian25'!AQ23+'feb25'!AQ23+'mar25'!AQ23+'apr25'!AQ23+'mai25'!AQ23</f>
        <v>0</v>
      </c>
      <c r="AR23" s="100">
        <f>'ian25'!AR23+'feb25'!AR23+'mar25'!AR23+'apr25'!AR23+'mai25'!AR23</f>
        <v>0</v>
      </c>
      <c r="AS23" s="100">
        <f>'ian25'!AS23+'feb25'!AS23+'mar25'!AS23+'apr25'!AS23+'mai25'!AS23</f>
        <v>0</v>
      </c>
      <c r="AT23" s="146"/>
      <c r="AU23" s="13" t="str">
        <f>IF(Q20+S20+T20+U20+V20+W20=D20," ","GRESEALA")</f>
        <v xml:space="preserve"> </v>
      </c>
      <c r="AV23" s="13" t="str">
        <f>IF(X20+Y20+Z20=D20," ","GRESEALA")</f>
        <v xml:space="preserve"> </v>
      </c>
      <c r="AW23" s="13" t="str">
        <f>IF(AA20+AC20+AE20+AF20+AG20+AH20+AI20+AJ20+AK20+AL20+AR20+AS20&gt;=D20," ","GRESEALA")</f>
        <v xml:space="preserve"> </v>
      </c>
      <c r="AX23" s="13" t="str">
        <f>IF(AS20&gt;=D20," ","GRESEALA")</f>
        <v xml:space="preserve"> </v>
      </c>
      <c r="AY23" s="13" t="str">
        <f>IF(H20&gt;=G20," ","GRESEALA")</f>
        <v xml:space="preserve"> </v>
      </c>
      <c r="AZ23" s="13" t="str">
        <f>IF(E24+E25=E23," ","GRESEALA")</f>
        <v xml:space="preserve"> </v>
      </c>
      <c r="BA23" s="13" t="str">
        <f>IF(F24+F25=F23," ","GRESEALA")</f>
        <v xml:space="preserve"> </v>
      </c>
      <c r="BB23" s="13" t="str">
        <f>IF(G24+G25=G23," ","GRESEALA")</f>
        <v xml:space="preserve"> </v>
      </c>
      <c r="BC23" s="13" t="str">
        <f>IF(H24+H25=H23," ","GRESEALA")</f>
        <v xml:space="preserve"> </v>
      </c>
      <c r="BD23" s="13" t="str">
        <f t="shared" ref="BD23:BJ23" si="12">IF(K24+K25=K23," ","GRESEALA")</f>
        <v xml:space="preserve"> </v>
      </c>
      <c r="BE23" s="13" t="str">
        <f t="shared" si="12"/>
        <v xml:space="preserve"> </v>
      </c>
      <c r="BF23" s="13" t="str">
        <f t="shared" si="12"/>
        <v xml:space="preserve"> </v>
      </c>
      <c r="BG23" s="13" t="str">
        <f t="shared" si="12"/>
        <v xml:space="preserve"> </v>
      </c>
      <c r="BH23" s="13" t="str">
        <f t="shared" si="12"/>
        <v xml:space="preserve"> </v>
      </c>
      <c r="BI23" s="13" t="str">
        <f t="shared" si="12"/>
        <v xml:space="preserve"> </v>
      </c>
      <c r="BJ23" s="13" t="str">
        <f t="shared" si="12"/>
        <v xml:space="preserve"> </v>
      </c>
      <c r="BK23" s="13" t="str">
        <f t="shared" ref="BK23" si="13">IF(S24+S25=S23," ","GRESEALA")</f>
        <v xml:space="preserve"> </v>
      </c>
    </row>
    <row r="24" spans="2:64" s="24" customFormat="1" ht="42.75" customHeight="1" x14ac:dyDescent="0.45">
      <c r="B24" s="150" t="s">
        <v>66</v>
      </c>
      <c r="C24" s="80" t="s">
        <v>67</v>
      </c>
      <c r="D24" s="130">
        <f t="shared" si="0"/>
        <v>0</v>
      </c>
      <c r="E24" s="100">
        <f>'ian25'!E24+'feb25'!E24+'mar25'!E24+'apr25'!E24+'mai25'!E24</f>
        <v>0</v>
      </c>
      <c r="F24" s="100">
        <f>'ian25'!F24+'feb25'!F24+'mar25'!F24+'apr25'!F24+'mai25'!F24</f>
        <v>0</v>
      </c>
      <c r="G24" s="100">
        <f>'ian25'!G24+'feb25'!G24+'mar25'!G24+'apr25'!G24+'mai25'!G24</f>
        <v>0</v>
      </c>
      <c r="H24" s="100">
        <f>'ian25'!H24+'feb25'!H24+'mar25'!H24+'apr25'!H24+'mai25'!H24</f>
        <v>0</v>
      </c>
      <c r="I24" s="100">
        <f>'ian25'!I24+'feb25'!I24+'mar25'!I24+'apr25'!I24+'mai25'!I24</f>
        <v>0</v>
      </c>
      <c r="J24" s="100">
        <f>'ian25'!J24+'feb25'!J24+'mar25'!J24+'apr25'!J24+'mai25'!J24</f>
        <v>0</v>
      </c>
      <c r="K24" s="100">
        <f>'ian25'!K24+'feb25'!K24+'mar25'!K24+'apr25'!K24+'mai25'!K24</f>
        <v>0</v>
      </c>
      <c r="L24" s="100">
        <f>'ian25'!L24+'feb25'!L24+'mar25'!L24+'apr25'!L24+'mai25'!L24</f>
        <v>0</v>
      </c>
      <c r="M24" s="100">
        <f>'ian25'!M24+'feb25'!M24+'mar25'!M24+'apr25'!M24+'mai25'!M24</f>
        <v>0</v>
      </c>
      <c r="N24" s="100">
        <f>'ian25'!N24+'feb25'!N24+'mar25'!N24+'apr25'!N24+'mai25'!N24</f>
        <v>0</v>
      </c>
      <c r="O24" s="100">
        <f>'ian25'!O24+'feb25'!O24+'mar25'!O24+'apr25'!O24+'mai25'!O24</f>
        <v>0</v>
      </c>
      <c r="P24" s="100">
        <f>'ian25'!P24+'feb25'!P24+'mar25'!P24+'apr25'!P24+'mai25'!P24</f>
        <v>0</v>
      </c>
      <c r="Q24" s="100">
        <f>'ian25'!Q24+'feb25'!Q24+'mar25'!Q24+'apr25'!Q24+'mai25'!Q24</f>
        <v>0</v>
      </c>
      <c r="R24" s="100">
        <f>'ian25'!R24+'feb25'!R24+'mar25'!R24+'apr25'!R24+'mai25'!R24</f>
        <v>0</v>
      </c>
      <c r="S24" s="100">
        <f>'ian25'!S24+'feb25'!S24+'mar25'!S24+'apr25'!S24+'mai25'!S24</f>
        <v>0</v>
      </c>
      <c r="T24" s="100">
        <f>'ian25'!T24+'feb25'!T24+'mar25'!T24+'apr25'!T24+'mai25'!T24</f>
        <v>0</v>
      </c>
      <c r="U24" s="100">
        <f>'ian25'!U24+'feb25'!U24+'mar25'!U24+'apr25'!U24+'mai25'!U24</f>
        <v>0</v>
      </c>
      <c r="V24" s="100">
        <f>'ian25'!V24+'feb25'!V24+'mar25'!V24+'apr25'!V24+'mai25'!V24</f>
        <v>0</v>
      </c>
      <c r="W24" s="100">
        <f>'ian25'!W24+'feb25'!W24+'mar25'!W24+'apr25'!W24+'mai25'!W24</f>
        <v>0</v>
      </c>
      <c r="X24" s="100">
        <f>'ian25'!X24+'feb25'!X24+'mar25'!X24+'apr25'!X24+'mai25'!X24</f>
        <v>0</v>
      </c>
      <c r="Y24" s="100">
        <f>'ian25'!Y24+'feb25'!Y24+'mar25'!Y24+'apr25'!Y24+'mai25'!Y24</f>
        <v>0</v>
      </c>
      <c r="Z24" s="100">
        <f>'ian25'!Z24+'feb25'!Z24+'mar25'!Z24+'apr25'!Z24+'mai25'!Z24</f>
        <v>0</v>
      </c>
      <c r="AA24" s="100">
        <f>'ian25'!AA24+'feb25'!AA24+'mar25'!AA24+'apr25'!AA24+'mai25'!AA24</f>
        <v>0</v>
      </c>
      <c r="AB24" s="100">
        <f>'ian25'!AB24+'feb25'!AB24+'mar25'!AB24+'apr25'!AB24+'mai25'!AB24</f>
        <v>0</v>
      </c>
      <c r="AC24" s="100">
        <f>'ian25'!AC24+'feb25'!AC24+'mar25'!AC24+'apr25'!AC24+'mai25'!AC24</f>
        <v>0</v>
      </c>
      <c r="AD24" s="100">
        <f>'ian25'!AD24+'feb25'!AD24+'mar25'!AD24+'apr25'!AD24+'mai25'!AD24</f>
        <v>0</v>
      </c>
      <c r="AE24" s="100">
        <f>'ian25'!AE24+'feb25'!AE24+'mar25'!AE24+'apr25'!AE24+'mai25'!AE24</f>
        <v>0</v>
      </c>
      <c r="AF24" s="100">
        <f>'ian25'!AF24+'feb25'!AF24+'mar25'!AF24+'apr25'!AF24+'mai25'!AF24</f>
        <v>0</v>
      </c>
      <c r="AG24" s="100">
        <f>'ian25'!AG24+'feb25'!AG24+'mar25'!AG24+'apr25'!AG24+'mai25'!AG24</f>
        <v>0</v>
      </c>
      <c r="AH24" s="100">
        <f>'ian25'!AH24+'feb25'!AH24+'mar25'!AH24+'apr25'!AH24+'mai25'!AH24</f>
        <v>0</v>
      </c>
      <c r="AI24" s="100">
        <f>'ian25'!AI24+'feb25'!AI24+'mar25'!AI24+'apr25'!AI24+'mai25'!AI24</f>
        <v>0</v>
      </c>
      <c r="AJ24" s="100">
        <f>'ian25'!AJ24+'feb25'!AJ24+'mar25'!AJ24+'apr25'!AJ24+'mai25'!AJ24</f>
        <v>0</v>
      </c>
      <c r="AK24" s="100">
        <f>'ian25'!AK24+'feb25'!AK24+'mar25'!AK24+'apr25'!AK24+'mai25'!AK24</f>
        <v>0</v>
      </c>
      <c r="AL24" s="100">
        <f>'ian25'!AL24+'feb25'!AL24+'mar25'!AL24+'apr25'!AL24+'mai25'!AL24</f>
        <v>0</v>
      </c>
      <c r="AM24" s="100">
        <f>'ian25'!AM24+'feb25'!AM24+'mar25'!AM24+'apr25'!AM24+'mai25'!AM24</f>
        <v>0</v>
      </c>
      <c r="AN24" s="100">
        <f>'ian25'!AN24+'feb25'!AN24+'mar25'!AN24+'apr25'!AN24+'mai25'!AN24</f>
        <v>0</v>
      </c>
      <c r="AO24" s="100">
        <f>'ian25'!AO24+'feb25'!AO24+'mar25'!AO24+'apr25'!AO24+'mai25'!AO24</f>
        <v>0</v>
      </c>
      <c r="AP24" s="100">
        <f>'ian25'!AP24+'feb25'!AP24+'mar25'!AP24+'apr25'!AP24+'mai25'!AP24</f>
        <v>0</v>
      </c>
      <c r="AQ24" s="100">
        <f>'ian25'!AQ24+'feb25'!AQ24+'mar25'!AQ24+'apr25'!AQ24+'mai25'!AQ24</f>
        <v>0</v>
      </c>
      <c r="AR24" s="100">
        <f>'ian25'!AR24+'feb25'!AR24+'mar25'!AR24+'apr25'!AR24+'mai25'!AR24</f>
        <v>0</v>
      </c>
      <c r="AS24" s="100">
        <f>'ian25'!AS24+'feb25'!AS24+'mar25'!AS24+'apr25'!AS24+'mai25'!AS24</f>
        <v>0</v>
      </c>
      <c r="AT24" s="146"/>
      <c r="AU24" s="13" t="str">
        <f t="shared" ref="AU24:BK24" si="14">IF(T24+T25=T23," ","GRESEALA")</f>
        <v xml:space="preserve"> </v>
      </c>
      <c r="AV24" s="13" t="str">
        <f t="shared" si="14"/>
        <v xml:space="preserve"> </v>
      </c>
      <c r="AW24" s="13" t="str">
        <f t="shared" si="14"/>
        <v xml:space="preserve"> </v>
      </c>
      <c r="AX24" s="13" t="str">
        <f t="shared" si="14"/>
        <v xml:space="preserve"> </v>
      </c>
      <c r="AY24" s="13" t="str">
        <f t="shared" si="14"/>
        <v xml:space="preserve"> </v>
      </c>
      <c r="AZ24" s="13" t="str">
        <f t="shared" si="14"/>
        <v xml:space="preserve"> </v>
      </c>
      <c r="BA24" s="13" t="str">
        <f t="shared" si="14"/>
        <v xml:space="preserve"> </v>
      </c>
      <c r="BB24" s="13" t="str">
        <f t="shared" si="14"/>
        <v xml:space="preserve"> </v>
      </c>
      <c r="BC24" s="13" t="str">
        <f t="shared" si="14"/>
        <v xml:space="preserve"> </v>
      </c>
      <c r="BD24" s="13" t="str">
        <f t="shared" si="14"/>
        <v xml:space="preserve"> </v>
      </c>
      <c r="BE24" s="13" t="str">
        <f t="shared" si="14"/>
        <v xml:space="preserve"> </v>
      </c>
      <c r="BF24" s="13" t="str">
        <f t="shared" si="14"/>
        <v xml:space="preserve"> </v>
      </c>
      <c r="BG24" s="13" t="str">
        <f t="shared" si="14"/>
        <v xml:space="preserve"> </v>
      </c>
      <c r="BH24" s="13" t="str">
        <f t="shared" si="14"/>
        <v xml:space="preserve"> </v>
      </c>
      <c r="BI24" s="13" t="str">
        <f t="shared" si="14"/>
        <v xml:space="preserve"> </v>
      </c>
      <c r="BJ24" s="13" t="str">
        <f t="shared" si="14"/>
        <v xml:space="preserve"> </v>
      </c>
      <c r="BK24" s="13" t="str">
        <f t="shared" si="14"/>
        <v xml:space="preserve"> </v>
      </c>
    </row>
    <row r="25" spans="2:64" s="24" customFormat="1" ht="40.5" customHeight="1" x14ac:dyDescent="0.45">
      <c r="B25" s="150" t="s">
        <v>68</v>
      </c>
      <c r="C25" s="80" t="s">
        <v>69</v>
      </c>
      <c r="D25" s="130">
        <f t="shared" si="0"/>
        <v>0</v>
      </c>
      <c r="E25" s="100">
        <f>'ian25'!E25+'feb25'!E25+'mar25'!E25+'apr25'!E25+'mai25'!E25</f>
        <v>0</v>
      </c>
      <c r="F25" s="100">
        <f>'ian25'!F25+'feb25'!F25+'mar25'!F25+'apr25'!F25+'mai25'!F25</f>
        <v>0</v>
      </c>
      <c r="G25" s="100">
        <f>'ian25'!G25+'feb25'!G25+'mar25'!G25+'apr25'!G25+'mai25'!G25</f>
        <v>0</v>
      </c>
      <c r="H25" s="100">
        <f>'ian25'!H25+'feb25'!H25+'mar25'!H25+'apr25'!H25+'mai25'!H25</f>
        <v>0</v>
      </c>
      <c r="I25" s="100">
        <f>'ian25'!I25+'feb25'!I25+'mar25'!I25+'apr25'!I25+'mai25'!I25</f>
        <v>0</v>
      </c>
      <c r="J25" s="100">
        <f>'ian25'!J25+'feb25'!J25+'mar25'!J25+'apr25'!J25+'mai25'!J25</f>
        <v>0</v>
      </c>
      <c r="K25" s="100">
        <f>'ian25'!K25+'feb25'!K25+'mar25'!K25+'apr25'!K25+'mai25'!K25</f>
        <v>0</v>
      </c>
      <c r="L25" s="100">
        <f>'ian25'!L25+'feb25'!L25+'mar25'!L25+'apr25'!L25+'mai25'!L25</f>
        <v>0</v>
      </c>
      <c r="M25" s="100">
        <f>'ian25'!M25+'feb25'!M25+'mar25'!M25+'apr25'!M25+'mai25'!M25</f>
        <v>0</v>
      </c>
      <c r="N25" s="100">
        <f>'ian25'!N25+'feb25'!N25+'mar25'!N25+'apr25'!N25+'mai25'!N25</f>
        <v>0</v>
      </c>
      <c r="O25" s="100">
        <f>'ian25'!O25+'feb25'!O25+'mar25'!O25+'apr25'!O25+'mai25'!O25</f>
        <v>0</v>
      </c>
      <c r="P25" s="100">
        <f>'ian25'!P25+'feb25'!P25+'mar25'!P25+'apr25'!P25+'mai25'!P25</f>
        <v>0</v>
      </c>
      <c r="Q25" s="100">
        <f>'ian25'!Q25+'feb25'!Q25+'mar25'!Q25+'apr25'!Q25+'mai25'!Q25</f>
        <v>0</v>
      </c>
      <c r="R25" s="100">
        <f>'ian25'!R25+'feb25'!R25+'mar25'!R25+'apr25'!R25+'mai25'!R25</f>
        <v>0</v>
      </c>
      <c r="S25" s="100">
        <f>'ian25'!S25+'feb25'!S25+'mar25'!S25+'apr25'!S25+'mai25'!S25</f>
        <v>0</v>
      </c>
      <c r="T25" s="100">
        <f>'ian25'!T25+'feb25'!T25+'mar25'!T25+'apr25'!T25+'mai25'!T25</f>
        <v>0</v>
      </c>
      <c r="U25" s="100">
        <f>'ian25'!U25+'feb25'!U25+'mar25'!U25+'apr25'!U25+'mai25'!U25</f>
        <v>0</v>
      </c>
      <c r="V25" s="100">
        <f>'ian25'!V25+'feb25'!V25+'mar25'!V25+'apr25'!V25+'mai25'!V25</f>
        <v>0</v>
      </c>
      <c r="W25" s="100">
        <f>'ian25'!W25+'feb25'!W25+'mar25'!W25+'apr25'!W25+'mai25'!W25</f>
        <v>0</v>
      </c>
      <c r="X25" s="100">
        <f>'ian25'!X25+'feb25'!X25+'mar25'!X25+'apr25'!X25+'mai25'!X25</f>
        <v>0</v>
      </c>
      <c r="Y25" s="100">
        <f>'ian25'!Y25+'feb25'!Y25+'mar25'!Y25+'apr25'!Y25+'mai25'!Y25</f>
        <v>0</v>
      </c>
      <c r="Z25" s="100">
        <f>'ian25'!Z25+'feb25'!Z25+'mar25'!Z25+'apr25'!Z25+'mai25'!Z25</f>
        <v>0</v>
      </c>
      <c r="AA25" s="100">
        <f>'ian25'!AA25+'feb25'!AA25+'mar25'!AA25+'apr25'!AA25+'mai25'!AA25</f>
        <v>0</v>
      </c>
      <c r="AB25" s="100">
        <f>'ian25'!AB25+'feb25'!AB25+'mar25'!AB25+'apr25'!AB25+'mai25'!AB25</f>
        <v>0</v>
      </c>
      <c r="AC25" s="100">
        <f>'ian25'!AC25+'feb25'!AC25+'mar25'!AC25+'apr25'!AC25+'mai25'!AC25</f>
        <v>0</v>
      </c>
      <c r="AD25" s="100">
        <f>'ian25'!AD25+'feb25'!AD25+'mar25'!AD25+'apr25'!AD25+'mai25'!AD25</f>
        <v>0</v>
      </c>
      <c r="AE25" s="100">
        <f>'ian25'!AE25+'feb25'!AE25+'mar25'!AE25+'apr25'!AE25+'mai25'!AE25</f>
        <v>0</v>
      </c>
      <c r="AF25" s="100">
        <f>'ian25'!AF25+'feb25'!AF25+'mar25'!AF25+'apr25'!AF25+'mai25'!AF25</f>
        <v>0</v>
      </c>
      <c r="AG25" s="100">
        <f>'ian25'!AG25+'feb25'!AG25+'mar25'!AG25+'apr25'!AG25+'mai25'!AG25</f>
        <v>0</v>
      </c>
      <c r="AH25" s="100">
        <f>'ian25'!AH25+'feb25'!AH25+'mar25'!AH25+'apr25'!AH25+'mai25'!AH25</f>
        <v>0</v>
      </c>
      <c r="AI25" s="100">
        <f>'ian25'!AI25+'feb25'!AI25+'mar25'!AI25+'apr25'!AI25+'mai25'!AI25</f>
        <v>0</v>
      </c>
      <c r="AJ25" s="100">
        <f>'ian25'!AJ25+'feb25'!AJ25+'mar25'!AJ25+'apr25'!AJ25+'mai25'!AJ25</f>
        <v>0</v>
      </c>
      <c r="AK25" s="100">
        <f>'ian25'!AK25+'feb25'!AK25+'mar25'!AK25+'apr25'!AK25+'mai25'!AK25</f>
        <v>0</v>
      </c>
      <c r="AL25" s="100">
        <f>'ian25'!AL25+'feb25'!AL25+'mar25'!AL25+'apr25'!AL25+'mai25'!AL25</f>
        <v>0</v>
      </c>
      <c r="AM25" s="100">
        <f>'ian25'!AM25+'feb25'!AM25+'mar25'!AM25+'apr25'!AM25+'mai25'!AM25</f>
        <v>0</v>
      </c>
      <c r="AN25" s="100">
        <f>'ian25'!AN25+'feb25'!AN25+'mar25'!AN25+'apr25'!AN25+'mai25'!AN25</f>
        <v>0</v>
      </c>
      <c r="AO25" s="100">
        <f>'ian25'!AO25+'feb25'!AO25+'mar25'!AO25+'apr25'!AO25+'mai25'!AO25</f>
        <v>0</v>
      </c>
      <c r="AP25" s="100">
        <f>'ian25'!AP25+'feb25'!AP25+'mar25'!AP25+'apr25'!AP25+'mai25'!AP25</f>
        <v>0</v>
      </c>
      <c r="AQ25" s="100">
        <f>'ian25'!AQ25+'feb25'!AQ25+'mar25'!AQ25+'apr25'!AQ25+'mai25'!AQ25</f>
        <v>0</v>
      </c>
      <c r="AR25" s="100">
        <f>'ian25'!AR25+'feb25'!AR25+'mar25'!AR25+'apr25'!AR25+'mai25'!AR25</f>
        <v>0</v>
      </c>
      <c r="AS25" s="100">
        <f>'ian25'!AS25+'feb25'!AS25+'mar25'!AS25+'apr25'!AS25+'mai25'!AS25</f>
        <v>0</v>
      </c>
      <c r="AT25" s="146"/>
      <c r="AU25" s="13" t="str">
        <f>IF(AK24+AK25=AK23," ","GRESEALA")</f>
        <v xml:space="preserve"> </v>
      </c>
      <c r="AV25" s="13" t="str">
        <f>IF(AL24+AL25=AL23," ","GRESEALA")</f>
        <v xml:space="preserve"> </v>
      </c>
      <c r="AW25" s="13" t="str">
        <f>IF(AR24+AR25=AR23," ","GRESEALA")</f>
        <v xml:space="preserve"> </v>
      </c>
      <c r="AX25" s="13" t="str">
        <f>IF(AS24+AS25=AS23," ","GRESEALA")</f>
        <v xml:space="preserve"> </v>
      </c>
      <c r="AY25" s="13" t="str">
        <f>IF(E23+F23=D23," ","GRESEALA")</f>
        <v xml:space="preserve"> </v>
      </c>
      <c r="AZ25" s="13" t="str">
        <f>IF(G23+K23+I23+L23+M23=D23," ","GRESEALA")</f>
        <v xml:space="preserve"> </v>
      </c>
      <c r="BA25" s="13" t="str">
        <f>IF(O23+P23=D23," ","GRESEALA")</f>
        <v xml:space="preserve"> </v>
      </c>
      <c r="BB25" s="13" t="str">
        <f>IF(Q23+S23+T23+U23+V23+W23=D23," ","GRESEALA")</f>
        <v xml:space="preserve"> </v>
      </c>
      <c r="BC25" s="13" t="str">
        <f>IF(X23+Y23+Z23=D23," ","GRESEALA")</f>
        <v xml:space="preserve"> </v>
      </c>
      <c r="BD25" s="13" t="str">
        <f>IF(AA23+AC23+AE23+AF23+AG23+AH23+AI23+AJ23+AK23+AL23+AM23+AN23+AO23+AP23+AQ23+AR23+AS23&gt;=D23," ","GRESEALA")</f>
        <v xml:space="preserve"> </v>
      </c>
      <c r="BE25" s="13" t="str">
        <f>IF(AS23&lt;=D23," ","GRESEALA")</f>
        <v xml:space="preserve"> </v>
      </c>
      <c r="BF25" s="13" t="str">
        <f>IF(H23&lt;=G23," ","GRESEALA")</f>
        <v xml:space="preserve"> </v>
      </c>
      <c r="BG25" s="13" t="str">
        <f>IF(E27+E28=E26," ","GRESEALA")</f>
        <v xml:space="preserve"> </v>
      </c>
      <c r="BH25" s="13" t="str">
        <f>IF(F27+F28=F26," ","GRESEALA")</f>
        <v xml:space="preserve"> </v>
      </c>
      <c r="BI25" s="13" t="str">
        <f>IF(G27+G28=G26," ","GRESEALA")</f>
        <v xml:space="preserve"> </v>
      </c>
      <c r="BJ25" s="13" t="str">
        <f>IF(H27+H28=H26," ","GRESEALA")</f>
        <v xml:space="preserve"> </v>
      </c>
      <c r="BK25" s="13" t="str">
        <f>IF(K27+K28=K26," ","GRESEALA")</f>
        <v xml:space="preserve"> </v>
      </c>
    </row>
    <row r="26" spans="2:64" s="24" customFormat="1" ht="57" customHeight="1" x14ac:dyDescent="0.45">
      <c r="B26" s="147" t="s">
        <v>70</v>
      </c>
      <c r="C26" s="79" t="s">
        <v>71</v>
      </c>
      <c r="D26" s="128">
        <f t="shared" si="0"/>
        <v>0</v>
      </c>
      <c r="E26" s="100">
        <f>'ian25'!E26+'feb25'!E26+'mar25'!E26+'apr25'!E26+'mai25'!E26</f>
        <v>0</v>
      </c>
      <c r="F26" s="100">
        <f>'ian25'!F26+'feb25'!F26+'mar25'!F26+'apr25'!F26+'mai25'!F26</f>
        <v>0</v>
      </c>
      <c r="G26" s="100">
        <f>'ian25'!G26+'feb25'!G26+'mar25'!G26+'apr25'!G26+'mai25'!G26</f>
        <v>0</v>
      </c>
      <c r="H26" s="100">
        <f>'ian25'!H26+'feb25'!H26+'mar25'!H26+'apr25'!H26+'mai25'!H26</f>
        <v>0</v>
      </c>
      <c r="I26" s="100">
        <f>'ian25'!I26+'feb25'!I26+'mar25'!I26+'apr25'!I26+'mai25'!I26</f>
        <v>0</v>
      </c>
      <c r="J26" s="100">
        <f>'ian25'!J26+'feb25'!J26+'mar25'!J26+'apr25'!J26+'mai25'!J26</f>
        <v>0</v>
      </c>
      <c r="K26" s="100">
        <f>'ian25'!K26+'feb25'!K26+'mar25'!K26+'apr25'!K26+'mai25'!K26</f>
        <v>0</v>
      </c>
      <c r="L26" s="100">
        <f>'ian25'!L26+'feb25'!L26+'mar25'!L26+'apr25'!L26+'mai25'!L26</f>
        <v>0</v>
      </c>
      <c r="M26" s="100">
        <f>'ian25'!M26+'feb25'!M26+'mar25'!M26+'apr25'!M26+'mai25'!M26</f>
        <v>0</v>
      </c>
      <c r="N26" s="100">
        <f>'ian25'!N26+'feb25'!N26+'mar25'!N26+'apr25'!N26+'mai25'!N26</f>
        <v>0</v>
      </c>
      <c r="O26" s="100">
        <f>'ian25'!O26+'feb25'!O26+'mar25'!O26+'apr25'!O26+'mai25'!O26</f>
        <v>0</v>
      </c>
      <c r="P26" s="100">
        <f>'ian25'!P26+'feb25'!P26+'mar25'!P26+'apr25'!P26+'mai25'!P26</f>
        <v>0</v>
      </c>
      <c r="Q26" s="100">
        <f>'ian25'!Q26+'feb25'!Q26+'mar25'!Q26+'apr25'!Q26+'mai25'!Q26</f>
        <v>0</v>
      </c>
      <c r="R26" s="100">
        <f>'ian25'!R26+'feb25'!R26+'mar25'!R26+'apr25'!R26+'mai25'!R26</f>
        <v>0</v>
      </c>
      <c r="S26" s="100">
        <f>'ian25'!S26+'feb25'!S26+'mar25'!S26+'apr25'!S26+'mai25'!S26</f>
        <v>0</v>
      </c>
      <c r="T26" s="100">
        <f>'ian25'!T26+'feb25'!T26+'mar25'!T26+'apr25'!T26+'mai25'!T26</f>
        <v>0</v>
      </c>
      <c r="U26" s="100">
        <f>'ian25'!U26+'feb25'!U26+'mar25'!U26+'apr25'!U26+'mai25'!U26</f>
        <v>0</v>
      </c>
      <c r="V26" s="100">
        <f>'ian25'!V26+'feb25'!V26+'mar25'!V26+'apr25'!V26+'mai25'!V26</f>
        <v>0</v>
      </c>
      <c r="W26" s="100">
        <f>'ian25'!W26+'feb25'!W26+'mar25'!W26+'apr25'!W26+'mai25'!W26</f>
        <v>0</v>
      </c>
      <c r="X26" s="100">
        <f>'ian25'!X26+'feb25'!X26+'mar25'!X26+'apr25'!X26+'mai25'!X26</f>
        <v>0</v>
      </c>
      <c r="Y26" s="100">
        <f>'ian25'!Y26+'feb25'!Y26+'mar25'!Y26+'apr25'!Y26+'mai25'!Y26</f>
        <v>0</v>
      </c>
      <c r="Z26" s="100">
        <f>'ian25'!Z26+'feb25'!Z26+'mar25'!Z26+'apr25'!Z26+'mai25'!Z26</f>
        <v>0</v>
      </c>
      <c r="AA26" s="100">
        <f>'ian25'!AA26+'feb25'!AA26+'mar25'!AA26+'apr25'!AA26+'mai25'!AA26</f>
        <v>0</v>
      </c>
      <c r="AB26" s="100">
        <f>'ian25'!AB26+'feb25'!AB26+'mar25'!AB26+'apr25'!AB26+'mai25'!AB26</f>
        <v>0</v>
      </c>
      <c r="AC26" s="100">
        <f>'ian25'!AC26+'feb25'!AC26+'mar25'!AC26+'apr25'!AC26+'mai25'!AC26</f>
        <v>0</v>
      </c>
      <c r="AD26" s="100">
        <f>'ian25'!AD26+'feb25'!AD26+'mar25'!AD26+'apr25'!AD26+'mai25'!AD26</f>
        <v>0</v>
      </c>
      <c r="AE26" s="100">
        <f>'ian25'!AE26+'feb25'!AE26+'mar25'!AE26+'apr25'!AE26+'mai25'!AE26</f>
        <v>0</v>
      </c>
      <c r="AF26" s="100">
        <f>'ian25'!AF26+'feb25'!AF26+'mar25'!AF26+'apr25'!AF26+'mai25'!AF26</f>
        <v>0</v>
      </c>
      <c r="AG26" s="100">
        <f>'ian25'!AG26+'feb25'!AG26+'mar25'!AG26+'apr25'!AG26+'mai25'!AG26</f>
        <v>0</v>
      </c>
      <c r="AH26" s="100">
        <f>'ian25'!AH26+'feb25'!AH26+'mar25'!AH26+'apr25'!AH26+'mai25'!AH26</f>
        <v>0</v>
      </c>
      <c r="AI26" s="100">
        <f>'ian25'!AI26+'feb25'!AI26+'mar25'!AI26+'apr25'!AI26+'mai25'!AI26</f>
        <v>0</v>
      </c>
      <c r="AJ26" s="100">
        <f>'ian25'!AJ26+'feb25'!AJ26+'mar25'!AJ26+'apr25'!AJ26+'mai25'!AJ26</f>
        <v>0</v>
      </c>
      <c r="AK26" s="100">
        <f>'ian25'!AK26+'feb25'!AK26+'mar25'!AK26+'apr25'!AK26+'mai25'!AK26</f>
        <v>0</v>
      </c>
      <c r="AL26" s="100">
        <f>'ian25'!AL26+'feb25'!AL26+'mar25'!AL26+'apr25'!AL26+'mai25'!AL26</f>
        <v>0</v>
      </c>
      <c r="AM26" s="100">
        <f>'ian25'!AM26+'feb25'!AM26+'mar25'!AM26+'apr25'!AM26+'mai25'!AM26</f>
        <v>0</v>
      </c>
      <c r="AN26" s="100">
        <f>'ian25'!AN26+'feb25'!AN26+'mar25'!AN26+'apr25'!AN26+'mai25'!AN26</f>
        <v>0</v>
      </c>
      <c r="AO26" s="100">
        <f>'ian25'!AO26+'feb25'!AO26+'mar25'!AO26+'apr25'!AO26+'mai25'!AO26</f>
        <v>0</v>
      </c>
      <c r="AP26" s="100">
        <f>'ian25'!AP26+'feb25'!AP26+'mar25'!AP26+'apr25'!AP26+'mai25'!AP26</f>
        <v>0</v>
      </c>
      <c r="AQ26" s="100">
        <f>'ian25'!AQ26+'feb25'!AQ26+'mar25'!AQ26+'apr25'!AQ26+'mai25'!AQ26</f>
        <v>0</v>
      </c>
      <c r="AR26" s="100">
        <f>'ian25'!AR26+'feb25'!AR26+'mar25'!AR26+'apr25'!AR26+'mai25'!AR26</f>
        <v>0</v>
      </c>
      <c r="AS26" s="100">
        <f>'ian25'!AS26+'feb25'!AS26+'mar25'!AS26+'apr25'!AS26+'mai25'!AS26</f>
        <v>0</v>
      </c>
      <c r="AT26" s="146"/>
      <c r="AU26" s="13" t="str">
        <f t="shared" ref="AU26:AZ26" si="15">IF(L27+L28=L26," ","GRESEALA")</f>
        <v xml:space="preserve"> </v>
      </c>
      <c r="AV26" s="13" t="str">
        <f t="shared" si="15"/>
        <v xml:space="preserve"> </v>
      </c>
      <c r="AW26" s="13" t="str">
        <f t="shared" si="15"/>
        <v xml:space="preserve"> </v>
      </c>
      <c r="AX26" s="13" t="str">
        <f t="shared" si="15"/>
        <v xml:space="preserve"> </v>
      </c>
      <c r="AY26" s="13" t="str">
        <f t="shared" si="15"/>
        <v xml:space="preserve"> </v>
      </c>
      <c r="AZ26" s="13" t="str">
        <f t="shared" si="15"/>
        <v xml:space="preserve"> </v>
      </c>
      <c r="BA26" s="13" t="str">
        <f t="shared" ref="BA26:BK26" si="16">IF(S27+S28=S26," ","GRESEALA")</f>
        <v xml:space="preserve"> </v>
      </c>
      <c r="BB26" s="13" t="str">
        <f t="shared" si="16"/>
        <v xml:space="preserve"> </v>
      </c>
      <c r="BC26" s="13" t="str">
        <f t="shared" si="16"/>
        <v xml:space="preserve"> </v>
      </c>
      <c r="BD26" s="13" t="str">
        <f t="shared" si="16"/>
        <v xml:space="preserve"> </v>
      </c>
      <c r="BE26" s="13" t="str">
        <f t="shared" si="16"/>
        <v xml:space="preserve"> </v>
      </c>
      <c r="BF26" s="13" t="str">
        <f t="shared" si="16"/>
        <v xml:space="preserve"> </v>
      </c>
      <c r="BG26" s="13" t="str">
        <f t="shared" si="16"/>
        <v xml:space="preserve"> </v>
      </c>
      <c r="BH26" s="13" t="str">
        <f t="shared" si="16"/>
        <v xml:space="preserve"> </v>
      </c>
      <c r="BI26" s="13" t="str">
        <f t="shared" si="16"/>
        <v xml:space="preserve"> </v>
      </c>
      <c r="BJ26" s="13" t="str">
        <f t="shared" si="16"/>
        <v xml:space="preserve"> </v>
      </c>
      <c r="BK26" s="13" t="str">
        <f t="shared" si="16"/>
        <v xml:space="preserve"> </v>
      </c>
    </row>
    <row r="27" spans="2:64" s="24" customFormat="1" ht="37.5" customHeight="1" x14ac:dyDescent="0.45">
      <c r="B27" s="150" t="s">
        <v>72</v>
      </c>
      <c r="C27" s="80" t="s">
        <v>73</v>
      </c>
      <c r="D27" s="132">
        <f t="shared" si="0"/>
        <v>0</v>
      </c>
      <c r="E27" s="100">
        <f>'ian25'!E27+'feb25'!E27+'mar25'!E27+'apr25'!E27+'mai25'!E27</f>
        <v>0</v>
      </c>
      <c r="F27" s="100">
        <f>'ian25'!F27+'feb25'!F27+'mar25'!F27+'apr25'!F27+'mai25'!F27</f>
        <v>0</v>
      </c>
      <c r="G27" s="100">
        <f>'ian25'!G27+'feb25'!G27+'mar25'!G27+'apr25'!G27+'mai25'!G27</f>
        <v>0</v>
      </c>
      <c r="H27" s="100">
        <f>'ian25'!H27+'feb25'!H27+'mar25'!H27+'apr25'!H27+'mai25'!H27</f>
        <v>0</v>
      </c>
      <c r="I27" s="100">
        <f>'ian25'!I27+'feb25'!I27+'mar25'!I27+'apr25'!I27+'mai25'!I27</f>
        <v>0</v>
      </c>
      <c r="J27" s="100">
        <f>'ian25'!J27+'feb25'!J27+'mar25'!J27+'apr25'!J27+'mai25'!J27</f>
        <v>0</v>
      </c>
      <c r="K27" s="100">
        <f>'ian25'!K27+'feb25'!K27+'mar25'!K27+'apr25'!K27+'mai25'!K27</f>
        <v>0</v>
      </c>
      <c r="L27" s="100">
        <f>'ian25'!L27+'feb25'!L27+'mar25'!L27+'apr25'!L27+'mai25'!L27</f>
        <v>0</v>
      </c>
      <c r="M27" s="100">
        <f>'ian25'!M27+'feb25'!M27+'mar25'!M27+'apr25'!M27+'mai25'!M27</f>
        <v>0</v>
      </c>
      <c r="N27" s="100">
        <f>'ian25'!N27+'feb25'!N27+'mar25'!N27+'apr25'!N27+'mai25'!N27</f>
        <v>0</v>
      </c>
      <c r="O27" s="100">
        <f>'ian25'!O27+'feb25'!O27+'mar25'!O27+'apr25'!O27+'mai25'!O27</f>
        <v>0</v>
      </c>
      <c r="P27" s="100">
        <f>'ian25'!P27+'feb25'!P27+'mar25'!P27+'apr25'!P27+'mai25'!P27</f>
        <v>0</v>
      </c>
      <c r="Q27" s="100">
        <f>'ian25'!Q27+'feb25'!Q27+'mar25'!Q27+'apr25'!Q27+'mai25'!Q27</f>
        <v>0</v>
      </c>
      <c r="R27" s="100">
        <f>'ian25'!R27+'feb25'!R27+'mar25'!R27+'apr25'!R27+'mai25'!R27</f>
        <v>0</v>
      </c>
      <c r="S27" s="100">
        <f>'ian25'!S27+'feb25'!S27+'mar25'!S27+'apr25'!S27+'mai25'!S27</f>
        <v>0</v>
      </c>
      <c r="T27" s="100">
        <f>'ian25'!T27+'feb25'!T27+'mar25'!T27+'apr25'!T27+'mai25'!T27</f>
        <v>0</v>
      </c>
      <c r="U27" s="100">
        <f>'ian25'!U27+'feb25'!U27+'mar25'!U27+'apr25'!U27+'mai25'!U27</f>
        <v>0</v>
      </c>
      <c r="V27" s="100">
        <f>'ian25'!V27+'feb25'!V27+'mar25'!V27+'apr25'!V27+'mai25'!V27</f>
        <v>0</v>
      </c>
      <c r="W27" s="100">
        <f>'ian25'!W27+'feb25'!W27+'mar25'!W27+'apr25'!W27+'mai25'!W27</f>
        <v>0</v>
      </c>
      <c r="X27" s="100">
        <f>'ian25'!X27+'feb25'!X27+'mar25'!X27+'apr25'!X27+'mai25'!X27</f>
        <v>0</v>
      </c>
      <c r="Y27" s="100">
        <f>'ian25'!Y27+'feb25'!Y27+'mar25'!Y27+'apr25'!Y27+'mai25'!Y27</f>
        <v>0</v>
      </c>
      <c r="Z27" s="100">
        <f>'ian25'!Z27+'feb25'!Z27+'mar25'!Z27+'apr25'!Z27+'mai25'!Z27</f>
        <v>0</v>
      </c>
      <c r="AA27" s="100">
        <f>'ian25'!AA27+'feb25'!AA27+'mar25'!AA27+'apr25'!AA27+'mai25'!AA27</f>
        <v>0</v>
      </c>
      <c r="AB27" s="100">
        <f>'ian25'!AB27+'feb25'!AB27+'mar25'!AB27+'apr25'!AB27+'mai25'!AB27</f>
        <v>0</v>
      </c>
      <c r="AC27" s="100">
        <f>'ian25'!AC27+'feb25'!AC27+'mar25'!AC27+'apr25'!AC27+'mai25'!AC27</f>
        <v>0</v>
      </c>
      <c r="AD27" s="100">
        <f>'ian25'!AD27+'feb25'!AD27+'mar25'!AD27+'apr25'!AD27+'mai25'!AD27</f>
        <v>0</v>
      </c>
      <c r="AE27" s="100">
        <f>'ian25'!AE27+'feb25'!AE27+'mar25'!AE27+'apr25'!AE27+'mai25'!AE27</f>
        <v>0</v>
      </c>
      <c r="AF27" s="100">
        <f>'ian25'!AF27+'feb25'!AF27+'mar25'!AF27+'apr25'!AF27+'mai25'!AF27</f>
        <v>0</v>
      </c>
      <c r="AG27" s="100">
        <f>'ian25'!AG27+'feb25'!AG27+'mar25'!AG27+'apr25'!AG27+'mai25'!AG27</f>
        <v>0</v>
      </c>
      <c r="AH27" s="100">
        <f>'ian25'!AH27+'feb25'!AH27+'mar25'!AH27+'apr25'!AH27+'mai25'!AH27</f>
        <v>0</v>
      </c>
      <c r="AI27" s="100">
        <f>'ian25'!AI27+'feb25'!AI27+'mar25'!AI27+'apr25'!AI27+'mai25'!AI27</f>
        <v>0</v>
      </c>
      <c r="AJ27" s="100">
        <f>'ian25'!AJ27+'feb25'!AJ27+'mar25'!AJ27+'apr25'!AJ27+'mai25'!AJ27</f>
        <v>0</v>
      </c>
      <c r="AK27" s="100">
        <f>'ian25'!AK27+'feb25'!AK27+'mar25'!AK27+'apr25'!AK27+'mai25'!AK27</f>
        <v>0</v>
      </c>
      <c r="AL27" s="100">
        <f>'ian25'!AL27+'feb25'!AL27+'mar25'!AL27+'apr25'!AL27+'mai25'!AL27</f>
        <v>0</v>
      </c>
      <c r="AM27" s="100">
        <f>'ian25'!AM27+'feb25'!AM27+'mar25'!AM27+'apr25'!AM27+'mai25'!AM27</f>
        <v>0</v>
      </c>
      <c r="AN27" s="100">
        <f>'ian25'!AN27+'feb25'!AN27+'mar25'!AN27+'apr25'!AN27+'mai25'!AN27</f>
        <v>0</v>
      </c>
      <c r="AO27" s="100">
        <f>'ian25'!AO27+'feb25'!AO27+'mar25'!AO27+'apr25'!AO27+'mai25'!AO27</f>
        <v>0</v>
      </c>
      <c r="AP27" s="100">
        <f>'ian25'!AP27+'feb25'!AP27+'mar25'!AP27+'apr25'!AP27+'mai25'!AP27</f>
        <v>0</v>
      </c>
      <c r="AQ27" s="100">
        <f>'ian25'!AQ27+'feb25'!AQ27+'mar25'!AQ27+'apr25'!AQ27+'mai25'!AQ27</f>
        <v>0</v>
      </c>
      <c r="AR27" s="100">
        <f>'ian25'!AR27+'feb25'!AR27+'mar25'!AR27+'apr25'!AR27+'mai25'!AR27</f>
        <v>0</v>
      </c>
      <c r="AS27" s="100">
        <f>'ian25'!AS27+'feb25'!AS27+'mar25'!AS27+'apr25'!AS27+'mai25'!AS27</f>
        <v>0</v>
      </c>
      <c r="AT27" s="146"/>
      <c r="AU27" s="13" t="str">
        <f t="shared" ref="AU27:BC27" si="17">IF(AD27+AD28=AD26," ","GRESEALA")</f>
        <v xml:space="preserve"> </v>
      </c>
      <c r="AV27" s="13" t="str">
        <f t="shared" si="17"/>
        <v xml:space="preserve"> </v>
      </c>
      <c r="AW27" s="13" t="str">
        <f t="shared" si="17"/>
        <v xml:space="preserve"> </v>
      </c>
      <c r="AX27" s="13" t="str">
        <f t="shared" si="17"/>
        <v xml:space="preserve"> </v>
      </c>
      <c r="AY27" s="13" t="str">
        <f t="shared" si="17"/>
        <v xml:space="preserve"> </v>
      </c>
      <c r="AZ27" s="13" t="str">
        <f t="shared" si="17"/>
        <v xml:space="preserve"> </v>
      </c>
      <c r="BA27" s="13" t="str">
        <f t="shared" si="17"/>
        <v xml:space="preserve"> </v>
      </c>
      <c r="BB27" s="13" t="str">
        <f t="shared" si="17"/>
        <v xml:space="preserve"> </v>
      </c>
      <c r="BC27" s="13" t="str">
        <f t="shared" si="17"/>
        <v xml:space="preserve"> </v>
      </c>
      <c r="BD27" s="13" t="str">
        <f t="shared" ref="BD27:BE27" si="18">IF(AR27+AR28=AR26," ","GRESEALA")</f>
        <v xml:space="preserve"> </v>
      </c>
      <c r="BE27" s="13" t="str">
        <f t="shared" si="18"/>
        <v xml:space="preserve"> </v>
      </c>
      <c r="BF27" s="13" t="str">
        <f>IF(E26+F26=D26," ","GRESEALA")</f>
        <v xml:space="preserve"> </v>
      </c>
      <c r="BG27" s="13" t="str">
        <f>IF(G26+K26+I26+L26+M26=D26," ","GRESEALA")</f>
        <v xml:space="preserve"> </v>
      </c>
      <c r="BH27" s="13" t="str">
        <f>IF(O26+P26=D26," ","GRESEALA")</f>
        <v xml:space="preserve"> </v>
      </c>
      <c r="BI27" s="13" t="str">
        <f>IF(Q26+S26+T26+U26+V26+W26=D26," ","GRESEALA")</f>
        <v xml:space="preserve"> </v>
      </c>
      <c r="BJ27" s="13" t="str">
        <f>IF(X26+Y26+Z26=D26," ","GRESEALA")</f>
        <v xml:space="preserve"> </v>
      </c>
      <c r="BK27" s="13" t="str">
        <f>IF(AA26+AC26+AE26+AF26+AG26+AH26+AI26+AJ26+AK26+AL26+AM26+AN26+AO26+AP26+AQ26+AR26+AS26&gt;=D26," ","GRESEALA")</f>
        <v xml:space="preserve"> </v>
      </c>
    </row>
    <row r="28" spans="2:64" s="24" customFormat="1" ht="45.75" customHeight="1" x14ac:dyDescent="0.45">
      <c r="B28" s="150" t="s">
        <v>74</v>
      </c>
      <c r="C28" s="80" t="s">
        <v>75</v>
      </c>
      <c r="D28" s="132">
        <f t="shared" si="0"/>
        <v>0</v>
      </c>
      <c r="E28" s="100">
        <f>'ian25'!E28+'feb25'!E28+'mar25'!E28+'apr25'!E28+'mai25'!E28</f>
        <v>0</v>
      </c>
      <c r="F28" s="100">
        <f>'ian25'!F28+'feb25'!F28+'mar25'!F28+'apr25'!F28+'mai25'!F28</f>
        <v>0</v>
      </c>
      <c r="G28" s="100">
        <f>'ian25'!G28+'feb25'!G28+'mar25'!G28+'apr25'!G28+'mai25'!G28</f>
        <v>0</v>
      </c>
      <c r="H28" s="100">
        <f>'ian25'!H28+'feb25'!H28+'mar25'!H28+'apr25'!H28+'mai25'!H28</f>
        <v>0</v>
      </c>
      <c r="I28" s="100">
        <f>'ian25'!I28+'feb25'!I28+'mar25'!I28+'apr25'!I28+'mai25'!I28</f>
        <v>0</v>
      </c>
      <c r="J28" s="100">
        <f>'ian25'!J28+'feb25'!J28+'mar25'!J28+'apr25'!J28+'mai25'!J28</f>
        <v>0</v>
      </c>
      <c r="K28" s="100">
        <f>'ian25'!K28+'feb25'!K28+'mar25'!K28+'apr25'!K28+'mai25'!K28</f>
        <v>0</v>
      </c>
      <c r="L28" s="100">
        <f>'ian25'!L28+'feb25'!L28+'mar25'!L28+'apr25'!L28+'mai25'!L28</f>
        <v>0</v>
      </c>
      <c r="M28" s="100">
        <f>'ian25'!M28+'feb25'!M28+'mar25'!M28+'apr25'!M28+'mai25'!M28</f>
        <v>0</v>
      </c>
      <c r="N28" s="100">
        <f>'ian25'!N28+'feb25'!N28+'mar25'!N28+'apr25'!N28+'mai25'!N28</f>
        <v>0</v>
      </c>
      <c r="O28" s="100">
        <f>'ian25'!O28+'feb25'!O28+'mar25'!O28+'apr25'!O28+'mai25'!O28</f>
        <v>0</v>
      </c>
      <c r="P28" s="100">
        <f>'ian25'!P28+'feb25'!P28+'mar25'!P28+'apr25'!P28+'mai25'!P28</f>
        <v>0</v>
      </c>
      <c r="Q28" s="100">
        <f>'ian25'!Q28+'feb25'!Q28+'mar25'!Q28+'apr25'!Q28+'mai25'!Q28</f>
        <v>0</v>
      </c>
      <c r="R28" s="100">
        <f>'ian25'!R28+'feb25'!R28+'mar25'!R28+'apr25'!R28+'mai25'!R28</f>
        <v>0</v>
      </c>
      <c r="S28" s="100">
        <f>'ian25'!S28+'feb25'!S28+'mar25'!S28+'apr25'!S28+'mai25'!S28</f>
        <v>0</v>
      </c>
      <c r="T28" s="100">
        <f>'ian25'!T28+'feb25'!T28+'mar25'!T28+'apr25'!T28+'mai25'!T28</f>
        <v>0</v>
      </c>
      <c r="U28" s="100">
        <f>'ian25'!U28+'feb25'!U28+'mar25'!U28+'apr25'!U28+'mai25'!U28</f>
        <v>0</v>
      </c>
      <c r="V28" s="100">
        <f>'ian25'!V28+'feb25'!V28+'mar25'!V28+'apr25'!V28+'mai25'!V28</f>
        <v>0</v>
      </c>
      <c r="W28" s="100">
        <f>'ian25'!W28+'feb25'!W28+'mar25'!W28+'apr25'!W28+'mai25'!W28</f>
        <v>0</v>
      </c>
      <c r="X28" s="100">
        <f>'ian25'!X28+'feb25'!X28+'mar25'!X28+'apr25'!X28+'mai25'!X28</f>
        <v>0</v>
      </c>
      <c r="Y28" s="100">
        <f>'ian25'!Y28+'feb25'!Y28+'mar25'!Y28+'apr25'!Y28+'mai25'!Y28</f>
        <v>0</v>
      </c>
      <c r="Z28" s="100">
        <f>'ian25'!Z28+'feb25'!Z28+'mar25'!Z28+'apr25'!Z28+'mai25'!Z28</f>
        <v>0</v>
      </c>
      <c r="AA28" s="100">
        <f>'ian25'!AA28+'feb25'!AA28+'mar25'!AA28+'apr25'!AA28+'mai25'!AA28</f>
        <v>0</v>
      </c>
      <c r="AB28" s="100">
        <f>'ian25'!AB28+'feb25'!AB28+'mar25'!AB28+'apr25'!AB28+'mai25'!AB28</f>
        <v>0</v>
      </c>
      <c r="AC28" s="100">
        <f>'ian25'!AC28+'feb25'!AC28+'mar25'!AC28+'apr25'!AC28+'mai25'!AC28</f>
        <v>0</v>
      </c>
      <c r="AD28" s="100">
        <f>'ian25'!AD28+'feb25'!AD28+'mar25'!AD28+'apr25'!AD28+'mai25'!AD28</f>
        <v>0</v>
      </c>
      <c r="AE28" s="100">
        <f>'ian25'!AE28+'feb25'!AE28+'mar25'!AE28+'apr25'!AE28+'mai25'!AE28</f>
        <v>0</v>
      </c>
      <c r="AF28" s="100">
        <f>'ian25'!AF28+'feb25'!AF28+'mar25'!AF28+'apr25'!AF28+'mai25'!AF28</f>
        <v>0</v>
      </c>
      <c r="AG28" s="100">
        <f>'ian25'!AG28+'feb25'!AG28+'mar25'!AG28+'apr25'!AG28+'mai25'!AG28</f>
        <v>0</v>
      </c>
      <c r="AH28" s="100">
        <f>'ian25'!AH28+'feb25'!AH28+'mar25'!AH28+'apr25'!AH28+'mai25'!AH28</f>
        <v>0</v>
      </c>
      <c r="AI28" s="100">
        <f>'ian25'!AI28+'feb25'!AI28+'mar25'!AI28+'apr25'!AI28+'mai25'!AI28</f>
        <v>0</v>
      </c>
      <c r="AJ28" s="100">
        <f>'ian25'!AJ28+'feb25'!AJ28+'mar25'!AJ28+'apr25'!AJ28+'mai25'!AJ28</f>
        <v>0</v>
      </c>
      <c r="AK28" s="100">
        <f>'ian25'!AK28+'feb25'!AK28+'mar25'!AK28+'apr25'!AK28+'mai25'!AK28</f>
        <v>0</v>
      </c>
      <c r="AL28" s="100">
        <f>'ian25'!AL28+'feb25'!AL28+'mar25'!AL28+'apr25'!AL28+'mai25'!AL28</f>
        <v>0</v>
      </c>
      <c r="AM28" s="100">
        <f>'ian25'!AM28+'feb25'!AM28+'mar25'!AM28+'apr25'!AM28+'mai25'!AM28</f>
        <v>0</v>
      </c>
      <c r="AN28" s="100">
        <f>'ian25'!AN28+'feb25'!AN28+'mar25'!AN28+'apr25'!AN28+'mai25'!AN28</f>
        <v>0</v>
      </c>
      <c r="AO28" s="100">
        <f>'ian25'!AO28+'feb25'!AO28+'mar25'!AO28+'apr25'!AO28+'mai25'!AO28</f>
        <v>0</v>
      </c>
      <c r="AP28" s="100">
        <f>'ian25'!AP28+'feb25'!AP28+'mar25'!AP28+'apr25'!AP28+'mai25'!AP28</f>
        <v>0</v>
      </c>
      <c r="AQ28" s="100">
        <f>'ian25'!AQ28+'feb25'!AQ28+'mar25'!AQ28+'apr25'!AQ28+'mai25'!AQ28</f>
        <v>0</v>
      </c>
      <c r="AR28" s="100">
        <f>'ian25'!AR28+'feb25'!AR28+'mar25'!AR28+'apr25'!AR28+'mai25'!AR28</f>
        <v>0</v>
      </c>
      <c r="AS28" s="100">
        <f>'ian25'!AS28+'feb25'!AS28+'mar25'!AS28+'apr25'!AS28+'mai25'!AS28</f>
        <v>0</v>
      </c>
      <c r="AT28" s="146"/>
      <c r="AU28" s="13" t="str">
        <f>IF(AS26&lt;=D26," ","GRESEALA")</f>
        <v xml:space="preserve"> </v>
      </c>
      <c r="AV28" s="13" t="str">
        <f>IF(H26&lt;=G26," ","GRESEALA")</f>
        <v xml:space="preserve"> </v>
      </c>
      <c r="AW28" s="13" t="str">
        <f>IF(E30+E31=E29," ","GRESEALA")</f>
        <v xml:space="preserve"> </v>
      </c>
      <c r="AX28" s="13" t="str">
        <f>IF(F30+F31=F29," ","GRESEALA")</f>
        <v xml:space="preserve"> </v>
      </c>
      <c r="AY28" s="13" t="str">
        <f>IF(G30+G31=G29," ","GRESEALA")</f>
        <v xml:space="preserve"> </v>
      </c>
      <c r="AZ28" s="13" t="str">
        <f>IF(H30+H31=H29," ","GRESEALA")</f>
        <v xml:space="preserve"> </v>
      </c>
      <c r="BA28" s="13" t="str">
        <f t="shared" ref="BA28:BG28" si="19">IF(K30+K31=K29," ","GRESEALA")</f>
        <v xml:space="preserve"> </v>
      </c>
      <c r="BB28" s="13" t="str">
        <f t="shared" si="19"/>
        <v xml:space="preserve"> </v>
      </c>
      <c r="BC28" s="13" t="str">
        <f t="shared" si="19"/>
        <v xml:space="preserve"> </v>
      </c>
      <c r="BD28" s="13" t="str">
        <f t="shared" si="19"/>
        <v xml:space="preserve"> </v>
      </c>
      <c r="BE28" s="13" t="str">
        <f t="shared" si="19"/>
        <v xml:space="preserve"> </v>
      </c>
      <c r="BF28" s="13" t="str">
        <f t="shared" si="19"/>
        <v xml:space="preserve"> </v>
      </c>
      <c r="BG28" s="13" t="str">
        <f t="shared" si="19"/>
        <v xml:space="preserve"> </v>
      </c>
      <c r="BH28" s="13" t="str">
        <f t="shared" ref="BH28:BK28" si="20">IF(S30+S31=S29," ","GRESEALA")</f>
        <v xml:space="preserve"> </v>
      </c>
      <c r="BI28" s="13" t="str">
        <f t="shared" si="20"/>
        <v xml:space="preserve"> </v>
      </c>
      <c r="BJ28" s="13" t="str">
        <f t="shared" si="20"/>
        <v xml:space="preserve"> </v>
      </c>
      <c r="BK28" s="13" t="str">
        <f t="shared" si="20"/>
        <v xml:space="preserve"> </v>
      </c>
    </row>
    <row r="29" spans="2:64" s="24" customFormat="1" ht="41.25" customHeight="1" x14ac:dyDescent="0.45">
      <c r="B29" s="147" t="s">
        <v>76</v>
      </c>
      <c r="C29" s="79" t="s">
        <v>77</v>
      </c>
      <c r="D29" s="128">
        <f t="shared" si="0"/>
        <v>0</v>
      </c>
      <c r="E29" s="100">
        <f>'ian25'!E29+'feb25'!E29+'mar25'!E29+'apr25'!E29+'mai25'!E29</f>
        <v>0</v>
      </c>
      <c r="F29" s="100">
        <f>'ian25'!F29+'feb25'!F29+'mar25'!F29+'apr25'!F29+'mai25'!F29</f>
        <v>0</v>
      </c>
      <c r="G29" s="100">
        <f>'ian25'!G29+'feb25'!G29+'mar25'!G29+'apr25'!G29+'mai25'!G29</f>
        <v>0</v>
      </c>
      <c r="H29" s="100">
        <f>'ian25'!H29+'feb25'!H29+'mar25'!H29+'apr25'!H29+'mai25'!H29</f>
        <v>0</v>
      </c>
      <c r="I29" s="100">
        <f>'ian25'!I29+'feb25'!I29+'mar25'!I29+'apr25'!I29+'mai25'!I29</f>
        <v>0</v>
      </c>
      <c r="J29" s="100">
        <f>'ian25'!J29+'feb25'!J29+'mar25'!J29+'apr25'!J29+'mai25'!J29</f>
        <v>0</v>
      </c>
      <c r="K29" s="100">
        <f>'ian25'!K29+'feb25'!K29+'mar25'!K29+'apr25'!K29+'mai25'!K29</f>
        <v>0</v>
      </c>
      <c r="L29" s="100">
        <f>'ian25'!L29+'feb25'!L29+'mar25'!L29+'apr25'!L29+'mai25'!L29</f>
        <v>0</v>
      </c>
      <c r="M29" s="100">
        <f>'ian25'!M29+'feb25'!M29+'mar25'!M29+'apr25'!M29+'mai25'!M29</f>
        <v>0</v>
      </c>
      <c r="N29" s="100">
        <f>'ian25'!N29+'feb25'!N29+'mar25'!N29+'apr25'!N29+'mai25'!N29</f>
        <v>0</v>
      </c>
      <c r="O29" s="100">
        <f>'ian25'!O29+'feb25'!O29+'mar25'!O29+'apr25'!O29+'mai25'!O29</f>
        <v>0</v>
      </c>
      <c r="P29" s="100">
        <f>'ian25'!P29+'feb25'!P29+'mar25'!P29+'apr25'!P29+'mai25'!P29</f>
        <v>0</v>
      </c>
      <c r="Q29" s="100">
        <f>'ian25'!Q29+'feb25'!Q29+'mar25'!Q29+'apr25'!Q29+'mai25'!Q29</f>
        <v>0</v>
      </c>
      <c r="R29" s="100">
        <f>'ian25'!R29+'feb25'!R29+'mar25'!R29+'apr25'!R29+'mai25'!R29</f>
        <v>0</v>
      </c>
      <c r="S29" s="100">
        <f>'ian25'!S29+'feb25'!S29+'mar25'!S29+'apr25'!S29+'mai25'!S29</f>
        <v>0</v>
      </c>
      <c r="T29" s="100">
        <f>'ian25'!T29+'feb25'!T29+'mar25'!T29+'apr25'!T29+'mai25'!T29</f>
        <v>0</v>
      </c>
      <c r="U29" s="100">
        <f>'ian25'!U29+'feb25'!U29+'mar25'!U29+'apr25'!U29+'mai25'!U29</f>
        <v>0</v>
      </c>
      <c r="V29" s="100">
        <f>'ian25'!V29+'feb25'!V29+'mar25'!V29+'apr25'!V29+'mai25'!V29</f>
        <v>0</v>
      </c>
      <c r="W29" s="100">
        <f>'ian25'!W29+'feb25'!W29+'mar25'!W29+'apr25'!W29+'mai25'!W29</f>
        <v>0</v>
      </c>
      <c r="X29" s="100">
        <f>'ian25'!X29+'feb25'!X29+'mar25'!X29+'apr25'!X29+'mai25'!X29</f>
        <v>0</v>
      </c>
      <c r="Y29" s="100">
        <f>'ian25'!Y29+'feb25'!Y29+'mar25'!Y29+'apr25'!Y29+'mai25'!Y29</f>
        <v>0</v>
      </c>
      <c r="Z29" s="100">
        <f>'ian25'!Z29+'feb25'!Z29+'mar25'!Z29+'apr25'!Z29+'mai25'!Z29</f>
        <v>0</v>
      </c>
      <c r="AA29" s="100">
        <f>'ian25'!AA29+'feb25'!AA29+'mar25'!AA29+'apr25'!AA29+'mai25'!AA29</f>
        <v>0</v>
      </c>
      <c r="AB29" s="100">
        <f>'ian25'!AB29+'feb25'!AB29+'mar25'!AB29+'apr25'!AB29+'mai25'!AB29</f>
        <v>0</v>
      </c>
      <c r="AC29" s="100">
        <f>'ian25'!AC29+'feb25'!AC29+'mar25'!AC29+'apr25'!AC29+'mai25'!AC29</f>
        <v>0</v>
      </c>
      <c r="AD29" s="100">
        <f>'ian25'!AD29+'feb25'!AD29+'mar25'!AD29+'apr25'!AD29+'mai25'!AD29</f>
        <v>0</v>
      </c>
      <c r="AE29" s="100">
        <f>'ian25'!AE29+'feb25'!AE29+'mar25'!AE29+'apr25'!AE29+'mai25'!AE29</f>
        <v>0</v>
      </c>
      <c r="AF29" s="100">
        <f>'ian25'!AF29+'feb25'!AF29+'mar25'!AF29+'apr25'!AF29+'mai25'!AF29</f>
        <v>0</v>
      </c>
      <c r="AG29" s="100">
        <f>'ian25'!AG29+'feb25'!AG29+'mar25'!AG29+'apr25'!AG29+'mai25'!AG29</f>
        <v>0</v>
      </c>
      <c r="AH29" s="100">
        <f>'ian25'!AH29+'feb25'!AH29+'mar25'!AH29+'apr25'!AH29+'mai25'!AH29</f>
        <v>0</v>
      </c>
      <c r="AI29" s="100">
        <f>'ian25'!AI29+'feb25'!AI29+'mar25'!AI29+'apr25'!AI29+'mai25'!AI29</f>
        <v>0</v>
      </c>
      <c r="AJ29" s="100">
        <f>'ian25'!AJ29+'feb25'!AJ29+'mar25'!AJ29+'apr25'!AJ29+'mai25'!AJ29</f>
        <v>0</v>
      </c>
      <c r="AK29" s="100">
        <f>'ian25'!AK29+'feb25'!AK29+'mar25'!AK29+'apr25'!AK29+'mai25'!AK29</f>
        <v>0</v>
      </c>
      <c r="AL29" s="100">
        <f>'ian25'!AL29+'feb25'!AL29+'mar25'!AL29+'apr25'!AL29+'mai25'!AL29</f>
        <v>0</v>
      </c>
      <c r="AM29" s="100">
        <f>'ian25'!AM29+'feb25'!AM29+'mar25'!AM29+'apr25'!AM29+'mai25'!AM29</f>
        <v>0</v>
      </c>
      <c r="AN29" s="100">
        <f>'ian25'!AN29+'feb25'!AN29+'mar25'!AN29+'apr25'!AN29+'mai25'!AN29</f>
        <v>0</v>
      </c>
      <c r="AO29" s="100">
        <f>'ian25'!AO29+'feb25'!AO29+'mar25'!AO29+'apr25'!AO29+'mai25'!AO29</f>
        <v>0</v>
      </c>
      <c r="AP29" s="100">
        <f>'ian25'!AP29+'feb25'!AP29+'mar25'!AP29+'apr25'!AP29+'mai25'!AP29</f>
        <v>0</v>
      </c>
      <c r="AQ29" s="100">
        <f>'ian25'!AQ29+'feb25'!AQ29+'mar25'!AQ29+'apr25'!AQ29+'mai25'!AQ29</f>
        <v>0</v>
      </c>
      <c r="AR29" s="100">
        <f>'ian25'!AR29+'feb25'!AR29+'mar25'!AR29+'apr25'!AR29+'mai25'!AR29</f>
        <v>0</v>
      </c>
      <c r="AS29" s="100">
        <f>'ian25'!AS29+'feb25'!AS29+'mar25'!AS29+'apr25'!AS29+'mai25'!AS29</f>
        <v>0</v>
      </c>
      <c r="AT29" s="146"/>
      <c r="AU29" s="13" t="str">
        <f t="shared" ref="AU29:BJ29" si="21">IF(W30+W31=W29," ","GRESEALA")</f>
        <v xml:space="preserve"> </v>
      </c>
      <c r="AV29" s="13" t="str">
        <f t="shared" si="21"/>
        <v xml:space="preserve"> </v>
      </c>
      <c r="AW29" s="13" t="str">
        <f t="shared" si="21"/>
        <v xml:space="preserve"> </v>
      </c>
      <c r="AX29" s="13" t="str">
        <f t="shared" si="21"/>
        <v xml:space="preserve"> </v>
      </c>
      <c r="AY29" s="13" t="str">
        <f t="shared" si="21"/>
        <v xml:space="preserve"> </v>
      </c>
      <c r="AZ29" s="13" t="str">
        <f t="shared" si="21"/>
        <v xml:space="preserve"> </v>
      </c>
      <c r="BA29" s="13" t="str">
        <f t="shared" si="21"/>
        <v xml:space="preserve"> </v>
      </c>
      <c r="BB29" s="13" t="str">
        <f t="shared" si="21"/>
        <v xml:space="preserve"> </v>
      </c>
      <c r="BC29" s="13" t="str">
        <f t="shared" si="21"/>
        <v xml:space="preserve"> </v>
      </c>
      <c r="BD29" s="13" t="str">
        <f t="shared" si="21"/>
        <v xml:space="preserve"> </v>
      </c>
      <c r="BE29" s="13" t="str">
        <f t="shared" si="21"/>
        <v xml:space="preserve"> </v>
      </c>
      <c r="BF29" s="13" t="str">
        <f t="shared" si="21"/>
        <v xml:space="preserve"> </v>
      </c>
      <c r="BG29" s="13" t="str">
        <f t="shared" si="21"/>
        <v xml:space="preserve"> </v>
      </c>
      <c r="BH29" s="13" t="str">
        <f t="shared" si="21"/>
        <v xml:space="preserve"> </v>
      </c>
      <c r="BI29" s="13" t="str">
        <f t="shared" si="21"/>
        <v xml:space="preserve"> </v>
      </c>
      <c r="BJ29" s="13" t="str">
        <f t="shared" si="21"/>
        <v xml:space="preserve"> </v>
      </c>
      <c r="BK29" s="13" t="str">
        <f t="shared" ref="BK29:BL29" si="22">IF(AR30+AR31=AR29," ","GRESEALA")</f>
        <v xml:space="preserve"> </v>
      </c>
      <c r="BL29" s="25" t="str">
        <f t="shared" si="22"/>
        <v xml:space="preserve"> </v>
      </c>
    </row>
    <row r="30" spans="2:64" s="24" customFormat="1" ht="41.25" customHeight="1" x14ac:dyDescent="0.45">
      <c r="B30" s="150" t="s">
        <v>78</v>
      </c>
      <c r="C30" s="80" t="s">
        <v>79</v>
      </c>
      <c r="D30" s="130">
        <f t="shared" si="0"/>
        <v>0</v>
      </c>
      <c r="E30" s="100">
        <f>'ian25'!E30+'feb25'!E30+'mar25'!E30+'apr25'!E30+'mai25'!E30</f>
        <v>0</v>
      </c>
      <c r="F30" s="100">
        <f>'ian25'!F30+'feb25'!F30+'mar25'!F30+'apr25'!F30+'mai25'!F30</f>
        <v>0</v>
      </c>
      <c r="G30" s="100">
        <f>'ian25'!G30+'feb25'!G30+'mar25'!G30+'apr25'!G30+'mai25'!G30</f>
        <v>0</v>
      </c>
      <c r="H30" s="100">
        <f>'ian25'!H30+'feb25'!H30+'mar25'!H30+'apr25'!H30+'mai25'!H30</f>
        <v>0</v>
      </c>
      <c r="I30" s="100">
        <f>'ian25'!I30+'feb25'!I30+'mar25'!I30+'apr25'!I30+'mai25'!I30</f>
        <v>0</v>
      </c>
      <c r="J30" s="100">
        <f>'ian25'!J30+'feb25'!J30+'mar25'!J30+'apr25'!J30+'mai25'!J30</f>
        <v>0</v>
      </c>
      <c r="K30" s="100">
        <f>'ian25'!K30+'feb25'!K30+'mar25'!K30+'apr25'!K30+'mai25'!K30</f>
        <v>0</v>
      </c>
      <c r="L30" s="100">
        <f>'ian25'!L30+'feb25'!L30+'mar25'!L30+'apr25'!L30+'mai25'!L30</f>
        <v>0</v>
      </c>
      <c r="M30" s="100">
        <f>'ian25'!M30+'feb25'!M30+'mar25'!M30+'apr25'!M30+'mai25'!M30</f>
        <v>0</v>
      </c>
      <c r="N30" s="100">
        <f>'ian25'!N30+'feb25'!N30+'mar25'!N30+'apr25'!N30+'mai25'!N30</f>
        <v>0</v>
      </c>
      <c r="O30" s="100">
        <f>'ian25'!O30+'feb25'!O30+'mar25'!O30+'apr25'!O30+'mai25'!O30</f>
        <v>0</v>
      </c>
      <c r="P30" s="100">
        <f>'ian25'!P30+'feb25'!P30+'mar25'!P30+'apr25'!P30+'mai25'!P30</f>
        <v>0</v>
      </c>
      <c r="Q30" s="100">
        <f>'ian25'!Q30+'feb25'!Q30+'mar25'!Q30+'apr25'!Q30+'mai25'!Q30</f>
        <v>0</v>
      </c>
      <c r="R30" s="100">
        <f>'ian25'!R30+'feb25'!R30+'mar25'!R30+'apr25'!R30+'mai25'!R30</f>
        <v>0</v>
      </c>
      <c r="S30" s="100">
        <f>'ian25'!S30+'feb25'!S30+'mar25'!S30+'apr25'!S30+'mai25'!S30</f>
        <v>0</v>
      </c>
      <c r="T30" s="100">
        <f>'ian25'!T30+'feb25'!T30+'mar25'!T30+'apr25'!T30+'mai25'!T30</f>
        <v>0</v>
      </c>
      <c r="U30" s="100">
        <f>'ian25'!U30+'feb25'!U30+'mar25'!U30+'apr25'!U30+'mai25'!U30</f>
        <v>0</v>
      </c>
      <c r="V30" s="100">
        <f>'ian25'!V30+'feb25'!V30+'mar25'!V30+'apr25'!V30+'mai25'!V30</f>
        <v>0</v>
      </c>
      <c r="W30" s="100">
        <f>'ian25'!W30+'feb25'!W30+'mar25'!W30+'apr25'!W30+'mai25'!W30</f>
        <v>0</v>
      </c>
      <c r="X30" s="100">
        <f>'ian25'!X30+'feb25'!X30+'mar25'!X30+'apr25'!X30+'mai25'!X30</f>
        <v>0</v>
      </c>
      <c r="Y30" s="100">
        <f>'ian25'!Y30+'feb25'!Y30+'mar25'!Y30+'apr25'!Y30+'mai25'!Y30</f>
        <v>0</v>
      </c>
      <c r="Z30" s="100">
        <f>'ian25'!Z30+'feb25'!Z30+'mar25'!Z30+'apr25'!Z30+'mai25'!Z30</f>
        <v>0</v>
      </c>
      <c r="AA30" s="100">
        <f>'ian25'!AA30+'feb25'!AA30+'mar25'!AA30+'apr25'!AA30+'mai25'!AA30</f>
        <v>0</v>
      </c>
      <c r="AB30" s="100">
        <f>'ian25'!AB30+'feb25'!AB30+'mar25'!AB30+'apr25'!AB30+'mai25'!AB30</f>
        <v>0</v>
      </c>
      <c r="AC30" s="100">
        <f>'ian25'!AC30+'feb25'!AC30+'mar25'!AC30+'apr25'!AC30+'mai25'!AC30</f>
        <v>0</v>
      </c>
      <c r="AD30" s="100">
        <f>'ian25'!AD30+'feb25'!AD30+'mar25'!AD30+'apr25'!AD30+'mai25'!AD30</f>
        <v>0</v>
      </c>
      <c r="AE30" s="100">
        <f>'ian25'!AE30+'feb25'!AE30+'mar25'!AE30+'apr25'!AE30+'mai25'!AE30</f>
        <v>0</v>
      </c>
      <c r="AF30" s="100">
        <f>'ian25'!AF30+'feb25'!AF30+'mar25'!AF30+'apr25'!AF30+'mai25'!AF30</f>
        <v>0</v>
      </c>
      <c r="AG30" s="100">
        <f>'ian25'!AG30+'feb25'!AG30+'mar25'!AG30+'apr25'!AG30+'mai25'!AG30</f>
        <v>0</v>
      </c>
      <c r="AH30" s="100">
        <f>'ian25'!AH30+'feb25'!AH30+'mar25'!AH30+'apr25'!AH30+'mai25'!AH30</f>
        <v>0</v>
      </c>
      <c r="AI30" s="100">
        <f>'ian25'!AI30+'feb25'!AI30+'mar25'!AI30+'apr25'!AI30+'mai25'!AI30</f>
        <v>0</v>
      </c>
      <c r="AJ30" s="100">
        <f>'ian25'!AJ30+'feb25'!AJ30+'mar25'!AJ30+'apr25'!AJ30+'mai25'!AJ30</f>
        <v>0</v>
      </c>
      <c r="AK30" s="100">
        <f>'ian25'!AK30+'feb25'!AK30+'mar25'!AK30+'apr25'!AK30+'mai25'!AK30</f>
        <v>0</v>
      </c>
      <c r="AL30" s="100">
        <f>'ian25'!AL30+'feb25'!AL30+'mar25'!AL30+'apr25'!AL30+'mai25'!AL30</f>
        <v>0</v>
      </c>
      <c r="AM30" s="100">
        <f>'ian25'!AM30+'feb25'!AM30+'mar25'!AM30+'apr25'!AM30+'mai25'!AM30</f>
        <v>0</v>
      </c>
      <c r="AN30" s="100">
        <f>'ian25'!AN30+'feb25'!AN30+'mar25'!AN30+'apr25'!AN30+'mai25'!AN30</f>
        <v>0</v>
      </c>
      <c r="AO30" s="100">
        <f>'ian25'!AO30+'feb25'!AO30+'mar25'!AO30+'apr25'!AO30+'mai25'!AO30</f>
        <v>0</v>
      </c>
      <c r="AP30" s="100">
        <f>'ian25'!AP30+'feb25'!AP30+'mar25'!AP30+'apr25'!AP30+'mai25'!AP30</f>
        <v>0</v>
      </c>
      <c r="AQ30" s="100">
        <f>'ian25'!AQ30+'feb25'!AQ30+'mar25'!AQ30+'apr25'!AQ30+'mai25'!AQ30</f>
        <v>0</v>
      </c>
      <c r="AR30" s="100">
        <f>'ian25'!AR30+'feb25'!AR30+'mar25'!AR30+'apr25'!AR30+'mai25'!AR30</f>
        <v>0</v>
      </c>
      <c r="AS30" s="100">
        <f>'ian25'!AS30+'feb25'!AS30+'mar25'!AS30+'apr25'!AS30+'mai25'!AS30</f>
        <v>0</v>
      </c>
      <c r="AT30" s="146"/>
      <c r="AU30" s="13" t="str">
        <f>IF(E29+F29=D29," ","GRESEALA")</f>
        <v xml:space="preserve"> </v>
      </c>
      <c r="AV30" s="13" t="str">
        <f>IF(G29+K29+I29+L29+M29=D29," ","GRESEALA")</f>
        <v xml:space="preserve"> </v>
      </c>
      <c r="AW30" s="13" t="str">
        <f>IF(O29+P29=D29," ","GRESEALA")</f>
        <v xml:space="preserve"> </v>
      </c>
      <c r="AX30" s="13" t="str">
        <f>IF(Q29+S29+T29+U29+V29+W29=D29," ","GRESEALA")</f>
        <v xml:space="preserve"> </v>
      </c>
      <c r="AY30" s="13" t="str">
        <f>IF(X29+Y29+Z29=D29," ","GRESEALA")</f>
        <v xml:space="preserve"> </v>
      </c>
      <c r="AZ30" s="13" t="str">
        <f>IF(AA29+AC29+AE29+AF29+AG29+AH29+AI29+AJ29+AK29+AL29+AM29+AN29+AO29+AP29+AQ29+AR29+AS29&gt;=D29," ","GRESEALA")</f>
        <v xml:space="preserve"> </v>
      </c>
      <c r="BA30" s="13" t="str">
        <f>IF(AS29&lt;=D29," ","GRESEALA")</f>
        <v xml:space="preserve"> </v>
      </c>
      <c r="BB30" s="13" t="str">
        <f>IF(H29&lt;=G29," ","GRESEALA")</f>
        <v xml:space="preserve"> </v>
      </c>
      <c r="BC30" s="13" t="str">
        <f>IF(E33+E34=E32," ","GRESEALA")</f>
        <v xml:space="preserve"> </v>
      </c>
      <c r="BD30" s="13" t="str">
        <f>IF(F33+F34=F32," ","GRESEALA")</f>
        <v xml:space="preserve"> </v>
      </c>
      <c r="BE30" s="13" t="str">
        <f>IF(G33+G34=G32," ","GRESEALA")</f>
        <v xml:space="preserve"> </v>
      </c>
      <c r="BF30" s="13" t="str">
        <f>IF(H33+H34=H32," ","GRESEALA")</f>
        <v xml:space="preserve"> </v>
      </c>
      <c r="BG30" s="13" t="str">
        <f>IF(K33+K34=K32," ","GRESEALA")</f>
        <v xml:space="preserve"> </v>
      </c>
      <c r="BH30" s="13" t="str">
        <f>IF(L33+L34=L32," ","GRESEALA")</f>
        <v xml:space="preserve"> </v>
      </c>
      <c r="BI30" s="13" t="str">
        <f>IF(M33+M34=M32," ","GRESEALA")</f>
        <v xml:space="preserve"> </v>
      </c>
      <c r="BJ30" s="13" t="str">
        <f>IF(N33+N34=N32," ","GRESEALA")</f>
        <v xml:space="preserve"> </v>
      </c>
      <c r="BK30" s="13" t="str">
        <f>IF(O33+O34=O32," ","GRESEALA")</f>
        <v xml:space="preserve"> </v>
      </c>
    </row>
    <row r="31" spans="2:64" s="24" customFormat="1" ht="42" customHeight="1" x14ac:dyDescent="0.45">
      <c r="B31" s="150" t="s">
        <v>80</v>
      </c>
      <c r="C31" s="80" t="s">
        <v>81</v>
      </c>
      <c r="D31" s="130">
        <f t="shared" si="0"/>
        <v>0</v>
      </c>
      <c r="E31" s="100">
        <f>'ian25'!E31+'feb25'!E31+'mar25'!E31+'apr25'!E31+'mai25'!E31</f>
        <v>0</v>
      </c>
      <c r="F31" s="100">
        <f>'ian25'!F31+'feb25'!F31+'mar25'!F31+'apr25'!F31+'mai25'!F31</f>
        <v>0</v>
      </c>
      <c r="G31" s="100">
        <f>'ian25'!G31+'feb25'!G31+'mar25'!G31+'apr25'!G31+'mai25'!G31</f>
        <v>0</v>
      </c>
      <c r="H31" s="100">
        <f>'ian25'!H31+'feb25'!H31+'mar25'!H31+'apr25'!H31+'mai25'!H31</f>
        <v>0</v>
      </c>
      <c r="I31" s="100">
        <f>'ian25'!I31+'feb25'!I31+'mar25'!I31+'apr25'!I31+'mai25'!I31</f>
        <v>0</v>
      </c>
      <c r="J31" s="100">
        <f>'ian25'!J31+'feb25'!J31+'mar25'!J31+'apr25'!J31+'mai25'!J31</f>
        <v>0</v>
      </c>
      <c r="K31" s="100">
        <f>'ian25'!K31+'feb25'!K31+'mar25'!K31+'apr25'!K31+'mai25'!K31</f>
        <v>0</v>
      </c>
      <c r="L31" s="100">
        <f>'ian25'!L31+'feb25'!L31+'mar25'!L31+'apr25'!L31+'mai25'!L31</f>
        <v>0</v>
      </c>
      <c r="M31" s="100">
        <f>'ian25'!M31+'feb25'!M31+'mar25'!M31+'apr25'!M31+'mai25'!M31</f>
        <v>0</v>
      </c>
      <c r="N31" s="100">
        <f>'ian25'!N31+'feb25'!N31+'mar25'!N31+'apr25'!N31+'mai25'!N31</f>
        <v>0</v>
      </c>
      <c r="O31" s="100">
        <f>'ian25'!O31+'feb25'!O31+'mar25'!O31+'apr25'!O31+'mai25'!O31</f>
        <v>0</v>
      </c>
      <c r="P31" s="100">
        <f>'ian25'!P31+'feb25'!P31+'mar25'!P31+'apr25'!P31+'mai25'!P31</f>
        <v>0</v>
      </c>
      <c r="Q31" s="100">
        <f>'ian25'!Q31+'feb25'!Q31+'mar25'!Q31+'apr25'!Q31+'mai25'!Q31</f>
        <v>0</v>
      </c>
      <c r="R31" s="100">
        <f>'ian25'!R31+'feb25'!R31+'mar25'!R31+'apr25'!R31+'mai25'!R31</f>
        <v>0</v>
      </c>
      <c r="S31" s="100">
        <f>'ian25'!S31+'feb25'!S31+'mar25'!S31+'apr25'!S31+'mai25'!S31</f>
        <v>0</v>
      </c>
      <c r="T31" s="100">
        <f>'ian25'!T31+'feb25'!T31+'mar25'!T31+'apr25'!T31+'mai25'!T31</f>
        <v>0</v>
      </c>
      <c r="U31" s="100">
        <f>'ian25'!U31+'feb25'!U31+'mar25'!U31+'apr25'!U31+'mai25'!U31</f>
        <v>0</v>
      </c>
      <c r="V31" s="100">
        <f>'ian25'!V31+'feb25'!V31+'mar25'!V31+'apr25'!V31+'mai25'!V31</f>
        <v>0</v>
      </c>
      <c r="W31" s="100">
        <f>'ian25'!W31+'feb25'!W31+'mar25'!W31+'apr25'!W31+'mai25'!W31</f>
        <v>0</v>
      </c>
      <c r="X31" s="100">
        <f>'ian25'!X31+'feb25'!X31+'mar25'!X31+'apr25'!X31+'mai25'!X31</f>
        <v>0</v>
      </c>
      <c r="Y31" s="100">
        <f>'ian25'!Y31+'feb25'!Y31+'mar25'!Y31+'apr25'!Y31+'mai25'!Y31</f>
        <v>0</v>
      </c>
      <c r="Z31" s="100">
        <f>'ian25'!Z31+'feb25'!Z31+'mar25'!Z31+'apr25'!Z31+'mai25'!Z31</f>
        <v>0</v>
      </c>
      <c r="AA31" s="100">
        <f>'ian25'!AA31+'feb25'!AA31+'mar25'!AA31+'apr25'!AA31+'mai25'!AA31</f>
        <v>0</v>
      </c>
      <c r="AB31" s="100">
        <f>'ian25'!AB31+'feb25'!AB31+'mar25'!AB31+'apr25'!AB31+'mai25'!AB31</f>
        <v>0</v>
      </c>
      <c r="AC31" s="100">
        <f>'ian25'!AC31+'feb25'!AC31+'mar25'!AC31+'apr25'!AC31+'mai25'!AC31</f>
        <v>0</v>
      </c>
      <c r="AD31" s="100">
        <f>'ian25'!AD31+'feb25'!AD31+'mar25'!AD31+'apr25'!AD31+'mai25'!AD31</f>
        <v>0</v>
      </c>
      <c r="AE31" s="100">
        <f>'ian25'!AE31+'feb25'!AE31+'mar25'!AE31+'apr25'!AE31+'mai25'!AE31</f>
        <v>0</v>
      </c>
      <c r="AF31" s="100">
        <f>'ian25'!AF31+'feb25'!AF31+'mar25'!AF31+'apr25'!AF31+'mai25'!AF31</f>
        <v>0</v>
      </c>
      <c r="AG31" s="100">
        <f>'ian25'!AG31+'feb25'!AG31+'mar25'!AG31+'apr25'!AG31+'mai25'!AG31</f>
        <v>0</v>
      </c>
      <c r="AH31" s="100">
        <f>'ian25'!AH31+'feb25'!AH31+'mar25'!AH31+'apr25'!AH31+'mai25'!AH31</f>
        <v>0</v>
      </c>
      <c r="AI31" s="100">
        <f>'ian25'!AI31+'feb25'!AI31+'mar25'!AI31+'apr25'!AI31+'mai25'!AI31</f>
        <v>0</v>
      </c>
      <c r="AJ31" s="100">
        <f>'ian25'!AJ31+'feb25'!AJ31+'mar25'!AJ31+'apr25'!AJ31+'mai25'!AJ31</f>
        <v>0</v>
      </c>
      <c r="AK31" s="100">
        <f>'ian25'!AK31+'feb25'!AK31+'mar25'!AK31+'apr25'!AK31+'mai25'!AK31</f>
        <v>0</v>
      </c>
      <c r="AL31" s="100">
        <f>'ian25'!AL31+'feb25'!AL31+'mar25'!AL31+'apr25'!AL31+'mai25'!AL31</f>
        <v>0</v>
      </c>
      <c r="AM31" s="100">
        <f>'ian25'!AM31+'feb25'!AM31+'mar25'!AM31+'apr25'!AM31+'mai25'!AM31</f>
        <v>0</v>
      </c>
      <c r="AN31" s="100">
        <f>'ian25'!AN31+'feb25'!AN31+'mar25'!AN31+'apr25'!AN31+'mai25'!AN31</f>
        <v>0</v>
      </c>
      <c r="AO31" s="100">
        <f>'ian25'!AO31+'feb25'!AO31+'mar25'!AO31+'apr25'!AO31+'mai25'!AO31</f>
        <v>0</v>
      </c>
      <c r="AP31" s="100">
        <f>'ian25'!AP31+'feb25'!AP31+'mar25'!AP31+'apr25'!AP31+'mai25'!AP31</f>
        <v>0</v>
      </c>
      <c r="AQ31" s="100">
        <f>'ian25'!AQ31+'feb25'!AQ31+'mar25'!AQ31+'apr25'!AQ31+'mai25'!AQ31</f>
        <v>0</v>
      </c>
      <c r="AR31" s="100">
        <f>'ian25'!AR31+'feb25'!AR31+'mar25'!AR31+'apr25'!AR31+'mai25'!AR31</f>
        <v>0</v>
      </c>
      <c r="AS31" s="100">
        <f>'ian25'!AS31+'feb25'!AS31+'mar25'!AS31+'apr25'!AS31+'mai25'!AS31</f>
        <v>0</v>
      </c>
      <c r="AT31" s="146"/>
      <c r="AU31" s="13" t="str">
        <f>IF(P33+P34=P32," ","GRESEALA")</f>
        <v xml:space="preserve"> </v>
      </c>
      <c r="AV31" s="13" t="str">
        <f>IF(Q33+Q34=Q32," ","GRESEALA")</f>
        <v xml:space="preserve"> </v>
      </c>
      <c r="AW31" s="13" t="str">
        <f t="shared" ref="AW31:BK31" si="23">IF(S33+S34=S32," ","GRESEALA")</f>
        <v xml:space="preserve"> </v>
      </c>
      <c r="AX31" s="13" t="str">
        <f t="shared" si="23"/>
        <v xml:space="preserve"> </v>
      </c>
      <c r="AY31" s="13" t="str">
        <f t="shared" si="23"/>
        <v xml:space="preserve"> </v>
      </c>
      <c r="AZ31" s="13" t="str">
        <f t="shared" si="23"/>
        <v xml:space="preserve"> </v>
      </c>
      <c r="BA31" s="13" t="str">
        <f t="shared" si="23"/>
        <v xml:space="preserve"> </v>
      </c>
      <c r="BB31" s="13" t="str">
        <f t="shared" si="23"/>
        <v xml:space="preserve"> </v>
      </c>
      <c r="BC31" s="13" t="str">
        <f t="shared" si="23"/>
        <v xml:space="preserve"> </v>
      </c>
      <c r="BD31" s="13" t="str">
        <f t="shared" si="23"/>
        <v xml:space="preserve"> </v>
      </c>
      <c r="BE31" s="13" t="str">
        <f t="shared" si="23"/>
        <v xml:space="preserve"> </v>
      </c>
      <c r="BF31" s="13" t="str">
        <f t="shared" si="23"/>
        <v xml:space="preserve"> </v>
      </c>
      <c r="BG31" s="13" t="str">
        <f t="shared" si="23"/>
        <v xml:space="preserve"> </v>
      </c>
      <c r="BH31" s="13" t="str">
        <f t="shared" si="23"/>
        <v xml:space="preserve"> </v>
      </c>
      <c r="BI31" s="13" t="str">
        <f t="shared" si="23"/>
        <v xml:space="preserve"> </v>
      </c>
      <c r="BJ31" s="13" t="str">
        <f t="shared" si="23"/>
        <v xml:space="preserve"> </v>
      </c>
      <c r="BK31" s="13" t="str">
        <f t="shared" si="23"/>
        <v xml:space="preserve"> </v>
      </c>
    </row>
    <row r="32" spans="2:64" s="24" customFormat="1" ht="60.75" customHeight="1" x14ac:dyDescent="0.45">
      <c r="B32" s="147" t="s">
        <v>82</v>
      </c>
      <c r="C32" s="79" t="s">
        <v>83</v>
      </c>
      <c r="D32" s="128">
        <f t="shared" si="0"/>
        <v>0</v>
      </c>
      <c r="E32" s="100">
        <f>'ian25'!E32+'feb25'!E32+'mar25'!E32+'apr25'!E32+'mai25'!E32</f>
        <v>0</v>
      </c>
      <c r="F32" s="100">
        <f>'ian25'!F32+'feb25'!F32+'mar25'!F32+'apr25'!F32+'mai25'!F32</f>
        <v>0</v>
      </c>
      <c r="G32" s="100">
        <f>'ian25'!G32+'feb25'!G32+'mar25'!G32+'apr25'!G32+'mai25'!G32</f>
        <v>0</v>
      </c>
      <c r="H32" s="100">
        <f>'ian25'!H32+'feb25'!H32+'mar25'!H32+'apr25'!H32+'mai25'!H32</f>
        <v>0</v>
      </c>
      <c r="I32" s="100">
        <f>'ian25'!I32+'feb25'!I32+'mar25'!I32+'apr25'!I32+'mai25'!I32</f>
        <v>0</v>
      </c>
      <c r="J32" s="100">
        <f>'ian25'!J32+'feb25'!J32+'mar25'!J32+'apr25'!J32+'mai25'!J32</f>
        <v>0</v>
      </c>
      <c r="K32" s="100">
        <f>'ian25'!K32+'feb25'!K32+'mar25'!K32+'apr25'!K32+'mai25'!K32</f>
        <v>0</v>
      </c>
      <c r="L32" s="100">
        <f>'ian25'!L32+'feb25'!L32+'mar25'!L32+'apr25'!L32+'mai25'!L32</f>
        <v>0</v>
      </c>
      <c r="M32" s="100">
        <f>'ian25'!M32+'feb25'!M32+'mar25'!M32+'apr25'!M32+'mai25'!M32</f>
        <v>0</v>
      </c>
      <c r="N32" s="100">
        <f>'ian25'!N32+'feb25'!N32+'mar25'!N32+'apr25'!N32+'mai25'!N32</f>
        <v>0</v>
      </c>
      <c r="O32" s="100">
        <f>'ian25'!O32+'feb25'!O32+'mar25'!O32+'apr25'!O32+'mai25'!O32</f>
        <v>0</v>
      </c>
      <c r="P32" s="100">
        <f>'ian25'!P32+'feb25'!P32+'mar25'!P32+'apr25'!P32+'mai25'!P32</f>
        <v>0</v>
      </c>
      <c r="Q32" s="100">
        <f>'ian25'!Q32+'feb25'!Q32+'mar25'!Q32+'apr25'!Q32+'mai25'!Q32</f>
        <v>0</v>
      </c>
      <c r="R32" s="100">
        <f>'ian25'!R32+'feb25'!R32+'mar25'!R32+'apr25'!R32+'mai25'!R32</f>
        <v>0</v>
      </c>
      <c r="S32" s="100">
        <f>'ian25'!S32+'feb25'!S32+'mar25'!S32+'apr25'!S32+'mai25'!S32</f>
        <v>0</v>
      </c>
      <c r="T32" s="100">
        <f>'ian25'!T32+'feb25'!T32+'mar25'!T32+'apr25'!T32+'mai25'!T32</f>
        <v>0</v>
      </c>
      <c r="U32" s="100">
        <f>'ian25'!U32+'feb25'!U32+'mar25'!U32+'apr25'!U32+'mai25'!U32</f>
        <v>0</v>
      </c>
      <c r="V32" s="100">
        <f>'ian25'!V32+'feb25'!V32+'mar25'!V32+'apr25'!V32+'mai25'!V32</f>
        <v>0</v>
      </c>
      <c r="W32" s="100">
        <f>'ian25'!W32+'feb25'!W32+'mar25'!W32+'apr25'!W32+'mai25'!W32</f>
        <v>0</v>
      </c>
      <c r="X32" s="100">
        <f>'ian25'!X32+'feb25'!X32+'mar25'!X32+'apr25'!X32+'mai25'!X32</f>
        <v>0</v>
      </c>
      <c r="Y32" s="100">
        <f>'ian25'!Y32+'feb25'!Y32+'mar25'!Y32+'apr25'!Y32+'mai25'!Y32</f>
        <v>0</v>
      </c>
      <c r="Z32" s="100">
        <f>'ian25'!Z32+'feb25'!Z32+'mar25'!Z32+'apr25'!Z32+'mai25'!Z32</f>
        <v>0</v>
      </c>
      <c r="AA32" s="100">
        <f>'ian25'!AA32+'feb25'!AA32+'mar25'!AA32+'apr25'!AA32+'mai25'!AA32</f>
        <v>0</v>
      </c>
      <c r="AB32" s="100">
        <f>'ian25'!AB32+'feb25'!AB32+'mar25'!AB32+'apr25'!AB32+'mai25'!AB32</f>
        <v>0</v>
      </c>
      <c r="AC32" s="100">
        <f>'ian25'!AC32+'feb25'!AC32+'mar25'!AC32+'apr25'!AC32+'mai25'!AC32</f>
        <v>0</v>
      </c>
      <c r="AD32" s="100">
        <f>'ian25'!AD32+'feb25'!AD32+'mar25'!AD32+'apr25'!AD32+'mai25'!AD32</f>
        <v>0</v>
      </c>
      <c r="AE32" s="100">
        <f>'ian25'!AE32+'feb25'!AE32+'mar25'!AE32+'apr25'!AE32+'mai25'!AE32</f>
        <v>0</v>
      </c>
      <c r="AF32" s="100">
        <f>'ian25'!AF32+'feb25'!AF32+'mar25'!AF32+'apr25'!AF32+'mai25'!AF32</f>
        <v>0</v>
      </c>
      <c r="AG32" s="100">
        <f>'ian25'!AG32+'feb25'!AG32+'mar25'!AG32+'apr25'!AG32+'mai25'!AG32</f>
        <v>0</v>
      </c>
      <c r="AH32" s="100">
        <f>'ian25'!AH32+'feb25'!AH32+'mar25'!AH32+'apr25'!AH32+'mai25'!AH32</f>
        <v>0</v>
      </c>
      <c r="AI32" s="100">
        <f>'ian25'!AI32+'feb25'!AI32+'mar25'!AI32+'apr25'!AI32+'mai25'!AI32</f>
        <v>0</v>
      </c>
      <c r="AJ32" s="100">
        <f>'ian25'!AJ32+'feb25'!AJ32+'mar25'!AJ32+'apr25'!AJ32+'mai25'!AJ32</f>
        <v>0</v>
      </c>
      <c r="AK32" s="100">
        <f>'ian25'!AK32+'feb25'!AK32+'mar25'!AK32+'apr25'!AK32+'mai25'!AK32</f>
        <v>0</v>
      </c>
      <c r="AL32" s="100">
        <f>'ian25'!AL32+'feb25'!AL32+'mar25'!AL32+'apr25'!AL32+'mai25'!AL32</f>
        <v>0</v>
      </c>
      <c r="AM32" s="100">
        <f>'ian25'!AM32+'feb25'!AM32+'mar25'!AM32+'apr25'!AM32+'mai25'!AM32</f>
        <v>0</v>
      </c>
      <c r="AN32" s="100">
        <f>'ian25'!AN32+'feb25'!AN32+'mar25'!AN32+'apr25'!AN32+'mai25'!AN32</f>
        <v>0</v>
      </c>
      <c r="AO32" s="100">
        <f>'ian25'!AO32+'feb25'!AO32+'mar25'!AO32+'apr25'!AO32+'mai25'!AO32</f>
        <v>0</v>
      </c>
      <c r="AP32" s="100">
        <f>'ian25'!AP32+'feb25'!AP32+'mar25'!AP32+'apr25'!AP32+'mai25'!AP32</f>
        <v>0</v>
      </c>
      <c r="AQ32" s="100">
        <f>'ian25'!AQ32+'feb25'!AQ32+'mar25'!AQ32+'apr25'!AQ32+'mai25'!AQ32</f>
        <v>0</v>
      </c>
      <c r="AR32" s="100">
        <f>'ian25'!AR32+'feb25'!AR32+'mar25'!AR32+'apr25'!AR32+'mai25'!AR32</f>
        <v>0</v>
      </c>
      <c r="AS32" s="100">
        <f>'ian25'!AS32+'feb25'!AS32+'mar25'!AS32+'apr25'!AS32+'mai25'!AS32</f>
        <v>0</v>
      </c>
      <c r="AT32" s="146"/>
      <c r="AU32" s="13" t="str">
        <f>IF(AH33+AH34=AH32," ","GRESEALA")</f>
        <v xml:space="preserve"> </v>
      </c>
      <c r="AV32" s="13" t="str">
        <f>IF(AI33+AI34=AI32," ","GRESEALA")</f>
        <v xml:space="preserve"> </v>
      </c>
      <c r="AW32" s="13" t="str">
        <f>IF(AJ33+AJ34=AJ32," ","GRESEALA")</f>
        <v xml:space="preserve"> </v>
      </c>
      <c r="AX32" s="13" t="str">
        <f>IF(AK33+AK34=AK32," ","GRESEALA")</f>
        <v xml:space="preserve"> </v>
      </c>
      <c r="AY32" s="13" t="str">
        <f>IF(AL33+AL34=AL32," ","GRESEALA")</f>
        <v xml:space="preserve"> </v>
      </c>
      <c r="AZ32" s="13" t="str">
        <f t="shared" ref="AZ32:BA32" si="24">IF(AR33+AR34=AR32," ","GRESEALA")</f>
        <v xml:space="preserve"> </v>
      </c>
      <c r="BA32" s="13" t="str">
        <f t="shared" si="24"/>
        <v xml:space="preserve"> </v>
      </c>
      <c r="BB32" s="13" t="str">
        <f>IF(E32+F32=D32," ","GRESEALA")</f>
        <v xml:space="preserve"> </v>
      </c>
      <c r="BC32" s="13" t="str">
        <f>IF(G32+K32+I32+L32+M32=D32," ","GRESEALA")</f>
        <v xml:space="preserve"> </v>
      </c>
      <c r="BD32" s="13" t="str">
        <f>IF(O32+P32=D32," ","GRESEALA")</f>
        <v xml:space="preserve"> </v>
      </c>
      <c r="BE32" s="13" t="str">
        <f>IF(Q32+S32+T32+U32+V32+W32=D32," ","GRESEALA")</f>
        <v xml:space="preserve"> </v>
      </c>
      <c r="BF32" s="13" t="str">
        <f>IF(X32+Y32+Z32=D32," ","GRESEALA")</f>
        <v xml:space="preserve"> </v>
      </c>
      <c r="BG32" s="13" t="str">
        <f>IF(AA32+AC32+AE32+AF32+AG32+AH32+AI32+AJ32+AK32+AL32+AM32+AN32+AO32+AP32+AQ32+AR32+AS32&gt;=D32," ","GRESEALA")</f>
        <v xml:space="preserve"> </v>
      </c>
      <c r="BH32" s="13" t="str">
        <f>IF(AS32&lt;=D32," ","GRESEALA")</f>
        <v xml:space="preserve"> </v>
      </c>
      <c r="BI32" s="13" t="str">
        <f>IF(H32&gt;=G32," ","GRESEALA")</f>
        <v xml:space="preserve"> </v>
      </c>
      <c r="BJ32" s="13" t="str">
        <f>IF(E36+F36=D36," ","GRESEALA")</f>
        <v xml:space="preserve"> </v>
      </c>
      <c r="BK32" s="13" t="str">
        <f>IF(G36+K36+I36+L36+M36=D36," ","GRESEALA")</f>
        <v xml:space="preserve"> </v>
      </c>
    </row>
    <row r="33" spans="2:223" s="24" customFormat="1" ht="43.5" customHeight="1" x14ac:dyDescent="0.45">
      <c r="B33" s="150" t="s">
        <v>84</v>
      </c>
      <c r="C33" s="80" t="s">
        <v>85</v>
      </c>
      <c r="D33" s="130">
        <f t="shared" si="0"/>
        <v>0</v>
      </c>
      <c r="E33" s="100">
        <f>'ian25'!E33+'feb25'!E33+'mar25'!E33+'apr25'!E33+'mai25'!E33</f>
        <v>0</v>
      </c>
      <c r="F33" s="100">
        <f>'ian25'!F33+'feb25'!F33+'mar25'!F33+'apr25'!F33+'mai25'!F33</f>
        <v>0</v>
      </c>
      <c r="G33" s="100">
        <f>'ian25'!G33+'feb25'!G33+'mar25'!G33+'apr25'!G33+'mai25'!G33</f>
        <v>0</v>
      </c>
      <c r="H33" s="100">
        <f>'ian25'!H33+'feb25'!H33+'mar25'!H33+'apr25'!H33+'mai25'!H33</f>
        <v>0</v>
      </c>
      <c r="I33" s="100">
        <f>'ian25'!I33+'feb25'!I33+'mar25'!I33+'apr25'!I33+'mai25'!I33</f>
        <v>0</v>
      </c>
      <c r="J33" s="100">
        <f>'ian25'!J33+'feb25'!J33+'mar25'!J33+'apr25'!J33+'mai25'!J33</f>
        <v>0</v>
      </c>
      <c r="K33" s="100">
        <f>'ian25'!K33+'feb25'!K33+'mar25'!K33+'apr25'!K33+'mai25'!K33</f>
        <v>0</v>
      </c>
      <c r="L33" s="100">
        <f>'ian25'!L33+'feb25'!L33+'mar25'!L33+'apr25'!L33+'mai25'!L33</f>
        <v>0</v>
      </c>
      <c r="M33" s="100">
        <f>'ian25'!M33+'feb25'!M33+'mar25'!M33+'apr25'!M33+'mai25'!M33</f>
        <v>0</v>
      </c>
      <c r="N33" s="100">
        <f>'ian25'!N33+'feb25'!N33+'mar25'!N33+'apr25'!N33+'mai25'!N33</f>
        <v>0</v>
      </c>
      <c r="O33" s="100">
        <f>'ian25'!O33+'feb25'!O33+'mar25'!O33+'apr25'!O33+'mai25'!O33</f>
        <v>0</v>
      </c>
      <c r="P33" s="100">
        <f>'ian25'!P33+'feb25'!P33+'mar25'!P33+'apr25'!P33+'mai25'!P33</f>
        <v>0</v>
      </c>
      <c r="Q33" s="100">
        <f>'ian25'!Q33+'feb25'!Q33+'mar25'!Q33+'apr25'!Q33+'mai25'!Q33</f>
        <v>0</v>
      </c>
      <c r="R33" s="100">
        <f>'ian25'!R33+'feb25'!R33+'mar25'!R33+'apr25'!R33+'mai25'!R33</f>
        <v>0</v>
      </c>
      <c r="S33" s="100">
        <f>'ian25'!S33+'feb25'!S33+'mar25'!S33+'apr25'!S33+'mai25'!S33</f>
        <v>0</v>
      </c>
      <c r="T33" s="100">
        <f>'ian25'!T33+'feb25'!T33+'mar25'!T33+'apr25'!T33+'mai25'!T33</f>
        <v>0</v>
      </c>
      <c r="U33" s="100">
        <f>'ian25'!U33+'feb25'!U33+'mar25'!U33+'apr25'!U33+'mai25'!U33</f>
        <v>0</v>
      </c>
      <c r="V33" s="100">
        <f>'ian25'!V33+'feb25'!V33+'mar25'!V33+'apr25'!V33+'mai25'!V33</f>
        <v>0</v>
      </c>
      <c r="W33" s="100">
        <f>'ian25'!W33+'feb25'!W33+'mar25'!W33+'apr25'!W33+'mai25'!W33</f>
        <v>0</v>
      </c>
      <c r="X33" s="100">
        <f>'ian25'!X33+'feb25'!X33+'mar25'!X33+'apr25'!X33+'mai25'!X33</f>
        <v>0</v>
      </c>
      <c r="Y33" s="100">
        <f>'ian25'!Y33+'feb25'!Y33+'mar25'!Y33+'apr25'!Y33+'mai25'!Y33</f>
        <v>0</v>
      </c>
      <c r="Z33" s="100">
        <f>'ian25'!Z33+'feb25'!Z33+'mar25'!Z33+'apr25'!Z33+'mai25'!Z33</f>
        <v>0</v>
      </c>
      <c r="AA33" s="100">
        <f>'ian25'!AA33+'feb25'!AA33+'mar25'!AA33+'apr25'!AA33+'mai25'!AA33</f>
        <v>0</v>
      </c>
      <c r="AB33" s="100">
        <f>'ian25'!AB33+'feb25'!AB33+'mar25'!AB33+'apr25'!AB33+'mai25'!AB33</f>
        <v>0</v>
      </c>
      <c r="AC33" s="100">
        <f>'ian25'!AC33+'feb25'!AC33+'mar25'!AC33+'apr25'!AC33+'mai25'!AC33</f>
        <v>0</v>
      </c>
      <c r="AD33" s="100">
        <f>'ian25'!AD33+'feb25'!AD33+'mar25'!AD33+'apr25'!AD33+'mai25'!AD33</f>
        <v>0</v>
      </c>
      <c r="AE33" s="100">
        <f>'ian25'!AE33+'feb25'!AE33+'mar25'!AE33+'apr25'!AE33+'mai25'!AE33</f>
        <v>0</v>
      </c>
      <c r="AF33" s="100">
        <f>'ian25'!AF33+'feb25'!AF33+'mar25'!AF33+'apr25'!AF33+'mai25'!AF33</f>
        <v>0</v>
      </c>
      <c r="AG33" s="100">
        <f>'ian25'!AG33+'feb25'!AG33+'mar25'!AG33+'apr25'!AG33+'mai25'!AG33</f>
        <v>0</v>
      </c>
      <c r="AH33" s="100">
        <f>'ian25'!AH33+'feb25'!AH33+'mar25'!AH33+'apr25'!AH33+'mai25'!AH33</f>
        <v>0</v>
      </c>
      <c r="AI33" s="100">
        <f>'ian25'!AI33+'feb25'!AI33+'mar25'!AI33+'apr25'!AI33+'mai25'!AI33</f>
        <v>0</v>
      </c>
      <c r="AJ33" s="100">
        <f>'ian25'!AJ33+'feb25'!AJ33+'mar25'!AJ33+'apr25'!AJ33+'mai25'!AJ33</f>
        <v>0</v>
      </c>
      <c r="AK33" s="100">
        <f>'ian25'!AK33+'feb25'!AK33+'mar25'!AK33+'apr25'!AK33+'mai25'!AK33</f>
        <v>0</v>
      </c>
      <c r="AL33" s="100">
        <f>'ian25'!AL33+'feb25'!AL33+'mar25'!AL33+'apr25'!AL33+'mai25'!AL33</f>
        <v>0</v>
      </c>
      <c r="AM33" s="100">
        <f>'ian25'!AM33+'feb25'!AM33+'mar25'!AM33+'apr25'!AM33+'mai25'!AM33</f>
        <v>0</v>
      </c>
      <c r="AN33" s="100">
        <f>'ian25'!AN33+'feb25'!AN33+'mar25'!AN33+'apr25'!AN33+'mai25'!AN33</f>
        <v>0</v>
      </c>
      <c r="AO33" s="100">
        <f>'ian25'!AO33+'feb25'!AO33+'mar25'!AO33+'apr25'!AO33+'mai25'!AO33</f>
        <v>0</v>
      </c>
      <c r="AP33" s="100">
        <f>'ian25'!AP33+'feb25'!AP33+'mar25'!AP33+'apr25'!AP33+'mai25'!AP33</f>
        <v>0</v>
      </c>
      <c r="AQ33" s="100">
        <f>'ian25'!AQ33+'feb25'!AQ33+'mar25'!AQ33+'apr25'!AQ33+'mai25'!AQ33</f>
        <v>0</v>
      </c>
      <c r="AR33" s="100">
        <f>'ian25'!AR33+'feb25'!AR33+'mar25'!AR33+'apr25'!AR33+'mai25'!AR33</f>
        <v>0</v>
      </c>
      <c r="AS33" s="100">
        <f>'ian25'!AS33+'feb25'!AS33+'mar25'!AS33+'apr25'!AS33+'mai25'!AS33</f>
        <v>0</v>
      </c>
      <c r="AT33" s="146"/>
      <c r="AU33" s="13" t="str">
        <f>IF(O36+P36=D36," ","GRESEALA")</f>
        <v xml:space="preserve"> </v>
      </c>
      <c r="AV33" s="13" t="str">
        <f>IF(Q36+S36+T36+U36+V36+W36=D36," ","GRESEALA")</f>
        <v xml:space="preserve"> </v>
      </c>
      <c r="AW33" s="13" t="str">
        <f>IF(X36+Y36+Z36=D36," ","GRESEALA")</f>
        <v xml:space="preserve"> </v>
      </c>
      <c r="AX33" s="13" t="str">
        <f>IF(AA36+AC36+AE36+AF36+AG36+AH36+AI36+AJ36+AK36+AL36+AM36+AN36+AO36+AP36+AQ36+AR36+AS36&gt;=D36," ","GRESEALA")</f>
        <v xml:space="preserve"> </v>
      </c>
      <c r="AY33" s="13" t="str">
        <f>IF(AS36&lt;=D36," ","GRESEALA")</f>
        <v xml:space="preserve"> </v>
      </c>
      <c r="AZ33" s="13" t="str">
        <f>IF(H36&lt;=G36," ","GRESEALA")</f>
        <v xml:space="preserve"> </v>
      </c>
      <c r="BA33" s="13" t="str">
        <f>IF(E39+E40=E38," ","GRESEALA")</f>
        <v xml:space="preserve"> </v>
      </c>
      <c r="BB33" s="13" t="str">
        <f>IF(F39+F40=F38," ","GRESEALA")</f>
        <v xml:space="preserve"> </v>
      </c>
      <c r="BC33" s="13" t="str">
        <f>IF(G39+G40=G38," ","GRESEALA")</f>
        <v xml:space="preserve"> </v>
      </c>
      <c r="BD33" s="13" t="str">
        <f>IF(H39+H40=H38," ","GRESEALA")</f>
        <v xml:space="preserve"> </v>
      </c>
      <c r="BE33" s="13" t="str">
        <f t="shared" ref="BE33:BK33" si="25">IF(K39+K40=K38," ","GRESEALA")</f>
        <v xml:space="preserve"> </v>
      </c>
      <c r="BF33" s="13" t="str">
        <f t="shared" si="25"/>
        <v xml:space="preserve"> </v>
      </c>
      <c r="BG33" s="13" t="str">
        <f t="shared" si="25"/>
        <v xml:space="preserve"> </v>
      </c>
      <c r="BH33" s="13" t="str">
        <f t="shared" si="25"/>
        <v xml:space="preserve"> </v>
      </c>
      <c r="BI33" s="13" t="str">
        <f t="shared" si="25"/>
        <v xml:space="preserve"> </v>
      </c>
      <c r="BJ33" s="13" t="str">
        <f t="shared" si="25"/>
        <v xml:space="preserve"> </v>
      </c>
      <c r="BK33" s="13" t="str">
        <f t="shared" si="25"/>
        <v xml:space="preserve"> </v>
      </c>
    </row>
    <row r="34" spans="2:223" s="24" customFormat="1" ht="45" customHeight="1" x14ac:dyDescent="0.45">
      <c r="B34" s="150" t="s">
        <v>86</v>
      </c>
      <c r="C34" s="80" t="s">
        <v>87</v>
      </c>
      <c r="D34" s="130">
        <f t="shared" si="0"/>
        <v>0</v>
      </c>
      <c r="E34" s="100">
        <f>'ian25'!E34+'feb25'!E34+'mar25'!E34+'apr25'!E34+'mai25'!E34</f>
        <v>0</v>
      </c>
      <c r="F34" s="100">
        <f>'ian25'!F34+'feb25'!F34+'mar25'!F34+'apr25'!F34+'mai25'!F34</f>
        <v>0</v>
      </c>
      <c r="G34" s="100">
        <f>'ian25'!G34+'feb25'!G34+'mar25'!G34+'apr25'!G34+'mai25'!G34</f>
        <v>0</v>
      </c>
      <c r="H34" s="100">
        <f>'ian25'!H34+'feb25'!H34+'mar25'!H34+'apr25'!H34+'mai25'!H34</f>
        <v>0</v>
      </c>
      <c r="I34" s="100">
        <f>'ian25'!I34+'feb25'!I34+'mar25'!I34+'apr25'!I34+'mai25'!I34</f>
        <v>0</v>
      </c>
      <c r="J34" s="100">
        <f>'ian25'!J34+'feb25'!J34+'mar25'!J34+'apr25'!J34+'mai25'!J34</f>
        <v>0</v>
      </c>
      <c r="K34" s="100">
        <f>'ian25'!K34+'feb25'!K34+'mar25'!K34+'apr25'!K34+'mai25'!K34</f>
        <v>0</v>
      </c>
      <c r="L34" s="100">
        <f>'ian25'!L34+'feb25'!L34+'mar25'!L34+'apr25'!L34+'mai25'!L34</f>
        <v>0</v>
      </c>
      <c r="M34" s="100">
        <f>'ian25'!M34+'feb25'!M34+'mar25'!M34+'apr25'!M34+'mai25'!M34</f>
        <v>0</v>
      </c>
      <c r="N34" s="100">
        <f>'ian25'!N34+'feb25'!N34+'mar25'!N34+'apr25'!N34+'mai25'!N34</f>
        <v>0</v>
      </c>
      <c r="O34" s="100">
        <f>'ian25'!O34+'feb25'!O34+'mar25'!O34+'apr25'!O34+'mai25'!O34</f>
        <v>0</v>
      </c>
      <c r="P34" s="100">
        <f>'ian25'!P34+'feb25'!P34+'mar25'!P34+'apr25'!P34+'mai25'!P34</f>
        <v>0</v>
      </c>
      <c r="Q34" s="100">
        <f>'ian25'!Q34+'feb25'!Q34+'mar25'!Q34+'apr25'!Q34+'mai25'!Q34</f>
        <v>0</v>
      </c>
      <c r="R34" s="100">
        <f>'ian25'!R34+'feb25'!R34+'mar25'!R34+'apr25'!R34+'mai25'!R34</f>
        <v>0</v>
      </c>
      <c r="S34" s="100">
        <f>'ian25'!S34+'feb25'!S34+'mar25'!S34+'apr25'!S34+'mai25'!S34</f>
        <v>0</v>
      </c>
      <c r="T34" s="100">
        <f>'ian25'!T34+'feb25'!T34+'mar25'!T34+'apr25'!T34+'mai25'!T34</f>
        <v>0</v>
      </c>
      <c r="U34" s="100">
        <f>'ian25'!U34+'feb25'!U34+'mar25'!U34+'apr25'!U34+'mai25'!U34</f>
        <v>0</v>
      </c>
      <c r="V34" s="100">
        <f>'ian25'!V34+'feb25'!V34+'mar25'!V34+'apr25'!V34+'mai25'!V34</f>
        <v>0</v>
      </c>
      <c r="W34" s="100">
        <f>'ian25'!W34+'feb25'!W34+'mar25'!W34+'apr25'!W34+'mai25'!W34</f>
        <v>0</v>
      </c>
      <c r="X34" s="100">
        <f>'ian25'!X34+'feb25'!X34+'mar25'!X34+'apr25'!X34+'mai25'!X34</f>
        <v>0</v>
      </c>
      <c r="Y34" s="100">
        <f>'ian25'!Y34+'feb25'!Y34+'mar25'!Y34+'apr25'!Y34+'mai25'!Y34</f>
        <v>0</v>
      </c>
      <c r="Z34" s="100">
        <f>'ian25'!Z34+'feb25'!Z34+'mar25'!Z34+'apr25'!Z34+'mai25'!Z34</f>
        <v>0</v>
      </c>
      <c r="AA34" s="100">
        <f>'ian25'!AA34+'feb25'!AA34+'mar25'!AA34+'apr25'!AA34+'mai25'!AA34</f>
        <v>0</v>
      </c>
      <c r="AB34" s="100">
        <f>'ian25'!AB34+'feb25'!AB34+'mar25'!AB34+'apr25'!AB34+'mai25'!AB34</f>
        <v>0</v>
      </c>
      <c r="AC34" s="100">
        <f>'ian25'!AC34+'feb25'!AC34+'mar25'!AC34+'apr25'!AC34+'mai25'!AC34</f>
        <v>0</v>
      </c>
      <c r="AD34" s="100">
        <f>'ian25'!AD34+'feb25'!AD34+'mar25'!AD34+'apr25'!AD34+'mai25'!AD34</f>
        <v>0</v>
      </c>
      <c r="AE34" s="100">
        <f>'ian25'!AE34+'feb25'!AE34+'mar25'!AE34+'apr25'!AE34+'mai25'!AE34</f>
        <v>0</v>
      </c>
      <c r="AF34" s="100">
        <f>'ian25'!AF34+'feb25'!AF34+'mar25'!AF34+'apr25'!AF34+'mai25'!AF34</f>
        <v>0</v>
      </c>
      <c r="AG34" s="100">
        <f>'ian25'!AG34+'feb25'!AG34+'mar25'!AG34+'apr25'!AG34+'mai25'!AG34</f>
        <v>0</v>
      </c>
      <c r="AH34" s="100">
        <f>'ian25'!AH34+'feb25'!AH34+'mar25'!AH34+'apr25'!AH34+'mai25'!AH34</f>
        <v>0</v>
      </c>
      <c r="AI34" s="100">
        <f>'ian25'!AI34+'feb25'!AI34+'mar25'!AI34+'apr25'!AI34+'mai25'!AI34</f>
        <v>0</v>
      </c>
      <c r="AJ34" s="100">
        <f>'ian25'!AJ34+'feb25'!AJ34+'mar25'!AJ34+'apr25'!AJ34+'mai25'!AJ34</f>
        <v>0</v>
      </c>
      <c r="AK34" s="100">
        <f>'ian25'!AK34+'feb25'!AK34+'mar25'!AK34+'apr25'!AK34+'mai25'!AK34</f>
        <v>0</v>
      </c>
      <c r="AL34" s="100">
        <f>'ian25'!AL34+'feb25'!AL34+'mar25'!AL34+'apr25'!AL34+'mai25'!AL34</f>
        <v>0</v>
      </c>
      <c r="AM34" s="100">
        <f>'ian25'!AM34+'feb25'!AM34+'mar25'!AM34+'apr25'!AM34+'mai25'!AM34</f>
        <v>0</v>
      </c>
      <c r="AN34" s="100">
        <f>'ian25'!AN34+'feb25'!AN34+'mar25'!AN34+'apr25'!AN34+'mai25'!AN34</f>
        <v>0</v>
      </c>
      <c r="AO34" s="100">
        <f>'ian25'!AO34+'feb25'!AO34+'mar25'!AO34+'apr25'!AO34+'mai25'!AO34</f>
        <v>0</v>
      </c>
      <c r="AP34" s="100">
        <f>'ian25'!AP34+'feb25'!AP34+'mar25'!AP34+'apr25'!AP34+'mai25'!AP34</f>
        <v>0</v>
      </c>
      <c r="AQ34" s="100">
        <f>'ian25'!AQ34+'feb25'!AQ34+'mar25'!AQ34+'apr25'!AQ34+'mai25'!AQ34</f>
        <v>0</v>
      </c>
      <c r="AR34" s="100">
        <f>'ian25'!AR34+'feb25'!AR34+'mar25'!AR34+'apr25'!AR34+'mai25'!AR34</f>
        <v>0</v>
      </c>
      <c r="AS34" s="100">
        <f>'ian25'!AS34+'feb25'!AS34+'mar25'!AS34+'apr25'!AS34+'mai25'!AS34</f>
        <v>0</v>
      </c>
      <c r="AT34" s="146"/>
      <c r="AU34" s="13" t="str">
        <f t="shared" ref="AU34:BK34" si="26">IF(S39+S40=S38," ","GRESEALA")</f>
        <v xml:space="preserve"> </v>
      </c>
      <c r="AV34" s="13" t="str">
        <f t="shared" si="26"/>
        <v xml:space="preserve"> </v>
      </c>
      <c r="AW34" s="13" t="str">
        <f t="shared" si="26"/>
        <v xml:space="preserve"> </v>
      </c>
      <c r="AX34" s="13" t="str">
        <f t="shared" si="26"/>
        <v xml:space="preserve"> </v>
      </c>
      <c r="AY34" s="13" t="str">
        <f t="shared" si="26"/>
        <v xml:space="preserve"> </v>
      </c>
      <c r="AZ34" s="13" t="str">
        <f t="shared" si="26"/>
        <v xml:space="preserve"> </v>
      </c>
      <c r="BA34" s="13" t="str">
        <f t="shared" si="26"/>
        <v xml:space="preserve"> </v>
      </c>
      <c r="BB34" s="13" t="str">
        <f t="shared" si="26"/>
        <v xml:space="preserve"> </v>
      </c>
      <c r="BC34" s="13" t="str">
        <f t="shared" si="26"/>
        <v xml:space="preserve"> </v>
      </c>
      <c r="BD34" s="13" t="str">
        <f t="shared" si="26"/>
        <v xml:space="preserve"> </v>
      </c>
      <c r="BE34" s="13" t="str">
        <f t="shared" si="26"/>
        <v xml:space="preserve"> </v>
      </c>
      <c r="BF34" s="13" t="str">
        <f t="shared" si="26"/>
        <v xml:space="preserve"> </v>
      </c>
      <c r="BG34" s="13" t="str">
        <f t="shared" si="26"/>
        <v xml:space="preserve"> </v>
      </c>
      <c r="BH34" s="13" t="str">
        <f t="shared" si="26"/>
        <v xml:space="preserve"> </v>
      </c>
      <c r="BI34" s="13" t="str">
        <f t="shared" si="26"/>
        <v xml:space="preserve"> </v>
      </c>
      <c r="BJ34" s="13" t="str">
        <f t="shared" si="26"/>
        <v xml:space="preserve"> </v>
      </c>
      <c r="BK34" s="13" t="str">
        <f t="shared" si="26"/>
        <v xml:space="preserve"> </v>
      </c>
    </row>
    <row r="35" spans="2:223" s="24" customFormat="1" ht="32.25" customHeight="1" x14ac:dyDescent="0.45">
      <c r="B35" s="147" t="s">
        <v>88</v>
      </c>
      <c r="C35" s="79" t="s">
        <v>89</v>
      </c>
      <c r="D35" s="128">
        <f t="shared" si="0"/>
        <v>251</v>
      </c>
      <c r="E35" s="100">
        <f>'ian25'!E35+'feb25'!E35+'mar25'!E35+'apr25'!E35+'mai25'!E35</f>
        <v>131</v>
      </c>
      <c r="F35" s="100">
        <f>'ian25'!F35+'feb25'!F35+'mar25'!F35+'apr25'!F35+'mai25'!F35</f>
        <v>120</v>
      </c>
      <c r="G35" s="100">
        <f>'ian25'!G35+'feb25'!G35+'mar25'!G35+'apr25'!G35+'mai25'!G35</f>
        <v>80</v>
      </c>
      <c r="H35" s="100">
        <f>'ian25'!H35+'feb25'!H35+'mar25'!H35+'apr25'!H35+'mai25'!H35</f>
        <v>63</v>
      </c>
      <c r="I35" s="100">
        <f>'ian25'!I35+'feb25'!I35+'mar25'!I35+'apr25'!I35+'mai25'!I35</f>
        <v>33</v>
      </c>
      <c r="J35" s="100">
        <f>'ian25'!J35+'feb25'!J35+'mar25'!J35+'apr25'!J35+'mai25'!J35</f>
        <v>17</v>
      </c>
      <c r="K35" s="100">
        <f>'ian25'!K35+'feb25'!K35+'mar25'!K35+'apr25'!K35+'mai25'!K35</f>
        <v>40</v>
      </c>
      <c r="L35" s="100">
        <f>'ian25'!L35+'feb25'!L35+'mar25'!L35+'apr25'!L35+'mai25'!L35</f>
        <v>98</v>
      </c>
      <c r="M35" s="100">
        <f>'ian25'!M35+'feb25'!M35+'mar25'!M35+'apr25'!M35+'mai25'!M35</f>
        <v>0</v>
      </c>
      <c r="N35" s="100">
        <f>'ian25'!N35+'feb25'!N35+'mar25'!N35+'apr25'!N35+'mai25'!N35</f>
        <v>0</v>
      </c>
      <c r="O35" s="100">
        <f>'ian25'!O35+'feb25'!O35+'mar25'!O35+'apr25'!O35+'mai25'!O35</f>
        <v>91</v>
      </c>
      <c r="P35" s="100">
        <f>'ian25'!P35+'feb25'!P35+'mar25'!P35+'apr25'!P35+'mai25'!P35</f>
        <v>160</v>
      </c>
      <c r="Q35" s="100">
        <f>'ian25'!Q35+'feb25'!Q35+'mar25'!Q35+'apr25'!Q35+'mai25'!Q35</f>
        <v>11</v>
      </c>
      <c r="R35" s="100">
        <f>'ian25'!R35+'feb25'!R35+'mar25'!R35+'apr25'!R35+'mai25'!R35</f>
        <v>4</v>
      </c>
      <c r="S35" s="100">
        <f>'ian25'!S35+'feb25'!S35+'mar25'!S35+'apr25'!S35+'mai25'!S35</f>
        <v>56</v>
      </c>
      <c r="T35" s="100">
        <f>'ian25'!T35+'feb25'!T35+'mar25'!T35+'apr25'!T35+'mai25'!T35</f>
        <v>39</v>
      </c>
      <c r="U35" s="100">
        <f>'ian25'!U35+'feb25'!U35+'mar25'!U35+'apr25'!U35+'mai25'!U35</f>
        <v>107</v>
      </c>
      <c r="V35" s="100">
        <f>'ian25'!V35+'feb25'!V35+'mar25'!V35+'apr25'!V35+'mai25'!V35</f>
        <v>11</v>
      </c>
      <c r="W35" s="100">
        <f>'ian25'!W35+'feb25'!W35+'mar25'!W35+'apr25'!W35+'mai25'!W35</f>
        <v>27</v>
      </c>
      <c r="X35" s="100">
        <f>'ian25'!X35+'feb25'!X35+'mar25'!X35+'apr25'!X35+'mai25'!X35</f>
        <v>171</v>
      </c>
      <c r="Y35" s="100">
        <f>'ian25'!Y35+'feb25'!Y35+'mar25'!Y35+'apr25'!Y35+'mai25'!Y35</f>
        <v>80</v>
      </c>
      <c r="Z35" s="100">
        <f>'ian25'!Z35+'feb25'!Z35+'mar25'!Z35+'apr25'!Z35+'mai25'!Z35</f>
        <v>0</v>
      </c>
      <c r="AA35" s="100">
        <f>'ian25'!AA35+'feb25'!AA35+'mar25'!AA35+'apr25'!AA35+'mai25'!AA35</f>
        <v>1</v>
      </c>
      <c r="AB35" s="100">
        <f>'ian25'!AB35+'feb25'!AB35+'mar25'!AB35+'apr25'!AB35+'mai25'!AB35</f>
        <v>0</v>
      </c>
      <c r="AC35" s="100">
        <f>'ian25'!AC35+'feb25'!AC35+'mar25'!AC35+'apr25'!AC35+'mai25'!AC35</f>
        <v>11</v>
      </c>
      <c r="AD35" s="100">
        <f>'ian25'!AD35+'feb25'!AD35+'mar25'!AD35+'apr25'!AD35+'mai25'!AD35</f>
        <v>3</v>
      </c>
      <c r="AE35" s="100">
        <f>'ian25'!AE35+'feb25'!AE35+'mar25'!AE35+'apr25'!AE35+'mai25'!AE35</f>
        <v>2</v>
      </c>
      <c r="AF35" s="100">
        <f>'ian25'!AF35+'feb25'!AF35+'mar25'!AF35+'apr25'!AF35+'mai25'!AF35</f>
        <v>1</v>
      </c>
      <c r="AG35" s="100">
        <f>'ian25'!AG35+'feb25'!AG35+'mar25'!AG35+'apr25'!AG35+'mai25'!AG35</f>
        <v>0</v>
      </c>
      <c r="AH35" s="100">
        <f>'ian25'!AH35+'feb25'!AH35+'mar25'!AH35+'apr25'!AH35+'mai25'!AH35</f>
        <v>0</v>
      </c>
      <c r="AI35" s="100">
        <f>'ian25'!AI35+'feb25'!AI35+'mar25'!AI35+'apr25'!AI35+'mai25'!AI35</f>
        <v>0</v>
      </c>
      <c r="AJ35" s="100">
        <f>'ian25'!AJ35+'feb25'!AJ35+'mar25'!AJ35+'apr25'!AJ35+'mai25'!AJ35</f>
        <v>0</v>
      </c>
      <c r="AK35" s="100">
        <f>'ian25'!AK35+'feb25'!AK35+'mar25'!AK35+'apr25'!AK35+'mai25'!AK35</f>
        <v>0</v>
      </c>
      <c r="AL35" s="100">
        <f>'ian25'!AL35+'feb25'!AL35+'mar25'!AL35+'apr25'!AL35+'mai25'!AL35</f>
        <v>0</v>
      </c>
      <c r="AM35" s="100">
        <f>'ian25'!AM35+'feb25'!AM35+'mar25'!AM35+'apr25'!AM35+'mai25'!AM35</f>
        <v>0</v>
      </c>
      <c r="AN35" s="100">
        <f>'ian25'!AN35+'feb25'!AN35+'mar25'!AN35+'apr25'!AN35+'mai25'!AN35</f>
        <v>0</v>
      </c>
      <c r="AO35" s="100">
        <f>'ian25'!AO35+'feb25'!AO35+'mar25'!AO35+'apr25'!AO35+'mai25'!AO35</f>
        <v>0</v>
      </c>
      <c r="AP35" s="100">
        <f>'ian25'!AP35+'feb25'!AP35+'mar25'!AP35+'apr25'!AP35+'mai25'!AP35</f>
        <v>0</v>
      </c>
      <c r="AQ35" s="100">
        <f>'ian25'!AQ35+'feb25'!AQ35+'mar25'!AQ35+'apr25'!AQ35+'mai25'!AQ35</f>
        <v>0</v>
      </c>
      <c r="AR35" s="100">
        <f>'ian25'!AR35+'feb25'!AR35+'mar25'!AR35+'apr25'!AR35+'mai25'!AR35</f>
        <v>0</v>
      </c>
      <c r="AS35" s="100">
        <f>'ian25'!AS35+'feb25'!AS35+'mar25'!AS35+'apr25'!AS35+'mai25'!AS35</f>
        <v>236</v>
      </c>
      <c r="AT35" s="146"/>
      <c r="AU35" s="13" t="str">
        <f>IF(AJ39+AJ40=AJ38," ","GRESEALA")</f>
        <v xml:space="preserve"> </v>
      </c>
      <c r="AV35" s="13" t="str">
        <f>IF(AK39+AK40=AK38," ","GRESEALA")</f>
        <v xml:space="preserve"> </v>
      </c>
      <c r="AW35" s="13" t="str">
        <f>IF(AL39+AL40=AL38," ","GRESEALA")</f>
        <v xml:space="preserve"> </v>
      </c>
      <c r="AX35" s="13" t="str">
        <f>IF(AR39+AR40=AR38," ","GRESEALA")</f>
        <v xml:space="preserve"> </v>
      </c>
      <c r="AY35" s="13" t="str">
        <f>IF(AS39+AS40=AS38," ","GRESEALA")</f>
        <v xml:space="preserve"> </v>
      </c>
      <c r="AZ35" s="13" t="str">
        <f>IF(E38+F38=D38," ","GRESEALA")</f>
        <v xml:space="preserve"> </v>
      </c>
      <c r="BA35" s="13" t="str">
        <f>IF(G38+K38+I38+L38+M38=D38," ","GRESEALA")</f>
        <v xml:space="preserve"> </v>
      </c>
      <c r="BB35" s="13" t="str">
        <f>IF(O38+P38=D38," ","GRESEALA")</f>
        <v xml:space="preserve"> </v>
      </c>
      <c r="BC35" s="13" t="str">
        <f>IF(Q38+S38+T38+U38+V38+W38=D38," ","GRESEALA")</f>
        <v xml:space="preserve"> </v>
      </c>
      <c r="BD35" s="13" t="str">
        <f>IF(X38+Y38+Z38=D38," ","GRESEALA")</f>
        <v xml:space="preserve"> </v>
      </c>
      <c r="BE35" s="13" t="str">
        <f>IF(AA38+AC38+AE38+AF38+AG38+AH38+AI38+AJ38+AK38+AL38+AM38+AN38+AO38+AP38+AQ38+AR38+AS38&gt;=D38," ","GRESEALA")</f>
        <v xml:space="preserve"> </v>
      </c>
      <c r="BF35" s="13" t="str">
        <f>IF(AS38&lt;=D38," ","GRESEALA")</f>
        <v xml:space="preserve"> </v>
      </c>
      <c r="BG35" s="13" t="str">
        <f>IF(H38&lt;=G38," ","GRESEALA")</f>
        <v xml:space="preserve"> </v>
      </c>
      <c r="BH35" s="13" t="str">
        <f>IF(E37+F37=D37," ","GRESEALA")</f>
        <v xml:space="preserve"> </v>
      </c>
      <c r="BI35" s="13" t="str">
        <f>IF(G37+K37+I37+L37+M37=D37," ","GRESEALA")</f>
        <v xml:space="preserve"> </v>
      </c>
      <c r="BJ35" s="13" t="str">
        <f>IF(O37+P37=D37," ","GRESEALA")</f>
        <v xml:space="preserve"> </v>
      </c>
      <c r="BK35" s="13" t="str">
        <f>IF(Q37+S37+T37+U37+V37+W37=D37," ","GRESEALA")</f>
        <v xml:space="preserve"> </v>
      </c>
      <c r="BL35" s="26"/>
    </row>
    <row r="36" spans="2:223" ht="58.5" customHeight="1" x14ac:dyDescent="0.35">
      <c r="B36" s="148" t="s">
        <v>90</v>
      </c>
      <c r="C36" s="76" t="s">
        <v>91</v>
      </c>
      <c r="D36" s="133">
        <f t="shared" si="0"/>
        <v>2238</v>
      </c>
      <c r="E36" s="100">
        <f>'ian25'!E36+'feb25'!E36+'mar25'!E36+'apr25'!E36+'mai25'!E36</f>
        <v>670</v>
      </c>
      <c r="F36" s="100">
        <f>'ian25'!F36+'feb25'!F36+'mar25'!F36+'apr25'!F36+'mai25'!F36</f>
        <v>1568</v>
      </c>
      <c r="G36" s="100">
        <f>'ian25'!G36+'feb25'!G36+'mar25'!G36+'apr25'!G36+'mai25'!G36</f>
        <v>204</v>
      </c>
      <c r="H36" s="100">
        <f>'ian25'!H36+'feb25'!H36+'mar25'!H36+'apr25'!H36+'mai25'!H36</f>
        <v>142</v>
      </c>
      <c r="I36" s="100">
        <f>'ian25'!I36+'feb25'!I36+'mar25'!I36+'apr25'!I36+'mai25'!I36</f>
        <v>133</v>
      </c>
      <c r="J36" s="100">
        <f>'ian25'!J36+'feb25'!J36+'mar25'!J36+'apr25'!J36+'mai25'!J36</f>
        <v>58</v>
      </c>
      <c r="K36" s="100">
        <f>'ian25'!K36+'feb25'!K36+'mar25'!K36+'apr25'!K36+'mai25'!K36</f>
        <v>171</v>
      </c>
      <c r="L36" s="100">
        <f>'ian25'!L36+'feb25'!L36+'mar25'!L36+'apr25'!L36+'mai25'!L36</f>
        <v>498</v>
      </c>
      <c r="M36" s="100">
        <f>'ian25'!M36+'feb25'!M36+'mar25'!M36+'apr25'!M36+'mai25'!M36</f>
        <v>1232</v>
      </c>
      <c r="N36" s="100">
        <f>'ian25'!N36+'feb25'!N36+'mar25'!N36+'apr25'!N36+'mai25'!N36</f>
        <v>462</v>
      </c>
      <c r="O36" s="100">
        <f>'ian25'!O36+'feb25'!O36+'mar25'!O36+'apr25'!O36+'mai25'!O36</f>
        <v>970</v>
      </c>
      <c r="P36" s="100">
        <f>'ian25'!P36+'feb25'!P36+'mar25'!P36+'apr25'!P36+'mai25'!P36</f>
        <v>1268</v>
      </c>
      <c r="Q36" s="100">
        <f>'ian25'!Q36+'feb25'!Q36+'mar25'!Q36+'apr25'!Q36+'mai25'!Q36</f>
        <v>417</v>
      </c>
      <c r="R36" s="100">
        <f>'ian25'!R36+'feb25'!R36+'mar25'!R36+'apr25'!R36+'mai25'!R36</f>
        <v>165</v>
      </c>
      <c r="S36" s="100">
        <f>'ian25'!S36+'feb25'!S36+'mar25'!S36+'apr25'!S36+'mai25'!S36</f>
        <v>740</v>
      </c>
      <c r="T36" s="100">
        <f>'ian25'!T36+'feb25'!T36+'mar25'!T36+'apr25'!T36+'mai25'!T36</f>
        <v>311</v>
      </c>
      <c r="U36" s="100">
        <f>'ian25'!U36+'feb25'!U36+'mar25'!U36+'apr25'!U36+'mai25'!U36</f>
        <v>636</v>
      </c>
      <c r="V36" s="100">
        <f>'ian25'!V36+'feb25'!V36+'mar25'!V36+'apr25'!V36+'mai25'!V36</f>
        <v>39</v>
      </c>
      <c r="W36" s="100">
        <f>'ian25'!W36+'feb25'!W36+'mar25'!W36+'apr25'!W36+'mai25'!W36</f>
        <v>95</v>
      </c>
      <c r="X36" s="100">
        <f>'ian25'!X36+'feb25'!X36+'mar25'!X36+'apr25'!X36+'mai25'!X36</f>
        <v>1685</v>
      </c>
      <c r="Y36" s="100">
        <f>'ian25'!Y36+'feb25'!Y36+'mar25'!Y36+'apr25'!Y36+'mai25'!Y36</f>
        <v>553</v>
      </c>
      <c r="Z36" s="100">
        <f>'ian25'!Z36+'feb25'!Z36+'mar25'!Z36+'apr25'!Z36+'mai25'!Z36</f>
        <v>0</v>
      </c>
      <c r="AA36" s="100">
        <f>'ian25'!AA36+'feb25'!AA36+'mar25'!AA36+'apr25'!AA36+'mai25'!AA36</f>
        <v>1</v>
      </c>
      <c r="AB36" s="100">
        <f>'ian25'!AB36+'feb25'!AB36+'mar25'!AB36+'apr25'!AB36+'mai25'!AB36</f>
        <v>0</v>
      </c>
      <c r="AC36" s="100">
        <f>'ian25'!AC36+'feb25'!AC36+'mar25'!AC36+'apr25'!AC36+'mai25'!AC36</f>
        <v>0</v>
      </c>
      <c r="AD36" s="100">
        <f>'ian25'!AD36+'feb25'!AD36+'mar25'!AD36+'apr25'!AD36+'mai25'!AD36</f>
        <v>0</v>
      </c>
      <c r="AE36" s="100">
        <f>'ian25'!AE36+'feb25'!AE36+'mar25'!AE36+'apr25'!AE36+'mai25'!AE36</f>
        <v>14</v>
      </c>
      <c r="AF36" s="100">
        <f>'ian25'!AF36+'feb25'!AF36+'mar25'!AF36+'apr25'!AF36+'mai25'!AF36</f>
        <v>0</v>
      </c>
      <c r="AG36" s="100">
        <f>'ian25'!AG36+'feb25'!AG36+'mar25'!AG36+'apr25'!AG36+'mai25'!AG36</f>
        <v>0</v>
      </c>
      <c r="AH36" s="100">
        <f>'ian25'!AH36+'feb25'!AH36+'mar25'!AH36+'apr25'!AH36+'mai25'!AH36</f>
        <v>0</v>
      </c>
      <c r="AI36" s="100">
        <f>'ian25'!AI36+'feb25'!AI36+'mar25'!AI36+'apr25'!AI36+'mai25'!AI36</f>
        <v>0</v>
      </c>
      <c r="AJ36" s="100">
        <f>'ian25'!AJ36+'feb25'!AJ36+'mar25'!AJ36+'apr25'!AJ36+'mai25'!AJ36</f>
        <v>0</v>
      </c>
      <c r="AK36" s="100">
        <f>'ian25'!AK36+'feb25'!AK36+'mar25'!AK36+'apr25'!AK36+'mai25'!AK36</f>
        <v>0</v>
      </c>
      <c r="AL36" s="100">
        <f>'ian25'!AL36+'feb25'!AL36+'mar25'!AL36+'apr25'!AL36+'mai25'!AL36</f>
        <v>0</v>
      </c>
      <c r="AM36" s="100">
        <f>'ian25'!AM36+'feb25'!AM36+'mar25'!AM36+'apr25'!AM36+'mai25'!AM36</f>
        <v>0</v>
      </c>
      <c r="AN36" s="100">
        <f>'ian25'!AN36+'feb25'!AN36+'mar25'!AN36+'apr25'!AN36+'mai25'!AN36</f>
        <v>0</v>
      </c>
      <c r="AO36" s="100">
        <f>'ian25'!AO36+'feb25'!AO36+'mar25'!AO36+'apr25'!AO36+'mai25'!AO36</f>
        <v>0</v>
      </c>
      <c r="AP36" s="100">
        <f>'ian25'!AP36+'feb25'!AP36+'mar25'!AP36+'apr25'!AP36+'mai25'!AP36</f>
        <v>0</v>
      </c>
      <c r="AQ36" s="100">
        <f>'ian25'!AQ36+'feb25'!AQ36+'mar25'!AQ36+'apr25'!AQ36+'mai25'!AQ36</f>
        <v>0</v>
      </c>
      <c r="AR36" s="100">
        <f>'ian25'!AR36+'feb25'!AR36+'mar25'!AR36+'apr25'!AR36+'mai25'!AR36</f>
        <v>0</v>
      </c>
      <c r="AS36" s="100">
        <f>'ian25'!AS36+'feb25'!AS36+'mar25'!AS36+'apr25'!AS36+'mai25'!AS36</f>
        <v>2223</v>
      </c>
      <c r="AT36" s="146"/>
      <c r="AU36" s="13" t="str">
        <f>IF(X37+Y37+Z37=D37," ","GRESEALA")</f>
        <v xml:space="preserve"> </v>
      </c>
      <c r="AV36" s="13" t="str">
        <f>IF(AA37+AC37+AE37+AF37+AG37+AH37+AI37+AJ37+AK37+AL37+AR37+AS37&gt;=D37," ","GRESEALA")</f>
        <v xml:space="preserve"> </v>
      </c>
      <c r="AW36" s="13" t="str">
        <f>IF(AS37&lt;=D37," ","GRESEALA")</f>
        <v xml:space="preserve"> </v>
      </c>
      <c r="AX36" s="13" t="str">
        <f>IF(H37&lt;=G37," ","GRESEALA")</f>
        <v xml:space="preserve"> </v>
      </c>
      <c r="AY36" s="13" t="str">
        <f>IF(E41+F41=D41," ","GRESEALA")</f>
        <v xml:space="preserve"> </v>
      </c>
      <c r="AZ36" s="17" t="str">
        <f>IF(G41+K41+I41+L41+M41=D41," ","GRESEALA")</f>
        <v xml:space="preserve"> </v>
      </c>
      <c r="BA36" s="13" t="str">
        <f>IF(O41+P41=D41," ","GRESEALA")</f>
        <v xml:space="preserve"> </v>
      </c>
      <c r="BB36" s="13" t="str">
        <f>IF(Q41+S41+T41+U41+V41+W41=D41," ","GRESEALA")</f>
        <v xml:space="preserve"> </v>
      </c>
      <c r="BC36" s="13" t="str">
        <f>IF(X41+Y41+Z41=D41," ","GRESEALA")</f>
        <v xml:space="preserve"> </v>
      </c>
      <c r="BD36" s="13" t="str">
        <f>IF(AA41+AC41+AE41+AF41+AG41+AH41+AI41+AJ41+AK41+AL41+AR41+AS41&gt;=D41," ","GRESEALA")</f>
        <v xml:space="preserve"> </v>
      </c>
      <c r="BE36" s="13" t="str">
        <f>IF(AS41&lt;=D41," ","GRESEALA")</f>
        <v xml:space="preserve"> </v>
      </c>
      <c r="BF36" s="13" t="str">
        <f>IF(H41&lt;=G41," ","GRESEALA")</f>
        <v xml:space="preserve"> </v>
      </c>
      <c r="BG36" s="13" t="str">
        <f>IF(E43+E44=E42," ","GRESEALA")</f>
        <v xml:space="preserve"> </v>
      </c>
      <c r="BH36" s="13" t="str">
        <f>IF(F43+F44=F42," ","GRESEALA")</f>
        <v xml:space="preserve"> </v>
      </c>
      <c r="BI36" s="13" t="str">
        <f>IF(G43+G44=G42," ","GRESEALA")</f>
        <v xml:space="preserve"> </v>
      </c>
      <c r="BJ36" s="13" t="str">
        <f>IF(H43+H44=H42," ","GRESEALA")</f>
        <v xml:space="preserve"> </v>
      </c>
      <c r="BK36" s="13" t="str">
        <f>IF(K43+K44=K42," ","GRESEALA")</f>
        <v xml:space="preserve"> </v>
      </c>
    </row>
    <row r="37" spans="2:223" s="5" customFormat="1" ht="43.5" customHeight="1" x14ac:dyDescent="0.35">
      <c r="B37" s="149">
        <v>2</v>
      </c>
      <c r="C37" s="81" t="s">
        <v>92</v>
      </c>
      <c r="D37" s="134">
        <f t="shared" si="0"/>
        <v>24</v>
      </c>
      <c r="E37" s="100">
        <f>'ian25'!E37+'feb25'!E37+'mar25'!E37+'apr25'!E37+'mai25'!E37</f>
        <v>11</v>
      </c>
      <c r="F37" s="100">
        <f>'ian25'!F37+'feb25'!F37+'mar25'!F37+'apr25'!F37+'mai25'!F37</f>
        <v>13</v>
      </c>
      <c r="G37" s="100">
        <f>'ian25'!G37+'feb25'!G37+'mar25'!G37+'apr25'!G37+'mai25'!G37</f>
        <v>9</v>
      </c>
      <c r="H37" s="100">
        <f>'ian25'!H37+'feb25'!H37+'mar25'!H37+'apr25'!H37+'mai25'!H37</f>
        <v>9</v>
      </c>
      <c r="I37" s="100">
        <f>'ian25'!I37+'feb25'!I37+'mar25'!I37+'apr25'!I37+'mai25'!I37</f>
        <v>3</v>
      </c>
      <c r="J37" s="100">
        <f>'ian25'!J37+'feb25'!J37+'mar25'!J37+'apr25'!J37+'mai25'!J37</f>
        <v>3</v>
      </c>
      <c r="K37" s="100">
        <f>'ian25'!K37+'feb25'!K37+'mar25'!K37+'apr25'!K37+'mai25'!K37</f>
        <v>1</v>
      </c>
      <c r="L37" s="100">
        <f>'ian25'!L37+'feb25'!L37+'mar25'!L37+'apr25'!L37+'mai25'!L37</f>
        <v>5</v>
      </c>
      <c r="M37" s="100">
        <f>'ian25'!M37+'feb25'!M37+'mar25'!M37+'apr25'!M37+'mai25'!M37</f>
        <v>6</v>
      </c>
      <c r="N37" s="100">
        <f>'ian25'!N37+'feb25'!N37+'mar25'!N37+'apr25'!N37+'mai25'!N37</f>
        <v>1</v>
      </c>
      <c r="O37" s="100">
        <f>'ian25'!O37+'feb25'!O37+'mar25'!O37+'apr25'!O37+'mai25'!O37</f>
        <v>11</v>
      </c>
      <c r="P37" s="100">
        <f>'ian25'!P37+'feb25'!P37+'mar25'!P37+'apr25'!P37+'mai25'!P37</f>
        <v>13</v>
      </c>
      <c r="Q37" s="100">
        <f>'ian25'!Q37+'feb25'!Q37+'mar25'!Q37+'apr25'!Q37+'mai25'!Q37</f>
        <v>1</v>
      </c>
      <c r="R37" s="100">
        <f>'ian25'!R37+'feb25'!R37+'mar25'!R37+'apr25'!R37+'mai25'!R37</f>
        <v>0</v>
      </c>
      <c r="S37" s="100">
        <f>'ian25'!S37+'feb25'!S37+'mar25'!S37+'apr25'!S37+'mai25'!S37</f>
        <v>4</v>
      </c>
      <c r="T37" s="100">
        <f>'ian25'!T37+'feb25'!T37+'mar25'!T37+'apr25'!T37+'mai25'!T37</f>
        <v>1</v>
      </c>
      <c r="U37" s="100">
        <f>'ian25'!U37+'feb25'!U37+'mar25'!U37+'apr25'!U37+'mai25'!U37</f>
        <v>17</v>
      </c>
      <c r="V37" s="100">
        <f>'ian25'!V37+'feb25'!V37+'mar25'!V37+'apr25'!V37+'mai25'!V37</f>
        <v>0</v>
      </c>
      <c r="W37" s="100">
        <f>'ian25'!W37+'feb25'!W37+'mar25'!W37+'apr25'!W37+'mai25'!W37</f>
        <v>1</v>
      </c>
      <c r="X37" s="100">
        <f>'ian25'!X37+'feb25'!X37+'mar25'!X37+'apr25'!X37+'mai25'!X37</f>
        <v>7</v>
      </c>
      <c r="Y37" s="100">
        <f>'ian25'!Y37+'feb25'!Y37+'mar25'!Y37+'apr25'!Y37+'mai25'!Y37</f>
        <v>17</v>
      </c>
      <c r="Z37" s="100">
        <f>'ian25'!Z37+'feb25'!Z37+'mar25'!Z37+'apr25'!Z37+'mai25'!Z37</f>
        <v>0</v>
      </c>
      <c r="AA37" s="100">
        <f>'ian25'!AA37+'feb25'!AA37+'mar25'!AA37+'apr25'!AA37+'mai25'!AA37</f>
        <v>0</v>
      </c>
      <c r="AB37" s="100">
        <f>'ian25'!AB37+'feb25'!AB37+'mar25'!AB37+'apr25'!AB37+'mai25'!AB37</f>
        <v>0</v>
      </c>
      <c r="AC37" s="100">
        <f>'ian25'!AC37+'feb25'!AC37+'mar25'!AC37+'apr25'!AC37+'mai25'!AC37</f>
        <v>0</v>
      </c>
      <c r="AD37" s="100">
        <f>'ian25'!AD37+'feb25'!AD37+'mar25'!AD37+'apr25'!AD37+'mai25'!AD37</f>
        <v>0</v>
      </c>
      <c r="AE37" s="100">
        <f>'ian25'!AE37+'feb25'!AE37+'mar25'!AE37+'apr25'!AE37+'mai25'!AE37</f>
        <v>0</v>
      </c>
      <c r="AF37" s="100">
        <f>'ian25'!AF37+'feb25'!AF37+'mar25'!AF37+'apr25'!AF37+'mai25'!AF37</f>
        <v>0</v>
      </c>
      <c r="AG37" s="100">
        <f>'ian25'!AG37+'feb25'!AG37+'mar25'!AG37+'apr25'!AG37+'mai25'!AG37</f>
        <v>0</v>
      </c>
      <c r="AH37" s="100">
        <f>'ian25'!AH37+'feb25'!AH37+'mar25'!AH37+'apr25'!AH37+'mai25'!AH37</f>
        <v>0</v>
      </c>
      <c r="AI37" s="100">
        <f>'ian25'!AI37+'feb25'!AI37+'mar25'!AI37+'apr25'!AI37+'mai25'!AI37</f>
        <v>0</v>
      </c>
      <c r="AJ37" s="100">
        <f>'ian25'!AJ37+'feb25'!AJ37+'mar25'!AJ37+'apr25'!AJ37+'mai25'!AJ37</f>
        <v>0</v>
      </c>
      <c r="AK37" s="100">
        <f>'ian25'!AK37+'feb25'!AK37+'mar25'!AK37+'apr25'!AK37+'mai25'!AK37</f>
        <v>0</v>
      </c>
      <c r="AL37" s="100">
        <f>'ian25'!AL37+'feb25'!AL37+'mar25'!AL37+'apr25'!AL37+'mai25'!AL37</f>
        <v>0</v>
      </c>
      <c r="AM37" s="100">
        <f>'ian25'!AM37+'feb25'!AM37+'mar25'!AM37+'apr25'!AM37+'mai25'!AM37</f>
        <v>0</v>
      </c>
      <c r="AN37" s="100">
        <f>'ian25'!AN37+'feb25'!AN37+'mar25'!AN37+'apr25'!AN37+'mai25'!AN37</f>
        <v>0</v>
      </c>
      <c r="AO37" s="100">
        <f>'ian25'!AO37+'feb25'!AO37+'mar25'!AO37+'apr25'!AO37+'mai25'!AO37</f>
        <v>0</v>
      </c>
      <c r="AP37" s="100">
        <f>'ian25'!AP37+'feb25'!AP37+'mar25'!AP37+'apr25'!AP37+'mai25'!AP37</f>
        <v>0</v>
      </c>
      <c r="AQ37" s="100">
        <f>'ian25'!AQ37+'feb25'!AQ37+'mar25'!AQ37+'apr25'!AQ37+'mai25'!AQ37</f>
        <v>0</v>
      </c>
      <c r="AR37" s="100">
        <f>'ian25'!AR37+'feb25'!AR37+'mar25'!AR37+'apr25'!AR37+'mai25'!AR37</f>
        <v>0</v>
      </c>
      <c r="AS37" s="100">
        <f>'ian25'!AS37+'feb25'!AS37+'mar25'!AS37+'apr25'!AS37+'mai25'!AS37</f>
        <v>24</v>
      </c>
      <c r="AT37" s="146"/>
      <c r="AU37" s="17" t="str">
        <f>IF(X43+X44=X42," ","GRESEALA")</f>
        <v xml:space="preserve"> </v>
      </c>
      <c r="AV37" s="13" t="str">
        <f>IF(M43+M44=M42," ","GRESEALA")</f>
        <v xml:space="preserve"> </v>
      </c>
      <c r="AW37" s="13" t="str">
        <f>IF(N43+N44=N42," ","GRESEALA")</f>
        <v xml:space="preserve"> </v>
      </c>
      <c r="AX37" s="13" t="str">
        <f>IF(O43+O44=O42," ","GRESEALA")</f>
        <v xml:space="preserve"> </v>
      </c>
      <c r="AY37" s="13" t="str">
        <f>IF(P43+P44=P42," ","GRESEALA")</f>
        <v xml:space="preserve"> </v>
      </c>
      <c r="AZ37" s="13" t="str">
        <f>IF(Q43+Q44=Q42," ","GRESEALA")</f>
        <v xml:space="preserve"> </v>
      </c>
      <c r="BA37" s="13" t="str">
        <f t="shared" ref="BA37:BK37" si="27">IF(S43+S44=S42," ","GRESEALA")</f>
        <v xml:space="preserve"> </v>
      </c>
      <c r="BB37" s="13" t="str">
        <f t="shared" si="27"/>
        <v xml:space="preserve"> </v>
      </c>
      <c r="BC37" s="13" t="str">
        <f t="shared" si="27"/>
        <v xml:space="preserve"> </v>
      </c>
      <c r="BD37" s="13" t="str">
        <f t="shared" si="27"/>
        <v xml:space="preserve"> </v>
      </c>
      <c r="BE37" s="13" t="str">
        <f t="shared" si="27"/>
        <v xml:space="preserve"> </v>
      </c>
      <c r="BF37" s="13" t="str">
        <f t="shared" si="27"/>
        <v xml:space="preserve"> </v>
      </c>
      <c r="BG37" s="13" t="str">
        <f t="shared" si="27"/>
        <v xml:space="preserve"> </v>
      </c>
      <c r="BH37" s="13" t="str">
        <f t="shared" si="27"/>
        <v xml:space="preserve"> </v>
      </c>
      <c r="BI37" s="13" t="str">
        <f t="shared" si="27"/>
        <v xml:space="preserve"> </v>
      </c>
      <c r="BJ37" s="13" t="str">
        <f t="shared" si="27"/>
        <v xml:space="preserve"> </v>
      </c>
      <c r="BK37" s="13" t="str">
        <f t="shared" si="27"/>
        <v xml:space="preserve"> </v>
      </c>
      <c r="BL37" s="10"/>
    </row>
    <row r="38" spans="2:223" s="5" customFormat="1" ht="54.75" customHeight="1" x14ac:dyDescent="0.35">
      <c r="B38" s="147">
        <v>3</v>
      </c>
      <c r="C38" s="75" t="s">
        <v>93</v>
      </c>
      <c r="D38" s="135">
        <f t="shared" si="0"/>
        <v>39</v>
      </c>
      <c r="E38" s="100">
        <f>'ian25'!E38+'feb25'!E38+'mar25'!E38+'apr25'!E38+'mai25'!E38</f>
        <v>30</v>
      </c>
      <c r="F38" s="100">
        <f>'ian25'!F38+'feb25'!F38+'mar25'!F38+'apr25'!F38+'mai25'!F38</f>
        <v>9</v>
      </c>
      <c r="G38" s="100">
        <f>'ian25'!G38+'feb25'!G38+'mar25'!G38+'apr25'!G38+'mai25'!G38</f>
        <v>2</v>
      </c>
      <c r="H38" s="100">
        <f>'ian25'!H38+'feb25'!H38+'mar25'!H38+'apr25'!H38+'mai25'!H38</f>
        <v>2</v>
      </c>
      <c r="I38" s="100">
        <f>'ian25'!I38+'feb25'!I38+'mar25'!I38+'apr25'!I38+'mai25'!I38</f>
        <v>0</v>
      </c>
      <c r="J38" s="100">
        <f>'ian25'!J38+'feb25'!J38+'mar25'!J38+'apr25'!J38+'mai25'!J38</f>
        <v>0</v>
      </c>
      <c r="K38" s="100">
        <f>'ian25'!K38+'feb25'!K38+'mar25'!K38+'apr25'!K38+'mai25'!K38</f>
        <v>3</v>
      </c>
      <c r="L38" s="100">
        <f>'ian25'!L38+'feb25'!L38+'mar25'!L38+'apr25'!L38+'mai25'!L38</f>
        <v>9</v>
      </c>
      <c r="M38" s="100">
        <f>'ian25'!M38+'feb25'!M38+'mar25'!M38+'apr25'!M38+'mai25'!M38</f>
        <v>25</v>
      </c>
      <c r="N38" s="100">
        <f>'ian25'!N38+'feb25'!N38+'mar25'!N38+'apr25'!N38+'mai25'!N38</f>
        <v>7</v>
      </c>
      <c r="O38" s="100">
        <f>'ian25'!O38+'feb25'!O38+'mar25'!O38+'apr25'!O38+'mai25'!O38</f>
        <v>25</v>
      </c>
      <c r="P38" s="100">
        <f>'ian25'!P38+'feb25'!P38+'mar25'!P38+'apr25'!P38+'mai25'!P38</f>
        <v>14</v>
      </c>
      <c r="Q38" s="100">
        <f>'ian25'!Q38+'feb25'!Q38+'mar25'!Q38+'apr25'!Q38+'mai25'!Q38</f>
        <v>0</v>
      </c>
      <c r="R38" s="100">
        <f>'ian25'!R38+'feb25'!R38+'mar25'!R38+'apr25'!R38+'mai25'!R38</f>
        <v>0</v>
      </c>
      <c r="S38" s="100">
        <f>'ian25'!S38+'feb25'!S38+'mar25'!S38+'apr25'!S38+'mai25'!S38</f>
        <v>3</v>
      </c>
      <c r="T38" s="100">
        <f>'ian25'!T38+'feb25'!T38+'mar25'!T38+'apr25'!T38+'mai25'!T38</f>
        <v>5</v>
      </c>
      <c r="U38" s="100">
        <f>'ian25'!U38+'feb25'!U38+'mar25'!U38+'apr25'!U38+'mai25'!U38</f>
        <v>16</v>
      </c>
      <c r="V38" s="100">
        <f>'ian25'!V38+'feb25'!V38+'mar25'!V38+'apr25'!V38+'mai25'!V38</f>
        <v>6</v>
      </c>
      <c r="W38" s="100">
        <f>'ian25'!W38+'feb25'!W38+'mar25'!W38+'apr25'!W38+'mai25'!W38</f>
        <v>9</v>
      </c>
      <c r="X38" s="100">
        <f>'ian25'!X38+'feb25'!X38+'mar25'!X38+'apr25'!X38+'mai25'!X38</f>
        <v>0</v>
      </c>
      <c r="Y38" s="100">
        <f>'ian25'!Y38+'feb25'!Y38+'mar25'!Y38+'apr25'!Y38+'mai25'!Y38</f>
        <v>39</v>
      </c>
      <c r="Z38" s="100">
        <f>'ian25'!Z38+'feb25'!Z38+'mar25'!Z38+'apr25'!Z38+'mai25'!Z38</f>
        <v>0</v>
      </c>
      <c r="AA38" s="100">
        <f>'ian25'!AA38+'feb25'!AA38+'mar25'!AA38+'apr25'!AA38+'mai25'!AA38</f>
        <v>0</v>
      </c>
      <c r="AB38" s="100">
        <f>'ian25'!AB38+'feb25'!AB38+'mar25'!AB38+'apr25'!AB38+'mai25'!AB38</f>
        <v>0</v>
      </c>
      <c r="AC38" s="100">
        <f>'ian25'!AC38+'feb25'!AC38+'mar25'!AC38+'apr25'!AC38+'mai25'!AC38</f>
        <v>0</v>
      </c>
      <c r="AD38" s="100">
        <f>'ian25'!AD38+'feb25'!AD38+'mar25'!AD38+'apr25'!AD38+'mai25'!AD38</f>
        <v>0</v>
      </c>
      <c r="AE38" s="100">
        <f>'ian25'!AE38+'feb25'!AE38+'mar25'!AE38+'apr25'!AE38+'mai25'!AE38</f>
        <v>0</v>
      </c>
      <c r="AF38" s="100">
        <f>'ian25'!AF38+'feb25'!AF38+'mar25'!AF38+'apr25'!AF38+'mai25'!AF38</f>
        <v>0</v>
      </c>
      <c r="AG38" s="100">
        <f>'ian25'!AG38+'feb25'!AG38+'mar25'!AG38+'apr25'!AG38+'mai25'!AG38</f>
        <v>0</v>
      </c>
      <c r="AH38" s="100">
        <f>'ian25'!AH38+'feb25'!AH38+'mar25'!AH38+'apr25'!AH38+'mai25'!AH38</f>
        <v>0</v>
      </c>
      <c r="AI38" s="100">
        <f>'ian25'!AI38+'feb25'!AI38+'mar25'!AI38+'apr25'!AI38+'mai25'!AI38</f>
        <v>0</v>
      </c>
      <c r="AJ38" s="100">
        <f>'ian25'!AJ38+'feb25'!AJ38+'mar25'!AJ38+'apr25'!AJ38+'mai25'!AJ38</f>
        <v>0</v>
      </c>
      <c r="AK38" s="100">
        <f>'ian25'!AK38+'feb25'!AK38+'mar25'!AK38+'apr25'!AK38+'mai25'!AK38</f>
        <v>0</v>
      </c>
      <c r="AL38" s="100">
        <f>'ian25'!AL38+'feb25'!AL38+'mar25'!AL38+'apr25'!AL38+'mai25'!AL38</f>
        <v>0</v>
      </c>
      <c r="AM38" s="100">
        <f>'ian25'!AM38+'feb25'!AM38+'mar25'!AM38+'apr25'!AM38+'mai25'!AM38</f>
        <v>0</v>
      </c>
      <c r="AN38" s="100">
        <f>'ian25'!AN38+'feb25'!AN38+'mar25'!AN38+'apr25'!AN38+'mai25'!AN38</f>
        <v>0</v>
      </c>
      <c r="AO38" s="100">
        <f>'ian25'!AO38+'feb25'!AO38+'mar25'!AO38+'apr25'!AO38+'mai25'!AO38</f>
        <v>0</v>
      </c>
      <c r="AP38" s="100">
        <f>'ian25'!AP38+'feb25'!AP38+'mar25'!AP38+'apr25'!AP38+'mai25'!AP38</f>
        <v>0</v>
      </c>
      <c r="AQ38" s="100">
        <f>'ian25'!AQ38+'feb25'!AQ38+'mar25'!AQ38+'apr25'!AQ38+'mai25'!AQ38</f>
        <v>0</v>
      </c>
      <c r="AR38" s="100">
        <f>'ian25'!AR38+'feb25'!AR38+'mar25'!AR38+'apr25'!AR38+'mai25'!AR38</f>
        <v>0</v>
      </c>
      <c r="AS38" s="100">
        <f>'ian25'!AS38+'feb25'!AS38+'mar25'!AS38+'apr25'!AS38+'mai25'!AS38</f>
        <v>39</v>
      </c>
      <c r="AT38" s="151"/>
      <c r="AU38" s="13" t="str">
        <f>IF(M43+M44=M42," ","GRESEALA")</f>
        <v xml:space="preserve"> </v>
      </c>
      <c r="AV38" s="13" t="str">
        <f>IF(N43+N44=N42," ","GRESEALA")</f>
        <v xml:space="preserve"> </v>
      </c>
      <c r="AW38" s="13" t="str">
        <f>IF(O43+O44=O42," ","GRESEALA")</f>
        <v xml:space="preserve"> </v>
      </c>
      <c r="AX38" s="13" t="str">
        <f>IF(P43+P44=P42," ","GRESEALA")</f>
        <v xml:space="preserve"> </v>
      </c>
      <c r="AY38" s="13" t="str">
        <f>IF(Q43+Q44=Q42," ","GRESEALA")</f>
        <v xml:space="preserve"> </v>
      </c>
      <c r="AZ38" s="13" t="str">
        <f t="shared" ref="AZ38:BK38" si="28">IF(S43+S44=S42," ","GRESEALA")</f>
        <v xml:space="preserve"> </v>
      </c>
      <c r="BA38" s="13" t="str">
        <f t="shared" si="28"/>
        <v xml:space="preserve"> </v>
      </c>
      <c r="BB38" s="13" t="str">
        <f t="shared" si="28"/>
        <v xml:space="preserve"> </v>
      </c>
      <c r="BC38" s="13" t="str">
        <f t="shared" si="28"/>
        <v xml:space="preserve"> </v>
      </c>
      <c r="BD38" s="13" t="str">
        <f t="shared" si="28"/>
        <v xml:space="preserve"> </v>
      </c>
      <c r="BE38" s="13" t="str">
        <f t="shared" si="28"/>
        <v xml:space="preserve"> </v>
      </c>
      <c r="BF38" s="13" t="str">
        <f t="shared" si="28"/>
        <v xml:space="preserve"> </v>
      </c>
      <c r="BG38" s="13" t="str">
        <f t="shared" si="28"/>
        <v xml:space="preserve"> </v>
      </c>
      <c r="BH38" s="13" t="str">
        <f t="shared" si="28"/>
        <v xml:space="preserve"> </v>
      </c>
      <c r="BI38" s="13" t="str">
        <f t="shared" si="28"/>
        <v xml:space="preserve"> </v>
      </c>
      <c r="BJ38" s="13" t="str">
        <f t="shared" si="28"/>
        <v xml:space="preserve"> </v>
      </c>
      <c r="BK38" s="13" t="str">
        <f t="shared" si="28"/>
        <v xml:space="preserve"> </v>
      </c>
      <c r="BL38" s="10"/>
    </row>
    <row r="39" spans="2:223" ht="24.75" customHeight="1" x14ac:dyDescent="0.45">
      <c r="B39" s="152" t="s">
        <v>94</v>
      </c>
      <c r="C39" s="82" t="s">
        <v>95</v>
      </c>
      <c r="D39" s="136">
        <f t="shared" si="0"/>
        <v>0</v>
      </c>
      <c r="E39" s="100">
        <f>'ian25'!E39+'feb25'!E39+'mar25'!E39+'apr25'!E39+'mai25'!E39</f>
        <v>0</v>
      </c>
      <c r="F39" s="100">
        <f>'ian25'!F39+'feb25'!F39+'mar25'!F39+'apr25'!F39+'mai25'!F39</f>
        <v>0</v>
      </c>
      <c r="G39" s="100">
        <f>'ian25'!G39+'feb25'!G39+'mar25'!G39+'apr25'!G39+'mai25'!G39</f>
        <v>0</v>
      </c>
      <c r="H39" s="100">
        <f>'ian25'!H39+'feb25'!H39+'mar25'!H39+'apr25'!H39+'mai25'!H39</f>
        <v>0</v>
      </c>
      <c r="I39" s="100">
        <f>'ian25'!I39+'feb25'!I39+'mar25'!I39+'apr25'!I39+'mai25'!I39</f>
        <v>0</v>
      </c>
      <c r="J39" s="100">
        <f>'ian25'!J39+'feb25'!J39+'mar25'!J39+'apr25'!J39+'mai25'!J39</f>
        <v>0</v>
      </c>
      <c r="K39" s="100">
        <f>'ian25'!K39+'feb25'!K39+'mar25'!K39+'apr25'!K39+'mai25'!K39</f>
        <v>0</v>
      </c>
      <c r="L39" s="100">
        <f>'ian25'!L39+'feb25'!L39+'mar25'!L39+'apr25'!L39+'mai25'!L39</f>
        <v>0</v>
      </c>
      <c r="M39" s="100">
        <f>'ian25'!M39+'feb25'!M39+'mar25'!M39+'apr25'!M39+'mai25'!M39</f>
        <v>0</v>
      </c>
      <c r="N39" s="100">
        <f>'ian25'!N39+'feb25'!N39+'mar25'!N39+'apr25'!N39+'mai25'!N39</f>
        <v>0</v>
      </c>
      <c r="O39" s="100">
        <f>'ian25'!O39+'feb25'!O39+'mar25'!O39+'apr25'!O39+'mai25'!O39</f>
        <v>0</v>
      </c>
      <c r="P39" s="100">
        <f>'ian25'!P39+'feb25'!P39+'mar25'!P39+'apr25'!P39+'mai25'!P39</f>
        <v>0</v>
      </c>
      <c r="Q39" s="100">
        <f>'ian25'!Q39+'feb25'!Q39+'mar25'!Q39+'apr25'!Q39+'mai25'!Q39</f>
        <v>0</v>
      </c>
      <c r="R39" s="100">
        <f>'ian25'!R39+'feb25'!R39+'mar25'!R39+'apr25'!R39+'mai25'!R39</f>
        <v>0</v>
      </c>
      <c r="S39" s="100">
        <f>'ian25'!S39+'feb25'!S39+'mar25'!S39+'apr25'!S39+'mai25'!S39</f>
        <v>0</v>
      </c>
      <c r="T39" s="100">
        <f>'ian25'!T39+'feb25'!T39+'mar25'!T39+'apr25'!T39+'mai25'!T39</f>
        <v>0</v>
      </c>
      <c r="U39" s="100">
        <f>'ian25'!U39+'feb25'!U39+'mar25'!U39+'apr25'!U39+'mai25'!U39</f>
        <v>0</v>
      </c>
      <c r="V39" s="100">
        <f>'ian25'!V39+'feb25'!V39+'mar25'!V39+'apr25'!V39+'mai25'!V39</f>
        <v>0</v>
      </c>
      <c r="W39" s="100">
        <f>'ian25'!W39+'feb25'!W39+'mar25'!W39+'apr25'!W39+'mai25'!W39</f>
        <v>0</v>
      </c>
      <c r="X39" s="100">
        <f>'ian25'!X39+'feb25'!X39+'mar25'!X39+'apr25'!X39+'mai25'!X39</f>
        <v>0</v>
      </c>
      <c r="Y39" s="100">
        <f>'ian25'!Y39+'feb25'!Y39+'mar25'!Y39+'apr25'!Y39+'mai25'!Y39</f>
        <v>0</v>
      </c>
      <c r="Z39" s="100">
        <f>'ian25'!Z39+'feb25'!Z39+'mar25'!Z39+'apr25'!Z39+'mai25'!Z39</f>
        <v>0</v>
      </c>
      <c r="AA39" s="100">
        <f>'ian25'!AA39+'feb25'!AA39+'mar25'!AA39+'apr25'!AA39+'mai25'!AA39</f>
        <v>0</v>
      </c>
      <c r="AB39" s="100">
        <f>'ian25'!AB39+'feb25'!AB39+'mar25'!AB39+'apr25'!AB39+'mai25'!AB39</f>
        <v>0</v>
      </c>
      <c r="AC39" s="100">
        <f>'ian25'!AC39+'feb25'!AC39+'mar25'!AC39+'apr25'!AC39+'mai25'!AC39</f>
        <v>0</v>
      </c>
      <c r="AD39" s="100">
        <f>'ian25'!AD39+'feb25'!AD39+'mar25'!AD39+'apr25'!AD39+'mai25'!AD39</f>
        <v>0</v>
      </c>
      <c r="AE39" s="100">
        <f>'ian25'!AE39+'feb25'!AE39+'mar25'!AE39+'apr25'!AE39+'mai25'!AE39</f>
        <v>0</v>
      </c>
      <c r="AF39" s="100">
        <f>'ian25'!AF39+'feb25'!AF39+'mar25'!AF39+'apr25'!AF39+'mai25'!AF39</f>
        <v>0</v>
      </c>
      <c r="AG39" s="100">
        <f>'ian25'!AG39+'feb25'!AG39+'mar25'!AG39+'apr25'!AG39+'mai25'!AG39</f>
        <v>0</v>
      </c>
      <c r="AH39" s="100">
        <f>'ian25'!AH39+'feb25'!AH39+'mar25'!AH39+'apr25'!AH39+'mai25'!AH39</f>
        <v>0</v>
      </c>
      <c r="AI39" s="100">
        <f>'ian25'!AI39+'feb25'!AI39+'mar25'!AI39+'apr25'!AI39+'mai25'!AI39</f>
        <v>0</v>
      </c>
      <c r="AJ39" s="100">
        <f>'ian25'!AJ39+'feb25'!AJ39+'mar25'!AJ39+'apr25'!AJ39+'mai25'!AJ39</f>
        <v>0</v>
      </c>
      <c r="AK39" s="100">
        <f>'ian25'!AK39+'feb25'!AK39+'mar25'!AK39+'apr25'!AK39+'mai25'!AK39</f>
        <v>0</v>
      </c>
      <c r="AL39" s="100">
        <f>'ian25'!AL39+'feb25'!AL39+'mar25'!AL39+'apr25'!AL39+'mai25'!AL39</f>
        <v>0</v>
      </c>
      <c r="AM39" s="100">
        <f>'ian25'!AM39+'feb25'!AM39+'mar25'!AM39+'apr25'!AM39+'mai25'!AM39</f>
        <v>0</v>
      </c>
      <c r="AN39" s="100">
        <f>'ian25'!AN39+'feb25'!AN39+'mar25'!AN39+'apr25'!AN39+'mai25'!AN39</f>
        <v>0</v>
      </c>
      <c r="AO39" s="100">
        <f>'ian25'!AO39+'feb25'!AO39+'mar25'!AO39+'apr25'!AO39+'mai25'!AO39</f>
        <v>0</v>
      </c>
      <c r="AP39" s="100">
        <f>'ian25'!AP39+'feb25'!AP39+'mar25'!AP39+'apr25'!AP39+'mai25'!AP39</f>
        <v>0</v>
      </c>
      <c r="AQ39" s="100">
        <f>'ian25'!AQ39+'feb25'!AQ39+'mar25'!AQ39+'apr25'!AQ39+'mai25'!AQ39</f>
        <v>0</v>
      </c>
      <c r="AR39" s="100">
        <f>'ian25'!AR39+'feb25'!AR39+'mar25'!AR39+'apr25'!AR39+'mai25'!AR39</f>
        <v>0</v>
      </c>
      <c r="AS39" s="100">
        <f>'ian25'!AS39+'feb25'!AS39+'mar25'!AS39+'apr25'!AS39+'mai25'!AS39</f>
        <v>0</v>
      </c>
      <c r="AT39" s="153"/>
      <c r="AU39" s="13" t="str">
        <f t="shared" ref="AU39:BB39" si="29">IF(AE43+AE44=AE42," ","GRESEALA")</f>
        <v xml:space="preserve"> </v>
      </c>
      <c r="AV39" s="13" t="str">
        <f t="shared" si="29"/>
        <v xml:space="preserve"> </v>
      </c>
      <c r="AW39" s="13" t="str">
        <f t="shared" si="29"/>
        <v xml:space="preserve"> </v>
      </c>
      <c r="AX39" s="13" t="str">
        <f t="shared" si="29"/>
        <v xml:space="preserve"> </v>
      </c>
      <c r="AY39" s="13" t="str">
        <f t="shared" si="29"/>
        <v xml:space="preserve"> </v>
      </c>
      <c r="AZ39" s="13" t="str">
        <f t="shared" si="29"/>
        <v xml:space="preserve"> </v>
      </c>
      <c r="BA39" s="13" t="str">
        <f t="shared" si="29"/>
        <v xml:space="preserve"> </v>
      </c>
      <c r="BB39" s="13" t="str">
        <f t="shared" si="29"/>
        <v xml:space="preserve"> </v>
      </c>
      <c r="BC39" s="13" t="str">
        <f t="shared" ref="BC39:BD39" si="30">IF(AR43+AR44=AR42," ","GRESEALA")</f>
        <v xml:space="preserve"> </v>
      </c>
      <c r="BD39" s="13" t="str">
        <f t="shared" si="30"/>
        <v xml:space="preserve"> </v>
      </c>
      <c r="BE39" s="13" t="str">
        <f>IF(E42+F42=D42," ","GRESEALA")</f>
        <v xml:space="preserve"> </v>
      </c>
      <c r="BF39" s="17" t="str">
        <f>IF(G42+K42+I42+L42+M42=D42," ","GRESEALA")</f>
        <v xml:space="preserve"> </v>
      </c>
      <c r="BG39" s="13" t="str">
        <f>IF(O42+P42=D42," ","GRESEALA")</f>
        <v xml:space="preserve"> </v>
      </c>
      <c r="BH39" s="13" t="str">
        <f>IF(Q42+S42+T42+U42+V42+W42=D42," ","GRESEALA")</f>
        <v xml:space="preserve"> </v>
      </c>
      <c r="BI39" s="13" t="str">
        <f>IF(X42+Y42+Z42=D42," ","GRESEALA")</f>
        <v xml:space="preserve"> </v>
      </c>
      <c r="BJ39" s="17" t="str">
        <f>IF(AA42+AC42+AE42+AF42+AG42+AH42+AI42+AJ42+AK42+AL42+AM42+AN42+AO42+AP42+AQ42+AR42+AS42&gt;=D42," ","GRESEALA")</f>
        <v xml:space="preserve"> </v>
      </c>
      <c r="BK39" s="13" t="str">
        <f>IF(AS42&lt;=D42," ","GRESEALA")</f>
        <v xml:space="preserve"> </v>
      </c>
      <c r="BL39" s="13" t="str">
        <f>IF(H42&lt;=G42," ","GRESEALA")</f>
        <v xml:space="preserve"> </v>
      </c>
    </row>
    <row r="40" spans="2:223" ht="59.25" customHeight="1" x14ac:dyDescent="0.45">
      <c r="B40" s="149" t="s">
        <v>96</v>
      </c>
      <c r="C40" s="83" t="s">
        <v>97</v>
      </c>
      <c r="D40" s="129">
        <f t="shared" si="0"/>
        <v>39</v>
      </c>
      <c r="E40" s="100">
        <f>'ian25'!E40+'feb25'!E40+'mar25'!E40+'apr25'!E40+'mai25'!E40</f>
        <v>30</v>
      </c>
      <c r="F40" s="100">
        <f>'ian25'!F40+'feb25'!F40+'mar25'!F40+'apr25'!F40+'mai25'!F40</f>
        <v>9</v>
      </c>
      <c r="G40" s="100">
        <f>'ian25'!G40+'feb25'!G40+'mar25'!G40+'apr25'!G40+'mai25'!G40</f>
        <v>2</v>
      </c>
      <c r="H40" s="100">
        <f>'ian25'!H40+'feb25'!H40+'mar25'!H40+'apr25'!H40+'mai25'!H40</f>
        <v>2</v>
      </c>
      <c r="I40" s="100">
        <f>'ian25'!I40+'feb25'!I40+'mar25'!I40+'apr25'!I40+'mai25'!I40</f>
        <v>0</v>
      </c>
      <c r="J40" s="100">
        <f>'ian25'!J40+'feb25'!J40+'mar25'!J40+'apr25'!J40+'mai25'!J40</f>
        <v>0</v>
      </c>
      <c r="K40" s="100">
        <f>'ian25'!K40+'feb25'!K40+'mar25'!K40+'apr25'!K40+'mai25'!K40</f>
        <v>3</v>
      </c>
      <c r="L40" s="100">
        <f>'ian25'!L40+'feb25'!L40+'mar25'!L40+'apr25'!L40+'mai25'!L40</f>
        <v>9</v>
      </c>
      <c r="M40" s="100">
        <f>'ian25'!M40+'feb25'!M40+'mar25'!M40+'apr25'!M40+'mai25'!M40</f>
        <v>25</v>
      </c>
      <c r="N40" s="100">
        <f>'ian25'!N40+'feb25'!N40+'mar25'!N40+'apr25'!N40+'mai25'!N40</f>
        <v>7</v>
      </c>
      <c r="O40" s="100">
        <f>'ian25'!O40+'feb25'!O40+'mar25'!O40+'apr25'!O40+'mai25'!O40</f>
        <v>25</v>
      </c>
      <c r="P40" s="100">
        <f>'ian25'!P40+'feb25'!P40+'mar25'!P40+'apr25'!P40+'mai25'!P40</f>
        <v>14</v>
      </c>
      <c r="Q40" s="100">
        <f>'ian25'!Q40+'feb25'!Q40+'mar25'!Q40+'apr25'!Q40+'mai25'!Q40</f>
        <v>0</v>
      </c>
      <c r="R40" s="100">
        <f>'ian25'!R40+'feb25'!R40+'mar25'!R40+'apr25'!R40+'mai25'!R40</f>
        <v>0</v>
      </c>
      <c r="S40" s="100">
        <f>'ian25'!S40+'feb25'!S40+'mar25'!S40+'apr25'!S40+'mai25'!S40</f>
        <v>3</v>
      </c>
      <c r="T40" s="100">
        <f>'ian25'!T40+'feb25'!T40+'mar25'!T40+'apr25'!T40+'mai25'!T40</f>
        <v>5</v>
      </c>
      <c r="U40" s="100">
        <f>'ian25'!U40+'feb25'!U40+'mar25'!U40+'apr25'!U40+'mai25'!U40</f>
        <v>16</v>
      </c>
      <c r="V40" s="100">
        <f>'ian25'!V40+'feb25'!V40+'mar25'!V40+'apr25'!V40+'mai25'!V40</f>
        <v>6</v>
      </c>
      <c r="W40" s="100">
        <f>'ian25'!W40+'feb25'!W40+'mar25'!W40+'apr25'!W40+'mai25'!W40</f>
        <v>9</v>
      </c>
      <c r="X40" s="100">
        <f>'ian25'!X40+'feb25'!X40+'mar25'!X40+'apr25'!X40+'mai25'!X40</f>
        <v>0</v>
      </c>
      <c r="Y40" s="100">
        <f>'ian25'!Y40+'feb25'!Y40+'mar25'!Y40+'apr25'!Y40+'mai25'!Y40</f>
        <v>39</v>
      </c>
      <c r="Z40" s="100">
        <f>'ian25'!Z40+'feb25'!Z40+'mar25'!Z40+'apr25'!Z40+'mai25'!Z40</f>
        <v>0</v>
      </c>
      <c r="AA40" s="100">
        <f>'ian25'!AA40+'feb25'!AA40+'mar25'!AA40+'apr25'!AA40+'mai25'!AA40</f>
        <v>0</v>
      </c>
      <c r="AB40" s="100">
        <f>'ian25'!AB40+'feb25'!AB40+'mar25'!AB40+'apr25'!AB40+'mai25'!AB40</f>
        <v>0</v>
      </c>
      <c r="AC40" s="100">
        <f>'ian25'!AC40+'feb25'!AC40+'mar25'!AC40+'apr25'!AC40+'mai25'!AC40</f>
        <v>0</v>
      </c>
      <c r="AD40" s="100">
        <f>'ian25'!AD40+'feb25'!AD40+'mar25'!AD40+'apr25'!AD40+'mai25'!AD40</f>
        <v>0</v>
      </c>
      <c r="AE40" s="100">
        <f>'ian25'!AE40+'feb25'!AE40+'mar25'!AE40+'apr25'!AE40+'mai25'!AE40</f>
        <v>0</v>
      </c>
      <c r="AF40" s="100">
        <f>'ian25'!AF40+'feb25'!AF40+'mar25'!AF40+'apr25'!AF40+'mai25'!AF40</f>
        <v>0</v>
      </c>
      <c r="AG40" s="100">
        <f>'ian25'!AG40+'feb25'!AG40+'mar25'!AG40+'apr25'!AG40+'mai25'!AG40</f>
        <v>0</v>
      </c>
      <c r="AH40" s="100">
        <f>'ian25'!AH40+'feb25'!AH40+'mar25'!AH40+'apr25'!AH40+'mai25'!AH40</f>
        <v>0</v>
      </c>
      <c r="AI40" s="100">
        <f>'ian25'!AI40+'feb25'!AI40+'mar25'!AI40+'apr25'!AI40+'mai25'!AI40</f>
        <v>0</v>
      </c>
      <c r="AJ40" s="100">
        <f>'ian25'!AJ40+'feb25'!AJ40+'mar25'!AJ40+'apr25'!AJ40+'mai25'!AJ40</f>
        <v>0</v>
      </c>
      <c r="AK40" s="100">
        <f>'ian25'!AK40+'feb25'!AK40+'mar25'!AK40+'apr25'!AK40+'mai25'!AK40</f>
        <v>0</v>
      </c>
      <c r="AL40" s="100">
        <f>'ian25'!AL40+'feb25'!AL40+'mar25'!AL40+'apr25'!AL40+'mai25'!AL40</f>
        <v>0</v>
      </c>
      <c r="AM40" s="100">
        <f>'ian25'!AM40+'feb25'!AM40+'mar25'!AM40+'apr25'!AM40+'mai25'!AM40</f>
        <v>0</v>
      </c>
      <c r="AN40" s="100">
        <f>'ian25'!AN40+'feb25'!AN40+'mar25'!AN40+'apr25'!AN40+'mai25'!AN40</f>
        <v>0</v>
      </c>
      <c r="AO40" s="100">
        <f>'ian25'!AO40+'feb25'!AO40+'mar25'!AO40+'apr25'!AO40+'mai25'!AO40</f>
        <v>0</v>
      </c>
      <c r="AP40" s="100">
        <f>'ian25'!AP40+'feb25'!AP40+'mar25'!AP40+'apr25'!AP40+'mai25'!AP40</f>
        <v>0</v>
      </c>
      <c r="AQ40" s="100">
        <f>'ian25'!AQ40+'feb25'!AQ40+'mar25'!AQ40+'apr25'!AQ40+'mai25'!AQ40</f>
        <v>0</v>
      </c>
      <c r="AR40" s="100">
        <f>'ian25'!AR40+'feb25'!AR40+'mar25'!AR40+'apr25'!AR40+'mai25'!AR40</f>
        <v>0</v>
      </c>
      <c r="AS40" s="100">
        <f>'ian25'!AS40+'feb25'!AS40+'mar25'!AS40+'apr25'!AS40+'mai25'!AS40</f>
        <v>39</v>
      </c>
      <c r="AT40" s="146"/>
      <c r="AU40" s="13" t="str">
        <f>IF(AS13&lt;=D13," ","GRESEALA")</f>
        <v xml:space="preserve"> </v>
      </c>
      <c r="AV40" s="13" t="str">
        <f>IF(AS14&lt;=D14," ","GRESEALA")</f>
        <v xml:space="preserve"> </v>
      </c>
      <c r="AW40" s="13" t="str">
        <f>IF(AS15&lt;=D15," ","GRESEALA")</f>
        <v xml:space="preserve"> </v>
      </c>
      <c r="AX40" s="13" t="str">
        <f>IF(AS16&lt;=D16," ","GRESEALA")</f>
        <v xml:space="preserve"> </v>
      </c>
      <c r="AY40" s="13" t="str">
        <f>IF(AS17&lt;=D17," ","GRESEALA")</f>
        <v xml:space="preserve"> </v>
      </c>
      <c r="AZ40" s="13" t="str">
        <f>IF(AS18&lt;=D18," ","GRESEALA")</f>
        <v xml:space="preserve"> </v>
      </c>
      <c r="BA40" s="13" t="str">
        <f>IF(AS19&lt;=D19," ","GRESEALA")</f>
        <v xml:space="preserve"> </v>
      </c>
      <c r="BB40" s="13" t="str">
        <f>IF(AS20&lt;=D20," ","GRESEALA")</f>
        <v xml:space="preserve"> </v>
      </c>
      <c r="BC40" s="13" t="str">
        <f>IF(AS21&lt;=D21," ","GRESEALA")</f>
        <v xml:space="preserve"> </v>
      </c>
      <c r="BD40" s="13" t="str">
        <f>IF(AS22&lt;=D22," ","GRESEALA")</f>
        <v xml:space="preserve"> </v>
      </c>
      <c r="BE40" s="13" t="str">
        <f>IF(AS23&lt;=D23," ","GRESEALA")</f>
        <v xml:space="preserve"> </v>
      </c>
      <c r="BF40" s="13" t="str">
        <f>IF(AS24&lt;=D24," ","GRESEALA")</f>
        <v xml:space="preserve"> </v>
      </c>
      <c r="BG40" s="13" t="str">
        <f>IF(AS25&lt;=D25," ","GRESEALA")</f>
        <v xml:space="preserve"> </v>
      </c>
      <c r="BH40" s="13" t="str">
        <f>IF(AS26&lt;=D26," ","GRESEALA")</f>
        <v xml:space="preserve"> </v>
      </c>
      <c r="BI40" s="13" t="str">
        <f>IF(AS27&lt;=D27," ","GRESEALA")</f>
        <v xml:space="preserve"> </v>
      </c>
      <c r="BJ40" s="13" t="str">
        <f>IF(AS28&lt;=D28," ","GRESEALA")</f>
        <v xml:space="preserve"> </v>
      </c>
      <c r="BK40" s="13" t="str">
        <f>IF(AS29&lt;=D29," ","GRESEALA")</f>
        <v xml:space="preserve"> </v>
      </c>
    </row>
    <row r="41" spans="2:223" ht="44.25" customHeight="1" x14ac:dyDescent="0.45">
      <c r="B41" s="149">
        <v>4</v>
      </c>
      <c r="C41" s="84" t="s">
        <v>98</v>
      </c>
      <c r="D41" s="137">
        <f t="shared" si="0"/>
        <v>2</v>
      </c>
      <c r="E41" s="100">
        <f>'ian25'!E41+'feb25'!E41+'mar25'!E41+'apr25'!E41+'mai25'!E41</f>
        <v>0</v>
      </c>
      <c r="F41" s="100">
        <f>'ian25'!F41+'feb25'!F41+'mar25'!F41+'apr25'!F41+'mai25'!F41</f>
        <v>2</v>
      </c>
      <c r="G41" s="100">
        <f>'ian25'!G41+'feb25'!G41+'mar25'!G41+'apr25'!G41+'mai25'!G41</f>
        <v>1</v>
      </c>
      <c r="H41" s="100">
        <f>'ian25'!H41+'feb25'!H41+'mar25'!H41+'apr25'!H41+'mai25'!H41</f>
        <v>1</v>
      </c>
      <c r="I41" s="100">
        <f>'ian25'!I41+'feb25'!I41+'mar25'!I41+'apr25'!I41+'mai25'!I41</f>
        <v>0</v>
      </c>
      <c r="J41" s="100">
        <f>'ian25'!J41+'feb25'!J41+'mar25'!J41+'apr25'!J41+'mai25'!J41</f>
        <v>0</v>
      </c>
      <c r="K41" s="100">
        <f>'ian25'!K41+'feb25'!K41+'mar25'!K41+'apr25'!K41+'mai25'!K41</f>
        <v>0</v>
      </c>
      <c r="L41" s="100">
        <f>'ian25'!L41+'feb25'!L41+'mar25'!L41+'apr25'!L41+'mai25'!L41</f>
        <v>0</v>
      </c>
      <c r="M41" s="100">
        <f>'ian25'!M41+'feb25'!M41+'mar25'!M41+'apr25'!M41+'mai25'!M41</f>
        <v>1</v>
      </c>
      <c r="N41" s="100">
        <f>'ian25'!N41+'feb25'!N41+'mar25'!N41+'apr25'!N41+'mai25'!N41</f>
        <v>0</v>
      </c>
      <c r="O41" s="100">
        <f>'ian25'!O41+'feb25'!O41+'mar25'!O41+'apr25'!O41+'mai25'!O41</f>
        <v>2</v>
      </c>
      <c r="P41" s="100">
        <f>'ian25'!P41+'feb25'!P41+'mar25'!P41+'apr25'!P41+'mai25'!P41</f>
        <v>0</v>
      </c>
      <c r="Q41" s="100">
        <f>'ian25'!Q41+'feb25'!Q41+'mar25'!Q41+'apr25'!Q41+'mai25'!Q41</f>
        <v>0</v>
      </c>
      <c r="R41" s="100">
        <f>'ian25'!R41+'feb25'!R41+'mar25'!R41+'apr25'!R41+'mai25'!R41</f>
        <v>0</v>
      </c>
      <c r="S41" s="100">
        <f>'ian25'!S41+'feb25'!S41+'mar25'!S41+'apr25'!S41+'mai25'!S41</f>
        <v>0</v>
      </c>
      <c r="T41" s="100">
        <f>'ian25'!T41+'feb25'!T41+'mar25'!T41+'apr25'!T41+'mai25'!T41</f>
        <v>0</v>
      </c>
      <c r="U41" s="100">
        <f>'ian25'!U41+'feb25'!U41+'mar25'!U41+'apr25'!U41+'mai25'!U41</f>
        <v>2</v>
      </c>
      <c r="V41" s="100">
        <f>'ian25'!V41+'feb25'!V41+'mar25'!V41+'apr25'!V41+'mai25'!V41</f>
        <v>0</v>
      </c>
      <c r="W41" s="100">
        <f>'ian25'!W41+'feb25'!W41+'mar25'!W41+'apr25'!W41+'mai25'!W41</f>
        <v>0</v>
      </c>
      <c r="X41" s="100">
        <f>'ian25'!X41+'feb25'!X41+'mar25'!X41+'apr25'!X41+'mai25'!X41</f>
        <v>2</v>
      </c>
      <c r="Y41" s="100">
        <f>'ian25'!Y41+'feb25'!Y41+'mar25'!Y41+'apr25'!Y41+'mai25'!Y41</f>
        <v>0</v>
      </c>
      <c r="Z41" s="100">
        <f>'ian25'!Z41+'feb25'!Z41+'mar25'!Z41+'apr25'!Z41+'mai25'!Z41</f>
        <v>0</v>
      </c>
      <c r="AA41" s="100">
        <f>'ian25'!AA41+'feb25'!AA41+'mar25'!AA41+'apr25'!AA41+'mai25'!AA41</f>
        <v>0</v>
      </c>
      <c r="AB41" s="100">
        <f>'ian25'!AB41+'feb25'!AB41+'mar25'!AB41+'apr25'!AB41+'mai25'!AB41</f>
        <v>0</v>
      </c>
      <c r="AC41" s="100">
        <f>'ian25'!AC41+'feb25'!AC41+'mar25'!AC41+'apr25'!AC41+'mai25'!AC41</f>
        <v>0</v>
      </c>
      <c r="AD41" s="100">
        <f>'ian25'!AD41+'feb25'!AD41+'mar25'!AD41+'apr25'!AD41+'mai25'!AD41</f>
        <v>0</v>
      </c>
      <c r="AE41" s="100">
        <f>'ian25'!AE41+'feb25'!AE41+'mar25'!AE41+'apr25'!AE41+'mai25'!AE41</f>
        <v>0</v>
      </c>
      <c r="AF41" s="100">
        <f>'ian25'!AF41+'feb25'!AF41+'mar25'!AF41+'apr25'!AF41+'mai25'!AF41</f>
        <v>0</v>
      </c>
      <c r="AG41" s="100">
        <f>'ian25'!AG41+'feb25'!AG41+'mar25'!AG41+'apr25'!AG41+'mai25'!AG41</f>
        <v>0</v>
      </c>
      <c r="AH41" s="100">
        <f>'ian25'!AH41+'feb25'!AH41+'mar25'!AH41+'apr25'!AH41+'mai25'!AH41</f>
        <v>0</v>
      </c>
      <c r="AI41" s="100">
        <f>'ian25'!AI41+'feb25'!AI41+'mar25'!AI41+'apr25'!AI41+'mai25'!AI41</f>
        <v>0</v>
      </c>
      <c r="AJ41" s="100">
        <f>'ian25'!AJ41+'feb25'!AJ41+'mar25'!AJ41+'apr25'!AJ41+'mai25'!AJ41</f>
        <v>0</v>
      </c>
      <c r="AK41" s="100">
        <f>'ian25'!AK41+'feb25'!AK41+'mar25'!AK41+'apr25'!AK41+'mai25'!AK41</f>
        <v>0</v>
      </c>
      <c r="AL41" s="100">
        <f>'ian25'!AL41+'feb25'!AL41+'mar25'!AL41+'apr25'!AL41+'mai25'!AL41</f>
        <v>0</v>
      </c>
      <c r="AM41" s="100">
        <f>'ian25'!AM41+'feb25'!AM41+'mar25'!AM41+'apr25'!AM41+'mai25'!AM41</f>
        <v>0</v>
      </c>
      <c r="AN41" s="100">
        <f>'ian25'!AN41+'feb25'!AN41+'mar25'!AN41+'apr25'!AN41+'mai25'!AN41</f>
        <v>0</v>
      </c>
      <c r="AO41" s="100">
        <f>'ian25'!AO41+'feb25'!AO41+'mar25'!AO41+'apr25'!AO41+'mai25'!AO41</f>
        <v>0</v>
      </c>
      <c r="AP41" s="100">
        <f>'ian25'!AP41+'feb25'!AP41+'mar25'!AP41+'apr25'!AP41+'mai25'!AP41</f>
        <v>0</v>
      </c>
      <c r="AQ41" s="100">
        <f>'ian25'!AQ41+'feb25'!AQ41+'mar25'!AQ41+'apr25'!AQ41+'mai25'!AQ41</f>
        <v>0</v>
      </c>
      <c r="AR41" s="100">
        <f>'ian25'!AR41+'feb25'!AR41+'mar25'!AR41+'apr25'!AR41+'mai25'!AR41</f>
        <v>0</v>
      </c>
      <c r="AS41" s="100">
        <f>'ian25'!AS41+'feb25'!AS41+'mar25'!AS41+'apr25'!AS41+'mai25'!AS41</f>
        <v>2</v>
      </c>
      <c r="AT41" s="146"/>
      <c r="AU41" s="13" t="str">
        <f>IF(AS30&lt;=D30," ","GRESEALA")</f>
        <v xml:space="preserve"> </v>
      </c>
      <c r="AV41" s="13" t="str">
        <f>IF(AS31&lt;=D31," ","GRESEALA")</f>
        <v xml:space="preserve"> </v>
      </c>
      <c r="AW41" s="13" t="str">
        <f>IF(AS32&lt;=D32," ","GRESEALA")</f>
        <v xml:space="preserve"> </v>
      </c>
      <c r="AX41" s="13" t="str">
        <f>IF(AS33&lt;=D33," ","GRESEALA")</f>
        <v xml:space="preserve"> </v>
      </c>
      <c r="AY41" s="13" t="str">
        <f>IF(AS34&lt;=D34," ","GRESEALA")</f>
        <v xml:space="preserve"> </v>
      </c>
      <c r="AZ41" s="13" t="str">
        <f>IF(AS35&lt;=D35," ","GRESEALA")</f>
        <v xml:space="preserve"> </v>
      </c>
      <c r="BA41" s="13" t="str">
        <f>IF(AS36&lt;=D36," ","GRESEALA")</f>
        <v xml:space="preserve"> </v>
      </c>
      <c r="BB41" s="13" t="str">
        <f>IF(AS37&lt;=D37," ","GRESEALA")</f>
        <v xml:space="preserve"> </v>
      </c>
      <c r="BC41" s="13" t="str">
        <f>IF(AS38&lt;=D38," ","GRESEALA")</f>
        <v xml:space="preserve"> </v>
      </c>
      <c r="BD41" s="13" t="str">
        <f>IF(AS39&lt;=D39," ","GRESEALA")</f>
        <v xml:space="preserve"> </v>
      </c>
      <c r="BE41" s="13" t="str">
        <f>IF(AS40&lt;=D40," ","GRESEALA")</f>
        <v xml:space="preserve"> </v>
      </c>
      <c r="BF41" s="13" t="str">
        <f>IF(AS41&lt;=D41," ","GRESEALA")</f>
        <v xml:space="preserve"> </v>
      </c>
      <c r="BG41" s="13" t="str">
        <f>IF(AS42&lt;=D42," ","GRESEALA")</f>
        <v xml:space="preserve"> </v>
      </c>
      <c r="BH41" s="13" t="str">
        <f>IF(AS43&lt;=D43," ","GRESEALA")</f>
        <v xml:space="preserve"> </v>
      </c>
      <c r="BI41" s="13" t="str">
        <f>IF(AS44&lt;=D44," ","GRESEALA")</f>
        <v xml:space="preserve"> </v>
      </c>
      <c r="BJ41" s="13" t="str">
        <f>IF(AS45&lt;=D45," ","GRESEALA")</f>
        <v xml:space="preserve"> </v>
      </c>
      <c r="BK41" s="13" t="str">
        <f>IF(AS46&lt;=D46," ","GRESEALA")</f>
        <v xml:space="preserve"> </v>
      </c>
    </row>
    <row r="42" spans="2:223" ht="42.75" customHeight="1" x14ac:dyDescent="0.35">
      <c r="B42" s="147">
        <v>5</v>
      </c>
      <c r="C42" s="75" t="s">
        <v>99</v>
      </c>
      <c r="D42" s="135">
        <f t="shared" si="0"/>
        <v>0</v>
      </c>
      <c r="E42" s="100">
        <f>'ian25'!E42+'feb25'!E42+'mar25'!E42+'apr25'!E42+'mai25'!E42</f>
        <v>0</v>
      </c>
      <c r="F42" s="100">
        <f>'ian25'!F42+'feb25'!F42+'mar25'!F42+'apr25'!F42+'mai25'!F42</f>
        <v>0</v>
      </c>
      <c r="G42" s="100">
        <f>'ian25'!G42+'feb25'!G42+'mar25'!G42+'apr25'!G42+'mai25'!G42</f>
        <v>0</v>
      </c>
      <c r="H42" s="100">
        <f>'ian25'!H42+'feb25'!H42+'mar25'!H42+'apr25'!H42+'mai25'!H42</f>
        <v>0</v>
      </c>
      <c r="I42" s="100">
        <f>'ian25'!I42+'feb25'!I42+'mar25'!I42+'apr25'!I42+'mai25'!I42</f>
        <v>0</v>
      </c>
      <c r="J42" s="100">
        <f>'ian25'!J42+'feb25'!J42+'mar25'!J42+'apr25'!J42+'mai25'!J42</f>
        <v>0</v>
      </c>
      <c r="K42" s="100">
        <f>'ian25'!K42+'feb25'!K42+'mar25'!K42+'apr25'!K42+'mai25'!K42</f>
        <v>0</v>
      </c>
      <c r="L42" s="100">
        <f>'ian25'!L42+'feb25'!L42+'mar25'!L42+'apr25'!L42+'mai25'!L42</f>
        <v>0</v>
      </c>
      <c r="M42" s="100">
        <f>'ian25'!M42+'feb25'!M42+'mar25'!M42+'apr25'!M42+'mai25'!M42</f>
        <v>0</v>
      </c>
      <c r="N42" s="100">
        <f>'ian25'!N42+'feb25'!N42+'mar25'!N42+'apr25'!N42+'mai25'!N42</f>
        <v>0</v>
      </c>
      <c r="O42" s="100">
        <f>'ian25'!O42+'feb25'!O42+'mar25'!O42+'apr25'!O42+'mai25'!O42</f>
        <v>0</v>
      </c>
      <c r="P42" s="100">
        <f>'ian25'!P42+'feb25'!P42+'mar25'!P42+'apr25'!P42+'mai25'!P42</f>
        <v>0</v>
      </c>
      <c r="Q42" s="100">
        <f>'ian25'!Q42+'feb25'!Q42+'mar25'!Q42+'apr25'!Q42+'mai25'!Q42</f>
        <v>0</v>
      </c>
      <c r="R42" s="100">
        <f>'ian25'!R42+'feb25'!R42+'mar25'!R42+'apr25'!R42+'mai25'!R42</f>
        <v>0</v>
      </c>
      <c r="S42" s="100">
        <f>'ian25'!S42+'feb25'!S42+'mar25'!S42+'apr25'!S42+'mai25'!S42</f>
        <v>0</v>
      </c>
      <c r="T42" s="100">
        <f>'ian25'!T42+'feb25'!T42+'mar25'!T42+'apr25'!T42+'mai25'!T42</f>
        <v>0</v>
      </c>
      <c r="U42" s="100">
        <f>'ian25'!U42+'feb25'!U42+'mar25'!U42+'apr25'!U42+'mai25'!U42</f>
        <v>0</v>
      </c>
      <c r="V42" s="100">
        <f>'ian25'!V42+'feb25'!V42+'mar25'!V42+'apr25'!V42+'mai25'!V42</f>
        <v>0</v>
      </c>
      <c r="W42" s="100">
        <f>'ian25'!W42+'feb25'!W42+'mar25'!W42+'apr25'!W42+'mai25'!W42</f>
        <v>0</v>
      </c>
      <c r="X42" s="100">
        <f>'ian25'!X42+'feb25'!X42+'mar25'!X42+'apr25'!X42+'mai25'!X42</f>
        <v>0</v>
      </c>
      <c r="Y42" s="100">
        <f>'ian25'!Y42+'feb25'!Y42+'mar25'!Y42+'apr25'!Y42+'mai25'!Y42</f>
        <v>0</v>
      </c>
      <c r="Z42" s="100">
        <f>'ian25'!Z42+'feb25'!Z42+'mar25'!Z42+'apr25'!Z42+'mai25'!Z42</f>
        <v>0</v>
      </c>
      <c r="AA42" s="100">
        <f>'ian25'!AA42+'feb25'!AA42+'mar25'!AA42+'apr25'!AA42+'mai25'!AA42</f>
        <v>0</v>
      </c>
      <c r="AB42" s="100">
        <f>'ian25'!AB42+'feb25'!AB42+'mar25'!AB42+'apr25'!AB42+'mai25'!AB42</f>
        <v>0</v>
      </c>
      <c r="AC42" s="100">
        <f>'ian25'!AC42+'feb25'!AC42+'mar25'!AC42+'apr25'!AC42+'mai25'!AC42</f>
        <v>0</v>
      </c>
      <c r="AD42" s="100">
        <f>'ian25'!AD42+'feb25'!AD42+'mar25'!AD42+'apr25'!AD42+'mai25'!AD42</f>
        <v>0</v>
      </c>
      <c r="AE42" s="100">
        <f>'ian25'!AE42+'feb25'!AE42+'mar25'!AE42+'apr25'!AE42+'mai25'!AE42</f>
        <v>0</v>
      </c>
      <c r="AF42" s="100">
        <f>'ian25'!AF42+'feb25'!AF42+'mar25'!AF42+'apr25'!AF42+'mai25'!AF42</f>
        <v>0</v>
      </c>
      <c r="AG42" s="100">
        <f>'ian25'!AG42+'feb25'!AG42+'mar25'!AG42+'apr25'!AG42+'mai25'!AG42</f>
        <v>0</v>
      </c>
      <c r="AH42" s="100">
        <f>'ian25'!AH42+'feb25'!AH42+'mar25'!AH42+'apr25'!AH42+'mai25'!AH42</f>
        <v>0</v>
      </c>
      <c r="AI42" s="100">
        <f>'ian25'!AI42+'feb25'!AI42+'mar25'!AI42+'apr25'!AI42+'mai25'!AI42</f>
        <v>0</v>
      </c>
      <c r="AJ42" s="100">
        <f>'ian25'!AJ42+'feb25'!AJ42+'mar25'!AJ42+'apr25'!AJ42+'mai25'!AJ42</f>
        <v>0</v>
      </c>
      <c r="AK42" s="100">
        <f>'ian25'!AK42+'feb25'!AK42+'mar25'!AK42+'apr25'!AK42+'mai25'!AK42</f>
        <v>0</v>
      </c>
      <c r="AL42" s="100">
        <f>'ian25'!AL42+'feb25'!AL42+'mar25'!AL42+'apr25'!AL42+'mai25'!AL42</f>
        <v>0</v>
      </c>
      <c r="AM42" s="100">
        <f>'ian25'!AM42+'feb25'!AM42+'mar25'!AM42+'apr25'!AM42+'mai25'!AM42</f>
        <v>0</v>
      </c>
      <c r="AN42" s="100">
        <f>'ian25'!AN42+'feb25'!AN42+'mar25'!AN42+'apr25'!AN42+'mai25'!AN42</f>
        <v>0</v>
      </c>
      <c r="AO42" s="100">
        <f>'ian25'!AO42+'feb25'!AO42+'mar25'!AO42+'apr25'!AO42+'mai25'!AO42</f>
        <v>0</v>
      </c>
      <c r="AP42" s="100">
        <f>'ian25'!AP42+'feb25'!AP42+'mar25'!AP42+'apr25'!AP42+'mai25'!AP42</f>
        <v>0</v>
      </c>
      <c r="AQ42" s="100">
        <f>'ian25'!AQ42+'feb25'!AQ42+'mar25'!AQ42+'apr25'!AQ42+'mai25'!AQ42</f>
        <v>0</v>
      </c>
      <c r="AR42" s="100">
        <f>'ian25'!AR42+'feb25'!AR42+'mar25'!AR42+'apr25'!AR42+'mai25'!AR42</f>
        <v>0</v>
      </c>
      <c r="AS42" s="100">
        <f>'ian25'!AS42+'feb25'!AS42+'mar25'!AS42+'apr25'!AS42+'mai25'!AS42</f>
        <v>0</v>
      </c>
      <c r="AT42" s="151"/>
      <c r="AU42" s="13" t="str">
        <f>IF(AS47&lt;=D47," ","GRESEALA")</f>
        <v xml:space="preserve"> </v>
      </c>
      <c r="AV42" s="13" t="str">
        <f>IF(AS48&lt;=D48," ","GRESEALA")</f>
        <v xml:space="preserve"> </v>
      </c>
      <c r="AW42" s="13" t="str">
        <f>IF(AS49&lt;=D49," ","GRESEALA")</f>
        <v xml:space="preserve"> </v>
      </c>
      <c r="AX42" s="13" t="str">
        <f>IF(AS50&lt;=D50," ","GRESEALA")</f>
        <v xml:space="preserve"> </v>
      </c>
      <c r="AY42" s="13" t="str">
        <f>IF(AS51&lt;=D51," ","GRESEALA")</f>
        <v xml:space="preserve"> </v>
      </c>
      <c r="AZ42" s="13" t="str">
        <f>IF(AS52&lt;=D52," ","GRESEALA")</f>
        <v xml:space="preserve"> </v>
      </c>
      <c r="BA42" s="13" t="str">
        <f>IF(AS53&lt;=D53," ","GRESEALA")</f>
        <v xml:space="preserve"> </v>
      </c>
      <c r="BB42" s="13" t="str">
        <f>IF(AS54&lt;=D54," ","GRESEALA")</f>
        <v xml:space="preserve"> </v>
      </c>
      <c r="BC42" s="13" t="str">
        <f>IF(AS55&lt;=D55," ","GRESEALA")</f>
        <v xml:space="preserve"> </v>
      </c>
      <c r="BD42" s="13" t="str">
        <f>IF(AS56&lt;=D56," ","GRESEALA")</f>
        <v xml:space="preserve"> </v>
      </c>
      <c r="BE42" s="13" t="str">
        <f>IF(AS57&lt;=D57," ","GRESEALA")</f>
        <v xml:space="preserve"> </v>
      </c>
      <c r="BF42" s="13" t="str">
        <f>IF(AS58&lt;=D58," ","GRESEALA")</f>
        <v xml:space="preserve"> </v>
      </c>
      <c r="BG42" s="13" t="str">
        <f>IF(AS59&lt;=D59," ","GRESEALA")</f>
        <v xml:space="preserve"> </v>
      </c>
      <c r="BH42" s="13" t="str">
        <f>IF(AS60&lt;=D60," ","GRESEALA")</f>
        <v xml:space="preserve"> </v>
      </c>
      <c r="BI42" s="13" t="str">
        <f>IF(AS61&lt;=D61," ","GRESEALA")</f>
        <v xml:space="preserve"> </v>
      </c>
      <c r="BJ42" s="13" t="str">
        <f>IF(AS62&lt;=D62," ","GRESEALA")</f>
        <v xml:space="preserve"> </v>
      </c>
      <c r="BK42" s="13" t="str">
        <f>IF(AS63&lt;=D63," ","GRESEALA")</f>
        <v xml:space="preserve"> </v>
      </c>
    </row>
    <row r="43" spans="2:223" ht="27" customHeight="1" x14ac:dyDescent="0.45">
      <c r="B43" s="154" t="s">
        <v>100</v>
      </c>
      <c r="C43" s="85" t="s">
        <v>101</v>
      </c>
      <c r="D43" s="129">
        <f t="shared" si="0"/>
        <v>0</v>
      </c>
      <c r="E43" s="100">
        <f>'ian25'!E43+'feb25'!E43+'mar25'!E43+'apr25'!E43+'mai25'!E43</f>
        <v>0</v>
      </c>
      <c r="F43" s="100">
        <f>'ian25'!F43+'feb25'!F43+'mar25'!F43+'apr25'!F43+'mai25'!F43</f>
        <v>0</v>
      </c>
      <c r="G43" s="100">
        <f>'ian25'!G43+'feb25'!G43+'mar25'!G43+'apr25'!G43+'mai25'!G43</f>
        <v>0</v>
      </c>
      <c r="H43" s="100">
        <f>'ian25'!H43+'feb25'!H43+'mar25'!H43+'apr25'!H43+'mai25'!H43</f>
        <v>0</v>
      </c>
      <c r="I43" s="100">
        <f>'ian25'!I43+'feb25'!I43+'mar25'!I43+'apr25'!I43+'mai25'!I43</f>
        <v>0</v>
      </c>
      <c r="J43" s="100">
        <f>'ian25'!J43+'feb25'!J43+'mar25'!J43+'apr25'!J43+'mai25'!J43</f>
        <v>0</v>
      </c>
      <c r="K43" s="100">
        <f>'ian25'!K43+'feb25'!K43+'mar25'!K43+'apr25'!K43+'mai25'!K43</f>
        <v>0</v>
      </c>
      <c r="L43" s="100">
        <f>'ian25'!L43+'feb25'!L43+'mar25'!L43+'apr25'!L43+'mai25'!L43</f>
        <v>0</v>
      </c>
      <c r="M43" s="100">
        <f>'ian25'!M43+'feb25'!M43+'mar25'!M43+'apr25'!M43+'mai25'!M43</f>
        <v>0</v>
      </c>
      <c r="N43" s="100">
        <f>'ian25'!N43+'feb25'!N43+'mar25'!N43+'apr25'!N43+'mai25'!N43</f>
        <v>0</v>
      </c>
      <c r="O43" s="100">
        <f>'ian25'!O43+'feb25'!O43+'mar25'!O43+'apr25'!O43+'mai25'!O43</f>
        <v>0</v>
      </c>
      <c r="P43" s="100">
        <f>'ian25'!P43+'feb25'!P43+'mar25'!P43+'apr25'!P43+'mai25'!P43</f>
        <v>0</v>
      </c>
      <c r="Q43" s="100">
        <f>'ian25'!Q43+'feb25'!Q43+'mar25'!Q43+'apr25'!Q43+'mai25'!Q43</f>
        <v>0</v>
      </c>
      <c r="R43" s="100">
        <f>'ian25'!R43+'feb25'!R43+'mar25'!R43+'apr25'!R43+'mai25'!R43</f>
        <v>0</v>
      </c>
      <c r="S43" s="100">
        <f>'ian25'!S43+'feb25'!S43+'mar25'!S43+'apr25'!S43+'mai25'!S43</f>
        <v>0</v>
      </c>
      <c r="T43" s="100">
        <f>'ian25'!T43+'feb25'!T43+'mar25'!T43+'apr25'!T43+'mai25'!T43</f>
        <v>0</v>
      </c>
      <c r="U43" s="100">
        <f>'ian25'!U43+'feb25'!U43+'mar25'!U43+'apr25'!U43+'mai25'!U43</f>
        <v>0</v>
      </c>
      <c r="V43" s="100">
        <f>'ian25'!V43+'feb25'!V43+'mar25'!V43+'apr25'!V43+'mai25'!V43</f>
        <v>0</v>
      </c>
      <c r="W43" s="100">
        <f>'ian25'!W43+'feb25'!W43+'mar25'!W43+'apr25'!W43+'mai25'!W43</f>
        <v>0</v>
      </c>
      <c r="X43" s="100">
        <f>'ian25'!X43+'feb25'!X43+'mar25'!X43+'apr25'!X43+'mai25'!X43</f>
        <v>0</v>
      </c>
      <c r="Y43" s="100">
        <f>'ian25'!Y43+'feb25'!Y43+'mar25'!Y43+'apr25'!Y43+'mai25'!Y43</f>
        <v>0</v>
      </c>
      <c r="Z43" s="100">
        <f>'ian25'!Z43+'feb25'!Z43+'mar25'!Z43+'apr25'!Z43+'mai25'!Z43</f>
        <v>0</v>
      </c>
      <c r="AA43" s="100">
        <f>'ian25'!AA43+'feb25'!AA43+'mar25'!AA43+'apr25'!AA43+'mai25'!AA43</f>
        <v>0</v>
      </c>
      <c r="AB43" s="100">
        <f>'ian25'!AB43+'feb25'!AB43+'mar25'!AB43+'apr25'!AB43+'mai25'!AB43</f>
        <v>0</v>
      </c>
      <c r="AC43" s="100">
        <f>'ian25'!AC43+'feb25'!AC43+'mar25'!AC43+'apr25'!AC43+'mai25'!AC43</f>
        <v>0</v>
      </c>
      <c r="AD43" s="100">
        <f>'ian25'!AD43+'feb25'!AD43+'mar25'!AD43+'apr25'!AD43+'mai25'!AD43</f>
        <v>0</v>
      </c>
      <c r="AE43" s="100">
        <f>'ian25'!AE43+'feb25'!AE43+'mar25'!AE43+'apr25'!AE43+'mai25'!AE43</f>
        <v>0</v>
      </c>
      <c r="AF43" s="100">
        <f>'ian25'!AF43+'feb25'!AF43+'mar25'!AF43+'apr25'!AF43+'mai25'!AF43</f>
        <v>0</v>
      </c>
      <c r="AG43" s="100">
        <f>'ian25'!AG43+'feb25'!AG43+'mar25'!AG43+'apr25'!AG43+'mai25'!AG43</f>
        <v>0</v>
      </c>
      <c r="AH43" s="100">
        <f>'ian25'!AH43+'feb25'!AH43+'mar25'!AH43+'apr25'!AH43+'mai25'!AH43</f>
        <v>0</v>
      </c>
      <c r="AI43" s="100">
        <f>'ian25'!AI43+'feb25'!AI43+'mar25'!AI43+'apr25'!AI43+'mai25'!AI43</f>
        <v>0</v>
      </c>
      <c r="AJ43" s="100">
        <f>'ian25'!AJ43+'feb25'!AJ43+'mar25'!AJ43+'apr25'!AJ43+'mai25'!AJ43</f>
        <v>0</v>
      </c>
      <c r="AK43" s="100">
        <f>'ian25'!AK43+'feb25'!AK43+'mar25'!AK43+'apr25'!AK43+'mai25'!AK43</f>
        <v>0</v>
      </c>
      <c r="AL43" s="100">
        <f>'ian25'!AL43+'feb25'!AL43+'mar25'!AL43+'apr25'!AL43+'mai25'!AL43</f>
        <v>0</v>
      </c>
      <c r="AM43" s="100">
        <f>'ian25'!AM43+'feb25'!AM43+'mar25'!AM43+'apr25'!AM43+'mai25'!AM43</f>
        <v>0</v>
      </c>
      <c r="AN43" s="100">
        <f>'ian25'!AN43+'feb25'!AN43+'mar25'!AN43+'apr25'!AN43+'mai25'!AN43</f>
        <v>0</v>
      </c>
      <c r="AO43" s="100">
        <f>'ian25'!AO43+'feb25'!AO43+'mar25'!AO43+'apr25'!AO43+'mai25'!AO43</f>
        <v>0</v>
      </c>
      <c r="AP43" s="100">
        <f>'ian25'!AP43+'feb25'!AP43+'mar25'!AP43+'apr25'!AP43+'mai25'!AP43</f>
        <v>0</v>
      </c>
      <c r="AQ43" s="100">
        <f>'ian25'!AQ43+'feb25'!AQ43+'mar25'!AQ43+'apr25'!AQ43+'mai25'!AQ43</f>
        <v>0</v>
      </c>
      <c r="AR43" s="100">
        <f>'ian25'!AR43+'feb25'!AR43+'mar25'!AR43+'apr25'!AR43+'mai25'!AR43</f>
        <v>0</v>
      </c>
      <c r="AS43" s="100">
        <f>'ian25'!AS43+'feb25'!AS43+'mar25'!AS43+'apr25'!AS43+'mai25'!AS43</f>
        <v>0</v>
      </c>
      <c r="AT43" s="146"/>
      <c r="AU43" s="13" t="str">
        <f>IF(AS64&lt;=D64," ","GRESEALA")</f>
        <v xml:space="preserve"> </v>
      </c>
      <c r="AV43" s="13" t="str">
        <f>IF(AS65&lt;=D65," ","GRESEALA")</f>
        <v xml:space="preserve"> </v>
      </c>
      <c r="AW43" s="13" t="str">
        <f>IF(AS66&lt;=D66," ","GRESEALA")</f>
        <v xml:space="preserve"> </v>
      </c>
      <c r="AX43" s="13" t="str">
        <f>IF(AS67&lt;=D67," ","GRESEALA")</f>
        <v xml:space="preserve"> </v>
      </c>
      <c r="AY43" s="13" t="str">
        <f>IF(E45+F45=D45," ","GRESEALA")</f>
        <v xml:space="preserve"> </v>
      </c>
      <c r="AZ43" s="17" t="str">
        <f>IF(G45+K45+I45+L45+M45=D45," ","GRESEALA")</f>
        <v xml:space="preserve"> </v>
      </c>
      <c r="BA43" s="13" t="str">
        <f>IF(O45+P45=D45," ","GRESEALA")</f>
        <v xml:space="preserve"> </v>
      </c>
      <c r="BB43" s="13" t="str">
        <f>IF(Q45+S45+T45+U45+V45+W45=D45," ","GRESEALA")</f>
        <v xml:space="preserve"> </v>
      </c>
      <c r="BC43" s="13" t="str">
        <f>IF(X45+Y45+Z45=D45," ","GRESEALA")</f>
        <v xml:space="preserve"> </v>
      </c>
      <c r="BD43" s="17" t="str">
        <f>IF(AA45+AC45+AE45+AF45+AG45+AH45+AI45+AJ45+AK45+AL45+AM45+AN45+AO45+AP45+AQ45+AR45+AS45&gt;=D45," ","GRESEALA")</f>
        <v xml:space="preserve"> </v>
      </c>
      <c r="BE43" s="13" t="str">
        <f>IF(H45&lt;=G45," ","GRESEALA")</f>
        <v xml:space="preserve"> </v>
      </c>
      <c r="BF43" s="13" t="str">
        <f>IF(E46+F46=D46," ","GRESEALA")</f>
        <v xml:space="preserve"> </v>
      </c>
      <c r="BG43" s="17" t="str">
        <f>IF(G46+K46+I46+L46+M46=D46," ","GRESEALA")</f>
        <v xml:space="preserve"> </v>
      </c>
      <c r="BH43" s="13" t="str">
        <f>IF(O46+P46=D46," ","GRESEALA")</f>
        <v xml:space="preserve"> </v>
      </c>
      <c r="BI43" s="13" t="str">
        <f>IF(Q46+S46+T46+U46+V46+W46=D46," ","GRESEALA")</f>
        <v xml:space="preserve"> </v>
      </c>
      <c r="BJ43" s="13" t="str">
        <f>IF(X46+Y46+Z46=D46," ","GRESEALA")</f>
        <v xml:space="preserve"> </v>
      </c>
      <c r="BK43" s="17" t="str">
        <f>IF(AA46+AC46+AE46+AF46+AG46+AH46+AI46+AJ46+AK46+AL46+AM46+AN46+AO46+AP46+AQ46+AR46+AS46&gt;=D46," ","GRESEALA")</f>
        <v xml:space="preserve"> </v>
      </c>
      <c r="BL43" s="13" t="str">
        <f>IF(H46&lt;=G46," ","GRESEALA")</f>
        <v xml:space="preserve"> </v>
      </c>
    </row>
    <row r="44" spans="2:223" ht="38.25" customHeight="1" x14ac:dyDescent="0.45">
      <c r="B44" s="154" t="s">
        <v>102</v>
      </c>
      <c r="C44" s="85" t="s">
        <v>103</v>
      </c>
      <c r="D44" s="129">
        <f t="shared" si="0"/>
        <v>0</v>
      </c>
      <c r="E44" s="100">
        <f>'ian25'!E44+'feb25'!E44+'mar25'!E44+'apr25'!E44+'mai25'!E44</f>
        <v>0</v>
      </c>
      <c r="F44" s="100">
        <f>'ian25'!F44+'feb25'!F44+'mar25'!F44+'apr25'!F44+'mai25'!F44</f>
        <v>0</v>
      </c>
      <c r="G44" s="100">
        <f>'ian25'!G44+'feb25'!G44+'mar25'!G44+'apr25'!G44+'mai25'!G44</f>
        <v>0</v>
      </c>
      <c r="H44" s="100">
        <f>'ian25'!H44+'feb25'!H44+'mar25'!H44+'apr25'!H44+'mai25'!H44</f>
        <v>0</v>
      </c>
      <c r="I44" s="100">
        <f>'ian25'!I44+'feb25'!I44+'mar25'!I44+'apr25'!I44+'mai25'!I44</f>
        <v>0</v>
      </c>
      <c r="J44" s="100">
        <f>'ian25'!J44+'feb25'!J44+'mar25'!J44+'apr25'!J44+'mai25'!J44</f>
        <v>0</v>
      </c>
      <c r="K44" s="100">
        <f>'ian25'!K44+'feb25'!K44+'mar25'!K44+'apr25'!K44+'mai25'!K44</f>
        <v>0</v>
      </c>
      <c r="L44" s="100">
        <f>'ian25'!L44+'feb25'!L44+'mar25'!L44+'apr25'!L44+'mai25'!L44</f>
        <v>0</v>
      </c>
      <c r="M44" s="100">
        <f>'ian25'!M44+'feb25'!M44+'mar25'!M44+'apr25'!M44+'mai25'!M44</f>
        <v>0</v>
      </c>
      <c r="N44" s="100">
        <f>'ian25'!N44+'feb25'!N44+'mar25'!N44+'apr25'!N44+'mai25'!N44</f>
        <v>0</v>
      </c>
      <c r="O44" s="100">
        <f>'ian25'!O44+'feb25'!O44+'mar25'!O44+'apr25'!O44+'mai25'!O44</f>
        <v>0</v>
      </c>
      <c r="P44" s="100">
        <f>'ian25'!P44+'feb25'!P44+'mar25'!P44+'apr25'!P44+'mai25'!P44</f>
        <v>0</v>
      </c>
      <c r="Q44" s="100">
        <f>'ian25'!Q44+'feb25'!Q44+'mar25'!Q44+'apr25'!Q44+'mai25'!Q44</f>
        <v>0</v>
      </c>
      <c r="R44" s="100">
        <f>'ian25'!R44+'feb25'!R44+'mar25'!R44+'apr25'!R44+'mai25'!R44</f>
        <v>0</v>
      </c>
      <c r="S44" s="100">
        <f>'ian25'!S44+'feb25'!S44+'mar25'!S44+'apr25'!S44+'mai25'!S44</f>
        <v>0</v>
      </c>
      <c r="T44" s="100">
        <f>'ian25'!T44+'feb25'!T44+'mar25'!T44+'apr25'!T44+'mai25'!T44</f>
        <v>0</v>
      </c>
      <c r="U44" s="100">
        <f>'ian25'!U44+'feb25'!U44+'mar25'!U44+'apr25'!U44+'mai25'!U44</f>
        <v>0</v>
      </c>
      <c r="V44" s="100">
        <f>'ian25'!V44+'feb25'!V44+'mar25'!V44+'apr25'!V44+'mai25'!V44</f>
        <v>0</v>
      </c>
      <c r="W44" s="100">
        <f>'ian25'!W44+'feb25'!W44+'mar25'!W44+'apr25'!W44+'mai25'!W44</f>
        <v>0</v>
      </c>
      <c r="X44" s="100">
        <f>'ian25'!X44+'feb25'!X44+'mar25'!X44+'apr25'!X44+'mai25'!X44</f>
        <v>0</v>
      </c>
      <c r="Y44" s="100">
        <f>'ian25'!Y44+'feb25'!Y44+'mar25'!Y44+'apr25'!Y44+'mai25'!Y44</f>
        <v>0</v>
      </c>
      <c r="Z44" s="100">
        <f>'ian25'!Z44+'feb25'!Z44+'mar25'!Z44+'apr25'!Z44+'mai25'!Z44</f>
        <v>0</v>
      </c>
      <c r="AA44" s="100">
        <f>'ian25'!AA44+'feb25'!AA44+'mar25'!AA44+'apr25'!AA44+'mai25'!AA44</f>
        <v>0</v>
      </c>
      <c r="AB44" s="100">
        <f>'ian25'!AB44+'feb25'!AB44+'mar25'!AB44+'apr25'!AB44+'mai25'!AB44</f>
        <v>0</v>
      </c>
      <c r="AC44" s="100">
        <f>'ian25'!AC44+'feb25'!AC44+'mar25'!AC44+'apr25'!AC44+'mai25'!AC44</f>
        <v>0</v>
      </c>
      <c r="AD44" s="100">
        <f>'ian25'!AD44+'feb25'!AD44+'mar25'!AD44+'apr25'!AD44+'mai25'!AD44</f>
        <v>0</v>
      </c>
      <c r="AE44" s="100">
        <f>'ian25'!AE44+'feb25'!AE44+'mar25'!AE44+'apr25'!AE44+'mai25'!AE44</f>
        <v>0</v>
      </c>
      <c r="AF44" s="100">
        <f>'ian25'!AF44+'feb25'!AF44+'mar25'!AF44+'apr25'!AF44+'mai25'!AF44</f>
        <v>0</v>
      </c>
      <c r="AG44" s="100">
        <f>'ian25'!AG44+'feb25'!AG44+'mar25'!AG44+'apr25'!AG44+'mai25'!AG44</f>
        <v>0</v>
      </c>
      <c r="AH44" s="100">
        <f>'ian25'!AH44+'feb25'!AH44+'mar25'!AH44+'apr25'!AH44+'mai25'!AH44</f>
        <v>0</v>
      </c>
      <c r="AI44" s="100">
        <f>'ian25'!AI44+'feb25'!AI44+'mar25'!AI44+'apr25'!AI44+'mai25'!AI44</f>
        <v>0</v>
      </c>
      <c r="AJ44" s="100">
        <f>'ian25'!AJ44+'feb25'!AJ44+'mar25'!AJ44+'apr25'!AJ44+'mai25'!AJ44</f>
        <v>0</v>
      </c>
      <c r="AK44" s="100">
        <f>'ian25'!AK44+'feb25'!AK44+'mar25'!AK44+'apr25'!AK44+'mai25'!AK44</f>
        <v>0</v>
      </c>
      <c r="AL44" s="100">
        <f>'ian25'!AL44+'feb25'!AL44+'mar25'!AL44+'apr25'!AL44+'mai25'!AL44</f>
        <v>0</v>
      </c>
      <c r="AM44" s="100">
        <f>'ian25'!AM44+'feb25'!AM44+'mar25'!AM44+'apr25'!AM44+'mai25'!AM44</f>
        <v>0</v>
      </c>
      <c r="AN44" s="100">
        <f>'ian25'!AN44+'feb25'!AN44+'mar25'!AN44+'apr25'!AN44+'mai25'!AN44</f>
        <v>0</v>
      </c>
      <c r="AO44" s="100">
        <f>'ian25'!AO44+'feb25'!AO44+'mar25'!AO44+'apr25'!AO44+'mai25'!AO44</f>
        <v>0</v>
      </c>
      <c r="AP44" s="100">
        <f>'ian25'!AP44+'feb25'!AP44+'mar25'!AP44+'apr25'!AP44+'mai25'!AP44</f>
        <v>0</v>
      </c>
      <c r="AQ44" s="100">
        <f>'ian25'!AQ44+'feb25'!AQ44+'mar25'!AQ44+'apr25'!AQ44+'mai25'!AQ44</f>
        <v>0</v>
      </c>
      <c r="AR44" s="100">
        <f>'ian25'!AR44+'feb25'!AR44+'mar25'!AR44+'apr25'!AR44+'mai25'!AR44</f>
        <v>0</v>
      </c>
      <c r="AS44" s="100">
        <f>'ian25'!AS44+'feb25'!AS44+'mar25'!AS44+'apr25'!AS44+'mai25'!AS44</f>
        <v>0</v>
      </c>
      <c r="AT44" s="146"/>
      <c r="AU44" s="13" t="str">
        <f>IF(E47+F47=D47," ","GRESEALA")</f>
        <v xml:space="preserve"> </v>
      </c>
      <c r="AV44" s="17" t="str">
        <f>IF(G47+K47+I47+L47+M47=D47," ","GRESEALA")</f>
        <v xml:space="preserve"> </v>
      </c>
      <c r="AW44" s="13" t="str">
        <f>IF(O47+P47=D47," ","GRESEALA")</f>
        <v xml:space="preserve"> </v>
      </c>
      <c r="AX44" s="13" t="str">
        <f>IF(Q47+S47+T47+U47+V47+W47=D47," ","GRESEALA")</f>
        <v xml:space="preserve"> </v>
      </c>
      <c r="AY44" s="13" t="str">
        <f>IF(X47+Y47+Z47=D47," ","GRESEALA")</f>
        <v xml:space="preserve"> </v>
      </c>
      <c r="AZ44" s="13" t="str">
        <f>IF(AA47+AC47+AE47+AF47+AG47+AH47+AI47+AJ47+AK47+AL47+AR47+AS47&gt;=D47," ","GRESEALA")</f>
        <v xml:space="preserve"> </v>
      </c>
      <c r="BA44" s="13" t="str">
        <f>IF(H47&lt;=G47," ","GRESEALA")</f>
        <v xml:space="preserve"> </v>
      </c>
      <c r="BB44" s="13" t="str">
        <f>IF(E49+E50+E51=E48," ","GRESEALA")</f>
        <v xml:space="preserve"> </v>
      </c>
      <c r="BC44" s="13" t="str">
        <f>IF(F49+F50+F51=F48," ","GRESEALA")</f>
        <v xml:space="preserve"> </v>
      </c>
      <c r="BD44" s="13" t="str">
        <f>IF(G49+G50+G51=G48," ","GRESEALA")</f>
        <v xml:space="preserve"> </v>
      </c>
      <c r="BE44" s="13" t="str">
        <f>IF(H49+H50+H51=H48," ","GRESEALA")</f>
        <v xml:space="preserve"> </v>
      </c>
      <c r="BF44" s="13" t="str">
        <f t="shared" ref="BF44:BK44" si="31">IF(K49+K50+K51=K48," ","GRESEALA")</f>
        <v xml:space="preserve"> </v>
      </c>
      <c r="BG44" s="17" t="str">
        <f t="shared" si="31"/>
        <v xml:space="preserve"> </v>
      </c>
      <c r="BH44" s="13" t="str">
        <f t="shared" si="31"/>
        <v xml:space="preserve"> </v>
      </c>
      <c r="BI44" s="13" t="str">
        <f t="shared" si="31"/>
        <v xml:space="preserve"> </v>
      </c>
      <c r="BJ44" s="13" t="str">
        <f t="shared" si="31"/>
        <v xml:space="preserve"> </v>
      </c>
      <c r="BK44" s="13" t="str">
        <f t="shared" si="31"/>
        <v xml:space="preserve"> </v>
      </c>
    </row>
    <row r="45" spans="2:223" ht="63" customHeight="1" x14ac:dyDescent="0.45">
      <c r="B45" s="149">
        <v>6</v>
      </c>
      <c r="C45" s="86" t="s">
        <v>169</v>
      </c>
      <c r="D45" s="137">
        <f t="shared" si="0"/>
        <v>0</v>
      </c>
      <c r="E45" s="100">
        <f>'ian25'!E45+'feb25'!E45+'mar25'!E45+'apr25'!E45+'mai25'!E45</f>
        <v>0</v>
      </c>
      <c r="F45" s="100">
        <f>'ian25'!F45+'feb25'!F45+'mar25'!F45+'apr25'!F45+'mai25'!F45</f>
        <v>0</v>
      </c>
      <c r="G45" s="100">
        <f>'ian25'!G45+'feb25'!G45+'mar25'!G45+'apr25'!G45+'mai25'!G45</f>
        <v>0</v>
      </c>
      <c r="H45" s="100">
        <f>'ian25'!H45+'feb25'!H45+'mar25'!H45+'apr25'!H45+'mai25'!H45</f>
        <v>0</v>
      </c>
      <c r="I45" s="100">
        <f>'ian25'!I45+'feb25'!I45+'mar25'!I45+'apr25'!I45+'mai25'!I45</f>
        <v>0</v>
      </c>
      <c r="J45" s="100">
        <f>'ian25'!J45+'feb25'!J45+'mar25'!J45+'apr25'!J45+'mai25'!J45</f>
        <v>0</v>
      </c>
      <c r="K45" s="100">
        <f>'ian25'!K45+'feb25'!K45+'mar25'!K45+'apr25'!K45+'mai25'!K45</f>
        <v>0</v>
      </c>
      <c r="L45" s="100">
        <f>'ian25'!L45+'feb25'!L45+'mar25'!L45+'apr25'!L45+'mai25'!L45</f>
        <v>0</v>
      </c>
      <c r="M45" s="100">
        <f>'ian25'!M45+'feb25'!M45+'mar25'!M45+'apr25'!M45+'mai25'!M45</f>
        <v>0</v>
      </c>
      <c r="N45" s="100">
        <f>'ian25'!N45+'feb25'!N45+'mar25'!N45+'apr25'!N45+'mai25'!N45</f>
        <v>0</v>
      </c>
      <c r="O45" s="100">
        <f>'ian25'!O45+'feb25'!O45+'mar25'!O45+'apr25'!O45+'mai25'!O45</f>
        <v>0</v>
      </c>
      <c r="P45" s="100">
        <f>'ian25'!P45+'feb25'!P45+'mar25'!P45+'apr25'!P45+'mai25'!P45</f>
        <v>0</v>
      </c>
      <c r="Q45" s="100">
        <f>'ian25'!Q45+'feb25'!Q45+'mar25'!Q45+'apr25'!Q45+'mai25'!Q45</f>
        <v>0</v>
      </c>
      <c r="R45" s="100">
        <f>'ian25'!R45+'feb25'!R45+'mar25'!R45+'apr25'!R45+'mai25'!R45</f>
        <v>0</v>
      </c>
      <c r="S45" s="100">
        <f>'ian25'!S45+'feb25'!S45+'mar25'!S45+'apr25'!S45+'mai25'!S45</f>
        <v>0</v>
      </c>
      <c r="T45" s="100">
        <f>'ian25'!T45+'feb25'!T45+'mar25'!T45+'apr25'!T45+'mai25'!T45</f>
        <v>0</v>
      </c>
      <c r="U45" s="100">
        <f>'ian25'!U45+'feb25'!U45+'mar25'!U45+'apr25'!U45+'mai25'!U45</f>
        <v>0</v>
      </c>
      <c r="V45" s="100">
        <f>'ian25'!V45+'feb25'!V45+'mar25'!V45+'apr25'!V45+'mai25'!V45</f>
        <v>0</v>
      </c>
      <c r="W45" s="100">
        <f>'ian25'!W45+'feb25'!W45+'mar25'!W45+'apr25'!W45+'mai25'!W45</f>
        <v>0</v>
      </c>
      <c r="X45" s="100">
        <f>'ian25'!X45+'feb25'!X45+'mar25'!X45+'apr25'!X45+'mai25'!X45</f>
        <v>0</v>
      </c>
      <c r="Y45" s="100">
        <f>'ian25'!Y45+'feb25'!Y45+'mar25'!Y45+'apr25'!Y45+'mai25'!Y45</f>
        <v>0</v>
      </c>
      <c r="Z45" s="100">
        <f>'ian25'!Z45+'feb25'!Z45+'mar25'!Z45+'apr25'!Z45+'mai25'!Z45</f>
        <v>0</v>
      </c>
      <c r="AA45" s="100">
        <f>'ian25'!AA45+'feb25'!AA45+'mar25'!AA45+'apr25'!AA45+'mai25'!AA45</f>
        <v>0</v>
      </c>
      <c r="AB45" s="100">
        <f>'ian25'!AB45+'feb25'!AB45+'mar25'!AB45+'apr25'!AB45+'mai25'!AB45</f>
        <v>0</v>
      </c>
      <c r="AC45" s="100">
        <f>'ian25'!AC45+'feb25'!AC45+'mar25'!AC45+'apr25'!AC45+'mai25'!AC45</f>
        <v>0</v>
      </c>
      <c r="AD45" s="100">
        <f>'ian25'!AD45+'feb25'!AD45+'mar25'!AD45+'apr25'!AD45+'mai25'!AD45</f>
        <v>0</v>
      </c>
      <c r="AE45" s="100">
        <f>'ian25'!AE45+'feb25'!AE45+'mar25'!AE45+'apr25'!AE45+'mai25'!AE45</f>
        <v>0</v>
      </c>
      <c r="AF45" s="100">
        <f>'ian25'!AF45+'feb25'!AF45+'mar25'!AF45+'apr25'!AF45+'mai25'!AF45</f>
        <v>0</v>
      </c>
      <c r="AG45" s="100">
        <f>'ian25'!AG45+'feb25'!AG45+'mar25'!AG45+'apr25'!AG45+'mai25'!AG45</f>
        <v>0</v>
      </c>
      <c r="AH45" s="100">
        <f>'ian25'!AH45+'feb25'!AH45+'mar25'!AH45+'apr25'!AH45+'mai25'!AH45</f>
        <v>0</v>
      </c>
      <c r="AI45" s="100">
        <f>'ian25'!AI45+'feb25'!AI45+'mar25'!AI45+'apr25'!AI45+'mai25'!AI45</f>
        <v>0</v>
      </c>
      <c r="AJ45" s="100">
        <f>'ian25'!AJ45+'feb25'!AJ45+'mar25'!AJ45+'apr25'!AJ45+'mai25'!AJ45</f>
        <v>0</v>
      </c>
      <c r="AK45" s="100">
        <f>'ian25'!AK45+'feb25'!AK45+'mar25'!AK45+'apr25'!AK45+'mai25'!AK45</f>
        <v>0</v>
      </c>
      <c r="AL45" s="100">
        <f>'ian25'!AL45+'feb25'!AL45+'mar25'!AL45+'apr25'!AL45+'mai25'!AL45</f>
        <v>0</v>
      </c>
      <c r="AM45" s="100">
        <f>'ian25'!AM45+'feb25'!AM45+'mar25'!AM45+'apr25'!AM45+'mai25'!AM45</f>
        <v>0</v>
      </c>
      <c r="AN45" s="100">
        <f>'ian25'!AN45+'feb25'!AN45+'mar25'!AN45+'apr25'!AN45+'mai25'!AN45</f>
        <v>0</v>
      </c>
      <c r="AO45" s="100">
        <f>'ian25'!AO45+'feb25'!AO45+'mar25'!AO45+'apr25'!AO45+'mai25'!AO45</f>
        <v>0</v>
      </c>
      <c r="AP45" s="100">
        <f>'ian25'!AP45+'feb25'!AP45+'mar25'!AP45+'apr25'!AP45+'mai25'!AP45</f>
        <v>0</v>
      </c>
      <c r="AQ45" s="100">
        <f>'ian25'!AQ45+'feb25'!AQ45+'mar25'!AQ45+'apr25'!AQ45+'mai25'!AQ45</f>
        <v>0</v>
      </c>
      <c r="AR45" s="100">
        <f>'ian25'!AR45+'feb25'!AR45+'mar25'!AR45+'apr25'!AR45+'mai25'!AR45</f>
        <v>0</v>
      </c>
      <c r="AS45" s="100">
        <f>'ian25'!AS45+'feb25'!AS45+'mar25'!AS45+'apr25'!AS45+'mai25'!AS45</f>
        <v>0</v>
      </c>
      <c r="AT45" s="146"/>
      <c r="AU45" s="13" t="str">
        <f>IF(Q49+Q50+Q51=Q48," ","GRESEALA")</f>
        <v xml:space="preserve"> </v>
      </c>
      <c r="AV45" s="13" t="str">
        <f t="shared" ref="AV45:BK45" si="32">IF(S49+S50+S51=S48," ","GRESEALA")</f>
        <v xml:space="preserve"> </v>
      </c>
      <c r="AW45" s="13" t="str">
        <f t="shared" si="32"/>
        <v xml:space="preserve"> </v>
      </c>
      <c r="AX45" s="13" t="str">
        <f t="shared" si="32"/>
        <v xml:space="preserve"> </v>
      </c>
      <c r="AY45" s="13" t="str">
        <f t="shared" si="32"/>
        <v xml:space="preserve"> </v>
      </c>
      <c r="AZ45" s="13" t="str">
        <f t="shared" si="32"/>
        <v xml:space="preserve"> </v>
      </c>
      <c r="BA45" s="13" t="str">
        <f t="shared" si="32"/>
        <v xml:space="preserve"> </v>
      </c>
      <c r="BB45" s="13" t="str">
        <f t="shared" si="32"/>
        <v xml:space="preserve"> </v>
      </c>
      <c r="BC45" s="13" t="str">
        <f t="shared" si="32"/>
        <v xml:space="preserve"> </v>
      </c>
      <c r="BD45" s="13" t="str">
        <f t="shared" si="32"/>
        <v xml:space="preserve"> </v>
      </c>
      <c r="BE45" s="13" t="str">
        <f t="shared" si="32"/>
        <v xml:space="preserve"> </v>
      </c>
      <c r="BF45" s="13" t="str">
        <f t="shared" si="32"/>
        <v xml:space="preserve"> </v>
      </c>
      <c r="BG45" s="13" t="str">
        <f t="shared" si="32"/>
        <v xml:space="preserve"> </v>
      </c>
      <c r="BH45" s="13" t="str">
        <f t="shared" si="32"/>
        <v xml:space="preserve"> </v>
      </c>
      <c r="BI45" s="13" t="str">
        <f t="shared" si="32"/>
        <v xml:space="preserve"> </v>
      </c>
      <c r="BJ45" s="13" t="str">
        <f t="shared" si="32"/>
        <v xml:space="preserve"> </v>
      </c>
      <c r="BK45" s="13" t="str">
        <f t="shared" si="32"/>
        <v xml:space="preserve"> </v>
      </c>
    </row>
    <row r="46" spans="2:223" s="18" customFormat="1" ht="66" customHeight="1" x14ac:dyDescent="0.45">
      <c r="B46" s="149">
        <v>7</v>
      </c>
      <c r="C46" s="86" t="s">
        <v>170</v>
      </c>
      <c r="D46" s="138">
        <f t="shared" si="0"/>
        <v>0</v>
      </c>
      <c r="E46" s="100">
        <f>'ian25'!E46+'feb25'!E46+'mar25'!E46+'apr25'!E46+'mai25'!E46</f>
        <v>0</v>
      </c>
      <c r="F46" s="100">
        <f>'ian25'!F46+'feb25'!F46+'mar25'!F46+'apr25'!F46+'mai25'!F46</f>
        <v>0</v>
      </c>
      <c r="G46" s="100">
        <f>'ian25'!G46+'feb25'!G46+'mar25'!G46+'apr25'!G46+'mai25'!G46</f>
        <v>0</v>
      </c>
      <c r="H46" s="100">
        <f>'ian25'!H46+'feb25'!H46+'mar25'!H46+'apr25'!H46+'mai25'!H46</f>
        <v>0</v>
      </c>
      <c r="I46" s="100">
        <f>'ian25'!I46+'feb25'!I46+'mar25'!I46+'apr25'!I46+'mai25'!I46</f>
        <v>0</v>
      </c>
      <c r="J46" s="100">
        <f>'ian25'!J46+'feb25'!J46+'mar25'!J46+'apr25'!J46+'mai25'!J46</f>
        <v>0</v>
      </c>
      <c r="K46" s="100">
        <f>'ian25'!K46+'feb25'!K46+'mar25'!K46+'apr25'!K46+'mai25'!K46</f>
        <v>0</v>
      </c>
      <c r="L46" s="100">
        <f>'ian25'!L46+'feb25'!L46+'mar25'!L46+'apr25'!L46+'mai25'!L46</f>
        <v>0</v>
      </c>
      <c r="M46" s="100">
        <f>'ian25'!M46+'feb25'!M46+'mar25'!M46+'apr25'!M46+'mai25'!M46</f>
        <v>0</v>
      </c>
      <c r="N46" s="100">
        <f>'ian25'!N46+'feb25'!N46+'mar25'!N46+'apr25'!N46+'mai25'!N46</f>
        <v>0</v>
      </c>
      <c r="O46" s="100">
        <f>'ian25'!O46+'feb25'!O46+'mar25'!O46+'apr25'!O46+'mai25'!O46</f>
        <v>0</v>
      </c>
      <c r="P46" s="100">
        <f>'ian25'!P46+'feb25'!P46+'mar25'!P46+'apr25'!P46+'mai25'!P46</f>
        <v>0</v>
      </c>
      <c r="Q46" s="100">
        <f>'ian25'!Q46+'feb25'!Q46+'mar25'!Q46+'apr25'!Q46+'mai25'!Q46</f>
        <v>0</v>
      </c>
      <c r="R46" s="100">
        <f>'ian25'!R46+'feb25'!R46+'mar25'!R46+'apr25'!R46+'mai25'!R46</f>
        <v>0</v>
      </c>
      <c r="S46" s="100">
        <f>'ian25'!S46+'feb25'!S46+'mar25'!S46+'apr25'!S46+'mai25'!S46</f>
        <v>0</v>
      </c>
      <c r="T46" s="100">
        <f>'ian25'!T46+'feb25'!T46+'mar25'!T46+'apr25'!T46+'mai25'!T46</f>
        <v>0</v>
      </c>
      <c r="U46" s="100">
        <f>'ian25'!U46+'feb25'!U46+'mar25'!U46+'apr25'!U46+'mai25'!U46</f>
        <v>0</v>
      </c>
      <c r="V46" s="100">
        <f>'ian25'!V46+'feb25'!V46+'mar25'!V46+'apr25'!V46+'mai25'!V46</f>
        <v>0</v>
      </c>
      <c r="W46" s="100">
        <f>'ian25'!W46+'feb25'!W46+'mar25'!W46+'apr25'!W46+'mai25'!W46</f>
        <v>0</v>
      </c>
      <c r="X46" s="100">
        <f>'ian25'!X46+'feb25'!X46+'mar25'!X46+'apr25'!X46+'mai25'!X46</f>
        <v>0</v>
      </c>
      <c r="Y46" s="100">
        <f>'ian25'!Y46+'feb25'!Y46+'mar25'!Y46+'apr25'!Y46+'mai25'!Y46</f>
        <v>0</v>
      </c>
      <c r="Z46" s="100">
        <f>'ian25'!Z46+'feb25'!Z46+'mar25'!Z46+'apr25'!Z46+'mai25'!Z46</f>
        <v>0</v>
      </c>
      <c r="AA46" s="100">
        <f>'ian25'!AA46+'feb25'!AA46+'mar25'!AA46+'apr25'!AA46+'mai25'!AA46</f>
        <v>0</v>
      </c>
      <c r="AB46" s="100">
        <f>'ian25'!AB46+'feb25'!AB46+'mar25'!AB46+'apr25'!AB46+'mai25'!AB46</f>
        <v>0</v>
      </c>
      <c r="AC46" s="100">
        <f>'ian25'!AC46+'feb25'!AC46+'mar25'!AC46+'apr25'!AC46+'mai25'!AC46</f>
        <v>0</v>
      </c>
      <c r="AD46" s="100">
        <f>'ian25'!AD46+'feb25'!AD46+'mar25'!AD46+'apr25'!AD46+'mai25'!AD46</f>
        <v>0</v>
      </c>
      <c r="AE46" s="100">
        <f>'ian25'!AE46+'feb25'!AE46+'mar25'!AE46+'apr25'!AE46+'mai25'!AE46</f>
        <v>0</v>
      </c>
      <c r="AF46" s="100">
        <f>'ian25'!AF46+'feb25'!AF46+'mar25'!AF46+'apr25'!AF46+'mai25'!AF46</f>
        <v>0</v>
      </c>
      <c r="AG46" s="100">
        <f>'ian25'!AG46+'feb25'!AG46+'mar25'!AG46+'apr25'!AG46+'mai25'!AG46</f>
        <v>0</v>
      </c>
      <c r="AH46" s="100">
        <f>'ian25'!AH46+'feb25'!AH46+'mar25'!AH46+'apr25'!AH46+'mai25'!AH46</f>
        <v>0</v>
      </c>
      <c r="AI46" s="100">
        <f>'ian25'!AI46+'feb25'!AI46+'mar25'!AI46+'apr25'!AI46+'mai25'!AI46</f>
        <v>0</v>
      </c>
      <c r="AJ46" s="100">
        <f>'ian25'!AJ46+'feb25'!AJ46+'mar25'!AJ46+'apr25'!AJ46+'mai25'!AJ46</f>
        <v>0</v>
      </c>
      <c r="AK46" s="100">
        <f>'ian25'!AK46+'feb25'!AK46+'mar25'!AK46+'apr25'!AK46+'mai25'!AK46</f>
        <v>0</v>
      </c>
      <c r="AL46" s="100">
        <f>'ian25'!AL46+'feb25'!AL46+'mar25'!AL46+'apr25'!AL46+'mai25'!AL46</f>
        <v>0</v>
      </c>
      <c r="AM46" s="100">
        <f>'ian25'!AM46+'feb25'!AM46+'mar25'!AM46+'apr25'!AM46+'mai25'!AM46</f>
        <v>0</v>
      </c>
      <c r="AN46" s="100">
        <f>'ian25'!AN46+'feb25'!AN46+'mar25'!AN46+'apr25'!AN46+'mai25'!AN46</f>
        <v>0</v>
      </c>
      <c r="AO46" s="100">
        <f>'ian25'!AO46+'feb25'!AO46+'mar25'!AO46+'apr25'!AO46+'mai25'!AO46</f>
        <v>0</v>
      </c>
      <c r="AP46" s="100">
        <f>'ian25'!AP46+'feb25'!AP46+'mar25'!AP46+'apr25'!AP46+'mai25'!AP46</f>
        <v>0</v>
      </c>
      <c r="AQ46" s="100">
        <f>'ian25'!AQ46+'feb25'!AQ46+'mar25'!AQ46+'apr25'!AQ46+'mai25'!AQ46</f>
        <v>0</v>
      </c>
      <c r="AR46" s="100">
        <f>'ian25'!AR46+'feb25'!AR46+'mar25'!AR46+'apr25'!AR46+'mai25'!AR46</f>
        <v>0</v>
      </c>
      <c r="AS46" s="100">
        <f>'ian25'!AS46+'feb25'!AS46+'mar25'!AS46+'apr25'!AS46+'mai25'!AS46</f>
        <v>0</v>
      </c>
      <c r="AT46" s="146"/>
      <c r="AU46" s="13" t="str">
        <f>IF(AI49+AI50+AI51=AI48," ","GRESEALA")</f>
        <v xml:space="preserve"> </v>
      </c>
      <c r="AV46" s="13" t="str">
        <f>IF(AJ49+AJ50+AJ51=AJ48," ","GRESEALA")</f>
        <v xml:space="preserve"> </v>
      </c>
      <c r="AW46" s="13" t="str">
        <f>IF(AK49+AK50+AK51=AK48," ","GRESEALA")</f>
        <v xml:space="preserve"> </v>
      </c>
      <c r="AX46" s="13" t="str">
        <f>IF(AL49+AL50+AL51=AL48," ","GRESEALA")</f>
        <v xml:space="preserve"> </v>
      </c>
      <c r="AY46" s="13" t="str">
        <f t="shared" ref="AY46:AZ46" si="33">IF(AR49+AR50+AR51=AR48," ","GRESEALA")</f>
        <v xml:space="preserve"> </v>
      </c>
      <c r="AZ46" s="13" t="str">
        <f t="shared" si="33"/>
        <v xml:space="preserve"> </v>
      </c>
      <c r="BA46" s="13" t="str">
        <f>IF(E48+F48=D48," ","GRESEALA")</f>
        <v xml:space="preserve"> </v>
      </c>
      <c r="BB46" s="17" t="str">
        <f>IF(G48+K48+I48+L48+M48=D48," ","GRESEALA")</f>
        <v xml:space="preserve"> </v>
      </c>
      <c r="BC46" s="13" t="str">
        <f>IF(O48+P48=D48," ","GRESEALA")</f>
        <v xml:space="preserve"> </v>
      </c>
      <c r="BD46" s="13" t="str">
        <f>IF(Q48+S48+T48+U48+V48+W48=D48," ","GRESEALA")</f>
        <v xml:space="preserve"> </v>
      </c>
      <c r="BE46" s="13" t="str">
        <f>IF(X48+Y48+Z48=D48," ","GRESEALA")</f>
        <v xml:space="preserve"> </v>
      </c>
      <c r="BF46" s="17" t="str">
        <f>IF(AA48+AC48+AE48+AF48+AG48+AH48+AI48+AJ48+AK48+AL48+AM48+AN48+AO48+AP48+AQ48+AR48+AS48&gt;=D48," ","GRESEALA")</f>
        <v xml:space="preserve"> </v>
      </c>
      <c r="BG46" s="13" t="str">
        <f>IF(H48&lt;=G48," ","GRESEALA")</f>
        <v xml:space="preserve"> </v>
      </c>
      <c r="BH46" s="13" t="str">
        <f>IF(H13&lt;=G13," ","GRESEALA")</f>
        <v xml:space="preserve"> </v>
      </c>
      <c r="BI46" s="13" t="str">
        <f>IF(H14&lt;=G14," ","GRESEALA")</f>
        <v xml:space="preserve"> </v>
      </c>
      <c r="BJ46" s="13" t="str">
        <f>IF(H15&lt;=G15," ","GRESEALA")</f>
        <v xml:space="preserve"> </v>
      </c>
      <c r="BK46" s="13" t="str">
        <f>IF(H16&lt;=G16," ","GRESEALA")</f>
        <v xml:space="preserve"> </v>
      </c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</row>
    <row r="47" spans="2:223" ht="78.75" customHeight="1" x14ac:dyDescent="0.45">
      <c r="B47" s="149">
        <v>8</v>
      </c>
      <c r="C47" s="81" t="s">
        <v>104</v>
      </c>
      <c r="D47" s="129">
        <f t="shared" si="0"/>
        <v>0</v>
      </c>
      <c r="E47" s="100">
        <f>'ian25'!E47+'feb25'!E47+'mar25'!E47+'apr25'!E47+'mai25'!E47</f>
        <v>0</v>
      </c>
      <c r="F47" s="100">
        <f>'ian25'!F47+'feb25'!F47+'mar25'!F47+'apr25'!F47+'mai25'!F47</f>
        <v>0</v>
      </c>
      <c r="G47" s="100">
        <f>'ian25'!G47+'feb25'!G47+'mar25'!G47+'apr25'!G47+'mai25'!G47</f>
        <v>0</v>
      </c>
      <c r="H47" s="100">
        <f>'ian25'!H47+'feb25'!H47+'mar25'!H47+'apr25'!H47+'mai25'!H47</f>
        <v>0</v>
      </c>
      <c r="I47" s="100">
        <f>'ian25'!I47+'feb25'!I47+'mar25'!I47+'apr25'!I47+'mai25'!I47</f>
        <v>0</v>
      </c>
      <c r="J47" s="100">
        <f>'ian25'!J47+'feb25'!J47+'mar25'!J47+'apr25'!J47+'mai25'!J47</f>
        <v>0</v>
      </c>
      <c r="K47" s="100">
        <f>'ian25'!K47+'feb25'!K47+'mar25'!K47+'apr25'!K47+'mai25'!K47</f>
        <v>0</v>
      </c>
      <c r="L47" s="100">
        <f>'ian25'!L47+'feb25'!L47+'mar25'!L47+'apr25'!L47+'mai25'!L47</f>
        <v>0</v>
      </c>
      <c r="M47" s="100">
        <f>'ian25'!M47+'feb25'!M47+'mar25'!M47+'apr25'!M47+'mai25'!M47</f>
        <v>0</v>
      </c>
      <c r="N47" s="100">
        <f>'ian25'!N47+'feb25'!N47+'mar25'!N47+'apr25'!N47+'mai25'!N47</f>
        <v>0</v>
      </c>
      <c r="O47" s="100">
        <f>'ian25'!O47+'feb25'!O47+'mar25'!O47+'apr25'!O47+'mai25'!O47</f>
        <v>0</v>
      </c>
      <c r="P47" s="100">
        <f>'ian25'!P47+'feb25'!P47+'mar25'!P47+'apr25'!P47+'mai25'!P47</f>
        <v>0</v>
      </c>
      <c r="Q47" s="100">
        <f>'ian25'!Q47+'feb25'!Q47+'mar25'!Q47+'apr25'!Q47+'mai25'!Q47</f>
        <v>0</v>
      </c>
      <c r="R47" s="100">
        <f>'ian25'!R47+'feb25'!R47+'mar25'!R47+'apr25'!R47+'mai25'!R47</f>
        <v>0</v>
      </c>
      <c r="S47" s="100">
        <f>'ian25'!S47+'feb25'!S47+'mar25'!S47+'apr25'!S47+'mai25'!S47</f>
        <v>0</v>
      </c>
      <c r="T47" s="100">
        <f>'ian25'!T47+'feb25'!T47+'mar25'!T47+'apr25'!T47+'mai25'!T47</f>
        <v>0</v>
      </c>
      <c r="U47" s="100">
        <f>'ian25'!U47+'feb25'!U47+'mar25'!U47+'apr25'!U47+'mai25'!U47</f>
        <v>0</v>
      </c>
      <c r="V47" s="100">
        <f>'ian25'!V47+'feb25'!V47+'mar25'!V47+'apr25'!V47+'mai25'!V47</f>
        <v>0</v>
      </c>
      <c r="W47" s="100">
        <f>'ian25'!W47+'feb25'!W47+'mar25'!W47+'apr25'!W47+'mai25'!W47</f>
        <v>0</v>
      </c>
      <c r="X47" s="100">
        <f>'ian25'!X47+'feb25'!X47+'mar25'!X47+'apr25'!X47+'mai25'!X47</f>
        <v>0</v>
      </c>
      <c r="Y47" s="100">
        <f>'ian25'!Y47+'feb25'!Y47+'mar25'!Y47+'apr25'!Y47+'mai25'!Y47</f>
        <v>0</v>
      </c>
      <c r="Z47" s="100">
        <f>'ian25'!Z47+'feb25'!Z47+'mar25'!Z47+'apr25'!Z47+'mai25'!Z47</f>
        <v>0</v>
      </c>
      <c r="AA47" s="100">
        <f>'ian25'!AA47+'feb25'!AA47+'mar25'!AA47+'apr25'!AA47+'mai25'!AA47</f>
        <v>0</v>
      </c>
      <c r="AB47" s="100">
        <f>'ian25'!AB47+'feb25'!AB47+'mar25'!AB47+'apr25'!AB47+'mai25'!AB47</f>
        <v>0</v>
      </c>
      <c r="AC47" s="100">
        <f>'ian25'!AC47+'feb25'!AC47+'mar25'!AC47+'apr25'!AC47+'mai25'!AC47</f>
        <v>0</v>
      </c>
      <c r="AD47" s="100">
        <f>'ian25'!AD47+'feb25'!AD47+'mar25'!AD47+'apr25'!AD47+'mai25'!AD47</f>
        <v>0</v>
      </c>
      <c r="AE47" s="100">
        <f>'ian25'!AE47+'feb25'!AE47+'mar25'!AE47+'apr25'!AE47+'mai25'!AE47</f>
        <v>0</v>
      </c>
      <c r="AF47" s="100">
        <f>'ian25'!AF47+'feb25'!AF47+'mar25'!AF47+'apr25'!AF47+'mai25'!AF47</f>
        <v>0</v>
      </c>
      <c r="AG47" s="100">
        <f>'ian25'!AG47+'feb25'!AG47+'mar25'!AG47+'apr25'!AG47+'mai25'!AG47</f>
        <v>0</v>
      </c>
      <c r="AH47" s="100">
        <f>'ian25'!AH47+'feb25'!AH47+'mar25'!AH47+'apr25'!AH47+'mai25'!AH47</f>
        <v>0</v>
      </c>
      <c r="AI47" s="100">
        <f>'ian25'!AI47+'feb25'!AI47+'mar25'!AI47+'apr25'!AI47+'mai25'!AI47</f>
        <v>0</v>
      </c>
      <c r="AJ47" s="100">
        <f>'ian25'!AJ47+'feb25'!AJ47+'mar25'!AJ47+'apr25'!AJ47+'mai25'!AJ47</f>
        <v>0</v>
      </c>
      <c r="AK47" s="100">
        <f>'ian25'!AK47+'feb25'!AK47+'mar25'!AK47+'apr25'!AK47+'mai25'!AK47</f>
        <v>0</v>
      </c>
      <c r="AL47" s="100">
        <f>'ian25'!AL47+'feb25'!AL47+'mar25'!AL47+'apr25'!AL47+'mai25'!AL47</f>
        <v>0</v>
      </c>
      <c r="AM47" s="100">
        <f>'ian25'!AM47+'feb25'!AM47+'mar25'!AM47+'apr25'!AM47+'mai25'!AM47</f>
        <v>0</v>
      </c>
      <c r="AN47" s="100">
        <f>'ian25'!AN47+'feb25'!AN47+'mar25'!AN47+'apr25'!AN47+'mai25'!AN47</f>
        <v>0</v>
      </c>
      <c r="AO47" s="100">
        <f>'ian25'!AO47+'feb25'!AO47+'mar25'!AO47+'apr25'!AO47+'mai25'!AO47</f>
        <v>0</v>
      </c>
      <c r="AP47" s="100">
        <f>'ian25'!AP47+'feb25'!AP47+'mar25'!AP47+'apr25'!AP47+'mai25'!AP47</f>
        <v>0</v>
      </c>
      <c r="AQ47" s="100">
        <f>'ian25'!AQ47+'feb25'!AQ47+'mar25'!AQ47+'apr25'!AQ47+'mai25'!AQ47</f>
        <v>0</v>
      </c>
      <c r="AR47" s="100">
        <f>'ian25'!AR47+'feb25'!AR47+'mar25'!AR47+'apr25'!AR47+'mai25'!AR47</f>
        <v>0</v>
      </c>
      <c r="AS47" s="100">
        <f>'ian25'!AS47+'feb25'!AS47+'mar25'!AS47+'apr25'!AS47+'mai25'!AS47</f>
        <v>0</v>
      </c>
      <c r="AT47" s="146"/>
      <c r="AU47" s="13" t="str">
        <f>IF(H17&lt;=G17," ","GRESEALA")</f>
        <v xml:space="preserve"> </v>
      </c>
      <c r="AV47" s="13" t="str">
        <f>IF(H18&lt;=G18," ","GRESEALA")</f>
        <v xml:space="preserve"> </v>
      </c>
      <c r="AW47" s="13" t="str">
        <f>IF(H19&lt;=G19," ","GRESEALA")</f>
        <v xml:space="preserve"> </v>
      </c>
      <c r="AX47" s="13" t="str">
        <f>IF(H20&lt;=G20," ","GRESEALA")</f>
        <v xml:space="preserve"> </v>
      </c>
      <c r="AY47" s="13" t="str">
        <f>IF(H21&lt;=G21," ","GRESEALA")</f>
        <v xml:space="preserve"> </v>
      </c>
      <c r="AZ47" s="13" t="str">
        <f>IF(H22&lt;=G22," ","GRESEALA")</f>
        <v xml:space="preserve"> </v>
      </c>
      <c r="BA47" s="13" t="str">
        <f>IF(H23&lt;=G23," ","GRESEALA")</f>
        <v xml:space="preserve"> </v>
      </c>
      <c r="BB47" s="13" t="str">
        <f>IF(H24&lt;=G24," ","GRESEALA")</f>
        <v xml:space="preserve"> </v>
      </c>
      <c r="BC47" s="13" t="str">
        <f>IF(H25&lt;=G25," ","GRESEALA")</f>
        <v xml:space="preserve"> </v>
      </c>
      <c r="BD47" s="13" t="str">
        <f>IF(H26&lt;=G26," ","GRESEALA")</f>
        <v xml:space="preserve"> </v>
      </c>
      <c r="BE47" s="13" t="str">
        <f>IF(H27&lt;=G27," ","GRESEALA")</f>
        <v xml:space="preserve"> </v>
      </c>
      <c r="BF47" s="13" t="str">
        <f>IF(H28&lt;=G28," ","GRESEALA")</f>
        <v xml:space="preserve"> </v>
      </c>
      <c r="BG47" s="13" t="str">
        <f>IF(H29&lt;=G29," ","GRESEALA")</f>
        <v xml:space="preserve"> </v>
      </c>
      <c r="BH47" s="13" t="str">
        <f>IF(H30&lt;=G30," ","GRESEALA")</f>
        <v xml:space="preserve"> </v>
      </c>
      <c r="BI47" s="13" t="str">
        <f>IF(H31&lt;=G31," ","GRESEALA")</f>
        <v xml:space="preserve"> </v>
      </c>
      <c r="BJ47" s="13" t="str">
        <f>IF(H32&lt;=G32," ","GRESEALA")</f>
        <v xml:space="preserve"> </v>
      </c>
      <c r="BK47" s="13" t="str">
        <f>IF(H33&lt;=G33," ","GRESEALA")</f>
        <v xml:space="preserve"> </v>
      </c>
      <c r="BL47" s="24"/>
    </row>
    <row r="48" spans="2:223" ht="42" customHeight="1" x14ac:dyDescent="0.35">
      <c r="B48" s="147">
        <v>9</v>
      </c>
      <c r="C48" s="75" t="s">
        <v>105</v>
      </c>
      <c r="D48" s="135">
        <f t="shared" si="0"/>
        <v>1</v>
      </c>
      <c r="E48" s="100">
        <f>'ian25'!E48+'feb25'!E48+'mar25'!E48+'apr25'!E48+'mai25'!E48</f>
        <v>0</v>
      </c>
      <c r="F48" s="100">
        <f>'ian25'!F48+'feb25'!F48+'mar25'!F48+'apr25'!F48+'mai25'!F48</f>
        <v>1</v>
      </c>
      <c r="G48" s="100">
        <f>'ian25'!G48+'feb25'!G48+'mar25'!G48+'apr25'!G48+'mai25'!G48</f>
        <v>0</v>
      </c>
      <c r="H48" s="100">
        <f>'ian25'!H48+'feb25'!H48+'mar25'!H48+'apr25'!H48+'mai25'!H48</f>
        <v>0</v>
      </c>
      <c r="I48" s="100">
        <f>'ian25'!I48+'feb25'!I48+'mar25'!I48+'apr25'!I48+'mai25'!I48</f>
        <v>0</v>
      </c>
      <c r="J48" s="100">
        <f>'ian25'!J48+'feb25'!J48+'mar25'!J48+'apr25'!J48+'mai25'!J48</f>
        <v>0</v>
      </c>
      <c r="K48" s="100">
        <f>'ian25'!K48+'feb25'!K48+'mar25'!K48+'apr25'!K48+'mai25'!K48</f>
        <v>0</v>
      </c>
      <c r="L48" s="100">
        <f>'ian25'!L48+'feb25'!L48+'mar25'!L48+'apr25'!L48+'mai25'!L48</f>
        <v>0</v>
      </c>
      <c r="M48" s="100">
        <f>'ian25'!M48+'feb25'!M48+'mar25'!M48+'apr25'!M48+'mai25'!M48</f>
        <v>1</v>
      </c>
      <c r="N48" s="100">
        <f>'ian25'!N48+'feb25'!N48+'mar25'!N48+'apr25'!N48+'mai25'!N48</f>
        <v>1</v>
      </c>
      <c r="O48" s="100">
        <f>'ian25'!O48+'feb25'!O48+'mar25'!O48+'apr25'!O48+'mai25'!O48</f>
        <v>0</v>
      </c>
      <c r="P48" s="100">
        <f>'ian25'!P48+'feb25'!P48+'mar25'!P48+'apr25'!P48+'mai25'!P48</f>
        <v>1</v>
      </c>
      <c r="Q48" s="100">
        <f>'ian25'!Q48+'feb25'!Q48+'mar25'!Q48+'apr25'!Q48+'mai25'!Q48</f>
        <v>0</v>
      </c>
      <c r="R48" s="100">
        <f>'ian25'!R48+'feb25'!R48+'mar25'!R48+'apr25'!R48+'mai25'!R48</f>
        <v>0</v>
      </c>
      <c r="S48" s="100">
        <f>'ian25'!S48+'feb25'!S48+'mar25'!S48+'apr25'!S48+'mai25'!S48</f>
        <v>1</v>
      </c>
      <c r="T48" s="100">
        <f>'ian25'!T48+'feb25'!T48+'mar25'!T48+'apr25'!T48+'mai25'!T48</f>
        <v>0</v>
      </c>
      <c r="U48" s="100">
        <f>'ian25'!U48+'feb25'!U48+'mar25'!U48+'apr25'!U48+'mai25'!U48</f>
        <v>0</v>
      </c>
      <c r="V48" s="100">
        <f>'ian25'!V48+'feb25'!V48+'mar25'!V48+'apr25'!V48+'mai25'!V48</f>
        <v>0</v>
      </c>
      <c r="W48" s="100">
        <f>'ian25'!W48+'feb25'!W48+'mar25'!W48+'apr25'!W48+'mai25'!W48</f>
        <v>0</v>
      </c>
      <c r="X48" s="100">
        <f>'ian25'!X48+'feb25'!X48+'mar25'!X48+'apr25'!X48+'mai25'!X48</f>
        <v>0</v>
      </c>
      <c r="Y48" s="100">
        <f>'ian25'!Y48+'feb25'!Y48+'mar25'!Y48+'apr25'!Y48+'mai25'!Y48</f>
        <v>1</v>
      </c>
      <c r="Z48" s="100">
        <f>'ian25'!Z48+'feb25'!Z48+'mar25'!Z48+'apr25'!Z48+'mai25'!Z48</f>
        <v>0</v>
      </c>
      <c r="AA48" s="100">
        <f>'ian25'!AA48+'feb25'!AA48+'mar25'!AA48+'apr25'!AA48+'mai25'!AA48</f>
        <v>0</v>
      </c>
      <c r="AB48" s="100">
        <f>'ian25'!AB48+'feb25'!AB48+'mar25'!AB48+'apr25'!AB48+'mai25'!AB48</f>
        <v>0</v>
      </c>
      <c r="AC48" s="100">
        <f>'ian25'!AC48+'feb25'!AC48+'mar25'!AC48+'apr25'!AC48+'mai25'!AC48</f>
        <v>0</v>
      </c>
      <c r="AD48" s="100">
        <f>'ian25'!AD48+'feb25'!AD48+'mar25'!AD48+'apr25'!AD48+'mai25'!AD48</f>
        <v>0</v>
      </c>
      <c r="AE48" s="100">
        <f>'ian25'!AE48+'feb25'!AE48+'mar25'!AE48+'apr25'!AE48+'mai25'!AE48</f>
        <v>0</v>
      </c>
      <c r="AF48" s="100">
        <f>'ian25'!AF48+'feb25'!AF48+'mar25'!AF48+'apr25'!AF48+'mai25'!AF48</f>
        <v>0</v>
      </c>
      <c r="AG48" s="100">
        <f>'ian25'!AG48+'feb25'!AG48+'mar25'!AG48+'apr25'!AG48+'mai25'!AG48</f>
        <v>0</v>
      </c>
      <c r="AH48" s="100">
        <f>'ian25'!AH48+'feb25'!AH48+'mar25'!AH48+'apr25'!AH48+'mai25'!AH48</f>
        <v>0</v>
      </c>
      <c r="AI48" s="100">
        <f>'ian25'!AI48+'feb25'!AI48+'mar25'!AI48+'apr25'!AI48+'mai25'!AI48</f>
        <v>0</v>
      </c>
      <c r="AJ48" s="100">
        <f>'ian25'!AJ48+'feb25'!AJ48+'mar25'!AJ48+'apr25'!AJ48+'mai25'!AJ48</f>
        <v>0</v>
      </c>
      <c r="AK48" s="100">
        <f>'ian25'!AK48+'feb25'!AK48+'mar25'!AK48+'apr25'!AK48+'mai25'!AK48</f>
        <v>0</v>
      </c>
      <c r="AL48" s="100">
        <f>'ian25'!AL48+'feb25'!AL48+'mar25'!AL48+'apr25'!AL48+'mai25'!AL48</f>
        <v>0</v>
      </c>
      <c r="AM48" s="100">
        <f>'ian25'!AM48+'feb25'!AM48+'mar25'!AM48+'apr25'!AM48+'mai25'!AM48</f>
        <v>0</v>
      </c>
      <c r="AN48" s="100">
        <f>'ian25'!AN48+'feb25'!AN48+'mar25'!AN48+'apr25'!AN48+'mai25'!AN48</f>
        <v>0</v>
      </c>
      <c r="AO48" s="100">
        <f>'ian25'!AO48+'feb25'!AO48+'mar25'!AO48+'apr25'!AO48+'mai25'!AO48</f>
        <v>0</v>
      </c>
      <c r="AP48" s="100">
        <f>'ian25'!AP48+'feb25'!AP48+'mar25'!AP48+'apr25'!AP48+'mai25'!AP48</f>
        <v>0</v>
      </c>
      <c r="AQ48" s="100">
        <f>'ian25'!AQ48+'feb25'!AQ48+'mar25'!AQ48+'apr25'!AQ48+'mai25'!AQ48</f>
        <v>0</v>
      </c>
      <c r="AR48" s="100">
        <f>'ian25'!AR48+'feb25'!AR48+'mar25'!AR48+'apr25'!AR48+'mai25'!AR48</f>
        <v>0</v>
      </c>
      <c r="AS48" s="100">
        <f>'ian25'!AS48+'feb25'!AS48+'mar25'!AS48+'apr25'!AS48+'mai25'!AS48</f>
        <v>1</v>
      </c>
      <c r="AT48" s="151"/>
      <c r="AU48" s="13" t="str">
        <f>IF(H34&lt;=G34," ","GRESEALA")</f>
        <v xml:space="preserve"> </v>
      </c>
      <c r="AV48" s="13" t="str">
        <f>IF(H35&lt;=G35," ","GRESEALA")</f>
        <v xml:space="preserve"> </v>
      </c>
      <c r="AW48" s="13" t="str">
        <f>IF(H36&lt;=G36," ","GRESEALA")</f>
        <v xml:space="preserve"> </v>
      </c>
      <c r="AX48" s="13" t="str">
        <f>IF(H37&lt;=G37," ","GRESEALA")</f>
        <v xml:space="preserve"> </v>
      </c>
      <c r="AY48" s="13" t="str">
        <f>IF(H38&lt;=G38," ","GRESEALA")</f>
        <v xml:space="preserve"> </v>
      </c>
      <c r="AZ48" s="13" t="str">
        <f>IF(H39&lt;=G39," ","GRESEALA")</f>
        <v xml:space="preserve"> </v>
      </c>
      <c r="BA48" s="13" t="str">
        <f>IF(H40&lt;=G40," ","GRESEALA")</f>
        <v xml:space="preserve"> </v>
      </c>
      <c r="BB48" s="13" t="str">
        <f>IF(H41&lt;=G41," ","GRESEALA")</f>
        <v xml:space="preserve"> </v>
      </c>
      <c r="BC48" s="13" t="str">
        <f>IF(H42&lt;=G42," ","GRESEALA")</f>
        <v xml:space="preserve"> </v>
      </c>
      <c r="BD48" s="13" t="str">
        <f>IF(H43&lt;=G43," ","GRESEALA")</f>
        <v xml:space="preserve"> </v>
      </c>
      <c r="BE48" s="13" t="str">
        <f>IF(H44&lt;=G44," ","GRESEALA")</f>
        <v xml:space="preserve"> </v>
      </c>
      <c r="BF48" s="13" t="str">
        <f>IF(H45&lt;=G45," ","GRESEALA")</f>
        <v xml:space="preserve"> </v>
      </c>
      <c r="BG48" s="13" t="str">
        <f>IF(H46&lt;=G46," ","GRESEALA")</f>
        <v xml:space="preserve"> </v>
      </c>
      <c r="BH48" s="13" t="str">
        <f>IF(H47&lt;=G47," ","GRESEALA")</f>
        <v xml:space="preserve"> </v>
      </c>
      <c r="BI48" s="13" t="str">
        <f>IF(H48&lt;=G48," ","GRESEALA")</f>
        <v xml:space="preserve"> </v>
      </c>
      <c r="BJ48" s="13" t="str">
        <f>IF(H49&lt;=G49," ","GRESEALA")</f>
        <v xml:space="preserve"> </v>
      </c>
      <c r="BK48" s="13" t="str">
        <f>IF(H50&lt;=G50," ","GRESEALA")</f>
        <v xml:space="preserve"> </v>
      </c>
    </row>
    <row r="49" spans="2:64" ht="48" customHeight="1" x14ac:dyDescent="0.45">
      <c r="B49" s="149" t="s">
        <v>106</v>
      </c>
      <c r="C49" s="87" t="s">
        <v>107</v>
      </c>
      <c r="D49" s="132">
        <f t="shared" si="0"/>
        <v>1</v>
      </c>
      <c r="E49" s="100">
        <f>'ian25'!E49+'feb25'!E49+'mar25'!E49+'apr25'!E49+'mai25'!E49</f>
        <v>0</v>
      </c>
      <c r="F49" s="100">
        <f>'ian25'!F49+'feb25'!F49+'mar25'!F49+'apr25'!F49+'mai25'!F49</f>
        <v>1</v>
      </c>
      <c r="G49" s="100">
        <f>'ian25'!G49+'feb25'!G49+'mar25'!G49+'apr25'!G49+'mai25'!G49</f>
        <v>0</v>
      </c>
      <c r="H49" s="100">
        <f>'ian25'!H49+'feb25'!H49+'mar25'!H49+'apr25'!H49+'mai25'!H49</f>
        <v>0</v>
      </c>
      <c r="I49" s="100">
        <f>'ian25'!I49+'feb25'!I49+'mar25'!I49+'apr25'!I49+'mai25'!I49</f>
        <v>0</v>
      </c>
      <c r="J49" s="100">
        <f>'ian25'!J49+'feb25'!J49+'mar25'!J49+'apr25'!J49+'mai25'!J49</f>
        <v>0</v>
      </c>
      <c r="K49" s="100">
        <f>'ian25'!K49+'feb25'!K49+'mar25'!K49+'apr25'!K49+'mai25'!K49</f>
        <v>0</v>
      </c>
      <c r="L49" s="100">
        <f>'ian25'!L49+'feb25'!L49+'mar25'!L49+'apr25'!L49+'mai25'!L49</f>
        <v>0</v>
      </c>
      <c r="M49" s="100">
        <f>'ian25'!M49+'feb25'!M49+'mar25'!M49+'apr25'!M49+'mai25'!M49</f>
        <v>1</v>
      </c>
      <c r="N49" s="100">
        <f>'ian25'!N49+'feb25'!N49+'mar25'!N49+'apr25'!N49+'mai25'!N49</f>
        <v>1</v>
      </c>
      <c r="O49" s="100">
        <f>'ian25'!O49+'feb25'!O49+'mar25'!O49+'apr25'!O49+'mai25'!O49</f>
        <v>0</v>
      </c>
      <c r="P49" s="100">
        <f>'ian25'!P49+'feb25'!P49+'mar25'!P49+'apr25'!P49+'mai25'!P49</f>
        <v>1</v>
      </c>
      <c r="Q49" s="100">
        <f>'ian25'!Q49+'feb25'!Q49+'mar25'!Q49+'apr25'!Q49+'mai25'!Q49</f>
        <v>0</v>
      </c>
      <c r="R49" s="100">
        <f>'ian25'!R49+'feb25'!R49+'mar25'!R49+'apr25'!R49+'mai25'!R49</f>
        <v>0</v>
      </c>
      <c r="S49" s="100">
        <f>'ian25'!S49+'feb25'!S49+'mar25'!S49+'apr25'!S49+'mai25'!S49</f>
        <v>1</v>
      </c>
      <c r="T49" s="100">
        <f>'ian25'!T49+'feb25'!T49+'mar25'!T49+'apr25'!T49+'mai25'!T49</f>
        <v>0</v>
      </c>
      <c r="U49" s="100">
        <f>'ian25'!U49+'feb25'!U49+'mar25'!U49+'apr25'!U49+'mai25'!U49</f>
        <v>0</v>
      </c>
      <c r="V49" s="100">
        <f>'ian25'!V49+'feb25'!V49+'mar25'!V49+'apr25'!V49+'mai25'!V49</f>
        <v>0</v>
      </c>
      <c r="W49" s="100">
        <f>'ian25'!W49+'feb25'!W49+'mar25'!W49+'apr25'!W49+'mai25'!W49</f>
        <v>0</v>
      </c>
      <c r="X49" s="100">
        <f>'ian25'!X49+'feb25'!X49+'mar25'!X49+'apr25'!X49+'mai25'!X49</f>
        <v>0</v>
      </c>
      <c r="Y49" s="100">
        <f>'ian25'!Y49+'feb25'!Y49+'mar25'!Y49+'apr25'!Y49+'mai25'!Y49</f>
        <v>1</v>
      </c>
      <c r="Z49" s="100">
        <f>'ian25'!Z49+'feb25'!Z49+'mar25'!Z49+'apr25'!Z49+'mai25'!Z49</f>
        <v>0</v>
      </c>
      <c r="AA49" s="100">
        <f>'ian25'!AA49+'feb25'!AA49+'mar25'!AA49+'apr25'!AA49+'mai25'!AA49</f>
        <v>0</v>
      </c>
      <c r="AB49" s="100">
        <f>'ian25'!AB49+'feb25'!AB49+'mar25'!AB49+'apr25'!AB49+'mai25'!AB49</f>
        <v>0</v>
      </c>
      <c r="AC49" s="100">
        <f>'ian25'!AC49+'feb25'!AC49+'mar25'!AC49+'apr25'!AC49+'mai25'!AC49</f>
        <v>0</v>
      </c>
      <c r="AD49" s="100">
        <f>'ian25'!AD49+'feb25'!AD49+'mar25'!AD49+'apr25'!AD49+'mai25'!AD49</f>
        <v>0</v>
      </c>
      <c r="AE49" s="100">
        <f>'ian25'!AE49+'feb25'!AE49+'mar25'!AE49+'apr25'!AE49+'mai25'!AE49</f>
        <v>0</v>
      </c>
      <c r="AF49" s="100">
        <f>'ian25'!AF49+'feb25'!AF49+'mar25'!AF49+'apr25'!AF49+'mai25'!AF49</f>
        <v>0</v>
      </c>
      <c r="AG49" s="100">
        <f>'ian25'!AG49+'feb25'!AG49+'mar25'!AG49+'apr25'!AG49+'mai25'!AG49</f>
        <v>0</v>
      </c>
      <c r="AH49" s="100">
        <f>'ian25'!AH49+'feb25'!AH49+'mar25'!AH49+'apr25'!AH49+'mai25'!AH49</f>
        <v>0</v>
      </c>
      <c r="AI49" s="100">
        <f>'ian25'!AI49+'feb25'!AI49+'mar25'!AI49+'apr25'!AI49+'mai25'!AI49</f>
        <v>0</v>
      </c>
      <c r="AJ49" s="100">
        <f>'ian25'!AJ49+'feb25'!AJ49+'mar25'!AJ49+'apr25'!AJ49+'mai25'!AJ49</f>
        <v>0</v>
      </c>
      <c r="AK49" s="100">
        <f>'ian25'!AK49+'feb25'!AK49+'mar25'!AK49+'apr25'!AK49+'mai25'!AK49</f>
        <v>0</v>
      </c>
      <c r="AL49" s="100">
        <f>'ian25'!AL49+'feb25'!AL49+'mar25'!AL49+'apr25'!AL49+'mai25'!AL49</f>
        <v>0</v>
      </c>
      <c r="AM49" s="100">
        <f>'ian25'!AM49+'feb25'!AM49+'mar25'!AM49+'apr25'!AM49+'mai25'!AM49</f>
        <v>0</v>
      </c>
      <c r="AN49" s="100">
        <f>'ian25'!AN49+'feb25'!AN49+'mar25'!AN49+'apr25'!AN49+'mai25'!AN49</f>
        <v>0</v>
      </c>
      <c r="AO49" s="100">
        <f>'ian25'!AO49+'feb25'!AO49+'mar25'!AO49+'apr25'!AO49+'mai25'!AO49</f>
        <v>0</v>
      </c>
      <c r="AP49" s="100">
        <f>'ian25'!AP49+'feb25'!AP49+'mar25'!AP49+'apr25'!AP49+'mai25'!AP49</f>
        <v>0</v>
      </c>
      <c r="AQ49" s="100">
        <f>'ian25'!AQ49+'feb25'!AQ49+'mar25'!AQ49+'apr25'!AQ49+'mai25'!AQ49</f>
        <v>0</v>
      </c>
      <c r="AR49" s="100">
        <f>'ian25'!AR49+'feb25'!AR49+'mar25'!AR49+'apr25'!AR49+'mai25'!AR49</f>
        <v>0</v>
      </c>
      <c r="AS49" s="100">
        <f>'ian25'!AS49+'feb25'!AS49+'mar25'!AS49+'apr25'!AS49+'mai25'!AS49</f>
        <v>1</v>
      </c>
      <c r="AT49" s="146"/>
      <c r="AU49" s="13" t="str">
        <f>IF(H51&lt;=G51," ","GRESEALA")</f>
        <v xml:space="preserve"> </v>
      </c>
      <c r="AV49" s="13" t="str">
        <f>IF(H52&lt;=G52," ","GRESEALA")</f>
        <v xml:space="preserve"> </v>
      </c>
      <c r="AW49" s="13" t="str">
        <f>IF(H53&lt;=G53," ","GRESEALA")</f>
        <v xml:space="preserve"> </v>
      </c>
      <c r="AX49" s="13" t="str">
        <f>IF(H54&lt;=G54," ","GRESEALA")</f>
        <v xml:space="preserve"> </v>
      </c>
      <c r="AY49" s="13" t="str">
        <f>IF(H55&lt;=G55," ","GRESEALA")</f>
        <v xml:space="preserve"> </v>
      </c>
      <c r="AZ49" s="13" t="str">
        <f>IF(H56&lt;=G56," ","GRESEALA")</f>
        <v xml:space="preserve"> </v>
      </c>
      <c r="BA49" s="13" t="str">
        <f>IF(H57&lt;=G57," ","GRESEALA")</f>
        <v xml:space="preserve"> </v>
      </c>
      <c r="BB49" s="13" t="str">
        <f>IF(H58&lt;=G58," ","GRESEALA")</f>
        <v xml:space="preserve"> </v>
      </c>
      <c r="BC49" s="13" t="str">
        <f>IF(H59&lt;=G59," ","GRESEALA")</f>
        <v xml:space="preserve"> </v>
      </c>
      <c r="BD49" s="13" t="str">
        <f>IF(H60&lt;=G60," ","GRESEALA")</f>
        <v xml:space="preserve"> </v>
      </c>
      <c r="BE49" s="13" t="str">
        <f>IF(H61&lt;=G61," ","GRESEALA")</f>
        <v xml:space="preserve"> </v>
      </c>
      <c r="BF49" s="13" t="str">
        <f>IF(H62&lt;=G62," ","GRESEALA")</f>
        <v xml:space="preserve"> </v>
      </c>
      <c r="BG49" s="13" t="str">
        <f>IF(H63&lt;=G63," ","GRESEALA")</f>
        <v xml:space="preserve"> </v>
      </c>
      <c r="BH49" s="13" t="str">
        <f>IF(H64&lt;=G64," ","GRESEALA")</f>
        <v xml:space="preserve"> </v>
      </c>
      <c r="BI49" s="13" t="str">
        <f>IF(H65&lt;=G65," ","GRESEALA")</f>
        <v xml:space="preserve"> </v>
      </c>
      <c r="BJ49" s="13" t="str">
        <f>IF(H66&lt;=G66," ","GRESEALA")</f>
        <v xml:space="preserve"> </v>
      </c>
      <c r="BK49" s="13" t="str">
        <f>IF(H67&lt;=G67," ","GRESEALA")</f>
        <v xml:space="preserve"> </v>
      </c>
    </row>
    <row r="50" spans="2:64" ht="41.25" customHeight="1" x14ac:dyDescent="0.45">
      <c r="B50" s="149" t="s">
        <v>108</v>
      </c>
      <c r="C50" s="87" t="s">
        <v>109</v>
      </c>
      <c r="D50" s="129">
        <f t="shared" si="0"/>
        <v>0</v>
      </c>
      <c r="E50" s="100">
        <f>'ian25'!E50+'feb25'!E50+'mar25'!E50+'apr25'!E50+'mai25'!E50</f>
        <v>0</v>
      </c>
      <c r="F50" s="100">
        <f>'ian25'!F50+'feb25'!F50+'mar25'!F50+'apr25'!F50+'mai25'!F50</f>
        <v>0</v>
      </c>
      <c r="G50" s="100">
        <f>'ian25'!G50+'feb25'!G50+'mar25'!G50+'apr25'!G50+'mai25'!G50</f>
        <v>0</v>
      </c>
      <c r="H50" s="100">
        <f>'ian25'!H50+'feb25'!H50+'mar25'!H50+'apr25'!H50+'mai25'!H50</f>
        <v>0</v>
      </c>
      <c r="I50" s="100">
        <f>'ian25'!I50+'feb25'!I50+'mar25'!I50+'apr25'!I50+'mai25'!I50</f>
        <v>0</v>
      </c>
      <c r="J50" s="100">
        <f>'ian25'!J50+'feb25'!J50+'mar25'!J50+'apr25'!J50+'mai25'!J50</f>
        <v>0</v>
      </c>
      <c r="K50" s="100">
        <f>'ian25'!K50+'feb25'!K50+'mar25'!K50+'apr25'!K50+'mai25'!K50</f>
        <v>0</v>
      </c>
      <c r="L50" s="100">
        <f>'ian25'!L50+'feb25'!L50+'mar25'!L50+'apr25'!L50+'mai25'!L50</f>
        <v>0</v>
      </c>
      <c r="M50" s="100">
        <f>'ian25'!M50+'feb25'!M50+'mar25'!M50+'apr25'!M50+'mai25'!M50</f>
        <v>0</v>
      </c>
      <c r="N50" s="100">
        <f>'ian25'!N50+'feb25'!N50+'mar25'!N50+'apr25'!N50+'mai25'!N50</f>
        <v>0</v>
      </c>
      <c r="O50" s="100">
        <f>'ian25'!O50+'feb25'!O50+'mar25'!O50+'apr25'!O50+'mai25'!O50</f>
        <v>0</v>
      </c>
      <c r="P50" s="100">
        <f>'ian25'!P50+'feb25'!P50+'mar25'!P50+'apr25'!P50+'mai25'!P50</f>
        <v>0</v>
      </c>
      <c r="Q50" s="100">
        <f>'ian25'!Q50+'feb25'!Q50+'mar25'!Q50+'apr25'!Q50+'mai25'!Q50</f>
        <v>0</v>
      </c>
      <c r="R50" s="100">
        <f>'ian25'!R50+'feb25'!R50+'mar25'!R50+'apr25'!R50+'mai25'!R50</f>
        <v>0</v>
      </c>
      <c r="S50" s="100">
        <f>'ian25'!S50+'feb25'!S50+'mar25'!S50+'apr25'!S50+'mai25'!S50</f>
        <v>0</v>
      </c>
      <c r="T50" s="100">
        <f>'ian25'!T50+'feb25'!T50+'mar25'!T50+'apr25'!T50+'mai25'!T50</f>
        <v>0</v>
      </c>
      <c r="U50" s="100">
        <f>'ian25'!U50+'feb25'!U50+'mar25'!U50+'apr25'!U50+'mai25'!U50</f>
        <v>0</v>
      </c>
      <c r="V50" s="100">
        <f>'ian25'!V50+'feb25'!V50+'mar25'!V50+'apr25'!V50+'mai25'!V50</f>
        <v>0</v>
      </c>
      <c r="W50" s="100">
        <f>'ian25'!W50+'feb25'!W50+'mar25'!W50+'apr25'!W50+'mai25'!W50</f>
        <v>0</v>
      </c>
      <c r="X50" s="100">
        <f>'ian25'!X50+'feb25'!X50+'mar25'!X50+'apr25'!X50+'mai25'!X50</f>
        <v>0</v>
      </c>
      <c r="Y50" s="100">
        <f>'ian25'!Y50+'feb25'!Y50+'mar25'!Y50+'apr25'!Y50+'mai25'!Y50</f>
        <v>0</v>
      </c>
      <c r="Z50" s="100">
        <f>'ian25'!Z50+'feb25'!Z50+'mar25'!Z50+'apr25'!Z50+'mai25'!Z50</f>
        <v>0</v>
      </c>
      <c r="AA50" s="100">
        <f>'ian25'!AA50+'feb25'!AA50+'mar25'!AA50+'apr25'!AA50+'mai25'!AA50</f>
        <v>0</v>
      </c>
      <c r="AB50" s="100">
        <f>'ian25'!AB50+'feb25'!AB50+'mar25'!AB50+'apr25'!AB50+'mai25'!AB50</f>
        <v>0</v>
      </c>
      <c r="AC50" s="100">
        <f>'ian25'!AC50+'feb25'!AC50+'mar25'!AC50+'apr25'!AC50+'mai25'!AC50</f>
        <v>0</v>
      </c>
      <c r="AD50" s="100">
        <f>'ian25'!AD50+'feb25'!AD50+'mar25'!AD50+'apr25'!AD50+'mai25'!AD50</f>
        <v>0</v>
      </c>
      <c r="AE50" s="100">
        <f>'ian25'!AE50+'feb25'!AE50+'mar25'!AE50+'apr25'!AE50+'mai25'!AE50</f>
        <v>0</v>
      </c>
      <c r="AF50" s="100">
        <f>'ian25'!AF50+'feb25'!AF50+'mar25'!AF50+'apr25'!AF50+'mai25'!AF50</f>
        <v>0</v>
      </c>
      <c r="AG50" s="100">
        <f>'ian25'!AG50+'feb25'!AG50+'mar25'!AG50+'apr25'!AG50+'mai25'!AG50</f>
        <v>0</v>
      </c>
      <c r="AH50" s="100">
        <f>'ian25'!AH50+'feb25'!AH50+'mar25'!AH50+'apr25'!AH50+'mai25'!AH50</f>
        <v>0</v>
      </c>
      <c r="AI50" s="100">
        <f>'ian25'!AI50+'feb25'!AI50+'mar25'!AI50+'apr25'!AI50+'mai25'!AI50</f>
        <v>0</v>
      </c>
      <c r="AJ50" s="100">
        <f>'ian25'!AJ50+'feb25'!AJ50+'mar25'!AJ50+'apr25'!AJ50+'mai25'!AJ50</f>
        <v>0</v>
      </c>
      <c r="AK50" s="100">
        <f>'ian25'!AK50+'feb25'!AK50+'mar25'!AK50+'apr25'!AK50+'mai25'!AK50</f>
        <v>0</v>
      </c>
      <c r="AL50" s="100">
        <f>'ian25'!AL50+'feb25'!AL50+'mar25'!AL50+'apr25'!AL50+'mai25'!AL50</f>
        <v>0</v>
      </c>
      <c r="AM50" s="100">
        <f>'ian25'!AM50+'feb25'!AM50+'mar25'!AM50+'apr25'!AM50+'mai25'!AM50</f>
        <v>0</v>
      </c>
      <c r="AN50" s="100">
        <f>'ian25'!AN50+'feb25'!AN50+'mar25'!AN50+'apr25'!AN50+'mai25'!AN50</f>
        <v>0</v>
      </c>
      <c r="AO50" s="100">
        <f>'ian25'!AO50+'feb25'!AO50+'mar25'!AO50+'apr25'!AO50+'mai25'!AO50</f>
        <v>0</v>
      </c>
      <c r="AP50" s="100">
        <f>'ian25'!AP50+'feb25'!AP50+'mar25'!AP50+'apr25'!AP50+'mai25'!AP50</f>
        <v>0</v>
      </c>
      <c r="AQ50" s="100">
        <f>'ian25'!AQ50+'feb25'!AQ50+'mar25'!AQ50+'apr25'!AQ50+'mai25'!AQ50</f>
        <v>0</v>
      </c>
      <c r="AR50" s="100">
        <f>'ian25'!AR50+'feb25'!AR50+'mar25'!AR50+'apr25'!AR50+'mai25'!AR50</f>
        <v>0</v>
      </c>
      <c r="AS50" s="100">
        <f>'ian25'!AS50+'feb25'!AS50+'mar25'!AS50+'apr25'!AS50+'mai25'!AS50</f>
        <v>0</v>
      </c>
      <c r="AT50" s="146"/>
      <c r="AU50" s="13" t="str">
        <f>IF(E52+F52=D52," ","GRESEALA")</f>
        <v xml:space="preserve"> </v>
      </c>
      <c r="AV50" s="17" t="str">
        <f>IF(G52+K52+I52+L52++M52=D52," ","GRESEALA")</f>
        <v xml:space="preserve"> </v>
      </c>
      <c r="AW50" s="13" t="str">
        <f>IF(O52+P52=D52," ","GRESEALA")</f>
        <v xml:space="preserve"> </v>
      </c>
      <c r="AX50" s="13" t="str">
        <f>IF(Q52+S52+T52+U52+V52+W52=D52," ","GRESEALA")</f>
        <v xml:space="preserve"> </v>
      </c>
      <c r="AY50" s="13" t="str">
        <f>IF(X52+Y52+Z52=D52," ","GRESEALA")</f>
        <v xml:space="preserve"> </v>
      </c>
      <c r="AZ50" s="17" t="str">
        <f>IF(AA52+AC52+AE52+AF52+AG52+AH52+AI52+AJ52+AK52+AL52+AM52+AN52+AO52+AP52+AQ52+AR52+AS52&gt;=D52," ","GRESEALA")</f>
        <v xml:space="preserve"> </v>
      </c>
      <c r="BA50" s="13" t="str">
        <f>IF(E36&lt;=E13," ","GRESEALA")</f>
        <v xml:space="preserve"> </v>
      </c>
      <c r="BB50" s="13" t="str">
        <f>IF(F36&lt;=F13," ","GRESEALA")</f>
        <v xml:space="preserve"> </v>
      </c>
      <c r="BC50" s="13" t="str">
        <f>IF(G36&lt;=G13," ","GRESEALA")</f>
        <v xml:space="preserve"> </v>
      </c>
      <c r="BD50" s="13" t="str">
        <f>IF(H36&lt;=H13," ","GRESEALA")</f>
        <v xml:space="preserve"> </v>
      </c>
      <c r="BE50" s="13" t="str">
        <f t="shared" ref="BE50:BK50" si="34">IF(K36&lt;=K13," ","GRESEALA")</f>
        <v xml:space="preserve"> </v>
      </c>
      <c r="BF50" s="17" t="str">
        <f t="shared" si="34"/>
        <v xml:space="preserve"> </v>
      </c>
      <c r="BG50" s="13" t="str">
        <f t="shared" si="34"/>
        <v xml:space="preserve"> </v>
      </c>
      <c r="BH50" s="13" t="str">
        <f t="shared" si="34"/>
        <v xml:space="preserve"> </v>
      </c>
      <c r="BI50" s="13" t="str">
        <f t="shared" si="34"/>
        <v xml:space="preserve"> </v>
      </c>
      <c r="BJ50" s="13" t="str">
        <f t="shared" si="34"/>
        <v xml:space="preserve"> </v>
      </c>
      <c r="BK50" s="13" t="str">
        <f t="shared" si="34"/>
        <v xml:space="preserve"> </v>
      </c>
    </row>
    <row r="51" spans="2:64" ht="31.5" customHeight="1" x14ac:dyDescent="0.45">
      <c r="B51" s="149" t="s">
        <v>110</v>
      </c>
      <c r="C51" s="87" t="s">
        <v>111</v>
      </c>
      <c r="D51" s="129">
        <f t="shared" si="0"/>
        <v>0</v>
      </c>
      <c r="E51" s="100">
        <f>'ian25'!E51+'feb25'!E51+'mar25'!E51+'apr25'!E51+'mai25'!E51</f>
        <v>0</v>
      </c>
      <c r="F51" s="100">
        <f>'ian25'!F51+'feb25'!F51+'mar25'!F51+'apr25'!F51+'mai25'!F51</f>
        <v>0</v>
      </c>
      <c r="G51" s="100">
        <f>'ian25'!G51+'feb25'!G51+'mar25'!G51+'apr25'!G51+'mai25'!G51</f>
        <v>0</v>
      </c>
      <c r="H51" s="100">
        <f>'ian25'!H51+'feb25'!H51+'mar25'!H51+'apr25'!H51+'mai25'!H51</f>
        <v>0</v>
      </c>
      <c r="I51" s="100">
        <f>'ian25'!I51+'feb25'!I51+'mar25'!I51+'apr25'!I51+'mai25'!I51</f>
        <v>0</v>
      </c>
      <c r="J51" s="100">
        <f>'ian25'!J51+'feb25'!J51+'mar25'!J51+'apr25'!J51+'mai25'!J51</f>
        <v>0</v>
      </c>
      <c r="K51" s="100">
        <f>'ian25'!K51+'feb25'!K51+'mar25'!K51+'apr25'!K51+'mai25'!K51</f>
        <v>0</v>
      </c>
      <c r="L51" s="100">
        <f>'ian25'!L51+'feb25'!L51+'mar25'!L51+'apr25'!L51+'mai25'!L51</f>
        <v>0</v>
      </c>
      <c r="M51" s="100">
        <f>'ian25'!M51+'feb25'!M51+'mar25'!M51+'apr25'!M51+'mai25'!M51</f>
        <v>0</v>
      </c>
      <c r="N51" s="100">
        <f>'ian25'!N51+'feb25'!N51+'mar25'!N51+'apr25'!N51+'mai25'!N51</f>
        <v>0</v>
      </c>
      <c r="O51" s="100">
        <f>'ian25'!O51+'feb25'!O51+'mar25'!O51+'apr25'!O51+'mai25'!O51</f>
        <v>0</v>
      </c>
      <c r="P51" s="100">
        <f>'ian25'!P51+'feb25'!P51+'mar25'!P51+'apr25'!P51+'mai25'!P51</f>
        <v>0</v>
      </c>
      <c r="Q51" s="100">
        <f>'ian25'!Q51+'feb25'!Q51+'mar25'!Q51+'apr25'!Q51+'mai25'!Q51</f>
        <v>0</v>
      </c>
      <c r="R51" s="100">
        <f>'ian25'!R51+'feb25'!R51+'mar25'!R51+'apr25'!R51+'mai25'!R51</f>
        <v>0</v>
      </c>
      <c r="S51" s="100">
        <f>'ian25'!S51+'feb25'!S51+'mar25'!S51+'apr25'!S51+'mai25'!S51</f>
        <v>0</v>
      </c>
      <c r="T51" s="100">
        <f>'ian25'!T51+'feb25'!T51+'mar25'!T51+'apr25'!T51+'mai25'!T51</f>
        <v>0</v>
      </c>
      <c r="U51" s="100">
        <f>'ian25'!U51+'feb25'!U51+'mar25'!U51+'apr25'!U51+'mai25'!U51</f>
        <v>0</v>
      </c>
      <c r="V51" s="100">
        <f>'ian25'!V51+'feb25'!V51+'mar25'!V51+'apr25'!V51+'mai25'!V51</f>
        <v>0</v>
      </c>
      <c r="W51" s="100">
        <f>'ian25'!W51+'feb25'!W51+'mar25'!W51+'apr25'!W51+'mai25'!W51</f>
        <v>0</v>
      </c>
      <c r="X51" s="100">
        <f>'ian25'!X51+'feb25'!X51+'mar25'!X51+'apr25'!X51+'mai25'!X51</f>
        <v>0</v>
      </c>
      <c r="Y51" s="100">
        <f>'ian25'!Y51+'feb25'!Y51+'mar25'!Y51+'apr25'!Y51+'mai25'!Y51</f>
        <v>0</v>
      </c>
      <c r="Z51" s="100">
        <f>'ian25'!Z51+'feb25'!Z51+'mar25'!Z51+'apr25'!Z51+'mai25'!Z51</f>
        <v>0</v>
      </c>
      <c r="AA51" s="100">
        <f>'ian25'!AA51+'feb25'!AA51+'mar25'!AA51+'apr25'!AA51+'mai25'!AA51</f>
        <v>0</v>
      </c>
      <c r="AB51" s="100">
        <f>'ian25'!AB51+'feb25'!AB51+'mar25'!AB51+'apr25'!AB51+'mai25'!AB51</f>
        <v>0</v>
      </c>
      <c r="AC51" s="100">
        <f>'ian25'!AC51+'feb25'!AC51+'mar25'!AC51+'apr25'!AC51+'mai25'!AC51</f>
        <v>0</v>
      </c>
      <c r="AD51" s="100">
        <f>'ian25'!AD51+'feb25'!AD51+'mar25'!AD51+'apr25'!AD51+'mai25'!AD51</f>
        <v>0</v>
      </c>
      <c r="AE51" s="100">
        <f>'ian25'!AE51+'feb25'!AE51+'mar25'!AE51+'apr25'!AE51+'mai25'!AE51</f>
        <v>0</v>
      </c>
      <c r="AF51" s="100">
        <f>'ian25'!AF51+'feb25'!AF51+'mar25'!AF51+'apr25'!AF51+'mai25'!AF51</f>
        <v>0</v>
      </c>
      <c r="AG51" s="100">
        <f>'ian25'!AG51+'feb25'!AG51+'mar25'!AG51+'apr25'!AG51+'mai25'!AG51</f>
        <v>0</v>
      </c>
      <c r="AH51" s="100">
        <f>'ian25'!AH51+'feb25'!AH51+'mar25'!AH51+'apr25'!AH51+'mai25'!AH51</f>
        <v>0</v>
      </c>
      <c r="AI51" s="100">
        <f>'ian25'!AI51+'feb25'!AI51+'mar25'!AI51+'apr25'!AI51+'mai25'!AI51</f>
        <v>0</v>
      </c>
      <c r="AJ51" s="100">
        <f>'ian25'!AJ51+'feb25'!AJ51+'mar25'!AJ51+'apr25'!AJ51+'mai25'!AJ51</f>
        <v>0</v>
      </c>
      <c r="AK51" s="100">
        <f>'ian25'!AK51+'feb25'!AK51+'mar25'!AK51+'apr25'!AK51+'mai25'!AK51</f>
        <v>0</v>
      </c>
      <c r="AL51" s="100">
        <f>'ian25'!AL51+'feb25'!AL51+'mar25'!AL51+'apr25'!AL51+'mai25'!AL51</f>
        <v>0</v>
      </c>
      <c r="AM51" s="100">
        <f>'ian25'!AM51+'feb25'!AM51+'mar25'!AM51+'apr25'!AM51+'mai25'!AM51</f>
        <v>0</v>
      </c>
      <c r="AN51" s="100">
        <f>'ian25'!AN51+'feb25'!AN51+'mar25'!AN51+'apr25'!AN51+'mai25'!AN51</f>
        <v>0</v>
      </c>
      <c r="AO51" s="100">
        <f>'ian25'!AO51+'feb25'!AO51+'mar25'!AO51+'apr25'!AO51+'mai25'!AO51</f>
        <v>0</v>
      </c>
      <c r="AP51" s="100">
        <f>'ian25'!AP51+'feb25'!AP51+'mar25'!AP51+'apr25'!AP51+'mai25'!AP51</f>
        <v>0</v>
      </c>
      <c r="AQ51" s="100">
        <f>'ian25'!AQ51+'feb25'!AQ51+'mar25'!AQ51+'apr25'!AQ51+'mai25'!AQ51</f>
        <v>0</v>
      </c>
      <c r="AR51" s="100">
        <f>'ian25'!AR51+'feb25'!AR51+'mar25'!AR51+'apr25'!AR51+'mai25'!AR51</f>
        <v>0</v>
      </c>
      <c r="AS51" s="100">
        <f>'ian25'!AS51+'feb25'!AS51+'mar25'!AS51+'apr25'!AS51+'mai25'!AS51</f>
        <v>0</v>
      </c>
      <c r="AT51" s="146"/>
      <c r="AU51" s="13" t="str">
        <f t="shared" ref="AU51:BK51" si="35">IF(S36&lt;=S13," ","GRESEALA")</f>
        <v xml:space="preserve"> </v>
      </c>
      <c r="AV51" s="13" t="str">
        <f t="shared" si="35"/>
        <v xml:space="preserve"> </v>
      </c>
      <c r="AW51" s="13" t="str">
        <f t="shared" si="35"/>
        <v xml:space="preserve"> </v>
      </c>
      <c r="AX51" s="13" t="str">
        <f t="shared" si="35"/>
        <v xml:space="preserve"> </v>
      </c>
      <c r="AY51" s="13" t="str">
        <f t="shared" si="35"/>
        <v xml:space="preserve"> </v>
      </c>
      <c r="AZ51" s="13" t="str">
        <f t="shared" si="35"/>
        <v xml:space="preserve"> </v>
      </c>
      <c r="BA51" s="13" t="str">
        <f t="shared" si="35"/>
        <v xml:space="preserve"> </v>
      </c>
      <c r="BB51" s="13" t="str">
        <f t="shared" si="35"/>
        <v xml:space="preserve"> </v>
      </c>
      <c r="BC51" s="13" t="str">
        <f t="shared" si="35"/>
        <v xml:space="preserve"> </v>
      </c>
      <c r="BD51" s="13" t="str">
        <f t="shared" si="35"/>
        <v xml:space="preserve"> </v>
      </c>
      <c r="BE51" s="13" t="str">
        <f t="shared" si="35"/>
        <v xml:space="preserve"> </v>
      </c>
      <c r="BF51" s="13" t="str">
        <f t="shared" si="35"/>
        <v xml:space="preserve"> </v>
      </c>
      <c r="BG51" s="13" t="str">
        <f t="shared" si="35"/>
        <v xml:space="preserve"> </v>
      </c>
      <c r="BH51" s="13" t="str">
        <f t="shared" si="35"/>
        <v xml:space="preserve"> </v>
      </c>
      <c r="BI51" s="13" t="str">
        <f t="shared" si="35"/>
        <v xml:space="preserve"> </v>
      </c>
      <c r="BJ51" s="13" t="str">
        <f t="shared" si="35"/>
        <v xml:space="preserve"> </v>
      </c>
      <c r="BK51" s="13" t="str">
        <f t="shared" si="35"/>
        <v xml:space="preserve"> </v>
      </c>
    </row>
    <row r="52" spans="2:64" ht="45" customHeight="1" x14ac:dyDescent="0.45">
      <c r="B52" s="149">
        <v>10</v>
      </c>
      <c r="C52" s="81" t="s">
        <v>112</v>
      </c>
      <c r="D52" s="129">
        <f t="shared" si="0"/>
        <v>0</v>
      </c>
      <c r="E52" s="100">
        <f>'ian25'!E52+'feb25'!E52+'mar25'!E52+'apr25'!E52+'mai25'!E52</f>
        <v>0</v>
      </c>
      <c r="F52" s="100">
        <f>'ian25'!F52+'feb25'!F52+'mar25'!F52+'apr25'!F52+'mai25'!F52</f>
        <v>0</v>
      </c>
      <c r="G52" s="100">
        <f>'ian25'!G52+'feb25'!G52+'mar25'!G52+'apr25'!G52+'mai25'!G52</f>
        <v>0</v>
      </c>
      <c r="H52" s="100">
        <f>'ian25'!H52+'feb25'!H52+'mar25'!H52+'apr25'!H52+'mai25'!H52</f>
        <v>0</v>
      </c>
      <c r="I52" s="100">
        <f>'ian25'!I52+'feb25'!I52+'mar25'!I52+'apr25'!I52+'mai25'!I52</f>
        <v>0</v>
      </c>
      <c r="J52" s="100">
        <f>'ian25'!J52+'feb25'!J52+'mar25'!J52+'apr25'!J52+'mai25'!J52</f>
        <v>0</v>
      </c>
      <c r="K52" s="100">
        <f>'ian25'!K52+'feb25'!K52+'mar25'!K52+'apr25'!K52+'mai25'!K52</f>
        <v>0</v>
      </c>
      <c r="L52" s="100">
        <f>'ian25'!L52+'feb25'!L52+'mar25'!L52+'apr25'!L52+'mai25'!L52</f>
        <v>0</v>
      </c>
      <c r="M52" s="100">
        <f>'ian25'!M52+'feb25'!M52+'mar25'!M52+'apr25'!M52+'mai25'!M52</f>
        <v>0</v>
      </c>
      <c r="N52" s="100">
        <f>'ian25'!N52+'feb25'!N52+'mar25'!N52+'apr25'!N52+'mai25'!N52</f>
        <v>0</v>
      </c>
      <c r="O52" s="100">
        <f>'ian25'!O52+'feb25'!O52+'mar25'!O52+'apr25'!O52+'mai25'!O52</f>
        <v>0</v>
      </c>
      <c r="P52" s="100">
        <f>'ian25'!P52+'feb25'!P52+'mar25'!P52+'apr25'!P52+'mai25'!P52</f>
        <v>0</v>
      </c>
      <c r="Q52" s="100">
        <f>'ian25'!Q52+'feb25'!Q52+'mar25'!Q52+'apr25'!Q52+'mai25'!Q52</f>
        <v>0</v>
      </c>
      <c r="R52" s="100">
        <f>'ian25'!R52+'feb25'!R52+'mar25'!R52+'apr25'!R52+'mai25'!R52</f>
        <v>0</v>
      </c>
      <c r="S52" s="100">
        <f>'ian25'!S52+'feb25'!S52+'mar25'!S52+'apr25'!S52+'mai25'!S52</f>
        <v>0</v>
      </c>
      <c r="T52" s="100">
        <f>'ian25'!T52+'feb25'!T52+'mar25'!T52+'apr25'!T52+'mai25'!T52</f>
        <v>0</v>
      </c>
      <c r="U52" s="100">
        <f>'ian25'!U52+'feb25'!U52+'mar25'!U52+'apr25'!U52+'mai25'!U52</f>
        <v>0</v>
      </c>
      <c r="V52" s="100">
        <f>'ian25'!V52+'feb25'!V52+'mar25'!V52+'apr25'!V52+'mai25'!V52</f>
        <v>0</v>
      </c>
      <c r="W52" s="100">
        <f>'ian25'!W52+'feb25'!W52+'mar25'!W52+'apr25'!W52+'mai25'!W52</f>
        <v>0</v>
      </c>
      <c r="X52" s="100">
        <f>'ian25'!X52+'feb25'!X52+'mar25'!X52+'apr25'!X52+'mai25'!X52</f>
        <v>0</v>
      </c>
      <c r="Y52" s="100">
        <f>'ian25'!Y52+'feb25'!Y52+'mar25'!Y52+'apr25'!Y52+'mai25'!Y52</f>
        <v>0</v>
      </c>
      <c r="Z52" s="100">
        <f>'ian25'!Z52+'feb25'!Z52+'mar25'!Z52+'apr25'!Z52+'mai25'!Z52</f>
        <v>0</v>
      </c>
      <c r="AA52" s="100">
        <f>'ian25'!AA52+'feb25'!AA52+'mar25'!AA52+'apr25'!AA52+'mai25'!AA52</f>
        <v>0</v>
      </c>
      <c r="AB52" s="100">
        <f>'ian25'!AB52+'feb25'!AB52+'mar25'!AB52+'apr25'!AB52+'mai25'!AB52</f>
        <v>0</v>
      </c>
      <c r="AC52" s="100">
        <f>'ian25'!AC52+'feb25'!AC52+'mar25'!AC52+'apr25'!AC52+'mai25'!AC52</f>
        <v>0</v>
      </c>
      <c r="AD52" s="100">
        <f>'ian25'!AD52+'feb25'!AD52+'mar25'!AD52+'apr25'!AD52+'mai25'!AD52</f>
        <v>0</v>
      </c>
      <c r="AE52" s="100">
        <f>'ian25'!AE52+'feb25'!AE52+'mar25'!AE52+'apr25'!AE52+'mai25'!AE52</f>
        <v>0</v>
      </c>
      <c r="AF52" s="100">
        <f>'ian25'!AF52+'feb25'!AF52+'mar25'!AF52+'apr25'!AF52+'mai25'!AF52</f>
        <v>0</v>
      </c>
      <c r="AG52" s="100">
        <f>'ian25'!AG52+'feb25'!AG52+'mar25'!AG52+'apr25'!AG52+'mai25'!AG52</f>
        <v>0</v>
      </c>
      <c r="AH52" s="100">
        <f>'ian25'!AH52+'feb25'!AH52+'mar25'!AH52+'apr25'!AH52+'mai25'!AH52</f>
        <v>0</v>
      </c>
      <c r="AI52" s="100">
        <f>'ian25'!AI52+'feb25'!AI52+'mar25'!AI52+'apr25'!AI52+'mai25'!AI52</f>
        <v>0</v>
      </c>
      <c r="AJ52" s="100">
        <f>'ian25'!AJ52+'feb25'!AJ52+'mar25'!AJ52+'apr25'!AJ52+'mai25'!AJ52</f>
        <v>0</v>
      </c>
      <c r="AK52" s="100">
        <f>'ian25'!AK52+'feb25'!AK52+'mar25'!AK52+'apr25'!AK52+'mai25'!AK52</f>
        <v>0</v>
      </c>
      <c r="AL52" s="100">
        <f>'ian25'!AL52+'feb25'!AL52+'mar25'!AL52+'apr25'!AL52+'mai25'!AL52</f>
        <v>0</v>
      </c>
      <c r="AM52" s="100">
        <f>'ian25'!AM52+'feb25'!AM52+'mar25'!AM52+'apr25'!AM52+'mai25'!AM52</f>
        <v>0</v>
      </c>
      <c r="AN52" s="100">
        <f>'ian25'!AN52+'feb25'!AN52+'mar25'!AN52+'apr25'!AN52+'mai25'!AN52</f>
        <v>0</v>
      </c>
      <c r="AO52" s="100">
        <f>'ian25'!AO52+'feb25'!AO52+'mar25'!AO52+'apr25'!AO52+'mai25'!AO52</f>
        <v>0</v>
      </c>
      <c r="AP52" s="100">
        <f>'ian25'!AP52+'feb25'!AP52+'mar25'!AP52+'apr25'!AP52+'mai25'!AP52</f>
        <v>0</v>
      </c>
      <c r="AQ52" s="100">
        <f>'ian25'!AQ52+'feb25'!AQ52+'mar25'!AQ52+'apr25'!AQ52+'mai25'!AQ52</f>
        <v>0</v>
      </c>
      <c r="AR52" s="100">
        <f>'ian25'!AR52+'feb25'!AR52+'mar25'!AR52+'apr25'!AR52+'mai25'!AR52</f>
        <v>0</v>
      </c>
      <c r="AS52" s="100">
        <f>'ian25'!AS52+'feb25'!AS52+'mar25'!AS52+'apr25'!AS52+'mai25'!AS52</f>
        <v>0</v>
      </c>
      <c r="AT52" s="146"/>
      <c r="AU52" s="13" t="str">
        <f>IF(AJ36&lt;=AJ13," ","GRESEALA")</f>
        <v xml:space="preserve"> </v>
      </c>
      <c r="AV52" s="13" t="str">
        <f>IF(AK36&lt;=AK13," ","GRESEALA")</f>
        <v xml:space="preserve"> </v>
      </c>
      <c r="AW52" s="13" t="str">
        <f>IF(AL36&lt;=AL13," ","GRESEALA")</f>
        <v xml:space="preserve"> </v>
      </c>
      <c r="AX52" s="13" t="str">
        <f>IF(AR36&lt;=AR13," ","GRESEALA")</f>
        <v xml:space="preserve"> </v>
      </c>
      <c r="AY52" s="13" t="str">
        <f>IF(AS36&lt;=AS13," ","GRESEALA")</f>
        <v xml:space="preserve"> </v>
      </c>
      <c r="AZ52" s="13" t="str">
        <f>IF(E16+E37+E38+E41+E42+E45+E46+E47+E48+E52+E53+E54+E55+E60+E61+E63+E64&gt;=E14," ","GRESEALA")</f>
        <v xml:space="preserve"> </v>
      </c>
      <c r="BA52" s="13" t="str">
        <f>IF(F16+F37+F38+F41+F42+F45+F46+F47+F48+F52+F53+F54+F55+F60+F61+F63+F64&gt;=F14," ","GRESEALA")</f>
        <v xml:space="preserve"> </v>
      </c>
      <c r="BB52" s="13" t="str">
        <f>IF(G16+G37+G38+G41+G42+G45+G46+G47+G48+G52+G53+G54+G55+G60+G61+G63+G64&gt;=G14," ","GRESEALA")</f>
        <v xml:space="preserve"> </v>
      </c>
      <c r="BC52" s="13" t="str">
        <f>IF(H16+H37+H38+H41+H42+H45+H46+H47+H48+H52+H53+H54+H55+H60+H61+H63+H64&gt;=H14," ","GRESEALA")</f>
        <v xml:space="preserve"> </v>
      </c>
      <c r="BD52" s="13" t="str">
        <f t="shared" ref="BD52:BJ52" si="36">IF(K16+K37+K38+K41+K42+K45+K46+K47+K48+K52+K53+K54+K55+K60+K61+K63+K64&gt;=K14," ","GRESEALA")</f>
        <v xml:space="preserve"> </v>
      </c>
      <c r="BE52" s="17" t="str">
        <f t="shared" si="36"/>
        <v xml:space="preserve"> </v>
      </c>
      <c r="BF52" s="13" t="str">
        <f t="shared" si="36"/>
        <v xml:space="preserve"> </v>
      </c>
      <c r="BG52" s="13" t="str">
        <f t="shared" si="36"/>
        <v xml:space="preserve"> </v>
      </c>
      <c r="BH52" s="13" t="str">
        <f t="shared" si="36"/>
        <v xml:space="preserve"> </v>
      </c>
      <c r="BI52" s="13" t="str">
        <f t="shared" si="36"/>
        <v xml:space="preserve"> </v>
      </c>
      <c r="BJ52" s="13" t="str">
        <f t="shared" si="36"/>
        <v xml:space="preserve"> </v>
      </c>
      <c r="BK52" s="13" t="str">
        <f t="shared" ref="BK52" si="37">IF(S16+S37+S38+S41+S42+S45+S46+S47+S48+S52+S53+S54+S55+S60+S61+S63+S64&gt;=S14," ","GRESEALA")</f>
        <v xml:space="preserve"> </v>
      </c>
    </row>
    <row r="53" spans="2:64" ht="45.75" customHeight="1" x14ac:dyDescent="0.45">
      <c r="B53" s="149">
        <v>11</v>
      </c>
      <c r="C53" s="86" t="s">
        <v>113</v>
      </c>
      <c r="D53" s="129">
        <f t="shared" si="0"/>
        <v>0</v>
      </c>
      <c r="E53" s="100">
        <f>'ian25'!E53+'feb25'!E53+'mar25'!E53+'apr25'!E53+'mai25'!E53</f>
        <v>0</v>
      </c>
      <c r="F53" s="100">
        <f>'ian25'!F53+'feb25'!F53+'mar25'!F53+'apr25'!F53+'mai25'!F53</f>
        <v>0</v>
      </c>
      <c r="G53" s="100">
        <f>'ian25'!G53+'feb25'!G53+'mar25'!G53+'apr25'!G53+'mai25'!G53</f>
        <v>0</v>
      </c>
      <c r="H53" s="100">
        <f>'ian25'!H53+'feb25'!H53+'mar25'!H53+'apr25'!H53+'mai25'!H53</f>
        <v>0</v>
      </c>
      <c r="I53" s="100">
        <f>'ian25'!I53+'feb25'!I53+'mar25'!I53+'apr25'!I53+'mai25'!I53</f>
        <v>0</v>
      </c>
      <c r="J53" s="100">
        <f>'ian25'!J53+'feb25'!J53+'mar25'!J53+'apr25'!J53+'mai25'!J53</f>
        <v>0</v>
      </c>
      <c r="K53" s="100">
        <f>'ian25'!K53+'feb25'!K53+'mar25'!K53+'apr25'!K53+'mai25'!K53</f>
        <v>0</v>
      </c>
      <c r="L53" s="100">
        <f>'ian25'!L53+'feb25'!L53+'mar25'!L53+'apr25'!L53+'mai25'!L53</f>
        <v>0</v>
      </c>
      <c r="M53" s="100">
        <f>'ian25'!M53+'feb25'!M53+'mar25'!M53+'apr25'!M53+'mai25'!M53</f>
        <v>0</v>
      </c>
      <c r="N53" s="100">
        <f>'ian25'!N53+'feb25'!N53+'mar25'!N53+'apr25'!N53+'mai25'!N53</f>
        <v>0</v>
      </c>
      <c r="O53" s="100">
        <f>'ian25'!O53+'feb25'!O53+'mar25'!O53+'apr25'!O53+'mai25'!O53</f>
        <v>0</v>
      </c>
      <c r="P53" s="100">
        <f>'ian25'!P53+'feb25'!P53+'mar25'!P53+'apr25'!P53+'mai25'!P53</f>
        <v>0</v>
      </c>
      <c r="Q53" s="100">
        <f>'ian25'!Q53+'feb25'!Q53+'mar25'!Q53+'apr25'!Q53+'mai25'!Q53</f>
        <v>0</v>
      </c>
      <c r="R53" s="100">
        <f>'ian25'!R53+'feb25'!R53+'mar25'!R53+'apr25'!R53+'mai25'!R53</f>
        <v>0</v>
      </c>
      <c r="S53" s="100">
        <f>'ian25'!S53+'feb25'!S53+'mar25'!S53+'apr25'!S53+'mai25'!S53</f>
        <v>0</v>
      </c>
      <c r="T53" s="100">
        <f>'ian25'!T53+'feb25'!T53+'mar25'!T53+'apr25'!T53+'mai25'!T53</f>
        <v>0</v>
      </c>
      <c r="U53" s="100">
        <f>'ian25'!U53+'feb25'!U53+'mar25'!U53+'apr25'!U53+'mai25'!U53</f>
        <v>0</v>
      </c>
      <c r="V53" s="100">
        <f>'ian25'!V53+'feb25'!V53+'mar25'!V53+'apr25'!V53+'mai25'!V53</f>
        <v>0</v>
      </c>
      <c r="W53" s="100">
        <f>'ian25'!W53+'feb25'!W53+'mar25'!W53+'apr25'!W53+'mai25'!W53</f>
        <v>0</v>
      </c>
      <c r="X53" s="100">
        <f>'ian25'!X53+'feb25'!X53+'mar25'!X53+'apr25'!X53+'mai25'!X53</f>
        <v>0</v>
      </c>
      <c r="Y53" s="100">
        <f>'ian25'!Y53+'feb25'!Y53+'mar25'!Y53+'apr25'!Y53+'mai25'!Y53</f>
        <v>0</v>
      </c>
      <c r="Z53" s="100">
        <f>'ian25'!Z53+'feb25'!Z53+'mar25'!Z53+'apr25'!Z53+'mai25'!Z53</f>
        <v>0</v>
      </c>
      <c r="AA53" s="100">
        <f>'ian25'!AA53+'feb25'!AA53+'mar25'!AA53+'apr25'!AA53+'mai25'!AA53</f>
        <v>0</v>
      </c>
      <c r="AB53" s="100">
        <f>'ian25'!AB53+'feb25'!AB53+'mar25'!AB53+'apr25'!AB53+'mai25'!AB53</f>
        <v>0</v>
      </c>
      <c r="AC53" s="100">
        <f>'ian25'!AC53+'feb25'!AC53+'mar25'!AC53+'apr25'!AC53+'mai25'!AC53</f>
        <v>0</v>
      </c>
      <c r="AD53" s="100">
        <f>'ian25'!AD53+'feb25'!AD53+'mar25'!AD53+'apr25'!AD53+'mai25'!AD53</f>
        <v>0</v>
      </c>
      <c r="AE53" s="100">
        <f>'ian25'!AE53+'feb25'!AE53+'mar25'!AE53+'apr25'!AE53+'mai25'!AE53</f>
        <v>0</v>
      </c>
      <c r="AF53" s="100">
        <f>'ian25'!AF53+'feb25'!AF53+'mar25'!AF53+'apr25'!AF53+'mai25'!AF53</f>
        <v>0</v>
      </c>
      <c r="AG53" s="100">
        <f>'ian25'!AG53+'feb25'!AG53+'mar25'!AG53+'apr25'!AG53+'mai25'!AG53</f>
        <v>0</v>
      </c>
      <c r="AH53" s="100">
        <f>'ian25'!AH53+'feb25'!AH53+'mar25'!AH53+'apr25'!AH53+'mai25'!AH53</f>
        <v>0</v>
      </c>
      <c r="AI53" s="100">
        <f>'ian25'!AI53+'feb25'!AI53+'mar25'!AI53+'apr25'!AI53+'mai25'!AI53</f>
        <v>0</v>
      </c>
      <c r="AJ53" s="100">
        <f>'ian25'!AJ53+'feb25'!AJ53+'mar25'!AJ53+'apr25'!AJ53+'mai25'!AJ53</f>
        <v>0</v>
      </c>
      <c r="AK53" s="100">
        <f>'ian25'!AK53+'feb25'!AK53+'mar25'!AK53+'apr25'!AK53+'mai25'!AK53</f>
        <v>0</v>
      </c>
      <c r="AL53" s="100">
        <f>'ian25'!AL53+'feb25'!AL53+'mar25'!AL53+'apr25'!AL53+'mai25'!AL53</f>
        <v>0</v>
      </c>
      <c r="AM53" s="100">
        <f>'ian25'!AM53+'feb25'!AM53+'mar25'!AM53+'apr25'!AM53+'mai25'!AM53</f>
        <v>0</v>
      </c>
      <c r="AN53" s="100">
        <f>'ian25'!AN53+'feb25'!AN53+'mar25'!AN53+'apr25'!AN53+'mai25'!AN53</f>
        <v>0</v>
      </c>
      <c r="AO53" s="100">
        <f>'ian25'!AO53+'feb25'!AO53+'mar25'!AO53+'apr25'!AO53+'mai25'!AO53</f>
        <v>0</v>
      </c>
      <c r="AP53" s="100">
        <f>'ian25'!AP53+'feb25'!AP53+'mar25'!AP53+'apr25'!AP53+'mai25'!AP53</f>
        <v>0</v>
      </c>
      <c r="AQ53" s="100">
        <f>'ian25'!AQ53+'feb25'!AQ53+'mar25'!AQ53+'apr25'!AQ53+'mai25'!AQ53</f>
        <v>0</v>
      </c>
      <c r="AR53" s="100">
        <f>'ian25'!AR53+'feb25'!AR53+'mar25'!AR53+'apr25'!AR53+'mai25'!AR53</f>
        <v>0</v>
      </c>
      <c r="AS53" s="100">
        <f>'ian25'!AS53+'feb25'!AS53+'mar25'!AS53+'apr25'!AS53+'mai25'!AS53</f>
        <v>0</v>
      </c>
      <c r="AT53" s="146"/>
      <c r="AU53" s="13" t="str">
        <f t="shared" ref="AU53:BK53" si="38">IF(T16+T37+T38+T41+T42+T45+T46+T47+T48+T52+T53+T54+T55+T60+T61+T63+T64&gt;=T14," ","GRESEALA")</f>
        <v xml:space="preserve"> </v>
      </c>
      <c r="AV53" s="13" t="str">
        <f t="shared" si="38"/>
        <v xml:space="preserve"> </v>
      </c>
      <c r="AW53" s="13" t="str">
        <f t="shared" si="38"/>
        <v xml:space="preserve"> </v>
      </c>
      <c r="AX53" s="13" t="str">
        <f t="shared" si="38"/>
        <v xml:space="preserve"> </v>
      </c>
      <c r="AY53" s="13" t="str">
        <f t="shared" si="38"/>
        <v xml:space="preserve"> </v>
      </c>
      <c r="AZ53" s="13" t="str">
        <f t="shared" si="38"/>
        <v xml:space="preserve"> </v>
      </c>
      <c r="BA53" s="13" t="str">
        <f t="shared" si="38"/>
        <v xml:space="preserve"> </v>
      </c>
      <c r="BB53" s="13" t="str">
        <f t="shared" si="38"/>
        <v xml:space="preserve"> </v>
      </c>
      <c r="BC53" s="13" t="str">
        <f t="shared" si="38"/>
        <v xml:space="preserve"> </v>
      </c>
      <c r="BD53" s="13" t="str">
        <f t="shared" si="38"/>
        <v xml:space="preserve"> </v>
      </c>
      <c r="BE53" s="13" t="str">
        <f t="shared" si="38"/>
        <v xml:space="preserve"> </v>
      </c>
      <c r="BF53" s="13" t="str">
        <f t="shared" si="38"/>
        <v xml:space="preserve"> </v>
      </c>
      <c r="BG53" s="13" t="str">
        <f t="shared" si="38"/>
        <v xml:space="preserve"> </v>
      </c>
      <c r="BH53" s="13" t="str">
        <f t="shared" si="38"/>
        <v xml:space="preserve"> </v>
      </c>
      <c r="BI53" s="13" t="str">
        <f t="shared" si="38"/>
        <v xml:space="preserve"> </v>
      </c>
      <c r="BJ53" s="13" t="str">
        <f t="shared" si="38"/>
        <v xml:space="preserve"> </v>
      </c>
      <c r="BK53" s="13" t="str">
        <f t="shared" si="38"/>
        <v xml:space="preserve"> </v>
      </c>
    </row>
    <row r="54" spans="2:64" ht="60" customHeight="1" x14ac:dyDescent="0.45">
      <c r="B54" s="149">
        <v>12</v>
      </c>
      <c r="C54" s="81" t="s">
        <v>114</v>
      </c>
      <c r="D54" s="137">
        <f t="shared" si="0"/>
        <v>0</v>
      </c>
      <c r="E54" s="100">
        <f>'ian25'!E54+'feb25'!E54+'mar25'!E54+'apr25'!E54+'mai25'!E54</f>
        <v>0</v>
      </c>
      <c r="F54" s="100">
        <f>'ian25'!F54+'feb25'!F54+'mar25'!F54+'apr25'!F54+'mai25'!F54</f>
        <v>0</v>
      </c>
      <c r="G54" s="100">
        <f>'ian25'!G54+'feb25'!G54+'mar25'!G54+'apr25'!G54+'mai25'!G54</f>
        <v>0</v>
      </c>
      <c r="H54" s="100">
        <f>'ian25'!H54+'feb25'!H54+'mar25'!H54+'apr25'!H54+'mai25'!H54</f>
        <v>0</v>
      </c>
      <c r="I54" s="100">
        <f>'ian25'!I54+'feb25'!I54+'mar25'!I54+'apr25'!I54+'mai25'!I54</f>
        <v>0</v>
      </c>
      <c r="J54" s="100">
        <f>'ian25'!J54+'feb25'!J54+'mar25'!J54+'apr25'!J54+'mai25'!J54</f>
        <v>0</v>
      </c>
      <c r="K54" s="100">
        <f>'ian25'!K54+'feb25'!K54+'mar25'!K54+'apr25'!K54+'mai25'!K54</f>
        <v>0</v>
      </c>
      <c r="L54" s="100">
        <f>'ian25'!L54+'feb25'!L54+'mar25'!L54+'apr25'!L54+'mai25'!L54</f>
        <v>0</v>
      </c>
      <c r="M54" s="100">
        <f>'ian25'!M54+'feb25'!M54+'mar25'!M54+'apr25'!M54+'mai25'!M54</f>
        <v>0</v>
      </c>
      <c r="N54" s="100">
        <f>'ian25'!N54+'feb25'!N54+'mar25'!N54+'apr25'!N54+'mai25'!N54</f>
        <v>0</v>
      </c>
      <c r="O54" s="100">
        <f>'ian25'!O54+'feb25'!O54+'mar25'!O54+'apr25'!O54+'mai25'!O54</f>
        <v>0</v>
      </c>
      <c r="P54" s="100">
        <f>'ian25'!P54+'feb25'!P54+'mar25'!P54+'apr25'!P54+'mai25'!P54</f>
        <v>0</v>
      </c>
      <c r="Q54" s="100">
        <f>'ian25'!Q54+'feb25'!Q54+'mar25'!Q54+'apr25'!Q54+'mai25'!Q54</f>
        <v>0</v>
      </c>
      <c r="R54" s="100">
        <f>'ian25'!R54+'feb25'!R54+'mar25'!R54+'apr25'!R54+'mai25'!R54</f>
        <v>0</v>
      </c>
      <c r="S54" s="100">
        <f>'ian25'!S54+'feb25'!S54+'mar25'!S54+'apr25'!S54+'mai25'!S54</f>
        <v>0</v>
      </c>
      <c r="T54" s="100">
        <f>'ian25'!T54+'feb25'!T54+'mar25'!T54+'apr25'!T54+'mai25'!T54</f>
        <v>0</v>
      </c>
      <c r="U54" s="100">
        <f>'ian25'!U54+'feb25'!U54+'mar25'!U54+'apr25'!U54+'mai25'!U54</f>
        <v>0</v>
      </c>
      <c r="V54" s="100">
        <f>'ian25'!V54+'feb25'!V54+'mar25'!V54+'apr25'!V54+'mai25'!V54</f>
        <v>0</v>
      </c>
      <c r="W54" s="100">
        <f>'ian25'!W54+'feb25'!W54+'mar25'!W54+'apr25'!W54+'mai25'!W54</f>
        <v>0</v>
      </c>
      <c r="X54" s="100">
        <f>'ian25'!X54+'feb25'!X54+'mar25'!X54+'apr25'!X54+'mai25'!X54</f>
        <v>0</v>
      </c>
      <c r="Y54" s="100">
        <f>'ian25'!Y54+'feb25'!Y54+'mar25'!Y54+'apr25'!Y54+'mai25'!Y54</f>
        <v>0</v>
      </c>
      <c r="Z54" s="100">
        <f>'ian25'!Z54+'feb25'!Z54+'mar25'!Z54+'apr25'!Z54+'mai25'!Z54</f>
        <v>0</v>
      </c>
      <c r="AA54" s="100">
        <f>'ian25'!AA54+'feb25'!AA54+'mar25'!AA54+'apr25'!AA54+'mai25'!AA54</f>
        <v>0</v>
      </c>
      <c r="AB54" s="100">
        <f>'ian25'!AB54+'feb25'!AB54+'mar25'!AB54+'apr25'!AB54+'mai25'!AB54</f>
        <v>0</v>
      </c>
      <c r="AC54" s="100">
        <f>'ian25'!AC54+'feb25'!AC54+'mar25'!AC54+'apr25'!AC54+'mai25'!AC54</f>
        <v>0</v>
      </c>
      <c r="AD54" s="100">
        <f>'ian25'!AD54+'feb25'!AD54+'mar25'!AD54+'apr25'!AD54+'mai25'!AD54</f>
        <v>0</v>
      </c>
      <c r="AE54" s="100">
        <f>'ian25'!AE54+'feb25'!AE54+'mar25'!AE54+'apr25'!AE54+'mai25'!AE54</f>
        <v>0</v>
      </c>
      <c r="AF54" s="100">
        <f>'ian25'!AF54+'feb25'!AF54+'mar25'!AF54+'apr25'!AF54+'mai25'!AF54</f>
        <v>0</v>
      </c>
      <c r="AG54" s="100">
        <f>'ian25'!AG54+'feb25'!AG54+'mar25'!AG54+'apr25'!AG54+'mai25'!AG54</f>
        <v>0</v>
      </c>
      <c r="AH54" s="100">
        <f>'ian25'!AH54+'feb25'!AH54+'mar25'!AH54+'apr25'!AH54+'mai25'!AH54</f>
        <v>0</v>
      </c>
      <c r="AI54" s="100">
        <f>'ian25'!AI54+'feb25'!AI54+'mar25'!AI54+'apr25'!AI54+'mai25'!AI54</f>
        <v>0</v>
      </c>
      <c r="AJ54" s="100">
        <f>'ian25'!AJ54+'feb25'!AJ54+'mar25'!AJ54+'apr25'!AJ54+'mai25'!AJ54</f>
        <v>0</v>
      </c>
      <c r="AK54" s="100">
        <f>'ian25'!AK54+'feb25'!AK54+'mar25'!AK54+'apr25'!AK54+'mai25'!AK54</f>
        <v>0</v>
      </c>
      <c r="AL54" s="100">
        <f>'ian25'!AL54+'feb25'!AL54+'mar25'!AL54+'apr25'!AL54+'mai25'!AL54</f>
        <v>0</v>
      </c>
      <c r="AM54" s="100">
        <f>'ian25'!AM54+'feb25'!AM54+'mar25'!AM54+'apr25'!AM54+'mai25'!AM54</f>
        <v>0</v>
      </c>
      <c r="AN54" s="100">
        <f>'ian25'!AN54+'feb25'!AN54+'mar25'!AN54+'apr25'!AN54+'mai25'!AN54</f>
        <v>0</v>
      </c>
      <c r="AO54" s="100">
        <f>'ian25'!AO54+'feb25'!AO54+'mar25'!AO54+'apr25'!AO54+'mai25'!AO54</f>
        <v>0</v>
      </c>
      <c r="AP54" s="100">
        <f>'ian25'!AP54+'feb25'!AP54+'mar25'!AP54+'apr25'!AP54+'mai25'!AP54</f>
        <v>0</v>
      </c>
      <c r="AQ54" s="100">
        <f>'ian25'!AQ54+'feb25'!AQ54+'mar25'!AQ54+'apr25'!AQ54+'mai25'!AQ54</f>
        <v>0</v>
      </c>
      <c r="AR54" s="100">
        <f>'ian25'!AR54+'feb25'!AR54+'mar25'!AR54+'apr25'!AR54+'mai25'!AR54</f>
        <v>0</v>
      </c>
      <c r="AS54" s="100">
        <f>'ian25'!AS54+'feb25'!AS54+'mar25'!AS54+'apr25'!AS54+'mai25'!AS54</f>
        <v>0</v>
      </c>
      <c r="AT54" s="146"/>
      <c r="AU54" s="13" t="str">
        <f>IF(AK16+AK37+AK38+AK41+AK42+AK45+AK46+AK47+AK48+AK52+AK53+AK54+AK55+AK60+AK61+AK63+AK64&gt;=AK14," ","GRESEALA")</f>
        <v xml:space="preserve"> </v>
      </c>
      <c r="AV54" s="13" t="str">
        <f>IF(AL16+AL37+AL38+AL41+AL42+AL45+AL46+AL47+AL48+AL52+AL53+AL54+AL55+AL60+AL61+AL63+AL64&gt;=AL14," ","GRESEALA")</f>
        <v xml:space="preserve"> </v>
      </c>
      <c r="AW54" s="13" t="str">
        <f>IF(AR16+AR37+AR38+AR41+AR42+AR45+AR46+AR47+AR48+AR52+AR53+AR54+AR55+AR60+AR61+AR63+AR64&gt;=AR14," ","GRESEALA")</f>
        <v xml:space="preserve"> </v>
      </c>
      <c r="AX54" s="13" t="str">
        <f>IF(AS16+AS37+AS38+AS41+AS42+AS45+AS46+AS47+AS48+AS52+AS53+AS54+AS55+AS60+AS61+AS63+AS64&gt;=AS14," ","GRESEALA")</f>
        <v xml:space="preserve"> </v>
      </c>
      <c r="AY54" s="13" t="str">
        <f>IF(E15+E36+E59+E62&gt;=E13," ","GRESEALA")</f>
        <v xml:space="preserve"> </v>
      </c>
      <c r="AZ54" s="13" t="str">
        <f>IF(F15+F36+F59+F62&gt;=F13," ","GRESEALA")</f>
        <v xml:space="preserve"> </v>
      </c>
      <c r="BA54" s="13" t="str">
        <f>IF(G15+G36+G59+G62&gt;=G13," ","GRESEALA")</f>
        <v xml:space="preserve"> </v>
      </c>
      <c r="BB54" s="13" t="str">
        <f>IF(H15+H36+H59+H62&gt;=H13," ","GRESEALA")</f>
        <v xml:space="preserve"> </v>
      </c>
      <c r="BC54" s="13" t="str">
        <f t="shared" ref="BC54:BI54" si="39">IF(K15+K36+K59+K62&gt;=K13," ","GRESEALA")</f>
        <v xml:space="preserve"> </v>
      </c>
      <c r="BD54" s="17" t="str">
        <f t="shared" si="39"/>
        <v xml:space="preserve"> </v>
      </c>
      <c r="BE54" s="13" t="str">
        <f t="shared" si="39"/>
        <v xml:space="preserve"> </v>
      </c>
      <c r="BF54" s="13" t="str">
        <f t="shared" si="39"/>
        <v xml:space="preserve"> </v>
      </c>
      <c r="BG54" s="13" t="str">
        <f t="shared" si="39"/>
        <v xml:space="preserve"> </v>
      </c>
      <c r="BH54" s="13" t="str">
        <f t="shared" si="39"/>
        <v xml:space="preserve"> </v>
      </c>
      <c r="BI54" s="13" t="str">
        <f t="shared" si="39"/>
        <v xml:space="preserve"> </v>
      </c>
      <c r="BJ54" s="13" t="str">
        <f t="shared" ref="BJ54:BK54" si="40">IF(S15+S36+S59+S62&gt;=S13," ","GRESEALA")</f>
        <v xml:space="preserve"> </v>
      </c>
      <c r="BK54" s="13" t="str">
        <f t="shared" si="40"/>
        <v xml:space="preserve"> </v>
      </c>
    </row>
    <row r="55" spans="2:64" ht="60.75" hidden="1" customHeight="1" x14ac:dyDescent="0.45">
      <c r="B55" s="147"/>
      <c r="C55" s="75" t="s">
        <v>115</v>
      </c>
      <c r="D55" s="128">
        <f t="shared" si="0"/>
        <v>0</v>
      </c>
      <c r="E55" s="100">
        <f>'ian25'!E55+'feb25'!E55+'mar25'!E55+'apr25'!E55+'mai25'!E55</f>
        <v>0</v>
      </c>
      <c r="F55" s="100">
        <f>'ian25'!F55+'feb25'!F55+'mar25'!F55+'apr25'!F55+'mai25'!F55</f>
        <v>0</v>
      </c>
      <c r="G55" s="100">
        <f>'ian25'!G55+'feb25'!G55+'mar25'!G55+'apr25'!G55+'mai25'!G55</f>
        <v>0</v>
      </c>
      <c r="H55" s="100">
        <f>'ian25'!H55+'feb25'!H55+'mar25'!H55+'apr25'!H55+'mai25'!H55</f>
        <v>0</v>
      </c>
      <c r="I55" s="100">
        <f>'ian25'!I55+'feb25'!I55+'mar25'!I55+'apr25'!I55+'mai25'!I55</f>
        <v>0</v>
      </c>
      <c r="J55" s="100">
        <f>'ian25'!J55+'feb25'!J55+'mar25'!J55+'apr25'!J55+'mai25'!J55</f>
        <v>0</v>
      </c>
      <c r="K55" s="100">
        <f>'ian25'!K55+'feb25'!K55+'mar25'!K55+'apr25'!K55+'mai25'!K55</f>
        <v>0</v>
      </c>
      <c r="L55" s="100">
        <f>'ian25'!L55+'feb25'!L55+'mar25'!L55+'apr25'!L55+'mai25'!L55</f>
        <v>0</v>
      </c>
      <c r="M55" s="100">
        <f>'ian25'!M55+'feb25'!M55+'mar25'!M55+'apr25'!M55+'mai25'!M55</f>
        <v>0</v>
      </c>
      <c r="N55" s="100">
        <f>'ian25'!N55+'feb25'!N55+'mar25'!N55+'apr25'!N55+'mai25'!N55</f>
        <v>0</v>
      </c>
      <c r="O55" s="100">
        <f>'ian25'!O55+'feb25'!O55+'mar25'!O55+'apr25'!O55+'mai25'!O55</f>
        <v>0</v>
      </c>
      <c r="P55" s="100">
        <f>'ian25'!P55+'feb25'!P55+'mar25'!P55+'apr25'!P55+'mai25'!P55</f>
        <v>0</v>
      </c>
      <c r="Q55" s="100">
        <f>'ian25'!Q55+'feb25'!Q55+'mar25'!Q55+'apr25'!Q55+'mai25'!Q55</f>
        <v>0</v>
      </c>
      <c r="R55" s="100">
        <f>'ian25'!R55+'feb25'!R55+'mar25'!R55+'apr25'!R55+'mai25'!R55</f>
        <v>0</v>
      </c>
      <c r="S55" s="100">
        <f>'ian25'!S55+'feb25'!S55+'mar25'!S55+'apr25'!S55+'mai25'!S55</f>
        <v>0</v>
      </c>
      <c r="T55" s="100">
        <f>'ian25'!T55+'feb25'!T55+'mar25'!T55+'apr25'!T55+'mai25'!T55</f>
        <v>0</v>
      </c>
      <c r="U55" s="100">
        <f>'ian25'!U55+'feb25'!U55+'mar25'!U55+'apr25'!U55+'mai25'!U55</f>
        <v>0</v>
      </c>
      <c r="V55" s="100">
        <f>'ian25'!V55+'feb25'!V55+'mar25'!V55+'apr25'!V55+'mai25'!V55</f>
        <v>0</v>
      </c>
      <c r="W55" s="100">
        <f>'ian25'!W55+'feb25'!W55+'mar25'!W55+'apr25'!W55+'mai25'!W55</f>
        <v>0</v>
      </c>
      <c r="X55" s="100">
        <f>'ian25'!X55+'feb25'!X55+'mar25'!X55+'apr25'!X55+'mai25'!X55</f>
        <v>0</v>
      </c>
      <c r="Y55" s="100">
        <f>'ian25'!Y55+'feb25'!Y55+'mar25'!Y55+'apr25'!Y55+'mai25'!Y55</f>
        <v>0</v>
      </c>
      <c r="Z55" s="100">
        <f>'ian25'!Z55+'feb25'!Z55+'mar25'!Z55+'apr25'!Z55+'mai25'!Z55</f>
        <v>0</v>
      </c>
      <c r="AA55" s="100">
        <f>'ian25'!AA55+'feb25'!AA55+'mar25'!AA55+'apr25'!AA55+'mai25'!AA55</f>
        <v>0</v>
      </c>
      <c r="AB55" s="100">
        <f>'ian25'!AB55+'feb25'!AB55+'mar25'!AB55+'apr25'!AB55+'mai25'!AB55</f>
        <v>0</v>
      </c>
      <c r="AC55" s="100">
        <f>'ian25'!AC55+'feb25'!AC55+'mar25'!AC55+'apr25'!AC55+'mai25'!AC55</f>
        <v>0</v>
      </c>
      <c r="AD55" s="100">
        <f>'ian25'!AD55+'feb25'!AD55+'mar25'!AD55+'apr25'!AD55+'mai25'!AD55</f>
        <v>0</v>
      </c>
      <c r="AE55" s="100">
        <f>'ian25'!AE55+'feb25'!AE55+'mar25'!AE55+'apr25'!AE55+'mai25'!AE55</f>
        <v>0</v>
      </c>
      <c r="AF55" s="100">
        <f>'ian25'!AF55+'feb25'!AF55+'mar25'!AF55+'apr25'!AF55+'mai25'!AF55</f>
        <v>0</v>
      </c>
      <c r="AG55" s="100">
        <f>'ian25'!AG55+'feb25'!AG55+'mar25'!AG55+'apr25'!AG55+'mai25'!AG55</f>
        <v>0</v>
      </c>
      <c r="AH55" s="100">
        <f>'ian25'!AH55+'feb25'!AH55+'mar25'!AH55+'apr25'!AH55+'mai25'!AH55</f>
        <v>0</v>
      </c>
      <c r="AI55" s="100">
        <f>'ian25'!AI55+'feb25'!AI55+'mar25'!AI55+'apr25'!AI55+'mai25'!AI55</f>
        <v>0</v>
      </c>
      <c r="AJ55" s="100">
        <f>'ian25'!AJ55+'feb25'!AJ55+'mar25'!AJ55+'apr25'!AJ55+'mai25'!AJ55</f>
        <v>0</v>
      </c>
      <c r="AK55" s="100">
        <f>'ian25'!AK55+'feb25'!AK55+'mar25'!AK55+'apr25'!AK55+'mai25'!AK55</f>
        <v>0</v>
      </c>
      <c r="AL55" s="100">
        <f>'ian25'!AL55+'feb25'!AL55+'mar25'!AL55+'apr25'!AL55+'mai25'!AL55</f>
        <v>0</v>
      </c>
      <c r="AM55" s="100">
        <f>'ian25'!AM55+'feb25'!AM55+'mar25'!AM55+'apr25'!AM55+'mai25'!AM55</f>
        <v>0</v>
      </c>
      <c r="AN55" s="100">
        <f>'ian25'!AN55+'feb25'!AN55+'mar25'!AN55+'apr25'!AN55+'mai25'!AN55</f>
        <v>0</v>
      </c>
      <c r="AO55" s="100">
        <f>'ian25'!AO55+'feb25'!AO55+'mar25'!AO55+'apr25'!AO55+'mai25'!AO55</f>
        <v>0</v>
      </c>
      <c r="AP55" s="100">
        <f>'ian25'!AP55+'feb25'!AP55+'mar25'!AP55+'apr25'!AP55+'mai25'!AP55</f>
        <v>0</v>
      </c>
      <c r="AQ55" s="100">
        <f>'ian25'!AQ55+'feb25'!AQ55+'mar25'!AQ55+'apr25'!AQ55+'mai25'!AQ55</f>
        <v>0</v>
      </c>
      <c r="AR55" s="100">
        <f>'ian25'!AR55+'feb25'!AR55+'mar25'!AR55+'apr25'!AR55+'mai25'!AR55</f>
        <v>0</v>
      </c>
      <c r="AS55" s="100">
        <f>'ian25'!AS55+'feb25'!AS55+'mar25'!AS55+'apr25'!AS55+'mai25'!AS55</f>
        <v>0</v>
      </c>
      <c r="AT55" s="151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</row>
    <row r="56" spans="2:64" ht="27" hidden="1" customHeight="1" x14ac:dyDescent="0.45">
      <c r="B56" s="155"/>
      <c r="C56" s="88" t="s">
        <v>116</v>
      </c>
      <c r="D56" s="132">
        <f t="shared" si="0"/>
        <v>0</v>
      </c>
      <c r="E56" s="100">
        <f>'ian25'!E56+'feb25'!E56+'mar25'!E56+'apr25'!E56+'mai25'!E56</f>
        <v>0</v>
      </c>
      <c r="F56" s="100">
        <f>'ian25'!F56+'feb25'!F56+'mar25'!F56+'apr25'!F56+'mai25'!F56</f>
        <v>0</v>
      </c>
      <c r="G56" s="100">
        <f>'ian25'!G56+'feb25'!G56+'mar25'!G56+'apr25'!G56+'mai25'!G56</f>
        <v>0</v>
      </c>
      <c r="H56" s="100">
        <f>'ian25'!H56+'feb25'!H56+'mar25'!H56+'apr25'!H56+'mai25'!H56</f>
        <v>0</v>
      </c>
      <c r="I56" s="100">
        <f>'ian25'!I56+'feb25'!I56+'mar25'!I56+'apr25'!I56+'mai25'!I56</f>
        <v>0</v>
      </c>
      <c r="J56" s="100">
        <f>'ian25'!J56+'feb25'!J56+'mar25'!J56+'apr25'!J56+'mai25'!J56</f>
        <v>0</v>
      </c>
      <c r="K56" s="100">
        <f>'ian25'!K56+'feb25'!K56+'mar25'!K56+'apr25'!K56+'mai25'!K56</f>
        <v>0</v>
      </c>
      <c r="L56" s="100">
        <f>'ian25'!L56+'feb25'!L56+'mar25'!L56+'apr25'!L56+'mai25'!L56</f>
        <v>0</v>
      </c>
      <c r="M56" s="100">
        <f>'ian25'!M56+'feb25'!M56+'mar25'!M56+'apr25'!M56+'mai25'!M56</f>
        <v>0</v>
      </c>
      <c r="N56" s="100">
        <f>'ian25'!N56+'feb25'!N56+'mar25'!N56+'apr25'!N56+'mai25'!N56</f>
        <v>0</v>
      </c>
      <c r="O56" s="100">
        <f>'ian25'!O56+'feb25'!O56+'mar25'!O56+'apr25'!O56+'mai25'!O56</f>
        <v>0</v>
      </c>
      <c r="P56" s="100">
        <f>'ian25'!P56+'feb25'!P56+'mar25'!P56+'apr25'!P56+'mai25'!P56</f>
        <v>0</v>
      </c>
      <c r="Q56" s="100">
        <f>'ian25'!Q56+'feb25'!Q56+'mar25'!Q56+'apr25'!Q56+'mai25'!Q56</f>
        <v>0</v>
      </c>
      <c r="R56" s="100">
        <f>'ian25'!R56+'feb25'!R56+'mar25'!R56+'apr25'!R56+'mai25'!R56</f>
        <v>0</v>
      </c>
      <c r="S56" s="100">
        <f>'ian25'!S56+'feb25'!S56+'mar25'!S56+'apr25'!S56+'mai25'!S56</f>
        <v>0</v>
      </c>
      <c r="T56" s="100">
        <f>'ian25'!T56+'feb25'!T56+'mar25'!T56+'apr25'!T56+'mai25'!T56</f>
        <v>0</v>
      </c>
      <c r="U56" s="100">
        <f>'ian25'!U56+'feb25'!U56+'mar25'!U56+'apr25'!U56+'mai25'!U56</f>
        <v>0</v>
      </c>
      <c r="V56" s="100">
        <f>'ian25'!V56+'feb25'!V56+'mar25'!V56+'apr25'!V56+'mai25'!V56</f>
        <v>0</v>
      </c>
      <c r="W56" s="100">
        <f>'ian25'!W56+'feb25'!W56+'mar25'!W56+'apr25'!W56+'mai25'!W56</f>
        <v>0</v>
      </c>
      <c r="X56" s="100">
        <f>'ian25'!X56+'feb25'!X56+'mar25'!X56+'apr25'!X56+'mai25'!X56</f>
        <v>0</v>
      </c>
      <c r="Y56" s="100">
        <f>'ian25'!Y56+'feb25'!Y56+'mar25'!Y56+'apr25'!Y56+'mai25'!Y56</f>
        <v>0</v>
      </c>
      <c r="Z56" s="100">
        <f>'ian25'!Z56+'feb25'!Z56+'mar25'!Z56+'apr25'!Z56+'mai25'!Z56</f>
        <v>0</v>
      </c>
      <c r="AA56" s="100">
        <f>'ian25'!AA56+'feb25'!AA56+'mar25'!AA56+'apr25'!AA56+'mai25'!AA56</f>
        <v>0</v>
      </c>
      <c r="AB56" s="100">
        <f>'ian25'!AB56+'feb25'!AB56+'mar25'!AB56+'apr25'!AB56+'mai25'!AB56</f>
        <v>0</v>
      </c>
      <c r="AC56" s="100">
        <f>'ian25'!AC56+'feb25'!AC56+'mar25'!AC56+'apr25'!AC56+'mai25'!AC56</f>
        <v>0</v>
      </c>
      <c r="AD56" s="100">
        <f>'ian25'!AD56+'feb25'!AD56+'mar25'!AD56+'apr25'!AD56+'mai25'!AD56</f>
        <v>0</v>
      </c>
      <c r="AE56" s="100">
        <f>'ian25'!AE56+'feb25'!AE56+'mar25'!AE56+'apr25'!AE56+'mai25'!AE56</f>
        <v>0</v>
      </c>
      <c r="AF56" s="100">
        <f>'ian25'!AF56+'feb25'!AF56+'mar25'!AF56+'apr25'!AF56+'mai25'!AF56</f>
        <v>0</v>
      </c>
      <c r="AG56" s="100">
        <f>'ian25'!AG56+'feb25'!AG56+'mar25'!AG56+'apr25'!AG56+'mai25'!AG56</f>
        <v>0</v>
      </c>
      <c r="AH56" s="100">
        <f>'ian25'!AH56+'feb25'!AH56+'mar25'!AH56+'apr25'!AH56+'mai25'!AH56</f>
        <v>0</v>
      </c>
      <c r="AI56" s="100">
        <f>'ian25'!AI56+'feb25'!AI56+'mar25'!AI56+'apr25'!AI56+'mai25'!AI56</f>
        <v>0</v>
      </c>
      <c r="AJ56" s="100">
        <f>'ian25'!AJ56+'feb25'!AJ56+'mar25'!AJ56+'apr25'!AJ56+'mai25'!AJ56</f>
        <v>0</v>
      </c>
      <c r="AK56" s="100">
        <f>'ian25'!AK56+'feb25'!AK56+'mar25'!AK56+'apr25'!AK56+'mai25'!AK56</f>
        <v>0</v>
      </c>
      <c r="AL56" s="100">
        <f>'ian25'!AL56+'feb25'!AL56+'mar25'!AL56+'apr25'!AL56+'mai25'!AL56</f>
        <v>0</v>
      </c>
      <c r="AM56" s="100">
        <f>'ian25'!AM56+'feb25'!AM56+'mar25'!AM56+'apr25'!AM56+'mai25'!AM56</f>
        <v>0</v>
      </c>
      <c r="AN56" s="100">
        <f>'ian25'!AN56+'feb25'!AN56+'mar25'!AN56+'apr25'!AN56+'mai25'!AN56</f>
        <v>0</v>
      </c>
      <c r="AO56" s="100">
        <f>'ian25'!AO56+'feb25'!AO56+'mar25'!AO56+'apr25'!AO56+'mai25'!AO56</f>
        <v>0</v>
      </c>
      <c r="AP56" s="100">
        <f>'ian25'!AP56+'feb25'!AP56+'mar25'!AP56+'apr25'!AP56+'mai25'!AP56</f>
        <v>0</v>
      </c>
      <c r="AQ56" s="100">
        <f>'ian25'!AQ56+'feb25'!AQ56+'mar25'!AQ56+'apr25'!AQ56+'mai25'!AQ56</f>
        <v>0</v>
      </c>
      <c r="AR56" s="100">
        <f>'ian25'!AR56+'feb25'!AR56+'mar25'!AR56+'apr25'!AR56+'mai25'!AR56</f>
        <v>0</v>
      </c>
      <c r="AS56" s="100">
        <f>'ian25'!AS56+'feb25'!AS56+'mar25'!AS56+'apr25'!AS56+'mai25'!AS56</f>
        <v>0</v>
      </c>
      <c r="AT56" s="146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</row>
    <row r="57" spans="2:64" ht="40.5" hidden="1" customHeight="1" x14ac:dyDescent="0.45">
      <c r="B57" s="155"/>
      <c r="C57" s="88" t="s">
        <v>117</v>
      </c>
      <c r="D57" s="130">
        <f t="shared" si="0"/>
        <v>0</v>
      </c>
      <c r="E57" s="100">
        <f>'ian25'!E57+'feb25'!E57+'mar25'!E57+'apr25'!E57+'mai25'!E57</f>
        <v>0</v>
      </c>
      <c r="F57" s="100">
        <f>'ian25'!F57+'feb25'!F57+'mar25'!F57+'apr25'!F57+'mai25'!F57</f>
        <v>0</v>
      </c>
      <c r="G57" s="100">
        <f>'ian25'!G57+'feb25'!G57+'mar25'!G57+'apr25'!G57+'mai25'!G57</f>
        <v>0</v>
      </c>
      <c r="H57" s="100">
        <f>'ian25'!H57+'feb25'!H57+'mar25'!H57+'apr25'!H57+'mai25'!H57</f>
        <v>0</v>
      </c>
      <c r="I57" s="100">
        <f>'ian25'!I57+'feb25'!I57+'mar25'!I57+'apr25'!I57+'mai25'!I57</f>
        <v>0</v>
      </c>
      <c r="J57" s="100">
        <f>'ian25'!J57+'feb25'!J57+'mar25'!J57+'apr25'!J57+'mai25'!J57</f>
        <v>0</v>
      </c>
      <c r="K57" s="100">
        <f>'ian25'!K57+'feb25'!K57+'mar25'!K57+'apr25'!K57+'mai25'!K57</f>
        <v>0</v>
      </c>
      <c r="L57" s="100">
        <f>'ian25'!L57+'feb25'!L57+'mar25'!L57+'apr25'!L57+'mai25'!L57</f>
        <v>0</v>
      </c>
      <c r="M57" s="100">
        <f>'ian25'!M57+'feb25'!M57+'mar25'!M57+'apr25'!M57+'mai25'!M57</f>
        <v>0</v>
      </c>
      <c r="N57" s="100">
        <f>'ian25'!N57+'feb25'!N57+'mar25'!N57+'apr25'!N57+'mai25'!N57</f>
        <v>0</v>
      </c>
      <c r="O57" s="100">
        <f>'ian25'!O57+'feb25'!O57+'mar25'!O57+'apr25'!O57+'mai25'!O57</f>
        <v>0</v>
      </c>
      <c r="P57" s="100">
        <f>'ian25'!P57+'feb25'!P57+'mar25'!P57+'apr25'!P57+'mai25'!P57</f>
        <v>0</v>
      </c>
      <c r="Q57" s="100">
        <f>'ian25'!Q57+'feb25'!Q57+'mar25'!Q57+'apr25'!Q57+'mai25'!Q57</f>
        <v>0</v>
      </c>
      <c r="R57" s="100">
        <f>'ian25'!R57+'feb25'!R57+'mar25'!R57+'apr25'!R57+'mai25'!R57</f>
        <v>0</v>
      </c>
      <c r="S57" s="100">
        <f>'ian25'!S57+'feb25'!S57+'mar25'!S57+'apr25'!S57+'mai25'!S57</f>
        <v>0</v>
      </c>
      <c r="T57" s="100">
        <f>'ian25'!T57+'feb25'!T57+'mar25'!T57+'apr25'!T57+'mai25'!T57</f>
        <v>0</v>
      </c>
      <c r="U57" s="100">
        <f>'ian25'!U57+'feb25'!U57+'mar25'!U57+'apr25'!U57+'mai25'!U57</f>
        <v>0</v>
      </c>
      <c r="V57" s="100">
        <f>'ian25'!V57+'feb25'!V57+'mar25'!V57+'apr25'!V57+'mai25'!V57</f>
        <v>0</v>
      </c>
      <c r="W57" s="100">
        <f>'ian25'!W57+'feb25'!W57+'mar25'!W57+'apr25'!W57+'mai25'!W57</f>
        <v>0</v>
      </c>
      <c r="X57" s="100">
        <f>'ian25'!X57+'feb25'!X57+'mar25'!X57+'apr25'!X57+'mai25'!X57</f>
        <v>0</v>
      </c>
      <c r="Y57" s="100">
        <f>'ian25'!Y57+'feb25'!Y57+'mar25'!Y57+'apr25'!Y57+'mai25'!Y57</f>
        <v>0</v>
      </c>
      <c r="Z57" s="100">
        <f>'ian25'!Z57+'feb25'!Z57+'mar25'!Z57+'apr25'!Z57+'mai25'!Z57</f>
        <v>0</v>
      </c>
      <c r="AA57" s="100">
        <f>'ian25'!AA57+'feb25'!AA57+'mar25'!AA57+'apr25'!AA57+'mai25'!AA57</f>
        <v>0</v>
      </c>
      <c r="AB57" s="100">
        <f>'ian25'!AB57+'feb25'!AB57+'mar25'!AB57+'apr25'!AB57+'mai25'!AB57</f>
        <v>0</v>
      </c>
      <c r="AC57" s="100">
        <f>'ian25'!AC57+'feb25'!AC57+'mar25'!AC57+'apr25'!AC57+'mai25'!AC57</f>
        <v>0</v>
      </c>
      <c r="AD57" s="100">
        <f>'ian25'!AD57+'feb25'!AD57+'mar25'!AD57+'apr25'!AD57+'mai25'!AD57</f>
        <v>0</v>
      </c>
      <c r="AE57" s="100">
        <f>'ian25'!AE57+'feb25'!AE57+'mar25'!AE57+'apr25'!AE57+'mai25'!AE57</f>
        <v>0</v>
      </c>
      <c r="AF57" s="100">
        <f>'ian25'!AF57+'feb25'!AF57+'mar25'!AF57+'apr25'!AF57+'mai25'!AF57</f>
        <v>0</v>
      </c>
      <c r="AG57" s="100">
        <f>'ian25'!AG57+'feb25'!AG57+'mar25'!AG57+'apr25'!AG57+'mai25'!AG57</f>
        <v>0</v>
      </c>
      <c r="AH57" s="100">
        <f>'ian25'!AH57+'feb25'!AH57+'mar25'!AH57+'apr25'!AH57+'mai25'!AH57</f>
        <v>0</v>
      </c>
      <c r="AI57" s="100">
        <f>'ian25'!AI57+'feb25'!AI57+'mar25'!AI57+'apr25'!AI57+'mai25'!AI57</f>
        <v>0</v>
      </c>
      <c r="AJ57" s="100">
        <f>'ian25'!AJ57+'feb25'!AJ57+'mar25'!AJ57+'apr25'!AJ57+'mai25'!AJ57</f>
        <v>0</v>
      </c>
      <c r="AK57" s="100">
        <f>'ian25'!AK57+'feb25'!AK57+'mar25'!AK57+'apr25'!AK57+'mai25'!AK57</f>
        <v>0</v>
      </c>
      <c r="AL57" s="100">
        <f>'ian25'!AL57+'feb25'!AL57+'mar25'!AL57+'apr25'!AL57+'mai25'!AL57</f>
        <v>0</v>
      </c>
      <c r="AM57" s="100">
        <f>'ian25'!AM57+'feb25'!AM57+'mar25'!AM57+'apr25'!AM57+'mai25'!AM57</f>
        <v>0</v>
      </c>
      <c r="AN57" s="100">
        <f>'ian25'!AN57+'feb25'!AN57+'mar25'!AN57+'apr25'!AN57+'mai25'!AN57</f>
        <v>0</v>
      </c>
      <c r="AO57" s="100">
        <f>'ian25'!AO57+'feb25'!AO57+'mar25'!AO57+'apr25'!AO57+'mai25'!AO57</f>
        <v>0</v>
      </c>
      <c r="AP57" s="100">
        <f>'ian25'!AP57+'feb25'!AP57+'mar25'!AP57+'apr25'!AP57+'mai25'!AP57</f>
        <v>0</v>
      </c>
      <c r="AQ57" s="100">
        <f>'ian25'!AQ57+'feb25'!AQ57+'mar25'!AQ57+'apr25'!AQ57+'mai25'!AQ57</f>
        <v>0</v>
      </c>
      <c r="AR57" s="100">
        <f>'ian25'!AR57+'feb25'!AR57+'mar25'!AR57+'apr25'!AR57+'mai25'!AR57</f>
        <v>0</v>
      </c>
      <c r="AS57" s="100">
        <f>'ian25'!AS57+'feb25'!AS57+'mar25'!AS57+'apr25'!AS57+'mai25'!AS57</f>
        <v>0</v>
      </c>
      <c r="AT57" s="146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</row>
    <row r="58" spans="2:64" ht="45.75" hidden="1" customHeight="1" x14ac:dyDescent="0.45">
      <c r="B58" s="155"/>
      <c r="C58" s="88" t="s">
        <v>118</v>
      </c>
      <c r="D58" s="132">
        <f t="shared" si="0"/>
        <v>0</v>
      </c>
      <c r="E58" s="100">
        <f>'ian25'!E58+'feb25'!E58+'mar25'!E58+'apr25'!E58+'mai25'!E58</f>
        <v>0</v>
      </c>
      <c r="F58" s="100">
        <f>'ian25'!F58+'feb25'!F58+'mar25'!F58+'apr25'!F58+'mai25'!F58</f>
        <v>0</v>
      </c>
      <c r="G58" s="100">
        <f>'ian25'!G58+'feb25'!G58+'mar25'!G58+'apr25'!G58+'mai25'!G58</f>
        <v>0</v>
      </c>
      <c r="H58" s="100">
        <f>'ian25'!H58+'feb25'!H58+'mar25'!H58+'apr25'!H58+'mai25'!H58</f>
        <v>0</v>
      </c>
      <c r="I58" s="100">
        <f>'ian25'!I58+'feb25'!I58+'mar25'!I58+'apr25'!I58+'mai25'!I58</f>
        <v>0</v>
      </c>
      <c r="J58" s="100">
        <f>'ian25'!J58+'feb25'!J58+'mar25'!J58+'apr25'!J58+'mai25'!J58</f>
        <v>0</v>
      </c>
      <c r="K58" s="100">
        <f>'ian25'!K58+'feb25'!K58+'mar25'!K58+'apr25'!K58+'mai25'!K58</f>
        <v>0</v>
      </c>
      <c r="L58" s="100">
        <f>'ian25'!L58+'feb25'!L58+'mar25'!L58+'apr25'!L58+'mai25'!L58</f>
        <v>0</v>
      </c>
      <c r="M58" s="100">
        <f>'ian25'!M58+'feb25'!M58+'mar25'!M58+'apr25'!M58+'mai25'!M58</f>
        <v>0</v>
      </c>
      <c r="N58" s="100">
        <f>'ian25'!N58+'feb25'!N58+'mar25'!N58+'apr25'!N58+'mai25'!N58</f>
        <v>0</v>
      </c>
      <c r="O58" s="100">
        <f>'ian25'!O58+'feb25'!O58+'mar25'!O58+'apr25'!O58+'mai25'!O58</f>
        <v>0</v>
      </c>
      <c r="P58" s="100">
        <f>'ian25'!P58+'feb25'!P58+'mar25'!P58+'apr25'!P58+'mai25'!P58</f>
        <v>0</v>
      </c>
      <c r="Q58" s="100">
        <f>'ian25'!Q58+'feb25'!Q58+'mar25'!Q58+'apr25'!Q58+'mai25'!Q58</f>
        <v>0</v>
      </c>
      <c r="R58" s="100">
        <f>'ian25'!R58+'feb25'!R58+'mar25'!R58+'apr25'!R58+'mai25'!R58</f>
        <v>0</v>
      </c>
      <c r="S58" s="100">
        <f>'ian25'!S58+'feb25'!S58+'mar25'!S58+'apr25'!S58+'mai25'!S58</f>
        <v>0</v>
      </c>
      <c r="T58" s="100">
        <f>'ian25'!T58+'feb25'!T58+'mar25'!T58+'apr25'!T58+'mai25'!T58</f>
        <v>0</v>
      </c>
      <c r="U58" s="100">
        <f>'ian25'!U58+'feb25'!U58+'mar25'!U58+'apr25'!U58+'mai25'!U58</f>
        <v>0</v>
      </c>
      <c r="V58" s="100">
        <f>'ian25'!V58+'feb25'!V58+'mar25'!V58+'apr25'!V58+'mai25'!V58</f>
        <v>0</v>
      </c>
      <c r="W58" s="100">
        <f>'ian25'!W58+'feb25'!W58+'mar25'!W58+'apr25'!W58+'mai25'!W58</f>
        <v>0</v>
      </c>
      <c r="X58" s="100">
        <f>'ian25'!X58+'feb25'!X58+'mar25'!X58+'apr25'!X58+'mai25'!X58</f>
        <v>0</v>
      </c>
      <c r="Y58" s="100">
        <f>'ian25'!Y58+'feb25'!Y58+'mar25'!Y58+'apr25'!Y58+'mai25'!Y58</f>
        <v>0</v>
      </c>
      <c r="Z58" s="100">
        <f>'ian25'!Z58+'feb25'!Z58+'mar25'!Z58+'apr25'!Z58+'mai25'!Z58</f>
        <v>0</v>
      </c>
      <c r="AA58" s="100">
        <f>'ian25'!AA58+'feb25'!AA58+'mar25'!AA58+'apr25'!AA58+'mai25'!AA58</f>
        <v>0</v>
      </c>
      <c r="AB58" s="100">
        <f>'ian25'!AB58+'feb25'!AB58+'mar25'!AB58+'apr25'!AB58+'mai25'!AB58</f>
        <v>0</v>
      </c>
      <c r="AC58" s="100">
        <f>'ian25'!AC58+'feb25'!AC58+'mar25'!AC58+'apr25'!AC58+'mai25'!AC58</f>
        <v>0</v>
      </c>
      <c r="AD58" s="100">
        <f>'ian25'!AD58+'feb25'!AD58+'mar25'!AD58+'apr25'!AD58+'mai25'!AD58</f>
        <v>0</v>
      </c>
      <c r="AE58" s="100">
        <f>'ian25'!AE58+'feb25'!AE58+'mar25'!AE58+'apr25'!AE58+'mai25'!AE58</f>
        <v>0</v>
      </c>
      <c r="AF58" s="100">
        <f>'ian25'!AF58+'feb25'!AF58+'mar25'!AF58+'apr25'!AF58+'mai25'!AF58</f>
        <v>0</v>
      </c>
      <c r="AG58" s="100">
        <f>'ian25'!AG58+'feb25'!AG58+'mar25'!AG58+'apr25'!AG58+'mai25'!AG58</f>
        <v>0</v>
      </c>
      <c r="AH58" s="100">
        <f>'ian25'!AH58+'feb25'!AH58+'mar25'!AH58+'apr25'!AH58+'mai25'!AH58</f>
        <v>0</v>
      </c>
      <c r="AI58" s="100">
        <f>'ian25'!AI58+'feb25'!AI58+'mar25'!AI58+'apr25'!AI58+'mai25'!AI58</f>
        <v>0</v>
      </c>
      <c r="AJ58" s="100">
        <f>'ian25'!AJ58+'feb25'!AJ58+'mar25'!AJ58+'apr25'!AJ58+'mai25'!AJ58</f>
        <v>0</v>
      </c>
      <c r="AK58" s="100">
        <f>'ian25'!AK58+'feb25'!AK58+'mar25'!AK58+'apr25'!AK58+'mai25'!AK58</f>
        <v>0</v>
      </c>
      <c r="AL58" s="100">
        <f>'ian25'!AL58+'feb25'!AL58+'mar25'!AL58+'apr25'!AL58+'mai25'!AL58</f>
        <v>0</v>
      </c>
      <c r="AM58" s="100">
        <f>'ian25'!AM58+'feb25'!AM58+'mar25'!AM58+'apr25'!AM58+'mai25'!AM58</f>
        <v>0</v>
      </c>
      <c r="AN58" s="100">
        <f>'ian25'!AN58+'feb25'!AN58+'mar25'!AN58+'apr25'!AN58+'mai25'!AN58</f>
        <v>0</v>
      </c>
      <c r="AO58" s="100">
        <f>'ian25'!AO58+'feb25'!AO58+'mar25'!AO58+'apr25'!AO58+'mai25'!AO58</f>
        <v>0</v>
      </c>
      <c r="AP58" s="100">
        <f>'ian25'!AP58+'feb25'!AP58+'mar25'!AP58+'apr25'!AP58+'mai25'!AP58</f>
        <v>0</v>
      </c>
      <c r="AQ58" s="100">
        <f>'ian25'!AQ58+'feb25'!AQ58+'mar25'!AQ58+'apr25'!AQ58+'mai25'!AQ58</f>
        <v>0</v>
      </c>
      <c r="AR58" s="100">
        <f>'ian25'!AR58+'feb25'!AR58+'mar25'!AR58+'apr25'!AR58+'mai25'!AR58</f>
        <v>0</v>
      </c>
      <c r="AS58" s="100">
        <f>'ian25'!AS58+'feb25'!AS58+'mar25'!AS58+'apr25'!AS58+'mai25'!AS58</f>
        <v>0</v>
      </c>
      <c r="AT58" s="146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</row>
    <row r="59" spans="2:64" ht="39" customHeight="1" x14ac:dyDescent="0.35">
      <c r="B59" s="156">
        <v>13.1</v>
      </c>
      <c r="C59" s="76" t="s">
        <v>119</v>
      </c>
      <c r="D59" s="133">
        <f t="shared" si="0"/>
        <v>0</v>
      </c>
      <c r="E59" s="100">
        <f>'ian25'!E59+'feb25'!E59+'mar25'!E59+'apr25'!E59+'mai25'!E59</f>
        <v>0</v>
      </c>
      <c r="F59" s="100">
        <f>'ian25'!F59+'feb25'!F59+'mar25'!F59+'apr25'!F59+'mai25'!F59</f>
        <v>0</v>
      </c>
      <c r="G59" s="100">
        <f>'ian25'!G59+'feb25'!G59+'mar25'!G59+'apr25'!G59+'mai25'!G59</f>
        <v>0</v>
      </c>
      <c r="H59" s="100">
        <f>'ian25'!H59+'feb25'!H59+'mar25'!H59+'apr25'!H59+'mai25'!H59</f>
        <v>0</v>
      </c>
      <c r="I59" s="100">
        <f>'ian25'!I59+'feb25'!I59+'mar25'!I59+'apr25'!I59+'mai25'!I59</f>
        <v>0</v>
      </c>
      <c r="J59" s="100">
        <f>'ian25'!J59+'feb25'!J59+'mar25'!J59+'apr25'!J59+'mai25'!J59</f>
        <v>0</v>
      </c>
      <c r="K59" s="100">
        <f>'ian25'!K59+'feb25'!K59+'mar25'!K59+'apr25'!K59+'mai25'!K59</f>
        <v>0</v>
      </c>
      <c r="L59" s="100">
        <f>'ian25'!L59+'feb25'!L59+'mar25'!L59+'apr25'!L59+'mai25'!L59</f>
        <v>0</v>
      </c>
      <c r="M59" s="100">
        <f>'ian25'!M59+'feb25'!M59+'mar25'!M59+'apr25'!M59+'mai25'!M59</f>
        <v>0</v>
      </c>
      <c r="N59" s="100">
        <f>'ian25'!N59+'feb25'!N59+'mar25'!N59+'apr25'!N59+'mai25'!N59</f>
        <v>0</v>
      </c>
      <c r="O59" s="100">
        <f>'ian25'!O59+'feb25'!O59+'mar25'!O59+'apr25'!O59+'mai25'!O59</f>
        <v>0</v>
      </c>
      <c r="P59" s="100">
        <f>'ian25'!P59+'feb25'!P59+'mar25'!P59+'apr25'!P59+'mai25'!P59</f>
        <v>0</v>
      </c>
      <c r="Q59" s="100">
        <f>'ian25'!Q59+'feb25'!Q59+'mar25'!Q59+'apr25'!Q59+'mai25'!Q59</f>
        <v>0</v>
      </c>
      <c r="R59" s="100">
        <f>'ian25'!R59+'feb25'!R59+'mar25'!R59+'apr25'!R59+'mai25'!R59</f>
        <v>0</v>
      </c>
      <c r="S59" s="100">
        <f>'ian25'!S59+'feb25'!S59+'mar25'!S59+'apr25'!S59+'mai25'!S59</f>
        <v>0</v>
      </c>
      <c r="T59" s="100">
        <f>'ian25'!T59+'feb25'!T59+'mar25'!T59+'apr25'!T59+'mai25'!T59</f>
        <v>0</v>
      </c>
      <c r="U59" s="100">
        <f>'ian25'!U59+'feb25'!U59+'mar25'!U59+'apr25'!U59+'mai25'!U59</f>
        <v>0</v>
      </c>
      <c r="V59" s="100">
        <f>'ian25'!V59+'feb25'!V59+'mar25'!V59+'apr25'!V59+'mai25'!V59</f>
        <v>0</v>
      </c>
      <c r="W59" s="100">
        <f>'ian25'!W59+'feb25'!W59+'mar25'!W59+'apr25'!W59+'mai25'!W59</f>
        <v>0</v>
      </c>
      <c r="X59" s="100">
        <f>'ian25'!X59+'feb25'!X59+'mar25'!X59+'apr25'!X59+'mai25'!X59</f>
        <v>0</v>
      </c>
      <c r="Y59" s="100">
        <f>'ian25'!Y59+'feb25'!Y59+'mar25'!Y59+'apr25'!Y59+'mai25'!Y59</f>
        <v>0</v>
      </c>
      <c r="Z59" s="100">
        <f>'ian25'!Z59+'feb25'!Z59+'mar25'!Z59+'apr25'!Z59+'mai25'!Z59</f>
        <v>0</v>
      </c>
      <c r="AA59" s="100">
        <f>'ian25'!AA59+'feb25'!AA59+'mar25'!AA59+'apr25'!AA59+'mai25'!AA59</f>
        <v>0</v>
      </c>
      <c r="AB59" s="100">
        <f>'ian25'!AB59+'feb25'!AB59+'mar25'!AB59+'apr25'!AB59+'mai25'!AB59</f>
        <v>0</v>
      </c>
      <c r="AC59" s="100">
        <f>'ian25'!AC59+'feb25'!AC59+'mar25'!AC59+'apr25'!AC59+'mai25'!AC59</f>
        <v>0</v>
      </c>
      <c r="AD59" s="100">
        <f>'ian25'!AD59+'feb25'!AD59+'mar25'!AD59+'apr25'!AD59+'mai25'!AD59</f>
        <v>0</v>
      </c>
      <c r="AE59" s="100">
        <f>'ian25'!AE59+'feb25'!AE59+'mar25'!AE59+'apr25'!AE59+'mai25'!AE59</f>
        <v>0</v>
      </c>
      <c r="AF59" s="100">
        <f>'ian25'!AF59+'feb25'!AF59+'mar25'!AF59+'apr25'!AF59+'mai25'!AF59</f>
        <v>0</v>
      </c>
      <c r="AG59" s="100">
        <f>'ian25'!AG59+'feb25'!AG59+'mar25'!AG59+'apr25'!AG59+'mai25'!AG59</f>
        <v>0</v>
      </c>
      <c r="AH59" s="100">
        <f>'ian25'!AH59+'feb25'!AH59+'mar25'!AH59+'apr25'!AH59+'mai25'!AH59</f>
        <v>0</v>
      </c>
      <c r="AI59" s="100">
        <f>'ian25'!AI59+'feb25'!AI59+'mar25'!AI59+'apr25'!AI59+'mai25'!AI59</f>
        <v>0</v>
      </c>
      <c r="AJ59" s="100">
        <f>'ian25'!AJ59+'feb25'!AJ59+'mar25'!AJ59+'apr25'!AJ59+'mai25'!AJ59</f>
        <v>0</v>
      </c>
      <c r="AK59" s="100">
        <f>'ian25'!AK59+'feb25'!AK59+'mar25'!AK59+'apr25'!AK59+'mai25'!AK59</f>
        <v>0</v>
      </c>
      <c r="AL59" s="100">
        <f>'ian25'!AL59+'feb25'!AL59+'mar25'!AL59+'apr25'!AL59+'mai25'!AL59</f>
        <v>0</v>
      </c>
      <c r="AM59" s="100">
        <f>'ian25'!AM59+'feb25'!AM59+'mar25'!AM59+'apr25'!AM59+'mai25'!AM59</f>
        <v>0</v>
      </c>
      <c r="AN59" s="100">
        <f>'ian25'!AN59+'feb25'!AN59+'mar25'!AN59+'apr25'!AN59+'mai25'!AN59</f>
        <v>0</v>
      </c>
      <c r="AO59" s="100">
        <f>'ian25'!AO59+'feb25'!AO59+'mar25'!AO59+'apr25'!AO59+'mai25'!AO59</f>
        <v>0</v>
      </c>
      <c r="AP59" s="100">
        <f>'ian25'!AP59+'feb25'!AP59+'mar25'!AP59+'apr25'!AP59+'mai25'!AP59</f>
        <v>0</v>
      </c>
      <c r="AQ59" s="100">
        <f>'ian25'!AQ59+'feb25'!AQ59+'mar25'!AQ59+'apr25'!AQ59+'mai25'!AQ59</f>
        <v>0</v>
      </c>
      <c r="AR59" s="100">
        <f>'ian25'!AR59+'feb25'!AR59+'mar25'!AR59+'apr25'!AR59+'mai25'!AR59</f>
        <v>0</v>
      </c>
      <c r="AS59" s="100">
        <f>'ian25'!AS59+'feb25'!AS59+'mar25'!AS59+'apr25'!AS59+'mai25'!AS59</f>
        <v>0</v>
      </c>
      <c r="AT59" s="146"/>
      <c r="AU59" s="13" t="str">
        <f t="shared" ref="AU59:BK59" si="41">IF(U15+U36+U59+U62&gt;=U13," ","GRESEALA")</f>
        <v xml:space="preserve"> </v>
      </c>
      <c r="AV59" s="13" t="str">
        <f t="shared" si="41"/>
        <v xml:space="preserve"> </v>
      </c>
      <c r="AW59" s="13" t="str">
        <f t="shared" si="41"/>
        <v xml:space="preserve"> </v>
      </c>
      <c r="AX59" s="13" t="str">
        <f t="shared" si="41"/>
        <v xml:space="preserve"> </v>
      </c>
      <c r="AY59" s="13" t="str">
        <f t="shared" si="41"/>
        <v xml:space="preserve"> </v>
      </c>
      <c r="AZ59" s="13" t="str">
        <f t="shared" si="41"/>
        <v xml:space="preserve"> </v>
      </c>
      <c r="BA59" s="13" t="str">
        <f t="shared" si="41"/>
        <v xml:space="preserve"> </v>
      </c>
      <c r="BB59" s="13" t="str">
        <f t="shared" si="41"/>
        <v xml:space="preserve"> </v>
      </c>
      <c r="BC59" s="13" t="str">
        <f t="shared" si="41"/>
        <v xml:space="preserve"> </v>
      </c>
      <c r="BD59" s="13" t="str">
        <f t="shared" si="41"/>
        <v xml:space="preserve"> </v>
      </c>
      <c r="BE59" s="13" t="str">
        <f t="shared" si="41"/>
        <v xml:space="preserve"> </v>
      </c>
      <c r="BF59" s="13" t="str">
        <f t="shared" si="41"/>
        <v xml:space="preserve"> </v>
      </c>
      <c r="BG59" s="13" t="str">
        <f t="shared" si="41"/>
        <v xml:space="preserve"> </v>
      </c>
      <c r="BH59" s="13" t="str">
        <f t="shared" si="41"/>
        <v xml:space="preserve"> </v>
      </c>
      <c r="BI59" s="13" t="str">
        <f t="shared" si="41"/>
        <v xml:space="preserve"> </v>
      </c>
      <c r="BJ59" s="13" t="str">
        <f t="shared" si="41"/>
        <v xml:space="preserve"> </v>
      </c>
      <c r="BK59" s="13" t="str">
        <f t="shared" si="41"/>
        <v xml:space="preserve"> </v>
      </c>
    </row>
    <row r="60" spans="2:64" ht="40.5" customHeight="1" x14ac:dyDescent="0.45">
      <c r="B60" s="149">
        <v>13</v>
      </c>
      <c r="C60" s="81" t="s">
        <v>120</v>
      </c>
      <c r="D60" s="132">
        <f t="shared" si="0"/>
        <v>0</v>
      </c>
      <c r="E60" s="100">
        <f>'ian25'!E60+'feb25'!E60+'mar25'!E60+'apr25'!E60+'mai25'!E60</f>
        <v>0</v>
      </c>
      <c r="F60" s="100">
        <f>'ian25'!F60+'feb25'!F60+'mar25'!F60+'apr25'!F60+'mai25'!F60</f>
        <v>0</v>
      </c>
      <c r="G60" s="100">
        <f>'ian25'!G60+'feb25'!G60+'mar25'!G60+'apr25'!G60+'mai25'!G60</f>
        <v>0</v>
      </c>
      <c r="H60" s="100">
        <f>'ian25'!H60+'feb25'!H60+'mar25'!H60+'apr25'!H60+'mai25'!H60</f>
        <v>0</v>
      </c>
      <c r="I60" s="100">
        <f>'ian25'!I60+'feb25'!I60+'mar25'!I60+'apr25'!I60+'mai25'!I60</f>
        <v>0</v>
      </c>
      <c r="J60" s="100">
        <f>'ian25'!J60+'feb25'!J60+'mar25'!J60+'apr25'!J60+'mai25'!J60</f>
        <v>0</v>
      </c>
      <c r="K60" s="100">
        <f>'ian25'!K60+'feb25'!K60+'mar25'!K60+'apr25'!K60+'mai25'!K60</f>
        <v>0</v>
      </c>
      <c r="L60" s="100">
        <f>'ian25'!L60+'feb25'!L60+'mar25'!L60+'apr25'!L60+'mai25'!L60</f>
        <v>0</v>
      </c>
      <c r="M60" s="100">
        <f>'ian25'!M60+'feb25'!M60+'mar25'!M60+'apr25'!M60+'mai25'!M60</f>
        <v>0</v>
      </c>
      <c r="N60" s="100">
        <f>'ian25'!N60+'feb25'!N60+'mar25'!N60+'apr25'!N60+'mai25'!N60</f>
        <v>0</v>
      </c>
      <c r="O60" s="100">
        <f>'ian25'!O60+'feb25'!O60+'mar25'!O60+'apr25'!O60+'mai25'!O60</f>
        <v>0</v>
      </c>
      <c r="P60" s="100">
        <f>'ian25'!P60+'feb25'!P60+'mar25'!P60+'apr25'!P60+'mai25'!P60</f>
        <v>0</v>
      </c>
      <c r="Q60" s="100">
        <f>'ian25'!Q60+'feb25'!Q60+'mar25'!Q60+'apr25'!Q60+'mai25'!Q60</f>
        <v>0</v>
      </c>
      <c r="R60" s="100">
        <f>'ian25'!R60+'feb25'!R60+'mar25'!R60+'apr25'!R60+'mai25'!R60</f>
        <v>0</v>
      </c>
      <c r="S60" s="100">
        <f>'ian25'!S60+'feb25'!S60+'mar25'!S60+'apr25'!S60+'mai25'!S60</f>
        <v>0</v>
      </c>
      <c r="T60" s="100">
        <f>'ian25'!T60+'feb25'!T60+'mar25'!T60+'apr25'!T60+'mai25'!T60</f>
        <v>0</v>
      </c>
      <c r="U60" s="100">
        <f>'ian25'!U60+'feb25'!U60+'mar25'!U60+'apr25'!U60+'mai25'!U60</f>
        <v>0</v>
      </c>
      <c r="V60" s="100">
        <f>'ian25'!V60+'feb25'!V60+'mar25'!V60+'apr25'!V60+'mai25'!V60</f>
        <v>0</v>
      </c>
      <c r="W60" s="100">
        <f>'ian25'!W60+'feb25'!W60+'mar25'!W60+'apr25'!W60+'mai25'!W60</f>
        <v>0</v>
      </c>
      <c r="X60" s="100">
        <f>'ian25'!X60+'feb25'!X60+'mar25'!X60+'apr25'!X60+'mai25'!X60</f>
        <v>0</v>
      </c>
      <c r="Y60" s="100">
        <f>'ian25'!Y60+'feb25'!Y60+'mar25'!Y60+'apr25'!Y60+'mai25'!Y60</f>
        <v>0</v>
      </c>
      <c r="Z60" s="100">
        <f>'ian25'!Z60+'feb25'!Z60+'mar25'!Z60+'apr25'!Z60+'mai25'!Z60</f>
        <v>0</v>
      </c>
      <c r="AA60" s="100">
        <f>'ian25'!AA60+'feb25'!AA60+'mar25'!AA60+'apr25'!AA60+'mai25'!AA60</f>
        <v>0</v>
      </c>
      <c r="AB60" s="100">
        <f>'ian25'!AB60+'feb25'!AB60+'mar25'!AB60+'apr25'!AB60+'mai25'!AB60</f>
        <v>0</v>
      </c>
      <c r="AC60" s="100">
        <f>'ian25'!AC60+'feb25'!AC60+'mar25'!AC60+'apr25'!AC60+'mai25'!AC60</f>
        <v>0</v>
      </c>
      <c r="AD60" s="100">
        <f>'ian25'!AD60+'feb25'!AD60+'mar25'!AD60+'apr25'!AD60+'mai25'!AD60</f>
        <v>0</v>
      </c>
      <c r="AE60" s="100">
        <f>'ian25'!AE60+'feb25'!AE60+'mar25'!AE60+'apr25'!AE60+'mai25'!AE60</f>
        <v>0</v>
      </c>
      <c r="AF60" s="100">
        <f>'ian25'!AF60+'feb25'!AF60+'mar25'!AF60+'apr25'!AF60+'mai25'!AF60</f>
        <v>0</v>
      </c>
      <c r="AG60" s="100">
        <f>'ian25'!AG60+'feb25'!AG60+'mar25'!AG60+'apr25'!AG60+'mai25'!AG60</f>
        <v>0</v>
      </c>
      <c r="AH60" s="100">
        <f>'ian25'!AH60+'feb25'!AH60+'mar25'!AH60+'apr25'!AH60+'mai25'!AH60</f>
        <v>0</v>
      </c>
      <c r="AI60" s="100">
        <f>'ian25'!AI60+'feb25'!AI60+'mar25'!AI60+'apr25'!AI60+'mai25'!AI60</f>
        <v>0</v>
      </c>
      <c r="AJ60" s="100">
        <f>'ian25'!AJ60+'feb25'!AJ60+'mar25'!AJ60+'apr25'!AJ60+'mai25'!AJ60</f>
        <v>0</v>
      </c>
      <c r="AK60" s="100">
        <f>'ian25'!AK60+'feb25'!AK60+'mar25'!AK60+'apr25'!AK60+'mai25'!AK60</f>
        <v>0</v>
      </c>
      <c r="AL60" s="100">
        <f>'ian25'!AL60+'feb25'!AL60+'mar25'!AL60+'apr25'!AL60+'mai25'!AL60</f>
        <v>0</v>
      </c>
      <c r="AM60" s="100">
        <f>'ian25'!AM60+'feb25'!AM60+'mar25'!AM60+'apr25'!AM60+'mai25'!AM60</f>
        <v>0</v>
      </c>
      <c r="AN60" s="100">
        <f>'ian25'!AN60+'feb25'!AN60+'mar25'!AN60+'apr25'!AN60+'mai25'!AN60</f>
        <v>0</v>
      </c>
      <c r="AO60" s="100">
        <f>'ian25'!AO60+'feb25'!AO60+'mar25'!AO60+'apr25'!AO60+'mai25'!AO60</f>
        <v>0</v>
      </c>
      <c r="AP60" s="100">
        <f>'ian25'!AP60+'feb25'!AP60+'mar25'!AP60+'apr25'!AP60+'mai25'!AP60</f>
        <v>0</v>
      </c>
      <c r="AQ60" s="100">
        <f>'ian25'!AQ60+'feb25'!AQ60+'mar25'!AQ60+'apr25'!AQ60+'mai25'!AQ60</f>
        <v>0</v>
      </c>
      <c r="AR60" s="100">
        <f>'ian25'!AR60+'feb25'!AR60+'mar25'!AR60+'apr25'!AR60+'mai25'!AR60</f>
        <v>0</v>
      </c>
      <c r="AS60" s="100">
        <f>'ian25'!AS60+'feb25'!AS60+'mar25'!AS60+'apr25'!AS60+'mai25'!AS60</f>
        <v>0</v>
      </c>
      <c r="AT60" s="146"/>
      <c r="AU60" s="13" t="str">
        <f>IF(AL15+AL36+AL59+AL62&gt;=AL13," ","GRESEALA")</f>
        <v xml:space="preserve"> </v>
      </c>
      <c r="AV60" s="13" t="str">
        <f>IF(AR15+AR36+AR59+AR62&gt;=AR13," ","GRESEALA")</f>
        <v xml:space="preserve"> </v>
      </c>
      <c r="AW60" s="13" t="str">
        <f>IF(AS15+AS36+AS59+AS62&gt;=AS13," ","GRESEALA")</f>
        <v xml:space="preserve"> </v>
      </c>
      <c r="AX60" s="13" t="str">
        <f>IF(E53+F53=D53," ","GRESEALA")</f>
        <v xml:space="preserve"> </v>
      </c>
      <c r="AY60" s="17" t="str">
        <f>IF(G53+K53+I53+L53+M53=D53," ","GRESEALA")</f>
        <v xml:space="preserve"> </v>
      </c>
      <c r="AZ60" s="13" t="str">
        <f>IF(O53+P53=D53," ","GRESEALA")</f>
        <v xml:space="preserve"> </v>
      </c>
      <c r="BA60" s="13" t="str">
        <f>IF(Q53+S53+T53+U53+V53+W53=D53," ","GRESEALA")</f>
        <v xml:space="preserve"> </v>
      </c>
      <c r="BB60" s="13" t="str">
        <f>IF(X53+Y53+Z53=D53," ","GRESEALA")</f>
        <v xml:space="preserve"> </v>
      </c>
      <c r="BC60" s="17" t="str">
        <f>IF(AA53+AC53+AE53+AF53+AG53+AH53+AI53+AJ53+AK53+AL53+AM53+AN53+AO53+AP53+AQ53+AR53+AS53&gt;=D53," ","GRESEALA")</f>
        <v xml:space="preserve"> </v>
      </c>
      <c r="BD60" s="13" t="str">
        <f>IF(E54+F54=D54," ","GRESEALA")</f>
        <v xml:space="preserve"> </v>
      </c>
      <c r="BE60" s="17" t="str">
        <f>IF(G54+K54+I54+L54+M54=D54," ","GRESEALA")</f>
        <v xml:space="preserve"> </v>
      </c>
      <c r="BF60" s="13" t="str">
        <f>IF(O54+P54=D54," ","GRESEALA")</f>
        <v xml:space="preserve"> </v>
      </c>
      <c r="BG60" s="13" t="str">
        <f>IF(Q54+S54+T54+U54+V54+W54=D54," ","GRESEALA")</f>
        <v xml:space="preserve"> </v>
      </c>
      <c r="BH60" s="13" t="str">
        <f>IF(X54+Y54+Z54=D54," ","GRESEALA")</f>
        <v xml:space="preserve"> </v>
      </c>
      <c r="BI60" s="17" t="str">
        <f>IF(AA54+AC54+AE54+AF54+AG54+AH54+AI54+AJ54+AK54+AL54+AM54+AN54+AO54+AP54+AQ54+AR54+AS54&gt;=D54," ","GRESEALA")</f>
        <v xml:space="preserve"> </v>
      </c>
      <c r="BJ60" s="13" t="str">
        <f>IF(E59+F59=D59," ","GRESEALA")</f>
        <v xml:space="preserve"> </v>
      </c>
      <c r="BK60" s="17" t="str">
        <f>IF(G59+K59+I59+L59+M59=D59," ","GRESEALA")</f>
        <v xml:space="preserve"> </v>
      </c>
    </row>
    <row r="61" spans="2:64" ht="62.25" hidden="1" customHeight="1" x14ac:dyDescent="0.45">
      <c r="B61" s="149">
        <v>14</v>
      </c>
      <c r="C61" s="81" t="s">
        <v>121</v>
      </c>
      <c r="D61" s="129">
        <f t="shared" si="0"/>
        <v>0</v>
      </c>
      <c r="E61" s="100">
        <f>'ian25'!E61+'feb25'!E61+'mar25'!E61+'apr25'!E61+'mai25'!E61</f>
        <v>0</v>
      </c>
      <c r="F61" s="100">
        <f>'ian25'!F61+'feb25'!F61+'mar25'!F61+'apr25'!F61+'mai25'!F61</f>
        <v>0</v>
      </c>
      <c r="G61" s="100">
        <f>'ian25'!G61+'feb25'!G61+'mar25'!G61+'apr25'!G61+'mai25'!G61</f>
        <v>0</v>
      </c>
      <c r="H61" s="100">
        <f>'ian25'!H61+'feb25'!H61+'mar25'!H61+'apr25'!H61+'mai25'!H61</f>
        <v>0</v>
      </c>
      <c r="I61" s="100">
        <f>'ian25'!I61+'feb25'!I61+'mar25'!I61+'apr25'!I61+'mai25'!I61</f>
        <v>0</v>
      </c>
      <c r="J61" s="100">
        <f>'ian25'!J61+'feb25'!J61+'mar25'!J61+'apr25'!J61+'mai25'!J61</f>
        <v>0</v>
      </c>
      <c r="K61" s="100">
        <f>'ian25'!K61+'feb25'!K61+'mar25'!K61+'apr25'!K61+'mai25'!K61</f>
        <v>0</v>
      </c>
      <c r="L61" s="100">
        <f>'ian25'!L61+'feb25'!L61+'mar25'!L61+'apr25'!L61+'mai25'!L61</f>
        <v>0</v>
      </c>
      <c r="M61" s="100">
        <f>'ian25'!M61+'feb25'!M61+'mar25'!M61+'apr25'!M61+'mai25'!M61</f>
        <v>0</v>
      </c>
      <c r="N61" s="100">
        <f>'ian25'!N61+'feb25'!N61+'mar25'!N61+'apr25'!N61+'mai25'!N61</f>
        <v>0</v>
      </c>
      <c r="O61" s="100">
        <f>'ian25'!O61+'feb25'!O61+'mar25'!O61+'apr25'!O61+'mai25'!O61</f>
        <v>0</v>
      </c>
      <c r="P61" s="100">
        <f>'ian25'!P61+'feb25'!P61+'mar25'!P61+'apr25'!P61+'mai25'!P61</f>
        <v>0</v>
      </c>
      <c r="Q61" s="100">
        <f>'ian25'!Q61+'feb25'!Q61+'mar25'!Q61+'apr25'!Q61+'mai25'!Q61</f>
        <v>0</v>
      </c>
      <c r="R61" s="100">
        <f>'ian25'!R61+'feb25'!R61+'mar25'!R61+'apr25'!R61+'mai25'!R61</f>
        <v>0</v>
      </c>
      <c r="S61" s="100">
        <f>'ian25'!S61+'feb25'!S61+'mar25'!S61+'apr25'!S61+'mai25'!S61</f>
        <v>0</v>
      </c>
      <c r="T61" s="100">
        <f>'ian25'!T61+'feb25'!T61+'mar25'!T61+'apr25'!T61+'mai25'!T61</f>
        <v>0</v>
      </c>
      <c r="U61" s="100">
        <f>'ian25'!U61+'feb25'!U61+'mar25'!U61+'apr25'!U61+'mai25'!U61</f>
        <v>0</v>
      </c>
      <c r="V61" s="100">
        <f>'ian25'!V61+'feb25'!V61+'mar25'!V61+'apr25'!V61+'mai25'!V61</f>
        <v>0</v>
      </c>
      <c r="W61" s="100">
        <f>'ian25'!W61+'feb25'!W61+'mar25'!W61+'apr25'!W61+'mai25'!W61</f>
        <v>0</v>
      </c>
      <c r="X61" s="100">
        <f>'ian25'!X61+'feb25'!X61+'mar25'!X61+'apr25'!X61+'mai25'!X61</f>
        <v>0</v>
      </c>
      <c r="Y61" s="100">
        <f>'ian25'!Y61+'feb25'!Y61+'mar25'!Y61+'apr25'!Y61+'mai25'!Y61</f>
        <v>0</v>
      </c>
      <c r="Z61" s="100">
        <f>'ian25'!Z61+'feb25'!Z61+'mar25'!Z61+'apr25'!Z61+'mai25'!Z61</f>
        <v>0</v>
      </c>
      <c r="AA61" s="100">
        <f>'ian25'!AA61+'feb25'!AA61+'mar25'!AA61+'apr25'!AA61+'mai25'!AA61</f>
        <v>0</v>
      </c>
      <c r="AB61" s="100">
        <f>'ian25'!AB61+'feb25'!AB61+'mar25'!AB61+'apr25'!AB61+'mai25'!AB61</f>
        <v>0</v>
      </c>
      <c r="AC61" s="100">
        <f>'ian25'!AC61+'feb25'!AC61+'mar25'!AC61+'apr25'!AC61+'mai25'!AC61</f>
        <v>0</v>
      </c>
      <c r="AD61" s="100">
        <f>'ian25'!AD61+'feb25'!AD61+'mar25'!AD61+'apr25'!AD61+'mai25'!AD61</f>
        <v>0</v>
      </c>
      <c r="AE61" s="100">
        <f>'ian25'!AE61+'feb25'!AE61+'mar25'!AE61+'apr25'!AE61+'mai25'!AE61</f>
        <v>0</v>
      </c>
      <c r="AF61" s="100">
        <f>'ian25'!AF61+'feb25'!AF61+'mar25'!AF61+'apr25'!AF61+'mai25'!AF61</f>
        <v>0</v>
      </c>
      <c r="AG61" s="100">
        <f>'ian25'!AG61+'feb25'!AG61+'mar25'!AG61+'apr25'!AG61+'mai25'!AG61</f>
        <v>0</v>
      </c>
      <c r="AH61" s="100">
        <f>'ian25'!AH61+'feb25'!AH61+'mar25'!AH61+'apr25'!AH61+'mai25'!AH61</f>
        <v>0</v>
      </c>
      <c r="AI61" s="100">
        <f>'ian25'!AI61+'feb25'!AI61+'mar25'!AI61+'apr25'!AI61+'mai25'!AI61</f>
        <v>0</v>
      </c>
      <c r="AJ61" s="100">
        <f>'ian25'!AJ61+'feb25'!AJ61+'mar25'!AJ61+'apr25'!AJ61+'mai25'!AJ61</f>
        <v>0</v>
      </c>
      <c r="AK61" s="100">
        <f>'ian25'!AK61+'feb25'!AK61+'mar25'!AK61+'apr25'!AK61+'mai25'!AK61</f>
        <v>0</v>
      </c>
      <c r="AL61" s="100">
        <f>'ian25'!AL61+'feb25'!AL61+'mar25'!AL61+'apr25'!AL61+'mai25'!AL61</f>
        <v>0</v>
      </c>
      <c r="AM61" s="100">
        <f>'ian25'!AM61+'feb25'!AM61+'mar25'!AM61+'apr25'!AM61+'mai25'!AM61</f>
        <v>0</v>
      </c>
      <c r="AN61" s="100">
        <f>'ian25'!AN61+'feb25'!AN61+'mar25'!AN61+'apr25'!AN61+'mai25'!AN61</f>
        <v>0</v>
      </c>
      <c r="AO61" s="100">
        <f>'ian25'!AO61+'feb25'!AO61+'mar25'!AO61+'apr25'!AO61+'mai25'!AO61</f>
        <v>0</v>
      </c>
      <c r="AP61" s="100">
        <f>'ian25'!AP61+'feb25'!AP61+'mar25'!AP61+'apr25'!AP61+'mai25'!AP61</f>
        <v>0</v>
      </c>
      <c r="AQ61" s="100">
        <f>'ian25'!AQ61+'feb25'!AQ61+'mar25'!AQ61+'apr25'!AQ61+'mai25'!AQ61</f>
        <v>0</v>
      </c>
      <c r="AR61" s="100">
        <f>'ian25'!AR61+'feb25'!AR61+'mar25'!AR61+'apr25'!AR61+'mai25'!AR61</f>
        <v>0</v>
      </c>
      <c r="AS61" s="100">
        <f>'ian25'!AS61+'feb25'!AS61+'mar25'!AS61+'apr25'!AS61+'mai25'!AS61</f>
        <v>0</v>
      </c>
      <c r="AT61" s="146"/>
      <c r="AU61" s="13" t="str">
        <f>IF(O59+P59=D59," ","GRESEALA")</f>
        <v xml:space="preserve"> </v>
      </c>
      <c r="AV61" s="13" t="str">
        <f>IF(Q59+S59+T59+U59+V59+W59=D59," ","GRESEALA")</f>
        <v xml:space="preserve"> </v>
      </c>
      <c r="AW61" s="13" t="str">
        <f>IF(X59+Y59+Z59=D59," ","GRESEALA")</f>
        <v xml:space="preserve"> </v>
      </c>
      <c r="AX61" s="13" t="str">
        <f>IF(AA59+AC59+AE59+AF59+AG59+AH59+AI59+AJ59+AK59+AL59+AR59+AS59&gt;=D59," ","GRESEALA")</f>
        <v xml:space="preserve"> </v>
      </c>
      <c r="AY61" s="13" t="str">
        <f>IF(D54=AE54," ","GRESEALA")</f>
        <v xml:space="preserve"> </v>
      </c>
      <c r="AZ61" s="13" t="str">
        <f>IF(E60+F60=D60," ","GRESEALA")</f>
        <v xml:space="preserve"> </v>
      </c>
      <c r="BA61" s="17" t="str">
        <f>IF(G60+K60+I60+L60+M60=D60," ","GRESEALA")</f>
        <v xml:space="preserve"> </v>
      </c>
      <c r="BB61" s="13" t="str">
        <f>IF(O60+P60=D60," ","GRESEALA")</f>
        <v xml:space="preserve"> </v>
      </c>
      <c r="BC61" s="13" t="str">
        <f>IF(Q60+S60+T60+U60+V60+W60=D60," ","GRESEALA")</f>
        <v xml:space="preserve"> </v>
      </c>
      <c r="BD61" s="13" t="str">
        <f>IF(X60+Y60+Z60=D60," ","GRESEALA")</f>
        <v xml:space="preserve"> </v>
      </c>
      <c r="BE61" s="17" t="str">
        <f>IF(AA60+AC60+AE60+AF60+AG60+AH60+AI60+AJ60+AK60+AL60+AM60+AN60+AO60+AP60+AQ60+AR60+AS60&gt;=D60," ","GRESEALA")</f>
        <v xml:space="preserve"> </v>
      </c>
      <c r="BF61" s="13" t="str">
        <f>IF(E61+F61=D61," ","GRESEALA")</f>
        <v xml:space="preserve"> </v>
      </c>
      <c r="BG61" s="17" t="str">
        <f>IF(G61+K61+I61+L61+M61=D61," ","GRESEALA")</f>
        <v xml:space="preserve"> </v>
      </c>
      <c r="BH61" s="13" t="str">
        <f>IF(O61+P61=D61," ","GRESEALA")</f>
        <v xml:space="preserve"> </v>
      </c>
      <c r="BI61" s="13" t="str">
        <f>IF(Q61+S61+T61+U61+V61+W61=D61," ","GRESEALA")</f>
        <v xml:space="preserve"> </v>
      </c>
      <c r="BJ61" s="13" t="str">
        <f>IF(X61+Y61+Z61=D61," ","GRESEALA")</f>
        <v xml:space="preserve"> </v>
      </c>
      <c r="BK61" s="17" t="str">
        <f>IF(AA61+AC61+AE61+AF61+AG61+AH61+AI61+AJ61+AK61+AL61+AM61+AN61+AO61+AP61+AQ61+AR61+AS61&gt;=D61," ","GRESEALA")</f>
        <v xml:space="preserve"> </v>
      </c>
    </row>
    <row r="62" spans="2:64" s="20" customFormat="1" ht="38.25" customHeight="1" x14ac:dyDescent="0.35">
      <c r="B62" s="156">
        <v>15.1</v>
      </c>
      <c r="C62" s="76" t="s">
        <v>122</v>
      </c>
      <c r="D62" s="133">
        <f t="shared" si="0"/>
        <v>1</v>
      </c>
      <c r="E62" s="100">
        <f>'ian25'!E62+'feb25'!E62+'mar25'!E62+'apr25'!E62+'mai25'!E62</f>
        <v>0</v>
      </c>
      <c r="F62" s="100">
        <f>'ian25'!F62+'feb25'!F62+'mar25'!F62+'apr25'!F62+'mai25'!F62</f>
        <v>1</v>
      </c>
      <c r="G62" s="100">
        <f>'ian25'!G62+'feb25'!G62+'mar25'!G62+'apr25'!G62+'mai25'!G62</f>
        <v>1</v>
      </c>
      <c r="H62" s="100">
        <f>'ian25'!H62+'feb25'!H62+'mar25'!H62+'apr25'!H62+'mai25'!H62</f>
        <v>1</v>
      </c>
      <c r="I62" s="100">
        <f>'ian25'!I62+'feb25'!I62+'mar25'!I62+'apr25'!I62+'mai25'!I62</f>
        <v>0</v>
      </c>
      <c r="J62" s="100">
        <f>'ian25'!J62+'feb25'!J62+'mar25'!J62+'apr25'!J62+'mai25'!J62</f>
        <v>0</v>
      </c>
      <c r="K62" s="100">
        <f>'ian25'!K62+'feb25'!K62+'mar25'!K62+'apr25'!K62+'mai25'!K62</f>
        <v>0</v>
      </c>
      <c r="L62" s="100">
        <f>'ian25'!L62+'feb25'!L62+'mar25'!L62+'apr25'!L62+'mai25'!L62</f>
        <v>0</v>
      </c>
      <c r="M62" s="100">
        <f>'ian25'!M62+'feb25'!M62+'mar25'!M62+'apr25'!M62+'mai25'!M62</f>
        <v>0</v>
      </c>
      <c r="N62" s="100">
        <f>'ian25'!N62+'feb25'!N62+'mar25'!N62+'apr25'!N62+'mai25'!N62</f>
        <v>0</v>
      </c>
      <c r="O62" s="100">
        <f>'ian25'!O62+'feb25'!O62+'mar25'!O62+'apr25'!O62+'mai25'!O62</f>
        <v>0</v>
      </c>
      <c r="P62" s="100">
        <f>'ian25'!P62+'feb25'!P62+'mar25'!P62+'apr25'!P62+'mai25'!P62</f>
        <v>1</v>
      </c>
      <c r="Q62" s="100">
        <f>'ian25'!Q62+'feb25'!Q62+'mar25'!Q62+'apr25'!Q62+'mai25'!Q62</f>
        <v>0</v>
      </c>
      <c r="R62" s="100">
        <f>'ian25'!R62+'feb25'!R62+'mar25'!R62+'apr25'!R62+'mai25'!R62</f>
        <v>0</v>
      </c>
      <c r="S62" s="100">
        <f>'ian25'!S62+'feb25'!S62+'mar25'!S62+'apr25'!S62+'mai25'!S62</f>
        <v>1</v>
      </c>
      <c r="T62" s="100">
        <f>'ian25'!T62+'feb25'!T62+'mar25'!T62+'apr25'!T62+'mai25'!T62</f>
        <v>0</v>
      </c>
      <c r="U62" s="100">
        <f>'ian25'!U62+'feb25'!U62+'mar25'!U62+'apr25'!U62+'mai25'!U62</f>
        <v>0</v>
      </c>
      <c r="V62" s="100">
        <f>'ian25'!V62+'feb25'!V62+'mar25'!V62+'apr25'!V62+'mai25'!V62</f>
        <v>0</v>
      </c>
      <c r="W62" s="100">
        <f>'ian25'!W62+'feb25'!W62+'mar25'!W62+'apr25'!W62+'mai25'!W62</f>
        <v>0</v>
      </c>
      <c r="X62" s="100">
        <f>'ian25'!X62+'feb25'!X62+'mar25'!X62+'apr25'!X62+'mai25'!X62</f>
        <v>1</v>
      </c>
      <c r="Y62" s="100">
        <f>'ian25'!Y62+'feb25'!Y62+'mar25'!Y62+'apr25'!Y62+'mai25'!Y62</f>
        <v>0</v>
      </c>
      <c r="Z62" s="100">
        <f>'ian25'!Z62+'feb25'!Z62+'mar25'!Z62+'apr25'!Z62+'mai25'!Z62</f>
        <v>0</v>
      </c>
      <c r="AA62" s="100">
        <f>'ian25'!AA62+'feb25'!AA62+'mar25'!AA62+'apr25'!AA62+'mai25'!AA62</f>
        <v>0</v>
      </c>
      <c r="AB62" s="100">
        <f>'ian25'!AB62+'feb25'!AB62+'mar25'!AB62+'apr25'!AB62+'mai25'!AB62</f>
        <v>0</v>
      </c>
      <c r="AC62" s="100">
        <f>'ian25'!AC62+'feb25'!AC62+'mar25'!AC62+'apr25'!AC62+'mai25'!AC62</f>
        <v>0</v>
      </c>
      <c r="AD62" s="100">
        <f>'ian25'!AD62+'feb25'!AD62+'mar25'!AD62+'apr25'!AD62+'mai25'!AD62</f>
        <v>0</v>
      </c>
      <c r="AE62" s="100">
        <f>'ian25'!AE62+'feb25'!AE62+'mar25'!AE62+'apr25'!AE62+'mai25'!AE62</f>
        <v>1</v>
      </c>
      <c r="AF62" s="100">
        <f>'ian25'!AF62+'feb25'!AF62+'mar25'!AF62+'apr25'!AF62+'mai25'!AF62</f>
        <v>0</v>
      </c>
      <c r="AG62" s="100">
        <f>'ian25'!AG62+'feb25'!AG62+'mar25'!AG62+'apr25'!AG62+'mai25'!AG62</f>
        <v>0</v>
      </c>
      <c r="AH62" s="100">
        <f>'ian25'!AH62+'feb25'!AH62+'mar25'!AH62+'apr25'!AH62+'mai25'!AH62</f>
        <v>0</v>
      </c>
      <c r="AI62" s="100">
        <f>'ian25'!AI62+'feb25'!AI62+'mar25'!AI62+'apr25'!AI62+'mai25'!AI62</f>
        <v>0</v>
      </c>
      <c r="AJ62" s="100">
        <f>'ian25'!AJ62+'feb25'!AJ62+'mar25'!AJ62+'apr25'!AJ62+'mai25'!AJ62</f>
        <v>0</v>
      </c>
      <c r="AK62" s="100">
        <f>'ian25'!AK62+'feb25'!AK62+'mar25'!AK62+'apr25'!AK62+'mai25'!AK62</f>
        <v>0</v>
      </c>
      <c r="AL62" s="100">
        <f>'ian25'!AL62+'feb25'!AL62+'mar25'!AL62+'apr25'!AL62+'mai25'!AL62</f>
        <v>0</v>
      </c>
      <c r="AM62" s="100">
        <f>'ian25'!AM62+'feb25'!AM62+'mar25'!AM62+'apr25'!AM62+'mai25'!AM62</f>
        <v>0</v>
      </c>
      <c r="AN62" s="100">
        <f>'ian25'!AN62+'feb25'!AN62+'mar25'!AN62+'apr25'!AN62+'mai25'!AN62</f>
        <v>0</v>
      </c>
      <c r="AO62" s="100">
        <f>'ian25'!AO62+'feb25'!AO62+'mar25'!AO62+'apr25'!AO62+'mai25'!AO62</f>
        <v>0</v>
      </c>
      <c r="AP62" s="100">
        <f>'ian25'!AP62+'feb25'!AP62+'mar25'!AP62+'apr25'!AP62+'mai25'!AP62</f>
        <v>0</v>
      </c>
      <c r="AQ62" s="100">
        <f>'ian25'!AQ62+'feb25'!AQ62+'mar25'!AQ62+'apr25'!AQ62+'mai25'!AQ62</f>
        <v>0</v>
      </c>
      <c r="AR62" s="100">
        <f>'ian25'!AR62+'feb25'!AR62+'mar25'!AR62+'apr25'!AR62+'mai25'!AR62</f>
        <v>0</v>
      </c>
      <c r="AS62" s="100">
        <f>'ian25'!AS62+'feb25'!AS62+'mar25'!AS62+'apr25'!AS62+'mai25'!AS62</f>
        <v>0</v>
      </c>
      <c r="AT62" s="146"/>
      <c r="AU62" s="13" t="str">
        <f>IF(E62+F62=D62," ","GRESEALA")</f>
        <v xml:space="preserve"> </v>
      </c>
      <c r="AV62" s="17" t="str">
        <f>IF(G62+K62+I62+L62+M62=D62," ","GRESEALA")</f>
        <v xml:space="preserve"> </v>
      </c>
      <c r="AW62" s="13" t="str">
        <f>IF(O62+P62=D62," ","GRESEALA")</f>
        <v xml:space="preserve"> </v>
      </c>
      <c r="AX62" s="13" t="str">
        <f>IF(Q62+S62+T62+U62+V62+W62=D62," ","GRESEALA")</f>
        <v xml:space="preserve"> </v>
      </c>
      <c r="AY62" s="13" t="str">
        <f>IF(X62+Y62+Z62=D62," ","GRESEALA")</f>
        <v xml:space="preserve"> </v>
      </c>
      <c r="AZ62" s="13" t="str">
        <f>IF(AA62+AC62+AE62+AF62+AG62+AH62+AI62+AJ62+AK62+AL62+AR62+AS62&gt;=D62," ","GRESEALA")</f>
        <v xml:space="preserve"> </v>
      </c>
      <c r="BA62" s="13" t="str">
        <f>IF(E63+F63=D63," ","GRESEALA")</f>
        <v xml:space="preserve"> </v>
      </c>
      <c r="BB62" s="17" t="str">
        <f>IF(G63+K63+I63+L63+M63=D63," ","GRESEALA")</f>
        <v xml:space="preserve"> </v>
      </c>
      <c r="BC62" s="13" t="str">
        <f>IF(O63+P63=D63," ","GRESEALA")</f>
        <v xml:space="preserve"> </v>
      </c>
      <c r="BD62" s="13" t="str">
        <f>IF(Q63+S63+T63+U63+V63+W63=D63," ","GRESEALA")</f>
        <v xml:space="preserve"> </v>
      </c>
      <c r="BE62" s="13" t="str">
        <f>IF(X63+Y63+Z63=D63," ","GRESEALA")</f>
        <v xml:space="preserve"> </v>
      </c>
      <c r="BF62" s="17" t="str">
        <f>IF(AA63+AC63+AE63+AF63+AG63+AH63+AI63+AJ63+AK63+AL63+AM63+AN63+AO63+AP63+AQ63+AR63+AS63&gt;=D63," ","GRESEALA")</f>
        <v xml:space="preserve"> </v>
      </c>
      <c r="BG62" s="13" t="str">
        <f>IF(E64+F64=D64," ","GRESEALA")</f>
        <v xml:space="preserve"> </v>
      </c>
      <c r="BH62" s="17" t="str">
        <f>IF(G64+K64+I64+L64+M64=D64," ","GRESEALA")</f>
        <v xml:space="preserve"> </v>
      </c>
      <c r="BI62" s="13" t="str">
        <f>IF(O64+P64=D64," ","GRESEALA")</f>
        <v xml:space="preserve"> </v>
      </c>
      <c r="BJ62" s="13" t="str">
        <f>IF(Q64+S64+T64+U64+V64+W64=D64," ","GRESEALA")</f>
        <v xml:space="preserve"> </v>
      </c>
      <c r="BK62" s="13" t="str">
        <f>IF(X64+Y64+Z64=D64," ","GRESEALA")</f>
        <v xml:space="preserve"> </v>
      </c>
    </row>
    <row r="63" spans="2:64" ht="42.75" customHeight="1" x14ac:dyDescent="0.45">
      <c r="B63" s="149">
        <v>15</v>
      </c>
      <c r="C63" s="81" t="s">
        <v>123</v>
      </c>
      <c r="D63" s="129">
        <f t="shared" si="0"/>
        <v>0</v>
      </c>
      <c r="E63" s="100">
        <f>'ian25'!E63+'feb25'!E63+'mar25'!E63+'apr25'!E63+'mai25'!E63</f>
        <v>0</v>
      </c>
      <c r="F63" s="100">
        <f>'ian25'!F63+'feb25'!F63+'mar25'!F63+'apr25'!F63+'mai25'!F63</f>
        <v>0</v>
      </c>
      <c r="G63" s="100">
        <f>'ian25'!G63+'feb25'!G63+'mar25'!G63+'apr25'!G63+'mai25'!G63</f>
        <v>0</v>
      </c>
      <c r="H63" s="100">
        <f>'ian25'!H63+'feb25'!H63+'mar25'!H63+'apr25'!H63+'mai25'!H63</f>
        <v>0</v>
      </c>
      <c r="I63" s="100">
        <f>'ian25'!I63+'feb25'!I63+'mar25'!I63+'apr25'!I63+'mai25'!I63</f>
        <v>0</v>
      </c>
      <c r="J63" s="100">
        <f>'ian25'!J63+'feb25'!J63+'mar25'!J63+'apr25'!J63+'mai25'!J63</f>
        <v>0</v>
      </c>
      <c r="K63" s="100">
        <f>'ian25'!K63+'feb25'!K63+'mar25'!K63+'apr25'!K63+'mai25'!K63</f>
        <v>0</v>
      </c>
      <c r="L63" s="100">
        <f>'ian25'!L63+'feb25'!L63+'mar25'!L63+'apr25'!L63+'mai25'!L63</f>
        <v>0</v>
      </c>
      <c r="M63" s="100">
        <f>'ian25'!M63+'feb25'!M63+'mar25'!M63+'apr25'!M63+'mai25'!M63</f>
        <v>0</v>
      </c>
      <c r="N63" s="100">
        <f>'ian25'!N63+'feb25'!N63+'mar25'!N63+'apr25'!N63+'mai25'!N63</f>
        <v>0</v>
      </c>
      <c r="O63" s="100">
        <f>'ian25'!O63+'feb25'!O63+'mar25'!O63+'apr25'!O63+'mai25'!O63</f>
        <v>0</v>
      </c>
      <c r="P63" s="100">
        <f>'ian25'!P63+'feb25'!P63+'mar25'!P63+'apr25'!P63+'mai25'!P63</f>
        <v>0</v>
      </c>
      <c r="Q63" s="100">
        <f>'ian25'!Q63+'feb25'!Q63+'mar25'!Q63+'apr25'!Q63+'mai25'!Q63</f>
        <v>0</v>
      </c>
      <c r="R63" s="100">
        <f>'ian25'!R63+'feb25'!R63+'mar25'!R63+'apr25'!R63+'mai25'!R63</f>
        <v>0</v>
      </c>
      <c r="S63" s="100">
        <f>'ian25'!S63+'feb25'!S63+'mar25'!S63+'apr25'!S63+'mai25'!S63</f>
        <v>0</v>
      </c>
      <c r="T63" s="100">
        <f>'ian25'!T63+'feb25'!T63+'mar25'!T63+'apr25'!T63+'mai25'!T63</f>
        <v>0</v>
      </c>
      <c r="U63" s="100">
        <f>'ian25'!U63+'feb25'!U63+'mar25'!U63+'apr25'!U63+'mai25'!U63</f>
        <v>0</v>
      </c>
      <c r="V63" s="100">
        <f>'ian25'!V63+'feb25'!V63+'mar25'!V63+'apr25'!V63+'mai25'!V63</f>
        <v>0</v>
      </c>
      <c r="W63" s="100">
        <f>'ian25'!W63+'feb25'!W63+'mar25'!W63+'apr25'!W63+'mai25'!W63</f>
        <v>0</v>
      </c>
      <c r="X63" s="100">
        <f>'ian25'!X63+'feb25'!X63+'mar25'!X63+'apr25'!X63+'mai25'!X63</f>
        <v>0</v>
      </c>
      <c r="Y63" s="100">
        <f>'ian25'!Y63+'feb25'!Y63+'mar25'!Y63+'apr25'!Y63+'mai25'!Y63</f>
        <v>0</v>
      </c>
      <c r="Z63" s="100">
        <f>'ian25'!Z63+'feb25'!Z63+'mar25'!Z63+'apr25'!Z63+'mai25'!Z63</f>
        <v>0</v>
      </c>
      <c r="AA63" s="100">
        <f>'ian25'!AA63+'feb25'!AA63+'mar25'!AA63+'apr25'!AA63+'mai25'!AA63</f>
        <v>0</v>
      </c>
      <c r="AB63" s="100">
        <f>'ian25'!AB63+'feb25'!AB63+'mar25'!AB63+'apr25'!AB63+'mai25'!AB63</f>
        <v>0</v>
      </c>
      <c r="AC63" s="100">
        <f>'ian25'!AC63+'feb25'!AC63+'mar25'!AC63+'apr25'!AC63+'mai25'!AC63</f>
        <v>0</v>
      </c>
      <c r="AD63" s="100">
        <f>'ian25'!AD63+'feb25'!AD63+'mar25'!AD63+'apr25'!AD63+'mai25'!AD63</f>
        <v>0</v>
      </c>
      <c r="AE63" s="100">
        <f>'ian25'!AE63+'feb25'!AE63+'mar25'!AE63+'apr25'!AE63+'mai25'!AE63</f>
        <v>0</v>
      </c>
      <c r="AF63" s="100">
        <f>'ian25'!AF63+'feb25'!AF63+'mar25'!AF63+'apr25'!AF63+'mai25'!AF63</f>
        <v>0</v>
      </c>
      <c r="AG63" s="100">
        <f>'ian25'!AG63+'feb25'!AG63+'mar25'!AG63+'apr25'!AG63+'mai25'!AG63</f>
        <v>0</v>
      </c>
      <c r="AH63" s="100">
        <f>'ian25'!AH63+'feb25'!AH63+'mar25'!AH63+'apr25'!AH63+'mai25'!AH63</f>
        <v>0</v>
      </c>
      <c r="AI63" s="100">
        <f>'ian25'!AI63+'feb25'!AI63+'mar25'!AI63+'apr25'!AI63+'mai25'!AI63</f>
        <v>0</v>
      </c>
      <c r="AJ63" s="100">
        <f>'ian25'!AJ63+'feb25'!AJ63+'mar25'!AJ63+'apr25'!AJ63+'mai25'!AJ63</f>
        <v>0</v>
      </c>
      <c r="AK63" s="100">
        <f>'ian25'!AK63+'feb25'!AK63+'mar25'!AK63+'apr25'!AK63+'mai25'!AK63</f>
        <v>0</v>
      </c>
      <c r="AL63" s="100">
        <f>'ian25'!AL63+'feb25'!AL63+'mar25'!AL63+'apr25'!AL63+'mai25'!AL63</f>
        <v>0</v>
      </c>
      <c r="AM63" s="100">
        <f>'ian25'!AM63+'feb25'!AM63+'mar25'!AM63+'apr25'!AM63+'mai25'!AM63</f>
        <v>0</v>
      </c>
      <c r="AN63" s="100">
        <f>'ian25'!AN63+'feb25'!AN63+'mar25'!AN63+'apr25'!AN63+'mai25'!AN63</f>
        <v>0</v>
      </c>
      <c r="AO63" s="100">
        <f>'ian25'!AO63+'feb25'!AO63+'mar25'!AO63+'apr25'!AO63+'mai25'!AO63</f>
        <v>0</v>
      </c>
      <c r="AP63" s="100">
        <f>'ian25'!AP63+'feb25'!AP63+'mar25'!AP63+'apr25'!AP63+'mai25'!AP63</f>
        <v>0</v>
      </c>
      <c r="AQ63" s="100">
        <f>'ian25'!AQ63+'feb25'!AQ63+'mar25'!AQ63+'apr25'!AQ63+'mai25'!AQ63</f>
        <v>0</v>
      </c>
      <c r="AR63" s="100">
        <f>'ian25'!AR63+'feb25'!AR63+'mar25'!AR63+'apr25'!AR63+'mai25'!AR63</f>
        <v>0</v>
      </c>
      <c r="AS63" s="100">
        <f>'ian25'!AS63+'feb25'!AS63+'mar25'!AS63+'apr25'!AS63+'mai25'!AS63</f>
        <v>0</v>
      </c>
      <c r="AT63" s="146"/>
      <c r="AU63" s="13" t="str">
        <f>IF(E65+E66+E67=E64," ","GRESEALA")</f>
        <v xml:space="preserve"> </v>
      </c>
      <c r="AV63" s="13" t="str">
        <f>IF(F65+F66+F67=F64," ","GRESEALA")</f>
        <v xml:space="preserve"> </v>
      </c>
      <c r="AW63" s="13" t="str">
        <f>IF(G65+G66+G67=G64," ","GRESEALA")</f>
        <v xml:space="preserve"> </v>
      </c>
      <c r="AX63" s="13" t="str">
        <f>IF(H65+H66+H67=H64," ","GRESEALA")</f>
        <v xml:space="preserve"> </v>
      </c>
      <c r="AY63" s="13" t="str">
        <f t="shared" ref="AY63:BE63" si="42">IF(K65+K66+K67=K64," ","GRESEALA")</f>
        <v xml:space="preserve"> </v>
      </c>
      <c r="AZ63" s="17" t="str">
        <f t="shared" si="42"/>
        <v xml:space="preserve"> </v>
      </c>
      <c r="BA63" s="13" t="str">
        <f t="shared" si="42"/>
        <v xml:space="preserve"> </v>
      </c>
      <c r="BB63" s="13" t="str">
        <f t="shared" si="42"/>
        <v xml:space="preserve"> </v>
      </c>
      <c r="BC63" s="13" t="str">
        <f t="shared" si="42"/>
        <v xml:space="preserve"> </v>
      </c>
      <c r="BD63" s="13" t="str">
        <f t="shared" si="42"/>
        <v xml:space="preserve"> </v>
      </c>
      <c r="BE63" s="13" t="str">
        <f t="shared" si="42"/>
        <v xml:space="preserve"> </v>
      </c>
      <c r="BF63" s="13" t="str">
        <f t="shared" ref="BF63:BK63" si="43">IF(S65+S66+S67=S64," ","GRESEALA")</f>
        <v xml:space="preserve"> </v>
      </c>
      <c r="BG63" s="13" t="str">
        <f t="shared" si="43"/>
        <v xml:space="preserve"> </v>
      </c>
      <c r="BH63" s="13" t="str">
        <f t="shared" si="43"/>
        <v xml:space="preserve"> </v>
      </c>
      <c r="BI63" s="13" t="str">
        <f t="shared" si="43"/>
        <v xml:space="preserve"> </v>
      </c>
      <c r="BJ63" s="13" t="str">
        <f t="shared" si="43"/>
        <v xml:space="preserve"> </v>
      </c>
      <c r="BK63" s="13" t="str">
        <f t="shared" si="43"/>
        <v xml:space="preserve"> </v>
      </c>
      <c r="BL63" s="5"/>
    </row>
    <row r="64" spans="2:64" ht="39.75" customHeight="1" x14ac:dyDescent="0.35">
      <c r="B64" s="147">
        <v>16</v>
      </c>
      <c r="C64" s="89" t="s">
        <v>124</v>
      </c>
      <c r="D64" s="139">
        <f t="shared" si="0"/>
        <v>0</v>
      </c>
      <c r="E64" s="100">
        <f>'ian25'!E64+'feb25'!E64+'mar25'!E64+'apr25'!E64+'mai25'!E64</f>
        <v>0</v>
      </c>
      <c r="F64" s="100">
        <f>'ian25'!F64+'feb25'!F64+'mar25'!F64+'apr25'!F64+'mai25'!F64</f>
        <v>0</v>
      </c>
      <c r="G64" s="100">
        <f>'ian25'!G64+'feb25'!G64+'mar25'!G64+'apr25'!G64+'mai25'!G64</f>
        <v>0</v>
      </c>
      <c r="H64" s="100">
        <f>'ian25'!H64+'feb25'!H64+'mar25'!H64+'apr25'!H64+'mai25'!H64</f>
        <v>0</v>
      </c>
      <c r="I64" s="100">
        <f>'ian25'!I64+'feb25'!I64+'mar25'!I64+'apr25'!I64+'mai25'!I64</f>
        <v>0</v>
      </c>
      <c r="J64" s="100">
        <f>'ian25'!J64+'feb25'!J64+'mar25'!J64+'apr25'!J64+'mai25'!J64</f>
        <v>0</v>
      </c>
      <c r="K64" s="100">
        <f>'ian25'!K64+'feb25'!K64+'mar25'!K64+'apr25'!K64+'mai25'!K64</f>
        <v>0</v>
      </c>
      <c r="L64" s="100">
        <f>'ian25'!L64+'feb25'!L64+'mar25'!L64+'apr25'!L64+'mai25'!L64</f>
        <v>0</v>
      </c>
      <c r="M64" s="100">
        <f>'ian25'!M64+'feb25'!M64+'mar25'!M64+'apr25'!M64+'mai25'!M64</f>
        <v>0</v>
      </c>
      <c r="N64" s="100">
        <f>'ian25'!N64+'feb25'!N64+'mar25'!N64+'apr25'!N64+'mai25'!N64</f>
        <v>0</v>
      </c>
      <c r="O64" s="100">
        <f>'ian25'!O64+'feb25'!O64+'mar25'!O64+'apr25'!O64+'mai25'!O64</f>
        <v>0</v>
      </c>
      <c r="P64" s="100">
        <f>'ian25'!P64+'feb25'!P64+'mar25'!P64+'apr25'!P64+'mai25'!P64</f>
        <v>0</v>
      </c>
      <c r="Q64" s="100">
        <f>'ian25'!Q64+'feb25'!Q64+'mar25'!Q64+'apr25'!Q64+'mai25'!Q64</f>
        <v>0</v>
      </c>
      <c r="R64" s="100">
        <f>'ian25'!R64+'feb25'!R64+'mar25'!R64+'apr25'!R64+'mai25'!R64</f>
        <v>0</v>
      </c>
      <c r="S64" s="100">
        <f>'ian25'!S64+'feb25'!S64+'mar25'!S64+'apr25'!S64+'mai25'!S64</f>
        <v>0</v>
      </c>
      <c r="T64" s="100">
        <f>'ian25'!T64+'feb25'!T64+'mar25'!T64+'apr25'!T64+'mai25'!T64</f>
        <v>0</v>
      </c>
      <c r="U64" s="100">
        <f>'ian25'!U64+'feb25'!U64+'mar25'!U64+'apr25'!U64+'mai25'!U64</f>
        <v>0</v>
      </c>
      <c r="V64" s="100">
        <f>'ian25'!V64+'feb25'!V64+'mar25'!V64+'apr25'!V64+'mai25'!V64</f>
        <v>0</v>
      </c>
      <c r="W64" s="100">
        <f>'ian25'!W64+'feb25'!W64+'mar25'!W64+'apr25'!W64+'mai25'!W64</f>
        <v>0</v>
      </c>
      <c r="X64" s="100">
        <f>'ian25'!X64+'feb25'!X64+'mar25'!X64+'apr25'!X64+'mai25'!X64</f>
        <v>0</v>
      </c>
      <c r="Y64" s="100">
        <f>'ian25'!Y64+'feb25'!Y64+'mar25'!Y64+'apr25'!Y64+'mai25'!Y64</f>
        <v>0</v>
      </c>
      <c r="Z64" s="100">
        <f>'ian25'!Z64+'feb25'!Z64+'mar25'!Z64+'apr25'!Z64+'mai25'!Z64</f>
        <v>0</v>
      </c>
      <c r="AA64" s="100">
        <f>'ian25'!AA64+'feb25'!AA64+'mar25'!AA64+'apr25'!AA64+'mai25'!AA64</f>
        <v>0</v>
      </c>
      <c r="AB64" s="100">
        <f>'ian25'!AB64+'feb25'!AB64+'mar25'!AB64+'apr25'!AB64+'mai25'!AB64</f>
        <v>0</v>
      </c>
      <c r="AC64" s="100">
        <f>'ian25'!AC64+'feb25'!AC64+'mar25'!AC64+'apr25'!AC64+'mai25'!AC64</f>
        <v>0</v>
      </c>
      <c r="AD64" s="100">
        <f>'ian25'!AD64+'feb25'!AD64+'mar25'!AD64+'apr25'!AD64+'mai25'!AD64</f>
        <v>0</v>
      </c>
      <c r="AE64" s="100">
        <f>'ian25'!AE64+'feb25'!AE64+'mar25'!AE64+'apr25'!AE64+'mai25'!AE64</f>
        <v>0</v>
      </c>
      <c r="AF64" s="100">
        <f>'ian25'!AF64+'feb25'!AF64+'mar25'!AF64+'apr25'!AF64+'mai25'!AF64</f>
        <v>0</v>
      </c>
      <c r="AG64" s="100">
        <f>'ian25'!AG64+'feb25'!AG64+'mar25'!AG64+'apr25'!AG64+'mai25'!AG64</f>
        <v>0</v>
      </c>
      <c r="AH64" s="100">
        <f>'ian25'!AH64+'feb25'!AH64+'mar25'!AH64+'apr25'!AH64+'mai25'!AH64</f>
        <v>0</v>
      </c>
      <c r="AI64" s="100">
        <f>'ian25'!AI64+'feb25'!AI64+'mar25'!AI64+'apr25'!AI64+'mai25'!AI64</f>
        <v>0</v>
      </c>
      <c r="AJ64" s="100">
        <f>'ian25'!AJ64+'feb25'!AJ64+'mar25'!AJ64+'apr25'!AJ64+'mai25'!AJ64</f>
        <v>0</v>
      </c>
      <c r="AK64" s="100">
        <f>'ian25'!AK64+'feb25'!AK64+'mar25'!AK64+'apr25'!AK64+'mai25'!AK64</f>
        <v>0</v>
      </c>
      <c r="AL64" s="100">
        <f>'ian25'!AL64+'feb25'!AL64+'mar25'!AL64+'apr25'!AL64+'mai25'!AL64</f>
        <v>0</v>
      </c>
      <c r="AM64" s="100">
        <f>'ian25'!AM64+'feb25'!AM64+'mar25'!AM64+'apr25'!AM64+'mai25'!AM64</f>
        <v>0</v>
      </c>
      <c r="AN64" s="100">
        <f>'ian25'!AN64+'feb25'!AN64+'mar25'!AN64+'apr25'!AN64+'mai25'!AN64</f>
        <v>0</v>
      </c>
      <c r="AO64" s="100">
        <f>'ian25'!AO64+'feb25'!AO64+'mar25'!AO64+'apr25'!AO64+'mai25'!AO64</f>
        <v>0</v>
      </c>
      <c r="AP64" s="100">
        <f>'ian25'!AP64+'feb25'!AP64+'mar25'!AP64+'apr25'!AP64+'mai25'!AP64</f>
        <v>0</v>
      </c>
      <c r="AQ64" s="100">
        <f>'ian25'!AQ64+'feb25'!AQ64+'mar25'!AQ64+'apr25'!AQ64+'mai25'!AQ64</f>
        <v>0</v>
      </c>
      <c r="AR64" s="100">
        <f>'ian25'!AR64+'feb25'!AR64+'mar25'!AR64+'apr25'!AR64+'mai25'!AR64</f>
        <v>0</v>
      </c>
      <c r="AS64" s="100">
        <f>'ian25'!AS64+'feb25'!AS64+'mar25'!AS64+'apr25'!AS64+'mai25'!AS64</f>
        <v>0</v>
      </c>
      <c r="AT64" s="146"/>
      <c r="AU64" s="13" t="str">
        <f t="shared" ref="AU64:BH64" si="44">IF(Y65+Y66+Y67=Y64," ","GRESEALA")</f>
        <v xml:space="preserve"> </v>
      </c>
      <c r="AV64" s="13" t="str">
        <f t="shared" si="44"/>
        <v xml:space="preserve"> </v>
      </c>
      <c r="AW64" s="13" t="str">
        <f t="shared" si="44"/>
        <v xml:space="preserve"> </v>
      </c>
      <c r="AX64" s="13" t="str">
        <f t="shared" si="44"/>
        <v xml:space="preserve"> </v>
      </c>
      <c r="AY64" s="13" t="str">
        <f t="shared" si="44"/>
        <v xml:space="preserve"> </v>
      </c>
      <c r="AZ64" s="13" t="str">
        <f t="shared" si="44"/>
        <v xml:space="preserve"> </v>
      </c>
      <c r="BA64" s="13" t="str">
        <f t="shared" si="44"/>
        <v xml:space="preserve"> </v>
      </c>
      <c r="BB64" s="13" t="str">
        <f t="shared" si="44"/>
        <v xml:space="preserve"> </v>
      </c>
      <c r="BC64" s="13" t="str">
        <f t="shared" si="44"/>
        <v xml:space="preserve"> </v>
      </c>
      <c r="BD64" s="13" t="str">
        <f t="shared" si="44"/>
        <v xml:space="preserve"> </v>
      </c>
      <c r="BE64" s="13" t="str">
        <f t="shared" si="44"/>
        <v xml:space="preserve"> </v>
      </c>
      <c r="BF64" s="13" t="str">
        <f t="shared" si="44"/>
        <v xml:space="preserve"> </v>
      </c>
      <c r="BG64" s="13" t="str">
        <f t="shared" si="44"/>
        <v xml:space="preserve"> </v>
      </c>
      <c r="BH64" s="13" t="str">
        <f t="shared" si="44"/>
        <v xml:space="preserve"> </v>
      </c>
      <c r="BI64" s="13" t="str">
        <f t="shared" ref="BI64:BJ64" si="45">IF(AR65+AR66+AR67=AR64," ","GRESEALA")</f>
        <v xml:space="preserve"> </v>
      </c>
      <c r="BJ64" s="13" t="str">
        <f t="shared" si="45"/>
        <v xml:space="preserve"> </v>
      </c>
      <c r="BK64" s="17" t="str">
        <f>IF(AA64+AC64+AE64+AF64+AG64+AH64+AI64+AJ64+AK64+AL64+AM64+AN64+AO64+AP64+AQ64+AR64+AS64&gt;=D64," ","GRESEALA")</f>
        <v xml:space="preserve"> </v>
      </c>
      <c r="BL64" s="33" t="str">
        <f>IF(X35+Y35+Z35=D35," ","GRESEALA")</f>
        <v xml:space="preserve"> </v>
      </c>
    </row>
    <row r="65" spans="2:66" ht="22.5" customHeight="1" x14ac:dyDescent="0.45">
      <c r="B65" s="150" t="s">
        <v>125</v>
      </c>
      <c r="C65" s="90"/>
      <c r="D65" s="129">
        <f t="shared" si="0"/>
        <v>0</v>
      </c>
      <c r="E65" s="100">
        <f>'ian25'!E65+'feb25'!E65+'mar25'!E65+'apr25'!E65+'mai25'!E65</f>
        <v>0</v>
      </c>
      <c r="F65" s="100">
        <f>'ian25'!F65+'feb25'!F65+'mar25'!F65+'apr25'!F65+'mai25'!F65</f>
        <v>0</v>
      </c>
      <c r="G65" s="100">
        <f>'ian25'!G65+'feb25'!G65+'mar25'!G65+'apr25'!G65+'mai25'!G65</f>
        <v>0</v>
      </c>
      <c r="H65" s="100">
        <f>'ian25'!H65+'feb25'!H65+'mar25'!H65+'apr25'!H65+'mai25'!H65</f>
        <v>0</v>
      </c>
      <c r="I65" s="100">
        <f>'ian25'!I65+'feb25'!I65+'mar25'!I65+'apr25'!I65+'mai25'!I65</f>
        <v>0</v>
      </c>
      <c r="J65" s="100">
        <f>'ian25'!J65+'feb25'!J65+'mar25'!J65+'apr25'!J65+'mai25'!J65</f>
        <v>0</v>
      </c>
      <c r="K65" s="100">
        <f>'ian25'!K65+'feb25'!K65+'mar25'!K65+'apr25'!K65+'mai25'!K65</f>
        <v>0</v>
      </c>
      <c r="L65" s="100">
        <f>'ian25'!L65+'feb25'!L65+'mar25'!L65+'apr25'!L65+'mai25'!L65</f>
        <v>0</v>
      </c>
      <c r="M65" s="100">
        <f>'ian25'!M65+'feb25'!M65+'mar25'!M65+'apr25'!M65+'mai25'!M65</f>
        <v>0</v>
      </c>
      <c r="N65" s="100">
        <f>'ian25'!N65+'feb25'!N65+'mar25'!N65+'apr25'!N65+'mai25'!N65</f>
        <v>0</v>
      </c>
      <c r="O65" s="100">
        <f>'ian25'!O65+'feb25'!O65+'mar25'!O65+'apr25'!O65+'mai25'!O65</f>
        <v>0</v>
      </c>
      <c r="P65" s="100">
        <f>'ian25'!P65+'feb25'!P65+'mar25'!P65+'apr25'!P65+'mai25'!P65</f>
        <v>0</v>
      </c>
      <c r="Q65" s="100">
        <f>'ian25'!Q65+'feb25'!Q65+'mar25'!Q65+'apr25'!Q65+'mai25'!Q65</f>
        <v>0</v>
      </c>
      <c r="R65" s="100">
        <f>'ian25'!R65+'feb25'!R65+'mar25'!R65+'apr25'!R65+'mai25'!R65</f>
        <v>0</v>
      </c>
      <c r="S65" s="100">
        <f>'ian25'!S65+'feb25'!S65+'mar25'!S65+'apr25'!S65+'mai25'!S65</f>
        <v>0</v>
      </c>
      <c r="T65" s="100">
        <f>'ian25'!T65+'feb25'!T65+'mar25'!T65+'apr25'!T65+'mai25'!T65</f>
        <v>0</v>
      </c>
      <c r="U65" s="100">
        <f>'ian25'!U65+'feb25'!U65+'mar25'!U65+'apr25'!U65+'mai25'!U65</f>
        <v>0</v>
      </c>
      <c r="V65" s="100">
        <f>'ian25'!V65+'feb25'!V65+'mar25'!V65+'apr25'!V65+'mai25'!V65</f>
        <v>0</v>
      </c>
      <c r="W65" s="100">
        <f>'ian25'!W65+'feb25'!W65+'mar25'!W65+'apr25'!W65+'mai25'!W65</f>
        <v>0</v>
      </c>
      <c r="X65" s="100">
        <f>'ian25'!X65+'feb25'!X65+'mar25'!X65+'apr25'!X65+'mai25'!X65</f>
        <v>0</v>
      </c>
      <c r="Y65" s="100">
        <f>'ian25'!Y65+'feb25'!Y65+'mar25'!Y65+'apr25'!Y65+'mai25'!Y65</f>
        <v>0</v>
      </c>
      <c r="Z65" s="100">
        <f>'ian25'!Z65+'feb25'!Z65+'mar25'!Z65+'apr25'!Z65+'mai25'!Z65</f>
        <v>0</v>
      </c>
      <c r="AA65" s="100">
        <f>'ian25'!AA65+'feb25'!AA65+'mar25'!AA65+'apr25'!AA65+'mai25'!AA65</f>
        <v>0</v>
      </c>
      <c r="AB65" s="100">
        <f>'ian25'!AB65+'feb25'!AB65+'mar25'!AB65+'apr25'!AB65+'mai25'!AB65</f>
        <v>0</v>
      </c>
      <c r="AC65" s="100">
        <f>'ian25'!AC65+'feb25'!AC65+'mar25'!AC65+'apr25'!AC65+'mai25'!AC65</f>
        <v>0</v>
      </c>
      <c r="AD65" s="100">
        <f>'ian25'!AD65+'feb25'!AD65+'mar25'!AD65+'apr25'!AD65+'mai25'!AD65</f>
        <v>0</v>
      </c>
      <c r="AE65" s="100">
        <f>'ian25'!AE65+'feb25'!AE65+'mar25'!AE65+'apr25'!AE65+'mai25'!AE65</f>
        <v>0</v>
      </c>
      <c r="AF65" s="100">
        <f>'ian25'!AF65+'feb25'!AF65+'mar25'!AF65+'apr25'!AF65+'mai25'!AF65</f>
        <v>0</v>
      </c>
      <c r="AG65" s="100">
        <f>'ian25'!AG65+'feb25'!AG65+'mar25'!AG65+'apr25'!AG65+'mai25'!AG65</f>
        <v>0</v>
      </c>
      <c r="AH65" s="100">
        <f>'ian25'!AH65+'feb25'!AH65+'mar25'!AH65+'apr25'!AH65+'mai25'!AH65</f>
        <v>0</v>
      </c>
      <c r="AI65" s="100">
        <f>'ian25'!AI65+'feb25'!AI65+'mar25'!AI65+'apr25'!AI65+'mai25'!AI65</f>
        <v>0</v>
      </c>
      <c r="AJ65" s="100">
        <f>'ian25'!AJ65+'feb25'!AJ65+'mar25'!AJ65+'apr25'!AJ65+'mai25'!AJ65</f>
        <v>0</v>
      </c>
      <c r="AK65" s="100">
        <f>'ian25'!AK65+'feb25'!AK65+'mar25'!AK65+'apr25'!AK65+'mai25'!AK65</f>
        <v>0</v>
      </c>
      <c r="AL65" s="100">
        <f>'ian25'!AL65+'feb25'!AL65+'mar25'!AL65+'apr25'!AL65+'mai25'!AL65</f>
        <v>0</v>
      </c>
      <c r="AM65" s="100">
        <f>'ian25'!AM65+'feb25'!AM65+'mar25'!AM65+'apr25'!AM65+'mai25'!AM65</f>
        <v>0</v>
      </c>
      <c r="AN65" s="100">
        <f>'ian25'!AN65+'feb25'!AN65+'mar25'!AN65+'apr25'!AN65+'mai25'!AN65</f>
        <v>0</v>
      </c>
      <c r="AO65" s="100">
        <f>'ian25'!AO65+'feb25'!AO65+'mar25'!AO65+'apr25'!AO65+'mai25'!AO65</f>
        <v>0</v>
      </c>
      <c r="AP65" s="100">
        <f>'ian25'!AP65+'feb25'!AP65+'mar25'!AP65+'apr25'!AP65+'mai25'!AP65</f>
        <v>0</v>
      </c>
      <c r="AQ65" s="100">
        <f>'ian25'!AQ65+'feb25'!AQ65+'mar25'!AQ65+'apr25'!AQ65+'mai25'!AQ65</f>
        <v>0</v>
      </c>
      <c r="AR65" s="100">
        <f>'ian25'!AR65+'feb25'!AR65+'mar25'!AR65+'apr25'!AR65+'mai25'!AR65</f>
        <v>0</v>
      </c>
      <c r="AS65" s="100">
        <f>'ian25'!AS65+'feb25'!AS65+'mar25'!AS65+'apr25'!AS65+'mai25'!AS65</f>
        <v>0</v>
      </c>
      <c r="AT65" s="146"/>
      <c r="AU65" s="13" t="str">
        <f>IF(E19+F19=D19," ","GRESEALA")</f>
        <v xml:space="preserve"> </v>
      </c>
      <c r="AV65" s="17" t="str">
        <f>IF(G19+K19+I19+L19+M19=D19," ","GRESEALA")</f>
        <v xml:space="preserve"> </v>
      </c>
      <c r="AW65" s="13" t="str">
        <f>IF(O19+P19=D19," ","GRESEALA")</f>
        <v xml:space="preserve"> </v>
      </c>
      <c r="AX65" s="13" t="str">
        <f>IF(Q19+S19+T19+U19+V19+W19=D19," ","GRESEALA")</f>
        <v xml:space="preserve"> </v>
      </c>
      <c r="AY65" s="13" t="str">
        <f>IF(X19+Y19+Z19=D19," ","GRESEALA")</f>
        <v xml:space="preserve"> </v>
      </c>
      <c r="AZ65" s="17" t="str">
        <f>IF(AA19+AC19+AE19+AF19+AG19+AH19+AI19+AJ19+AK19+AL19+AM19+AN19+AO19+AP19+AQ19+AR19+AS19&gt;=D19," ","GRESEALA")</f>
        <v xml:space="preserve"> </v>
      </c>
      <c r="BA65" s="33" t="str">
        <f>IF(E17+F17=D17," ","GRESEALA")</f>
        <v xml:space="preserve"> </v>
      </c>
      <c r="BB65" s="17" t="str">
        <f>IF(G17+K17+I17+L17+M17=D17," ","GRESEALA")</f>
        <v xml:space="preserve"> </v>
      </c>
      <c r="BC65" s="33" t="str">
        <f>IF(O17+P17=D17," ","GRESEALA")</f>
        <v xml:space="preserve"> </v>
      </c>
      <c r="BD65" s="33" t="str">
        <f>IF(Q17+S17+T17+U17+V17+W17=D17," ","GRESEALA")</f>
        <v xml:space="preserve"> </v>
      </c>
      <c r="BE65" s="33" t="str">
        <f>IF(X17+Y17+Z17=D17," ","GRESEALA")</f>
        <v xml:space="preserve"> </v>
      </c>
      <c r="BF65" s="33" t="str">
        <f>IF(E18+F18=D18," ","GRESEALA")</f>
        <v xml:space="preserve"> </v>
      </c>
      <c r="BG65" s="17" t="str">
        <f>IF(G18+K18+I18+L18+M18=D18," ","GRESEALA")</f>
        <v xml:space="preserve"> </v>
      </c>
      <c r="BH65" s="33" t="str">
        <f>IF(O18+P18=D18," ","GRESEALA")</f>
        <v xml:space="preserve"> </v>
      </c>
      <c r="BI65" s="33" t="str">
        <f>IF(Q18+S18+T18+U18+V18+W18=D18," ","GRESEALA")</f>
        <v xml:space="preserve"> </v>
      </c>
      <c r="BJ65" s="33" t="str">
        <f>IF(X18+Y18+Z18=D18," ","GRESEALA")</f>
        <v xml:space="preserve"> </v>
      </c>
      <c r="BK65" s="33" t="str">
        <f>IF(E19+F19=D19," ","GRESEALA")</f>
        <v xml:space="preserve"> </v>
      </c>
      <c r="BL65" s="33" t="str">
        <f>IF(E35+F35=D35," ","GRESEALA")</f>
        <v xml:space="preserve"> </v>
      </c>
      <c r="BM65" s="17" t="str">
        <f>IF(G35+K35+I35+L35+M35=D35," ","GRESEALA")</f>
        <v xml:space="preserve"> </v>
      </c>
      <c r="BN65" s="33" t="str">
        <f>IF(O35+P35=D35," ","GRESEALA")</f>
        <v xml:space="preserve"> </v>
      </c>
    </row>
    <row r="66" spans="2:66" ht="19.5" customHeight="1" x14ac:dyDescent="0.45">
      <c r="B66" s="150" t="s">
        <v>126</v>
      </c>
      <c r="C66" s="90"/>
      <c r="D66" s="129">
        <f t="shared" si="0"/>
        <v>0</v>
      </c>
      <c r="E66" s="100">
        <f>'ian25'!E66+'feb25'!E66+'mar25'!E66+'apr25'!E66+'mai25'!E66</f>
        <v>0</v>
      </c>
      <c r="F66" s="100">
        <f>'ian25'!F66+'feb25'!F66+'mar25'!F66+'apr25'!F66+'mai25'!F66</f>
        <v>0</v>
      </c>
      <c r="G66" s="100">
        <f>'ian25'!G66+'feb25'!G66+'mar25'!G66+'apr25'!G66+'mai25'!G66</f>
        <v>0</v>
      </c>
      <c r="H66" s="100">
        <f>'ian25'!H66+'feb25'!H66+'mar25'!H66+'apr25'!H66+'mai25'!H66</f>
        <v>0</v>
      </c>
      <c r="I66" s="100">
        <f>'ian25'!I66+'feb25'!I66+'mar25'!I66+'apr25'!I66+'mai25'!I66</f>
        <v>0</v>
      </c>
      <c r="J66" s="100">
        <f>'ian25'!J66+'feb25'!J66+'mar25'!J66+'apr25'!J66+'mai25'!J66</f>
        <v>0</v>
      </c>
      <c r="K66" s="100">
        <f>'ian25'!K66+'feb25'!K66+'mar25'!K66+'apr25'!K66+'mai25'!K66</f>
        <v>0</v>
      </c>
      <c r="L66" s="100">
        <f>'ian25'!L66+'feb25'!L66+'mar25'!L66+'apr25'!L66+'mai25'!L66</f>
        <v>0</v>
      </c>
      <c r="M66" s="100">
        <f>'ian25'!M66+'feb25'!M66+'mar25'!M66+'apr25'!M66+'mai25'!M66</f>
        <v>0</v>
      </c>
      <c r="N66" s="100">
        <f>'ian25'!N66+'feb25'!N66+'mar25'!N66+'apr25'!N66+'mai25'!N66</f>
        <v>0</v>
      </c>
      <c r="O66" s="100">
        <f>'ian25'!O66+'feb25'!O66+'mar25'!O66+'apr25'!O66+'mai25'!O66</f>
        <v>0</v>
      </c>
      <c r="P66" s="100">
        <f>'ian25'!P66+'feb25'!P66+'mar25'!P66+'apr25'!P66+'mai25'!P66</f>
        <v>0</v>
      </c>
      <c r="Q66" s="100">
        <f>'ian25'!Q66+'feb25'!Q66+'mar25'!Q66+'apr25'!Q66+'mai25'!Q66</f>
        <v>0</v>
      </c>
      <c r="R66" s="100">
        <f>'ian25'!R66+'feb25'!R66+'mar25'!R66+'apr25'!R66+'mai25'!R66</f>
        <v>0</v>
      </c>
      <c r="S66" s="100">
        <f>'ian25'!S66+'feb25'!S66+'mar25'!S66+'apr25'!S66+'mai25'!S66</f>
        <v>0</v>
      </c>
      <c r="T66" s="100">
        <f>'ian25'!T66+'feb25'!T66+'mar25'!T66+'apr25'!T66+'mai25'!T66</f>
        <v>0</v>
      </c>
      <c r="U66" s="100">
        <f>'ian25'!U66+'feb25'!U66+'mar25'!U66+'apr25'!U66+'mai25'!U66</f>
        <v>0</v>
      </c>
      <c r="V66" s="100">
        <f>'ian25'!V66+'feb25'!V66+'mar25'!V66+'apr25'!V66+'mai25'!V66</f>
        <v>0</v>
      </c>
      <c r="W66" s="100">
        <f>'ian25'!W66+'feb25'!W66+'mar25'!W66+'apr25'!W66+'mai25'!W66</f>
        <v>0</v>
      </c>
      <c r="X66" s="100">
        <f>'ian25'!X66+'feb25'!X66+'mar25'!X66+'apr25'!X66+'mai25'!X66</f>
        <v>0</v>
      </c>
      <c r="Y66" s="100">
        <f>'ian25'!Y66+'feb25'!Y66+'mar25'!Y66+'apr25'!Y66+'mai25'!Y66</f>
        <v>0</v>
      </c>
      <c r="Z66" s="100">
        <f>'ian25'!Z66+'feb25'!Z66+'mar25'!Z66+'apr25'!Z66+'mai25'!Z66</f>
        <v>0</v>
      </c>
      <c r="AA66" s="100">
        <f>'ian25'!AA66+'feb25'!AA66+'mar25'!AA66+'apr25'!AA66+'mai25'!AA66</f>
        <v>0</v>
      </c>
      <c r="AB66" s="100">
        <f>'ian25'!AB66+'feb25'!AB66+'mar25'!AB66+'apr25'!AB66+'mai25'!AB66</f>
        <v>0</v>
      </c>
      <c r="AC66" s="100">
        <f>'ian25'!AC66+'feb25'!AC66+'mar25'!AC66+'apr25'!AC66+'mai25'!AC66</f>
        <v>0</v>
      </c>
      <c r="AD66" s="100">
        <f>'ian25'!AD66+'feb25'!AD66+'mar25'!AD66+'apr25'!AD66+'mai25'!AD66</f>
        <v>0</v>
      </c>
      <c r="AE66" s="100">
        <f>'ian25'!AE66+'feb25'!AE66+'mar25'!AE66+'apr25'!AE66+'mai25'!AE66</f>
        <v>0</v>
      </c>
      <c r="AF66" s="100">
        <f>'ian25'!AF66+'feb25'!AF66+'mar25'!AF66+'apr25'!AF66+'mai25'!AF66</f>
        <v>0</v>
      </c>
      <c r="AG66" s="100">
        <f>'ian25'!AG66+'feb25'!AG66+'mar25'!AG66+'apr25'!AG66+'mai25'!AG66</f>
        <v>0</v>
      </c>
      <c r="AH66" s="100">
        <f>'ian25'!AH66+'feb25'!AH66+'mar25'!AH66+'apr25'!AH66+'mai25'!AH66</f>
        <v>0</v>
      </c>
      <c r="AI66" s="100">
        <f>'ian25'!AI66+'feb25'!AI66+'mar25'!AI66+'apr25'!AI66+'mai25'!AI66</f>
        <v>0</v>
      </c>
      <c r="AJ66" s="100">
        <f>'ian25'!AJ66+'feb25'!AJ66+'mar25'!AJ66+'apr25'!AJ66+'mai25'!AJ66</f>
        <v>0</v>
      </c>
      <c r="AK66" s="100">
        <f>'ian25'!AK66+'feb25'!AK66+'mar25'!AK66+'apr25'!AK66+'mai25'!AK66</f>
        <v>0</v>
      </c>
      <c r="AL66" s="100">
        <f>'ian25'!AL66+'feb25'!AL66+'mar25'!AL66+'apr25'!AL66+'mai25'!AL66</f>
        <v>0</v>
      </c>
      <c r="AM66" s="100">
        <f>'ian25'!AM66+'feb25'!AM66+'mar25'!AM66+'apr25'!AM66+'mai25'!AM66</f>
        <v>0</v>
      </c>
      <c r="AN66" s="100">
        <f>'ian25'!AN66+'feb25'!AN66+'mar25'!AN66+'apr25'!AN66+'mai25'!AN66</f>
        <v>0</v>
      </c>
      <c r="AO66" s="100">
        <f>'ian25'!AO66+'feb25'!AO66+'mar25'!AO66+'apr25'!AO66+'mai25'!AO66</f>
        <v>0</v>
      </c>
      <c r="AP66" s="100">
        <f>'ian25'!AP66+'feb25'!AP66+'mar25'!AP66+'apr25'!AP66+'mai25'!AP66</f>
        <v>0</v>
      </c>
      <c r="AQ66" s="100">
        <f>'ian25'!AQ66+'feb25'!AQ66+'mar25'!AQ66+'apr25'!AQ66+'mai25'!AQ66</f>
        <v>0</v>
      </c>
      <c r="AR66" s="100">
        <f>'ian25'!AR66+'feb25'!AR66+'mar25'!AR66+'apr25'!AR66+'mai25'!AR66</f>
        <v>0</v>
      </c>
      <c r="AS66" s="100">
        <f>'ian25'!AS66+'feb25'!AS66+'mar25'!AS66+'apr25'!AS66+'mai25'!AS66</f>
        <v>0</v>
      </c>
      <c r="AT66" s="146"/>
      <c r="AU66" s="33" t="str">
        <f>IF(G19+I19+K19+L19+M19=D19," ","GRESEALA")</f>
        <v xml:space="preserve"> </v>
      </c>
      <c r="AV66" s="33" t="str">
        <f>IF(O19+P19=D19," ","GRESEALA")</f>
        <v xml:space="preserve"> </v>
      </c>
      <c r="AW66" s="33" t="str">
        <f>IF(Q19+S19+T19+U19+V19+W19=D19," ","GRESEALA")</f>
        <v xml:space="preserve"> </v>
      </c>
      <c r="AX66" s="33" t="str">
        <f>IF(X19+Y19+Z19=D19," ","GRESEALA")</f>
        <v xml:space="preserve"> </v>
      </c>
      <c r="AY66" s="33" t="str">
        <f>IF(E20+F20=D20," ","GRESEALA")</f>
        <v xml:space="preserve"> </v>
      </c>
      <c r="AZ66" s="17" t="str">
        <f>IF(G20+K20+I20+L20+M20=D20," ","GRESEALA")</f>
        <v xml:space="preserve"> </v>
      </c>
      <c r="BA66" s="33" t="str">
        <f>IF(O20+P20=D20," ","GRESEALA")</f>
        <v xml:space="preserve"> </v>
      </c>
      <c r="BB66" s="33" t="str">
        <f>IF(Q20+S20+T20+U20+V20+W20=D20," ","GRESEALA")</f>
        <v xml:space="preserve"> </v>
      </c>
      <c r="BC66" s="33" t="str">
        <f>IF(X20+Y20+Z20=D20," ","GRESEALA")</f>
        <v xml:space="preserve"> </v>
      </c>
      <c r="BD66" s="33" t="str">
        <f>IF(E21+F21=D21," ","GRESEALA")</f>
        <v xml:space="preserve"> </v>
      </c>
      <c r="BE66" s="17" t="str">
        <f>IF(G21+K21+I21+L21+M21=D21," ","GRESEALA")</f>
        <v xml:space="preserve"> </v>
      </c>
      <c r="BF66" s="33" t="str">
        <f>IF(O21+P21=D21," ","GRESEALA")</f>
        <v xml:space="preserve"> </v>
      </c>
      <c r="BG66" s="33" t="str">
        <f>IF(Q21+S21+T21+U21+V21+W21=D21," ","GRESEALA")</f>
        <v xml:space="preserve"> </v>
      </c>
      <c r="BH66" s="33" t="str">
        <f>IF(X21+Y21+Z21=D21," ","GRESEALA")</f>
        <v xml:space="preserve"> </v>
      </c>
      <c r="BI66" s="34" t="str">
        <f>IF(E22+F22=D22," ","GRESEALA")</f>
        <v xml:space="preserve"> </v>
      </c>
      <c r="BJ66" s="35" t="str">
        <f>IF(G22+K22+I22+L22+M22=D22," ","GRESEALA")</f>
        <v xml:space="preserve"> </v>
      </c>
      <c r="BK66" s="34" t="str">
        <f>IF(O22+P22=D22," ","GRESEALA")</f>
        <v xml:space="preserve"> </v>
      </c>
      <c r="BL66" s="36" t="str">
        <f>IF(Q22+S22+T22+U22+V22+W22=D22," ","GRESEALA")</f>
        <v xml:space="preserve"> </v>
      </c>
      <c r="BM66" s="37" t="str">
        <f>IF(X22+Y22+Z22=D22," ","GRESEALA")</f>
        <v xml:space="preserve"> </v>
      </c>
      <c r="BN66" s="33" t="str">
        <f>IF(Q35+S35+T35+U35+V35+W35=D35," ","GRESEALA")</f>
        <v xml:space="preserve"> </v>
      </c>
    </row>
    <row r="67" spans="2:66" ht="21" customHeight="1" x14ac:dyDescent="0.45">
      <c r="B67" s="150" t="s">
        <v>127</v>
      </c>
      <c r="C67" s="90"/>
      <c r="D67" s="129">
        <f t="shared" si="0"/>
        <v>0</v>
      </c>
      <c r="E67" s="100">
        <f>'ian25'!E67+'feb25'!E67+'mar25'!E67+'apr25'!E67+'mai25'!E67</f>
        <v>0</v>
      </c>
      <c r="F67" s="100">
        <f>'ian25'!F67+'feb25'!F67+'mar25'!F67+'apr25'!F67+'mai25'!F67</f>
        <v>0</v>
      </c>
      <c r="G67" s="100">
        <f>'ian25'!G67+'feb25'!G67+'mar25'!G67+'apr25'!G67+'mai25'!G67</f>
        <v>0</v>
      </c>
      <c r="H67" s="100">
        <f>'ian25'!H67+'feb25'!H67+'mar25'!H67+'apr25'!H67+'mai25'!H67</f>
        <v>0</v>
      </c>
      <c r="I67" s="100">
        <f>'ian25'!I67+'feb25'!I67+'mar25'!I67+'apr25'!I67+'mai25'!I67</f>
        <v>0</v>
      </c>
      <c r="J67" s="100">
        <f>'ian25'!J67+'feb25'!J67+'mar25'!J67+'apr25'!J67+'mai25'!J67</f>
        <v>0</v>
      </c>
      <c r="K67" s="100">
        <f>'ian25'!K67+'feb25'!K67+'mar25'!K67+'apr25'!K67+'mai25'!K67</f>
        <v>0</v>
      </c>
      <c r="L67" s="100">
        <f>'ian25'!L67+'feb25'!L67+'mar25'!L67+'apr25'!L67+'mai25'!L67</f>
        <v>0</v>
      </c>
      <c r="M67" s="100">
        <f>'ian25'!M67+'feb25'!M67+'mar25'!M67+'apr25'!M67+'mai25'!M67</f>
        <v>0</v>
      </c>
      <c r="N67" s="100">
        <f>'ian25'!N67+'feb25'!N67+'mar25'!N67+'apr25'!N67+'mai25'!N67</f>
        <v>0</v>
      </c>
      <c r="O67" s="100">
        <f>'ian25'!O67+'feb25'!O67+'mar25'!O67+'apr25'!O67+'mai25'!O67</f>
        <v>0</v>
      </c>
      <c r="P67" s="100">
        <f>'ian25'!P67+'feb25'!P67+'mar25'!P67+'apr25'!P67+'mai25'!P67</f>
        <v>0</v>
      </c>
      <c r="Q67" s="100">
        <f>'ian25'!Q67+'feb25'!Q67+'mar25'!Q67+'apr25'!Q67+'mai25'!Q67</f>
        <v>0</v>
      </c>
      <c r="R67" s="100">
        <f>'ian25'!R67+'feb25'!R67+'mar25'!R67+'apr25'!R67+'mai25'!R67</f>
        <v>0</v>
      </c>
      <c r="S67" s="100">
        <f>'ian25'!S67+'feb25'!S67+'mar25'!S67+'apr25'!S67+'mai25'!S67</f>
        <v>0</v>
      </c>
      <c r="T67" s="100">
        <f>'ian25'!T67+'feb25'!T67+'mar25'!T67+'apr25'!T67+'mai25'!T67</f>
        <v>0</v>
      </c>
      <c r="U67" s="100">
        <f>'ian25'!U67+'feb25'!U67+'mar25'!U67+'apr25'!U67+'mai25'!U67</f>
        <v>0</v>
      </c>
      <c r="V67" s="100">
        <f>'ian25'!V67+'feb25'!V67+'mar25'!V67+'apr25'!V67+'mai25'!V67</f>
        <v>0</v>
      </c>
      <c r="W67" s="100">
        <f>'ian25'!W67+'feb25'!W67+'mar25'!W67+'apr25'!W67+'mai25'!W67</f>
        <v>0</v>
      </c>
      <c r="X67" s="100">
        <f>'ian25'!X67+'feb25'!X67+'mar25'!X67+'apr25'!X67+'mai25'!X67</f>
        <v>0</v>
      </c>
      <c r="Y67" s="100">
        <f>'ian25'!Y67+'feb25'!Y67+'mar25'!Y67+'apr25'!Y67+'mai25'!Y67</f>
        <v>0</v>
      </c>
      <c r="Z67" s="100">
        <f>'ian25'!Z67+'feb25'!Z67+'mar25'!Z67+'apr25'!Z67+'mai25'!Z67</f>
        <v>0</v>
      </c>
      <c r="AA67" s="100">
        <f>'ian25'!AA67+'feb25'!AA67+'mar25'!AA67+'apr25'!AA67+'mai25'!AA67</f>
        <v>0</v>
      </c>
      <c r="AB67" s="100">
        <f>'ian25'!AB67+'feb25'!AB67+'mar25'!AB67+'apr25'!AB67+'mai25'!AB67</f>
        <v>0</v>
      </c>
      <c r="AC67" s="100">
        <f>'ian25'!AC67+'feb25'!AC67+'mar25'!AC67+'apr25'!AC67+'mai25'!AC67</f>
        <v>0</v>
      </c>
      <c r="AD67" s="100">
        <f>'ian25'!AD67+'feb25'!AD67+'mar25'!AD67+'apr25'!AD67+'mai25'!AD67</f>
        <v>0</v>
      </c>
      <c r="AE67" s="100">
        <f>'ian25'!AE67+'feb25'!AE67+'mar25'!AE67+'apr25'!AE67+'mai25'!AE67</f>
        <v>0</v>
      </c>
      <c r="AF67" s="100">
        <f>'ian25'!AF67+'feb25'!AF67+'mar25'!AF67+'apr25'!AF67+'mai25'!AF67</f>
        <v>0</v>
      </c>
      <c r="AG67" s="100">
        <f>'ian25'!AG67+'feb25'!AG67+'mar25'!AG67+'apr25'!AG67+'mai25'!AG67</f>
        <v>0</v>
      </c>
      <c r="AH67" s="100">
        <f>'ian25'!AH67+'feb25'!AH67+'mar25'!AH67+'apr25'!AH67+'mai25'!AH67</f>
        <v>0</v>
      </c>
      <c r="AI67" s="100">
        <f>'ian25'!AI67+'feb25'!AI67+'mar25'!AI67+'apr25'!AI67+'mai25'!AI67</f>
        <v>0</v>
      </c>
      <c r="AJ67" s="100">
        <f>'ian25'!AJ67+'feb25'!AJ67+'mar25'!AJ67+'apr25'!AJ67+'mai25'!AJ67</f>
        <v>0</v>
      </c>
      <c r="AK67" s="100">
        <f>'ian25'!AK67+'feb25'!AK67+'mar25'!AK67+'apr25'!AK67+'mai25'!AK67</f>
        <v>0</v>
      </c>
      <c r="AL67" s="100">
        <f>'ian25'!AL67+'feb25'!AL67+'mar25'!AL67+'apr25'!AL67+'mai25'!AL67</f>
        <v>0</v>
      </c>
      <c r="AM67" s="100">
        <f>'ian25'!AM67+'feb25'!AM67+'mar25'!AM67+'apr25'!AM67+'mai25'!AM67</f>
        <v>0</v>
      </c>
      <c r="AN67" s="100">
        <f>'ian25'!AN67+'feb25'!AN67+'mar25'!AN67+'apr25'!AN67+'mai25'!AN67</f>
        <v>0</v>
      </c>
      <c r="AO67" s="100">
        <f>'ian25'!AO67+'feb25'!AO67+'mar25'!AO67+'apr25'!AO67+'mai25'!AO67</f>
        <v>0</v>
      </c>
      <c r="AP67" s="100">
        <f>'ian25'!AP67+'feb25'!AP67+'mar25'!AP67+'apr25'!AP67+'mai25'!AP67</f>
        <v>0</v>
      </c>
      <c r="AQ67" s="100">
        <f>'ian25'!AQ67+'feb25'!AQ67+'mar25'!AQ67+'apr25'!AQ67+'mai25'!AQ67</f>
        <v>0</v>
      </c>
      <c r="AR67" s="100">
        <f>'ian25'!AR67+'feb25'!AR67+'mar25'!AR67+'apr25'!AR67+'mai25'!AR67</f>
        <v>0</v>
      </c>
      <c r="AS67" s="100">
        <f>'ian25'!AS67+'feb25'!AS67+'mar25'!AS67+'apr25'!AS67+'mai25'!AS67</f>
        <v>0</v>
      </c>
      <c r="AT67" s="146"/>
      <c r="AU67" s="33" t="str">
        <f>IF(E23+F23=D23," ","GRESEALA")</f>
        <v xml:space="preserve"> </v>
      </c>
      <c r="AV67" s="17" t="str">
        <f>IF(G23+K23+I23+L23+M23=D23," ","GRESEALA")</f>
        <v xml:space="preserve"> </v>
      </c>
      <c r="AW67" s="33" t="str">
        <f>IF(O23+P23=D23," ","GRESEALA")</f>
        <v xml:space="preserve"> </v>
      </c>
      <c r="AX67" s="33" t="str">
        <f>IF(Q23+S23+T23+U23+V23+W23=D23," ","GRESEALA")</f>
        <v xml:space="preserve"> </v>
      </c>
      <c r="AY67" s="33" t="str">
        <f>IF(X23+Y23+Z23=D23," ","GRESEALA")</f>
        <v xml:space="preserve"> </v>
      </c>
      <c r="AZ67" s="33" t="str">
        <f>IF(E24+F24=D24," ","GRESEALA")</f>
        <v xml:space="preserve"> </v>
      </c>
      <c r="BA67" s="17" t="str">
        <f>IF(G24+K24+I24+L24+M24=D24," ","GRESEALA")</f>
        <v xml:space="preserve"> </v>
      </c>
      <c r="BB67" s="33" t="str">
        <f>IF(O24+P24=D24," ","GRESEALA")</f>
        <v xml:space="preserve"> </v>
      </c>
      <c r="BC67" s="33" t="str">
        <f>IF(Q24+S24+T24+U24+V24+W24=D24," ","GRESEALA")</f>
        <v xml:space="preserve"> </v>
      </c>
      <c r="BD67" s="33" t="str">
        <f>IF(X24+Y24+Z24=D24," ","GRESEALA")</f>
        <v xml:space="preserve"> </v>
      </c>
      <c r="BE67" s="33" t="str">
        <f>IF(E25+F25=D25," ","GRESEALA")</f>
        <v xml:space="preserve"> </v>
      </c>
      <c r="BF67" s="17" t="str">
        <f>IF(G25+K25+I25+L25+M25=D25," ","GRESEALA")</f>
        <v xml:space="preserve"> </v>
      </c>
      <c r="BG67" s="33" t="str">
        <f>IF(O25+P25=D25," ","GRESEALA")</f>
        <v xml:space="preserve"> </v>
      </c>
      <c r="BH67" s="33" t="str">
        <f>IF(Q25+S25+T25+U25+V25+W25=D25," ","GRESEALA")</f>
        <v xml:space="preserve"> </v>
      </c>
      <c r="BI67" s="33" t="str">
        <f>IF(X25+Y25+Z25=D25," ","GRESEALA")</f>
        <v xml:space="preserve"> </v>
      </c>
      <c r="BJ67" s="33" t="str">
        <f>IF(E26+F26=D26," ","GRESEALA")</f>
        <v xml:space="preserve"> </v>
      </c>
      <c r="BK67" s="17" t="str">
        <f>IF(G26+K26+I26+L26+M26=D26," ","GRESEALA")</f>
        <v xml:space="preserve"> </v>
      </c>
      <c r="BL67" s="33" t="str">
        <f>IF(O26+P26=D26," ","GRESEALA")</f>
        <v xml:space="preserve"> </v>
      </c>
      <c r="BM67" s="33" t="str">
        <f>IF(Q26+S26+T26+U26+V26+W26=D26," ","GRESEALA")</f>
        <v xml:space="preserve"> </v>
      </c>
      <c r="BN67" s="33" t="str">
        <f>IF(X26+Y26+Z26=D26," ","GRESEALA")</f>
        <v xml:space="preserve"> </v>
      </c>
    </row>
    <row r="68" spans="2:66" ht="24" customHeight="1" x14ac:dyDescent="0.45">
      <c r="B68" s="147" t="s">
        <v>128</v>
      </c>
      <c r="C68" s="75" t="s">
        <v>129</v>
      </c>
      <c r="D68" s="128">
        <f>O68+P68</f>
        <v>597</v>
      </c>
      <c r="E68" s="100">
        <f>'ian25'!E68+'feb25'!E68+'mar25'!E68+'apr25'!E68+'mai25'!E68</f>
        <v>322</v>
      </c>
      <c r="F68" s="100">
        <f>'ian25'!F68+'feb25'!F68+'mar25'!F68+'apr25'!F68+'mai25'!F68</f>
        <v>275</v>
      </c>
      <c r="G68" s="100">
        <f>'ian25'!G68+'feb25'!G68+'mar25'!G68+'apr25'!G68+'mai25'!G68</f>
        <v>80</v>
      </c>
      <c r="H68" s="100">
        <f>'ian25'!H68+'feb25'!H68+'mar25'!H68+'apr25'!H68+'mai25'!H68</f>
        <v>63</v>
      </c>
      <c r="I68" s="100">
        <f>'ian25'!I68+'feb25'!I68+'mar25'!I68+'apr25'!I68+'mai25'!I68</f>
        <v>33</v>
      </c>
      <c r="J68" s="100">
        <f>'ian25'!J68+'feb25'!J68+'mar25'!J68+'apr25'!J68+'mai25'!J68</f>
        <v>17</v>
      </c>
      <c r="K68" s="100">
        <f>'ian25'!K68+'feb25'!K68+'mar25'!K68+'apr25'!K68+'mai25'!K68</f>
        <v>40</v>
      </c>
      <c r="L68" s="100">
        <f>'ian25'!L68+'feb25'!L68+'mar25'!L68+'apr25'!L68+'mai25'!L68</f>
        <v>98</v>
      </c>
      <c r="M68" s="100">
        <f>'ian25'!M68+'feb25'!M68+'mar25'!M68+'apr25'!M68+'mai25'!M68</f>
        <v>346</v>
      </c>
      <c r="N68" s="100">
        <f>'ian25'!N68+'feb25'!N68+'mar25'!N68+'apr25'!N68+'mai25'!N68</f>
        <v>131</v>
      </c>
      <c r="O68" s="100">
        <f>'ian25'!O68+'feb25'!O68+'mar25'!O68+'apr25'!O68+'mai25'!O68</f>
        <v>234</v>
      </c>
      <c r="P68" s="100">
        <f>'ian25'!P68+'feb25'!P68+'mar25'!P68+'apr25'!P68+'mai25'!P68</f>
        <v>363</v>
      </c>
      <c r="Q68" s="100">
        <f>'ian25'!Q68+'feb25'!Q68+'mar25'!Q68+'apr25'!Q68+'mai25'!Q68</f>
        <v>23</v>
      </c>
      <c r="R68" s="100">
        <f>'ian25'!R68+'feb25'!R68+'mar25'!R68+'apr25'!R68+'mai25'!R68</f>
        <v>12</v>
      </c>
      <c r="S68" s="100">
        <f>'ian25'!S68+'feb25'!S68+'mar25'!S68+'apr25'!S68+'mai25'!S68</f>
        <v>135</v>
      </c>
      <c r="T68" s="100">
        <f>'ian25'!T68+'feb25'!T68+'mar25'!T68+'apr25'!T68+'mai25'!T68</f>
        <v>96</v>
      </c>
      <c r="U68" s="100">
        <f>'ian25'!U68+'feb25'!U68+'mar25'!U68+'apr25'!U68+'mai25'!U68</f>
        <v>258</v>
      </c>
      <c r="V68" s="100">
        <f>'ian25'!V68+'feb25'!V68+'mar25'!V68+'apr25'!V68+'mai25'!V68</f>
        <v>24</v>
      </c>
      <c r="W68" s="100">
        <f>'ian25'!W68+'feb25'!W68+'mar25'!W68+'apr25'!W68+'mai25'!W68</f>
        <v>61</v>
      </c>
      <c r="X68" s="100">
        <f>'ian25'!X68+'feb25'!X68+'mar25'!X68+'apr25'!X68+'mai25'!X68</f>
        <v>407</v>
      </c>
      <c r="Y68" s="100">
        <f>'ian25'!Y68+'feb25'!Y68+'mar25'!Y68+'apr25'!Y68+'mai25'!Y68</f>
        <v>190</v>
      </c>
      <c r="Z68" s="100">
        <f>'ian25'!Z68+'feb25'!Z68+'mar25'!Z68+'apr25'!Z68+'mai25'!Z68</f>
        <v>0</v>
      </c>
      <c r="AA68" s="100">
        <f>'ian25'!AA68+'feb25'!AA68+'mar25'!AA68+'apr25'!AA68+'mai25'!AA68</f>
        <v>1</v>
      </c>
      <c r="AB68" s="100">
        <f>'ian25'!AB68+'feb25'!AB68+'mar25'!AB68+'apr25'!AB68+'mai25'!AB68</f>
        <v>0</v>
      </c>
      <c r="AC68" s="100">
        <f>'ian25'!AC68+'feb25'!AC68+'mar25'!AC68+'apr25'!AC68+'mai25'!AC68</f>
        <v>11</v>
      </c>
      <c r="AD68" s="100">
        <f>'ian25'!AD68+'feb25'!AD68+'mar25'!AD68+'apr25'!AD68+'mai25'!AD68</f>
        <v>3</v>
      </c>
      <c r="AE68" s="100">
        <f>'ian25'!AE68+'feb25'!AE68+'mar25'!AE68+'apr25'!AE68+'mai25'!AE68</f>
        <v>2</v>
      </c>
      <c r="AF68" s="100">
        <f>'ian25'!AF68+'feb25'!AF68+'mar25'!AF68+'apr25'!AF68+'mai25'!AF68</f>
        <v>1</v>
      </c>
      <c r="AG68" s="100">
        <f>'ian25'!AG68+'feb25'!AG68+'mar25'!AG68+'apr25'!AG68+'mai25'!AG68</f>
        <v>0</v>
      </c>
      <c r="AH68" s="100">
        <f>'ian25'!AH68+'feb25'!AH68+'mar25'!AH68+'apr25'!AH68+'mai25'!AH68</f>
        <v>0</v>
      </c>
      <c r="AI68" s="100">
        <f>'ian25'!AI68+'feb25'!AI68+'mar25'!AI68+'apr25'!AI68+'mai25'!AI68</f>
        <v>0</v>
      </c>
      <c r="AJ68" s="100">
        <f>'ian25'!AJ68+'feb25'!AJ68+'mar25'!AJ68+'apr25'!AJ68+'mai25'!AJ68</f>
        <v>0</v>
      </c>
      <c r="AK68" s="100">
        <f>'ian25'!AK68+'feb25'!AK68+'mar25'!AK68+'apr25'!AK68+'mai25'!AK68</f>
        <v>0</v>
      </c>
      <c r="AL68" s="100">
        <f>'ian25'!AL68+'feb25'!AL68+'mar25'!AL68+'apr25'!AL68+'mai25'!AL68</f>
        <v>0</v>
      </c>
      <c r="AM68" s="100">
        <f>'ian25'!AM68+'feb25'!AM68+'mar25'!AM68+'apr25'!AM68+'mai25'!AM68</f>
        <v>0</v>
      </c>
      <c r="AN68" s="100">
        <f>'ian25'!AN68+'feb25'!AN68+'mar25'!AN68+'apr25'!AN68+'mai25'!AN68</f>
        <v>0</v>
      </c>
      <c r="AO68" s="100">
        <f>'ian25'!AO68+'feb25'!AO68+'mar25'!AO68+'apr25'!AO68+'mai25'!AO68</f>
        <v>0</v>
      </c>
      <c r="AP68" s="100">
        <f>'ian25'!AP68+'feb25'!AP68+'mar25'!AP68+'apr25'!AP68+'mai25'!AP68</f>
        <v>0</v>
      </c>
      <c r="AQ68" s="100">
        <f>'ian25'!AQ68+'feb25'!AQ68+'mar25'!AQ68+'apr25'!AQ68+'mai25'!AQ68</f>
        <v>0</v>
      </c>
      <c r="AR68" s="100">
        <f>'ian25'!AR68+'feb25'!AR68+'mar25'!AR68+'apr25'!AR68+'mai25'!AR68</f>
        <v>0</v>
      </c>
      <c r="AS68" s="100">
        <f>'ian25'!AS68+'feb25'!AS68+'mar25'!AS68+'apr25'!AS68+'mai25'!AS68</f>
        <v>582</v>
      </c>
      <c r="AT68" s="157"/>
      <c r="AU68" s="33" t="str">
        <f>IF(E27+F27=D27," ","GRESEALA")</f>
        <v xml:space="preserve"> </v>
      </c>
      <c r="AV68" s="17" t="str">
        <f>IF(G27+K27+I27+L27+M27=D27," ","GRESEALA")</f>
        <v xml:space="preserve"> </v>
      </c>
      <c r="AW68" s="33" t="str">
        <f>IF(O27+P27=D27," ","GRESEALA")</f>
        <v xml:space="preserve"> </v>
      </c>
      <c r="AX68" s="33" t="str">
        <f>IF(Q27+S27+T27+U27+V27+W27=D27," ","GRESEALA")</f>
        <v xml:space="preserve"> </v>
      </c>
      <c r="AY68" s="33" t="str">
        <f>IF(X27+Y27+Z27=D27," ","GRESEALA")</f>
        <v xml:space="preserve"> </v>
      </c>
      <c r="AZ68" s="33" t="str">
        <f>IF(E28+F28=D28," ","GRESEALA")</f>
        <v xml:space="preserve"> </v>
      </c>
      <c r="BA68" s="17" t="str">
        <f>IF(G28+K28+I28+L28++M28=D28," ","GRESEALA")</f>
        <v xml:space="preserve"> </v>
      </c>
      <c r="BB68" s="33" t="str">
        <f>IF(O28+P28=D28," ","GRESEALA")</f>
        <v xml:space="preserve"> </v>
      </c>
      <c r="BC68" s="33" t="str">
        <f>IF(Q28+S28+T28+U28+V28+W28=D28," ","GRESEALA")</f>
        <v xml:space="preserve"> </v>
      </c>
      <c r="BD68" s="33" t="str">
        <f>IF(X28+Y28+Z28=D28," ","GRESEALA")</f>
        <v xml:space="preserve"> </v>
      </c>
      <c r="BE68" s="33" t="str">
        <f>IF(E29+F29=D29," ","GRESEALA")</f>
        <v xml:space="preserve"> </v>
      </c>
      <c r="BF68" s="17" t="str">
        <f>IF(G29+K29+I29+L29+M29=D29," ","GRESEALA")</f>
        <v xml:space="preserve"> </v>
      </c>
      <c r="BG68" s="33" t="str">
        <f>IF(O29+P29=D29," ","GRESEALA")</f>
        <v xml:space="preserve"> </v>
      </c>
      <c r="BH68" s="33" t="str">
        <f>IF(Q29+S29+T29+U29+V29+W29=D29," ","GRESEALA")</f>
        <v xml:space="preserve"> </v>
      </c>
      <c r="BI68" s="33" t="str">
        <f>IF(X29+Y29+Z29=D29," ","GRESEALA")</f>
        <v xml:space="preserve"> </v>
      </c>
      <c r="BJ68" s="33" t="str">
        <f>IF(E30+F30=D30," ","GRESEALA")</f>
        <v xml:space="preserve"> </v>
      </c>
      <c r="BK68" s="17" t="str">
        <f>IF(G30+K30+I30+L30+M30=D30," ","GRESEALA")</f>
        <v xml:space="preserve"> </v>
      </c>
      <c r="BL68" s="33" t="str">
        <f>IF(O30+P30=D30," ","GRESEALA")</f>
        <v xml:space="preserve"> </v>
      </c>
      <c r="BM68" s="33" t="str">
        <f>IF(Q30+S30+T30+U30+V30+W30=D30," ","GRESEALA")</f>
        <v xml:space="preserve"> </v>
      </c>
      <c r="BN68" s="33" t="str">
        <f>IF(X30+Y30+Z30=D30," ","GRESEALA")</f>
        <v xml:space="preserve"> </v>
      </c>
    </row>
    <row r="69" spans="2:66" ht="32.25" customHeight="1" thickBot="1" x14ac:dyDescent="0.5">
      <c r="B69" s="158"/>
      <c r="C69" s="159" t="s">
        <v>130</v>
      </c>
      <c r="D69" s="160" t="str">
        <f t="shared" ref="D69:AS69" si="46">IF(D68=D16, "  ", "GRESEALA")</f>
        <v xml:space="preserve">  </v>
      </c>
      <c r="E69" s="160" t="str">
        <f t="shared" si="46"/>
        <v xml:space="preserve">  </v>
      </c>
      <c r="F69" s="160" t="str">
        <f t="shared" si="46"/>
        <v xml:space="preserve">  </v>
      </c>
      <c r="G69" s="160" t="str">
        <f t="shared" si="46"/>
        <v xml:space="preserve">  </v>
      </c>
      <c r="H69" s="160" t="str">
        <f t="shared" si="46"/>
        <v xml:space="preserve">  </v>
      </c>
      <c r="I69" s="160" t="str">
        <f t="shared" si="46"/>
        <v xml:space="preserve">  </v>
      </c>
      <c r="J69" s="160" t="str">
        <f t="shared" si="46"/>
        <v xml:space="preserve">  </v>
      </c>
      <c r="K69" s="160" t="str">
        <f t="shared" si="46"/>
        <v xml:space="preserve">  </v>
      </c>
      <c r="L69" s="160" t="str">
        <f t="shared" si="46"/>
        <v xml:space="preserve">  </v>
      </c>
      <c r="M69" s="160" t="str">
        <f t="shared" si="46"/>
        <v xml:space="preserve">  </v>
      </c>
      <c r="N69" s="160" t="str">
        <f t="shared" si="46"/>
        <v xml:space="preserve">  </v>
      </c>
      <c r="O69" s="160" t="str">
        <f t="shared" si="46"/>
        <v xml:space="preserve">  </v>
      </c>
      <c r="P69" s="160" t="str">
        <f t="shared" si="46"/>
        <v xml:space="preserve">  </v>
      </c>
      <c r="Q69" s="160" t="str">
        <f t="shared" si="46"/>
        <v xml:space="preserve">  </v>
      </c>
      <c r="R69" s="160" t="str">
        <f t="shared" si="46"/>
        <v xml:space="preserve">  </v>
      </c>
      <c r="S69" s="160" t="str">
        <f t="shared" si="46"/>
        <v xml:space="preserve">  </v>
      </c>
      <c r="T69" s="160" t="str">
        <f t="shared" si="46"/>
        <v xml:space="preserve">  </v>
      </c>
      <c r="U69" s="160" t="str">
        <f t="shared" si="46"/>
        <v xml:space="preserve">  </v>
      </c>
      <c r="V69" s="160" t="str">
        <f t="shared" si="46"/>
        <v xml:space="preserve">  </v>
      </c>
      <c r="W69" s="160" t="str">
        <f t="shared" si="46"/>
        <v xml:space="preserve">  </v>
      </c>
      <c r="X69" s="160" t="str">
        <f t="shared" si="46"/>
        <v xml:space="preserve">  </v>
      </c>
      <c r="Y69" s="160" t="str">
        <f t="shared" si="46"/>
        <v xml:space="preserve">  </v>
      </c>
      <c r="Z69" s="160" t="str">
        <f t="shared" si="46"/>
        <v xml:space="preserve">  </v>
      </c>
      <c r="AA69" s="160" t="str">
        <f t="shared" si="46"/>
        <v xml:space="preserve">  </v>
      </c>
      <c r="AB69" s="160" t="str">
        <f t="shared" si="46"/>
        <v xml:space="preserve">  </v>
      </c>
      <c r="AC69" s="160" t="str">
        <f t="shared" si="46"/>
        <v xml:space="preserve">  </v>
      </c>
      <c r="AD69" s="160" t="str">
        <f t="shared" si="46"/>
        <v xml:space="preserve">  </v>
      </c>
      <c r="AE69" s="160" t="str">
        <f t="shared" si="46"/>
        <v xml:space="preserve">  </v>
      </c>
      <c r="AF69" s="160" t="str">
        <f t="shared" si="46"/>
        <v xml:space="preserve">  </v>
      </c>
      <c r="AG69" s="160" t="str">
        <f t="shared" si="46"/>
        <v xml:space="preserve">  </v>
      </c>
      <c r="AH69" s="160" t="str">
        <f t="shared" si="46"/>
        <v xml:space="preserve">  </v>
      </c>
      <c r="AI69" s="160" t="str">
        <f t="shared" si="46"/>
        <v xml:space="preserve">  </v>
      </c>
      <c r="AJ69" s="160" t="str">
        <f t="shared" si="46"/>
        <v xml:space="preserve">  </v>
      </c>
      <c r="AK69" s="160" t="str">
        <f t="shared" si="46"/>
        <v xml:space="preserve">  </v>
      </c>
      <c r="AL69" s="160" t="str">
        <f t="shared" si="46"/>
        <v xml:space="preserve">  </v>
      </c>
      <c r="AM69" s="160" t="str">
        <f t="shared" si="46"/>
        <v xml:space="preserve">  </v>
      </c>
      <c r="AN69" s="160" t="str">
        <f t="shared" si="46"/>
        <v xml:space="preserve">  </v>
      </c>
      <c r="AO69" s="160" t="str">
        <f t="shared" si="46"/>
        <v xml:space="preserve">  </v>
      </c>
      <c r="AP69" s="160" t="str">
        <f t="shared" si="46"/>
        <v xml:space="preserve">  </v>
      </c>
      <c r="AQ69" s="160" t="str">
        <f t="shared" si="46"/>
        <v xml:space="preserve">  </v>
      </c>
      <c r="AR69" s="160" t="str">
        <f t="shared" si="46"/>
        <v xml:space="preserve">  </v>
      </c>
      <c r="AS69" s="160" t="str">
        <f t="shared" si="46"/>
        <v xml:space="preserve">  </v>
      </c>
      <c r="AT69" s="161"/>
      <c r="AU69" s="33" t="str">
        <f>IF(E31+F31=D31," ","GRESEALA")</f>
        <v xml:space="preserve"> </v>
      </c>
      <c r="AV69" s="17" t="str">
        <f>IF(G31+K31+I31+L31+M31=D31," ","GRESEALA")</f>
        <v xml:space="preserve"> </v>
      </c>
      <c r="AW69" s="33" t="str">
        <f>IF(O31+P31=D31," ","GRESEALA")</f>
        <v xml:space="preserve"> </v>
      </c>
      <c r="AX69" s="33" t="str">
        <f>IF(Q31+S31+T31+U31+V31+W31=D31," ","GRESEALA")</f>
        <v xml:space="preserve"> </v>
      </c>
      <c r="AY69" s="33" t="str">
        <f>IF(X31+Y31+Z31=D31," ","GRESEALA")</f>
        <v xml:space="preserve"> </v>
      </c>
      <c r="AZ69" s="33" t="str">
        <f>IF(E32+F32=D32," ","GRESEALA")</f>
        <v xml:space="preserve"> </v>
      </c>
      <c r="BA69" s="17" t="str">
        <f>IF(G32+K32+I32+L32+M32=D32," ","GRESEALA")</f>
        <v xml:space="preserve"> </v>
      </c>
      <c r="BB69" s="33" t="str">
        <f>IF(O32+P32=D32," ","GRESEALA")</f>
        <v xml:space="preserve"> </v>
      </c>
      <c r="BC69" s="33" t="str">
        <f>IF(Q32+S32+T32+U32+V32+W32=D32," ","GRESEALA")</f>
        <v xml:space="preserve"> </v>
      </c>
      <c r="BD69" s="33" t="str">
        <f>IF(X32+Y32+Z32=D32," ","GRESEALA")</f>
        <v xml:space="preserve"> </v>
      </c>
      <c r="BE69" s="33" t="str">
        <f>IF(E33+F33=D33," ","GRESEALA")</f>
        <v xml:space="preserve"> </v>
      </c>
      <c r="BF69" s="17" t="str">
        <f>IF(G33+K33+I33+L33+M33=D33," ","GRESEALA")</f>
        <v xml:space="preserve"> </v>
      </c>
      <c r="BG69" s="33" t="str">
        <f>IF(O33+P33=D33," ","GRESEALA")</f>
        <v xml:space="preserve"> </v>
      </c>
      <c r="BH69" s="33" t="str">
        <f>IF(Q33+S33+T33+U33+V33+W33=D33," ","GRESEALA")</f>
        <v xml:space="preserve"> </v>
      </c>
      <c r="BI69" s="33" t="str">
        <f>IF(X33+Y33+Z33=D33," ","GRESEALA")</f>
        <v xml:space="preserve"> </v>
      </c>
      <c r="BJ69" s="33" t="str">
        <f>IF(E34+F34=D34," ","GRESEALA")</f>
        <v xml:space="preserve"> </v>
      </c>
      <c r="BK69" s="17" t="str">
        <f>IF(G34+K34+I34+L34+M34=D34," ","GRESEALA")</f>
        <v xml:space="preserve"> </v>
      </c>
      <c r="BL69" s="33" t="str">
        <f>IF(O34+P34=D34," ","GRESEALA")</f>
        <v xml:space="preserve"> </v>
      </c>
      <c r="BM69" s="33" t="str">
        <f>IF(Q34+S34+T34+U34+V34+W34=D34," ","GRESEALA")</f>
        <v xml:space="preserve"> </v>
      </c>
      <c r="BN69" s="33" t="str">
        <f>IF(X34+Y34+Z34=D34," ","GRESEALA")</f>
        <v xml:space="preserve"> </v>
      </c>
    </row>
    <row r="70" spans="2:66" ht="23.25" customHeight="1" x14ac:dyDescent="0.35">
      <c r="C70" s="4" t="s">
        <v>131</v>
      </c>
      <c r="D70" s="38"/>
      <c r="E70" s="38"/>
      <c r="F70" s="38"/>
      <c r="G70" s="38"/>
      <c r="H70" s="38"/>
      <c r="I70" s="38"/>
      <c r="J70" s="38"/>
      <c r="K70" s="39"/>
      <c r="L70" s="39"/>
      <c r="M70" s="40"/>
      <c r="N70" s="40"/>
      <c r="O70" s="40"/>
      <c r="P70" s="40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10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3"/>
      <c r="AV70" s="43"/>
      <c r="AW70" s="43"/>
      <c r="BA70" s="43"/>
      <c r="BB70" s="43"/>
      <c r="BC70" s="43"/>
      <c r="BD70" s="43"/>
      <c r="BE70" s="43"/>
      <c r="BG70" s="43"/>
      <c r="BH70" s="43"/>
    </row>
    <row r="71" spans="2:66" ht="22.5" customHeight="1" x14ac:dyDescent="0.35">
      <c r="C71" s="2" t="s">
        <v>132</v>
      </c>
      <c r="D71" s="38"/>
      <c r="E71" s="38"/>
      <c r="F71" s="38"/>
      <c r="G71" s="38"/>
      <c r="H71" s="38"/>
      <c r="I71" s="38"/>
      <c r="J71" s="38"/>
      <c r="K71" s="39"/>
      <c r="L71" s="39"/>
      <c r="M71" s="40"/>
      <c r="N71" s="40"/>
      <c r="O71" s="40"/>
      <c r="P71" s="40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3"/>
      <c r="AV71" s="43"/>
      <c r="AW71" s="43"/>
      <c r="BA71" s="43"/>
      <c r="BB71" s="43"/>
      <c r="BC71" s="43"/>
      <c r="BD71" s="43"/>
      <c r="BE71" s="43"/>
      <c r="BG71" s="43"/>
      <c r="BH71" s="43"/>
    </row>
    <row r="72" spans="2:66" ht="22.5" customHeight="1" x14ac:dyDescent="0.35">
      <c r="C72" s="2" t="s">
        <v>133</v>
      </c>
      <c r="D72" s="38"/>
      <c r="E72" s="38"/>
      <c r="F72" s="38"/>
      <c r="G72" s="38"/>
      <c r="H72" s="38"/>
      <c r="I72" s="38"/>
      <c r="J72" s="38"/>
      <c r="K72" s="39"/>
      <c r="L72" s="39"/>
      <c r="M72" s="40"/>
      <c r="N72" s="40"/>
      <c r="O72" s="40"/>
      <c r="P72" s="40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</row>
    <row r="73" spans="2:66" ht="19.5" customHeight="1" x14ac:dyDescent="0.35">
      <c r="C73" s="2" t="s">
        <v>134</v>
      </c>
      <c r="D73" s="38"/>
      <c r="E73" s="38"/>
      <c r="F73" s="38"/>
      <c r="G73" s="38"/>
      <c r="H73" s="38"/>
      <c r="I73" s="38"/>
      <c r="J73" s="38"/>
      <c r="K73" s="39"/>
      <c r="L73" s="39"/>
      <c r="M73" s="40"/>
      <c r="N73" s="40"/>
      <c r="O73" s="40"/>
      <c r="P73" s="40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</row>
    <row r="74" spans="2:66" ht="20.25" customHeight="1" x14ac:dyDescent="0.35">
      <c r="C74" s="2" t="s">
        <v>135</v>
      </c>
      <c r="D74" s="38"/>
      <c r="E74" s="38"/>
      <c r="F74" s="38"/>
      <c r="G74" s="38"/>
      <c r="H74" s="38"/>
      <c r="I74" s="38"/>
      <c r="J74" s="38"/>
      <c r="K74" s="39"/>
      <c r="L74" s="39"/>
      <c r="M74" s="40"/>
      <c r="N74" s="40"/>
      <c r="O74" s="40"/>
      <c r="P74" s="40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</row>
    <row r="75" spans="2:66" ht="23.25" customHeight="1" x14ac:dyDescent="0.35">
      <c r="C75" s="2" t="s">
        <v>136</v>
      </c>
      <c r="D75" s="38"/>
      <c r="E75" s="38"/>
      <c r="F75" s="38"/>
      <c r="G75" s="38"/>
      <c r="H75" s="38"/>
      <c r="I75" s="38"/>
      <c r="J75" s="38"/>
      <c r="K75" s="39"/>
      <c r="L75" s="39"/>
      <c r="M75" s="40"/>
      <c r="N75" s="40"/>
      <c r="O75" s="40"/>
      <c r="P75" s="40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</row>
    <row r="76" spans="2:66" ht="20.25" customHeight="1" x14ac:dyDescent="0.35">
      <c r="C76" s="2" t="s">
        <v>137</v>
      </c>
      <c r="D76" s="38"/>
      <c r="E76" s="38"/>
      <c r="F76" s="38"/>
      <c r="G76" s="38"/>
      <c r="H76" s="38"/>
      <c r="I76" s="38"/>
      <c r="J76" s="38"/>
      <c r="K76" s="39"/>
      <c r="L76" s="39"/>
      <c r="M76" s="40"/>
      <c r="N76" s="40"/>
      <c r="O76" s="40"/>
      <c r="P76" s="40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</row>
    <row r="77" spans="2:66" ht="21" customHeight="1" x14ac:dyDescent="0.35">
      <c r="C77" s="3" t="s">
        <v>138</v>
      </c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</row>
    <row r="78" spans="2:66" ht="23.25" customHeight="1" x14ac:dyDescent="0.35">
      <c r="C78" s="2" t="s">
        <v>139</v>
      </c>
      <c r="D78" s="38"/>
      <c r="E78" s="38"/>
      <c r="F78" s="38"/>
      <c r="G78" s="38"/>
      <c r="H78" s="38"/>
      <c r="I78" s="38"/>
      <c r="J78" s="38"/>
      <c r="K78" s="39"/>
      <c r="L78" s="39"/>
      <c r="M78" s="40"/>
      <c r="N78" s="40"/>
      <c r="O78" s="40"/>
      <c r="P78" s="40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</row>
    <row r="79" spans="2:66" ht="21" customHeight="1" x14ac:dyDescent="0.35">
      <c r="C79" s="2" t="s">
        <v>140</v>
      </c>
      <c r="D79" s="38"/>
      <c r="E79" s="38"/>
      <c r="F79" s="38"/>
      <c r="G79" s="38"/>
      <c r="H79" s="38"/>
      <c r="I79" s="38"/>
      <c r="J79" s="38"/>
      <c r="K79" s="39"/>
      <c r="L79" s="39"/>
      <c r="M79" s="40"/>
      <c r="N79" s="40"/>
      <c r="O79" s="40"/>
      <c r="P79" s="40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</row>
    <row r="80" spans="2:66" ht="24" customHeight="1" x14ac:dyDescent="0.35">
      <c r="C80" s="2" t="s">
        <v>141</v>
      </c>
      <c r="D80" s="38"/>
      <c r="E80" s="38"/>
      <c r="F80" s="38"/>
      <c r="G80" s="38"/>
      <c r="H80" s="38"/>
      <c r="I80" s="38"/>
      <c r="J80" s="38"/>
      <c r="K80" s="39"/>
      <c r="L80" s="39"/>
      <c r="M80" s="40"/>
      <c r="N80" s="40"/>
      <c r="O80" s="40"/>
      <c r="P80" s="40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</row>
    <row r="81" spans="2:60" ht="26.25" customHeight="1" x14ac:dyDescent="0.35">
      <c r="C81" s="2" t="s">
        <v>142</v>
      </c>
      <c r="D81" s="38"/>
      <c r="E81" s="38"/>
      <c r="F81" s="38"/>
      <c r="G81" s="38"/>
      <c r="H81" s="38"/>
      <c r="I81" s="38"/>
      <c r="J81" s="38"/>
      <c r="K81" s="39"/>
      <c r="L81" s="39"/>
      <c r="M81" s="40"/>
      <c r="N81" s="40"/>
      <c r="O81" s="40"/>
      <c r="P81" s="40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BB81" s="10"/>
      <c r="BC81" s="10"/>
      <c r="BD81" s="10"/>
      <c r="BE81" s="10"/>
      <c r="BF81" s="10"/>
      <c r="BG81" s="10"/>
      <c r="BH81" s="10"/>
    </row>
    <row r="82" spans="2:60" ht="24" customHeight="1" x14ac:dyDescent="0.35">
      <c r="C82" s="4" t="s">
        <v>143</v>
      </c>
      <c r="D82" s="38"/>
      <c r="E82" s="38"/>
      <c r="F82" s="38"/>
      <c r="G82" s="38"/>
      <c r="H82" s="38"/>
      <c r="I82" s="38"/>
      <c r="J82" s="38"/>
      <c r="K82" s="39"/>
      <c r="L82" s="39"/>
      <c r="M82" s="40"/>
      <c r="N82" s="40"/>
      <c r="O82" s="40"/>
      <c r="P82" s="40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BB82" s="10"/>
      <c r="BC82" s="10"/>
      <c r="BD82" s="10"/>
      <c r="BE82" s="10"/>
      <c r="BF82" s="10"/>
      <c r="BG82" s="10"/>
      <c r="BH82" s="10"/>
    </row>
    <row r="83" spans="2:60" ht="22.5" customHeight="1" x14ac:dyDescent="0.35">
      <c r="C83" s="4" t="s">
        <v>144</v>
      </c>
      <c r="D83" s="38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BB83" s="10"/>
      <c r="BC83" s="10"/>
      <c r="BD83" s="10"/>
      <c r="BE83" s="10"/>
      <c r="BF83" s="10"/>
      <c r="BG83" s="10"/>
      <c r="BH83" s="10"/>
    </row>
    <row r="84" spans="2:60" ht="27" customHeight="1" x14ac:dyDescent="0.35">
      <c r="BB84" s="10"/>
      <c r="BC84" s="10"/>
      <c r="BD84" s="10"/>
      <c r="BE84" s="10"/>
      <c r="BF84" s="10"/>
      <c r="BG84" s="10"/>
      <c r="BH84" s="10"/>
    </row>
    <row r="85" spans="2:60" s="47" customFormat="1" ht="46.5" customHeight="1" x14ac:dyDescent="0.35">
      <c r="C85" s="188" t="s">
        <v>186</v>
      </c>
      <c r="D85" s="189"/>
      <c r="E85" s="48"/>
      <c r="F85" s="49"/>
      <c r="G85" s="50"/>
      <c r="H85" s="50"/>
      <c r="I85" s="50"/>
      <c r="J85" s="50"/>
      <c r="K85" s="50"/>
      <c r="L85" s="50"/>
      <c r="M85" s="51"/>
      <c r="N85" s="50"/>
      <c r="Z85" s="51"/>
      <c r="AA85" s="51"/>
      <c r="AB85" s="51"/>
      <c r="AC85" s="51"/>
      <c r="AD85" s="51"/>
      <c r="AE85" s="51"/>
      <c r="AV85" s="51"/>
      <c r="AW85" s="51"/>
      <c r="AX85" s="51"/>
      <c r="AY85" s="51"/>
      <c r="AZ85" s="51"/>
      <c r="BA85" s="51"/>
    </row>
    <row r="86" spans="2:60" s="47" customFormat="1" ht="12.75" customHeight="1" x14ac:dyDescent="0.35">
      <c r="B86" s="52"/>
      <c r="C86" s="48"/>
      <c r="D86" s="48"/>
      <c r="E86" s="48"/>
      <c r="F86" s="49"/>
      <c r="G86" s="50"/>
      <c r="H86" s="50"/>
      <c r="I86" s="50"/>
      <c r="J86" s="50"/>
      <c r="K86" s="50"/>
      <c r="L86" s="50"/>
      <c r="M86" s="51"/>
      <c r="N86" s="50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V86" s="51"/>
      <c r="AW86" s="51"/>
      <c r="AX86" s="51"/>
      <c r="AY86" s="51"/>
      <c r="AZ86" s="51"/>
      <c r="BA86" s="51"/>
    </row>
    <row r="87" spans="2:60" s="47" customFormat="1" ht="19.899999999999999" customHeight="1" x14ac:dyDescent="0.35">
      <c r="B87" s="52"/>
      <c r="C87" s="48"/>
      <c r="D87" s="48"/>
      <c r="E87" s="48"/>
      <c r="F87" s="49"/>
      <c r="G87" s="50"/>
      <c r="H87" s="50"/>
      <c r="I87" s="50"/>
      <c r="J87" s="50"/>
      <c r="K87" s="50"/>
      <c r="L87" s="50"/>
      <c r="M87" s="51"/>
      <c r="N87" s="50"/>
      <c r="Z87" s="51"/>
      <c r="AA87" s="51"/>
      <c r="AB87" s="51"/>
      <c r="AC87" s="51"/>
      <c r="AD87" s="51"/>
      <c r="AE87" s="51"/>
      <c r="AV87" s="51"/>
      <c r="AW87" s="51"/>
      <c r="AX87" s="51"/>
      <c r="AY87" s="51"/>
      <c r="AZ87" s="51"/>
      <c r="BA87" s="51"/>
    </row>
    <row r="88" spans="2:60" s="119" customFormat="1" ht="19.899999999999999" customHeight="1" x14ac:dyDescent="0.35">
      <c r="C88" s="117" t="s">
        <v>145</v>
      </c>
      <c r="D88" s="118"/>
      <c r="E88" s="118"/>
      <c r="N88" s="94"/>
      <c r="Y88" s="119" t="s">
        <v>146</v>
      </c>
    </row>
    <row r="89" spans="2:60" s="122" customFormat="1" ht="32.25" customHeight="1" x14ac:dyDescent="0.35">
      <c r="C89" s="120" t="s">
        <v>195</v>
      </c>
      <c r="D89" s="121"/>
      <c r="E89" s="121"/>
      <c r="F89" s="121"/>
      <c r="N89" s="91"/>
      <c r="Y89" s="122" t="s">
        <v>191</v>
      </c>
      <c r="AU89" s="162"/>
      <c r="AV89" s="162"/>
      <c r="AW89" s="162"/>
      <c r="AX89" s="162"/>
      <c r="AY89" s="162"/>
      <c r="AZ89" s="162"/>
      <c r="BA89" s="162"/>
    </row>
    <row r="90" spans="2:60" ht="32.25" customHeight="1" x14ac:dyDescent="0.35">
      <c r="C90" s="53" t="s">
        <v>147</v>
      </c>
      <c r="N90" s="9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G90" s="10"/>
      <c r="AH90" s="10"/>
      <c r="BB90" s="10"/>
      <c r="BC90" s="10"/>
      <c r="BD90" s="10"/>
      <c r="BE90" s="10"/>
      <c r="BF90" s="10"/>
      <c r="BG90" s="10"/>
      <c r="BH90" s="10"/>
    </row>
    <row r="91" spans="2:60" ht="32.25" customHeight="1" x14ac:dyDescent="0.35">
      <c r="C91" s="54" t="s">
        <v>132</v>
      </c>
      <c r="N91" s="9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G91" s="10"/>
      <c r="AH91" s="10"/>
      <c r="BB91" s="10"/>
      <c r="BC91" s="10"/>
      <c r="BD91" s="10"/>
      <c r="BE91" s="10"/>
      <c r="BF91" s="10"/>
      <c r="BG91" s="10"/>
      <c r="BH91" s="10"/>
    </row>
    <row r="92" spans="2:60" ht="32.25" customHeight="1" x14ac:dyDescent="0.35">
      <c r="C92" s="54" t="s">
        <v>148</v>
      </c>
      <c r="N92" s="9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G92" s="10"/>
      <c r="AH92" s="10"/>
      <c r="BB92" s="10"/>
      <c r="BC92" s="10"/>
      <c r="BD92" s="10"/>
      <c r="BE92" s="10"/>
      <c r="BF92" s="10"/>
      <c r="BG92" s="10"/>
      <c r="BH92" s="10"/>
    </row>
    <row r="93" spans="2:60" ht="32.25" customHeight="1" x14ac:dyDescent="0.35">
      <c r="C93" s="54" t="s">
        <v>149</v>
      </c>
      <c r="N93" s="9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G93" s="10"/>
      <c r="AH93" s="10"/>
      <c r="BB93" s="10"/>
      <c r="BC93" s="10"/>
      <c r="BD93" s="10"/>
      <c r="BE93" s="10"/>
      <c r="BF93" s="10"/>
      <c r="BG93" s="10"/>
      <c r="BH93" s="10"/>
    </row>
    <row r="94" spans="2:60" ht="32.25" customHeight="1" x14ac:dyDescent="0.35">
      <c r="C94" s="54" t="s">
        <v>150</v>
      </c>
      <c r="N94" s="9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G94" s="10"/>
      <c r="AH94" s="10"/>
      <c r="BB94" s="10"/>
      <c r="BC94" s="10"/>
      <c r="BD94" s="10"/>
      <c r="BE94" s="10"/>
      <c r="BF94" s="10"/>
      <c r="BG94" s="10"/>
      <c r="BH94" s="10"/>
    </row>
    <row r="95" spans="2:60" ht="32.25" customHeight="1" x14ac:dyDescent="0.35">
      <c r="C95" s="54" t="s">
        <v>137</v>
      </c>
      <c r="N95" s="9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G95" s="10"/>
      <c r="AH95" s="10"/>
      <c r="BB95" s="10"/>
      <c r="BC95" s="10"/>
      <c r="BD95" s="10"/>
      <c r="BE95" s="10"/>
      <c r="BF95" s="10"/>
      <c r="BG95" s="10"/>
      <c r="BH95" s="10"/>
    </row>
    <row r="96" spans="2:60" ht="32.25" customHeight="1" x14ac:dyDescent="0.35">
      <c r="C96" s="190" t="s">
        <v>151</v>
      </c>
      <c r="D96" s="190"/>
      <c r="E96" s="190"/>
      <c r="F96" s="190"/>
      <c r="G96" s="190"/>
      <c r="H96" s="190"/>
      <c r="I96" s="190"/>
      <c r="J96" s="190"/>
      <c r="K96" s="190"/>
      <c r="L96" s="190"/>
      <c r="M96" s="190"/>
      <c r="N96" s="190"/>
      <c r="O96" s="19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G96" s="10"/>
      <c r="AH96" s="10"/>
      <c r="BB96" s="10"/>
      <c r="BC96" s="10"/>
      <c r="BD96" s="10"/>
      <c r="BE96" s="10"/>
      <c r="BF96" s="10"/>
      <c r="BG96" s="10"/>
      <c r="BH96" s="10"/>
    </row>
    <row r="97" spans="3:60" ht="32.25" customHeight="1" x14ac:dyDescent="0.35">
      <c r="C97" s="54" t="s">
        <v>142</v>
      </c>
      <c r="N97" s="9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G97" s="10"/>
      <c r="AH97" s="10"/>
      <c r="BA97" s="10"/>
      <c r="BB97" s="10"/>
      <c r="BC97" s="10"/>
      <c r="BD97" s="10"/>
      <c r="BE97" s="10"/>
      <c r="BF97" s="10"/>
      <c r="BG97" s="10"/>
      <c r="BH97" s="10"/>
    </row>
    <row r="98" spans="3:60" ht="32.25" customHeight="1" x14ac:dyDescent="0.35">
      <c r="C98" s="53" t="s">
        <v>152</v>
      </c>
      <c r="N98" s="9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G98" s="10"/>
      <c r="AH98" s="10"/>
      <c r="BA98" s="10"/>
      <c r="BB98" s="10"/>
      <c r="BC98" s="10"/>
      <c r="BD98" s="10"/>
      <c r="BE98" s="10"/>
      <c r="BF98" s="10"/>
      <c r="BG98" s="10"/>
      <c r="BH98" s="10"/>
    </row>
    <row r="99" spans="3:60" ht="32.25" customHeight="1" x14ac:dyDescent="0.35">
      <c r="C99" s="55" t="s">
        <v>153</v>
      </c>
      <c r="N99" s="9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G99" s="10"/>
      <c r="AH99" s="10"/>
      <c r="BA99" s="10"/>
      <c r="BB99" s="10"/>
      <c r="BC99" s="10"/>
      <c r="BD99" s="10"/>
      <c r="BE99" s="10"/>
      <c r="BF99" s="10"/>
      <c r="BG99" s="10"/>
      <c r="BH99" s="10"/>
    </row>
    <row r="100" spans="3:60" ht="32.25" customHeight="1" x14ac:dyDescent="0.35">
      <c r="C100" s="55" t="s">
        <v>163</v>
      </c>
      <c r="N100" s="9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G100" s="10"/>
      <c r="AH100" s="10"/>
      <c r="BA100" s="10"/>
      <c r="BB100" s="10"/>
      <c r="BC100" s="10"/>
      <c r="BD100" s="10"/>
      <c r="BE100" s="10"/>
      <c r="BF100" s="10"/>
      <c r="BG100" s="10"/>
      <c r="BH100" s="10"/>
    </row>
    <row r="101" spans="3:60" ht="32.25" customHeight="1" x14ac:dyDescent="0.35">
      <c r="C101" s="55" t="s">
        <v>154</v>
      </c>
      <c r="N101" s="9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G101" s="10"/>
      <c r="AH101" s="10"/>
      <c r="BA101" s="10"/>
      <c r="BB101" s="10"/>
      <c r="BC101" s="10"/>
      <c r="BD101" s="10"/>
      <c r="BE101" s="10"/>
      <c r="BF101" s="10"/>
      <c r="BG101" s="10"/>
      <c r="BH101" s="10"/>
    </row>
    <row r="102" spans="3:60" ht="32.25" customHeight="1" x14ac:dyDescent="0.35">
      <c r="C102" s="56" t="s">
        <v>155</v>
      </c>
      <c r="N102" s="9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G102" s="10"/>
      <c r="AH102" s="10"/>
      <c r="BA102" s="10"/>
      <c r="BB102" s="10"/>
      <c r="BC102" s="10"/>
      <c r="BD102" s="10"/>
      <c r="BE102" s="10"/>
      <c r="BF102" s="10"/>
      <c r="BG102" s="10"/>
      <c r="BH102" s="10"/>
    </row>
    <row r="103" spans="3:60" ht="32.25" customHeight="1" x14ac:dyDescent="0.65">
      <c r="C103" s="57" t="s">
        <v>156</v>
      </c>
      <c r="D103" s="58"/>
      <c r="E103" s="58"/>
      <c r="F103" s="58"/>
      <c r="G103" s="59"/>
      <c r="H103" s="59"/>
      <c r="I103" s="59"/>
      <c r="J103" s="59"/>
      <c r="K103" s="60"/>
      <c r="L103" s="60"/>
      <c r="M103" s="60"/>
      <c r="N103" s="60"/>
      <c r="O103" s="60"/>
      <c r="P103" s="61"/>
      <c r="Q103" s="61"/>
      <c r="R103" s="61"/>
      <c r="S103" s="61"/>
      <c r="T103" s="61"/>
      <c r="U103" s="61"/>
      <c r="V103" s="61"/>
      <c r="W103" s="61"/>
      <c r="X103" s="61"/>
      <c r="BA103" s="10"/>
      <c r="BB103" s="10"/>
      <c r="BC103" s="10"/>
      <c r="BD103" s="10"/>
      <c r="BE103" s="10"/>
      <c r="BF103" s="10"/>
      <c r="BG103" s="10"/>
      <c r="BH103" s="10"/>
    </row>
    <row r="104" spans="3:60" ht="32.25" customHeight="1" x14ac:dyDescent="0.65">
      <c r="C104" s="62" t="s">
        <v>164</v>
      </c>
      <c r="D104" s="58"/>
      <c r="E104" s="58"/>
      <c r="F104" s="58"/>
      <c r="G104" s="59"/>
      <c r="H104" s="59"/>
      <c r="I104" s="59"/>
      <c r="J104" s="59"/>
      <c r="K104" s="60"/>
      <c r="L104" s="60"/>
      <c r="M104" s="60"/>
      <c r="N104" s="60"/>
      <c r="O104" s="60"/>
      <c r="P104" s="61"/>
      <c r="Q104" s="61"/>
      <c r="R104" s="61"/>
      <c r="S104" s="61"/>
      <c r="T104" s="61"/>
      <c r="U104" s="61"/>
      <c r="V104" s="61"/>
      <c r="W104" s="61"/>
      <c r="X104" s="61"/>
      <c r="BA104" s="10"/>
      <c r="BB104" s="10"/>
      <c r="BC104" s="10"/>
      <c r="BD104" s="10"/>
      <c r="BE104" s="10"/>
      <c r="BF104" s="10"/>
      <c r="BG104" s="10"/>
      <c r="BH104" s="10"/>
    </row>
    <row r="105" spans="3:60" ht="32.25" customHeight="1" x14ac:dyDescent="0.35">
      <c r="C105" s="62" t="s">
        <v>157</v>
      </c>
      <c r="D105" s="58"/>
      <c r="E105" s="58"/>
      <c r="F105" s="58"/>
      <c r="G105" s="59"/>
      <c r="H105" s="59"/>
      <c r="I105" s="59"/>
      <c r="J105" s="59"/>
      <c r="K105" s="60"/>
      <c r="L105" s="60"/>
      <c r="M105" s="60"/>
      <c r="N105" s="60"/>
      <c r="O105" s="60"/>
      <c r="P105" s="61"/>
      <c r="Q105" s="61"/>
      <c r="R105" s="61"/>
      <c r="S105" s="61"/>
      <c r="T105" s="61"/>
      <c r="U105" s="61"/>
      <c r="V105" s="61"/>
      <c r="W105" s="61"/>
      <c r="X105" s="61"/>
      <c r="BA105" s="10"/>
      <c r="BB105" s="10"/>
      <c r="BC105" s="10"/>
      <c r="BD105" s="10"/>
      <c r="BE105" s="10"/>
      <c r="BF105" s="10"/>
      <c r="BG105" s="10"/>
      <c r="BH105" s="10"/>
    </row>
    <row r="106" spans="3:60" ht="32.25" customHeight="1" x14ac:dyDescent="0.35">
      <c r="C106" s="62" t="s">
        <v>158</v>
      </c>
      <c r="D106" s="58"/>
      <c r="E106" s="58"/>
      <c r="F106" s="58"/>
      <c r="G106" s="59"/>
      <c r="H106" s="59"/>
      <c r="I106" s="59"/>
      <c r="J106" s="59"/>
      <c r="K106" s="60"/>
      <c r="L106" s="60"/>
      <c r="M106" s="60"/>
      <c r="N106" s="60"/>
      <c r="O106" s="60"/>
      <c r="P106" s="61"/>
      <c r="Q106" s="61"/>
      <c r="R106" s="61"/>
      <c r="S106" s="61"/>
      <c r="T106" s="61"/>
      <c r="U106" s="61"/>
      <c r="V106" s="61"/>
      <c r="W106" s="61"/>
      <c r="X106" s="61"/>
      <c r="BA106" s="10"/>
      <c r="BB106" s="10"/>
      <c r="BC106" s="10"/>
      <c r="BD106" s="10"/>
      <c r="BE106" s="10"/>
      <c r="BF106" s="10"/>
      <c r="BG106" s="10"/>
      <c r="BH106" s="10"/>
    </row>
    <row r="107" spans="3:60" ht="32.25" customHeight="1" x14ac:dyDescent="0.35">
      <c r="C107" s="63" t="s">
        <v>159</v>
      </c>
      <c r="BA107" s="10"/>
      <c r="BB107" s="10"/>
      <c r="BC107" s="10"/>
      <c r="BD107" s="10"/>
      <c r="BE107" s="10"/>
      <c r="BF107" s="10"/>
      <c r="BG107" s="10"/>
      <c r="BH107" s="10"/>
    </row>
    <row r="108" spans="3:60" ht="32.25" customHeight="1" x14ac:dyDescent="0.35">
      <c r="C108" s="64"/>
      <c r="BA108" s="10"/>
      <c r="BB108" s="10"/>
      <c r="BC108" s="10"/>
      <c r="BD108" s="10"/>
      <c r="BE108" s="10"/>
      <c r="BF108" s="10"/>
      <c r="BG108" s="10"/>
      <c r="BH108" s="10"/>
    </row>
    <row r="109" spans="3:60" ht="32.25" customHeight="1" x14ac:dyDescent="0.35">
      <c r="BA109" s="10"/>
      <c r="BB109" s="10"/>
      <c r="BC109" s="10"/>
      <c r="BD109" s="10"/>
      <c r="BE109" s="10"/>
      <c r="BF109" s="10"/>
      <c r="BG109" s="10"/>
      <c r="BH109" s="10"/>
    </row>
    <row r="110" spans="3:60" ht="32.25" customHeight="1" x14ac:dyDescent="0.35">
      <c r="BA110" s="10"/>
      <c r="BB110" s="10"/>
      <c r="BC110" s="10"/>
      <c r="BD110" s="10"/>
      <c r="BE110" s="10"/>
      <c r="BF110" s="10"/>
      <c r="BG110" s="10"/>
      <c r="BH110" s="10"/>
    </row>
    <row r="111" spans="3:60" ht="32.25" customHeight="1" x14ac:dyDescent="0.35">
      <c r="BA111" s="10"/>
      <c r="BB111" s="10"/>
      <c r="BC111" s="10"/>
      <c r="BD111" s="10"/>
      <c r="BE111" s="10"/>
      <c r="BF111" s="10"/>
      <c r="BG111" s="10"/>
      <c r="BH111" s="10"/>
    </row>
    <row r="112" spans="3:60" ht="32.25" customHeight="1" x14ac:dyDescent="0.35"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</row>
    <row r="113" s="10" customFormat="1" ht="32.25" customHeight="1" x14ac:dyDescent="0.35"/>
    <row r="114" s="10" customFormat="1" ht="32.25" customHeight="1" x14ac:dyDescent="0.35"/>
    <row r="115" s="10" customFormat="1" ht="32.25" customHeight="1" x14ac:dyDescent="0.35"/>
    <row r="116" s="10" customFormat="1" ht="32.25" customHeight="1" x14ac:dyDescent="0.35"/>
    <row r="117" s="10" customFormat="1" ht="32.25" customHeight="1" x14ac:dyDescent="0.35"/>
    <row r="118" s="10" customFormat="1" ht="32.25" customHeight="1" x14ac:dyDescent="0.35"/>
    <row r="119" s="10" customFormat="1" ht="32.25" customHeight="1" x14ac:dyDescent="0.35"/>
    <row r="120" s="10" customFormat="1" ht="32.25" customHeight="1" x14ac:dyDescent="0.35"/>
    <row r="121" s="10" customFormat="1" ht="32.25" customHeight="1" x14ac:dyDescent="0.35"/>
    <row r="122" s="10" customFormat="1" ht="32.25" customHeight="1" x14ac:dyDescent="0.35"/>
    <row r="123" s="10" customFormat="1" ht="32.25" customHeight="1" x14ac:dyDescent="0.35"/>
    <row r="124" s="10" customFormat="1" ht="32.25" customHeight="1" x14ac:dyDescent="0.35"/>
    <row r="125" s="10" customFormat="1" ht="32.25" customHeight="1" x14ac:dyDescent="0.35"/>
    <row r="126" s="10" customFormat="1" ht="32.25" customHeight="1" x14ac:dyDescent="0.35"/>
    <row r="127" s="10" customFormat="1" ht="32.25" customHeight="1" x14ac:dyDescent="0.35"/>
    <row r="128" s="10" customFormat="1" ht="32.25" customHeight="1" x14ac:dyDescent="0.35"/>
    <row r="129" s="10" customFormat="1" ht="32.25" customHeight="1" x14ac:dyDescent="0.35"/>
    <row r="130" s="10" customFormat="1" ht="32.25" customHeight="1" x14ac:dyDescent="0.35"/>
    <row r="131" s="10" customFormat="1" ht="32.25" customHeight="1" x14ac:dyDescent="0.35"/>
    <row r="132" s="10" customFormat="1" ht="32.25" customHeight="1" x14ac:dyDescent="0.35"/>
    <row r="133" s="10" customFormat="1" ht="32.25" customHeight="1" x14ac:dyDescent="0.35"/>
    <row r="134" s="10" customFormat="1" ht="32.25" customHeight="1" x14ac:dyDescent="0.35"/>
    <row r="135" s="10" customFormat="1" ht="32.25" customHeight="1" x14ac:dyDescent="0.35"/>
    <row r="136" s="10" customFormat="1" ht="32.25" customHeight="1" x14ac:dyDescent="0.35"/>
    <row r="137" s="10" customFormat="1" ht="32.25" customHeight="1" x14ac:dyDescent="0.35"/>
    <row r="138" s="10" customFormat="1" ht="32.25" customHeight="1" x14ac:dyDescent="0.35"/>
    <row r="139" s="10" customFormat="1" ht="32.25" customHeight="1" x14ac:dyDescent="0.35"/>
    <row r="140" s="10" customFormat="1" ht="32.25" customHeight="1" x14ac:dyDescent="0.35"/>
    <row r="141" s="10" customFormat="1" ht="32.25" customHeight="1" x14ac:dyDescent="0.35"/>
    <row r="142" s="10" customFormat="1" ht="32.25" customHeight="1" x14ac:dyDescent="0.35"/>
    <row r="143" s="10" customFormat="1" ht="32.25" customHeight="1" x14ac:dyDescent="0.35"/>
    <row r="144" s="10" customFormat="1" ht="32.25" customHeight="1" x14ac:dyDescent="0.35"/>
    <row r="145" s="10" customFormat="1" ht="32.25" customHeight="1" x14ac:dyDescent="0.35"/>
  </sheetData>
  <mergeCells count="70">
    <mergeCell ref="B4:AR4"/>
    <mergeCell ref="B7:B11"/>
    <mergeCell ref="C7:C11"/>
    <mergeCell ref="D7:AT7"/>
    <mergeCell ref="D8:D11"/>
    <mergeCell ref="E8:F8"/>
    <mergeCell ref="G8:N8"/>
    <mergeCell ref="O8:P8"/>
    <mergeCell ref="Q8:W8"/>
    <mergeCell ref="X8:Z8"/>
    <mergeCell ref="S9:S11"/>
    <mergeCell ref="AA8:AS8"/>
    <mergeCell ref="E9:E11"/>
    <mergeCell ref="F9:F11"/>
    <mergeCell ref="G9:G11"/>
    <mergeCell ref="H9:H11"/>
    <mergeCell ref="I9:I11"/>
    <mergeCell ref="J9:J11"/>
    <mergeCell ref="K9:K11"/>
    <mergeCell ref="L9:L11"/>
    <mergeCell ref="M9:M11"/>
    <mergeCell ref="N9:N11"/>
    <mergeCell ref="O9:O11"/>
    <mergeCell ref="P9:P11"/>
    <mergeCell ref="Q9:Q11"/>
    <mergeCell ref="R9:R11"/>
    <mergeCell ref="AH9:AH11"/>
    <mergeCell ref="T9:T11"/>
    <mergeCell ref="U9:U11"/>
    <mergeCell ref="V9:V11"/>
    <mergeCell ref="W9:W11"/>
    <mergeCell ref="X9:X11"/>
    <mergeCell ref="Y9:Y11"/>
    <mergeCell ref="Z9:Z11"/>
    <mergeCell ref="AA9:AD9"/>
    <mergeCell ref="AE9:AE11"/>
    <mergeCell ref="AF9:AF11"/>
    <mergeCell ref="AG9:AG11"/>
    <mergeCell ref="AT9:AT11"/>
    <mergeCell ref="AI9:AI11"/>
    <mergeCell ref="AJ9:AJ11"/>
    <mergeCell ref="AK9:AK11"/>
    <mergeCell ref="AL9:AL11"/>
    <mergeCell ref="AM9:AM11"/>
    <mergeCell ref="AN9:AN11"/>
    <mergeCell ref="BJ11:BJ12"/>
    <mergeCell ref="BK11:BK12"/>
    <mergeCell ref="BL11:BL12"/>
    <mergeCell ref="BA11:BA12"/>
    <mergeCell ref="BB11:BB12"/>
    <mergeCell ref="BC11:BC12"/>
    <mergeCell ref="BD11:BD12"/>
    <mergeCell ref="BE11:BE12"/>
    <mergeCell ref="BF11:BF12"/>
    <mergeCell ref="C85:D85"/>
    <mergeCell ref="C96:O96"/>
    <mergeCell ref="BG11:BG12"/>
    <mergeCell ref="BH11:BH12"/>
    <mergeCell ref="BI11:BI12"/>
    <mergeCell ref="AU11:AU12"/>
    <mergeCell ref="AV11:AV12"/>
    <mergeCell ref="AW11:AW12"/>
    <mergeCell ref="AX11:AX12"/>
    <mergeCell ref="AY11:AY12"/>
    <mergeCell ref="AZ11:AZ12"/>
    <mergeCell ref="AO9:AO11"/>
    <mergeCell ref="AP9:AP11"/>
    <mergeCell ref="AQ9:AQ11"/>
    <mergeCell ref="AR9:AR11"/>
    <mergeCell ref="AS9:AS11"/>
  </mergeCells>
  <dataValidations count="1">
    <dataValidation type="list" allowBlank="1" showInputMessage="1" showErrorMessage="1" sqref="T5" xr:uid="{2DFC1C0F-289A-4AC2-BC29-261137812B86}">
      <formula1>$HO$4:$HO$15</formula1>
    </dataValidation>
  </dataValidations>
  <pageMargins left="0.25" right="0.25" top="0.25" bottom="0.25" header="0.23622047244094499" footer="0.15748031496063"/>
  <pageSetup paperSize="9" scale="25" fitToWidth="0" fitToHeight="0" orientation="landscape" horizontalDpi="4294967295" verticalDpi="4294967295" r:id="rId1"/>
  <headerFooter alignWithMargins="0">
    <oddFooter>Page &amp;P</oddFooter>
  </headerFooter>
  <rowBreaks count="1" manualBreakCount="1">
    <brk id="47" min="1" max="39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E0747-373E-4E6C-8212-73943E70A9BC}">
  <dimension ref="A1:HO145"/>
  <sheetViews>
    <sheetView topLeftCell="B74" zoomScale="60" zoomScaleNormal="60" workbookViewId="0">
      <selection activeCell="AW14" sqref="AW14"/>
    </sheetView>
  </sheetViews>
  <sheetFormatPr defaultRowHeight="12.75" customHeight="1" x14ac:dyDescent="0.35"/>
  <cols>
    <col min="1" max="1" width="3.42578125" style="10" hidden="1" customWidth="1"/>
    <col min="2" max="2" width="11.28515625" style="10" customWidth="1"/>
    <col min="3" max="3" width="47.5703125" style="6" customWidth="1"/>
    <col min="4" max="4" width="14.5703125" style="7" customWidth="1"/>
    <col min="5" max="5" width="14.140625" style="7" customWidth="1"/>
    <col min="6" max="6" width="13" style="7" customWidth="1"/>
    <col min="7" max="7" width="13.140625" style="5" customWidth="1"/>
    <col min="8" max="8" width="13.5703125" style="5" customWidth="1"/>
    <col min="9" max="9" width="13" style="5" customWidth="1"/>
    <col min="10" max="10" width="12.7109375" style="5" customWidth="1"/>
    <col min="11" max="12" width="13" style="8" customWidth="1"/>
    <col min="13" max="13" width="15.7109375" style="8" customWidth="1"/>
    <col min="14" max="14" width="13.7109375" style="8" customWidth="1"/>
    <col min="15" max="15" width="14.140625" style="8" customWidth="1"/>
    <col min="16" max="16" width="14" style="9" customWidth="1"/>
    <col min="17" max="17" width="13.140625" style="9" customWidth="1"/>
    <col min="18" max="18" width="9.5703125" style="9" customWidth="1"/>
    <col min="19" max="19" width="12.42578125" style="9" customWidth="1"/>
    <col min="20" max="20" width="15.85546875" style="9" customWidth="1"/>
    <col min="21" max="21" width="14" style="9" customWidth="1"/>
    <col min="22" max="22" width="11.7109375" style="9" customWidth="1"/>
    <col min="23" max="23" width="11.5703125" style="9" customWidth="1"/>
    <col min="24" max="24" width="14.140625" style="9" customWidth="1"/>
    <col min="25" max="25" width="14.5703125" style="9" customWidth="1"/>
    <col min="26" max="26" width="10.140625" style="9" customWidth="1"/>
    <col min="27" max="27" width="11.140625" style="9" customWidth="1"/>
    <col min="28" max="28" width="9.28515625" style="9" customWidth="1"/>
    <col min="29" max="29" width="10.85546875" style="9" customWidth="1"/>
    <col min="30" max="30" width="9.42578125" style="9" customWidth="1"/>
    <col min="31" max="31" width="10.5703125" style="9" customWidth="1"/>
    <col min="32" max="32" width="9.5703125" style="9" customWidth="1"/>
    <col min="33" max="33" width="9.140625" style="9" customWidth="1"/>
    <col min="34" max="34" width="11.5703125" style="9" customWidth="1"/>
    <col min="35" max="35" width="8.42578125" style="10" customWidth="1"/>
    <col min="36" max="36" width="9.85546875" style="10" customWidth="1"/>
    <col min="37" max="37" width="9.28515625" style="10" customWidth="1"/>
    <col min="38" max="38" width="8.5703125" style="10" customWidth="1"/>
    <col min="39" max="39" width="9.42578125" style="10" customWidth="1"/>
    <col min="40" max="40" width="9.28515625" style="10" customWidth="1"/>
    <col min="41" max="41" width="10.140625" style="10" customWidth="1"/>
    <col min="42" max="42" width="9.28515625" style="10" customWidth="1"/>
    <col min="43" max="43" width="11.85546875" style="10" customWidth="1"/>
    <col min="44" max="44" width="8.7109375" style="10" customWidth="1"/>
    <col min="45" max="45" width="14.140625" style="10" customWidth="1"/>
    <col min="46" max="46" width="15.140625" style="10" hidden="1" customWidth="1"/>
    <col min="47" max="60" width="12.140625" style="44" customWidth="1"/>
    <col min="61" max="65" width="12.140625" style="10" customWidth="1"/>
    <col min="66" max="82" width="26.140625" style="10" customWidth="1"/>
    <col min="83" max="222" width="9.140625" style="10"/>
    <col min="223" max="223" width="13.42578125" style="10" customWidth="1"/>
    <col min="224" max="264" width="9.140625" style="10"/>
    <col min="265" max="265" width="0" style="10" hidden="1" customWidth="1"/>
    <col min="266" max="266" width="15.5703125" style="10" customWidth="1"/>
    <col min="267" max="267" width="55.140625" style="10" customWidth="1"/>
    <col min="268" max="268" width="15.5703125" style="10" customWidth="1"/>
    <col min="269" max="270" width="13" style="10" customWidth="1"/>
    <col min="271" max="272" width="13.140625" style="10" customWidth="1"/>
    <col min="273" max="273" width="10.5703125" style="10" customWidth="1"/>
    <col min="274" max="274" width="12.42578125" style="10" customWidth="1"/>
    <col min="275" max="275" width="11.5703125" style="10" customWidth="1"/>
    <col min="276" max="276" width="12.28515625" style="10" customWidth="1"/>
    <col min="277" max="277" width="12.7109375" style="10" customWidth="1"/>
    <col min="278" max="278" width="12.5703125" style="10" customWidth="1"/>
    <col min="279" max="279" width="13.140625" style="10" customWidth="1"/>
    <col min="280" max="280" width="13.42578125" style="10" customWidth="1"/>
    <col min="281" max="281" width="10.28515625" style="10" customWidth="1"/>
    <col min="282" max="282" width="14.28515625" style="10" customWidth="1"/>
    <col min="283" max="283" width="12.85546875" style="10" customWidth="1"/>
    <col min="284" max="284" width="12" style="10" customWidth="1"/>
    <col min="285" max="285" width="16.28515625" style="10" customWidth="1"/>
    <col min="286" max="286" width="14.5703125" style="10" customWidth="1"/>
    <col min="287" max="287" width="16.85546875" style="10" customWidth="1"/>
    <col min="288" max="288" width="11.140625" style="10" customWidth="1"/>
    <col min="289" max="289" width="10.42578125" style="10" customWidth="1"/>
    <col min="290" max="290" width="10.85546875" style="10" customWidth="1"/>
    <col min="291" max="291" width="10.140625" style="10" customWidth="1"/>
    <col min="292" max="292" width="12.85546875" style="10" customWidth="1"/>
    <col min="293" max="294" width="11" style="10" customWidth="1"/>
    <col min="295" max="295" width="11.5703125" style="10" customWidth="1"/>
    <col min="296" max="296" width="11.28515625" style="10" customWidth="1"/>
    <col min="297" max="297" width="10.140625" style="10" customWidth="1"/>
    <col min="298" max="299" width="11.85546875" style="10" customWidth="1"/>
    <col min="300" max="300" width="12.28515625" style="10" customWidth="1"/>
    <col min="301" max="301" width="12.7109375" style="10" customWidth="1"/>
    <col min="302" max="302" width="15.140625" style="10" customWidth="1"/>
    <col min="303" max="303" width="10" style="10" customWidth="1"/>
    <col min="304" max="314" width="7.85546875" style="10" customWidth="1"/>
    <col min="315" max="315" width="9.140625" style="10" customWidth="1"/>
    <col min="316" max="316" width="8.28515625" style="10" customWidth="1"/>
    <col min="317" max="317" width="10.140625" style="10" customWidth="1"/>
    <col min="318" max="318" width="9.140625" style="10"/>
    <col min="319" max="319" width="11.85546875" style="10" customWidth="1"/>
    <col min="320" max="320" width="14.28515625" style="10" customWidth="1"/>
    <col min="321" max="520" width="9.140625" style="10"/>
    <col min="521" max="521" width="0" style="10" hidden="1" customWidth="1"/>
    <col min="522" max="522" width="15.5703125" style="10" customWidth="1"/>
    <col min="523" max="523" width="55.140625" style="10" customWidth="1"/>
    <col min="524" max="524" width="15.5703125" style="10" customWidth="1"/>
    <col min="525" max="526" width="13" style="10" customWidth="1"/>
    <col min="527" max="528" width="13.140625" style="10" customWidth="1"/>
    <col min="529" max="529" width="10.5703125" style="10" customWidth="1"/>
    <col min="530" max="530" width="12.42578125" style="10" customWidth="1"/>
    <col min="531" max="531" width="11.5703125" style="10" customWidth="1"/>
    <col min="532" max="532" width="12.28515625" style="10" customWidth="1"/>
    <col min="533" max="533" width="12.7109375" style="10" customWidth="1"/>
    <col min="534" max="534" width="12.5703125" style="10" customWidth="1"/>
    <col min="535" max="535" width="13.140625" style="10" customWidth="1"/>
    <col min="536" max="536" width="13.42578125" style="10" customWidth="1"/>
    <col min="537" max="537" width="10.28515625" style="10" customWidth="1"/>
    <col min="538" max="538" width="14.28515625" style="10" customWidth="1"/>
    <col min="539" max="539" width="12.85546875" style="10" customWidth="1"/>
    <col min="540" max="540" width="12" style="10" customWidth="1"/>
    <col min="541" max="541" width="16.28515625" style="10" customWidth="1"/>
    <col min="542" max="542" width="14.5703125" style="10" customWidth="1"/>
    <col min="543" max="543" width="16.85546875" style="10" customWidth="1"/>
    <col min="544" max="544" width="11.140625" style="10" customWidth="1"/>
    <col min="545" max="545" width="10.42578125" style="10" customWidth="1"/>
    <col min="546" max="546" width="10.85546875" style="10" customWidth="1"/>
    <col min="547" max="547" width="10.140625" style="10" customWidth="1"/>
    <col min="548" max="548" width="12.85546875" style="10" customWidth="1"/>
    <col min="549" max="550" width="11" style="10" customWidth="1"/>
    <col min="551" max="551" width="11.5703125" style="10" customWidth="1"/>
    <col min="552" max="552" width="11.28515625" style="10" customWidth="1"/>
    <col min="553" max="553" width="10.140625" style="10" customWidth="1"/>
    <col min="554" max="555" width="11.85546875" style="10" customWidth="1"/>
    <col min="556" max="556" width="12.28515625" style="10" customWidth="1"/>
    <col min="557" max="557" width="12.7109375" style="10" customWidth="1"/>
    <col min="558" max="558" width="15.140625" style="10" customWidth="1"/>
    <col min="559" max="559" width="10" style="10" customWidth="1"/>
    <col min="560" max="570" width="7.85546875" style="10" customWidth="1"/>
    <col min="571" max="571" width="9.140625" style="10" customWidth="1"/>
    <col min="572" max="572" width="8.28515625" style="10" customWidth="1"/>
    <col min="573" max="573" width="10.140625" style="10" customWidth="1"/>
    <col min="574" max="574" width="9.140625" style="10"/>
    <col min="575" max="575" width="11.85546875" style="10" customWidth="1"/>
    <col min="576" max="576" width="14.28515625" style="10" customWidth="1"/>
    <col min="577" max="776" width="9.140625" style="10"/>
    <col min="777" max="777" width="0" style="10" hidden="1" customWidth="1"/>
    <col min="778" max="778" width="15.5703125" style="10" customWidth="1"/>
    <col min="779" max="779" width="55.140625" style="10" customWidth="1"/>
    <col min="780" max="780" width="15.5703125" style="10" customWidth="1"/>
    <col min="781" max="782" width="13" style="10" customWidth="1"/>
    <col min="783" max="784" width="13.140625" style="10" customWidth="1"/>
    <col min="785" max="785" width="10.5703125" style="10" customWidth="1"/>
    <col min="786" max="786" width="12.42578125" style="10" customWidth="1"/>
    <col min="787" max="787" width="11.5703125" style="10" customWidth="1"/>
    <col min="788" max="788" width="12.28515625" style="10" customWidth="1"/>
    <col min="789" max="789" width="12.7109375" style="10" customWidth="1"/>
    <col min="790" max="790" width="12.5703125" style="10" customWidth="1"/>
    <col min="791" max="791" width="13.140625" style="10" customWidth="1"/>
    <col min="792" max="792" width="13.42578125" style="10" customWidth="1"/>
    <col min="793" max="793" width="10.28515625" style="10" customWidth="1"/>
    <col min="794" max="794" width="14.28515625" style="10" customWidth="1"/>
    <col min="795" max="795" width="12.85546875" style="10" customWidth="1"/>
    <col min="796" max="796" width="12" style="10" customWidth="1"/>
    <col min="797" max="797" width="16.28515625" style="10" customWidth="1"/>
    <col min="798" max="798" width="14.5703125" style="10" customWidth="1"/>
    <col min="799" max="799" width="16.85546875" style="10" customWidth="1"/>
    <col min="800" max="800" width="11.140625" style="10" customWidth="1"/>
    <col min="801" max="801" width="10.42578125" style="10" customWidth="1"/>
    <col min="802" max="802" width="10.85546875" style="10" customWidth="1"/>
    <col min="803" max="803" width="10.140625" style="10" customWidth="1"/>
    <col min="804" max="804" width="12.85546875" style="10" customWidth="1"/>
    <col min="805" max="806" width="11" style="10" customWidth="1"/>
    <col min="807" max="807" width="11.5703125" style="10" customWidth="1"/>
    <col min="808" max="808" width="11.28515625" style="10" customWidth="1"/>
    <col min="809" max="809" width="10.140625" style="10" customWidth="1"/>
    <col min="810" max="811" width="11.85546875" style="10" customWidth="1"/>
    <col min="812" max="812" width="12.28515625" style="10" customWidth="1"/>
    <col min="813" max="813" width="12.7109375" style="10" customWidth="1"/>
    <col min="814" max="814" width="15.140625" style="10" customWidth="1"/>
    <col min="815" max="815" width="10" style="10" customWidth="1"/>
    <col min="816" max="826" width="7.85546875" style="10" customWidth="1"/>
    <col min="827" max="827" width="9.140625" style="10" customWidth="1"/>
    <col min="828" max="828" width="8.28515625" style="10" customWidth="1"/>
    <col min="829" max="829" width="10.140625" style="10" customWidth="1"/>
    <col min="830" max="830" width="9.140625" style="10"/>
    <col min="831" max="831" width="11.85546875" style="10" customWidth="1"/>
    <col min="832" max="832" width="14.28515625" style="10" customWidth="1"/>
    <col min="833" max="1032" width="9.140625" style="10"/>
    <col min="1033" max="1033" width="0" style="10" hidden="1" customWidth="1"/>
    <col min="1034" max="1034" width="15.5703125" style="10" customWidth="1"/>
    <col min="1035" max="1035" width="55.140625" style="10" customWidth="1"/>
    <col min="1036" max="1036" width="15.5703125" style="10" customWidth="1"/>
    <col min="1037" max="1038" width="13" style="10" customWidth="1"/>
    <col min="1039" max="1040" width="13.140625" style="10" customWidth="1"/>
    <col min="1041" max="1041" width="10.5703125" style="10" customWidth="1"/>
    <col min="1042" max="1042" width="12.42578125" style="10" customWidth="1"/>
    <col min="1043" max="1043" width="11.5703125" style="10" customWidth="1"/>
    <col min="1044" max="1044" width="12.28515625" style="10" customWidth="1"/>
    <col min="1045" max="1045" width="12.7109375" style="10" customWidth="1"/>
    <col min="1046" max="1046" width="12.5703125" style="10" customWidth="1"/>
    <col min="1047" max="1047" width="13.140625" style="10" customWidth="1"/>
    <col min="1048" max="1048" width="13.42578125" style="10" customWidth="1"/>
    <col min="1049" max="1049" width="10.28515625" style="10" customWidth="1"/>
    <col min="1050" max="1050" width="14.28515625" style="10" customWidth="1"/>
    <col min="1051" max="1051" width="12.85546875" style="10" customWidth="1"/>
    <col min="1052" max="1052" width="12" style="10" customWidth="1"/>
    <col min="1053" max="1053" width="16.28515625" style="10" customWidth="1"/>
    <col min="1054" max="1054" width="14.5703125" style="10" customWidth="1"/>
    <col min="1055" max="1055" width="16.85546875" style="10" customWidth="1"/>
    <col min="1056" max="1056" width="11.140625" style="10" customWidth="1"/>
    <col min="1057" max="1057" width="10.42578125" style="10" customWidth="1"/>
    <col min="1058" max="1058" width="10.85546875" style="10" customWidth="1"/>
    <col min="1059" max="1059" width="10.140625" style="10" customWidth="1"/>
    <col min="1060" max="1060" width="12.85546875" style="10" customWidth="1"/>
    <col min="1061" max="1062" width="11" style="10" customWidth="1"/>
    <col min="1063" max="1063" width="11.5703125" style="10" customWidth="1"/>
    <col min="1064" max="1064" width="11.28515625" style="10" customWidth="1"/>
    <col min="1065" max="1065" width="10.140625" style="10" customWidth="1"/>
    <col min="1066" max="1067" width="11.85546875" style="10" customWidth="1"/>
    <col min="1068" max="1068" width="12.28515625" style="10" customWidth="1"/>
    <col min="1069" max="1069" width="12.7109375" style="10" customWidth="1"/>
    <col min="1070" max="1070" width="15.140625" style="10" customWidth="1"/>
    <col min="1071" max="1071" width="10" style="10" customWidth="1"/>
    <col min="1072" max="1082" width="7.85546875" style="10" customWidth="1"/>
    <col min="1083" max="1083" width="9.140625" style="10" customWidth="1"/>
    <col min="1084" max="1084" width="8.28515625" style="10" customWidth="1"/>
    <col min="1085" max="1085" width="10.140625" style="10" customWidth="1"/>
    <col min="1086" max="1086" width="9.140625" style="10"/>
    <col min="1087" max="1087" width="11.85546875" style="10" customWidth="1"/>
    <col min="1088" max="1088" width="14.28515625" style="10" customWidth="1"/>
    <col min="1089" max="1288" width="9.140625" style="10"/>
    <col min="1289" max="1289" width="0" style="10" hidden="1" customWidth="1"/>
    <col min="1290" max="1290" width="15.5703125" style="10" customWidth="1"/>
    <col min="1291" max="1291" width="55.140625" style="10" customWidth="1"/>
    <col min="1292" max="1292" width="15.5703125" style="10" customWidth="1"/>
    <col min="1293" max="1294" width="13" style="10" customWidth="1"/>
    <col min="1295" max="1296" width="13.140625" style="10" customWidth="1"/>
    <col min="1297" max="1297" width="10.5703125" style="10" customWidth="1"/>
    <col min="1298" max="1298" width="12.42578125" style="10" customWidth="1"/>
    <col min="1299" max="1299" width="11.5703125" style="10" customWidth="1"/>
    <col min="1300" max="1300" width="12.28515625" style="10" customWidth="1"/>
    <col min="1301" max="1301" width="12.7109375" style="10" customWidth="1"/>
    <col min="1302" max="1302" width="12.5703125" style="10" customWidth="1"/>
    <col min="1303" max="1303" width="13.140625" style="10" customWidth="1"/>
    <col min="1304" max="1304" width="13.42578125" style="10" customWidth="1"/>
    <col min="1305" max="1305" width="10.28515625" style="10" customWidth="1"/>
    <col min="1306" max="1306" width="14.28515625" style="10" customWidth="1"/>
    <col min="1307" max="1307" width="12.85546875" style="10" customWidth="1"/>
    <col min="1308" max="1308" width="12" style="10" customWidth="1"/>
    <col min="1309" max="1309" width="16.28515625" style="10" customWidth="1"/>
    <col min="1310" max="1310" width="14.5703125" style="10" customWidth="1"/>
    <col min="1311" max="1311" width="16.85546875" style="10" customWidth="1"/>
    <col min="1312" max="1312" width="11.140625" style="10" customWidth="1"/>
    <col min="1313" max="1313" width="10.42578125" style="10" customWidth="1"/>
    <col min="1314" max="1314" width="10.85546875" style="10" customWidth="1"/>
    <col min="1315" max="1315" width="10.140625" style="10" customWidth="1"/>
    <col min="1316" max="1316" width="12.85546875" style="10" customWidth="1"/>
    <col min="1317" max="1318" width="11" style="10" customWidth="1"/>
    <col min="1319" max="1319" width="11.5703125" style="10" customWidth="1"/>
    <col min="1320" max="1320" width="11.28515625" style="10" customWidth="1"/>
    <col min="1321" max="1321" width="10.140625" style="10" customWidth="1"/>
    <col min="1322" max="1323" width="11.85546875" style="10" customWidth="1"/>
    <col min="1324" max="1324" width="12.28515625" style="10" customWidth="1"/>
    <col min="1325" max="1325" width="12.7109375" style="10" customWidth="1"/>
    <col min="1326" max="1326" width="15.140625" style="10" customWidth="1"/>
    <col min="1327" max="1327" width="10" style="10" customWidth="1"/>
    <col min="1328" max="1338" width="7.85546875" style="10" customWidth="1"/>
    <col min="1339" max="1339" width="9.140625" style="10" customWidth="1"/>
    <col min="1340" max="1340" width="8.28515625" style="10" customWidth="1"/>
    <col min="1341" max="1341" width="10.140625" style="10" customWidth="1"/>
    <col min="1342" max="1342" width="9.140625" style="10"/>
    <col min="1343" max="1343" width="11.85546875" style="10" customWidth="1"/>
    <col min="1344" max="1344" width="14.28515625" style="10" customWidth="1"/>
    <col min="1345" max="1544" width="9.140625" style="10"/>
    <col min="1545" max="1545" width="0" style="10" hidden="1" customWidth="1"/>
    <col min="1546" max="1546" width="15.5703125" style="10" customWidth="1"/>
    <col min="1547" max="1547" width="55.140625" style="10" customWidth="1"/>
    <col min="1548" max="1548" width="15.5703125" style="10" customWidth="1"/>
    <col min="1549" max="1550" width="13" style="10" customWidth="1"/>
    <col min="1551" max="1552" width="13.140625" style="10" customWidth="1"/>
    <col min="1553" max="1553" width="10.5703125" style="10" customWidth="1"/>
    <col min="1554" max="1554" width="12.42578125" style="10" customWidth="1"/>
    <col min="1555" max="1555" width="11.5703125" style="10" customWidth="1"/>
    <col min="1556" max="1556" width="12.28515625" style="10" customWidth="1"/>
    <col min="1557" max="1557" width="12.7109375" style="10" customWidth="1"/>
    <col min="1558" max="1558" width="12.5703125" style="10" customWidth="1"/>
    <col min="1559" max="1559" width="13.140625" style="10" customWidth="1"/>
    <col min="1560" max="1560" width="13.42578125" style="10" customWidth="1"/>
    <col min="1561" max="1561" width="10.28515625" style="10" customWidth="1"/>
    <col min="1562" max="1562" width="14.28515625" style="10" customWidth="1"/>
    <col min="1563" max="1563" width="12.85546875" style="10" customWidth="1"/>
    <col min="1564" max="1564" width="12" style="10" customWidth="1"/>
    <col min="1565" max="1565" width="16.28515625" style="10" customWidth="1"/>
    <col min="1566" max="1566" width="14.5703125" style="10" customWidth="1"/>
    <col min="1567" max="1567" width="16.85546875" style="10" customWidth="1"/>
    <col min="1568" max="1568" width="11.140625" style="10" customWidth="1"/>
    <col min="1569" max="1569" width="10.42578125" style="10" customWidth="1"/>
    <col min="1570" max="1570" width="10.85546875" style="10" customWidth="1"/>
    <col min="1571" max="1571" width="10.140625" style="10" customWidth="1"/>
    <col min="1572" max="1572" width="12.85546875" style="10" customWidth="1"/>
    <col min="1573" max="1574" width="11" style="10" customWidth="1"/>
    <col min="1575" max="1575" width="11.5703125" style="10" customWidth="1"/>
    <col min="1576" max="1576" width="11.28515625" style="10" customWidth="1"/>
    <col min="1577" max="1577" width="10.140625" style="10" customWidth="1"/>
    <col min="1578" max="1579" width="11.85546875" style="10" customWidth="1"/>
    <col min="1580" max="1580" width="12.28515625" style="10" customWidth="1"/>
    <col min="1581" max="1581" width="12.7109375" style="10" customWidth="1"/>
    <col min="1582" max="1582" width="15.140625" style="10" customWidth="1"/>
    <col min="1583" max="1583" width="10" style="10" customWidth="1"/>
    <col min="1584" max="1594" width="7.85546875" style="10" customWidth="1"/>
    <col min="1595" max="1595" width="9.140625" style="10" customWidth="1"/>
    <col min="1596" max="1596" width="8.28515625" style="10" customWidth="1"/>
    <col min="1597" max="1597" width="10.140625" style="10" customWidth="1"/>
    <col min="1598" max="1598" width="9.140625" style="10"/>
    <col min="1599" max="1599" width="11.85546875" style="10" customWidth="1"/>
    <col min="1600" max="1600" width="14.28515625" style="10" customWidth="1"/>
    <col min="1601" max="1800" width="9.140625" style="10"/>
    <col min="1801" max="1801" width="0" style="10" hidden="1" customWidth="1"/>
    <col min="1802" max="1802" width="15.5703125" style="10" customWidth="1"/>
    <col min="1803" max="1803" width="55.140625" style="10" customWidth="1"/>
    <col min="1804" max="1804" width="15.5703125" style="10" customWidth="1"/>
    <col min="1805" max="1806" width="13" style="10" customWidth="1"/>
    <col min="1807" max="1808" width="13.140625" style="10" customWidth="1"/>
    <col min="1809" max="1809" width="10.5703125" style="10" customWidth="1"/>
    <col min="1810" max="1810" width="12.42578125" style="10" customWidth="1"/>
    <col min="1811" max="1811" width="11.5703125" style="10" customWidth="1"/>
    <col min="1812" max="1812" width="12.28515625" style="10" customWidth="1"/>
    <col min="1813" max="1813" width="12.7109375" style="10" customWidth="1"/>
    <col min="1814" max="1814" width="12.5703125" style="10" customWidth="1"/>
    <col min="1815" max="1815" width="13.140625" style="10" customWidth="1"/>
    <col min="1816" max="1816" width="13.42578125" style="10" customWidth="1"/>
    <col min="1817" max="1817" width="10.28515625" style="10" customWidth="1"/>
    <col min="1818" max="1818" width="14.28515625" style="10" customWidth="1"/>
    <col min="1819" max="1819" width="12.85546875" style="10" customWidth="1"/>
    <col min="1820" max="1820" width="12" style="10" customWidth="1"/>
    <col min="1821" max="1821" width="16.28515625" style="10" customWidth="1"/>
    <col min="1822" max="1822" width="14.5703125" style="10" customWidth="1"/>
    <col min="1823" max="1823" width="16.85546875" style="10" customWidth="1"/>
    <col min="1824" max="1824" width="11.140625" style="10" customWidth="1"/>
    <col min="1825" max="1825" width="10.42578125" style="10" customWidth="1"/>
    <col min="1826" max="1826" width="10.85546875" style="10" customWidth="1"/>
    <col min="1827" max="1827" width="10.140625" style="10" customWidth="1"/>
    <col min="1828" max="1828" width="12.85546875" style="10" customWidth="1"/>
    <col min="1829" max="1830" width="11" style="10" customWidth="1"/>
    <col min="1831" max="1831" width="11.5703125" style="10" customWidth="1"/>
    <col min="1832" max="1832" width="11.28515625" style="10" customWidth="1"/>
    <col min="1833" max="1833" width="10.140625" style="10" customWidth="1"/>
    <col min="1834" max="1835" width="11.85546875" style="10" customWidth="1"/>
    <col min="1836" max="1836" width="12.28515625" style="10" customWidth="1"/>
    <col min="1837" max="1837" width="12.7109375" style="10" customWidth="1"/>
    <col min="1838" max="1838" width="15.140625" style="10" customWidth="1"/>
    <col min="1839" max="1839" width="10" style="10" customWidth="1"/>
    <col min="1840" max="1850" width="7.85546875" style="10" customWidth="1"/>
    <col min="1851" max="1851" width="9.140625" style="10" customWidth="1"/>
    <col min="1852" max="1852" width="8.28515625" style="10" customWidth="1"/>
    <col min="1853" max="1853" width="10.140625" style="10" customWidth="1"/>
    <col min="1854" max="1854" width="9.140625" style="10"/>
    <col min="1855" max="1855" width="11.85546875" style="10" customWidth="1"/>
    <col min="1856" max="1856" width="14.28515625" style="10" customWidth="1"/>
    <col min="1857" max="2056" width="9.140625" style="10"/>
    <col min="2057" max="2057" width="0" style="10" hidden="1" customWidth="1"/>
    <col min="2058" max="2058" width="15.5703125" style="10" customWidth="1"/>
    <col min="2059" max="2059" width="55.140625" style="10" customWidth="1"/>
    <col min="2060" max="2060" width="15.5703125" style="10" customWidth="1"/>
    <col min="2061" max="2062" width="13" style="10" customWidth="1"/>
    <col min="2063" max="2064" width="13.140625" style="10" customWidth="1"/>
    <col min="2065" max="2065" width="10.5703125" style="10" customWidth="1"/>
    <col min="2066" max="2066" width="12.42578125" style="10" customWidth="1"/>
    <col min="2067" max="2067" width="11.5703125" style="10" customWidth="1"/>
    <col min="2068" max="2068" width="12.28515625" style="10" customWidth="1"/>
    <col min="2069" max="2069" width="12.7109375" style="10" customWidth="1"/>
    <col min="2070" max="2070" width="12.5703125" style="10" customWidth="1"/>
    <col min="2071" max="2071" width="13.140625" style="10" customWidth="1"/>
    <col min="2072" max="2072" width="13.42578125" style="10" customWidth="1"/>
    <col min="2073" max="2073" width="10.28515625" style="10" customWidth="1"/>
    <col min="2074" max="2074" width="14.28515625" style="10" customWidth="1"/>
    <col min="2075" max="2075" width="12.85546875" style="10" customWidth="1"/>
    <col min="2076" max="2076" width="12" style="10" customWidth="1"/>
    <col min="2077" max="2077" width="16.28515625" style="10" customWidth="1"/>
    <col min="2078" max="2078" width="14.5703125" style="10" customWidth="1"/>
    <col min="2079" max="2079" width="16.85546875" style="10" customWidth="1"/>
    <col min="2080" max="2080" width="11.140625" style="10" customWidth="1"/>
    <col min="2081" max="2081" width="10.42578125" style="10" customWidth="1"/>
    <col min="2082" max="2082" width="10.85546875" style="10" customWidth="1"/>
    <col min="2083" max="2083" width="10.140625" style="10" customWidth="1"/>
    <col min="2084" max="2084" width="12.85546875" style="10" customWidth="1"/>
    <col min="2085" max="2086" width="11" style="10" customWidth="1"/>
    <col min="2087" max="2087" width="11.5703125" style="10" customWidth="1"/>
    <col min="2088" max="2088" width="11.28515625" style="10" customWidth="1"/>
    <col min="2089" max="2089" width="10.140625" style="10" customWidth="1"/>
    <col min="2090" max="2091" width="11.85546875" style="10" customWidth="1"/>
    <col min="2092" max="2092" width="12.28515625" style="10" customWidth="1"/>
    <col min="2093" max="2093" width="12.7109375" style="10" customWidth="1"/>
    <col min="2094" max="2094" width="15.140625" style="10" customWidth="1"/>
    <col min="2095" max="2095" width="10" style="10" customWidth="1"/>
    <col min="2096" max="2106" width="7.85546875" style="10" customWidth="1"/>
    <col min="2107" max="2107" width="9.140625" style="10" customWidth="1"/>
    <col min="2108" max="2108" width="8.28515625" style="10" customWidth="1"/>
    <col min="2109" max="2109" width="10.140625" style="10" customWidth="1"/>
    <col min="2110" max="2110" width="9.140625" style="10"/>
    <col min="2111" max="2111" width="11.85546875" style="10" customWidth="1"/>
    <col min="2112" max="2112" width="14.28515625" style="10" customWidth="1"/>
    <col min="2113" max="2312" width="9.140625" style="10"/>
    <col min="2313" max="2313" width="0" style="10" hidden="1" customWidth="1"/>
    <col min="2314" max="2314" width="15.5703125" style="10" customWidth="1"/>
    <col min="2315" max="2315" width="55.140625" style="10" customWidth="1"/>
    <col min="2316" max="2316" width="15.5703125" style="10" customWidth="1"/>
    <col min="2317" max="2318" width="13" style="10" customWidth="1"/>
    <col min="2319" max="2320" width="13.140625" style="10" customWidth="1"/>
    <col min="2321" max="2321" width="10.5703125" style="10" customWidth="1"/>
    <col min="2322" max="2322" width="12.42578125" style="10" customWidth="1"/>
    <col min="2323" max="2323" width="11.5703125" style="10" customWidth="1"/>
    <col min="2324" max="2324" width="12.28515625" style="10" customWidth="1"/>
    <col min="2325" max="2325" width="12.7109375" style="10" customWidth="1"/>
    <col min="2326" max="2326" width="12.5703125" style="10" customWidth="1"/>
    <col min="2327" max="2327" width="13.140625" style="10" customWidth="1"/>
    <col min="2328" max="2328" width="13.42578125" style="10" customWidth="1"/>
    <col min="2329" max="2329" width="10.28515625" style="10" customWidth="1"/>
    <col min="2330" max="2330" width="14.28515625" style="10" customWidth="1"/>
    <col min="2331" max="2331" width="12.85546875" style="10" customWidth="1"/>
    <col min="2332" max="2332" width="12" style="10" customWidth="1"/>
    <col min="2333" max="2333" width="16.28515625" style="10" customWidth="1"/>
    <col min="2334" max="2334" width="14.5703125" style="10" customWidth="1"/>
    <col min="2335" max="2335" width="16.85546875" style="10" customWidth="1"/>
    <col min="2336" max="2336" width="11.140625" style="10" customWidth="1"/>
    <col min="2337" max="2337" width="10.42578125" style="10" customWidth="1"/>
    <col min="2338" max="2338" width="10.85546875" style="10" customWidth="1"/>
    <col min="2339" max="2339" width="10.140625" style="10" customWidth="1"/>
    <col min="2340" max="2340" width="12.85546875" style="10" customWidth="1"/>
    <col min="2341" max="2342" width="11" style="10" customWidth="1"/>
    <col min="2343" max="2343" width="11.5703125" style="10" customWidth="1"/>
    <col min="2344" max="2344" width="11.28515625" style="10" customWidth="1"/>
    <col min="2345" max="2345" width="10.140625" style="10" customWidth="1"/>
    <col min="2346" max="2347" width="11.85546875" style="10" customWidth="1"/>
    <col min="2348" max="2348" width="12.28515625" style="10" customWidth="1"/>
    <col min="2349" max="2349" width="12.7109375" style="10" customWidth="1"/>
    <col min="2350" max="2350" width="15.140625" style="10" customWidth="1"/>
    <col min="2351" max="2351" width="10" style="10" customWidth="1"/>
    <col min="2352" max="2362" width="7.85546875" style="10" customWidth="1"/>
    <col min="2363" max="2363" width="9.140625" style="10" customWidth="1"/>
    <col min="2364" max="2364" width="8.28515625" style="10" customWidth="1"/>
    <col min="2365" max="2365" width="10.140625" style="10" customWidth="1"/>
    <col min="2366" max="2366" width="9.140625" style="10"/>
    <col min="2367" max="2367" width="11.85546875" style="10" customWidth="1"/>
    <col min="2368" max="2368" width="14.28515625" style="10" customWidth="1"/>
    <col min="2369" max="2568" width="9.140625" style="10"/>
    <col min="2569" max="2569" width="0" style="10" hidden="1" customWidth="1"/>
    <col min="2570" max="2570" width="15.5703125" style="10" customWidth="1"/>
    <col min="2571" max="2571" width="55.140625" style="10" customWidth="1"/>
    <col min="2572" max="2572" width="15.5703125" style="10" customWidth="1"/>
    <col min="2573" max="2574" width="13" style="10" customWidth="1"/>
    <col min="2575" max="2576" width="13.140625" style="10" customWidth="1"/>
    <col min="2577" max="2577" width="10.5703125" style="10" customWidth="1"/>
    <col min="2578" max="2578" width="12.42578125" style="10" customWidth="1"/>
    <col min="2579" max="2579" width="11.5703125" style="10" customWidth="1"/>
    <col min="2580" max="2580" width="12.28515625" style="10" customWidth="1"/>
    <col min="2581" max="2581" width="12.7109375" style="10" customWidth="1"/>
    <col min="2582" max="2582" width="12.5703125" style="10" customWidth="1"/>
    <col min="2583" max="2583" width="13.140625" style="10" customWidth="1"/>
    <col min="2584" max="2584" width="13.42578125" style="10" customWidth="1"/>
    <col min="2585" max="2585" width="10.28515625" style="10" customWidth="1"/>
    <col min="2586" max="2586" width="14.28515625" style="10" customWidth="1"/>
    <col min="2587" max="2587" width="12.85546875" style="10" customWidth="1"/>
    <col min="2588" max="2588" width="12" style="10" customWidth="1"/>
    <col min="2589" max="2589" width="16.28515625" style="10" customWidth="1"/>
    <col min="2590" max="2590" width="14.5703125" style="10" customWidth="1"/>
    <col min="2591" max="2591" width="16.85546875" style="10" customWidth="1"/>
    <col min="2592" max="2592" width="11.140625" style="10" customWidth="1"/>
    <col min="2593" max="2593" width="10.42578125" style="10" customWidth="1"/>
    <col min="2594" max="2594" width="10.85546875" style="10" customWidth="1"/>
    <col min="2595" max="2595" width="10.140625" style="10" customWidth="1"/>
    <col min="2596" max="2596" width="12.85546875" style="10" customWidth="1"/>
    <col min="2597" max="2598" width="11" style="10" customWidth="1"/>
    <col min="2599" max="2599" width="11.5703125" style="10" customWidth="1"/>
    <col min="2600" max="2600" width="11.28515625" style="10" customWidth="1"/>
    <col min="2601" max="2601" width="10.140625" style="10" customWidth="1"/>
    <col min="2602" max="2603" width="11.85546875" style="10" customWidth="1"/>
    <col min="2604" max="2604" width="12.28515625" style="10" customWidth="1"/>
    <col min="2605" max="2605" width="12.7109375" style="10" customWidth="1"/>
    <col min="2606" max="2606" width="15.140625" style="10" customWidth="1"/>
    <col min="2607" max="2607" width="10" style="10" customWidth="1"/>
    <col min="2608" max="2618" width="7.85546875" style="10" customWidth="1"/>
    <col min="2619" max="2619" width="9.140625" style="10" customWidth="1"/>
    <col min="2620" max="2620" width="8.28515625" style="10" customWidth="1"/>
    <col min="2621" max="2621" width="10.140625" style="10" customWidth="1"/>
    <col min="2622" max="2622" width="9.140625" style="10"/>
    <col min="2623" max="2623" width="11.85546875" style="10" customWidth="1"/>
    <col min="2624" max="2624" width="14.28515625" style="10" customWidth="1"/>
    <col min="2625" max="2824" width="9.140625" style="10"/>
    <col min="2825" max="2825" width="0" style="10" hidden="1" customWidth="1"/>
    <col min="2826" max="2826" width="15.5703125" style="10" customWidth="1"/>
    <col min="2827" max="2827" width="55.140625" style="10" customWidth="1"/>
    <col min="2828" max="2828" width="15.5703125" style="10" customWidth="1"/>
    <col min="2829" max="2830" width="13" style="10" customWidth="1"/>
    <col min="2831" max="2832" width="13.140625" style="10" customWidth="1"/>
    <col min="2833" max="2833" width="10.5703125" style="10" customWidth="1"/>
    <col min="2834" max="2834" width="12.42578125" style="10" customWidth="1"/>
    <col min="2835" max="2835" width="11.5703125" style="10" customWidth="1"/>
    <col min="2836" max="2836" width="12.28515625" style="10" customWidth="1"/>
    <col min="2837" max="2837" width="12.7109375" style="10" customWidth="1"/>
    <col min="2838" max="2838" width="12.5703125" style="10" customWidth="1"/>
    <col min="2839" max="2839" width="13.140625" style="10" customWidth="1"/>
    <col min="2840" max="2840" width="13.42578125" style="10" customWidth="1"/>
    <col min="2841" max="2841" width="10.28515625" style="10" customWidth="1"/>
    <col min="2842" max="2842" width="14.28515625" style="10" customWidth="1"/>
    <col min="2843" max="2843" width="12.85546875" style="10" customWidth="1"/>
    <col min="2844" max="2844" width="12" style="10" customWidth="1"/>
    <col min="2845" max="2845" width="16.28515625" style="10" customWidth="1"/>
    <col min="2846" max="2846" width="14.5703125" style="10" customWidth="1"/>
    <col min="2847" max="2847" width="16.85546875" style="10" customWidth="1"/>
    <col min="2848" max="2848" width="11.140625" style="10" customWidth="1"/>
    <col min="2849" max="2849" width="10.42578125" style="10" customWidth="1"/>
    <col min="2850" max="2850" width="10.85546875" style="10" customWidth="1"/>
    <col min="2851" max="2851" width="10.140625" style="10" customWidth="1"/>
    <col min="2852" max="2852" width="12.85546875" style="10" customWidth="1"/>
    <col min="2853" max="2854" width="11" style="10" customWidth="1"/>
    <col min="2855" max="2855" width="11.5703125" style="10" customWidth="1"/>
    <col min="2856" max="2856" width="11.28515625" style="10" customWidth="1"/>
    <col min="2857" max="2857" width="10.140625" style="10" customWidth="1"/>
    <col min="2858" max="2859" width="11.85546875" style="10" customWidth="1"/>
    <col min="2860" max="2860" width="12.28515625" style="10" customWidth="1"/>
    <col min="2861" max="2861" width="12.7109375" style="10" customWidth="1"/>
    <col min="2862" max="2862" width="15.140625" style="10" customWidth="1"/>
    <col min="2863" max="2863" width="10" style="10" customWidth="1"/>
    <col min="2864" max="2874" width="7.85546875" style="10" customWidth="1"/>
    <col min="2875" max="2875" width="9.140625" style="10" customWidth="1"/>
    <col min="2876" max="2876" width="8.28515625" style="10" customWidth="1"/>
    <col min="2877" max="2877" width="10.140625" style="10" customWidth="1"/>
    <col min="2878" max="2878" width="9.140625" style="10"/>
    <col min="2879" max="2879" width="11.85546875" style="10" customWidth="1"/>
    <col min="2880" max="2880" width="14.28515625" style="10" customWidth="1"/>
    <col min="2881" max="3080" width="9.140625" style="10"/>
    <col min="3081" max="3081" width="0" style="10" hidden="1" customWidth="1"/>
    <col min="3082" max="3082" width="15.5703125" style="10" customWidth="1"/>
    <col min="3083" max="3083" width="55.140625" style="10" customWidth="1"/>
    <col min="3084" max="3084" width="15.5703125" style="10" customWidth="1"/>
    <col min="3085" max="3086" width="13" style="10" customWidth="1"/>
    <col min="3087" max="3088" width="13.140625" style="10" customWidth="1"/>
    <col min="3089" max="3089" width="10.5703125" style="10" customWidth="1"/>
    <col min="3090" max="3090" width="12.42578125" style="10" customWidth="1"/>
    <col min="3091" max="3091" width="11.5703125" style="10" customWidth="1"/>
    <col min="3092" max="3092" width="12.28515625" style="10" customWidth="1"/>
    <col min="3093" max="3093" width="12.7109375" style="10" customWidth="1"/>
    <col min="3094" max="3094" width="12.5703125" style="10" customWidth="1"/>
    <col min="3095" max="3095" width="13.140625" style="10" customWidth="1"/>
    <col min="3096" max="3096" width="13.42578125" style="10" customWidth="1"/>
    <col min="3097" max="3097" width="10.28515625" style="10" customWidth="1"/>
    <col min="3098" max="3098" width="14.28515625" style="10" customWidth="1"/>
    <col min="3099" max="3099" width="12.85546875" style="10" customWidth="1"/>
    <col min="3100" max="3100" width="12" style="10" customWidth="1"/>
    <col min="3101" max="3101" width="16.28515625" style="10" customWidth="1"/>
    <col min="3102" max="3102" width="14.5703125" style="10" customWidth="1"/>
    <col min="3103" max="3103" width="16.85546875" style="10" customWidth="1"/>
    <col min="3104" max="3104" width="11.140625" style="10" customWidth="1"/>
    <col min="3105" max="3105" width="10.42578125" style="10" customWidth="1"/>
    <col min="3106" max="3106" width="10.85546875" style="10" customWidth="1"/>
    <col min="3107" max="3107" width="10.140625" style="10" customWidth="1"/>
    <col min="3108" max="3108" width="12.85546875" style="10" customWidth="1"/>
    <col min="3109" max="3110" width="11" style="10" customWidth="1"/>
    <col min="3111" max="3111" width="11.5703125" style="10" customWidth="1"/>
    <col min="3112" max="3112" width="11.28515625" style="10" customWidth="1"/>
    <col min="3113" max="3113" width="10.140625" style="10" customWidth="1"/>
    <col min="3114" max="3115" width="11.85546875" style="10" customWidth="1"/>
    <col min="3116" max="3116" width="12.28515625" style="10" customWidth="1"/>
    <col min="3117" max="3117" width="12.7109375" style="10" customWidth="1"/>
    <col min="3118" max="3118" width="15.140625" style="10" customWidth="1"/>
    <col min="3119" max="3119" width="10" style="10" customWidth="1"/>
    <col min="3120" max="3130" width="7.85546875" style="10" customWidth="1"/>
    <col min="3131" max="3131" width="9.140625" style="10" customWidth="1"/>
    <col min="3132" max="3132" width="8.28515625" style="10" customWidth="1"/>
    <col min="3133" max="3133" width="10.140625" style="10" customWidth="1"/>
    <col min="3134" max="3134" width="9.140625" style="10"/>
    <col min="3135" max="3135" width="11.85546875" style="10" customWidth="1"/>
    <col min="3136" max="3136" width="14.28515625" style="10" customWidth="1"/>
    <col min="3137" max="3336" width="9.140625" style="10"/>
    <col min="3337" max="3337" width="0" style="10" hidden="1" customWidth="1"/>
    <col min="3338" max="3338" width="15.5703125" style="10" customWidth="1"/>
    <col min="3339" max="3339" width="55.140625" style="10" customWidth="1"/>
    <col min="3340" max="3340" width="15.5703125" style="10" customWidth="1"/>
    <col min="3341" max="3342" width="13" style="10" customWidth="1"/>
    <col min="3343" max="3344" width="13.140625" style="10" customWidth="1"/>
    <col min="3345" max="3345" width="10.5703125" style="10" customWidth="1"/>
    <col min="3346" max="3346" width="12.42578125" style="10" customWidth="1"/>
    <col min="3347" max="3347" width="11.5703125" style="10" customWidth="1"/>
    <col min="3348" max="3348" width="12.28515625" style="10" customWidth="1"/>
    <col min="3349" max="3349" width="12.7109375" style="10" customWidth="1"/>
    <col min="3350" max="3350" width="12.5703125" style="10" customWidth="1"/>
    <col min="3351" max="3351" width="13.140625" style="10" customWidth="1"/>
    <col min="3352" max="3352" width="13.42578125" style="10" customWidth="1"/>
    <col min="3353" max="3353" width="10.28515625" style="10" customWidth="1"/>
    <col min="3354" max="3354" width="14.28515625" style="10" customWidth="1"/>
    <col min="3355" max="3355" width="12.85546875" style="10" customWidth="1"/>
    <col min="3356" max="3356" width="12" style="10" customWidth="1"/>
    <col min="3357" max="3357" width="16.28515625" style="10" customWidth="1"/>
    <col min="3358" max="3358" width="14.5703125" style="10" customWidth="1"/>
    <col min="3359" max="3359" width="16.85546875" style="10" customWidth="1"/>
    <col min="3360" max="3360" width="11.140625" style="10" customWidth="1"/>
    <col min="3361" max="3361" width="10.42578125" style="10" customWidth="1"/>
    <col min="3362" max="3362" width="10.85546875" style="10" customWidth="1"/>
    <col min="3363" max="3363" width="10.140625" style="10" customWidth="1"/>
    <col min="3364" max="3364" width="12.85546875" style="10" customWidth="1"/>
    <col min="3365" max="3366" width="11" style="10" customWidth="1"/>
    <col min="3367" max="3367" width="11.5703125" style="10" customWidth="1"/>
    <col min="3368" max="3368" width="11.28515625" style="10" customWidth="1"/>
    <col min="3369" max="3369" width="10.140625" style="10" customWidth="1"/>
    <col min="3370" max="3371" width="11.85546875" style="10" customWidth="1"/>
    <col min="3372" max="3372" width="12.28515625" style="10" customWidth="1"/>
    <col min="3373" max="3373" width="12.7109375" style="10" customWidth="1"/>
    <col min="3374" max="3374" width="15.140625" style="10" customWidth="1"/>
    <col min="3375" max="3375" width="10" style="10" customWidth="1"/>
    <col min="3376" max="3386" width="7.85546875" style="10" customWidth="1"/>
    <col min="3387" max="3387" width="9.140625" style="10" customWidth="1"/>
    <col min="3388" max="3388" width="8.28515625" style="10" customWidth="1"/>
    <col min="3389" max="3389" width="10.140625" style="10" customWidth="1"/>
    <col min="3390" max="3390" width="9.140625" style="10"/>
    <col min="3391" max="3391" width="11.85546875" style="10" customWidth="1"/>
    <col min="3392" max="3392" width="14.28515625" style="10" customWidth="1"/>
    <col min="3393" max="3592" width="9.140625" style="10"/>
    <col min="3593" max="3593" width="0" style="10" hidden="1" customWidth="1"/>
    <col min="3594" max="3594" width="15.5703125" style="10" customWidth="1"/>
    <col min="3595" max="3595" width="55.140625" style="10" customWidth="1"/>
    <col min="3596" max="3596" width="15.5703125" style="10" customWidth="1"/>
    <col min="3597" max="3598" width="13" style="10" customWidth="1"/>
    <col min="3599" max="3600" width="13.140625" style="10" customWidth="1"/>
    <col min="3601" max="3601" width="10.5703125" style="10" customWidth="1"/>
    <col min="3602" max="3602" width="12.42578125" style="10" customWidth="1"/>
    <col min="3603" max="3603" width="11.5703125" style="10" customWidth="1"/>
    <col min="3604" max="3604" width="12.28515625" style="10" customWidth="1"/>
    <col min="3605" max="3605" width="12.7109375" style="10" customWidth="1"/>
    <col min="3606" max="3606" width="12.5703125" style="10" customWidth="1"/>
    <col min="3607" max="3607" width="13.140625" style="10" customWidth="1"/>
    <col min="3608" max="3608" width="13.42578125" style="10" customWidth="1"/>
    <col min="3609" max="3609" width="10.28515625" style="10" customWidth="1"/>
    <col min="3610" max="3610" width="14.28515625" style="10" customWidth="1"/>
    <col min="3611" max="3611" width="12.85546875" style="10" customWidth="1"/>
    <col min="3612" max="3612" width="12" style="10" customWidth="1"/>
    <col min="3613" max="3613" width="16.28515625" style="10" customWidth="1"/>
    <col min="3614" max="3614" width="14.5703125" style="10" customWidth="1"/>
    <col min="3615" max="3615" width="16.85546875" style="10" customWidth="1"/>
    <col min="3616" max="3616" width="11.140625" style="10" customWidth="1"/>
    <col min="3617" max="3617" width="10.42578125" style="10" customWidth="1"/>
    <col min="3618" max="3618" width="10.85546875" style="10" customWidth="1"/>
    <col min="3619" max="3619" width="10.140625" style="10" customWidth="1"/>
    <col min="3620" max="3620" width="12.85546875" style="10" customWidth="1"/>
    <col min="3621" max="3622" width="11" style="10" customWidth="1"/>
    <col min="3623" max="3623" width="11.5703125" style="10" customWidth="1"/>
    <col min="3624" max="3624" width="11.28515625" style="10" customWidth="1"/>
    <col min="3625" max="3625" width="10.140625" style="10" customWidth="1"/>
    <col min="3626" max="3627" width="11.85546875" style="10" customWidth="1"/>
    <col min="3628" max="3628" width="12.28515625" style="10" customWidth="1"/>
    <col min="3629" max="3629" width="12.7109375" style="10" customWidth="1"/>
    <col min="3630" max="3630" width="15.140625" style="10" customWidth="1"/>
    <col min="3631" max="3631" width="10" style="10" customWidth="1"/>
    <col min="3632" max="3642" width="7.85546875" style="10" customWidth="1"/>
    <col min="3643" max="3643" width="9.140625" style="10" customWidth="1"/>
    <col min="3644" max="3644" width="8.28515625" style="10" customWidth="1"/>
    <col min="3645" max="3645" width="10.140625" style="10" customWidth="1"/>
    <col min="3646" max="3646" width="9.140625" style="10"/>
    <col min="3647" max="3647" width="11.85546875" style="10" customWidth="1"/>
    <col min="3648" max="3648" width="14.28515625" style="10" customWidth="1"/>
    <col min="3649" max="3848" width="9.140625" style="10"/>
    <col min="3849" max="3849" width="0" style="10" hidden="1" customWidth="1"/>
    <col min="3850" max="3850" width="15.5703125" style="10" customWidth="1"/>
    <col min="3851" max="3851" width="55.140625" style="10" customWidth="1"/>
    <col min="3852" max="3852" width="15.5703125" style="10" customWidth="1"/>
    <col min="3853" max="3854" width="13" style="10" customWidth="1"/>
    <col min="3855" max="3856" width="13.140625" style="10" customWidth="1"/>
    <col min="3857" max="3857" width="10.5703125" style="10" customWidth="1"/>
    <col min="3858" max="3858" width="12.42578125" style="10" customWidth="1"/>
    <col min="3859" max="3859" width="11.5703125" style="10" customWidth="1"/>
    <col min="3860" max="3860" width="12.28515625" style="10" customWidth="1"/>
    <col min="3861" max="3861" width="12.7109375" style="10" customWidth="1"/>
    <col min="3862" max="3862" width="12.5703125" style="10" customWidth="1"/>
    <col min="3863" max="3863" width="13.140625" style="10" customWidth="1"/>
    <col min="3864" max="3864" width="13.42578125" style="10" customWidth="1"/>
    <col min="3865" max="3865" width="10.28515625" style="10" customWidth="1"/>
    <col min="3866" max="3866" width="14.28515625" style="10" customWidth="1"/>
    <col min="3867" max="3867" width="12.85546875" style="10" customWidth="1"/>
    <col min="3868" max="3868" width="12" style="10" customWidth="1"/>
    <col min="3869" max="3869" width="16.28515625" style="10" customWidth="1"/>
    <col min="3870" max="3870" width="14.5703125" style="10" customWidth="1"/>
    <col min="3871" max="3871" width="16.85546875" style="10" customWidth="1"/>
    <col min="3872" max="3872" width="11.140625" style="10" customWidth="1"/>
    <col min="3873" max="3873" width="10.42578125" style="10" customWidth="1"/>
    <col min="3874" max="3874" width="10.85546875" style="10" customWidth="1"/>
    <col min="3875" max="3875" width="10.140625" style="10" customWidth="1"/>
    <col min="3876" max="3876" width="12.85546875" style="10" customWidth="1"/>
    <col min="3877" max="3878" width="11" style="10" customWidth="1"/>
    <col min="3879" max="3879" width="11.5703125" style="10" customWidth="1"/>
    <col min="3880" max="3880" width="11.28515625" style="10" customWidth="1"/>
    <col min="3881" max="3881" width="10.140625" style="10" customWidth="1"/>
    <col min="3882" max="3883" width="11.85546875" style="10" customWidth="1"/>
    <col min="3884" max="3884" width="12.28515625" style="10" customWidth="1"/>
    <col min="3885" max="3885" width="12.7109375" style="10" customWidth="1"/>
    <col min="3886" max="3886" width="15.140625" style="10" customWidth="1"/>
    <col min="3887" max="3887" width="10" style="10" customWidth="1"/>
    <col min="3888" max="3898" width="7.85546875" style="10" customWidth="1"/>
    <col min="3899" max="3899" width="9.140625" style="10" customWidth="1"/>
    <col min="3900" max="3900" width="8.28515625" style="10" customWidth="1"/>
    <col min="3901" max="3901" width="10.140625" style="10" customWidth="1"/>
    <col min="3902" max="3902" width="9.140625" style="10"/>
    <col min="3903" max="3903" width="11.85546875" style="10" customWidth="1"/>
    <col min="3904" max="3904" width="14.28515625" style="10" customWidth="1"/>
    <col min="3905" max="4104" width="9.140625" style="10"/>
    <col min="4105" max="4105" width="0" style="10" hidden="1" customWidth="1"/>
    <col min="4106" max="4106" width="15.5703125" style="10" customWidth="1"/>
    <col min="4107" max="4107" width="55.140625" style="10" customWidth="1"/>
    <col min="4108" max="4108" width="15.5703125" style="10" customWidth="1"/>
    <col min="4109" max="4110" width="13" style="10" customWidth="1"/>
    <col min="4111" max="4112" width="13.140625" style="10" customWidth="1"/>
    <col min="4113" max="4113" width="10.5703125" style="10" customWidth="1"/>
    <col min="4114" max="4114" width="12.42578125" style="10" customWidth="1"/>
    <col min="4115" max="4115" width="11.5703125" style="10" customWidth="1"/>
    <col min="4116" max="4116" width="12.28515625" style="10" customWidth="1"/>
    <col min="4117" max="4117" width="12.7109375" style="10" customWidth="1"/>
    <col min="4118" max="4118" width="12.5703125" style="10" customWidth="1"/>
    <col min="4119" max="4119" width="13.140625" style="10" customWidth="1"/>
    <col min="4120" max="4120" width="13.42578125" style="10" customWidth="1"/>
    <col min="4121" max="4121" width="10.28515625" style="10" customWidth="1"/>
    <col min="4122" max="4122" width="14.28515625" style="10" customWidth="1"/>
    <col min="4123" max="4123" width="12.85546875" style="10" customWidth="1"/>
    <col min="4124" max="4124" width="12" style="10" customWidth="1"/>
    <col min="4125" max="4125" width="16.28515625" style="10" customWidth="1"/>
    <col min="4126" max="4126" width="14.5703125" style="10" customWidth="1"/>
    <col min="4127" max="4127" width="16.85546875" style="10" customWidth="1"/>
    <col min="4128" max="4128" width="11.140625" style="10" customWidth="1"/>
    <col min="4129" max="4129" width="10.42578125" style="10" customWidth="1"/>
    <col min="4130" max="4130" width="10.85546875" style="10" customWidth="1"/>
    <col min="4131" max="4131" width="10.140625" style="10" customWidth="1"/>
    <col min="4132" max="4132" width="12.85546875" style="10" customWidth="1"/>
    <col min="4133" max="4134" width="11" style="10" customWidth="1"/>
    <col min="4135" max="4135" width="11.5703125" style="10" customWidth="1"/>
    <col min="4136" max="4136" width="11.28515625" style="10" customWidth="1"/>
    <col min="4137" max="4137" width="10.140625" style="10" customWidth="1"/>
    <col min="4138" max="4139" width="11.85546875" style="10" customWidth="1"/>
    <col min="4140" max="4140" width="12.28515625" style="10" customWidth="1"/>
    <col min="4141" max="4141" width="12.7109375" style="10" customWidth="1"/>
    <col min="4142" max="4142" width="15.140625" style="10" customWidth="1"/>
    <col min="4143" max="4143" width="10" style="10" customWidth="1"/>
    <col min="4144" max="4154" width="7.85546875" style="10" customWidth="1"/>
    <col min="4155" max="4155" width="9.140625" style="10" customWidth="1"/>
    <col min="4156" max="4156" width="8.28515625" style="10" customWidth="1"/>
    <col min="4157" max="4157" width="10.140625" style="10" customWidth="1"/>
    <col min="4158" max="4158" width="9.140625" style="10"/>
    <col min="4159" max="4159" width="11.85546875" style="10" customWidth="1"/>
    <col min="4160" max="4160" width="14.28515625" style="10" customWidth="1"/>
    <col min="4161" max="4360" width="9.140625" style="10"/>
    <col min="4361" max="4361" width="0" style="10" hidden="1" customWidth="1"/>
    <col min="4362" max="4362" width="15.5703125" style="10" customWidth="1"/>
    <col min="4363" max="4363" width="55.140625" style="10" customWidth="1"/>
    <col min="4364" max="4364" width="15.5703125" style="10" customWidth="1"/>
    <col min="4365" max="4366" width="13" style="10" customWidth="1"/>
    <col min="4367" max="4368" width="13.140625" style="10" customWidth="1"/>
    <col min="4369" max="4369" width="10.5703125" style="10" customWidth="1"/>
    <col min="4370" max="4370" width="12.42578125" style="10" customWidth="1"/>
    <col min="4371" max="4371" width="11.5703125" style="10" customWidth="1"/>
    <col min="4372" max="4372" width="12.28515625" style="10" customWidth="1"/>
    <col min="4373" max="4373" width="12.7109375" style="10" customWidth="1"/>
    <col min="4374" max="4374" width="12.5703125" style="10" customWidth="1"/>
    <col min="4375" max="4375" width="13.140625" style="10" customWidth="1"/>
    <col min="4376" max="4376" width="13.42578125" style="10" customWidth="1"/>
    <col min="4377" max="4377" width="10.28515625" style="10" customWidth="1"/>
    <col min="4378" max="4378" width="14.28515625" style="10" customWidth="1"/>
    <col min="4379" max="4379" width="12.85546875" style="10" customWidth="1"/>
    <col min="4380" max="4380" width="12" style="10" customWidth="1"/>
    <col min="4381" max="4381" width="16.28515625" style="10" customWidth="1"/>
    <col min="4382" max="4382" width="14.5703125" style="10" customWidth="1"/>
    <col min="4383" max="4383" width="16.85546875" style="10" customWidth="1"/>
    <col min="4384" max="4384" width="11.140625" style="10" customWidth="1"/>
    <col min="4385" max="4385" width="10.42578125" style="10" customWidth="1"/>
    <col min="4386" max="4386" width="10.85546875" style="10" customWidth="1"/>
    <col min="4387" max="4387" width="10.140625" style="10" customWidth="1"/>
    <col min="4388" max="4388" width="12.85546875" style="10" customWidth="1"/>
    <col min="4389" max="4390" width="11" style="10" customWidth="1"/>
    <col min="4391" max="4391" width="11.5703125" style="10" customWidth="1"/>
    <col min="4392" max="4392" width="11.28515625" style="10" customWidth="1"/>
    <col min="4393" max="4393" width="10.140625" style="10" customWidth="1"/>
    <col min="4394" max="4395" width="11.85546875" style="10" customWidth="1"/>
    <col min="4396" max="4396" width="12.28515625" style="10" customWidth="1"/>
    <col min="4397" max="4397" width="12.7109375" style="10" customWidth="1"/>
    <col min="4398" max="4398" width="15.140625" style="10" customWidth="1"/>
    <col min="4399" max="4399" width="10" style="10" customWidth="1"/>
    <col min="4400" max="4410" width="7.85546875" style="10" customWidth="1"/>
    <col min="4411" max="4411" width="9.140625" style="10" customWidth="1"/>
    <col min="4412" max="4412" width="8.28515625" style="10" customWidth="1"/>
    <col min="4413" max="4413" width="10.140625" style="10" customWidth="1"/>
    <col min="4414" max="4414" width="9.140625" style="10"/>
    <col min="4415" max="4415" width="11.85546875" style="10" customWidth="1"/>
    <col min="4416" max="4416" width="14.28515625" style="10" customWidth="1"/>
    <col min="4417" max="4616" width="9.140625" style="10"/>
    <col min="4617" max="4617" width="0" style="10" hidden="1" customWidth="1"/>
    <col min="4618" max="4618" width="15.5703125" style="10" customWidth="1"/>
    <col min="4619" max="4619" width="55.140625" style="10" customWidth="1"/>
    <col min="4620" max="4620" width="15.5703125" style="10" customWidth="1"/>
    <col min="4621" max="4622" width="13" style="10" customWidth="1"/>
    <col min="4623" max="4624" width="13.140625" style="10" customWidth="1"/>
    <col min="4625" max="4625" width="10.5703125" style="10" customWidth="1"/>
    <col min="4626" max="4626" width="12.42578125" style="10" customWidth="1"/>
    <col min="4627" max="4627" width="11.5703125" style="10" customWidth="1"/>
    <col min="4628" max="4628" width="12.28515625" style="10" customWidth="1"/>
    <col min="4629" max="4629" width="12.7109375" style="10" customWidth="1"/>
    <col min="4630" max="4630" width="12.5703125" style="10" customWidth="1"/>
    <col min="4631" max="4631" width="13.140625" style="10" customWidth="1"/>
    <col min="4632" max="4632" width="13.42578125" style="10" customWidth="1"/>
    <col min="4633" max="4633" width="10.28515625" style="10" customWidth="1"/>
    <col min="4634" max="4634" width="14.28515625" style="10" customWidth="1"/>
    <col min="4635" max="4635" width="12.85546875" style="10" customWidth="1"/>
    <col min="4636" max="4636" width="12" style="10" customWidth="1"/>
    <col min="4637" max="4637" width="16.28515625" style="10" customWidth="1"/>
    <col min="4638" max="4638" width="14.5703125" style="10" customWidth="1"/>
    <col min="4639" max="4639" width="16.85546875" style="10" customWidth="1"/>
    <col min="4640" max="4640" width="11.140625" style="10" customWidth="1"/>
    <col min="4641" max="4641" width="10.42578125" style="10" customWidth="1"/>
    <col min="4642" max="4642" width="10.85546875" style="10" customWidth="1"/>
    <col min="4643" max="4643" width="10.140625" style="10" customWidth="1"/>
    <col min="4644" max="4644" width="12.85546875" style="10" customWidth="1"/>
    <col min="4645" max="4646" width="11" style="10" customWidth="1"/>
    <col min="4647" max="4647" width="11.5703125" style="10" customWidth="1"/>
    <col min="4648" max="4648" width="11.28515625" style="10" customWidth="1"/>
    <col min="4649" max="4649" width="10.140625" style="10" customWidth="1"/>
    <col min="4650" max="4651" width="11.85546875" style="10" customWidth="1"/>
    <col min="4652" max="4652" width="12.28515625" style="10" customWidth="1"/>
    <col min="4653" max="4653" width="12.7109375" style="10" customWidth="1"/>
    <col min="4654" max="4654" width="15.140625" style="10" customWidth="1"/>
    <col min="4655" max="4655" width="10" style="10" customWidth="1"/>
    <col min="4656" max="4666" width="7.85546875" style="10" customWidth="1"/>
    <col min="4667" max="4667" width="9.140625" style="10" customWidth="1"/>
    <col min="4668" max="4668" width="8.28515625" style="10" customWidth="1"/>
    <col min="4669" max="4669" width="10.140625" style="10" customWidth="1"/>
    <col min="4670" max="4670" width="9.140625" style="10"/>
    <col min="4671" max="4671" width="11.85546875" style="10" customWidth="1"/>
    <col min="4672" max="4672" width="14.28515625" style="10" customWidth="1"/>
    <col min="4673" max="4872" width="9.140625" style="10"/>
    <col min="4873" max="4873" width="0" style="10" hidden="1" customWidth="1"/>
    <col min="4874" max="4874" width="15.5703125" style="10" customWidth="1"/>
    <col min="4875" max="4875" width="55.140625" style="10" customWidth="1"/>
    <col min="4876" max="4876" width="15.5703125" style="10" customWidth="1"/>
    <col min="4877" max="4878" width="13" style="10" customWidth="1"/>
    <col min="4879" max="4880" width="13.140625" style="10" customWidth="1"/>
    <col min="4881" max="4881" width="10.5703125" style="10" customWidth="1"/>
    <col min="4882" max="4882" width="12.42578125" style="10" customWidth="1"/>
    <col min="4883" max="4883" width="11.5703125" style="10" customWidth="1"/>
    <col min="4884" max="4884" width="12.28515625" style="10" customWidth="1"/>
    <col min="4885" max="4885" width="12.7109375" style="10" customWidth="1"/>
    <col min="4886" max="4886" width="12.5703125" style="10" customWidth="1"/>
    <col min="4887" max="4887" width="13.140625" style="10" customWidth="1"/>
    <col min="4888" max="4888" width="13.42578125" style="10" customWidth="1"/>
    <col min="4889" max="4889" width="10.28515625" style="10" customWidth="1"/>
    <col min="4890" max="4890" width="14.28515625" style="10" customWidth="1"/>
    <col min="4891" max="4891" width="12.85546875" style="10" customWidth="1"/>
    <col min="4892" max="4892" width="12" style="10" customWidth="1"/>
    <col min="4893" max="4893" width="16.28515625" style="10" customWidth="1"/>
    <col min="4894" max="4894" width="14.5703125" style="10" customWidth="1"/>
    <col min="4895" max="4895" width="16.85546875" style="10" customWidth="1"/>
    <col min="4896" max="4896" width="11.140625" style="10" customWidth="1"/>
    <col min="4897" max="4897" width="10.42578125" style="10" customWidth="1"/>
    <col min="4898" max="4898" width="10.85546875" style="10" customWidth="1"/>
    <col min="4899" max="4899" width="10.140625" style="10" customWidth="1"/>
    <col min="4900" max="4900" width="12.85546875" style="10" customWidth="1"/>
    <col min="4901" max="4902" width="11" style="10" customWidth="1"/>
    <col min="4903" max="4903" width="11.5703125" style="10" customWidth="1"/>
    <col min="4904" max="4904" width="11.28515625" style="10" customWidth="1"/>
    <col min="4905" max="4905" width="10.140625" style="10" customWidth="1"/>
    <col min="4906" max="4907" width="11.85546875" style="10" customWidth="1"/>
    <col min="4908" max="4908" width="12.28515625" style="10" customWidth="1"/>
    <col min="4909" max="4909" width="12.7109375" style="10" customWidth="1"/>
    <col min="4910" max="4910" width="15.140625" style="10" customWidth="1"/>
    <col min="4911" max="4911" width="10" style="10" customWidth="1"/>
    <col min="4912" max="4922" width="7.85546875" style="10" customWidth="1"/>
    <col min="4923" max="4923" width="9.140625" style="10" customWidth="1"/>
    <col min="4924" max="4924" width="8.28515625" style="10" customWidth="1"/>
    <col min="4925" max="4925" width="10.140625" style="10" customWidth="1"/>
    <col min="4926" max="4926" width="9.140625" style="10"/>
    <col min="4927" max="4927" width="11.85546875" style="10" customWidth="1"/>
    <col min="4928" max="4928" width="14.28515625" style="10" customWidth="1"/>
    <col min="4929" max="5128" width="9.140625" style="10"/>
    <col min="5129" max="5129" width="0" style="10" hidden="1" customWidth="1"/>
    <col min="5130" max="5130" width="15.5703125" style="10" customWidth="1"/>
    <col min="5131" max="5131" width="55.140625" style="10" customWidth="1"/>
    <col min="5132" max="5132" width="15.5703125" style="10" customWidth="1"/>
    <col min="5133" max="5134" width="13" style="10" customWidth="1"/>
    <col min="5135" max="5136" width="13.140625" style="10" customWidth="1"/>
    <col min="5137" max="5137" width="10.5703125" style="10" customWidth="1"/>
    <col min="5138" max="5138" width="12.42578125" style="10" customWidth="1"/>
    <col min="5139" max="5139" width="11.5703125" style="10" customWidth="1"/>
    <col min="5140" max="5140" width="12.28515625" style="10" customWidth="1"/>
    <col min="5141" max="5141" width="12.7109375" style="10" customWidth="1"/>
    <col min="5142" max="5142" width="12.5703125" style="10" customWidth="1"/>
    <col min="5143" max="5143" width="13.140625" style="10" customWidth="1"/>
    <col min="5144" max="5144" width="13.42578125" style="10" customWidth="1"/>
    <col min="5145" max="5145" width="10.28515625" style="10" customWidth="1"/>
    <col min="5146" max="5146" width="14.28515625" style="10" customWidth="1"/>
    <col min="5147" max="5147" width="12.85546875" style="10" customWidth="1"/>
    <col min="5148" max="5148" width="12" style="10" customWidth="1"/>
    <col min="5149" max="5149" width="16.28515625" style="10" customWidth="1"/>
    <col min="5150" max="5150" width="14.5703125" style="10" customWidth="1"/>
    <col min="5151" max="5151" width="16.85546875" style="10" customWidth="1"/>
    <col min="5152" max="5152" width="11.140625" style="10" customWidth="1"/>
    <col min="5153" max="5153" width="10.42578125" style="10" customWidth="1"/>
    <col min="5154" max="5154" width="10.85546875" style="10" customWidth="1"/>
    <col min="5155" max="5155" width="10.140625" style="10" customWidth="1"/>
    <col min="5156" max="5156" width="12.85546875" style="10" customWidth="1"/>
    <col min="5157" max="5158" width="11" style="10" customWidth="1"/>
    <col min="5159" max="5159" width="11.5703125" style="10" customWidth="1"/>
    <col min="5160" max="5160" width="11.28515625" style="10" customWidth="1"/>
    <col min="5161" max="5161" width="10.140625" style="10" customWidth="1"/>
    <col min="5162" max="5163" width="11.85546875" style="10" customWidth="1"/>
    <col min="5164" max="5164" width="12.28515625" style="10" customWidth="1"/>
    <col min="5165" max="5165" width="12.7109375" style="10" customWidth="1"/>
    <col min="5166" max="5166" width="15.140625" style="10" customWidth="1"/>
    <col min="5167" max="5167" width="10" style="10" customWidth="1"/>
    <col min="5168" max="5178" width="7.85546875" style="10" customWidth="1"/>
    <col min="5179" max="5179" width="9.140625" style="10" customWidth="1"/>
    <col min="5180" max="5180" width="8.28515625" style="10" customWidth="1"/>
    <col min="5181" max="5181" width="10.140625" style="10" customWidth="1"/>
    <col min="5182" max="5182" width="9.140625" style="10"/>
    <col min="5183" max="5183" width="11.85546875" style="10" customWidth="1"/>
    <col min="5184" max="5184" width="14.28515625" style="10" customWidth="1"/>
    <col min="5185" max="5384" width="9.140625" style="10"/>
    <col min="5385" max="5385" width="0" style="10" hidden="1" customWidth="1"/>
    <col min="5386" max="5386" width="15.5703125" style="10" customWidth="1"/>
    <col min="5387" max="5387" width="55.140625" style="10" customWidth="1"/>
    <col min="5388" max="5388" width="15.5703125" style="10" customWidth="1"/>
    <col min="5389" max="5390" width="13" style="10" customWidth="1"/>
    <col min="5391" max="5392" width="13.140625" style="10" customWidth="1"/>
    <col min="5393" max="5393" width="10.5703125" style="10" customWidth="1"/>
    <col min="5394" max="5394" width="12.42578125" style="10" customWidth="1"/>
    <col min="5395" max="5395" width="11.5703125" style="10" customWidth="1"/>
    <col min="5396" max="5396" width="12.28515625" style="10" customWidth="1"/>
    <col min="5397" max="5397" width="12.7109375" style="10" customWidth="1"/>
    <col min="5398" max="5398" width="12.5703125" style="10" customWidth="1"/>
    <col min="5399" max="5399" width="13.140625" style="10" customWidth="1"/>
    <col min="5400" max="5400" width="13.42578125" style="10" customWidth="1"/>
    <col min="5401" max="5401" width="10.28515625" style="10" customWidth="1"/>
    <col min="5402" max="5402" width="14.28515625" style="10" customWidth="1"/>
    <col min="5403" max="5403" width="12.85546875" style="10" customWidth="1"/>
    <col min="5404" max="5404" width="12" style="10" customWidth="1"/>
    <col min="5405" max="5405" width="16.28515625" style="10" customWidth="1"/>
    <col min="5406" max="5406" width="14.5703125" style="10" customWidth="1"/>
    <col min="5407" max="5407" width="16.85546875" style="10" customWidth="1"/>
    <col min="5408" max="5408" width="11.140625" style="10" customWidth="1"/>
    <col min="5409" max="5409" width="10.42578125" style="10" customWidth="1"/>
    <col min="5410" max="5410" width="10.85546875" style="10" customWidth="1"/>
    <col min="5411" max="5411" width="10.140625" style="10" customWidth="1"/>
    <col min="5412" max="5412" width="12.85546875" style="10" customWidth="1"/>
    <col min="5413" max="5414" width="11" style="10" customWidth="1"/>
    <col min="5415" max="5415" width="11.5703125" style="10" customWidth="1"/>
    <col min="5416" max="5416" width="11.28515625" style="10" customWidth="1"/>
    <col min="5417" max="5417" width="10.140625" style="10" customWidth="1"/>
    <col min="5418" max="5419" width="11.85546875" style="10" customWidth="1"/>
    <col min="5420" max="5420" width="12.28515625" style="10" customWidth="1"/>
    <col min="5421" max="5421" width="12.7109375" style="10" customWidth="1"/>
    <col min="5422" max="5422" width="15.140625" style="10" customWidth="1"/>
    <col min="5423" max="5423" width="10" style="10" customWidth="1"/>
    <col min="5424" max="5434" width="7.85546875" style="10" customWidth="1"/>
    <col min="5435" max="5435" width="9.140625" style="10" customWidth="1"/>
    <col min="5436" max="5436" width="8.28515625" style="10" customWidth="1"/>
    <col min="5437" max="5437" width="10.140625" style="10" customWidth="1"/>
    <col min="5438" max="5438" width="9.140625" style="10"/>
    <col min="5439" max="5439" width="11.85546875" style="10" customWidth="1"/>
    <col min="5440" max="5440" width="14.28515625" style="10" customWidth="1"/>
    <col min="5441" max="5640" width="9.140625" style="10"/>
    <col min="5641" max="5641" width="0" style="10" hidden="1" customWidth="1"/>
    <col min="5642" max="5642" width="15.5703125" style="10" customWidth="1"/>
    <col min="5643" max="5643" width="55.140625" style="10" customWidth="1"/>
    <col min="5644" max="5644" width="15.5703125" style="10" customWidth="1"/>
    <col min="5645" max="5646" width="13" style="10" customWidth="1"/>
    <col min="5647" max="5648" width="13.140625" style="10" customWidth="1"/>
    <col min="5649" max="5649" width="10.5703125" style="10" customWidth="1"/>
    <col min="5650" max="5650" width="12.42578125" style="10" customWidth="1"/>
    <col min="5651" max="5651" width="11.5703125" style="10" customWidth="1"/>
    <col min="5652" max="5652" width="12.28515625" style="10" customWidth="1"/>
    <col min="5653" max="5653" width="12.7109375" style="10" customWidth="1"/>
    <col min="5654" max="5654" width="12.5703125" style="10" customWidth="1"/>
    <col min="5655" max="5655" width="13.140625" style="10" customWidth="1"/>
    <col min="5656" max="5656" width="13.42578125" style="10" customWidth="1"/>
    <col min="5657" max="5657" width="10.28515625" style="10" customWidth="1"/>
    <col min="5658" max="5658" width="14.28515625" style="10" customWidth="1"/>
    <col min="5659" max="5659" width="12.85546875" style="10" customWidth="1"/>
    <col min="5660" max="5660" width="12" style="10" customWidth="1"/>
    <col min="5661" max="5661" width="16.28515625" style="10" customWidth="1"/>
    <col min="5662" max="5662" width="14.5703125" style="10" customWidth="1"/>
    <col min="5663" max="5663" width="16.85546875" style="10" customWidth="1"/>
    <col min="5664" max="5664" width="11.140625" style="10" customWidth="1"/>
    <col min="5665" max="5665" width="10.42578125" style="10" customWidth="1"/>
    <col min="5666" max="5666" width="10.85546875" style="10" customWidth="1"/>
    <col min="5667" max="5667" width="10.140625" style="10" customWidth="1"/>
    <col min="5668" max="5668" width="12.85546875" style="10" customWidth="1"/>
    <col min="5669" max="5670" width="11" style="10" customWidth="1"/>
    <col min="5671" max="5671" width="11.5703125" style="10" customWidth="1"/>
    <col min="5672" max="5672" width="11.28515625" style="10" customWidth="1"/>
    <col min="5673" max="5673" width="10.140625" style="10" customWidth="1"/>
    <col min="5674" max="5675" width="11.85546875" style="10" customWidth="1"/>
    <col min="5676" max="5676" width="12.28515625" style="10" customWidth="1"/>
    <col min="5677" max="5677" width="12.7109375" style="10" customWidth="1"/>
    <col min="5678" max="5678" width="15.140625" style="10" customWidth="1"/>
    <col min="5679" max="5679" width="10" style="10" customWidth="1"/>
    <col min="5680" max="5690" width="7.85546875" style="10" customWidth="1"/>
    <col min="5691" max="5691" width="9.140625" style="10" customWidth="1"/>
    <col min="5692" max="5692" width="8.28515625" style="10" customWidth="1"/>
    <col min="5693" max="5693" width="10.140625" style="10" customWidth="1"/>
    <col min="5694" max="5694" width="9.140625" style="10"/>
    <col min="5695" max="5695" width="11.85546875" style="10" customWidth="1"/>
    <col min="5696" max="5696" width="14.28515625" style="10" customWidth="1"/>
    <col min="5697" max="5896" width="9.140625" style="10"/>
    <col min="5897" max="5897" width="0" style="10" hidden="1" customWidth="1"/>
    <col min="5898" max="5898" width="15.5703125" style="10" customWidth="1"/>
    <col min="5899" max="5899" width="55.140625" style="10" customWidth="1"/>
    <col min="5900" max="5900" width="15.5703125" style="10" customWidth="1"/>
    <col min="5901" max="5902" width="13" style="10" customWidth="1"/>
    <col min="5903" max="5904" width="13.140625" style="10" customWidth="1"/>
    <col min="5905" max="5905" width="10.5703125" style="10" customWidth="1"/>
    <col min="5906" max="5906" width="12.42578125" style="10" customWidth="1"/>
    <col min="5907" max="5907" width="11.5703125" style="10" customWidth="1"/>
    <col min="5908" max="5908" width="12.28515625" style="10" customWidth="1"/>
    <col min="5909" max="5909" width="12.7109375" style="10" customWidth="1"/>
    <col min="5910" max="5910" width="12.5703125" style="10" customWidth="1"/>
    <col min="5911" max="5911" width="13.140625" style="10" customWidth="1"/>
    <col min="5912" max="5912" width="13.42578125" style="10" customWidth="1"/>
    <col min="5913" max="5913" width="10.28515625" style="10" customWidth="1"/>
    <col min="5914" max="5914" width="14.28515625" style="10" customWidth="1"/>
    <col min="5915" max="5915" width="12.85546875" style="10" customWidth="1"/>
    <col min="5916" max="5916" width="12" style="10" customWidth="1"/>
    <col min="5917" max="5917" width="16.28515625" style="10" customWidth="1"/>
    <col min="5918" max="5918" width="14.5703125" style="10" customWidth="1"/>
    <col min="5919" max="5919" width="16.85546875" style="10" customWidth="1"/>
    <col min="5920" max="5920" width="11.140625" style="10" customWidth="1"/>
    <col min="5921" max="5921" width="10.42578125" style="10" customWidth="1"/>
    <col min="5922" max="5922" width="10.85546875" style="10" customWidth="1"/>
    <col min="5923" max="5923" width="10.140625" style="10" customWidth="1"/>
    <col min="5924" max="5924" width="12.85546875" style="10" customWidth="1"/>
    <col min="5925" max="5926" width="11" style="10" customWidth="1"/>
    <col min="5927" max="5927" width="11.5703125" style="10" customWidth="1"/>
    <col min="5928" max="5928" width="11.28515625" style="10" customWidth="1"/>
    <col min="5929" max="5929" width="10.140625" style="10" customWidth="1"/>
    <col min="5930" max="5931" width="11.85546875" style="10" customWidth="1"/>
    <col min="5932" max="5932" width="12.28515625" style="10" customWidth="1"/>
    <col min="5933" max="5933" width="12.7109375" style="10" customWidth="1"/>
    <col min="5934" max="5934" width="15.140625" style="10" customWidth="1"/>
    <col min="5935" max="5935" width="10" style="10" customWidth="1"/>
    <col min="5936" max="5946" width="7.85546875" style="10" customWidth="1"/>
    <col min="5947" max="5947" width="9.140625" style="10" customWidth="1"/>
    <col min="5948" max="5948" width="8.28515625" style="10" customWidth="1"/>
    <col min="5949" max="5949" width="10.140625" style="10" customWidth="1"/>
    <col min="5950" max="5950" width="9.140625" style="10"/>
    <col min="5951" max="5951" width="11.85546875" style="10" customWidth="1"/>
    <col min="5952" max="5952" width="14.28515625" style="10" customWidth="1"/>
    <col min="5953" max="6152" width="9.140625" style="10"/>
    <col min="6153" max="6153" width="0" style="10" hidden="1" customWidth="1"/>
    <col min="6154" max="6154" width="15.5703125" style="10" customWidth="1"/>
    <col min="6155" max="6155" width="55.140625" style="10" customWidth="1"/>
    <col min="6156" max="6156" width="15.5703125" style="10" customWidth="1"/>
    <col min="6157" max="6158" width="13" style="10" customWidth="1"/>
    <col min="6159" max="6160" width="13.140625" style="10" customWidth="1"/>
    <col min="6161" max="6161" width="10.5703125" style="10" customWidth="1"/>
    <col min="6162" max="6162" width="12.42578125" style="10" customWidth="1"/>
    <col min="6163" max="6163" width="11.5703125" style="10" customWidth="1"/>
    <col min="6164" max="6164" width="12.28515625" style="10" customWidth="1"/>
    <col min="6165" max="6165" width="12.7109375" style="10" customWidth="1"/>
    <col min="6166" max="6166" width="12.5703125" style="10" customWidth="1"/>
    <col min="6167" max="6167" width="13.140625" style="10" customWidth="1"/>
    <col min="6168" max="6168" width="13.42578125" style="10" customWidth="1"/>
    <col min="6169" max="6169" width="10.28515625" style="10" customWidth="1"/>
    <col min="6170" max="6170" width="14.28515625" style="10" customWidth="1"/>
    <col min="6171" max="6171" width="12.85546875" style="10" customWidth="1"/>
    <col min="6172" max="6172" width="12" style="10" customWidth="1"/>
    <col min="6173" max="6173" width="16.28515625" style="10" customWidth="1"/>
    <col min="6174" max="6174" width="14.5703125" style="10" customWidth="1"/>
    <col min="6175" max="6175" width="16.85546875" style="10" customWidth="1"/>
    <col min="6176" max="6176" width="11.140625" style="10" customWidth="1"/>
    <col min="6177" max="6177" width="10.42578125" style="10" customWidth="1"/>
    <col min="6178" max="6178" width="10.85546875" style="10" customWidth="1"/>
    <col min="6179" max="6179" width="10.140625" style="10" customWidth="1"/>
    <col min="6180" max="6180" width="12.85546875" style="10" customWidth="1"/>
    <col min="6181" max="6182" width="11" style="10" customWidth="1"/>
    <col min="6183" max="6183" width="11.5703125" style="10" customWidth="1"/>
    <col min="6184" max="6184" width="11.28515625" style="10" customWidth="1"/>
    <col min="6185" max="6185" width="10.140625" style="10" customWidth="1"/>
    <col min="6186" max="6187" width="11.85546875" style="10" customWidth="1"/>
    <col min="6188" max="6188" width="12.28515625" style="10" customWidth="1"/>
    <col min="6189" max="6189" width="12.7109375" style="10" customWidth="1"/>
    <col min="6190" max="6190" width="15.140625" style="10" customWidth="1"/>
    <col min="6191" max="6191" width="10" style="10" customWidth="1"/>
    <col min="6192" max="6202" width="7.85546875" style="10" customWidth="1"/>
    <col min="6203" max="6203" width="9.140625" style="10" customWidth="1"/>
    <col min="6204" max="6204" width="8.28515625" style="10" customWidth="1"/>
    <col min="6205" max="6205" width="10.140625" style="10" customWidth="1"/>
    <col min="6206" max="6206" width="9.140625" style="10"/>
    <col min="6207" max="6207" width="11.85546875" style="10" customWidth="1"/>
    <col min="6208" max="6208" width="14.28515625" style="10" customWidth="1"/>
    <col min="6209" max="6408" width="9.140625" style="10"/>
    <col min="6409" max="6409" width="0" style="10" hidden="1" customWidth="1"/>
    <col min="6410" max="6410" width="15.5703125" style="10" customWidth="1"/>
    <col min="6411" max="6411" width="55.140625" style="10" customWidth="1"/>
    <col min="6412" max="6412" width="15.5703125" style="10" customWidth="1"/>
    <col min="6413" max="6414" width="13" style="10" customWidth="1"/>
    <col min="6415" max="6416" width="13.140625" style="10" customWidth="1"/>
    <col min="6417" max="6417" width="10.5703125" style="10" customWidth="1"/>
    <col min="6418" max="6418" width="12.42578125" style="10" customWidth="1"/>
    <col min="6419" max="6419" width="11.5703125" style="10" customWidth="1"/>
    <col min="6420" max="6420" width="12.28515625" style="10" customWidth="1"/>
    <col min="6421" max="6421" width="12.7109375" style="10" customWidth="1"/>
    <col min="6422" max="6422" width="12.5703125" style="10" customWidth="1"/>
    <col min="6423" max="6423" width="13.140625" style="10" customWidth="1"/>
    <col min="6424" max="6424" width="13.42578125" style="10" customWidth="1"/>
    <col min="6425" max="6425" width="10.28515625" style="10" customWidth="1"/>
    <col min="6426" max="6426" width="14.28515625" style="10" customWidth="1"/>
    <col min="6427" max="6427" width="12.85546875" style="10" customWidth="1"/>
    <col min="6428" max="6428" width="12" style="10" customWidth="1"/>
    <col min="6429" max="6429" width="16.28515625" style="10" customWidth="1"/>
    <col min="6430" max="6430" width="14.5703125" style="10" customWidth="1"/>
    <col min="6431" max="6431" width="16.85546875" style="10" customWidth="1"/>
    <col min="6432" max="6432" width="11.140625" style="10" customWidth="1"/>
    <col min="6433" max="6433" width="10.42578125" style="10" customWidth="1"/>
    <col min="6434" max="6434" width="10.85546875" style="10" customWidth="1"/>
    <col min="6435" max="6435" width="10.140625" style="10" customWidth="1"/>
    <col min="6436" max="6436" width="12.85546875" style="10" customWidth="1"/>
    <col min="6437" max="6438" width="11" style="10" customWidth="1"/>
    <col min="6439" max="6439" width="11.5703125" style="10" customWidth="1"/>
    <col min="6440" max="6440" width="11.28515625" style="10" customWidth="1"/>
    <col min="6441" max="6441" width="10.140625" style="10" customWidth="1"/>
    <col min="6442" max="6443" width="11.85546875" style="10" customWidth="1"/>
    <col min="6444" max="6444" width="12.28515625" style="10" customWidth="1"/>
    <col min="6445" max="6445" width="12.7109375" style="10" customWidth="1"/>
    <col min="6446" max="6446" width="15.140625" style="10" customWidth="1"/>
    <col min="6447" max="6447" width="10" style="10" customWidth="1"/>
    <col min="6448" max="6458" width="7.85546875" style="10" customWidth="1"/>
    <col min="6459" max="6459" width="9.140625" style="10" customWidth="1"/>
    <col min="6460" max="6460" width="8.28515625" style="10" customWidth="1"/>
    <col min="6461" max="6461" width="10.140625" style="10" customWidth="1"/>
    <col min="6462" max="6462" width="9.140625" style="10"/>
    <col min="6463" max="6463" width="11.85546875" style="10" customWidth="1"/>
    <col min="6464" max="6464" width="14.28515625" style="10" customWidth="1"/>
    <col min="6465" max="6664" width="9.140625" style="10"/>
    <col min="6665" max="6665" width="0" style="10" hidden="1" customWidth="1"/>
    <col min="6666" max="6666" width="15.5703125" style="10" customWidth="1"/>
    <col min="6667" max="6667" width="55.140625" style="10" customWidth="1"/>
    <col min="6668" max="6668" width="15.5703125" style="10" customWidth="1"/>
    <col min="6669" max="6670" width="13" style="10" customWidth="1"/>
    <col min="6671" max="6672" width="13.140625" style="10" customWidth="1"/>
    <col min="6673" max="6673" width="10.5703125" style="10" customWidth="1"/>
    <col min="6674" max="6674" width="12.42578125" style="10" customWidth="1"/>
    <col min="6675" max="6675" width="11.5703125" style="10" customWidth="1"/>
    <col min="6676" max="6676" width="12.28515625" style="10" customWidth="1"/>
    <col min="6677" max="6677" width="12.7109375" style="10" customWidth="1"/>
    <col min="6678" max="6678" width="12.5703125" style="10" customWidth="1"/>
    <col min="6679" max="6679" width="13.140625" style="10" customWidth="1"/>
    <col min="6680" max="6680" width="13.42578125" style="10" customWidth="1"/>
    <col min="6681" max="6681" width="10.28515625" style="10" customWidth="1"/>
    <col min="6682" max="6682" width="14.28515625" style="10" customWidth="1"/>
    <col min="6683" max="6683" width="12.85546875" style="10" customWidth="1"/>
    <col min="6684" max="6684" width="12" style="10" customWidth="1"/>
    <col min="6685" max="6685" width="16.28515625" style="10" customWidth="1"/>
    <col min="6686" max="6686" width="14.5703125" style="10" customWidth="1"/>
    <col min="6687" max="6687" width="16.85546875" style="10" customWidth="1"/>
    <col min="6688" max="6688" width="11.140625" style="10" customWidth="1"/>
    <col min="6689" max="6689" width="10.42578125" style="10" customWidth="1"/>
    <col min="6690" max="6690" width="10.85546875" style="10" customWidth="1"/>
    <col min="6691" max="6691" width="10.140625" style="10" customWidth="1"/>
    <col min="6692" max="6692" width="12.85546875" style="10" customWidth="1"/>
    <col min="6693" max="6694" width="11" style="10" customWidth="1"/>
    <col min="6695" max="6695" width="11.5703125" style="10" customWidth="1"/>
    <col min="6696" max="6696" width="11.28515625" style="10" customWidth="1"/>
    <col min="6697" max="6697" width="10.140625" style="10" customWidth="1"/>
    <col min="6698" max="6699" width="11.85546875" style="10" customWidth="1"/>
    <col min="6700" max="6700" width="12.28515625" style="10" customWidth="1"/>
    <col min="6701" max="6701" width="12.7109375" style="10" customWidth="1"/>
    <col min="6702" max="6702" width="15.140625" style="10" customWidth="1"/>
    <col min="6703" max="6703" width="10" style="10" customWidth="1"/>
    <col min="6704" max="6714" width="7.85546875" style="10" customWidth="1"/>
    <col min="6715" max="6715" width="9.140625" style="10" customWidth="1"/>
    <col min="6716" max="6716" width="8.28515625" style="10" customWidth="1"/>
    <col min="6717" max="6717" width="10.140625" style="10" customWidth="1"/>
    <col min="6718" max="6718" width="9.140625" style="10"/>
    <col min="6719" max="6719" width="11.85546875" style="10" customWidth="1"/>
    <col min="6720" max="6720" width="14.28515625" style="10" customWidth="1"/>
    <col min="6721" max="6920" width="9.140625" style="10"/>
    <col min="6921" max="6921" width="0" style="10" hidden="1" customWidth="1"/>
    <col min="6922" max="6922" width="15.5703125" style="10" customWidth="1"/>
    <col min="6923" max="6923" width="55.140625" style="10" customWidth="1"/>
    <col min="6924" max="6924" width="15.5703125" style="10" customWidth="1"/>
    <col min="6925" max="6926" width="13" style="10" customWidth="1"/>
    <col min="6927" max="6928" width="13.140625" style="10" customWidth="1"/>
    <col min="6929" max="6929" width="10.5703125" style="10" customWidth="1"/>
    <col min="6930" max="6930" width="12.42578125" style="10" customWidth="1"/>
    <col min="6931" max="6931" width="11.5703125" style="10" customWidth="1"/>
    <col min="6932" max="6932" width="12.28515625" style="10" customWidth="1"/>
    <col min="6933" max="6933" width="12.7109375" style="10" customWidth="1"/>
    <col min="6934" max="6934" width="12.5703125" style="10" customWidth="1"/>
    <col min="6935" max="6935" width="13.140625" style="10" customWidth="1"/>
    <col min="6936" max="6936" width="13.42578125" style="10" customWidth="1"/>
    <col min="6937" max="6937" width="10.28515625" style="10" customWidth="1"/>
    <col min="6938" max="6938" width="14.28515625" style="10" customWidth="1"/>
    <col min="6939" max="6939" width="12.85546875" style="10" customWidth="1"/>
    <col min="6940" max="6940" width="12" style="10" customWidth="1"/>
    <col min="6941" max="6941" width="16.28515625" style="10" customWidth="1"/>
    <col min="6942" max="6942" width="14.5703125" style="10" customWidth="1"/>
    <col min="6943" max="6943" width="16.85546875" style="10" customWidth="1"/>
    <col min="6944" max="6944" width="11.140625" style="10" customWidth="1"/>
    <col min="6945" max="6945" width="10.42578125" style="10" customWidth="1"/>
    <col min="6946" max="6946" width="10.85546875" style="10" customWidth="1"/>
    <col min="6947" max="6947" width="10.140625" style="10" customWidth="1"/>
    <col min="6948" max="6948" width="12.85546875" style="10" customWidth="1"/>
    <col min="6949" max="6950" width="11" style="10" customWidth="1"/>
    <col min="6951" max="6951" width="11.5703125" style="10" customWidth="1"/>
    <col min="6952" max="6952" width="11.28515625" style="10" customWidth="1"/>
    <col min="6953" max="6953" width="10.140625" style="10" customWidth="1"/>
    <col min="6954" max="6955" width="11.85546875" style="10" customWidth="1"/>
    <col min="6956" max="6956" width="12.28515625" style="10" customWidth="1"/>
    <col min="6957" max="6957" width="12.7109375" style="10" customWidth="1"/>
    <col min="6958" max="6958" width="15.140625" style="10" customWidth="1"/>
    <col min="6959" max="6959" width="10" style="10" customWidth="1"/>
    <col min="6960" max="6970" width="7.85546875" style="10" customWidth="1"/>
    <col min="6971" max="6971" width="9.140625" style="10" customWidth="1"/>
    <col min="6972" max="6972" width="8.28515625" style="10" customWidth="1"/>
    <col min="6973" max="6973" width="10.140625" style="10" customWidth="1"/>
    <col min="6974" max="6974" width="9.140625" style="10"/>
    <col min="6975" max="6975" width="11.85546875" style="10" customWidth="1"/>
    <col min="6976" max="6976" width="14.28515625" style="10" customWidth="1"/>
    <col min="6977" max="7176" width="9.140625" style="10"/>
    <col min="7177" max="7177" width="0" style="10" hidden="1" customWidth="1"/>
    <col min="7178" max="7178" width="15.5703125" style="10" customWidth="1"/>
    <col min="7179" max="7179" width="55.140625" style="10" customWidth="1"/>
    <col min="7180" max="7180" width="15.5703125" style="10" customWidth="1"/>
    <col min="7181" max="7182" width="13" style="10" customWidth="1"/>
    <col min="7183" max="7184" width="13.140625" style="10" customWidth="1"/>
    <col min="7185" max="7185" width="10.5703125" style="10" customWidth="1"/>
    <col min="7186" max="7186" width="12.42578125" style="10" customWidth="1"/>
    <col min="7187" max="7187" width="11.5703125" style="10" customWidth="1"/>
    <col min="7188" max="7188" width="12.28515625" style="10" customWidth="1"/>
    <col min="7189" max="7189" width="12.7109375" style="10" customWidth="1"/>
    <col min="7190" max="7190" width="12.5703125" style="10" customWidth="1"/>
    <col min="7191" max="7191" width="13.140625" style="10" customWidth="1"/>
    <col min="7192" max="7192" width="13.42578125" style="10" customWidth="1"/>
    <col min="7193" max="7193" width="10.28515625" style="10" customWidth="1"/>
    <col min="7194" max="7194" width="14.28515625" style="10" customWidth="1"/>
    <col min="7195" max="7195" width="12.85546875" style="10" customWidth="1"/>
    <col min="7196" max="7196" width="12" style="10" customWidth="1"/>
    <col min="7197" max="7197" width="16.28515625" style="10" customWidth="1"/>
    <col min="7198" max="7198" width="14.5703125" style="10" customWidth="1"/>
    <col min="7199" max="7199" width="16.85546875" style="10" customWidth="1"/>
    <col min="7200" max="7200" width="11.140625" style="10" customWidth="1"/>
    <col min="7201" max="7201" width="10.42578125" style="10" customWidth="1"/>
    <col min="7202" max="7202" width="10.85546875" style="10" customWidth="1"/>
    <col min="7203" max="7203" width="10.140625" style="10" customWidth="1"/>
    <col min="7204" max="7204" width="12.85546875" style="10" customWidth="1"/>
    <col min="7205" max="7206" width="11" style="10" customWidth="1"/>
    <col min="7207" max="7207" width="11.5703125" style="10" customWidth="1"/>
    <col min="7208" max="7208" width="11.28515625" style="10" customWidth="1"/>
    <col min="7209" max="7209" width="10.140625" style="10" customWidth="1"/>
    <col min="7210" max="7211" width="11.85546875" style="10" customWidth="1"/>
    <col min="7212" max="7212" width="12.28515625" style="10" customWidth="1"/>
    <col min="7213" max="7213" width="12.7109375" style="10" customWidth="1"/>
    <col min="7214" max="7214" width="15.140625" style="10" customWidth="1"/>
    <col min="7215" max="7215" width="10" style="10" customWidth="1"/>
    <col min="7216" max="7226" width="7.85546875" style="10" customWidth="1"/>
    <col min="7227" max="7227" width="9.140625" style="10" customWidth="1"/>
    <col min="7228" max="7228" width="8.28515625" style="10" customWidth="1"/>
    <col min="7229" max="7229" width="10.140625" style="10" customWidth="1"/>
    <col min="7230" max="7230" width="9.140625" style="10"/>
    <col min="7231" max="7231" width="11.85546875" style="10" customWidth="1"/>
    <col min="7232" max="7232" width="14.28515625" style="10" customWidth="1"/>
    <col min="7233" max="7432" width="9.140625" style="10"/>
    <col min="7433" max="7433" width="0" style="10" hidden="1" customWidth="1"/>
    <col min="7434" max="7434" width="15.5703125" style="10" customWidth="1"/>
    <col min="7435" max="7435" width="55.140625" style="10" customWidth="1"/>
    <col min="7436" max="7436" width="15.5703125" style="10" customWidth="1"/>
    <col min="7437" max="7438" width="13" style="10" customWidth="1"/>
    <col min="7439" max="7440" width="13.140625" style="10" customWidth="1"/>
    <col min="7441" max="7441" width="10.5703125" style="10" customWidth="1"/>
    <col min="7442" max="7442" width="12.42578125" style="10" customWidth="1"/>
    <col min="7443" max="7443" width="11.5703125" style="10" customWidth="1"/>
    <col min="7444" max="7444" width="12.28515625" style="10" customWidth="1"/>
    <col min="7445" max="7445" width="12.7109375" style="10" customWidth="1"/>
    <col min="7446" max="7446" width="12.5703125" style="10" customWidth="1"/>
    <col min="7447" max="7447" width="13.140625" style="10" customWidth="1"/>
    <col min="7448" max="7448" width="13.42578125" style="10" customWidth="1"/>
    <col min="7449" max="7449" width="10.28515625" style="10" customWidth="1"/>
    <col min="7450" max="7450" width="14.28515625" style="10" customWidth="1"/>
    <col min="7451" max="7451" width="12.85546875" style="10" customWidth="1"/>
    <col min="7452" max="7452" width="12" style="10" customWidth="1"/>
    <col min="7453" max="7453" width="16.28515625" style="10" customWidth="1"/>
    <col min="7454" max="7454" width="14.5703125" style="10" customWidth="1"/>
    <col min="7455" max="7455" width="16.85546875" style="10" customWidth="1"/>
    <col min="7456" max="7456" width="11.140625" style="10" customWidth="1"/>
    <col min="7457" max="7457" width="10.42578125" style="10" customWidth="1"/>
    <col min="7458" max="7458" width="10.85546875" style="10" customWidth="1"/>
    <col min="7459" max="7459" width="10.140625" style="10" customWidth="1"/>
    <col min="7460" max="7460" width="12.85546875" style="10" customWidth="1"/>
    <col min="7461" max="7462" width="11" style="10" customWidth="1"/>
    <col min="7463" max="7463" width="11.5703125" style="10" customWidth="1"/>
    <col min="7464" max="7464" width="11.28515625" style="10" customWidth="1"/>
    <col min="7465" max="7465" width="10.140625" style="10" customWidth="1"/>
    <col min="7466" max="7467" width="11.85546875" style="10" customWidth="1"/>
    <col min="7468" max="7468" width="12.28515625" style="10" customWidth="1"/>
    <col min="7469" max="7469" width="12.7109375" style="10" customWidth="1"/>
    <col min="7470" max="7470" width="15.140625" style="10" customWidth="1"/>
    <col min="7471" max="7471" width="10" style="10" customWidth="1"/>
    <col min="7472" max="7482" width="7.85546875" style="10" customWidth="1"/>
    <col min="7483" max="7483" width="9.140625" style="10" customWidth="1"/>
    <col min="7484" max="7484" width="8.28515625" style="10" customWidth="1"/>
    <col min="7485" max="7485" width="10.140625" style="10" customWidth="1"/>
    <col min="7486" max="7486" width="9.140625" style="10"/>
    <col min="7487" max="7487" width="11.85546875" style="10" customWidth="1"/>
    <col min="7488" max="7488" width="14.28515625" style="10" customWidth="1"/>
    <col min="7489" max="7688" width="9.140625" style="10"/>
    <col min="7689" max="7689" width="0" style="10" hidden="1" customWidth="1"/>
    <col min="7690" max="7690" width="15.5703125" style="10" customWidth="1"/>
    <col min="7691" max="7691" width="55.140625" style="10" customWidth="1"/>
    <col min="7692" max="7692" width="15.5703125" style="10" customWidth="1"/>
    <col min="7693" max="7694" width="13" style="10" customWidth="1"/>
    <col min="7695" max="7696" width="13.140625" style="10" customWidth="1"/>
    <col min="7697" max="7697" width="10.5703125" style="10" customWidth="1"/>
    <col min="7698" max="7698" width="12.42578125" style="10" customWidth="1"/>
    <col min="7699" max="7699" width="11.5703125" style="10" customWidth="1"/>
    <col min="7700" max="7700" width="12.28515625" style="10" customWidth="1"/>
    <col min="7701" max="7701" width="12.7109375" style="10" customWidth="1"/>
    <col min="7702" max="7702" width="12.5703125" style="10" customWidth="1"/>
    <col min="7703" max="7703" width="13.140625" style="10" customWidth="1"/>
    <col min="7704" max="7704" width="13.42578125" style="10" customWidth="1"/>
    <col min="7705" max="7705" width="10.28515625" style="10" customWidth="1"/>
    <col min="7706" max="7706" width="14.28515625" style="10" customWidth="1"/>
    <col min="7707" max="7707" width="12.85546875" style="10" customWidth="1"/>
    <col min="7708" max="7708" width="12" style="10" customWidth="1"/>
    <col min="7709" max="7709" width="16.28515625" style="10" customWidth="1"/>
    <col min="7710" max="7710" width="14.5703125" style="10" customWidth="1"/>
    <col min="7711" max="7711" width="16.85546875" style="10" customWidth="1"/>
    <col min="7712" max="7712" width="11.140625" style="10" customWidth="1"/>
    <col min="7713" max="7713" width="10.42578125" style="10" customWidth="1"/>
    <col min="7714" max="7714" width="10.85546875" style="10" customWidth="1"/>
    <col min="7715" max="7715" width="10.140625" style="10" customWidth="1"/>
    <col min="7716" max="7716" width="12.85546875" style="10" customWidth="1"/>
    <col min="7717" max="7718" width="11" style="10" customWidth="1"/>
    <col min="7719" max="7719" width="11.5703125" style="10" customWidth="1"/>
    <col min="7720" max="7720" width="11.28515625" style="10" customWidth="1"/>
    <col min="7721" max="7721" width="10.140625" style="10" customWidth="1"/>
    <col min="7722" max="7723" width="11.85546875" style="10" customWidth="1"/>
    <col min="7724" max="7724" width="12.28515625" style="10" customWidth="1"/>
    <col min="7725" max="7725" width="12.7109375" style="10" customWidth="1"/>
    <col min="7726" max="7726" width="15.140625" style="10" customWidth="1"/>
    <col min="7727" max="7727" width="10" style="10" customWidth="1"/>
    <col min="7728" max="7738" width="7.85546875" style="10" customWidth="1"/>
    <col min="7739" max="7739" width="9.140625" style="10" customWidth="1"/>
    <col min="7740" max="7740" width="8.28515625" style="10" customWidth="1"/>
    <col min="7741" max="7741" width="10.140625" style="10" customWidth="1"/>
    <col min="7742" max="7742" width="9.140625" style="10"/>
    <col min="7743" max="7743" width="11.85546875" style="10" customWidth="1"/>
    <col min="7744" max="7744" width="14.28515625" style="10" customWidth="1"/>
    <col min="7745" max="7944" width="9.140625" style="10"/>
    <col min="7945" max="7945" width="0" style="10" hidden="1" customWidth="1"/>
    <col min="7946" max="7946" width="15.5703125" style="10" customWidth="1"/>
    <col min="7947" max="7947" width="55.140625" style="10" customWidth="1"/>
    <col min="7948" max="7948" width="15.5703125" style="10" customWidth="1"/>
    <col min="7949" max="7950" width="13" style="10" customWidth="1"/>
    <col min="7951" max="7952" width="13.140625" style="10" customWidth="1"/>
    <col min="7953" max="7953" width="10.5703125" style="10" customWidth="1"/>
    <col min="7954" max="7954" width="12.42578125" style="10" customWidth="1"/>
    <col min="7955" max="7955" width="11.5703125" style="10" customWidth="1"/>
    <col min="7956" max="7956" width="12.28515625" style="10" customWidth="1"/>
    <col min="7957" max="7957" width="12.7109375" style="10" customWidth="1"/>
    <col min="7958" max="7958" width="12.5703125" style="10" customWidth="1"/>
    <col min="7959" max="7959" width="13.140625" style="10" customWidth="1"/>
    <col min="7960" max="7960" width="13.42578125" style="10" customWidth="1"/>
    <col min="7961" max="7961" width="10.28515625" style="10" customWidth="1"/>
    <col min="7962" max="7962" width="14.28515625" style="10" customWidth="1"/>
    <col min="7963" max="7963" width="12.85546875" style="10" customWidth="1"/>
    <col min="7964" max="7964" width="12" style="10" customWidth="1"/>
    <col min="7965" max="7965" width="16.28515625" style="10" customWidth="1"/>
    <col min="7966" max="7966" width="14.5703125" style="10" customWidth="1"/>
    <col min="7967" max="7967" width="16.85546875" style="10" customWidth="1"/>
    <col min="7968" max="7968" width="11.140625" style="10" customWidth="1"/>
    <col min="7969" max="7969" width="10.42578125" style="10" customWidth="1"/>
    <col min="7970" max="7970" width="10.85546875" style="10" customWidth="1"/>
    <col min="7971" max="7971" width="10.140625" style="10" customWidth="1"/>
    <col min="7972" max="7972" width="12.85546875" style="10" customWidth="1"/>
    <col min="7973" max="7974" width="11" style="10" customWidth="1"/>
    <col min="7975" max="7975" width="11.5703125" style="10" customWidth="1"/>
    <col min="7976" max="7976" width="11.28515625" style="10" customWidth="1"/>
    <col min="7977" max="7977" width="10.140625" style="10" customWidth="1"/>
    <col min="7978" max="7979" width="11.85546875" style="10" customWidth="1"/>
    <col min="7980" max="7980" width="12.28515625" style="10" customWidth="1"/>
    <col min="7981" max="7981" width="12.7109375" style="10" customWidth="1"/>
    <col min="7982" max="7982" width="15.140625" style="10" customWidth="1"/>
    <col min="7983" max="7983" width="10" style="10" customWidth="1"/>
    <col min="7984" max="7994" width="7.85546875" style="10" customWidth="1"/>
    <col min="7995" max="7995" width="9.140625" style="10" customWidth="1"/>
    <col min="7996" max="7996" width="8.28515625" style="10" customWidth="1"/>
    <col min="7997" max="7997" width="10.140625" style="10" customWidth="1"/>
    <col min="7998" max="7998" width="9.140625" style="10"/>
    <col min="7999" max="7999" width="11.85546875" style="10" customWidth="1"/>
    <col min="8000" max="8000" width="14.28515625" style="10" customWidth="1"/>
    <col min="8001" max="8200" width="9.140625" style="10"/>
    <col min="8201" max="8201" width="0" style="10" hidden="1" customWidth="1"/>
    <col min="8202" max="8202" width="15.5703125" style="10" customWidth="1"/>
    <col min="8203" max="8203" width="55.140625" style="10" customWidth="1"/>
    <col min="8204" max="8204" width="15.5703125" style="10" customWidth="1"/>
    <col min="8205" max="8206" width="13" style="10" customWidth="1"/>
    <col min="8207" max="8208" width="13.140625" style="10" customWidth="1"/>
    <col min="8209" max="8209" width="10.5703125" style="10" customWidth="1"/>
    <col min="8210" max="8210" width="12.42578125" style="10" customWidth="1"/>
    <col min="8211" max="8211" width="11.5703125" style="10" customWidth="1"/>
    <col min="8212" max="8212" width="12.28515625" style="10" customWidth="1"/>
    <col min="8213" max="8213" width="12.7109375" style="10" customWidth="1"/>
    <col min="8214" max="8214" width="12.5703125" style="10" customWidth="1"/>
    <col min="8215" max="8215" width="13.140625" style="10" customWidth="1"/>
    <col min="8216" max="8216" width="13.42578125" style="10" customWidth="1"/>
    <col min="8217" max="8217" width="10.28515625" style="10" customWidth="1"/>
    <col min="8218" max="8218" width="14.28515625" style="10" customWidth="1"/>
    <col min="8219" max="8219" width="12.85546875" style="10" customWidth="1"/>
    <col min="8220" max="8220" width="12" style="10" customWidth="1"/>
    <col min="8221" max="8221" width="16.28515625" style="10" customWidth="1"/>
    <col min="8222" max="8222" width="14.5703125" style="10" customWidth="1"/>
    <col min="8223" max="8223" width="16.85546875" style="10" customWidth="1"/>
    <col min="8224" max="8224" width="11.140625" style="10" customWidth="1"/>
    <col min="8225" max="8225" width="10.42578125" style="10" customWidth="1"/>
    <col min="8226" max="8226" width="10.85546875" style="10" customWidth="1"/>
    <col min="8227" max="8227" width="10.140625" style="10" customWidth="1"/>
    <col min="8228" max="8228" width="12.85546875" style="10" customWidth="1"/>
    <col min="8229" max="8230" width="11" style="10" customWidth="1"/>
    <col min="8231" max="8231" width="11.5703125" style="10" customWidth="1"/>
    <col min="8232" max="8232" width="11.28515625" style="10" customWidth="1"/>
    <col min="8233" max="8233" width="10.140625" style="10" customWidth="1"/>
    <col min="8234" max="8235" width="11.85546875" style="10" customWidth="1"/>
    <col min="8236" max="8236" width="12.28515625" style="10" customWidth="1"/>
    <col min="8237" max="8237" width="12.7109375" style="10" customWidth="1"/>
    <col min="8238" max="8238" width="15.140625" style="10" customWidth="1"/>
    <col min="8239" max="8239" width="10" style="10" customWidth="1"/>
    <col min="8240" max="8250" width="7.85546875" style="10" customWidth="1"/>
    <col min="8251" max="8251" width="9.140625" style="10" customWidth="1"/>
    <col min="8252" max="8252" width="8.28515625" style="10" customWidth="1"/>
    <col min="8253" max="8253" width="10.140625" style="10" customWidth="1"/>
    <col min="8254" max="8254" width="9.140625" style="10"/>
    <col min="8255" max="8255" width="11.85546875" style="10" customWidth="1"/>
    <col min="8256" max="8256" width="14.28515625" style="10" customWidth="1"/>
    <col min="8257" max="8456" width="9.140625" style="10"/>
    <col min="8457" max="8457" width="0" style="10" hidden="1" customWidth="1"/>
    <col min="8458" max="8458" width="15.5703125" style="10" customWidth="1"/>
    <col min="8459" max="8459" width="55.140625" style="10" customWidth="1"/>
    <col min="8460" max="8460" width="15.5703125" style="10" customWidth="1"/>
    <col min="8461" max="8462" width="13" style="10" customWidth="1"/>
    <col min="8463" max="8464" width="13.140625" style="10" customWidth="1"/>
    <col min="8465" max="8465" width="10.5703125" style="10" customWidth="1"/>
    <col min="8466" max="8466" width="12.42578125" style="10" customWidth="1"/>
    <col min="8467" max="8467" width="11.5703125" style="10" customWidth="1"/>
    <col min="8468" max="8468" width="12.28515625" style="10" customWidth="1"/>
    <col min="8469" max="8469" width="12.7109375" style="10" customWidth="1"/>
    <col min="8470" max="8470" width="12.5703125" style="10" customWidth="1"/>
    <col min="8471" max="8471" width="13.140625" style="10" customWidth="1"/>
    <col min="8472" max="8472" width="13.42578125" style="10" customWidth="1"/>
    <col min="8473" max="8473" width="10.28515625" style="10" customWidth="1"/>
    <col min="8474" max="8474" width="14.28515625" style="10" customWidth="1"/>
    <col min="8475" max="8475" width="12.85546875" style="10" customWidth="1"/>
    <col min="8476" max="8476" width="12" style="10" customWidth="1"/>
    <col min="8477" max="8477" width="16.28515625" style="10" customWidth="1"/>
    <col min="8478" max="8478" width="14.5703125" style="10" customWidth="1"/>
    <col min="8479" max="8479" width="16.85546875" style="10" customWidth="1"/>
    <col min="8480" max="8480" width="11.140625" style="10" customWidth="1"/>
    <col min="8481" max="8481" width="10.42578125" style="10" customWidth="1"/>
    <col min="8482" max="8482" width="10.85546875" style="10" customWidth="1"/>
    <col min="8483" max="8483" width="10.140625" style="10" customWidth="1"/>
    <col min="8484" max="8484" width="12.85546875" style="10" customWidth="1"/>
    <col min="8485" max="8486" width="11" style="10" customWidth="1"/>
    <col min="8487" max="8487" width="11.5703125" style="10" customWidth="1"/>
    <col min="8488" max="8488" width="11.28515625" style="10" customWidth="1"/>
    <col min="8489" max="8489" width="10.140625" style="10" customWidth="1"/>
    <col min="8490" max="8491" width="11.85546875" style="10" customWidth="1"/>
    <col min="8492" max="8492" width="12.28515625" style="10" customWidth="1"/>
    <col min="8493" max="8493" width="12.7109375" style="10" customWidth="1"/>
    <col min="8494" max="8494" width="15.140625" style="10" customWidth="1"/>
    <col min="8495" max="8495" width="10" style="10" customWidth="1"/>
    <col min="8496" max="8506" width="7.85546875" style="10" customWidth="1"/>
    <col min="8507" max="8507" width="9.140625" style="10" customWidth="1"/>
    <col min="8508" max="8508" width="8.28515625" style="10" customWidth="1"/>
    <col min="8509" max="8509" width="10.140625" style="10" customWidth="1"/>
    <col min="8510" max="8510" width="9.140625" style="10"/>
    <col min="8511" max="8511" width="11.85546875" style="10" customWidth="1"/>
    <col min="8512" max="8512" width="14.28515625" style="10" customWidth="1"/>
    <col min="8513" max="8712" width="9.140625" style="10"/>
    <col min="8713" max="8713" width="0" style="10" hidden="1" customWidth="1"/>
    <col min="8714" max="8714" width="15.5703125" style="10" customWidth="1"/>
    <col min="8715" max="8715" width="55.140625" style="10" customWidth="1"/>
    <col min="8716" max="8716" width="15.5703125" style="10" customWidth="1"/>
    <col min="8717" max="8718" width="13" style="10" customWidth="1"/>
    <col min="8719" max="8720" width="13.140625" style="10" customWidth="1"/>
    <col min="8721" max="8721" width="10.5703125" style="10" customWidth="1"/>
    <col min="8722" max="8722" width="12.42578125" style="10" customWidth="1"/>
    <col min="8723" max="8723" width="11.5703125" style="10" customWidth="1"/>
    <col min="8724" max="8724" width="12.28515625" style="10" customWidth="1"/>
    <col min="8725" max="8725" width="12.7109375" style="10" customWidth="1"/>
    <col min="8726" max="8726" width="12.5703125" style="10" customWidth="1"/>
    <col min="8727" max="8727" width="13.140625" style="10" customWidth="1"/>
    <col min="8728" max="8728" width="13.42578125" style="10" customWidth="1"/>
    <col min="8729" max="8729" width="10.28515625" style="10" customWidth="1"/>
    <col min="8730" max="8730" width="14.28515625" style="10" customWidth="1"/>
    <col min="8731" max="8731" width="12.85546875" style="10" customWidth="1"/>
    <col min="8732" max="8732" width="12" style="10" customWidth="1"/>
    <col min="8733" max="8733" width="16.28515625" style="10" customWidth="1"/>
    <col min="8734" max="8734" width="14.5703125" style="10" customWidth="1"/>
    <col min="8735" max="8735" width="16.85546875" style="10" customWidth="1"/>
    <col min="8736" max="8736" width="11.140625" style="10" customWidth="1"/>
    <col min="8737" max="8737" width="10.42578125" style="10" customWidth="1"/>
    <col min="8738" max="8738" width="10.85546875" style="10" customWidth="1"/>
    <col min="8739" max="8739" width="10.140625" style="10" customWidth="1"/>
    <col min="8740" max="8740" width="12.85546875" style="10" customWidth="1"/>
    <col min="8741" max="8742" width="11" style="10" customWidth="1"/>
    <col min="8743" max="8743" width="11.5703125" style="10" customWidth="1"/>
    <col min="8744" max="8744" width="11.28515625" style="10" customWidth="1"/>
    <col min="8745" max="8745" width="10.140625" style="10" customWidth="1"/>
    <col min="8746" max="8747" width="11.85546875" style="10" customWidth="1"/>
    <col min="8748" max="8748" width="12.28515625" style="10" customWidth="1"/>
    <col min="8749" max="8749" width="12.7109375" style="10" customWidth="1"/>
    <col min="8750" max="8750" width="15.140625" style="10" customWidth="1"/>
    <col min="8751" max="8751" width="10" style="10" customWidth="1"/>
    <col min="8752" max="8762" width="7.85546875" style="10" customWidth="1"/>
    <col min="8763" max="8763" width="9.140625" style="10" customWidth="1"/>
    <col min="8764" max="8764" width="8.28515625" style="10" customWidth="1"/>
    <col min="8765" max="8765" width="10.140625" style="10" customWidth="1"/>
    <col min="8766" max="8766" width="9.140625" style="10"/>
    <col min="8767" max="8767" width="11.85546875" style="10" customWidth="1"/>
    <col min="8768" max="8768" width="14.28515625" style="10" customWidth="1"/>
    <col min="8769" max="8968" width="9.140625" style="10"/>
    <col min="8969" max="8969" width="0" style="10" hidden="1" customWidth="1"/>
    <col min="8970" max="8970" width="15.5703125" style="10" customWidth="1"/>
    <col min="8971" max="8971" width="55.140625" style="10" customWidth="1"/>
    <col min="8972" max="8972" width="15.5703125" style="10" customWidth="1"/>
    <col min="8973" max="8974" width="13" style="10" customWidth="1"/>
    <col min="8975" max="8976" width="13.140625" style="10" customWidth="1"/>
    <col min="8977" max="8977" width="10.5703125" style="10" customWidth="1"/>
    <col min="8978" max="8978" width="12.42578125" style="10" customWidth="1"/>
    <col min="8979" max="8979" width="11.5703125" style="10" customWidth="1"/>
    <col min="8980" max="8980" width="12.28515625" style="10" customWidth="1"/>
    <col min="8981" max="8981" width="12.7109375" style="10" customWidth="1"/>
    <col min="8982" max="8982" width="12.5703125" style="10" customWidth="1"/>
    <col min="8983" max="8983" width="13.140625" style="10" customWidth="1"/>
    <col min="8984" max="8984" width="13.42578125" style="10" customWidth="1"/>
    <col min="8985" max="8985" width="10.28515625" style="10" customWidth="1"/>
    <col min="8986" max="8986" width="14.28515625" style="10" customWidth="1"/>
    <col min="8987" max="8987" width="12.85546875" style="10" customWidth="1"/>
    <col min="8988" max="8988" width="12" style="10" customWidth="1"/>
    <col min="8989" max="8989" width="16.28515625" style="10" customWidth="1"/>
    <col min="8990" max="8990" width="14.5703125" style="10" customWidth="1"/>
    <col min="8991" max="8991" width="16.85546875" style="10" customWidth="1"/>
    <col min="8992" max="8992" width="11.140625" style="10" customWidth="1"/>
    <col min="8993" max="8993" width="10.42578125" style="10" customWidth="1"/>
    <col min="8994" max="8994" width="10.85546875" style="10" customWidth="1"/>
    <col min="8995" max="8995" width="10.140625" style="10" customWidth="1"/>
    <col min="8996" max="8996" width="12.85546875" style="10" customWidth="1"/>
    <col min="8997" max="8998" width="11" style="10" customWidth="1"/>
    <col min="8999" max="8999" width="11.5703125" style="10" customWidth="1"/>
    <col min="9000" max="9000" width="11.28515625" style="10" customWidth="1"/>
    <col min="9001" max="9001" width="10.140625" style="10" customWidth="1"/>
    <col min="9002" max="9003" width="11.85546875" style="10" customWidth="1"/>
    <col min="9004" max="9004" width="12.28515625" style="10" customWidth="1"/>
    <col min="9005" max="9005" width="12.7109375" style="10" customWidth="1"/>
    <col min="9006" max="9006" width="15.140625" style="10" customWidth="1"/>
    <col min="9007" max="9007" width="10" style="10" customWidth="1"/>
    <col min="9008" max="9018" width="7.85546875" style="10" customWidth="1"/>
    <col min="9019" max="9019" width="9.140625" style="10" customWidth="1"/>
    <col min="9020" max="9020" width="8.28515625" style="10" customWidth="1"/>
    <col min="9021" max="9021" width="10.140625" style="10" customWidth="1"/>
    <col min="9022" max="9022" width="9.140625" style="10"/>
    <col min="9023" max="9023" width="11.85546875" style="10" customWidth="1"/>
    <col min="9024" max="9024" width="14.28515625" style="10" customWidth="1"/>
    <col min="9025" max="9224" width="9.140625" style="10"/>
    <col min="9225" max="9225" width="0" style="10" hidden="1" customWidth="1"/>
    <col min="9226" max="9226" width="15.5703125" style="10" customWidth="1"/>
    <col min="9227" max="9227" width="55.140625" style="10" customWidth="1"/>
    <col min="9228" max="9228" width="15.5703125" style="10" customWidth="1"/>
    <col min="9229" max="9230" width="13" style="10" customWidth="1"/>
    <col min="9231" max="9232" width="13.140625" style="10" customWidth="1"/>
    <col min="9233" max="9233" width="10.5703125" style="10" customWidth="1"/>
    <col min="9234" max="9234" width="12.42578125" style="10" customWidth="1"/>
    <col min="9235" max="9235" width="11.5703125" style="10" customWidth="1"/>
    <col min="9236" max="9236" width="12.28515625" style="10" customWidth="1"/>
    <col min="9237" max="9237" width="12.7109375" style="10" customWidth="1"/>
    <col min="9238" max="9238" width="12.5703125" style="10" customWidth="1"/>
    <col min="9239" max="9239" width="13.140625" style="10" customWidth="1"/>
    <col min="9240" max="9240" width="13.42578125" style="10" customWidth="1"/>
    <col min="9241" max="9241" width="10.28515625" style="10" customWidth="1"/>
    <col min="9242" max="9242" width="14.28515625" style="10" customWidth="1"/>
    <col min="9243" max="9243" width="12.85546875" style="10" customWidth="1"/>
    <col min="9244" max="9244" width="12" style="10" customWidth="1"/>
    <col min="9245" max="9245" width="16.28515625" style="10" customWidth="1"/>
    <col min="9246" max="9246" width="14.5703125" style="10" customWidth="1"/>
    <col min="9247" max="9247" width="16.85546875" style="10" customWidth="1"/>
    <col min="9248" max="9248" width="11.140625" style="10" customWidth="1"/>
    <col min="9249" max="9249" width="10.42578125" style="10" customWidth="1"/>
    <col min="9250" max="9250" width="10.85546875" style="10" customWidth="1"/>
    <col min="9251" max="9251" width="10.140625" style="10" customWidth="1"/>
    <col min="9252" max="9252" width="12.85546875" style="10" customWidth="1"/>
    <col min="9253" max="9254" width="11" style="10" customWidth="1"/>
    <col min="9255" max="9255" width="11.5703125" style="10" customWidth="1"/>
    <col min="9256" max="9256" width="11.28515625" style="10" customWidth="1"/>
    <col min="9257" max="9257" width="10.140625" style="10" customWidth="1"/>
    <col min="9258" max="9259" width="11.85546875" style="10" customWidth="1"/>
    <col min="9260" max="9260" width="12.28515625" style="10" customWidth="1"/>
    <col min="9261" max="9261" width="12.7109375" style="10" customWidth="1"/>
    <col min="9262" max="9262" width="15.140625" style="10" customWidth="1"/>
    <col min="9263" max="9263" width="10" style="10" customWidth="1"/>
    <col min="9264" max="9274" width="7.85546875" style="10" customWidth="1"/>
    <col min="9275" max="9275" width="9.140625" style="10" customWidth="1"/>
    <col min="9276" max="9276" width="8.28515625" style="10" customWidth="1"/>
    <col min="9277" max="9277" width="10.140625" style="10" customWidth="1"/>
    <col min="9278" max="9278" width="9.140625" style="10"/>
    <col min="9279" max="9279" width="11.85546875" style="10" customWidth="1"/>
    <col min="9280" max="9280" width="14.28515625" style="10" customWidth="1"/>
    <col min="9281" max="9480" width="9.140625" style="10"/>
    <col min="9481" max="9481" width="0" style="10" hidden="1" customWidth="1"/>
    <col min="9482" max="9482" width="15.5703125" style="10" customWidth="1"/>
    <col min="9483" max="9483" width="55.140625" style="10" customWidth="1"/>
    <col min="9484" max="9484" width="15.5703125" style="10" customWidth="1"/>
    <col min="9485" max="9486" width="13" style="10" customWidth="1"/>
    <col min="9487" max="9488" width="13.140625" style="10" customWidth="1"/>
    <col min="9489" max="9489" width="10.5703125" style="10" customWidth="1"/>
    <col min="9490" max="9490" width="12.42578125" style="10" customWidth="1"/>
    <col min="9491" max="9491" width="11.5703125" style="10" customWidth="1"/>
    <col min="9492" max="9492" width="12.28515625" style="10" customWidth="1"/>
    <col min="9493" max="9493" width="12.7109375" style="10" customWidth="1"/>
    <col min="9494" max="9494" width="12.5703125" style="10" customWidth="1"/>
    <col min="9495" max="9495" width="13.140625" style="10" customWidth="1"/>
    <col min="9496" max="9496" width="13.42578125" style="10" customWidth="1"/>
    <col min="9497" max="9497" width="10.28515625" style="10" customWidth="1"/>
    <col min="9498" max="9498" width="14.28515625" style="10" customWidth="1"/>
    <col min="9499" max="9499" width="12.85546875" style="10" customWidth="1"/>
    <col min="9500" max="9500" width="12" style="10" customWidth="1"/>
    <col min="9501" max="9501" width="16.28515625" style="10" customWidth="1"/>
    <col min="9502" max="9502" width="14.5703125" style="10" customWidth="1"/>
    <col min="9503" max="9503" width="16.85546875" style="10" customWidth="1"/>
    <col min="9504" max="9504" width="11.140625" style="10" customWidth="1"/>
    <col min="9505" max="9505" width="10.42578125" style="10" customWidth="1"/>
    <col min="9506" max="9506" width="10.85546875" style="10" customWidth="1"/>
    <col min="9507" max="9507" width="10.140625" style="10" customWidth="1"/>
    <col min="9508" max="9508" width="12.85546875" style="10" customWidth="1"/>
    <col min="9509" max="9510" width="11" style="10" customWidth="1"/>
    <col min="9511" max="9511" width="11.5703125" style="10" customWidth="1"/>
    <col min="9512" max="9512" width="11.28515625" style="10" customWidth="1"/>
    <col min="9513" max="9513" width="10.140625" style="10" customWidth="1"/>
    <col min="9514" max="9515" width="11.85546875" style="10" customWidth="1"/>
    <col min="9516" max="9516" width="12.28515625" style="10" customWidth="1"/>
    <col min="9517" max="9517" width="12.7109375" style="10" customWidth="1"/>
    <col min="9518" max="9518" width="15.140625" style="10" customWidth="1"/>
    <col min="9519" max="9519" width="10" style="10" customWidth="1"/>
    <col min="9520" max="9530" width="7.85546875" style="10" customWidth="1"/>
    <col min="9531" max="9531" width="9.140625" style="10" customWidth="1"/>
    <col min="9532" max="9532" width="8.28515625" style="10" customWidth="1"/>
    <col min="9533" max="9533" width="10.140625" style="10" customWidth="1"/>
    <col min="9534" max="9534" width="9.140625" style="10"/>
    <col min="9535" max="9535" width="11.85546875" style="10" customWidth="1"/>
    <col min="9536" max="9536" width="14.28515625" style="10" customWidth="1"/>
    <col min="9537" max="9736" width="9.140625" style="10"/>
    <col min="9737" max="9737" width="0" style="10" hidden="1" customWidth="1"/>
    <col min="9738" max="9738" width="15.5703125" style="10" customWidth="1"/>
    <col min="9739" max="9739" width="55.140625" style="10" customWidth="1"/>
    <col min="9740" max="9740" width="15.5703125" style="10" customWidth="1"/>
    <col min="9741" max="9742" width="13" style="10" customWidth="1"/>
    <col min="9743" max="9744" width="13.140625" style="10" customWidth="1"/>
    <col min="9745" max="9745" width="10.5703125" style="10" customWidth="1"/>
    <col min="9746" max="9746" width="12.42578125" style="10" customWidth="1"/>
    <col min="9747" max="9747" width="11.5703125" style="10" customWidth="1"/>
    <col min="9748" max="9748" width="12.28515625" style="10" customWidth="1"/>
    <col min="9749" max="9749" width="12.7109375" style="10" customWidth="1"/>
    <col min="9750" max="9750" width="12.5703125" style="10" customWidth="1"/>
    <col min="9751" max="9751" width="13.140625" style="10" customWidth="1"/>
    <col min="9752" max="9752" width="13.42578125" style="10" customWidth="1"/>
    <col min="9753" max="9753" width="10.28515625" style="10" customWidth="1"/>
    <col min="9754" max="9754" width="14.28515625" style="10" customWidth="1"/>
    <col min="9755" max="9755" width="12.85546875" style="10" customWidth="1"/>
    <col min="9756" max="9756" width="12" style="10" customWidth="1"/>
    <col min="9757" max="9757" width="16.28515625" style="10" customWidth="1"/>
    <col min="9758" max="9758" width="14.5703125" style="10" customWidth="1"/>
    <col min="9759" max="9759" width="16.85546875" style="10" customWidth="1"/>
    <col min="9760" max="9760" width="11.140625" style="10" customWidth="1"/>
    <col min="9761" max="9761" width="10.42578125" style="10" customWidth="1"/>
    <col min="9762" max="9762" width="10.85546875" style="10" customWidth="1"/>
    <col min="9763" max="9763" width="10.140625" style="10" customWidth="1"/>
    <col min="9764" max="9764" width="12.85546875" style="10" customWidth="1"/>
    <col min="9765" max="9766" width="11" style="10" customWidth="1"/>
    <col min="9767" max="9767" width="11.5703125" style="10" customWidth="1"/>
    <col min="9768" max="9768" width="11.28515625" style="10" customWidth="1"/>
    <col min="9769" max="9769" width="10.140625" style="10" customWidth="1"/>
    <col min="9770" max="9771" width="11.85546875" style="10" customWidth="1"/>
    <col min="9772" max="9772" width="12.28515625" style="10" customWidth="1"/>
    <col min="9773" max="9773" width="12.7109375" style="10" customWidth="1"/>
    <col min="9774" max="9774" width="15.140625" style="10" customWidth="1"/>
    <col min="9775" max="9775" width="10" style="10" customWidth="1"/>
    <col min="9776" max="9786" width="7.85546875" style="10" customWidth="1"/>
    <col min="9787" max="9787" width="9.140625" style="10" customWidth="1"/>
    <col min="9788" max="9788" width="8.28515625" style="10" customWidth="1"/>
    <col min="9789" max="9789" width="10.140625" style="10" customWidth="1"/>
    <col min="9790" max="9790" width="9.140625" style="10"/>
    <col min="9791" max="9791" width="11.85546875" style="10" customWidth="1"/>
    <col min="9792" max="9792" width="14.28515625" style="10" customWidth="1"/>
    <col min="9793" max="9992" width="9.140625" style="10"/>
    <col min="9993" max="9993" width="0" style="10" hidden="1" customWidth="1"/>
    <col min="9994" max="9994" width="15.5703125" style="10" customWidth="1"/>
    <col min="9995" max="9995" width="55.140625" style="10" customWidth="1"/>
    <col min="9996" max="9996" width="15.5703125" style="10" customWidth="1"/>
    <col min="9997" max="9998" width="13" style="10" customWidth="1"/>
    <col min="9999" max="10000" width="13.140625" style="10" customWidth="1"/>
    <col min="10001" max="10001" width="10.5703125" style="10" customWidth="1"/>
    <col min="10002" max="10002" width="12.42578125" style="10" customWidth="1"/>
    <col min="10003" max="10003" width="11.5703125" style="10" customWidth="1"/>
    <col min="10004" max="10004" width="12.28515625" style="10" customWidth="1"/>
    <col min="10005" max="10005" width="12.7109375" style="10" customWidth="1"/>
    <col min="10006" max="10006" width="12.5703125" style="10" customWidth="1"/>
    <col min="10007" max="10007" width="13.140625" style="10" customWidth="1"/>
    <col min="10008" max="10008" width="13.42578125" style="10" customWidth="1"/>
    <col min="10009" max="10009" width="10.28515625" style="10" customWidth="1"/>
    <col min="10010" max="10010" width="14.28515625" style="10" customWidth="1"/>
    <col min="10011" max="10011" width="12.85546875" style="10" customWidth="1"/>
    <col min="10012" max="10012" width="12" style="10" customWidth="1"/>
    <col min="10013" max="10013" width="16.28515625" style="10" customWidth="1"/>
    <col min="10014" max="10014" width="14.5703125" style="10" customWidth="1"/>
    <col min="10015" max="10015" width="16.85546875" style="10" customWidth="1"/>
    <col min="10016" max="10016" width="11.140625" style="10" customWidth="1"/>
    <col min="10017" max="10017" width="10.42578125" style="10" customWidth="1"/>
    <col min="10018" max="10018" width="10.85546875" style="10" customWidth="1"/>
    <col min="10019" max="10019" width="10.140625" style="10" customWidth="1"/>
    <col min="10020" max="10020" width="12.85546875" style="10" customWidth="1"/>
    <col min="10021" max="10022" width="11" style="10" customWidth="1"/>
    <col min="10023" max="10023" width="11.5703125" style="10" customWidth="1"/>
    <col min="10024" max="10024" width="11.28515625" style="10" customWidth="1"/>
    <col min="10025" max="10025" width="10.140625" style="10" customWidth="1"/>
    <col min="10026" max="10027" width="11.85546875" style="10" customWidth="1"/>
    <col min="10028" max="10028" width="12.28515625" style="10" customWidth="1"/>
    <col min="10029" max="10029" width="12.7109375" style="10" customWidth="1"/>
    <col min="10030" max="10030" width="15.140625" style="10" customWidth="1"/>
    <col min="10031" max="10031" width="10" style="10" customWidth="1"/>
    <col min="10032" max="10042" width="7.85546875" style="10" customWidth="1"/>
    <col min="10043" max="10043" width="9.140625" style="10" customWidth="1"/>
    <col min="10044" max="10044" width="8.28515625" style="10" customWidth="1"/>
    <col min="10045" max="10045" width="10.140625" style="10" customWidth="1"/>
    <col min="10046" max="10046" width="9.140625" style="10"/>
    <col min="10047" max="10047" width="11.85546875" style="10" customWidth="1"/>
    <col min="10048" max="10048" width="14.28515625" style="10" customWidth="1"/>
    <col min="10049" max="10248" width="9.140625" style="10"/>
    <col min="10249" max="10249" width="0" style="10" hidden="1" customWidth="1"/>
    <col min="10250" max="10250" width="15.5703125" style="10" customWidth="1"/>
    <col min="10251" max="10251" width="55.140625" style="10" customWidth="1"/>
    <col min="10252" max="10252" width="15.5703125" style="10" customWidth="1"/>
    <col min="10253" max="10254" width="13" style="10" customWidth="1"/>
    <col min="10255" max="10256" width="13.140625" style="10" customWidth="1"/>
    <col min="10257" max="10257" width="10.5703125" style="10" customWidth="1"/>
    <col min="10258" max="10258" width="12.42578125" style="10" customWidth="1"/>
    <col min="10259" max="10259" width="11.5703125" style="10" customWidth="1"/>
    <col min="10260" max="10260" width="12.28515625" style="10" customWidth="1"/>
    <col min="10261" max="10261" width="12.7109375" style="10" customWidth="1"/>
    <col min="10262" max="10262" width="12.5703125" style="10" customWidth="1"/>
    <col min="10263" max="10263" width="13.140625" style="10" customWidth="1"/>
    <col min="10264" max="10264" width="13.42578125" style="10" customWidth="1"/>
    <col min="10265" max="10265" width="10.28515625" style="10" customWidth="1"/>
    <col min="10266" max="10266" width="14.28515625" style="10" customWidth="1"/>
    <col min="10267" max="10267" width="12.85546875" style="10" customWidth="1"/>
    <col min="10268" max="10268" width="12" style="10" customWidth="1"/>
    <col min="10269" max="10269" width="16.28515625" style="10" customWidth="1"/>
    <col min="10270" max="10270" width="14.5703125" style="10" customWidth="1"/>
    <col min="10271" max="10271" width="16.85546875" style="10" customWidth="1"/>
    <col min="10272" max="10272" width="11.140625" style="10" customWidth="1"/>
    <col min="10273" max="10273" width="10.42578125" style="10" customWidth="1"/>
    <col min="10274" max="10274" width="10.85546875" style="10" customWidth="1"/>
    <col min="10275" max="10275" width="10.140625" style="10" customWidth="1"/>
    <col min="10276" max="10276" width="12.85546875" style="10" customWidth="1"/>
    <col min="10277" max="10278" width="11" style="10" customWidth="1"/>
    <col min="10279" max="10279" width="11.5703125" style="10" customWidth="1"/>
    <col min="10280" max="10280" width="11.28515625" style="10" customWidth="1"/>
    <col min="10281" max="10281" width="10.140625" style="10" customWidth="1"/>
    <col min="10282" max="10283" width="11.85546875" style="10" customWidth="1"/>
    <col min="10284" max="10284" width="12.28515625" style="10" customWidth="1"/>
    <col min="10285" max="10285" width="12.7109375" style="10" customWidth="1"/>
    <col min="10286" max="10286" width="15.140625" style="10" customWidth="1"/>
    <col min="10287" max="10287" width="10" style="10" customWidth="1"/>
    <col min="10288" max="10298" width="7.85546875" style="10" customWidth="1"/>
    <col min="10299" max="10299" width="9.140625" style="10" customWidth="1"/>
    <col min="10300" max="10300" width="8.28515625" style="10" customWidth="1"/>
    <col min="10301" max="10301" width="10.140625" style="10" customWidth="1"/>
    <col min="10302" max="10302" width="9.140625" style="10"/>
    <col min="10303" max="10303" width="11.85546875" style="10" customWidth="1"/>
    <col min="10304" max="10304" width="14.28515625" style="10" customWidth="1"/>
    <col min="10305" max="10504" width="9.140625" style="10"/>
    <col min="10505" max="10505" width="0" style="10" hidden="1" customWidth="1"/>
    <col min="10506" max="10506" width="15.5703125" style="10" customWidth="1"/>
    <col min="10507" max="10507" width="55.140625" style="10" customWidth="1"/>
    <col min="10508" max="10508" width="15.5703125" style="10" customWidth="1"/>
    <col min="10509" max="10510" width="13" style="10" customWidth="1"/>
    <col min="10511" max="10512" width="13.140625" style="10" customWidth="1"/>
    <col min="10513" max="10513" width="10.5703125" style="10" customWidth="1"/>
    <col min="10514" max="10514" width="12.42578125" style="10" customWidth="1"/>
    <col min="10515" max="10515" width="11.5703125" style="10" customWidth="1"/>
    <col min="10516" max="10516" width="12.28515625" style="10" customWidth="1"/>
    <col min="10517" max="10517" width="12.7109375" style="10" customWidth="1"/>
    <col min="10518" max="10518" width="12.5703125" style="10" customWidth="1"/>
    <col min="10519" max="10519" width="13.140625" style="10" customWidth="1"/>
    <col min="10520" max="10520" width="13.42578125" style="10" customWidth="1"/>
    <col min="10521" max="10521" width="10.28515625" style="10" customWidth="1"/>
    <col min="10522" max="10522" width="14.28515625" style="10" customWidth="1"/>
    <col min="10523" max="10523" width="12.85546875" style="10" customWidth="1"/>
    <col min="10524" max="10524" width="12" style="10" customWidth="1"/>
    <col min="10525" max="10525" width="16.28515625" style="10" customWidth="1"/>
    <col min="10526" max="10526" width="14.5703125" style="10" customWidth="1"/>
    <col min="10527" max="10527" width="16.85546875" style="10" customWidth="1"/>
    <col min="10528" max="10528" width="11.140625" style="10" customWidth="1"/>
    <col min="10529" max="10529" width="10.42578125" style="10" customWidth="1"/>
    <col min="10530" max="10530" width="10.85546875" style="10" customWidth="1"/>
    <col min="10531" max="10531" width="10.140625" style="10" customWidth="1"/>
    <col min="10532" max="10532" width="12.85546875" style="10" customWidth="1"/>
    <col min="10533" max="10534" width="11" style="10" customWidth="1"/>
    <col min="10535" max="10535" width="11.5703125" style="10" customWidth="1"/>
    <col min="10536" max="10536" width="11.28515625" style="10" customWidth="1"/>
    <col min="10537" max="10537" width="10.140625" style="10" customWidth="1"/>
    <col min="10538" max="10539" width="11.85546875" style="10" customWidth="1"/>
    <col min="10540" max="10540" width="12.28515625" style="10" customWidth="1"/>
    <col min="10541" max="10541" width="12.7109375" style="10" customWidth="1"/>
    <col min="10542" max="10542" width="15.140625" style="10" customWidth="1"/>
    <col min="10543" max="10543" width="10" style="10" customWidth="1"/>
    <col min="10544" max="10554" width="7.85546875" style="10" customWidth="1"/>
    <col min="10555" max="10555" width="9.140625" style="10" customWidth="1"/>
    <col min="10556" max="10556" width="8.28515625" style="10" customWidth="1"/>
    <col min="10557" max="10557" width="10.140625" style="10" customWidth="1"/>
    <col min="10558" max="10558" width="9.140625" style="10"/>
    <col min="10559" max="10559" width="11.85546875" style="10" customWidth="1"/>
    <col min="10560" max="10560" width="14.28515625" style="10" customWidth="1"/>
    <col min="10561" max="10760" width="9.140625" style="10"/>
    <col min="10761" max="10761" width="0" style="10" hidden="1" customWidth="1"/>
    <col min="10762" max="10762" width="15.5703125" style="10" customWidth="1"/>
    <col min="10763" max="10763" width="55.140625" style="10" customWidth="1"/>
    <col min="10764" max="10764" width="15.5703125" style="10" customWidth="1"/>
    <col min="10765" max="10766" width="13" style="10" customWidth="1"/>
    <col min="10767" max="10768" width="13.140625" style="10" customWidth="1"/>
    <col min="10769" max="10769" width="10.5703125" style="10" customWidth="1"/>
    <col min="10770" max="10770" width="12.42578125" style="10" customWidth="1"/>
    <col min="10771" max="10771" width="11.5703125" style="10" customWidth="1"/>
    <col min="10772" max="10772" width="12.28515625" style="10" customWidth="1"/>
    <col min="10773" max="10773" width="12.7109375" style="10" customWidth="1"/>
    <col min="10774" max="10774" width="12.5703125" style="10" customWidth="1"/>
    <col min="10775" max="10775" width="13.140625" style="10" customWidth="1"/>
    <col min="10776" max="10776" width="13.42578125" style="10" customWidth="1"/>
    <col min="10777" max="10777" width="10.28515625" style="10" customWidth="1"/>
    <col min="10778" max="10778" width="14.28515625" style="10" customWidth="1"/>
    <col min="10779" max="10779" width="12.85546875" style="10" customWidth="1"/>
    <col min="10780" max="10780" width="12" style="10" customWidth="1"/>
    <col min="10781" max="10781" width="16.28515625" style="10" customWidth="1"/>
    <col min="10782" max="10782" width="14.5703125" style="10" customWidth="1"/>
    <col min="10783" max="10783" width="16.85546875" style="10" customWidth="1"/>
    <col min="10784" max="10784" width="11.140625" style="10" customWidth="1"/>
    <col min="10785" max="10785" width="10.42578125" style="10" customWidth="1"/>
    <col min="10786" max="10786" width="10.85546875" style="10" customWidth="1"/>
    <col min="10787" max="10787" width="10.140625" style="10" customWidth="1"/>
    <col min="10788" max="10788" width="12.85546875" style="10" customWidth="1"/>
    <col min="10789" max="10790" width="11" style="10" customWidth="1"/>
    <col min="10791" max="10791" width="11.5703125" style="10" customWidth="1"/>
    <col min="10792" max="10792" width="11.28515625" style="10" customWidth="1"/>
    <col min="10793" max="10793" width="10.140625" style="10" customWidth="1"/>
    <col min="10794" max="10795" width="11.85546875" style="10" customWidth="1"/>
    <col min="10796" max="10796" width="12.28515625" style="10" customWidth="1"/>
    <col min="10797" max="10797" width="12.7109375" style="10" customWidth="1"/>
    <col min="10798" max="10798" width="15.140625" style="10" customWidth="1"/>
    <col min="10799" max="10799" width="10" style="10" customWidth="1"/>
    <col min="10800" max="10810" width="7.85546875" style="10" customWidth="1"/>
    <col min="10811" max="10811" width="9.140625" style="10" customWidth="1"/>
    <col min="10812" max="10812" width="8.28515625" style="10" customWidth="1"/>
    <col min="10813" max="10813" width="10.140625" style="10" customWidth="1"/>
    <col min="10814" max="10814" width="9.140625" style="10"/>
    <col min="10815" max="10815" width="11.85546875" style="10" customWidth="1"/>
    <col min="10816" max="10816" width="14.28515625" style="10" customWidth="1"/>
    <col min="10817" max="11016" width="9.140625" style="10"/>
    <col min="11017" max="11017" width="0" style="10" hidden="1" customWidth="1"/>
    <col min="11018" max="11018" width="15.5703125" style="10" customWidth="1"/>
    <col min="11019" max="11019" width="55.140625" style="10" customWidth="1"/>
    <col min="11020" max="11020" width="15.5703125" style="10" customWidth="1"/>
    <col min="11021" max="11022" width="13" style="10" customWidth="1"/>
    <col min="11023" max="11024" width="13.140625" style="10" customWidth="1"/>
    <col min="11025" max="11025" width="10.5703125" style="10" customWidth="1"/>
    <col min="11026" max="11026" width="12.42578125" style="10" customWidth="1"/>
    <col min="11027" max="11027" width="11.5703125" style="10" customWidth="1"/>
    <col min="11028" max="11028" width="12.28515625" style="10" customWidth="1"/>
    <col min="11029" max="11029" width="12.7109375" style="10" customWidth="1"/>
    <col min="11030" max="11030" width="12.5703125" style="10" customWidth="1"/>
    <col min="11031" max="11031" width="13.140625" style="10" customWidth="1"/>
    <col min="11032" max="11032" width="13.42578125" style="10" customWidth="1"/>
    <col min="11033" max="11033" width="10.28515625" style="10" customWidth="1"/>
    <col min="11034" max="11034" width="14.28515625" style="10" customWidth="1"/>
    <col min="11035" max="11035" width="12.85546875" style="10" customWidth="1"/>
    <col min="11036" max="11036" width="12" style="10" customWidth="1"/>
    <col min="11037" max="11037" width="16.28515625" style="10" customWidth="1"/>
    <col min="11038" max="11038" width="14.5703125" style="10" customWidth="1"/>
    <col min="11039" max="11039" width="16.85546875" style="10" customWidth="1"/>
    <col min="11040" max="11040" width="11.140625" style="10" customWidth="1"/>
    <col min="11041" max="11041" width="10.42578125" style="10" customWidth="1"/>
    <col min="11042" max="11042" width="10.85546875" style="10" customWidth="1"/>
    <col min="11043" max="11043" width="10.140625" style="10" customWidth="1"/>
    <col min="11044" max="11044" width="12.85546875" style="10" customWidth="1"/>
    <col min="11045" max="11046" width="11" style="10" customWidth="1"/>
    <col min="11047" max="11047" width="11.5703125" style="10" customWidth="1"/>
    <col min="11048" max="11048" width="11.28515625" style="10" customWidth="1"/>
    <col min="11049" max="11049" width="10.140625" style="10" customWidth="1"/>
    <col min="11050" max="11051" width="11.85546875" style="10" customWidth="1"/>
    <col min="11052" max="11052" width="12.28515625" style="10" customWidth="1"/>
    <col min="11053" max="11053" width="12.7109375" style="10" customWidth="1"/>
    <col min="11054" max="11054" width="15.140625" style="10" customWidth="1"/>
    <col min="11055" max="11055" width="10" style="10" customWidth="1"/>
    <col min="11056" max="11066" width="7.85546875" style="10" customWidth="1"/>
    <col min="11067" max="11067" width="9.140625" style="10" customWidth="1"/>
    <col min="11068" max="11068" width="8.28515625" style="10" customWidth="1"/>
    <col min="11069" max="11069" width="10.140625" style="10" customWidth="1"/>
    <col min="11070" max="11070" width="9.140625" style="10"/>
    <col min="11071" max="11071" width="11.85546875" style="10" customWidth="1"/>
    <col min="11072" max="11072" width="14.28515625" style="10" customWidth="1"/>
    <col min="11073" max="11272" width="9.140625" style="10"/>
    <col min="11273" max="11273" width="0" style="10" hidden="1" customWidth="1"/>
    <col min="11274" max="11274" width="15.5703125" style="10" customWidth="1"/>
    <col min="11275" max="11275" width="55.140625" style="10" customWidth="1"/>
    <col min="11276" max="11276" width="15.5703125" style="10" customWidth="1"/>
    <col min="11277" max="11278" width="13" style="10" customWidth="1"/>
    <col min="11279" max="11280" width="13.140625" style="10" customWidth="1"/>
    <col min="11281" max="11281" width="10.5703125" style="10" customWidth="1"/>
    <col min="11282" max="11282" width="12.42578125" style="10" customWidth="1"/>
    <col min="11283" max="11283" width="11.5703125" style="10" customWidth="1"/>
    <col min="11284" max="11284" width="12.28515625" style="10" customWidth="1"/>
    <col min="11285" max="11285" width="12.7109375" style="10" customWidth="1"/>
    <col min="11286" max="11286" width="12.5703125" style="10" customWidth="1"/>
    <col min="11287" max="11287" width="13.140625" style="10" customWidth="1"/>
    <col min="11288" max="11288" width="13.42578125" style="10" customWidth="1"/>
    <col min="11289" max="11289" width="10.28515625" style="10" customWidth="1"/>
    <col min="11290" max="11290" width="14.28515625" style="10" customWidth="1"/>
    <col min="11291" max="11291" width="12.85546875" style="10" customWidth="1"/>
    <col min="11292" max="11292" width="12" style="10" customWidth="1"/>
    <col min="11293" max="11293" width="16.28515625" style="10" customWidth="1"/>
    <col min="11294" max="11294" width="14.5703125" style="10" customWidth="1"/>
    <col min="11295" max="11295" width="16.85546875" style="10" customWidth="1"/>
    <col min="11296" max="11296" width="11.140625" style="10" customWidth="1"/>
    <col min="11297" max="11297" width="10.42578125" style="10" customWidth="1"/>
    <col min="11298" max="11298" width="10.85546875" style="10" customWidth="1"/>
    <col min="11299" max="11299" width="10.140625" style="10" customWidth="1"/>
    <col min="11300" max="11300" width="12.85546875" style="10" customWidth="1"/>
    <col min="11301" max="11302" width="11" style="10" customWidth="1"/>
    <col min="11303" max="11303" width="11.5703125" style="10" customWidth="1"/>
    <col min="11304" max="11304" width="11.28515625" style="10" customWidth="1"/>
    <col min="11305" max="11305" width="10.140625" style="10" customWidth="1"/>
    <col min="11306" max="11307" width="11.85546875" style="10" customWidth="1"/>
    <col min="11308" max="11308" width="12.28515625" style="10" customWidth="1"/>
    <col min="11309" max="11309" width="12.7109375" style="10" customWidth="1"/>
    <col min="11310" max="11310" width="15.140625" style="10" customWidth="1"/>
    <col min="11311" max="11311" width="10" style="10" customWidth="1"/>
    <col min="11312" max="11322" width="7.85546875" style="10" customWidth="1"/>
    <col min="11323" max="11323" width="9.140625" style="10" customWidth="1"/>
    <col min="11324" max="11324" width="8.28515625" style="10" customWidth="1"/>
    <col min="11325" max="11325" width="10.140625" style="10" customWidth="1"/>
    <col min="11326" max="11326" width="9.140625" style="10"/>
    <col min="11327" max="11327" width="11.85546875" style="10" customWidth="1"/>
    <col min="11328" max="11328" width="14.28515625" style="10" customWidth="1"/>
    <col min="11329" max="11528" width="9.140625" style="10"/>
    <col min="11529" max="11529" width="0" style="10" hidden="1" customWidth="1"/>
    <col min="11530" max="11530" width="15.5703125" style="10" customWidth="1"/>
    <col min="11531" max="11531" width="55.140625" style="10" customWidth="1"/>
    <col min="11532" max="11532" width="15.5703125" style="10" customWidth="1"/>
    <col min="11533" max="11534" width="13" style="10" customWidth="1"/>
    <col min="11535" max="11536" width="13.140625" style="10" customWidth="1"/>
    <col min="11537" max="11537" width="10.5703125" style="10" customWidth="1"/>
    <col min="11538" max="11538" width="12.42578125" style="10" customWidth="1"/>
    <col min="11539" max="11539" width="11.5703125" style="10" customWidth="1"/>
    <col min="11540" max="11540" width="12.28515625" style="10" customWidth="1"/>
    <col min="11541" max="11541" width="12.7109375" style="10" customWidth="1"/>
    <col min="11542" max="11542" width="12.5703125" style="10" customWidth="1"/>
    <col min="11543" max="11543" width="13.140625" style="10" customWidth="1"/>
    <col min="11544" max="11544" width="13.42578125" style="10" customWidth="1"/>
    <col min="11545" max="11545" width="10.28515625" style="10" customWidth="1"/>
    <col min="11546" max="11546" width="14.28515625" style="10" customWidth="1"/>
    <col min="11547" max="11547" width="12.85546875" style="10" customWidth="1"/>
    <col min="11548" max="11548" width="12" style="10" customWidth="1"/>
    <col min="11549" max="11549" width="16.28515625" style="10" customWidth="1"/>
    <col min="11550" max="11550" width="14.5703125" style="10" customWidth="1"/>
    <col min="11551" max="11551" width="16.85546875" style="10" customWidth="1"/>
    <col min="11552" max="11552" width="11.140625" style="10" customWidth="1"/>
    <col min="11553" max="11553" width="10.42578125" style="10" customWidth="1"/>
    <col min="11554" max="11554" width="10.85546875" style="10" customWidth="1"/>
    <col min="11555" max="11555" width="10.140625" style="10" customWidth="1"/>
    <col min="11556" max="11556" width="12.85546875" style="10" customWidth="1"/>
    <col min="11557" max="11558" width="11" style="10" customWidth="1"/>
    <col min="11559" max="11559" width="11.5703125" style="10" customWidth="1"/>
    <col min="11560" max="11560" width="11.28515625" style="10" customWidth="1"/>
    <col min="11561" max="11561" width="10.140625" style="10" customWidth="1"/>
    <col min="11562" max="11563" width="11.85546875" style="10" customWidth="1"/>
    <col min="11564" max="11564" width="12.28515625" style="10" customWidth="1"/>
    <col min="11565" max="11565" width="12.7109375" style="10" customWidth="1"/>
    <col min="11566" max="11566" width="15.140625" style="10" customWidth="1"/>
    <col min="11567" max="11567" width="10" style="10" customWidth="1"/>
    <col min="11568" max="11578" width="7.85546875" style="10" customWidth="1"/>
    <col min="11579" max="11579" width="9.140625" style="10" customWidth="1"/>
    <col min="11580" max="11580" width="8.28515625" style="10" customWidth="1"/>
    <col min="11581" max="11581" width="10.140625" style="10" customWidth="1"/>
    <col min="11582" max="11582" width="9.140625" style="10"/>
    <col min="11583" max="11583" width="11.85546875" style="10" customWidth="1"/>
    <col min="11584" max="11584" width="14.28515625" style="10" customWidth="1"/>
    <col min="11585" max="11784" width="9.140625" style="10"/>
    <col min="11785" max="11785" width="0" style="10" hidden="1" customWidth="1"/>
    <col min="11786" max="11786" width="15.5703125" style="10" customWidth="1"/>
    <col min="11787" max="11787" width="55.140625" style="10" customWidth="1"/>
    <col min="11788" max="11788" width="15.5703125" style="10" customWidth="1"/>
    <col min="11789" max="11790" width="13" style="10" customWidth="1"/>
    <col min="11791" max="11792" width="13.140625" style="10" customWidth="1"/>
    <col min="11793" max="11793" width="10.5703125" style="10" customWidth="1"/>
    <col min="11794" max="11794" width="12.42578125" style="10" customWidth="1"/>
    <col min="11795" max="11795" width="11.5703125" style="10" customWidth="1"/>
    <col min="11796" max="11796" width="12.28515625" style="10" customWidth="1"/>
    <col min="11797" max="11797" width="12.7109375" style="10" customWidth="1"/>
    <col min="11798" max="11798" width="12.5703125" style="10" customWidth="1"/>
    <col min="11799" max="11799" width="13.140625" style="10" customWidth="1"/>
    <col min="11800" max="11800" width="13.42578125" style="10" customWidth="1"/>
    <col min="11801" max="11801" width="10.28515625" style="10" customWidth="1"/>
    <col min="11802" max="11802" width="14.28515625" style="10" customWidth="1"/>
    <col min="11803" max="11803" width="12.85546875" style="10" customWidth="1"/>
    <col min="11804" max="11804" width="12" style="10" customWidth="1"/>
    <col min="11805" max="11805" width="16.28515625" style="10" customWidth="1"/>
    <col min="11806" max="11806" width="14.5703125" style="10" customWidth="1"/>
    <col min="11807" max="11807" width="16.85546875" style="10" customWidth="1"/>
    <col min="11808" max="11808" width="11.140625" style="10" customWidth="1"/>
    <col min="11809" max="11809" width="10.42578125" style="10" customWidth="1"/>
    <col min="11810" max="11810" width="10.85546875" style="10" customWidth="1"/>
    <col min="11811" max="11811" width="10.140625" style="10" customWidth="1"/>
    <col min="11812" max="11812" width="12.85546875" style="10" customWidth="1"/>
    <col min="11813" max="11814" width="11" style="10" customWidth="1"/>
    <col min="11815" max="11815" width="11.5703125" style="10" customWidth="1"/>
    <col min="11816" max="11816" width="11.28515625" style="10" customWidth="1"/>
    <col min="11817" max="11817" width="10.140625" style="10" customWidth="1"/>
    <col min="11818" max="11819" width="11.85546875" style="10" customWidth="1"/>
    <col min="11820" max="11820" width="12.28515625" style="10" customWidth="1"/>
    <col min="11821" max="11821" width="12.7109375" style="10" customWidth="1"/>
    <col min="11822" max="11822" width="15.140625" style="10" customWidth="1"/>
    <col min="11823" max="11823" width="10" style="10" customWidth="1"/>
    <col min="11824" max="11834" width="7.85546875" style="10" customWidth="1"/>
    <col min="11835" max="11835" width="9.140625" style="10" customWidth="1"/>
    <col min="11836" max="11836" width="8.28515625" style="10" customWidth="1"/>
    <col min="11837" max="11837" width="10.140625" style="10" customWidth="1"/>
    <col min="11838" max="11838" width="9.140625" style="10"/>
    <col min="11839" max="11839" width="11.85546875" style="10" customWidth="1"/>
    <col min="11840" max="11840" width="14.28515625" style="10" customWidth="1"/>
    <col min="11841" max="12040" width="9.140625" style="10"/>
    <col min="12041" max="12041" width="0" style="10" hidden="1" customWidth="1"/>
    <col min="12042" max="12042" width="15.5703125" style="10" customWidth="1"/>
    <col min="12043" max="12043" width="55.140625" style="10" customWidth="1"/>
    <col min="12044" max="12044" width="15.5703125" style="10" customWidth="1"/>
    <col min="12045" max="12046" width="13" style="10" customWidth="1"/>
    <col min="12047" max="12048" width="13.140625" style="10" customWidth="1"/>
    <col min="12049" max="12049" width="10.5703125" style="10" customWidth="1"/>
    <col min="12050" max="12050" width="12.42578125" style="10" customWidth="1"/>
    <col min="12051" max="12051" width="11.5703125" style="10" customWidth="1"/>
    <col min="12052" max="12052" width="12.28515625" style="10" customWidth="1"/>
    <col min="12053" max="12053" width="12.7109375" style="10" customWidth="1"/>
    <col min="12054" max="12054" width="12.5703125" style="10" customWidth="1"/>
    <col min="12055" max="12055" width="13.140625" style="10" customWidth="1"/>
    <col min="12056" max="12056" width="13.42578125" style="10" customWidth="1"/>
    <col min="12057" max="12057" width="10.28515625" style="10" customWidth="1"/>
    <col min="12058" max="12058" width="14.28515625" style="10" customWidth="1"/>
    <col min="12059" max="12059" width="12.85546875" style="10" customWidth="1"/>
    <col min="12060" max="12060" width="12" style="10" customWidth="1"/>
    <col min="12061" max="12061" width="16.28515625" style="10" customWidth="1"/>
    <col min="12062" max="12062" width="14.5703125" style="10" customWidth="1"/>
    <col min="12063" max="12063" width="16.85546875" style="10" customWidth="1"/>
    <col min="12064" max="12064" width="11.140625" style="10" customWidth="1"/>
    <col min="12065" max="12065" width="10.42578125" style="10" customWidth="1"/>
    <col min="12066" max="12066" width="10.85546875" style="10" customWidth="1"/>
    <col min="12067" max="12067" width="10.140625" style="10" customWidth="1"/>
    <col min="12068" max="12068" width="12.85546875" style="10" customWidth="1"/>
    <col min="12069" max="12070" width="11" style="10" customWidth="1"/>
    <col min="12071" max="12071" width="11.5703125" style="10" customWidth="1"/>
    <col min="12072" max="12072" width="11.28515625" style="10" customWidth="1"/>
    <col min="12073" max="12073" width="10.140625" style="10" customWidth="1"/>
    <col min="12074" max="12075" width="11.85546875" style="10" customWidth="1"/>
    <col min="12076" max="12076" width="12.28515625" style="10" customWidth="1"/>
    <col min="12077" max="12077" width="12.7109375" style="10" customWidth="1"/>
    <col min="12078" max="12078" width="15.140625" style="10" customWidth="1"/>
    <col min="12079" max="12079" width="10" style="10" customWidth="1"/>
    <col min="12080" max="12090" width="7.85546875" style="10" customWidth="1"/>
    <col min="12091" max="12091" width="9.140625" style="10" customWidth="1"/>
    <col min="12092" max="12092" width="8.28515625" style="10" customWidth="1"/>
    <col min="12093" max="12093" width="10.140625" style="10" customWidth="1"/>
    <col min="12094" max="12094" width="9.140625" style="10"/>
    <col min="12095" max="12095" width="11.85546875" style="10" customWidth="1"/>
    <col min="12096" max="12096" width="14.28515625" style="10" customWidth="1"/>
    <col min="12097" max="12296" width="9.140625" style="10"/>
    <col min="12297" max="12297" width="0" style="10" hidden="1" customWidth="1"/>
    <col min="12298" max="12298" width="15.5703125" style="10" customWidth="1"/>
    <col min="12299" max="12299" width="55.140625" style="10" customWidth="1"/>
    <col min="12300" max="12300" width="15.5703125" style="10" customWidth="1"/>
    <col min="12301" max="12302" width="13" style="10" customWidth="1"/>
    <col min="12303" max="12304" width="13.140625" style="10" customWidth="1"/>
    <col min="12305" max="12305" width="10.5703125" style="10" customWidth="1"/>
    <col min="12306" max="12306" width="12.42578125" style="10" customWidth="1"/>
    <col min="12307" max="12307" width="11.5703125" style="10" customWidth="1"/>
    <col min="12308" max="12308" width="12.28515625" style="10" customWidth="1"/>
    <col min="12309" max="12309" width="12.7109375" style="10" customWidth="1"/>
    <col min="12310" max="12310" width="12.5703125" style="10" customWidth="1"/>
    <col min="12311" max="12311" width="13.140625" style="10" customWidth="1"/>
    <col min="12312" max="12312" width="13.42578125" style="10" customWidth="1"/>
    <col min="12313" max="12313" width="10.28515625" style="10" customWidth="1"/>
    <col min="12314" max="12314" width="14.28515625" style="10" customWidth="1"/>
    <col min="12315" max="12315" width="12.85546875" style="10" customWidth="1"/>
    <col min="12316" max="12316" width="12" style="10" customWidth="1"/>
    <col min="12317" max="12317" width="16.28515625" style="10" customWidth="1"/>
    <col min="12318" max="12318" width="14.5703125" style="10" customWidth="1"/>
    <col min="12319" max="12319" width="16.85546875" style="10" customWidth="1"/>
    <col min="12320" max="12320" width="11.140625" style="10" customWidth="1"/>
    <col min="12321" max="12321" width="10.42578125" style="10" customWidth="1"/>
    <col min="12322" max="12322" width="10.85546875" style="10" customWidth="1"/>
    <col min="12323" max="12323" width="10.140625" style="10" customWidth="1"/>
    <col min="12324" max="12324" width="12.85546875" style="10" customWidth="1"/>
    <col min="12325" max="12326" width="11" style="10" customWidth="1"/>
    <col min="12327" max="12327" width="11.5703125" style="10" customWidth="1"/>
    <col min="12328" max="12328" width="11.28515625" style="10" customWidth="1"/>
    <col min="12329" max="12329" width="10.140625" style="10" customWidth="1"/>
    <col min="12330" max="12331" width="11.85546875" style="10" customWidth="1"/>
    <col min="12332" max="12332" width="12.28515625" style="10" customWidth="1"/>
    <col min="12333" max="12333" width="12.7109375" style="10" customWidth="1"/>
    <col min="12334" max="12334" width="15.140625" style="10" customWidth="1"/>
    <col min="12335" max="12335" width="10" style="10" customWidth="1"/>
    <col min="12336" max="12346" width="7.85546875" style="10" customWidth="1"/>
    <col min="12347" max="12347" width="9.140625" style="10" customWidth="1"/>
    <col min="12348" max="12348" width="8.28515625" style="10" customWidth="1"/>
    <col min="12349" max="12349" width="10.140625" style="10" customWidth="1"/>
    <col min="12350" max="12350" width="9.140625" style="10"/>
    <col min="12351" max="12351" width="11.85546875" style="10" customWidth="1"/>
    <col min="12352" max="12352" width="14.28515625" style="10" customWidth="1"/>
    <col min="12353" max="12552" width="9.140625" style="10"/>
    <col min="12553" max="12553" width="0" style="10" hidden="1" customWidth="1"/>
    <col min="12554" max="12554" width="15.5703125" style="10" customWidth="1"/>
    <col min="12555" max="12555" width="55.140625" style="10" customWidth="1"/>
    <col min="12556" max="12556" width="15.5703125" style="10" customWidth="1"/>
    <col min="12557" max="12558" width="13" style="10" customWidth="1"/>
    <col min="12559" max="12560" width="13.140625" style="10" customWidth="1"/>
    <col min="12561" max="12561" width="10.5703125" style="10" customWidth="1"/>
    <col min="12562" max="12562" width="12.42578125" style="10" customWidth="1"/>
    <col min="12563" max="12563" width="11.5703125" style="10" customWidth="1"/>
    <col min="12564" max="12564" width="12.28515625" style="10" customWidth="1"/>
    <col min="12565" max="12565" width="12.7109375" style="10" customWidth="1"/>
    <col min="12566" max="12566" width="12.5703125" style="10" customWidth="1"/>
    <col min="12567" max="12567" width="13.140625" style="10" customWidth="1"/>
    <col min="12568" max="12568" width="13.42578125" style="10" customWidth="1"/>
    <col min="12569" max="12569" width="10.28515625" style="10" customWidth="1"/>
    <col min="12570" max="12570" width="14.28515625" style="10" customWidth="1"/>
    <col min="12571" max="12571" width="12.85546875" style="10" customWidth="1"/>
    <col min="12572" max="12572" width="12" style="10" customWidth="1"/>
    <col min="12573" max="12573" width="16.28515625" style="10" customWidth="1"/>
    <col min="12574" max="12574" width="14.5703125" style="10" customWidth="1"/>
    <col min="12575" max="12575" width="16.85546875" style="10" customWidth="1"/>
    <col min="12576" max="12576" width="11.140625" style="10" customWidth="1"/>
    <col min="12577" max="12577" width="10.42578125" style="10" customWidth="1"/>
    <col min="12578" max="12578" width="10.85546875" style="10" customWidth="1"/>
    <col min="12579" max="12579" width="10.140625" style="10" customWidth="1"/>
    <col min="12580" max="12580" width="12.85546875" style="10" customWidth="1"/>
    <col min="12581" max="12582" width="11" style="10" customWidth="1"/>
    <col min="12583" max="12583" width="11.5703125" style="10" customWidth="1"/>
    <col min="12584" max="12584" width="11.28515625" style="10" customWidth="1"/>
    <col min="12585" max="12585" width="10.140625" style="10" customWidth="1"/>
    <col min="12586" max="12587" width="11.85546875" style="10" customWidth="1"/>
    <col min="12588" max="12588" width="12.28515625" style="10" customWidth="1"/>
    <col min="12589" max="12589" width="12.7109375" style="10" customWidth="1"/>
    <col min="12590" max="12590" width="15.140625" style="10" customWidth="1"/>
    <col min="12591" max="12591" width="10" style="10" customWidth="1"/>
    <col min="12592" max="12602" width="7.85546875" style="10" customWidth="1"/>
    <col min="12603" max="12603" width="9.140625" style="10" customWidth="1"/>
    <col min="12604" max="12604" width="8.28515625" style="10" customWidth="1"/>
    <col min="12605" max="12605" width="10.140625" style="10" customWidth="1"/>
    <col min="12606" max="12606" width="9.140625" style="10"/>
    <col min="12607" max="12607" width="11.85546875" style="10" customWidth="1"/>
    <col min="12608" max="12608" width="14.28515625" style="10" customWidth="1"/>
    <col min="12609" max="12808" width="9.140625" style="10"/>
    <col min="12809" max="12809" width="0" style="10" hidden="1" customWidth="1"/>
    <col min="12810" max="12810" width="15.5703125" style="10" customWidth="1"/>
    <col min="12811" max="12811" width="55.140625" style="10" customWidth="1"/>
    <col min="12812" max="12812" width="15.5703125" style="10" customWidth="1"/>
    <col min="12813" max="12814" width="13" style="10" customWidth="1"/>
    <col min="12815" max="12816" width="13.140625" style="10" customWidth="1"/>
    <col min="12817" max="12817" width="10.5703125" style="10" customWidth="1"/>
    <col min="12818" max="12818" width="12.42578125" style="10" customWidth="1"/>
    <col min="12819" max="12819" width="11.5703125" style="10" customWidth="1"/>
    <col min="12820" max="12820" width="12.28515625" style="10" customWidth="1"/>
    <col min="12821" max="12821" width="12.7109375" style="10" customWidth="1"/>
    <col min="12822" max="12822" width="12.5703125" style="10" customWidth="1"/>
    <col min="12823" max="12823" width="13.140625" style="10" customWidth="1"/>
    <col min="12824" max="12824" width="13.42578125" style="10" customWidth="1"/>
    <col min="12825" max="12825" width="10.28515625" style="10" customWidth="1"/>
    <col min="12826" max="12826" width="14.28515625" style="10" customWidth="1"/>
    <col min="12827" max="12827" width="12.85546875" style="10" customWidth="1"/>
    <col min="12828" max="12828" width="12" style="10" customWidth="1"/>
    <col min="12829" max="12829" width="16.28515625" style="10" customWidth="1"/>
    <col min="12830" max="12830" width="14.5703125" style="10" customWidth="1"/>
    <col min="12831" max="12831" width="16.85546875" style="10" customWidth="1"/>
    <col min="12832" max="12832" width="11.140625" style="10" customWidth="1"/>
    <col min="12833" max="12833" width="10.42578125" style="10" customWidth="1"/>
    <col min="12834" max="12834" width="10.85546875" style="10" customWidth="1"/>
    <col min="12835" max="12835" width="10.140625" style="10" customWidth="1"/>
    <col min="12836" max="12836" width="12.85546875" style="10" customWidth="1"/>
    <col min="12837" max="12838" width="11" style="10" customWidth="1"/>
    <col min="12839" max="12839" width="11.5703125" style="10" customWidth="1"/>
    <col min="12840" max="12840" width="11.28515625" style="10" customWidth="1"/>
    <col min="12841" max="12841" width="10.140625" style="10" customWidth="1"/>
    <col min="12842" max="12843" width="11.85546875" style="10" customWidth="1"/>
    <col min="12844" max="12844" width="12.28515625" style="10" customWidth="1"/>
    <col min="12845" max="12845" width="12.7109375" style="10" customWidth="1"/>
    <col min="12846" max="12846" width="15.140625" style="10" customWidth="1"/>
    <col min="12847" max="12847" width="10" style="10" customWidth="1"/>
    <col min="12848" max="12858" width="7.85546875" style="10" customWidth="1"/>
    <col min="12859" max="12859" width="9.140625" style="10" customWidth="1"/>
    <col min="12860" max="12860" width="8.28515625" style="10" customWidth="1"/>
    <col min="12861" max="12861" width="10.140625" style="10" customWidth="1"/>
    <col min="12862" max="12862" width="9.140625" style="10"/>
    <col min="12863" max="12863" width="11.85546875" style="10" customWidth="1"/>
    <col min="12864" max="12864" width="14.28515625" style="10" customWidth="1"/>
    <col min="12865" max="13064" width="9.140625" style="10"/>
    <col min="13065" max="13065" width="0" style="10" hidden="1" customWidth="1"/>
    <col min="13066" max="13066" width="15.5703125" style="10" customWidth="1"/>
    <col min="13067" max="13067" width="55.140625" style="10" customWidth="1"/>
    <col min="13068" max="13068" width="15.5703125" style="10" customWidth="1"/>
    <col min="13069" max="13070" width="13" style="10" customWidth="1"/>
    <col min="13071" max="13072" width="13.140625" style="10" customWidth="1"/>
    <col min="13073" max="13073" width="10.5703125" style="10" customWidth="1"/>
    <col min="13074" max="13074" width="12.42578125" style="10" customWidth="1"/>
    <col min="13075" max="13075" width="11.5703125" style="10" customWidth="1"/>
    <col min="13076" max="13076" width="12.28515625" style="10" customWidth="1"/>
    <col min="13077" max="13077" width="12.7109375" style="10" customWidth="1"/>
    <col min="13078" max="13078" width="12.5703125" style="10" customWidth="1"/>
    <col min="13079" max="13079" width="13.140625" style="10" customWidth="1"/>
    <col min="13080" max="13080" width="13.42578125" style="10" customWidth="1"/>
    <col min="13081" max="13081" width="10.28515625" style="10" customWidth="1"/>
    <col min="13082" max="13082" width="14.28515625" style="10" customWidth="1"/>
    <col min="13083" max="13083" width="12.85546875" style="10" customWidth="1"/>
    <col min="13084" max="13084" width="12" style="10" customWidth="1"/>
    <col min="13085" max="13085" width="16.28515625" style="10" customWidth="1"/>
    <col min="13086" max="13086" width="14.5703125" style="10" customWidth="1"/>
    <col min="13087" max="13087" width="16.85546875" style="10" customWidth="1"/>
    <col min="13088" max="13088" width="11.140625" style="10" customWidth="1"/>
    <col min="13089" max="13089" width="10.42578125" style="10" customWidth="1"/>
    <col min="13090" max="13090" width="10.85546875" style="10" customWidth="1"/>
    <col min="13091" max="13091" width="10.140625" style="10" customWidth="1"/>
    <col min="13092" max="13092" width="12.85546875" style="10" customWidth="1"/>
    <col min="13093" max="13094" width="11" style="10" customWidth="1"/>
    <col min="13095" max="13095" width="11.5703125" style="10" customWidth="1"/>
    <col min="13096" max="13096" width="11.28515625" style="10" customWidth="1"/>
    <col min="13097" max="13097" width="10.140625" style="10" customWidth="1"/>
    <col min="13098" max="13099" width="11.85546875" style="10" customWidth="1"/>
    <col min="13100" max="13100" width="12.28515625" style="10" customWidth="1"/>
    <col min="13101" max="13101" width="12.7109375" style="10" customWidth="1"/>
    <col min="13102" max="13102" width="15.140625" style="10" customWidth="1"/>
    <col min="13103" max="13103" width="10" style="10" customWidth="1"/>
    <col min="13104" max="13114" width="7.85546875" style="10" customWidth="1"/>
    <col min="13115" max="13115" width="9.140625" style="10" customWidth="1"/>
    <col min="13116" max="13116" width="8.28515625" style="10" customWidth="1"/>
    <col min="13117" max="13117" width="10.140625" style="10" customWidth="1"/>
    <col min="13118" max="13118" width="9.140625" style="10"/>
    <col min="13119" max="13119" width="11.85546875" style="10" customWidth="1"/>
    <col min="13120" max="13120" width="14.28515625" style="10" customWidth="1"/>
    <col min="13121" max="13320" width="9.140625" style="10"/>
    <col min="13321" max="13321" width="0" style="10" hidden="1" customWidth="1"/>
    <col min="13322" max="13322" width="15.5703125" style="10" customWidth="1"/>
    <col min="13323" max="13323" width="55.140625" style="10" customWidth="1"/>
    <col min="13324" max="13324" width="15.5703125" style="10" customWidth="1"/>
    <col min="13325" max="13326" width="13" style="10" customWidth="1"/>
    <col min="13327" max="13328" width="13.140625" style="10" customWidth="1"/>
    <col min="13329" max="13329" width="10.5703125" style="10" customWidth="1"/>
    <col min="13330" max="13330" width="12.42578125" style="10" customWidth="1"/>
    <col min="13331" max="13331" width="11.5703125" style="10" customWidth="1"/>
    <col min="13332" max="13332" width="12.28515625" style="10" customWidth="1"/>
    <col min="13333" max="13333" width="12.7109375" style="10" customWidth="1"/>
    <col min="13334" max="13334" width="12.5703125" style="10" customWidth="1"/>
    <col min="13335" max="13335" width="13.140625" style="10" customWidth="1"/>
    <col min="13336" max="13336" width="13.42578125" style="10" customWidth="1"/>
    <col min="13337" max="13337" width="10.28515625" style="10" customWidth="1"/>
    <col min="13338" max="13338" width="14.28515625" style="10" customWidth="1"/>
    <col min="13339" max="13339" width="12.85546875" style="10" customWidth="1"/>
    <col min="13340" max="13340" width="12" style="10" customWidth="1"/>
    <col min="13341" max="13341" width="16.28515625" style="10" customWidth="1"/>
    <col min="13342" max="13342" width="14.5703125" style="10" customWidth="1"/>
    <col min="13343" max="13343" width="16.85546875" style="10" customWidth="1"/>
    <col min="13344" max="13344" width="11.140625" style="10" customWidth="1"/>
    <col min="13345" max="13345" width="10.42578125" style="10" customWidth="1"/>
    <col min="13346" max="13346" width="10.85546875" style="10" customWidth="1"/>
    <col min="13347" max="13347" width="10.140625" style="10" customWidth="1"/>
    <col min="13348" max="13348" width="12.85546875" style="10" customWidth="1"/>
    <col min="13349" max="13350" width="11" style="10" customWidth="1"/>
    <col min="13351" max="13351" width="11.5703125" style="10" customWidth="1"/>
    <col min="13352" max="13352" width="11.28515625" style="10" customWidth="1"/>
    <col min="13353" max="13353" width="10.140625" style="10" customWidth="1"/>
    <col min="13354" max="13355" width="11.85546875" style="10" customWidth="1"/>
    <col min="13356" max="13356" width="12.28515625" style="10" customWidth="1"/>
    <col min="13357" max="13357" width="12.7109375" style="10" customWidth="1"/>
    <col min="13358" max="13358" width="15.140625" style="10" customWidth="1"/>
    <col min="13359" max="13359" width="10" style="10" customWidth="1"/>
    <col min="13360" max="13370" width="7.85546875" style="10" customWidth="1"/>
    <col min="13371" max="13371" width="9.140625" style="10" customWidth="1"/>
    <col min="13372" max="13372" width="8.28515625" style="10" customWidth="1"/>
    <col min="13373" max="13373" width="10.140625" style="10" customWidth="1"/>
    <col min="13374" max="13374" width="9.140625" style="10"/>
    <col min="13375" max="13375" width="11.85546875" style="10" customWidth="1"/>
    <col min="13376" max="13376" width="14.28515625" style="10" customWidth="1"/>
    <col min="13377" max="13576" width="9.140625" style="10"/>
    <col min="13577" max="13577" width="0" style="10" hidden="1" customWidth="1"/>
    <col min="13578" max="13578" width="15.5703125" style="10" customWidth="1"/>
    <col min="13579" max="13579" width="55.140625" style="10" customWidth="1"/>
    <col min="13580" max="13580" width="15.5703125" style="10" customWidth="1"/>
    <col min="13581" max="13582" width="13" style="10" customWidth="1"/>
    <col min="13583" max="13584" width="13.140625" style="10" customWidth="1"/>
    <col min="13585" max="13585" width="10.5703125" style="10" customWidth="1"/>
    <col min="13586" max="13586" width="12.42578125" style="10" customWidth="1"/>
    <col min="13587" max="13587" width="11.5703125" style="10" customWidth="1"/>
    <col min="13588" max="13588" width="12.28515625" style="10" customWidth="1"/>
    <col min="13589" max="13589" width="12.7109375" style="10" customWidth="1"/>
    <col min="13590" max="13590" width="12.5703125" style="10" customWidth="1"/>
    <col min="13591" max="13591" width="13.140625" style="10" customWidth="1"/>
    <col min="13592" max="13592" width="13.42578125" style="10" customWidth="1"/>
    <col min="13593" max="13593" width="10.28515625" style="10" customWidth="1"/>
    <col min="13594" max="13594" width="14.28515625" style="10" customWidth="1"/>
    <col min="13595" max="13595" width="12.85546875" style="10" customWidth="1"/>
    <col min="13596" max="13596" width="12" style="10" customWidth="1"/>
    <col min="13597" max="13597" width="16.28515625" style="10" customWidth="1"/>
    <col min="13598" max="13598" width="14.5703125" style="10" customWidth="1"/>
    <col min="13599" max="13599" width="16.85546875" style="10" customWidth="1"/>
    <col min="13600" max="13600" width="11.140625" style="10" customWidth="1"/>
    <col min="13601" max="13601" width="10.42578125" style="10" customWidth="1"/>
    <col min="13602" max="13602" width="10.85546875" style="10" customWidth="1"/>
    <col min="13603" max="13603" width="10.140625" style="10" customWidth="1"/>
    <col min="13604" max="13604" width="12.85546875" style="10" customWidth="1"/>
    <col min="13605" max="13606" width="11" style="10" customWidth="1"/>
    <col min="13607" max="13607" width="11.5703125" style="10" customWidth="1"/>
    <col min="13608" max="13608" width="11.28515625" style="10" customWidth="1"/>
    <col min="13609" max="13609" width="10.140625" style="10" customWidth="1"/>
    <col min="13610" max="13611" width="11.85546875" style="10" customWidth="1"/>
    <col min="13612" max="13612" width="12.28515625" style="10" customWidth="1"/>
    <col min="13613" max="13613" width="12.7109375" style="10" customWidth="1"/>
    <col min="13614" max="13614" width="15.140625" style="10" customWidth="1"/>
    <col min="13615" max="13615" width="10" style="10" customWidth="1"/>
    <col min="13616" max="13626" width="7.85546875" style="10" customWidth="1"/>
    <col min="13627" max="13627" width="9.140625" style="10" customWidth="1"/>
    <col min="13628" max="13628" width="8.28515625" style="10" customWidth="1"/>
    <col min="13629" max="13629" width="10.140625" style="10" customWidth="1"/>
    <col min="13630" max="13630" width="9.140625" style="10"/>
    <col min="13631" max="13631" width="11.85546875" style="10" customWidth="1"/>
    <col min="13632" max="13632" width="14.28515625" style="10" customWidth="1"/>
    <col min="13633" max="13832" width="9.140625" style="10"/>
    <col min="13833" max="13833" width="0" style="10" hidden="1" customWidth="1"/>
    <col min="13834" max="13834" width="15.5703125" style="10" customWidth="1"/>
    <col min="13835" max="13835" width="55.140625" style="10" customWidth="1"/>
    <col min="13836" max="13836" width="15.5703125" style="10" customWidth="1"/>
    <col min="13837" max="13838" width="13" style="10" customWidth="1"/>
    <col min="13839" max="13840" width="13.140625" style="10" customWidth="1"/>
    <col min="13841" max="13841" width="10.5703125" style="10" customWidth="1"/>
    <col min="13842" max="13842" width="12.42578125" style="10" customWidth="1"/>
    <col min="13843" max="13843" width="11.5703125" style="10" customWidth="1"/>
    <col min="13844" max="13844" width="12.28515625" style="10" customWidth="1"/>
    <col min="13845" max="13845" width="12.7109375" style="10" customWidth="1"/>
    <col min="13846" max="13846" width="12.5703125" style="10" customWidth="1"/>
    <col min="13847" max="13847" width="13.140625" style="10" customWidth="1"/>
    <col min="13848" max="13848" width="13.42578125" style="10" customWidth="1"/>
    <col min="13849" max="13849" width="10.28515625" style="10" customWidth="1"/>
    <col min="13850" max="13850" width="14.28515625" style="10" customWidth="1"/>
    <col min="13851" max="13851" width="12.85546875" style="10" customWidth="1"/>
    <col min="13852" max="13852" width="12" style="10" customWidth="1"/>
    <col min="13853" max="13853" width="16.28515625" style="10" customWidth="1"/>
    <col min="13854" max="13854" width="14.5703125" style="10" customWidth="1"/>
    <col min="13855" max="13855" width="16.85546875" style="10" customWidth="1"/>
    <col min="13856" max="13856" width="11.140625" style="10" customWidth="1"/>
    <col min="13857" max="13857" width="10.42578125" style="10" customWidth="1"/>
    <col min="13858" max="13858" width="10.85546875" style="10" customWidth="1"/>
    <col min="13859" max="13859" width="10.140625" style="10" customWidth="1"/>
    <col min="13860" max="13860" width="12.85546875" style="10" customWidth="1"/>
    <col min="13861" max="13862" width="11" style="10" customWidth="1"/>
    <col min="13863" max="13863" width="11.5703125" style="10" customWidth="1"/>
    <col min="13864" max="13864" width="11.28515625" style="10" customWidth="1"/>
    <col min="13865" max="13865" width="10.140625" style="10" customWidth="1"/>
    <col min="13866" max="13867" width="11.85546875" style="10" customWidth="1"/>
    <col min="13868" max="13868" width="12.28515625" style="10" customWidth="1"/>
    <col min="13869" max="13869" width="12.7109375" style="10" customWidth="1"/>
    <col min="13870" max="13870" width="15.140625" style="10" customWidth="1"/>
    <col min="13871" max="13871" width="10" style="10" customWidth="1"/>
    <col min="13872" max="13882" width="7.85546875" style="10" customWidth="1"/>
    <col min="13883" max="13883" width="9.140625" style="10" customWidth="1"/>
    <col min="13884" max="13884" width="8.28515625" style="10" customWidth="1"/>
    <col min="13885" max="13885" width="10.140625" style="10" customWidth="1"/>
    <col min="13886" max="13886" width="9.140625" style="10"/>
    <col min="13887" max="13887" width="11.85546875" style="10" customWidth="1"/>
    <col min="13888" max="13888" width="14.28515625" style="10" customWidth="1"/>
    <col min="13889" max="14088" width="9.140625" style="10"/>
    <col min="14089" max="14089" width="0" style="10" hidden="1" customWidth="1"/>
    <col min="14090" max="14090" width="15.5703125" style="10" customWidth="1"/>
    <col min="14091" max="14091" width="55.140625" style="10" customWidth="1"/>
    <col min="14092" max="14092" width="15.5703125" style="10" customWidth="1"/>
    <col min="14093" max="14094" width="13" style="10" customWidth="1"/>
    <col min="14095" max="14096" width="13.140625" style="10" customWidth="1"/>
    <col min="14097" max="14097" width="10.5703125" style="10" customWidth="1"/>
    <col min="14098" max="14098" width="12.42578125" style="10" customWidth="1"/>
    <col min="14099" max="14099" width="11.5703125" style="10" customWidth="1"/>
    <col min="14100" max="14100" width="12.28515625" style="10" customWidth="1"/>
    <col min="14101" max="14101" width="12.7109375" style="10" customWidth="1"/>
    <col min="14102" max="14102" width="12.5703125" style="10" customWidth="1"/>
    <col min="14103" max="14103" width="13.140625" style="10" customWidth="1"/>
    <col min="14104" max="14104" width="13.42578125" style="10" customWidth="1"/>
    <col min="14105" max="14105" width="10.28515625" style="10" customWidth="1"/>
    <col min="14106" max="14106" width="14.28515625" style="10" customWidth="1"/>
    <col min="14107" max="14107" width="12.85546875" style="10" customWidth="1"/>
    <col min="14108" max="14108" width="12" style="10" customWidth="1"/>
    <col min="14109" max="14109" width="16.28515625" style="10" customWidth="1"/>
    <col min="14110" max="14110" width="14.5703125" style="10" customWidth="1"/>
    <col min="14111" max="14111" width="16.85546875" style="10" customWidth="1"/>
    <col min="14112" max="14112" width="11.140625" style="10" customWidth="1"/>
    <col min="14113" max="14113" width="10.42578125" style="10" customWidth="1"/>
    <col min="14114" max="14114" width="10.85546875" style="10" customWidth="1"/>
    <col min="14115" max="14115" width="10.140625" style="10" customWidth="1"/>
    <col min="14116" max="14116" width="12.85546875" style="10" customWidth="1"/>
    <col min="14117" max="14118" width="11" style="10" customWidth="1"/>
    <col min="14119" max="14119" width="11.5703125" style="10" customWidth="1"/>
    <col min="14120" max="14120" width="11.28515625" style="10" customWidth="1"/>
    <col min="14121" max="14121" width="10.140625" style="10" customWidth="1"/>
    <col min="14122" max="14123" width="11.85546875" style="10" customWidth="1"/>
    <col min="14124" max="14124" width="12.28515625" style="10" customWidth="1"/>
    <col min="14125" max="14125" width="12.7109375" style="10" customWidth="1"/>
    <col min="14126" max="14126" width="15.140625" style="10" customWidth="1"/>
    <col min="14127" max="14127" width="10" style="10" customWidth="1"/>
    <col min="14128" max="14138" width="7.85546875" style="10" customWidth="1"/>
    <col min="14139" max="14139" width="9.140625" style="10" customWidth="1"/>
    <col min="14140" max="14140" width="8.28515625" style="10" customWidth="1"/>
    <col min="14141" max="14141" width="10.140625" style="10" customWidth="1"/>
    <col min="14142" max="14142" width="9.140625" style="10"/>
    <col min="14143" max="14143" width="11.85546875" style="10" customWidth="1"/>
    <col min="14144" max="14144" width="14.28515625" style="10" customWidth="1"/>
    <col min="14145" max="14344" width="9.140625" style="10"/>
    <col min="14345" max="14345" width="0" style="10" hidden="1" customWidth="1"/>
    <col min="14346" max="14346" width="15.5703125" style="10" customWidth="1"/>
    <col min="14347" max="14347" width="55.140625" style="10" customWidth="1"/>
    <col min="14348" max="14348" width="15.5703125" style="10" customWidth="1"/>
    <col min="14349" max="14350" width="13" style="10" customWidth="1"/>
    <col min="14351" max="14352" width="13.140625" style="10" customWidth="1"/>
    <col min="14353" max="14353" width="10.5703125" style="10" customWidth="1"/>
    <col min="14354" max="14354" width="12.42578125" style="10" customWidth="1"/>
    <col min="14355" max="14355" width="11.5703125" style="10" customWidth="1"/>
    <col min="14356" max="14356" width="12.28515625" style="10" customWidth="1"/>
    <col min="14357" max="14357" width="12.7109375" style="10" customWidth="1"/>
    <col min="14358" max="14358" width="12.5703125" style="10" customWidth="1"/>
    <col min="14359" max="14359" width="13.140625" style="10" customWidth="1"/>
    <col min="14360" max="14360" width="13.42578125" style="10" customWidth="1"/>
    <col min="14361" max="14361" width="10.28515625" style="10" customWidth="1"/>
    <col min="14362" max="14362" width="14.28515625" style="10" customWidth="1"/>
    <col min="14363" max="14363" width="12.85546875" style="10" customWidth="1"/>
    <col min="14364" max="14364" width="12" style="10" customWidth="1"/>
    <col min="14365" max="14365" width="16.28515625" style="10" customWidth="1"/>
    <col min="14366" max="14366" width="14.5703125" style="10" customWidth="1"/>
    <col min="14367" max="14367" width="16.85546875" style="10" customWidth="1"/>
    <col min="14368" max="14368" width="11.140625" style="10" customWidth="1"/>
    <col min="14369" max="14369" width="10.42578125" style="10" customWidth="1"/>
    <col min="14370" max="14370" width="10.85546875" style="10" customWidth="1"/>
    <col min="14371" max="14371" width="10.140625" style="10" customWidth="1"/>
    <col min="14372" max="14372" width="12.85546875" style="10" customWidth="1"/>
    <col min="14373" max="14374" width="11" style="10" customWidth="1"/>
    <col min="14375" max="14375" width="11.5703125" style="10" customWidth="1"/>
    <col min="14376" max="14376" width="11.28515625" style="10" customWidth="1"/>
    <col min="14377" max="14377" width="10.140625" style="10" customWidth="1"/>
    <col min="14378" max="14379" width="11.85546875" style="10" customWidth="1"/>
    <col min="14380" max="14380" width="12.28515625" style="10" customWidth="1"/>
    <col min="14381" max="14381" width="12.7109375" style="10" customWidth="1"/>
    <col min="14382" max="14382" width="15.140625" style="10" customWidth="1"/>
    <col min="14383" max="14383" width="10" style="10" customWidth="1"/>
    <col min="14384" max="14394" width="7.85546875" style="10" customWidth="1"/>
    <col min="14395" max="14395" width="9.140625" style="10" customWidth="1"/>
    <col min="14396" max="14396" width="8.28515625" style="10" customWidth="1"/>
    <col min="14397" max="14397" width="10.140625" style="10" customWidth="1"/>
    <col min="14398" max="14398" width="9.140625" style="10"/>
    <col min="14399" max="14399" width="11.85546875" style="10" customWidth="1"/>
    <col min="14400" max="14400" width="14.28515625" style="10" customWidth="1"/>
    <col min="14401" max="14600" width="9.140625" style="10"/>
    <col min="14601" max="14601" width="0" style="10" hidden="1" customWidth="1"/>
    <col min="14602" max="14602" width="15.5703125" style="10" customWidth="1"/>
    <col min="14603" max="14603" width="55.140625" style="10" customWidth="1"/>
    <col min="14604" max="14604" width="15.5703125" style="10" customWidth="1"/>
    <col min="14605" max="14606" width="13" style="10" customWidth="1"/>
    <col min="14607" max="14608" width="13.140625" style="10" customWidth="1"/>
    <col min="14609" max="14609" width="10.5703125" style="10" customWidth="1"/>
    <col min="14610" max="14610" width="12.42578125" style="10" customWidth="1"/>
    <col min="14611" max="14611" width="11.5703125" style="10" customWidth="1"/>
    <col min="14612" max="14612" width="12.28515625" style="10" customWidth="1"/>
    <col min="14613" max="14613" width="12.7109375" style="10" customWidth="1"/>
    <col min="14614" max="14614" width="12.5703125" style="10" customWidth="1"/>
    <col min="14615" max="14615" width="13.140625" style="10" customWidth="1"/>
    <col min="14616" max="14616" width="13.42578125" style="10" customWidth="1"/>
    <col min="14617" max="14617" width="10.28515625" style="10" customWidth="1"/>
    <col min="14618" max="14618" width="14.28515625" style="10" customWidth="1"/>
    <col min="14619" max="14619" width="12.85546875" style="10" customWidth="1"/>
    <col min="14620" max="14620" width="12" style="10" customWidth="1"/>
    <col min="14621" max="14621" width="16.28515625" style="10" customWidth="1"/>
    <col min="14622" max="14622" width="14.5703125" style="10" customWidth="1"/>
    <col min="14623" max="14623" width="16.85546875" style="10" customWidth="1"/>
    <col min="14624" max="14624" width="11.140625" style="10" customWidth="1"/>
    <col min="14625" max="14625" width="10.42578125" style="10" customWidth="1"/>
    <col min="14626" max="14626" width="10.85546875" style="10" customWidth="1"/>
    <col min="14627" max="14627" width="10.140625" style="10" customWidth="1"/>
    <col min="14628" max="14628" width="12.85546875" style="10" customWidth="1"/>
    <col min="14629" max="14630" width="11" style="10" customWidth="1"/>
    <col min="14631" max="14631" width="11.5703125" style="10" customWidth="1"/>
    <col min="14632" max="14632" width="11.28515625" style="10" customWidth="1"/>
    <col min="14633" max="14633" width="10.140625" style="10" customWidth="1"/>
    <col min="14634" max="14635" width="11.85546875" style="10" customWidth="1"/>
    <col min="14636" max="14636" width="12.28515625" style="10" customWidth="1"/>
    <col min="14637" max="14637" width="12.7109375" style="10" customWidth="1"/>
    <col min="14638" max="14638" width="15.140625" style="10" customWidth="1"/>
    <col min="14639" max="14639" width="10" style="10" customWidth="1"/>
    <col min="14640" max="14650" width="7.85546875" style="10" customWidth="1"/>
    <col min="14651" max="14651" width="9.140625" style="10" customWidth="1"/>
    <col min="14652" max="14652" width="8.28515625" style="10" customWidth="1"/>
    <col min="14653" max="14653" width="10.140625" style="10" customWidth="1"/>
    <col min="14654" max="14654" width="9.140625" style="10"/>
    <col min="14655" max="14655" width="11.85546875" style="10" customWidth="1"/>
    <col min="14656" max="14656" width="14.28515625" style="10" customWidth="1"/>
    <col min="14657" max="14856" width="9.140625" style="10"/>
    <col min="14857" max="14857" width="0" style="10" hidden="1" customWidth="1"/>
    <col min="14858" max="14858" width="15.5703125" style="10" customWidth="1"/>
    <col min="14859" max="14859" width="55.140625" style="10" customWidth="1"/>
    <col min="14860" max="14860" width="15.5703125" style="10" customWidth="1"/>
    <col min="14861" max="14862" width="13" style="10" customWidth="1"/>
    <col min="14863" max="14864" width="13.140625" style="10" customWidth="1"/>
    <col min="14865" max="14865" width="10.5703125" style="10" customWidth="1"/>
    <col min="14866" max="14866" width="12.42578125" style="10" customWidth="1"/>
    <col min="14867" max="14867" width="11.5703125" style="10" customWidth="1"/>
    <col min="14868" max="14868" width="12.28515625" style="10" customWidth="1"/>
    <col min="14869" max="14869" width="12.7109375" style="10" customWidth="1"/>
    <col min="14870" max="14870" width="12.5703125" style="10" customWidth="1"/>
    <col min="14871" max="14871" width="13.140625" style="10" customWidth="1"/>
    <col min="14872" max="14872" width="13.42578125" style="10" customWidth="1"/>
    <col min="14873" max="14873" width="10.28515625" style="10" customWidth="1"/>
    <col min="14874" max="14874" width="14.28515625" style="10" customWidth="1"/>
    <col min="14875" max="14875" width="12.85546875" style="10" customWidth="1"/>
    <col min="14876" max="14876" width="12" style="10" customWidth="1"/>
    <col min="14877" max="14877" width="16.28515625" style="10" customWidth="1"/>
    <col min="14878" max="14878" width="14.5703125" style="10" customWidth="1"/>
    <col min="14879" max="14879" width="16.85546875" style="10" customWidth="1"/>
    <col min="14880" max="14880" width="11.140625" style="10" customWidth="1"/>
    <col min="14881" max="14881" width="10.42578125" style="10" customWidth="1"/>
    <col min="14882" max="14882" width="10.85546875" style="10" customWidth="1"/>
    <col min="14883" max="14883" width="10.140625" style="10" customWidth="1"/>
    <col min="14884" max="14884" width="12.85546875" style="10" customWidth="1"/>
    <col min="14885" max="14886" width="11" style="10" customWidth="1"/>
    <col min="14887" max="14887" width="11.5703125" style="10" customWidth="1"/>
    <col min="14888" max="14888" width="11.28515625" style="10" customWidth="1"/>
    <col min="14889" max="14889" width="10.140625" style="10" customWidth="1"/>
    <col min="14890" max="14891" width="11.85546875" style="10" customWidth="1"/>
    <col min="14892" max="14892" width="12.28515625" style="10" customWidth="1"/>
    <col min="14893" max="14893" width="12.7109375" style="10" customWidth="1"/>
    <col min="14894" max="14894" width="15.140625" style="10" customWidth="1"/>
    <col min="14895" max="14895" width="10" style="10" customWidth="1"/>
    <col min="14896" max="14906" width="7.85546875" style="10" customWidth="1"/>
    <col min="14907" max="14907" width="9.140625" style="10" customWidth="1"/>
    <col min="14908" max="14908" width="8.28515625" style="10" customWidth="1"/>
    <col min="14909" max="14909" width="10.140625" style="10" customWidth="1"/>
    <col min="14910" max="14910" width="9.140625" style="10"/>
    <col min="14911" max="14911" width="11.85546875" style="10" customWidth="1"/>
    <col min="14912" max="14912" width="14.28515625" style="10" customWidth="1"/>
    <col min="14913" max="15112" width="9.140625" style="10"/>
    <col min="15113" max="15113" width="0" style="10" hidden="1" customWidth="1"/>
    <col min="15114" max="15114" width="15.5703125" style="10" customWidth="1"/>
    <col min="15115" max="15115" width="55.140625" style="10" customWidth="1"/>
    <col min="15116" max="15116" width="15.5703125" style="10" customWidth="1"/>
    <col min="15117" max="15118" width="13" style="10" customWidth="1"/>
    <col min="15119" max="15120" width="13.140625" style="10" customWidth="1"/>
    <col min="15121" max="15121" width="10.5703125" style="10" customWidth="1"/>
    <col min="15122" max="15122" width="12.42578125" style="10" customWidth="1"/>
    <col min="15123" max="15123" width="11.5703125" style="10" customWidth="1"/>
    <col min="15124" max="15124" width="12.28515625" style="10" customWidth="1"/>
    <col min="15125" max="15125" width="12.7109375" style="10" customWidth="1"/>
    <col min="15126" max="15126" width="12.5703125" style="10" customWidth="1"/>
    <col min="15127" max="15127" width="13.140625" style="10" customWidth="1"/>
    <col min="15128" max="15128" width="13.42578125" style="10" customWidth="1"/>
    <col min="15129" max="15129" width="10.28515625" style="10" customWidth="1"/>
    <col min="15130" max="15130" width="14.28515625" style="10" customWidth="1"/>
    <col min="15131" max="15131" width="12.85546875" style="10" customWidth="1"/>
    <col min="15132" max="15132" width="12" style="10" customWidth="1"/>
    <col min="15133" max="15133" width="16.28515625" style="10" customWidth="1"/>
    <col min="15134" max="15134" width="14.5703125" style="10" customWidth="1"/>
    <col min="15135" max="15135" width="16.85546875" style="10" customWidth="1"/>
    <col min="15136" max="15136" width="11.140625" style="10" customWidth="1"/>
    <col min="15137" max="15137" width="10.42578125" style="10" customWidth="1"/>
    <col min="15138" max="15138" width="10.85546875" style="10" customWidth="1"/>
    <col min="15139" max="15139" width="10.140625" style="10" customWidth="1"/>
    <col min="15140" max="15140" width="12.85546875" style="10" customWidth="1"/>
    <col min="15141" max="15142" width="11" style="10" customWidth="1"/>
    <col min="15143" max="15143" width="11.5703125" style="10" customWidth="1"/>
    <col min="15144" max="15144" width="11.28515625" style="10" customWidth="1"/>
    <col min="15145" max="15145" width="10.140625" style="10" customWidth="1"/>
    <col min="15146" max="15147" width="11.85546875" style="10" customWidth="1"/>
    <col min="15148" max="15148" width="12.28515625" style="10" customWidth="1"/>
    <col min="15149" max="15149" width="12.7109375" style="10" customWidth="1"/>
    <col min="15150" max="15150" width="15.140625" style="10" customWidth="1"/>
    <col min="15151" max="15151" width="10" style="10" customWidth="1"/>
    <col min="15152" max="15162" width="7.85546875" style="10" customWidth="1"/>
    <col min="15163" max="15163" width="9.140625" style="10" customWidth="1"/>
    <col min="15164" max="15164" width="8.28515625" style="10" customWidth="1"/>
    <col min="15165" max="15165" width="10.140625" style="10" customWidth="1"/>
    <col min="15166" max="15166" width="9.140625" style="10"/>
    <col min="15167" max="15167" width="11.85546875" style="10" customWidth="1"/>
    <col min="15168" max="15168" width="14.28515625" style="10" customWidth="1"/>
    <col min="15169" max="15368" width="9.140625" style="10"/>
    <col min="15369" max="15369" width="0" style="10" hidden="1" customWidth="1"/>
    <col min="15370" max="15370" width="15.5703125" style="10" customWidth="1"/>
    <col min="15371" max="15371" width="55.140625" style="10" customWidth="1"/>
    <col min="15372" max="15372" width="15.5703125" style="10" customWidth="1"/>
    <col min="15373" max="15374" width="13" style="10" customWidth="1"/>
    <col min="15375" max="15376" width="13.140625" style="10" customWidth="1"/>
    <col min="15377" max="15377" width="10.5703125" style="10" customWidth="1"/>
    <col min="15378" max="15378" width="12.42578125" style="10" customWidth="1"/>
    <col min="15379" max="15379" width="11.5703125" style="10" customWidth="1"/>
    <col min="15380" max="15380" width="12.28515625" style="10" customWidth="1"/>
    <col min="15381" max="15381" width="12.7109375" style="10" customWidth="1"/>
    <col min="15382" max="15382" width="12.5703125" style="10" customWidth="1"/>
    <col min="15383" max="15383" width="13.140625" style="10" customWidth="1"/>
    <col min="15384" max="15384" width="13.42578125" style="10" customWidth="1"/>
    <col min="15385" max="15385" width="10.28515625" style="10" customWidth="1"/>
    <col min="15386" max="15386" width="14.28515625" style="10" customWidth="1"/>
    <col min="15387" max="15387" width="12.85546875" style="10" customWidth="1"/>
    <col min="15388" max="15388" width="12" style="10" customWidth="1"/>
    <col min="15389" max="15389" width="16.28515625" style="10" customWidth="1"/>
    <col min="15390" max="15390" width="14.5703125" style="10" customWidth="1"/>
    <col min="15391" max="15391" width="16.85546875" style="10" customWidth="1"/>
    <col min="15392" max="15392" width="11.140625" style="10" customWidth="1"/>
    <col min="15393" max="15393" width="10.42578125" style="10" customWidth="1"/>
    <col min="15394" max="15394" width="10.85546875" style="10" customWidth="1"/>
    <col min="15395" max="15395" width="10.140625" style="10" customWidth="1"/>
    <col min="15396" max="15396" width="12.85546875" style="10" customWidth="1"/>
    <col min="15397" max="15398" width="11" style="10" customWidth="1"/>
    <col min="15399" max="15399" width="11.5703125" style="10" customWidth="1"/>
    <col min="15400" max="15400" width="11.28515625" style="10" customWidth="1"/>
    <col min="15401" max="15401" width="10.140625" style="10" customWidth="1"/>
    <col min="15402" max="15403" width="11.85546875" style="10" customWidth="1"/>
    <col min="15404" max="15404" width="12.28515625" style="10" customWidth="1"/>
    <col min="15405" max="15405" width="12.7109375" style="10" customWidth="1"/>
    <col min="15406" max="15406" width="15.140625" style="10" customWidth="1"/>
    <col min="15407" max="15407" width="10" style="10" customWidth="1"/>
    <col min="15408" max="15418" width="7.85546875" style="10" customWidth="1"/>
    <col min="15419" max="15419" width="9.140625" style="10" customWidth="1"/>
    <col min="15420" max="15420" width="8.28515625" style="10" customWidth="1"/>
    <col min="15421" max="15421" width="10.140625" style="10" customWidth="1"/>
    <col min="15422" max="15422" width="9.140625" style="10"/>
    <col min="15423" max="15423" width="11.85546875" style="10" customWidth="1"/>
    <col min="15424" max="15424" width="14.28515625" style="10" customWidth="1"/>
    <col min="15425" max="15624" width="9.140625" style="10"/>
    <col min="15625" max="15625" width="0" style="10" hidden="1" customWidth="1"/>
    <col min="15626" max="15626" width="15.5703125" style="10" customWidth="1"/>
    <col min="15627" max="15627" width="55.140625" style="10" customWidth="1"/>
    <col min="15628" max="15628" width="15.5703125" style="10" customWidth="1"/>
    <col min="15629" max="15630" width="13" style="10" customWidth="1"/>
    <col min="15631" max="15632" width="13.140625" style="10" customWidth="1"/>
    <col min="15633" max="15633" width="10.5703125" style="10" customWidth="1"/>
    <col min="15634" max="15634" width="12.42578125" style="10" customWidth="1"/>
    <col min="15635" max="15635" width="11.5703125" style="10" customWidth="1"/>
    <col min="15636" max="15636" width="12.28515625" style="10" customWidth="1"/>
    <col min="15637" max="15637" width="12.7109375" style="10" customWidth="1"/>
    <col min="15638" max="15638" width="12.5703125" style="10" customWidth="1"/>
    <col min="15639" max="15639" width="13.140625" style="10" customWidth="1"/>
    <col min="15640" max="15640" width="13.42578125" style="10" customWidth="1"/>
    <col min="15641" max="15641" width="10.28515625" style="10" customWidth="1"/>
    <col min="15642" max="15642" width="14.28515625" style="10" customWidth="1"/>
    <col min="15643" max="15643" width="12.85546875" style="10" customWidth="1"/>
    <col min="15644" max="15644" width="12" style="10" customWidth="1"/>
    <col min="15645" max="15645" width="16.28515625" style="10" customWidth="1"/>
    <col min="15646" max="15646" width="14.5703125" style="10" customWidth="1"/>
    <col min="15647" max="15647" width="16.85546875" style="10" customWidth="1"/>
    <col min="15648" max="15648" width="11.140625" style="10" customWidth="1"/>
    <col min="15649" max="15649" width="10.42578125" style="10" customWidth="1"/>
    <col min="15650" max="15650" width="10.85546875" style="10" customWidth="1"/>
    <col min="15651" max="15651" width="10.140625" style="10" customWidth="1"/>
    <col min="15652" max="15652" width="12.85546875" style="10" customWidth="1"/>
    <col min="15653" max="15654" width="11" style="10" customWidth="1"/>
    <col min="15655" max="15655" width="11.5703125" style="10" customWidth="1"/>
    <col min="15656" max="15656" width="11.28515625" style="10" customWidth="1"/>
    <col min="15657" max="15657" width="10.140625" style="10" customWidth="1"/>
    <col min="15658" max="15659" width="11.85546875" style="10" customWidth="1"/>
    <col min="15660" max="15660" width="12.28515625" style="10" customWidth="1"/>
    <col min="15661" max="15661" width="12.7109375" style="10" customWidth="1"/>
    <col min="15662" max="15662" width="15.140625" style="10" customWidth="1"/>
    <col min="15663" max="15663" width="10" style="10" customWidth="1"/>
    <col min="15664" max="15674" width="7.85546875" style="10" customWidth="1"/>
    <col min="15675" max="15675" width="9.140625" style="10" customWidth="1"/>
    <col min="15676" max="15676" width="8.28515625" style="10" customWidth="1"/>
    <col min="15677" max="15677" width="10.140625" style="10" customWidth="1"/>
    <col min="15678" max="15678" width="9.140625" style="10"/>
    <col min="15679" max="15679" width="11.85546875" style="10" customWidth="1"/>
    <col min="15680" max="15680" width="14.28515625" style="10" customWidth="1"/>
    <col min="15681" max="15880" width="9.140625" style="10"/>
    <col min="15881" max="15881" width="0" style="10" hidden="1" customWidth="1"/>
    <col min="15882" max="15882" width="15.5703125" style="10" customWidth="1"/>
    <col min="15883" max="15883" width="55.140625" style="10" customWidth="1"/>
    <col min="15884" max="15884" width="15.5703125" style="10" customWidth="1"/>
    <col min="15885" max="15886" width="13" style="10" customWidth="1"/>
    <col min="15887" max="15888" width="13.140625" style="10" customWidth="1"/>
    <col min="15889" max="15889" width="10.5703125" style="10" customWidth="1"/>
    <col min="15890" max="15890" width="12.42578125" style="10" customWidth="1"/>
    <col min="15891" max="15891" width="11.5703125" style="10" customWidth="1"/>
    <col min="15892" max="15892" width="12.28515625" style="10" customWidth="1"/>
    <col min="15893" max="15893" width="12.7109375" style="10" customWidth="1"/>
    <col min="15894" max="15894" width="12.5703125" style="10" customWidth="1"/>
    <col min="15895" max="15895" width="13.140625" style="10" customWidth="1"/>
    <col min="15896" max="15896" width="13.42578125" style="10" customWidth="1"/>
    <col min="15897" max="15897" width="10.28515625" style="10" customWidth="1"/>
    <col min="15898" max="15898" width="14.28515625" style="10" customWidth="1"/>
    <col min="15899" max="15899" width="12.85546875" style="10" customWidth="1"/>
    <col min="15900" max="15900" width="12" style="10" customWidth="1"/>
    <col min="15901" max="15901" width="16.28515625" style="10" customWidth="1"/>
    <col min="15902" max="15902" width="14.5703125" style="10" customWidth="1"/>
    <col min="15903" max="15903" width="16.85546875" style="10" customWidth="1"/>
    <col min="15904" max="15904" width="11.140625" style="10" customWidth="1"/>
    <col min="15905" max="15905" width="10.42578125" style="10" customWidth="1"/>
    <col min="15906" max="15906" width="10.85546875" style="10" customWidth="1"/>
    <col min="15907" max="15907" width="10.140625" style="10" customWidth="1"/>
    <col min="15908" max="15908" width="12.85546875" style="10" customWidth="1"/>
    <col min="15909" max="15910" width="11" style="10" customWidth="1"/>
    <col min="15911" max="15911" width="11.5703125" style="10" customWidth="1"/>
    <col min="15912" max="15912" width="11.28515625" style="10" customWidth="1"/>
    <col min="15913" max="15913" width="10.140625" style="10" customWidth="1"/>
    <col min="15914" max="15915" width="11.85546875" style="10" customWidth="1"/>
    <col min="15916" max="15916" width="12.28515625" style="10" customWidth="1"/>
    <col min="15917" max="15917" width="12.7109375" style="10" customWidth="1"/>
    <col min="15918" max="15918" width="15.140625" style="10" customWidth="1"/>
    <col min="15919" max="15919" width="10" style="10" customWidth="1"/>
    <col min="15920" max="15930" width="7.85546875" style="10" customWidth="1"/>
    <col min="15931" max="15931" width="9.140625" style="10" customWidth="1"/>
    <col min="15932" max="15932" width="8.28515625" style="10" customWidth="1"/>
    <col min="15933" max="15933" width="10.140625" style="10" customWidth="1"/>
    <col min="15934" max="15934" width="9.140625" style="10"/>
    <col min="15935" max="15935" width="11.85546875" style="10" customWidth="1"/>
    <col min="15936" max="15936" width="14.28515625" style="10" customWidth="1"/>
    <col min="15937" max="16136" width="9.140625" style="10"/>
    <col min="16137" max="16137" width="0" style="10" hidden="1" customWidth="1"/>
    <col min="16138" max="16138" width="15.5703125" style="10" customWidth="1"/>
    <col min="16139" max="16139" width="55.140625" style="10" customWidth="1"/>
    <col min="16140" max="16140" width="15.5703125" style="10" customWidth="1"/>
    <col min="16141" max="16142" width="13" style="10" customWidth="1"/>
    <col min="16143" max="16144" width="13.140625" style="10" customWidth="1"/>
    <col min="16145" max="16145" width="10.5703125" style="10" customWidth="1"/>
    <col min="16146" max="16146" width="12.42578125" style="10" customWidth="1"/>
    <col min="16147" max="16147" width="11.5703125" style="10" customWidth="1"/>
    <col min="16148" max="16148" width="12.28515625" style="10" customWidth="1"/>
    <col min="16149" max="16149" width="12.7109375" style="10" customWidth="1"/>
    <col min="16150" max="16150" width="12.5703125" style="10" customWidth="1"/>
    <col min="16151" max="16151" width="13.140625" style="10" customWidth="1"/>
    <col min="16152" max="16152" width="13.42578125" style="10" customWidth="1"/>
    <col min="16153" max="16153" width="10.28515625" style="10" customWidth="1"/>
    <col min="16154" max="16154" width="14.28515625" style="10" customWidth="1"/>
    <col min="16155" max="16155" width="12.85546875" style="10" customWidth="1"/>
    <col min="16156" max="16156" width="12" style="10" customWidth="1"/>
    <col min="16157" max="16157" width="16.28515625" style="10" customWidth="1"/>
    <col min="16158" max="16158" width="14.5703125" style="10" customWidth="1"/>
    <col min="16159" max="16159" width="16.85546875" style="10" customWidth="1"/>
    <col min="16160" max="16160" width="11.140625" style="10" customWidth="1"/>
    <col min="16161" max="16161" width="10.42578125" style="10" customWidth="1"/>
    <col min="16162" max="16162" width="10.85546875" style="10" customWidth="1"/>
    <col min="16163" max="16163" width="10.140625" style="10" customWidth="1"/>
    <col min="16164" max="16164" width="12.85546875" style="10" customWidth="1"/>
    <col min="16165" max="16166" width="11" style="10" customWidth="1"/>
    <col min="16167" max="16167" width="11.5703125" style="10" customWidth="1"/>
    <col min="16168" max="16168" width="11.28515625" style="10" customWidth="1"/>
    <col min="16169" max="16169" width="10.140625" style="10" customWidth="1"/>
    <col min="16170" max="16171" width="11.85546875" style="10" customWidth="1"/>
    <col min="16172" max="16172" width="12.28515625" style="10" customWidth="1"/>
    <col min="16173" max="16173" width="12.7109375" style="10" customWidth="1"/>
    <col min="16174" max="16174" width="15.140625" style="10" customWidth="1"/>
    <col min="16175" max="16175" width="10" style="10" customWidth="1"/>
    <col min="16176" max="16186" width="7.85546875" style="10" customWidth="1"/>
    <col min="16187" max="16187" width="9.140625" style="10" customWidth="1"/>
    <col min="16188" max="16188" width="8.28515625" style="10" customWidth="1"/>
    <col min="16189" max="16189" width="10.140625" style="10" customWidth="1"/>
    <col min="16190" max="16190" width="9.140625" style="10"/>
    <col min="16191" max="16191" width="11.85546875" style="10" customWidth="1"/>
    <col min="16192" max="16192" width="14.28515625" style="10" customWidth="1"/>
    <col min="16193" max="16384" width="9.140625" style="10"/>
  </cols>
  <sheetData>
    <row r="1" spans="2:223" ht="21" customHeight="1" x14ac:dyDescent="0.35">
      <c r="B1" s="91" t="s">
        <v>185</v>
      </c>
      <c r="AK1" s="8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</row>
    <row r="2" spans="2:223" ht="21" customHeight="1" x14ac:dyDescent="0.35">
      <c r="B2" s="5"/>
      <c r="AK2" s="8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</row>
    <row r="3" spans="2:223" ht="21" customHeight="1" x14ac:dyDescent="0.35">
      <c r="B3" s="5"/>
      <c r="AK3" s="8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</row>
    <row r="4" spans="2:223" ht="21" customHeight="1" x14ac:dyDescent="0.35">
      <c r="B4" s="171" t="s">
        <v>165</v>
      </c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1"/>
      <c r="AC4" s="171"/>
      <c r="AD4" s="171"/>
      <c r="AE4" s="171"/>
      <c r="AF4" s="171"/>
      <c r="AG4" s="171"/>
      <c r="AH4" s="171"/>
      <c r="AI4" s="171"/>
      <c r="AJ4" s="171"/>
      <c r="AK4" s="171"/>
      <c r="AL4" s="171"/>
      <c r="AM4" s="171"/>
      <c r="AN4" s="171"/>
      <c r="AO4" s="171"/>
      <c r="AP4" s="171"/>
      <c r="AQ4" s="171"/>
      <c r="AR4" s="171"/>
      <c r="AU4" s="6"/>
      <c r="AV4" s="6"/>
      <c r="AW4" s="6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HO4" s="10" t="s">
        <v>172</v>
      </c>
    </row>
    <row r="5" spans="2:223" ht="21" customHeight="1" x14ac:dyDescent="0.35"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72" t="s">
        <v>171</v>
      </c>
      <c r="R5" s="69"/>
      <c r="S5" s="69"/>
      <c r="T5" s="71" t="s">
        <v>176</v>
      </c>
      <c r="U5" s="70">
        <v>2025</v>
      </c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HO5" s="10" t="s">
        <v>173</v>
      </c>
    </row>
    <row r="6" spans="2:223" ht="21" customHeight="1" x14ac:dyDescent="0.35"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HO6" s="10" t="s">
        <v>174</v>
      </c>
    </row>
    <row r="7" spans="2:223" ht="36" customHeight="1" x14ac:dyDescent="0.35">
      <c r="B7" s="175" t="s">
        <v>187</v>
      </c>
      <c r="C7" s="175" t="s">
        <v>0</v>
      </c>
      <c r="D7" s="193" t="s">
        <v>197</v>
      </c>
      <c r="E7" s="193"/>
      <c r="F7" s="193"/>
      <c r="G7" s="193"/>
      <c r="H7" s="193"/>
      <c r="I7" s="193"/>
      <c r="J7" s="193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3"/>
      <c r="Y7" s="193"/>
      <c r="Z7" s="193"/>
      <c r="AA7" s="193"/>
      <c r="AB7" s="193"/>
      <c r="AC7" s="193"/>
      <c r="AD7" s="193"/>
      <c r="AE7" s="193"/>
      <c r="AF7" s="193"/>
      <c r="AG7" s="193"/>
      <c r="AH7" s="193"/>
      <c r="AI7" s="193"/>
      <c r="AJ7" s="193"/>
      <c r="AK7" s="193"/>
      <c r="AL7" s="193"/>
      <c r="AM7" s="193"/>
      <c r="AN7" s="193"/>
      <c r="AO7" s="193"/>
      <c r="AP7" s="193"/>
      <c r="AQ7" s="193"/>
      <c r="AR7" s="193"/>
      <c r="AS7" s="193"/>
      <c r="AT7" s="194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HO7" s="10" t="s">
        <v>175</v>
      </c>
    </row>
    <row r="8" spans="2:223" ht="44.25" customHeight="1" x14ac:dyDescent="0.35">
      <c r="B8" s="175"/>
      <c r="C8" s="175"/>
      <c r="D8" s="195" t="s">
        <v>167</v>
      </c>
      <c r="E8" s="195" t="s">
        <v>1</v>
      </c>
      <c r="F8" s="195"/>
      <c r="G8" s="195" t="s">
        <v>2</v>
      </c>
      <c r="H8" s="195"/>
      <c r="I8" s="195"/>
      <c r="J8" s="195"/>
      <c r="K8" s="195"/>
      <c r="L8" s="195"/>
      <c r="M8" s="195"/>
      <c r="N8" s="195"/>
      <c r="O8" s="195" t="s">
        <v>3</v>
      </c>
      <c r="P8" s="195"/>
      <c r="Q8" s="195" t="s">
        <v>4</v>
      </c>
      <c r="R8" s="195"/>
      <c r="S8" s="195"/>
      <c r="T8" s="195"/>
      <c r="U8" s="195"/>
      <c r="V8" s="195"/>
      <c r="W8" s="195"/>
      <c r="X8" s="195" t="s">
        <v>5</v>
      </c>
      <c r="Y8" s="195"/>
      <c r="Z8" s="195"/>
      <c r="AA8" s="195" t="s">
        <v>6</v>
      </c>
      <c r="AB8" s="195"/>
      <c r="AC8" s="195"/>
      <c r="AD8" s="195"/>
      <c r="AE8" s="195"/>
      <c r="AF8" s="195"/>
      <c r="AG8" s="195"/>
      <c r="AH8" s="195"/>
      <c r="AI8" s="195"/>
      <c r="AJ8" s="195"/>
      <c r="AK8" s="195"/>
      <c r="AL8" s="195"/>
      <c r="AM8" s="195"/>
      <c r="AN8" s="195"/>
      <c r="AO8" s="195"/>
      <c r="AP8" s="195"/>
      <c r="AQ8" s="195"/>
      <c r="AR8" s="195"/>
      <c r="AS8" s="195"/>
      <c r="AT8" s="65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5"/>
      <c r="HO8" s="10" t="s">
        <v>176</v>
      </c>
    </row>
    <row r="9" spans="2:223" ht="27.75" customHeight="1" x14ac:dyDescent="0.35">
      <c r="B9" s="175"/>
      <c r="C9" s="175"/>
      <c r="D9" s="195"/>
      <c r="E9" s="195" t="s">
        <v>7</v>
      </c>
      <c r="F9" s="195" t="s">
        <v>8</v>
      </c>
      <c r="G9" s="195" t="s">
        <v>9</v>
      </c>
      <c r="H9" s="196" t="s">
        <v>168</v>
      </c>
      <c r="I9" s="195" t="s">
        <v>10</v>
      </c>
      <c r="J9" s="195" t="s">
        <v>161</v>
      </c>
      <c r="K9" s="195" t="s">
        <v>11</v>
      </c>
      <c r="L9" s="195" t="s">
        <v>12</v>
      </c>
      <c r="M9" s="195" t="s">
        <v>199</v>
      </c>
      <c r="N9" s="196" t="s">
        <v>13</v>
      </c>
      <c r="O9" s="195" t="s">
        <v>14</v>
      </c>
      <c r="P9" s="195" t="s">
        <v>15</v>
      </c>
      <c r="Q9" s="196" t="s">
        <v>193</v>
      </c>
      <c r="R9" s="196" t="s">
        <v>38</v>
      </c>
      <c r="S9" s="195" t="s">
        <v>16</v>
      </c>
      <c r="T9" s="195" t="s">
        <v>17</v>
      </c>
      <c r="U9" s="195" t="s">
        <v>18</v>
      </c>
      <c r="V9" s="195" t="s">
        <v>19</v>
      </c>
      <c r="W9" s="195" t="s">
        <v>20</v>
      </c>
      <c r="X9" s="195" t="s">
        <v>21</v>
      </c>
      <c r="Y9" s="195" t="s">
        <v>22</v>
      </c>
      <c r="Z9" s="195" t="s">
        <v>23</v>
      </c>
      <c r="AA9" s="195" t="s">
        <v>24</v>
      </c>
      <c r="AB9" s="195"/>
      <c r="AC9" s="195"/>
      <c r="AD9" s="195"/>
      <c r="AE9" s="195" t="s">
        <v>25</v>
      </c>
      <c r="AF9" s="195" t="s">
        <v>188</v>
      </c>
      <c r="AG9" s="195" t="s">
        <v>26</v>
      </c>
      <c r="AH9" s="195" t="s">
        <v>27</v>
      </c>
      <c r="AI9" s="195" t="s">
        <v>28</v>
      </c>
      <c r="AJ9" s="195" t="s">
        <v>29</v>
      </c>
      <c r="AK9" s="195" t="s">
        <v>30</v>
      </c>
      <c r="AL9" s="195" t="s">
        <v>31</v>
      </c>
      <c r="AM9" s="195" t="s">
        <v>32</v>
      </c>
      <c r="AN9" s="195" t="s">
        <v>33</v>
      </c>
      <c r="AO9" s="195" t="s">
        <v>34</v>
      </c>
      <c r="AP9" s="195" t="s">
        <v>35</v>
      </c>
      <c r="AQ9" s="195" t="s">
        <v>160</v>
      </c>
      <c r="AR9" s="195" t="s">
        <v>36</v>
      </c>
      <c r="AS9" s="195" t="s">
        <v>37</v>
      </c>
      <c r="AT9" s="197"/>
      <c r="AU9" s="10">
        <v>1</v>
      </c>
      <c r="AV9" s="10">
        <v>2</v>
      </c>
      <c r="AW9" s="10">
        <v>3</v>
      </c>
      <c r="AX9" s="10">
        <v>4</v>
      </c>
      <c r="AY9" s="10">
        <v>5</v>
      </c>
      <c r="AZ9" s="10">
        <v>6</v>
      </c>
      <c r="BA9" s="10">
        <v>7</v>
      </c>
      <c r="BB9" s="10">
        <v>8</v>
      </c>
      <c r="BC9" s="10">
        <v>9</v>
      </c>
      <c r="BD9" s="10">
        <v>10</v>
      </c>
      <c r="BE9" s="10">
        <v>11</v>
      </c>
      <c r="BF9" s="10">
        <v>12</v>
      </c>
      <c r="BG9" s="10">
        <v>13</v>
      </c>
      <c r="BH9" s="10">
        <v>14</v>
      </c>
      <c r="BI9" s="10">
        <v>15</v>
      </c>
      <c r="BJ9" s="10">
        <v>16</v>
      </c>
      <c r="BK9" s="10">
        <v>17</v>
      </c>
      <c r="BL9" s="10">
        <v>18</v>
      </c>
      <c r="HO9" s="10" t="s">
        <v>177</v>
      </c>
    </row>
    <row r="10" spans="2:223" s="5" customFormat="1" ht="117" customHeight="1" x14ac:dyDescent="0.35">
      <c r="B10" s="175"/>
      <c r="C10" s="175"/>
      <c r="D10" s="195"/>
      <c r="E10" s="195"/>
      <c r="F10" s="195"/>
      <c r="G10" s="195"/>
      <c r="H10" s="196"/>
      <c r="I10" s="195"/>
      <c r="J10" s="195"/>
      <c r="K10" s="195"/>
      <c r="L10" s="195"/>
      <c r="M10" s="195"/>
      <c r="N10" s="196"/>
      <c r="O10" s="195"/>
      <c r="P10" s="195"/>
      <c r="Q10" s="196"/>
      <c r="R10" s="196"/>
      <c r="S10" s="195"/>
      <c r="T10" s="195"/>
      <c r="U10" s="195"/>
      <c r="V10" s="195"/>
      <c r="W10" s="195"/>
      <c r="X10" s="195"/>
      <c r="Y10" s="195"/>
      <c r="Z10" s="195"/>
      <c r="AA10" s="166" t="s">
        <v>39</v>
      </c>
      <c r="AB10" s="166" t="s">
        <v>14</v>
      </c>
      <c r="AC10" s="166" t="s">
        <v>40</v>
      </c>
      <c r="AD10" s="166" t="s">
        <v>14</v>
      </c>
      <c r="AE10" s="195"/>
      <c r="AF10" s="195"/>
      <c r="AG10" s="195"/>
      <c r="AH10" s="195"/>
      <c r="AI10" s="195"/>
      <c r="AJ10" s="195"/>
      <c r="AK10" s="195"/>
      <c r="AL10" s="195"/>
      <c r="AM10" s="195"/>
      <c r="AN10" s="195"/>
      <c r="AO10" s="195"/>
      <c r="AP10" s="195"/>
      <c r="AQ10" s="195"/>
      <c r="AR10" s="195"/>
      <c r="AS10" s="195"/>
      <c r="AT10" s="197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HO10" s="10" t="s">
        <v>178</v>
      </c>
    </row>
    <row r="11" spans="2:223" s="5" customFormat="1" ht="279" customHeight="1" x14ac:dyDescent="0.35">
      <c r="B11" s="175"/>
      <c r="C11" s="175"/>
      <c r="D11" s="195"/>
      <c r="E11" s="195"/>
      <c r="F11" s="195"/>
      <c r="G11" s="195"/>
      <c r="H11" s="196"/>
      <c r="I11" s="195"/>
      <c r="J11" s="195"/>
      <c r="K11" s="195"/>
      <c r="L11" s="195"/>
      <c r="M11" s="195"/>
      <c r="N11" s="196"/>
      <c r="O11" s="195"/>
      <c r="P11" s="195"/>
      <c r="Q11" s="196"/>
      <c r="R11" s="196"/>
      <c r="S11" s="195"/>
      <c r="T11" s="195"/>
      <c r="U11" s="195"/>
      <c r="V11" s="195"/>
      <c r="W11" s="195"/>
      <c r="X11" s="195"/>
      <c r="Y11" s="195"/>
      <c r="Z11" s="195"/>
      <c r="AA11" s="166" t="s">
        <v>41</v>
      </c>
      <c r="AB11" s="166" t="s">
        <v>14</v>
      </c>
      <c r="AC11" s="166" t="s">
        <v>41</v>
      </c>
      <c r="AD11" s="166" t="s">
        <v>14</v>
      </c>
      <c r="AE11" s="195"/>
      <c r="AF11" s="195"/>
      <c r="AG11" s="195"/>
      <c r="AH11" s="195"/>
      <c r="AI11" s="195"/>
      <c r="AJ11" s="195"/>
      <c r="AK11" s="195"/>
      <c r="AL11" s="195"/>
      <c r="AM11" s="195"/>
      <c r="AN11" s="195"/>
      <c r="AO11" s="195"/>
      <c r="AP11" s="195"/>
      <c r="AQ11" s="195"/>
      <c r="AR11" s="195"/>
      <c r="AS11" s="195"/>
      <c r="AT11" s="197"/>
      <c r="AU11" s="191" t="s">
        <v>42</v>
      </c>
      <c r="AV11" s="184" t="s">
        <v>42</v>
      </c>
      <c r="AW11" s="184" t="s">
        <v>42</v>
      </c>
      <c r="AX11" s="184" t="s">
        <v>42</v>
      </c>
      <c r="AY11" s="184" t="s">
        <v>42</v>
      </c>
      <c r="AZ11" s="184" t="s">
        <v>42</v>
      </c>
      <c r="BA11" s="184" t="s">
        <v>42</v>
      </c>
      <c r="BB11" s="184" t="s">
        <v>42</v>
      </c>
      <c r="BC11" s="184" t="s">
        <v>42</v>
      </c>
      <c r="BD11" s="184" t="s">
        <v>42</v>
      </c>
      <c r="BE11" s="184" t="s">
        <v>42</v>
      </c>
      <c r="BF11" s="184" t="s">
        <v>42</v>
      </c>
      <c r="BG11" s="184" t="s">
        <v>42</v>
      </c>
      <c r="BH11" s="184" t="s">
        <v>42</v>
      </c>
      <c r="BI11" s="184" t="s">
        <v>42</v>
      </c>
      <c r="BJ11" s="184" t="s">
        <v>42</v>
      </c>
      <c r="BK11" s="184" t="s">
        <v>42</v>
      </c>
      <c r="BL11" s="186" t="s">
        <v>43</v>
      </c>
      <c r="HO11" s="10" t="s">
        <v>179</v>
      </c>
    </row>
    <row r="12" spans="2:223" ht="35.25" customHeight="1" x14ac:dyDescent="0.35">
      <c r="B12" s="1">
        <v>0</v>
      </c>
      <c r="C12" s="1">
        <v>1</v>
      </c>
      <c r="D12" s="1">
        <v>2</v>
      </c>
      <c r="E12" s="1">
        <v>3</v>
      </c>
      <c r="F12" s="1">
        <v>4</v>
      </c>
      <c r="G12" s="1">
        <v>5</v>
      </c>
      <c r="H12" s="1">
        <v>6</v>
      </c>
      <c r="I12" s="1">
        <v>7</v>
      </c>
      <c r="J12" s="1">
        <v>8</v>
      </c>
      <c r="K12" s="1">
        <v>9</v>
      </c>
      <c r="L12" s="1">
        <v>10</v>
      </c>
      <c r="M12" s="1">
        <v>11</v>
      </c>
      <c r="N12" s="1">
        <v>12</v>
      </c>
      <c r="O12" s="1">
        <v>13</v>
      </c>
      <c r="P12" s="1">
        <v>14</v>
      </c>
      <c r="Q12" s="1">
        <v>15</v>
      </c>
      <c r="R12" s="1">
        <v>16</v>
      </c>
      <c r="S12" s="1">
        <v>17</v>
      </c>
      <c r="T12" s="1">
        <v>18</v>
      </c>
      <c r="U12" s="1">
        <v>19</v>
      </c>
      <c r="V12" s="1">
        <v>20</v>
      </c>
      <c r="W12" s="1">
        <v>21</v>
      </c>
      <c r="X12" s="1">
        <v>22</v>
      </c>
      <c r="Y12" s="1">
        <v>23</v>
      </c>
      <c r="Z12" s="1">
        <v>24</v>
      </c>
      <c r="AA12" s="1">
        <v>25</v>
      </c>
      <c r="AB12" s="1">
        <v>26</v>
      </c>
      <c r="AC12" s="1">
        <v>27</v>
      </c>
      <c r="AD12" s="1">
        <v>28</v>
      </c>
      <c r="AE12" s="1">
        <v>29</v>
      </c>
      <c r="AF12" s="1">
        <v>30</v>
      </c>
      <c r="AG12" s="1">
        <v>31</v>
      </c>
      <c r="AH12" s="1">
        <v>32</v>
      </c>
      <c r="AI12" s="1">
        <v>33</v>
      </c>
      <c r="AJ12" s="1">
        <v>34</v>
      </c>
      <c r="AK12" s="1">
        <v>35</v>
      </c>
      <c r="AL12" s="1">
        <v>36</v>
      </c>
      <c r="AM12" s="1">
        <v>37</v>
      </c>
      <c r="AN12" s="1">
        <v>38</v>
      </c>
      <c r="AO12" s="1">
        <v>39</v>
      </c>
      <c r="AP12" s="1">
        <v>40</v>
      </c>
      <c r="AQ12" s="1">
        <v>41</v>
      </c>
      <c r="AR12" s="1">
        <v>42</v>
      </c>
      <c r="AS12" s="1">
        <v>43</v>
      </c>
      <c r="AT12" s="66"/>
      <c r="AU12" s="192"/>
      <c r="AV12" s="185"/>
      <c r="AW12" s="185"/>
      <c r="AX12" s="185"/>
      <c r="AY12" s="185"/>
      <c r="AZ12" s="185"/>
      <c r="BA12" s="185"/>
      <c r="BB12" s="185"/>
      <c r="BC12" s="185"/>
      <c r="BD12" s="185"/>
      <c r="BE12" s="185"/>
      <c r="BF12" s="185"/>
      <c r="BG12" s="185"/>
      <c r="BH12" s="185"/>
      <c r="BI12" s="185"/>
      <c r="BJ12" s="185"/>
      <c r="BK12" s="185"/>
      <c r="BL12" s="187"/>
      <c r="BM12" s="10" t="s">
        <v>184</v>
      </c>
      <c r="HO12" s="10" t="s">
        <v>180</v>
      </c>
    </row>
    <row r="13" spans="2:223" s="9" customFormat="1" ht="57.75" customHeight="1" x14ac:dyDescent="0.35">
      <c r="B13" s="11" t="s">
        <v>44</v>
      </c>
      <c r="C13" s="123" t="s">
        <v>45</v>
      </c>
      <c r="D13" s="100">
        <f>O13+P13</f>
        <v>590</v>
      </c>
      <c r="E13" s="100">
        <v>248</v>
      </c>
      <c r="F13" s="100">
        <v>342</v>
      </c>
      <c r="G13" s="100">
        <v>49</v>
      </c>
      <c r="H13" s="100">
        <v>43</v>
      </c>
      <c r="I13" s="100">
        <v>45</v>
      </c>
      <c r="J13" s="100">
        <v>23</v>
      </c>
      <c r="K13" s="100">
        <v>27</v>
      </c>
      <c r="L13" s="100">
        <v>106</v>
      </c>
      <c r="M13" s="100">
        <v>363</v>
      </c>
      <c r="N13" s="100">
        <v>139</v>
      </c>
      <c r="O13" s="100">
        <v>277</v>
      </c>
      <c r="P13" s="100">
        <v>313</v>
      </c>
      <c r="Q13" s="100">
        <v>86</v>
      </c>
      <c r="R13" s="100">
        <v>32</v>
      </c>
      <c r="S13" s="100">
        <v>165</v>
      </c>
      <c r="T13" s="100">
        <v>92</v>
      </c>
      <c r="U13" s="100">
        <v>202</v>
      </c>
      <c r="V13" s="100">
        <v>11</v>
      </c>
      <c r="W13" s="100">
        <v>34</v>
      </c>
      <c r="X13" s="100">
        <v>431</v>
      </c>
      <c r="Y13" s="100">
        <v>159</v>
      </c>
      <c r="Z13" s="100">
        <v>0</v>
      </c>
      <c r="AA13" s="100">
        <v>1</v>
      </c>
      <c r="AB13" s="100">
        <v>0</v>
      </c>
      <c r="AC13" s="100">
        <v>2</v>
      </c>
      <c r="AD13" s="100">
        <v>0</v>
      </c>
      <c r="AE13" s="100">
        <v>2</v>
      </c>
      <c r="AF13" s="100">
        <v>0</v>
      </c>
      <c r="AG13" s="100">
        <v>0</v>
      </c>
      <c r="AH13" s="100">
        <v>0</v>
      </c>
      <c r="AI13" s="100">
        <v>0</v>
      </c>
      <c r="AJ13" s="100">
        <v>0</v>
      </c>
      <c r="AK13" s="100">
        <v>0</v>
      </c>
      <c r="AL13" s="100">
        <v>0</v>
      </c>
      <c r="AM13" s="100">
        <v>0</v>
      </c>
      <c r="AN13" s="100">
        <v>0</v>
      </c>
      <c r="AO13" s="100">
        <v>0</v>
      </c>
      <c r="AP13" s="100">
        <v>0</v>
      </c>
      <c r="AQ13" s="100">
        <v>0</v>
      </c>
      <c r="AR13" s="100">
        <v>0</v>
      </c>
      <c r="AS13" s="100">
        <v>585</v>
      </c>
      <c r="AT13" s="67"/>
      <c r="AU13" s="12" t="str">
        <f>IF(G13++I13+K13+L13+M13=D13," ","GRESEALA")</f>
        <v xml:space="preserve"> </v>
      </c>
      <c r="AV13" s="12" t="str">
        <f>IF(AA13+AC13+AE13+AF13+AG13+AH13+AI13+AJ13+AK13+AL13+AM13+AN13+AO13+AP13+AQ13+AR13+AS13&gt;=D13," ","GRESEALA")</f>
        <v xml:space="preserve"> </v>
      </c>
      <c r="AW13" s="13" t="str">
        <f>IF(E13+F13=D13," ","GRESEALA")</f>
        <v xml:space="preserve"> </v>
      </c>
      <c r="AX13" s="13" t="str">
        <f>IF(O13+P13=D13," ","GRESEALA")</f>
        <v xml:space="preserve"> </v>
      </c>
      <c r="AY13" s="13" t="str">
        <f>IF(Q13+S13+T13+U13+V13+W13=D13," ","GRESEALA")</f>
        <v xml:space="preserve"> </v>
      </c>
      <c r="AZ13" s="13" t="str">
        <f>IF(X13+Y13+Z13=D13," ","GRESEALA")</f>
        <v xml:space="preserve"> </v>
      </c>
      <c r="BA13" s="13" t="str">
        <f>IF(N13&lt;=M13," ","GRESEALA")</f>
        <v xml:space="preserve"> </v>
      </c>
      <c r="BB13" s="13" t="str">
        <f>IF(AS13&lt;=D13," ","GRESEALA")</f>
        <v xml:space="preserve"> </v>
      </c>
      <c r="BC13" s="13" t="str">
        <f>IF(H13&lt;=G13," ","GRESEALA")</f>
        <v xml:space="preserve"> </v>
      </c>
      <c r="BD13" s="13" t="str">
        <f>IF(AS14&lt;=D14," ","GRESEALA")</f>
        <v xml:space="preserve"> </v>
      </c>
      <c r="BE13" s="13" t="str">
        <f>IF(H14&lt;=G14," ","GRESEALA")</f>
        <v xml:space="preserve"> </v>
      </c>
      <c r="BF13" s="13" t="str">
        <f>IF(AS15&lt;=D15," ","GRESEALA")</f>
        <v xml:space="preserve"> </v>
      </c>
      <c r="BG13" s="13" t="str">
        <f>IF(H15&lt;=G15," ","GRESEALA")</f>
        <v xml:space="preserve"> </v>
      </c>
      <c r="BH13" s="13" t="str">
        <f>IF(Z15&lt;=Z13," ","GRESEALA")</f>
        <v xml:space="preserve"> </v>
      </c>
      <c r="BI13" s="13" t="str">
        <f>IF(AA15&lt;=AA13," ","GRESEALA")</f>
        <v xml:space="preserve"> </v>
      </c>
      <c r="BJ13" s="13" t="str">
        <f>IF(AB15&lt;=AB13," ","GRESEALA")</f>
        <v xml:space="preserve"> </v>
      </c>
      <c r="BK13" s="13" t="str">
        <f>IF(H15&lt;=H13," ","GRESEALA")</f>
        <v xml:space="preserve"> </v>
      </c>
      <c r="BL13" s="14" t="str">
        <f>IF((X39=0)*AND(X40=0)*AND(X38=0),"  ","GRESEALA")</f>
        <v xml:space="preserve">  </v>
      </c>
      <c r="BM13" s="15" t="str">
        <f>IF(J14&lt;=I14," ","GRESEALA")</f>
        <v xml:space="preserve"> </v>
      </c>
      <c r="HO13" s="10" t="s">
        <v>181</v>
      </c>
    </row>
    <row r="14" spans="2:223" s="18" customFormat="1" ht="43.5" customHeight="1" x14ac:dyDescent="0.45">
      <c r="B14" s="16" t="s">
        <v>46</v>
      </c>
      <c r="C14" s="105" t="s">
        <v>47</v>
      </c>
      <c r="D14" s="125">
        <f>O14+P14</f>
        <v>176</v>
      </c>
      <c r="E14" s="124">
        <f>E16+E37+E38+E41+E42+E45+E46+E47+E48+E52+E53+E54+E60+E63+E64</f>
        <v>106</v>
      </c>
      <c r="F14" s="124">
        <f t="shared" ref="F14:AS14" si="0">F16+F37+F38+F41+F42+F45+F46+F47+F48+F52+F53+F54+F60+F63+F64</f>
        <v>70</v>
      </c>
      <c r="G14" s="124">
        <f t="shared" si="0"/>
        <v>15</v>
      </c>
      <c r="H14" s="124">
        <f t="shared" si="0"/>
        <v>13</v>
      </c>
      <c r="I14" s="124">
        <f t="shared" si="0"/>
        <v>10</v>
      </c>
      <c r="J14" s="124">
        <f t="shared" si="0"/>
        <v>5</v>
      </c>
      <c r="K14" s="124">
        <f t="shared" si="0"/>
        <v>9</v>
      </c>
      <c r="L14" s="124">
        <f t="shared" si="0"/>
        <v>25</v>
      </c>
      <c r="M14" s="124">
        <f t="shared" si="0"/>
        <v>117</v>
      </c>
      <c r="N14" s="124">
        <f t="shared" si="0"/>
        <v>47</v>
      </c>
      <c r="O14" s="124">
        <f t="shared" si="0"/>
        <v>84</v>
      </c>
      <c r="P14" s="124">
        <f t="shared" si="0"/>
        <v>92</v>
      </c>
      <c r="Q14" s="124">
        <f t="shared" si="0"/>
        <v>3</v>
      </c>
      <c r="R14" s="124">
        <f t="shared" si="0"/>
        <v>1</v>
      </c>
      <c r="S14" s="124">
        <f t="shared" si="0"/>
        <v>37</v>
      </c>
      <c r="T14" s="124">
        <f t="shared" si="0"/>
        <v>33</v>
      </c>
      <c r="U14" s="124">
        <f t="shared" si="0"/>
        <v>80</v>
      </c>
      <c r="V14" s="124">
        <f t="shared" si="0"/>
        <v>7</v>
      </c>
      <c r="W14" s="124">
        <f t="shared" si="0"/>
        <v>16</v>
      </c>
      <c r="X14" s="124">
        <f t="shared" si="0"/>
        <v>127</v>
      </c>
      <c r="Y14" s="124">
        <f t="shared" si="0"/>
        <v>49</v>
      </c>
      <c r="Z14" s="124">
        <f t="shared" si="0"/>
        <v>0</v>
      </c>
      <c r="AA14" s="124">
        <f t="shared" si="0"/>
        <v>1</v>
      </c>
      <c r="AB14" s="124">
        <f t="shared" si="0"/>
        <v>0</v>
      </c>
      <c r="AC14" s="124">
        <f t="shared" si="0"/>
        <v>2</v>
      </c>
      <c r="AD14" s="124">
        <f t="shared" si="0"/>
        <v>0</v>
      </c>
      <c r="AE14" s="124">
        <f t="shared" si="0"/>
        <v>1</v>
      </c>
      <c r="AF14" s="124">
        <f t="shared" si="0"/>
        <v>0</v>
      </c>
      <c r="AG14" s="124">
        <f t="shared" si="0"/>
        <v>0</v>
      </c>
      <c r="AH14" s="124">
        <f t="shared" si="0"/>
        <v>0</v>
      </c>
      <c r="AI14" s="124">
        <f t="shared" si="0"/>
        <v>0</v>
      </c>
      <c r="AJ14" s="124">
        <f t="shared" si="0"/>
        <v>0</v>
      </c>
      <c r="AK14" s="124">
        <f t="shared" si="0"/>
        <v>0</v>
      </c>
      <c r="AL14" s="124">
        <f t="shared" si="0"/>
        <v>0</v>
      </c>
      <c r="AM14" s="124">
        <f t="shared" si="0"/>
        <v>0</v>
      </c>
      <c r="AN14" s="124">
        <f t="shared" si="0"/>
        <v>0</v>
      </c>
      <c r="AO14" s="124">
        <f t="shared" si="0"/>
        <v>0</v>
      </c>
      <c r="AP14" s="124">
        <f t="shared" si="0"/>
        <v>0</v>
      </c>
      <c r="AQ14" s="124">
        <f t="shared" si="0"/>
        <v>0</v>
      </c>
      <c r="AR14" s="124">
        <f t="shared" si="0"/>
        <v>0</v>
      </c>
      <c r="AS14" s="124">
        <f t="shared" si="0"/>
        <v>172</v>
      </c>
      <c r="AT14" s="67"/>
      <c r="AU14" s="13" t="str">
        <f>IF(E14+F14=D14," ","GRESEALA")</f>
        <v xml:space="preserve"> </v>
      </c>
      <c r="AV14" s="17" t="str">
        <f>IF(G14+K14+I14+L14+M14=D14," ","GRESEALA")</f>
        <v xml:space="preserve"> </v>
      </c>
      <c r="AW14" s="13" t="str">
        <f>IF(O14+P14=D14," ","GRESEALA")</f>
        <v xml:space="preserve"> </v>
      </c>
      <c r="AX14" s="13" t="str">
        <f>IF(Q14+S14+T14+U14+V14+W14=D14," ","GRESEALA")</f>
        <v xml:space="preserve"> </v>
      </c>
      <c r="AY14" s="13" t="str">
        <f>IF(X14+Y14+Z14=D14," ","GRESEALA")</f>
        <v xml:space="preserve"> </v>
      </c>
      <c r="AZ14" s="13" t="str">
        <f>IF(AA14+AC14+AE14+AF14+AG14+AH14+AI14+AJ14+AK14+AL14+AR14+AS14&gt;=D14," ","GRESEALA")</f>
        <v xml:space="preserve"> </v>
      </c>
      <c r="BA14" s="13" t="str">
        <f>IF(E15+F15=D15," ","GRESEALA")</f>
        <v xml:space="preserve"> </v>
      </c>
      <c r="BB14" s="17" t="str">
        <f>IF(G15+K15+I15+L15+M15=D15," ","GRESEALA")</f>
        <v xml:space="preserve"> </v>
      </c>
      <c r="BC14" s="13" t="str">
        <f>IF(O15+P15=D15," ","GRESEALA")</f>
        <v xml:space="preserve"> </v>
      </c>
      <c r="BD14" s="13" t="str">
        <f>IF(Q15+S15+T15+U15+V15+W15=D15," ","GRESEALA")</f>
        <v xml:space="preserve"> </v>
      </c>
      <c r="BE14" s="13" t="str">
        <f>IF(X15+Y15+Z15=D15," ","GRESEALA")</f>
        <v xml:space="preserve"> </v>
      </c>
      <c r="BF14" s="17" t="str">
        <f>IF(AA15+AC15+AE15+AF15+AG15+AH15+AI15+AJ15+AK15+AL15+AM15+AN15+AO15+AP15+AQ15+AR15+AS15&gt;=D15," ","GRESEALA")</f>
        <v xml:space="preserve"> </v>
      </c>
      <c r="BG14" s="13" t="str">
        <f>IF(D15&lt;=D13," ","GRESEALA")</f>
        <v xml:space="preserve"> </v>
      </c>
      <c r="BH14" s="13" t="str">
        <f>IF(E15&lt;=E13," ","GRESEALA")</f>
        <v xml:space="preserve"> </v>
      </c>
      <c r="BI14" s="13" t="str">
        <f>IF(F15&lt;=F13," ","GRESEALA")</f>
        <v xml:space="preserve"> </v>
      </c>
      <c r="BJ14" s="13" t="str">
        <f>IF(G15&lt;=G13," ","GRESEALA")</f>
        <v xml:space="preserve"> </v>
      </c>
      <c r="BK14" s="13" t="str">
        <f>IF(K15&lt;=K13," ","GRESEALA")</f>
        <v xml:space="preserve"> </v>
      </c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 t="s">
        <v>182</v>
      </c>
    </row>
    <row r="15" spans="2:223" s="20" customFormat="1" ht="47.25" customHeight="1" x14ac:dyDescent="0.35">
      <c r="B15" s="168" t="s">
        <v>48</v>
      </c>
      <c r="C15" s="169" t="s">
        <v>49</v>
      </c>
      <c r="D15" s="167">
        <f t="shared" ref="D15:D67" si="1">O15+P15</f>
        <v>307</v>
      </c>
      <c r="E15" s="167">
        <v>118</v>
      </c>
      <c r="F15" s="167">
        <v>189</v>
      </c>
      <c r="G15" s="167">
        <v>26</v>
      </c>
      <c r="H15" s="167">
        <v>23</v>
      </c>
      <c r="I15" s="167">
        <v>27</v>
      </c>
      <c r="J15" s="167">
        <v>14</v>
      </c>
      <c r="K15" s="167">
        <v>20</v>
      </c>
      <c r="L15" s="167">
        <v>60</v>
      </c>
      <c r="M15" s="167">
        <v>174</v>
      </c>
      <c r="N15" s="167">
        <v>84</v>
      </c>
      <c r="O15" s="167">
        <v>145</v>
      </c>
      <c r="P15" s="167">
        <v>162</v>
      </c>
      <c r="Q15" s="167">
        <v>82</v>
      </c>
      <c r="R15" s="167">
        <v>30</v>
      </c>
      <c r="S15" s="167">
        <v>83</v>
      </c>
      <c r="T15" s="167">
        <v>36</v>
      </c>
      <c r="U15" s="167">
        <v>82</v>
      </c>
      <c r="V15" s="167">
        <v>7</v>
      </c>
      <c r="W15" s="167">
        <v>17</v>
      </c>
      <c r="X15" s="167">
        <v>210</v>
      </c>
      <c r="Y15" s="167">
        <v>97</v>
      </c>
      <c r="Z15" s="167">
        <v>0</v>
      </c>
      <c r="AA15" s="167">
        <v>1</v>
      </c>
      <c r="AB15" s="167">
        <v>0</v>
      </c>
      <c r="AC15" s="167">
        <v>2</v>
      </c>
      <c r="AD15" s="167">
        <v>0</v>
      </c>
      <c r="AE15" s="167">
        <v>2</v>
      </c>
      <c r="AF15" s="167">
        <v>0</v>
      </c>
      <c r="AG15" s="167">
        <v>0</v>
      </c>
      <c r="AH15" s="167">
        <v>0</v>
      </c>
      <c r="AI15" s="167">
        <v>0</v>
      </c>
      <c r="AJ15" s="167">
        <v>0</v>
      </c>
      <c r="AK15" s="167">
        <v>0</v>
      </c>
      <c r="AL15" s="167">
        <v>0</v>
      </c>
      <c r="AM15" s="167">
        <v>0</v>
      </c>
      <c r="AN15" s="167">
        <v>0</v>
      </c>
      <c r="AO15" s="167">
        <v>0</v>
      </c>
      <c r="AP15" s="167">
        <v>0</v>
      </c>
      <c r="AQ15" s="167">
        <v>0</v>
      </c>
      <c r="AR15" s="167">
        <v>0</v>
      </c>
      <c r="AS15" s="167">
        <v>302</v>
      </c>
      <c r="AT15" s="67"/>
      <c r="AU15" s="13" t="str">
        <f>IF(AK15&lt;=AK13," ","GRESEALA")</f>
        <v xml:space="preserve"> </v>
      </c>
      <c r="AV15" s="13" t="str">
        <f>IF(AL15&lt;=AL13," ","GRESEALA")</f>
        <v xml:space="preserve"> </v>
      </c>
      <c r="AW15" s="13" t="str">
        <f>IF(AR15&lt;=AR13," ","GRESEALA")</f>
        <v xml:space="preserve"> </v>
      </c>
      <c r="AX15" s="13" t="str">
        <f>IF(AS15&lt;=AS13," ","GRESEALA")</f>
        <v xml:space="preserve"> </v>
      </c>
      <c r="AY15" s="17" t="str">
        <f>IF(AS15&lt;=AS13," ","GRESEALA")</f>
        <v xml:space="preserve"> </v>
      </c>
      <c r="AZ15" s="13" t="str">
        <f>IF(M15&lt;=M13," ","GRESEALA")</f>
        <v xml:space="preserve"> </v>
      </c>
      <c r="BA15" s="13" t="str">
        <f>IF(N15&lt;=N13," ","GRESEALA")</f>
        <v xml:space="preserve"> </v>
      </c>
      <c r="BB15" s="13" t="str">
        <f>IF(O15&lt;=O13," ","GRESEALA")</f>
        <v xml:space="preserve"> </v>
      </c>
      <c r="BC15" s="13" t="str">
        <f>IF(P15&lt;=P13," ","GRESEALA")</f>
        <v xml:space="preserve"> </v>
      </c>
      <c r="BD15" s="13" t="str">
        <f>IF(Q15&lt;=Q13," ","GRESEALA")</f>
        <v xml:space="preserve"> </v>
      </c>
      <c r="BE15" s="13" t="str">
        <f t="shared" ref="BE15:BK15" si="2">IF(S15&lt;=S13," ","GRESEALA")</f>
        <v xml:space="preserve"> </v>
      </c>
      <c r="BF15" s="13" t="str">
        <f t="shared" si="2"/>
        <v xml:space="preserve"> </v>
      </c>
      <c r="BG15" s="13" t="str">
        <f t="shared" si="2"/>
        <v xml:space="preserve"> </v>
      </c>
      <c r="BH15" s="13" t="str">
        <f t="shared" si="2"/>
        <v xml:space="preserve"> </v>
      </c>
      <c r="BI15" s="13" t="str">
        <f t="shared" si="2"/>
        <v xml:space="preserve"> </v>
      </c>
      <c r="BJ15" s="13" t="str">
        <f t="shared" si="2"/>
        <v xml:space="preserve"> </v>
      </c>
      <c r="BK15" s="13" t="str">
        <f t="shared" si="2"/>
        <v xml:space="preserve"> </v>
      </c>
      <c r="BL15" s="10"/>
      <c r="HO15" s="10" t="s">
        <v>183</v>
      </c>
    </row>
    <row r="16" spans="2:223" ht="42" customHeight="1" x14ac:dyDescent="0.35">
      <c r="B16" s="16" t="s">
        <v>50</v>
      </c>
      <c r="C16" s="77" t="s">
        <v>51</v>
      </c>
      <c r="D16" s="93">
        <f t="shared" si="1"/>
        <v>172</v>
      </c>
      <c r="E16" s="101">
        <f>E17+E18</f>
        <v>103</v>
      </c>
      <c r="F16" s="101">
        <f t="shared" ref="F16:AS16" si="3">F17+F18</f>
        <v>69</v>
      </c>
      <c r="G16" s="101">
        <f t="shared" si="3"/>
        <v>15</v>
      </c>
      <c r="H16" s="101">
        <f t="shared" si="3"/>
        <v>13</v>
      </c>
      <c r="I16" s="101">
        <f t="shared" si="3"/>
        <v>10</v>
      </c>
      <c r="J16" s="101">
        <f t="shared" si="3"/>
        <v>5</v>
      </c>
      <c r="K16" s="101">
        <f t="shared" si="3"/>
        <v>8</v>
      </c>
      <c r="L16" s="101">
        <f t="shared" si="3"/>
        <v>25</v>
      </c>
      <c r="M16" s="101">
        <f t="shared" si="3"/>
        <v>114</v>
      </c>
      <c r="N16" s="101">
        <f t="shared" si="3"/>
        <v>47</v>
      </c>
      <c r="O16" s="101">
        <f t="shared" si="3"/>
        <v>80</v>
      </c>
      <c r="P16" s="101">
        <f t="shared" si="3"/>
        <v>92</v>
      </c>
      <c r="Q16" s="101">
        <f t="shared" si="3"/>
        <v>3</v>
      </c>
      <c r="R16" s="101">
        <f t="shared" si="3"/>
        <v>1</v>
      </c>
      <c r="S16" s="101">
        <f t="shared" si="3"/>
        <v>37</v>
      </c>
      <c r="T16" s="101">
        <f t="shared" si="3"/>
        <v>33</v>
      </c>
      <c r="U16" s="101">
        <f t="shared" si="3"/>
        <v>79</v>
      </c>
      <c r="V16" s="101">
        <f t="shared" si="3"/>
        <v>5</v>
      </c>
      <c r="W16" s="101">
        <f t="shared" si="3"/>
        <v>15</v>
      </c>
      <c r="X16" s="101">
        <f t="shared" si="3"/>
        <v>127</v>
      </c>
      <c r="Y16" s="101">
        <f t="shared" si="3"/>
        <v>45</v>
      </c>
      <c r="Z16" s="101">
        <f t="shared" si="3"/>
        <v>0</v>
      </c>
      <c r="AA16" s="101">
        <f t="shared" si="3"/>
        <v>1</v>
      </c>
      <c r="AB16" s="101">
        <f t="shared" si="3"/>
        <v>0</v>
      </c>
      <c r="AC16" s="101">
        <f t="shared" si="3"/>
        <v>2</v>
      </c>
      <c r="AD16" s="101">
        <f t="shared" si="3"/>
        <v>0</v>
      </c>
      <c r="AE16" s="101">
        <f t="shared" si="3"/>
        <v>1</v>
      </c>
      <c r="AF16" s="101">
        <f t="shared" si="3"/>
        <v>0</v>
      </c>
      <c r="AG16" s="101">
        <f t="shared" si="3"/>
        <v>0</v>
      </c>
      <c r="AH16" s="101">
        <f t="shared" si="3"/>
        <v>0</v>
      </c>
      <c r="AI16" s="101">
        <f t="shared" si="3"/>
        <v>0</v>
      </c>
      <c r="AJ16" s="101">
        <f t="shared" si="3"/>
        <v>0</v>
      </c>
      <c r="AK16" s="101">
        <f t="shared" si="3"/>
        <v>0</v>
      </c>
      <c r="AL16" s="101">
        <f t="shared" si="3"/>
        <v>0</v>
      </c>
      <c r="AM16" s="101">
        <f t="shared" si="3"/>
        <v>0</v>
      </c>
      <c r="AN16" s="101">
        <f t="shared" si="3"/>
        <v>0</v>
      </c>
      <c r="AO16" s="101">
        <f t="shared" si="3"/>
        <v>0</v>
      </c>
      <c r="AP16" s="101">
        <f t="shared" si="3"/>
        <v>0</v>
      </c>
      <c r="AQ16" s="101">
        <f t="shared" si="3"/>
        <v>0</v>
      </c>
      <c r="AR16" s="101">
        <f t="shared" si="3"/>
        <v>0</v>
      </c>
      <c r="AS16" s="101">
        <f t="shared" si="3"/>
        <v>168</v>
      </c>
      <c r="AT16" s="67"/>
      <c r="AU16" s="13" t="str">
        <f t="shared" ref="AU16:BB16" si="4">IF(AC15&lt;=AC13," ","GRESEALA")</f>
        <v xml:space="preserve"> </v>
      </c>
      <c r="AV16" s="13" t="str">
        <f t="shared" si="4"/>
        <v xml:space="preserve"> </v>
      </c>
      <c r="AW16" s="13" t="str">
        <f t="shared" si="4"/>
        <v xml:space="preserve"> </v>
      </c>
      <c r="AX16" s="13" t="str">
        <f t="shared" si="4"/>
        <v xml:space="preserve"> </v>
      </c>
      <c r="AY16" s="13" t="str">
        <f t="shared" si="4"/>
        <v xml:space="preserve"> </v>
      </c>
      <c r="AZ16" s="13" t="str">
        <f t="shared" si="4"/>
        <v xml:space="preserve"> </v>
      </c>
      <c r="BA16" s="13" t="str">
        <f t="shared" si="4"/>
        <v xml:space="preserve"> </v>
      </c>
      <c r="BB16" s="13" t="str">
        <f t="shared" si="4"/>
        <v xml:space="preserve"> </v>
      </c>
      <c r="BC16" s="13" t="str">
        <f>IF(D16&lt;=D14," ","GRESEALA")</f>
        <v xml:space="preserve"> </v>
      </c>
      <c r="BD16" s="13" t="str">
        <f>IF(E16&lt;=E14," ","GRESEALA")</f>
        <v xml:space="preserve"> </v>
      </c>
      <c r="BE16" s="13" t="str">
        <f>IF(F16&lt;=F14," ","GRESEALA")</f>
        <v xml:space="preserve"> </v>
      </c>
      <c r="BF16" s="13" t="str">
        <f>IF(G16&lt;=G14," ","GRESEALA")</f>
        <v xml:space="preserve"> </v>
      </c>
      <c r="BG16" s="13" t="str">
        <f>IF(H16&lt;=H14," ","GRESEALA")</f>
        <v xml:space="preserve"> </v>
      </c>
      <c r="BH16" s="13" t="str">
        <f>IF(K16&lt;=K14," ","GRESEALA")</f>
        <v xml:space="preserve"> </v>
      </c>
      <c r="BI16" s="17" t="str">
        <f>IF(L16&lt;=L14," ","GRESEALA")</f>
        <v xml:space="preserve"> </v>
      </c>
      <c r="BJ16" s="13" t="str">
        <f>IF(M16&lt;=M14," ","GRESEALA")</f>
        <v xml:space="preserve"> </v>
      </c>
      <c r="BK16" s="13" t="str">
        <f>IF(N16&lt;=N14," ","GRESEALA")</f>
        <v xml:space="preserve"> </v>
      </c>
    </row>
    <row r="17" spans="2:64" s="22" customFormat="1" ht="42" customHeight="1" x14ac:dyDescent="0.35">
      <c r="B17" s="21" t="s">
        <v>52</v>
      </c>
      <c r="C17" s="78" t="s">
        <v>53</v>
      </c>
      <c r="D17" s="102">
        <f t="shared" si="1"/>
        <v>154</v>
      </c>
      <c r="E17" s="102">
        <v>91</v>
      </c>
      <c r="F17" s="102">
        <v>63</v>
      </c>
      <c r="G17" s="102">
        <v>14</v>
      </c>
      <c r="H17" s="102">
        <v>13</v>
      </c>
      <c r="I17" s="102">
        <v>10</v>
      </c>
      <c r="J17" s="102">
        <v>5</v>
      </c>
      <c r="K17" s="102">
        <v>7</v>
      </c>
      <c r="L17" s="102">
        <v>19</v>
      </c>
      <c r="M17" s="102">
        <v>104</v>
      </c>
      <c r="N17" s="102">
        <v>43</v>
      </c>
      <c r="O17" s="102">
        <v>71</v>
      </c>
      <c r="P17" s="102">
        <v>83</v>
      </c>
      <c r="Q17" s="102">
        <v>2</v>
      </c>
      <c r="R17" s="102">
        <v>1</v>
      </c>
      <c r="S17" s="102">
        <v>36</v>
      </c>
      <c r="T17" s="102">
        <v>27</v>
      </c>
      <c r="U17" s="102">
        <v>74</v>
      </c>
      <c r="V17" s="102">
        <v>5</v>
      </c>
      <c r="W17" s="102">
        <v>10</v>
      </c>
      <c r="X17" s="102">
        <v>125</v>
      </c>
      <c r="Y17" s="102">
        <v>29</v>
      </c>
      <c r="Z17" s="102">
        <v>0</v>
      </c>
      <c r="AA17" s="102">
        <v>1</v>
      </c>
      <c r="AB17" s="102">
        <v>0</v>
      </c>
      <c r="AC17" s="102">
        <v>2</v>
      </c>
      <c r="AD17" s="102">
        <v>0</v>
      </c>
      <c r="AE17" s="102">
        <v>1</v>
      </c>
      <c r="AF17" s="102">
        <v>0</v>
      </c>
      <c r="AG17" s="102">
        <v>0</v>
      </c>
      <c r="AH17" s="102">
        <v>0</v>
      </c>
      <c r="AI17" s="102">
        <v>0</v>
      </c>
      <c r="AJ17" s="102">
        <v>0</v>
      </c>
      <c r="AK17" s="102">
        <v>0</v>
      </c>
      <c r="AL17" s="102">
        <v>0</v>
      </c>
      <c r="AM17" s="102">
        <v>0</v>
      </c>
      <c r="AN17" s="102">
        <v>0</v>
      </c>
      <c r="AO17" s="102">
        <v>0</v>
      </c>
      <c r="AP17" s="102">
        <v>0</v>
      </c>
      <c r="AQ17" s="102">
        <v>0</v>
      </c>
      <c r="AR17" s="102">
        <v>0</v>
      </c>
      <c r="AS17" s="102">
        <v>150</v>
      </c>
      <c r="AT17" s="67"/>
      <c r="AU17" s="13" t="str">
        <f>IF(O16&lt;=O14," ","GRESEALA")</f>
        <v xml:space="preserve"> </v>
      </c>
      <c r="AV17" s="13" t="str">
        <f>IF(P16&lt;=P14," ","GRESEALA")</f>
        <v xml:space="preserve"> </v>
      </c>
      <c r="AW17" s="13" t="str">
        <f>IF(Q16&lt;=Q14," ","GRESEALA")</f>
        <v xml:space="preserve"> </v>
      </c>
      <c r="AX17" s="13" t="str">
        <f t="shared" ref="AX17:BK17" si="5">IF(S16&lt;=S14," ","GRESEALA")</f>
        <v xml:space="preserve"> </v>
      </c>
      <c r="AY17" s="13" t="str">
        <f t="shared" si="5"/>
        <v xml:space="preserve"> </v>
      </c>
      <c r="AZ17" s="13" t="str">
        <f t="shared" si="5"/>
        <v xml:space="preserve"> </v>
      </c>
      <c r="BA17" s="13" t="str">
        <f t="shared" si="5"/>
        <v xml:space="preserve"> </v>
      </c>
      <c r="BB17" s="13" t="str">
        <f t="shared" si="5"/>
        <v xml:space="preserve"> </v>
      </c>
      <c r="BC17" s="13" t="str">
        <f t="shared" si="5"/>
        <v xml:space="preserve"> </v>
      </c>
      <c r="BD17" s="13" t="str">
        <f t="shared" si="5"/>
        <v xml:space="preserve"> </v>
      </c>
      <c r="BE17" s="13" t="str">
        <f t="shared" si="5"/>
        <v xml:space="preserve"> </v>
      </c>
      <c r="BF17" s="13" t="str">
        <f t="shared" si="5"/>
        <v xml:space="preserve"> </v>
      </c>
      <c r="BG17" s="13" t="str">
        <f t="shared" si="5"/>
        <v xml:space="preserve"> </v>
      </c>
      <c r="BH17" s="13" t="str">
        <f t="shared" si="5"/>
        <v xml:space="preserve"> </v>
      </c>
      <c r="BI17" s="13" t="str">
        <f t="shared" si="5"/>
        <v xml:space="preserve"> </v>
      </c>
      <c r="BJ17" s="13" t="str">
        <f t="shared" si="5"/>
        <v xml:space="preserve"> </v>
      </c>
      <c r="BK17" s="13" t="str">
        <f t="shared" si="5"/>
        <v xml:space="preserve"> </v>
      </c>
      <c r="BL17" s="10"/>
    </row>
    <row r="18" spans="2:64" ht="39.75" customHeight="1" x14ac:dyDescent="0.35">
      <c r="B18" s="21" t="s">
        <v>54</v>
      </c>
      <c r="C18" s="78" t="s">
        <v>55</v>
      </c>
      <c r="D18" s="102">
        <f t="shared" si="1"/>
        <v>18</v>
      </c>
      <c r="E18" s="102">
        <v>12</v>
      </c>
      <c r="F18" s="102">
        <v>6</v>
      </c>
      <c r="G18" s="102">
        <v>1</v>
      </c>
      <c r="H18" s="102">
        <v>0</v>
      </c>
      <c r="I18" s="102">
        <v>0</v>
      </c>
      <c r="J18" s="102">
        <v>0</v>
      </c>
      <c r="K18" s="102">
        <v>1</v>
      </c>
      <c r="L18" s="102">
        <v>6</v>
      </c>
      <c r="M18" s="102">
        <v>10</v>
      </c>
      <c r="N18" s="102">
        <v>4</v>
      </c>
      <c r="O18" s="102">
        <v>9</v>
      </c>
      <c r="P18" s="102">
        <v>9</v>
      </c>
      <c r="Q18" s="102">
        <v>1</v>
      </c>
      <c r="R18" s="102">
        <v>0</v>
      </c>
      <c r="S18" s="102">
        <v>1</v>
      </c>
      <c r="T18" s="102">
        <v>6</v>
      </c>
      <c r="U18" s="102">
        <v>5</v>
      </c>
      <c r="V18" s="102">
        <v>0</v>
      </c>
      <c r="W18" s="102">
        <v>5</v>
      </c>
      <c r="X18" s="102">
        <v>2</v>
      </c>
      <c r="Y18" s="102">
        <v>16</v>
      </c>
      <c r="Z18" s="102">
        <v>0</v>
      </c>
      <c r="AA18" s="102">
        <v>0</v>
      </c>
      <c r="AB18" s="102">
        <v>0</v>
      </c>
      <c r="AC18" s="102">
        <v>0</v>
      </c>
      <c r="AD18" s="102">
        <v>0</v>
      </c>
      <c r="AE18" s="102">
        <v>0</v>
      </c>
      <c r="AF18" s="102">
        <v>0</v>
      </c>
      <c r="AG18" s="102">
        <v>0</v>
      </c>
      <c r="AH18" s="102">
        <v>0</v>
      </c>
      <c r="AI18" s="102">
        <v>0</v>
      </c>
      <c r="AJ18" s="102">
        <v>0</v>
      </c>
      <c r="AK18" s="102">
        <v>0</v>
      </c>
      <c r="AL18" s="102">
        <v>0</v>
      </c>
      <c r="AM18" s="102">
        <v>0</v>
      </c>
      <c r="AN18" s="102">
        <v>0</v>
      </c>
      <c r="AO18" s="102">
        <v>0</v>
      </c>
      <c r="AP18" s="102">
        <v>0</v>
      </c>
      <c r="AQ18" s="102">
        <v>0</v>
      </c>
      <c r="AR18" s="102">
        <v>0</v>
      </c>
      <c r="AS18" s="102">
        <v>18</v>
      </c>
      <c r="AT18" s="67"/>
      <c r="AU18" s="13" t="str">
        <f t="shared" ref="AU18:AZ18" si="6">IF(AG16&lt;=AG14," ","GRESEALA")</f>
        <v xml:space="preserve"> </v>
      </c>
      <c r="AV18" s="13" t="str">
        <f t="shared" si="6"/>
        <v xml:space="preserve"> </v>
      </c>
      <c r="AW18" s="13" t="str">
        <f t="shared" si="6"/>
        <v xml:space="preserve"> </v>
      </c>
      <c r="AX18" s="13" t="str">
        <f t="shared" si="6"/>
        <v xml:space="preserve"> </v>
      </c>
      <c r="AY18" s="13" t="str">
        <f t="shared" si="6"/>
        <v xml:space="preserve"> </v>
      </c>
      <c r="AZ18" s="13" t="str">
        <f t="shared" si="6"/>
        <v xml:space="preserve"> </v>
      </c>
      <c r="BA18" s="13" t="str">
        <f t="shared" ref="BA18:BB18" si="7">IF(AR16&lt;=AR14," ","GRESEALA")</f>
        <v xml:space="preserve"> </v>
      </c>
      <c r="BB18" s="13" t="str">
        <f t="shared" si="7"/>
        <v xml:space="preserve"> </v>
      </c>
      <c r="BC18" s="13" t="str">
        <f>IF(E17+E18=E16," ","GRESEALA")</f>
        <v xml:space="preserve"> </v>
      </c>
      <c r="BD18" s="13" t="str">
        <f>IF(F17+F18=F16," ","GRESEALA")</f>
        <v xml:space="preserve"> </v>
      </c>
      <c r="BE18" s="13" t="str">
        <f>IF(G17+G18=G16," ","GRESEALA")</f>
        <v xml:space="preserve"> </v>
      </c>
      <c r="BF18" s="13" t="str">
        <f>IF(H17+H18=H16," ","GRESEALA")</f>
        <v xml:space="preserve"> </v>
      </c>
      <c r="BG18" s="13" t="str">
        <f>IF(K17+K18=K16," ","GRESEALA")</f>
        <v xml:space="preserve"> </v>
      </c>
      <c r="BH18" s="17" t="str">
        <f>IF(L17+L18=L16," ","GRESEALA")</f>
        <v xml:space="preserve"> </v>
      </c>
      <c r="BI18" s="13" t="str">
        <f>IF(M17+M18=M16," ","GRESEALA")</f>
        <v xml:space="preserve"> </v>
      </c>
      <c r="BJ18" s="13" t="str">
        <f>IF(N17+N18=N16," ","GRESEALA")</f>
        <v xml:space="preserve"> </v>
      </c>
      <c r="BK18" s="13" t="str">
        <f>IF(O17+O18=O16," ","GRESEALA")</f>
        <v xml:space="preserve"> </v>
      </c>
    </row>
    <row r="19" spans="2:64" s="24" customFormat="1" ht="44.25" customHeight="1" x14ac:dyDescent="0.35">
      <c r="B19" s="23" t="s">
        <v>56</v>
      </c>
      <c r="C19" s="78" t="s">
        <v>57</v>
      </c>
      <c r="D19" s="103">
        <f t="shared" si="1"/>
        <v>0</v>
      </c>
      <c r="E19" s="103">
        <v>0</v>
      </c>
      <c r="F19" s="103">
        <v>0</v>
      </c>
      <c r="G19" s="103">
        <v>0</v>
      </c>
      <c r="H19" s="103">
        <v>0</v>
      </c>
      <c r="I19" s="103">
        <v>0</v>
      </c>
      <c r="J19" s="103">
        <v>0</v>
      </c>
      <c r="K19" s="103">
        <v>0</v>
      </c>
      <c r="L19" s="103">
        <v>0</v>
      </c>
      <c r="M19" s="103">
        <v>0</v>
      </c>
      <c r="N19" s="103">
        <v>0</v>
      </c>
      <c r="O19" s="103">
        <v>0</v>
      </c>
      <c r="P19" s="103">
        <v>0</v>
      </c>
      <c r="Q19" s="103">
        <v>0</v>
      </c>
      <c r="R19" s="103">
        <v>0</v>
      </c>
      <c r="S19" s="103">
        <v>0</v>
      </c>
      <c r="T19" s="103">
        <v>0</v>
      </c>
      <c r="U19" s="103">
        <v>0</v>
      </c>
      <c r="V19" s="103">
        <v>0</v>
      </c>
      <c r="W19" s="103">
        <v>0</v>
      </c>
      <c r="X19" s="103">
        <v>0</v>
      </c>
      <c r="Y19" s="103">
        <v>0</v>
      </c>
      <c r="Z19" s="103">
        <v>0</v>
      </c>
      <c r="AA19" s="103">
        <v>0</v>
      </c>
      <c r="AB19" s="103">
        <v>0</v>
      </c>
      <c r="AC19" s="103">
        <v>0</v>
      </c>
      <c r="AD19" s="103">
        <v>0</v>
      </c>
      <c r="AE19" s="103">
        <v>0</v>
      </c>
      <c r="AF19" s="103">
        <v>0</v>
      </c>
      <c r="AG19" s="103">
        <v>0</v>
      </c>
      <c r="AH19" s="103">
        <v>0</v>
      </c>
      <c r="AI19" s="103">
        <v>0</v>
      </c>
      <c r="AJ19" s="103">
        <v>0</v>
      </c>
      <c r="AK19" s="103">
        <v>0</v>
      </c>
      <c r="AL19" s="103">
        <v>0</v>
      </c>
      <c r="AM19" s="103">
        <v>0</v>
      </c>
      <c r="AN19" s="103">
        <v>0</v>
      </c>
      <c r="AO19" s="103">
        <v>0</v>
      </c>
      <c r="AP19" s="103">
        <v>0</v>
      </c>
      <c r="AQ19" s="103">
        <v>0</v>
      </c>
      <c r="AR19" s="103">
        <v>0</v>
      </c>
      <c r="AS19" s="103">
        <v>0</v>
      </c>
      <c r="AT19" s="67"/>
      <c r="AU19" s="13" t="str">
        <f>IF(P17+P18=P16," ","GRESEALA")</f>
        <v xml:space="preserve"> </v>
      </c>
      <c r="AV19" s="13" t="str">
        <f>IF(Q17+Q18=Q16," ","GRESEALA")</f>
        <v xml:space="preserve"> </v>
      </c>
      <c r="AW19" s="13" t="str">
        <f t="shared" ref="AW19:BK19" si="8">IF(S17+S18=S16," ","GRESEALA")</f>
        <v xml:space="preserve"> </v>
      </c>
      <c r="AX19" s="13" t="str">
        <f t="shared" si="8"/>
        <v xml:space="preserve"> </v>
      </c>
      <c r="AY19" s="13" t="str">
        <f t="shared" si="8"/>
        <v xml:space="preserve"> </v>
      </c>
      <c r="AZ19" s="13" t="str">
        <f t="shared" si="8"/>
        <v xml:space="preserve"> </v>
      </c>
      <c r="BA19" s="13" t="str">
        <f t="shared" si="8"/>
        <v xml:space="preserve"> </v>
      </c>
      <c r="BB19" s="13" t="str">
        <f t="shared" si="8"/>
        <v xml:space="preserve"> </v>
      </c>
      <c r="BC19" s="13" t="str">
        <f t="shared" si="8"/>
        <v xml:space="preserve"> </v>
      </c>
      <c r="BD19" s="13" t="str">
        <f t="shared" si="8"/>
        <v xml:space="preserve"> </v>
      </c>
      <c r="BE19" s="13" t="str">
        <f t="shared" si="8"/>
        <v xml:space="preserve"> </v>
      </c>
      <c r="BF19" s="13" t="str">
        <f t="shared" si="8"/>
        <v xml:space="preserve"> </v>
      </c>
      <c r="BG19" s="13" t="str">
        <f t="shared" si="8"/>
        <v xml:space="preserve"> </v>
      </c>
      <c r="BH19" s="13" t="str">
        <f t="shared" si="8"/>
        <v xml:space="preserve"> </v>
      </c>
      <c r="BI19" s="13" t="str">
        <f t="shared" si="8"/>
        <v xml:space="preserve"> </v>
      </c>
      <c r="BJ19" s="13" t="str">
        <f t="shared" si="8"/>
        <v xml:space="preserve"> </v>
      </c>
      <c r="BK19" s="13" t="str">
        <f t="shared" si="8"/>
        <v xml:space="preserve"> </v>
      </c>
    </row>
    <row r="20" spans="2:64" s="24" customFormat="1" ht="57" customHeight="1" x14ac:dyDescent="0.35">
      <c r="B20" s="16" t="s">
        <v>58</v>
      </c>
      <c r="C20" s="79" t="s">
        <v>59</v>
      </c>
      <c r="D20" s="93">
        <f t="shared" si="1"/>
        <v>114</v>
      </c>
      <c r="E20" s="101">
        <f>E21+E22</f>
        <v>69</v>
      </c>
      <c r="F20" s="101">
        <f t="shared" ref="F20:AS20" si="9">F21+F22</f>
        <v>45</v>
      </c>
      <c r="G20" s="101">
        <f t="shared" si="9"/>
        <v>0</v>
      </c>
      <c r="H20" s="101">
        <f>H21+H22</f>
        <v>0</v>
      </c>
      <c r="I20" s="101">
        <f t="shared" ref="I20:J20" si="10">I21+I22</f>
        <v>0</v>
      </c>
      <c r="J20" s="101">
        <f t="shared" si="10"/>
        <v>0</v>
      </c>
      <c r="K20" s="101">
        <f t="shared" si="9"/>
        <v>0</v>
      </c>
      <c r="L20" s="101">
        <f t="shared" si="9"/>
        <v>0</v>
      </c>
      <c r="M20" s="101">
        <f t="shared" si="9"/>
        <v>114</v>
      </c>
      <c r="N20" s="101">
        <f t="shared" si="9"/>
        <v>47</v>
      </c>
      <c r="O20" s="101">
        <f t="shared" si="9"/>
        <v>53</v>
      </c>
      <c r="P20" s="101">
        <f t="shared" si="9"/>
        <v>61</v>
      </c>
      <c r="Q20" s="101">
        <f t="shared" si="9"/>
        <v>2</v>
      </c>
      <c r="R20" s="101">
        <f t="shared" si="9"/>
        <v>1</v>
      </c>
      <c r="S20" s="101">
        <f t="shared" si="9"/>
        <v>25</v>
      </c>
      <c r="T20" s="101">
        <f t="shared" si="9"/>
        <v>21</v>
      </c>
      <c r="U20" s="101">
        <f t="shared" si="9"/>
        <v>53</v>
      </c>
      <c r="V20" s="101">
        <f t="shared" si="9"/>
        <v>3</v>
      </c>
      <c r="W20" s="101">
        <f t="shared" si="9"/>
        <v>10</v>
      </c>
      <c r="X20" s="101">
        <f t="shared" si="9"/>
        <v>85</v>
      </c>
      <c r="Y20" s="101">
        <f t="shared" si="9"/>
        <v>29</v>
      </c>
      <c r="Z20" s="101">
        <f t="shared" si="9"/>
        <v>0</v>
      </c>
      <c r="AA20" s="101">
        <f t="shared" si="9"/>
        <v>0</v>
      </c>
      <c r="AB20" s="101">
        <f t="shared" si="9"/>
        <v>0</v>
      </c>
      <c r="AC20" s="101">
        <f t="shared" si="9"/>
        <v>0</v>
      </c>
      <c r="AD20" s="101">
        <f t="shared" si="9"/>
        <v>0</v>
      </c>
      <c r="AE20" s="101">
        <f t="shared" si="9"/>
        <v>0</v>
      </c>
      <c r="AF20" s="101">
        <f t="shared" si="9"/>
        <v>0</v>
      </c>
      <c r="AG20" s="101">
        <f t="shared" si="9"/>
        <v>0</v>
      </c>
      <c r="AH20" s="101">
        <f t="shared" si="9"/>
        <v>0</v>
      </c>
      <c r="AI20" s="101">
        <f t="shared" si="9"/>
        <v>0</v>
      </c>
      <c r="AJ20" s="101">
        <f t="shared" si="9"/>
        <v>0</v>
      </c>
      <c r="AK20" s="101">
        <f t="shared" si="9"/>
        <v>0</v>
      </c>
      <c r="AL20" s="101">
        <f t="shared" si="9"/>
        <v>0</v>
      </c>
      <c r="AM20" s="101">
        <f t="shared" si="9"/>
        <v>0</v>
      </c>
      <c r="AN20" s="101">
        <f t="shared" si="9"/>
        <v>0</v>
      </c>
      <c r="AO20" s="101">
        <f t="shared" si="9"/>
        <v>0</v>
      </c>
      <c r="AP20" s="101">
        <f t="shared" si="9"/>
        <v>0</v>
      </c>
      <c r="AQ20" s="101">
        <f t="shared" si="9"/>
        <v>0</v>
      </c>
      <c r="AR20" s="101">
        <f t="shared" si="9"/>
        <v>0</v>
      </c>
      <c r="AS20" s="101">
        <f t="shared" si="9"/>
        <v>114</v>
      </c>
      <c r="AT20" s="67"/>
      <c r="AU20" s="13" t="str">
        <f>IF(AH17+AH18=AH16," ","GRESEALA")</f>
        <v xml:space="preserve"> </v>
      </c>
      <c r="AV20" s="13" t="str">
        <f>IF(AI17+AI18=AI16," ","GRESEALA")</f>
        <v xml:space="preserve"> </v>
      </c>
      <c r="AW20" s="13" t="str">
        <f>IF(AJ17+AJ18=AJ16," ","GRESEALA")</f>
        <v xml:space="preserve"> </v>
      </c>
      <c r="AX20" s="13" t="str">
        <f>IF(AK17+AK18=AK16," ","GRESEALA")</f>
        <v xml:space="preserve"> </v>
      </c>
      <c r="AY20" s="13" t="str">
        <f>IF(AL17+AL18=AL16," ","GRESEALA")</f>
        <v xml:space="preserve"> </v>
      </c>
      <c r="AZ20" s="13" t="str">
        <f t="shared" ref="AZ20:BA20" si="11">IF(AR17+AR18=AR16," ","GRESEALA")</f>
        <v xml:space="preserve"> </v>
      </c>
      <c r="BA20" s="13" t="str">
        <f t="shared" si="11"/>
        <v xml:space="preserve"> </v>
      </c>
      <c r="BB20" s="13" t="str">
        <f>IF(E16+F16=D16," ","GRESEALA")</f>
        <v xml:space="preserve"> </v>
      </c>
      <c r="BC20" s="13" t="str">
        <f>IF(G16+K16+I16+L16+M16=D16," ","GRESEALA")</f>
        <v xml:space="preserve"> </v>
      </c>
      <c r="BD20" s="13" t="str">
        <f>IF(O16+P16=D16," ","GRESEALA")</f>
        <v xml:space="preserve"> </v>
      </c>
      <c r="BE20" s="13" t="str">
        <f>IF(Q16+S16+T16+U16+V16+W16=D16," ","GRESEALA")</f>
        <v xml:space="preserve"> </v>
      </c>
      <c r="BF20" s="13" t="str">
        <f>IF(X16+Y16+Z16=D16," ","GRESEALA")</f>
        <v xml:space="preserve"> </v>
      </c>
      <c r="BG20" s="13" t="str">
        <f>IF(AA16+AC16+AE16+AF16+AG16+AH16+AI16+AJ16+AK16+AL16+AM16+AN16+AO16+AP16+AQ16+AR16+AS16&gt;=D16," ","GRESEALA")</f>
        <v xml:space="preserve"> </v>
      </c>
      <c r="BH20" s="13" t="str">
        <f>IF(AS16&lt;=D16," ","GRESEALA")</f>
        <v xml:space="preserve"> </v>
      </c>
      <c r="BI20" s="13" t="str">
        <f>IF(H16&lt;=G16," ","GRESEALA")</f>
        <v xml:space="preserve"> </v>
      </c>
      <c r="BJ20" s="13" t="str">
        <f>IF(E21+E22=E20," ","GRESEALA")</f>
        <v xml:space="preserve"> </v>
      </c>
      <c r="BK20" s="13" t="str">
        <f>IF(F21+F22=F20," ","GRESEALA")</f>
        <v xml:space="preserve"> </v>
      </c>
    </row>
    <row r="21" spans="2:64" s="24" customFormat="1" ht="38.25" customHeight="1" x14ac:dyDescent="0.35">
      <c r="B21" s="23" t="s">
        <v>60</v>
      </c>
      <c r="C21" s="80" t="s">
        <v>61</v>
      </c>
      <c r="D21" s="126">
        <f t="shared" si="1"/>
        <v>104</v>
      </c>
      <c r="E21" s="103">
        <v>62</v>
      </c>
      <c r="F21" s="103">
        <v>42</v>
      </c>
      <c r="G21" s="104">
        <v>0</v>
      </c>
      <c r="H21" s="104">
        <v>0</v>
      </c>
      <c r="I21" s="104">
        <v>0</v>
      </c>
      <c r="J21" s="104">
        <v>0</v>
      </c>
      <c r="K21" s="104">
        <v>0</v>
      </c>
      <c r="L21" s="104">
        <v>0</v>
      </c>
      <c r="M21" s="103">
        <v>104</v>
      </c>
      <c r="N21" s="103">
        <v>43</v>
      </c>
      <c r="O21" s="103">
        <v>51</v>
      </c>
      <c r="P21" s="103">
        <v>53</v>
      </c>
      <c r="Q21" s="103">
        <v>1</v>
      </c>
      <c r="R21" s="103">
        <v>1</v>
      </c>
      <c r="S21" s="103">
        <v>25</v>
      </c>
      <c r="T21" s="103">
        <v>18</v>
      </c>
      <c r="U21" s="103">
        <v>50</v>
      </c>
      <c r="V21" s="103">
        <v>3</v>
      </c>
      <c r="W21" s="103">
        <v>7</v>
      </c>
      <c r="X21" s="103">
        <v>84</v>
      </c>
      <c r="Y21" s="103">
        <v>20</v>
      </c>
      <c r="Z21" s="103">
        <v>0</v>
      </c>
      <c r="AA21" s="103">
        <v>0</v>
      </c>
      <c r="AB21" s="103">
        <v>0</v>
      </c>
      <c r="AC21" s="103">
        <v>0</v>
      </c>
      <c r="AD21" s="103">
        <v>0</v>
      </c>
      <c r="AE21" s="103">
        <v>0</v>
      </c>
      <c r="AF21" s="103">
        <v>0</v>
      </c>
      <c r="AG21" s="103">
        <v>0</v>
      </c>
      <c r="AH21" s="103">
        <v>0</v>
      </c>
      <c r="AI21" s="103">
        <v>0</v>
      </c>
      <c r="AJ21" s="103">
        <v>0</v>
      </c>
      <c r="AK21" s="103">
        <v>0</v>
      </c>
      <c r="AL21" s="103">
        <v>0</v>
      </c>
      <c r="AM21" s="103">
        <v>0</v>
      </c>
      <c r="AN21" s="103">
        <v>0</v>
      </c>
      <c r="AO21" s="103">
        <v>0</v>
      </c>
      <c r="AP21" s="103">
        <v>0</v>
      </c>
      <c r="AQ21" s="103">
        <v>0</v>
      </c>
      <c r="AR21" s="103">
        <v>0</v>
      </c>
      <c r="AS21" s="103">
        <v>104</v>
      </c>
      <c r="AT21" s="67"/>
      <c r="AU21" s="13" t="str">
        <f>IF(G21+G22=G20," ","GRESEALA")</f>
        <v xml:space="preserve"> </v>
      </c>
      <c r="AV21" s="13" t="str">
        <f>IF(H21+H22=H20," ","GRESEALA")</f>
        <v xml:space="preserve"> </v>
      </c>
      <c r="AW21" s="13" t="str">
        <f t="shared" ref="AW21:BC21" si="12">IF(K21+K22=K20," ","GRESEALA")</f>
        <v xml:space="preserve"> </v>
      </c>
      <c r="AX21" s="13" t="str">
        <f t="shared" si="12"/>
        <v xml:space="preserve"> </v>
      </c>
      <c r="AY21" s="13" t="str">
        <f t="shared" si="12"/>
        <v xml:space="preserve"> </v>
      </c>
      <c r="AZ21" s="13" t="str">
        <f t="shared" si="12"/>
        <v xml:space="preserve"> </v>
      </c>
      <c r="BA21" s="13" t="str">
        <f t="shared" si="12"/>
        <v xml:space="preserve"> </v>
      </c>
      <c r="BB21" s="13" t="str">
        <f t="shared" si="12"/>
        <v xml:space="preserve"> </v>
      </c>
      <c r="BC21" s="13" t="str">
        <f t="shared" si="12"/>
        <v xml:space="preserve"> </v>
      </c>
      <c r="BD21" s="13" t="str">
        <f t="shared" ref="BD21:BK21" si="13">IF(S21+S22=S20," ","GRESEALA")</f>
        <v xml:space="preserve"> </v>
      </c>
      <c r="BE21" s="13" t="str">
        <f t="shared" si="13"/>
        <v xml:space="preserve"> </v>
      </c>
      <c r="BF21" s="13" t="str">
        <f t="shared" si="13"/>
        <v xml:space="preserve"> </v>
      </c>
      <c r="BG21" s="13" t="str">
        <f t="shared" si="13"/>
        <v xml:space="preserve"> </v>
      </c>
      <c r="BH21" s="13" t="str">
        <f t="shared" si="13"/>
        <v xml:space="preserve"> </v>
      </c>
      <c r="BI21" s="13" t="str">
        <f t="shared" si="13"/>
        <v xml:space="preserve"> </v>
      </c>
      <c r="BJ21" s="13" t="str">
        <f t="shared" si="13"/>
        <v xml:space="preserve"> </v>
      </c>
      <c r="BK21" s="13" t="str">
        <f t="shared" si="13"/>
        <v xml:space="preserve"> </v>
      </c>
    </row>
    <row r="22" spans="2:64" s="24" customFormat="1" ht="42" customHeight="1" x14ac:dyDescent="0.35">
      <c r="B22" s="23" t="s">
        <v>62</v>
      </c>
      <c r="C22" s="80" t="s">
        <v>63</v>
      </c>
      <c r="D22" s="126">
        <f t="shared" si="1"/>
        <v>10</v>
      </c>
      <c r="E22" s="103">
        <v>7</v>
      </c>
      <c r="F22" s="103">
        <v>3</v>
      </c>
      <c r="G22" s="104">
        <v>0</v>
      </c>
      <c r="H22" s="104">
        <v>0</v>
      </c>
      <c r="I22" s="104">
        <v>0</v>
      </c>
      <c r="J22" s="104">
        <v>0</v>
      </c>
      <c r="K22" s="104">
        <v>0</v>
      </c>
      <c r="L22" s="104">
        <v>0</v>
      </c>
      <c r="M22" s="103">
        <v>10</v>
      </c>
      <c r="N22" s="103">
        <v>4</v>
      </c>
      <c r="O22" s="103">
        <v>2</v>
      </c>
      <c r="P22" s="103">
        <v>8</v>
      </c>
      <c r="Q22" s="103">
        <v>1</v>
      </c>
      <c r="R22" s="103">
        <v>0</v>
      </c>
      <c r="S22" s="103">
        <v>0</v>
      </c>
      <c r="T22" s="103">
        <v>3</v>
      </c>
      <c r="U22" s="103">
        <v>3</v>
      </c>
      <c r="V22" s="103">
        <v>0</v>
      </c>
      <c r="W22" s="103">
        <v>3</v>
      </c>
      <c r="X22" s="103">
        <v>1</v>
      </c>
      <c r="Y22" s="103">
        <v>9</v>
      </c>
      <c r="Z22" s="103">
        <v>0</v>
      </c>
      <c r="AA22" s="103">
        <v>0</v>
      </c>
      <c r="AB22" s="103">
        <v>0</v>
      </c>
      <c r="AC22" s="103">
        <v>0</v>
      </c>
      <c r="AD22" s="103">
        <v>0</v>
      </c>
      <c r="AE22" s="103">
        <v>0</v>
      </c>
      <c r="AF22" s="103">
        <v>0</v>
      </c>
      <c r="AG22" s="103">
        <v>0</v>
      </c>
      <c r="AH22" s="103">
        <v>0</v>
      </c>
      <c r="AI22" s="103">
        <v>0</v>
      </c>
      <c r="AJ22" s="103">
        <v>0</v>
      </c>
      <c r="AK22" s="103">
        <v>0</v>
      </c>
      <c r="AL22" s="103">
        <v>0</v>
      </c>
      <c r="AM22" s="103">
        <v>0</v>
      </c>
      <c r="AN22" s="103">
        <v>0</v>
      </c>
      <c r="AO22" s="103">
        <v>0</v>
      </c>
      <c r="AP22" s="103">
        <v>0</v>
      </c>
      <c r="AQ22" s="103">
        <v>0</v>
      </c>
      <c r="AR22" s="103">
        <v>0</v>
      </c>
      <c r="AS22" s="103">
        <v>10</v>
      </c>
      <c r="AT22" s="67"/>
      <c r="AU22" s="13" t="str">
        <f t="shared" ref="AU22:BF22" si="14">IF(AA21+AA22=AA20," ","GRESEALA")</f>
        <v xml:space="preserve"> </v>
      </c>
      <c r="AV22" s="13" t="str">
        <f t="shared" si="14"/>
        <v xml:space="preserve"> </v>
      </c>
      <c r="AW22" s="13" t="str">
        <f t="shared" si="14"/>
        <v xml:space="preserve"> </v>
      </c>
      <c r="AX22" s="13" t="str">
        <f t="shared" si="14"/>
        <v xml:space="preserve"> </v>
      </c>
      <c r="AY22" s="13" t="str">
        <f t="shared" si="14"/>
        <v xml:space="preserve"> </v>
      </c>
      <c r="AZ22" s="13" t="str">
        <f t="shared" si="14"/>
        <v xml:space="preserve"> </v>
      </c>
      <c r="BA22" s="13" t="str">
        <f t="shared" si="14"/>
        <v xml:space="preserve"> </v>
      </c>
      <c r="BB22" s="13" t="str">
        <f t="shared" si="14"/>
        <v xml:space="preserve"> </v>
      </c>
      <c r="BC22" s="13" t="str">
        <f t="shared" si="14"/>
        <v xml:space="preserve"> </v>
      </c>
      <c r="BD22" s="13" t="str">
        <f t="shared" si="14"/>
        <v xml:space="preserve"> </v>
      </c>
      <c r="BE22" s="13" t="str">
        <f t="shared" si="14"/>
        <v xml:space="preserve"> </v>
      </c>
      <c r="BF22" s="13" t="str">
        <f t="shared" si="14"/>
        <v xml:space="preserve"> </v>
      </c>
      <c r="BG22" s="13" t="str">
        <f t="shared" ref="BG22:BH22" si="15">IF(AR21+AR22=AR20," ","GRESEALA")</f>
        <v xml:space="preserve"> </v>
      </c>
      <c r="BH22" s="13" t="str">
        <f t="shared" si="15"/>
        <v xml:space="preserve"> </v>
      </c>
      <c r="BI22" s="13" t="str">
        <f>IF(E20+F20=D20," ","GRESEALA")</f>
        <v xml:space="preserve"> </v>
      </c>
      <c r="BJ22" s="13" t="str">
        <f>IF(G20+I20+K20+L20+M20=D20," ","GRESEALA")</f>
        <v xml:space="preserve"> </v>
      </c>
      <c r="BK22" s="13" t="str">
        <f>IF(O20+P20=D20," ","GRESEALA")</f>
        <v xml:space="preserve"> </v>
      </c>
    </row>
    <row r="23" spans="2:64" s="24" customFormat="1" ht="39" customHeight="1" x14ac:dyDescent="0.35">
      <c r="B23" s="16" t="s">
        <v>64</v>
      </c>
      <c r="C23" s="79" t="s">
        <v>65</v>
      </c>
      <c r="D23" s="93">
        <f t="shared" si="1"/>
        <v>0</v>
      </c>
      <c r="E23" s="101">
        <f>E24+E25</f>
        <v>0</v>
      </c>
      <c r="F23" s="101">
        <f t="shared" ref="F23:AS23" si="16">F24+F25</f>
        <v>0</v>
      </c>
      <c r="G23" s="101">
        <f t="shared" si="16"/>
        <v>0</v>
      </c>
      <c r="H23" s="101">
        <f>H24+H25</f>
        <v>0</v>
      </c>
      <c r="I23" s="101">
        <f t="shared" ref="I23:J23" si="17">I24+I25</f>
        <v>0</v>
      </c>
      <c r="J23" s="101">
        <f t="shared" si="17"/>
        <v>0</v>
      </c>
      <c r="K23" s="101">
        <f t="shared" si="16"/>
        <v>0</v>
      </c>
      <c r="L23" s="101">
        <f t="shared" si="16"/>
        <v>0</v>
      </c>
      <c r="M23" s="101">
        <f t="shared" si="16"/>
        <v>0</v>
      </c>
      <c r="N23" s="101">
        <f t="shared" si="16"/>
        <v>0</v>
      </c>
      <c r="O23" s="101">
        <f t="shared" si="16"/>
        <v>0</v>
      </c>
      <c r="P23" s="101">
        <f t="shared" si="16"/>
        <v>0</v>
      </c>
      <c r="Q23" s="101">
        <f t="shared" si="16"/>
        <v>0</v>
      </c>
      <c r="R23" s="101">
        <f t="shared" si="16"/>
        <v>0</v>
      </c>
      <c r="S23" s="101">
        <f t="shared" si="16"/>
        <v>0</v>
      </c>
      <c r="T23" s="101">
        <f t="shared" si="16"/>
        <v>0</v>
      </c>
      <c r="U23" s="101">
        <f t="shared" si="16"/>
        <v>0</v>
      </c>
      <c r="V23" s="101">
        <f t="shared" si="16"/>
        <v>0</v>
      </c>
      <c r="W23" s="101">
        <f t="shared" si="16"/>
        <v>0</v>
      </c>
      <c r="X23" s="101">
        <f t="shared" si="16"/>
        <v>0</v>
      </c>
      <c r="Y23" s="101">
        <f t="shared" si="16"/>
        <v>0</v>
      </c>
      <c r="Z23" s="101">
        <f t="shared" si="16"/>
        <v>0</v>
      </c>
      <c r="AA23" s="101">
        <f t="shared" si="16"/>
        <v>0</v>
      </c>
      <c r="AB23" s="101">
        <f t="shared" si="16"/>
        <v>0</v>
      </c>
      <c r="AC23" s="101">
        <f t="shared" si="16"/>
        <v>0</v>
      </c>
      <c r="AD23" s="101">
        <f t="shared" si="16"/>
        <v>0</v>
      </c>
      <c r="AE23" s="101">
        <f t="shared" si="16"/>
        <v>0</v>
      </c>
      <c r="AF23" s="101">
        <f t="shared" si="16"/>
        <v>0</v>
      </c>
      <c r="AG23" s="101">
        <f t="shared" si="16"/>
        <v>0</v>
      </c>
      <c r="AH23" s="101">
        <f t="shared" si="16"/>
        <v>0</v>
      </c>
      <c r="AI23" s="101">
        <f t="shared" si="16"/>
        <v>0</v>
      </c>
      <c r="AJ23" s="101">
        <f t="shared" si="16"/>
        <v>0</v>
      </c>
      <c r="AK23" s="101">
        <f t="shared" si="16"/>
        <v>0</v>
      </c>
      <c r="AL23" s="101">
        <f t="shared" si="16"/>
        <v>0</v>
      </c>
      <c r="AM23" s="101">
        <f t="shared" si="16"/>
        <v>0</v>
      </c>
      <c r="AN23" s="101">
        <f t="shared" si="16"/>
        <v>0</v>
      </c>
      <c r="AO23" s="101">
        <f t="shared" si="16"/>
        <v>0</v>
      </c>
      <c r="AP23" s="101">
        <f t="shared" si="16"/>
        <v>0</v>
      </c>
      <c r="AQ23" s="101">
        <f t="shared" si="16"/>
        <v>0</v>
      </c>
      <c r="AR23" s="101">
        <f t="shared" si="16"/>
        <v>0</v>
      </c>
      <c r="AS23" s="101">
        <f t="shared" si="16"/>
        <v>0</v>
      </c>
      <c r="AT23" s="67"/>
      <c r="AU23" s="13" t="str">
        <f>IF(Q20+S20+T20+U20+V20+W20=D20," ","GRESEALA")</f>
        <v xml:space="preserve"> </v>
      </c>
      <c r="AV23" s="13" t="str">
        <f>IF(X20+Y20+Z20=D20," ","GRESEALA")</f>
        <v xml:space="preserve"> </v>
      </c>
      <c r="AW23" s="13" t="str">
        <f>IF(AA20+AC20+AE20+AF20+AG20+AH20+AI20+AJ20+AK20+AL20+AR20+AS20&gt;=D20," ","GRESEALA")</f>
        <v xml:space="preserve"> </v>
      </c>
      <c r="AX23" s="13" t="str">
        <f>IF(AS20&gt;=D20," ","GRESEALA")</f>
        <v xml:space="preserve"> </v>
      </c>
      <c r="AY23" s="13" t="str">
        <f>IF(H20&gt;=G20," ","GRESEALA")</f>
        <v xml:space="preserve"> </v>
      </c>
      <c r="AZ23" s="13" t="str">
        <f>IF(E24+E25=E23," ","GRESEALA")</f>
        <v xml:space="preserve"> </v>
      </c>
      <c r="BA23" s="13" t="str">
        <f>IF(F24+F25=F23," ","GRESEALA")</f>
        <v xml:space="preserve"> </v>
      </c>
      <c r="BB23" s="13" t="str">
        <f>IF(G24+G25=G23," ","GRESEALA")</f>
        <v xml:space="preserve"> </v>
      </c>
      <c r="BC23" s="13" t="str">
        <f>IF(H24+H25=H23," ","GRESEALA")</f>
        <v xml:space="preserve"> </v>
      </c>
      <c r="BD23" s="13" t="str">
        <f t="shared" ref="BD23:BJ23" si="18">IF(K24+K25=K23," ","GRESEALA")</f>
        <v xml:space="preserve"> </v>
      </c>
      <c r="BE23" s="13" t="str">
        <f t="shared" si="18"/>
        <v xml:space="preserve"> </v>
      </c>
      <c r="BF23" s="13" t="str">
        <f t="shared" si="18"/>
        <v xml:space="preserve"> </v>
      </c>
      <c r="BG23" s="13" t="str">
        <f t="shared" si="18"/>
        <v xml:space="preserve"> </v>
      </c>
      <c r="BH23" s="13" t="str">
        <f t="shared" si="18"/>
        <v xml:space="preserve"> </v>
      </c>
      <c r="BI23" s="13" t="str">
        <f t="shared" si="18"/>
        <v xml:space="preserve"> </v>
      </c>
      <c r="BJ23" s="13" t="str">
        <f t="shared" si="18"/>
        <v xml:space="preserve"> </v>
      </c>
      <c r="BK23" s="13" t="str">
        <f t="shared" ref="BK23" si="19">IF(S24+S25=S23," ","GRESEALA")</f>
        <v xml:space="preserve"> </v>
      </c>
    </row>
    <row r="24" spans="2:64" s="24" customFormat="1" ht="42.75" customHeight="1" x14ac:dyDescent="0.35">
      <c r="B24" s="23" t="s">
        <v>66</v>
      </c>
      <c r="C24" s="80" t="s">
        <v>67</v>
      </c>
      <c r="D24" s="103">
        <f t="shared" si="1"/>
        <v>0</v>
      </c>
      <c r="E24" s="103">
        <v>0</v>
      </c>
      <c r="F24" s="103">
        <v>0</v>
      </c>
      <c r="G24" s="103">
        <v>0</v>
      </c>
      <c r="H24" s="103">
        <v>0</v>
      </c>
      <c r="I24" s="103">
        <v>0</v>
      </c>
      <c r="J24" s="103">
        <v>0</v>
      </c>
      <c r="K24" s="103">
        <v>0</v>
      </c>
      <c r="L24" s="103">
        <v>0</v>
      </c>
      <c r="M24" s="103">
        <v>0</v>
      </c>
      <c r="N24" s="103">
        <v>0</v>
      </c>
      <c r="O24" s="103">
        <v>0</v>
      </c>
      <c r="P24" s="103">
        <v>0</v>
      </c>
      <c r="Q24" s="103">
        <v>0</v>
      </c>
      <c r="R24" s="103">
        <v>0</v>
      </c>
      <c r="S24" s="103">
        <v>0</v>
      </c>
      <c r="T24" s="103">
        <v>0</v>
      </c>
      <c r="U24" s="103">
        <v>0</v>
      </c>
      <c r="V24" s="103">
        <v>0</v>
      </c>
      <c r="W24" s="103">
        <v>0</v>
      </c>
      <c r="X24" s="103">
        <v>0</v>
      </c>
      <c r="Y24" s="103">
        <v>0</v>
      </c>
      <c r="Z24" s="103">
        <v>0</v>
      </c>
      <c r="AA24" s="103">
        <v>0</v>
      </c>
      <c r="AB24" s="103">
        <v>0</v>
      </c>
      <c r="AC24" s="103">
        <v>0</v>
      </c>
      <c r="AD24" s="103">
        <v>0</v>
      </c>
      <c r="AE24" s="103">
        <v>0</v>
      </c>
      <c r="AF24" s="103">
        <v>0</v>
      </c>
      <c r="AG24" s="103">
        <v>0</v>
      </c>
      <c r="AH24" s="103">
        <v>0</v>
      </c>
      <c r="AI24" s="103">
        <v>0</v>
      </c>
      <c r="AJ24" s="103">
        <v>0</v>
      </c>
      <c r="AK24" s="103">
        <v>0</v>
      </c>
      <c r="AL24" s="103">
        <v>0</v>
      </c>
      <c r="AM24" s="103">
        <v>0</v>
      </c>
      <c r="AN24" s="103">
        <v>0</v>
      </c>
      <c r="AO24" s="103">
        <v>0</v>
      </c>
      <c r="AP24" s="103">
        <v>0</v>
      </c>
      <c r="AQ24" s="103">
        <v>0</v>
      </c>
      <c r="AR24" s="103">
        <v>0</v>
      </c>
      <c r="AS24" s="103">
        <v>0</v>
      </c>
      <c r="AT24" s="67"/>
      <c r="AU24" s="13" t="str">
        <f t="shared" ref="AU24:BK24" si="20">IF(T24+T25=T23," ","GRESEALA")</f>
        <v xml:space="preserve"> </v>
      </c>
      <c r="AV24" s="13" t="str">
        <f t="shared" si="20"/>
        <v xml:space="preserve"> </v>
      </c>
      <c r="AW24" s="13" t="str">
        <f t="shared" si="20"/>
        <v xml:space="preserve"> </v>
      </c>
      <c r="AX24" s="13" t="str">
        <f t="shared" si="20"/>
        <v xml:space="preserve"> </v>
      </c>
      <c r="AY24" s="13" t="str">
        <f t="shared" si="20"/>
        <v xml:space="preserve"> </v>
      </c>
      <c r="AZ24" s="13" t="str">
        <f t="shared" si="20"/>
        <v xml:space="preserve"> </v>
      </c>
      <c r="BA24" s="13" t="str">
        <f t="shared" si="20"/>
        <v xml:space="preserve"> </v>
      </c>
      <c r="BB24" s="13" t="str">
        <f t="shared" si="20"/>
        <v xml:space="preserve"> </v>
      </c>
      <c r="BC24" s="13" t="str">
        <f t="shared" si="20"/>
        <v xml:space="preserve"> </v>
      </c>
      <c r="BD24" s="13" t="str">
        <f t="shared" si="20"/>
        <v xml:space="preserve"> </v>
      </c>
      <c r="BE24" s="13" t="str">
        <f t="shared" si="20"/>
        <v xml:space="preserve"> </v>
      </c>
      <c r="BF24" s="13" t="str">
        <f t="shared" si="20"/>
        <v xml:space="preserve"> </v>
      </c>
      <c r="BG24" s="13" t="str">
        <f t="shared" si="20"/>
        <v xml:space="preserve"> </v>
      </c>
      <c r="BH24" s="13" t="str">
        <f t="shared" si="20"/>
        <v xml:space="preserve"> </v>
      </c>
      <c r="BI24" s="13" t="str">
        <f t="shared" si="20"/>
        <v xml:space="preserve"> </v>
      </c>
      <c r="BJ24" s="13" t="str">
        <f t="shared" si="20"/>
        <v xml:space="preserve"> </v>
      </c>
      <c r="BK24" s="13" t="str">
        <f t="shared" si="20"/>
        <v xml:space="preserve"> </v>
      </c>
    </row>
    <row r="25" spans="2:64" s="24" customFormat="1" ht="40.5" customHeight="1" x14ac:dyDescent="0.35">
      <c r="B25" s="23" t="s">
        <v>68</v>
      </c>
      <c r="C25" s="80" t="s">
        <v>69</v>
      </c>
      <c r="D25" s="103">
        <f t="shared" si="1"/>
        <v>0</v>
      </c>
      <c r="E25" s="103">
        <v>0</v>
      </c>
      <c r="F25" s="103">
        <v>0</v>
      </c>
      <c r="G25" s="103">
        <v>0</v>
      </c>
      <c r="H25" s="103">
        <v>0</v>
      </c>
      <c r="I25" s="103">
        <v>0</v>
      </c>
      <c r="J25" s="103">
        <v>0</v>
      </c>
      <c r="K25" s="103">
        <v>0</v>
      </c>
      <c r="L25" s="103">
        <v>0</v>
      </c>
      <c r="M25" s="103">
        <v>0</v>
      </c>
      <c r="N25" s="103">
        <v>0</v>
      </c>
      <c r="O25" s="103">
        <v>0</v>
      </c>
      <c r="P25" s="103">
        <v>0</v>
      </c>
      <c r="Q25" s="103">
        <v>0</v>
      </c>
      <c r="R25" s="103">
        <v>0</v>
      </c>
      <c r="S25" s="103">
        <v>0</v>
      </c>
      <c r="T25" s="103">
        <v>0</v>
      </c>
      <c r="U25" s="103">
        <v>0</v>
      </c>
      <c r="V25" s="103">
        <v>0</v>
      </c>
      <c r="W25" s="103">
        <v>0</v>
      </c>
      <c r="X25" s="103">
        <v>0</v>
      </c>
      <c r="Y25" s="103">
        <v>0</v>
      </c>
      <c r="Z25" s="103">
        <v>0</v>
      </c>
      <c r="AA25" s="103">
        <v>0</v>
      </c>
      <c r="AB25" s="103">
        <v>0</v>
      </c>
      <c r="AC25" s="103">
        <v>0</v>
      </c>
      <c r="AD25" s="103">
        <v>0</v>
      </c>
      <c r="AE25" s="103">
        <v>0</v>
      </c>
      <c r="AF25" s="103"/>
      <c r="AG25" s="103">
        <v>0</v>
      </c>
      <c r="AH25" s="103">
        <v>0</v>
      </c>
      <c r="AI25" s="103">
        <v>0</v>
      </c>
      <c r="AJ25" s="103">
        <v>0</v>
      </c>
      <c r="AK25" s="103">
        <v>0</v>
      </c>
      <c r="AL25" s="103">
        <v>0</v>
      </c>
      <c r="AM25" s="103">
        <v>0</v>
      </c>
      <c r="AN25" s="103">
        <v>0</v>
      </c>
      <c r="AO25" s="103">
        <v>0</v>
      </c>
      <c r="AP25" s="103">
        <v>0</v>
      </c>
      <c r="AQ25" s="103">
        <v>0</v>
      </c>
      <c r="AR25" s="103">
        <v>0</v>
      </c>
      <c r="AS25" s="103">
        <v>0</v>
      </c>
      <c r="AT25" s="67"/>
      <c r="AU25" s="13" t="str">
        <f>IF(AK24+AK25=AK23," ","GRESEALA")</f>
        <v xml:space="preserve"> </v>
      </c>
      <c r="AV25" s="13" t="str">
        <f>IF(AL24+AL25=AL23," ","GRESEALA")</f>
        <v xml:space="preserve"> </v>
      </c>
      <c r="AW25" s="13" t="str">
        <f>IF(AR24+AR25=AR23," ","GRESEALA")</f>
        <v xml:space="preserve"> </v>
      </c>
      <c r="AX25" s="13" t="str">
        <f>IF(AS24+AS25=AS23," ","GRESEALA")</f>
        <v xml:space="preserve"> </v>
      </c>
      <c r="AY25" s="13" t="str">
        <f>IF(E23+F23=D23," ","GRESEALA")</f>
        <v xml:space="preserve"> </v>
      </c>
      <c r="AZ25" s="13" t="str">
        <f>IF(G23+K23+I23+L23+M23=D23," ","GRESEALA")</f>
        <v xml:space="preserve"> </v>
      </c>
      <c r="BA25" s="13" t="str">
        <f>IF(O23+P23=D23," ","GRESEALA")</f>
        <v xml:space="preserve"> </v>
      </c>
      <c r="BB25" s="13" t="str">
        <f>IF(Q23+S23+T23+U23+V23+W23=D23," ","GRESEALA")</f>
        <v xml:space="preserve"> </v>
      </c>
      <c r="BC25" s="13" t="str">
        <f>IF(X23+Y23+Z23=D23," ","GRESEALA")</f>
        <v xml:space="preserve"> </v>
      </c>
      <c r="BD25" s="13" t="str">
        <f>IF(AA23+AC23+AE23+AF23+AG23+AH23+AI23+AJ23+AK23+AL23+AM23+AN23+AO23+AP23+AQ23+AR23+AS23&gt;=D23," ","GRESEALA")</f>
        <v xml:space="preserve"> </v>
      </c>
      <c r="BE25" s="13" t="str">
        <f>IF(AS23&lt;=D23," ","GRESEALA")</f>
        <v xml:space="preserve"> </v>
      </c>
      <c r="BF25" s="13" t="str">
        <f>IF(H23&lt;=G23," ","GRESEALA")</f>
        <v xml:space="preserve"> </v>
      </c>
      <c r="BG25" s="13" t="str">
        <f>IF(E27+E28=E26," ","GRESEALA")</f>
        <v xml:space="preserve"> </v>
      </c>
      <c r="BH25" s="13" t="str">
        <f>IF(F27+F28=F26," ","GRESEALA")</f>
        <v xml:space="preserve"> </v>
      </c>
      <c r="BI25" s="13" t="str">
        <f>IF(G27+G28=G26," ","GRESEALA")</f>
        <v xml:space="preserve"> </v>
      </c>
      <c r="BJ25" s="13" t="str">
        <f>IF(H27+H28=H26," ","GRESEALA")</f>
        <v xml:space="preserve"> </v>
      </c>
      <c r="BK25" s="13" t="str">
        <f>IF(K27+K28=K26," ","GRESEALA")</f>
        <v xml:space="preserve"> </v>
      </c>
    </row>
    <row r="26" spans="2:64" s="24" customFormat="1" ht="57" customHeight="1" x14ac:dyDescent="0.35">
      <c r="B26" s="16" t="s">
        <v>70</v>
      </c>
      <c r="C26" s="79" t="s">
        <v>71</v>
      </c>
      <c r="D26" s="93">
        <f t="shared" si="1"/>
        <v>0</v>
      </c>
      <c r="E26" s="101">
        <f>E27+E28</f>
        <v>0</v>
      </c>
      <c r="F26" s="101">
        <f t="shared" ref="F26:AR26" si="21">F27+F28</f>
        <v>0</v>
      </c>
      <c r="G26" s="101">
        <f t="shared" si="21"/>
        <v>0</v>
      </c>
      <c r="H26" s="101">
        <f t="shared" si="21"/>
        <v>0</v>
      </c>
      <c r="I26" s="101">
        <f t="shared" si="21"/>
        <v>0</v>
      </c>
      <c r="J26" s="101">
        <f t="shared" si="21"/>
        <v>0</v>
      </c>
      <c r="K26" s="101">
        <f t="shared" si="21"/>
        <v>0</v>
      </c>
      <c r="L26" s="101">
        <f t="shared" si="21"/>
        <v>0</v>
      </c>
      <c r="M26" s="101">
        <f t="shared" si="21"/>
        <v>0</v>
      </c>
      <c r="N26" s="101">
        <f t="shared" si="21"/>
        <v>0</v>
      </c>
      <c r="O26" s="101">
        <f t="shared" si="21"/>
        <v>0</v>
      </c>
      <c r="P26" s="101">
        <f t="shared" si="21"/>
        <v>0</v>
      </c>
      <c r="Q26" s="101">
        <f t="shared" si="21"/>
        <v>0</v>
      </c>
      <c r="R26" s="101">
        <f t="shared" si="21"/>
        <v>0</v>
      </c>
      <c r="S26" s="101">
        <f t="shared" si="21"/>
        <v>0</v>
      </c>
      <c r="T26" s="101">
        <f t="shared" si="21"/>
        <v>0</v>
      </c>
      <c r="U26" s="101">
        <f t="shared" si="21"/>
        <v>0</v>
      </c>
      <c r="V26" s="101">
        <f t="shared" si="21"/>
        <v>0</v>
      </c>
      <c r="W26" s="101">
        <f t="shared" si="21"/>
        <v>0</v>
      </c>
      <c r="X26" s="101">
        <f t="shared" si="21"/>
        <v>0</v>
      </c>
      <c r="Y26" s="101">
        <f t="shared" si="21"/>
        <v>0</v>
      </c>
      <c r="Z26" s="101">
        <f t="shared" si="21"/>
        <v>0</v>
      </c>
      <c r="AA26" s="101">
        <f t="shared" si="21"/>
        <v>0</v>
      </c>
      <c r="AB26" s="101">
        <f t="shared" si="21"/>
        <v>0</v>
      </c>
      <c r="AC26" s="101">
        <f t="shared" si="21"/>
        <v>0</v>
      </c>
      <c r="AD26" s="101">
        <f t="shared" si="21"/>
        <v>0</v>
      </c>
      <c r="AE26" s="101">
        <f t="shared" si="21"/>
        <v>0</v>
      </c>
      <c r="AF26" s="101">
        <f t="shared" si="21"/>
        <v>0</v>
      </c>
      <c r="AG26" s="101">
        <f t="shared" si="21"/>
        <v>0</v>
      </c>
      <c r="AH26" s="101">
        <f t="shared" si="21"/>
        <v>0</v>
      </c>
      <c r="AI26" s="101">
        <f t="shared" si="21"/>
        <v>0</v>
      </c>
      <c r="AJ26" s="101">
        <f t="shared" si="21"/>
        <v>0</v>
      </c>
      <c r="AK26" s="101">
        <f t="shared" si="21"/>
        <v>0</v>
      </c>
      <c r="AL26" s="101">
        <f t="shared" si="21"/>
        <v>0</v>
      </c>
      <c r="AM26" s="101">
        <f t="shared" si="21"/>
        <v>0</v>
      </c>
      <c r="AN26" s="101">
        <f t="shared" si="21"/>
        <v>0</v>
      </c>
      <c r="AO26" s="101">
        <f t="shared" si="21"/>
        <v>0</v>
      </c>
      <c r="AP26" s="101">
        <f t="shared" si="21"/>
        <v>0</v>
      </c>
      <c r="AQ26" s="101">
        <f t="shared" si="21"/>
        <v>0</v>
      </c>
      <c r="AR26" s="101">
        <f t="shared" si="21"/>
        <v>0</v>
      </c>
      <c r="AS26" s="101">
        <f>AS27+AS28</f>
        <v>0</v>
      </c>
      <c r="AT26" s="67"/>
      <c r="AU26" s="13" t="str">
        <f t="shared" ref="AU26:AZ26" si="22">IF(L27+L28=L26," ","GRESEALA")</f>
        <v xml:space="preserve"> </v>
      </c>
      <c r="AV26" s="13" t="str">
        <f t="shared" si="22"/>
        <v xml:space="preserve"> </v>
      </c>
      <c r="AW26" s="13" t="str">
        <f t="shared" si="22"/>
        <v xml:space="preserve"> </v>
      </c>
      <c r="AX26" s="13" t="str">
        <f t="shared" si="22"/>
        <v xml:space="preserve"> </v>
      </c>
      <c r="AY26" s="13" t="str">
        <f t="shared" si="22"/>
        <v xml:space="preserve"> </v>
      </c>
      <c r="AZ26" s="13" t="str">
        <f t="shared" si="22"/>
        <v xml:space="preserve"> </v>
      </c>
      <c r="BA26" s="13" t="str">
        <f t="shared" ref="BA26:BK26" si="23">IF(S27+S28=S26," ","GRESEALA")</f>
        <v xml:space="preserve"> </v>
      </c>
      <c r="BB26" s="13" t="str">
        <f t="shared" si="23"/>
        <v xml:space="preserve"> </v>
      </c>
      <c r="BC26" s="13" t="str">
        <f t="shared" si="23"/>
        <v xml:space="preserve"> </v>
      </c>
      <c r="BD26" s="13" t="str">
        <f t="shared" si="23"/>
        <v xml:space="preserve"> </v>
      </c>
      <c r="BE26" s="13" t="str">
        <f t="shared" si="23"/>
        <v xml:space="preserve"> </v>
      </c>
      <c r="BF26" s="13" t="str">
        <f t="shared" si="23"/>
        <v xml:space="preserve"> </v>
      </c>
      <c r="BG26" s="13" t="str">
        <f t="shared" si="23"/>
        <v xml:space="preserve"> </v>
      </c>
      <c r="BH26" s="13" t="str">
        <f t="shared" si="23"/>
        <v xml:space="preserve"> </v>
      </c>
      <c r="BI26" s="13" t="str">
        <f t="shared" si="23"/>
        <v xml:space="preserve"> </v>
      </c>
      <c r="BJ26" s="13" t="str">
        <f t="shared" si="23"/>
        <v xml:space="preserve"> </v>
      </c>
      <c r="BK26" s="13" t="str">
        <f t="shared" si="23"/>
        <v xml:space="preserve"> </v>
      </c>
    </row>
    <row r="27" spans="2:64" s="24" customFormat="1" ht="37.5" customHeight="1" x14ac:dyDescent="0.35">
      <c r="B27" s="23" t="s">
        <v>72</v>
      </c>
      <c r="C27" s="80" t="s">
        <v>73</v>
      </c>
      <c r="D27" s="114">
        <f t="shared" si="1"/>
        <v>0</v>
      </c>
      <c r="E27" s="103">
        <v>0</v>
      </c>
      <c r="F27" s="103">
        <v>0</v>
      </c>
      <c r="G27" s="103">
        <v>0</v>
      </c>
      <c r="H27" s="103">
        <v>0</v>
      </c>
      <c r="I27" s="103">
        <v>0</v>
      </c>
      <c r="J27" s="103">
        <v>0</v>
      </c>
      <c r="K27" s="103">
        <v>0</v>
      </c>
      <c r="L27" s="103">
        <v>0</v>
      </c>
      <c r="M27" s="103">
        <v>0</v>
      </c>
      <c r="N27" s="103">
        <v>0</v>
      </c>
      <c r="O27" s="103">
        <v>0</v>
      </c>
      <c r="P27" s="103">
        <v>0</v>
      </c>
      <c r="Q27" s="103">
        <v>0</v>
      </c>
      <c r="R27" s="103">
        <v>0</v>
      </c>
      <c r="S27" s="103">
        <v>0</v>
      </c>
      <c r="T27" s="103">
        <v>0</v>
      </c>
      <c r="U27" s="103">
        <v>0</v>
      </c>
      <c r="V27" s="103">
        <v>0</v>
      </c>
      <c r="W27" s="103">
        <v>0</v>
      </c>
      <c r="X27" s="103">
        <v>0</v>
      </c>
      <c r="Y27" s="103">
        <v>0</v>
      </c>
      <c r="Z27" s="103">
        <v>0</v>
      </c>
      <c r="AA27" s="103">
        <v>0</v>
      </c>
      <c r="AB27" s="103">
        <v>0</v>
      </c>
      <c r="AC27" s="103">
        <v>0</v>
      </c>
      <c r="AD27" s="103">
        <v>0</v>
      </c>
      <c r="AE27" s="103">
        <v>0</v>
      </c>
      <c r="AF27" s="103">
        <v>0</v>
      </c>
      <c r="AG27" s="103">
        <v>0</v>
      </c>
      <c r="AH27" s="103">
        <v>0</v>
      </c>
      <c r="AI27" s="103">
        <v>0</v>
      </c>
      <c r="AJ27" s="103">
        <v>0</v>
      </c>
      <c r="AK27" s="103">
        <v>0</v>
      </c>
      <c r="AL27" s="103">
        <v>0</v>
      </c>
      <c r="AM27" s="103">
        <v>0</v>
      </c>
      <c r="AN27" s="103">
        <v>0</v>
      </c>
      <c r="AO27" s="103">
        <v>0</v>
      </c>
      <c r="AP27" s="103">
        <v>0</v>
      </c>
      <c r="AQ27" s="103">
        <v>0</v>
      </c>
      <c r="AR27" s="103">
        <v>0</v>
      </c>
      <c r="AS27" s="103">
        <v>0</v>
      </c>
      <c r="AT27" s="67"/>
      <c r="AU27" s="13" t="str">
        <f t="shared" ref="AU27:BC27" si="24">IF(AD27+AD28=AD26," ","GRESEALA")</f>
        <v xml:space="preserve"> </v>
      </c>
      <c r="AV27" s="13" t="str">
        <f t="shared" si="24"/>
        <v xml:space="preserve"> </v>
      </c>
      <c r="AW27" s="13" t="str">
        <f t="shared" si="24"/>
        <v xml:space="preserve"> </v>
      </c>
      <c r="AX27" s="13" t="str">
        <f t="shared" si="24"/>
        <v xml:space="preserve"> </v>
      </c>
      <c r="AY27" s="13" t="str">
        <f t="shared" si="24"/>
        <v xml:space="preserve"> </v>
      </c>
      <c r="AZ27" s="13" t="str">
        <f t="shared" si="24"/>
        <v xml:space="preserve"> </v>
      </c>
      <c r="BA27" s="13" t="str">
        <f t="shared" si="24"/>
        <v xml:space="preserve"> </v>
      </c>
      <c r="BB27" s="13" t="str">
        <f t="shared" si="24"/>
        <v xml:space="preserve"> </v>
      </c>
      <c r="BC27" s="13" t="str">
        <f t="shared" si="24"/>
        <v xml:space="preserve"> </v>
      </c>
      <c r="BD27" s="13" t="str">
        <f t="shared" ref="BD27:BE27" si="25">IF(AR27+AR28=AR26," ","GRESEALA")</f>
        <v xml:space="preserve"> </v>
      </c>
      <c r="BE27" s="13" t="str">
        <f t="shared" si="25"/>
        <v xml:space="preserve"> </v>
      </c>
      <c r="BF27" s="13" t="str">
        <f>IF(E26+F26=D26," ","GRESEALA")</f>
        <v xml:space="preserve"> </v>
      </c>
      <c r="BG27" s="13" t="str">
        <f>IF(G26+K26+I26+L26+M26=D26," ","GRESEALA")</f>
        <v xml:space="preserve"> </v>
      </c>
      <c r="BH27" s="13" t="str">
        <f>IF(O26+P26=D26," ","GRESEALA")</f>
        <v xml:space="preserve"> </v>
      </c>
      <c r="BI27" s="13" t="str">
        <f>IF(Q26+S26+T26+U26+V26+W26=D26," ","GRESEALA")</f>
        <v xml:space="preserve"> </v>
      </c>
      <c r="BJ27" s="13" t="str">
        <f>IF(X26+Y26+Z26=D26," ","GRESEALA")</f>
        <v xml:space="preserve"> </v>
      </c>
      <c r="BK27" s="13" t="str">
        <f>IF(AA26+AC26+AE26+AF26+AG26+AH26+AI26+AJ26+AK26+AL26+AM26+AN26+AO26+AP26+AQ26+AR26+AS26&gt;=D26," ","GRESEALA")</f>
        <v xml:space="preserve"> </v>
      </c>
    </row>
    <row r="28" spans="2:64" s="24" customFormat="1" ht="45.75" customHeight="1" x14ac:dyDescent="0.35">
      <c r="B28" s="23" t="s">
        <v>74</v>
      </c>
      <c r="C28" s="80" t="s">
        <v>75</v>
      </c>
      <c r="D28" s="114">
        <f t="shared" si="1"/>
        <v>0</v>
      </c>
      <c r="E28" s="103">
        <v>0</v>
      </c>
      <c r="F28" s="103">
        <v>0</v>
      </c>
      <c r="G28" s="103">
        <v>0</v>
      </c>
      <c r="H28" s="103">
        <v>0</v>
      </c>
      <c r="I28" s="103">
        <v>0</v>
      </c>
      <c r="J28" s="103">
        <v>0</v>
      </c>
      <c r="K28" s="103">
        <v>0</v>
      </c>
      <c r="L28" s="103">
        <v>0</v>
      </c>
      <c r="M28" s="103">
        <v>0</v>
      </c>
      <c r="N28" s="103">
        <v>0</v>
      </c>
      <c r="O28" s="103">
        <v>0</v>
      </c>
      <c r="P28" s="103">
        <v>0</v>
      </c>
      <c r="Q28" s="103">
        <v>0</v>
      </c>
      <c r="R28" s="103">
        <v>0</v>
      </c>
      <c r="S28" s="103">
        <v>0</v>
      </c>
      <c r="T28" s="103">
        <v>0</v>
      </c>
      <c r="U28" s="103">
        <v>0</v>
      </c>
      <c r="V28" s="103">
        <v>0</v>
      </c>
      <c r="W28" s="103">
        <v>0</v>
      </c>
      <c r="X28" s="103">
        <v>0</v>
      </c>
      <c r="Y28" s="103">
        <v>0</v>
      </c>
      <c r="Z28" s="103">
        <v>0</v>
      </c>
      <c r="AA28" s="103">
        <v>0</v>
      </c>
      <c r="AB28" s="103">
        <v>0</v>
      </c>
      <c r="AC28" s="103">
        <v>0</v>
      </c>
      <c r="AD28" s="103">
        <v>0</v>
      </c>
      <c r="AE28" s="103">
        <v>0</v>
      </c>
      <c r="AF28" s="103">
        <v>0</v>
      </c>
      <c r="AG28" s="103">
        <v>0</v>
      </c>
      <c r="AH28" s="103">
        <v>0</v>
      </c>
      <c r="AI28" s="103">
        <v>0</v>
      </c>
      <c r="AJ28" s="103">
        <v>0</v>
      </c>
      <c r="AK28" s="103">
        <v>0</v>
      </c>
      <c r="AL28" s="103">
        <v>0</v>
      </c>
      <c r="AM28" s="103">
        <v>0</v>
      </c>
      <c r="AN28" s="103">
        <v>0</v>
      </c>
      <c r="AO28" s="103">
        <v>0</v>
      </c>
      <c r="AP28" s="103">
        <v>0</v>
      </c>
      <c r="AQ28" s="103">
        <v>0</v>
      </c>
      <c r="AR28" s="103">
        <v>0</v>
      </c>
      <c r="AS28" s="103">
        <v>0</v>
      </c>
      <c r="AT28" s="67"/>
      <c r="AU28" s="13" t="str">
        <f>IF(AS26&lt;=D26," ","GRESEALA")</f>
        <v xml:space="preserve"> </v>
      </c>
      <c r="AV28" s="13" t="str">
        <f>IF(H26&lt;=G26," ","GRESEALA")</f>
        <v xml:space="preserve"> </v>
      </c>
      <c r="AW28" s="13" t="str">
        <f>IF(E30+E31=E29," ","GRESEALA")</f>
        <v xml:space="preserve"> </v>
      </c>
      <c r="AX28" s="13" t="str">
        <f>IF(F30+F31=F29," ","GRESEALA")</f>
        <v xml:space="preserve"> </v>
      </c>
      <c r="AY28" s="13" t="str">
        <f>IF(G30+G31=G29," ","GRESEALA")</f>
        <v xml:space="preserve"> </v>
      </c>
      <c r="AZ28" s="13" t="str">
        <f>IF(H30+H31=H29," ","GRESEALA")</f>
        <v xml:space="preserve"> </v>
      </c>
      <c r="BA28" s="13" t="str">
        <f t="shared" ref="BA28:BG28" si="26">IF(K30+K31=K29," ","GRESEALA")</f>
        <v xml:space="preserve"> </v>
      </c>
      <c r="BB28" s="13" t="str">
        <f t="shared" si="26"/>
        <v xml:space="preserve"> </v>
      </c>
      <c r="BC28" s="13" t="str">
        <f t="shared" si="26"/>
        <v xml:space="preserve"> </v>
      </c>
      <c r="BD28" s="13" t="str">
        <f t="shared" si="26"/>
        <v xml:space="preserve"> </v>
      </c>
      <c r="BE28" s="13" t="str">
        <f t="shared" si="26"/>
        <v xml:space="preserve"> </v>
      </c>
      <c r="BF28" s="13" t="str">
        <f t="shared" si="26"/>
        <v xml:space="preserve"> </v>
      </c>
      <c r="BG28" s="13" t="str">
        <f t="shared" si="26"/>
        <v xml:space="preserve"> </v>
      </c>
      <c r="BH28" s="13" t="str">
        <f t="shared" ref="BH28:BK28" si="27">IF(S30+S31=S29," ","GRESEALA")</f>
        <v xml:space="preserve"> </v>
      </c>
      <c r="BI28" s="13" t="str">
        <f t="shared" si="27"/>
        <v xml:space="preserve"> </v>
      </c>
      <c r="BJ28" s="13" t="str">
        <f t="shared" si="27"/>
        <v xml:space="preserve"> </v>
      </c>
      <c r="BK28" s="13" t="str">
        <f t="shared" si="27"/>
        <v xml:space="preserve"> </v>
      </c>
    </row>
    <row r="29" spans="2:64" s="24" customFormat="1" ht="41.25" customHeight="1" x14ac:dyDescent="0.35">
      <c r="B29" s="16" t="s">
        <v>76</v>
      </c>
      <c r="C29" s="79" t="s">
        <v>77</v>
      </c>
      <c r="D29" s="93">
        <f t="shared" si="1"/>
        <v>0</v>
      </c>
      <c r="E29" s="101">
        <f>E30+E31</f>
        <v>0</v>
      </c>
      <c r="F29" s="101">
        <f t="shared" ref="F29:AS29" si="28">F30+F31</f>
        <v>0</v>
      </c>
      <c r="G29" s="101">
        <f t="shared" si="28"/>
        <v>0</v>
      </c>
      <c r="H29" s="101">
        <f t="shared" si="28"/>
        <v>0</v>
      </c>
      <c r="I29" s="101">
        <f t="shared" si="28"/>
        <v>0</v>
      </c>
      <c r="J29" s="101">
        <f t="shared" si="28"/>
        <v>0</v>
      </c>
      <c r="K29" s="101">
        <f t="shared" si="28"/>
        <v>0</v>
      </c>
      <c r="L29" s="101">
        <f t="shared" si="28"/>
        <v>0</v>
      </c>
      <c r="M29" s="101">
        <f t="shared" si="28"/>
        <v>0</v>
      </c>
      <c r="N29" s="101">
        <f t="shared" si="28"/>
        <v>0</v>
      </c>
      <c r="O29" s="101">
        <f t="shared" si="28"/>
        <v>0</v>
      </c>
      <c r="P29" s="101">
        <f t="shared" si="28"/>
        <v>0</v>
      </c>
      <c r="Q29" s="101">
        <f t="shared" si="28"/>
        <v>0</v>
      </c>
      <c r="R29" s="101">
        <f t="shared" si="28"/>
        <v>0</v>
      </c>
      <c r="S29" s="101">
        <f t="shared" si="28"/>
        <v>0</v>
      </c>
      <c r="T29" s="101">
        <f t="shared" si="28"/>
        <v>0</v>
      </c>
      <c r="U29" s="101">
        <f t="shared" si="28"/>
        <v>0</v>
      </c>
      <c r="V29" s="101">
        <f t="shared" si="28"/>
        <v>0</v>
      </c>
      <c r="W29" s="101">
        <f t="shared" si="28"/>
        <v>0</v>
      </c>
      <c r="X29" s="101">
        <f t="shared" si="28"/>
        <v>0</v>
      </c>
      <c r="Y29" s="101">
        <f t="shared" si="28"/>
        <v>0</v>
      </c>
      <c r="Z29" s="101">
        <f t="shared" si="28"/>
        <v>0</v>
      </c>
      <c r="AA29" s="101">
        <f t="shared" si="28"/>
        <v>0</v>
      </c>
      <c r="AB29" s="101">
        <f t="shared" si="28"/>
        <v>0</v>
      </c>
      <c r="AC29" s="101">
        <f t="shared" si="28"/>
        <v>0</v>
      </c>
      <c r="AD29" s="101">
        <f t="shared" si="28"/>
        <v>0</v>
      </c>
      <c r="AE29" s="101">
        <f t="shared" si="28"/>
        <v>0</v>
      </c>
      <c r="AF29" s="101">
        <f t="shared" si="28"/>
        <v>0</v>
      </c>
      <c r="AG29" s="101">
        <f t="shared" si="28"/>
        <v>0</v>
      </c>
      <c r="AH29" s="101">
        <f t="shared" si="28"/>
        <v>0</v>
      </c>
      <c r="AI29" s="101">
        <f t="shared" si="28"/>
        <v>0</v>
      </c>
      <c r="AJ29" s="101">
        <f t="shared" si="28"/>
        <v>0</v>
      </c>
      <c r="AK29" s="101">
        <f t="shared" si="28"/>
        <v>0</v>
      </c>
      <c r="AL29" s="101">
        <f t="shared" si="28"/>
        <v>0</v>
      </c>
      <c r="AM29" s="101">
        <f t="shared" si="28"/>
        <v>0</v>
      </c>
      <c r="AN29" s="101">
        <f t="shared" si="28"/>
        <v>0</v>
      </c>
      <c r="AO29" s="101">
        <f t="shared" si="28"/>
        <v>0</v>
      </c>
      <c r="AP29" s="101">
        <f t="shared" si="28"/>
        <v>0</v>
      </c>
      <c r="AQ29" s="101">
        <f t="shared" si="28"/>
        <v>0</v>
      </c>
      <c r="AR29" s="101">
        <f t="shared" si="28"/>
        <v>0</v>
      </c>
      <c r="AS29" s="101">
        <f t="shared" si="28"/>
        <v>0</v>
      </c>
      <c r="AT29" s="67"/>
      <c r="AU29" s="13" t="str">
        <f t="shared" ref="AU29:BJ29" si="29">IF(W30+W31=W29," ","GRESEALA")</f>
        <v xml:space="preserve"> </v>
      </c>
      <c r="AV29" s="13" t="str">
        <f t="shared" si="29"/>
        <v xml:space="preserve"> </v>
      </c>
      <c r="AW29" s="13" t="str">
        <f t="shared" si="29"/>
        <v xml:space="preserve"> </v>
      </c>
      <c r="AX29" s="13" t="str">
        <f t="shared" si="29"/>
        <v xml:space="preserve"> </v>
      </c>
      <c r="AY29" s="13" t="str">
        <f t="shared" si="29"/>
        <v xml:space="preserve"> </v>
      </c>
      <c r="AZ29" s="13" t="str">
        <f t="shared" si="29"/>
        <v xml:space="preserve"> </v>
      </c>
      <c r="BA29" s="13" t="str">
        <f t="shared" si="29"/>
        <v xml:space="preserve"> </v>
      </c>
      <c r="BB29" s="13" t="str">
        <f t="shared" si="29"/>
        <v xml:space="preserve"> </v>
      </c>
      <c r="BC29" s="13" t="str">
        <f t="shared" si="29"/>
        <v xml:space="preserve"> </v>
      </c>
      <c r="BD29" s="13" t="str">
        <f t="shared" si="29"/>
        <v xml:space="preserve"> </v>
      </c>
      <c r="BE29" s="13" t="str">
        <f t="shared" si="29"/>
        <v xml:space="preserve"> </v>
      </c>
      <c r="BF29" s="13" t="str">
        <f t="shared" si="29"/>
        <v xml:space="preserve"> </v>
      </c>
      <c r="BG29" s="13" t="str">
        <f t="shared" si="29"/>
        <v xml:space="preserve"> </v>
      </c>
      <c r="BH29" s="13" t="str">
        <f t="shared" si="29"/>
        <v xml:space="preserve"> </v>
      </c>
      <c r="BI29" s="13" t="str">
        <f t="shared" si="29"/>
        <v xml:space="preserve"> </v>
      </c>
      <c r="BJ29" s="13" t="str">
        <f t="shared" si="29"/>
        <v xml:space="preserve"> </v>
      </c>
      <c r="BK29" s="13" t="str">
        <f t="shared" ref="BK29:BL29" si="30">IF(AR30+AR31=AR29," ","GRESEALA")</f>
        <v xml:space="preserve"> </v>
      </c>
      <c r="BL29" s="25" t="str">
        <f t="shared" si="30"/>
        <v xml:space="preserve"> </v>
      </c>
    </row>
    <row r="30" spans="2:64" s="24" customFormat="1" ht="41.25" customHeight="1" x14ac:dyDescent="0.35">
      <c r="B30" s="23" t="s">
        <v>78</v>
      </c>
      <c r="C30" s="80" t="s">
        <v>79</v>
      </c>
      <c r="D30" s="103">
        <f t="shared" si="1"/>
        <v>0</v>
      </c>
      <c r="E30" s="103">
        <v>0</v>
      </c>
      <c r="F30" s="103">
        <v>0</v>
      </c>
      <c r="G30" s="103">
        <v>0</v>
      </c>
      <c r="H30" s="103">
        <v>0</v>
      </c>
      <c r="I30" s="103">
        <v>0</v>
      </c>
      <c r="J30" s="103">
        <v>0</v>
      </c>
      <c r="K30" s="103">
        <v>0</v>
      </c>
      <c r="L30" s="103">
        <v>0</v>
      </c>
      <c r="M30" s="103">
        <v>0</v>
      </c>
      <c r="N30" s="103">
        <v>0</v>
      </c>
      <c r="O30" s="103">
        <v>0</v>
      </c>
      <c r="P30" s="103">
        <v>0</v>
      </c>
      <c r="Q30" s="103">
        <v>0</v>
      </c>
      <c r="R30" s="103">
        <v>0</v>
      </c>
      <c r="S30" s="103">
        <v>0</v>
      </c>
      <c r="T30" s="103">
        <v>0</v>
      </c>
      <c r="U30" s="103">
        <v>0</v>
      </c>
      <c r="V30" s="103">
        <v>0</v>
      </c>
      <c r="W30" s="103">
        <v>0</v>
      </c>
      <c r="X30" s="103">
        <v>0</v>
      </c>
      <c r="Y30" s="103">
        <v>0</v>
      </c>
      <c r="Z30" s="103">
        <v>0</v>
      </c>
      <c r="AA30" s="103">
        <v>0</v>
      </c>
      <c r="AB30" s="103">
        <v>0</v>
      </c>
      <c r="AC30" s="103">
        <v>0</v>
      </c>
      <c r="AD30" s="103">
        <v>0</v>
      </c>
      <c r="AE30" s="103">
        <v>0</v>
      </c>
      <c r="AF30" s="103">
        <v>0</v>
      </c>
      <c r="AG30" s="103">
        <v>0</v>
      </c>
      <c r="AH30" s="103">
        <v>0</v>
      </c>
      <c r="AI30" s="103">
        <v>0</v>
      </c>
      <c r="AJ30" s="103">
        <v>0</v>
      </c>
      <c r="AK30" s="103">
        <v>0</v>
      </c>
      <c r="AL30" s="103">
        <v>0</v>
      </c>
      <c r="AM30" s="103">
        <v>0</v>
      </c>
      <c r="AN30" s="103">
        <v>0</v>
      </c>
      <c r="AO30" s="103">
        <v>0</v>
      </c>
      <c r="AP30" s="103">
        <v>0</v>
      </c>
      <c r="AQ30" s="103">
        <v>0</v>
      </c>
      <c r="AR30" s="103">
        <v>0</v>
      </c>
      <c r="AS30" s="103">
        <v>0</v>
      </c>
      <c r="AT30" s="67"/>
      <c r="AU30" s="13" t="str">
        <f>IF(E29+F29=D29," ","GRESEALA")</f>
        <v xml:space="preserve"> </v>
      </c>
      <c r="AV30" s="13" t="str">
        <f>IF(G29+K29+I29+L29+M29=D29," ","GRESEALA")</f>
        <v xml:space="preserve"> </v>
      </c>
      <c r="AW30" s="13" t="str">
        <f>IF(O29+P29=D29," ","GRESEALA")</f>
        <v xml:space="preserve"> </v>
      </c>
      <c r="AX30" s="13" t="str">
        <f>IF(Q29+S29+T29+U29+V29+W29=D29," ","GRESEALA")</f>
        <v xml:space="preserve"> </v>
      </c>
      <c r="AY30" s="13" t="str">
        <f>IF(X29+Y29+Z29=D29," ","GRESEALA")</f>
        <v xml:space="preserve"> </v>
      </c>
      <c r="AZ30" s="13" t="str">
        <f>IF(AA29+AC29+AE29+AF29+AG29+AH29+AI29+AJ29+AK29+AL29+AM29+AN29+AO29+AP29+AQ29+AR29+AS29&gt;=D29," ","GRESEALA")</f>
        <v xml:space="preserve"> </v>
      </c>
      <c r="BA30" s="13" t="str">
        <f>IF(AS29&lt;=D29," ","GRESEALA")</f>
        <v xml:space="preserve"> </v>
      </c>
      <c r="BB30" s="13" t="str">
        <f>IF(H29&lt;=G29," ","GRESEALA")</f>
        <v xml:space="preserve"> </v>
      </c>
      <c r="BC30" s="13" t="str">
        <f>IF(E33+E34=E32," ","GRESEALA")</f>
        <v xml:space="preserve"> </v>
      </c>
      <c r="BD30" s="13" t="str">
        <f>IF(F33+F34=F32," ","GRESEALA")</f>
        <v xml:space="preserve"> </v>
      </c>
      <c r="BE30" s="13" t="str">
        <f>IF(G33+G34=G32," ","GRESEALA")</f>
        <v xml:space="preserve"> </v>
      </c>
      <c r="BF30" s="13" t="str">
        <f>IF(H33+H34=H32," ","GRESEALA")</f>
        <v xml:space="preserve"> </v>
      </c>
      <c r="BG30" s="13" t="str">
        <f>IF(K33+K34=K32," ","GRESEALA")</f>
        <v xml:space="preserve"> </v>
      </c>
      <c r="BH30" s="13" t="str">
        <f>IF(L33+L34=L32," ","GRESEALA")</f>
        <v xml:space="preserve"> </v>
      </c>
      <c r="BI30" s="13" t="str">
        <f>IF(M33+M34=M32," ","GRESEALA")</f>
        <v xml:space="preserve"> </v>
      </c>
      <c r="BJ30" s="13" t="str">
        <f>IF(N33+N34=N32," ","GRESEALA")</f>
        <v xml:space="preserve"> </v>
      </c>
      <c r="BK30" s="13" t="str">
        <f>IF(O33+O34=O32," ","GRESEALA")</f>
        <v xml:space="preserve"> </v>
      </c>
    </row>
    <row r="31" spans="2:64" s="24" customFormat="1" ht="42" customHeight="1" x14ac:dyDescent="0.35">
      <c r="B31" s="23" t="s">
        <v>80</v>
      </c>
      <c r="C31" s="80" t="s">
        <v>81</v>
      </c>
      <c r="D31" s="103">
        <f t="shared" si="1"/>
        <v>0</v>
      </c>
      <c r="E31" s="103">
        <v>0</v>
      </c>
      <c r="F31" s="103">
        <v>0</v>
      </c>
      <c r="G31" s="103">
        <v>0</v>
      </c>
      <c r="H31" s="103">
        <v>0</v>
      </c>
      <c r="I31" s="103">
        <v>0</v>
      </c>
      <c r="J31" s="103">
        <v>0</v>
      </c>
      <c r="K31" s="103">
        <v>0</v>
      </c>
      <c r="L31" s="103">
        <v>0</v>
      </c>
      <c r="M31" s="103">
        <v>0</v>
      </c>
      <c r="N31" s="103">
        <v>0</v>
      </c>
      <c r="O31" s="103">
        <v>0</v>
      </c>
      <c r="P31" s="103">
        <v>0</v>
      </c>
      <c r="Q31" s="103">
        <v>0</v>
      </c>
      <c r="R31" s="103">
        <v>0</v>
      </c>
      <c r="S31" s="103">
        <v>0</v>
      </c>
      <c r="T31" s="103">
        <v>0</v>
      </c>
      <c r="U31" s="103">
        <v>0</v>
      </c>
      <c r="V31" s="103">
        <v>0</v>
      </c>
      <c r="W31" s="103">
        <v>0</v>
      </c>
      <c r="X31" s="103">
        <v>0</v>
      </c>
      <c r="Y31" s="103">
        <v>0</v>
      </c>
      <c r="Z31" s="103">
        <v>0</v>
      </c>
      <c r="AA31" s="103">
        <v>0</v>
      </c>
      <c r="AB31" s="103">
        <v>0</v>
      </c>
      <c r="AC31" s="103">
        <v>0</v>
      </c>
      <c r="AD31" s="103">
        <v>0</v>
      </c>
      <c r="AE31" s="103">
        <v>0</v>
      </c>
      <c r="AF31" s="103">
        <v>0</v>
      </c>
      <c r="AG31" s="103">
        <v>0</v>
      </c>
      <c r="AH31" s="103">
        <v>0</v>
      </c>
      <c r="AI31" s="103">
        <v>0</v>
      </c>
      <c r="AJ31" s="103">
        <v>0</v>
      </c>
      <c r="AK31" s="103">
        <v>0</v>
      </c>
      <c r="AL31" s="103">
        <v>0</v>
      </c>
      <c r="AM31" s="103">
        <v>0</v>
      </c>
      <c r="AN31" s="103">
        <v>0</v>
      </c>
      <c r="AO31" s="103">
        <v>0</v>
      </c>
      <c r="AP31" s="103">
        <v>0</v>
      </c>
      <c r="AQ31" s="103">
        <v>0</v>
      </c>
      <c r="AR31" s="103">
        <v>0</v>
      </c>
      <c r="AS31" s="103">
        <v>0</v>
      </c>
      <c r="AT31" s="67"/>
      <c r="AU31" s="13" t="str">
        <f>IF(P33+P34=P32," ","GRESEALA")</f>
        <v xml:space="preserve"> </v>
      </c>
      <c r="AV31" s="13" t="str">
        <f>IF(Q33+Q34=Q32," ","GRESEALA")</f>
        <v xml:space="preserve"> </v>
      </c>
      <c r="AW31" s="13" t="str">
        <f t="shared" ref="AW31:BK31" si="31">IF(S33+S34=S32," ","GRESEALA")</f>
        <v xml:space="preserve"> </v>
      </c>
      <c r="AX31" s="13" t="str">
        <f t="shared" si="31"/>
        <v xml:space="preserve"> </v>
      </c>
      <c r="AY31" s="13" t="str">
        <f t="shared" si="31"/>
        <v xml:space="preserve"> </v>
      </c>
      <c r="AZ31" s="13" t="str">
        <f t="shared" si="31"/>
        <v xml:space="preserve"> </v>
      </c>
      <c r="BA31" s="13" t="str">
        <f t="shared" si="31"/>
        <v xml:space="preserve"> </v>
      </c>
      <c r="BB31" s="13" t="str">
        <f t="shared" si="31"/>
        <v xml:space="preserve"> </v>
      </c>
      <c r="BC31" s="13" t="str">
        <f t="shared" si="31"/>
        <v xml:space="preserve"> </v>
      </c>
      <c r="BD31" s="13" t="str">
        <f t="shared" si="31"/>
        <v xml:space="preserve"> </v>
      </c>
      <c r="BE31" s="13" t="str">
        <f t="shared" si="31"/>
        <v xml:space="preserve"> </v>
      </c>
      <c r="BF31" s="13" t="str">
        <f t="shared" si="31"/>
        <v xml:space="preserve"> </v>
      </c>
      <c r="BG31" s="13" t="str">
        <f t="shared" si="31"/>
        <v xml:space="preserve"> </v>
      </c>
      <c r="BH31" s="13" t="str">
        <f t="shared" si="31"/>
        <v xml:space="preserve"> </v>
      </c>
      <c r="BI31" s="13" t="str">
        <f t="shared" si="31"/>
        <v xml:space="preserve"> </v>
      </c>
      <c r="BJ31" s="13" t="str">
        <f t="shared" si="31"/>
        <v xml:space="preserve"> </v>
      </c>
      <c r="BK31" s="13" t="str">
        <f t="shared" si="31"/>
        <v xml:space="preserve"> </v>
      </c>
    </row>
    <row r="32" spans="2:64" s="24" customFormat="1" ht="60.75" customHeight="1" x14ac:dyDescent="0.35">
      <c r="B32" s="16" t="s">
        <v>82</v>
      </c>
      <c r="C32" s="79" t="s">
        <v>83</v>
      </c>
      <c r="D32" s="93">
        <f t="shared" si="1"/>
        <v>0</v>
      </c>
      <c r="E32" s="101">
        <f>E33+E34</f>
        <v>0</v>
      </c>
      <c r="F32" s="101">
        <f t="shared" ref="F32:AS32" si="32">F33+F34</f>
        <v>0</v>
      </c>
      <c r="G32" s="101">
        <f t="shared" si="32"/>
        <v>0</v>
      </c>
      <c r="H32" s="101">
        <f t="shared" si="32"/>
        <v>0</v>
      </c>
      <c r="I32" s="101">
        <f t="shared" si="32"/>
        <v>0</v>
      </c>
      <c r="J32" s="101">
        <f t="shared" si="32"/>
        <v>0</v>
      </c>
      <c r="K32" s="101">
        <f t="shared" si="32"/>
        <v>0</v>
      </c>
      <c r="L32" s="101">
        <f t="shared" si="32"/>
        <v>0</v>
      </c>
      <c r="M32" s="101">
        <f t="shared" si="32"/>
        <v>0</v>
      </c>
      <c r="N32" s="101">
        <f t="shared" si="32"/>
        <v>0</v>
      </c>
      <c r="O32" s="101">
        <f t="shared" si="32"/>
        <v>0</v>
      </c>
      <c r="P32" s="101">
        <f t="shared" si="32"/>
        <v>0</v>
      </c>
      <c r="Q32" s="101">
        <f t="shared" si="32"/>
        <v>0</v>
      </c>
      <c r="R32" s="101">
        <f t="shared" si="32"/>
        <v>0</v>
      </c>
      <c r="S32" s="101">
        <f t="shared" si="32"/>
        <v>0</v>
      </c>
      <c r="T32" s="101">
        <f t="shared" si="32"/>
        <v>0</v>
      </c>
      <c r="U32" s="101">
        <f t="shared" si="32"/>
        <v>0</v>
      </c>
      <c r="V32" s="101">
        <f t="shared" si="32"/>
        <v>0</v>
      </c>
      <c r="W32" s="101">
        <f t="shared" si="32"/>
        <v>0</v>
      </c>
      <c r="X32" s="101">
        <f t="shared" si="32"/>
        <v>0</v>
      </c>
      <c r="Y32" s="101">
        <f t="shared" si="32"/>
        <v>0</v>
      </c>
      <c r="Z32" s="101">
        <f t="shared" si="32"/>
        <v>0</v>
      </c>
      <c r="AA32" s="101">
        <f t="shared" si="32"/>
        <v>0</v>
      </c>
      <c r="AB32" s="101">
        <f t="shared" si="32"/>
        <v>0</v>
      </c>
      <c r="AC32" s="101">
        <f t="shared" si="32"/>
        <v>0</v>
      </c>
      <c r="AD32" s="101">
        <f t="shared" si="32"/>
        <v>0</v>
      </c>
      <c r="AE32" s="101">
        <f t="shared" si="32"/>
        <v>0</v>
      </c>
      <c r="AF32" s="101">
        <f t="shared" si="32"/>
        <v>0</v>
      </c>
      <c r="AG32" s="101">
        <f t="shared" si="32"/>
        <v>0</v>
      </c>
      <c r="AH32" s="101">
        <f t="shared" si="32"/>
        <v>0</v>
      </c>
      <c r="AI32" s="101">
        <f t="shared" si="32"/>
        <v>0</v>
      </c>
      <c r="AJ32" s="101">
        <f t="shared" si="32"/>
        <v>0</v>
      </c>
      <c r="AK32" s="101">
        <f t="shared" si="32"/>
        <v>0</v>
      </c>
      <c r="AL32" s="101">
        <f t="shared" si="32"/>
        <v>0</v>
      </c>
      <c r="AM32" s="101">
        <f t="shared" si="32"/>
        <v>0</v>
      </c>
      <c r="AN32" s="101">
        <f t="shared" si="32"/>
        <v>0</v>
      </c>
      <c r="AO32" s="101">
        <f t="shared" si="32"/>
        <v>0</v>
      </c>
      <c r="AP32" s="101">
        <f t="shared" si="32"/>
        <v>0</v>
      </c>
      <c r="AQ32" s="101">
        <f t="shared" si="32"/>
        <v>0</v>
      </c>
      <c r="AR32" s="101">
        <f t="shared" si="32"/>
        <v>0</v>
      </c>
      <c r="AS32" s="101">
        <f t="shared" si="32"/>
        <v>0</v>
      </c>
      <c r="AT32" s="67"/>
      <c r="AU32" s="13" t="str">
        <f>IF(AH33+AH34=AH32," ","GRESEALA")</f>
        <v xml:space="preserve"> </v>
      </c>
      <c r="AV32" s="13" t="str">
        <f>IF(AI33+AI34=AI32," ","GRESEALA")</f>
        <v xml:space="preserve"> </v>
      </c>
      <c r="AW32" s="13" t="str">
        <f>IF(AJ33+AJ34=AJ32," ","GRESEALA")</f>
        <v xml:space="preserve"> </v>
      </c>
      <c r="AX32" s="13" t="str">
        <f>IF(AK33+AK34=AK32," ","GRESEALA")</f>
        <v xml:space="preserve"> </v>
      </c>
      <c r="AY32" s="13" t="str">
        <f>IF(AL33+AL34=AL32," ","GRESEALA")</f>
        <v xml:space="preserve"> </v>
      </c>
      <c r="AZ32" s="13" t="str">
        <f t="shared" ref="AZ32:BA32" si="33">IF(AR33+AR34=AR32," ","GRESEALA")</f>
        <v xml:space="preserve"> </v>
      </c>
      <c r="BA32" s="13" t="str">
        <f t="shared" si="33"/>
        <v xml:space="preserve"> </v>
      </c>
      <c r="BB32" s="13" t="str">
        <f>IF(E32+F32=D32," ","GRESEALA")</f>
        <v xml:space="preserve"> </v>
      </c>
      <c r="BC32" s="13" t="str">
        <f>IF(G32+K32+I32+L32+M32=D32," ","GRESEALA")</f>
        <v xml:space="preserve"> </v>
      </c>
      <c r="BD32" s="13" t="str">
        <f>IF(O32+P32=D32," ","GRESEALA")</f>
        <v xml:space="preserve"> </v>
      </c>
      <c r="BE32" s="13" t="str">
        <f>IF(Q32+S32+T32+U32+V32+W32=D32," ","GRESEALA")</f>
        <v xml:space="preserve"> </v>
      </c>
      <c r="BF32" s="13" t="str">
        <f>IF(X32+Y32+Z32=D32," ","GRESEALA")</f>
        <v xml:space="preserve"> </v>
      </c>
      <c r="BG32" s="13" t="str">
        <f>IF(AA32+AC32+AE32+AF32+AG32+AH32+AI32+AJ32+AK32+AL32+AM32+AN32+AO32+AP32+AQ32+AR32+AS32&gt;=D32," ","GRESEALA")</f>
        <v xml:space="preserve"> </v>
      </c>
      <c r="BH32" s="13" t="str">
        <f>IF(AS32&lt;=D32," ","GRESEALA")</f>
        <v xml:space="preserve"> </v>
      </c>
      <c r="BI32" s="13" t="str">
        <f>IF(H32&gt;=G32," ","GRESEALA")</f>
        <v xml:space="preserve"> </v>
      </c>
      <c r="BJ32" s="13" t="str">
        <f>IF(E36+F36=D36," ","GRESEALA")</f>
        <v xml:space="preserve"> </v>
      </c>
      <c r="BK32" s="13" t="str">
        <f>IF(G36+K36+I36+L36+M36=D36," ","GRESEALA")</f>
        <v xml:space="preserve"> </v>
      </c>
    </row>
    <row r="33" spans="2:223" s="24" customFormat="1" ht="43.5" customHeight="1" x14ac:dyDescent="0.35">
      <c r="B33" s="23" t="s">
        <v>84</v>
      </c>
      <c r="C33" s="80" t="s">
        <v>85</v>
      </c>
      <c r="D33" s="103">
        <f t="shared" si="1"/>
        <v>0</v>
      </c>
      <c r="E33" s="103">
        <v>0</v>
      </c>
      <c r="F33" s="103">
        <v>0</v>
      </c>
      <c r="G33" s="103">
        <v>0</v>
      </c>
      <c r="H33" s="103">
        <v>0</v>
      </c>
      <c r="I33" s="103">
        <v>0</v>
      </c>
      <c r="J33" s="103">
        <v>0</v>
      </c>
      <c r="K33" s="103">
        <v>0</v>
      </c>
      <c r="L33" s="103">
        <v>0</v>
      </c>
      <c r="M33" s="103">
        <v>0</v>
      </c>
      <c r="N33" s="103">
        <v>0</v>
      </c>
      <c r="O33" s="103">
        <v>0</v>
      </c>
      <c r="P33" s="103">
        <v>0</v>
      </c>
      <c r="Q33" s="103">
        <v>0</v>
      </c>
      <c r="R33" s="103">
        <v>0</v>
      </c>
      <c r="S33" s="103">
        <v>0</v>
      </c>
      <c r="T33" s="103">
        <v>0</v>
      </c>
      <c r="U33" s="103">
        <v>0</v>
      </c>
      <c r="V33" s="103">
        <v>0</v>
      </c>
      <c r="W33" s="103">
        <v>0</v>
      </c>
      <c r="X33" s="103">
        <v>0</v>
      </c>
      <c r="Y33" s="103">
        <v>0</v>
      </c>
      <c r="Z33" s="103">
        <v>0</v>
      </c>
      <c r="AA33" s="103">
        <v>0</v>
      </c>
      <c r="AB33" s="103">
        <v>0</v>
      </c>
      <c r="AC33" s="103">
        <v>0</v>
      </c>
      <c r="AD33" s="103">
        <v>0</v>
      </c>
      <c r="AE33" s="103">
        <v>0</v>
      </c>
      <c r="AF33" s="103">
        <v>0</v>
      </c>
      <c r="AG33" s="103">
        <v>0</v>
      </c>
      <c r="AH33" s="103">
        <v>0</v>
      </c>
      <c r="AI33" s="103">
        <v>0</v>
      </c>
      <c r="AJ33" s="103">
        <v>0</v>
      </c>
      <c r="AK33" s="103">
        <v>0</v>
      </c>
      <c r="AL33" s="103">
        <v>0</v>
      </c>
      <c r="AM33" s="103">
        <v>0</v>
      </c>
      <c r="AN33" s="103">
        <v>0</v>
      </c>
      <c r="AO33" s="103">
        <v>0</v>
      </c>
      <c r="AP33" s="103">
        <v>0</v>
      </c>
      <c r="AQ33" s="103">
        <v>0</v>
      </c>
      <c r="AR33" s="103">
        <v>0</v>
      </c>
      <c r="AS33" s="103">
        <v>0</v>
      </c>
      <c r="AT33" s="67"/>
      <c r="AU33" s="13" t="str">
        <f>IF(O36+P36=D36," ","GRESEALA")</f>
        <v xml:space="preserve"> </v>
      </c>
      <c r="AV33" s="13" t="str">
        <f>IF(Q36+S36+T36+U36+V36+W36=D36," ","GRESEALA")</f>
        <v xml:space="preserve"> </v>
      </c>
      <c r="AW33" s="13" t="str">
        <f>IF(X36+Y36+Z36=D36," ","GRESEALA")</f>
        <v xml:space="preserve"> </v>
      </c>
      <c r="AX33" s="13" t="str">
        <f>IF(AA36+AC36+AE36+AF36+AG36+AH36+AI36+AJ36+AK36+AL36+AM36+AN36+AO36+AP36+AQ36+AR36+AS36&gt;=D36," ","GRESEALA")</f>
        <v xml:space="preserve"> </v>
      </c>
      <c r="AY33" s="13" t="str">
        <f>IF(AS36&lt;=D36," ","GRESEALA")</f>
        <v xml:space="preserve"> </v>
      </c>
      <c r="AZ33" s="13" t="str">
        <f>IF(H36&lt;=G36," ","GRESEALA")</f>
        <v xml:space="preserve"> </v>
      </c>
      <c r="BA33" s="13" t="str">
        <f>IF(E39+E40=E38," ","GRESEALA")</f>
        <v xml:space="preserve"> </v>
      </c>
      <c r="BB33" s="13" t="str">
        <f>IF(F39+F40=F38," ","GRESEALA")</f>
        <v xml:space="preserve"> </v>
      </c>
      <c r="BC33" s="13" t="str">
        <f>IF(G39+G40=G38," ","GRESEALA")</f>
        <v xml:space="preserve"> </v>
      </c>
      <c r="BD33" s="13" t="str">
        <f>IF(H39+H40=H38," ","GRESEALA")</f>
        <v xml:space="preserve"> </v>
      </c>
      <c r="BE33" s="13" t="str">
        <f t="shared" ref="BE33:BK33" si="34">IF(K39+K40=K38," ","GRESEALA")</f>
        <v xml:space="preserve"> </v>
      </c>
      <c r="BF33" s="13" t="str">
        <f t="shared" si="34"/>
        <v xml:space="preserve"> </v>
      </c>
      <c r="BG33" s="13" t="str">
        <f t="shared" si="34"/>
        <v xml:space="preserve"> </v>
      </c>
      <c r="BH33" s="13" t="str">
        <f t="shared" si="34"/>
        <v xml:space="preserve"> </v>
      </c>
      <c r="BI33" s="13" t="str">
        <f t="shared" si="34"/>
        <v xml:space="preserve"> </v>
      </c>
      <c r="BJ33" s="13" t="str">
        <f t="shared" si="34"/>
        <v xml:space="preserve"> </v>
      </c>
      <c r="BK33" s="13" t="str">
        <f t="shared" si="34"/>
        <v xml:space="preserve"> </v>
      </c>
    </row>
    <row r="34" spans="2:223" s="24" customFormat="1" ht="45" customHeight="1" x14ac:dyDescent="0.35">
      <c r="B34" s="23" t="s">
        <v>86</v>
      </c>
      <c r="C34" s="80" t="s">
        <v>87</v>
      </c>
      <c r="D34" s="103">
        <f t="shared" si="1"/>
        <v>0</v>
      </c>
      <c r="E34" s="103">
        <v>0</v>
      </c>
      <c r="F34" s="103">
        <v>0</v>
      </c>
      <c r="G34" s="103">
        <v>0</v>
      </c>
      <c r="H34" s="103">
        <v>0</v>
      </c>
      <c r="I34" s="103">
        <v>0</v>
      </c>
      <c r="J34" s="103">
        <v>0</v>
      </c>
      <c r="K34" s="103">
        <v>0</v>
      </c>
      <c r="L34" s="103">
        <v>0</v>
      </c>
      <c r="M34" s="103">
        <v>0</v>
      </c>
      <c r="N34" s="103">
        <v>0</v>
      </c>
      <c r="O34" s="103">
        <v>0</v>
      </c>
      <c r="P34" s="103">
        <v>0</v>
      </c>
      <c r="Q34" s="103">
        <v>0</v>
      </c>
      <c r="R34" s="103">
        <v>0</v>
      </c>
      <c r="S34" s="103">
        <v>0</v>
      </c>
      <c r="T34" s="103">
        <v>0</v>
      </c>
      <c r="U34" s="103">
        <v>0</v>
      </c>
      <c r="V34" s="103">
        <v>0</v>
      </c>
      <c r="W34" s="103">
        <v>0</v>
      </c>
      <c r="X34" s="103">
        <v>0</v>
      </c>
      <c r="Y34" s="103">
        <v>0</v>
      </c>
      <c r="Z34" s="103">
        <v>0</v>
      </c>
      <c r="AA34" s="103">
        <v>0</v>
      </c>
      <c r="AB34" s="103">
        <v>0</v>
      </c>
      <c r="AC34" s="103">
        <v>0</v>
      </c>
      <c r="AD34" s="103">
        <v>0</v>
      </c>
      <c r="AE34" s="103">
        <v>0</v>
      </c>
      <c r="AF34" s="103">
        <v>0</v>
      </c>
      <c r="AG34" s="103">
        <v>0</v>
      </c>
      <c r="AH34" s="103">
        <v>0</v>
      </c>
      <c r="AI34" s="103">
        <v>0</v>
      </c>
      <c r="AJ34" s="103">
        <v>0</v>
      </c>
      <c r="AK34" s="103">
        <v>0</v>
      </c>
      <c r="AL34" s="103">
        <v>0</v>
      </c>
      <c r="AM34" s="103">
        <v>0</v>
      </c>
      <c r="AN34" s="103">
        <v>0</v>
      </c>
      <c r="AO34" s="103">
        <v>0</v>
      </c>
      <c r="AP34" s="103">
        <v>0</v>
      </c>
      <c r="AQ34" s="103">
        <v>0</v>
      </c>
      <c r="AR34" s="103">
        <v>0</v>
      </c>
      <c r="AS34" s="103">
        <v>0</v>
      </c>
      <c r="AT34" s="67"/>
      <c r="AU34" s="13" t="str">
        <f t="shared" ref="AU34:BK34" si="35">IF(S39+S40=S38," ","GRESEALA")</f>
        <v xml:space="preserve"> </v>
      </c>
      <c r="AV34" s="13" t="str">
        <f t="shared" si="35"/>
        <v xml:space="preserve"> </v>
      </c>
      <c r="AW34" s="13" t="str">
        <f t="shared" si="35"/>
        <v xml:space="preserve"> </v>
      </c>
      <c r="AX34" s="13" t="str">
        <f t="shared" si="35"/>
        <v xml:space="preserve"> </v>
      </c>
      <c r="AY34" s="13" t="str">
        <f t="shared" si="35"/>
        <v xml:space="preserve"> </v>
      </c>
      <c r="AZ34" s="13" t="str">
        <f t="shared" si="35"/>
        <v xml:space="preserve"> </v>
      </c>
      <c r="BA34" s="13" t="str">
        <f t="shared" si="35"/>
        <v xml:space="preserve"> </v>
      </c>
      <c r="BB34" s="13" t="str">
        <f t="shared" si="35"/>
        <v xml:space="preserve"> </v>
      </c>
      <c r="BC34" s="13" t="str">
        <f t="shared" si="35"/>
        <v xml:space="preserve"> </v>
      </c>
      <c r="BD34" s="13" t="str">
        <f t="shared" si="35"/>
        <v xml:space="preserve"> </v>
      </c>
      <c r="BE34" s="13" t="str">
        <f t="shared" si="35"/>
        <v xml:space="preserve"> </v>
      </c>
      <c r="BF34" s="13" t="str">
        <f t="shared" si="35"/>
        <v xml:space="preserve"> </v>
      </c>
      <c r="BG34" s="13" t="str">
        <f t="shared" si="35"/>
        <v xml:space="preserve"> </v>
      </c>
      <c r="BH34" s="13" t="str">
        <f t="shared" si="35"/>
        <v xml:space="preserve"> </v>
      </c>
      <c r="BI34" s="13" t="str">
        <f t="shared" si="35"/>
        <v xml:space="preserve"> </v>
      </c>
      <c r="BJ34" s="13" t="str">
        <f t="shared" si="35"/>
        <v xml:space="preserve"> </v>
      </c>
      <c r="BK34" s="13" t="str">
        <f t="shared" si="35"/>
        <v xml:space="preserve"> </v>
      </c>
    </row>
    <row r="35" spans="2:223" s="24" customFormat="1" ht="32.25" customHeight="1" x14ac:dyDescent="0.35">
      <c r="B35" s="16" t="s">
        <v>88</v>
      </c>
      <c r="C35" s="79" t="s">
        <v>89</v>
      </c>
      <c r="D35" s="93">
        <f t="shared" si="1"/>
        <v>58</v>
      </c>
      <c r="E35" s="101">
        <f t="shared" ref="E35:AS35" si="36">E16-E20-E23-E26-E29-E32</f>
        <v>34</v>
      </c>
      <c r="F35" s="101">
        <f t="shared" si="36"/>
        <v>24</v>
      </c>
      <c r="G35" s="101">
        <f t="shared" si="36"/>
        <v>15</v>
      </c>
      <c r="H35" s="101">
        <f t="shared" si="36"/>
        <v>13</v>
      </c>
      <c r="I35" s="101">
        <f t="shared" si="36"/>
        <v>10</v>
      </c>
      <c r="J35" s="101">
        <f t="shared" si="36"/>
        <v>5</v>
      </c>
      <c r="K35" s="101">
        <f t="shared" si="36"/>
        <v>8</v>
      </c>
      <c r="L35" s="101">
        <f t="shared" si="36"/>
        <v>25</v>
      </c>
      <c r="M35" s="101">
        <f t="shared" si="36"/>
        <v>0</v>
      </c>
      <c r="N35" s="101">
        <f t="shared" si="36"/>
        <v>0</v>
      </c>
      <c r="O35" s="101">
        <f t="shared" si="36"/>
        <v>27</v>
      </c>
      <c r="P35" s="101">
        <f t="shared" si="36"/>
        <v>31</v>
      </c>
      <c r="Q35" s="101">
        <f t="shared" si="36"/>
        <v>1</v>
      </c>
      <c r="R35" s="101">
        <f t="shared" si="36"/>
        <v>0</v>
      </c>
      <c r="S35" s="101">
        <f t="shared" si="36"/>
        <v>12</v>
      </c>
      <c r="T35" s="101">
        <f t="shared" si="36"/>
        <v>12</v>
      </c>
      <c r="U35" s="101">
        <f t="shared" si="36"/>
        <v>26</v>
      </c>
      <c r="V35" s="101">
        <f t="shared" si="36"/>
        <v>2</v>
      </c>
      <c r="W35" s="101">
        <f t="shared" si="36"/>
        <v>5</v>
      </c>
      <c r="X35" s="101">
        <f t="shared" si="36"/>
        <v>42</v>
      </c>
      <c r="Y35" s="101">
        <f t="shared" si="36"/>
        <v>16</v>
      </c>
      <c r="Z35" s="101">
        <f t="shared" si="36"/>
        <v>0</v>
      </c>
      <c r="AA35" s="101">
        <f t="shared" si="36"/>
        <v>1</v>
      </c>
      <c r="AB35" s="101">
        <f t="shared" si="36"/>
        <v>0</v>
      </c>
      <c r="AC35" s="101">
        <f t="shared" si="36"/>
        <v>2</v>
      </c>
      <c r="AD35" s="101">
        <f t="shared" si="36"/>
        <v>0</v>
      </c>
      <c r="AE35" s="101">
        <f t="shared" si="36"/>
        <v>1</v>
      </c>
      <c r="AF35" s="101">
        <f t="shared" si="36"/>
        <v>0</v>
      </c>
      <c r="AG35" s="101">
        <f t="shared" si="36"/>
        <v>0</v>
      </c>
      <c r="AH35" s="101">
        <f t="shared" si="36"/>
        <v>0</v>
      </c>
      <c r="AI35" s="101">
        <f t="shared" si="36"/>
        <v>0</v>
      </c>
      <c r="AJ35" s="101">
        <f t="shared" si="36"/>
        <v>0</v>
      </c>
      <c r="AK35" s="101">
        <f t="shared" si="36"/>
        <v>0</v>
      </c>
      <c r="AL35" s="101">
        <f t="shared" si="36"/>
        <v>0</v>
      </c>
      <c r="AM35" s="101">
        <f t="shared" si="36"/>
        <v>0</v>
      </c>
      <c r="AN35" s="101">
        <f t="shared" si="36"/>
        <v>0</v>
      </c>
      <c r="AO35" s="101">
        <f t="shared" si="36"/>
        <v>0</v>
      </c>
      <c r="AP35" s="101">
        <f t="shared" si="36"/>
        <v>0</v>
      </c>
      <c r="AQ35" s="101">
        <f t="shared" si="36"/>
        <v>0</v>
      </c>
      <c r="AR35" s="101">
        <f t="shared" si="36"/>
        <v>0</v>
      </c>
      <c r="AS35" s="101">
        <f t="shared" si="36"/>
        <v>54</v>
      </c>
      <c r="AT35" s="67"/>
      <c r="AU35" s="13" t="str">
        <f>IF(AJ39+AJ40=AJ38," ","GRESEALA")</f>
        <v xml:space="preserve"> </v>
      </c>
      <c r="AV35" s="13" t="str">
        <f>IF(AK39+AK40=AK38," ","GRESEALA")</f>
        <v xml:space="preserve"> </v>
      </c>
      <c r="AW35" s="13" t="str">
        <f>IF(AL39+AL40=AL38," ","GRESEALA")</f>
        <v xml:space="preserve"> </v>
      </c>
      <c r="AX35" s="13" t="str">
        <f>IF(AR39+AR40=AR38," ","GRESEALA")</f>
        <v xml:space="preserve"> </v>
      </c>
      <c r="AY35" s="13" t="str">
        <f>IF(AS39+AS40=AS38," ","GRESEALA")</f>
        <v xml:space="preserve"> </v>
      </c>
      <c r="AZ35" s="13" t="str">
        <f>IF(E38+F38=D38," ","GRESEALA")</f>
        <v xml:space="preserve"> </v>
      </c>
      <c r="BA35" s="13" t="str">
        <f>IF(G38+K38+I38+L38+M38=D38," ","GRESEALA")</f>
        <v xml:space="preserve"> </v>
      </c>
      <c r="BB35" s="13" t="str">
        <f>IF(O38+P38=D38," ","GRESEALA")</f>
        <v xml:space="preserve"> </v>
      </c>
      <c r="BC35" s="13" t="str">
        <f>IF(Q38+S38+T38+U38+V38+W38=D38," ","GRESEALA")</f>
        <v xml:space="preserve"> </v>
      </c>
      <c r="BD35" s="13" t="str">
        <f>IF(X38+Y38+Z38=D38," ","GRESEALA")</f>
        <v xml:space="preserve"> </v>
      </c>
      <c r="BE35" s="13" t="str">
        <f>IF(AA38+AC38+AE38+AF38+AG38+AH38+AI38+AJ38+AK38+AL38+AM38+AN38+AO38+AP38+AQ38+AR38+AS38&gt;=D38," ","GRESEALA")</f>
        <v xml:space="preserve"> </v>
      </c>
      <c r="BF35" s="13" t="str">
        <f>IF(AS38&lt;=D38," ","GRESEALA")</f>
        <v xml:space="preserve"> </v>
      </c>
      <c r="BG35" s="13" t="str">
        <f>IF(H38&lt;=G38," ","GRESEALA")</f>
        <v xml:space="preserve"> </v>
      </c>
      <c r="BH35" s="13" t="str">
        <f>IF(E37+F37=D37," ","GRESEALA")</f>
        <v xml:space="preserve"> </v>
      </c>
      <c r="BI35" s="13" t="str">
        <f>IF(G37+K37+I37+L37+M37=D37," ","GRESEALA")</f>
        <v xml:space="preserve"> </v>
      </c>
      <c r="BJ35" s="13" t="str">
        <f>IF(O37+P37=D37," ","GRESEALA")</f>
        <v xml:space="preserve"> </v>
      </c>
      <c r="BK35" s="13" t="str">
        <f>IF(Q37+S37+T37+U37+V37+W37=D37," ","GRESEALA")</f>
        <v xml:space="preserve"> </v>
      </c>
      <c r="BL35" s="26"/>
    </row>
    <row r="36" spans="2:223" ht="58.5" customHeight="1" x14ac:dyDescent="0.35">
      <c r="B36" s="19" t="s">
        <v>90</v>
      </c>
      <c r="C36" s="76" t="s">
        <v>91</v>
      </c>
      <c r="D36" s="110">
        <f t="shared" si="1"/>
        <v>414</v>
      </c>
      <c r="E36" s="100">
        <v>142</v>
      </c>
      <c r="F36" s="100">
        <v>272</v>
      </c>
      <c r="G36" s="100">
        <v>34</v>
      </c>
      <c r="H36" s="100">
        <v>30</v>
      </c>
      <c r="I36" s="100">
        <v>35</v>
      </c>
      <c r="J36" s="100">
        <v>18</v>
      </c>
      <c r="K36" s="100">
        <v>18</v>
      </c>
      <c r="L36" s="100">
        <v>81</v>
      </c>
      <c r="M36" s="100">
        <v>246</v>
      </c>
      <c r="N36" s="100">
        <v>92</v>
      </c>
      <c r="O36" s="100">
        <v>193</v>
      </c>
      <c r="P36" s="100">
        <v>221</v>
      </c>
      <c r="Q36" s="100">
        <v>83</v>
      </c>
      <c r="R36" s="100">
        <v>31</v>
      </c>
      <c r="S36" s="100">
        <v>128</v>
      </c>
      <c r="T36" s="100">
        <v>59</v>
      </c>
      <c r="U36" s="100">
        <v>122</v>
      </c>
      <c r="V36" s="100">
        <v>4</v>
      </c>
      <c r="W36" s="100">
        <v>18</v>
      </c>
      <c r="X36" s="100">
        <v>304</v>
      </c>
      <c r="Y36" s="100">
        <v>110</v>
      </c>
      <c r="Z36" s="100">
        <v>0</v>
      </c>
      <c r="AA36" s="100">
        <v>0</v>
      </c>
      <c r="AB36" s="100">
        <v>0</v>
      </c>
      <c r="AC36" s="100">
        <v>0</v>
      </c>
      <c r="AD36" s="100">
        <v>0</v>
      </c>
      <c r="AE36" s="100">
        <v>2</v>
      </c>
      <c r="AF36" s="100">
        <v>0</v>
      </c>
      <c r="AG36" s="100">
        <v>0</v>
      </c>
      <c r="AH36" s="100">
        <v>0</v>
      </c>
      <c r="AI36" s="100">
        <v>0</v>
      </c>
      <c r="AJ36" s="100">
        <v>0</v>
      </c>
      <c r="AK36" s="100">
        <v>0</v>
      </c>
      <c r="AL36" s="100">
        <v>0</v>
      </c>
      <c r="AM36" s="100">
        <v>0</v>
      </c>
      <c r="AN36" s="100">
        <v>0</v>
      </c>
      <c r="AO36" s="100">
        <v>0</v>
      </c>
      <c r="AP36" s="100">
        <v>0</v>
      </c>
      <c r="AQ36" s="100">
        <v>0</v>
      </c>
      <c r="AR36" s="100">
        <v>0</v>
      </c>
      <c r="AS36" s="100">
        <v>412</v>
      </c>
      <c r="AT36" s="67"/>
      <c r="AU36" s="13" t="str">
        <f>IF(X37+Y37+Z37=D37," ","GRESEALA")</f>
        <v xml:space="preserve"> </v>
      </c>
      <c r="AV36" s="13" t="str">
        <f>IF(AA37+AC37+AE37+AF37+AG37+AH37+AI37+AJ37+AK37+AL37+AR37+AS37&gt;=D37," ","GRESEALA")</f>
        <v xml:space="preserve"> </v>
      </c>
      <c r="AW36" s="13" t="str">
        <f>IF(AS37&lt;=D37," ","GRESEALA")</f>
        <v xml:space="preserve"> </v>
      </c>
      <c r="AX36" s="13" t="str">
        <f>IF(H37&lt;=G37," ","GRESEALA")</f>
        <v xml:space="preserve"> </v>
      </c>
      <c r="AY36" s="13" t="str">
        <f>IF(E41+F41=D41," ","GRESEALA")</f>
        <v xml:space="preserve"> </v>
      </c>
      <c r="AZ36" s="17" t="str">
        <f>IF(G41+K41+I41+L41+M41=D41," ","GRESEALA")</f>
        <v xml:space="preserve"> </v>
      </c>
      <c r="BA36" s="13" t="str">
        <f>IF(O41+P41=D41," ","GRESEALA")</f>
        <v xml:space="preserve"> </v>
      </c>
      <c r="BB36" s="13" t="str">
        <f>IF(Q41+S41+T41+U41+V41+W41=D41," ","GRESEALA")</f>
        <v xml:space="preserve"> </v>
      </c>
      <c r="BC36" s="13" t="str">
        <f>IF(X41+Y41+Z41=D41," ","GRESEALA")</f>
        <v xml:space="preserve"> </v>
      </c>
      <c r="BD36" s="13" t="str">
        <f>IF(AA41+AC41+AE41+AF41+AG41+AH41+AI41+AJ41+AK41+AL41+AR41+AS41&gt;=D41," ","GRESEALA")</f>
        <v xml:space="preserve"> </v>
      </c>
      <c r="BE36" s="13" t="str">
        <f>IF(AS41&lt;=D41," ","GRESEALA")</f>
        <v xml:space="preserve"> </v>
      </c>
      <c r="BF36" s="13" t="str">
        <f>IF(H41&lt;=G41," ","GRESEALA")</f>
        <v xml:space="preserve"> </v>
      </c>
      <c r="BG36" s="13" t="str">
        <f>IF(E43+E44=E42," ","GRESEALA")</f>
        <v xml:space="preserve"> </v>
      </c>
      <c r="BH36" s="13" t="str">
        <f>IF(F43+F44=F42," ","GRESEALA")</f>
        <v xml:space="preserve"> </v>
      </c>
      <c r="BI36" s="13" t="str">
        <f>IF(G43+G44=G42," ","GRESEALA")</f>
        <v xml:space="preserve"> </v>
      </c>
      <c r="BJ36" s="13" t="str">
        <f>IF(H43+H44=H42," ","GRESEALA")</f>
        <v xml:space="preserve"> </v>
      </c>
      <c r="BK36" s="13" t="str">
        <f>IF(K43+K44=K42," ","GRESEALA")</f>
        <v xml:space="preserve"> </v>
      </c>
    </row>
    <row r="37" spans="2:223" s="5" customFormat="1" ht="43.5" customHeight="1" x14ac:dyDescent="0.35">
      <c r="B37" s="21">
        <v>2</v>
      </c>
      <c r="C37" s="81" t="s">
        <v>92</v>
      </c>
      <c r="D37" s="111">
        <f t="shared" si="1"/>
        <v>0</v>
      </c>
      <c r="E37" s="102">
        <v>0</v>
      </c>
      <c r="F37" s="102">
        <v>0</v>
      </c>
      <c r="G37" s="102">
        <v>0</v>
      </c>
      <c r="H37" s="102">
        <v>0</v>
      </c>
      <c r="I37" s="102">
        <v>0</v>
      </c>
      <c r="J37" s="102">
        <v>0</v>
      </c>
      <c r="K37" s="102">
        <v>0</v>
      </c>
      <c r="L37" s="102">
        <v>0</v>
      </c>
      <c r="M37" s="102">
        <v>0</v>
      </c>
      <c r="N37" s="102">
        <v>0</v>
      </c>
      <c r="O37" s="102">
        <v>0</v>
      </c>
      <c r="P37" s="102">
        <v>0</v>
      </c>
      <c r="Q37" s="102">
        <v>0</v>
      </c>
      <c r="R37" s="102">
        <v>0</v>
      </c>
      <c r="S37" s="102">
        <v>0</v>
      </c>
      <c r="T37" s="102">
        <v>0</v>
      </c>
      <c r="U37" s="102">
        <v>0</v>
      </c>
      <c r="V37" s="102">
        <v>0</v>
      </c>
      <c r="W37" s="102">
        <v>0</v>
      </c>
      <c r="X37" s="102">
        <v>0</v>
      </c>
      <c r="Y37" s="102">
        <v>0</v>
      </c>
      <c r="Z37" s="104">
        <v>0</v>
      </c>
      <c r="AA37" s="102">
        <v>0</v>
      </c>
      <c r="AB37" s="102">
        <v>0</v>
      </c>
      <c r="AC37" s="102">
        <v>0</v>
      </c>
      <c r="AD37" s="102">
        <v>0</v>
      </c>
      <c r="AE37" s="102">
        <v>0</v>
      </c>
      <c r="AF37" s="102">
        <v>0</v>
      </c>
      <c r="AG37" s="102">
        <v>0</v>
      </c>
      <c r="AH37" s="102">
        <v>0</v>
      </c>
      <c r="AI37" s="102">
        <v>0</v>
      </c>
      <c r="AJ37" s="102">
        <v>0</v>
      </c>
      <c r="AK37" s="102">
        <v>0</v>
      </c>
      <c r="AL37" s="102">
        <v>0</v>
      </c>
      <c r="AM37" s="102">
        <v>0</v>
      </c>
      <c r="AN37" s="102">
        <v>0</v>
      </c>
      <c r="AO37" s="102">
        <v>0</v>
      </c>
      <c r="AP37" s="102">
        <v>0</v>
      </c>
      <c r="AQ37" s="102">
        <v>0</v>
      </c>
      <c r="AR37" s="102">
        <v>0</v>
      </c>
      <c r="AS37" s="102">
        <v>0</v>
      </c>
      <c r="AT37" s="67"/>
      <c r="AU37" s="17" t="str">
        <f>IF(X43+X44=X42," ","GRESEALA")</f>
        <v xml:space="preserve"> </v>
      </c>
      <c r="AV37" s="13" t="str">
        <f>IF(M43+M44=M42," ","GRESEALA")</f>
        <v xml:space="preserve"> </v>
      </c>
      <c r="AW37" s="13" t="str">
        <f>IF(N43+N44=N42," ","GRESEALA")</f>
        <v xml:space="preserve"> </v>
      </c>
      <c r="AX37" s="13" t="str">
        <f>IF(O43+O44=O42," ","GRESEALA")</f>
        <v xml:space="preserve"> </v>
      </c>
      <c r="AY37" s="13" t="str">
        <f>IF(P43+P44=P42," ","GRESEALA")</f>
        <v xml:space="preserve"> </v>
      </c>
      <c r="AZ37" s="13" t="str">
        <f>IF(Q43+Q44=Q42," ","GRESEALA")</f>
        <v xml:space="preserve"> </v>
      </c>
      <c r="BA37" s="13" t="str">
        <f t="shared" ref="BA37:BK37" si="37">IF(S43+S44=S42," ","GRESEALA")</f>
        <v xml:space="preserve"> </v>
      </c>
      <c r="BB37" s="13" t="str">
        <f t="shared" si="37"/>
        <v xml:space="preserve"> </v>
      </c>
      <c r="BC37" s="13" t="str">
        <f t="shared" si="37"/>
        <v xml:space="preserve"> </v>
      </c>
      <c r="BD37" s="13" t="str">
        <f t="shared" si="37"/>
        <v xml:space="preserve"> </v>
      </c>
      <c r="BE37" s="13" t="str">
        <f t="shared" si="37"/>
        <v xml:space="preserve"> </v>
      </c>
      <c r="BF37" s="13" t="str">
        <f t="shared" si="37"/>
        <v xml:space="preserve"> </v>
      </c>
      <c r="BG37" s="13" t="str">
        <f t="shared" si="37"/>
        <v xml:space="preserve"> </v>
      </c>
      <c r="BH37" s="13" t="str">
        <f t="shared" si="37"/>
        <v xml:space="preserve"> </v>
      </c>
      <c r="BI37" s="13" t="str">
        <f t="shared" si="37"/>
        <v xml:space="preserve"> </v>
      </c>
      <c r="BJ37" s="13" t="str">
        <f t="shared" si="37"/>
        <v xml:space="preserve"> </v>
      </c>
      <c r="BK37" s="13" t="str">
        <f t="shared" si="37"/>
        <v xml:space="preserve"> </v>
      </c>
      <c r="BL37" s="10"/>
    </row>
    <row r="38" spans="2:223" s="5" customFormat="1" ht="54.75" customHeight="1" x14ac:dyDescent="0.35">
      <c r="B38" s="16">
        <v>3</v>
      </c>
      <c r="C38" s="75" t="s">
        <v>93</v>
      </c>
      <c r="D38" s="105">
        <f t="shared" si="1"/>
        <v>4</v>
      </c>
      <c r="E38" s="105">
        <f>E39+E40</f>
        <v>3</v>
      </c>
      <c r="F38" s="105">
        <f t="shared" ref="F38:AS38" si="38">F39+F40</f>
        <v>1</v>
      </c>
      <c r="G38" s="105">
        <f t="shared" si="38"/>
        <v>0</v>
      </c>
      <c r="H38" s="105">
        <f t="shared" si="38"/>
        <v>0</v>
      </c>
      <c r="I38" s="105">
        <f t="shared" si="38"/>
        <v>0</v>
      </c>
      <c r="J38" s="105">
        <f t="shared" si="38"/>
        <v>0</v>
      </c>
      <c r="K38" s="105">
        <f t="shared" si="38"/>
        <v>1</v>
      </c>
      <c r="L38" s="105">
        <f t="shared" si="38"/>
        <v>0</v>
      </c>
      <c r="M38" s="105">
        <f t="shared" si="38"/>
        <v>3</v>
      </c>
      <c r="N38" s="105">
        <f t="shared" si="38"/>
        <v>0</v>
      </c>
      <c r="O38" s="105">
        <f t="shared" si="38"/>
        <v>4</v>
      </c>
      <c r="P38" s="105">
        <f t="shared" si="38"/>
        <v>0</v>
      </c>
      <c r="Q38" s="105">
        <f t="shared" si="38"/>
        <v>0</v>
      </c>
      <c r="R38" s="105">
        <f t="shared" si="38"/>
        <v>0</v>
      </c>
      <c r="S38" s="105">
        <f t="shared" si="38"/>
        <v>0</v>
      </c>
      <c r="T38" s="105">
        <f t="shared" si="38"/>
        <v>0</v>
      </c>
      <c r="U38" s="105">
        <f t="shared" si="38"/>
        <v>1</v>
      </c>
      <c r="V38" s="105">
        <f t="shared" si="38"/>
        <v>2</v>
      </c>
      <c r="W38" s="105">
        <f t="shared" si="38"/>
        <v>1</v>
      </c>
      <c r="X38" s="105">
        <f t="shared" si="38"/>
        <v>0</v>
      </c>
      <c r="Y38" s="105">
        <f t="shared" si="38"/>
        <v>4</v>
      </c>
      <c r="Z38" s="106">
        <f t="shared" si="38"/>
        <v>0</v>
      </c>
      <c r="AA38" s="105">
        <f t="shared" si="38"/>
        <v>0</v>
      </c>
      <c r="AB38" s="105">
        <f t="shared" si="38"/>
        <v>0</v>
      </c>
      <c r="AC38" s="105">
        <f t="shared" si="38"/>
        <v>0</v>
      </c>
      <c r="AD38" s="105">
        <f t="shared" si="38"/>
        <v>0</v>
      </c>
      <c r="AE38" s="105">
        <f t="shared" si="38"/>
        <v>0</v>
      </c>
      <c r="AF38" s="105">
        <f t="shared" si="38"/>
        <v>0</v>
      </c>
      <c r="AG38" s="105">
        <f t="shared" si="38"/>
        <v>0</v>
      </c>
      <c r="AH38" s="105">
        <f t="shared" si="38"/>
        <v>0</v>
      </c>
      <c r="AI38" s="105">
        <f t="shared" si="38"/>
        <v>0</v>
      </c>
      <c r="AJ38" s="105">
        <f t="shared" si="38"/>
        <v>0</v>
      </c>
      <c r="AK38" s="105">
        <f t="shared" si="38"/>
        <v>0</v>
      </c>
      <c r="AL38" s="105">
        <f t="shared" si="38"/>
        <v>0</v>
      </c>
      <c r="AM38" s="105">
        <f t="shared" si="38"/>
        <v>0</v>
      </c>
      <c r="AN38" s="105">
        <f t="shared" si="38"/>
        <v>0</v>
      </c>
      <c r="AO38" s="105">
        <f t="shared" si="38"/>
        <v>0</v>
      </c>
      <c r="AP38" s="105">
        <f t="shared" si="38"/>
        <v>0</v>
      </c>
      <c r="AQ38" s="105">
        <f t="shared" si="38"/>
        <v>0</v>
      </c>
      <c r="AR38" s="105">
        <f t="shared" si="38"/>
        <v>0</v>
      </c>
      <c r="AS38" s="105">
        <f t="shared" si="38"/>
        <v>4</v>
      </c>
      <c r="AT38" s="27"/>
      <c r="AU38" s="13" t="str">
        <f>IF(M43+M44=M42," ","GRESEALA")</f>
        <v xml:space="preserve"> </v>
      </c>
      <c r="AV38" s="13" t="str">
        <f>IF(N43+N44=N42," ","GRESEALA")</f>
        <v xml:space="preserve"> </v>
      </c>
      <c r="AW38" s="13" t="str">
        <f>IF(O43+O44=O42," ","GRESEALA")</f>
        <v xml:space="preserve"> </v>
      </c>
      <c r="AX38" s="13" t="str">
        <f>IF(P43+P44=P42," ","GRESEALA")</f>
        <v xml:space="preserve"> </v>
      </c>
      <c r="AY38" s="13" t="str">
        <f>IF(Q43+Q44=Q42," ","GRESEALA")</f>
        <v xml:space="preserve"> </v>
      </c>
      <c r="AZ38" s="13" t="str">
        <f t="shared" ref="AZ38:BK38" si="39">IF(S43+S44=S42," ","GRESEALA")</f>
        <v xml:space="preserve"> </v>
      </c>
      <c r="BA38" s="13" t="str">
        <f t="shared" si="39"/>
        <v xml:space="preserve"> </v>
      </c>
      <c r="BB38" s="13" t="str">
        <f t="shared" si="39"/>
        <v xml:space="preserve"> </v>
      </c>
      <c r="BC38" s="13" t="str">
        <f t="shared" si="39"/>
        <v xml:space="preserve"> </v>
      </c>
      <c r="BD38" s="13" t="str">
        <f t="shared" si="39"/>
        <v xml:space="preserve"> </v>
      </c>
      <c r="BE38" s="13" t="str">
        <f t="shared" si="39"/>
        <v xml:space="preserve"> </v>
      </c>
      <c r="BF38" s="13" t="str">
        <f t="shared" si="39"/>
        <v xml:space="preserve"> </v>
      </c>
      <c r="BG38" s="13" t="str">
        <f t="shared" si="39"/>
        <v xml:space="preserve"> </v>
      </c>
      <c r="BH38" s="13" t="str">
        <f t="shared" si="39"/>
        <v xml:space="preserve"> </v>
      </c>
      <c r="BI38" s="13" t="str">
        <f t="shared" si="39"/>
        <v xml:space="preserve"> </v>
      </c>
      <c r="BJ38" s="13" t="str">
        <f t="shared" si="39"/>
        <v xml:space="preserve"> </v>
      </c>
      <c r="BK38" s="13" t="str">
        <f t="shared" si="39"/>
        <v xml:space="preserve"> </v>
      </c>
      <c r="BL38" s="10"/>
    </row>
    <row r="39" spans="2:223" ht="24.75" customHeight="1" x14ac:dyDescent="0.35">
      <c r="B39" s="28" t="s">
        <v>94</v>
      </c>
      <c r="C39" s="82" t="s">
        <v>95</v>
      </c>
      <c r="D39" s="112">
        <f t="shared" si="1"/>
        <v>0</v>
      </c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7"/>
      <c r="AP39" s="107"/>
      <c r="AQ39" s="107"/>
      <c r="AR39" s="107"/>
      <c r="AS39" s="107"/>
      <c r="AT39" s="73"/>
      <c r="AU39" s="13" t="str">
        <f t="shared" ref="AU39:BB39" si="40">IF(AE43+AE44=AE42," ","GRESEALA")</f>
        <v xml:space="preserve"> </v>
      </c>
      <c r="AV39" s="13" t="str">
        <f t="shared" si="40"/>
        <v xml:space="preserve"> </v>
      </c>
      <c r="AW39" s="13" t="str">
        <f t="shared" si="40"/>
        <v xml:space="preserve"> </v>
      </c>
      <c r="AX39" s="13" t="str">
        <f t="shared" si="40"/>
        <v xml:space="preserve"> </v>
      </c>
      <c r="AY39" s="13" t="str">
        <f t="shared" si="40"/>
        <v xml:space="preserve"> </v>
      </c>
      <c r="AZ39" s="13" t="str">
        <f t="shared" si="40"/>
        <v xml:space="preserve"> </v>
      </c>
      <c r="BA39" s="13" t="str">
        <f t="shared" si="40"/>
        <v xml:space="preserve"> </v>
      </c>
      <c r="BB39" s="13" t="str">
        <f t="shared" si="40"/>
        <v xml:space="preserve"> </v>
      </c>
      <c r="BC39" s="13" t="str">
        <f t="shared" ref="BC39:BD39" si="41">IF(AR43+AR44=AR42," ","GRESEALA")</f>
        <v xml:space="preserve"> </v>
      </c>
      <c r="BD39" s="13" t="str">
        <f t="shared" si="41"/>
        <v xml:space="preserve"> </v>
      </c>
      <c r="BE39" s="13" t="str">
        <f>IF(E42+F42=D42," ","GRESEALA")</f>
        <v xml:space="preserve"> </v>
      </c>
      <c r="BF39" s="17" t="str">
        <f>IF(G42+K42+I42+L42+M42=D42," ","GRESEALA")</f>
        <v xml:space="preserve"> </v>
      </c>
      <c r="BG39" s="13" t="str">
        <f>IF(O42+P42=D42," ","GRESEALA")</f>
        <v xml:space="preserve"> </v>
      </c>
      <c r="BH39" s="13" t="str">
        <f>IF(Q42+S42+T42+U42+V42+W42=D42," ","GRESEALA")</f>
        <v xml:space="preserve"> </v>
      </c>
      <c r="BI39" s="13" t="str">
        <f>IF(X42+Y42+Z42=D42," ","GRESEALA")</f>
        <v xml:space="preserve"> </v>
      </c>
      <c r="BJ39" s="17" t="str">
        <f>IF(AA42+AC42+AE42+AF42+AG42+AH42+AI42+AJ42+AK42+AL42+AM42+AN42+AO42+AP42+AQ42+AR42+AS42&gt;=D42," ","GRESEALA")</f>
        <v xml:space="preserve"> </v>
      </c>
      <c r="BK39" s="13" t="str">
        <f>IF(AS42&lt;=D42," ","GRESEALA")</f>
        <v xml:space="preserve"> </v>
      </c>
      <c r="BL39" s="13" t="str">
        <f>IF(H42&lt;=G42," ","GRESEALA")</f>
        <v xml:space="preserve"> </v>
      </c>
    </row>
    <row r="40" spans="2:223" ht="59.25" customHeight="1" x14ac:dyDescent="0.35">
      <c r="B40" s="21" t="s">
        <v>96</v>
      </c>
      <c r="C40" s="83" t="s">
        <v>97</v>
      </c>
      <c r="D40" s="102">
        <f t="shared" si="1"/>
        <v>4</v>
      </c>
      <c r="E40" s="102">
        <v>3</v>
      </c>
      <c r="F40" s="102">
        <v>1</v>
      </c>
      <c r="G40" s="102">
        <v>0</v>
      </c>
      <c r="H40" s="102">
        <v>0</v>
      </c>
      <c r="I40" s="102">
        <v>0</v>
      </c>
      <c r="J40" s="102">
        <v>0</v>
      </c>
      <c r="K40" s="102">
        <v>1</v>
      </c>
      <c r="L40" s="102">
        <v>0</v>
      </c>
      <c r="M40" s="102">
        <v>3</v>
      </c>
      <c r="N40" s="102">
        <v>0</v>
      </c>
      <c r="O40" s="102">
        <v>4</v>
      </c>
      <c r="P40" s="102">
        <v>0</v>
      </c>
      <c r="Q40" s="102">
        <v>0</v>
      </c>
      <c r="R40" s="102">
        <v>0</v>
      </c>
      <c r="S40" s="102">
        <v>0</v>
      </c>
      <c r="T40" s="102">
        <v>0</v>
      </c>
      <c r="U40" s="102">
        <v>1</v>
      </c>
      <c r="V40" s="102">
        <v>2</v>
      </c>
      <c r="W40" s="102">
        <v>1</v>
      </c>
      <c r="X40" s="104"/>
      <c r="Y40" s="102">
        <v>4</v>
      </c>
      <c r="Z40" s="104"/>
      <c r="AA40" s="104"/>
      <c r="AB40" s="104"/>
      <c r="AC40" s="104"/>
      <c r="AD40" s="104"/>
      <c r="AE40" s="102">
        <v>0</v>
      </c>
      <c r="AF40" s="102">
        <v>0</v>
      </c>
      <c r="AG40" s="102">
        <v>0</v>
      </c>
      <c r="AH40" s="102">
        <v>0</v>
      </c>
      <c r="AI40" s="102">
        <v>0</v>
      </c>
      <c r="AJ40" s="102">
        <v>0</v>
      </c>
      <c r="AK40" s="102">
        <v>0</v>
      </c>
      <c r="AL40" s="102">
        <v>0</v>
      </c>
      <c r="AM40" s="102">
        <v>0</v>
      </c>
      <c r="AN40" s="102">
        <v>0</v>
      </c>
      <c r="AO40" s="102"/>
      <c r="AP40" s="102">
        <v>0</v>
      </c>
      <c r="AQ40" s="102">
        <v>0</v>
      </c>
      <c r="AR40" s="102">
        <v>0</v>
      </c>
      <c r="AS40" s="102">
        <v>4</v>
      </c>
      <c r="AT40" s="67"/>
      <c r="AU40" s="13" t="str">
        <f>IF(AS13&lt;=D13," ","GRESEALA")</f>
        <v xml:space="preserve"> </v>
      </c>
      <c r="AV40" s="13" t="str">
        <f>IF(AS14&lt;=D14," ","GRESEALA")</f>
        <v xml:space="preserve"> </v>
      </c>
      <c r="AW40" s="13" t="str">
        <f>IF(AS15&lt;=D15," ","GRESEALA")</f>
        <v xml:space="preserve"> </v>
      </c>
      <c r="AX40" s="13" t="str">
        <f>IF(AS16&lt;=D16," ","GRESEALA")</f>
        <v xml:space="preserve"> </v>
      </c>
      <c r="AY40" s="13" t="str">
        <f>IF(AS17&lt;=D17," ","GRESEALA")</f>
        <v xml:space="preserve"> </v>
      </c>
      <c r="AZ40" s="13" t="str">
        <f>IF(AS18&lt;=D18," ","GRESEALA")</f>
        <v xml:space="preserve"> </v>
      </c>
      <c r="BA40" s="13" t="str">
        <f>IF(AS19&lt;=D19," ","GRESEALA")</f>
        <v xml:space="preserve"> </v>
      </c>
      <c r="BB40" s="13" t="str">
        <f>IF(AS20&lt;=D20," ","GRESEALA")</f>
        <v xml:space="preserve"> </v>
      </c>
      <c r="BC40" s="13" t="str">
        <f>IF(AS21&lt;=D21," ","GRESEALA")</f>
        <v xml:space="preserve"> </v>
      </c>
      <c r="BD40" s="13" t="str">
        <f>IF(AS22&lt;=D22," ","GRESEALA")</f>
        <v xml:space="preserve"> </v>
      </c>
      <c r="BE40" s="13" t="str">
        <f>IF(AS23&lt;=D23," ","GRESEALA")</f>
        <v xml:space="preserve"> </v>
      </c>
      <c r="BF40" s="13" t="str">
        <f>IF(AS24&lt;=D24," ","GRESEALA")</f>
        <v xml:space="preserve"> </v>
      </c>
      <c r="BG40" s="13" t="str">
        <f>IF(AS25&lt;=D25," ","GRESEALA")</f>
        <v xml:space="preserve"> </v>
      </c>
      <c r="BH40" s="13" t="str">
        <f>IF(AS26&lt;=D26," ","GRESEALA")</f>
        <v xml:space="preserve"> </v>
      </c>
      <c r="BI40" s="13" t="str">
        <f>IF(AS27&lt;=D27," ","GRESEALA")</f>
        <v xml:space="preserve"> </v>
      </c>
      <c r="BJ40" s="13" t="str">
        <f>IF(AS28&lt;=D28," ","GRESEALA")</f>
        <v xml:space="preserve"> </v>
      </c>
      <c r="BK40" s="13" t="str">
        <f>IF(AS29&lt;=D29," ","GRESEALA")</f>
        <v xml:space="preserve"> </v>
      </c>
    </row>
    <row r="41" spans="2:223" ht="44.25" customHeight="1" x14ac:dyDescent="0.35">
      <c r="B41" s="21">
        <v>4</v>
      </c>
      <c r="C41" s="84" t="s">
        <v>98</v>
      </c>
      <c r="D41" s="108">
        <f t="shared" si="1"/>
        <v>0</v>
      </c>
      <c r="E41" s="102">
        <v>0</v>
      </c>
      <c r="F41" s="102">
        <v>0</v>
      </c>
      <c r="G41" s="102">
        <v>0</v>
      </c>
      <c r="H41" s="102">
        <v>0</v>
      </c>
      <c r="I41" s="102">
        <v>0</v>
      </c>
      <c r="J41" s="102">
        <v>0</v>
      </c>
      <c r="K41" s="102">
        <v>0</v>
      </c>
      <c r="L41" s="102">
        <v>0</v>
      </c>
      <c r="M41" s="102">
        <v>0</v>
      </c>
      <c r="N41" s="102">
        <v>0</v>
      </c>
      <c r="O41" s="102">
        <v>0</v>
      </c>
      <c r="P41" s="102">
        <v>0</v>
      </c>
      <c r="Q41" s="102">
        <v>0</v>
      </c>
      <c r="R41" s="102">
        <v>0</v>
      </c>
      <c r="S41" s="102">
        <v>0</v>
      </c>
      <c r="T41" s="102">
        <v>0</v>
      </c>
      <c r="U41" s="102">
        <v>0</v>
      </c>
      <c r="V41" s="102">
        <v>0</v>
      </c>
      <c r="W41" s="102">
        <v>0</v>
      </c>
      <c r="X41" s="108"/>
      <c r="Y41" s="104"/>
      <c r="Z41" s="104"/>
      <c r="AA41" s="102">
        <v>0</v>
      </c>
      <c r="AB41" s="102">
        <v>0</v>
      </c>
      <c r="AC41" s="102">
        <v>0</v>
      </c>
      <c r="AD41" s="102">
        <v>0</v>
      </c>
      <c r="AE41" s="102">
        <v>0</v>
      </c>
      <c r="AF41" s="102">
        <v>0</v>
      </c>
      <c r="AG41" s="102">
        <v>0</v>
      </c>
      <c r="AH41" s="102">
        <v>0</v>
      </c>
      <c r="AI41" s="102">
        <v>0</v>
      </c>
      <c r="AJ41" s="102">
        <v>0</v>
      </c>
      <c r="AK41" s="102">
        <v>0</v>
      </c>
      <c r="AL41" s="102">
        <v>0</v>
      </c>
      <c r="AM41" s="102">
        <v>0</v>
      </c>
      <c r="AN41" s="102">
        <v>0</v>
      </c>
      <c r="AO41" s="102">
        <v>0</v>
      </c>
      <c r="AP41" s="102">
        <v>0</v>
      </c>
      <c r="AQ41" s="102">
        <v>0</v>
      </c>
      <c r="AR41" s="102">
        <v>0</v>
      </c>
      <c r="AS41" s="102">
        <v>0</v>
      </c>
      <c r="AT41" s="67"/>
      <c r="AU41" s="13" t="str">
        <f>IF(AS30&lt;=D30," ","GRESEALA")</f>
        <v xml:space="preserve"> </v>
      </c>
      <c r="AV41" s="13" t="str">
        <f>IF(AS31&lt;=D31," ","GRESEALA")</f>
        <v xml:space="preserve"> </v>
      </c>
      <c r="AW41" s="13" t="str">
        <f>IF(AS32&lt;=D32," ","GRESEALA")</f>
        <v xml:space="preserve"> </v>
      </c>
      <c r="AX41" s="13" t="str">
        <f>IF(AS33&lt;=D33," ","GRESEALA")</f>
        <v xml:space="preserve"> </v>
      </c>
      <c r="AY41" s="13" t="str">
        <f>IF(AS34&lt;=D34," ","GRESEALA")</f>
        <v xml:space="preserve"> </v>
      </c>
      <c r="AZ41" s="13" t="str">
        <f>IF(AS35&lt;=D35," ","GRESEALA")</f>
        <v xml:space="preserve"> </v>
      </c>
      <c r="BA41" s="13" t="str">
        <f>IF(AS36&lt;=D36," ","GRESEALA")</f>
        <v xml:space="preserve"> </v>
      </c>
      <c r="BB41" s="13" t="str">
        <f>IF(AS37&lt;=D37," ","GRESEALA")</f>
        <v xml:space="preserve"> </v>
      </c>
      <c r="BC41" s="13" t="str">
        <f>IF(AS38&lt;=D38," ","GRESEALA")</f>
        <v xml:space="preserve"> </v>
      </c>
      <c r="BD41" s="13" t="str">
        <f>IF(AS39&lt;=D39," ","GRESEALA")</f>
        <v xml:space="preserve"> </v>
      </c>
      <c r="BE41" s="13" t="str">
        <f>IF(AS40&lt;=D40," ","GRESEALA")</f>
        <v xml:space="preserve"> </v>
      </c>
      <c r="BF41" s="13" t="str">
        <f>IF(AS41&lt;=D41," ","GRESEALA")</f>
        <v xml:space="preserve"> </v>
      </c>
      <c r="BG41" s="13" t="str">
        <f>IF(AS42&lt;=D42," ","GRESEALA")</f>
        <v xml:space="preserve"> </v>
      </c>
      <c r="BH41" s="13" t="str">
        <f>IF(AS43&lt;=D43," ","GRESEALA")</f>
        <v xml:space="preserve"> </v>
      </c>
      <c r="BI41" s="13" t="str">
        <f>IF(AS44&lt;=D44," ","GRESEALA")</f>
        <v xml:space="preserve"> </v>
      </c>
      <c r="BJ41" s="13" t="str">
        <f>IF(AS45&lt;=D45," ","GRESEALA")</f>
        <v xml:space="preserve"> </v>
      </c>
      <c r="BK41" s="13" t="str">
        <f>IF(AS46&lt;=D46," ","GRESEALA")</f>
        <v xml:space="preserve"> </v>
      </c>
    </row>
    <row r="42" spans="2:223" ht="42.75" customHeight="1" x14ac:dyDescent="0.35">
      <c r="B42" s="16">
        <v>5</v>
      </c>
      <c r="C42" s="75" t="s">
        <v>99</v>
      </c>
      <c r="D42" s="105">
        <f t="shared" si="1"/>
        <v>0</v>
      </c>
      <c r="E42" s="105">
        <f>E43+E44</f>
        <v>0</v>
      </c>
      <c r="F42" s="105">
        <f t="shared" ref="F42:AS42" si="42">F43+F44</f>
        <v>0</v>
      </c>
      <c r="G42" s="105">
        <f t="shared" si="42"/>
        <v>0</v>
      </c>
      <c r="H42" s="105">
        <f t="shared" si="42"/>
        <v>0</v>
      </c>
      <c r="I42" s="105">
        <f t="shared" si="42"/>
        <v>0</v>
      </c>
      <c r="J42" s="105">
        <f t="shared" si="42"/>
        <v>0</v>
      </c>
      <c r="K42" s="105">
        <f t="shared" si="42"/>
        <v>0</v>
      </c>
      <c r="L42" s="105">
        <f t="shared" si="42"/>
        <v>0</v>
      </c>
      <c r="M42" s="105">
        <f t="shared" si="42"/>
        <v>0</v>
      </c>
      <c r="N42" s="105">
        <f t="shared" si="42"/>
        <v>0</v>
      </c>
      <c r="O42" s="105">
        <f t="shared" si="42"/>
        <v>0</v>
      </c>
      <c r="P42" s="105">
        <f t="shared" si="42"/>
        <v>0</v>
      </c>
      <c r="Q42" s="105">
        <f t="shared" si="42"/>
        <v>0</v>
      </c>
      <c r="R42" s="105">
        <f t="shared" si="42"/>
        <v>0</v>
      </c>
      <c r="S42" s="105">
        <f t="shared" si="42"/>
        <v>0</v>
      </c>
      <c r="T42" s="105">
        <f t="shared" si="42"/>
        <v>0</v>
      </c>
      <c r="U42" s="105">
        <f t="shared" si="42"/>
        <v>0</v>
      </c>
      <c r="V42" s="105">
        <f t="shared" si="42"/>
        <v>0</v>
      </c>
      <c r="W42" s="105">
        <f t="shared" si="42"/>
        <v>0</v>
      </c>
      <c r="X42" s="105">
        <f t="shared" si="42"/>
        <v>0</v>
      </c>
      <c r="Y42" s="105">
        <f t="shared" si="42"/>
        <v>0</v>
      </c>
      <c r="Z42" s="106">
        <f t="shared" si="42"/>
        <v>0</v>
      </c>
      <c r="AA42" s="105">
        <f t="shared" si="42"/>
        <v>0</v>
      </c>
      <c r="AB42" s="105">
        <f t="shared" si="42"/>
        <v>0</v>
      </c>
      <c r="AC42" s="105">
        <f t="shared" si="42"/>
        <v>0</v>
      </c>
      <c r="AD42" s="105">
        <f t="shared" si="42"/>
        <v>0</v>
      </c>
      <c r="AE42" s="105">
        <f t="shared" si="42"/>
        <v>0</v>
      </c>
      <c r="AF42" s="105">
        <f t="shared" si="42"/>
        <v>0</v>
      </c>
      <c r="AG42" s="105">
        <f t="shared" si="42"/>
        <v>0</v>
      </c>
      <c r="AH42" s="105">
        <f t="shared" si="42"/>
        <v>0</v>
      </c>
      <c r="AI42" s="105">
        <f t="shared" si="42"/>
        <v>0</v>
      </c>
      <c r="AJ42" s="105">
        <f t="shared" si="42"/>
        <v>0</v>
      </c>
      <c r="AK42" s="105">
        <f t="shared" si="42"/>
        <v>0</v>
      </c>
      <c r="AL42" s="105">
        <f t="shared" si="42"/>
        <v>0</v>
      </c>
      <c r="AM42" s="105">
        <f t="shared" si="42"/>
        <v>0</v>
      </c>
      <c r="AN42" s="105">
        <f t="shared" si="42"/>
        <v>0</v>
      </c>
      <c r="AO42" s="105">
        <f t="shared" si="42"/>
        <v>0</v>
      </c>
      <c r="AP42" s="105">
        <f t="shared" si="42"/>
        <v>0</v>
      </c>
      <c r="AQ42" s="105">
        <f t="shared" si="42"/>
        <v>0</v>
      </c>
      <c r="AR42" s="105">
        <f t="shared" si="42"/>
        <v>0</v>
      </c>
      <c r="AS42" s="105">
        <f t="shared" si="42"/>
        <v>0</v>
      </c>
      <c r="AT42" s="27"/>
      <c r="AU42" s="13" t="str">
        <f>IF(AS47&lt;=D47," ","GRESEALA")</f>
        <v xml:space="preserve"> </v>
      </c>
      <c r="AV42" s="13" t="str">
        <f>IF(AS48&lt;=D48," ","GRESEALA")</f>
        <v xml:space="preserve"> </v>
      </c>
      <c r="AW42" s="13" t="str">
        <f>IF(AS49&lt;=D49," ","GRESEALA")</f>
        <v xml:space="preserve"> </v>
      </c>
      <c r="AX42" s="13" t="str">
        <f>IF(AS50&lt;=D50," ","GRESEALA")</f>
        <v xml:space="preserve"> </v>
      </c>
      <c r="AY42" s="13" t="str">
        <f>IF(AS51&lt;=D51," ","GRESEALA")</f>
        <v xml:space="preserve"> </v>
      </c>
      <c r="AZ42" s="13" t="str">
        <f>IF(AS52&lt;=D52," ","GRESEALA")</f>
        <v xml:space="preserve"> </v>
      </c>
      <c r="BA42" s="13" t="str">
        <f>IF(AS53&lt;=D53," ","GRESEALA")</f>
        <v xml:space="preserve"> </v>
      </c>
      <c r="BB42" s="13" t="str">
        <f>IF(AS54&lt;=D54," ","GRESEALA")</f>
        <v xml:space="preserve"> </v>
      </c>
      <c r="BC42" s="13" t="str">
        <f>IF(AS55&lt;=D55," ","GRESEALA")</f>
        <v xml:space="preserve"> </v>
      </c>
      <c r="BD42" s="13" t="str">
        <f>IF(AS56&lt;=D56," ","GRESEALA")</f>
        <v xml:space="preserve"> </v>
      </c>
      <c r="BE42" s="13" t="str">
        <f>IF(AS57&lt;=D57," ","GRESEALA")</f>
        <v xml:space="preserve"> </v>
      </c>
      <c r="BF42" s="13" t="str">
        <f>IF(AS58&lt;=D58," ","GRESEALA")</f>
        <v xml:space="preserve"> </v>
      </c>
      <c r="BG42" s="13" t="str">
        <f>IF(AS59&lt;=D59," ","GRESEALA")</f>
        <v xml:space="preserve"> </v>
      </c>
      <c r="BH42" s="13" t="str">
        <f>IF(AS60&lt;=D60," ","GRESEALA")</f>
        <v xml:space="preserve"> </v>
      </c>
      <c r="BI42" s="13" t="str">
        <f>IF(AS61&lt;=D61," ","GRESEALA")</f>
        <v xml:space="preserve"> </v>
      </c>
      <c r="BJ42" s="13" t="str">
        <f>IF(AS62&lt;=D62," ","GRESEALA")</f>
        <v xml:space="preserve"> </v>
      </c>
      <c r="BK42" s="13" t="str">
        <f>IF(AS63&lt;=D63," ","GRESEALA")</f>
        <v xml:space="preserve"> </v>
      </c>
    </row>
    <row r="43" spans="2:223" ht="27" customHeight="1" x14ac:dyDescent="0.35">
      <c r="B43" s="29" t="s">
        <v>100</v>
      </c>
      <c r="C43" s="85" t="s">
        <v>101</v>
      </c>
      <c r="D43" s="102">
        <f t="shared" si="1"/>
        <v>0</v>
      </c>
      <c r="E43" s="102">
        <v>0</v>
      </c>
      <c r="F43" s="102">
        <v>0</v>
      </c>
      <c r="G43" s="104"/>
      <c r="H43" s="104"/>
      <c r="I43" s="104"/>
      <c r="J43" s="104"/>
      <c r="K43" s="104"/>
      <c r="L43" s="104"/>
      <c r="M43" s="102">
        <v>0</v>
      </c>
      <c r="N43" s="102">
        <v>0</v>
      </c>
      <c r="O43" s="102">
        <v>0</v>
      </c>
      <c r="P43" s="102">
        <v>0</v>
      </c>
      <c r="Q43" s="102">
        <v>0</v>
      </c>
      <c r="R43" s="102">
        <v>0</v>
      </c>
      <c r="S43" s="102">
        <v>0</v>
      </c>
      <c r="T43" s="102">
        <v>0</v>
      </c>
      <c r="U43" s="102">
        <v>0</v>
      </c>
      <c r="V43" s="102">
        <v>0</v>
      </c>
      <c r="W43" s="102">
        <v>0</v>
      </c>
      <c r="X43" s="102">
        <v>0</v>
      </c>
      <c r="Y43" s="102">
        <v>0</v>
      </c>
      <c r="Z43" s="104"/>
      <c r="AA43" s="102">
        <v>0</v>
      </c>
      <c r="AB43" s="102">
        <v>0</v>
      </c>
      <c r="AC43" s="102">
        <v>0</v>
      </c>
      <c r="AD43" s="102">
        <v>0</v>
      </c>
      <c r="AE43" s="102">
        <v>0</v>
      </c>
      <c r="AF43" s="102">
        <v>0</v>
      </c>
      <c r="AG43" s="102">
        <v>0</v>
      </c>
      <c r="AH43" s="102">
        <v>0</v>
      </c>
      <c r="AI43" s="102">
        <v>0</v>
      </c>
      <c r="AJ43" s="102">
        <v>0</v>
      </c>
      <c r="AK43" s="102">
        <v>0</v>
      </c>
      <c r="AL43" s="102">
        <v>0</v>
      </c>
      <c r="AM43" s="102">
        <v>0</v>
      </c>
      <c r="AN43" s="102">
        <v>0</v>
      </c>
      <c r="AO43" s="102">
        <v>0</v>
      </c>
      <c r="AP43" s="102">
        <v>0</v>
      </c>
      <c r="AQ43" s="102">
        <v>0</v>
      </c>
      <c r="AR43" s="102">
        <v>0</v>
      </c>
      <c r="AS43" s="102">
        <v>0</v>
      </c>
      <c r="AT43" s="67"/>
      <c r="AU43" s="13" t="str">
        <f>IF(AS64&lt;=D64," ","GRESEALA")</f>
        <v xml:space="preserve"> </v>
      </c>
      <c r="AV43" s="13" t="str">
        <f>IF(AS65&lt;=D65," ","GRESEALA")</f>
        <v xml:space="preserve"> </v>
      </c>
      <c r="AW43" s="13" t="str">
        <f>IF(AS66&lt;=D66," ","GRESEALA")</f>
        <v xml:space="preserve"> </v>
      </c>
      <c r="AX43" s="13" t="str">
        <f>IF(AS67&lt;=D67," ","GRESEALA")</f>
        <v xml:space="preserve"> </v>
      </c>
      <c r="AY43" s="13" t="str">
        <f>IF(E45+F45=D45," ","GRESEALA")</f>
        <v xml:space="preserve"> </v>
      </c>
      <c r="AZ43" s="17" t="str">
        <f>IF(G45+K45+I45+L45+M45=D45," ","GRESEALA")</f>
        <v xml:space="preserve"> </v>
      </c>
      <c r="BA43" s="13" t="str">
        <f>IF(O45+P45=D45," ","GRESEALA")</f>
        <v xml:space="preserve"> </v>
      </c>
      <c r="BB43" s="13" t="str">
        <f>IF(Q45+S45+T45+U45+V45+W45=D45," ","GRESEALA")</f>
        <v xml:space="preserve"> </v>
      </c>
      <c r="BC43" s="13" t="str">
        <f>IF(X45+Y45+Z45=D45," ","GRESEALA")</f>
        <v xml:space="preserve"> </v>
      </c>
      <c r="BD43" s="17" t="str">
        <f>IF(AA45+AC45+AE45+AF45+AG45+AH45+AI45+AJ45+AK45+AL45+AM45+AN45+AO45+AP45+AQ45+AR45+AS45&gt;=D45," ","GRESEALA")</f>
        <v xml:space="preserve"> </v>
      </c>
      <c r="BE43" s="13" t="str">
        <f>IF(H45&lt;=G45," ","GRESEALA")</f>
        <v xml:space="preserve"> </v>
      </c>
      <c r="BF43" s="13" t="str">
        <f>IF(E46+F46=D46," ","GRESEALA")</f>
        <v xml:space="preserve"> </v>
      </c>
      <c r="BG43" s="17" t="str">
        <f>IF(G46+K46+I46+L46+M46=D46," ","GRESEALA")</f>
        <v xml:space="preserve"> </v>
      </c>
      <c r="BH43" s="13" t="str">
        <f>IF(O46+P46=D46," ","GRESEALA")</f>
        <v xml:space="preserve"> </v>
      </c>
      <c r="BI43" s="13" t="str">
        <f>IF(Q46+S46+T46+U46+V46+W46=D46," ","GRESEALA")</f>
        <v xml:space="preserve"> </v>
      </c>
      <c r="BJ43" s="13" t="str">
        <f>IF(X46+Y46+Z46=D46," ","GRESEALA")</f>
        <v xml:space="preserve"> </v>
      </c>
      <c r="BK43" s="17" t="str">
        <f>IF(AA46+AC46+AE46+AF46+AG46+AH46+AI46+AJ46+AK46+AL46+AM46+AN46+AO46+AP46+AQ46+AR46+AS46&gt;=D46," ","GRESEALA")</f>
        <v xml:space="preserve"> </v>
      </c>
      <c r="BL43" s="13" t="str">
        <f>IF(H46&lt;=G46," ","GRESEALA")</f>
        <v xml:space="preserve"> </v>
      </c>
    </row>
    <row r="44" spans="2:223" ht="38.25" customHeight="1" x14ac:dyDescent="0.35">
      <c r="B44" s="29" t="s">
        <v>102</v>
      </c>
      <c r="C44" s="85" t="s">
        <v>103</v>
      </c>
      <c r="D44" s="102">
        <f t="shared" si="1"/>
        <v>0</v>
      </c>
      <c r="E44" s="102">
        <v>0</v>
      </c>
      <c r="F44" s="102">
        <v>0</v>
      </c>
      <c r="G44" s="102">
        <v>0</v>
      </c>
      <c r="H44" s="102">
        <v>0</v>
      </c>
      <c r="I44" s="102">
        <v>0</v>
      </c>
      <c r="J44" s="102">
        <v>0</v>
      </c>
      <c r="K44" s="102">
        <v>0</v>
      </c>
      <c r="L44" s="102">
        <v>0</v>
      </c>
      <c r="M44" s="102">
        <v>0</v>
      </c>
      <c r="N44" s="102">
        <v>0</v>
      </c>
      <c r="O44" s="102">
        <v>0</v>
      </c>
      <c r="P44" s="102">
        <v>0</v>
      </c>
      <c r="Q44" s="102">
        <v>0</v>
      </c>
      <c r="R44" s="102">
        <v>0</v>
      </c>
      <c r="S44" s="102">
        <v>0</v>
      </c>
      <c r="T44" s="102">
        <v>0</v>
      </c>
      <c r="U44" s="102">
        <v>0</v>
      </c>
      <c r="V44" s="102">
        <v>0</v>
      </c>
      <c r="W44" s="102">
        <v>0</v>
      </c>
      <c r="X44" s="102">
        <v>0</v>
      </c>
      <c r="Y44" s="102">
        <v>0</v>
      </c>
      <c r="Z44" s="104"/>
      <c r="AA44" s="102">
        <v>0</v>
      </c>
      <c r="AB44" s="102">
        <v>0</v>
      </c>
      <c r="AC44" s="102">
        <v>0</v>
      </c>
      <c r="AD44" s="102">
        <v>0</v>
      </c>
      <c r="AE44" s="102">
        <v>0</v>
      </c>
      <c r="AF44" s="102">
        <v>0</v>
      </c>
      <c r="AG44" s="102">
        <v>0</v>
      </c>
      <c r="AH44" s="102">
        <v>0</v>
      </c>
      <c r="AI44" s="102">
        <v>0</v>
      </c>
      <c r="AJ44" s="102">
        <v>0</v>
      </c>
      <c r="AK44" s="102">
        <v>0</v>
      </c>
      <c r="AL44" s="102">
        <v>0</v>
      </c>
      <c r="AM44" s="102">
        <v>0</v>
      </c>
      <c r="AN44" s="102">
        <v>0</v>
      </c>
      <c r="AO44" s="102">
        <v>0</v>
      </c>
      <c r="AP44" s="102">
        <v>0</v>
      </c>
      <c r="AQ44" s="102">
        <v>0</v>
      </c>
      <c r="AR44" s="102">
        <v>0</v>
      </c>
      <c r="AS44" s="102">
        <v>0</v>
      </c>
      <c r="AT44" s="67"/>
      <c r="AU44" s="13" t="str">
        <f>IF(E47+F47=D47," ","GRESEALA")</f>
        <v xml:space="preserve"> </v>
      </c>
      <c r="AV44" s="17" t="str">
        <f>IF(G47+K47+I47+L47+M47=D47," ","GRESEALA")</f>
        <v xml:space="preserve"> </v>
      </c>
      <c r="AW44" s="13" t="str">
        <f>IF(O47+P47=D47," ","GRESEALA")</f>
        <v xml:space="preserve"> </v>
      </c>
      <c r="AX44" s="13" t="str">
        <f>IF(Q47+S47+T47+U47+V47+W47=D47," ","GRESEALA")</f>
        <v xml:space="preserve"> </v>
      </c>
      <c r="AY44" s="13" t="str">
        <f>IF(X47+Y47+Z47=D47," ","GRESEALA")</f>
        <v xml:space="preserve"> </v>
      </c>
      <c r="AZ44" s="13" t="str">
        <f>IF(AA47+AC47+AE47+AF47+AG47+AH47+AI47+AJ47+AK47+AL47+AR47+AS47&gt;=D47," ","GRESEALA")</f>
        <v xml:space="preserve"> </v>
      </c>
      <c r="BA44" s="13" t="str">
        <f>IF(H47&lt;=G47," ","GRESEALA")</f>
        <v xml:space="preserve"> </v>
      </c>
      <c r="BB44" s="13" t="str">
        <f>IF(E49+E50+E51=E48," ","GRESEALA")</f>
        <v xml:space="preserve"> </v>
      </c>
      <c r="BC44" s="13" t="str">
        <f>IF(F49+F50+F51=F48," ","GRESEALA")</f>
        <v xml:space="preserve"> </v>
      </c>
      <c r="BD44" s="13" t="str">
        <f>IF(G49+G50+G51=G48," ","GRESEALA")</f>
        <v xml:space="preserve"> </v>
      </c>
      <c r="BE44" s="13" t="str">
        <f>IF(H49+H50+H51=H48," ","GRESEALA")</f>
        <v xml:space="preserve"> </v>
      </c>
      <c r="BF44" s="13" t="str">
        <f t="shared" ref="BF44:BK44" si="43">IF(K49+K50+K51=K48," ","GRESEALA")</f>
        <v xml:space="preserve"> </v>
      </c>
      <c r="BG44" s="17" t="str">
        <f t="shared" si="43"/>
        <v xml:space="preserve"> </v>
      </c>
      <c r="BH44" s="13" t="str">
        <f t="shared" si="43"/>
        <v xml:space="preserve"> </v>
      </c>
      <c r="BI44" s="13" t="str">
        <f t="shared" si="43"/>
        <v xml:space="preserve"> </v>
      </c>
      <c r="BJ44" s="13" t="str">
        <f t="shared" si="43"/>
        <v xml:space="preserve"> </v>
      </c>
      <c r="BK44" s="13" t="str">
        <f t="shared" si="43"/>
        <v xml:space="preserve"> </v>
      </c>
    </row>
    <row r="45" spans="2:223" ht="63" customHeight="1" x14ac:dyDescent="0.35">
      <c r="B45" s="21">
        <v>6</v>
      </c>
      <c r="C45" s="86" t="s">
        <v>169</v>
      </c>
      <c r="D45" s="108">
        <f t="shared" si="1"/>
        <v>0</v>
      </c>
      <c r="E45" s="102">
        <v>0</v>
      </c>
      <c r="F45" s="102">
        <v>0</v>
      </c>
      <c r="G45" s="108"/>
      <c r="H45" s="108"/>
      <c r="I45" s="108"/>
      <c r="J45" s="108"/>
      <c r="K45" s="104"/>
      <c r="L45" s="104"/>
      <c r="M45" s="104"/>
      <c r="N45" s="104"/>
      <c r="O45" s="102">
        <v>0</v>
      </c>
      <c r="P45" s="102">
        <v>0</v>
      </c>
      <c r="Q45" s="102">
        <v>0</v>
      </c>
      <c r="R45" s="102">
        <v>0</v>
      </c>
      <c r="S45" s="102">
        <v>0</v>
      </c>
      <c r="T45" s="102">
        <v>0</v>
      </c>
      <c r="U45" s="102">
        <v>0</v>
      </c>
      <c r="V45" s="102">
        <v>0</v>
      </c>
      <c r="W45" s="102">
        <v>0</v>
      </c>
      <c r="X45" s="102">
        <v>0</v>
      </c>
      <c r="Y45" s="102">
        <v>0</v>
      </c>
      <c r="Z45" s="104"/>
      <c r="AA45" s="102">
        <v>0</v>
      </c>
      <c r="AB45" s="102">
        <v>0</v>
      </c>
      <c r="AC45" s="102">
        <v>0</v>
      </c>
      <c r="AD45" s="102">
        <v>0</v>
      </c>
      <c r="AE45" s="102">
        <v>0</v>
      </c>
      <c r="AF45" s="102">
        <v>0</v>
      </c>
      <c r="AG45" s="102">
        <v>0</v>
      </c>
      <c r="AH45" s="102">
        <v>0</v>
      </c>
      <c r="AI45" s="102">
        <v>0</v>
      </c>
      <c r="AJ45" s="102">
        <v>0</v>
      </c>
      <c r="AK45" s="102">
        <v>0</v>
      </c>
      <c r="AL45" s="102">
        <v>0</v>
      </c>
      <c r="AM45" s="102">
        <v>0</v>
      </c>
      <c r="AN45" s="102">
        <v>0</v>
      </c>
      <c r="AO45" s="102">
        <v>0</v>
      </c>
      <c r="AP45" s="102">
        <v>0</v>
      </c>
      <c r="AQ45" s="102">
        <v>0</v>
      </c>
      <c r="AR45" s="102">
        <v>0</v>
      </c>
      <c r="AS45" s="102">
        <v>0</v>
      </c>
      <c r="AT45" s="67"/>
      <c r="AU45" s="13" t="str">
        <f>IF(Q49+Q50+Q51=Q48," ","GRESEALA")</f>
        <v xml:space="preserve"> </v>
      </c>
      <c r="AV45" s="13" t="str">
        <f t="shared" ref="AV45:BK45" si="44">IF(S49+S50+S51=S48," ","GRESEALA")</f>
        <v xml:space="preserve"> </v>
      </c>
      <c r="AW45" s="13" t="str">
        <f t="shared" si="44"/>
        <v xml:space="preserve"> </v>
      </c>
      <c r="AX45" s="13" t="str">
        <f t="shared" si="44"/>
        <v xml:space="preserve"> </v>
      </c>
      <c r="AY45" s="13" t="str">
        <f t="shared" si="44"/>
        <v xml:space="preserve"> </v>
      </c>
      <c r="AZ45" s="13" t="str">
        <f t="shared" si="44"/>
        <v xml:space="preserve"> </v>
      </c>
      <c r="BA45" s="13" t="str">
        <f t="shared" si="44"/>
        <v xml:space="preserve"> </v>
      </c>
      <c r="BB45" s="13" t="str">
        <f t="shared" si="44"/>
        <v xml:space="preserve"> </v>
      </c>
      <c r="BC45" s="13" t="str">
        <f t="shared" si="44"/>
        <v xml:space="preserve"> </v>
      </c>
      <c r="BD45" s="13" t="str">
        <f t="shared" si="44"/>
        <v xml:space="preserve"> </v>
      </c>
      <c r="BE45" s="13" t="str">
        <f t="shared" si="44"/>
        <v xml:space="preserve"> </v>
      </c>
      <c r="BF45" s="13" t="str">
        <f t="shared" si="44"/>
        <v xml:space="preserve"> </v>
      </c>
      <c r="BG45" s="13" t="str">
        <f t="shared" si="44"/>
        <v xml:space="preserve"> </v>
      </c>
      <c r="BH45" s="13" t="str">
        <f t="shared" si="44"/>
        <v xml:space="preserve"> </v>
      </c>
      <c r="BI45" s="13" t="str">
        <f t="shared" si="44"/>
        <v xml:space="preserve"> </v>
      </c>
      <c r="BJ45" s="13" t="str">
        <f t="shared" si="44"/>
        <v xml:space="preserve"> </v>
      </c>
      <c r="BK45" s="13" t="str">
        <f t="shared" si="44"/>
        <v xml:space="preserve"> </v>
      </c>
    </row>
    <row r="46" spans="2:223" s="18" customFormat="1" ht="66" customHeight="1" x14ac:dyDescent="0.35">
      <c r="B46" s="21">
        <v>7</v>
      </c>
      <c r="C46" s="86" t="s">
        <v>170</v>
      </c>
      <c r="D46" s="113">
        <f t="shared" si="1"/>
        <v>0</v>
      </c>
      <c r="E46" s="102">
        <v>0</v>
      </c>
      <c r="F46" s="102">
        <v>0</v>
      </c>
      <c r="G46" s="102">
        <v>0</v>
      </c>
      <c r="H46" s="102">
        <v>0</v>
      </c>
      <c r="I46" s="102">
        <v>0</v>
      </c>
      <c r="J46" s="102">
        <v>0</v>
      </c>
      <c r="K46" s="102">
        <v>0</v>
      </c>
      <c r="L46" s="102">
        <v>0</v>
      </c>
      <c r="M46" s="102">
        <v>0</v>
      </c>
      <c r="N46" s="102">
        <v>0</v>
      </c>
      <c r="O46" s="102">
        <v>0</v>
      </c>
      <c r="P46" s="102">
        <v>0</v>
      </c>
      <c r="Q46" s="102">
        <v>0</v>
      </c>
      <c r="R46" s="102">
        <v>0</v>
      </c>
      <c r="S46" s="102">
        <v>0</v>
      </c>
      <c r="T46" s="102">
        <v>0</v>
      </c>
      <c r="U46" s="102">
        <v>0</v>
      </c>
      <c r="V46" s="102">
        <v>0</v>
      </c>
      <c r="W46" s="102">
        <v>0</v>
      </c>
      <c r="X46" s="108"/>
      <c r="Y46" s="104"/>
      <c r="Z46" s="104"/>
      <c r="AA46" s="102">
        <v>0</v>
      </c>
      <c r="AB46" s="102">
        <v>0</v>
      </c>
      <c r="AC46" s="102">
        <v>0</v>
      </c>
      <c r="AD46" s="102">
        <v>0</v>
      </c>
      <c r="AE46" s="102">
        <v>0</v>
      </c>
      <c r="AF46" s="102">
        <v>0</v>
      </c>
      <c r="AG46" s="102">
        <v>0</v>
      </c>
      <c r="AH46" s="102">
        <v>0</v>
      </c>
      <c r="AI46" s="102">
        <v>0</v>
      </c>
      <c r="AJ46" s="102">
        <v>0</v>
      </c>
      <c r="AK46" s="102">
        <v>0</v>
      </c>
      <c r="AL46" s="102">
        <v>0</v>
      </c>
      <c r="AM46" s="102">
        <v>0</v>
      </c>
      <c r="AN46" s="102">
        <v>0</v>
      </c>
      <c r="AO46" s="102">
        <v>0</v>
      </c>
      <c r="AP46" s="102">
        <v>0</v>
      </c>
      <c r="AQ46" s="102">
        <v>0</v>
      </c>
      <c r="AR46" s="102">
        <v>0</v>
      </c>
      <c r="AS46" s="102">
        <v>0</v>
      </c>
      <c r="AT46" s="67"/>
      <c r="AU46" s="13" t="str">
        <f>IF(AI49+AI50+AI51=AI48," ","GRESEALA")</f>
        <v xml:space="preserve"> </v>
      </c>
      <c r="AV46" s="13" t="str">
        <f>IF(AJ49+AJ50+AJ51=AJ48," ","GRESEALA")</f>
        <v xml:space="preserve"> </v>
      </c>
      <c r="AW46" s="13" t="str">
        <f>IF(AK49+AK50+AK51=AK48," ","GRESEALA")</f>
        <v xml:space="preserve"> </v>
      </c>
      <c r="AX46" s="13" t="str">
        <f>IF(AL49+AL50+AL51=AL48," ","GRESEALA")</f>
        <v xml:space="preserve"> </v>
      </c>
      <c r="AY46" s="13" t="str">
        <f t="shared" ref="AY46:AZ46" si="45">IF(AR49+AR50+AR51=AR48," ","GRESEALA")</f>
        <v xml:space="preserve"> </v>
      </c>
      <c r="AZ46" s="13" t="str">
        <f t="shared" si="45"/>
        <v xml:space="preserve"> </v>
      </c>
      <c r="BA46" s="13" t="str">
        <f>IF(E48+F48=D48," ","GRESEALA")</f>
        <v xml:space="preserve"> </v>
      </c>
      <c r="BB46" s="17" t="str">
        <f>IF(G48+K48+I48+L48+M48=D48," ","GRESEALA")</f>
        <v xml:space="preserve"> </v>
      </c>
      <c r="BC46" s="13" t="str">
        <f>IF(O48+P48=D48," ","GRESEALA")</f>
        <v xml:space="preserve"> </v>
      </c>
      <c r="BD46" s="13" t="str">
        <f>IF(Q48+S48+T48+U48+V48+W48=D48," ","GRESEALA")</f>
        <v xml:space="preserve"> </v>
      </c>
      <c r="BE46" s="13" t="str">
        <f>IF(X48+Y48+Z48=D48," ","GRESEALA")</f>
        <v xml:space="preserve"> </v>
      </c>
      <c r="BF46" s="17" t="str">
        <f>IF(AA48+AC48+AE48+AF48+AG48+AH48+AI48+AJ48+AK48+AL48+AM48+AN48+AO48+AP48+AQ48+AR48+AS48&gt;=D48," ","GRESEALA")</f>
        <v xml:space="preserve"> </v>
      </c>
      <c r="BG46" s="13" t="str">
        <f>IF(H48&lt;=G48," ","GRESEALA")</f>
        <v xml:space="preserve"> </v>
      </c>
      <c r="BH46" s="13" t="str">
        <f>IF(H13&lt;=G13," ","GRESEALA")</f>
        <v xml:space="preserve"> </v>
      </c>
      <c r="BI46" s="13" t="str">
        <f>IF(H14&lt;=G14," ","GRESEALA")</f>
        <v xml:space="preserve"> </v>
      </c>
      <c r="BJ46" s="13" t="str">
        <f>IF(H15&lt;=G15," ","GRESEALA")</f>
        <v xml:space="preserve"> </v>
      </c>
      <c r="BK46" s="13" t="str">
        <f>IF(H16&lt;=G16," ","GRESEALA")</f>
        <v xml:space="preserve"> </v>
      </c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</row>
    <row r="47" spans="2:223" ht="78.75" customHeight="1" x14ac:dyDescent="0.35">
      <c r="B47" s="21">
        <v>8</v>
      </c>
      <c r="C47" s="81" t="s">
        <v>104</v>
      </c>
      <c r="D47" s="102">
        <f t="shared" si="1"/>
        <v>0</v>
      </c>
      <c r="E47" s="102">
        <v>0</v>
      </c>
      <c r="F47" s="102">
        <v>0</v>
      </c>
      <c r="G47" s="104"/>
      <c r="H47" s="104"/>
      <c r="I47" s="104"/>
      <c r="J47" s="104"/>
      <c r="K47" s="104"/>
      <c r="L47" s="104"/>
      <c r="M47" s="102">
        <v>0</v>
      </c>
      <c r="N47" s="102">
        <v>0</v>
      </c>
      <c r="O47" s="102">
        <v>0</v>
      </c>
      <c r="P47" s="102">
        <v>0</v>
      </c>
      <c r="Q47" s="102">
        <v>0</v>
      </c>
      <c r="R47" s="102">
        <v>0</v>
      </c>
      <c r="S47" s="102">
        <v>0</v>
      </c>
      <c r="T47" s="102">
        <v>0</v>
      </c>
      <c r="U47" s="102">
        <v>0</v>
      </c>
      <c r="V47" s="102">
        <v>0</v>
      </c>
      <c r="W47" s="102">
        <v>0</v>
      </c>
      <c r="X47" s="102">
        <v>0</v>
      </c>
      <c r="Y47" s="102">
        <v>0</v>
      </c>
      <c r="Z47" s="104"/>
      <c r="AA47" s="102">
        <v>0</v>
      </c>
      <c r="AB47" s="102">
        <v>0</v>
      </c>
      <c r="AC47" s="102">
        <v>0</v>
      </c>
      <c r="AD47" s="102">
        <v>0</v>
      </c>
      <c r="AE47" s="102">
        <v>0</v>
      </c>
      <c r="AF47" s="102">
        <v>0</v>
      </c>
      <c r="AG47" s="102">
        <v>0</v>
      </c>
      <c r="AH47" s="102">
        <v>0</v>
      </c>
      <c r="AI47" s="102">
        <v>0</v>
      </c>
      <c r="AJ47" s="102">
        <v>0</v>
      </c>
      <c r="AK47" s="102">
        <v>0</v>
      </c>
      <c r="AL47" s="102">
        <v>0</v>
      </c>
      <c r="AM47" s="102">
        <v>0</v>
      </c>
      <c r="AN47" s="102">
        <v>0</v>
      </c>
      <c r="AO47" s="102">
        <v>0</v>
      </c>
      <c r="AP47" s="102">
        <v>0</v>
      </c>
      <c r="AQ47" s="102">
        <v>0</v>
      </c>
      <c r="AR47" s="102">
        <v>0</v>
      </c>
      <c r="AS47" s="102">
        <v>0</v>
      </c>
      <c r="AT47" s="67"/>
      <c r="AU47" s="13" t="str">
        <f>IF(H17&lt;=G17," ","GRESEALA")</f>
        <v xml:space="preserve"> </v>
      </c>
      <c r="AV47" s="13" t="str">
        <f>IF(H18&lt;=G18," ","GRESEALA")</f>
        <v xml:space="preserve"> </v>
      </c>
      <c r="AW47" s="13" t="str">
        <f>IF(H19&lt;=G19," ","GRESEALA")</f>
        <v xml:space="preserve"> </v>
      </c>
      <c r="AX47" s="13" t="str">
        <f>IF(H20&lt;=G20," ","GRESEALA")</f>
        <v xml:space="preserve"> </v>
      </c>
      <c r="AY47" s="13" t="str">
        <f>IF(H21&lt;=G21," ","GRESEALA")</f>
        <v xml:space="preserve"> </v>
      </c>
      <c r="AZ47" s="13" t="str">
        <f>IF(H22&lt;=G22," ","GRESEALA")</f>
        <v xml:space="preserve"> </v>
      </c>
      <c r="BA47" s="13" t="str">
        <f>IF(H23&lt;=G23," ","GRESEALA")</f>
        <v xml:space="preserve"> </v>
      </c>
      <c r="BB47" s="13" t="str">
        <f>IF(H24&lt;=G24," ","GRESEALA")</f>
        <v xml:space="preserve"> </v>
      </c>
      <c r="BC47" s="13" t="str">
        <f>IF(H25&lt;=G25," ","GRESEALA")</f>
        <v xml:space="preserve"> </v>
      </c>
      <c r="BD47" s="13" t="str">
        <f>IF(H26&lt;=G26," ","GRESEALA")</f>
        <v xml:space="preserve"> </v>
      </c>
      <c r="BE47" s="13" t="str">
        <f>IF(H27&lt;=G27," ","GRESEALA")</f>
        <v xml:space="preserve"> </v>
      </c>
      <c r="BF47" s="13" t="str">
        <f>IF(H28&lt;=G28," ","GRESEALA")</f>
        <v xml:space="preserve"> </v>
      </c>
      <c r="BG47" s="13" t="str">
        <f>IF(H29&lt;=G29," ","GRESEALA")</f>
        <v xml:space="preserve"> </v>
      </c>
      <c r="BH47" s="13" t="str">
        <f>IF(H30&lt;=G30," ","GRESEALA")</f>
        <v xml:space="preserve"> </v>
      </c>
      <c r="BI47" s="13" t="str">
        <f>IF(H31&lt;=G31," ","GRESEALA")</f>
        <v xml:space="preserve"> </v>
      </c>
      <c r="BJ47" s="13" t="str">
        <f>IF(H32&lt;=G32," ","GRESEALA")</f>
        <v xml:space="preserve"> </v>
      </c>
      <c r="BK47" s="13" t="str">
        <f>IF(H33&lt;=G33," ","GRESEALA")</f>
        <v xml:space="preserve"> </v>
      </c>
      <c r="BL47" s="24"/>
    </row>
    <row r="48" spans="2:223" ht="42" customHeight="1" x14ac:dyDescent="0.35">
      <c r="B48" s="16">
        <v>9</v>
      </c>
      <c r="C48" s="75" t="s">
        <v>105</v>
      </c>
      <c r="D48" s="105">
        <f t="shared" si="1"/>
        <v>0</v>
      </c>
      <c r="E48" s="105">
        <f>E49+E50+E51</f>
        <v>0</v>
      </c>
      <c r="F48" s="105">
        <f t="shared" ref="F48:AS48" si="46">F49+F50+F51</f>
        <v>0</v>
      </c>
      <c r="G48" s="105">
        <f t="shared" si="46"/>
        <v>0</v>
      </c>
      <c r="H48" s="105">
        <f t="shared" si="46"/>
        <v>0</v>
      </c>
      <c r="I48" s="105">
        <f t="shared" si="46"/>
        <v>0</v>
      </c>
      <c r="J48" s="105">
        <f t="shared" si="46"/>
        <v>0</v>
      </c>
      <c r="K48" s="105">
        <f t="shared" si="46"/>
        <v>0</v>
      </c>
      <c r="L48" s="105">
        <f t="shared" si="46"/>
        <v>0</v>
      </c>
      <c r="M48" s="105">
        <f t="shared" si="46"/>
        <v>0</v>
      </c>
      <c r="N48" s="105">
        <f t="shared" si="46"/>
        <v>0</v>
      </c>
      <c r="O48" s="105">
        <f t="shared" si="46"/>
        <v>0</v>
      </c>
      <c r="P48" s="105">
        <f t="shared" si="46"/>
        <v>0</v>
      </c>
      <c r="Q48" s="105">
        <f t="shared" si="46"/>
        <v>0</v>
      </c>
      <c r="R48" s="105">
        <f t="shared" si="46"/>
        <v>0</v>
      </c>
      <c r="S48" s="105">
        <f t="shared" si="46"/>
        <v>0</v>
      </c>
      <c r="T48" s="105">
        <f t="shared" si="46"/>
        <v>0</v>
      </c>
      <c r="U48" s="105">
        <f t="shared" si="46"/>
        <v>0</v>
      </c>
      <c r="V48" s="105">
        <f t="shared" si="46"/>
        <v>0</v>
      </c>
      <c r="W48" s="105">
        <f t="shared" si="46"/>
        <v>0</v>
      </c>
      <c r="X48" s="105">
        <f t="shared" si="46"/>
        <v>0</v>
      </c>
      <c r="Y48" s="105">
        <f t="shared" si="46"/>
        <v>0</v>
      </c>
      <c r="Z48" s="106">
        <f t="shared" si="46"/>
        <v>0</v>
      </c>
      <c r="AA48" s="105">
        <f t="shared" si="46"/>
        <v>0</v>
      </c>
      <c r="AB48" s="105">
        <f t="shared" si="46"/>
        <v>0</v>
      </c>
      <c r="AC48" s="105">
        <f t="shared" si="46"/>
        <v>0</v>
      </c>
      <c r="AD48" s="105">
        <f t="shared" si="46"/>
        <v>0</v>
      </c>
      <c r="AE48" s="105">
        <f t="shared" si="46"/>
        <v>0</v>
      </c>
      <c r="AF48" s="105">
        <f t="shared" si="46"/>
        <v>0</v>
      </c>
      <c r="AG48" s="105">
        <f t="shared" si="46"/>
        <v>0</v>
      </c>
      <c r="AH48" s="105">
        <f t="shared" si="46"/>
        <v>0</v>
      </c>
      <c r="AI48" s="105">
        <f t="shared" si="46"/>
        <v>0</v>
      </c>
      <c r="AJ48" s="105">
        <f t="shared" si="46"/>
        <v>0</v>
      </c>
      <c r="AK48" s="105">
        <f t="shared" si="46"/>
        <v>0</v>
      </c>
      <c r="AL48" s="105">
        <f t="shared" si="46"/>
        <v>0</v>
      </c>
      <c r="AM48" s="105">
        <f t="shared" si="46"/>
        <v>0</v>
      </c>
      <c r="AN48" s="105">
        <f t="shared" si="46"/>
        <v>0</v>
      </c>
      <c r="AO48" s="105">
        <f t="shared" si="46"/>
        <v>0</v>
      </c>
      <c r="AP48" s="105">
        <f t="shared" si="46"/>
        <v>0</v>
      </c>
      <c r="AQ48" s="105">
        <f t="shared" si="46"/>
        <v>0</v>
      </c>
      <c r="AR48" s="105">
        <f t="shared" si="46"/>
        <v>0</v>
      </c>
      <c r="AS48" s="105">
        <f t="shared" si="46"/>
        <v>0</v>
      </c>
      <c r="AT48" s="27"/>
      <c r="AU48" s="13" t="str">
        <f>IF(H34&lt;=G34," ","GRESEALA")</f>
        <v xml:space="preserve"> </v>
      </c>
      <c r="AV48" s="13" t="str">
        <f>IF(H35&lt;=G35," ","GRESEALA")</f>
        <v xml:space="preserve"> </v>
      </c>
      <c r="AW48" s="13" t="str">
        <f>IF(H36&lt;=G36," ","GRESEALA")</f>
        <v xml:space="preserve"> </v>
      </c>
      <c r="AX48" s="13" t="str">
        <f>IF(H37&lt;=G37," ","GRESEALA")</f>
        <v xml:space="preserve"> </v>
      </c>
      <c r="AY48" s="13" t="str">
        <f>IF(H38&lt;=G38," ","GRESEALA")</f>
        <v xml:space="preserve"> </v>
      </c>
      <c r="AZ48" s="13" t="str">
        <f>IF(H39&lt;=G39," ","GRESEALA")</f>
        <v xml:space="preserve"> </v>
      </c>
      <c r="BA48" s="13" t="str">
        <f>IF(H40&lt;=G40," ","GRESEALA")</f>
        <v xml:space="preserve"> </v>
      </c>
      <c r="BB48" s="13" t="str">
        <f>IF(H41&lt;=G41," ","GRESEALA")</f>
        <v xml:space="preserve"> </v>
      </c>
      <c r="BC48" s="13" t="str">
        <f>IF(H42&lt;=G42," ","GRESEALA")</f>
        <v xml:space="preserve"> </v>
      </c>
      <c r="BD48" s="13" t="str">
        <f>IF(H43&lt;=G43," ","GRESEALA")</f>
        <v xml:space="preserve"> </v>
      </c>
      <c r="BE48" s="13" t="str">
        <f>IF(H44&lt;=G44," ","GRESEALA")</f>
        <v xml:space="preserve"> </v>
      </c>
      <c r="BF48" s="13" t="str">
        <f>IF(H45&lt;=G45," ","GRESEALA")</f>
        <v xml:space="preserve"> </v>
      </c>
      <c r="BG48" s="13" t="str">
        <f>IF(H46&lt;=G46," ","GRESEALA")</f>
        <v xml:space="preserve"> </v>
      </c>
      <c r="BH48" s="13" t="str">
        <f>IF(H47&lt;=G47," ","GRESEALA")</f>
        <v xml:space="preserve"> </v>
      </c>
      <c r="BI48" s="13" t="str">
        <f>IF(H48&lt;=G48," ","GRESEALA")</f>
        <v xml:space="preserve"> </v>
      </c>
      <c r="BJ48" s="13" t="str">
        <f>IF(H49&lt;=G49," ","GRESEALA")</f>
        <v xml:space="preserve"> </v>
      </c>
      <c r="BK48" s="13" t="str">
        <f>IF(H50&lt;=G50," ","GRESEALA")</f>
        <v xml:space="preserve"> </v>
      </c>
    </row>
    <row r="49" spans="2:64" ht="48" customHeight="1" x14ac:dyDescent="0.35">
      <c r="B49" s="21" t="s">
        <v>106</v>
      </c>
      <c r="C49" s="87" t="s">
        <v>107</v>
      </c>
      <c r="D49" s="114">
        <f t="shared" si="1"/>
        <v>0</v>
      </c>
      <c r="E49" s="102">
        <v>0</v>
      </c>
      <c r="F49" s="102">
        <v>0</v>
      </c>
      <c r="G49" s="102">
        <v>0</v>
      </c>
      <c r="H49" s="102">
        <v>0</v>
      </c>
      <c r="I49" s="102">
        <v>0</v>
      </c>
      <c r="J49" s="102">
        <v>0</v>
      </c>
      <c r="K49" s="102">
        <v>0</v>
      </c>
      <c r="L49" s="102">
        <v>0</v>
      </c>
      <c r="M49" s="102">
        <v>0</v>
      </c>
      <c r="N49" s="102">
        <v>0</v>
      </c>
      <c r="O49" s="102">
        <v>0</v>
      </c>
      <c r="P49" s="102">
        <v>0</v>
      </c>
      <c r="Q49" s="102">
        <v>0</v>
      </c>
      <c r="R49" s="102">
        <v>0</v>
      </c>
      <c r="S49" s="102">
        <v>0</v>
      </c>
      <c r="T49" s="102">
        <v>0</v>
      </c>
      <c r="U49" s="102">
        <v>0</v>
      </c>
      <c r="V49" s="102">
        <v>0</v>
      </c>
      <c r="W49" s="102">
        <v>0</v>
      </c>
      <c r="X49" s="102">
        <v>0</v>
      </c>
      <c r="Y49" s="102">
        <v>0</v>
      </c>
      <c r="Z49" s="104"/>
      <c r="AA49" s="102">
        <v>0</v>
      </c>
      <c r="AB49" s="102">
        <v>0</v>
      </c>
      <c r="AC49" s="102">
        <v>0</v>
      </c>
      <c r="AD49" s="102">
        <v>0</v>
      </c>
      <c r="AE49" s="102">
        <v>0</v>
      </c>
      <c r="AF49" s="102">
        <v>0</v>
      </c>
      <c r="AG49" s="102">
        <v>0</v>
      </c>
      <c r="AH49" s="102">
        <v>0</v>
      </c>
      <c r="AI49" s="102">
        <v>0</v>
      </c>
      <c r="AJ49" s="102">
        <v>0</v>
      </c>
      <c r="AK49" s="102">
        <v>0</v>
      </c>
      <c r="AL49" s="102">
        <v>0</v>
      </c>
      <c r="AM49" s="102">
        <v>0</v>
      </c>
      <c r="AN49" s="102">
        <v>0</v>
      </c>
      <c r="AO49" s="102">
        <v>0</v>
      </c>
      <c r="AP49" s="102">
        <v>0</v>
      </c>
      <c r="AQ49" s="102">
        <v>0</v>
      </c>
      <c r="AR49" s="102">
        <v>0</v>
      </c>
      <c r="AS49" s="102">
        <v>0</v>
      </c>
      <c r="AT49" s="67"/>
      <c r="AU49" s="13" t="str">
        <f>IF(H51&lt;=G51," ","GRESEALA")</f>
        <v xml:space="preserve"> </v>
      </c>
      <c r="AV49" s="13" t="str">
        <f>IF(H52&lt;=G52," ","GRESEALA")</f>
        <v xml:space="preserve"> </v>
      </c>
      <c r="AW49" s="13" t="str">
        <f>IF(H53&lt;=G53," ","GRESEALA")</f>
        <v xml:space="preserve"> </v>
      </c>
      <c r="AX49" s="13" t="str">
        <f>IF(H54&lt;=G54," ","GRESEALA")</f>
        <v xml:space="preserve"> </v>
      </c>
      <c r="AY49" s="13" t="str">
        <f>IF(H55&lt;=G55," ","GRESEALA")</f>
        <v xml:space="preserve"> </v>
      </c>
      <c r="AZ49" s="13" t="str">
        <f>IF(H56&lt;=G56," ","GRESEALA")</f>
        <v xml:space="preserve"> </v>
      </c>
      <c r="BA49" s="13" t="str">
        <f>IF(H57&lt;=G57," ","GRESEALA")</f>
        <v xml:space="preserve"> </v>
      </c>
      <c r="BB49" s="13" t="str">
        <f>IF(H58&lt;=G58," ","GRESEALA")</f>
        <v xml:space="preserve"> </v>
      </c>
      <c r="BC49" s="13" t="str">
        <f>IF(H59&lt;=G59," ","GRESEALA")</f>
        <v xml:space="preserve"> </v>
      </c>
      <c r="BD49" s="13" t="str">
        <f>IF(H60&lt;=G60," ","GRESEALA")</f>
        <v xml:space="preserve"> </v>
      </c>
      <c r="BE49" s="13" t="str">
        <f>IF(H61&lt;=G61," ","GRESEALA")</f>
        <v xml:space="preserve"> </v>
      </c>
      <c r="BF49" s="13" t="str">
        <f>IF(H62&lt;=G62," ","GRESEALA")</f>
        <v xml:space="preserve"> </v>
      </c>
      <c r="BG49" s="13" t="str">
        <f>IF(H63&lt;=G63," ","GRESEALA")</f>
        <v xml:space="preserve"> </v>
      </c>
      <c r="BH49" s="13" t="str">
        <f>IF(H64&lt;=G64," ","GRESEALA")</f>
        <v xml:space="preserve"> </v>
      </c>
      <c r="BI49" s="13" t="str">
        <f>IF(H65&lt;=G65," ","GRESEALA")</f>
        <v xml:space="preserve"> </v>
      </c>
      <c r="BJ49" s="13" t="str">
        <f>IF(H66&lt;=G66," ","GRESEALA")</f>
        <v xml:space="preserve"> </v>
      </c>
      <c r="BK49" s="13" t="str">
        <f>IF(H67&lt;=G67," ","GRESEALA")</f>
        <v xml:space="preserve"> </v>
      </c>
    </row>
    <row r="50" spans="2:64" ht="41.25" customHeight="1" x14ac:dyDescent="0.35">
      <c r="B50" s="21" t="s">
        <v>108</v>
      </c>
      <c r="C50" s="87" t="s">
        <v>109</v>
      </c>
      <c r="D50" s="102">
        <f t="shared" si="1"/>
        <v>0</v>
      </c>
      <c r="E50" s="102">
        <v>0</v>
      </c>
      <c r="F50" s="102">
        <v>0</v>
      </c>
      <c r="G50" s="102">
        <v>0</v>
      </c>
      <c r="H50" s="102">
        <v>0</v>
      </c>
      <c r="I50" s="102">
        <v>0</v>
      </c>
      <c r="J50" s="102">
        <v>0</v>
      </c>
      <c r="K50" s="102">
        <v>0</v>
      </c>
      <c r="L50" s="102">
        <v>0</v>
      </c>
      <c r="M50" s="102">
        <v>0</v>
      </c>
      <c r="N50" s="102">
        <v>0</v>
      </c>
      <c r="O50" s="102">
        <v>0</v>
      </c>
      <c r="P50" s="102">
        <v>0</v>
      </c>
      <c r="Q50" s="102">
        <v>0</v>
      </c>
      <c r="R50" s="102">
        <v>0</v>
      </c>
      <c r="S50" s="102">
        <v>0</v>
      </c>
      <c r="T50" s="102">
        <v>0</v>
      </c>
      <c r="U50" s="102">
        <v>0</v>
      </c>
      <c r="V50" s="102">
        <v>0</v>
      </c>
      <c r="W50" s="102">
        <v>0</v>
      </c>
      <c r="X50" s="102">
        <v>0</v>
      </c>
      <c r="Y50" s="102">
        <v>0</v>
      </c>
      <c r="Z50" s="104"/>
      <c r="AA50" s="102">
        <v>0</v>
      </c>
      <c r="AB50" s="102">
        <v>0</v>
      </c>
      <c r="AC50" s="102">
        <v>0</v>
      </c>
      <c r="AD50" s="102">
        <v>0</v>
      </c>
      <c r="AE50" s="102">
        <v>0</v>
      </c>
      <c r="AF50" s="102">
        <v>0</v>
      </c>
      <c r="AG50" s="102">
        <v>0</v>
      </c>
      <c r="AH50" s="102">
        <v>0</v>
      </c>
      <c r="AI50" s="102">
        <v>0</v>
      </c>
      <c r="AJ50" s="102">
        <v>0</v>
      </c>
      <c r="AK50" s="102">
        <v>0</v>
      </c>
      <c r="AL50" s="102">
        <v>0</v>
      </c>
      <c r="AM50" s="102">
        <v>0</v>
      </c>
      <c r="AN50" s="102">
        <v>0</v>
      </c>
      <c r="AO50" s="102">
        <v>0</v>
      </c>
      <c r="AP50" s="102">
        <v>0</v>
      </c>
      <c r="AQ50" s="102">
        <v>0</v>
      </c>
      <c r="AR50" s="102">
        <v>0</v>
      </c>
      <c r="AS50" s="102">
        <v>0</v>
      </c>
      <c r="AT50" s="67"/>
      <c r="AU50" s="13" t="str">
        <f>IF(E52+F52=D52," ","GRESEALA")</f>
        <v xml:space="preserve"> </v>
      </c>
      <c r="AV50" s="17" t="str">
        <f>IF(G52+K52+I52+L52++M52=D52," ","GRESEALA")</f>
        <v xml:space="preserve"> </v>
      </c>
      <c r="AW50" s="13" t="str">
        <f>IF(O52+P52=D52," ","GRESEALA")</f>
        <v xml:space="preserve"> </v>
      </c>
      <c r="AX50" s="13" t="str">
        <f>IF(Q52+S52+T52+U52+V52+W52=D52," ","GRESEALA")</f>
        <v xml:space="preserve"> </v>
      </c>
      <c r="AY50" s="13" t="str">
        <f>IF(X52+Y52+Z52=D52," ","GRESEALA")</f>
        <v xml:space="preserve"> </v>
      </c>
      <c r="AZ50" s="17" t="str">
        <f>IF(AA52+AC52+AE52+AF52+AG52+AH52+AI52+AJ52+AK52+AL52+AM52+AN52+AO52+AP52+AQ52+AR52+AS52&gt;=D52," ","GRESEALA")</f>
        <v xml:space="preserve"> </v>
      </c>
      <c r="BA50" s="13" t="str">
        <f>IF(E36&lt;=E13," ","GRESEALA")</f>
        <v xml:space="preserve"> </v>
      </c>
      <c r="BB50" s="13" t="str">
        <f>IF(F36&lt;=F13," ","GRESEALA")</f>
        <v xml:space="preserve"> </v>
      </c>
      <c r="BC50" s="13" t="str">
        <f>IF(G36&lt;=G13," ","GRESEALA")</f>
        <v xml:space="preserve"> </v>
      </c>
      <c r="BD50" s="13" t="str">
        <f>IF(H36&lt;=H13," ","GRESEALA")</f>
        <v xml:space="preserve"> </v>
      </c>
      <c r="BE50" s="13" t="str">
        <f t="shared" ref="BE50:BK50" si="47">IF(K36&lt;=K13," ","GRESEALA")</f>
        <v xml:space="preserve"> </v>
      </c>
      <c r="BF50" s="17" t="str">
        <f t="shared" si="47"/>
        <v xml:space="preserve"> </v>
      </c>
      <c r="BG50" s="13" t="str">
        <f t="shared" si="47"/>
        <v xml:space="preserve"> </v>
      </c>
      <c r="BH50" s="13" t="str">
        <f t="shared" si="47"/>
        <v xml:space="preserve"> </v>
      </c>
      <c r="BI50" s="13" t="str">
        <f t="shared" si="47"/>
        <v xml:space="preserve"> </v>
      </c>
      <c r="BJ50" s="13" t="str">
        <f t="shared" si="47"/>
        <v xml:space="preserve"> </v>
      </c>
      <c r="BK50" s="13" t="str">
        <f t="shared" si="47"/>
        <v xml:space="preserve"> </v>
      </c>
    </row>
    <row r="51" spans="2:64" ht="31.5" customHeight="1" x14ac:dyDescent="0.35">
      <c r="B51" s="21" t="s">
        <v>110</v>
      </c>
      <c r="C51" s="87" t="s">
        <v>111</v>
      </c>
      <c r="D51" s="102">
        <f t="shared" si="1"/>
        <v>0</v>
      </c>
      <c r="E51" s="102">
        <v>0</v>
      </c>
      <c r="F51" s="102">
        <v>0</v>
      </c>
      <c r="G51" s="102">
        <v>0</v>
      </c>
      <c r="H51" s="102">
        <v>0</v>
      </c>
      <c r="I51" s="102">
        <v>0</v>
      </c>
      <c r="J51" s="102">
        <v>0</v>
      </c>
      <c r="K51" s="102">
        <v>0</v>
      </c>
      <c r="L51" s="102">
        <v>0</v>
      </c>
      <c r="M51" s="102">
        <v>0</v>
      </c>
      <c r="N51" s="102">
        <v>0</v>
      </c>
      <c r="O51" s="102">
        <v>0</v>
      </c>
      <c r="P51" s="102">
        <v>0</v>
      </c>
      <c r="Q51" s="102">
        <v>0</v>
      </c>
      <c r="R51" s="102">
        <v>0</v>
      </c>
      <c r="S51" s="102">
        <v>0</v>
      </c>
      <c r="T51" s="102">
        <v>0</v>
      </c>
      <c r="U51" s="102">
        <v>0</v>
      </c>
      <c r="V51" s="102">
        <v>0</v>
      </c>
      <c r="W51" s="102">
        <v>0</v>
      </c>
      <c r="X51" s="102">
        <v>0</v>
      </c>
      <c r="Y51" s="102">
        <v>0</v>
      </c>
      <c r="Z51" s="104"/>
      <c r="AA51" s="102">
        <v>0</v>
      </c>
      <c r="AB51" s="102">
        <v>0</v>
      </c>
      <c r="AC51" s="102">
        <v>0</v>
      </c>
      <c r="AD51" s="102">
        <v>0</v>
      </c>
      <c r="AE51" s="102">
        <v>0</v>
      </c>
      <c r="AF51" s="102">
        <v>0</v>
      </c>
      <c r="AG51" s="102">
        <v>0</v>
      </c>
      <c r="AH51" s="102">
        <v>0</v>
      </c>
      <c r="AI51" s="102">
        <v>0</v>
      </c>
      <c r="AJ51" s="102">
        <v>0</v>
      </c>
      <c r="AK51" s="102">
        <v>0</v>
      </c>
      <c r="AL51" s="102">
        <v>0</v>
      </c>
      <c r="AM51" s="102">
        <v>0</v>
      </c>
      <c r="AN51" s="102">
        <v>0</v>
      </c>
      <c r="AO51" s="102">
        <v>0</v>
      </c>
      <c r="AP51" s="102">
        <v>0</v>
      </c>
      <c r="AQ51" s="102">
        <v>0</v>
      </c>
      <c r="AR51" s="102">
        <v>0</v>
      </c>
      <c r="AS51" s="102">
        <v>0</v>
      </c>
      <c r="AT51" s="67"/>
      <c r="AU51" s="13" t="str">
        <f t="shared" ref="AU51:BK51" si="48">IF(S36&lt;=S13," ","GRESEALA")</f>
        <v xml:space="preserve"> </v>
      </c>
      <c r="AV51" s="13" t="str">
        <f t="shared" si="48"/>
        <v xml:space="preserve"> </v>
      </c>
      <c r="AW51" s="13" t="str">
        <f t="shared" si="48"/>
        <v xml:space="preserve"> </v>
      </c>
      <c r="AX51" s="13" t="str">
        <f t="shared" si="48"/>
        <v xml:space="preserve"> </v>
      </c>
      <c r="AY51" s="13" t="str">
        <f t="shared" si="48"/>
        <v xml:space="preserve"> </v>
      </c>
      <c r="AZ51" s="13" t="str">
        <f t="shared" si="48"/>
        <v xml:space="preserve"> </v>
      </c>
      <c r="BA51" s="13" t="str">
        <f t="shared" si="48"/>
        <v xml:space="preserve"> </v>
      </c>
      <c r="BB51" s="13" t="str">
        <f t="shared" si="48"/>
        <v xml:space="preserve"> </v>
      </c>
      <c r="BC51" s="13" t="str">
        <f t="shared" si="48"/>
        <v xml:space="preserve"> </v>
      </c>
      <c r="BD51" s="13" t="str">
        <f t="shared" si="48"/>
        <v xml:space="preserve"> </v>
      </c>
      <c r="BE51" s="13" t="str">
        <f t="shared" si="48"/>
        <v xml:space="preserve"> </v>
      </c>
      <c r="BF51" s="13" t="str">
        <f t="shared" si="48"/>
        <v xml:space="preserve"> </v>
      </c>
      <c r="BG51" s="13" t="str">
        <f t="shared" si="48"/>
        <v xml:space="preserve"> </v>
      </c>
      <c r="BH51" s="13" t="str">
        <f t="shared" si="48"/>
        <v xml:space="preserve"> </v>
      </c>
      <c r="BI51" s="13" t="str">
        <f t="shared" si="48"/>
        <v xml:space="preserve"> </v>
      </c>
      <c r="BJ51" s="13" t="str">
        <f t="shared" si="48"/>
        <v xml:space="preserve"> </v>
      </c>
      <c r="BK51" s="13" t="str">
        <f t="shared" si="48"/>
        <v xml:space="preserve"> </v>
      </c>
    </row>
    <row r="52" spans="2:64" ht="45" customHeight="1" x14ac:dyDescent="0.35">
      <c r="B52" s="21">
        <v>10</v>
      </c>
      <c r="C52" s="81" t="s">
        <v>112</v>
      </c>
      <c r="D52" s="102">
        <f t="shared" si="1"/>
        <v>0</v>
      </c>
      <c r="E52" s="102">
        <v>0</v>
      </c>
      <c r="F52" s="102">
        <v>0</v>
      </c>
      <c r="G52" s="102">
        <v>0</v>
      </c>
      <c r="H52" s="102">
        <v>0</v>
      </c>
      <c r="I52" s="102">
        <v>0</v>
      </c>
      <c r="J52" s="102">
        <v>0</v>
      </c>
      <c r="K52" s="102">
        <v>0</v>
      </c>
      <c r="L52" s="102">
        <v>0</v>
      </c>
      <c r="M52" s="102">
        <v>0</v>
      </c>
      <c r="N52" s="102">
        <v>0</v>
      </c>
      <c r="O52" s="102">
        <v>0</v>
      </c>
      <c r="P52" s="102">
        <v>0</v>
      </c>
      <c r="Q52" s="104"/>
      <c r="R52" s="104"/>
      <c r="S52" s="102">
        <v>0</v>
      </c>
      <c r="T52" s="102">
        <v>0</v>
      </c>
      <c r="U52" s="102">
        <v>0</v>
      </c>
      <c r="V52" s="102">
        <v>0</v>
      </c>
      <c r="W52" s="102">
        <v>0</v>
      </c>
      <c r="X52" s="102">
        <v>0</v>
      </c>
      <c r="Y52" s="102">
        <v>0</v>
      </c>
      <c r="Z52" s="104"/>
      <c r="AA52" s="102">
        <v>0</v>
      </c>
      <c r="AB52" s="102">
        <v>0</v>
      </c>
      <c r="AC52" s="102">
        <v>0</v>
      </c>
      <c r="AD52" s="102">
        <v>0</v>
      </c>
      <c r="AE52" s="102">
        <v>0</v>
      </c>
      <c r="AF52" s="102">
        <v>0</v>
      </c>
      <c r="AG52" s="102">
        <v>0</v>
      </c>
      <c r="AH52" s="102">
        <v>0</v>
      </c>
      <c r="AI52" s="102">
        <v>0</v>
      </c>
      <c r="AJ52" s="102">
        <v>0</v>
      </c>
      <c r="AK52" s="102">
        <v>0</v>
      </c>
      <c r="AL52" s="102">
        <v>0</v>
      </c>
      <c r="AM52" s="102">
        <v>0</v>
      </c>
      <c r="AN52" s="102">
        <v>0</v>
      </c>
      <c r="AO52" s="102">
        <v>0</v>
      </c>
      <c r="AP52" s="102">
        <v>0</v>
      </c>
      <c r="AQ52" s="102">
        <v>0</v>
      </c>
      <c r="AR52" s="102">
        <v>0</v>
      </c>
      <c r="AS52" s="102">
        <v>0</v>
      </c>
      <c r="AT52" s="67"/>
      <c r="AU52" s="13" t="str">
        <f>IF(AJ36&lt;=AJ13," ","GRESEALA")</f>
        <v xml:space="preserve"> </v>
      </c>
      <c r="AV52" s="13" t="str">
        <f>IF(AK36&lt;=AK13," ","GRESEALA")</f>
        <v xml:space="preserve"> </v>
      </c>
      <c r="AW52" s="13" t="str">
        <f>IF(AL36&lt;=AL13," ","GRESEALA")</f>
        <v xml:space="preserve"> </v>
      </c>
      <c r="AX52" s="13" t="str">
        <f>IF(AR36&lt;=AR13," ","GRESEALA")</f>
        <v xml:space="preserve"> </v>
      </c>
      <c r="AY52" s="13" t="str">
        <f>IF(AS36&lt;=AS13," ","GRESEALA")</f>
        <v xml:space="preserve"> </v>
      </c>
      <c r="AZ52" s="13" t="str">
        <f>IF(E16+E37+E38+E41+E42+E45+E46+E47+E48+E52+E53+E54+E55+E60+E61+E63+E64&gt;=E14," ","GRESEALA")</f>
        <v xml:space="preserve"> </v>
      </c>
      <c r="BA52" s="13" t="str">
        <f>IF(F16+F37+F38+F41+F42+F45+F46+F47+F48+F52+F53+F54+F55+F60+F61+F63+F64&gt;=F14," ","GRESEALA")</f>
        <v xml:space="preserve"> </v>
      </c>
      <c r="BB52" s="13" t="str">
        <f>IF(G16+G37+G38+G41+G42+G45+G46+G47+G48+G52+G53+G54+G55+G60+G61+G63+G64&gt;=G14," ","GRESEALA")</f>
        <v xml:space="preserve"> </v>
      </c>
      <c r="BC52" s="13" t="str">
        <f>IF(H16+H37+H38+H41+H42+H45+H46+H47+H48+H52+H53+H54+H55+H60+H61+H63+H64&gt;=H14," ","GRESEALA")</f>
        <v xml:space="preserve"> </v>
      </c>
      <c r="BD52" s="13" t="str">
        <f t="shared" ref="BD52:BJ52" si="49">IF(K16+K37+K38+K41+K42+K45+K46+K47+K48+K52+K53+K54+K55+K60+K61+K63+K64&gt;=K14," ","GRESEALA")</f>
        <v xml:space="preserve"> </v>
      </c>
      <c r="BE52" s="17" t="str">
        <f t="shared" si="49"/>
        <v xml:space="preserve"> </v>
      </c>
      <c r="BF52" s="13" t="str">
        <f t="shared" si="49"/>
        <v xml:space="preserve"> </v>
      </c>
      <c r="BG52" s="13" t="str">
        <f t="shared" si="49"/>
        <v xml:space="preserve"> </v>
      </c>
      <c r="BH52" s="13" t="str">
        <f t="shared" si="49"/>
        <v xml:space="preserve"> </v>
      </c>
      <c r="BI52" s="13" t="str">
        <f t="shared" si="49"/>
        <v xml:space="preserve"> </v>
      </c>
      <c r="BJ52" s="13" t="str">
        <f t="shared" si="49"/>
        <v xml:space="preserve"> </v>
      </c>
      <c r="BK52" s="13" t="str">
        <f t="shared" ref="BK52" si="50">IF(S16+S37+S38+S41+S42+S45+S46+S47+S48+S52+S53+S54+S55+S60+S61+S63+S64&gt;=S14," ","GRESEALA")</f>
        <v xml:space="preserve"> </v>
      </c>
    </row>
    <row r="53" spans="2:64" ht="45.75" customHeight="1" x14ac:dyDescent="0.35">
      <c r="B53" s="21">
        <v>11</v>
      </c>
      <c r="C53" s="86" t="s">
        <v>113</v>
      </c>
      <c r="D53" s="102">
        <f t="shared" si="1"/>
        <v>0</v>
      </c>
      <c r="E53" s="102">
        <v>0</v>
      </c>
      <c r="F53" s="102">
        <v>0</v>
      </c>
      <c r="G53" s="102">
        <v>0</v>
      </c>
      <c r="H53" s="102">
        <v>0</v>
      </c>
      <c r="I53" s="102">
        <v>0</v>
      </c>
      <c r="J53" s="102">
        <v>0</v>
      </c>
      <c r="K53" s="102">
        <v>0</v>
      </c>
      <c r="L53" s="102">
        <v>0</v>
      </c>
      <c r="M53" s="102">
        <v>0</v>
      </c>
      <c r="N53" s="102">
        <v>0</v>
      </c>
      <c r="O53" s="102">
        <v>0</v>
      </c>
      <c r="P53" s="102">
        <v>0</v>
      </c>
      <c r="Q53" s="104"/>
      <c r="R53" s="104"/>
      <c r="S53" s="102">
        <v>0</v>
      </c>
      <c r="T53" s="102">
        <v>0</v>
      </c>
      <c r="U53" s="102">
        <v>0</v>
      </c>
      <c r="V53" s="102">
        <v>0</v>
      </c>
      <c r="W53" s="102">
        <v>0</v>
      </c>
      <c r="X53" s="102">
        <v>0</v>
      </c>
      <c r="Y53" s="102">
        <v>0</v>
      </c>
      <c r="Z53" s="104"/>
      <c r="AA53" s="102">
        <v>0</v>
      </c>
      <c r="AB53" s="102">
        <v>0</v>
      </c>
      <c r="AC53" s="102">
        <v>0</v>
      </c>
      <c r="AD53" s="102">
        <v>0</v>
      </c>
      <c r="AE53" s="102">
        <v>0</v>
      </c>
      <c r="AF53" s="102">
        <v>0</v>
      </c>
      <c r="AG53" s="102">
        <v>0</v>
      </c>
      <c r="AH53" s="102">
        <v>0</v>
      </c>
      <c r="AI53" s="102">
        <v>0</v>
      </c>
      <c r="AJ53" s="102">
        <v>0</v>
      </c>
      <c r="AK53" s="102">
        <v>0</v>
      </c>
      <c r="AL53" s="102">
        <v>0</v>
      </c>
      <c r="AM53" s="102">
        <v>0</v>
      </c>
      <c r="AN53" s="102">
        <v>0</v>
      </c>
      <c r="AO53" s="102">
        <v>0</v>
      </c>
      <c r="AP53" s="102">
        <v>0</v>
      </c>
      <c r="AQ53" s="102">
        <v>0</v>
      </c>
      <c r="AR53" s="102">
        <v>0</v>
      </c>
      <c r="AS53" s="102">
        <v>0</v>
      </c>
      <c r="AT53" s="67"/>
      <c r="AU53" s="13" t="str">
        <f t="shared" ref="AU53:BK53" si="51">IF(T16+T37+T38+T41+T42+T45+T46+T47+T48+T52+T53+T54+T55+T60+T61+T63+T64&gt;=T14," ","GRESEALA")</f>
        <v xml:space="preserve"> </v>
      </c>
      <c r="AV53" s="13" t="str">
        <f t="shared" si="51"/>
        <v xml:space="preserve"> </v>
      </c>
      <c r="AW53" s="13" t="str">
        <f t="shared" si="51"/>
        <v xml:space="preserve"> </v>
      </c>
      <c r="AX53" s="13" t="str">
        <f t="shared" si="51"/>
        <v xml:space="preserve"> </v>
      </c>
      <c r="AY53" s="13" t="str">
        <f t="shared" si="51"/>
        <v xml:space="preserve"> </v>
      </c>
      <c r="AZ53" s="13" t="str">
        <f t="shared" si="51"/>
        <v xml:space="preserve"> </v>
      </c>
      <c r="BA53" s="13" t="str">
        <f t="shared" si="51"/>
        <v xml:space="preserve"> </v>
      </c>
      <c r="BB53" s="13" t="str">
        <f t="shared" si="51"/>
        <v xml:space="preserve"> </v>
      </c>
      <c r="BC53" s="13" t="str">
        <f t="shared" si="51"/>
        <v xml:space="preserve"> </v>
      </c>
      <c r="BD53" s="13" t="str">
        <f t="shared" si="51"/>
        <v xml:space="preserve"> </v>
      </c>
      <c r="BE53" s="13" t="str">
        <f t="shared" si="51"/>
        <v xml:space="preserve"> </v>
      </c>
      <c r="BF53" s="13" t="str">
        <f t="shared" si="51"/>
        <v xml:space="preserve"> </v>
      </c>
      <c r="BG53" s="13" t="str">
        <f t="shared" si="51"/>
        <v xml:space="preserve"> </v>
      </c>
      <c r="BH53" s="13" t="str">
        <f t="shared" si="51"/>
        <v xml:space="preserve"> </v>
      </c>
      <c r="BI53" s="13" t="str">
        <f t="shared" si="51"/>
        <v xml:space="preserve"> </v>
      </c>
      <c r="BJ53" s="13" t="str">
        <f t="shared" si="51"/>
        <v xml:space="preserve"> </v>
      </c>
      <c r="BK53" s="13" t="str">
        <f t="shared" si="51"/>
        <v xml:space="preserve"> </v>
      </c>
    </row>
    <row r="54" spans="2:64" ht="60" customHeight="1" x14ac:dyDescent="0.35">
      <c r="B54" s="21">
        <v>12</v>
      </c>
      <c r="C54" s="81" t="s">
        <v>114</v>
      </c>
      <c r="D54" s="108">
        <f t="shared" si="1"/>
        <v>0</v>
      </c>
      <c r="E54" s="102">
        <v>0</v>
      </c>
      <c r="F54" s="102">
        <v>0</v>
      </c>
      <c r="G54" s="102">
        <v>0</v>
      </c>
      <c r="H54" s="102">
        <v>0</v>
      </c>
      <c r="I54" s="102">
        <v>0</v>
      </c>
      <c r="J54" s="102">
        <v>0</v>
      </c>
      <c r="K54" s="102">
        <v>0</v>
      </c>
      <c r="L54" s="102">
        <v>0</v>
      </c>
      <c r="M54" s="102">
        <v>0</v>
      </c>
      <c r="N54" s="102">
        <v>0</v>
      </c>
      <c r="O54" s="102">
        <v>0</v>
      </c>
      <c r="P54" s="102">
        <v>0</v>
      </c>
      <c r="Q54" s="102">
        <v>0</v>
      </c>
      <c r="R54" s="102">
        <v>0</v>
      </c>
      <c r="S54" s="102">
        <v>0</v>
      </c>
      <c r="T54" s="102">
        <v>0</v>
      </c>
      <c r="U54" s="102">
        <v>0</v>
      </c>
      <c r="V54" s="102">
        <v>0</v>
      </c>
      <c r="W54" s="102">
        <v>0</v>
      </c>
      <c r="X54" s="102">
        <v>0</v>
      </c>
      <c r="Y54" s="102">
        <v>0</v>
      </c>
      <c r="Z54" s="104"/>
      <c r="AA54" s="102">
        <v>0</v>
      </c>
      <c r="AB54" s="102">
        <v>0</v>
      </c>
      <c r="AC54" s="102">
        <v>0</v>
      </c>
      <c r="AD54" s="102">
        <v>0</v>
      </c>
      <c r="AE54" s="108"/>
      <c r="AF54" s="102">
        <v>0</v>
      </c>
      <c r="AG54" s="102">
        <v>0</v>
      </c>
      <c r="AH54" s="102">
        <v>0</v>
      </c>
      <c r="AI54" s="102">
        <v>0</v>
      </c>
      <c r="AJ54" s="102">
        <v>0</v>
      </c>
      <c r="AK54" s="102">
        <v>0</v>
      </c>
      <c r="AL54" s="102">
        <v>0</v>
      </c>
      <c r="AM54" s="102">
        <v>0</v>
      </c>
      <c r="AN54" s="102">
        <v>0</v>
      </c>
      <c r="AO54" s="102">
        <v>0</v>
      </c>
      <c r="AP54" s="102">
        <v>0</v>
      </c>
      <c r="AQ54" s="102">
        <v>0</v>
      </c>
      <c r="AR54" s="102">
        <v>0</v>
      </c>
      <c r="AS54" s="102">
        <v>0</v>
      </c>
      <c r="AT54" s="67"/>
      <c r="AU54" s="13" t="str">
        <f>IF(AK16+AK37+AK38+AK41+AK42+AK45+AK46+AK47+AK48+AK52+AK53+AK54+AK55+AK60+AK61+AK63+AK64&gt;=AK14," ","GRESEALA")</f>
        <v xml:space="preserve"> </v>
      </c>
      <c r="AV54" s="13" t="str">
        <f>IF(AL16+AL37+AL38+AL41+AL42+AL45+AL46+AL47+AL48+AL52+AL53+AL54+AL55+AL60+AL61+AL63+AL64&gt;=AL14," ","GRESEALA")</f>
        <v xml:space="preserve"> </v>
      </c>
      <c r="AW54" s="13" t="str">
        <f>IF(AR16+AR37+AR38+AR41+AR42+AR45+AR46+AR47+AR48+AR52+AR53+AR54+AR55+AR60+AR61+AR63+AR64&gt;=AR14," ","GRESEALA")</f>
        <v xml:space="preserve"> </v>
      </c>
      <c r="AX54" s="13" t="str">
        <f>IF(AS16+AS37+AS38+AS41+AS42+AS45+AS46+AS47+AS48+AS52+AS53+AS54+AS55+AS60+AS61+AS63+AS64&gt;=AS14," ","GRESEALA")</f>
        <v xml:space="preserve"> </v>
      </c>
      <c r="AY54" s="13" t="str">
        <f>IF(E15+E36+E59+E62&gt;=E13," ","GRESEALA")</f>
        <v xml:space="preserve"> </v>
      </c>
      <c r="AZ54" s="13" t="str">
        <f>IF(F15+F36+F59+F62&gt;=F13," ","GRESEALA")</f>
        <v xml:space="preserve"> </v>
      </c>
      <c r="BA54" s="13" t="str">
        <f>IF(G15+G36+G59+G62&gt;=G13," ","GRESEALA")</f>
        <v xml:space="preserve"> </v>
      </c>
      <c r="BB54" s="13" t="str">
        <f>IF(H15+H36+H59+H62&gt;=H13," ","GRESEALA")</f>
        <v xml:space="preserve"> </v>
      </c>
      <c r="BC54" s="13" t="str">
        <f t="shared" ref="BC54:BI54" si="52">IF(K15+K36+K59+K62&gt;=K13," ","GRESEALA")</f>
        <v xml:space="preserve"> </v>
      </c>
      <c r="BD54" s="17" t="str">
        <f t="shared" si="52"/>
        <v xml:space="preserve"> </v>
      </c>
      <c r="BE54" s="13" t="str">
        <f t="shared" si="52"/>
        <v xml:space="preserve"> </v>
      </c>
      <c r="BF54" s="13" t="str">
        <f t="shared" si="52"/>
        <v xml:space="preserve"> </v>
      </c>
      <c r="BG54" s="13" t="str">
        <f t="shared" si="52"/>
        <v xml:space="preserve"> </v>
      </c>
      <c r="BH54" s="13" t="str">
        <f t="shared" si="52"/>
        <v xml:space="preserve"> </v>
      </c>
      <c r="BI54" s="13" t="str">
        <f t="shared" si="52"/>
        <v xml:space="preserve"> </v>
      </c>
      <c r="BJ54" s="13" t="str">
        <f t="shared" ref="BJ54:BK54" si="53">IF(S15+S36+S59+S62&gt;=S13," ","GRESEALA")</f>
        <v xml:space="preserve"> </v>
      </c>
      <c r="BK54" s="13" t="str">
        <f t="shared" si="53"/>
        <v xml:space="preserve"> </v>
      </c>
    </row>
    <row r="55" spans="2:64" ht="60.75" hidden="1" customHeight="1" x14ac:dyDescent="0.35">
      <c r="B55" s="16"/>
      <c r="C55" s="75" t="s">
        <v>115</v>
      </c>
      <c r="D55" s="93">
        <f t="shared" si="1"/>
        <v>0</v>
      </c>
      <c r="E55" s="105"/>
      <c r="F55" s="105"/>
      <c r="G55" s="105"/>
      <c r="H55" s="105"/>
      <c r="I55" s="105"/>
      <c r="J55" s="105"/>
      <c r="K55" s="105"/>
      <c r="L55" s="105"/>
      <c r="M55" s="105"/>
      <c r="N55" s="105"/>
      <c r="O55" s="105"/>
      <c r="P55" s="105"/>
      <c r="Q55" s="105"/>
      <c r="R55" s="105"/>
      <c r="S55" s="105"/>
      <c r="T55" s="105"/>
      <c r="U55" s="105"/>
      <c r="V55" s="105"/>
      <c r="W55" s="105"/>
      <c r="X55" s="105"/>
      <c r="Y55" s="105"/>
      <c r="Z55" s="106"/>
      <c r="AA55" s="105"/>
      <c r="AB55" s="105"/>
      <c r="AC55" s="105"/>
      <c r="AD55" s="105"/>
      <c r="AE55" s="105"/>
      <c r="AF55" s="105"/>
      <c r="AG55" s="105"/>
      <c r="AH55" s="105"/>
      <c r="AI55" s="105"/>
      <c r="AJ55" s="105"/>
      <c r="AK55" s="105"/>
      <c r="AL55" s="105"/>
      <c r="AM55" s="105"/>
      <c r="AN55" s="105"/>
      <c r="AO55" s="105"/>
      <c r="AP55" s="105"/>
      <c r="AQ55" s="105"/>
      <c r="AR55" s="105"/>
      <c r="AS55" s="105"/>
      <c r="AT55" s="27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</row>
    <row r="56" spans="2:64" ht="27" hidden="1" customHeight="1" x14ac:dyDescent="0.35">
      <c r="B56" s="31"/>
      <c r="C56" s="88" t="s">
        <v>116</v>
      </c>
      <c r="D56" s="114">
        <f t="shared" si="1"/>
        <v>0</v>
      </c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4"/>
      <c r="AH56" s="104"/>
      <c r="AI56" s="104"/>
      <c r="AJ56" s="104"/>
      <c r="AK56" s="104"/>
      <c r="AL56" s="104"/>
      <c r="AM56" s="104"/>
      <c r="AN56" s="104"/>
      <c r="AO56" s="104"/>
      <c r="AP56" s="104"/>
      <c r="AQ56" s="104"/>
      <c r="AR56" s="104"/>
      <c r="AS56" s="104"/>
      <c r="AT56" s="67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</row>
    <row r="57" spans="2:64" ht="40.5" hidden="1" customHeight="1" x14ac:dyDescent="0.35">
      <c r="B57" s="31"/>
      <c r="C57" s="88" t="s">
        <v>117</v>
      </c>
      <c r="D57" s="103">
        <f t="shared" si="1"/>
        <v>0</v>
      </c>
      <c r="E57" s="104"/>
      <c r="F57" s="104"/>
      <c r="G57" s="104"/>
      <c r="H57" s="104"/>
      <c r="I57" s="104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4"/>
      <c r="AL57" s="104"/>
      <c r="AM57" s="104"/>
      <c r="AN57" s="104"/>
      <c r="AO57" s="104"/>
      <c r="AP57" s="104"/>
      <c r="AQ57" s="104"/>
      <c r="AR57" s="104"/>
      <c r="AS57" s="104"/>
      <c r="AT57" s="67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</row>
    <row r="58" spans="2:64" ht="45.75" hidden="1" customHeight="1" x14ac:dyDescent="0.35">
      <c r="B58" s="31"/>
      <c r="C58" s="88" t="s">
        <v>118</v>
      </c>
      <c r="D58" s="114">
        <f t="shared" si="1"/>
        <v>0</v>
      </c>
      <c r="E58" s="104"/>
      <c r="F58" s="104"/>
      <c r="G58" s="104"/>
      <c r="H58" s="104"/>
      <c r="I58" s="104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4"/>
      <c r="Z58" s="104"/>
      <c r="AA58" s="104"/>
      <c r="AB58" s="104"/>
      <c r="AC58" s="104"/>
      <c r="AD58" s="104"/>
      <c r="AE58" s="104"/>
      <c r="AF58" s="104"/>
      <c r="AG58" s="104"/>
      <c r="AH58" s="104"/>
      <c r="AI58" s="104"/>
      <c r="AJ58" s="104"/>
      <c r="AK58" s="104"/>
      <c r="AL58" s="104"/>
      <c r="AM58" s="104"/>
      <c r="AN58" s="104"/>
      <c r="AO58" s="104"/>
      <c r="AP58" s="104"/>
      <c r="AQ58" s="104"/>
      <c r="AR58" s="104"/>
      <c r="AS58" s="104"/>
      <c r="AT58" s="67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</row>
    <row r="59" spans="2:64" ht="39" customHeight="1" x14ac:dyDescent="0.35">
      <c r="B59" s="32">
        <v>13.1</v>
      </c>
      <c r="C59" s="76" t="s">
        <v>119</v>
      </c>
      <c r="D59" s="110">
        <f t="shared" si="1"/>
        <v>0</v>
      </c>
      <c r="E59" s="100">
        <v>0</v>
      </c>
      <c r="F59" s="100">
        <v>0</v>
      </c>
      <c r="G59" s="100">
        <v>0</v>
      </c>
      <c r="H59" s="100">
        <v>0</v>
      </c>
      <c r="I59" s="100">
        <v>0</v>
      </c>
      <c r="J59" s="100">
        <v>0</v>
      </c>
      <c r="K59" s="100">
        <v>0</v>
      </c>
      <c r="L59" s="100">
        <v>0</v>
      </c>
      <c r="M59" s="100">
        <v>0</v>
      </c>
      <c r="N59" s="100">
        <v>0</v>
      </c>
      <c r="O59" s="100">
        <v>0</v>
      </c>
      <c r="P59" s="100">
        <v>0</v>
      </c>
      <c r="Q59" s="100">
        <v>0</v>
      </c>
      <c r="R59" s="100">
        <v>0</v>
      </c>
      <c r="S59" s="100">
        <v>0</v>
      </c>
      <c r="T59" s="100">
        <v>0</v>
      </c>
      <c r="U59" s="100">
        <v>0</v>
      </c>
      <c r="V59" s="100">
        <v>0</v>
      </c>
      <c r="W59" s="100">
        <v>0</v>
      </c>
      <c r="X59" s="100">
        <v>0</v>
      </c>
      <c r="Y59" s="100">
        <v>0</v>
      </c>
      <c r="Z59" s="104"/>
      <c r="AA59" s="100">
        <v>0</v>
      </c>
      <c r="AB59" s="100">
        <v>0</v>
      </c>
      <c r="AC59" s="100">
        <v>0</v>
      </c>
      <c r="AD59" s="100">
        <v>0</v>
      </c>
      <c r="AE59" s="100">
        <v>0</v>
      </c>
      <c r="AF59" s="100">
        <v>0</v>
      </c>
      <c r="AG59" s="100">
        <v>0</v>
      </c>
      <c r="AH59" s="100">
        <v>0</v>
      </c>
      <c r="AI59" s="100">
        <v>0</v>
      </c>
      <c r="AJ59" s="100">
        <v>0</v>
      </c>
      <c r="AK59" s="100">
        <v>0</v>
      </c>
      <c r="AL59" s="100">
        <v>0</v>
      </c>
      <c r="AM59" s="100">
        <v>0</v>
      </c>
      <c r="AN59" s="100">
        <v>0</v>
      </c>
      <c r="AO59" s="100">
        <v>0</v>
      </c>
      <c r="AP59" s="100">
        <v>0</v>
      </c>
      <c r="AQ59" s="100">
        <v>0</v>
      </c>
      <c r="AR59" s="100">
        <v>0</v>
      </c>
      <c r="AS59" s="100">
        <v>0</v>
      </c>
      <c r="AT59" s="67"/>
      <c r="AU59" s="13" t="str">
        <f t="shared" ref="AU59:BK59" si="54">IF(U15+U36+U59+U62&gt;=U13," ","GRESEALA")</f>
        <v xml:space="preserve"> </v>
      </c>
      <c r="AV59" s="13" t="str">
        <f t="shared" si="54"/>
        <v xml:space="preserve"> </v>
      </c>
      <c r="AW59" s="13" t="str">
        <f t="shared" si="54"/>
        <v xml:space="preserve"> </v>
      </c>
      <c r="AX59" s="13" t="str">
        <f t="shared" si="54"/>
        <v xml:space="preserve"> </v>
      </c>
      <c r="AY59" s="13" t="str">
        <f t="shared" si="54"/>
        <v xml:space="preserve"> </v>
      </c>
      <c r="AZ59" s="13" t="str">
        <f t="shared" si="54"/>
        <v xml:space="preserve"> </v>
      </c>
      <c r="BA59" s="13" t="str">
        <f t="shared" si="54"/>
        <v xml:space="preserve"> </v>
      </c>
      <c r="BB59" s="13" t="str">
        <f t="shared" si="54"/>
        <v xml:space="preserve"> </v>
      </c>
      <c r="BC59" s="13" t="str">
        <f t="shared" si="54"/>
        <v xml:space="preserve"> </v>
      </c>
      <c r="BD59" s="13" t="str">
        <f t="shared" si="54"/>
        <v xml:space="preserve"> </v>
      </c>
      <c r="BE59" s="13" t="str">
        <f t="shared" si="54"/>
        <v xml:space="preserve"> </v>
      </c>
      <c r="BF59" s="13" t="str">
        <f t="shared" si="54"/>
        <v xml:space="preserve"> </v>
      </c>
      <c r="BG59" s="13" t="str">
        <f t="shared" si="54"/>
        <v xml:space="preserve"> </v>
      </c>
      <c r="BH59" s="13" t="str">
        <f t="shared" si="54"/>
        <v xml:space="preserve"> </v>
      </c>
      <c r="BI59" s="13" t="str">
        <f t="shared" si="54"/>
        <v xml:space="preserve"> </v>
      </c>
      <c r="BJ59" s="13" t="str">
        <f t="shared" si="54"/>
        <v xml:space="preserve"> </v>
      </c>
      <c r="BK59" s="13" t="str">
        <f t="shared" si="54"/>
        <v xml:space="preserve"> </v>
      </c>
    </row>
    <row r="60" spans="2:64" ht="40.5" customHeight="1" x14ac:dyDescent="0.35">
      <c r="B60" s="21">
        <v>13</v>
      </c>
      <c r="C60" s="81" t="s">
        <v>120</v>
      </c>
      <c r="D60" s="114">
        <f t="shared" si="1"/>
        <v>0</v>
      </c>
      <c r="E60" s="102">
        <v>0</v>
      </c>
      <c r="F60" s="102">
        <v>0</v>
      </c>
      <c r="G60" s="102">
        <v>0</v>
      </c>
      <c r="H60" s="102">
        <v>0</v>
      </c>
      <c r="I60" s="102">
        <v>0</v>
      </c>
      <c r="J60" s="102">
        <v>0</v>
      </c>
      <c r="K60" s="102">
        <v>0</v>
      </c>
      <c r="L60" s="102">
        <v>0</v>
      </c>
      <c r="M60" s="102">
        <v>0</v>
      </c>
      <c r="N60" s="102">
        <v>0</v>
      </c>
      <c r="O60" s="102">
        <v>0</v>
      </c>
      <c r="P60" s="102">
        <v>0</v>
      </c>
      <c r="Q60" s="102">
        <v>0</v>
      </c>
      <c r="R60" s="102">
        <v>0</v>
      </c>
      <c r="S60" s="102">
        <v>0</v>
      </c>
      <c r="T60" s="102">
        <v>0</v>
      </c>
      <c r="U60" s="102">
        <v>0</v>
      </c>
      <c r="V60" s="102">
        <v>0</v>
      </c>
      <c r="W60" s="102">
        <v>0</v>
      </c>
      <c r="X60" s="102">
        <v>0</v>
      </c>
      <c r="Y60" s="102">
        <v>0</v>
      </c>
      <c r="Z60" s="104"/>
      <c r="AA60" s="102">
        <v>0</v>
      </c>
      <c r="AB60" s="102">
        <v>0</v>
      </c>
      <c r="AC60" s="102">
        <v>0</v>
      </c>
      <c r="AD60" s="102">
        <v>0</v>
      </c>
      <c r="AE60" s="102">
        <v>0</v>
      </c>
      <c r="AF60" s="102">
        <v>0</v>
      </c>
      <c r="AG60" s="102">
        <v>0</v>
      </c>
      <c r="AH60" s="102">
        <v>0</v>
      </c>
      <c r="AI60" s="102">
        <v>0</v>
      </c>
      <c r="AJ60" s="102">
        <v>0</v>
      </c>
      <c r="AK60" s="102">
        <v>0</v>
      </c>
      <c r="AL60" s="102">
        <v>0</v>
      </c>
      <c r="AM60" s="102">
        <v>0</v>
      </c>
      <c r="AN60" s="102">
        <v>0</v>
      </c>
      <c r="AO60" s="102">
        <v>0</v>
      </c>
      <c r="AP60" s="102">
        <v>0</v>
      </c>
      <c r="AQ60" s="102">
        <v>0</v>
      </c>
      <c r="AR60" s="102">
        <v>0</v>
      </c>
      <c r="AS60" s="102">
        <v>0</v>
      </c>
      <c r="AT60" s="67"/>
      <c r="AU60" s="13" t="str">
        <f>IF(AL15+AL36+AL59+AL62&gt;=AL13," ","GRESEALA")</f>
        <v xml:space="preserve"> </v>
      </c>
      <c r="AV60" s="13" t="str">
        <f>IF(AR15+AR36+AR59+AR62&gt;=AR13," ","GRESEALA")</f>
        <v xml:space="preserve"> </v>
      </c>
      <c r="AW60" s="13" t="str">
        <f>IF(AS15+AS36+AS59+AS62&gt;=AS13," ","GRESEALA")</f>
        <v xml:space="preserve"> </v>
      </c>
      <c r="AX60" s="13" t="str">
        <f>IF(E53+F53=D53," ","GRESEALA")</f>
        <v xml:space="preserve"> </v>
      </c>
      <c r="AY60" s="17" t="str">
        <f>IF(G53+K53+I53+L53+M53=D53," ","GRESEALA")</f>
        <v xml:space="preserve"> </v>
      </c>
      <c r="AZ60" s="13" t="str">
        <f>IF(O53+P53=D53," ","GRESEALA")</f>
        <v xml:space="preserve"> </v>
      </c>
      <c r="BA60" s="13" t="str">
        <f>IF(Q53+S53+T53+U53+V53+W53=D53," ","GRESEALA")</f>
        <v xml:space="preserve"> </v>
      </c>
      <c r="BB60" s="13" t="str">
        <f>IF(X53+Y53+Z53=D53," ","GRESEALA")</f>
        <v xml:space="preserve"> </v>
      </c>
      <c r="BC60" s="17" t="str">
        <f>IF(AA53+AC53+AE53+AF53+AG53+AH53+AI53+AJ53+AK53+AL53+AM53+AN53+AO53+AP53+AQ53+AR53+AS53&gt;=D53," ","GRESEALA")</f>
        <v xml:space="preserve"> </v>
      </c>
      <c r="BD60" s="13" t="str">
        <f>IF(E54+F54=D54," ","GRESEALA")</f>
        <v xml:space="preserve"> </v>
      </c>
      <c r="BE60" s="17" t="str">
        <f>IF(G54+K54+I54+L54+M54=D54," ","GRESEALA")</f>
        <v xml:space="preserve"> </v>
      </c>
      <c r="BF60" s="13" t="str">
        <f>IF(O54+P54=D54," ","GRESEALA")</f>
        <v xml:space="preserve"> </v>
      </c>
      <c r="BG60" s="13" t="str">
        <f>IF(Q54+S54+T54+U54+V54+W54=D54," ","GRESEALA")</f>
        <v xml:space="preserve"> </v>
      </c>
      <c r="BH60" s="13" t="str">
        <f>IF(X54+Y54+Z54=D54," ","GRESEALA")</f>
        <v xml:space="preserve"> </v>
      </c>
      <c r="BI60" s="17" t="str">
        <f>IF(AA54+AC54+AE54+AF54+AG54+AH54+AI54+AJ54+AK54+AL54+AM54+AN54+AO54+AP54+AQ54+AR54+AS54&gt;=D54," ","GRESEALA")</f>
        <v xml:space="preserve"> </v>
      </c>
      <c r="BJ60" s="13" t="str">
        <f>IF(E59+F59=D59," ","GRESEALA")</f>
        <v xml:space="preserve"> </v>
      </c>
      <c r="BK60" s="17" t="str">
        <f>IF(G59+K59+I59+L59+M59=D59," ","GRESEALA")</f>
        <v xml:space="preserve"> </v>
      </c>
    </row>
    <row r="61" spans="2:64" ht="62.25" hidden="1" customHeight="1" x14ac:dyDescent="0.35">
      <c r="B61" s="21">
        <v>14</v>
      </c>
      <c r="C61" s="81" t="s">
        <v>121</v>
      </c>
      <c r="D61" s="102">
        <f t="shared" si="1"/>
        <v>0</v>
      </c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4"/>
      <c r="AA61" s="102"/>
      <c r="AB61" s="102"/>
      <c r="AC61" s="102"/>
      <c r="AD61" s="102"/>
      <c r="AE61" s="102"/>
      <c r="AF61" s="102"/>
      <c r="AG61" s="102"/>
      <c r="AH61" s="102"/>
      <c r="AI61" s="102"/>
      <c r="AJ61" s="102"/>
      <c r="AK61" s="102"/>
      <c r="AL61" s="102"/>
      <c r="AM61" s="102"/>
      <c r="AN61" s="102"/>
      <c r="AO61" s="102"/>
      <c r="AP61" s="102"/>
      <c r="AQ61" s="102"/>
      <c r="AR61" s="102"/>
      <c r="AS61" s="102"/>
      <c r="AT61" s="67"/>
      <c r="AU61" s="13" t="str">
        <f>IF(O59+P59=D59," ","GRESEALA")</f>
        <v xml:space="preserve"> </v>
      </c>
      <c r="AV61" s="13" t="str">
        <f>IF(Q59+S59+T59+U59+V59+W59=D59," ","GRESEALA")</f>
        <v xml:space="preserve"> </v>
      </c>
      <c r="AW61" s="13" t="str">
        <f>IF(X59+Y59+Z59=D59," ","GRESEALA")</f>
        <v xml:space="preserve"> </v>
      </c>
      <c r="AX61" s="13" t="str">
        <f>IF(AA59+AC59+AE59+AF59+AG59+AH59+AI59+AJ59+AK59+AL59+AR59+AS59&gt;=D59," ","GRESEALA")</f>
        <v xml:space="preserve"> </v>
      </c>
      <c r="AY61" s="13" t="str">
        <f>IF(D54=AE54," ","GRESEALA")</f>
        <v xml:space="preserve"> </v>
      </c>
      <c r="AZ61" s="13" t="str">
        <f>IF(E60+F60=D60," ","GRESEALA")</f>
        <v xml:space="preserve"> </v>
      </c>
      <c r="BA61" s="17" t="str">
        <f>IF(G60+K60+I60+L60+M60=D60," ","GRESEALA")</f>
        <v xml:space="preserve"> </v>
      </c>
      <c r="BB61" s="13" t="str">
        <f>IF(O60+P60=D60," ","GRESEALA")</f>
        <v xml:space="preserve"> </v>
      </c>
      <c r="BC61" s="13" t="str">
        <f>IF(Q60+S60+T60+U60+V60+W60=D60," ","GRESEALA")</f>
        <v xml:space="preserve"> </v>
      </c>
      <c r="BD61" s="13" t="str">
        <f>IF(X60+Y60+Z60=D60," ","GRESEALA")</f>
        <v xml:space="preserve"> </v>
      </c>
      <c r="BE61" s="17" t="str">
        <f>IF(AA60+AC60+AE60+AF60+AG60+AH60+AI60+AJ60+AK60+AL60+AM60+AN60+AO60+AP60+AQ60+AR60+AS60&gt;=D60," ","GRESEALA")</f>
        <v xml:space="preserve"> </v>
      </c>
      <c r="BF61" s="13" t="str">
        <f>IF(E61+F61=D61," ","GRESEALA")</f>
        <v xml:space="preserve"> </v>
      </c>
      <c r="BG61" s="17" t="str">
        <f>IF(G61+K61+I61+L61+M61=D61," ","GRESEALA")</f>
        <v xml:space="preserve"> </v>
      </c>
      <c r="BH61" s="13" t="str">
        <f>IF(O61+P61=D61," ","GRESEALA")</f>
        <v xml:space="preserve"> </v>
      </c>
      <c r="BI61" s="13" t="str">
        <f>IF(Q61+S61+T61+U61+V61+W61=D61," ","GRESEALA")</f>
        <v xml:space="preserve"> </v>
      </c>
      <c r="BJ61" s="13" t="str">
        <f>IF(X61+Y61+Z61=D61," ","GRESEALA")</f>
        <v xml:space="preserve"> </v>
      </c>
      <c r="BK61" s="17" t="str">
        <f>IF(AA61+AC61+AE61+AF61+AG61+AH61+AI61+AJ61+AK61+AL61+AM61+AN61+AO61+AP61+AQ61+AR61+AS61&gt;=D61," ","GRESEALA")</f>
        <v xml:space="preserve"> </v>
      </c>
    </row>
    <row r="62" spans="2:64" s="20" customFormat="1" ht="38.25" customHeight="1" x14ac:dyDescent="0.35">
      <c r="B62" s="32">
        <v>15.1</v>
      </c>
      <c r="C62" s="76" t="s">
        <v>122</v>
      </c>
      <c r="D62" s="110">
        <f t="shared" si="1"/>
        <v>0</v>
      </c>
      <c r="E62" s="100">
        <v>0</v>
      </c>
      <c r="F62" s="100">
        <v>0</v>
      </c>
      <c r="G62" s="100">
        <v>0</v>
      </c>
      <c r="H62" s="100">
        <v>0</v>
      </c>
      <c r="I62" s="100">
        <v>0</v>
      </c>
      <c r="J62" s="100">
        <v>0</v>
      </c>
      <c r="K62" s="100">
        <v>0</v>
      </c>
      <c r="L62" s="100">
        <v>0</v>
      </c>
      <c r="M62" s="109"/>
      <c r="N62" s="109"/>
      <c r="O62" s="100">
        <v>0</v>
      </c>
      <c r="P62" s="100">
        <v>0</v>
      </c>
      <c r="Q62" s="100">
        <v>0</v>
      </c>
      <c r="R62" s="100">
        <v>0</v>
      </c>
      <c r="S62" s="100">
        <v>0</v>
      </c>
      <c r="T62" s="100">
        <v>0</v>
      </c>
      <c r="U62" s="100">
        <v>0</v>
      </c>
      <c r="V62" s="100">
        <v>0</v>
      </c>
      <c r="W62" s="100">
        <v>0</v>
      </c>
      <c r="X62" s="100">
        <v>0</v>
      </c>
      <c r="Y62" s="100">
        <v>0</v>
      </c>
      <c r="Z62" s="104"/>
      <c r="AA62" s="100">
        <v>0</v>
      </c>
      <c r="AB62" s="100">
        <v>0</v>
      </c>
      <c r="AC62" s="100">
        <v>0</v>
      </c>
      <c r="AD62" s="100">
        <v>0</v>
      </c>
      <c r="AE62" s="100">
        <v>0</v>
      </c>
      <c r="AF62" s="100">
        <v>0</v>
      </c>
      <c r="AG62" s="100">
        <v>0</v>
      </c>
      <c r="AH62" s="100">
        <v>0</v>
      </c>
      <c r="AI62" s="100">
        <v>0</v>
      </c>
      <c r="AJ62" s="100">
        <v>0</v>
      </c>
      <c r="AK62" s="100">
        <v>0</v>
      </c>
      <c r="AL62" s="100">
        <v>0</v>
      </c>
      <c r="AM62" s="100">
        <v>0</v>
      </c>
      <c r="AN62" s="100">
        <v>0</v>
      </c>
      <c r="AO62" s="100">
        <v>0</v>
      </c>
      <c r="AP62" s="100">
        <v>0</v>
      </c>
      <c r="AQ62" s="100">
        <v>0</v>
      </c>
      <c r="AR62" s="100">
        <v>0</v>
      </c>
      <c r="AS62" s="100">
        <v>0</v>
      </c>
      <c r="AT62" s="67"/>
      <c r="AU62" s="13" t="str">
        <f>IF(E62+F62=D62," ","GRESEALA")</f>
        <v xml:space="preserve"> </v>
      </c>
      <c r="AV62" s="17" t="str">
        <f>IF(G62+K62+I62+L62+M62=D62," ","GRESEALA")</f>
        <v xml:space="preserve"> </v>
      </c>
      <c r="AW62" s="13" t="str">
        <f>IF(O62+P62=D62," ","GRESEALA")</f>
        <v xml:space="preserve"> </v>
      </c>
      <c r="AX62" s="13" t="str">
        <f>IF(Q62+S62+T62+U62+V62+W62=D62," ","GRESEALA")</f>
        <v xml:space="preserve"> </v>
      </c>
      <c r="AY62" s="13" t="str">
        <f>IF(X62+Y62+Z62=D62," ","GRESEALA")</f>
        <v xml:space="preserve"> </v>
      </c>
      <c r="AZ62" s="13" t="str">
        <f>IF(AA62+AC62+AE62+AF62+AG62+AH62+AI62+AJ62+AK62+AL62+AR62+AS62&gt;=D62," ","GRESEALA")</f>
        <v xml:space="preserve"> </v>
      </c>
      <c r="BA62" s="13" t="str">
        <f>IF(E63+F63=D63," ","GRESEALA")</f>
        <v xml:space="preserve"> </v>
      </c>
      <c r="BB62" s="17" t="str">
        <f>IF(G63+K63+I63+L63+M63=D63," ","GRESEALA")</f>
        <v xml:space="preserve"> </v>
      </c>
      <c r="BC62" s="13" t="str">
        <f>IF(O63+P63=D63," ","GRESEALA")</f>
        <v xml:space="preserve"> </v>
      </c>
      <c r="BD62" s="13" t="str">
        <f>IF(Q63+S63+T63+U63+V63+W63=D63," ","GRESEALA")</f>
        <v xml:space="preserve"> </v>
      </c>
      <c r="BE62" s="13" t="str">
        <f>IF(X63+Y63+Z63=D63," ","GRESEALA")</f>
        <v xml:space="preserve"> </v>
      </c>
      <c r="BF62" s="17" t="str">
        <f>IF(AA63+AC63+AE63+AF63+AG63+AH63+AI63+AJ63+AK63+AL63+AM63+AN63+AO63+AP63+AQ63+AR63+AS63&gt;=D63," ","GRESEALA")</f>
        <v xml:space="preserve"> </v>
      </c>
      <c r="BG62" s="13" t="str">
        <f>IF(E64+F64=D64," ","GRESEALA")</f>
        <v xml:space="preserve"> </v>
      </c>
      <c r="BH62" s="17" t="str">
        <f>IF(G64+K64+I64+L64+M64=D64," ","GRESEALA")</f>
        <v xml:space="preserve"> </v>
      </c>
      <c r="BI62" s="13" t="str">
        <f>IF(O64+P64=D64," ","GRESEALA")</f>
        <v xml:space="preserve"> </v>
      </c>
      <c r="BJ62" s="13" t="str">
        <f>IF(Q64+S64+T64+U64+V64+W64=D64," ","GRESEALA")</f>
        <v xml:space="preserve"> </v>
      </c>
      <c r="BK62" s="13" t="str">
        <f>IF(X64+Y64+Z64=D64," ","GRESEALA")</f>
        <v xml:space="preserve"> </v>
      </c>
    </row>
    <row r="63" spans="2:64" ht="42.75" customHeight="1" x14ac:dyDescent="0.35">
      <c r="B63" s="21">
        <v>15</v>
      </c>
      <c r="C63" s="81" t="s">
        <v>123</v>
      </c>
      <c r="D63" s="102">
        <f t="shared" si="1"/>
        <v>0</v>
      </c>
      <c r="E63" s="102">
        <v>0</v>
      </c>
      <c r="F63" s="102">
        <v>0</v>
      </c>
      <c r="G63" s="102">
        <v>0</v>
      </c>
      <c r="H63" s="102">
        <v>0</v>
      </c>
      <c r="I63" s="102">
        <v>0</v>
      </c>
      <c r="J63" s="102">
        <v>0</v>
      </c>
      <c r="K63" s="102">
        <v>0</v>
      </c>
      <c r="L63" s="102">
        <v>0</v>
      </c>
      <c r="M63" s="104"/>
      <c r="N63" s="104"/>
      <c r="O63" s="102">
        <v>0</v>
      </c>
      <c r="P63" s="102">
        <v>0</v>
      </c>
      <c r="Q63" s="102">
        <v>0</v>
      </c>
      <c r="R63" s="102">
        <v>0</v>
      </c>
      <c r="S63" s="102">
        <v>0</v>
      </c>
      <c r="T63" s="102">
        <v>0</v>
      </c>
      <c r="U63" s="102">
        <v>0</v>
      </c>
      <c r="V63" s="102">
        <v>0</v>
      </c>
      <c r="W63" s="102">
        <v>0</v>
      </c>
      <c r="X63" s="102">
        <v>0</v>
      </c>
      <c r="Y63" s="102">
        <v>0</v>
      </c>
      <c r="Z63" s="104"/>
      <c r="AA63" s="102">
        <v>0</v>
      </c>
      <c r="AB63" s="102">
        <v>0</v>
      </c>
      <c r="AC63" s="102">
        <v>0</v>
      </c>
      <c r="AD63" s="102">
        <v>0</v>
      </c>
      <c r="AE63" s="102">
        <v>0</v>
      </c>
      <c r="AF63" s="102">
        <v>0</v>
      </c>
      <c r="AG63" s="102">
        <v>0</v>
      </c>
      <c r="AH63" s="102">
        <v>0</v>
      </c>
      <c r="AI63" s="102">
        <v>0</v>
      </c>
      <c r="AJ63" s="102">
        <v>0</v>
      </c>
      <c r="AK63" s="102">
        <v>0</v>
      </c>
      <c r="AL63" s="102">
        <v>0</v>
      </c>
      <c r="AM63" s="102">
        <v>0</v>
      </c>
      <c r="AN63" s="102">
        <v>0</v>
      </c>
      <c r="AO63" s="102">
        <v>0</v>
      </c>
      <c r="AP63" s="102">
        <v>0</v>
      </c>
      <c r="AQ63" s="102">
        <v>0</v>
      </c>
      <c r="AR63" s="102">
        <v>0</v>
      </c>
      <c r="AS63" s="102">
        <v>0</v>
      </c>
      <c r="AT63" s="67"/>
      <c r="AU63" s="13" t="str">
        <f>IF(E65+E66+E67=E64," ","GRESEALA")</f>
        <v xml:space="preserve"> </v>
      </c>
      <c r="AV63" s="13" t="str">
        <f>IF(F65+F66+F67=F64," ","GRESEALA")</f>
        <v xml:space="preserve"> </v>
      </c>
      <c r="AW63" s="13" t="str">
        <f>IF(G65+G66+G67=G64," ","GRESEALA")</f>
        <v xml:space="preserve"> </v>
      </c>
      <c r="AX63" s="13" t="str">
        <f>IF(H65+H66+H67=H64," ","GRESEALA")</f>
        <v xml:space="preserve"> </v>
      </c>
      <c r="AY63" s="13" t="str">
        <f t="shared" ref="AY63:BE63" si="55">IF(K65+K66+K67=K64," ","GRESEALA")</f>
        <v xml:space="preserve"> </v>
      </c>
      <c r="AZ63" s="17" t="str">
        <f t="shared" si="55"/>
        <v xml:space="preserve"> </v>
      </c>
      <c r="BA63" s="13" t="str">
        <f t="shared" si="55"/>
        <v xml:space="preserve"> </v>
      </c>
      <c r="BB63" s="13" t="str">
        <f t="shared" si="55"/>
        <v xml:space="preserve"> </v>
      </c>
      <c r="BC63" s="13" t="str">
        <f t="shared" si="55"/>
        <v xml:space="preserve"> </v>
      </c>
      <c r="BD63" s="13" t="str">
        <f t="shared" si="55"/>
        <v xml:space="preserve"> </v>
      </c>
      <c r="BE63" s="13" t="str">
        <f t="shared" si="55"/>
        <v xml:space="preserve"> </v>
      </c>
      <c r="BF63" s="13" t="str">
        <f t="shared" ref="BF63:BK63" si="56">IF(S65+S66+S67=S64," ","GRESEALA")</f>
        <v xml:space="preserve"> </v>
      </c>
      <c r="BG63" s="13" t="str">
        <f t="shared" si="56"/>
        <v xml:space="preserve"> </v>
      </c>
      <c r="BH63" s="13" t="str">
        <f t="shared" si="56"/>
        <v xml:space="preserve"> </v>
      </c>
      <c r="BI63" s="13" t="str">
        <f t="shared" si="56"/>
        <v xml:space="preserve"> </v>
      </c>
      <c r="BJ63" s="13" t="str">
        <f t="shared" si="56"/>
        <v xml:space="preserve"> </v>
      </c>
      <c r="BK63" s="13" t="str">
        <f t="shared" si="56"/>
        <v xml:space="preserve"> </v>
      </c>
      <c r="BL63" s="5"/>
    </row>
    <row r="64" spans="2:64" ht="39.75" customHeight="1" x14ac:dyDescent="0.35">
      <c r="B64" s="16">
        <v>16</v>
      </c>
      <c r="C64" s="89" t="s">
        <v>124</v>
      </c>
      <c r="D64" s="115">
        <f t="shared" si="1"/>
        <v>0</v>
      </c>
      <c r="E64" s="101">
        <f t="shared" ref="E64:AS64" si="57">E65+E66+E67</f>
        <v>0</v>
      </c>
      <c r="F64" s="101">
        <f t="shared" si="57"/>
        <v>0</v>
      </c>
      <c r="G64" s="101">
        <f t="shared" si="57"/>
        <v>0</v>
      </c>
      <c r="H64" s="101">
        <f t="shared" si="57"/>
        <v>0</v>
      </c>
      <c r="I64" s="101">
        <f t="shared" si="57"/>
        <v>0</v>
      </c>
      <c r="J64" s="101">
        <f t="shared" si="57"/>
        <v>0</v>
      </c>
      <c r="K64" s="101">
        <f t="shared" si="57"/>
        <v>0</v>
      </c>
      <c r="L64" s="101">
        <f t="shared" si="57"/>
        <v>0</v>
      </c>
      <c r="M64" s="101">
        <f t="shared" si="57"/>
        <v>0</v>
      </c>
      <c r="N64" s="101">
        <f t="shared" si="57"/>
        <v>0</v>
      </c>
      <c r="O64" s="101">
        <f t="shared" si="57"/>
        <v>0</v>
      </c>
      <c r="P64" s="101">
        <f t="shared" si="57"/>
        <v>0</v>
      </c>
      <c r="Q64" s="101">
        <f t="shared" si="57"/>
        <v>0</v>
      </c>
      <c r="R64" s="101">
        <f t="shared" si="57"/>
        <v>0</v>
      </c>
      <c r="S64" s="101">
        <f t="shared" si="57"/>
        <v>0</v>
      </c>
      <c r="T64" s="101">
        <f t="shared" si="57"/>
        <v>0</v>
      </c>
      <c r="U64" s="101">
        <f t="shared" si="57"/>
        <v>0</v>
      </c>
      <c r="V64" s="101">
        <f t="shared" si="57"/>
        <v>0</v>
      </c>
      <c r="W64" s="101">
        <f t="shared" si="57"/>
        <v>0</v>
      </c>
      <c r="X64" s="101">
        <f t="shared" si="57"/>
        <v>0</v>
      </c>
      <c r="Y64" s="101">
        <f t="shared" si="57"/>
        <v>0</v>
      </c>
      <c r="Z64" s="104">
        <f t="shared" si="57"/>
        <v>0</v>
      </c>
      <c r="AA64" s="101">
        <f t="shared" si="57"/>
        <v>0</v>
      </c>
      <c r="AB64" s="101">
        <f t="shared" si="57"/>
        <v>0</v>
      </c>
      <c r="AC64" s="101">
        <f t="shared" si="57"/>
        <v>0</v>
      </c>
      <c r="AD64" s="101">
        <f t="shared" si="57"/>
        <v>0</v>
      </c>
      <c r="AE64" s="101">
        <f t="shared" si="57"/>
        <v>0</v>
      </c>
      <c r="AF64" s="101">
        <f t="shared" si="57"/>
        <v>0</v>
      </c>
      <c r="AG64" s="101">
        <f t="shared" si="57"/>
        <v>0</v>
      </c>
      <c r="AH64" s="101">
        <f t="shared" si="57"/>
        <v>0</v>
      </c>
      <c r="AI64" s="101">
        <f t="shared" si="57"/>
        <v>0</v>
      </c>
      <c r="AJ64" s="101">
        <f t="shared" si="57"/>
        <v>0</v>
      </c>
      <c r="AK64" s="101">
        <f t="shared" si="57"/>
        <v>0</v>
      </c>
      <c r="AL64" s="101">
        <f t="shared" si="57"/>
        <v>0</v>
      </c>
      <c r="AM64" s="101">
        <f t="shared" si="57"/>
        <v>0</v>
      </c>
      <c r="AN64" s="101">
        <f t="shared" si="57"/>
        <v>0</v>
      </c>
      <c r="AO64" s="101">
        <f t="shared" si="57"/>
        <v>0</v>
      </c>
      <c r="AP64" s="101">
        <f t="shared" si="57"/>
        <v>0</v>
      </c>
      <c r="AQ64" s="101">
        <f t="shared" si="57"/>
        <v>0</v>
      </c>
      <c r="AR64" s="101">
        <f t="shared" si="57"/>
        <v>0</v>
      </c>
      <c r="AS64" s="101">
        <f t="shared" si="57"/>
        <v>0</v>
      </c>
      <c r="AT64" s="67"/>
      <c r="AU64" s="13" t="str">
        <f t="shared" ref="AU64:BH64" si="58">IF(Y65+Y66+Y67=Y64," ","GRESEALA")</f>
        <v xml:space="preserve"> </v>
      </c>
      <c r="AV64" s="13" t="str">
        <f t="shared" si="58"/>
        <v xml:space="preserve"> </v>
      </c>
      <c r="AW64" s="13" t="str">
        <f t="shared" si="58"/>
        <v xml:space="preserve"> </v>
      </c>
      <c r="AX64" s="13" t="str">
        <f t="shared" si="58"/>
        <v xml:space="preserve"> </v>
      </c>
      <c r="AY64" s="13" t="str">
        <f t="shared" si="58"/>
        <v xml:space="preserve"> </v>
      </c>
      <c r="AZ64" s="13" t="str">
        <f t="shared" si="58"/>
        <v xml:space="preserve"> </v>
      </c>
      <c r="BA64" s="13" t="str">
        <f t="shared" si="58"/>
        <v xml:space="preserve"> </v>
      </c>
      <c r="BB64" s="13" t="str">
        <f t="shared" si="58"/>
        <v xml:space="preserve"> </v>
      </c>
      <c r="BC64" s="13" t="str">
        <f t="shared" si="58"/>
        <v xml:space="preserve"> </v>
      </c>
      <c r="BD64" s="13" t="str">
        <f t="shared" si="58"/>
        <v xml:space="preserve"> </v>
      </c>
      <c r="BE64" s="13" t="str">
        <f t="shared" si="58"/>
        <v xml:space="preserve"> </v>
      </c>
      <c r="BF64" s="13" t="str">
        <f t="shared" si="58"/>
        <v xml:space="preserve"> </v>
      </c>
      <c r="BG64" s="13" t="str">
        <f t="shared" si="58"/>
        <v xml:space="preserve"> </v>
      </c>
      <c r="BH64" s="13" t="str">
        <f t="shared" si="58"/>
        <v xml:space="preserve"> </v>
      </c>
      <c r="BI64" s="13" t="str">
        <f t="shared" ref="BI64:BJ64" si="59">IF(AR65+AR66+AR67=AR64," ","GRESEALA")</f>
        <v xml:space="preserve"> </v>
      </c>
      <c r="BJ64" s="13" t="str">
        <f t="shared" si="59"/>
        <v xml:space="preserve"> </v>
      </c>
      <c r="BK64" s="17" t="str">
        <f>IF(AA64+AC64+AE64+AF64+AG64+AH64+AI64+AJ64+AK64+AL64+AM64+AN64+AO64+AP64+AQ64+AR64+AS64&gt;=D64," ","GRESEALA")</f>
        <v xml:space="preserve"> </v>
      </c>
      <c r="BL64" s="33" t="str">
        <f>IF(X35+Y35+Z35=D35," ","GRESEALA")</f>
        <v xml:space="preserve"> </v>
      </c>
    </row>
    <row r="65" spans="2:66" ht="22.5" customHeight="1" x14ac:dyDescent="0.35">
      <c r="B65" s="23" t="s">
        <v>125</v>
      </c>
      <c r="C65" s="90"/>
      <c r="D65" s="102">
        <f t="shared" si="1"/>
        <v>0</v>
      </c>
      <c r="E65" s="102">
        <v>0</v>
      </c>
      <c r="F65" s="102">
        <v>0</v>
      </c>
      <c r="G65" s="102">
        <v>0</v>
      </c>
      <c r="H65" s="102">
        <v>0</v>
      </c>
      <c r="I65" s="102">
        <v>0</v>
      </c>
      <c r="J65" s="102">
        <v>0</v>
      </c>
      <c r="K65" s="102">
        <v>0</v>
      </c>
      <c r="L65" s="102">
        <v>0</v>
      </c>
      <c r="M65" s="102">
        <v>0</v>
      </c>
      <c r="N65" s="102">
        <v>0</v>
      </c>
      <c r="O65" s="102">
        <v>0</v>
      </c>
      <c r="P65" s="102">
        <v>0</v>
      </c>
      <c r="Q65" s="102">
        <v>0</v>
      </c>
      <c r="R65" s="102">
        <v>0</v>
      </c>
      <c r="S65" s="102">
        <v>0</v>
      </c>
      <c r="T65" s="102">
        <v>0</v>
      </c>
      <c r="U65" s="102">
        <v>0</v>
      </c>
      <c r="V65" s="102">
        <v>0</v>
      </c>
      <c r="W65" s="102">
        <v>0</v>
      </c>
      <c r="X65" s="102">
        <v>0</v>
      </c>
      <c r="Y65" s="102">
        <v>0</v>
      </c>
      <c r="Z65" s="104"/>
      <c r="AA65" s="102">
        <v>0</v>
      </c>
      <c r="AB65" s="102">
        <v>0</v>
      </c>
      <c r="AC65" s="102">
        <v>0</v>
      </c>
      <c r="AD65" s="102">
        <v>0</v>
      </c>
      <c r="AE65" s="102">
        <v>0</v>
      </c>
      <c r="AF65" s="102">
        <v>0</v>
      </c>
      <c r="AG65" s="102">
        <v>0</v>
      </c>
      <c r="AH65" s="102">
        <v>0</v>
      </c>
      <c r="AI65" s="102">
        <v>0</v>
      </c>
      <c r="AJ65" s="102">
        <v>0</v>
      </c>
      <c r="AK65" s="102">
        <v>0</v>
      </c>
      <c r="AL65" s="102">
        <v>0</v>
      </c>
      <c r="AM65" s="102">
        <v>0</v>
      </c>
      <c r="AN65" s="102">
        <v>0</v>
      </c>
      <c r="AO65" s="102">
        <v>0</v>
      </c>
      <c r="AP65" s="102">
        <v>0</v>
      </c>
      <c r="AQ65" s="102">
        <v>0</v>
      </c>
      <c r="AR65" s="102">
        <v>0</v>
      </c>
      <c r="AS65" s="102">
        <v>0</v>
      </c>
      <c r="AT65" s="67"/>
      <c r="AU65" s="13" t="str">
        <f>IF(E19+F19=D19," ","GRESEALA")</f>
        <v xml:space="preserve"> </v>
      </c>
      <c r="AV65" s="17" t="str">
        <f>IF(G19+K19+I19+L19+M19=D19," ","GRESEALA")</f>
        <v xml:space="preserve"> </v>
      </c>
      <c r="AW65" s="13" t="str">
        <f>IF(O19+P19=D19," ","GRESEALA")</f>
        <v xml:space="preserve"> </v>
      </c>
      <c r="AX65" s="13" t="str">
        <f>IF(Q19+S19+T19+U19+V19+W19=D19," ","GRESEALA")</f>
        <v xml:space="preserve"> </v>
      </c>
      <c r="AY65" s="13" t="str">
        <f>IF(X19+Y19+Z19=D19," ","GRESEALA")</f>
        <v xml:space="preserve"> </v>
      </c>
      <c r="AZ65" s="17" t="str">
        <f>IF(AA19+AC19+AE19+AF19+AG19+AH19+AI19+AJ19+AK19+AL19+AM19+AN19+AO19+AP19+AQ19+AR19+AS19&gt;=D19," ","GRESEALA")</f>
        <v xml:space="preserve"> </v>
      </c>
      <c r="BA65" s="33" t="str">
        <f>IF(E17+F17=D17," ","GRESEALA")</f>
        <v xml:space="preserve"> </v>
      </c>
      <c r="BB65" s="17" t="str">
        <f>IF(G17+K17+I17+L17+M17=D17," ","GRESEALA")</f>
        <v xml:space="preserve"> </v>
      </c>
      <c r="BC65" s="33" t="str">
        <f>IF(O17+P17=D17," ","GRESEALA")</f>
        <v xml:space="preserve"> </v>
      </c>
      <c r="BD65" s="33" t="str">
        <f>IF(Q17+S17+T17+U17+V17+W17=D17," ","GRESEALA")</f>
        <v xml:space="preserve"> </v>
      </c>
      <c r="BE65" s="33" t="str">
        <f>IF(X17+Y17+Z17=D17," ","GRESEALA")</f>
        <v xml:space="preserve"> </v>
      </c>
      <c r="BF65" s="33" t="str">
        <f>IF(E18+F18=D18," ","GRESEALA")</f>
        <v xml:space="preserve"> </v>
      </c>
      <c r="BG65" s="17" t="str">
        <f>IF(G18+K18+I18+L18+M18=D18," ","GRESEALA")</f>
        <v xml:space="preserve"> </v>
      </c>
      <c r="BH65" s="33" t="str">
        <f>IF(O18+P18=D18," ","GRESEALA")</f>
        <v xml:space="preserve"> </v>
      </c>
      <c r="BI65" s="33" t="str">
        <f>IF(Q18+S18+T18+U18+V18+W18=D18," ","GRESEALA")</f>
        <v xml:space="preserve"> </v>
      </c>
      <c r="BJ65" s="33" t="str">
        <f>IF(X18+Y18+Z18=D18," ","GRESEALA")</f>
        <v xml:space="preserve"> </v>
      </c>
      <c r="BK65" s="33" t="str">
        <f>IF(E19+F19=D19," ","GRESEALA")</f>
        <v xml:space="preserve"> </v>
      </c>
      <c r="BL65" s="33" t="str">
        <f>IF(E35+F35=D35," ","GRESEALA")</f>
        <v xml:space="preserve"> </v>
      </c>
      <c r="BM65" s="17" t="str">
        <f>IF(G35+K35+I35+L35+M35=D35," ","GRESEALA")</f>
        <v xml:space="preserve"> </v>
      </c>
      <c r="BN65" s="33" t="str">
        <f>IF(O35+P35=D35," ","GRESEALA")</f>
        <v xml:space="preserve"> </v>
      </c>
    </row>
    <row r="66" spans="2:66" ht="19.5" customHeight="1" x14ac:dyDescent="0.35">
      <c r="B66" s="23" t="s">
        <v>126</v>
      </c>
      <c r="C66" s="90"/>
      <c r="D66" s="102">
        <f t="shared" si="1"/>
        <v>0</v>
      </c>
      <c r="E66" s="102">
        <v>0</v>
      </c>
      <c r="F66" s="102">
        <v>0</v>
      </c>
      <c r="G66" s="102">
        <v>0</v>
      </c>
      <c r="H66" s="102">
        <v>0</v>
      </c>
      <c r="I66" s="102">
        <v>0</v>
      </c>
      <c r="J66" s="102">
        <v>0</v>
      </c>
      <c r="K66" s="102">
        <v>0</v>
      </c>
      <c r="L66" s="102">
        <v>0</v>
      </c>
      <c r="M66" s="102">
        <v>0</v>
      </c>
      <c r="N66" s="102">
        <v>0</v>
      </c>
      <c r="O66" s="102">
        <v>0</v>
      </c>
      <c r="P66" s="102">
        <v>0</v>
      </c>
      <c r="Q66" s="102">
        <v>0</v>
      </c>
      <c r="R66" s="102">
        <v>0</v>
      </c>
      <c r="S66" s="102">
        <v>0</v>
      </c>
      <c r="T66" s="102">
        <v>0</v>
      </c>
      <c r="U66" s="102">
        <v>0</v>
      </c>
      <c r="V66" s="102">
        <v>0</v>
      </c>
      <c r="W66" s="102">
        <v>0</v>
      </c>
      <c r="X66" s="102">
        <v>0</v>
      </c>
      <c r="Y66" s="102">
        <v>0</v>
      </c>
      <c r="Z66" s="104"/>
      <c r="AA66" s="102">
        <v>0</v>
      </c>
      <c r="AB66" s="102">
        <v>0</v>
      </c>
      <c r="AC66" s="102">
        <v>0</v>
      </c>
      <c r="AD66" s="102">
        <v>0</v>
      </c>
      <c r="AE66" s="102">
        <v>0</v>
      </c>
      <c r="AF66" s="102">
        <v>0</v>
      </c>
      <c r="AG66" s="102">
        <v>0</v>
      </c>
      <c r="AH66" s="102">
        <v>0</v>
      </c>
      <c r="AI66" s="102">
        <v>0</v>
      </c>
      <c r="AJ66" s="102">
        <v>0</v>
      </c>
      <c r="AK66" s="102">
        <v>0</v>
      </c>
      <c r="AL66" s="102">
        <v>0</v>
      </c>
      <c r="AM66" s="102">
        <v>0</v>
      </c>
      <c r="AN66" s="102">
        <v>0</v>
      </c>
      <c r="AO66" s="102">
        <v>0</v>
      </c>
      <c r="AP66" s="102">
        <v>0</v>
      </c>
      <c r="AQ66" s="102">
        <v>0</v>
      </c>
      <c r="AR66" s="102">
        <v>0</v>
      </c>
      <c r="AS66" s="102">
        <v>0</v>
      </c>
      <c r="AT66" s="67"/>
      <c r="AU66" s="33" t="str">
        <f>IF(G19+I19+K19+L19+M19=D19," ","GRESEALA")</f>
        <v xml:space="preserve"> </v>
      </c>
      <c r="AV66" s="33" t="str">
        <f>IF(O19+P19=D19," ","GRESEALA")</f>
        <v xml:space="preserve"> </v>
      </c>
      <c r="AW66" s="33" t="str">
        <f>IF(Q19+S19+T19+U19+V19+W19=D19," ","GRESEALA")</f>
        <v xml:space="preserve"> </v>
      </c>
      <c r="AX66" s="33" t="str">
        <f>IF(X19+Y19+Z19=D19," ","GRESEALA")</f>
        <v xml:space="preserve"> </v>
      </c>
      <c r="AY66" s="33" t="str">
        <f>IF(E20+F20=D20," ","GRESEALA")</f>
        <v xml:space="preserve"> </v>
      </c>
      <c r="AZ66" s="17" t="str">
        <f>IF(G20+K20+I20+L20+M20=D20," ","GRESEALA")</f>
        <v xml:space="preserve"> </v>
      </c>
      <c r="BA66" s="33" t="str">
        <f>IF(O20+P20=D20," ","GRESEALA")</f>
        <v xml:space="preserve"> </v>
      </c>
      <c r="BB66" s="33" t="str">
        <f>IF(Q20+S20+T20+U20+V20+W20=D20," ","GRESEALA")</f>
        <v xml:space="preserve"> </v>
      </c>
      <c r="BC66" s="33" t="str">
        <f>IF(X20+Y20+Z20=D20," ","GRESEALA")</f>
        <v xml:space="preserve"> </v>
      </c>
      <c r="BD66" s="33" t="str">
        <f>IF(E21+F21=D21," ","GRESEALA")</f>
        <v xml:space="preserve"> </v>
      </c>
      <c r="BE66" s="17" t="str">
        <f>IF(G21+K21+I21+L21+M21=D21," ","GRESEALA")</f>
        <v xml:space="preserve"> </v>
      </c>
      <c r="BF66" s="33" t="str">
        <f>IF(O21+P21=D21," ","GRESEALA")</f>
        <v xml:space="preserve"> </v>
      </c>
      <c r="BG66" s="33" t="str">
        <f>IF(Q21+S21+T21+U21+V21+W21=D21," ","GRESEALA")</f>
        <v xml:space="preserve"> </v>
      </c>
      <c r="BH66" s="33" t="str">
        <f>IF(X21+Y21+Z21=D21," ","GRESEALA")</f>
        <v xml:space="preserve"> </v>
      </c>
      <c r="BI66" s="34" t="str">
        <f>IF(E22+F22=D22," ","GRESEALA")</f>
        <v xml:space="preserve"> </v>
      </c>
      <c r="BJ66" s="35" t="str">
        <f>IF(G22+K22+I22+L22+M22=D22," ","GRESEALA")</f>
        <v xml:space="preserve"> </v>
      </c>
      <c r="BK66" s="34" t="str">
        <f>IF(O22+P22=D22," ","GRESEALA")</f>
        <v xml:space="preserve"> </v>
      </c>
      <c r="BL66" s="36" t="str">
        <f>IF(Q22+S22+T22+U22+V22+W22=D22," ","GRESEALA")</f>
        <v xml:space="preserve"> </v>
      </c>
      <c r="BM66" s="37" t="str">
        <f>IF(X22+Y22+Z22=D22," ","GRESEALA")</f>
        <v xml:space="preserve"> </v>
      </c>
      <c r="BN66" s="33" t="str">
        <f>IF(Q35+S35+T35+U35+V35+W35=D35," ","GRESEALA")</f>
        <v xml:space="preserve"> </v>
      </c>
    </row>
    <row r="67" spans="2:66" ht="21" customHeight="1" x14ac:dyDescent="0.35">
      <c r="B67" s="23" t="s">
        <v>127</v>
      </c>
      <c r="C67" s="90"/>
      <c r="D67" s="102">
        <f t="shared" si="1"/>
        <v>0</v>
      </c>
      <c r="E67" s="102">
        <v>0</v>
      </c>
      <c r="F67" s="102">
        <v>0</v>
      </c>
      <c r="G67" s="102">
        <v>0</v>
      </c>
      <c r="H67" s="102">
        <v>0</v>
      </c>
      <c r="I67" s="102">
        <v>0</v>
      </c>
      <c r="J67" s="102">
        <v>0</v>
      </c>
      <c r="K67" s="102">
        <v>0</v>
      </c>
      <c r="L67" s="102">
        <v>0</v>
      </c>
      <c r="M67" s="102">
        <v>0</v>
      </c>
      <c r="N67" s="102">
        <v>0</v>
      </c>
      <c r="O67" s="102">
        <v>0</v>
      </c>
      <c r="P67" s="102">
        <v>0</v>
      </c>
      <c r="Q67" s="102">
        <v>0</v>
      </c>
      <c r="R67" s="102">
        <v>0</v>
      </c>
      <c r="S67" s="102">
        <v>0</v>
      </c>
      <c r="T67" s="102">
        <v>0</v>
      </c>
      <c r="U67" s="102">
        <v>0</v>
      </c>
      <c r="V67" s="102">
        <v>0</v>
      </c>
      <c r="W67" s="102">
        <v>0</v>
      </c>
      <c r="X67" s="102">
        <v>0</v>
      </c>
      <c r="Y67" s="102">
        <v>0</v>
      </c>
      <c r="Z67" s="104"/>
      <c r="AA67" s="102">
        <v>0</v>
      </c>
      <c r="AB67" s="102">
        <v>0</v>
      </c>
      <c r="AC67" s="102">
        <v>0</v>
      </c>
      <c r="AD67" s="102">
        <v>0</v>
      </c>
      <c r="AE67" s="102">
        <v>0</v>
      </c>
      <c r="AF67" s="102">
        <v>0</v>
      </c>
      <c r="AG67" s="102">
        <v>0</v>
      </c>
      <c r="AH67" s="102">
        <v>0</v>
      </c>
      <c r="AI67" s="102">
        <v>0</v>
      </c>
      <c r="AJ67" s="102">
        <v>0</v>
      </c>
      <c r="AK67" s="102">
        <v>0</v>
      </c>
      <c r="AL67" s="102">
        <v>0</v>
      </c>
      <c r="AM67" s="102">
        <v>0</v>
      </c>
      <c r="AN67" s="102">
        <v>0</v>
      </c>
      <c r="AO67" s="102">
        <v>0</v>
      </c>
      <c r="AP67" s="102">
        <v>0</v>
      </c>
      <c r="AQ67" s="102">
        <v>0</v>
      </c>
      <c r="AR67" s="102">
        <v>0</v>
      </c>
      <c r="AS67" s="102">
        <v>0</v>
      </c>
      <c r="AT67" s="67"/>
      <c r="AU67" s="33" t="str">
        <f>IF(E23+F23=D23," ","GRESEALA")</f>
        <v xml:space="preserve"> </v>
      </c>
      <c r="AV67" s="17" t="str">
        <f>IF(G23+K23+I23+L23+M23=D23," ","GRESEALA")</f>
        <v xml:space="preserve"> </v>
      </c>
      <c r="AW67" s="33" t="str">
        <f>IF(O23+P23=D23," ","GRESEALA")</f>
        <v xml:space="preserve"> </v>
      </c>
      <c r="AX67" s="33" t="str">
        <f>IF(Q23+S23+T23+U23+V23+W23=D23," ","GRESEALA")</f>
        <v xml:space="preserve"> </v>
      </c>
      <c r="AY67" s="33" t="str">
        <f>IF(X23+Y23+Z23=D23," ","GRESEALA")</f>
        <v xml:space="preserve"> </v>
      </c>
      <c r="AZ67" s="33" t="str">
        <f>IF(E24+F24=D24," ","GRESEALA")</f>
        <v xml:space="preserve"> </v>
      </c>
      <c r="BA67" s="17" t="str">
        <f>IF(G24+K24+I24+L24+M24=D24," ","GRESEALA")</f>
        <v xml:space="preserve"> </v>
      </c>
      <c r="BB67" s="33" t="str">
        <f>IF(O24+P24=D24," ","GRESEALA")</f>
        <v xml:space="preserve"> </v>
      </c>
      <c r="BC67" s="33" t="str">
        <f>IF(Q24+S24+T24+U24+V24+W24=D24," ","GRESEALA")</f>
        <v xml:space="preserve"> </v>
      </c>
      <c r="BD67" s="33" t="str">
        <f>IF(X24+Y24+Z24=D24," ","GRESEALA")</f>
        <v xml:space="preserve"> </v>
      </c>
      <c r="BE67" s="33" t="str">
        <f>IF(E25+F25=D25," ","GRESEALA")</f>
        <v xml:space="preserve"> </v>
      </c>
      <c r="BF67" s="17" t="str">
        <f>IF(G25+K25+I25+L25+M25=D25," ","GRESEALA")</f>
        <v xml:space="preserve"> </v>
      </c>
      <c r="BG67" s="33" t="str">
        <f>IF(O25+P25=D25," ","GRESEALA")</f>
        <v xml:space="preserve"> </v>
      </c>
      <c r="BH67" s="33" t="str">
        <f>IF(Q25+S25+T25+U25+V25+W25=D25," ","GRESEALA")</f>
        <v xml:space="preserve"> </v>
      </c>
      <c r="BI67" s="33" t="str">
        <f>IF(X25+Y25+Z25=D25," ","GRESEALA")</f>
        <v xml:space="preserve"> </v>
      </c>
      <c r="BJ67" s="33" t="str">
        <f>IF(E26+F26=D26," ","GRESEALA")</f>
        <v xml:space="preserve"> </v>
      </c>
      <c r="BK67" s="17" t="str">
        <f>IF(G26+K26+I26+L26+M26=D26," ","GRESEALA")</f>
        <v xml:space="preserve"> </v>
      </c>
      <c r="BL67" s="33" t="str">
        <f>IF(O26+P26=D26," ","GRESEALA")</f>
        <v xml:space="preserve"> </v>
      </c>
      <c r="BM67" s="33" t="str">
        <f>IF(Q26+S26+T26+U26+V26+W26=D26," ","GRESEALA")</f>
        <v xml:space="preserve"> </v>
      </c>
      <c r="BN67" s="33" t="str">
        <f>IF(X26+Y26+Z26=D26," ","GRESEALA")</f>
        <v xml:space="preserve"> </v>
      </c>
    </row>
    <row r="68" spans="2:66" ht="24" customHeight="1" x14ac:dyDescent="0.35">
      <c r="B68" s="16" t="s">
        <v>128</v>
      </c>
      <c r="C68" s="75" t="s">
        <v>129</v>
      </c>
      <c r="D68" s="93">
        <f>O68+P68</f>
        <v>172</v>
      </c>
      <c r="E68" s="93">
        <f t="shared" ref="E68:AS68" si="60">E20+E23+E26+E29+E32+E35</f>
        <v>103</v>
      </c>
      <c r="F68" s="93">
        <f t="shared" si="60"/>
        <v>69</v>
      </c>
      <c r="G68" s="93">
        <f t="shared" si="60"/>
        <v>15</v>
      </c>
      <c r="H68" s="93">
        <f t="shared" si="60"/>
        <v>13</v>
      </c>
      <c r="I68" s="93">
        <f t="shared" si="60"/>
        <v>10</v>
      </c>
      <c r="J68" s="93">
        <f t="shared" si="60"/>
        <v>5</v>
      </c>
      <c r="K68" s="93">
        <f t="shared" si="60"/>
        <v>8</v>
      </c>
      <c r="L68" s="93">
        <f t="shared" si="60"/>
        <v>25</v>
      </c>
      <c r="M68" s="93">
        <f t="shared" si="60"/>
        <v>114</v>
      </c>
      <c r="N68" s="93">
        <f t="shared" si="60"/>
        <v>47</v>
      </c>
      <c r="O68" s="93">
        <f t="shared" si="60"/>
        <v>80</v>
      </c>
      <c r="P68" s="93">
        <f t="shared" si="60"/>
        <v>92</v>
      </c>
      <c r="Q68" s="93">
        <f t="shared" si="60"/>
        <v>3</v>
      </c>
      <c r="R68" s="93">
        <f t="shared" si="60"/>
        <v>1</v>
      </c>
      <c r="S68" s="93">
        <f t="shared" si="60"/>
        <v>37</v>
      </c>
      <c r="T68" s="93">
        <f t="shared" si="60"/>
        <v>33</v>
      </c>
      <c r="U68" s="93">
        <f t="shared" si="60"/>
        <v>79</v>
      </c>
      <c r="V68" s="93">
        <f t="shared" si="60"/>
        <v>5</v>
      </c>
      <c r="W68" s="93">
        <f t="shared" si="60"/>
        <v>15</v>
      </c>
      <c r="X68" s="93">
        <f t="shared" si="60"/>
        <v>127</v>
      </c>
      <c r="Y68" s="93">
        <f t="shared" si="60"/>
        <v>45</v>
      </c>
      <c r="Z68" s="93">
        <f t="shared" si="60"/>
        <v>0</v>
      </c>
      <c r="AA68" s="93">
        <f t="shared" si="60"/>
        <v>1</v>
      </c>
      <c r="AB68" s="93">
        <f t="shared" si="60"/>
        <v>0</v>
      </c>
      <c r="AC68" s="93">
        <f t="shared" si="60"/>
        <v>2</v>
      </c>
      <c r="AD68" s="93">
        <f t="shared" si="60"/>
        <v>0</v>
      </c>
      <c r="AE68" s="93">
        <f t="shared" si="60"/>
        <v>1</v>
      </c>
      <c r="AF68" s="93">
        <f t="shared" si="60"/>
        <v>0</v>
      </c>
      <c r="AG68" s="93">
        <f t="shared" si="60"/>
        <v>0</v>
      </c>
      <c r="AH68" s="93">
        <f t="shared" si="60"/>
        <v>0</v>
      </c>
      <c r="AI68" s="93">
        <f t="shared" si="60"/>
        <v>0</v>
      </c>
      <c r="AJ68" s="93">
        <f t="shared" si="60"/>
        <v>0</v>
      </c>
      <c r="AK68" s="93">
        <f t="shared" si="60"/>
        <v>0</v>
      </c>
      <c r="AL68" s="93">
        <f t="shared" si="60"/>
        <v>0</v>
      </c>
      <c r="AM68" s="93">
        <f t="shared" si="60"/>
        <v>0</v>
      </c>
      <c r="AN68" s="93">
        <f t="shared" si="60"/>
        <v>0</v>
      </c>
      <c r="AO68" s="93">
        <f t="shared" si="60"/>
        <v>0</v>
      </c>
      <c r="AP68" s="93">
        <f t="shared" si="60"/>
        <v>0</v>
      </c>
      <c r="AQ68" s="93">
        <f t="shared" si="60"/>
        <v>0</v>
      </c>
      <c r="AR68" s="93">
        <f t="shared" si="60"/>
        <v>0</v>
      </c>
      <c r="AS68" s="93">
        <f t="shared" si="60"/>
        <v>168</v>
      </c>
      <c r="AT68" s="74"/>
      <c r="AU68" s="33" t="str">
        <f>IF(E27+F27=D27," ","GRESEALA")</f>
        <v xml:space="preserve"> </v>
      </c>
      <c r="AV68" s="17" t="str">
        <f>IF(G27+K27+I27+L27+M27=D27," ","GRESEALA")</f>
        <v xml:space="preserve"> </v>
      </c>
      <c r="AW68" s="33" t="str">
        <f>IF(O27+P27=D27," ","GRESEALA")</f>
        <v xml:space="preserve"> </v>
      </c>
      <c r="AX68" s="33" t="str">
        <f>IF(Q27+S27+T27+U27+V27+W27=D27," ","GRESEALA")</f>
        <v xml:space="preserve"> </v>
      </c>
      <c r="AY68" s="33" t="str">
        <f>IF(X27+Y27+Z27=D27," ","GRESEALA")</f>
        <v xml:space="preserve"> </v>
      </c>
      <c r="AZ68" s="33" t="str">
        <f>IF(E28+F28=D28," ","GRESEALA")</f>
        <v xml:space="preserve"> </v>
      </c>
      <c r="BA68" s="17" t="str">
        <f>IF(G28+K28+I28+L28++M28=D28," ","GRESEALA")</f>
        <v xml:space="preserve"> </v>
      </c>
      <c r="BB68" s="33" t="str">
        <f>IF(O28+P28=D28," ","GRESEALA")</f>
        <v xml:space="preserve"> </v>
      </c>
      <c r="BC68" s="33" t="str">
        <f>IF(Q28+S28+T28+U28+V28+W28=D28," ","GRESEALA")</f>
        <v xml:space="preserve"> </v>
      </c>
      <c r="BD68" s="33" t="str">
        <f>IF(X28+Y28+Z28=D28," ","GRESEALA")</f>
        <v xml:space="preserve"> </v>
      </c>
      <c r="BE68" s="33" t="str">
        <f>IF(E29+F29=D29," ","GRESEALA")</f>
        <v xml:space="preserve"> </v>
      </c>
      <c r="BF68" s="17" t="str">
        <f>IF(G29+K29+I29+L29+M29=D29," ","GRESEALA")</f>
        <v xml:space="preserve"> </v>
      </c>
      <c r="BG68" s="33" t="str">
        <f>IF(O29+P29=D29," ","GRESEALA")</f>
        <v xml:space="preserve"> </v>
      </c>
      <c r="BH68" s="33" t="str">
        <f>IF(Q29+S29+T29+U29+V29+W29=D29," ","GRESEALA")</f>
        <v xml:space="preserve"> </v>
      </c>
      <c r="BI68" s="33" t="str">
        <f>IF(X29+Y29+Z29=D29," ","GRESEALA")</f>
        <v xml:space="preserve"> </v>
      </c>
      <c r="BJ68" s="33" t="str">
        <f>IF(E30+F30=D30," ","GRESEALA")</f>
        <v xml:space="preserve"> </v>
      </c>
      <c r="BK68" s="17" t="str">
        <f>IF(G30+K30+I30+L30+M30=D30," ","GRESEALA")</f>
        <v xml:space="preserve"> </v>
      </c>
      <c r="BL68" s="33" t="str">
        <f>IF(O30+P30=D30," ","GRESEALA")</f>
        <v xml:space="preserve"> </v>
      </c>
      <c r="BM68" s="33" t="str">
        <f>IF(Q30+S30+T30+U30+V30+W30=D30," ","GRESEALA")</f>
        <v xml:space="preserve"> </v>
      </c>
      <c r="BN68" s="33" t="str">
        <f>IF(X30+Y30+Z30=D30," ","GRESEALA")</f>
        <v xml:space="preserve"> </v>
      </c>
    </row>
    <row r="69" spans="2:66" ht="32.25" customHeight="1" x14ac:dyDescent="0.35">
      <c r="B69" s="16"/>
      <c r="C69" s="75" t="s">
        <v>130</v>
      </c>
      <c r="D69" s="93" t="str">
        <f t="shared" ref="D69:AS69" si="61">IF(D68=D16, "  ", "GRESEALA")</f>
        <v xml:space="preserve">  </v>
      </c>
      <c r="E69" s="93" t="str">
        <f t="shared" si="61"/>
        <v xml:space="preserve">  </v>
      </c>
      <c r="F69" s="93" t="str">
        <f t="shared" si="61"/>
        <v xml:space="preserve">  </v>
      </c>
      <c r="G69" s="93" t="str">
        <f t="shared" si="61"/>
        <v xml:space="preserve">  </v>
      </c>
      <c r="H69" s="93" t="str">
        <f t="shared" si="61"/>
        <v xml:space="preserve">  </v>
      </c>
      <c r="I69" s="93" t="str">
        <f t="shared" si="61"/>
        <v xml:space="preserve">  </v>
      </c>
      <c r="J69" s="93" t="str">
        <f t="shared" si="61"/>
        <v xml:space="preserve">  </v>
      </c>
      <c r="K69" s="93" t="str">
        <f t="shared" si="61"/>
        <v xml:space="preserve">  </v>
      </c>
      <c r="L69" s="93" t="str">
        <f t="shared" si="61"/>
        <v xml:space="preserve">  </v>
      </c>
      <c r="M69" s="93" t="str">
        <f t="shared" si="61"/>
        <v xml:space="preserve">  </v>
      </c>
      <c r="N69" s="93" t="str">
        <f t="shared" si="61"/>
        <v xml:space="preserve">  </v>
      </c>
      <c r="O69" s="93" t="str">
        <f t="shared" si="61"/>
        <v xml:space="preserve">  </v>
      </c>
      <c r="P69" s="93" t="str">
        <f t="shared" si="61"/>
        <v xml:space="preserve">  </v>
      </c>
      <c r="Q69" s="93" t="str">
        <f t="shared" si="61"/>
        <v xml:space="preserve">  </v>
      </c>
      <c r="R69" s="93" t="str">
        <f t="shared" si="61"/>
        <v xml:space="preserve">  </v>
      </c>
      <c r="S69" s="93" t="str">
        <f t="shared" si="61"/>
        <v xml:space="preserve">  </v>
      </c>
      <c r="T69" s="93" t="str">
        <f t="shared" si="61"/>
        <v xml:space="preserve">  </v>
      </c>
      <c r="U69" s="93" t="str">
        <f t="shared" si="61"/>
        <v xml:space="preserve">  </v>
      </c>
      <c r="V69" s="93" t="str">
        <f t="shared" si="61"/>
        <v xml:space="preserve">  </v>
      </c>
      <c r="W69" s="93" t="str">
        <f t="shared" si="61"/>
        <v xml:space="preserve">  </v>
      </c>
      <c r="X69" s="93" t="str">
        <f t="shared" si="61"/>
        <v xml:space="preserve">  </v>
      </c>
      <c r="Y69" s="93" t="str">
        <f t="shared" si="61"/>
        <v xml:space="preserve">  </v>
      </c>
      <c r="Z69" s="93" t="str">
        <f t="shared" si="61"/>
        <v xml:space="preserve">  </v>
      </c>
      <c r="AA69" s="93" t="str">
        <f t="shared" si="61"/>
        <v xml:space="preserve">  </v>
      </c>
      <c r="AB69" s="93" t="str">
        <f t="shared" si="61"/>
        <v xml:space="preserve">  </v>
      </c>
      <c r="AC69" s="93" t="str">
        <f t="shared" si="61"/>
        <v xml:space="preserve">  </v>
      </c>
      <c r="AD69" s="93" t="str">
        <f t="shared" si="61"/>
        <v xml:space="preserve">  </v>
      </c>
      <c r="AE69" s="93" t="str">
        <f t="shared" si="61"/>
        <v xml:space="preserve">  </v>
      </c>
      <c r="AF69" s="93" t="str">
        <f t="shared" si="61"/>
        <v xml:space="preserve">  </v>
      </c>
      <c r="AG69" s="93" t="str">
        <f t="shared" si="61"/>
        <v xml:space="preserve">  </v>
      </c>
      <c r="AH69" s="93" t="str">
        <f t="shared" si="61"/>
        <v xml:space="preserve">  </v>
      </c>
      <c r="AI69" s="93" t="str">
        <f t="shared" si="61"/>
        <v xml:space="preserve">  </v>
      </c>
      <c r="AJ69" s="93" t="str">
        <f t="shared" si="61"/>
        <v xml:space="preserve">  </v>
      </c>
      <c r="AK69" s="93" t="str">
        <f t="shared" si="61"/>
        <v xml:space="preserve">  </v>
      </c>
      <c r="AL69" s="93" t="str">
        <f t="shared" si="61"/>
        <v xml:space="preserve">  </v>
      </c>
      <c r="AM69" s="93" t="str">
        <f t="shared" si="61"/>
        <v xml:space="preserve">  </v>
      </c>
      <c r="AN69" s="93" t="str">
        <f t="shared" si="61"/>
        <v xml:space="preserve">  </v>
      </c>
      <c r="AO69" s="93" t="str">
        <f t="shared" si="61"/>
        <v xml:space="preserve">  </v>
      </c>
      <c r="AP69" s="93" t="str">
        <f t="shared" si="61"/>
        <v xml:space="preserve">  </v>
      </c>
      <c r="AQ69" s="93" t="str">
        <f t="shared" si="61"/>
        <v xml:space="preserve">  </v>
      </c>
      <c r="AR69" s="93" t="str">
        <f t="shared" si="61"/>
        <v xml:space="preserve">  </v>
      </c>
      <c r="AS69" s="93" t="str">
        <f t="shared" si="61"/>
        <v xml:space="preserve">  </v>
      </c>
      <c r="AT69" s="92"/>
      <c r="AU69" s="33" t="str">
        <f>IF(E31+F31=D31," ","GRESEALA")</f>
        <v xml:space="preserve"> </v>
      </c>
      <c r="AV69" s="17" t="str">
        <f>IF(G31+K31+I31+L31+M31=D31," ","GRESEALA")</f>
        <v xml:space="preserve"> </v>
      </c>
      <c r="AW69" s="33" t="str">
        <f>IF(O31+P31=D31," ","GRESEALA")</f>
        <v xml:space="preserve"> </v>
      </c>
      <c r="AX69" s="33" t="str">
        <f>IF(Q31+S31+T31+U31+V31+W31=D31," ","GRESEALA")</f>
        <v xml:space="preserve"> </v>
      </c>
      <c r="AY69" s="33" t="str">
        <f>IF(X31+Y31+Z31=D31," ","GRESEALA")</f>
        <v xml:space="preserve"> </v>
      </c>
      <c r="AZ69" s="33" t="str">
        <f>IF(E32+F32=D32," ","GRESEALA")</f>
        <v xml:space="preserve"> </v>
      </c>
      <c r="BA69" s="17" t="str">
        <f>IF(G32+K32+I32+L32+M32=D32," ","GRESEALA")</f>
        <v xml:space="preserve"> </v>
      </c>
      <c r="BB69" s="33" t="str">
        <f>IF(O32+P32=D32," ","GRESEALA")</f>
        <v xml:space="preserve"> </v>
      </c>
      <c r="BC69" s="33" t="str">
        <f>IF(Q32+S32+T32+U32+V32+W32=D32," ","GRESEALA")</f>
        <v xml:space="preserve"> </v>
      </c>
      <c r="BD69" s="33" t="str">
        <f>IF(X32+Y32+Z32=D32," ","GRESEALA")</f>
        <v xml:space="preserve"> </v>
      </c>
      <c r="BE69" s="33" t="str">
        <f>IF(E33+F33=D33," ","GRESEALA")</f>
        <v xml:space="preserve"> </v>
      </c>
      <c r="BF69" s="17" t="str">
        <f>IF(G33+K33+I33+L33+M33=D33," ","GRESEALA")</f>
        <v xml:space="preserve"> </v>
      </c>
      <c r="BG69" s="33" t="str">
        <f>IF(O33+P33=D33," ","GRESEALA")</f>
        <v xml:space="preserve"> </v>
      </c>
      <c r="BH69" s="33" t="str">
        <f>IF(Q33+S33+T33+U33+V33+W33=D33," ","GRESEALA")</f>
        <v xml:space="preserve"> </v>
      </c>
      <c r="BI69" s="33" t="str">
        <f>IF(X33+Y33+Z33=D33," ","GRESEALA")</f>
        <v xml:space="preserve"> </v>
      </c>
      <c r="BJ69" s="33" t="str">
        <f>IF(E34+F34=D34," ","GRESEALA")</f>
        <v xml:space="preserve"> </v>
      </c>
      <c r="BK69" s="17" t="str">
        <f>IF(G34+K34+I34+L34+M34=D34," ","GRESEALA")</f>
        <v xml:space="preserve"> </v>
      </c>
      <c r="BL69" s="33" t="str">
        <f>IF(O34+P34=D34," ","GRESEALA")</f>
        <v xml:space="preserve"> </v>
      </c>
      <c r="BM69" s="33" t="str">
        <f>IF(Q34+S34+T34+U34+V34+W34=D34," ","GRESEALA")</f>
        <v xml:space="preserve"> </v>
      </c>
      <c r="BN69" s="33" t="str">
        <f>IF(X34+Y34+Z34=D34," ","GRESEALA")</f>
        <v xml:space="preserve"> </v>
      </c>
    </row>
    <row r="70" spans="2:66" ht="23.25" customHeight="1" x14ac:dyDescent="0.35">
      <c r="C70" s="4" t="s">
        <v>131</v>
      </c>
      <c r="D70" s="38"/>
      <c r="E70" s="38"/>
      <c r="F70" s="38"/>
      <c r="G70" s="38"/>
      <c r="H70" s="38"/>
      <c r="I70" s="38"/>
      <c r="J70" s="38"/>
      <c r="K70" s="39"/>
      <c r="L70" s="39"/>
      <c r="M70" s="40"/>
      <c r="N70" s="40"/>
      <c r="O70" s="40"/>
      <c r="P70" s="40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10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3"/>
      <c r="AV70" s="43"/>
      <c r="AW70" s="43"/>
      <c r="BA70" s="43"/>
      <c r="BB70" s="43"/>
      <c r="BC70" s="43"/>
      <c r="BD70" s="43"/>
      <c r="BE70" s="43"/>
      <c r="BG70" s="43"/>
      <c r="BH70" s="43"/>
    </row>
    <row r="71" spans="2:66" ht="22.5" customHeight="1" x14ac:dyDescent="0.35">
      <c r="C71" s="2" t="s">
        <v>132</v>
      </c>
      <c r="D71" s="38"/>
      <c r="E71" s="38"/>
      <c r="F71" s="38"/>
      <c r="G71" s="38"/>
      <c r="H71" s="38"/>
      <c r="I71" s="38"/>
      <c r="J71" s="38"/>
      <c r="K71" s="39"/>
      <c r="L71" s="39"/>
      <c r="M71" s="40"/>
      <c r="N71" s="40"/>
      <c r="O71" s="40"/>
      <c r="P71" s="40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3"/>
      <c r="AV71" s="43"/>
      <c r="AW71" s="43"/>
      <c r="BA71" s="43"/>
      <c r="BB71" s="43"/>
      <c r="BC71" s="43"/>
      <c r="BD71" s="43"/>
      <c r="BE71" s="43"/>
      <c r="BG71" s="43"/>
      <c r="BH71" s="43"/>
    </row>
    <row r="72" spans="2:66" ht="22.5" customHeight="1" x14ac:dyDescent="0.35">
      <c r="C72" s="2" t="s">
        <v>133</v>
      </c>
      <c r="D72" s="38"/>
      <c r="E72" s="38"/>
      <c r="F72" s="38"/>
      <c r="G72" s="38"/>
      <c r="H72" s="38"/>
      <c r="I72" s="38"/>
      <c r="J72" s="38"/>
      <c r="K72" s="39"/>
      <c r="L72" s="39"/>
      <c r="M72" s="40"/>
      <c r="N72" s="40"/>
      <c r="O72" s="40"/>
      <c r="P72" s="40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</row>
    <row r="73" spans="2:66" ht="19.5" customHeight="1" x14ac:dyDescent="0.35">
      <c r="C73" s="2" t="s">
        <v>134</v>
      </c>
      <c r="D73" s="38"/>
      <c r="E73" s="38"/>
      <c r="F73" s="38"/>
      <c r="G73" s="38"/>
      <c r="H73" s="38"/>
      <c r="I73" s="38"/>
      <c r="J73" s="38"/>
      <c r="K73" s="39"/>
      <c r="L73" s="39"/>
      <c r="M73" s="40"/>
      <c r="N73" s="40"/>
      <c r="O73" s="40"/>
      <c r="P73" s="40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</row>
    <row r="74" spans="2:66" ht="20.25" customHeight="1" x14ac:dyDescent="0.35">
      <c r="C74" s="2" t="s">
        <v>135</v>
      </c>
      <c r="D74" s="38"/>
      <c r="E74" s="38"/>
      <c r="F74" s="38"/>
      <c r="G74" s="38"/>
      <c r="H74" s="38"/>
      <c r="I74" s="38"/>
      <c r="J74" s="38"/>
      <c r="K74" s="39"/>
      <c r="L74" s="39"/>
      <c r="M74" s="40"/>
      <c r="N74" s="40"/>
      <c r="O74" s="40"/>
      <c r="P74" s="40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</row>
    <row r="75" spans="2:66" ht="23.25" customHeight="1" x14ac:dyDescent="0.35">
      <c r="C75" s="2" t="s">
        <v>136</v>
      </c>
      <c r="D75" s="38"/>
      <c r="E75" s="38"/>
      <c r="F75" s="38"/>
      <c r="G75" s="38"/>
      <c r="H75" s="38"/>
      <c r="I75" s="38"/>
      <c r="J75" s="38"/>
      <c r="K75" s="39"/>
      <c r="L75" s="39"/>
      <c r="M75" s="40"/>
      <c r="N75" s="40"/>
      <c r="O75" s="40"/>
      <c r="P75" s="40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</row>
    <row r="76" spans="2:66" ht="20.25" customHeight="1" x14ac:dyDescent="0.35">
      <c r="C76" s="2" t="s">
        <v>137</v>
      </c>
      <c r="D76" s="38"/>
      <c r="E76" s="38"/>
      <c r="F76" s="38"/>
      <c r="G76" s="38"/>
      <c r="H76" s="38"/>
      <c r="I76" s="38"/>
      <c r="J76" s="38"/>
      <c r="K76" s="39"/>
      <c r="L76" s="39"/>
      <c r="M76" s="40"/>
      <c r="N76" s="40"/>
      <c r="O76" s="40"/>
      <c r="P76" s="40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</row>
    <row r="77" spans="2:66" ht="21" customHeight="1" x14ac:dyDescent="0.35">
      <c r="C77" s="3" t="s">
        <v>138</v>
      </c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</row>
    <row r="78" spans="2:66" ht="23.25" customHeight="1" x14ac:dyDescent="0.35">
      <c r="C78" s="2" t="s">
        <v>139</v>
      </c>
      <c r="D78" s="38"/>
      <c r="E78" s="38"/>
      <c r="F78" s="38"/>
      <c r="G78" s="38"/>
      <c r="H78" s="38"/>
      <c r="I78" s="38"/>
      <c r="J78" s="38"/>
      <c r="K78" s="39"/>
      <c r="L78" s="39"/>
      <c r="M78" s="40"/>
      <c r="N78" s="40"/>
      <c r="O78" s="40"/>
      <c r="P78" s="40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</row>
    <row r="79" spans="2:66" ht="21" customHeight="1" x14ac:dyDescent="0.35">
      <c r="C79" s="2" t="s">
        <v>140</v>
      </c>
      <c r="D79" s="38"/>
      <c r="E79" s="38"/>
      <c r="F79" s="38"/>
      <c r="G79" s="38"/>
      <c r="H79" s="38"/>
      <c r="I79" s="38"/>
      <c r="J79" s="38"/>
      <c r="K79" s="39"/>
      <c r="L79" s="39"/>
      <c r="M79" s="40"/>
      <c r="N79" s="40"/>
      <c r="O79" s="40"/>
      <c r="P79" s="40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</row>
    <row r="80" spans="2:66" ht="24" customHeight="1" x14ac:dyDescent="0.35">
      <c r="C80" s="2" t="s">
        <v>141</v>
      </c>
      <c r="D80" s="38"/>
      <c r="E80" s="38"/>
      <c r="F80" s="38"/>
      <c r="G80" s="38"/>
      <c r="H80" s="38"/>
      <c r="I80" s="38"/>
      <c r="J80" s="38"/>
      <c r="K80" s="39"/>
      <c r="L80" s="39"/>
      <c r="M80" s="40"/>
      <c r="N80" s="40"/>
      <c r="O80" s="40"/>
      <c r="P80" s="40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</row>
    <row r="81" spans="2:60" ht="26.25" customHeight="1" x14ac:dyDescent="0.35">
      <c r="C81" s="2" t="s">
        <v>142</v>
      </c>
      <c r="D81" s="38"/>
      <c r="E81" s="38"/>
      <c r="F81" s="38"/>
      <c r="G81" s="38"/>
      <c r="H81" s="38"/>
      <c r="I81" s="38"/>
      <c r="J81" s="38"/>
      <c r="K81" s="39"/>
      <c r="L81" s="39"/>
      <c r="M81" s="40"/>
      <c r="N81" s="40"/>
      <c r="O81" s="40"/>
      <c r="P81" s="40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BB81" s="10"/>
      <c r="BC81" s="10"/>
      <c r="BD81" s="10"/>
      <c r="BE81" s="10"/>
      <c r="BF81" s="10"/>
      <c r="BG81" s="10"/>
      <c r="BH81" s="10"/>
    </row>
    <row r="82" spans="2:60" ht="24" customHeight="1" x14ac:dyDescent="0.35">
      <c r="C82" s="4" t="s">
        <v>143</v>
      </c>
      <c r="D82" s="38"/>
      <c r="E82" s="38"/>
      <c r="F82" s="38"/>
      <c r="G82" s="38"/>
      <c r="H82" s="38"/>
      <c r="I82" s="38"/>
      <c r="J82" s="38"/>
      <c r="K82" s="39"/>
      <c r="L82" s="39"/>
      <c r="M82" s="40"/>
      <c r="N82" s="40"/>
      <c r="O82" s="40"/>
      <c r="P82" s="40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BB82" s="10"/>
      <c r="BC82" s="10"/>
      <c r="BD82" s="10"/>
      <c r="BE82" s="10"/>
      <c r="BF82" s="10"/>
      <c r="BG82" s="10"/>
      <c r="BH82" s="10"/>
    </row>
    <row r="83" spans="2:60" ht="22.5" customHeight="1" x14ac:dyDescent="0.35">
      <c r="C83" s="4" t="s">
        <v>144</v>
      </c>
      <c r="D83" s="38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BB83" s="10"/>
      <c r="BC83" s="10"/>
      <c r="BD83" s="10"/>
      <c r="BE83" s="10"/>
      <c r="BF83" s="10"/>
      <c r="BG83" s="10"/>
      <c r="BH83" s="10"/>
    </row>
    <row r="84" spans="2:60" ht="27" customHeight="1" x14ac:dyDescent="0.35">
      <c r="BB84" s="10"/>
      <c r="BC84" s="10"/>
      <c r="BD84" s="10"/>
      <c r="BE84" s="10"/>
      <c r="BF84" s="10"/>
      <c r="BG84" s="10"/>
      <c r="BH84" s="10"/>
    </row>
    <row r="85" spans="2:60" s="47" customFormat="1" ht="46.5" customHeight="1" x14ac:dyDescent="0.35">
      <c r="C85" s="188" t="s">
        <v>186</v>
      </c>
      <c r="D85" s="189"/>
      <c r="E85" s="48"/>
      <c r="F85" s="49"/>
      <c r="G85" s="50"/>
      <c r="H85" s="50"/>
      <c r="I85" s="50"/>
      <c r="J85" s="50"/>
      <c r="K85" s="50"/>
      <c r="L85" s="50"/>
      <c r="M85" s="51"/>
      <c r="N85" s="50"/>
      <c r="Z85" s="51"/>
      <c r="AA85" s="51"/>
      <c r="AB85" s="51"/>
      <c r="AC85" s="51"/>
      <c r="AD85" s="51"/>
      <c r="AE85" s="51"/>
      <c r="AV85" s="51"/>
      <c r="AW85" s="51"/>
      <c r="AX85" s="51"/>
      <c r="AY85" s="51"/>
      <c r="AZ85" s="51"/>
      <c r="BA85" s="51"/>
    </row>
    <row r="86" spans="2:60" s="47" customFormat="1" ht="12.75" customHeight="1" x14ac:dyDescent="0.35">
      <c r="B86" s="52"/>
      <c r="C86" s="48"/>
      <c r="D86" s="48"/>
      <c r="E86" s="48"/>
      <c r="F86" s="49"/>
      <c r="G86" s="50"/>
      <c r="H86" s="50"/>
      <c r="I86" s="50"/>
      <c r="J86" s="50"/>
      <c r="K86" s="50"/>
      <c r="L86" s="50"/>
      <c r="M86" s="51"/>
      <c r="N86" s="50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V86" s="51"/>
      <c r="AW86" s="51"/>
      <c r="AX86" s="51"/>
      <c r="AY86" s="51"/>
      <c r="AZ86" s="51"/>
      <c r="BA86" s="51"/>
    </row>
    <row r="87" spans="2:60" s="47" customFormat="1" ht="19.899999999999999" customHeight="1" x14ac:dyDescent="0.35">
      <c r="B87" s="52"/>
      <c r="C87" s="48"/>
      <c r="D87" s="48"/>
      <c r="E87" s="48"/>
      <c r="F87" s="49"/>
      <c r="G87" s="50"/>
      <c r="H87" s="50"/>
      <c r="I87" s="50"/>
      <c r="J87" s="50"/>
      <c r="K87" s="50"/>
      <c r="L87" s="50"/>
      <c r="M87" s="51"/>
      <c r="N87" s="50"/>
      <c r="Z87" s="51"/>
      <c r="AA87" s="51"/>
      <c r="AB87" s="51"/>
      <c r="AC87" s="51"/>
      <c r="AD87" s="51"/>
      <c r="AE87" s="51"/>
      <c r="AV87" s="51"/>
      <c r="AW87" s="51"/>
      <c r="AX87" s="51"/>
      <c r="AY87" s="51"/>
      <c r="AZ87" s="51"/>
      <c r="BA87" s="51"/>
    </row>
    <row r="88" spans="2:60" s="94" customFormat="1" ht="19.899999999999999" customHeight="1" x14ac:dyDescent="0.35">
      <c r="C88" s="117" t="s">
        <v>145</v>
      </c>
      <c r="D88" s="96"/>
      <c r="E88" s="96"/>
      <c r="K88" s="119"/>
      <c r="L88" s="119"/>
      <c r="M88" s="119"/>
      <c r="N88" s="119"/>
      <c r="Y88" s="119" t="s">
        <v>146</v>
      </c>
      <c r="Z88" s="119"/>
      <c r="AA88" s="119"/>
    </row>
    <row r="89" spans="2:60" s="91" customFormat="1" ht="32.25" customHeight="1" x14ac:dyDescent="0.35">
      <c r="C89" s="120" t="s">
        <v>195</v>
      </c>
      <c r="D89" s="98"/>
      <c r="E89" s="98"/>
      <c r="F89" s="98"/>
      <c r="K89" s="122"/>
      <c r="L89" s="122"/>
      <c r="M89" s="122"/>
      <c r="N89" s="122"/>
      <c r="Y89" s="122" t="s">
        <v>191</v>
      </c>
      <c r="Z89" s="122"/>
      <c r="AA89" s="122"/>
      <c r="AU89" s="99"/>
      <c r="AV89" s="99"/>
      <c r="AW89" s="99"/>
      <c r="AX89" s="99"/>
      <c r="AY89" s="99"/>
      <c r="AZ89" s="99"/>
      <c r="BA89" s="99"/>
    </row>
    <row r="90" spans="2:60" ht="32.25" customHeight="1" x14ac:dyDescent="0.35">
      <c r="C90" s="53" t="s">
        <v>147</v>
      </c>
      <c r="N90" s="9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G90" s="10"/>
      <c r="AH90" s="10"/>
      <c r="BB90" s="10"/>
      <c r="BC90" s="10"/>
      <c r="BD90" s="10"/>
      <c r="BE90" s="10"/>
      <c r="BF90" s="10"/>
      <c r="BG90" s="10"/>
      <c r="BH90" s="10"/>
    </row>
    <row r="91" spans="2:60" ht="32.25" customHeight="1" x14ac:dyDescent="0.35">
      <c r="C91" s="54" t="s">
        <v>132</v>
      </c>
      <c r="N91" s="9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G91" s="10"/>
      <c r="AH91" s="10"/>
      <c r="BB91" s="10"/>
      <c r="BC91" s="10"/>
      <c r="BD91" s="10"/>
      <c r="BE91" s="10"/>
      <c r="BF91" s="10"/>
      <c r="BG91" s="10"/>
      <c r="BH91" s="10"/>
    </row>
    <row r="92" spans="2:60" ht="32.25" customHeight="1" x14ac:dyDescent="0.35">
      <c r="C92" s="54" t="s">
        <v>148</v>
      </c>
      <c r="N92" s="9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G92" s="10"/>
      <c r="AH92" s="10"/>
      <c r="BB92" s="10"/>
      <c r="BC92" s="10"/>
      <c r="BD92" s="10"/>
      <c r="BE92" s="10"/>
      <c r="BF92" s="10"/>
      <c r="BG92" s="10"/>
      <c r="BH92" s="10"/>
    </row>
    <row r="93" spans="2:60" ht="32.25" customHeight="1" x14ac:dyDescent="0.35">
      <c r="C93" s="54" t="s">
        <v>149</v>
      </c>
      <c r="N93" s="9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G93" s="10"/>
      <c r="AH93" s="10"/>
      <c r="BB93" s="10"/>
      <c r="BC93" s="10"/>
      <c r="BD93" s="10"/>
      <c r="BE93" s="10"/>
      <c r="BF93" s="10"/>
      <c r="BG93" s="10"/>
      <c r="BH93" s="10"/>
    </row>
    <row r="94" spans="2:60" ht="32.25" customHeight="1" x14ac:dyDescent="0.35">
      <c r="C94" s="54" t="s">
        <v>150</v>
      </c>
      <c r="N94" s="9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G94" s="10"/>
      <c r="AH94" s="10"/>
      <c r="BB94" s="10"/>
      <c r="BC94" s="10"/>
      <c r="BD94" s="10"/>
      <c r="BE94" s="10"/>
      <c r="BF94" s="10"/>
      <c r="BG94" s="10"/>
      <c r="BH94" s="10"/>
    </row>
    <row r="95" spans="2:60" ht="32.25" customHeight="1" x14ac:dyDescent="0.35">
      <c r="C95" s="54" t="s">
        <v>137</v>
      </c>
      <c r="N95" s="9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G95" s="10"/>
      <c r="AH95" s="10"/>
      <c r="BB95" s="10"/>
      <c r="BC95" s="10"/>
      <c r="BD95" s="10"/>
      <c r="BE95" s="10"/>
      <c r="BF95" s="10"/>
      <c r="BG95" s="10"/>
      <c r="BH95" s="10"/>
    </row>
    <row r="96" spans="2:60" ht="32.25" customHeight="1" x14ac:dyDescent="0.35">
      <c r="C96" s="190" t="s">
        <v>151</v>
      </c>
      <c r="D96" s="190"/>
      <c r="E96" s="190"/>
      <c r="F96" s="190"/>
      <c r="G96" s="190"/>
      <c r="H96" s="190"/>
      <c r="I96" s="190"/>
      <c r="J96" s="190"/>
      <c r="K96" s="190"/>
      <c r="L96" s="190"/>
      <c r="M96" s="190"/>
      <c r="N96" s="190"/>
      <c r="O96" s="19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G96" s="10"/>
      <c r="AH96" s="10"/>
      <c r="BB96" s="10"/>
      <c r="BC96" s="10"/>
      <c r="BD96" s="10"/>
      <c r="BE96" s="10"/>
      <c r="BF96" s="10"/>
      <c r="BG96" s="10"/>
      <c r="BH96" s="10"/>
    </row>
    <row r="97" spans="3:60" ht="32.25" customHeight="1" x14ac:dyDescent="0.35">
      <c r="C97" s="54" t="s">
        <v>142</v>
      </c>
      <c r="N97" s="9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G97" s="10"/>
      <c r="AH97" s="10"/>
      <c r="BA97" s="10"/>
      <c r="BB97" s="10"/>
      <c r="BC97" s="10"/>
      <c r="BD97" s="10"/>
      <c r="BE97" s="10"/>
      <c r="BF97" s="10"/>
      <c r="BG97" s="10"/>
      <c r="BH97" s="10"/>
    </row>
    <row r="98" spans="3:60" ht="32.25" customHeight="1" x14ac:dyDescent="0.35">
      <c r="C98" s="53" t="s">
        <v>152</v>
      </c>
      <c r="N98" s="9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G98" s="10"/>
      <c r="AH98" s="10"/>
      <c r="BA98" s="10"/>
      <c r="BB98" s="10"/>
      <c r="BC98" s="10"/>
      <c r="BD98" s="10"/>
      <c r="BE98" s="10"/>
      <c r="BF98" s="10"/>
      <c r="BG98" s="10"/>
      <c r="BH98" s="10"/>
    </row>
    <row r="99" spans="3:60" ht="32.25" customHeight="1" x14ac:dyDescent="0.35">
      <c r="C99" s="55" t="s">
        <v>153</v>
      </c>
      <c r="N99" s="9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G99" s="10"/>
      <c r="AH99" s="10"/>
      <c r="BA99" s="10"/>
      <c r="BB99" s="10"/>
      <c r="BC99" s="10"/>
      <c r="BD99" s="10"/>
      <c r="BE99" s="10"/>
      <c r="BF99" s="10"/>
      <c r="BG99" s="10"/>
      <c r="BH99" s="10"/>
    </row>
    <row r="100" spans="3:60" ht="32.25" customHeight="1" x14ac:dyDescent="0.35">
      <c r="C100" s="55" t="s">
        <v>163</v>
      </c>
      <c r="N100" s="9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G100" s="10"/>
      <c r="AH100" s="10"/>
      <c r="BA100" s="10"/>
      <c r="BB100" s="10"/>
      <c r="BC100" s="10"/>
      <c r="BD100" s="10"/>
      <c r="BE100" s="10"/>
      <c r="BF100" s="10"/>
      <c r="BG100" s="10"/>
      <c r="BH100" s="10"/>
    </row>
    <row r="101" spans="3:60" ht="32.25" customHeight="1" x14ac:dyDescent="0.35">
      <c r="C101" s="55" t="s">
        <v>154</v>
      </c>
      <c r="N101" s="9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G101" s="10"/>
      <c r="AH101" s="10"/>
      <c r="BA101" s="10"/>
      <c r="BB101" s="10"/>
      <c r="BC101" s="10"/>
      <c r="BD101" s="10"/>
      <c r="BE101" s="10"/>
      <c r="BF101" s="10"/>
      <c r="BG101" s="10"/>
      <c r="BH101" s="10"/>
    </row>
    <row r="102" spans="3:60" ht="32.25" customHeight="1" x14ac:dyDescent="0.35">
      <c r="C102" s="56" t="s">
        <v>155</v>
      </c>
      <c r="N102" s="9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G102" s="10"/>
      <c r="AH102" s="10"/>
      <c r="BA102" s="10"/>
      <c r="BB102" s="10"/>
      <c r="BC102" s="10"/>
      <c r="BD102" s="10"/>
      <c r="BE102" s="10"/>
      <c r="BF102" s="10"/>
      <c r="BG102" s="10"/>
      <c r="BH102" s="10"/>
    </row>
    <row r="103" spans="3:60" ht="32.25" customHeight="1" x14ac:dyDescent="0.65">
      <c r="C103" s="57" t="s">
        <v>156</v>
      </c>
      <c r="D103" s="58"/>
      <c r="E103" s="58"/>
      <c r="F103" s="58"/>
      <c r="G103" s="59"/>
      <c r="H103" s="59"/>
      <c r="I103" s="59"/>
      <c r="J103" s="59"/>
      <c r="K103" s="60"/>
      <c r="L103" s="60"/>
      <c r="M103" s="60"/>
      <c r="N103" s="60"/>
      <c r="O103" s="60"/>
      <c r="P103" s="61"/>
      <c r="Q103" s="61"/>
      <c r="R103" s="61"/>
      <c r="S103" s="61"/>
      <c r="T103" s="61"/>
      <c r="U103" s="61"/>
      <c r="V103" s="61"/>
      <c r="W103" s="61"/>
      <c r="X103" s="61"/>
      <c r="BA103" s="10"/>
      <c r="BB103" s="10"/>
      <c r="BC103" s="10"/>
      <c r="BD103" s="10"/>
      <c r="BE103" s="10"/>
      <c r="BF103" s="10"/>
      <c r="BG103" s="10"/>
      <c r="BH103" s="10"/>
    </row>
    <row r="104" spans="3:60" ht="32.25" customHeight="1" x14ac:dyDescent="0.65">
      <c r="C104" s="62" t="s">
        <v>164</v>
      </c>
      <c r="D104" s="58"/>
      <c r="E104" s="58"/>
      <c r="F104" s="58"/>
      <c r="G104" s="59"/>
      <c r="H104" s="59"/>
      <c r="I104" s="59"/>
      <c r="J104" s="59"/>
      <c r="K104" s="60"/>
      <c r="L104" s="60"/>
      <c r="M104" s="60"/>
      <c r="N104" s="60"/>
      <c r="O104" s="60"/>
      <c r="P104" s="61"/>
      <c r="Q104" s="61"/>
      <c r="R104" s="61"/>
      <c r="S104" s="61"/>
      <c r="T104" s="61"/>
      <c r="U104" s="61"/>
      <c r="V104" s="61"/>
      <c r="W104" s="61"/>
      <c r="X104" s="61"/>
      <c r="BA104" s="10"/>
      <c r="BB104" s="10"/>
      <c r="BC104" s="10"/>
      <c r="BD104" s="10"/>
      <c r="BE104" s="10"/>
      <c r="BF104" s="10"/>
      <c r="BG104" s="10"/>
      <c r="BH104" s="10"/>
    </row>
    <row r="105" spans="3:60" ht="32.25" customHeight="1" x14ac:dyDescent="0.35">
      <c r="C105" s="62" t="s">
        <v>157</v>
      </c>
      <c r="D105" s="58"/>
      <c r="E105" s="58"/>
      <c r="F105" s="58"/>
      <c r="G105" s="59"/>
      <c r="H105" s="59"/>
      <c r="I105" s="59"/>
      <c r="J105" s="59"/>
      <c r="K105" s="60"/>
      <c r="L105" s="60"/>
      <c r="M105" s="60"/>
      <c r="N105" s="60"/>
      <c r="O105" s="60"/>
      <c r="P105" s="61"/>
      <c r="Q105" s="61"/>
      <c r="R105" s="61"/>
      <c r="S105" s="61"/>
      <c r="T105" s="61"/>
      <c r="U105" s="61"/>
      <c r="V105" s="61"/>
      <c r="W105" s="61"/>
      <c r="X105" s="61"/>
      <c r="BA105" s="10"/>
      <c r="BB105" s="10"/>
      <c r="BC105" s="10"/>
      <c r="BD105" s="10"/>
      <c r="BE105" s="10"/>
      <c r="BF105" s="10"/>
      <c r="BG105" s="10"/>
      <c r="BH105" s="10"/>
    </row>
    <row r="106" spans="3:60" ht="32.25" customHeight="1" x14ac:dyDescent="0.35">
      <c r="C106" s="62" t="s">
        <v>158</v>
      </c>
      <c r="D106" s="58"/>
      <c r="E106" s="58"/>
      <c r="F106" s="58"/>
      <c r="G106" s="59"/>
      <c r="H106" s="59"/>
      <c r="I106" s="59"/>
      <c r="J106" s="59"/>
      <c r="K106" s="60"/>
      <c r="L106" s="60"/>
      <c r="M106" s="60"/>
      <c r="N106" s="60"/>
      <c r="O106" s="60"/>
      <c r="P106" s="61"/>
      <c r="Q106" s="61"/>
      <c r="R106" s="61"/>
      <c r="S106" s="61"/>
      <c r="T106" s="61"/>
      <c r="U106" s="61"/>
      <c r="V106" s="61"/>
      <c r="W106" s="61"/>
      <c r="X106" s="61"/>
      <c r="BA106" s="10"/>
      <c r="BB106" s="10"/>
      <c r="BC106" s="10"/>
      <c r="BD106" s="10"/>
      <c r="BE106" s="10"/>
      <c r="BF106" s="10"/>
      <c r="BG106" s="10"/>
      <c r="BH106" s="10"/>
    </row>
    <row r="107" spans="3:60" ht="32.25" customHeight="1" x14ac:dyDescent="0.35">
      <c r="C107" s="63" t="s">
        <v>159</v>
      </c>
      <c r="BA107" s="10"/>
      <c r="BB107" s="10"/>
      <c r="BC107" s="10"/>
      <c r="BD107" s="10"/>
      <c r="BE107" s="10"/>
      <c r="BF107" s="10"/>
      <c r="BG107" s="10"/>
      <c r="BH107" s="10"/>
    </row>
    <row r="108" spans="3:60" ht="32.25" customHeight="1" x14ac:dyDescent="0.35">
      <c r="C108" s="64"/>
      <c r="BA108" s="10"/>
      <c r="BB108" s="10"/>
      <c r="BC108" s="10"/>
      <c r="BD108" s="10"/>
      <c r="BE108" s="10"/>
      <c r="BF108" s="10"/>
      <c r="BG108" s="10"/>
      <c r="BH108" s="10"/>
    </row>
    <row r="109" spans="3:60" ht="32.25" customHeight="1" x14ac:dyDescent="0.35">
      <c r="BA109" s="10"/>
      <c r="BB109" s="10"/>
      <c r="BC109" s="10"/>
      <c r="BD109" s="10"/>
      <c r="BE109" s="10"/>
      <c r="BF109" s="10"/>
      <c r="BG109" s="10"/>
      <c r="BH109" s="10"/>
    </row>
    <row r="110" spans="3:60" ht="32.25" customHeight="1" x14ac:dyDescent="0.35">
      <c r="BA110" s="10"/>
      <c r="BB110" s="10"/>
      <c r="BC110" s="10"/>
      <c r="BD110" s="10"/>
      <c r="BE110" s="10"/>
      <c r="BF110" s="10"/>
      <c r="BG110" s="10"/>
      <c r="BH110" s="10"/>
    </row>
    <row r="111" spans="3:60" ht="32.25" customHeight="1" x14ac:dyDescent="0.35">
      <c r="BA111" s="10"/>
      <c r="BB111" s="10"/>
      <c r="BC111" s="10"/>
      <c r="BD111" s="10"/>
      <c r="BE111" s="10"/>
      <c r="BF111" s="10"/>
      <c r="BG111" s="10"/>
      <c r="BH111" s="10"/>
    </row>
    <row r="112" spans="3:60" ht="32.25" customHeight="1" x14ac:dyDescent="0.35"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</row>
    <row r="113" s="10" customFormat="1" ht="32.25" customHeight="1" x14ac:dyDescent="0.35"/>
    <row r="114" s="10" customFormat="1" ht="32.25" customHeight="1" x14ac:dyDescent="0.35"/>
    <row r="115" s="10" customFormat="1" ht="32.25" customHeight="1" x14ac:dyDescent="0.35"/>
    <row r="116" s="10" customFormat="1" ht="32.25" customHeight="1" x14ac:dyDescent="0.35"/>
    <row r="117" s="10" customFormat="1" ht="32.25" customHeight="1" x14ac:dyDescent="0.35"/>
    <row r="118" s="10" customFormat="1" ht="32.25" customHeight="1" x14ac:dyDescent="0.35"/>
    <row r="119" s="10" customFormat="1" ht="32.25" customHeight="1" x14ac:dyDescent="0.35"/>
    <row r="120" s="10" customFormat="1" ht="32.25" customHeight="1" x14ac:dyDescent="0.35"/>
    <row r="121" s="10" customFormat="1" ht="32.25" customHeight="1" x14ac:dyDescent="0.35"/>
    <row r="122" s="10" customFormat="1" ht="32.25" customHeight="1" x14ac:dyDescent="0.35"/>
    <row r="123" s="10" customFormat="1" ht="32.25" customHeight="1" x14ac:dyDescent="0.35"/>
    <row r="124" s="10" customFormat="1" ht="32.25" customHeight="1" x14ac:dyDescent="0.35"/>
    <row r="125" s="10" customFormat="1" ht="32.25" customHeight="1" x14ac:dyDescent="0.35"/>
    <row r="126" s="10" customFormat="1" ht="32.25" customHeight="1" x14ac:dyDescent="0.35"/>
    <row r="127" s="10" customFormat="1" ht="32.25" customHeight="1" x14ac:dyDescent="0.35"/>
    <row r="128" s="10" customFormat="1" ht="32.25" customHeight="1" x14ac:dyDescent="0.35"/>
    <row r="129" s="10" customFormat="1" ht="32.25" customHeight="1" x14ac:dyDescent="0.35"/>
    <row r="130" s="10" customFormat="1" ht="32.25" customHeight="1" x14ac:dyDescent="0.35"/>
    <row r="131" s="10" customFormat="1" ht="32.25" customHeight="1" x14ac:dyDescent="0.35"/>
    <row r="132" s="10" customFormat="1" ht="32.25" customHeight="1" x14ac:dyDescent="0.35"/>
    <row r="133" s="10" customFormat="1" ht="32.25" customHeight="1" x14ac:dyDescent="0.35"/>
    <row r="134" s="10" customFormat="1" ht="32.25" customHeight="1" x14ac:dyDescent="0.35"/>
    <row r="135" s="10" customFormat="1" ht="32.25" customHeight="1" x14ac:dyDescent="0.35"/>
    <row r="136" s="10" customFormat="1" ht="32.25" customHeight="1" x14ac:dyDescent="0.35"/>
    <row r="137" s="10" customFormat="1" ht="32.25" customHeight="1" x14ac:dyDescent="0.35"/>
    <row r="138" s="10" customFormat="1" ht="32.25" customHeight="1" x14ac:dyDescent="0.35"/>
    <row r="139" s="10" customFormat="1" ht="32.25" customHeight="1" x14ac:dyDescent="0.35"/>
    <row r="140" s="10" customFormat="1" ht="32.25" customHeight="1" x14ac:dyDescent="0.35"/>
    <row r="141" s="10" customFormat="1" ht="32.25" customHeight="1" x14ac:dyDescent="0.35"/>
    <row r="142" s="10" customFormat="1" ht="32.25" customHeight="1" x14ac:dyDescent="0.35"/>
    <row r="143" s="10" customFormat="1" ht="32.25" customHeight="1" x14ac:dyDescent="0.35"/>
    <row r="144" s="10" customFormat="1" ht="32.25" customHeight="1" x14ac:dyDescent="0.35"/>
    <row r="145" s="10" customFormat="1" ht="32.25" customHeight="1" x14ac:dyDescent="0.35"/>
  </sheetData>
  <mergeCells count="70">
    <mergeCell ref="B4:AR4"/>
    <mergeCell ref="B7:B11"/>
    <mergeCell ref="C7:C11"/>
    <mergeCell ref="D7:AT7"/>
    <mergeCell ref="D8:D11"/>
    <mergeCell ref="E8:F8"/>
    <mergeCell ref="G8:N8"/>
    <mergeCell ref="O8:P8"/>
    <mergeCell ref="Q8:W8"/>
    <mergeCell ref="X8:Z8"/>
    <mergeCell ref="S9:S11"/>
    <mergeCell ref="AA8:AS8"/>
    <mergeCell ref="E9:E11"/>
    <mergeCell ref="F9:F11"/>
    <mergeCell ref="G9:G11"/>
    <mergeCell ref="H9:H11"/>
    <mergeCell ref="I9:I11"/>
    <mergeCell ref="J9:J11"/>
    <mergeCell ref="K9:K11"/>
    <mergeCell ref="L9:L11"/>
    <mergeCell ref="M9:M11"/>
    <mergeCell ref="N9:N11"/>
    <mergeCell ref="O9:O11"/>
    <mergeCell ref="P9:P11"/>
    <mergeCell ref="Q9:Q11"/>
    <mergeCell ref="R9:R11"/>
    <mergeCell ref="AH9:AH11"/>
    <mergeCell ref="T9:T11"/>
    <mergeCell ref="U9:U11"/>
    <mergeCell ref="V9:V11"/>
    <mergeCell ref="W9:W11"/>
    <mergeCell ref="X9:X11"/>
    <mergeCell ref="Y9:Y11"/>
    <mergeCell ref="Z9:Z11"/>
    <mergeCell ref="AA9:AD9"/>
    <mergeCell ref="AE9:AE11"/>
    <mergeCell ref="AF9:AF11"/>
    <mergeCell ref="AG9:AG11"/>
    <mergeCell ref="AT9:AT11"/>
    <mergeCell ref="AI9:AI11"/>
    <mergeCell ref="AJ9:AJ11"/>
    <mergeCell ref="AK9:AK11"/>
    <mergeCell ref="AL9:AL11"/>
    <mergeCell ref="AM9:AM11"/>
    <mergeCell ref="AN9:AN11"/>
    <mergeCell ref="BJ11:BJ12"/>
    <mergeCell ref="BK11:BK12"/>
    <mergeCell ref="BL11:BL12"/>
    <mergeCell ref="BA11:BA12"/>
    <mergeCell ref="BB11:BB12"/>
    <mergeCell ref="BC11:BC12"/>
    <mergeCell ref="BD11:BD12"/>
    <mergeCell ref="BE11:BE12"/>
    <mergeCell ref="BF11:BF12"/>
    <mergeCell ref="C85:D85"/>
    <mergeCell ref="C96:O96"/>
    <mergeCell ref="BG11:BG12"/>
    <mergeCell ref="BH11:BH12"/>
    <mergeCell ref="BI11:BI12"/>
    <mergeCell ref="AU11:AU12"/>
    <mergeCell ref="AV11:AV12"/>
    <mergeCell ref="AW11:AW12"/>
    <mergeCell ref="AX11:AX12"/>
    <mergeCell ref="AY11:AY12"/>
    <mergeCell ref="AZ11:AZ12"/>
    <mergeCell ref="AO9:AO11"/>
    <mergeCell ref="AP9:AP11"/>
    <mergeCell ref="AQ9:AQ11"/>
    <mergeCell ref="AR9:AR11"/>
    <mergeCell ref="AS9:AS11"/>
  </mergeCells>
  <dataValidations count="1">
    <dataValidation type="list" allowBlank="1" showInputMessage="1" showErrorMessage="1" sqref="T5" xr:uid="{25EDA4AC-77BC-4D6C-A500-869F979D7111}">
      <formula1>$HO$4:$HO$15</formula1>
    </dataValidation>
  </dataValidations>
  <pageMargins left="0.25" right="0.25" top="0.25" bottom="0.25" header="0.23622047244094499" footer="0.15748031496063"/>
  <pageSetup paperSize="9" scale="25" fitToWidth="0" fitToHeight="0" orientation="landscape" horizontalDpi="4294967295" verticalDpi="4294967295" r:id="rId1"/>
  <headerFooter alignWithMargins="0">
    <oddFooter>Page &amp;P</oddFooter>
  </headerFooter>
  <rowBreaks count="1" manualBreakCount="1">
    <brk id="47" min="1" max="39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1D68CC-F72E-4C94-A5FA-5B856AF2349F}">
  <dimension ref="A1:HO145"/>
  <sheetViews>
    <sheetView topLeftCell="B62" zoomScale="60" zoomScaleNormal="60" workbookViewId="0">
      <selection activeCell="K88" sqref="K88:M89"/>
    </sheetView>
  </sheetViews>
  <sheetFormatPr defaultRowHeight="12.75" customHeight="1" x14ac:dyDescent="0.35"/>
  <cols>
    <col min="1" max="1" width="3.42578125" style="10" hidden="1" customWidth="1"/>
    <col min="2" max="2" width="11.28515625" style="10" customWidth="1"/>
    <col min="3" max="3" width="47.5703125" style="6" customWidth="1"/>
    <col min="4" max="4" width="14.5703125" style="7" customWidth="1"/>
    <col min="5" max="5" width="14.140625" style="7" customWidth="1"/>
    <col min="6" max="6" width="13" style="7" customWidth="1"/>
    <col min="7" max="7" width="13.140625" style="5" customWidth="1"/>
    <col min="8" max="8" width="13.5703125" style="5" customWidth="1"/>
    <col min="9" max="9" width="13" style="5" customWidth="1"/>
    <col min="10" max="10" width="12.7109375" style="5" customWidth="1"/>
    <col min="11" max="12" width="13" style="8" customWidth="1"/>
    <col min="13" max="13" width="15.7109375" style="8" customWidth="1"/>
    <col min="14" max="14" width="13.7109375" style="8" customWidth="1"/>
    <col min="15" max="15" width="14.140625" style="8" customWidth="1"/>
    <col min="16" max="16" width="14" style="9" customWidth="1"/>
    <col min="17" max="17" width="13.140625" style="9" customWidth="1"/>
    <col min="18" max="18" width="9.5703125" style="9" customWidth="1"/>
    <col min="19" max="19" width="12.42578125" style="9" customWidth="1"/>
    <col min="20" max="20" width="15.85546875" style="9" customWidth="1"/>
    <col min="21" max="21" width="14" style="9" customWidth="1"/>
    <col min="22" max="22" width="11.7109375" style="9" customWidth="1"/>
    <col min="23" max="23" width="11.5703125" style="9" customWidth="1"/>
    <col min="24" max="24" width="19.85546875" style="9" customWidth="1"/>
    <col min="25" max="25" width="17.140625" style="9" customWidth="1"/>
    <col min="26" max="26" width="10.140625" style="9" customWidth="1"/>
    <col min="27" max="27" width="11.140625" style="9" customWidth="1"/>
    <col min="28" max="28" width="9.28515625" style="9" customWidth="1"/>
    <col min="29" max="29" width="10.85546875" style="9" customWidth="1"/>
    <col min="30" max="30" width="9.42578125" style="9" customWidth="1"/>
    <col min="31" max="31" width="10.5703125" style="9" customWidth="1"/>
    <col min="32" max="32" width="9.5703125" style="9" customWidth="1"/>
    <col min="33" max="33" width="9.140625" style="9" customWidth="1"/>
    <col min="34" max="34" width="11.5703125" style="9" customWidth="1"/>
    <col min="35" max="35" width="8.42578125" style="10" customWidth="1"/>
    <col min="36" max="36" width="9.85546875" style="10" customWidth="1"/>
    <col min="37" max="37" width="9.28515625" style="10" customWidth="1"/>
    <col min="38" max="38" width="8.5703125" style="10" customWidth="1"/>
    <col min="39" max="39" width="9.42578125" style="10" customWidth="1"/>
    <col min="40" max="40" width="9.28515625" style="10" customWidth="1"/>
    <col min="41" max="41" width="10.140625" style="10" customWidth="1"/>
    <col min="42" max="42" width="9.28515625" style="10" customWidth="1"/>
    <col min="43" max="43" width="11.85546875" style="10" customWidth="1"/>
    <col min="44" max="44" width="8.7109375" style="10" customWidth="1"/>
    <col min="45" max="45" width="14.140625" style="10" customWidth="1"/>
    <col min="46" max="46" width="15.140625" style="10" hidden="1" customWidth="1"/>
    <col min="47" max="60" width="12.140625" style="44" customWidth="1"/>
    <col min="61" max="65" width="12.140625" style="10" customWidth="1"/>
    <col min="66" max="82" width="26.140625" style="10" customWidth="1"/>
    <col min="83" max="222" width="9.140625" style="10"/>
    <col min="223" max="223" width="13.42578125" style="10" customWidth="1"/>
    <col min="224" max="264" width="9.140625" style="10"/>
    <col min="265" max="265" width="0" style="10" hidden="1" customWidth="1"/>
    <col min="266" max="266" width="15.5703125" style="10" customWidth="1"/>
    <col min="267" max="267" width="55.140625" style="10" customWidth="1"/>
    <col min="268" max="268" width="15.5703125" style="10" customWidth="1"/>
    <col min="269" max="270" width="13" style="10" customWidth="1"/>
    <col min="271" max="272" width="13.140625" style="10" customWidth="1"/>
    <col min="273" max="273" width="10.5703125" style="10" customWidth="1"/>
    <col min="274" max="274" width="12.42578125" style="10" customWidth="1"/>
    <col min="275" max="275" width="11.5703125" style="10" customWidth="1"/>
    <col min="276" max="276" width="12.28515625" style="10" customWidth="1"/>
    <col min="277" max="277" width="12.7109375" style="10" customWidth="1"/>
    <col min="278" max="278" width="12.5703125" style="10" customWidth="1"/>
    <col min="279" max="279" width="13.140625" style="10" customWidth="1"/>
    <col min="280" max="280" width="13.42578125" style="10" customWidth="1"/>
    <col min="281" max="281" width="10.28515625" style="10" customWidth="1"/>
    <col min="282" max="282" width="14.28515625" style="10" customWidth="1"/>
    <col min="283" max="283" width="12.85546875" style="10" customWidth="1"/>
    <col min="284" max="284" width="12" style="10" customWidth="1"/>
    <col min="285" max="285" width="16.28515625" style="10" customWidth="1"/>
    <col min="286" max="286" width="14.5703125" style="10" customWidth="1"/>
    <col min="287" max="287" width="16.85546875" style="10" customWidth="1"/>
    <col min="288" max="288" width="11.140625" style="10" customWidth="1"/>
    <col min="289" max="289" width="10.42578125" style="10" customWidth="1"/>
    <col min="290" max="290" width="10.85546875" style="10" customWidth="1"/>
    <col min="291" max="291" width="10.140625" style="10" customWidth="1"/>
    <col min="292" max="292" width="12.85546875" style="10" customWidth="1"/>
    <col min="293" max="294" width="11" style="10" customWidth="1"/>
    <col min="295" max="295" width="11.5703125" style="10" customWidth="1"/>
    <col min="296" max="296" width="11.28515625" style="10" customWidth="1"/>
    <col min="297" max="297" width="10.140625" style="10" customWidth="1"/>
    <col min="298" max="299" width="11.85546875" style="10" customWidth="1"/>
    <col min="300" max="300" width="12.28515625" style="10" customWidth="1"/>
    <col min="301" max="301" width="12.7109375" style="10" customWidth="1"/>
    <col min="302" max="302" width="15.140625" style="10" customWidth="1"/>
    <col min="303" max="303" width="10" style="10" customWidth="1"/>
    <col min="304" max="314" width="7.85546875" style="10" customWidth="1"/>
    <col min="315" max="315" width="9.140625" style="10" customWidth="1"/>
    <col min="316" max="316" width="8.28515625" style="10" customWidth="1"/>
    <col min="317" max="317" width="10.140625" style="10" customWidth="1"/>
    <col min="318" max="318" width="9.140625" style="10"/>
    <col min="319" max="319" width="11.85546875" style="10" customWidth="1"/>
    <col min="320" max="320" width="14.28515625" style="10" customWidth="1"/>
    <col min="321" max="520" width="9.140625" style="10"/>
    <col min="521" max="521" width="0" style="10" hidden="1" customWidth="1"/>
    <col min="522" max="522" width="15.5703125" style="10" customWidth="1"/>
    <col min="523" max="523" width="55.140625" style="10" customWidth="1"/>
    <col min="524" max="524" width="15.5703125" style="10" customWidth="1"/>
    <col min="525" max="526" width="13" style="10" customWidth="1"/>
    <col min="527" max="528" width="13.140625" style="10" customWidth="1"/>
    <col min="529" max="529" width="10.5703125" style="10" customWidth="1"/>
    <col min="530" max="530" width="12.42578125" style="10" customWidth="1"/>
    <col min="531" max="531" width="11.5703125" style="10" customWidth="1"/>
    <col min="532" max="532" width="12.28515625" style="10" customWidth="1"/>
    <col min="533" max="533" width="12.7109375" style="10" customWidth="1"/>
    <col min="534" max="534" width="12.5703125" style="10" customWidth="1"/>
    <col min="535" max="535" width="13.140625" style="10" customWidth="1"/>
    <col min="536" max="536" width="13.42578125" style="10" customWidth="1"/>
    <col min="537" max="537" width="10.28515625" style="10" customWidth="1"/>
    <col min="538" max="538" width="14.28515625" style="10" customWidth="1"/>
    <col min="539" max="539" width="12.85546875" style="10" customWidth="1"/>
    <col min="540" max="540" width="12" style="10" customWidth="1"/>
    <col min="541" max="541" width="16.28515625" style="10" customWidth="1"/>
    <col min="542" max="542" width="14.5703125" style="10" customWidth="1"/>
    <col min="543" max="543" width="16.85546875" style="10" customWidth="1"/>
    <col min="544" max="544" width="11.140625" style="10" customWidth="1"/>
    <col min="545" max="545" width="10.42578125" style="10" customWidth="1"/>
    <col min="546" max="546" width="10.85546875" style="10" customWidth="1"/>
    <col min="547" max="547" width="10.140625" style="10" customWidth="1"/>
    <col min="548" max="548" width="12.85546875" style="10" customWidth="1"/>
    <col min="549" max="550" width="11" style="10" customWidth="1"/>
    <col min="551" max="551" width="11.5703125" style="10" customWidth="1"/>
    <col min="552" max="552" width="11.28515625" style="10" customWidth="1"/>
    <col min="553" max="553" width="10.140625" style="10" customWidth="1"/>
    <col min="554" max="555" width="11.85546875" style="10" customWidth="1"/>
    <col min="556" max="556" width="12.28515625" style="10" customWidth="1"/>
    <col min="557" max="557" width="12.7109375" style="10" customWidth="1"/>
    <col min="558" max="558" width="15.140625" style="10" customWidth="1"/>
    <col min="559" max="559" width="10" style="10" customWidth="1"/>
    <col min="560" max="570" width="7.85546875" style="10" customWidth="1"/>
    <col min="571" max="571" width="9.140625" style="10" customWidth="1"/>
    <col min="572" max="572" width="8.28515625" style="10" customWidth="1"/>
    <col min="573" max="573" width="10.140625" style="10" customWidth="1"/>
    <col min="574" max="574" width="9.140625" style="10"/>
    <col min="575" max="575" width="11.85546875" style="10" customWidth="1"/>
    <col min="576" max="576" width="14.28515625" style="10" customWidth="1"/>
    <col min="577" max="776" width="9.140625" style="10"/>
    <col min="777" max="777" width="0" style="10" hidden="1" customWidth="1"/>
    <col min="778" max="778" width="15.5703125" style="10" customWidth="1"/>
    <col min="779" max="779" width="55.140625" style="10" customWidth="1"/>
    <col min="780" max="780" width="15.5703125" style="10" customWidth="1"/>
    <col min="781" max="782" width="13" style="10" customWidth="1"/>
    <col min="783" max="784" width="13.140625" style="10" customWidth="1"/>
    <col min="785" max="785" width="10.5703125" style="10" customWidth="1"/>
    <col min="786" max="786" width="12.42578125" style="10" customWidth="1"/>
    <col min="787" max="787" width="11.5703125" style="10" customWidth="1"/>
    <col min="788" max="788" width="12.28515625" style="10" customWidth="1"/>
    <col min="789" max="789" width="12.7109375" style="10" customWidth="1"/>
    <col min="790" max="790" width="12.5703125" style="10" customWidth="1"/>
    <col min="791" max="791" width="13.140625" style="10" customWidth="1"/>
    <col min="792" max="792" width="13.42578125" style="10" customWidth="1"/>
    <col min="793" max="793" width="10.28515625" style="10" customWidth="1"/>
    <col min="794" max="794" width="14.28515625" style="10" customWidth="1"/>
    <col min="795" max="795" width="12.85546875" style="10" customWidth="1"/>
    <col min="796" max="796" width="12" style="10" customWidth="1"/>
    <col min="797" max="797" width="16.28515625" style="10" customWidth="1"/>
    <col min="798" max="798" width="14.5703125" style="10" customWidth="1"/>
    <col min="799" max="799" width="16.85546875" style="10" customWidth="1"/>
    <col min="800" max="800" width="11.140625" style="10" customWidth="1"/>
    <col min="801" max="801" width="10.42578125" style="10" customWidth="1"/>
    <col min="802" max="802" width="10.85546875" style="10" customWidth="1"/>
    <col min="803" max="803" width="10.140625" style="10" customWidth="1"/>
    <col min="804" max="804" width="12.85546875" style="10" customWidth="1"/>
    <col min="805" max="806" width="11" style="10" customWidth="1"/>
    <col min="807" max="807" width="11.5703125" style="10" customWidth="1"/>
    <col min="808" max="808" width="11.28515625" style="10" customWidth="1"/>
    <col min="809" max="809" width="10.140625" style="10" customWidth="1"/>
    <col min="810" max="811" width="11.85546875" style="10" customWidth="1"/>
    <col min="812" max="812" width="12.28515625" style="10" customWidth="1"/>
    <col min="813" max="813" width="12.7109375" style="10" customWidth="1"/>
    <col min="814" max="814" width="15.140625" style="10" customWidth="1"/>
    <col min="815" max="815" width="10" style="10" customWidth="1"/>
    <col min="816" max="826" width="7.85546875" style="10" customWidth="1"/>
    <col min="827" max="827" width="9.140625" style="10" customWidth="1"/>
    <col min="828" max="828" width="8.28515625" style="10" customWidth="1"/>
    <col min="829" max="829" width="10.140625" style="10" customWidth="1"/>
    <col min="830" max="830" width="9.140625" style="10"/>
    <col min="831" max="831" width="11.85546875" style="10" customWidth="1"/>
    <col min="832" max="832" width="14.28515625" style="10" customWidth="1"/>
    <col min="833" max="1032" width="9.140625" style="10"/>
    <col min="1033" max="1033" width="0" style="10" hidden="1" customWidth="1"/>
    <col min="1034" max="1034" width="15.5703125" style="10" customWidth="1"/>
    <col min="1035" max="1035" width="55.140625" style="10" customWidth="1"/>
    <col min="1036" max="1036" width="15.5703125" style="10" customWidth="1"/>
    <col min="1037" max="1038" width="13" style="10" customWidth="1"/>
    <col min="1039" max="1040" width="13.140625" style="10" customWidth="1"/>
    <col min="1041" max="1041" width="10.5703125" style="10" customWidth="1"/>
    <col min="1042" max="1042" width="12.42578125" style="10" customWidth="1"/>
    <col min="1043" max="1043" width="11.5703125" style="10" customWidth="1"/>
    <col min="1044" max="1044" width="12.28515625" style="10" customWidth="1"/>
    <col min="1045" max="1045" width="12.7109375" style="10" customWidth="1"/>
    <col min="1046" max="1046" width="12.5703125" style="10" customWidth="1"/>
    <col min="1047" max="1047" width="13.140625" style="10" customWidth="1"/>
    <col min="1048" max="1048" width="13.42578125" style="10" customWidth="1"/>
    <col min="1049" max="1049" width="10.28515625" style="10" customWidth="1"/>
    <col min="1050" max="1050" width="14.28515625" style="10" customWidth="1"/>
    <col min="1051" max="1051" width="12.85546875" style="10" customWidth="1"/>
    <col min="1052" max="1052" width="12" style="10" customWidth="1"/>
    <col min="1053" max="1053" width="16.28515625" style="10" customWidth="1"/>
    <col min="1054" max="1054" width="14.5703125" style="10" customWidth="1"/>
    <col min="1055" max="1055" width="16.85546875" style="10" customWidth="1"/>
    <col min="1056" max="1056" width="11.140625" style="10" customWidth="1"/>
    <col min="1057" max="1057" width="10.42578125" style="10" customWidth="1"/>
    <col min="1058" max="1058" width="10.85546875" style="10" customWidth="1"/>
    <col min="1059" max="1059" width="10.140625" style="10" customWidth="1"/>
    <col min="1060" max="1060" width="12.85546875" style="10" customWidth="1"/>
    <col min="1061" max="1062" width="11" style="10" customWidth="1"/>
    <col min="1063" max="1063" width="11.5703125" style="10" customWidth="1"/>
    <col min="1064" max="1064" width="11.28515625" style="10" customWidth="1"/>
    <col min="1065" max="1065" width="10.140625" style="10" customWidth="1"/>
    <col min="1066" max="1067" width="11.85546875" style="10" customWidth="1"/>
    <col min="1068" max="1068" width="12.28515625" style="10" customWidth="1"/>
    <col min="1069" max="1069" width="12.7109375" style="10" customWidth="1"/>
    <col min="1070" max="1070" width="15.140625" style="10" customWidth="1"/>
    <col min="1071" max="1071" width="10" style="10" customWidth="1"/>
    <col min="1072" max="1082" width="7.85546875" style="10" customWidth="1"/>
    <col min="1083" max="1083" width="9.140625" style="10" customWidth="1"/>
    <col min="1084" max="1084" width="8.28515625" style="10" customWidth="1"/>
    <col min="1085" max="1085" width="10.140625" style="10" customWidth="1"/>
    <col min="1086" max="1086" width="9.140625" style="10"/>
    <col min="1087" max="1087" width="11.85546875" style="10" customWidth="1"/>
    <col min="1088" max="1088" width="14.28515625" style="10" customWidth="1"/>
    <col min="1089" max="1288" width="9.140625" style="10"/>
    <col min="1289" max="1289" width="0" style="10" hidden="1" customWidth="1"/>
    <col min="1290" max="1290" width="15.5703125" style="10" customWidth="1"/>
    <col min="1291" max="1291" width="55.140625" style="10" customWidth="1"/>
    <col min="1292" max="1292" width="15.5703125" style="10" customWidth="1"/>
    <col min="1293" max="1294" width="13" style="10" customWidth="1"/>
    <col min="1295" max="1296" width="13.140625" style="10" customWidth="1"/>
    <col min="1297" max="1297" width="10.5703125" style="10" customWidth="1"/>
    <col min="1298" max="1298" width="12.42578125" style="10" customWidth="1"/>
    <col min="1299" max="1299" width="11.5703125" style="10" customWidth="1"/>
    <col min="1300" max="1300" width="12.28515625" style="10" customWidth="1"/>
    <col min="1301" max="1301" width="12.7109375" style="10" customWidth="1"/>
    <col min="1302" max="1302" width="12.5703125" style="10" customWidth="1"/>
    <col min="1303" max="1303" width="13.140625" style="10" customWidth="1"/>
    <col min="1304" max="1304" width="13.42578125" style="10" customWidth="1"/>
    <col min="1305" max="1305" width="10.28515625" style="10" customWidth="1"/>
    <col min="1306" max="1306" width="14.28515625" style="10" customWidth="1"/>
    <col min="1307" max="1307" width="12.85546875" style="10" customWidth="1"/>
    <col min="1308" max="1308" width="12" style="10" customWidth="1"/>
    <col min="1309" max="1309" width="16.28515625" style="10" customWidth="1"/>
    <col min="1310" max="1310" width="14.5703125" style="10" customWidth="1"/>
    <col min="1311" max="1311" width="16.85546875" style="10" customWidth="1"/>
    <col min="1312" max="1312" width="11.140625" style="10" customWidth="1"/>
    <col min="1313" max="1313" width="10.42578125" style="10" customWidth="1"/>
    <col min="1314" max="1314" width="10.85546875" style="10" customWidth="1"/>
    <col min="1315" max="1315" width="10.140625" style="10" customWidth="1"/>
    <col min="1316" max="1316" width="12.85546875" style="10" customWidth="1"/>
    <col min="1317" max="1318" width="11" style="10" customWidth="1"/>
    <col min="1319" max="1319" width="11.5703125" style="10" customWidth="1"/>
    <col min="1320" max="1320" width="11.28515625" style="10" customWidth="1"/>
    <col min="1321" max="1321" width="10.140625" style="10" customWidth="1"/>
    <col min="1322" max="1323" width="11.85546875" style="10" customWidth="1"/>
    <col min="1324" max="1324" width="12.28515625" style="10" customWidth="1"/>
    <col min="1325" max="1325" width="12.7109375" style="10" customWidth="1"/>
    <col min="1326" max="1326" width="15.140625" style="10" customWidth="1"/>
    <col min="1327" max="1327" width="10" style="10" customWidth="1"/>
    <col min="1328" max="1338" width="7.85546875" style="10" customWidth="1"/>
    <col min="1339" max="1339" width="9.140625" style="10" customWidth="1"/>
    <col min="1340" max="1340" width="8.28515625" style="10" customWidth="1"/>
    <col min="1341" max="1341" width="10.140625" style="10" customWidth="1"/>
    <col min="1342" max="1342" width="9.140625" style="10"/>
    <col min="1343" max="1343" width="11.85546875" style="10" customWidth="1"/>
    <col min="1344" max="1344" width="14.28515625" style="10" customWidth="1"/>
    <col min="1345" max="1544" width="9.140625" style="10"/>
    <col min="1545" max="1545" width="0" style="10" hidden="1" customWidth="1"/>
    <col min="1546" max="1546" width="15.5703125" style="10" customWidth="1"/>
    <col min="1547" max="1547" width="55.140625" style="10" customWidth="1"/>
    <col min="1548" max="1548" width="15.5703125" style="10" customWidth="1"/>
    <col min="1549" max="1550" width="13" style="10" customWidth="1"/>
    <col min="1551" max="1552" width="13.140625" style="10" customWidth="1"/>
    <col min="1553" max="1553" width="10.5703125" style="10" customWidth="1"/>
    <col min="1554" max="1554" width="12.42578125" style="10" customWidth="1"/>
    <col min="1555" max="1555" width="11.5703125" style="10" customWidth="1"/>
    <col min="1556" max="1556" width="12.28515625" style="10" customWidth="1"/>
    <col min="1557" max="1557" width="12.7109375" style="10" customWidth="1"/>
    <col min="1558" max="1558" width="12.5703125" style="10" customWidth="1"/>
    <col min="1559" max="1559" width="13.140625" style="10" customWidth="1"/>
    <col min="1560" max="1560" width="13.42578125" style="10" customWidth="1"/>
    <col min="1561" max="1561" width="10.28515625" style="10" customWidth="1"/>
    <col min="1562" max="1562" width="14.28515625" style="10" customWidth="1"/>
    <col min="1563" max="1563" width="12.85546875" style="10" customWidth="1"/>
    <col min="1564" max="1564" width="12" style="10" customWidth="1"/>
    <col min="1565" max="1565" width="16.28515625" style="10" customWidth="1"/>
    <col min="1566" max="1566" width="14.5703125" style="10" customWidth="1"/>
    <col min="1567" max="1567" width="16.85546875" style="10" customWidth="1"/>
    <col min="1568" max="1568" width="11.140625" style="10" customWidth="1"/>
    <col min="1569" max="1569" width="10.42578125" style="10" customWidth="1"/>
    <col min="1570" max="1570" width="10.85546875" style="10" customWidth="1"/>
    <col min="1571" max="1571" width="10.140625" style="10" customWidth="1"/>
    <col min="1572" max="1572" width="12.85546875" style="10" customWidth="1"/>
    <col min="1573" max="1574" width="11" style="10" customWidth="1"/>
    <col min="1575" max="1575" width="11.5703125" style="10" customWidth="1"/>
    <col min="1576" max="1576" width="11.28515625" style="10" customWidth="1"/>
    <col min="1577" max="1577" width="10.140625" style="10" customWidth="1"/>
    <col min="1578" max="1579" width="11.85546875" style="10" customWidth="1"/>
    <col min="1580" max="1580" width="12.28515625" style="10" customWidth="1"/>
    <col min="1581" max="1581" width="12.7109375" style="10" customWidth="1"/>
    <col min="1582" max="1582" width="15.140625" style="10" customWidth="1"/>
    <col min="1583" max="1583" width="10" style="10" customWidth="1"/>
    <col min="1584" max="1594" width="7.85546875" style="10" customWidth="1"/>
    <col min="1595" max="1595" width="9.140625" style="10" customWidth="1"/>
    <col min="1596" max="1596" width="8.28515625" style="10" customWidth="1"/>
    <col min="1597" max="1597" width="10.140625" style="10" customWidth="1"/>
    <col min="1598" max="1598" width="9.140625" style="10"/>
    <col min="1599" max="1599" width="11.85546875" style="10" customWidth="1"/>
    <col min="1600" max="1600" width="14.28515625" style="10" customWidth="1"/>
    <col min="1601" max="1800" width="9.140625" style="10"/>
    <col min="1801" max="1801" width="0" style="10" hidden="1" customWidth="1"/>
    <col min="1802" max="1802" width="15.5703125" style="10" customWidth="1"/>
    <col min="1803" max="1803" width="55.140625" style="10" customWidth="1"/>
    <col min="1804" max="1804" width="15.5703125" style="10" customWidth="1"/>
    <col min="1805" max="1806" width="13" style="10" customWidth="1"/>
    <col min="1807" max="1808" width="13.140625" style="10" customWidth="1"/>
    <col min="1809" max="1809" width="10.5703125" style="10" customWidth="1"/>
    <col min="1810" max="1810" width="12.42578125" style="10" customWidth="1"/>
    <col min="1811" max="1811" width="11.5703125" style="10" customWidth="1"/>
    <col min="1812" max="1812" width="12.28515625" style="10" customWidth="1"/>
    <col min="1813" max="1813" width="12.7109375" style="10" customWidth="1"/>
    <col min="1814" max="1814" width="12.5703125" style="10" customWidth="1"/>
    <col min="1815" max="1815" width="13.140625" style="10" customWidth="1"/>
    <col min="1816" max="1816" width="13.42578125" style="10" customWidth="1"/>
    <col min="1817" max="1817" width="10.28515625" style="10" customWidth="1"/>
    <col min="1818" max="1818" width="14.28515625" style="10" customWidth="1"/>
    <col min="1819" max="1819" width="12.85546875" style="10" customWidth="1"/>
    <col min="1820" max="1820" width="12" style="10" customWidth="1"/>
    <col min="1821" max="1821" width="16.28515625" style="10" customWidth="1"/>
    <col min="1822" max="1822" width="14.5703125" style="10" customWidth="1"/>
    <col min="1823" max="1823" width="16.85546875" style="10" customWidth="1"/>
    <col min="1824" max="1824" width="11.140625" style="10" customWidth="1"/>
    <col min="1825" max="1825" width="10.42578125" style="10" customWidth="1"/>
    <col min="1826" max="1826" width="10.85546875" style="10" customWidth="1"/>
    <col min="1827" max="1827" width="10.140625" style="10" customWidth="1"/>
    <col min="1828" max="1828" width="12.85546875" style="10" customWidth="1"/>
    <col min="1829" max="1830" width="11" style="10" customWidth="1"/>
    <col min="1831" max="1831" width="11.5703125" style="10" customWidth="1"/>
    <col min="1832" max="1832" width="11.28515625" style="10" customWidth="1"/>
    <col min="1833" max="1833" width="10.140625" style="10" customWidth="1"/>
    <col min="1834" max="1835" width="11.85546875" style="10" customWidth="1"/>
    <col min="1836" max="1836" width="12.28515625" style="10" customWidth="1"/>
    <col min="1837" max="1837" width="12.7109375" style="10" customWidth="1"/>
    <col min="1838" max="1838" width="15.140625" style="10" customWidth="1"/>
    <col min="1839" max="1839" width="10" style="10" customWidth="1"/>
    <col min="1840" max="1850" width="7.85546875" style="10" customWidth="1"/>
    <col min="1851" max="1851" width="9.140625" style="10" customWidth="1"/>
    <col min="1852" max="1852" width="8.28515625" style="10" customWidth="1"/>
    <col min="1853" max="1853" width="10.140625" style="10" customWidth="1"/>
    <col min="1854" max="1854" width="9.140625" style="10"/>
    <col min="1855" max="1855" width="11.85546875" style="10" customWidth="1"/>
    <col min="1856" max="1856" width="14.28515625" style="10" customWidth="1"/>
    <col min="1857" max="2056" width="9.140625" style="10"/>
    <col min="2057" max="2057" width="0" style="10" hidden="1" customWidth="1"/>
    <col min="2058" max="2058" width="15.5703125" style="10" customWidth="1"/>
    <col min="2059" max="2059" width="55.140625" style="10" customWidth="1"/>
    <col min="2060" max="2060" width="15.5703125" style="10" customWidth="1"/>
    <col min="2061" max="2062" width="13" style="10" customWidth="1"/>
    <col min="2063" max="2064" width="13.140625" style="10" customWidth="1"/>
    <col min="2065" max="2065" width="10.5703125" style="10" customWidth="1"/>
    <col min="2066" max="2066" width="12.42578125" style="10" customWidth="1"/>
    <col min="2067" max="2067" width="11.5703125" style="10" customWidth="1"/>
    <col min="2068" max="2068" width="12.28515625" style="10" customWidth="1"/>
    <col min="2069" max="2069" width="12.7109375" style="10" customWidth="1"/>
    <col min="2070" max="2070" width="12.5703125" style="10" customWidth="1"/>
    <col min="2071" max="2071" width="13.140625" style="10" customWidth="1"/>
    <col min="2072" max="2072" width="13.42578125" style="10" customWidth="1"/>
    <col min="2073" max="2073" width="10.28515625" style="10" customWidth="1"/>
    <col min="2074" max="2074" width="14.28515625" style="10" customWidth="1"/>
    <col min="2075" max="2075" width="12.85546875" style="10" customWidth="1"/>
    <col min="2076" max="2076" width="12" style="10" customWidth="1"/>
    <col min="2077" max="2077" width="16.28515625" style="10" customWidth="1"/>
    <col min="2078" max="2078" width="14.5703125" style="10" customWidth="1"/>
    <col min="2079" max="2079" width="16.85546875" style="10" customWidth="1"/>
    <col min="2080" max="2080" width="11.140625" style="10" customWidth="1"/>
    <col min="2081" max="2081" width="10.42578125" style="10" customWidth="1"/>
    <col min="2082" max="2082" width="10.85546875" style="10" customWidth="1"/>
    <col min="2083" max="2083" width="10.140625" style="10" customWidth="1"/>
    <col min="2084" max="2084" width="12.85546875" style="10" customWidth="1"/>
    <col min="2085" max="2086" width="11" style="10" customWidth="1"/>
    <col min="2087" max="2087" width="11.5703125" style="10" customWidth="1"/>
    <col min="2088" max="2088" width="11.28515625" style="10" customWidth="1"/>
    <col min="2089" max="2089" width="10.140625" style="10" customWidth="1"/>
    <col min="2090" max="2091" width="11.85546875" style="10" customWidth="1"/>
    <col min="2092" max="2092" width="12.28515625" style="10" customWidth="1"/>
    <col min="2093" max="2093" width="12.7109375" style="10" customWidth="1"/>
    <col min="2094" max="2094" width="15.140625" style="10" customWidth="1"/>
    <col min="2095" max="2095" width="10" style="10" customWidth="1"/>
    <col min="2096" max="2106" width="7.85546875" style="10" customWidth="1"/>
    <col min="2107" max="2107" width="9.140625" style="10" customWidth="1"/>
    <col min="2108" max="2108" width="8.28515625" style="10" customWidth="1"/>
    <col min="2109" max="2109" width="10.140625" style="10" customWidth="1"/>
    <col min="2110" max="2110" width="9.140625" style="10"/>
    <col min="2111" max="2111" width="11.85546875" style="10" customWidth="1"/>
    <col min="2112" max="2112" width="14.28515625" style="10" customWidth="1"/>
    <col min="2113" max="2312" width="9.140625" style="10"/>
    <col min="2313" max="2313" width="0" style="10" hidden="1" customWidth="1"/>
    <col min="2314" max="2314" width="15.5703125" style="10" customWidth="1"/>
    <col min="2315" max="2315" width="55.140625" style="10" customWidth="1"/>
    <col min="2316" max="2316" width="15.5703125" style="10" customWidth="1"/>
    <col min="2317" max="2318" width="13" style="10" customWidth="1"/>
    <col min="2319" max="2320" width="13.140625" style="10" customWidth="1"/>
    <col min="2321" max="2321" width="10.5703125" style="10" customWidth="1"/>
    <col min="2322" max="2322" width="12.42578125" style="10" customWidth="1"/>
    <col min="2323" max="2323" width="11.5703125" style="10" customWidth="1"/>
    <col min="2324" max="2324" width="12.28515625" style="10" customWidth="1"/>
    <col min="2325" max="2325" width="12.7109375" style="10" customWidth="1"/>
    <col min="2326" max="2326" width="12.5703125" style="10" customWidth="1"/>
    <col min="2327" max="2327" width="13.140625" style="10" customWidth="1"/>
    <col min="2328" max="2328" width="13.42578125" style="10" customWidth="1"/>
    <col min="2329" max="2329" width="10.28515625" style="10" customWidth="1"/>
    <col min="2330" max="2330" width="14.28515625" style="10" customWidth="1"/>
    <col min="2331" max="2331" width="12.85546875" style="10" customWidth="1"/>
    <col min="2332" max="2332" width="12" style="10" customWidth="1"/>
    <col min="2333" max="2333" width="16.28515625" style="10" customWidth="1"/>
    <col min="2334" max="2334" width="14.5703125" style="10" customWidth="1"/>
    <col min="2335" max="2335" width="16.85546875" style="10" customWidth="1"/>
    <col min="2336" max="2336" width="11.140625" style="10" customWidth="1"/>
    <col min="2337" max="2337" width="10.42578125" style="10" customWidth="1"/>
    <col min="2338" max="2338" width="10.85546875" style="10" customWidth="1"/>
    <col min="2339" max="2339" width="10.140625" style="10" customWidth="1"/>
    <col min="2340" max="2340" width="12.85546875" style="10" customWidth="1"/>
    <col min="2341" max="2342" width="11" style="10" customWidth="1"/>
    <col min="2343" max="2343" width="11.5703125" style="10" customWidth="1"/>
    <col min="2344" max="2344" width="11.28515625" style="10" customWidth="1"/>
    <col min="2345" max="2345" width="10.140625" style="10" customWidth="1"/>
    <col min="2346" max="2347" width="11.85546875" style="10" customWidth="1"/>
    <col min="2348" max="2348" width="12.28515625" style="10" customWidth="1"/>
    <col min="2349" max="2349" width="12.7109375" style="10" customWidth="1"/>
    <col min="2350" max="2350" width="15.140625" style="10" customWidth="1"/>
    <col min="2351" max="2351" width="10" style="10" customWidth="1"/>
    <col min="2352" max="2362" width="7.85546875" style="10" customWidth="1"/>
    <col min="2363" max="2363" width="9.140625" style="10" customWidth="1"/>
    <col min="2364" max="2364" width="8.28515625" style="10" customWidth="1"/>
    <col min="2365" max="2365" width="10.140625" style="10" customWidth="1"/>
    <col min="2366" max="2366" width="9.140625" style="10"/>
    <col min="2367" max="2367" width="11.85546875" style="10" customWidth="1"/>
    <col min="2368" max="2368" width="14.28515625" style="10" customWidth="1"/>
    <col min="2369" max="2568" width="9.140625" style="10"/>
    <col min="2569" max="2569" width="0" style="10" hidden="1" customWidth="1"/>
    <col min="2570" max="2570" width="15.5703125" style="10" customWidth="1"/>
    <col min="2571" max="2571" width="55.140625" style="10" customWidth="1"/>
    <col min="2572" max="2572" width="15.5703125" style="10" customWidth="1"/>
    <col min="2573" max="2574" width="13" style="10" customWidth="1"/>
    <col min="2575" max="2576" width="13.140625" style="10" customWidth="1"/>
    <col min="2577" max="2577" width="10.5703125" style="10" customWidth="1"/>
    <col min="2578" max="2578" width="12.42578125" style="10" customWidth="1"/>
    <col min="2579" max="2579" width="11.5703125" style="10" customWidth="1"/>
    <col min="2580" max="2580" width="12.28515625" style="10" customWidth="1"/>
    <col min="2581" max="2581" width="12.7109375" style="10" customWidth="1"/>
    <col min="2582" max="2582" width="12.5703125" style="10" customWidth="1"/>
    <col min="2583" max="2583" width="13.140625" style="10" customWidth="1"/>
    <col min="2584" max="2584" width="13.42578125" style="10" customWidth="1"/>
    <col min="2585" max="2585" width="10.28515625" style="10" customWidth="1"/>
    <col min="2586" max="2586" width="14.28515625" style="10" customWidth="1"/>
    <col min="2587" max="2587" width="12.85546875" style="10" customWidth="1"/>
    <col min="2588" max="2588" width="12" style="10" customWidth="1"/>
    <col min="2589" max="2589" width="16.28515625" style="10" customWidth="1"/>
    <col min="2590" max="2590" width="14.5703125" style="10" customWidth="1"/>
    <col min="2591" max="2591" width="16.85546875" style="10" customWidth="1"/>
    <col min="2592" max="2592" width="11.140625" style="10" customWidth="1"/>
    <col min="2593" max="2593" width="10.42578125" style="10" customWidth="1"/>
    <col min="2594" max="2594" width="10.85546875" style="10" customWidth="1"/>
    <col min="2595" max="2595" width="10.140625" style="10" customWidth="1"/>
    <col min="2596" max="2596" width="12.85546875" style="10" customWidth="1"/>
    <col min="2597" max="2598" width="11" style="10" customWidth="1"/>
    <col min="2599" max="2599" width="11.5703125" style="10" customWidth="1"/>
    <col min="2600" max="2600" width="11.28515625" style="10" customWidth="1"/>
    <col min="2601" max="2601" width="10.140625" style="10" customWidth="1"/>
    <col min="2602" max="2603" width="11.85546875" style="10" customWidth="1"/>
    <col min="2604" max="2604" width="12.28515625" style="10" customWidth="1"/>
    <col min="2605" max="2605" width="12.7109375" style="10" customWidth="1"/>
    <col min="2606" max="2606" width="15.140625" style="10" customWidth="1"/>
    <col min="2607" max="2607" width="10" style="10" customWidth="1"/>
    <col min="2608" max="2618" width="7.85546875" style="10" customWidth="1"/>
    <col min="2619" max="2619" width="9.140625" style="10" customWidth="1"/>
    <col min="2620" max="2620" width="8.28515625" style="10" customWidth="1"/>
    <col min="2621" max="2621" width="10.140625" style="10" customWidth="1"/>
    <col min="2622" max="2622" width="9.140625" style="10"/>
    <col min="2623" max="2623" width="11.85546875" style="10" customWidth="1"/>
    <col min="2624" max="2624" width="14.28515625" style="10" customWidth="1"/>
    <col min="2625" max="2824" width="9.140625" style="10"/>
    <col min="2825" max="2825" width="0" style="10" hidden="1" customWidth="1"/>
    <col min="2826" max="2826" width="15.5703125" style="10" customWidth="1"/>
    <col min="2827" max="2827" width="55.140625" style="10" customWidth="1"/>
    <col min="2828" max="2828" width="15.5703125" style="10" customWidth="1"/>
    <col min="2829" max="2830" width="13" style="10" customWidth="1"/>
    <col min="2831" max="2832" width="13.140625" style="10" customWidth="1"/>
    <col min="2833" max="2833" width="10.5703125" style="10" customWidth="1"/>
    <col min="2834" max="2834" width="12.42578125" style="10" customWidth="1"/>
    <col min="2835" max="2835" width="11.5703125" style="10" customWidth="1"/>
    <col min="2836" max="2836" width="12.28515625" style="10" customWidth="1"/>
    <col min="2837" max="2837" width="12.7109375" style="10" customWidth="1"/>
    <col min="2838" max="2838" width="12.5703125" style="10" customWidth="1"/>
    <col min="2839" max="2839" width="13.140625" style="10" customWidth="1"/>
    <col min="2840" max="2840" width="13.42578125" style="10" customWidth="1"/>
    <col min="2841" max="2841" width="10.28515625" style="10" customWidth="1"/>
    <col min="2842" max="2842" width="14.28515625" style="10" customWidth="1"/>
    <col min="2843" max="2843" width="12.85546875" style="10" customWidth="1"/>
    <col min="2844" max="2844" width="12" style="10" customWidth="1"/>
    <col min="2845" max="2845" width="16.28515625" style="10" customWidth="1"/>
    <col min="2846" max="2846" width="14.5703125" style="10" customWidth="1"/>
    <col min="2847" max="2847" width="16.85546875" style="10" customWidth="1"/>
    <col min="2848" max="2848" width="11.140625" style="10" customWidth="1"/>
    <col min="2849" max="2849" width="10.42578125" style="10" customWidth="1"/>
    <col min="2850" max="2850" width="10.85546875" style="10" customWidth="1"/>
    <col min="2851" max="2851" width="10.140625" style="10" customWidth="1"/>
    <col min="2852" max="2852" width="12.85546875" style="10" customWidth="1"/>
    <col min="2853" max="2854" width="11" style="10" customWidth="1"/>
    <col min="2855" max="2855" width="11.5703125" style="10" customWidth="1"/>
    <col min="2856" max="2856" width="11.28515625" style="10" customWidth="1"/>
    <col min="2857" max="2857" width="10.140625" style="10" customWidth="1"/>
    <col min="2858" max="2859" width="11.85546875" style="10" customWidth="1"/>
    <col min="2860" max="2860" width="12.28515625" style="10" customWidth="1"/>
    <col min="2861" max="2861" width="12.7109375" style="10" customWidth="1"/>
    <col min="2862" max="2862" width="15.140625" style="10" customWidth="1"/>
    <col min="2863" max="2863" width="10" style="10" customWidth="1"/>
    <col min="2864" max="2874" width="7.85546875" style="10" customWidth="1"/>
    <col min="2875" max="2875" width="9.140625" style="10" customWidth="1"/>
    <col min="2876" max="2876" width="8.28515625" style="10" customWidth="1"/>
    <col min="2877" max="2877" width="10.140625" style="10" customWidth="1"/>
    <col min="2878" max="2878" width="9.140625" style="10"/>
    <col min="2879" max="2879" width="11.85546875" style="10" customWidth="1"/>
    <col min="2880" max="2880" width="14.28515625" style="10" customWidth="1"/>
    <col min="2881" max="3080" width="9.140625" style="10"/>
    <col min="3081" max="3081" width="0" style="10" hidden="1" customWidth="1"/>
    <col min="3082" max="3082" width="15.5703125" style="10" customWidth="1"/>
    <col min="3083" max="3083" width="55.140625" style="10" customWidth="1"/>
    <col min="3084" max="3084" width="15.5703125" style="10" customWidth="1"/>
    <col min="3085" max="3086" width="13" style="10" customWidth="1"/>
    <col min="3087" max="3088" width="13.140625" style="10" customWidth="1"/>
    <col min="3089" max="3089" width="10.5703125" style="10" customWidth="1"/>
    <col min="3090" max="3090" width="12.42578125" style="10" customWidth="1"/>
    <col min="3091" max="3091" width="11.5703125" style="10" customWidth="1"/>
    <col min="3092" max="3092" width="12.28515625" style="10" customWidth="1"/>
    <col min="3093" max="3093" width="12.7109375" style="10" customWidth="1"/>
    <col min="3094" max="3094" width="12.5703125" style="10" customWidth="1"/>
    <col min="3095" max="3095" width="13.140625" style="10" customWidth="1"/>
    <col min="3096" max="3096" width="13.42578125" style="10" customWidth="1"/>
    <col min="3097" max="3097" width="10.28515625" style="10" customWidth="1"/>
    <col min="3098" max="3098" width="14.28515625" style="10" customWidth="1"/>
    <col min="3099" max="3099" width="12.85546875" style="10" customWidth="1"/>
    <col min="3100" max="3100" width="12" style="10" customWidth="1"/>
    <col min="3101" max="3101" width="16.28515625" style="10" customWidth="1"/>
    <col min="3102" max="3102" width="14.5703125" style="10" customWidth="1"/>
    <col min="3103" max="3103" width="16.85546875" style="10" customWidth="1"/>
    <col min="3104" max="3104" width="11.140625" style="10" customWidth="1"/>
    <col min="3105" max="3105" width="10.42578125" style="10" customWidth="1"/>
    <col min="3106" max="3106" width="10.85546875" style="10" customWidth="1"/>
    <col min="3107" max="3107" width="10.140625" style="10" customWidth="1"/>
    <col min="3108" max="3108" width="12.85546875" style="10" customWidth="1"/>
    <col min="3109" max="3110" width="11" style="10" customWidth="1"/>
    <col min="3111" max="3111" width="11.5703125" style="10" customWidth="1"/>
    <col min="3112" max="3112" width="11.28515625" style="10" customWidth="1"/>
    <col min="3113" max="3113" width="10.140625" style="10" customWidth="1"/>
    <col min="3114" max="3115" width="11.85546875" style="10" customWidth="1"/>
    <col min="3116" max="3116" width="12.28515625" style="10" customWidth="1"/>
    <col min="3117" max="3117" width="12.7109375" style="10" customWidth="1"/>
    <col min="3118" max="3118" width="15.140625" style="10" customWidth="1"/>
    <col min="3119" max="3119" width="10" style="10" customWidth="1"/>
    <col min="3120" max="3130" width="7.85546875" style="10" customWidth="1"/>
    <col min="3131" max="3131" width="9.140625" style="10" customWidth="1"/>
    <col min="3132" max="3132" width="8.28515625" style="10" customWidth="1"/>
    <col min="3133" max="3133" width="10.140625" style="10" customWidth="1"/>
    <col min="3134" max="3134" width="9.140625" style="10"/>
    <col min="3135" max="3135" width="11.85546875" style="10" customWidth="1"/>
    <col min="3136" max="3136" width="14.28515625" style="10" customWidth="1"/>
    <col min="3137" max="3336" width="9.140625" style="10"/>
    <col min="3337" max="3337" width="0" style="10" hidden="1" customWidth="1"/>
    <col min="3338" max="3338" width="15.5703125" style="10" customWidth="1"/>
    <col min="3339" max="3339" width="55.140625" style="10" customWidth="1"/>
    <col min="3340" max="3340" width="15.5703125" style="10" customWidth="1"/>
    <col min="3341" max="3342" width="13" style="10" customWidth="1"/>
    <col min="3343" max="3344" width="13.140625" style="10" customWidth="1"/>
    <col min="3345" max="3345" width="10.5703125" style="10" customWidth="1"/>
    <col min="3346" max="3346" width="12.42578125" style="10" customWidth="1"/>
    <col min="3347" max="3347" width="11.5703125" style="10" customWidth="1"/>
    <col min="3348" max="3348" width="12.28515625" style="10" customWidth="1"/>
    <col min="3349" max="3349" width="12.7109375" style="10" customWidth="1"/>
    <col min="3350" max="3350" width="12.5703125" style="10" customWidth="1"/>
    <col min="3351" max="3351" width="13.140625" style="10" customWidth="1"/>
    <col min="3352" max="3352" width="13.42578125" style="10" customWidth="1"/>
    <col min="3353" max="3353" width="10.28515625" style="10" customWidth="1"/>
    <col min="3354" max="3354" width="14.28515625" style="10" customWidth="1"/>
    <col min="3355" max="3355" width="12.85546875" style="10" customWidth="1"/>
    <col min="3356" max="3356" width="12" style="10" customWidth="1"/>
    <col min="3357" max="3357" width="16.28515625" style="10" customWidth="1"/>
    <col min="3358" max="3358" width="14.5703125" style="10" customWidth="1"/>
    <col min="3359" max="3359" width="16.85546875" style="10" customWidth="1"/>
    <col min="3360" max="3360" width="11.140625" style="10" customWidth="1"/>
    <col min="3361" max="3361" width="10.42578125" style="10" customWidth="1"/>
    <col min="3362" max="3362" width="10.85546875" style="10" customWidth="1"/>
    <col min="3363" max="3363" width="10.140625" style="10" customWidth="1"/>
    <col min="3364" max="3364" width="12.85546875" style="10" customWidth="1"/>
    <col min="3365" max="3366" width="11" style="10" customWidth="1"/>
    <col min="3367" max="3367" width="11.5703125" style="10" customWidth="1"/>
    <col min="3368" max="3368" width="11.28515625" style="10" customWidth="1"/>
    <col min="3369" max="3369" width="10.140625" style="10" customWidth="1"/>
    <col min="3370" max="3371" width="11.85546875" style="10" customWidth="1"/>
    <col min="3372" max="3372" width="12.28515625" style="10" customWidth="1"/>
    <col min="3373" max="3373" width="12.7109375" style="10" customWidth="1"/>
    <col min="3374" max="3374" width="15.140625" style="10" customWidth="1"/>
    <col min="3375" max="3375" width="10" style="10" customWidth="1"/>
    <col min="3376" max="3386" width="7.85546875" style="10" customWidth="1"/>
    <col min="3387" max="3387" width="9.140625" style="10" customWidth="1"/>
    <col min="3388" max="3388" width="8.28515625" style="10" customWidth="1"/>
    <col min="3389" max="3389" width="10.140625" style="10" customWidth="1"/>
    <col min="3390" max="3390" width="9.140625" style="10"/>
    <col min="3391" max="3391" width="11.85546875" style="10" customWidth="1"/>
    <col min="3392" max="3392" width="14.28515625" style="10" customWidth="1"/>
    <col min="3393" max="3592" width="9.140625" style="10"/>
    <col min="3593" max="3593" width="0" style="10" hidden="1" customWidth="1"/>
    <col min="3594" max="3594" width="15.5703125" style="10" customWidth="1"/>
    <col min="3595" max="3595" width="55.140625" style="10" customWidth="1"/>
    <col min="3596" max="3596" width="15.5703125" style="10" customWidth="1"/>
    <col min="3597" max="3598" width="13" style="10" customWidth="1"/>
    <col min="3599" max="3600" width="13.140625" style="10" customWidth="1"/>
    <col min="3601" max="3601" width="10.5703125" style="10" customWidth="1"/>
    <col min="3602" max="3602" width="12.42578125" style="10" customWidth="1"/>
    <col min="3603" max="3603" width="11.5703125" style="10" customWidth="1"/>
    <col min="3604" max="3604" width="12.28515625" style="10" customWidth="1"/>
    <col min="3605" max="3605" width="12.7109375" style="10" customWidth="1"/>
    <col min="3606" max="3606" width="12.5703125" style="10" customWidth="1"/>
    <col min="3607" max="3607" width="13.140625" style="10" customWidth="1"/>
    <col min="3608" max="3608" width="13.42578125" style="10" customWidth="1"/>
    <col min="3609" max="3609" width="10.28515625" style="10" customWidth="1"/>
    <col min="3610" max="3610" width="14.28515625" style="10" customWidth="1"/>
    <col min="3611" max="3611" width="12.85546875" style="10" customWidth="1"/>
    <col min="3612" max="3612" width="12" style="10" customWidth="1"/>
    <col min="3613" max="3613" width="16.28515625" style="10" customWidth="1"/>
    <col min="3614" max="3614" width="14.5703125" style="10" customWidth="1"/>
    <col min="3615" max="3615" width="16.85546875" style="10" customWidth="1"/>
    <col min="3616" max="3616" width="11.140625" style="10" customWidth="1"/>
    <col min="3617" max="3617" width="10.42578125" style="10" customWidth="1"/>
    <col min="3618" max="3618" width="10.85546875" style="10" customWidth="1"/>
    <col min="3619" max="3619" width="10.140625" style="10" customWidth="1"/>
    <col min="3620" max="3620" width="12.85546875" style="10" customWidth="1"/>
    <col min="3621" max="3622" width="11" style="10" customWidth="1"/>
    <col min="3623" max="3623" width="11.5703125" style="10" customWidth="1"/>
    <col min="3624" max="3624" width="11.28515625" style="10" customWidth="1"/>
    <col min="3625" max="3625" width="10.140625" style="10" customWidth="1"/>
    <col min="3626" max="3627" width="11.85546875" style="10" customWidth="1"/>
    <col min="3628" max="3628" width="12.28515625" style="10" customWidth="1"/>
    <col min="3629" max="3629" width="12.7109375" style="10" customWidth="1"/>
    <col min="3630" max="3630" width="15.140625" style="10" customWidth="1"/>
    <col min="3631" max="3631" width="10" style="10" customWidth="1"/>
    <col min="3632" max="3642" width="7.85546875" style="10" customWidth="1"/>
    <col min="3643" max="3643" width="9.140625" style="10" customWidth="1"/>
    <col min="3644" max="3644" width="8.28515625" style="10" customWidth="1"/>
    <col min="3645" max="3645" width="10.140625" style="10" customWidth="1"/>
    <col min="3646" max="3646" width="9.140625" style="10"/>
    <col min="3647" max="3647" width="11.85546875" style="10" customWidth="1"/>
    <col min="3648" max="3648" width="14.28515625" style="10" customWidth="1"/>
    <col min="3649" max="3848" width="9.140625" style="10"/>
    <col min="3849" max="3849" width="0" style="10" hidden="1" customWidth="1"/>
    <col min="3850" max="3850" width="15.5703125" style="10" customWidth="1"/>
    <col min="3851" max="3851" width="55.140625" style="10" customWidth="1"/>
    <col min="3852" max="3852" width="15.5703125" style="10" customWidth="1"/>
    <col min="3853" max="3854" width="13" style="10" customWidth="1"/>
    <col min="3855" max="3856" width="13.140625" style="10" customWidth="1"/>
    <col min="3857" max="3857" width="10.5703125" style="10" customWidth="1"/>
    <col min="3858" max="3858" width="12.42578125" style="10" customWidth="1"/>
    <col min="3859" max="3859" width="11.5703125" style="10" customWidth="1"/>
    <col min="3860" max="3860" width="12.28515625" style="10" customWidth="1"/>
    <col min="3861" max="3861" width="12.7109375" style="10" customWidth="1"/>
    <col min="3862" max="3862" width="12.5703125" style="10" customWidth="1"/>
    <col min="3863" max="3863" width="13.140625" style="10" customWidth="1"/>
    <col min="3864" max="3864" width="13.42578125" style="10" customWidth="1"/>
    <col min="3865" max="3865" width="10.28515625" style="10" customWidth="1"/>
    <col min="3866" max="3866" width="14.28515625" style="10" customWidth="1"/>
    <col min="3867" max="3867" width="12.85546875" style="10" customWidth="1"/>
    <col min="3868" max="3868" width="12" style="10" customWidth="1"/>
    <col min="3869" max="3869" width="16.28515625" style="10" customWidth="1"/>
    <col min="3870" max="3870" width="14.5703125" style="10" customWidth="1"/>
    <col min="3871" max="3871" width="16.85546875" style="10" customWidth="1"/>
    <col min="3872" max="3872" width="11.140625" style="10" customWidth="1"/>
    <col min="3873" max="3873" width="10.42578125" style="10" customWidth="1"/>
    <col min="3874" max="3874" width="10.85546875" style="10" customWidth="1"/>
    <col min="3875" max="3875" width="10.140625" style="10" customWidth="1"/>
    <col min="3876" max="3876" width="12.85546875" style="10" customWidth="1"/>
    <col min="3877" max="3878" width="11" style="10" customWidth="1"/>
    <col min="3879" max="3879" width="11.5703125" style="10" customWidth="1"/>
    <col min="3880" max="3880" width="11.28515625" style="10" customWidth="1"/>
    <col min="3881" max="3881" width="10.140625" style="10" customWidth="1"/>
    <col min="3882" max="3883" width="11.85546875" style="10" customWidth="1"/>
    <col min="3884" max="3884" width="12.28515625" style="10" customWidth="1"/>
    <col min="3885" max="3885" width="12.7109375" style="10" customWidth="1"/>
    <col min="3886" max="3886" width="15.140625" style="10" customWidth="1"/>
    <col min="3887" max="3887" width="10" style="10" customWidth="1"/>
    <col min="3888" max="3898" width="7.85546875" style="10" customWidth="1"/>
    <col min="3899" max="3899" width="9.140625" style="10" customWidth="1"/>
    <col min="3900" max="3900" width="8.28515625" style="10" customWidth="1"/>
    <col min="3901" max="3901" width="10.140625" style="10" customWidth="1"/>
    <col min="3902" max="3902" width="9.140625" style="10"/>
    <col min="3903" max="3903" width="11.85546875" style="10" customWidth="1"/>
    <col min="3904" max="3904" width="14.28515625" style="10" customWidth="1"/>
    <col min="3905" max="4104" width="9.140625" style="10"/>
    <col min="4105" max="4105" width="0" style="10" hidden="1" customWidth="1"/>
    <col min="4106" max="4106" width="15.5703125" style="10" customWidth="1"/>
    <col min="4107" max="4107" width="55.140625" style="10" customWidth="1"/>
    <col min="4108" max="4108" width="15.5703125" style="10" customWidth="1"/>
    <col min="4109" max="4110" width="13" style="10" customWidth="1"/>
    <col min="4111" max="4112" width="13.140625" style="10" customWidth="1"/>
    <col min="4113" max="4113" width="10.5703125" style="10" customWidth="1"/>
    <col min="4114" max="4114" width="12.42578125" style="10" customWidth="1"/>
    <col min="4115" max="4115" width="11.5703125" style="10" customWidth="1"/>
    <col min="4116" max="4116" width="12.28515625" style="10" customWidth="1"/>
    <col min="4117" max="4117" width="12.7109375" style="10" customWidth="1"/>
    <col min="4118" max="4118" width="12.5703125" style="10" customWidth="1"/>
    <col min="4119" max="4119" width="13.140625" style="10" customWidth="1"/>
    <col min="4120" max="4120" width="13.42578125" style="10" customWidth="1"/>
    <col min="4121" max="4121" width="10.28515625" style="10" customWidth="1"/>
    <col min="4122" max="4122" width="14.28515625" style="10" customWidth="1"/>
    <col min="4123" max="4123" width="12.85546875" style="10" customWidth="1"/>
    <col min="4124" max="4124" width="12" style="10" customWidth="1"/>
    <col min="4125" max="4125" width="16.28515625" style="10" customWidth="1"/>
    <col min="4126" max="4126" width="14.5703125" style="10" customWidth="1"/>
    <col min="4127" max="4127" width="16.85546875" style="10" customWidth="1"/>
    <col min="4128" max="4128" width="11.140625" style="10" customWidth="1"/>
    <col min="4129" max="4129" width="10.42578125" style="10" customWidth="1"/>
    <col min="4130" max="4130" width="10.85546875" style="10" customWidth="1"/>
    <col min="4131" max="4131" width="10.140625" style="10" customWidth="1"/>
    <col min="4132" max="4132" width="12.85546875" style="10" customWidth="1"/>
    <col min="4133" max="4134" width="11" style="10" customWidth="1"/>
    <col min="4135" max="4135" width="11.5703125" style="10" customWidth="1"/>
    <col min="4136" max="4136" width="11.28515625" style="10" customWidth="1"/>
    <col min="4137" max="4137" width="10.140625" style="10" customWidth="1"/>
    <col min="4138" max="4139" width="11.85546875" style="10" customWidth="1"/>
    <col min="4140" max="4140" width="12.28515625" style="10" customWidth="1"/>
    <col min="4141" max="4141" width="12.7109375" style="10" customWidth="1"/>
    <col min="4142" max="4142" width="15.140625" style="10" customWidth="1"/>
    <col min="4143" max="4143" width="10" style="10" customWidth="1"/>
    <col min="4144" max="4154" width="7.85546875" style="10" customWidth="1"/>
    <col min="4155" max="4155" width="9.140625" style="10" customWidth="1"/>
    <col min="4156" max="4156" width="8.28515625" style="10" customWidth="1"/>
    <col min="4157" max="4157" width="10.140625" style="10" customWidth="1"/>
    <col min="4158" max="4158" width="9.140625" style="10"/>
    <col min="4159" max="4159" width="11.85546875" style="10" customWidth="1"/>
    <col min="4160" max="4160" width="14.28515625" style="10" customWidth="1"/>
    <col min="4161" max="4360" width="9.140625" style="10"/>
    <col min="4361" max="4361" width="0" style="10" hidden="1" customWidth="1"/>
    <col min="4362" max="4362" width="15.5703125" style="10" customWidth="1"/>
    <col min="4363" max="4363" width="55.140625" style="10" customWidth="1"/>
    <col min="4364" max="4364" width="15.5703125" style="10" customWidth="1"/>
    <col min="4365" max="4366" width="13" style="10" customWidth="1"/>
    <col min="4367" max="4368" width="13.140625" style="10" customWidth="1"/>
    <col min="4369" max="4369" width="10.5703125" style="10" customWidth="1"/>
    <col min="4370" max="4370" width="12.42578125" style="10" customWidth="1"/>
    <col min="4371" max="4371" width="11.5703125" style="10" customWidth="1"/>
    <col min="4372" max="4372" width="12.28515625" style="10" customWidth="1"/>
    <col min="4373" max="4373" width="12.7109375" style="10" customWidth="1"/>
    <col min="4374" max="4374" width="12.5703125" style="10" customWidth="1"/>
    <col min="4375" max="4375" width="13.140625" style="10" customWidth="1"/>
    <col min="4376" max="4376" width="13.42578125" style="10" customWidth="1"/>
    <col min="4377" max="4377" width="10.28515625" style="10" customWidth="1"/>
    <col min="4378" max="4378" width="14.28515625" style="10" customWidth="1"/>
    <col min="4379" max="4379" width="12.85546875" style="10" customWidth="1"/>
    <col min="4380" max="4380" width="12" style="10" customWidth="1"/>
    <col min="4381" max="4381" width="16.28515625" style="10" customWidth="1"/>
    <col min="4382" max="4382" width="14.5703125" style="10" customWidth="1"/>
    <col min="4383" max="4383" width="16.85546875" style="10" customWidth="1"/>
    <col min="4384" max="4384" width="11.140625" style="10" customWidth="1"/>
    <col min="4385" max="4385" width="10.42578125" style="10" customWidth="1"/>
    <col min="4386" max="4386" width="10.85546875" style="10" customWidth="1"/>
    <col min="4387" max="4387" width="10.140625" style="10" customWidth="1"/>
    <col min="4388" max="4388" width="12.85546875" style="10" customWidth="1"/>
    <col min="4389" max="4390" width="11" style="10" customWidth="1"/>
    <col min="4391" max="4391" width="11.5703125" style="10" customWidth="1"/>
    <col min="4392" max="4392" width="11.28515625" style="10" customWidth="1"/>
    <col min="4393" max="4393" width="10.140625" style="10" customWidth="1"/>
    <col min="4394" max="4395" width="11.85546875" style="10" customWidth="1"/>
    <col min="4396" max="4396" width="12.28515625" style="10" customWidth="1"/>
    <col min="4397" max="4397" width="12.7109375" style="10" customWidth="1"/>
    <col min="4398" max="4398" width="15.140625" style="10" customWidth="1"/>
    <col min="4399" max="4399" width="10" style="10" customWidth="1"/>
    <col min="4400" max="4410" width="7.85546875" style="10" customWidth="1"/>
    <col min="4411" max="4411" width="9.140625" style="10" customWidth="1"/>
    <col min="4412" max="4412" width="8.28515625" style="10" customWidth="1"/>
    <col min="4413" max="4413" width="10.140625" style="10" customWidth="1"/>
    <col min="4414" max="4414" width="9.140625" style="10"/>
    <col min="4415" max="4415" width="11.85546875" style="10" customWidth="1"/>
    <col min="4416" max="4416" width="14.28515625" style="10" customWidth="1"/>
    <col min="4417" max="4616" width="9.140625" style="10"/>
    <col min="4617" max="4617" width="0" style="10" hidden="1" customWidth="1"/>
    <col min="4618" max="4618" width="15.5703125" style="10" customWidth="1"/>
    <col min="4619" max="4619" width="55.140625" style="10" customWidth="1"/>
    <col min="4620" max="4620" width="15.5703125" style="10" customWidth="1"/>
    <col min="4621" max="4622" width="13" style="10" customWidth="1"/>
    <col min="4623" max="4624" width="13.140625" style="10" customWidth="1"/>
    <col min="4625" max="4625" width="10.5703125" style="10" customWidth="1"/>
    <col min="4626" max="4626" width="12.42578125" style="10" customWidth="1"/>
    <col min="4627" max="4627" width="11.5703125" style="10" customWidth="1"/>
    <col min="4628" max="4628" width="12.28515625" style="10" customWidth="1"/>
    <col min="4629" max="4629" width="12.7109375" style="10" customWidth="1"/>
    <col min="4630" max="4630" width="12.5703125" style="10" customWidth="1"/>
    <col min="4631" max="4631" width="13.140625" style="10" customWidth="1"/>
    <col min="4632" max="4632" width="13.42578125" style="10" customWidth="1"/>
    <col min="4633" max="4633" width="10.28515625" style="10" customWidth="1"/>
    <col min="4634" max="4634" width="14.28515625" style="10" customWidth="1"/>
    <col min="4635" max="4635" width="12.85546875" style="10" customWidth="1"/>
    <col min="4636" max="4636" width="12" style="10" customWidth="1"/>
    <col min="4637" max="4637" width="16.28515625" style="10" customWidth="1"/>
    <col min="4638" max="4638" width="14.5703125" style="10" customWidth="1"/>
    <col min="4639" max="4639" width="16.85546875" style="10" customWidth="1"/>
    <col min="4640" max="4640" width="11.140625" style="10" customWidth="1"/>
    <col min="4641" max="4641" width="10.42578125" style="10" customWidth="1"/>
    <col min="4642" max="4642" width="10.85546875" style="10" customWidth="1"/>
    <col min="4643" max="4643" width="10.140625" style="10" customWidth="1"/>
    <col min="4644" max="4644" width="12.85546875" style="10" customWidth="1"/>
    <col min="4645" max="4646" width="11" style="10" customWidth="1"/>
    <col min="4647" max="4647" width="11.5703125" style="10" customWidth="1"/>
    <col min="4648" max="4648" width="11.28515625" style="10" customWidth="1"/>
    <col min="4649" max="4649" width="10.140625" style="10" customWidth="1"/>
    <col min="4650" max="4651" width="11.85546875" style="10" customWidth="1"/>
    <col min="4652" max="4652" width="12.28515625" style="10" customWidth="1"/>
    <col min="4653" max="4653" width="12.7109375" style="10" customWidth="1"/>
    <col min="4654" max="4654" width="15.140625" style="10" customWidth="1"/>
    <col min="4655" max="4655" width="10" style="10" customWidth="1"/>
    <col min="4656" max="4666" width="7.85546875" style="10" customWidth="1"/>
    <col min="4667" max="4667" width="9.140625" style="10" customWidth="1"/>
    <col min="4668" max="4668" width="8.28515625" style="10" customWidth="1"/>
    <col min="4669" max="4669" width="10.140625" style="10" customWidth="1"/>
    <col min="4670" max="4670" width="9.140625" style="10"/>
    <col min="4671" max="4671" width="11.85546875" style="10" customWidth="1"/>
    <col min="4672" max="4672" width="14.28515625" style="10" customWidth="1"/>
    <col min="4673" max="4872" width="9.140625" style="10"/>
    <col min="4873" max="4873" width="0" style="10" hidden="1" customWidth="1"/>
    <col min="4874" max="4874" width="15.5703125" style="10" customWidth="1"/>
    <col min="4875" max="4875" width="55.140625" style="10" customWidth="1"/>
    <col min="4876" max="4876" width="15.5703125" style="10" customWidth="1"/>
    <col min="4877" max="4878" width="13" style="10" customWidth="1"/>
    <col min="4879" max="4880" width="13.140625" style="10" customWidth="1"/>
    <col min="4881" max="4881" width="10.5703125" style="10" customWidth="1"/>
    <col min="4882" max="4882" width="12.42578125" style="10" customWidth="1"/>
    <col min="4883" max="4883" width="11.5703125" style="10" customWidth="1"/>
    <col min="4884" max="4884" width="12.28515625" style="10" customWidth="1"/>
    <col min="4885" max="4885" width="12.7109375" style="10" customWidth="1"/>
    <col min="4886" max="4886" width="12.5703125" style="10" customWidth="1"/>
    <col min="4887" max="4887" width="13.140625" style="10" customWidth="1"/>
    <col min="4888" max="4888" width="13.42578125" style="10" customWidth="1"/>
    <col min="4889" max="4889" width="10.28515625" style="10" customWidth="1"/>
    <col min="4890" max="4890" width="14.28515625" style="10" customWidth="1"/>
    <col min="4891" max="4891" width="12.85546875" style="10" customWidth="1"/>
    <col min="4892" max="4892" width="12" style="10" customWidth="1"/>
    <col min="4893" max="4893" width="16.28515625" style="10" customWidth="1"/>
    <col min="4894" max="4894" width="14.5703125" style="10" customWidth="1"/>
    <col min="4895" max="4895" width="16.85546875" style="10" customWidth="1"/>
    <col min="4896" max="4896" width="11.140625" style="10" customWidth="1"/>
    <col min="4897" max="4897" width="10.42578125" style="10" customWidth="1"/>
    <col min="4898" max="4898" width="10.85546875" style="10" customWidth="1"/>
    <col min="4899" max="4899" width="10.140625" style="10" customWidth="1"/>
    <col min="4900" max="4900" width="12.85546875" style="10" customWidth="1"/>
    <col min="4901" max="4902" width="11" style="10" customWidth="1"/>
    <col min="4903" max="4903" width="11.5703125" style="10" customWidth="1"/>
    <col min="4904" max="4904" width="11.28515625" style="10" customWidth="1"/>
    <col min="4905" max="4905" width="10.140625" style="10" customWidth="1"/>
    <col min="4906" max="4907" width="11.85546875" style="10" customWidth="1"/>
    <col min="4908" max="4908" width="12.28515625" style="10" customWidth="1"/>
    <col min="4909" max="4909" width="12.7109375" style="10" customWidth="1"/>
    <col min="4910" max="4910" width="15.140625" style="10" customWidth="1"/>
    <col min="4911" max="4911" width="10" style="10" customWidth="1"/>
    <col min="4912" max="4922" width="7.85546875" style="10" customWidth="1"/>
    <col min="4923" max="4923" width="9.140625" style="10" customWidth="1"/>
    <col min="4924" max="4924" width="8.28515625" style="10" customWidth="1"/>
    <col min="4925" max="4925" width="10.140625" style="10" customWidth="1"/>
    <col min="4926" max="4926" width="9.140625" style="10"/>
    <col min="4927" max="4927" width="11.85546875" style="10" customWidth="1"/>
    <col min="4928" max="4928" width="14.28515625" style="10" customWidth="1"/>
    <col min="4929" max="5128" width="9.140625" style="10"/>
    <col min="5129" max="5129" width="0" style="10" hidden="1" customWidth="1"/>
    <col min="5130" max="5130" width="15.5703125" style="10" customWidth="1"/>
    <col min="5131" max="5131" width="55.140625" style="10" customWidth="1"/>
    <col min="5132" max="5132" width="15.5703125" style="10" customWidth="1"/>
    <col min="5133" max="5134" width="13" style="10" customWidth="1"/>
    <col min="5135" max="5136" width="13.140625" style="10" customWidth="1"/>
    <col min="5137" max="5137" width="10.5703125" style="10" customWidth="1"/>
    <col min="5138" max="5138" width="12.42578125" style="10" customWidth="1"/>
    <col min="5139" max="5139" width="11.5703125" style="10" customWidth="1"/>
    <col min="5140" max="5140" width="12.28515625" style="10" customWidth="1"/>
    <col min="5141" max="5141" width="12.7109375" style="10" customWidth="1"/>
    <col min="5142" max="5142" width="12.5703125" style="10" customWidth="1"/>
    <col min="5143" max="5143" width="13.140625" style="10" customWidth="1"/>
    <col min="5144" max="5144" width="13.42578125" style="10" customWidth="1"/>
    <col min="5145" max="5145" width="10.28515625" style="10" customWidth="1"/>
    <col min="5146" max="5146" width="14.28515625" style="10" customWidth="1"/>
    <col min="5147" max="5147" width="12.85546875" style="10" customWidth="1"/>
    <col min="5148" max="5148" width="12" style="10" customWidth="1"/>
    <col min="5149" max="5149" width="16.28515625" style="10" customWidth="1"/>
    <col min="5150" max="5150" width="14.5703125" style="10" customWidth="1"/>
    <col min="5151" max="5151" width="16.85546875" style="10" customWidth="1"/>
    <col min="5152" max="5152" width="11.140625" style="10" customWidth="1"/>
    <col min="5153" max="5153" width="10.42578125" style="10" customWidth="1"/>
    <col min="5154" max="5154" width="10.85546875" style="10" customWidth="1"/>
    <col min="5155" max="5155" width="10.140625" style="10" customWidth="1"/>
    <col min="5156" max="5156" width="12.85546875" style="10" customWidth="1"/>
    <col min="5157" max="5158" width="11" style="10" customWidth="1"/>
    <col min="5159" max="5159" width="11.5703125" style="10" customWidth="1"/>
    <col min="5160" max="5160" width="11.28515625" style="10" customWidth="1"/>
    <col min="5161" max="5161" width="10.140625" style="10" customWidth="1"/>
    <col min="5162" max="5163" width="11.85546875" style="10" customWidth="1"/>
    <col min="5164" max="5164" width="12.28515625" style="10" customWidth="1"/>
    <col min="5165" max="5165" width="12.7109375" style="10" customWidth="1"/>
    <col min="5166" max="5166" width="15.140625" style="10" customWidth="1"/>
    <col min="5167" max="5167" width="10" style="10" customWidth="1"/>
    <col min="5168" max="5178" width="7.85546875" style="10" customWidth="1"/>
    <col min="5179" max="5179" width="9.140625" style="10" customWidth="1"/>
    <col min="5180" max="5180" width="8.28515625" style="10" customWidth="1"/>
    <col min="5181" max="5181" width="10.140625" style="10" customWidth="1"/>
    <col min="5182" max="5182" width="9.140625" style="10"/>
    <col min="5183" max="5183" width="11.85546875" style="10" customWidth="1"/>
    <col min="5184" max="5184" width="14.28515625" style="10" customWidth="1"/>
    <col min="5185" max="5384" width="9.140625" style="10"/>
    <col min="5385" max="5385" width="0" style="10" hidden="1" customWidth="1"/>
    <col min="5386" max="5386" width="15.5703125" style="10" customWidth="1"/>
    <col min="5387" max="5387" width="55.140625" style="10" customWidth="1"/>
    <col min="5388" max="5388" width="15.5703125" style="10" customWidth="1"/>
    <col min="5389" max="5390" width="13" style="10" customWidth="1"/>
    <col min="5391" max="5392" width="13.140625" style="10" customWidth="1"/>
    <col min="5393" max="5393" width="10.5703125" style="10" customWidth="1"/>
    <col min="5394" max="5394" width="12.42578125" style="10" customWidth="1"/>
    <col min="5395" max="5395" width="11.5703125" style="10" customWidth="1"/>
    <col min="5396" max="5396" width="12.28515625" style="10" customWidth="1"/>
    <col min="5397" max="5397" width="12.7109375" style="10" customWidth="1"/>
    <col min="5398" max="5398" width="12.5703125" style="10" customWidth="1"/>
    <col min="5399" max="5399" width="13.140625" style="10" customWidth="1"/>
    <col min="5400" max="5400" width="13.42578125" style="10" customWidth="1"/>
    <col min="5401" max="5401" width="10.28515625" style="10" customWidth="1"/>
    <col min="5402" max="5402" width="14.28515625" style="10" customWidth="1"/>
    <col min="5403" max="5403" width="12.85546875" style="10" customWidth="1"/>
    <col min="5404" max="5404" width="12" style="10" customWidth="1"/>
    <col min="5405" max="5405" width="16.28515625" style="10" customWidth="1"/>
    <col min="5406" max="5406" width="14.5703125" style="10" customWidth="1"/>
    <col min="5407" max="5407" width="16.85546875" style="10" customWidth="1"/>
    <col min="5408" max="5408" width="11.140625" style="10" customWidth="1"/>
    <col min="5409" max="5409" width="10.42578125" style="10" customWidth="1"/>
    <col min="5410" max="5410" width="10.85546875" style="10" customWidth="1"/>
    <col min="5411" max="5411" width="10.140625" style="10" customWidth="1"/>
    <col min="5412" max="5412" width="12.85546875" style="10" customWidth="1"/>
    <col min="5413" max="5414" width="11" style="10" customWidth="1"/>
    <col min="5415" max="5415" width="11.5703125" style="10" customWidth="1"/>
    <col min="5416" max="5416" width="11.28515625" style="10" customWidth="1"/>
    <col min="5417" max="5417" width="10.140625" style="10" customWidth="1"/>
    <col min="5418" max="5419" width="11.85546875" style="10" customWidth="1"/>
    <col min="5420" max="5420" width="12.28515625" style="10" customWidth="1"/>
    <col min="5421" max="5421" width="12.7109375" style="10" customWidth="1"/>
    <col min="5422" max="5422" width="15.140625" style="10" customWidth="1"/>
    <col min="5423" max="5423" width="10" style="10" customWidth="1"/>
    <col min="5424" max="5434" width="7.85546875" style="10" customWidth="1"/>
    <col min="5435" max="5435" width="9.140625" style="10" customWidth="1"/>
    <col min="5436" max="5436" width="8.28515625" style="10" customWidth="1"/>
    <col min="5437" max="5437" width="10.140625" style="10" customWidth="1"/>
    <col min="5438" max="5438" width="9.140625" style="10"/>
    <col min="5439" max="5439" width="11.85546875" style="10" customWidth="1"/>
    <col min="5440" max="5440" width="14.28515625" style="10" customWidth="1"/>
    <col min="5441" max="5640" width="9.140625" style="10"/>
    <col min="5641" max="5641" width="0" style="10" hidden="1" customWidth="1"/>
    <col min="5642" max="5642" width="15.5703125" style="10" customWidth="1"/>
    <col min="5643" max="5643" width="55.140625" style="10" customWidth="1"/>
    <col min="5644" max="5644" width="15.5703125" style="10" customWidth="1"/>
    <col min="5645" max="5646" width="13" style="10" customWidth="1"/>
    <col min="5647" max="5648" width="13.140625" style="10" customWidth="1"/>
    <col min="5649" max="5649" width="10.5703125" style="10" customWidth="1"/>
    <col min="5650" max="5650" width="12.42578125" style="10" customWidth="1"/>
    <col min="5651" max="5651" width="11.5703125" style="10" customWidth="1"/>
    <col min="5652" max="5652" width="12.28515625" style="10" customWidth="1"/>
    <col min="5653" max="5653" width="12.7109375" style="10" customWidth="1"/>
    <col min="5654" max="5654" width="12.5703125" style="10" customWidth="1"/>
    <col min="5655" max="5655" width="13.140625" style="10" customWidth="1"/>
    <col min="5656" max="5656" width="13.42578125" style="10" customWidth="1"/>
    <col min="5657" max="5657" width="10.28515625" style="10" customWidth="1"/>
    <col min="5658" max="5658" width="14.28515625" style="10" customWidth="1"/>
    <col min="5659" max="5659" width="12.85546875" style="10" customWidth="1"/>
    <col min="5660" max="5660" width="12" style="10" customWidth="1"/>
    <col min="5661" max="5661" width="16.28515625" style="10" customWidth="1"/>
    <col min="5662" max="5662" width="14.5703125" style="10" customWidth="1"/>
    <col min="5663" max="5663" width="16.85546875" style="10" customWidth="1"/>
    <col min="5664" max="5664" width="11.140625" style="10" customWidth="1"/>
    <col min="5665" max="5665" width="10.42578125" style="10" customWidth="1"/>
    <col min="5666" max="5666" width="10.85546875" style="10" customWidth="1"/>
    <col min="5667" max="5667" width="10.140625" style="10" customWidth="1"/>
    <col min="5668" max="5668" width="12.85546875" style="10" customWidth="1"/>
    <col min="5669" max="5670" width="11" style="10" customWidth="1"/>
    <col min="5671" max="5671" width="11.5703125" style="10" customWidth="1"/>
    <col min="5672" max="5672" width="11.28515625" style="10" customWidth="1"/>
    <col min="5673" max="5673" width="10.140625" style="10" customWidth="1"/>
    <col min="5674" max="5675" width="11.85546875" style="10" customWidth="1"/>
    <col min="5676" max="5676" width="12.28515625" style="10" customWidth="1"/>
    <col min="5677" max="5677" width="12.7109375" style="10" customWidth="1"/>
    <col min="5678" max="5678" width="15.140625" style="10" customWidth="1"/>
    <col min="5679" max="5679" width="10" style="10" customWidth="1"/>
    <col min="5680" max="5690" width="7.85546875" style="10" customWidth="1"/>
    <col min="5691" max="5691" width="9.140625" style="10" customWidth="1"/>
    <col min="5692" max="5692" width="8.28515625" style="10" customWidth="1"/>
    <col min="5693" max="5693" width="10.140625" style="10" customWidth="1"/>
    <col min="5694" max="5694" width="9.140625" style="10"/>
    <col min="5695" max="5695" width="11.85546875" style="10" customWidth="1"/>
    <col min="5696" max="5696" width="14.28515625" style="10" customWidth="1"/>
    <col min="5697" max="5896" width="9.140625" style="10"/>
    <col min="5897" max="5897" width="0" style="10" hidden="1" customWidth="1"/>
    <col min="5898" max="5898" width="15.5703125" style="10" customWidth="1"/>
    <col min="5899" max="5899" width="55.140625" style="10" customWidth="1"/>
    <col min="5900" max="5900" width="15.5703125" style="10" customWidth="1"/>
    <col min="5901" max="5902" width="13" style="10" customWidth="1"/>
    <col min="5903" max="5904" width="13.140625" style="10" customWidth="1"/>
    <col min="5905" max="5905" width="10.5703125" style="10" customWidth="1"/>
    <col min="5906" max="5906" width="12.42578125" style="10" customWidth="1"/>
    <col min="5907" max="5907" width="11.5703125" style="10" customWidth="1"/>
    <col min="5908" max="5908" width="12.28515625" style="10" customWidth="1"/>
    <col min="5909" max="5909" width="12.7109375" style="10" customWidth="1"/>
    <col min="5910" max="5910" width="12.5703125" style="10" customWidth="1"/>
    <col min="5911" max="5911" width="13.140625" style="10" customWidth="1"/>
    <col min="5912" max="5912" width="13.42578125" style="10" customWidth="1"/>
    <col min="5913" max="5913" width="10.28515625" style="10" customWidth="1"/>
    <col min="5914" max="5914" width="14.28515625" style="10" customWidth="1"/>
    <col min="5915" max="5915" width="12.85546875" style="10" customWidth="1"/>
    <col min="5916" max="5916" width="12" style="10" customWidth="1"/>
    <col min="5917" max="5917" width="16.28515625" style="10" customWidth="1"/>
    <col min="5918" max="5918" width="14.5703125" style="10" customWidth="1"/>
    <col min="5919" max="5919" width="16.85546875" style="10" customWidth="1"/>
    <col min="5920" max="5920" width="11.140625" style="10" customWidth="1"/>
    <col min="5921" max="5921" width="10.42578125" style="10" customWidth="1"/>
    <col min="5922" max="5922" width="10.85546875" style="10" customWidth="1"/>
    <col min="5923" max="5923" width="10.140625" style="10" customWidth="1"/>
    <col min="5924" max="5924" width="12.85546875" style="10" customWidth="1"/>
    <col min="5925" max="5926" width="11" style="10" customWidth="1"/>
    <col min="5927" max="5927" width="11.5703125" style="10" customWidth="1"/>
    <col min="5928" max="5928" width="11.28515625" style="10" customWidth="1"/>
    <col min="5929" max="5929" width="10.140625" style="10" customWidth="1"/>
    <col min="5930" max="5931" width="11.85546875" style="10" customWidth="1"/>
    <col min="5932" max="5932" width="12.28515625" style="10" customWidth="1"/>
    <col min="5933" max="5933" width="12.7109375" style="10" customWidth="1"/>
    <col min="5934" max="5934" width="15.140625" style="10" customWidth="1"/>
    <col min="5935" max="5935" width="10" style="10" customWidth="1"/>
    <col min="5936" max="5946" width="7.85546875" style="10" customWidth="1"/>
    <col min="5947" max="5947" width="9.140625" style="10" customWidth="1"/>
    <col min="5948" max="5948" width="8.28515625" style="10" customWidth="1"/>
    <col min="5949" max="5949" width="10.140625" style="10" customWidth="1"/>
    <col min="5950" max="5950" width="9.140625" style="10"/>
    <col min="5951" max="5951" width="11.85546875" style="10" customWidth="1"/>
    <col min="5952" max="5952" width="14.28515625" style="10" customWidth="1"/>
    <col min="5953" max="6152" width="9.140625" style="10"/>
    <col min="6153" max="6153" width="0" style="10" hidden="1" customWidth="1"/>
    <col min="6154" max="6154" width="15.5703125" style="10" customWidth="1"/>
    <col min="6155" max="6155" width="55.140625" style="10" customWidth="1"/>
    <col min="6156" max="6156" width="15.5703125" style="10" customWidth="1"/>
    <col min="6157" max="6158" width="13" style="10" customWidth="1"/>
    <col min="6159" max="6160" width="13.140625" style="10" customWidth="1"/>
    <col min="6161" max="6161" width="10.5703125" style="10" customWidth="1"/>
    <col min="6162" max="6162" width="12.42578125" style="10" customWidth="1"/>
    <col min="6163" max="6163" width="11.5703125" style="10" customWidth="1"/>
    <col min="6164" max="6164" width="12.28515625" style="10" customWidth="1"/>
    <col min="6165" max="6165" width="12.7109375" style="10" customWidth="1"/>
    <col min="6166" max="6166" width="12.5703125" style="10" customWidth="1"/>
    <col min="6167" max="6167" width="13.140625" style="10" customWidth="1"/>
    <col min="6168" max="6168" width="13.42578125" style="10" customWidth="1"/>
    <col min="6169" max="6169" width="10.28515625" style="10" customWidth="1"/>
    <col min="6170" max="6170" width="14.28515625" style="10" customWidth="1"/>
    <col min="6171" max="6171" width="12.85546875" style="10" customWidth="1"/>
    <col min="6172" max="6172" width="12" style="10" customWidth="1"/>
    <col min="6173" max="6173" width="16.28515625" style="10" customWidth="1"/>
    <col min="6174" max="6174" width="14.5703125" style="10" customWidth="1"/>
    <col min="6175" max="6175" width="16.85546875" style="10" customWidth="1"/>
    <col min="6176" max="6176" width="11.140625" style="10" customWidth="1"/>
    <col min="6177" max="6177" width="10.42578125" style="10" customWidth="1"/>
    <col min="6178" max="6178" width="10.85546875" style="10" customWidth="1"/>
    <col min="6179" max="6179" width="10.140625" style="10" customWidth="1"/>
    <col min="6180" max="6180" width="12.85546875" style="10" customWidth="1"/>
    <col min="6181" max="6182" width="11" style="10" customWidth="1"/>
    <col min="6183" max="6183" width="11.5703125" style="10" customWidth="1"/>
    <col min="6184" max="6184" width="11.28515625" style="10" customWidth="1"/>
    <col min="6185" max="6185" width="10.140625" style="10" customWidth="1"/>
    <col min="6186" max="6187" width="11.85546875" style="10" customWidth="1"/>
    <col min="6188" max="6188" width="12.28515625" style="10" customWidth="1"/>
    <col min="6189" max="6189" width="12.7109375" style="10" customWidth="1"/>
    <col min="6190" max="6190" width="15.140625" style="10" customWidth="1"/>
    <col min="6191" max="6191" width="10" style="10" customWidth="1"/>
    <col min="6192" max="6202" width="7.85546875" style="10" customWidth="1"/>
    <col min="6203" max="6203" width="9.140625" style="10" customWidth="1"/>
    <col min="6204" max="6204" width="8.28515625" style="10" customWidth="1"/>
    <col min="6205" max="6205" width="10.140625" style="10" customWidth="1"/>
    <col min="6206" max="6206" width="9.140625" style="10"/>
    <col min="6207" max="6207" width="11.85546875" style="10" customWidth="1"/>
    <col min="6208" max="6208" width="14.28515625" style="10" customWidth="1"/>
    <col min="6209" max="6408" width="9.140625" style="10"/>
    <col min="6409" max="6409" width="0" style="10" hidden="1" customWidth="1"/>
    <col min="6410" max="6410" width="15.5703125" style="10" customWidth="1"/>
    <col min="6411" max="6411" width="55.140625" style="10" customWidth="1"/>
    <col min="6412" max="6412" width="15.5703125" style="10" customWidth="1"/>
    <col min="6413" max="6414" width="13" style="10" customWidth="1"/>
    <col min="6415" max="6416" width="13.140625" style="10" customWidth="1"/>
    <col min="6417" max="6417" width="10.5703125" style="10" customWidth="1"/>
    <col min="6418" max="6418" width="12.42578125" style="10" customWidth="1"/>
    <col min="6419" max="6419" width="11.5703125" style="10" customWidth="1"/>
    <col min="6420" max="6420" width="12.28515625" style="10" customWidth="1"/>
    <col min="6421" max="6421" width="12.7109375" style="10" customWidth="1"/>
    <col min="6422" max="6422" width="12.5703125" style="10" customWidth="1"/>
    <col min="6423" max="6423" width="13.140625" style="10" customWidth="1"/>
    <col min="6424" max="6424" width="13.42578125" style="10" customWidth="1"/>
    <col min="6425" max="6425" width="10.28515625" style="10" customWidth="1"/>
    <col min="6426" max="6426" width="14.28515625" style="10" customWidth="1"/>
    <col min="6427" max="6427" width="12.85546875" style="10" customWidth="1"/>
    <col min="6428" max="6428" width="12" style="10" customWidth="1"/>
    <col min="6429" max="6429" width="16.28515625" style="10" customWidth="1"/>
    <col min="6430" max="6430" width="14.5703125" style="10" customWidth="1"/>
    <col min="6431" max="6431" width="16.85546875" style="10" customWidth="1"/>
    <col min="6432" max="6432" width="11.140625" style="10" customWidth="1"/>
    <col min="6433" max="6433" width="10.42578125" style="10" customWidth="1"/>
    <col min="6434" max="6434" width="10.85546875" style="10" customWidth="1"/>
    <col min="6435" max="6435" width="10.140625" style="10" customWidth="1"/>
    <col min="6436" max="6436" width="12.85546875" style="10" customWidth="1"/>
    <col min="6437" max="6438" width="11" style="10" customWidth="1"/>
    <col min="6439" max="6439" width="11.5703125" style="10" customWidth="1"/>
    <col min="6440" max="6440" width="11.28515625" style="10" customWidth="1"/>
    <col min="6441" max="6441" width="10.140625" style="10" customWidth="1"/>
    <col min="6442" max="6443" width="11.85546875" style="10" customWidth="1"/>
    <col min="6444" max="6444" width="12.28515625" style="10" customWidth="1"/>
    <col min="6445" max="6445" width="12.7109375" style="10" customWidth="1"/>
    <col min="6446" max="6446" width="15.140625" style="10" customWidth="1"/>
    <col min="6447" max="6447" width="10" style="10" customWidth="1"/>
    <col min="6448" max="6458" width="7.85546875" style="10" customWidth="1"/>
    <col min="6459" max="6459" width="9.140625" style="10" customWidth="1"/>
    <col min="6460" max="6460" width="8.28515625" style="10" customWidth="1"/>
    <col min="6461" max="6461" width="10.140625" style="10" customWidth="1"/>
    <col min="6462" max="6462" width="9.140625" style="10"/>
    <col min="6463" max="6463" width="11.85546875" style="10" customWidth="1"/>
    <col min="6464" max="6464" width="14.28515625" style="10" customWidth="1"/>
    <col min="6465" max="6664" width="9.140625" style="10"/>
    <col min="6665" max="6665" width="0" style="10" hidden="1" customWidth="1"/>
    <col min="6666" max="6666" width="15.5703125" style="10" customWidth="1"/>
    <col min="6667" max="6667" width="55.140625" style="10" customWidth="1"/>
    <col min="6668" max="6668" width="15.5703125" style="10" customWidth="1"/>
    <col min="6669" max="6670" width="13" style="10" customWidth="1"/>
    <col min="6671" max="6672" width="13.140625" style="10" customWidth="1"/>
    <col min="6673" max="6673" width="10.5703125" style="10" customWidth="1"/>
    <col min="6674" max="6674" width="12.42578125" style="10" customWidth="1"/>
    <col min="6675" max="6675" width="11.5703125" style="10" customWidth="1"/>
    <col min="6676" max="6676" width="12.28515625" style="10" customWidth="1"/>
    <col min="6677" max="6677" width="12.7109375" style="10" customWidth="1"/>
    <col min="6678" max="6678" width="12.5703125" style="10" customWidth="1"/>
    <col min="6679" max="6679" width="13.140625" style="10" customWidth="1"/>
    <col min="6680" max="6680" width="13.42578125" style="10" customWidth="1"/>
    <col min="6681" max="6681" width="10.28515625" style="10" customWidth="1"/>
    <col min="6682" max="6682" width="14.28515625" style="10" customWidth="1"/>
    <col min="6683" max="6683" width="12.85546875" style="10" customWidth="1"/>
    <col min="6684" max="6684" width="12" style="10" customWidth="1"/>
    <col min="6685" max="6685" width="16.28515625" style="10" customWidth="1"/>
    <col min="6686" max="6686" width="14.5703125" style="10" customWidth="1"/>
    <col min="6687" max="6687" width="16.85546875" style="10" customWidth="1"/>
    <col min="6688" max="6688" width="11.140625" style="10" customWidth="1"/>
    <col min="6689" max="6689" width="10.42578125" style="10" customWidth="1"/>
    <col min="6690" max="6690" width="10.85546875" style="10" customWidth="1"/>
    <col min="6691" max="6691" width="10.140625" style="10" customWidth="1"/>
    <col min="6692" max="6692" width="12.85546875" style="10" customWidth="1"/>
    <col min="6693" max="6694" width="11" style="10" customWidth="1"/>
    <col min="6695" max="6695" width="11.5703125" style="10" customWidth="1"/>
    <col min="6696" max="6696" width="11.28515625" style="10" customWidth="1"/>
    <col min="6697" max="6697" width="10.140625" style="10" customWidth="1"/>
    <col min="6698" max="6699" width="11.85546875" style="10" customWidth="1"/>
    <col min="6700" max="6700" width="12.28515625" style="10" customWidth="1"/>
    <col min="6701" max="6701" width="12.7109375" style="10" customWidth="1"/>
    <col min="6702" max="6702" width="15.140625" style="10" customWidth="1"/>
    <col min="6703" max="6703" width="10" style="10" customWidth="1"/>
    <col min="6704" max="6714" width="7.85546875" style="10" customWidth="1"/>
    <col min="6715" max="6715" width="9.140625" style="10" customWidth="1"/>
    <col min="6716" max="6716" width="8.28515625" style="10" customWidth="1"/>
    <col min="6717" max="6717" width="10.140625" style="10" customWidth="1"/>
    <col min="6718" max="6718" width="9.140625" style="10"/>
    <col min="6719" max="6719" width="11.85546875" style="10" customWidth="1"/>
    <col min="6720" max="6720" width="14.28515625" style="10" customWidth="1"/>
    <col min="6721" max="6920" width="9.140625" style="10"/>
    <col min="6921" max="6921" width="0" style="10" hidden="1" customWidth="1"/>
    <col min="6922" max="6922" width="15.5703125" style="10" customWidth="1"/>
    <col min="6923" max="6923" width="55.140625" style="10" customWidth="1"/>
    <col min="6924" max="6924" width="15.5703125" style="10" customWidth="1"/>
    <col min="6925" max="6926" width="13" style="10" customWidth="1"/>
    <col min="6927" max="6928" width="13.140625" style="10" customWidth="1"/>
    <col min="6929" max="6929" width="10.5703125" style="10" customWidth="1"/>
    <col min="6930" max="6930" width="12.42578125" style="10" customWidth="1"/>
    <col min="6931" max="6931" width="11.5703125" style="10" customWidth="1"/>
    <col min="6932" max="6932" width="12.28515625" style="10" customWidth="1"/>
    <col min="6933" max="6933" width="12.7109375" style="10" customWidth="1"/>
    <col min="6934" max="6934" width="12.5703125" style="10" customWidth="1"/>
    <col min="6935" max="6935" width="13.140625" style="10" customWidth="1"/>
    <col min="6936" max="6936" width="13.42578125" style="10" customWidth="1"/>
    <col min="6937" max="6937" width="10.28515625" style="10" customWidth="1"/>
    <col min="6938" max="6938" width="14.28515625" style="10" customWidth="1"/>
    <col min="6939" max="6939" width="12.85546875" style="10" customWidth="1"/>
    <col min="6940" max="6940" width="12" style="10" customWidth="1"/>
    <col min="6941" max="6941" width="16.28515625" style="10" customWidth="1"/>
    <col min="6942" max="6942" width="14.5703125" style="10" customWidth="1"/>
    <col min="6943" max="6943" width="16.85546875" style="10" customWidth="1"/>
    <col min="6944" max="6944" width="11.140625" style="10" customWidth="1"/>
    <col min="6945" max="6945" width="10.42578125" style="10" customWidth="1"/>
    <col min="6946" max="6946" width="10.85546875" style="10" customWidth="1"/>
    <col min="6947" max="6947" width="10.140625" style="10" customWidth="1"/>
    <col min="6948" max="6948" width="12.85546875" style="10" customWidth="1"/>
    <col min="6949" max="6950" width="11" style="10" customWidth="1"/>
    <col min="6951" max="6951" width="11.5703125" style="10" customWidth="1"/>
    <col min="6952" max="6952" width="11.28515625" style="10" customWidth="1"/>
    <col min="6953" max="6953" width="10.140625" style="10" customWidth="1"/>
    <col min="6954" max="6955" width="11.85546875" style="10" customWidth="1"/>
    <col min="6956" max="6956" width="12.28515625" style="10" customWidth="1"/>
    <col min="6957" max="6957" width="12.7109375" style="10" customWidth="1"/>
    <col min="6958" max="6958" width="15.140625" style="10" customWidth="1"/>
    <col min="6959" max="6959" width="10" style="10" customWidth="1"/>
    <col min="6960" max="6970" width="7.85546875" style="10" customWidth="1"/>
    <col min="6971" max="6971" width="9.140625" style="10" customWidth="1"/>
    <col min="6972" max="6972" width="8.28515625" style="10" customWidth="1"/>
    <col min="6973" max="6973" width="10.140625" style="10" customWidth="1"/>
    <col min="6974" max="6974" width="9.140625" style="10"/>
    <col min="6975" max="6975" width="11.85546875" style="10" customWidth="1"/>
    <col min="6976" max="6976" width="14.28515625" style="10" customWidth="1"/>
    <col min="6977" max="7176" width="9.140625" style="10"/>
    <col min="7177" max="7177" width="0" style="10" hidden="1" customWidth="1"/>
    <col min="7178" max="7178" width="15.5703125" style="10" customWidth="1"/>
    <col min="7179" max="7179" width="55.140625" style="10" customWidth="1"/>
    <col min="7180" max="7180" width="15.5703125" style="10" customWidth="1"/>
    <col min="7181" max="7182" width="13" style="10" customWidth="1"/>
    <col min="7183" max="7184" width="13.140625" style="10" customWidth="1"/>
    <col min="7185" max="7185" width="10.5703125" style="10" customWidth="1"/>
    <col min="7186" max="7186" width="12.42578125" style="10" customWidth="1"/>
    <col min="7187" max="7187" width="11.5703125" style="10" customWidth="1"/>
    <col min="7188" max="7188" width="12.28515625" style="10" customWidth="1"/>
    <col min="7189" max="7189" width="12.7109375" style="10" customWidth="1"/>
    <col min="7190" max="7190" width="12.5703125" style="10" customWidth="1"/>
    <col min="7191" max="7191" width="13.140625" style="10" customWidth="1"/>
    <col min="7192" max="7192" width="13.42578125" style="10" customWidth="1"/>
    <col min="7193" max="7193" width="10.28515625" style="10" customWidth="1"/>
    <col min="7194" max="7194" width="14.28515625" style="10" customWidth="1"/>
    <col min="7195" max="7195" width="12.85546875" style="10" customWidth="1"/>
    <col min="7196" max="7196" width="12" style="10" customWidth="1"/>
    <col min="7197" max="7197" width="16.28515625" style="10" customWidth="1"/>
    <col min="7198" max="7198" width="14.5703125" style="10" customWidth="1"/>
    <col min="7199" max="7199" width="16.85546875" style="10" customWidth="1"/>
    <col min="7200" max="7200" width="11.140625" style="10" customWidth="1"/>
    <col min="7201" max="7201" width="10.42578125" style="10" customWidth="1"/>
    <col min="7202" max="7202" width="10.85546875" style="10" customWidth="1"/>
    <col min="7203" max="7203" width="10.140625" style="10" customWidth="1"/>
    <col min="7204" max="7204" width="12.85546875" style="10" customWidth="1"/>
    <col min="7205" max="7206" width="11" style="10" customWidth="1"/>
    <col min="7207" max="7207" width="11.5703125" style="10" customWidth="1"/>
    <col min="7208" max="7208" width="11.28515625" style="10" customWidth="1"/>
    <col min="7209" max="7209" width="10.140625" style="10" customWidth="1"/>
    <col min="7210" max="7211" width="11.85546875" style="10" customWidth="1"/>
    <col min="7212" max="7212" width="12.28515625" style="10" customWidth="1"/>
    <col min="7213" max="7213" width="12.7109375" style="10" customWidth="1"/>
    <col min="7214" max="7214" width="15.140625" style="10" customWidth="1"/>
    <col min="7215" max="7215" width="10" style="10" customWidth="1"/>
    <col min="7216" max="7226" width="7.85546875" style="10" customWidth="1"/>
    <col min="7227" max="7227" width="9.140625" style="10" customWidth="1"/>
    <col min="7228" max="7228" width="8.28515625" style="10" customWidth="1"/>
    <col min="7229" max="7229" width="10.140625" style="10" customWidth="1"/>
    <col min="7230" max="7230" width="9.140625" style="10"/>
    <col min="7231" max="7231" width="11.85546875" style="10" customWidth="1"/>
    <col min="7232" max="7232" width="14.28515625" style="10" customWidth="1"/>
    <col min="7233" max="7432" width="9.140625" style="10"/>
    <col min="7433" max="7433" width="0" style="10" hidden="1" customWidth="1"/>
    <col min="7434" max="7434" width="15.5703125" style="10" customWidth="1"/>
    <col min="7435" max="7435" width="55.140625" style="10" customWidth="1"/>
    <col min="7436" max="7436" width="15.5703125" style="10" customWidth="1"/>
    <col min="7437" max="7438" width="13" style="10" customWidth="1"/>
    <col min="7439" max="7440" width="13.140625" style="10" customWidth="1"/>
    <col min="7441" max="7441" width="10.5703125" style="10" customWidth="1"/>
    <col min="7442" max="7442" width="12.42578125" style="10" customWidth="1"/>
    <col min="7443" max="7443" width="11.5703125" style="10" customWidth="1"/>
    <col min="7444" max="7444" width="12.28515625" style="10" customWidth="1"/>
    <col min="7445" max="7445" width="12.7109375" style="10" customWidth="1"/>
    <col min="7446" max="7446" width="12.5703125" style="10" customWidth="1"/>
    <col min="7447" max="7447" width="13.140625" style="10" customWidth="1"/>
    <col min="7448" max="7448" width="13.42578125" style="10" customWidth="1"/>
    <col min="7449" max="7449" width="10.28515625" style="10" customWidth="1"/>
    <col min="7450" max="7450" width="14.28515625" style="10" customWidth="1"/>
    <col min="7451" max="7451" width="12.85546875" style="10" customWidth="1"/>
    <col min="7452" max="7452" width="12" style="10" customWidth="1"/>
    <col min="7453" max="7453" width="16.28515625" style="10" customWidth="1"/>
    <col min="7454" max="7454" width="14.5703125" style="10" customWidth="1"/>
    <col min="7455" max="7455" width="16.85546875" style="10" customWidth="1"/>
    <col min="7456" max="7456" width="11.140625" style="10" customWidth="1"/>
    <col min="7457" max="7457" width="10.42578125" style="10" customWidth="1"/>
    <col min="7458" max="7458" width="10.85546875" style="10" customWidth="1"/>
    <col min="7459" max="7459" width="10.140625" style="10" customWidth="1"/>
    <col min="7460" max="7460" width="12.85546875" style="10" customWidth="1"/>
    <col min="7461" max="7462" width="11" style="10" customWidth="1"/>
    <col min="7463" max="7463" width="11.5703125" style="10" customWidth="1"/>
    <col min="7464" max="7464" width="11.28515625" style="10" customWidth="1"/>
    <col min="7465" max="7465" width="10.140625" style="10" customWidth="1"/>
    <col min="7466" max="7467" width="11.85546875" style="10" customWidth="1"/>
    <col min="7468" max="7468" width="12.28515625" style="10" customWidth="1"/>
    <col min="7469" max="7469" width="12.7109375" style="10" customWidth="1"/>
    <col min="7470" max="7470" width="15.140625" style="10" customWidth="1"/>
    <col min="7471" max="7471" width="10" style="10" customWidth="1"/>
    <col min="7472" max="7482" width="7.85546875" style="10" customWidth="1"/>
    <col min="7483" max="7483" width="9.140625" style="10" customWidth="1"/>
    <col min="7484" max="7484" width="8.28515625" style="10" customWidth="1"/>
    <col min="7485" max="7485" width="10.140625" style="10" customWidth="1"/>
    <col min="7486" max="7486" width="9.140625" style="10"/>
    <col min="7487" max="7487" width="11.85546875" style="10" customWidth="1"/>
    <col min="7488" max="7488" width="14.28515625" style="10" customWidth="1"/>
    <col min="7489" max="7688" width="9.140625" style="10"/>
    <col min="7689" max="7689" width="0" style="10" hidden="1" customWidth="1"/>
    <col min="7690" max="7690" width="15.5703125" style="10" customWidth="1"/>
    <col min="7691" max="7691" width="55.140625" style="10" customWidth="1"/>
    <col min="7692" max="7692" width="15.5703125" style="10" customWidth="1"/>
    <col min="7693" max="7694" width="13" style="10" customWidth="1"/>
    <col min="7695" max="7696" width="13.140625" style="10" customWidth="1"/>
    <col min="7697" max="7697" width="10.5703125" style="10" customWidth="1"/>
    <col min="7698" max="7698" width="12.42578125" style="10" customWidth="1"/>
    <col min="7699" max="7699" width="11.5703125" style="10" customWidth="1"/>
    <col min="7700" max="7700" width="12.28515625" style="10" customWidth="1"/>
    <col min="7701" max="7701" width="12.7109375" style="10" customWidth="1"/>
    <col min="7702" max="7702" width="12.5703125" style="10" customWidth="1"/>
    <col min="7703" max="7703" width="13.140625" style="10" customWidth="1"/>
    <col min="7704" max="7704" width="13.42578125" style="10" customWidth="1"/>
    <col min="7705" max="7705" width="10.28515625" style="10" customWidth="1"/>
    <col min="7706" max="7706" width="14.28515625" style="10" customWidth="1"/>
    <col min="7707" max="7707" width="12.85546875" style="10" customWidth="1"/>
    <col min="7708" max="7708" width="12" style="10" customWidth="1"/>
    <col min="7709" max="7709" width="16.28515625" style="10" customWidth="1"/>
    <col min="7710" max="7710" width="14.5703125" style="10" customWidth="1"/>
    <col min="7711" max="7711" width="16.85546875" style="10" customWidth="1"/>
    <col min="7712" max="7712" width="11.140625" style="10" customWidth="1"/>
    <col min="7713" max="7713" width="10.42578125" style="10" customWidth="1"/>
    <col min="7714" max="7714" width="10.85546875" style="10" customWidth="1"/>
    <col min="7715" max="7715" width="10.140625" style="10" customWidth="1"/>
    <col min="7716" max="7716" width="12.85546875" style="10" customWidth="1"/>
    <col min="7717" max="7718" width="11" style="10" customWidth="1"/>
    <col min="7719" max="7719" width="11.5703125" style="10" customWidth="1"/>
    <col min="7720" max="7720" width="11.28515625" style="10" customWidth="1"/>
    <col min="7721" max="7721" width="10.140625" style="10" customWidth="1"/>
    <col min="7722" max="7723" width="11.85546875" style="10" customWidth="1"/>
    <col min="7724" max="7724" width="12.28515625" style="10" customWidth="1"/>
    <col min="7725" max="7725" width="12.7109375" style="10" customWidth="1"/>
    <col min="7726" max="7726" width="15.140625" style="10" customWidth="1"/>
    <col min="7727" max="7727" width="10" style="10" customWidth="1"/>
    <col min="7728" max="7738" width="7.85546875" style="10" customWidth="1"/>
    <col min="7739" max="7739" width="9.140625" style="10" customWidth="1"/>
    <col min="7740" max="7740" width="8.28515625" style="10" customWidth="1"/>
    <col min="7741" max="7741" width="10.140625" style="10" customWidth="1"/>
    <col min="7742" max="7742" width="9.140625" style="10"/>
    <col min="7743" max="7743" width="11.85546875" style="10" customWidth="1"/>
    <col min="7744" max="7744" width="14.28515625" style="10" customWidth="1"/>
    <col min="7745" max="7944" width="9.140625" style="10"/>
    <col min="7945" max="7945" width="0" style="10" hidden="1" customWidth="1"/>
    <col min="7946" max="7946" width="15.5703125" style="10" customWidth="1"/>
    <col min="7947" max="7947" width="55.140625" style="10" customWidth="1"/>
    <col min="7948" max="7948" width="15.5703125" style="10" customWidth="1"/>
    <col min="7949" max="7950" width="13" style="10" customWidth="1"/>
    <col min="7951" max="7952" width="13.140625" style="10" customWidth="1"/>
    <col min="7953" max="7953" width="10.5703125" style="10" customWidth="1"/>
    <col min="7954" max="7954" width="12.42578125" style="10" customWidth="1"/>
    <col min="7955" max="7955" width="11.5703125" style="10" customWidth="1"/>
    <col min="7956" max="7956" width="12.28515625" style="10" customWidth="1"/>
    <col min="7957" max="7957" width="12.7109375" style="10" customWidth="1"/>
    <col min="7958" max="7958" width="12.5703125" style="10" customWidth="1"/>
    <col min="7959" max="7959" width="13.140625" style="10" customWidth="1"/>
    <col min="7960" max="7960" width="13.42578125" style="10" customWidth="1"/>
    <col min="7961" max="7961" width="10.28515625" style="10" customWidth="1"/>
    <col min="7962" max="7962" width="14.28515625" style="10" customWidth="1"/>
    <col min="7963" max="7963" width="12.85546875" style="10" customWidth="1"/>
    <col min="7964" max="7964" width="12" style="10" customWidth="1"/>
    <col min="7965" max="7965" width="16.28515625" style="10" customWidth="1"/>
    <col min="7966" max="7966" width="14.5703125" style="10" customWidth="1"/>
    <col min="7967" max="7967" width="16.85546875" style="10" customWidth="1"/>
    <col min="7968" max="7968" width="11.140625" style="10" customWidth="1"/>
    <col min="7969" max="7969" width="10.42578125" style="10" customWidth="1"/>
    <col min="7970" max="7970" width="10.85546875" style="10" customWidth="1"/>
    <col min="7971" max="7971" width="10.140625" style="10" customWidth="1"/>
    <col min="7972" max="7972" width="12.85546875" style="10" customWidth="1"/>
    <col min="7973" max="7974" width="11" style="10" customWidth="1"/>
    <col min="7975" max="7975" width="11.5703125" style="10" customWidth="1"/>
    <col min="7976" max="7976" width="11.28515625" style="10" customWidth="1"/>
    <col min="7977" max="7977" width="10.140625" style="10" customWidth="1"/>
    <col min="7978" max="7979" width="11.85546875" style="10" customWidth="1"/>
    <col min="7980" max="7980" width="12.28515625" style="10" customWidth="1"/>
    <col min="7981" max="7981" width="12.7109375" style="10" customWidth="1"/>
    <col min="7982" max="7982" width="15.140625" style="10" customWidth="1"/>
    <col min="7983" max="7983" width="10" style="10" customWidth="1"/>
    <col min="7984" max="7994" width="7.85546875" style="10" customWidth="1"/>
    <col min="7995" max="7995" width="9.140625" style="10" customWidth="1"/>
    <col min="7996" max="7996" width="8.28515625" style="10" customWidth="1"/>
    <col min="7997" max="7997" width="10.140625" style="10" customWidth="1"/>
    <col min="7998" max="7998" width="9.140625" style="10"/>
    <col min="7999" max="7999" width="11.85546875" style="10" customWidth="1"/>
    <col min="8000" max="8000" width="14.28515625" style="10" customWidth="1"/>
    <col min="8001" max="8200" width="9.140625" style="10"/>
    <col min="8201" max="8201" width="0" style="10" hidden="1" customWidth="1"/>
    <col min="8202" max="8202" width="15.5703125" style="10" customWidth="1"/>
    <col min="8203" max="8203" width="55.140625" style="10" customWidth="1"/>
    <col min="8204" max="8204" width="15.5703125" style="10" customWidth="1"/>
    <col min="8205" max="8206" width="13" style="10" customWidth="1"/>
    <col min="8207" max="8208" width="13.140625" style="10" customWidth="1"/>
    <col min="8209" max="8209" width="10.5703125" style="10" customWidth="1"/>
    <col min="8210" max="8210" width="12.42578125" style="10" customWidth="1"/>
    <col min="8211" max="8211" width="11.5703125" style="10" customWidth="1"/>
    <col min="8212" max="8212" width="12.28515625" style="10" customWidth="1"/>
    <col min="8213" max="8213" width="12.7109375" style="10" customWidth="1"/>
    <col min="8214" max="8214" width="12.5703125" style="10" customWidth="1"/>
    <col min="8215" max="8215" width="13.140625" style="10" customWidth="1"/>
    <col min="8216" max="8216" width="13.42578125" style="10" customWidth="1"/>
    <col min="8217" max="8217" width="10.28515625" style="10" customWidth="1"/>
    <col min="8218" max="8218" width="14.28515625" style="10" customWidth="1"/>
    <col min="8219" max="8219" width="12.85546875" style="10" customWidth="1"/>
    <col min="8220" max="8220" width="12" style="10" customWidth="1"/>
    <col min="8221" max="8221" width="16.28515625" style="10" customWidth="1"/>
    <col min="8222" max="8222" width="14.5703125" style="10" customWidth="1"/>
    <col min="8223" max="8223" width="16.85546875" style="10" customWidth="1"/>
    <col min="8224" max="8224" width="11.140625" style="10" customWidth="1"/>
    <col min="8225" max="8225" width="10.42578125" style="10" customWidth="1"/>
    <col min="8226" max="8226" width="10.85546875" style="10" customWidth="1"/>
    <col min="8227" max="8227" width="10.140625" style="10" customWidth="1"/>
    <col min="8228" max="8228" width="12.85546875" style="10" customWidth="1"/>
    <col min="8229" max="8230" width="11" style="10" customWidth="1"/>
    <col min="8231" max="8231" width="11.5703125" style="10" customWidth="1"/>
    <col min="8232" max="8232" width="11.28515625" style="10" customWidth="1"/>
    <col min="8233" max="8233" width="10.140625" style="10" customWidth="1"/>
    <col min="8234" max="8235" width="11.85546875" style="10" customWidth="1"/>
    <col min="8236" max="8236" width="12.28515625" style="10" customWidth="1"/>
    <col min="8237" max="8237" width="12.7109375" style="10" customWidth="1"/>
    <col min="8238" max="8238" width="15.140625" style="10" customWidth="1"/>
    <col min="8239" max="8239" width="10" style="10" customWidth="1"/>
    <col min="8240" max="8250" width="7.85546875" style="10" customWidth="1"/>
    <col min="8251" max="8251" width="9.140625" style="10" customWidth="1"/>
    <col min="8252" max="8252" width="8.28515625" style="10" customWidth="1"/>
    <col min="8253" max="8253" width="10.140625" style="10" customWidth="1"/>
    <col min="8254" max="8254" width="9.140625" style="10"/>
    <col min="8255" max="8255" width="11.85546875" style="10" customWidth="1"/>
    <col min="8256" max="8256" width="14.28515625" style="10" customWidth="1"/>
    <col min="8257" max="8456" width="9.140625" style="10"/>
    <col min="8457" max="8457" width="0" style="10" hidden="1" customWidth="1"/>
    <col min="8458" max="8458" width="15.5703125" style="10" customWidth="1"/>
    <col min="8459" max="8459" width="55.140625" style="10" customWidth="1"/>
    <col min="8460" max="8460" width="15.5703125" style="10" customWidth="1"/>
    <col min="8461" max="8462" width="13" style="10" customWidth="1"/>
    <col min="8463" max="8464" width="13.140625" style="10" customWidth="1"/>
    <col min="8465" max="8465" width="10.5703125" style="10" customWidth="1"/>
    <col min="8466" max="8466" width="12.42578125" style="10" customWidth="1"/>
    <col min="8467" max="8467" width="11.5703125" style="10" customWidth="1"/>
    <col min="8468" max="8468" width="12.28515625" style="10" customWidth="1"/>
    <col min="8469" max="8469" width="12.7109375" style="10" customWidth="1"/>
    <col min="8470" max="8470" width="12.5703125" style="10" customWidth="1"/>
    <col min="8471" max="8471" width="13.140625" style="10" customWidth="1"/>
    <col min="8472" max="8472" width="13.42578125" style="10" customWidth="1"/>
    <col min="8473" max="8473" width="10.28515625" style="10" customWidth="1"/>
    <col min="8474" max="8474" width="14.28515625" style="10" customWidth="1"/>
    <col min="8475" max="8475" width="12.85546875" style="10" customWidth="1"/>
    <col min="8476" max="8476" width="12" style="10" customWidth="1"/>
    <col min="8477" max="8477" width="16.28515625" style="10" customWidth="1"/>
    <col min="8478" max="8478" width="14.5703125" style="10" customWidth="1"/>
    <col min="8479" max="8479" width="16.85546875" style="10" customWidth="1"/>
    <col min="8480" max="8480" width="11.140625" style="10" customWidth="1"/>
    <col min="8481" max="8481" width="10.42578125" style="10" customWidth="1"/>
    <col min="8482" max="8482" width="10.85546875" style="10" customWidth="1"/>
    <col min="8483" max="8483" width="10.140625" style="10" customWidth="1"/>
    <col min="8484" max="8484" width="12.85546875" style="10" customWidth="1"/>
    <col min="8485" max="8486" width="11" style="10" customWidth="1"/>
    <col min="8487" max="8487" width="11.5703125" style="10" customWidth="1"/>
    <col min="8488" max="8488" width="11.28515625" style="10" customWidth="1"/>
    <col min="8489" max="8489" width="10.140625" style="10" customWidth="1"/>
    <col min="8490" max="8491" width="11.85546875" style="10" customWidth="1"/>
    <col min="8492" max="8492" width="12.28515625" style="10" customWidth="1"/>
    <col min="8493" max="8493" width="12.7109375" style="10" customWidth="1"/>
    <col min="8494" max="8494" width="15.140625" style="10" customWidth="1"/>
    <col min="8495" max="8495" width="10" style="10" customWidth="1"/>
    <col min="8496" max="8506" width="7.85546875" style="10" customWidth="1"/>
    <col min="8507" max="8507" width="9.140625" style="10" customWidth="1"/>
    <col min="8508" max="8508" width="8.28515625" style="10" customWidth="1"/>
    <col min="8509" max="8509" width="10.140625" style="10" customWidth="1"/>
    <col min="8510" max="8510" width="9.140625" style="10"/>
    <col min="8511" max="8511" width="11.85546875" style="10" customWidth="1"/>
    <col min="8512" max="8512" width="14.28515625" style="10" customWidth="1"/>
    <col min="8513" max="8712" width="9.140625" style="10"/>
    <col min="8713" max="8713" width="0" style="10" hidden="1" customWidth="1"/>
    <col min="8714" max="8714" width="15.5703125" style="10" customWidth="1"/>
    <col min="8715" max="8715" width="55.140625" style="10" customWidth="1"/>
    <col min="8716" max="8716" width="15.5703125" style="10" customWidth="1"/>
    <col min="8717" max="8718" width="13" style="10" customWidth="1"/>
    <col min="8719" max="8720" width="13.140625" style="10" customWidth="1"/>
    <col min="8721" max="8721" width="10.5703125" style="10" customWidth="1"/>
    <col min="8722" max="8722" width="12.42578125" style="10" customWidth="1"/>
    <col min="8723" max="8723" width="11.5703125" style="10" customWidth="1"/>
    <col min="8724" max="8724" width="12.28515625" style="10" customWidth="1"/>
    <col min="8725" max="8725" width="12.7109375" style="10" customWidth="1"/>
    <col min="8726" max="8726" width="12.5703125" style="10" customWidth="1"/>
    <col min="8727" max="8727" width="13.140625" style="10" customWidth="1"/>
    <col min="8728" max="8728" width="13.42578125" style="10" customWidth="1"/>
    <col min="8729" max="8729" width="10.28515625" style="10" customWidth="1"/>
    <col min="8730" max="8730" width="14.28515625" style="10" customWidth="1"/>
    <col min="8731" max="8731" width="12.85546875" style="10" customWidth="1"/>
    <col min="8732" max="8732" width="12" style="10" customWidth="1"/>
    <col min="8733" max="8733" width="16.28515625" style="10" customWidth="1"/>
    <col min="8734" max="8734" width="14.5703125" style="10" customWidth="1"/>
    <col min="8735" max="8735" width="16.85546875" style="10" customWidth="1"/>
    <col min="8736" max="8736" width="11.140625" style="10" customWidth="1"/>
    <col min="8737" max="8737" width="10.42578125" style="10" customWidth="1"/>
    <col min="8738" max="8738" width="10.85546875" style="10" customWidth="1"/>
    <col min="8739" max="8739" width="10.140625" style="10" customWidth="1"/>
    <col min="8740" max="8740" width="12.85546875" style="10" customWidth="1"/>
    <col min="8741" max="8742" width="11" style="10" customWidth="1"/>
    <col min="8743" max="8743" width="11.5703125" style="10" customWidth="1"/>
    <col min="8744" max="8744" width="11.28515625" style="10" customWidth="1"/>
    <col min="8745" max="8745" width="10.140625" style="10" customWidth="1"/>
    <col min="8746" max="8747" width="11.85546875" style="10" customWidth="1"/>
    <col min="8748" max="8748" width="12.28515625" style="10" customWidth="1"/>
    <col min="8749" max="8749" width="12.7109375" style="10" customWidth="1"/>
    <col min="8750" max="8750" width="15.140625" style="10" customWidth="1"/>
    <col min="8751" max="8751" width="10" style="10" customWidth="1"/>
    <col min="8752" max="8762" width="7.85546875" style="10" customWidth="1"/>
    <col min="8763" max="8763" width="9.140625" style="10" customWidth="1"/>
    <col min="8764" max="8764" width="8.28515625" style="10" customWidth="1"/>
    <col min="8765" max="8765" width="10.140625" style="10" customWidth="1"/>
    <col min="8766" max="8766" width="9.140625" style="10"/>
    <col min="8767" max="8767" width="11.85546875" style="10" customWidth="1"/>
    <col min="8768" max="8768" width="14.28515625" style="10" customWidth="1"/>
    <col min="8769" max="8968" width="9.140625" style="10"/>
    <col min="8969" max="8969" width="0" style="10" hidden="1" customWidth="1"/>
    <col min="8970" max="8970" width="15.5703125" style="10" customWidth="1"/>
    <col min="8971" max="8971" width="55.140625" style="10" customWidth="1"/>
    <col min="8972" max="8972" width="15.5703125" style="10" customWidth="1"/>
    <col min="8973" max="8974" width="13" style="10" customWidth="1"/>
    <col min="8975" max="8976" width="13.140625" style="10" customWidth="1"/>
    <col min="8977" max="8977" width="10.5703125" style="10" customWidth="1"/>
    <col min="8978" max="8978" width="12.42578125" style="10" customWidth="1"/>
    <col min="8979" max="8979" width="11.5703125" style="10" customWidth="1"/>
    <col min="8980" max="8980" width="12.28515625" style="10" customWidth="1"/>
    <col min="8981" max="8981" width="12.7109375" style="10" customWidth="1"/>
    <col min="8982" max="8982" width="12.5703125" style="10" customWidth="1"/>
    <col min="8983" max="8983" width="13.140625" style="10" customWidth="1"/>
    <col min="8984" max="8984" width="13.42578125" style="10" customWidth="1"/>
    <col min="8985" max="8985" width="10.28515625" style="10" customWidth="1"/>
    <col min="8986" max="8986" width="14.28515625" style="10" customWidth="1"/>
    <col min="8987" max="8987" width="12.85546875" style="10" customWidth="1"/>
    <col min="8988" max="8988" width="12" style="10" customWidth="1"/>
    <col min="8989" max="8989" width="16.28515625" style="10" customWidth="1"/>
    <col min="8990" max="8990" width="14.5703125" style="10" customWidth="1"/>
    <col min="8991" max="8991" width="16.85546875" style="10" customWidth="1"/>
    <col min="8992" max="8992" width="11.140625" style="10" customWidth="1"/>
    <col min="8993" max="8993" width="10.42578125" style="10" customWidth="1"/>
    <col min="8994" max="8994" width="10.85546875" style="10" customWidth="1"/>
    <col min="8995" max="8995" width="10.140625" style="10" customWidth="1"/>
    <col min="8996" max="8996" width="12.85546875" style="10" customWidth="1"/>
    <col min="8997" max="8998" width="11" style="10" customWidth="1"/>
    <col min="8999" max="8999" width="11.5703125" style="10" customWidth="1"/>
    <col min="9000" max="9000" width="11.28515625" style="10" customWidth="1"/>
    <col min="9001" max="9001" width="10.140625" style="10" customWidth="1"/>
    <col min="9002" max="9003" width="11.85546875" style="10" customWidth="1"/>
    <col min="9004" max="9004" width="12.28515625" style="10" customWidth="1"/>
    <col min="9005" max="9005" width="12.7109375" style="10" customWidth="1"/>
    <col min="9006" max="9006" width="15.140625" style="10" customWidth="1"/>
    <col min="9007" max="9007" width="10" style="10" customWidth="1"/>
    <col min="9008" max="9018" width="7.85546875" style="10" customWidth="1"/>
    <col min="9019" max="9019" width="9.140625" style="10" customWidth="1"/>
    <col min="9020" max="9020" width="8.28515625" style="10" customWidth="1"/>
    <col min="9021" max="9021" width="10.140625" style="10" customWidth="1"/>
    <col min="9022" max="9022" width="9.140625" style="10"/>
    <col min="9023" max="9023" width="11.85546875" style="10" customWidth="1"/>
    <col min="9024" max="9024" width="14.28515625" style="10" customWidth="1"/>
    <col min="9025" max="9224" width="9.140625" style="10"/>
    <col min="9225" max="9225" width="0" style="10" hidden="1" customWidth="1"/>
    <col min="9226" max="9226" width="15.5703125" style="10" customWidth="1"/>
    <col min="9227" max="9227" width="55.140625" style="10" customWidth="1"/>
    <col min="9228" max="9228" width="15.5703125" style="10" customWidth="1"/>
    <col min="9229" max="9230" width="13" style="10" customWidth="1"/>
    <col min="9231" max="9232" width="13.140625" style="10" customWidth="1"/>
    <col min="9233" max="9233" width="10.5703125" style="10" customWidth="1"/>
    <col min="9234" max="9234" width="12.42578125" style="10" customWidth="1"/>
    <col min="9235" max="9235" width="11.5703125" style="10" customWidth="1"/>
    <col min="9236" max="9236" width="12.28515625" style="10" customWidth="1"/>
    <col min="9237" max="9237" width="12.7109375" style="10" customWidth="1"/>
    <col min="9238" max="9238" width="12.5703125" style="10" customWidth="1"/>
    <col min="9239" max="9239" width="13.140625" style="10" customWidth="1"/>
    <col min="9240" max="9240" width="13.42578125" style="10" customWidth="1"/>
    <col min="9241" max="9241" width="10.28515625" style="10" customWidth="1"/>
    <col min="9242" max="9242" width="14.28515625" style="10" customWidth="1"/>
    <col min="9243" max="9243" width="12.85546875" style="10" customWidth="1"/>
    <col min="9244" max="9244" width="12" style="10" customWidth="1"/>
    <col min="9245" max="9245" width="16.28515625" style="10" customWidth="1"/>
    <col min="9246" max="9246" width="14.5703125" style="10" customWidth="1"/>
    <col min="9247" max="9247" width="16.85546875" style="10" customWidth="1"/>
    <col min="9248" max="9248" width="11.140625" style="10" customWidth="1"/>
    <col min="9249" max="9249" width="10.42578125" style="10" customWidth="1"/>
    <col min="9250" max="9250" width="10.85546875" style="10" customWidth="1"/>
    <col min="9251" max="9251" width="10.140625" style="10" customWidth="1"/>
    <col min="9252" max="9252" width="12.85546875" style="10" customWidth="1"/>
    <col min="9253" max="9254" width="11" style="10" customWidth="1"/>
    <col min="9255" max="9255" width="11.5703125" style="10" customWidth="1"/>
    <col min="9256" max="9256" width="11.28515625" style="10" customWidth="1"/>
    <col min="9257" max="9257" width="10.140625" style="10" customWidth="1"/>
    <col min="9258" max="9259" width="11.85546875" style="10" customWidth="1"/>
    <col min="9260" max="9260" width="12.28515625" style="10" customWidth="1"/>
    <col min="9261" max="9261" width="12.7109375" style="10" customWidth="1"/>
    <col min="9262" max="9262" width="15.140625" style="10" customWidth="1"/>
    <col min="9263" max="9263" width="10" style="10" customWidth="1"/>
    <col min="9264" max="9274" width="7.85546875" style="10" customWidth="1"/>
    <col min="9275" max="9275" width="9.140625" style="10" customWidth="1"/>
    <col min="9276" max="9276" width="8.28515625" style="10" customWidth="1"/>
    <col min="9277" max="9277" width="10.140625" style="10" customWidth="1"/>
    <col min="9278" max="9278" width="9.140625" style="10"/>
    <col min="9279" max="9279" width="11.85546875" style="10" customWidth="1"/>
    <col min="9280" max="9280" width="14.28515625" style="10" customWidth="1"/>
    <col min="9281" max="9480" width="9.140625" style="10"/>
    <col min="9481" max="9481" width="0" style="10" hidden="1" customWidth="1"/>
    <col min="9482" max="9482" width="15.5703125" style="10" customWidth="1"/>
    <col min="9483" max="9483" width="55.140625" style="10" customWidth="1"/>
    <col min="9484" max="9484" width="15.5703125" style="10" customWidth="1"/>
    <col min="9485" max="9486" width="13" style="10" customWidth="1"/>
    <col min="9487" max="9488" width="13.140625" style="10" customWidth="1"/>
    <col min="9489" max="9489" width="10.5703125" style="10" customWidth="1"/>
    <col min="9490" max="9490" width="12.42578125" style="10" customWidth="1"/>
    <col min="9491" max="9491" width="11.5703125" style="10" customWidth="1"/>
    <col min="9492" max="9492" width="12.28515625" style="10" customWidth="1"/>
    <col min="9493" max="9493" width="12.7109375" style="10" customWidth="1"/>
    <col min="9494" max="9494" width="12.5703125" style="10" customWidth="1"/>
    <col min="9495" max="9495" width="13.140625" style="10" customWidth="1"/>
    <col min="9496" max="9496" width="13.42578125" style="10" customWidth="1"/>
    <col min="9497" max="9497" width="10.28515625" style="10" customWidth="1"/>
    <col min="9498" max="9498" width="14.28515625" style="10" customWidth="1"/>
    <col min="9499" max="9499" width="12.85546875" style="10" customWidth="1"/>
    <col min="9500" max="9500" width="12" style="10" customWidth="1"/>
    <col min="9501" max="9501" width="16.28515625" style="10" customWidth="1"/>
    <col min="9502" max="9502" width="14.5703125" style="10" customWidth="1"/>
    <col min="9503" max="9503" width="16.85546875" style="10" customWidth="1"/>
    <col min="9504" max="9504" width="11.140625" style="10" customWidth="1"/>
    <col min="9505" max="9505" width="10.42578125" style="10" customWidth="1"/>
    <col min="9506" max="9506" width="10.85546875" style="10" customWidth="1"/>
    <col min="9507" max="9507" width="10.140625" style="10" customWidth="1"/>
    <col min="9508" max="9508" width="12.85546875" style="10" customWidth="1"/>
    <col min="9509" max="9510" width="11" style="10" customWidth="1"/>
    <col min="9511" max="9511" width="11.5703125" style="10" customWidth="1"/>
    <col min="9512" max="9512" width="11.28515625" style="10" customWidth="1"/>
    <col min="9513" max="9513" width="10.140625" style="10" customWidth="1"/>
    <col min="9514" max="9515" width="11.85546875" style="10" customWidth="1"/>
    <col min="9516" max="9516" width="12.28515625" style="10" customWidth="1"/>
    <col min="9517" max="9517" width="12.7109375" style="10" customWidth="1"/>
    <col min="9518" max="9518" width="15.140625" style="10" customWidth="1"/>
    <col min="9519" max="9519" width="10" style="10" customWidth="1"/>
    <col min="9520" max="9530" width="7.85546875" style="10" customWidth="1"/>
    <col min="9531" max="9531" width="9.140625" style="10" customWidth="1"/>
    <col min="9532" max="9532" width="8.28515625" style="10" customWidth="1"/>
    <col min="9533" max="9533" width="10.140625" style="10" customWidth="1"/>
    <col min="9534" max="9534" width="9.140625" style="10"/>
    <col min="9535" max="9535" width="11.85546875" style="10" customWidth="1"/>
    <col min="9536" max="9536" width="14.28515625" style="10" customWidth="1"/>
    <col min="9537" max="9736" width="9.140625" style="10"/>
    <col min="9737" max="9737" width="0" style="10" hidden="1" customWidth="1"/>
    <col min="9738" max="9738" width="15.5703125" style="10" customWidth="1"/>
    <col min="9739" max="9739" width="55.140625" style="10" customWidth="1"/>
    <col min="9740" max="9740" width="15.5703125" style="10" customWidth="1"/>
    <col min="9741" max="9742" width="13" style="10" customWidth="1"/>
    <col min="9743" max="9744" width="13.140625" style="10" customWidth="1"/>
    <col min="9745" max="9745" width="10.5703125" style="10" customWidth="1"/>
    <col min="9746" max="9746" width="12.42578125" style="10" customWidth="1"/>
    <col min="9747" max="9747" width="11.5703125" style="10" customWidth="1"/>
    <col min="9748" max="9748" width="12.28515625" style="10" customWidth="1"/>
    <col min="9749" max="9749" width="12.7109375" style="10" customWidth="1"/>
    <col min="9750" max="9750" width="12.5703125" style="10" customWidth="1"/>
    <col min="9751" max="9751" width="13.140625" style="10" customWidth="1"/>
    <col min="9752" max="9752" width="13.42578125" style="10" customWidth="1"/>
    <col min="9753" max="9753" width="10.28515625" style="10" customWidth="1"/>
    <col min="9754" max="9754" width="14.28515625" style="10" customWidth="1"/>
    <col min="9755" max="9755" width="12.85546875" style="10" customWidth="1"/>
    <col min="9756" max="9756" width="12" style="10" customWidth="1"/>
    <col min="9757" max="9757" width="16.28515625" style="10" customWidth="1"/>
    <col min="9758" max="9758" width="14.5703125" style="10" customWidth="1"/>
    <col min="9759" max="9759" width="16.85546875" style="10" customWidth="1"/>
    <col min="9760" max="9760" width="11.140625" style="10" customWidth="1"/>
    <col min="9761" max="9761" width="10.42578125" style="10" customWidth="1"/>
    <col min="9762" max="9762" width="10.85546875" style="10" customWidth="1"/>
    <col min="9763" max="9763" width="10.140625" style="10" customWidth="1"/>
    <col min="9764" max="9764" width="12.85546875" style="10" customWidth="1"/>
    <col min="9765" max="9766" width="11" style="10" customWidth="1"/>
    <col min="9767" max="9767" width="11.5703125" style="10" customWidth="1"/>
    <col min="9768" max="9768" width="11.28515625" style="10" customWidth="1"/>
    <col min="9769" max="9769" width="10.140625" style="10" customWidth="1"/>
    <col min="9770" max="9771" width="11.85546875" style="10" customWidth="1"/>
    <col min="9772" max="9772" width="12.28515625" style="10" customWidth="1"/>
    <col min="9773" max="9773" width="12.7109375" style="10" customWidth="1"/>
    <col min="9774" max="9774" width="15.140625" style="10" customWidth="1"/>
    <col min="9775" max="9775" width="10" style="10" customWidth="1"/>
    <col min="9776" max="9786" width="7.85546875" style="10" customWidth="1"/>
    <col min="9787" max="9787" width="9.140625" style="10" customWidth="1"/>
    <col min="9788" max="9788" width="8.28515625" style="10" customWidth="1"/>
    <col min="9789" max="9789" width="10.140625" style="10" customWidth="1"/>
    <col min="9790" max="9790" width="9.140625" style="10"/>
    <col min="9791" max="9791" width="11.85546875" style="10" customWidth="1"/>
    <col min="9792" max="9792" width="14.28515625" style="10" customWidth="1"/>
    <col min="9793" max="9992" width="9.140625" style="10"/>
    <col min="9993" max="9993" width="0" style="10" hidden="1" customWidth="1"/>
    <col min="9994" max="9994" width="15.5703125" style="10" customWidth="1"/>
    <col min="9995" max="9995" width="55.140625" style="10" customWidth="1"/>
    <col min="9996" max="9996" width="15.5703125" style="10" customWidth="1"/>
    <col min="9997" max="9998" width="13" style="10" customWidth="1"/>
    <col min="9999" max="10000" width="13.140625" style="10" customWidth="1"/>
    <col min="10001" max="10001" width="10.5703125" style="10" customWidth="1"/>
    <col min="10002" max="10002" width="12.42578125" style="10" customWidth="1"/>
    <col min="10003" max="10003" width="11.5703125" style="10" customWidth="1"/>
    <col min="10004" max="10004" width="12.28515625" style="10" customWidth="1"/>
    <col min="10005" max="10005" width="12.7109375" style="10" customWidth="1"/>
    <col min="10006" max="10006" width="12.5703125" style="10" customWidth="1"/>
    <col min="10007" max="10007" width="13.140625" style="10" customWidth="1"/>
    <col min="10008" max="10008" width="13.42578125" style="10" customWidth="1"/>
    <col min="10009" max="10009" width="10.28515625" style="10" customWidth="1"/>
    <col min="10010" max="10010" width="14.28515625" style="10" customWidth="1"/>
    <col min="10011" max="10011" width="12.85546875" style="10" customWidth="1"/>
    <col min="10012" max="10012" width="12" style="10" customWidth="1"/>
    <col min="10013" max="10013" width="16.28515625" style="10" customWidth="1"/>
    <col min="10014" max="10014" width="14.5703125" style="10" customWidth="1"/>
    <col min="10015" max="10015" width="16.85546875" style="10" customWidth="1"/>
    <col min="10016" max="10016" width="11.140625" style="10" customWidth="1"/>
    <col min="10017" max="10017" width="10.42578125" style="10" customWidth="1"/>
    <col min="10018" max="10018" width="10.85546875" style="10" customWidth="1"/>
    <col min="10019" max="10019" width="10.140625" style="10" customWidth="1"/>
    <col min="10020" max="10020" width="12.85546875" style="10" customWidth="1"/>
    <col min="10021" max="10022" width="11" style="10" customWidth="1"/>
    <col min="10023" max="10023" width="11.5703125" style="10" customWidth="1"/>
    <col min="10024" max="10024" width="11.28515625" style="10" customWidth="1"/>
    <col min="10025" max="10025" width="10.140625" style="10" customWidth="1"/>
    <col min="10026" max="10027" width="11.85546875" style="10" customWidth="1"/>
    <col min="10028" max="10028" width="12.28515625" style="10" customWidth="1"/>
    <col min="10029" max="10029" width="12.7109375" style="10" customWidth="1"/>
    <col min="10030" max="10030" width="15.140625" style="10" customWidth="1"/>
    <col min="10031" max="10031" width="10" style="10" customWidth="1"/>
    <col min="10032" max="10042" width="7.85546875" style="10" customWidth="1"/>
    <col min="10043" max="10043" width="9.140625" style="10" customWidth="1"/>
    <col min="10044" max="10044" width="8.28515625" style="10" customWidth="1"/>
    <col min="10045" max="10045" width="10.140625" style="10" customWidth="1"/>
    <col min="10046" max="10046" width="9.140625" style="10"/>
    <col min="10047" max="10047" width="11.85546875" style="10" customWidth="1"/>
    <col min="10048" max="10048" width="14.28515625" style="10" customWidth="1"/>
    <col min="10049" max="10248" width="9.140625" style="10"/>
    <col min="10249" max="10249" width="0" style="10" hidden="1" customWidth="1"/>
    <col min="10250" max="10250" width="15.5703125" style="10" customWidth="1"/>
    <col min="10251" max="10251" width="55.140625" style="10" customWidth="1"/>
    <col min="10252" max="10252" width="15.5703125" style="10" customWidth="1"/>
    <col min="10253" max="10254" width="13" style="10" customWidth="1"/>
    <col min="10255" max="10256" width="13.140625" style="10" customWidth="1"/>
    <col min="10257" max="10257" width="10.5703125" style="10" customWidth="1"/>
    <col min="10258" max="10258" width="12.42578125" style="10" customWidth="1"/>
    <col min="10259" max="10259" width="11.5703125" style="10" customWidth="1"/>
    <col min="10260" max="10260" width="12.28515625" style="10" customWidth="1"/>
    <col min="10261" max="10261" width="12.7109375" style="10" customWidth="1"/>
    <col min="10262" max="10262" width="12.5703125" style="10" customWidth="1"/>
    <col min="10263" max="10263" width="13.140625" style="10" customWidth="1"/>
    <col min="10264" max="10264" width="13.42578125" style="10" customWidth="1"/>
    <col min="10265" max="10265" width="10.28515625" style="10" customWidth="1"/>
    <col min="10266" max="10266" width="14.28515625" style="10" customWidth="1"/>
    <col min="10267" max="10267" width="12.85546875" style="10" customWidth="1"/>
    <col min="10268" max="10268" width="12" style="10" customWidth="1"/>
    <col min="10269" max="10269" width="16.28515625" style="10" customWidth="1"/>
    <col min="10270" max="10270" width="14.5703125" style="10" customWidth="1"/>
    <col min="10271" max="10271" width="16.85546875" style="10" customWidth="1"/>
    <col min="10272" max="10272" width="11.140625" style="10" customWidth="1"/>
    <col min="10273" max="10273" width="10.42578125" style="10" customWidth="1"/>
    <col min="10274" max="10274" width="10.85546875" style="10" customWidth="1"/>
    <col min="10275" max="10275" width="10.140625" style="10" customWidth="1"/>
    <col min="10276" max="10276" width="12.85546875" style="10" customWidth="1"/>
    <col min="10277" max="10278" width="11" style="10" customWidth="1"/>
    <col min="10279" max="10279" width="11.5703125" style="10" customWidth="1"/>
    <col min="10280" max="10280" width="11.28515625" style="10" customWidth="1"/>
    <col min="10281" max="10281" width="10.140625" style="10" customWidth="1"/>
    <col min="10282" max="10283" width="11.85546875" style="10" customWidth="1"/>
    <col min="10284" max="10284" width="12.28515625" style="10" customWidth="1"/>
    <col min="10285" max="10285" width="12.7109375" style="10" customWidth="1"/>
    <col min="10286" max="10286" width="15.140625" style="10" customWidth="1"/>
    <col min="10287" max="10287" width="10" style="10" customWidth="1"/>
    <col min="10288" max="10298" width="7.85546875" style="10" customWidth="1"/>
    <col min="10299" max="10299" width="9.140625" style="10" customWidth="1"/>
    <col min="10300" max="10300" width="8.28515625" style="10" customWidth="1"/>
    <col min="10301" max="10301" width="10.140625" style="10" customWidth="1"/>
    <col min="10302" max="10302" width="9.140625" style="10"/>
    <col min="10303" max="10303" width="11.85546875" style="10" customWidth="1"/>
    <col min="10304" max="10304" width="14.28515625" style="10" customWidth="1"/>
    <col min="10305" max="10504" width="9.140625" style="10"/>
    <col min="10505" max="10505" width="0" style="10" hidden="1" customWidth="1"/>
    <col min="10506" max="10506" width="15.5703125" style="10" customWidth="1"/>
    <col min="10507" max="10507" width="55.140625" style="10" customWidth="1"/>
    <col min="10508" max="10508" width="15.5703125" style="10" customWidth="1"/>
    <col min="10509" max="10510" width="13" style="10" customWidth="1"/>
    <col min="10511" max="10512" width="13.140625" style="10" customWidth="1"/>
    <col min="10513" max="10513" width="10.5703125" style="10" customWidth="1"/>
    <col min="10514" max="10514" width="12.42578125" style="10" customWidth="1"/>
    <col min="10515" max="10515" width="11.5703125" style="10" customWidth="1"/>
    <col min="10516" max="10516" width="12.28515625" style="10" customWidth="1"/>
    <col min="10517" max="10517" width="12.7109375" style="10" customWidth="1"/>
    <col min="10518" max="10518" width="12.5703125" style="10" customWidth="1"/>
    <col min="10519" max="10519" width="13.140625" style="10" customWidth="1"/>
    <col min="10520" max="10520" width="13.42578125" style="10" customWidth="1"/>
    <col min="10521" max="10521" width="10.28515625" style="10" customWidth="1"/>
    <col min="10522" max="10522" width="14.28515625" style="10" customWidth="1"/>
    <col min="10523" max="10523" width="12.85546875" style="10" customWidth="1"/>
    <col min="10524" max="10524" width="12" style="10" customWidth="1"/>
    <col min="10525" max="10525" width="16.28515625" style="10" customWidth="1"/>
    <col min="10526" max="10526" width="14.5703125" style="10" customWidth="1"/>
    <col min="10527" max="10527" width="16.85546875" style="10" customWidth="1"/>
    <col min="10528" max="10528" width="11.140625" style="10" customWidth="1"/>
    <col min="10529" max="10529" width="10.42578125" style="10" customWidth="1"/>
    <col min="10530" max="10530" width="10.85546875" style="10" customWidth="1"/>
    <col min="10531" max="10531" width="10.140625" style="10" customWidth="1"/>
    <col min="10532" max="10532" width="12.85546875" style="10" customWidth="1"/>
    <col min="10533" max="10534" width="11" style="10" customWidth="1"/>
    <col min="10535" max="10535" width="11.5703125" style="10" customWidth="1"/>
    <col min="10536" max="10536" width="11.28515625" style="10" customWidth="1"/>
    <col min="10537" max="10537" width="10.140625" style="10" customWidth="1"/>
    <col min="10538" max="10539" width="11.85546875" style="10" customWidth="1"/>
    <col min="10540" max="10540" width="12.28515625" style="10" customWidth="1"/>
    <col min="10541" max="10541" width="12.7109375" style="10" customWidth="1"/>
    <col min="10542" max="10542" width="15.140625" style="10" customWidth="1"/>
    <col min="10543" max="10543" width="10" style="10" customWidth="1"/>
    <col min="10544" max="10554" width="7.85546875" style="10" customWidth="1"/>
    <col min="10555" max="10555" width="9.140625" style="10" customWidth="1"/>
    <col min="10556" max="10556" width="8.28515625" style="10" customWidth="1"/>
    <col min="10557" max="10557" width="10.140625" style="10" customWidth="1"/>
    <col min="10558" max="10558" width="9.140625" style="10"/>
    <col min="10559" max="10559" width="11.85546875" style="10" customWidth="1"/>
    <col min="10560" max="10560" width="14.28515625" style="10" customWidth="1"/>
    <col min="10561" max="10760" width="9.140625" style="10"/>
    <col min="10761" max="10761" width="0" style="10" hidden="1" customWidth="1"/>
    <col min="10762" max="10762" width="15.5703125" style="10" customWidth="1"/>
    <col min="10763" max="10763" width="55.140625" style="10" customWidth="1"/>
    <col min="10764" max="10764" width="15.5703125" style="10" customWidth="1"/>
    <col min="10765" max="10766" width="13" style="10" customWidth="1"/>
    <col min="10767" max="10768" width="13.140625" style="10" customWidth="1"/>
    <col min="10769" max="10769" width="10.5703125" style="10" customWidth="1"/>
    <col min="10770" max="10770" width="12.42578125" style="10" customWidth="1"/>
    <col min="10771" max="10771" width="11.5703125" style="10" customWidth="1"/>
    <col min="10772" max="10772" width="12.28515625" style="10" customWidth="1"/>
    <col min="10773" max="10773" width="12.7109375" style="10" customWidth="1"/>
    <col min="10774" max="10774" width="12.5703125" style="10" customWidth="1"/>
    <col min="10775" max="10775" width="13.140625" style="10" customWidth="1"/>
    <col min="10776" max="10776" width="13.42578125" style="10" customWidth="1"/>
    <col min="10777" max="10777" width="10.28515625" style="10" customWidth="1"/>
    <col min="10778" max="10778" width="14.28515625" style="10" customWidth="1"/>
    <col min="10779" max="10779" width="12.85546875" style="10" customWidth="1"/>
    <col min="10780" max="10780" width="12" style="10" customWidth="1"/>
    <col min="10781" max="10781" width="16.28515625" style="10" customWidth="1"/>
    <col min="10782" max="10782" width="14.5703125" style="10" customWidth="1"/>
    <col min="10783" max="10783" width="16.85546875" style="10" customWidth="1"/>
    <col min="10784" max="10784" width="11.140625" style="10" customWidth="1"/>
    <col min="10785" max="10785" width="10.42578125" style="10" customWidth="1"/>
    <col min="10786" max="10786" width="10.85546875" style="10" customWidth="1"/>
    <col min="10787" max="10787" width="10.140625" style="10" customWidth="1"/>
    <col min="10788" max="10788" width="12.85546875" style="10" customWidth="1"/>
    <col min="10789" max="10790" width="11" style="10" customWidth="1"/>
    <col min="10791" max="10791" width="11.5703125" style="10" customWidth="1"/>
    <col min="10792" max="10792" width="11.28515625" style="10" customWidth="1"/>
    <col min="10793" max="10793" width="10.140625" style="10" customWidth="1"/>
    <col min="10794" max="10795" width="11.85546875" style="10" customWidth="1"/>
    <col min="10796" max="10796" width="12.28515625" style="10" customWidth="1"/>
    <col min="10797" max="10797" width="12.7109375" style="10" customWidth="1"/>
    <col min="10798" max="10798" width="15.140625" style="10" customWidth="1"/>
    <col min="10799" max="10799" width="10" style="10" customWidth="1"/>
    <col min="10800" max="10810" width="7.85546875" style="10" customWidth="1"/>
    <col min="10811" max="10811" width="9.140625" style="10" customWidth="1"/>
    <col min="10812" max="10812" width="8.28515625" style="10" customWidth="1"/>
    <col min="10813" max="10813" width="10.140625" style="10" customWidth="1"/>
    <col min="10814" max="10814" width="9.140625" style="10"/>
    <col min="10815" max="10815" width="11.85546875" style="10" customWidth="1"/>
    <col min="10816" max="10816" width="14.28515625" style="10" customWidth="1"/>
    <col min="10817" max="11016" width="9.140625" style="10"/>
    <col min="11017" max="11017" width="0" style="10" hidden="1" customWidth="1"/>
    <col min="11018" max="11018" width="15.5703125" style="10" customWidth="1"/>
    <col min="11019" max="11019" width="55.140625" style="10" customWidth="1"/>
    <col min="11020" max="11020" width="15.5703125" style="10" customWidth="1"/>
    <col min="11021" max="11022" width="13" style="10" customWidth="1"/>
    <col min="11023" max="11024" width="13.140625" style="10" customWidth="1"/>
    <col min="11025" max="11025" width="10.5703125" style="10" customWidth="1"/>
    <col min="11026" max="11026" width="12.42578125" style="10" customWidth="1"/>
    <col min="11027" max="11027" width="11.5703125" style="10" customWidth="1"/>
    <col min="11028" max="11028" width="12.28515625" style="10" customWidth="1"/>
    <col min="11029" max="11029" width="12.7109375" style="10" customWidth="1"/>
    <col min="11030" max="11030" width="12.5703125" style="10" customWidth="1"/>
    <col min="11031" max="11031" width="13.140625" style="10" customWidth="1"/>
    <col min="11032" max="11032" width="13.42578125" style="10" customWidth="1"/>
    <col min="11033" max="11033" width="10.28515625" style="10" customWidth="1"/>
    <col min="11034" max="11034" width="14.28515625" style="10" customWidth="1"/>
    <col min="11035" max="11035" width="12.85546875" style="10" customWidth="1"/>
    <col min="11036" max="11036" width="12" style="10" customWidth="1"/>
    <col min="11037" max="11037" width="16.28515625" style="10" customWidth="1"/>
    <col min="11038" max="11038" width="14.5703125" style="10" customWidth="1"/>
    <col min="11039" max="11039" width="16.85546875" style="10" customWidth="1"/>
    <col min="11040" max="11040" width="11.140625" style="10" customWidth="1"/>
    <col min="11041" max="11041" width="10.42578125" style="10" customWidth="1"/>
    <col min="11042" max="11042" width="10.85546875" style="10" customWidth="1"/>
    <col min="11043" max="11043" width="10.140625" style="10" customWidth="1"/>
    <col min="11044" max="11044" width="12.85546875" style="10" customWidth="1"/>
    <col min="11045" max="11046" width="11" style="10" customWidth="1"/>
    <col min="11047" max="11047" width="11.5703125" style="10" customWidth="1"/>
    <col min="11048" max="11048" width="11.28515625" style="10" customWidth="1"/>
    <col min="11049" max="11049" width="10.140625" style="10" customWidth="1"/>
    <col min="11050" max="11051" width="11.85546875" style="10" customWidth="1"/>
    <col min="11052" max="11052" width="12.28515625" style="10" customWidth="1"/>
    <col min="11053" max="11053" width="12.7109375" style="10" customWidth="1"/>
    <col min="11054" max="11054" width="15.140625" style="10" customWidth="1"/>
    <col min="11055" max="11055" width="10" style="10" customWidth="1"/>
    <col min="11056" max="11066" width="7.85546875" style="10" customWidth="1"/>
    <col min="11067" max="11067" width="9.140625" style="10" customWidth="1"/>
    <col min="11068" max="11068" width="8.28515625" style="10" customWidth="1"/>
    <col min="11069" max="11069" width="10.140625" style="10" customWidth="1"/>
    <col min="11070" max="11070" width="9.140625" style="10"/>
    <col min="11071" max="11071" width="11.85546875" style="10" customWidth="1"/>
    <col min="11072" max="11072" width="14.28515625" style="10" customWidth="1"/>
    <col min="11073" max="11272" width="9.140625" style="10"/>
    <col min="11273" max="11273" width="0" style="10" hidden="1" customWidth="1"/>
    <col min="11274" max="11274" width="15.5703125" style="10" customWidth="1"/>
    <col min="11275" max="11275" width="55.140625" style="10" customWidth="1"/>
    <col min="11276" max="11276" width="15.5703125" style="10" customWidth="1"/>
    <col min="11277" max="11278" width="13" style="10" customWidth="1"/>
    <col min="11279" max="11280" width="13.140625" style="10" customWidth="1"/>
    <col min="11281" max="11281" width="10.5703125" style="10" customWidth="1"/>
    <col min="11282" max="11282" width="12.42578125" style="10" customWidth="1"/>
    <col min="11283" max="11283" width="11.5703125" style="10" customWidth="1"/>
    <col min="11284" max="11284" width="12.28515625" style="10" customWidth="1"/>
    <col min="11285" max="11285" width="12.7109375" style="10" customWidth="1"/>
    <col min="11286" max="11286" width="12.5703125" style="10" customWidth="1"/>
    <col min="11287" max="11287" width="13.140625" style="10" customWidth="1"/>
    <col min="11288" max="11288" width="13.42578125" style="10" customWidth="1"/>
    <col min="11289" max="11289" width="10.28515625" style="10" customWidth="1"/>
    <col min="11290" max="11290" width="14.28515625" style="10" customWidth="1"/>
    <col min="11291" max="11291" width="12.85546875" style="10" customWidth="1"/>
    <col min="11292" max="11292" width="12" style="10" customWidth="1"/>
    <col min="11293" max="11293" width="16.28515625" style="10" customWidth="1"/>
    <col min="11294" max="11294" width="14.5703125" style="10" customWidth="1"/>
    <col min="11295" max="11295" width="16.85546875" style="10" customWidth="1"/>
    <col min="11296" max="11296" width="11.140625" style="10" customWidth="1"/>
    <col min="11297" max="11297" width="10.42578125" style="10" customWidth="1"/>
    <col min="11298" max="11298" width="10.85546875" style="10" customWidth="1"/>
    <col min="11299" max="11299" width="10.140625" style="10" customWidth="1"/>
    <col min="11300" max="11300" width="12.85546875" style="10" customWidth="1"/>
    <col min="11301" max="11302" width="11" style="10" customWidth="1"/>
    <col min="11303" max="11303" width="11.5703125" style="10" customWidth="1"/>
    <col min="11304" max="11304" width="11.28515625" style="10" customWidth="1"/>
    <col min="11305" max="11305" width="10.140625" style="10" customWidth="1"/>
    <col min="11306" max="11307" width="11.85546875" style="10" customWidth="1"/>
    <col min="11308" max="11308" width="12.28515625" style="10" customWidth="1"/>
    <col min="11309" max="11309" width="12.7109375" style="10" customWidth="1"/>
    <col min="11310" max="11310" width="15.140625" style="10" customWidth="1"/>
    <col min="11311" max="11311" width="10" style="10" customWidth="1"/>
    <col min="11312" max="11322" width="7.85546875" style="10" customWidth="1"/>
    <col min="11323" max="11323" width="9.140625" style="10" customWidth="1"/>
    <col min="11324" max="11324" width="8.28515625" style="10" customWidth="1"/>
    <col min="11325" max="11325" width="10.140625" style="10" customWidth="1"/>
    <col min="11326" max="11326" width="9.140625" style="10"/>
    <col min="11327" max="11327" width="11.85546875" style="10" customWidth="1"/>
    <col min="11328" max="11328" width="14.28515625" style="10" customWidth="1"/>
    <col min="11329" max="11528" width="9.140625" style="10"/>
    <col min="11529" max="11529" width="0" style="10" hidden="1" customWidth="1"/>
    <col min="11530" max="11530" width="15.5703125" style="10" customWidth="1"/>
    <col min="11531" max="11531" width="55.140625" style="10" customWidth="1"/>
    <col min="11532" max="11532" width="15.5703125" style="10" customWidth="1"/>
    <col min="11533" max="11534" width="13" style="10" customWidth="1"/>
    <col min="11535" max="11536" width="13.140625" style="10" customWidth="1"/>
    <col min="11537" max="11537" width="10.5703125" style="10" customWidth="1"/>
    <col min="11538" max="11538" width="12.42578125" style="10" customWidth="1"/>
    <col min="11539" max="11539" width="11.5703125" style="10" customWidth="1"/>
    <col min="11540" max="11540" width="12.28515625" style="10" customWidth="1"/>
    <col min="11541" max="11541" width="12.7109375" style="10" customWidth="1"/>
    <col min="11542" max="11542" width="12.5703125" style="10" customWidth="1"/>
    <col min="11543" max="11543" width="13.140625" style="10" customWidth="1"/>
    <col min="11544" max="11544" width="13.42578125" style="10" customWidth="1"/>
    <col min="11545" max="11545" width="10.28515625" style="10" customWidth="1"/>
    <col min="11546" max="11546" width="14.28515625" style="10" customWidth="1"/>
    <col min="11547" max="11547" width="12.85546875" style="10" customWidth="1"/>
    <col min="11548" max="11548" width="12" style="10" customWidth="1"/>
    <col min="11549" max="11549" width="16.28515625" style="10" customWidth="1"/>
    <col min="11550" max="11550" width="14.5703125" style="10" customWidth="1"/>
    <col min="11551" max="11551" width="16.85546875" style="10" customWidth="1"/>
    <col min="11552" max="11552" width="11.140625" style="10" customWidth="1"/>
    <col min="11553" max="11553" width="10.42578125" style="10" customWidth="1"/>
    <col min="11554" max="11554" width="10.85546875" style="10" customWidth="1"/>
    <col min="11555" max="11555" width="10.140625" style="10" customWidth="1"/>
    <col min="11556" max="11556" width="12.85546875" style="10" customWidth="1"/>
    <col min="11557" max="11558" width="11" style="10" customWidth="1"/>
    <col min="11559" max="11559" width="11.5703125" style="10" customWidth="1"/>
    <col min="11560" max="11560" width="11.28515625" style="10" customWidth="1"/>
    <col min="11561" max="11561" width="10.140625" style="10" customWidth="1"/>
    <col min="11562" max="11563" width="11.85546875" style="10" customWidth="1"/>
    <col min="11564" max="11564" width="12.28515625" style="10" customWidth="1"/>
    <col min="11565" max="11565" width="12.7109375" style="10" customWidth="1"/>
    <col min="11566" max="11566" width="15.140625" style="10" customWidth="1"/>
    <col min="11567" max="11567" width="10" style="10" customWidth="1"/>
    <col min="11568" max="11578" width="7.85546875" style="10" customWidth="1"/>
    <col min="11579" max="11579" width="9.140625" style="10" customWidth="1"/>
    <col min="11580" max="11580" width="8.28515625" style="10" customWidth="1"/>
    <col min="11581" max="11581" width="10.140625" style="10" customWidth="1"/>
    <col min="11582" max="11582" width="9.140625" style="10"/>
    <col min="11583" max="11583" width="11.85546875" style="10" customWidth="1"/>
    <col min="11584" max="11584" width="14.28515625" style="10" customWidth="1"/>
    <col min="11585" max="11784" width="9.140625" style="10"/>
    <col min="11785" max="11785" width="0" style="10" hidden="1" customWidth="1"/>
    <col min="11786" max="11786" width="15.5703125" style="10" customWidth="1"/>
    <col min="11787" max="11787" width="55.140625" style="10" customWidth="1"/>
    <col min="11788" max="11788" width="15.5703125" style="10" customWidth="1"/>
    <col min="11789" max="11790" width="13" style="10" customWidth="1"/>
    <col min="11791" max="11792" width="13.140625" style="10" customWidth="1"/>
    <col min="11793" max="11793" width="10.5703125" style="10" customWidth="1"/>
    <col min="11794" max="11794" width="12.42578125" style="10" customWidth="1"/>
    <col min="11795" max="11795" width="11.5703125" style="10" customWidth="1"/>
    <col min="11796" max="11796" width="12.28515625" style="10" customWidth="1"/>
    <col min="11797" max="11797" width="12.7109375" style="10" customWidth="1"/>
    <col min="11798" max="11798" width="12.5703125" style="10" customWidth="1"/>
    <col min="11799" max="11799" width="13.140625" style="10" customWidth="1"/>
    <col min="11800" max="11800" width="13.42578125" style="10" customWidth="1"/>
    <col min="11801" max="11801" width="10.28515625" style="10" customWidth="1"/>
    <col min="11802" max="11802" width="14.28515625" style="10" customWidth="1"/>
    <col min="11803" max="11803" width="12.85546875" style="10" customWidth="1"/>
    <col min="11804" max="11804" width="12" style="10" customWidth="1"/>
    <col min="11805" max="11805" width="16.28515625" style="10" customWidth="1"/>
    <col min="11806" max="11806" width="14.5703125" style="10" customWidth="1"/>
    <col min="11807" max="11807" width="16.85546875" style="10" customWidth="1"/>
    <col min="11808" max="11808" width="11.140625" style="10" customWidth="1"/>
    <col min="11809" max="11809" width="10.42578125" style="10" customWidth="1"/>
    <col min="11810" max="11810" width="10.85546875" style="10" customWidth="1"/>
    <col min="11811" max="11811" width="10.140625" style="10" customWidth="1"/>
    <col min="11812" max="11812" width="12.85546875" style="10" customWidth="1"/>
    <col min="11813" max="11814" width="11" style="10" customWidth="1"/>
    <col min="11815" max="11815" width="11.5703125" style="10" customWidth="1"/>
    <col min="11816" max="11816" width="11.28515625" style="10" customWidth="1"/>
    <col min="11817" max="11817" width="10.140625" style="10" customWidth="1"/>
    <col min="11818" max="11819" width="11.85546875" style="10" customWidth="1"/>
    <col min="11820" max="11820" width="12.28515625" style="10" customWidth="1"/>
    <col min="11821" max="11821" width="12.7109375" style="10" customWidth="1"/>
    <col min="11822" max="11822" width="15.140625" style="10" customWidth="1"/>
    <col min="11823" max="11823" width="10" style="10" customWidth="1"/>
    <col min="11824" max="11834" width="7.85546875" style="10" customWidth="1"/>
    <col min="11835" max="11835" width="9.140625" style="10" customWidth="1"/>
    <col min="11836" max="11836" width="8.28515625" style="10" customWidth="1"/>
    <col min="11837" max="11837" width="10.140625" style="10" customWidth="1"/>
    <col min="11838" max="11838" width="9.140625" style="10"/>
    <col min="11839" max="11839" width="11.85546875" style="10" customWidth="1"/>
    <col min="11840" max="11840" width="14.28515625" style="10" customWidth="1"/>
    <col min="11841" max="12040" width="9.140625" style="10"/>
    <col min="12041" max="12041" width="0" style="10" hidden="1" customWidth="1"/>
    <col min="12042" max="12042" width="15.5703125" style="10" customWidth="1"/>
    <col min="12043" max="12043" width="55.140625" style="10" customWidth="1"/>
    <col min="12044" max="12044" width="15.5703125" style="10" customWidth="1"/>
    <col min="12045" max="12046" width="13" style="10" customWidth="1"/>
    <col min="12047" max="12048" width="13.140625" style="10" customWidth="1"/>
    <col min="12049" max="12049" width="10.5703125" style="10" customWidth="1"/>
    <col min="12050" max="12050" width="12.42578125" style="10" customWidth="1"/>
    <col min="12051" max="12051" width="11.5703125" style="10" customWidth="1"/>
    <col min="12052" max="12052" width="12.28515625" style="10" customWidth="1"/>
    <col min="12053" max="12053" width="12.7109375" style="10" customWidth="1"/>
    <col min="12054" max="12054" width="12.5703125" style="10" customWidth="1"/>
    <col min="12055" max="12055" width="13.140625" style="10" customWidth="1"/>
    <col min="12056" max="12056" width="13.42578125" style="10" customWidth="1"/>
    <col min="12057" max="12057" width="10.28515625" style="10" customWidth="1"/>
    <col min="12058" max="12058" width="14.28515625" style="10" customWidth="1"/>
    <col min="12059" max="12059" width="12.85546875" style="10" customWidth="1"/>
    <col min="12060" max="12060" width="12" style="10" customWidth="1"/>
    <col min="12061" max="12061" width="16.28515625" style="10" customWidth="1"/>
    <col min="12062" max="12062" width="14.5703125" style="10" customWidth="1"/>
    <col min="12063" max="12063" width="16.85546875" style="10" customWidth="1"/>
    <col min="12064" max="12064" width="11.140625" style="10" customWidth="1"/>
    <col min="12065" max="12065" width="10.42578125" style="10" customWidth="1"/>
    <col min="12066" max="12066" width="10.85546875" style="10" customWidth="1"/>
    <col min="12067" max="12067" width="10.140625" style="10" customWidth="1"/>
    <col min="12068" max="12068" width="12.85546875" style="10" customWidth="1"/>
    <col min="12069" max="12070" width="11" style="10" customWidth="1"/>
    <col min="12071" max="12071" width="11.5703125" style="10" customWidth="1"/>
    <col min="12072" max="12072" width="11.28515625" style="10" customWidth="1"/>
    <col min="12073" max="12073" width="10.140625" style="10" customWidth="1"/>
    <col min="12074" max="12075" width="11.85546875" style="10" customWidth="1"/>
    <col min="12076" max="12076" width="12.28515625" style="10" customWidth="1"/>
    <col min="12077" max="12077" width="12.7109375" style="10" customWidth="1"/>
    <col min="12078" max="12078" width="15.140625" style="10" customWidth="1"/>
    <col min="12079" max="12079" width="10" style="10" customWidth="1"/>
    <col min="12080" max="12090" width="7.85546875" style="10" customWidth="1"/>
    <col min="12091" max="12091" width="9.140625" style="10" customWidth="1"/>
    <col min="12092" max="12092" width="8.28515625" style="10" customWidth="1"/>
    <col min="12093" max="12093" width="10.140625" style="10" customWidth="1"/>
    <col min="12094" max="12094" width="9.140625" style="10"/>
    <col min="12095" max="12095" width="11.85546875" style="10" customWidth="1"/>
    <col min="12096" max="12096" width="14.28515625" style="10" customWidth="1"/>
    <col min="12097" max="12296" width="9.140625" style="10"/>
    <col min="12297" max="12297" width="0" style="10" hidden="1" customWidth="1"/>
    <col min="12298" max="12298" width="15.5703125" style="10" customWidth="1"/>
    <col min="12299" max="12299" width="55.140625" style="10" customWidth="1"/>
    <col min="12300" max="12300" width="15.5703125" style="10" customWidth="1"/>
    <col min="12301" max="12302" width="13" style="10" customWidth="1"/>
    <col min="12303" max="12304" width="13.140625" style="10" customWidth="1"/>
    <col min="12305" max="12305" width="10.5703125" style="10" customWidth="1"/>
    <col min="12306" max="12306" width="12.42578125" style="10" customWidth="1"/>
    <col min="12307" max="12307" width="11.5703125" style="10" customWidth="1"/>
    <col min="12308" max="12308" width="12.28515625" style="10" customWidth="1"/>
    <col min="12309" max="12309" width="12.7109375" style="10" customWidth="1"/>
    <col min="12310" max="12310" width="12.5703125" style="10" customWidth="1"/>
    <col min="12311" max="12311" width="13.140625" style="10" customWidth="1"/>
    <col min="12312" max="12312" width="13.42578125" style="10" customWidth="1"/>
    <col min="12313" max="12313" width="10.28515625" style="10" customWidth="1"/>
    <col min="12314" max="12314" width="14.28515625" style="10" customWidth="1"/>
    <col min="12315" max="12315" width="12.85546875" style="10" customWidth="1"/>
    <col min="12316" max="12316" width="12" style="10" customWidth="1"/>
    <col min="12317" max="12317" width="16.28515625" style="10" customWidth="1"/>
    <col min="12318" max="12318" width="14.5703125" style="10" customWidth="1"/>
    <col min="12319" max="12319" width="16.85546875" style="10" customWidth="1"/>
    <col min="12320" max="12320" width="11.140625" style="10" customWidth="1"/>
    <col min="12321" max="12321" width="10.42578125" style="10" customWidth="1"/>
    <col min="12322" max="12322" width="10.85546875" style="10" customWidth="1"/>
    <col min="12323" max="12323" width="10.140625" style="10" customWidth="1"/>
    <col min="12324" max="12324" width="12.85546875" style="10" customWidth="1"/>
    <col min="12325" max="12326" width="11" style="10" customWidth="1"/>
    <col min="12327" max="12327" width="11.5703125" style="10" customWidth="1"/>
    <col min="12328" max="12328" width="11.28515625" style="10" customWidth="1"/>
    <col min="12329" max="12329" width="10.140625" style="10" customWidth="1"/>
    <col min="12330" max="12331" width="11.85546875" style="10" customWidth="1"/>
    <col min="12332" max="12332" width="12.28515625" style="10" customWidth="1"/>
    <col min="12333" max="12333" width="12.7109375" style="10" customWidth="1"/>
    <col min="12334" max="12334" width="15.140625" style="10" customWidth="1"/>
    <col min="12335" max="12335" width="10" style="10" customWidth="1"/>
    <col min="12336" max="12346" width="7.85546875" style="10" customWidth="1"/>
    <col min="12347" max="12347" width="9.140625" style="10" customWidth="1"/>
    <col min="12348" max="12348" width="8.28515625" style="10" customWidth="1"/>
    <col min="12349" max="12349" width="10.140625" style="10" customWidth="1"/>
    <col min="12350" max="12350" width="9.140625" style="10"/>
    <col min="12351" max="12351" width="11.85546875" style="10" customWidth="1"/>
    <col min="12352" max="12352" width="14.28515625" style="10" customWidth="1"/>
    <col min="12353" max="12552" width="9.140625" style="10"/>
    <col min="12553" max="12553" width="0" style="10" hidden="1" customWidth="1"/>
    <col min="12554" max="12554" width="15.5703125" style="10" customWidth="1"/>
    <col min="12555" max="12555" width="55.140625" style="10" customWidth="1"/>
    <col min="12556" max="12556" width="15.5703125" style="10" customWidth="1"/>
    <col min="12557" max="12558" width="13" style="10" customWidth="1"/>
    <col min="12559" max="12560" width="13.140625" style="10" customWidth="1"/>
    <col min="12561" max="12561" width="10.5703125" style="10" customWidth="1"/>
    <col min="12562" max="12562" width="12.42578125" style="10" customWidth="1"/>
    <col min="12563" max="12563" width="11.5703125" style="10" customWidth="1"/>
    <col min="12564" max="12564" width="12.28515625" style="10" customWidth="1"/>
    <col min="12565" max="12565" width="12.7109375" style="10" customWidth="1"/>
    <col min="12566" max="12566" width="12.5703125" style="10" customWidth="1"/>
    <col min="12567" max="12567" width="13.140625" style="10" customWidth="1"/>
    <col min="12568" max="12568" width="13.42578125" style="10" customWidth="1"/>
    <col min="12569" max="12569" width="10.28515625" style="10" customWidth="1"/>
    <col min="12570" max="12570" width="14.28515625" style="10" customWidth="1"/>
    <col min="12571" max="12571" width="12.85546875" style="10" customWidth="1"/>
    <col min="12572" max="12572" width="12" style="10" customWidth="1"/>
    <col min="12573" max="12573" width="16.28515625" style="10" customWidth="1"/>
    <col min="12574" max="12574" width="14.5703125" style="10" customWidth="1"/>
    <col min="12575" max="12575" width="16.85546875" style="10" customWidth="1"/>
    <col min="12576" max="12576" width="11.140625" style="10" customWidth="1"/>
    <col min="12577" max="12577" width="10.42578125" style="10" customWidth="1"/>
    <col min="12578" max="12578" width="10.85546875" style="10" customWidth="1"/>
    <col min="12579" max="12579" width="10.140625" style="10" customWidth="1"/>
    <col min="12580" max="12580" width="12.85546875" style="10" customWidth="1"/>
    <col min="12581" max="12582" width="11" style="10" customWidth="1"/>
    <col min="12583" max="12583" width="11.5703125" style="10" customWidth="1"/>
    <col min="12584" max="12584" width="11.28515625" style="10" customWidth="1"/>
    <col min="12585" max="12585" width="10.140625" style="10" customWidth="1"/>
    <col min="12586" max="12587" width="11.85546875" style="10" customWidth="1"/>
    <col min="12588" max="12588" width="12.28515625" style="10" customWidth="1"/>
    <col min="12589" max="12589" width="12.7109375" style="10" customWidth="1"/>
    <col min="12590" max="12590" width="15.140625" style="10" customWidth="1"/>
    <col min="12591" max="12591" width="10" style="10" customWidth="1"/>
    <col min="12592" max="12602" width="7.85546875" style="10" customWidth="1"/>
    <col min="12603" max="12603" width="9.140625" style="10" customWidth="1"/>
    <col min="12604" max="12604" width="8.28515625" style="10" customWidth="1"/>
    <col min="12605" max="12605" width="10.140625" style="10" customWidth="1"/>
    <col min="12606" max="12606" width="9.140625" style="10"/>
    <col min="12607" max="12607" width="11.85546875" style="10" customWidth="1"/>
    <col min="12608" max="12608" width="14.28515625" style="10" customWidth="1"/>
    <col min="12609" max="12808" width="9.140625" style="10"/>
    <col min="12809" max="12809" width="0" style="10" hidden="1" customWidth="1"/>
    <col min="12810" max="12810" width="15.5703125" style="10" customWidth="1"/>
    <col min="12811" max="12811" width="55.140625" style="10" customWidth="1"/>
    <col min="12812" max="12812" width="15.5703125" style="10" customWidth="1"/>
    <col min="12813" max="12814" width="13" style="10" customWidth="1"/>
    <col min="12815" max="12816" width="13.140625" style="10" customWidth="1"/>
    <col min="12817" max="12817" width="10.5703125" style="10" customWidth="1"/>
    <col min="12818" max="12818" width="12.42578125" style="10" customWidth="1"/>
    <col min="12819" max="12819" width="11.5703125" style="10" customWidth="1"/>
    <col min="12820" max="12820" width="12.28515625" style="10" customWidth="1"/>
    <col min="12821" max="12821" width="12.7109375" style="10" customWidth="1"/>
    <col min="12822" max="12822" width="12.5703125" style="10" customWidth="1"/>
    <col min="12823" max="12823" width="13.140625" style="10" customWidth="1"/>
    <col min="12824" max="12824" width="13.42578125" style="10" customWidth="1"/>
    <col min="12825" max="12825" width="10.28515625" style="10" customWidth="1"/>
    <col min="12826" max="12826" width="14.28515625" style="10" customWidth="1"/>
    <col min="12827" max="12827" width="12.85546875" style="10" customWidth="1"/>
    <col min="12828" max="12828" width="12" style="10" customWidth="1"/>
    <col min="12829" max="12829" width="16.28515625" style="10" customWidth="1"/>
    <col min="12830" max="12830" width="14.5703125" style="10" customWidth="1"/>
    <col min="12831" max="12831" width="16.85546875" style="10" customWidth="1"/>
    <col min="12832" max="12832" width="11.140625" style="10" customWidth="1"/>
    <col min="12833" max="12833" width="10.42578125" style="10" customWidth="1"/>
    <col min="12834" max="12834" width="10.85546875" style="10" customWidth="1"/>
    <col min="12835" max="12835" width="10.140625" style="10" customWidth="1"/>
    <col min="12836" max="12836" width="12.85546875" style="10" customWidth="1"/>
    <col min="12837" max="12838" width="11" style="10" customWidth="1"/>
    <col min="12839" max="12839" width="11.5703125" style="10" customWidth="1"/>
    <col min="12840" max="12840" width="11.28515625" style="10" customWidth="1"/>
    <col min="12841" max="12841" width="10.140625" style="10" customWidth="1"/>
    <col min="12842" max="12843" width="11.85546875" style="10" customWidth="1"/>
    <col min="12844" max="12844" width="12.28515625" style="10" customWidth="1"/>
    <col min="12845" max="12845" width="12.7109375" style="10" customWidth="1"/>
    <col min="12846" max="12846" width="15.140625" style="10" customWidth="1"/>
    <col min="12847" max="12847" width="10" style="10" customWidth="1"/>
    <col min="12848" max="12858" width="7.85546875" style="10" customWidth="1"/>
    <col min="12859" max="12859" width="9.140625" style="10" customWidth="1"/>
    <col min="12860" max="12860" width="8.28515625" style="10" customWidth="1"/>
    <col min="12861" max="12861" width="10.140625" style="10" customWidth="1"/>
    <col min="12862" max="12862" width="9.140625" style="10"/>
    <col min="12863" max="12863" width="11.85546875" style="10" customWidth="1"/>
    <col min="12864" max="12864" width="14.28515625" style="10" customWidth="1"/>
    <col min="12865" max="13064" width="9.140625" style="10"/>
    <col min="13065" max="13065" width="0" style="10" hidden="1" customWidth="1"/>
    <col min="13066" max="13066" width="15.5703125" style="10" customWidth="1"/>
    <col min="13067" max="13067" width="55.140625" style="10" customWidth="1"/>
    <col min="13068" max="13068" width="15.5703125" style="10" customWidth="1"/>
    <col min="13069" max="13070" width="13" style="10" customWidth="1"/>
    <col min="13071" max="13072" width="13.140625" style="10" customWidth="1"/>
    <col min="13073" max="13073" width="10.5703125" style="10" customWidth="1"/>
    <col min="13074" max="13074" width="12.42578125" style="10" customWidth="1"/>
    <col min="13075" max="13075" width="11.5703125" style="10" customWidth="1"/>
    <col min="13076" max="13076" width="12.28515625" style="10" customWidth="1"/>
    <col min="13077" max="13077" width="12.7109375" style="10" customWidth="1"/>
    <col min="13078" max="13078" width="12.5703125" style="10" customWidth="1"/>
    <col min="13079" max="13079" width="13.140625" style="10" customWidth="1"/>
    <col min="13080" max="13080" width="13.42578125" style="10" customWidth="1"/>
    <col min="13081" max="13081" width="10.28515625" style="10" customWidth="1"/>
    <col min="13082" max="13082" width="14.28515625" style="10" customWidth="1"/>
    <col min="13083" max="13083" width="12.85546875" style="10" customWidth="1"/>
    <col min="13084" max="13084" width="12" style="10" customWidth="1"/>
    <col min="13085" max="13085" width="16.28515625" style="10" customWidth="1"/>
    <col min="13086" max="13086" width="14.5703125" style="10" customWidth="1"/>
    <col min="13087" max="13087" width="16.85546875" style="10" customWidth="1"/>
    <col min="13088" max="13088" width="11.140625" style="10" customWidth="1"/>
    <col min="13089" max="13089" width="10.42578125" style="10" customWidth="1"/>
    <col min="13090" max="13090" width="10.85546875" style="10" customWidth="1"/>
    <col min="13091" max="13091" width="10.140625" style="10" customWidth="1"/>
    <col min="13092" max="13092" width="12.85546875" style="10" customWidth="1"/>
    <col min="13093" max="13094" width="11" style="10" customWidth="1"/>
    <col min="13095" max="13095" width="11.5703125" style="10" customWidth="1"/>
    <col min="13096" max="13096" width="11.28515625" style="10" customWidth="1"/>
    <col min="13097" max="13097" width="10.140625" style="10" customWidth="1"/>
    <col min="13098" max="13099" width="11.85546875" style="10" customWidth="1"/>
    <col min="13100" max="13100" width="12.28515625" style="10" customWidth="1"/>
    <col min="13101" max="13101" width="12.7109375" style="10" customWidth="1"/>
    <col min="13102" max="13102" width="15.140625" style="10" customWidth="1"/>
    <col min="13103" max="13103" width="10" style="10" customWidth="1"/>
    <col min="13104" max="13114" width="7.85546875" style="10" customWidth="1"/>
    <col min="13115" max="13115" width="9.140625" style="10" customWidth="1"/>
    <col min="13116" max="13116" width="8.28515625" style="10" customWidth="1"/>
    <col min="13117" max="13117" width="10.140625" style="10" customWidth="1"/>
    <col min="13118" max="13118" width="9.140625" style="10"/>
    <col min="13119" max="13119" width="11.85546875" style="10" customWidth="1"/>
    <col min="13120" max="13120" width="14.28515625" style="10" customWidth="1"/>
    <col min="13121" max="13320" width="9.140625" style="10"/>
    <col min="13321" max="13321" width="0" style="10" hidden="1" customWidth="1"/>
    <col min="13322" max="13322" width="15.5703125" style="10" customWidth="1"/>
    <col min="13323" max="13323" width="55.140625" style="10" customWidth="1"/>
    <col min="13324" max="13324" width="15.5703125" style="10" customWidth="1"/>
    <col min="13325" max="13326" width="13" style="10" customWidth="1"/>
    <col min="13327" max="13328" width="13.140625" style="10" customWidth="1"/>
    <col min="13329" max="13329" width="10.5703125" style="10" customWidth="1"/>
    <col min="13330" max="13330" width="12.42578125" style="10" customWidth="1"/>
    <col min="13331" max="13331" width="11.5703125" style="10" customWidth="1"/>
    <col min="13332" max="13332" width="12.28515625" style="10" customWidth="1"/>
    <col min="13333" max="13333" width="12.7109375" style="10" customWidth="1"/>
    <col min="13334" max="13334" width="12.5703125" style="10" customWidth="1"/>
    <col min="13335" max="13335" width="13.140625" style="10" customWidth="1"/>
    <col min="13336" max="13336" width="13.42578125" style="10" customWidth="1"/>
    <col min="13337" max="13337" width="10.28515625" style="10" customWidth="1"/>
    <col min="13338" max="13338" width="14.28515625" style="10" customWidth="1"/>
    <col min="13339" max="13339" width="12.85546875" style="10" customWidth="1"/>
    <col min="13340" max="13340" width="12" style="10" customWidth="1"/>
    <col min="13341" max="13341" width="16.28515625" style="10" customWidth="1"/>
    <col min="13342" max="13342" width="14.5703125" style="10" customWidth="1"/>
    <col min="13343" max="13343" width="16.85546875" style="10" customWidth="1"/>
    <col min="13344" max="13344" width="11.140625" style="10" customWidth="1"/>
    <col min="13345" max="13345" width="10.42578125" style="10" customWidth="1"/>
    <col min="13346" max="13346" width="10.85546875" style="10" customWidth="1"/>
    <col min="13347" max="13347" width="10.140625" style="10" customWidth="1"/>
    <col min="13348" max="13348" width="12.85546875" style="10" customWidth="1"/>
    <col min="13349" max="13350" width="11" style="10" customWidth="1"/>
    <col min="13351" max="13351" width="11.5703125" style="10" customWidth="1"/>
    <col min="13352" max="13352" width="11.28515625" style="10" customWidth="1"/>
    <col min="13353" max="13353" width="10.140625" style="10" customWidth="1"/>
    <col min="13354" max="13355" width="11.85546875" style="10" customWidth="1"/>
    <col min="13356" max="13356" width="12.28515625" style="10" customWidth="1"/>
    <col min="13357" max="13357" width="12.7109375" style="10" customWidth="1"/>
    <col min="13358" max="13358" width="15.140625" style="10" customWidth="1"/>
    <col min="13359" max="13359" width="10" style="10" customWidth="1"/>
    <col min="13360" max="13370" width="7.85546875" style="10" customWidth="1"/>
    <col min="13371" max="13371" width="9.140625" style="10" customWidth="1"/>
    <col min="13372" max="13372" width="8.28515625" style="10" customWidth="1"/>
    <col min="13373" max="13373" width="10.140625" style="10" customWidth="1"/>
    <col min="13374" max="13374" width="9.140625" style="10"/>
    <col min="13375" max="13375" width="11.85546875" style="10" customWidth="1"/>
    <col min="13376" max="13376" width="14.28515625" style="10" customWidth="1"/>
    <col min="13377" max="13576" width="9.140625" style="10"/>
    <col min="13577" max="13577" width="0" style="10" hidden="1" customWidth="1"/>
    <col min="13578" max="13578" width="15.5703125" style="10" customWidth="1"/>
    <col min="13579" max="13579" width="55.140625" style="10" customWidth="1"/>
    <col min="13580" max="13580" width="15.5703125" style="10" customWidth="1"/>
    <col min="13581" max="13582" width="13" style="10" customWidth="1"/>
    <col min="13583" max="13584" width="13.140625" style="10" customWidth="1"/>
    <col min="13585" max="13585" width="10.5703125" style="10" customWidth="1"/>
    <col min="13586" max="13586" width="12.42578125" style="10" customWidth="1"/>
    <col min="13587" max="13587" width="11.5703125" style="10" customWidth="1"/>
    <col min="13588" max="13588" width="12.28515625" style="10" customWidth="1"/>
    <col min="13589" max="13589" width="12.7109375" style="10" customWidth="1"/>
    <col min="13590" max="13590" width="12.5703125" style="10" customWidth="1"/>
    <col min="13591" max="13591" width="13.140625" style="10" customWidth="1"/>
    <col min="13592" max="13592" width="13.42578125" style="10" customWidth="1"/>
    <col min="13593" max="13593" width="10.28515625" style="10" customWidth="1"/>
    <col min="13594" max="13594" width="14.28515625" style="10" customWidth="1"/>
    <col min="13595" max="13595" width="12.85546875" style="10" customWidth="1"/>
    <col min="13596" max="13596" width="12" style="10" customWidth="1"/>
    <col min="13597" max="13597" width="16.28515625" style="10" customWidth="1"/>
    <col min="13598" max="13598" width="14.5703125" style="10" customWidth="1"/>
    <col min="13599" max="13599" width="16.85546875" style="10" customWidth="1"/>
    <col min="13600" max="13600" width="11.140625" style="10" customWidth="1"/>
    <col min="13601" max="13601" width="10.42578125" style="10" customWidth="1"/>
    <col min="13602" max="13602" width="10.85546875" style="10" customWidth="1"/>
    <col min="13603" max="13603" width="10.140625" style="10" customWidth="1"/>
    <col min="13604" max="13604" width="12.85546875" style="10" customWidth="1"/>
    <col min="13605" max="13606" width="11" style="10" customWidth="1"/>
    <col min="13607" max="13607" width="11.5703125" style="10" customWidth="1"/>
    <col min="13608" max="13608" width="11.28515625" style="10" customWidth="1"/>
    <col min="13609" max="13609" width="10.140625" style="10" customWidth="1"/>
    <col min="13610" max="13611" width="11.85546875" style="10" customWidth="1"/>
    <col min="13612" max="13612" width="12.28515625" style="10" customWidth="1"/>
    <col min="13613" max="13613" width="12.7109375" style="10" customWidth="1"/>
    <col min="13614" max="13614" width="15.140625" style="10" customWidth="1"/>
    <col min="13615" max="13615" width="10" style="10" customWidth="1"/>
    <col min="13616" max="13626" width="7.85546875" style="10" customWidth="1"/>
    <col min="13627" max="13627" width="9.140625" style="10" customWidth="1"/>
    <col min="13628" max="13628" width="8.28515625" style="10" customWidth="1"/>
    <col min="13629" max="13629" width="10.140625" style="10" customWidth="1"/>
    <col min="13630" max="13630" width="9.140625" style="10"/>
    <col min="13631" max="13631" width="11.85546875" style="10" customWidth="1"/>
    <col min="13632" max="13632" width="14.28515625" style="10" customWidth="1"/>
    <col min="13633" max="13832" width="9.140625" style="10"/>
    <col min="13833" max="13833" width="0" style="10" hidden="1" customWidth="1"/>
    <col min="13834" max="13834" width="15.5703125" style="10" customWidth="1"/>
    <col min="13835" max="13835" width="55.140625" style="10" customWidth="1"/>
    <col min="13836" max="13836" width="15.5703125" style="10" customWidth="1"/>
    <col min="13837" max="13838" width="13" style="10" customWidth="1"/>
    <col min="13839" max="13840" width="13.140625" style="10" customWidth="1"/>
    <col min="13841" max="13841" width="10.5703125" style="10" customWidth="1"/>
    <col min="13842" max="13842" width="12.42578125" style="10" customWidth="1"/>
    <col min="13843" max="13843" width="11.5703125" style="10" customWidth="1"/>
    <col min="13844" max="13844" width="12.28515625" style="10" customWidth="1"/>
    <col min="13845" max="13845" width="12.7109375" style="10" customWidth="1"/>
    <col min="13846" max="13846" width="12.5703125" style="10" customWidth="1"/>
    <col min="13847" max="13847" width="13.140625" style="10" customWidth="1"/>
    <col min="13848" max="13848" width="13.42578125" style="10" customWidth="1"/>
    <col min="13849" max="13849" width="10.28515625" style="10" customWidth="1"/>
    <col min="13850" max="13850" width="14.28515625" style="10" customWidth="1"/>
    <col min="13851" max="13851" width="12.85546875" style="10" customWidth="1"/>
    <col min="13852" max="13852" width="12" style="10" customWidth="1"/>
    <col min="13853" max="13853" width="16.28515625" style="10" customWidth="1"/>
    <col min="13854" max="13854" width="14.5703125" style="10" customWidth="1"/>
    <col min="13855" max="13855" width="16.85546875" style="10" customWidth="1"/>
    <col min="13856" max="13856" width="11.140625" style="10" customWidth="1"/>
    <col min="13857" max="13857" width="10.42578125" style="10" customWidth="1"/>
    <col min="13858" max="13858" width="10.85546875" style="10" customWidth="1"/>
    <col min="13859" max="13859" width="10.140625" style="10" customWidth="1"/>
    <col min="13860" max="13860" width="12.85546875" style="10" customWidth="1"/>
    <col min="13861" max="13862" width="11" style="10" customWidth="1"/>
    <col min="13863" max="13863" width="11.5703125" style="10" customWidth="1"/>
    <col min="13864" max="13864" width="11.28515625" style="10" customWidth="1"/>
    <col min="13865" max="13865" width="10.140625" style="10" customWidth="1"/>
    <col min="13866" max="13867" width="11.85546875" style="10" customWidth="1"/>
    <col min="13868" max="13868" width="12.28515625" style="10" customWidth="1"/>
    <col min="13869" max="13869" width="12.7109375" style="10" customWidth="1"/>
    <col min="13870" max="13870" width="15.140625" style="10" customWidth="1"/>
    <col min="13871" max="13871" width="10" style="10" customWidth="1"/>
    <col min="13872" max="13882" width="7.85546875" style="10" customWidth="1"/>
    <col min="13883" max="13883" width="9.140625" style="10" customWidth="1"/>
    <col min="13884" max="13884" width="8.28515625" style="10" customWidth="1"/>
    <col min="13885" max="13885" width="10.140625" style="10" customWidth="1"/>
    <col min="13886" max="13886" width="9.140625" style="10"/>
    <col min="13887" max="13887" width="11.85546875" style="10" customWidth="1"/>
    <col min="13888" max="13888" width="14.28515625" style="10" customWidth="1"/>
    <col min="13889" max="14088" width="9.140625" style="10"/>
    <col min="14089" max="14089" width="0" style="10" hidden="1" customWidth="1"/>
    <col min="14090" max="14090" width="15.5703125" style="10" customWidth="1"/>
    <col min="14091" max="14091" width="55.140625" style="10" customWidth="1"/>
    <col min="14092" max="14092" width="15.5703125" style="10" customWidth="1"/>
    <col min="14093" max="14094" width="13" style="10" customWidth="1"/>
    <col min="14095" max="14096" width="13.140625" style="10" customWidth="1"/>
    <col min="14097" max="14097" width="10.5703125" style="10" customWidth="1"/>
    <col min="14098" max="14098" width="12.42578125" style="10" customWidth="1"/>
    <col min="14099" max="14099" width="11.5703125" style="10" customWidth="1"/>
    <col min="14100" max="14100" width="12.28515625" style="10" customWidth="1"/>
    <col min="14101" max="14101" width="12.7109375" style="10" customWidth="1"/>
    <col min="14102" max="14102" width="12.5703125" style="10" customWidth="1"/>
    <col min="14103" max="14103" width="13.140625" style="10" customWidth="1"/>
    <col min="14104" max="14104" width="13.42578125" style="10" customWidth="1"/>
    <col min="14105" max="14105" width="10.28515625" style="10" customWidth="1"/>
    <col min="14106" max="14106" width="14.28515625" style="10" customWidth="1"/>
    <col min="14107" max="14107" width="12.85546875" style="10" customWidth="1"/>
    <col min="14108" max="14108" width="12" style="10" customWidth="1"/>
    <col min="14109" max="14109" width="16.28515625" style="10" customWidth="1"/>
    <col min="14110" max="14110" width="14.5703125" style="10" customWidth="1"/>
    <col min="14111" max="14111" width="16.85546875" style="10" customWidth="1"/>
    <col min="14112" max="14112" width="11.140625" style="10" customWidth="1"/>
    <col min="14113" max="14113" width="10.42578125" style="10" customWidth="1"/>
    <col min="14114" max="14114" width="10.85546875" style="10" customWidth="1"/>
    <col min="14115" max="14115" width="10.140625" style="10" customWidth="1"/>
    <col min="14116" max="14116" width="12.85546875" style="10" customWidth="1"/>
    <col min="14117" max="14118" width="11" style="10" customWidth="1"/>
    <col min="14119" max="14119" width="11.5703125" style="10" customWidth="1"/>
    <col min="14120" max="14120" width="11.28515625" style="10" customWidth="1"/>
    <col min="14121" max="14121" width="10.140625" style="10" customWidth="1"/>
    <col min="14122" max="14123" width="11.85546875" style="10" customWidth="1"/>
    <col min="14124" max="14124" width="12.28515625" style="10" customWidth="1"/>
    <col min="14125" max="14125" width="12.7109375" style="10" customWidth="1"/>
    <col min="14126" max="14126" width="15.140625" style="10" customWidth="1"/>
    <col min="14127" max="14127" width="10" style="10" customWidth="1"/>
    <col min="14128" max="14138" width="7.85546875" style="10" customWidth="1"/>
    <col min="14139" max="14139" width="9.140625" style="10" customWidth="1"/>
    <col min="14140" max="14140" width="8.28515625" style="10" customWidth="1"/>
    <col min="14141" max="14141" width="10.140625" style="10" customWidth="1"/>
    <col min="14142" max="14142" width="9.140625" style="10"/>
    <col min="14143" max="14143" width="11.85546875" style="10" customWidth="1"/>
    <col min="14144" max="14144" width="14.28515625" style="10" customWidth="1"/>
    <col min="14145" max="14344" width="9.140625" style="10"/>
    <col min="14345" max="14345" width="0" style="10" hidden="1" customWidth="1"/>
    <col min="14346" max="14346" width="15.5703125" style="10" customWidth="1"/>
    <col min="14347" max="14347" width="55.140625" style="10" customWidth="1"/>
    <col min="14348" max="14348" width="15.5703125" style="10" customWidth="1"/>
    <col min="14349" max="14350" width="13" style="10" customWidth="1"/>
    <col min="14351" max="14352" width="13.140625" style="10" customWidth="1"/>
    <col min="14353" max="14353" width="10.5703125" style="10" customWidth="1"/>
    <col min="14354" max="14354" width="12.42578125" style="10" customWidth="1"/>
    <col min="14355" max="14355" width="11.5703125" style="10" customWidth="1"/>
    <col min="14356" max="14356" width="12.28515625" style="10" customWidth="1"/>
    <col min="14357" max="14357" width="12.7109375" style="10" customWidth="1"/>
    <col min="14358" max="14358" width="12.5703125" style="10" customWidth="1"/>
    <col min="14359" max="14359" width="13.140625" style="10" customWidth="1"/>
    <col min="14360" max="14360" width="13.42578125" style="10" customWidth="1"/>
    <col min="14361" max="14361" width="10.28515625" style="10" customWidth="1"/>
    <col min="14362" max="14362" width="14.28515625" style="10" customWidth="1"/>
    <col min="14363" max="14363" width="12.85546875" style="10" customWidth="1"/>
    <col min="14364" max="14364" width="12" style="10" customWidth="1"/>
    <col min="14365" max="14365" width="16.28515625" style="10" customWidth="1"/>
    <col min="14366" max="14366" width="14.5703125" style="10" customWidth="1"/>
    <col min="14367" max="14367" width="16.85546875" style="10" customWidth="1"/>
    <col min="14368" max="14368" width="11.140625" style="10" customWidth="1"/>
    <col min="14369" max="14369" width="10.42578125" style="10" customWidth="1"/>
    <col min="14370" max="14370" width="10.85546875" style="10" customWidth="1"/>
    <col min="14371" max="14371" width="10.140625" style="10" customWidth="1"/>
    <col min="14372" max="14372" width="12.85546875" style="10" customWidth="1"/>
    <col min="14373" max="14374" width="11" style="10" customWidth="1"/>
    <col min="14375" max="14375" width="11.5703125" style="10" customWidth="1"/>
    <col min="14376" max="14376" width="11.28515625" style="10" customWidth="1"/>
    <col min="14377" max="14377" width="10.140625" style="10" customWidth="1"/>
    <col min="14378" max="14379" width="11.85546875" style="10" customWidth="1"/>
    <col min="14380" max="14380" width="12.28515625" style="10" customWidth="1"/>
    <col min="14381" max="14381" width="12.7109375" style="10" customWidth="1"/>
    <col min="14382" max="14382" width="15.140625" style="10" customWidth="1"/>
    <col min="14383" max="14383" width="10" style="10" customWidth="1"/>
    <col min="14384" max="14394" width="7.85546875" style="10" customWidth="1"/>
    <col min="14395" max="14395" width="9.140625" style="10" customWidth="1"/>
    <col min="14396" max="14396" width="8.28515625" style="10" customWidth="1"/>
    <col min="14397" max="14397" width="10.140625" style="10" customWidth="1"/>
    <col min="14398" max="14398" width="9.140625" style="10"/>
    <col min="14399" max="14399" width="11.85546875" style="10" customWidth="1"/>
    <col min="14400" max="14400" width="14.28515625" style="10" customWidth="1"/>
    <col min="14401" max="14600" width="9.140625" style="10"/>
    <col min="14601" max="14601" width="0" style="10" hidden="1" customWidth="1"/>
    <col min="14602" max="14602" width="15.5703125" style="10" customWidth="1"/>
    <col min="14603" max="14603" width="55.140625" style="10" customWidth="1"/>
    <col min="14604" max="14604" width="15.5703125" style="10" customWidth="1"/>
    <col min="14605" max="14606" width="13" style="10" customWidth="1"/>
    <col min="14607" max="14608" width="13.140625" style="10" customWidth="1"/>
    <col min="14609" max="14609" width="10.5703125" style="10" customWidth="1"/>
    <col min="14610" max="14610" width="12.42578125" style="10" customWidth="1"/>
    <col min="14611" max="14611" width="11.5703125" style="10" customWidth="1"/>
    <col min="14612" max="14612" width="12.28515625" style="10" customWidth="1"/>
    <col min="14613" max="14613" width="12.7109375" style="10" customWidth="1"/>
    <col min="14614" max="14614" width="12.5703125" style="10" customWidth="1"/>
    <col min="14615" max="14615" width="13.140625" style="10" customWidth="1"/>
    <col min="14616" max="14616" width="13.42578125" style="10" customWidth="1"/>
    <col min="14617" max="14617" width="10.28515625" style="10" customWidth="1"/>
    <col min="14618" max="14618" width="14.28515625" style="10" customWidth="1"/>
    <col min="14619" max="14619" width="12.85546875" style="10" customWidth="1"/>
    <col min="14620" max="14620" width="12" style="10" customWidth="1"/>
    <col min="14621" max="14621" width="16.28515625" style="10" customWidth="1"/>
    <col min="14622" max="14622" width="14.5703125" style="10" customWidth="1"/>
    <col min="14623" max="14623" width="16.85546875" style="10" customWidth="1"/>
    <col min="14624" max="14624" width="11.140625" style="10" customWidth="1"/>
    <col min="14625" max="14625" width="10.42578125" style="10" customWidth="1"/>
    <col min="14626" max="14626" width="10.85546875" style="10" customWidth="1"/>
    <col min="14627" max="14627" width="10.140625" style="10" customWidth="1"/>
    <col min="14628" max="14628" width="12.85546875" style="10" customWidth="1"/>
    <col min="14629" max="14630" width="11" style="10" customWidth="1"/>
    <col min="14631" max="14631" width="11.5703125" style="10" customWidth="1"/>
    <col min="14632" max="14632" width="11.28515625" style="10" customWidth="1"/>
    <col min="14633" max="14633" width="10.140625" style="10" customWidth="1"/>
    <col min="14634" max="14635" width="11.85546875" style="10" customWidth="1"/>
    <col min="14636" max="14636" width="12.28515625" style="10" customWidth="1"/>
    <col min="14637" max="14637" width="12.7109375" style="10" customWidth="1"/>
    <col min="14638" max="14638" width="15.140625" style="10" customWidth="1"/>
    <col min="14639" max="14639" width="10" style="10" customWidth="1"/>
    <col min="14640" max="14650" width="7.85546875" style="10" customWidth="1"/>
    <col min="14651" max="14651" width="9.140625" style="10" customWidth="1"/>
    <col min="14652" max="14652" width="8.28515625" style="10" customWidth="1"/>
    <col min="14653" max="14653" width="10.140625" style="10" customWidth="1"/>
    <col min="14654" max="14654" width="9.140625" style="10"/>
    <col min="14655" max="14655" width="11.85546875" style="10" customWidth="1"/>
    <col min="14656" max="14656" width="14.28515625" style="10" customWidth="1"/>
    <col min="14657" max="14856" width="9.140625" style="10"/>
    <col min="14857" max="14857" width="0" style="10" hidden="1" customWidth="1"/>
    <col min="14858" max="14858" width="15.5703125" style="10" customWidth="1"/>
    <col min="14859" max="14859" width="55.140625" style="10" customWidth="1"/>
    <col min="14860" max="14860" width="15.5703125" style="10" customWidth="1"/>
    <col min="14861" max="14862" width="13" style="10" customWidth="1"/>
    <col min="14863" max="14864" width="13.140625" style="10" customWidth="1"/>
    <col min="14865" max="14865" width="10.5703125" style="10" customWidth="1"/>
    <col min="14866" max="14866" width="12.42578125" style="10" customWidth="1"/>
    <col min="14867" max="14867" width="11.5703125" style="10" customWidth="1"/>
    <col min="14868" max="14868" width="12.28515625" style="10" customWidth="1"/>
    <col min="14869" max="14869" width="12.7109375" style="10" customWidth="1"/>
    <col min="14870" max="14870" width="12.5703125" style="10" customWidth="1"/>
    <col min="14871" max="14871" width="13.140625" style="10" customWidth="1"/>
    <col min="14872" max="14872" width="13.42578125" style="10" customWidth="1"/>
    <col min="14873" max="14873" width="10.28515625" style="10" customWidth="1"/>
    <col min="14874" max="14874" width="14.28515625" style="10" customWidth="1"/>
    <col min="14875" max="14875" width="12.85546875" style="10" customWidth="1"/>
    <col min="14876" max="14876" width="12" style="10" customWidth="1"/>
    <col min="14877" max="14877" width="16.28515625" style="10" customWidth="1"/>
    <col min="14878" max="14878" width="14.5703125" style="10" customWidth="1"/>
    <col min="14879" max="14879" width="16.85546875" style="10" customWidth="1"/>
    <col min="14880" max="14880" width="11.140625" style="10" customWidth="1"/>
    <col min="14881" max="14881" width="10.42578125" style="10" customWidth="1"/>
    <col min="14882" max="14882" width="10.85546875" style="10" customWidth="1"/>
    <col min="14883" max="14883" width="10.140625" style="10" customWidth="1"/>
    <col min="14884" max="14884" width="12.85546875" style="10" customWidth="1"/>
    <col min="14885" max="14886" width="11" style="10" customWidth="1"/>
    <col min="14887" max="14887" width="11.5703125" style="10" customWidth="1"/>
    <col min="14888" max="14888" width="11.28515625" style="10" customWidth="1"/>
    <col min="14889" max="14889" width="10.140625" style="10" customWidth="1"/>
    <col min="14890" max="14891" width="11.85546875" style="10" customWidth="1"/>
    <col min="14892" max="14892" width="12.28515625" style="10" customWidth="1"/>
    <col min="14893" max="14893" width="12.7109375" style="10" customWidth="1"/>
    <col min="14894" max="14894" width="15.140625" style="10" customWidth="1"/>
    <col min="14895" max="14895" width="10" style="10" customWidth="1"/>
    <col min="14896" max="14906" width="7.85546875" style="10" customWidth="1"/>
    <col min="14907" max="14907" width="9.140625" style="10" customWidth="1"/>
    <col min="14908" max="14908" width="8.28515625" style="10" customWidth="1"/>
    <col min="14909" max="14909" width="10.140625" style="10" customWidth="1"/>
    <col min="14910" max="14910" width="9.140625" style="10"/>
    <col min="14911" max="14911" width="11.85546875" style="10" customWidth="1"/>
    <col min="14912" max="14912" width="14.28515625" style="10" customWidth="1"/>
    <col min="14913" max="15112" width="9.140625" style="10"/>
    <col min="15113" max="15113" width="0" style="10" hidden="1" customWidth="1"/>
    <col min="15114" max="15114" width="15.5703125" style="10" customWidth="1"/>
    <col min="15115" max="15115" width="55.140625" style="10" customWidth="1"/>
    <col min="15116" max="15116" width="15.5703125" style="10" customWidth="1"/>
    <col min="15117" max="15118" width="13" style="10" customWidth="1"/>
    <col min="15119" max="15120" width="13.140625" style="10" customWidth="1"/>
    <col min="15121" max="15121" width="10.5703125" style="10" customWidth="1"/>
    <col min="15122" max="15122" width="12.42578125" style="10" customWidth="1"/>
    <col min="15123" max="15123" width="11.5703125" style="10" customWidth="1"/>
    <col min="15124" max="15124" width="12.28515625" style="10" customWidth="1"/>
    <col min="15125" max="15125" width="12.7109375" style="10" customWidth="1"/>
    <col min="15126" max="15126" width="12.5703125" style="10" customWidth="1"/>
    <col min="15127" max="15127" width="13.140625" style="10" customWidth="1"/>
    <col min="15128" max="15128" width="13.42578125" style="10" customWidth="1"/>
    <col min="15129" max="15129" width="10.28515625" style="10" customWidth="1"/>
    <col min="15130" max="15130" width="14.28515625" style="10" customWidth="1"/>
    <col min="15131" max="15131" width="12.85546875" style="10" customWidth="1"/>
    <col min="15132" max="15132" width="12" style="10" customWidth="1"/>
    <col min="15133" max="15133" width="16.28515625" style="10" customWidth="1"/>
    <col min="15134" max="15134" width="14.5703125" style="10" customWidth="1"/>
    <col min="15135" max="15135" width="16.85546875" style="10" customWidth="1"/>
    <col min="15136" max="15136" width="11.140625" style="10" customWidth="1"/>
    <col min="15137" max="15137" width="10.42578125" style="10" customWidth="1"/>
    <col min="15138" max="15138" width="10.85546875" style="10" customWidth="1"/>
    <col min="15139" max="15139" width="10.140625" style="10" customWidth="1"/>
    <col min="15140" max="15140" width="12.85546875" style="10" customWidth="1"/>
    <col min="15141" max="15142" width="11" style="10" customWidth="1"/>
    <col min="15143" max="15143" width="11.5703125" style="10" customWidth="1"/>
    <col min="15144" max="15144" width="11.28515625" style="10" customWidth="1"/>
    <col min="15145" max="15145" width="10.140625" style="10" customWidth="1"/>
    <col min="15146" max="15147" width="11.85546875" style="10" customWidth="1"/>
    <col min="15148" max="15148" width="12.28515625" style="10" customWidth="1"/>
    <col min="15149" max="15149" width="12.7109375" style="10" customWidth="1"/>
    <col min="15150" max="15150" width="15.140625" style="10" customWidth="1"/>
    <col min="15151" max="15151" width="10" style="10" customWidth="1"/>
    <col min="15152" max="15162" width="7.85546875" style="10" customWidth="1"/>
    <col min="15163" max="15163" width="9.140625" style="10" customWidth="1"/>
    <col min="15164" max="15164" width="8.28515625" style="10" customWidth="1"/>
    <col min="15165" max="15165" width="10.140625" style="10" customWidth="1"/>
    <col min="15166" max="15166" width="9.140625" style="10"/>
    <col min="15167" max="15167" width="11.85546875" style="10" customWidth="1"/>
    <col min="15168" max="15168" width="14.28515625" style="10" customWidth="1"/>
    <col min="15169" max="15368" width="9.140625" style="10"/>
    <col min="15369" max="15369" width="0" style="10" hidden="1" customWidth="1"/>
    <col min="15370" max="15370" width="15.5703125" style="10" customWidth="1"/>
    <col min="15371" max="15371" width="55.140625" style="10" customWidth="1"/>
    <col min="15372" max="15372" width="15.5703125" style="10" customWidth="1"/>
    <col min="15373" max="15374" width="13" style="10" customWidth="1"/>
    <col min="15375" max="15376" width="13.140625" style="10" customWidth="1"/>
    <col min="15377" max="15377" width="10.5703125" style="10" customWidth="1"/>
    <col min="15378" max="15378" width="12.42578125" style="10" customWidth="1"/>
    <col min="15379" max="15379" width="11.5703125" style="10" customWidth="1"/>
    <col min="15380" max="15380" width="12.28515625" style="10" customWidth="1"/>
    <col min="15381" max="15381" width="12.7109375" style="10" customWidth="1"/>
    <col min="15382" max="15382" width="12.5703125" style="10" customWidth="1"/>
    <col min="15383" max="15383" width="13.140625" style="10" customWidth="1"/>
    <col min="15384" max="15384" width="13.42578125" style="10" customWidth="1"/>
    <col min="15385" max="15385" width="10.28515625" style="10" customWidth="1"/>
    <col min="15386" max="15386" width="14.28515625" style="10" customWidth="1"/>
    <col min="15387" max="15387" width="12.85546875" style="10" customWidth="1"/>
    <col min="15388" max="15388" width="12" style="10" customWidth="1"/>
    <col min="15389" max="15389" width="16.28515625" style="10" customWidth="1"/>
    <col min="15390" max="15390" width="14.5703125" style="10" customWidth="1"/>
    <col min="15391" max="15391" width="16.85546875" style="10" customWidth="1"/>
    <col min="15392" max="15392" width="11.140625" style="10" customWidth="1"/>
    <col min="15393" max="15393" width="10.42578125" style="10" customWidth="1"/>
    <col min="15394" max="15394" width="10.85546875" style="10" customWidth="1"/>
    <col min="15395" max="15395" width="10.140625" style="10" customWidth="1"/>
    <col min="15396" max="15396" width="12.85546875" style="10" customWidth="1"/>
    <col min="15397" max="15398" width="11" style="10" customWidth="1"/>
    <col min="15399" max="15399" width="11.5703125" style="10" customWidth="1"/>
    <col min="15400" max="15400" width="11.28515625" style="10" customWidth="1"/>
    <col min="15401" max="15401" width="10.140625" style="10" customWidth="1"/>
    <col min="15402" max="15403" width="11.85546875" style="10" customWidth="1"/>
    <col min="15404" max="15404" width="12.28515625" style="10" customWidth="1"/>
    <col min="15405" max="15405" width="12.7109375" style="10" customWidth="1"/>
    <col min="15406" max="15406" width="15.140625" style="10" customWidth="1"/>
    <col min="15407" max="15407" width="10" style="10" customWidth="1"/>
    <col min="15408" max="15418" width="7.85546875" style="10" customWidth="1"/>
    <col min="15419" max="15419" width="9.140625" style="10" customWidth="1"/>
    <col min="15420" max="15420" width="8.28515625" style="10" customWidth="1"/>
    <col min="15421" max="15421" width="10.140625" style="10" customWidth="1"/>
    <col min="15422" max="15422" width="9.140625" style="10"/>
    <col min="15423" max="15423" width="11.85546875" style="10" customWidth="1"/>
    <col min="15424" max="15424" width="14.28515625" style="10" customWidth="1"/>
    <col min="15425" max="15624" width="9.140625" style="10"/>
    <col min="15625" max="15625" width="0" style="10" hidden="1" customWidth="1"/>
    <col min="15626" max="15626" width="15.5703125" style="10" customWidth="1"/>
    <col min="15627" max="15627" width="55.140625" style="10" customWidth="1"/>
    <col min="15628" max="15628" width="15.5703125" style="10" customWidth="1"/>
    <col min="15629" max="15630" width="13" style="10" customWidth="1"/>
    <col min="15631" max="15632" width="13.140625" style="10" customWidth="1"/>
    <col min="15633" max="15633" width="10.5703125" style="10" customWidth="1"/>
    <col min="15634" max="15634" width="12.42578125" style="10" customWidth="1"/>
    <col min="15635" max="15635" width="11.5703125" style="10" customWidth="1"/>
    <col min="15636" max="15636" width="12.28515625" style="10" customWidth="1"/>
    <col min="15637" max="15637" width="12.7109375" style="10" customWidth="1"/>
    <col min="15638" max="15638" width="12.5703125" style="10" customWidth="1"/>
    <col min="15639" max="15639" width="13.140625" style="10" customWidth="1"/>
    <col min="15640" max="15640" width="13.42578125" style="10" customWidth="1"/>
    <col min="15641" max="15641" width="10.28515625" style="10" customWidth="1"/>
    <col min="15642" max="15642" width="14.28515625" style="10" customWidth="1"/>
    <col min="15643" max="15643" width="12.85546875" style="10" customWidth="1"/>
    <col min="15644" max="15644" width="12" style="10" customWidth="1"/>
    <col min="15645" max="15645" width="16.28515625" style="10" customWidth="1"/>
    <col min="15646" max="15646" width="14.5703125" style="10" customWidth="1"/>
    <col min="15647" max="15647" width="16.85546875" style="10" customWidth="1"/>
    <col min="15648" max="15648" width="11.140625" style="10" customWidth="1"/>
    <col min="15649" max="15649" width="10.42578125" style="10" customWidth="1"/>
    <col min="15650" max="15650" width="10.85546875" style="10" customWidth="1"/>
    <col min="15651" max="15651" width="10.140625" style="10" customWidth="1"/>
    <col min="15652" max="15652" width="12.85546875" style="10" customWidth="1"/>
    <col min="15653" max="15654" width="11" style="10" customWidth="1"/>
    <col min="15655" max="15655" width="11.5703125" style="10" customWidth="1"/>
    <col min="15656" max="15656" width="11.28515625" style="10" customWidth="1"/>
    <col min="15657" max="15657" width="10.140625" style="10" customWidth="1"/>
    <col min="15658" max="15659" width="11.85546875" style="10" customWidth="1"/>
    <col min="15660" max="15660" width="12.28515625" style="10" customWidth="1"/>
    <col min="15661" max="15661" width="12.7109375" style="10" customWidth="1"/>
    <col min="15662" max="15662" width="15.140625" style="10" customWidth="1"/>
    <col min="15663" max="15663" width="10" style="10" customWidth="1"/>
    <col min="15664" max="15674" width="7.85546875" style="10" customWidth="1"/>
    <col min="15675" max="15675" width="9.140625" style="10" customWidth="1"/>
    <col min="15676" max="15676" width="8.28515625" style="10" customWidth="1"/>
    <col min="15677" max="15677" width="10.140625" style="10" customWidth="1"/>
    <col min="15678" max="15678" width="9.140625" style="10"/>
    <col min="15679" max="15679" width="11.85546875" style="10" customWidth="1"/>
    <col min="15680" max="15680" width="14.28515625" style="10" customWidth="1"/>
    <col min="15681" max="15880" width="9.140625" style="10"/>
    <col min="15881" max="15881" width="0" style="10" hidden="1" customWidth="1"/>
    <col min="15882" max="15882" width="15.5703125" style="10" customWidth="1"/>
    <col min="15883" max="15883" width="55.140625" style="10" customWidth="1"/>
    <col min="15884" max="15884" width="15.5703125" style="10" customWidth="1"/>
    <col min="15885" max="15886" width="13" style="10" customWidth="1"/>
    <col min="15887" max="15888" width="13.140625" style="10" customWidth="1"/>
    <col min="15889" max="15889" width="10.5703125" style="10" customWidth="1"/>
    <col min="15890" max="15890" width="12.42578125" style="10" customWidth="1"/>
    <col min="15891" max="15891" width="11.5703125" style="10" customWidth="1"/>
    <col min="15892" max="15892" width="12.28515625" style="10" customWidth="1"/>
    <col min="15893" max="15893" width="12.7109375" style="10" customWidth="1"/>
    <col min="15894" max="15894" width="12.5703125" style="10" customWidth="1"/>
    <col min="15895" max="15895" width="13.140625" style="10" customWidth="1"/>
    <col min="15896" max="15896" width="13.42578125" style="10" customWidth="1"/>
    <col min="15897" max="15897" width="10.28515625" style="10" customWidth="1"/>
    <col min="15898" max="15898" width="14.28515625" style="10" customWidth="1"/>
    <col min="15899" max="15899" width="12.85546875" style="10" customWidth="1"/>
    <col min="15900" max="15900" width="12" style="10" customWidth="1"/>
    <col min="15901" max="15901" width="16.28515625" style="10" customWidth="1"/>
    <col min="15902" max="15902" width="14.5703125" style="10" customWidth="1"/>
    <col min="15903" max="15903" width="16.85546875" style="10" customWidth="1"/>
    <col min="15904" max="15904" width="11.140625" style="10" customWidth="1"/>
    <col min="15905" max="15905" width="10.42578125" style="10" customWidth="1"/>
    <col min="15906" max="15906" width="10.85546875" style="10" customWidth="1"/>
    <col min="15907" max="15907" width="10.140625" style="10" customWidth="1"/>
    <col min="15908" max="15908" width="12.85546875" style="10" customWidth="1"/>
    <col min="15909" max="15910" width="11" style="10" customWidth="1"/>
    <col min="15911" max="15911" width="11.5703125" style="10" customWidth="1"/>
    <col min="15912" max="15912" width="11.28515625" style="10" customWidth="1"/>
    <col min="15913" max="15913" width="10.140625" style="10" customWidth="1"/>
    <col min="15914" max="15915" width="11.85546875" style="10" customWidth="1"/>
    <col min="15916" max="15916" width="12.28515625" style="10" customWidth="1"/>
    <col min="15917" max="15917" width="12.7109375" style="10" customWidth="1"/>
    <col min="15918" max="15918" width="15.140625" style="10" customWidth="1"/>
    <col min="15919" max="15919" width="10" style="10" customWidth="1"/>
    <col min="15920" max="15930" width="7.85546875" style="10" customWidth="1"/>
    <col min="15931" max="15931" width="9.140625" style="10" customWidth="1"/>
    <col min="15932" max="15932" width="8.28515625" style="10" customWidth="1"/>
    <col min="15933" max="15933" width="10.140625" style="10" customWidth="1"/>
    <col min="15934" max="15934" width="9.140625" style="10"/>
    <col min="15935" max="15935" width="11.85546875" style="10" customWidth="1"/>
    <col min="15936" max="15936" width="14.28515625" style="10" customWidth="1"/>
    <col min="15937" max="16136" width="9.140625" style="10"/>
    <col min="16137" max="16137" width="0" style="10" hidden="1" customWidth="1"/>
    <col min="16138" max="16138" width="15.5703125" style="10" customWidth="1"/>
    <col min="16139" max="16139" width="55.140625" style="10" customWidth="1"/>
    <col min="16140" max="16140" width="15.5703125" style="10" customWidth="1"/>
    <col min="16141" max="16142" width="13" style="10" customWidth="1"/>
    <col min="16143" max="16144" width="13.140625" style="10" customWidth="1"/>
    <col min="16145" max="16145" width="10.5703125" style="10" customWidth="1"/>
    <col min="16146" max="16146" width="12.42578125" style="10" customWidth="1"/>
    <col min="16147" max="16147" width="11.5703125" style="10" customWidth="1"/>
    <col min="16148" max="16148" width="12.28515625" style="10" customWidth="1"/>
    <col min="16149" max="16149" width="12.7109375" style="10" customWidth="1"/>
    <col min="16150" max="16150" width="12.5703125" style="10" customWidth="1"/>
    <col min="16151" max="16151" width="13.140625" style="10" customWidth="1"/>
    <col min="16152" max="16152" width="13.42578125" style="10" customWidth="1"/>
    <col min="16153" max="16153" width="10.28515625" style="10" customWidth="1"/>
    <col min="16154" max="16154" width="14.28515625" style="10" customWidth="1"/>
    <col min="16155" max="16155" width="12.85546875" style="10" customWidth="1"/>
    <col min="16156" max="16156" width="12" style="10" customWidth="1"/>
    <col min="16157" max="16157" width="16.28515625" style="10" customWidth="1"/>
    <col min="16158" max="16158" width="14.5703125" style="10" customWidth="1"/>
    <col min="16159" max="16159" width="16.85546875" style="10" customWidth="1"/>
    <col min="16160" max="16160" width="11.140625" style="10" customWidth="1"/>
    <col min="16161" max="16161" width="10.42578125" style="10" customWidth="1"/>
    <col min="16162" max="16162" width="10.85546875" style="10" customWidth="1"/>
    <col min="16163" max="16163" width="10.140625" style="10" customWidth="1"/>
    <col min="16164" max="16164" width="12.85546875" style="10" customWidth="1"/>
    <col min="16165" max="16166" width="11" style="10" customWidth="1"/>
    <col min="16167" max="16167" width="11.5703125" style="10" customWidth="1"/>
    <col min="16168" max="16168" width="11.28515625" style="10" customWidth="1"/>
    <col min="16169" max="16169" width="10.140625" style="10" customWidth="1"/>
    <col min="16170" max="16171" width="11.85546875" style="10" customWidth="1"/>
    <col min="16172" max="16172" width="12.28515625" style="10" customWidth="1"/>
    <col min="16173" max="16173" width="12.7109375" style="10" customWidth="1"/>
    <col min="16174" max="16174" width="15.140625" style="10" customWidth="1"/>
    <col min="16175" max="16175" width="10" style="10" customWidth="1"/>
    <col min="16176" max="16186" width="7.85546875" style="10" customWidth="1"/>
    <col min="16187" max="16187" width="9.140625" style="10" customWidth="1"/>
    <col min="16188" max="16188" width="8.28515625" style="10" customWidth="1"/>
    <col min="16189" max="16189" width="10.140625" style="10" customWidth="1"/>
    <col min="16190" max="16190" width="9.140625" style="10"/>
    <col min="16191" max="16191" width="11.85546875" style="10" customWidth="1"/>
    <col min="16192" max="16192" width="14.28515625" style="10" customWidth="1"/>
    <col min="16193" max="16384" width="9.140625" style="10"/>
  </cols>
  <sheetData>
    <row r="1" spans="2:223" ht="21" customHeight="1" x14ac:dyDescent="0.35">
      <c r="B1" s="91" t="s">
        <v>185</v>
      </c>
      <c r="AK1" s="8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</row>
    <row r="2" spans="2:223" ht="21" customHeight="1" x14ac:dyDescent="0.35">
      <c r="B2" s="5"/>
      <c r="AK2" s="8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</row>
    <row r="3" spans="2:223" ht="21" customHeight="1" x14ac:dyDescent="0.35">
      <c r="B3" s="5"/>
      <c r="AK3" s="8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</row>
    <row r="4" spans="2:223" ht="21" customHeight="1" x14ac:dyDescent="0.35">
      <c r="B4" s="171" t="s">
        <v>165</v>
      </c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1"/>
      <c r="AC4" s="171"/>
      <c r="AD4" s="171"/>
      <c r="AE4" s="171"/>
      <c r="AF4" s="171"/>
      <c r="AG4" s="171"/>
      <c r="AH4" s="171"/>
      <c r="AI4" s="171"/>
      <c r="AJ4" s="171"/>
      <c r="AK4" s="171"/>
      <c r="AL4" s="171"/>
      <c r="AM4" s="171"/>
      <c r="AN4" s="171"/>
      <c r="AO4" s="171"/>
      <c r="AP4" s="171"/>
      <c r="AQ4" s="171"/>
      <c r="AR4" s="171"/>
      <c r="AU4" s="6"/>
      <c r="AV4" s="6"/>
      <c r="AW4" s="6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HO4" s="10" t="s">
        <v>172</v>
      </c>
    </row>
    <row r="5" spans="2:223" ht="21" customHeight="1" x14ac:dyDescent="0.35"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72" t="s">
        <v>200</v>
      </c>
      <c r="R5" s="69"/>
      <c r="S5" s="69"/>
      <c r="T5" s="71"/>
      <c r="U5" s="70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HO5" s="10" t="s">
        <v>173</v>
      </c>
    </row>
    <row r="6" spans="2:223" ht="21" customHeight="1" thickBot="1" x14ac:dyDescent="0.4"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HO6" s="10" t="s">
        <v>174</v>
      </c>
    </row>
    <row r="7" spans="2:223" ht="36" customHeight="1" x14ac:dyDescent="0.35">
      <c r="B7" s="172" t="s">
        <v>187</v>
      </c>
      <c r="C7" s="174" t="s">
        <v>0</v>
      </c>
      <c r="D7" s="176" t="s">
        <v>197</v>
      </c>
      <c r="E7" s="176"/>
      <c r="F7" s="176"/>
      <c r="G7" s="176"/>
      <c r="H7" s="176"/>
      <c r="I7" s="176"/>
      <c r="J7" s="176"/>
      <c r="K7" s="176"/>
      <c r="L7" s="176"/>
      <c r="M7" s="176"/>
      <c r="N7" s="176"/>
      <c r="O7" s="176"/>
      <c r="P7" s="176"/>
      <c r="Q7" s="176"/>
      <c r="R7" s="176"/>
      <c r="S7" s="176"/>
      <c r="T7" s="176"/>
      <c r="U7" s="176"/>
      <c r="V7" s="176"/>
      <c r="W7" s="176"/>
      <c r="X7" s="176"/>
      <c r="Y7" s="176"/>
      <c r="Z7" s="176"/>
      <c r="AA7" s="176"/>
      <c r="AB7" s="176"/>
      <c r="AC7" s="176"/>
      <c r="AD7" s="176"/>
      <c r="AE7" s="176"/>
      <c r="AF7" s="176"/>
      <c r="AG7" s="176"/>
      <c r="AH7" s="176"/>
      <c r="AI7" s="176"/>
      <c r="AJ7" s="176"/>
      <c r="AK7" s="176"/>
      <c r="AL7" s="176"/>
      <c r="AM7" s="176"/>
      <c r="AN7" s="176"/>
      <c r="AO7" s="176"/>
      <c r="AP7" s="176"/>
      <c r="AQ7" s="176"/>
      <c r="AR7" s="176"/>
      <c r="AS7" s="176"/>
      <c r="AT7" s="177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HO7" s="10" t="s">
        <v>175</v>
      </c>
    </row>
    <row r="8" spans="2:223" ht="44.25" customHeight="1" x14ac:dyDescent="0.35">
      <c r="B8" s="173"/>
      <c r="C8" s="175"/>
      <c r="D8" s="175" t="s">
        <v>167</v>
      </c>
      <c r="E8" s="175" t="s">
        <v>1</v>
      </c>
      <c r="F8" s="175"/>
      <c r="G8" s="175" t="s">
        <v>2</v>
      </c>
      <c r="H8" s="175"/>
      <c r="I8" s="175"/>
      <c r="J8" s="175"/>
      <c r="K8" s="175"/>
      <c r="L8" s="175"/>
      <c r="M8" s="175"/>
      <c r="N8" s="175"/>
      <c r="O8" s="175" t="s">
        <v>3</v>
      </c>
      <c r="P8" s="175"/>
      <c r="Q8" s="175" t="s">
        <v>4</v>
      </c>
      <c r="R8" s="175"/>
      <c r="S8" s="175"/>
      <c r="T8" s="175"/>
      <c r="U8" s="175"/>
      <c r="V8" s="175"/>
      <c r="W8" s="175"/>
      <c r="X8" s="175" t="s">
        <v>5</v>
      </c>
      <c r="Y8" s="175"/>
      <c r="Z8" s="175"/>
      <c r="AA8" s="175" t="s">
        <v>6</v>
      </c>
      <c r="AB8" s="175"/>
      <c r="AC8" s="175"/>
      <c r="AD8" s="175"/>
      <c r="AE8" s="175"/>
      <c r="AF8" s="175"/>
      <c r="AG8" s="175"/>
      <c r="AH8" s="175"/>
      <c r="AI8" s="175"/>
      <c r="AJ8" s="175"/>
      <c r="AK8" s="175"/>
      <c r="AL8" s="175"/>
      <c r="AM8" s="175"/>
      <c r="AN8" s="175"/>
      <c r="AO8" s="175"/>
      <c r="AP8" s="175"/>
      <c r="AQ8" s="175"/>
      <c r="AR8" s="175"/>
      <c r="AS8" s="175"/>
      <c r="AT8" s="142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5"/>
      <c r="HO8" s="10" t="s">
        <v>176</v>
      </c>
    </row>
    <row r="9" spans="2:223" ht="27.75" customHeight="1" x14ac:dyDescent="0.35">
      <c r="B9" s="173"/>
      <c r="C9" s="175"/>
      <c r="D9" s="175"/>
      <c r="E9" s="178" t="s">
        <v>7</v>
      </c>
      <c r="F9" s="178" t="s">
        <v>8</v>
      </c>
      <c r="G9" s="178" t="s">
        <v>9</v>
      </c>
      <c r="H9" s="179" t="s">
        <v>168</v>
      </c>
      <c r="I9" s="180" t="s">
        <v>10</v>
      </c>
      <c r="J9" s="180" t="s">
        <v>161</v>
      </c>
      <c r="K9" s="180" t="s">
        <v>11</v>
      </c>
      <c r="L9" s="181" t="s">
        <v>12</v>
      </c>
      <c r="M9" s="178" t="s">
        <v>162</v>
      </c>
      <c r="N9" s="179" t="s">
        <v>13</v>
      </c>
      <c r="O9" s="178" t="s">
        <v>14</v>
      </c>
      <c r="P9" s="178" t="s">
        <v>15</v>
      </c>
      <c r="Q9" s="179" t="s">
        <v>193</v>
      </c>
      <c r="R9" s="179" t="s">
        <v>38</v>
      </c>
      <c r="S9" s="178" t="s">
        <v>16</v>
      </c>
      <c r="T9" s="178" t="s">
        <v>17</v>
      </c>
      <c r="U9" s="178" t="s">
        <v>18</v>
      </c>
      <c r="V9" s="178" t="s">
        <v>19</v>
      </c>
      <c r="W9" s="178" t="s">
        <v>20</v>
      </c>
      <c r="X9" s="178" t="s">
        <v>21</v>
      </c>
      <c r="Y9" s="178" t="s">
        <v>22</v>
      </c>
      <c r="Z9" s="178" t="s">
        <v>23</v>
      </c>
      <c r="AA9" s="178" t="s">
        <v>24</v>
      </c>
      <c r="AB9" s="178"/>
      <c r="AC9" s="178"/>
      <c r="AD9" s="178"/>
      <c r="AE9" s="178" t="s">
        <v>25</v>
      </c>
      <c r="AF9" s="178" t="s">
        <v>188</v>
      </c>
      <c r="AG9" s="182" t="s">
        <v>26</v>
      </c>
      <c r="AH9" s="181" t="s">
        <v>27</v>
      </c>
      <c r="AI9" s="178" t="s">
        <v>28</v>
      </c>
      <c r="AJ9" s="178" t="s">
        <v>29</v>
      </c>
      <c r="AK9" s="181" t="s">
        <v>30</v>
      </c>
      <c r="AL9" s="181" t="s">
        <v>31</v>
      </c>
      <c r="AM9" s="182" t="s">
        <v>32</v>
      </c>
      <c r="AN9" s="182" t="s">
        <v>33</v>
      </c>
      <c r="AO9" s="182" t="s">
        <v>34</v>
      </c>
      <c r="AP9" s="182" t="s">
        <v>35</v>
      </c>
      <c r="AQ9" s="182" t="s">
        <v>160</v>
      </c>
      <c r="AR9" s="178" t="s">
        <v>36</v>
      </c>
      <c r="AS9" s="178" t="s">
        <v>37</v>
      </c>
      <c r="AT9" s="183"/>
      <c r="AU9" s="10">
        <v>1</v>
      </c>
      <c r="AV9" s="10">
        <v>2</v>
      </c>
      <c r="AW9" s="10">
        <v>3</v>
      </c>
      <c r="AX9" s="10">
        <v>4</v>
      </c>
      <c r="AY9" s="10">
        <v>5</v>
      </c>
      <c r="AZ9" s="10">
        <v>6</v>
      </c>
      <c r="BA9" s="10">
        <v>7</v>
      </c>
      <c r="BB9" s="10">
        <v>8</v>
      </c>
      <c r="BC9" s="10">
        <v>9</v>
      </c>
      <c r="BD9" s="10">
        <v>10</v>
      </c>
      <c r="BE9" s="10">
        <v>11</v>
      </c>
      <c r="BF9" s="10">
        <v>12</v>
      </c>
      <c r="BG9" s="10">
        <v>13</v>
      </c>
      <c r="BH9" s="10">
        <v>14</v>
      </c>
      <c r="BI9" s="10">
        <v>15</v>
      </c>
      <c r="BJ9" s="10">
        <v>16</v>
      </c>
      <c r="BK9" s="10">
        <v>17</v>
      </c>
      <c r="BL9" s="10">
        <v>18</v>
      </c>
      <c r="HO9" s="10" t="s">
        <v>177</v>
      </c>
    </row>
    <row r="10" spans="2:223" s="5" customFormat="1" ht="117" customHeight="1" x14ac:dyDescent="0.35">
      <c r="B10" s="173"/>
      <c r="C10" s="175"/>
      <c r="D10" s="175"/>
      <c r="E10" s="178"/>
      <c r="F10" s="178"/>
      <c r="G10" s="178"/>
      <c r="H10" s="179"/>
      <c r="I10" s="180"/>
      <c r="J10" s="180"/>
      <c r="K10" s="180"/>
      <c r="L10" s="181"/>
      <c r="M10" s="178"/>
      <c r="N10" s="179"/>
      <c r="O10" s="178"/>
      <c r="P10" s="178"/>
      <c r="Q10" s="179"/>
      <c r="R10" s="179"/>
      <c r="S10" s="178"/>
      <c r="T10" s="178"/>
      <c r="U10" s="178"/>
      <c r="V10" s="178"/>
      <c r="W10" s="178"/>
      <c r="X10" s="178"/>
      <c r="Y10" s="178"/>
      <c r="Z10" s="178"/>
      <c r="AA10" s="116" t="s">
        <v>39</v>
      </c>
      <c r="AB10" s="116" t="s">
        <v>14</v>
      </c>
      <c r="AC10" s="116" t="s">
        <v>40</v>
      </c>
      <c r="AD10" s="116" t="s">
        <v>14</v>
      </c>
      <c r="AE10" s="178"/>
      <c r="AF10" s="178"/>
      <c r="AG10" s="182"/>
      <c r="AH10" s="181"/>
      <c r="AI10" s="178"/>
      <c r="AJ10" s="178"/>
      <c r="AK10" s="181"/>
      <c r="AL10" s="181"/>
      <c r="AM10" s="182"/>
      <c r="AN10" s="182"/>
      <c r="AO10" s="182"/>
      <c r="AP10" s="182"/>
      <c r="AQ10" s="182"/>
      <c r="AR10" s="178"/>
      <c r="AS10" s="178"/>
      <c r="AT10" s="183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HO10" s="10" t="s">
        <v>178</v>
      </c>
    </row>
    <row r="11" spans="2:223" s="5" customFormat="1" ht="177" customHeight="1" x14ac:dyDescent="0.35">
      <c r="B11" s="173"/>
      <c r="C11" s="175"/>
      <c r="D11" s="175"/>
      <c r="E11" s="178"/>
      <c r="F11" s="178"/>
      <c r="G11" s="178"/>
      <c r="H11" s="179"/>
      <c r="I11" s="180"/>
      <c r="J11" s="180"/>
      <c r="K11" s="180"/>
      <c r="L11" s="181"/>
      <c r="M11" s="178"/>
      <c r="N11" s="179"/>
      <c r="O11" s="178"/>
      <c r="P11" s="178"/>
      <c r="Q11" s="179"/>
      <c r="R11" s="179"/>
      <c r="S11" s="178"/>
      <c r="T11" s="178"/>
      <c r="U11" s="178"/>
      <c r="V11" s="178"/>
      <c r="W11" s="178"/>
      <c r="X11" s="178"/>
      <c r="Y11" s="178"/>
      <c r="Z11" s="178"/>
      <c r="AA11" s="116" t="s">
        <v>41</v>
      </c>
      <c r="AB11" s="116" t="s">
        <v>14</v>
      </c>
      <c r="AC11" s="116" t="s">
        <v>41</v>
      </c>
      <c r="AD11" s="116" t="s">
        <v>14</v>
      </c>
      <c r="AE11" s="178"/>
      <c r="AF11" s="178"/>
      <c r="AG11" s="182"/>
      <c r="AH11" s="181"/>
      <c r="AI11" s="178"/>
      <c r="AJ11" s="178"/>
      <c r="AK11" s="181"/>
      <c r="AL11" s="181"/>
      <c r="AM11" s="182"/>
      <c r="AN11" s="182"/>
      <c r="AO11" s="182"/>
      <c r="AP11" s="182"/>
      <c r="AQ11" s="182"/>
      <c r="AR11" s="178"/>
      <c r="AS11" s="178"/>
      <c r="AT11" s="183"/>
      <c r="AU11" s="191" t="s">
        <v>42</v>
      </c>
      <c r="AV11" s="184" t="s">
        <v>42</v>
      </c>
      <c r="AW11" s="184" t="s">
        <v>42</v>
      </c>
      <c r="AX11" s="184" t="s">
        <v>42</v>
      </c>
      <c r="AY11" s="184" t="s">
        <v>42</v>
      </c>
      <c r="AZ11" s="184" t="s">
        <v>42</v>
      </c>
      <c r="BA11" s="184" t="s">
        <v>42</v>
      </c>
      <c r="BB11" s="184" t="s">
        <v>42</v>
      </c>
      <c r="BC11" s="184" t="s">
        <v>42</v>
      </c>
      <c r="BD11" s="184" t="s">
        <v>42</v>
      </c>
      <c r="BE11" s="184" t="s">
        <v>42</v>
      </c>
      <c r="BF11" s="184" t="s">
        <v>42</v>
      </c>
      <c r="BG11" s="184" t="s">
        <v>42</v>
      </c>
      <c r="BH11" s="184" t="s">
        <v>42</v>
      </c>
      <c r="BI11" s="184" t="s">
        <v>42</v>
      </c>
      <c r="BJ11" s="184" t="s">
        <v>42</v>
      </c>
      <c r="BK11" s="184" t="s">
        <v>42</v>
      </c>
      <c r="BL11" s="186" t="s">
        <v>43</v>
      </c>
      <c r="HO11" s="10" t="s">
        <v>179</v>
      </c>
    </row>
    <row r="12" spans="2:223" ht="35.25" customHeight="1" x14ac:dyDescent="0.35">
      <c r="B12" s="143">
        <v>0</v>
      </c>
      <c r="C12" s="1">
        <v>1</v>
      </c>
      <c r="D12" s="1">
        <v>2</v>
      </c>
      <c r="E12" s="1">
        <v>3</v>
      </c>
      <c r="F12" s="1">
        <v>4</v>
      </c>
      <c r="G12" s="1">
        <v>5</v>
      </c>
      <c r="H12" s="1">
        <v>6</v>
      </c>
      <c r="I12" s="1">
        <v>7</v>
      </c>
      <c r="J12" s="1">
        <v>8</v>
      </c>
      <c r="K12" s="1">
        <v>9</v>
      </c>
      <c r="L12" s="1">
        <v>10</v>
      </c>
      <c r="M12" s="1">
        <v>11</v>
      </c>
      <c r="N12" s="1">
        <v>12</v>
      </c>
      <c r="O12" s="1">
        <v>13</v>
      </c>
      <c r="P12" s="1">
        <v>14</v>
      </c>
      <c r="Q12" s="1">
        <v>15</v>
      </c>
      <c r="R12" s="1">
        <v>16</v>
      </c>
      <c r="S12" s="1">
        <v>17</v>
      </c>
      <c r="T12" s="1">
        <v>18</v>
      </c>
      <c r="U12" s="1">
        <v>19</v>
      </c>
      <c r="V12" s="1">
        <v>20</v>
      </c>
      <c r="W12" s="1">
        <v>21</v>
      </c>
      <c r="X12" s="1">
        <v>22</v>
      </c>
      <c r="Y12" s="1">
        <v>23</v>
      </c>
      <c r="Z12" s="1">
        <v>24</v>
      </c>
      <c r="AA12" s="1">
        <v>25</v>
      </c>
      <c r="AB12" s="1">
        <v>26</v>
      </c>
      <c r="AC12" s="1">
        <v>27</v>
      </c>
      <c r="AD12" s="1">
        <v>28</v>
      </c>
      <c r="AE12" s="1">
        <v>29</v>
      </c>
      <c r="AF12" s="1">
        <v>30</v>
      </c>
      <c r="AG12" s="1">
        <v>31</v>
      </c>
      <c r="AH12" s="1">
        <v>32</v>
      </c>
      <c r="AI12" s="1">
        <v>33</v>
      </c>
      <c r="AJ12" s="1">
        <v>34</v>
      </c>
      <c r="AK12" s="1">
        <v>35</v>
      </c>
      <c r="AL12" s="1">
        <v>36</v>
      </c>
      <c r="AM12" s="1">
        <v>37</v>
      </c>
      <c r="AN12" s="1">
        <v>38</v>
      </c>
      <c r="AO12" s="1">
        <v>39</v>
      </c>
      <c r="AP12" s="1">
        <v>40</v>
      </c>
      <c r="AQ12" s="1">
        <v>41</v>
      </c>
      <c r="AR12" s="1">
        <v>42</v>
      </c>
      <c r="AS12" s="1">
        <v>43</v>
      </c>
      <c r="AT12" s="144"/>
      <c r="AU12" s="192"/>
      <c r="AV12" s="185"/>
      <c r="AW12" s="185"/>
      <c r="AX12" s="185"/>
      <c r="AY12" s="185"/>
      <c r="AZ12" s="185"/>
      <c r="BA12" s="185"/>
      <c r="BB12" s="185"/>
      <c r="BC12" s="185"/>
      <c r="BD12" s="185"/>
      <c r="BE12" s="185"/>
      <c r="BF12" s="185"/>
      <c r="BG12" s="185"/>
      <c r="BH12" s="185"/>
      <c r="BI12" s="185"/>
      <c r="BJ12" s="185"/>
      <c r="BK12" s="185"/>
      <c r="BL12" s="187"/>
      <c r="BM12" s="10" t="s">
        <v>184</v>
      </c>
      <c r="HO12" s="10" t="s">
        <v>180</v>
      </c>
    </row>
    <row r="13" spans="2:223" s="9" customFormat="1" ht="57.75" customHeight="1" x14ac:dyDescent="0.45">
      <c r="B13" s="145" t="s">
        <v>44</v>
      </c>
      <c r="C13" s="100" t="s">
        <v>45</v>
      </c>
      <c r="D13" s="127">
        <f>O13+P13</f>
        <v>2311</v>
      </c>
      <c r="E13" s="100">
        <f>'ian25'!E13+'feb25'!E13+'mar25'!E13+'apr25'!E13</f>
        <v>785</v>
      </c>
      <c r="F13" s="100">
        <f>'ian25'!F13+'feb25'!F13+'mar25'!F13+'apr25'!F13</f>
        <v>1526</v>
      </c>
      <c r="G13" s="100">
        <f>'ian25'!G13+'feb25'!G13+'mar25'!G13+'apr25'!G13</f>
        <v>247</v>
      </c>
      <c r="H13" s="100">
        <f>'ian25'!H13+'feb25'!H13+'mar25'!H13+'apr25'!H13</f>
        <v>174</v>
      </c>
      <c r="I13" s="100">
        <f>'ian25'!I13+'feb25'!I13+'mar25'!I13+'apr25'!I13</f>
        <v>124</v>
      </c>
      <c r="J13" s="100">
        <f>'ian25'!J13+'feb25'!J13+'mar25'!J13+'apr25'!J13</f>
        <v>55</v>
      </c>
      <c r="K13" s="100">
        <f>'ian25'!K13+'feb25'!K13+'mar25'!K13+'apr25'!K13</f>
        <v>195</v>
      </c>
      <c r="L13" s="100">
        <f>'ian25'!L13+'feb25'!L13+'mar25'!L13+'apr25'!L13</f>
        <v>497</v>
      </c>
      <c r="M13" s="100">
        <f>'ian25'!M13+'feb25'!M13+'mar25'!M13+'apr25'!M13</f>
        <v>1248</v>
      </c>
      <c r="N13" s="100">
        <f>'ian25'!N13+'feb25'!N13+'mar25'!N13+'apr25'!N13</f>
        <v>463</v>
      </c>
      <c r="O13" s="100">
        <f>'ian25'!O13+'feb25'!O13+'mar25'!O13+'apr25'!O13</f>
        <v>965</v>
      </c>
      <c r="P13" s="100">
        <f>'ian25'!P13+'feb25'!P13+'mar25'!P13+'apr25'!P13</f>
        <v>1346</v>
      </c>
      <c r="Q13" s="100">
        <f>'ian25'!Q13+'feb25'!Q13+'mar25'!Q13+'apr25'!Q13</f>
        <v>355</v>
      </c>
      <c r="R13" s="100">
        <f>'ian25'!R13+'feb25'!R13+'mar25'!R13+'apr25'!R13</f>
        <v>145</v>
      </c>
      <c r="S13" s="100">
        <f>'ian25'!S13+'feb25'!S13+'mar25'!S13+'apr25'!S13</f>
        <v>718</v>
      </c>
      <c r="T13" s="100">
        <f>'ian25'!T13+'feb25'!T13+'mar25'!T13+'apr25'!T13</f>
        <v>321</v>
      </c>
      <c r="U13" s="100">
        <f>'ian25'!U13+'feb25'!U13+'mar25'!U13+'apr25'!U13</f>
        <v>729</v>
      </c>
      <c r="V13" s="100">
        <f>'ian25'!V13+'feb25'!V13+'mar25'!V13+'apr25'!V13</f>
        <v>56</v>
      </c>
      <c r="W13" s="100">
        <f>'ian25'!W13+'feb25'!W13+'mar25'!W13+'apr25'!W13</f>
        <v>132</v>
      </c>
      <c r="X13" s="100">
        <f>'ian25'!X13+'feb25'!X13+'mar25'!X13+'apr25'!X13</f>
        <v>1670</v>
      </c>
      <c r="Y13" s="100">
        <f>'ian25'!Y13+'feb25'!Y13+'mar25'!Y13+'apr25'!Y13</f>
        <v>641</v>
      </c>
      <c r="Z13" s="100">
        <f>'ian25'!Z13+'feb25'!Z13+'mar25'!Z13+'apr25'!Z13</f>
        <v>0</v>
      </c>
      <c r="AA13" s="100">
        <f>'ian25'!AA13+'feb25'!AA13+'mar25'!AA13+'apr25'!AA13</f>
        <v>1</v>
      </c>
      <c r="AB13" s="100">
        <f>'ian25'!AB13+'feb25'!AB13+'mar25'!AB13+'apr25'!AB13</f>
        <v>0</v>
      </c>
      <c r="AC13" s="100">
        <f>'ian25'!AC13+'feb25'!AC13+'mar25'!AC13+'apr25'!AC13</f>
        <v>9</v>
      </c>
      <c r="AD13" s="100">
        <f>'ian25'!AD13+'feb25'!AD13+'mar25'!AD13+'apr25'!AD13</f>
        <v>3</v>
      </c>
      <c r="AE13" s="100">
        <f>'ian25'!AE13+'feb25'!AE13+'mar25'!AE13+'apr25'!AE13</f>
        <v>12</v>
      </c>
      <c r="AF13" s="100">
        <f>'ian25'!AF13+'feb25'!AF13+'mar25'!AF13+'apr25'!AF13</f>
        <v>1</v>
      </c>
      <c r="AG13" s="100">
        <f>'ian25'!AG13+'feb25'!AG13+'mar25'!AG13+'apr25'!AG13</f>
        <v>0</v>
      </c>
      <c r="AH13" s="100">
        <f>'ian25'!AH13+'feb25'!AH13+'mar25'!AH13+'apr25'!AH13</f>
        <v>0</v>
      </c>
      <c r="AI13" s="100">
        <f>'ian25'!AI13+'feb25'!AI13+'mar25'!AI13+'apr25'!AI13</f>
        <v>0</v>
      </c>
      <c r="AJ13" s="100">
        <f>'ian25'!AJ13+'feb25'!AJ13+'mar25'!AJ13+'apr25'!AJ13</f>
        <v>0</v>
      </c>
      <c r="AK13" s="100">
        <f>'ian25'!AK13+'feb25'!AK13+'mar25'!AK13+'apr25'!AK13</f>
        <v>0</v>
      </c>
      <c r="AL13" s="100">
        <f>'ian25'!AL13+'feb25'!AL13+'mar25'!AL13+'apr25'!AL13</f>
        <v>0</v>
      </c>
      <c r="AM13" s="100">
        <f>'ian25'!AM13+'feb25'!AM13+'mar25'!AM13+'apr25'!AM13</f>
        <v>0</v>
      </c>
      <c r="AN13" s="100">
        <f>'ian25'!AN13+'feb25'!AN13+'mar25'!AN13+'apr25'!AN13</f>
        <v>0</v>
      </c>
      <c r="AO13" s="100">
        <f>'ian25'!AO13+'feb25'!AO13+'mar25'!AO13+'apr25'!AO13</f>
        <v>0</v>
      </c>
      <c r="AP13" s="100">
        <f>'ian25'!AP13+'feb25'!AP13+'mar25'!AP13+'apr25'!AP13</f>
        <v>0</v>
      </c>
      <c r="AQ13" s="100">
        <f>'ian25'!AQ13+'feb25'!AQ13+'mar25'!AQ13+'apr25'!AQ13</f>
        <v>0</v>
      </c>
      <c r="AR13" s="100">
        <f>'ian25'!AR13+'feb25'!AR13+'mar25'!AR13+'apr25'!AR13</f>
        <v>0</v>
      </c>
      <c r="AS13" s="100">
        <f>'ian25'!AS13+'feb25'!AS13+'mar25'!AS13+'apr25'!AS13</f>
        <v>2289</v>
      </c>
      <c r="AT13" s="146"/>
      <c r="AU13" s="12" t="str">
        <f>IF(G13++I13+K13+L13+M13=D13," ","GRESEALA")</f>
        <v xml:space="preserve"> </v>
      </c>
      <c r="AV13" s="12" t="str">
        <f>IF(AA13+AC13+AE13+AF13+AG13+AH13+AI13+AJ13+AK13+AL13+AM13+AN13+AO13+AP13+AQ13+AR13+AS13&gt;=D13," ","GRESEALA")</f>
        <v xml:space="preserve"> </v>
      </c>
      <c r="AW13" s="13" t="str">
        <f>IF(E13+F13=D13," ","GRESEALA")</f>
        <v xml:space="preserve"> </v>
      </c>
      <c r="AX13" s="13" t="str">
        <f>IF(O13+P13=D13," ","GRESEALA")</f>
        <v xml:space="preserve"> </v>
      </c>
      <c r="AY13" s="13" t="str">
        <f>IF(Q13+S13+T13+U13+V13+W13=D13," ","GRESEALA")</f>
        <v xml:space="preserve"> </v>
      </c>
      <c r="AZ13" s="13" t="str">
        <f>IF(X13+Y13+Z13=D13," ","GRESEALA")</f>
        <v xml:space="preserve"> </v>
      </c>
      <c r="BA13" s="13" t="str">
        <f>IF(N13&lt;=M13," ","GRESEALA")</f>
        <v xml:space="preserve"> </v>
      </c>
      <c r="BB13" s="13" t="str">
        <f>IF(AS13&lt;=D13," ","GRESEALA")</f>
        <v xml:space="preserve"> </v>
      </c>
      <c r="BC13" s="13" t="str">
        <f>IF(H13&lt;=G13," ","GRESEALA")</f>
        <v xml:space="preserve"> </v>
      </c>
      <c r="BD13" s="13" t="str">
        <f>IF(AS14&lt;=D14," ","GRESEALA")</f>
        <v xml:space="preserve"> </v>
      </c>
      <c r="BE13" s="13" t="str">
        <f>IF(H14&lt;=G14," ","GRESEALA")</f>
        <v xml:space="preserve"> </v>
      </c>
      <c r="BF13" s="13" t="str">
        <f>IF(AS15&lt;=D15," ","GRESEALA")</f>
        <v xml:space="preserve"> </v>
      </c>
      <c r="BG13" s="13" t="str">
        <f>IF(H15&lt;=G15," ","GRESEALA")</f>
        <v xml:space="preserve"> </v>
      </c>
      <c r="BH13" s="13" t="str">
        <f>IF(Z15&lt;=Z13," ","GRESEALA")</f>
        <v xml:space="preserve"> </v>
      </c>
      <c r="BI13" s="13" t="str">
        <f>IF(AA15&lt;=AA13," ","GRESEALA")</f>
        <v xml:space="preserve"> </v>
      </c>
      <c r="BJ13" s="13" t="str">
        <f>IF(AB15&lt;=AB13," ","GRESEALA")</f>
        <v xml:space="preserve"> </v>
      </c>
      <c r="BK13" s="13" t="str">
        <f>IF(H15&lt;=H13," ","GRESEALA")</f>
        <v xml:space="preserve"> </v>
      </c>
      <c r="BL13" s="14" t="str">
        <f>IF((X39=0)*AND(X40=0)*AND(X38=0),"  ","GRESEALA")</f>
        <v xml:space="preserve">  </v>
      </c>
      <c r="BM13" s="15" t="str">
        <f>IF(J14&lt;=I14," ","GRESEALA")</f>
        <v xml:space="preserve"> </v>
      </c>
      <c r="HO13" s="10" t="s">
        <v>181</v>
      </c>
    </row>
    <row r="14" spans="2:223" s="18" customFormat="1" ht="43.5" customHeight="1" x14ac:dyDescent="0.45">
      <c r="B14" s="147" t="s">
        <v>46</v>
      </c>
      <c r="C14" s="105" t="s">
        <v>47</v>
      </c>
      <c r="D14" s="125">
        <f>O14+P14</f>
        <v>487</v>
      </c>
      <c r="E14" s="100">
        <f>'ian25'!E14+'feb25'!E14+'mar25'!E14+'apr25'!E14</f>
        <v>257</v>
      </c>
      <c r="F14" s="100">
        <f>'ian25'!F14+'feb25'!F14+'mar25'!F14+'apr25'!F14</f>
        <v>230</v>
      </c>
      <c r="G14" s="100">
        <f>'ian25'!G14+'feb25'!G14+'mar25'!G14+'apr25'!G14</f>
        <v>77</v>
      </c>
      <c r="H14" s="100">
        <f>'ian25'!H14+'feb25'!H14+'mar25'!H14+'apr25'!H14</f>
        <v>62</v>
      </c>
      <c r="I14" s="100">
        <f>'ian25'!I14+'feb25'!I14+'mar25'!I14+'apr25'!I14</f>
        <v>26</v>
      </c>
      <c r="J14" s="100">
        <f>'ian25'!J14+'feb25'!J14+'mar25'!J14+'apr25'!J14</f>
        <v>15</v>
      </c>
      <c r="K14" s="100">
        <f>'ian25'!K14+'feb25'!K14+'mar25'!K14+'apr25'!K14</f>
        <v>35</v>
      </c>
      <c r="L14" s="100">
        <f>'ian25'!L14+'feb25'!L14+'mar25'!L14+'apr25'!L14</f>
        <v>87</v>
      </c>
      <c r="M14" s="100">
        <f>'ian25'!M14+'feb25'!M14+'mar25'!M14+'apr25'!M14</f>
        <v>262</v>
      </c>
      <c r="N14" s="100">
        <f>'ian25'!N14+'feb25'!N14+'mar25'!N14+'apr25'!N14</f>
        <v>93</v>
      </c>
      <c r="O14" s="100">
        <f>'ian25'!O14+'feb25'!O14+'mar25'!O14+'apr25'!O14</f>
        <v>188</v>
      </c>
      <c r="P14" s="100">
        <f>'ian25'!P14+'feb25'!P14+'mar25'!P14+'apr25'!P14</f>
        <v>299</v>
      </c>
      <c r="Q14" s="100">
        <f>'ian25'!Q14+'feb25'!Q14+'mar25'!Q14+'apr25'!Q14</f>
        <v>21</v>
      </c>
      <c r="R14" s="100">
        <f>'ian25'!R14+'feb25'!R14+'mar25'!R14+'apr25'!R14</f>
        <v>11</v>
      </c>
      <c r="S14" s="100">
        <f>'ian25'!S14+'feb25'!S14+'mar25'!S14+'apr25'!S14</f>
        <v>106</v>
      </c>
      <c r="T14" s="100">
        <f>'ian25'!T14+'feb25'!T14+'mar25'!T14+'apr25'!T14</f>
        <v>69</v>
      </c>
      <c r="U14" s="100">
        <f>'ian25'!U14+'feb25'!U14+'mar25'!U14+'apr25'!U14</f>
        <v>213</v>
      </c>
      <c r="V14" s="100">
        <f>'ian25'!V14+'feb25'!V14+'mar25'!V14+'apr25'!V14</f>
        <v>23</v>
      </c>
      <c r="W14" s="100">
        <f>'ian25'!W14+'feb25'!W14+'mar25'!W14+'apr25'!W14</f>
        <v>55</v>
      </c>
      <c r="X14" s="100">
        <f>'ian25'!X14+'feb25'!X14+'mar25'!X14+'apr25'!X14</f>
        <v>289</v>
      </c>
      <c r="Y14" s="100">
        <f>'ian25'!Y14+'feb25'!Y14+'mar25'!Y14+'apr25'!Y14</f>
        <v>198</v>
      </c>
      <c r="Z14" s="100">
        <f>'ian25'!Z14+'feb25'!Z14+'mar25'!Z14+'apr25'!Z14</f>
        <v>0</v>
      </c>
      <c r="AA14" s="100">
        <f>'ian25'!AA14+'feb25'!AA14+'mar25'!AA14+'apr25'!AA14</f>
        <v>0</v>
      </c>
      <c r="AB14" s="100">
        <f>'ian25'!AB14+'feb25'!AB14+'mar25'!AB14+'apr25'!AB14</f>
        <v>0</v>
      </c>
      <c r="AC14" s="100">
        <f>'ian25'!AC14+'feb25'!AC14+'mar25'!AC14+'apr25'!AC14</f>
        <v>9</v>
      </c>
      <c r="AD14" s="100">
        <f>'ian25'!AD14+'feb25'!AD14+'mar25'!AD14+'apr25'!AD14</f>
        <v>3</v>
      </c>
      <c r="AE14" s="100">
        <f>'ian25'!AE14+'feb25'!AE14+'mar25'!AE14+'apr25'!AE14</f>
        <v>1</v>
      </c>
      <c r="AF14" s="100">
        <f>'ian25'!AF14+'feb25'!AF14+'mar25'!AF14+'apr25'!AF14</f>
        <v>1</v>
      </c>
      <c r="AG14" s="100">
        <f>'ian25'!AG14+'feb25'!AG14+'mar25'!AG14+'apr25'!AG14</f>
        <v>0</v>
      </c>
      <c r="AH14" s="100">
        <f>'ian25'!AH14+'feb25'!AH14+'mar25'!AH14+'apr25'!AH14</f>
        <v>0</v>
      </c>
      <c r="AI14" s="100">
        <f>'ian25'!AI14+'feb25'!AI14+'mar25'!AI14+'apr25'!AI14</f>
        <v>0</v>
      </c>
      <c r="AJ14" s="100">
        <f>'ian25'!AJ14+'feb25'!AJ14+'mar25'!AJ14+'apr25'!AJ14</f>
        <v>0</v>
      </c>
      <c r="AK14" s="100">
        <f>'ian25'!AK14+'feb25'!AK14+'mar25'!AK14+'apr25'!AK14</f>
        <v>0</v>
      </c>
      <c r="AL14" s="100">
        <f>'ian25'!AL14+'feb25'!AL14+'mar25'!AL14+'apr25'!AL14</f>
        <v>0</v>
      </c>
      <c r="AM14" s="100">
        <f>'ian25'!AM14+'feb25'!AM14+'mar25'!AM14+'apr25'!AM14</f>
        <v>0</v>
      </c>
      <c r="AN14" s="100">
        <f>'ian25'!AN14+'feb25'!AN14+'mar25'!AN14+'apr25'!AN14</f>
        <v>0</v>
      </c>
      <c r="AO14" s="100">
        <f>'ian25'!AO14+'feb25'!AO14+'mar25'!AO14+'apr25'!AO14</f>
        <v>0</v>
      </c>
      <c r="AP14" s="100">
        <f>'ian25'!AP14+'feb25'!AP14+'mar25'!AP14+'apr25'!AP14</f>
        <v>0</v>
      </c>
      <c r="AQ14" s="100">
        <f>'ian25'!AQ14+'feb25'!AQ14+'mar25'!AQ14+'apr25'!AQ14</f>
        <v>0</v>
      </c>
      <c r="AR14" s="100">
        <f>'ian25'!AR14+'feb25'!AR14+'mar25'!AR14+'apr25'!AR14</f>
        <v>0</v>
      </c>
      <c r="AS14" s="100">
        <f>'ian25'!AS14+'feb25'!AS14+'mar25'!AS14+'apr25'!AS14</f>
        <v>476</v>
      </c>
      <c r="AT14" s="146"/>
      <c r="AU14" s="13" t="str">
        <f>IF(E14+F14=D14," ","GRESEALA")</f>
        <v xml:space="preserve"> </v>
      </c>
      <c r="AV14" s="17" t="str">
        <f>IF(G14+K14+I14+L14+M14=D14," ","GRESEALA")</f>
        <v xml:space="preserve"> </v>
      </c>
      <c r="AW14" s="13" t="str">
        <f>IF(O14+P14=D14," ","GRESEALA")</f>
        <v xml:space="preserve"> </v>
      </c>
      <c r="AX14" s="13" t="str">
        <f>IF(Q14+S14+T14+U14+V14+W14=D14," ","GRESEALA")</f>
        <v xml:space="preserve"> </v>
      </c>
      <c r="AY14" s="13" t="str">
        <f>IF(X14+Y14+Z14=D14," ","GRESEALA")</f>
        <v xml:space="preserve"> </v>
      </c>
      <c r="AZ14" s="13" t="str">
        <f>IF(AA14+AC14+AE14+AF14+AG14+AH14+AI14+AJ14+AK14+AL14+AR14+AS14&gt;=D14," ","GRESEALA")</f>
        <v xml:space="preserve"> </v>
      </c>
      <c r="BA14" s="13" t="str">
        <f>IF(E15+F15=D15," ","GRESEALA")</f>
        <v xml:space="preserve"> </v>
      </c>
      <c r="BB14" s="17" t="str">
        <f>IF(G15+K15+I15+L15+M15=D15," ","GRESEALA")</f>
        <v xml:space="preserve"> </v>
      </c>
      <c r="BC14" s="13" t="str">
        <f>IF(O15+P15=D15," ","GRESEALA")</f>
        <v xml:space="preserve"> </v>
      </c>
      <c r="BD14" s="13" t="str">
        <f>IF(Q15+S15+T15+U15+V15+W15=D15," ","GRESEALA")</f>
        <v xml:space="preserve"> </v>
      </c>
      <c r="BE14" s="13" t="str">
        <f>IF(X15+Y15+Z15=D15," ","GRESEALA")</f>
        <v xml:space="preserve"> </v>
      </c>
      <c r="BF14" s="17" t="str">
        <f>IF(AA15+AC15+AE15+AF15+AG15+AH15+AI15+AJ15+AK15+AL15+AM15+AN15+AO15+AP15+AQ15+AR15+AS15&gt;=D15," ","GRESEALA")</f>
        <v xml:space="preserve"> </v>
      </c>
      <c r="BG14" s="13" t="str">
        <f>IF(D15&lt;=D13," ","GRESEALA")</f>
        <v xml:space="preserve"> </v>
      </c>
      <c r="BH14" s="13" t="str">
        <f>IF(E15&lt;=E13," ","GRESEALA")</f>
        <v xml:space="preserve"> </v>
      </c>
      <c r="BI14" s="13" t="str">
        <f>IF(F15&lt;=F13," ","GRESEALA")</f>
        <v xml:space="preserve"> </v>
      </c>
      <c r="BJ14" s="13" t="str">
        <f>IF(G15&lt;=G13," ","GRESEALA")</f>
        <v xml:space="preserve"> </v>
      </c>
      <c r="BK14" s="13" t="str">
        <f>IF(K15&lt;=K13," ","GRESEALA")</f>
        <v xml:space="preserve"> </v>
      </c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 t="s">
        <v>182</v>
      </c>
    </row>
    <row r="15" spans="2:223" s="20" customFormat="1" ht="60.75" customHeight="1" x14ac:dyDescent="0.45">
      <c r="B15" s="148" t="s">
        <v>48</v>
      </c>
      <c r="C15" s="76" t="s">
        <v>49</v>
      </c>
      <c r="D15" s="127">
        <f t="shared" ref="D15:D67" si="0">O15+P15</f>
        <v>1561</v>
      </c>
      <c r="E15" s="100">
        <f>'ian25'!E15+'feb25'!E15+'mar25'!E15+'apr25'!E15</f>
        <v>398</v>
      </c>
      <c r="F15" s="100">
        <f>'ian25'!F15+'feb25'!F15+'mar25'!F15+'apr25'!F15</f>
        <v>1163</v>
      </c>
      <c r="G15" s="100">
        <f>'ian25'!G15+'feb25'!G15+'mar25'!G15+'apr25'!G15</f>
        <v>135</v>
      </c>
      <c r="H15" s="100">
        <f>'ian25'!H15+'feb25'!H15+'mar25'!H15+'apr25'!H15</f>
        <v>91</v>
      </c>
      <c r="I15" s="100">
        <f>'ian25'!I15+'feb25'!I15+'mar25'!I15+'apr25'!I15</f>
        <v>92</v>
      </c>
      <c r="J15" s="100">
        <f>'ian25'!J15+'feb25'!J15+'mar25'!J15+'apr25'!J15</f>
        <v>37</v>
      </c>
      <c r="K15" s="100">
        <f>'ian25'!K15+'feb25'!K15+'mar25'!K15+'apr25'!K15</f>
        <v>159</v>
      </c>
      <c r="L15" s="100">
        <f>'ian25'!L15+'feb25'!L15+'mar25'!L15+'apr25'!L15</f>
        <v>338</v>
      </c>
      <c r="M15" s="100">
        <f>'ian25'!M15+'feb25'!M15+'mar25'!M15+'apr25'!M15</f>
        <v>837</v>
      </c>
      <c r="N15" s="100">
        <f>'ian25'!N15+'feb25'!N15+'mar25'!N15+'apr25'!N15</f>
        <v>355</v>
      </c>
      <c r="O15" s="100">
        <f>'ian25'!O15+'feb25'!O15+'mar25'!O15+'apr25'!O15</f>
        <v>683</v>
      </c>
      <c r="P15" s="100">
        <f>'ian25'!P15+'feb25'!P15+'mar25'!P15+'apr25'!P15</f>
        <v>878</v>
      </c>
      <c r="Q15" s="100">
        <f>'ian25'!Q15+'feb25'!Q15+'mar25'!Q15+'apr25'!Q15</f>
        <v>324</v>
      </c>
      <c r="R15" s="100">
        <f>'ian25'!R15+'feb25'!R15+'mar25'!R15+'apr25'!R15</f>
        <v>128</v>
      </c>
      <c r="S15" s="100">
        <f>'ian25'!S15+'feb25'!S15+'mar25'!S15+'apr25'!S15</f>
        <v>529</v>
      </c>
      <c r="T15" s="100">
        <f>'ian25'!T15+'feb25'!T15+'mar25'!T15+'apr25'!T15</f>
        <v>209</v>
      </c>
      <c r="U15" s="100">
        <f>'ian25'!U15+'feb25'!U15+'mar25'!U15+'apr25'!U15</f>
        <v>397</v>
      </c>
      <c r="V15" s="100">
        <f>'ian25'!V15+'feb25'!V15+'mar25'!V15+'apr25'!V15</f>
        <v>29</v>
      </c>
      <c r="W15" s="100">
        <f>'ian25'!W15+'feb25'!W15+'mar25'!W15+'apr25'!W15</f>
        <v>73</v>
      </c>
      <c r="X15" s="100">
        <f>'ian25'!X15+'feb25'!X15+'mar25'!X15+'apr25'!X15</f>
        <v>1155</v>
      </c>
      <c r="Y15" s="100">
        <f>'ian25'!Y15+'feb25'!Y15+'mar25'!Y15+'apr25'!Y15</f>
        <v>406</v>
      </c>
      <c r="Z15" s="100">
        <f>'ian25'!Z15+'feb25'!Z15+'mar25'!Z15+'apr25'!Z15</f>
        <v>0</v>
      </c>
      <c r="AA15" s="100">
        <f>'ian25'!AA15+'feb25'!AA15+'mar25'!AA15+'apr25'!AA15</f>
        <v>0</v>
      </c>
      <c r="AB15" s="100">
        <f>'ian25'!AB15+'feb25'!AB15+'mar25'!AB15+'apr25'!AB15</f>
        <v>0</v>
      </c>
      <c r="AC15" s="100">
        <f>'ian25'!AC15+'feb25'!AC15+'mar25'!AC15+'apr25'!AC15</f>
        <v>9</v>
      </c>
      <c r="AD15" s="100">
        <f>'ian25'!AD15+'feb25'!AD15+'mar25'!AD15+'apr25'!AD15</f>
        <v>3</v>
      </c>
      <c r="AE15" s="100">
        <f>'ian25'!AE15+'feb25'!AE15+'mar25'!AE15+'apr25'!AE15</f>
        <v>12</v>
      </c>
      <c r="AF15" s="100">
        <f>'ian25'!AF15+'feb25'!AF15+'mar25'!AF15+'apr25'!AF15</f>
        <v>1</v>
      </c>
      <c r="AG15" s="100">
        <f>'ian25'!AG15+'feb25'!AG15+'mar25'!AG15+'apr25'!AG15</f>
        <v>0</v>
      </c>
      <c r="AH15" s="100">
        <f>'ian25'!AH15+'feb25'!AH15+'mar25'!AH15+'apr25'!AH15</f>
        <v>0</v>
      </c>
      <c r="AI15" s="100">
        <f>'ian25'!AI15+'feb25'!AI15+'mar25'!AI15+'apr25'!AI15</f>
        <v>0</v>
      </c>
      <c r="AJ15" s="100">
        <f>'ian25'!AJ15+'feb25'!AJ15+'mar25'!AJ15+'apr25'!AJ15</f>
        <v>0</v>
      </c>
      <c r="AK15" s="100">
        <f>'ian25'!AK15+'feb25'!AK15+'mar25'!AK15+'apr25'!AK15</f>
        <v>0</v>
      </c>
      <c r="AL15" s="100">
        <f>'ian25'!AL15+'feb25'!AL15+'mar25'!AL15+'apr25'!AL15</f>
        <v>0</v>
      </c>
      <c r="AM15" s="100">
        <f>'ian25'!AM15+'feb25'!AM15+'mar25'!AM15+'apr25'!AM15</f>
        <v>0</v>
      </c>
      <c r="AN15" s="100">
        <f>'ian25'!AN15+'feb25'!AN15+'mar25'!AN15+'apr25'!AN15</f>
        <v>0</v>
      </c>
      <c r="AO15" s="100">
        <f>'ian25'!AO15+'feb25'!AO15+'mar25'!AO15+'apr25'!AO15</f>
        <v>0</v>
      </c>
      <c r="AP15" s="100">
        <f>'ian25'!AP15+'feb25'!AP15+'mar25'!AP15+'apr25'!AP15</f>
        <v>0</v>
      </c>
      <c r="AQ15" s="100">
        <f>'ian25'!AQ15+'feb25'!AQ15+'mar25'!AQ15+'apr25'!AQ15</f>
        <v>0</v>
      </c>
      <c r="AR15" s="100">
        <f>'ian25'!AR15+'feb25'!AR15+'mar25'!AR15+'apr25'!AR15</f>
        <v>0</v>
      </c>
      <c r="AS15" s="100">
        <f>'ian25'!AS15+'feb25'!AS15+'mar25'!AS15+'apr25'!AS15</f>
        <v>1539</v>
      </c>
      <c r="AT15" s="146"/>
      <c r="AU15" s="13" t="str">
        <f>IF(AK15&lt;=AK13," ","GRESEALA")</f>
        <v xml:space="preserve"> </v>
      </c>
      <c r="AV15" s="13" t="str">
        <f>IF(AL15&lt;=AL13," ","GRESEALA")</f>
        <v xml:space="preserve"> </v>
      </c>
      <c r="AW15" s="13" t="str">
        <f>IF(AR15&lt;=AR13," ","GRESEALA")</f>
        <v xml:space="preserve"> </v>
      </c>
      <c r="AX15" s="13" t="str">
        <f>IF(AS15&lt;=AS13," ","GRESEALA")</f>
        <v xml:space="preserve"> </v>
      </c>
      <c r="AY15" s="17" t="str">
        <f>IF(AS15&lt;=AS13," ","GRESEALA")</f>
        <v xml:space="preserve"> </v>
      </c>
      <c r="AZ15" s="13" t="str">
        <f>IF(M15&lt;=M13," ","GRESEALA")</f>
        <v xml:space="preserve"> </v>
      </c>
      <c r="BA15" s="13" t="str">
        <f>IF(N15&lt;=N13," ","GRESEALA")</f>
        <v xml:space="preserve"> </v>
      </c>
      <c r="BB15" s="13" t="str">
        <f>IF(O15&lt;=O13," ","GRESEALA")</f>
        <v xml:space="preserve"> </v>
      </c>
      <c r="BC15" s="13" t="str">
        <f>IF(P15&lt;=P13," ","GRESEALA")</f>
        <v xml:space="preserve"> </v>
      </c>
      <c r="BD15" s="13" t="str">
        <f>IF(Q15&lt;=Q13," ","GRESEALA")</f>
        <v xml:space="preserve"> </v>
      </c>
      <c r="BE15" s="13" t="str">
        <f t="shared" ref="BE15:BK15" si="1">IF(S15&lt;=S13," ","GRESEALA")</f>
        <v xml:space="preserve"> </v>
      </c>
      <c r="BF15" s="13" t="str">
        <f t="shared" si="1"/>
        <v xml:space="preserve"> </v>
      </c>
      <c r="BG15" s="13" t="str">
        <f t="shared" si="1"/>
        <v xml:space="preserve"> </v>
      </c>
      <c r="BH15" s="13" t="str">
        <f t="shared" si="1"/>
        <v xml:space="preserve"> </v>
      </c>
      <c r="BI15" s="13" t="str">
        <f t="shared" si="1"/>
        <v xml:space="preserve"> </v>
      </c>
      <c r="BJ15" s="13" t="str">
        <f t="shared" si="1"/>
        <v xml:space="preserve"> </v>
      </c>
      <c r="BK15" s="13" t="str">
        <f t="shared" si="1"/>
        <v xml:space="preserve"> </v>
      </c>
      <c r="BL15" s="10"/>
      <c r="HO15" s="10" t="s">
        <v>183</v>
      </c>
    </row>
    <row r="16" spans="2:223" ht="42" customHeight="1" x14ac:dyDescent="0.45">
      <c r="B16" s="147" t="s">
        <v>50</v>
      </c>
      <c r="C16" s="77" t="s">
        <v>51</v>
      </c>
      <c r="D16" s="128">
        <f t="shared" si="0"/>
        <v>425</v>
      </c>
      <c r="E16" s="100">
        <f>'ian25'!E16+'feb25'!E16+'mar25'!E16+'apr25'!E16</f>
        <v>219</v>
      </c>
      <c r="F16" s="100">
        <f>'ian25'!F16+'feb25'!F16+'mar25'!F16+'apr25'!F16</f>
        <v>206</v>
      </c>
      <c r="G16" s="100">
        <f>'ian25'!G16+'feb25'!G16+'mar25'!G16+'apr25'!G16</f>
        <v>65</v>
      </c>
      <c r="H16" s="100">
        <f>'ian25'!H16+'feb25'!H16+'mar25'!H16+'apr25'!H16</f>
        <v>50</v>
      </c>
      <c r="I16" s="100">
        <f>'ian25'!I16+'feb25'!I16+'mar25'!I16+'apr25'!I16</f>
        <v>23</v>
      </c>
      <c r="J16" s="100">
        <f>'ian25'!J16+'feb25'!J16+'mar25'!J16+'apr25'!J16</f>
        <v>12</v>
      </c>
      <c r="K16" s="100">
        <f>'ian25'!K16+'feb25'!K16+'mar25'!K16+'apr25'!K16</f>
        <v>32</v>
      </c>
      <c r="L16" s="100">
        <f>'ian25'!L16+'feb25'!L16+'mar25'!L16+'apr25'!L16</f>
        <v>73</v>
      </c>
      <c r="M16" s="100">
        <f>'ian25'!M16+'feb25'!M16+'mar25'!M16+'apr25'!M16</f>
        <v>232</v>
      </c>
      <c r="N16" s="100">
        <f>'ian25'!N16+'feb25'!N16+'mar25'!N16+'apr25'!N16</f>
        <v>84</v>
      </c>
      <c r="O16" s="100">
        <f>'ian25'!O16+'feb25'!O16+'mar25'!O16+'apr25'!O16</f>
        <v>154</v>
      </c>
      <c r="P16" s="100">
        <f>'ian25'!P16+'feb25'!P16+'mar25'!P16+'apr25'!P16</f>
        <v>271</v>
      </c>
      <c r="Q16" s="100">
        <f>'ian25'!Q16+'feb25'!Q16+'mar25'!Q16+'apr25'!Q16</f>
        <v>20</v>
      </c>
      <c r="R16" s="100">
        <f>'ian25'!R16+'feb25'!R16+'mar25'!R16+'apr25'!R16</f>
        <v>11</v>
      </c>
      <c r="S16" s="100">
        <f>'ian25'!S16+'feb25'!S16+'mar25'!S16+'apr25'!S16</f>
        <v>98</v>
      </c>
      <c r="T16" s="100">
        <f>'ian25'!T16+'feb25'!T16+'mar25'!T16+'apr25'!T16</f>
        <v>63</v>
      </c>
      <c r="U16" s="100">
        <f>'ian25'!U16+'feb25'!U16+'mar25'!U16+'apr25'!U16</f>
        <v>179</v>
      </c>
      <c r="V16" s="100">
        <f>'ian25'!V16+'feb25'!V16+'mar25'!V16+'apr25'!V16</f>
        <v>19</v>
      </c>
      <c r="W16" s="100">
        <f>'ian25'!W16+'feb25'!W16+'mar25'!W16+'apr25'!W16</f>
        <v>46</v>
      </c>
      <c r="X16" s="100">
        <f>'ian25'!X16+'feb25'!X16+'mar25'!X16+'apr25'!X16</f>
        <v>280</v>
      </c>
      <c r="Y16" s="100">
        <f>'ian25'!Y16+'feb25'!Y16+'mar25'!Y16+'apr25'!Y16</f>
        <v>145</v>
      </c>
      <c r="Z16" s="100">
        <f>'ian25'!Z16+'feb25'!Z16+'mar25'!Z16+'apr25'!Z16</f>
        <v>0</v>
      </c>
      <c r="AA16" s="100">
        <f>'ian25'!AA16+'feb25'!AA16+'mar25'!AA16+'apr25'!AA16</f>
        <v>0</v>
      </c>
      <c r="AB16" s="100">
        <f>'ian25'!AB16+'feb25'!AB16+'mar25'!AB16+'apr25'!AB16</f>
        <v>0</v>
      </c>
      <c r="AC16" s="100">
        <f>'ian25'!AC16+'feb25'!AC16+'mar25'!AC16+'apr25'!AC16</f>
        <v>9</v>
      </c>
      <c r="AD16" s="100">
        <f>'ian25'!AD16+'feb25'!AD16+'mar25'!AD16+'apr25'!AD16</f>
        <v>3</v>
      </c>
      <c r="AE16" s="100">
        <f>'ian25'!AE16+'feb25'!AE16+'mar25'!AE16+'apr25'!AE16</f>
        <v>1</v>
      </c>
      <c r="AF16" s="100">
        <f>'ian25'!AF16+'feb25'!AF16+'mar25'!AF16+'apr25'!AF16</f>
        <v>1</v>
      </c>
      <c r="AG16" s="100">
        <f>'ian25'!AG16+'feb25'!AG16+'mar25'!AG16+'apr25'!AG16</f>
        <v>0</v>
      </c>
      <c r="AH16" s="100">
        <f>'ian25'!AH16+'feb25'!AH16+'mar25'!AH16+'apr25'!AH16</f>
        <v>0</v>
      </c>
      <c r="AI16" s="100">
        <f>'ian25'!AI16+'feb25'!AI16+'mar25'!AI16+'apr25'!AI16</f>
        <v>0</v>
      </c>
      <c r="AJ16" s="100">
        <f>'ian25'!AJ16+'feb25'!AJ16+'mar25'!AJ16+'apr25'!AJ16</f>
        <v>0</v>
      </c>
      <c r="AK16" s="100">
        <f>'ian25'!AK16+'feb25'!AK16+'mar25'!AK16+'apr25'!AK16</f>
        <v>0</v>
      </c>
      <c r="AL16" s="100">
        <f>'ian25'!AL16+'feb25'!AL16+'mar25'!AL16+'apr25'!AL16</f>
        <v>0</v>
      </c>
      <c r="AM16" s="100">
        <f>'ian25'!AM16+'feb25'!AM16+'mar25'!AM16+'apr25'!AM16</f>
        <v>0</v>
      </c>
      <c r="AN16" s="100">
        <f>'ian25'!AN16+'feb25'!AN16+'mar25'!AN16+'apr25'!AN16</f>
        <v>0</v>
      </c>
      <c r="AO16" s="100">
        <f>'ian25'!AO16+'feb25'!AO16+'mar25'!AO16+'apr25'!AO16</f>
        <v>0</v>
      </c>
      <c r="AP16" s="100">
        <f>'ian25'!AP16+'feb25'!AP16+'mar25'!AP16+'apr25'!AP16</f>
        <v>0</v>
      </c>
      <c r="AQ16" s="100">
        <f>'ian25'!AQ16+'feb25'!AQ16+'mar25'!AQ16+'apr25'!AQ16</f>
        <v>0</v>
      </c>
      <c r="AR16" s="100">
        <f>'ian25'!AR16+'feb25'!AR16+'mar25'!AR16+'apr25'!AR16</f>
        <v>0</v>
      </c>
      <c r="AS16" s="100">
        <f>'ian25'!AS16+'feb25'!AS16+'mar25'!AS16+'apr25'!AS16</f>
        <v>414</v>
      </c>
      <c r="AT16" s="146"/>
      <c r="AU16" s="13" t="str">
        <f t="shared" ref="AU16:BB16" si="2">IF(AC15&lt;=AC13," ","GRESEALA")</f>
        <v xml:space="preserve"> </v>
      </c>
      <c r="AV16" s="13" t="str">
        <f t="shared" si="2"/>
        <v xml:space="preserve"> </v>
      </c>
      <c r="AW16" s="13" t="str">
        <f t="shared" si="2"/>
        <v xml:space="preserve"> </v>
      </c>
      <c r="AX16" s="13" t="str">
        <f t="shared" si="2"/>
        <v xml:space="preserve"> </v>
      </c>
      <c r="AY16" s="13" t="str">
        <f t="shared" si="2"/>
        <v xml:space="preserve"> </v>
      </c>
      <c r="AZ16" s="13" t="str">
        <f t="shared" si="2"/>
        <v xml:space="preserve"> </v>
      </c>
      <c r="BA16" s="13" t="str">
        <f t="shared" si="2"/>
        <v xml:space="preserve"> </v>
      </c>
      <c r="BB16" s="13" t="str">
        <f t="shared" si="2"/>
        <v xml:space="preserve"> </v>
      </c>
      <c r="BC16" s="13" t="str">
        <f>IF(D16&lt;=D14," ","GRESEALA")</f>
        <v xml:space="preserve"> </v>
      </c>
      <c r="BD16" s="13" t="str">
        <f>IF(E16&lt;=E14," ","GRESEALA")</f>
        <v xml:space="preserve"> </v>
      </c>
      <c r="BE16" s="13" t="str">
        <f>IF(F16&lt;=F14," ","GRESEALA")</f>
        <v xml:space="preserve"> </v>
      </c>
      <c r="BF16" s="13" t="str">
        <f>IF(G16&lt;=G14," ","GRESEALA")</f>
        <v xml:space="preserve"> </v>
      </c>
      <c r="BG16" s="13" t="str">
        <f>IF(H16&lt;=H14," ","GRESEALA")</f>
        <v xml:space="preserve"> </v>
      </c>
      <c r="BH16" s="13" t="str">
        <f>IF(K16&lt;=K14," ","GRESEALA")</f>
        <v xml:space="preserve"> </v>
      </c>
      <c r="BI16" s="17" t="str">
        <f>IF(L16&lt;=L14," ","GRESEALA")</f>
        <v xml:space="preserve"> </v>
      </c>
      <c r="BJ16" s="13" t="str">
        <f>IF(M16&lt;=M14," ","GRESEALA")</f>
        <v xml:space="preserve"> </v>
      </c>
      <c r="BK16" s="13" t="str">
        <f>IF(N16&lt;=N14," ","GRESEALA")</f>
        <v xml:space="preserve"> </v>
      </c>
    </row>
    <row r="17" spans="2:64" s="22" customFormat="1" ht="42" customHeight="1" x14ac:dyDescent="0.45">
      <c r="B17" s="149" t="s">
        <v>52</v>
      </c>
      <c r="C17" s="78" t="s">
        <v>53</v>
      </c>
      <c r="D17" s="129">
        <f t="shared" si="0"/>
        <v>339</v>
      </c>
      <c r="E17" s="100">
        <f>'ian25'!E17+'feb25'!E17+'mar25'!E17+'apr25'!E17</f>
        <v>174</v>
      </c>
      <c r="F17" s="100">
        <f>'ian25'!F17+'feb25'!F17+'mar25'!F17+'apr25'!F17</f>
        <v>165</v>
      </c>
      <c r="G17" s="100">
        <f>'ian25'!G17+'feb25'!G17+'mar25'!G17+'apr25'!G17</f>
        <v>58</v>
      </c>
      <c r="H17" s="100">
        <f>'ian25'!H17+'feb25'!H17+'mar25'!H17+'apr25'!H17</f>
        <v>45</v>
      </c>
      <c r="I17" s="100">
        <f>'ian25'!I17+'feb25'!I17+'mar25'!I17+'apr25'!I17</f>
        <v>19</v>
      </c>
      <c r="J17" s="100">
        <f>'ian25'!J17+'feb25'!J17+'mar25'!J17+'apr25'!J17</f>
        <v>10</v>
      </c>
      <c r="K17" s="100">
        <f>'ian25'!K17+'feb25'!K17+'mar25'!K17+'apr25'!K17</f>
        <v>26</v>
      </c>
      <c r="L17" s="100">
        <f>'ian25'!L17+'feb25'!L17+'mar25'!L17+'apr25'!L17</f>
        <v>48</v>
      </c>
      <c r="M17" s="100">
        <f>'ian25'!M17+'feb25'!M17+'mar25'!M17+'apr25'!M17</f>
        <v>188</v>
      </c>
      <c r="N17" s="100">
        <f>'ian25'!N17+'feb25'!N17+'mar25'!N17+'apr25'!N17</f>
        <v>73</v>
      </c>
      <c r="O17" s="100">
        <f>'ian25'!O17+'feb25'!O17+'mar25'!O17+'apr25'!O17</f>
        <v>130</v>
      </c>
      <c r="P17" s="100">
        <f>'ian25'!P17+'feb25'!P17+'mar25'!P17+'apr25'!P17</f>
        <v>209</v>
      </c>
      <c r="Q17" s="100">
        <f>'ian25'!Q17+'feb25'!Q17+'mar25'!Q17+'apr25'!Q17</f>
        <v>19</v>
      </c>
      <c r="R17" s="100">
        <f>'ian25'!R17+'feb25'!R17+'mar25'!R17+'apr25'!R17</f>
        <v>11</v>
      </c>
      <c r="S17" s="100">
        <f>'ian25'!S17+'feb25'!S17+'mar25'!S17+'apr25'!S17</f>
        <v>79</v>
      </c>
      <c r="T17" s="100">
        <f>'ian25'!T17+'feb25'!T17+'mar25'!T17+'apr25'!T17</f>
        <v>41</v>
      </c>
      <c r="U17" s="100">
        <f>'ian25'!U17+'feb25'!U17+'mar25'!U17+'apr25'!U17</f>
        <v>152</v>
      </c>
      <c r="V17" s="100">
        <f>'ian25'!V17+'feb25'!V17+'mar25'!V17+'apr25'!V17</f>
        <v>14</v>
      </c>
      <c r="W17" s="100">
        <f>'ian25'!W17+'feb25'!W17+'mar25'!W17+'apr25'!W17</f>
        <v>34</v>
      </c>
      <c r="X17" s="100">
        <f>'ian25'!X17+'feb25'!X17+'mar25'!X17+'apr25'!X17</f>
        <v>247</v>
      </c>
      <c r="Y17" s="100">
        <f>'ian25'!Y17+'feb25'!Y17+'mar25'!Y17+'apr25'!Y17</f>
        <v>92</v>
      </c>
      <c r="Z17" s="100">
        <f>'ian25'!Z17+'feb25'!Z17+'mar25'!Z17+'apr25'!Z17</f>
        <v>0</v>
      </c>
      <c r="AA17" s="100">
        <f>'ian25'!AA17+'feb25'!AA17+'mar25'!AA17+'apr25'!AA17</f>
        <v>0</v>
      </c>
      <c r="AB17" s="100">
        <f>'ian25'!AB17+'feb25'!AB17+'mar25'!AB17+'apr25'!AB17</f>
        <v>0</v>
      </c>
      <c r="AC17" s="100">
        <f>'ian25'!AC17+'feb25'!AC17+'mar25'!AC17+'apr25'!AC17</f>
        <v>9</v>
      </c>
      <c r="AD17" s="100">
        <f>'ian25'!AD17+'feb25'!AD17+'mar25'!AD17+'apr25'!AD17</f>
        <v>3</v>
      </c>
      <c r="AE17" s="100">
        <f>'ian25'!AE17+'feb25'!AE17+'mar25'!AE17+'apr25'!AE17</f>
        <v>1</v>
      </c>
      <c r="AF17" s="100">
        <f>'ian25'!AF17+'feb25'!AF17+'mar25'!AF17+'apr25'!AF17</f>
        <v>1</v>
      </c>
      <c r="AG17" s="100">
        <f>'ian25'!AG17+'feb25'!AG17+'mar25'!AG17+'apr25'!AG17</f>
        <v>0</v>
      </c>
      <c r="AH17" s="100">
        <f>'ian25'!AH17+'feb25'!AH17+'mar25'!AH17+'apr25'!AH17</f>
        <v>0</v>
      </c>
      <c r="AI17" s="100">
        <f>'ian25'!AI17+'feb25'!AI17+'mar25'!AI17+'apr25'!AI17</f>
        <v>0</v>
      </c>
      <c r="AJ17" s="100">
        <f>'ian25'!AJ17+'feb25'!AJ17+'mar25'!AJ17+'apr25'!AJ17</f>
        <v>0</v>
      </c>
      <c r="AK17" s="100">
        <f>'ian25'!AK17+'feb25'!AK17+'mar25'!AK17+'apr25'!AK17</f>
        <v>0</v>
      </c>
      <c r="AL17" s="100">
        <f>'ian25'!AL17+'feb25'!AL17+'mar25'!AL17+'apr25'!AL17</f>
        <v>0</v>
      </c>
      <c r="AM17" s="100">
        <f>'ian25'!AM17+'feb25'!AM17+'mar25'!AM17+'apr25'!AM17</f>
        <v>0</v>
      </c>
      <c r="AN17" s="100">
        <f>'ian25'!AN17+'feb25'!AN17+'mar25'!AN17+'apr25'!AN17</f>
        <v>0</v>
      </c>
      <c r="AO17" s="100">
        <f>'ian25'!AO17+'feb25'!AO17+'mar25'!AO17+'apr25'!AO17</f>
        <v>0</v>
      </c>
      <c r="AP17" s="100">
        <f>'ian25'!AP17+'feb25'!AP17+'mar25'!AP17+'apr25'!AP17</f>
        <v>0</v>
      </c>
      <c r="AQ17" s="100">
        <f>'ian25'!AQ17+'feb25'!AQ17+'mar25'!AQ17+'apr25'!AQ17</f>
        <v>0</v>
      </c>
      <c r="AR17" s="100">
        <f>'ian25'!AR17+'feb25'!AR17+'mar25'!AR17+'apr25'!AR17</f>
        <v>0</v>
      </c>
      <c r="AS17" s="100">
        <f>'ian25'!AS17+'feb25'!AS17+'mar25'!AS17+'apr25'!AS17</f>
        <v>328</v>
      </c>
      <c r="AT17" s="146"/>
      <c r="AU17" s="13" t="str">
        <f>IF(O16&lt;=O14," ","GRESEALA")</f>
        <v xml:space="preserve"> </v>
      </c>
      <c r="AV17" s="13" t="str">
        <f>IF(P16&lt;=P14," ","GRESEALA")</f>
        <v xml:space="preserve"> </v>
      </c>
      <c r="AW17" s="13" t="str">
        <f>IF(Q16&lt;=Q14," ","GRESEALA")</f>
        <v xml:space="preserve"> </v>
      </c>
      <c r="AX17" s="13" t="str">
        <f t="shared" ref="AX17:BK17" si="3">IF(S16&lt;=S14," ","GRESEALA")</f>
        <v xml:space="preserve"> </v>
      </c>
      <c r="AY17" s="13" t="str">
        <f t="shared" si="3"/>
        <v xml:space="preserve"> </v>
      </c>
      <c r="AZ17" s="13" t="str">
        <f t="shared" si="3"/>
        <v xml:space="preserve"> </v>
      </c>
      <c r="BA17" s="13" t="str">
        <f t="shared" si="3"/>
        <v xml:space="preserve"> </v>
      </c>
      <c r="BB17" s="13" t="str">
        <f t="shared" si="3"/>
        <v xml:space="preserve"> </v>
      </c>
      <c r="BC17" s="13" t="str">
        <f t="shared" si="3"/>
        <v xml:space="preserve"> </v>
      </c>
      <c r="BD17" s="13" t="str">
        <f t="shared" si="3"/>
        <v xml:space="preserve"> </v>
      </c>
      <c r="BE17" s="13" t="str">
        <f t="shared" si="3"/>
        <v xml:space="preserve"> </v>
      </c>
      <c r="BF17" s="13" t="str">
        <f t="shared" si="3"/>
        <v xml:space="preserve"> </v>
      </c>
      <c r="BG17" s="13" t="str">
        <f t="shared" si="3"/>
        <v xml:space="preserve"> </v>
      </c>
      <c r="BH17" s="13" t="str">
        <f t="shared" si="3"/>
        <v xml:space="preserve"> </v>
      </c>
      <c r="BI17" s="13" t="str">
        <f t="shared" si="3"/>
        <v xml:space="preserve"> </v>
      </c>
      <c r="BJ17" s="13" t="str">
        <f t="shared" si="3"/>
        <v xml:space="preserve"> </v>
      </c>
      <c r="BK17" s="13" t="str">
        <f t="shared" si="3"/>
        <v xml:space="preserve"> </v>
      </c>
      <c r="BL17" s="10"/>
    </row>
    <row r="18" spans="2:64" ht="39.75" customHeight="1" x14ac:dyDescent="0.45">
      <c r="B18" s="149" t="s">
        <v>54</v>
      </c>
      <c r="C18" s="78" t="s">
        <v>55</v>
      </c>
      <c r="D18" s="129">
        <f t="shared" si="0"/>
        <v>86</v>
      </c>
      <c r="E18" s="100">
        <f>'ian25'!E18+'feb25'!E18+'mar25'!E18+'apr25'!E18</f>
        <v>45</v>
      </c>
      <c r="F18" s="100">
        <f>'ian25'!F18+'feb25'!F18+'mar25'!F18+'apr25'!F18</f>
        <v>41</v>
      </c>
      <c r="G18" s="100">
        <f>'ian25'!G18+'feb25'!G18+'mar25'!G18+'apr25'!G18</f>
        <v>7</v>
      </c>
      <c r="H18" s="100">
        <f>'ian25'!H18+'feb25'!H18+'mar25'!H18+'apr25'!H18</f>
        <v>5</v>
      </c>
      <c r="I18" s="100">
        <f>'ian25'!I18+'feb25'!I18+'mar25'!I18+'apr25'!I18</f>
        <v>4</v>
      </c>
      <c r="J18" s="100">
        <f>'ian25'!J18+'feb25'!J18+'mar25'!J18+'apr25'!J18</f>
        <v>2</v>
      </c>
      <c r="K18" s="100">
        <f>'ian25'!K18+'feb25'!K18+'mar25'!K18+'apr25'!K18</f>
        <v>6</v>
      </c>
      <c r="L18" s="100">
        <f>'ian25'!L18+'feb25'!L18+'mar25'!L18+'apr25'!L18</f>
        <v>25</v>
      </c>
      <c r="M18" s="100">
        <f>'ian25'!M18+'feb25'!M18+'mar25'!M18+'apr25'!M18</f>
        <v>44</v>
      </c>
      <c r="N18" s="100">
        <f>'ian25'!N18+'feb25'!N18+'mar25'!N18+'apr25'!N18</f>
        <v>11</v>
      </c>
      <c r="O18" s="100">
        <f>'ian25'!O18+'feb25'!O18+'mar25'!O18+'apr25'!O18</f>
        <v>24</v>
      </c>
      <c r="P18" s="100">
        <f>'ian25'!P18+'feb25'!P18+'mar25'!P18+'apr25'!P18</f>
        <v>62</v>
      </c>
      <c r="Q18" s="100">
        <f>'ian25'!Q18+'feb25'!Q18+'mar25'!Q18+'apr25'!Q18</f>
        <v>1</v>
      </c>
      <c r="R18" s="100">
        <f>'ian25'!R18+'feb25'!R18+'mar25'!R18+'apr25'!R18</f>
        <v>0</v>
      </c>
      <c r="S18" s="100">
        <f>'ian25'!S18+'feb25'!S18+'mar25'!S18+'apr25'!S18</f>
        <v>19</v>
      </c>
      <c r="T18" s="100">
        <f>'ian25'!T18+'feb25'!T18+'mar25'!T18+'apr25'!T18</f>
        <v>22</v>
      </c>
      <c r="U18" s="100">
        <f>'ian25'!U18+'feb25'!U18+'mar25'!U18+'apr25'!U18</f>
        <v>27</v>
      </c>
      <c r="V18" s="100">
        <f>'ian25'!V18+'feb25'!V18+'mar25'!V18+'apr25'!V18</f>
        <v>5</v>
      </c>
      <c r="W18" s="100">
        <f>'ian25'!W18+'feb25'!W18+'mar25'!W18+'apr25'!W18</f>
        <v>12</v>
      </c>
      <c r="X18" s="100">
        <f>'ian25'!X18+'feb25'!X18+'mar25'!X18+'apr25'!X18</f>
        <v>33</v>
      </c>
      <c r="Y18" s="100">
        <f>'ian25'!Y18+'feb25'!Y18+'mar25'!Y18+'apr25'!Y18</f>
        <v>53</v>
      </c>
      <c r="Z18" s="100">
        <f>'ian25'!Z18+'feb25'!Z18+'mar25'!Z18+'apr25'!Z18</f>
        <v>0</v>
      </c>
      <c r="AA18" s="100">
        <f>'ian25'!AA18+'feb25'!AA18+'mar25'!AA18+'apr25'!AA18</f>
        <v>0</v>
      </c>
      <c r="AB18" s="100">
        <f>'ian25'!AB18+'feb25'!AB18+'mar25'!AB18+'apr25'!AB18</f>
        <v>0</v>
      </c>
      <c r="AC18" s="100">
        <f>'ian25'!AC18+'feb25'!AC18+'mar25'!AC18+'apr25'!AC18</f>
        <v>0</v>
      </c>
      <c r="AD18" s="100">
        <f>'ian25'!AD18+'feb25'!AD18+'mar25'!AD18+'apr25'!AD18</f>
        <v>0</v>
      </c>
      <c r="AE18" s="100">
        <f>'ian25'!AE18+'feb25'!AE18+'mar25'!AE18+'apr25'!AE18</f>
        <v>0</v>
      </c>
      <c r="AF18" s="100">
        <f>'ian25'!AF18+'feb25'!AF18+'mar25'!AF18+'apr25'!AF18</f>
        <v>0</v>
      </c>
      <c r="AG18" s="100">
        <f>'ian25'!AG18+'feb25'!AG18+'mar25'!AG18+'apr25'!AG18</f>
        <v>0</v>
      </c>
      <c r="AH18" s="100">
        <f>'ian25'!AH18+'feb25'!AH18+'mar25'!AH18+'apr25'!AH18</f>
        <v>0</v>
      </c>
      <c r="AI18" s="100">
        <f>'ian25'!AI18+'feb25'!AI18+'mar25'!AI18+'apr25'!AI18</f>
        <v>0</v>
      </c>
      <c r="AJ18" s="100">
        <f>'ian25'!AJ18+'feb25'!AJ18+'mar25'!AJ18+'apr25'!AJ18</f>
        <v>0</v>
      </c>
      <c r="AK18" s="100">
        <f>'ian25'!AK18+'feb25'!AK18+'mar25'!AK18+'apr25'!AK18</f>
        <v>0</v>
      </c>
      <c r="AL18" s="100">
        <f>'ian25'!AL18+'feb25'!AL18+'mar25'!AL18+'apr25'!AL18</f>
        <v>0</v>
      </c>
      <c r="AM18" s="100">
        <f>'ian25'!AM18+'feb25'!AM18+'mar25'!AM18+'apr25'!AM18</f>
        <v>0</v>
      </c>
      <c r="AN18" s="100">
        <f>'ian25'!AN18+'feb25'!AN18+'mar25'!AN18+'apr25'!AN18</f>
        <v>0</v>
      </c>
      <c r="AO18" s="100">
        <f>'ian25'!AO18+'feb25'!AO18+'mar25'!AO18+'apr25'!AO18</f>
        <v>0</v>
      </c>
      <c r="AP18" s="100">
        <f>'ian25'!AP18+'feb25'!AP18+'mar25'!AP18+'apr25'!AP18</f>
        <v>0</v>
      </c>
      <c r="AQ18" s="100">
        <f>'ian25'!AQ18+'feb25'!AQ18+'mar25'!AQ18+'apr25'!AQ18</f>
        <v>0</v>
      </c>
      <c r="AR18" s="100">
        <f>'ian25'!AR18+'feb25'!AR18+'mar25'!AR18+'apr25'!AR18</f>
        <v>0</v>
      </c>
      <c r="AS18" s="100">
        <f>'ian25'!AS18+'feb25'!AS18+'mar25'!AS18+'apr25'!AS18</f>
        <v>86</v>
      </c>
      <c r="AT18" s="146"/>
      <c r="AU18" s="13" t="str">
        <f t="shared" ref="AU18:AZ18" si="4">IF(AG16&lt;=AG14," ","GRESEALA")</f>
        <v xml:space="preserve"> </v>
      </c>
      <c r="AV18" s="13" t="str">
        <f t="shared" si="4"/>
        <v xml:space="preserve"> </v>
      </c>
      <c r="AW18" s="13" t="str">
        <f t="shared" si="4"/>
        <v xml:space="preserve"> </v>
      </c>
      <c r="AX18" s="13" t="str">
        <f t="shared" si="4"/>
        <v xml:space="preserve"> </v>
      </c>
      <c r="AY18" s="13" t="str">
        <f t="shared" si="4"/>
        <v xml:space="preserve"> </v>
      </c>
      <c r="AZ18" s="13" t="str">
        <f t="shared" si="4"/>
        <v xml:space="preserve"> </v>
      </c>
      <c r="BA18" s="13" t="str">
        <f t="shared" ref="BA18:BB18" si="5">IF(AR16&lt;=AR14," ","GRESEALA")</f>
        <v xml:space="preserve"> </v>
      </c>
      <c r="BB18" s="13" t="str">
        <f t="shared" si="5"/>
        <v xml:space="preserve"> </v>
      </c>
      <c r="BC18" s="13" t="str">
        <f>IF(E17+E18=E16," ","GRESEALA")</f>
        <v xml:space="preserve"> </v>
      </c>
      <c r="BD18" s="13" t="str">
        <f>IF(F17+F18=F16," ","GRESEALA")</f>
        <v xml:space="preserve"> </v>
      </c>
      <c r="BE18" s="13" t="str">
        <f>IF(G17+G18=G16," ","GRESEALA")</f>
        <v xml:space="preserve"> </v>
      </c>
      <c r="BF18" s="13" t="str">
        <f>IF(H17+H18=H16," ","GRESEALA")</f>
        <v xml:space="preserve"> </v>
      </c>
      <c r="BG18" s="13" t="str">
        <f>IF(K17+K18=K16," ","GRESEALA")</f>
        <v xml:space="preserve"> </v>
      </c>
      <c r="BH18" s="17" t="str">
        <f>IF(L17+L18=L16," ","GRESEALA")</f>
        <v xml:space="preserve"> </v>
      </c>
      <c r="BI18" s="13" t="str">
        <f>IF(M17+M18=M16," ","GRESEALA")</f>
        <v xml:space="preserve"> </v>
      </c>
      <c r="BJ18" s="13" t="str">
        <f>IF(N17+N18=N16," ","GRESEALA")</f>
        <v xml:space="preserve"> </v>
      </c>
      <c r="BK18" s="13" t="str">
        <f>IF(O17+O18=O16," ","GRESEALA")</f>
        <v xml:space="preserve"> </v>
      </c>
    </row>
    <row r="19" spans="2:64" s="24" customFormat="1" ht="44.25" customHeight="1" x14ac:dyDescent="0.45">
      <c r="B19" s="150" t="s">
        <v>56</v>
      </c>
      <c r="C19" s="78" t="s">
        <v>57</v>
      </c>
      <c r="D19" s="130">
        <f t="shared" si="0"/>
        <v>6</v>
      </c>
      <c r="E19" s="100">
        <f>'ian25'!E19+'feb25'!E19+'mar25'!E19+'apr25'!E19</f>
        <v>3</v>
      </c>
      <c r="F19" s="100">
        <f>'ian25'!F19+'feb25'!F19+'mar25'!F19+'apr25'!F19</f>
        <v>3</v>
      </c>
      <c r="G19" s="100">
        <f>'ian25'!G19+'feb25'!G19+'mar25'!G19+'apr25'!G19</f>
        <v>1</v>
      </c>
      <c r="H19" s="100">
        <f>'ian25'!H19+'feb25'!H19+'mar25'!H19+'apr25'!H19</f>
        <v>1</v>
      </c>
      <c r="I19" s="100">
        <f>'ian25'!I19+'feb25'!I19+'mar25'!I19+'apr25'!I19</f>
        <v>0</v>
      </c>
      <c r="J19" s="100">
        <f>'ian25'!J19+'feb25'!J19+'mar25'!J19+'apr25'!J19</f>
        <v>0</v>
      </c>
      <c r="K19" s="100">
        <f>'ian25'!K19+'feb25'!K19+'mar25'!K19+'apr25'!K19</f>
        <v>0</v>
      </c>
      <c r="L19" s="100">
        <f>'ian25'!L19+'feb25'!L19+'mar25'!L19+'apr25'!L19</f>
        <v>1</v>
      </c>
      <c r="M19" s="100">
        <f>'ian25'!M19+'feb25'!M19+'mar25'!M19+'apr25'!M19</f>
        <v>4</v>
      </c>
      <c r="N19" s="100">
        <f>'ian25'!N19+'feb25'!N19+'mar25'!N19+'apr25'!N19</f>
        <v>1</v>
      </c>
      <c r="O19" s="100">
        <f>'ian25'!O19+'feb25'!O19+'mar25'!O19+'apr25'!O19</f>
        <v>2</v>
      </c>
      <c r="P19" s="100">
        <f>'ian25'!P19+'feb25'!P19+'mar25'!P19+'apr25'!P19</f>
        <v>4</v>
      </c>
      <c r="Q19" s="100">
        <f>'ian25'!Q19+'feb25'!Q19+'mar25'!Q19+'apr25'!Q19</f>
        <v>0</v>
      </c>
      <c r="R19" s="100">
        <f>'ian25'!R19+'feb25'!R19+'mar25'!R19+'apr25'!R19</f>
        <v>0</v>
      </c>
      <c r="S19" s="100">
        <f>'ian25'!S19+'feb25'!S19+'mar25'!S19+'apr25'!S19</f>
        <v>1</v>
      </c>
      <c r="T19" s="100">
        <f>'ian25'!T19+'feb25'!T19+'mar25'!T19+'apr25'!T19</f>
        <v>0</v>
      </c>
      <c r="U19" s="100">
        <f>'ian25'!U19+'feb25'!U19+'mar25'!U19+'apr25'!U19</f>
        <v>3</v>
      </c>
      <c r="V19" s="100">
        <f>'ian25'!V19+'feb25'!V19+'mar25'!V19+'apr25'!V19</f>
        <v>0</v>
      </c>
      <c r="W19" s="100">
        <f>'ian25'!W19+'feb25'!W19+'mar25'!W19+'apr25'!W19</f>
        <v>2</v>
      </c>
      <c r="X19" s="100">
        <f>'ian25'!X19+'feb25'!X19+'mar25'!X19+'apr25'!X19</f>
        <v>6</v>
      </c>
      <c r="Y19" s="100">
        <f>'ian25'!Y19+'feb25'!Y19+'mar25'!Y19+'apr25'!Y19</f>
        <v>0</v>
      </c>
      <c r="Z19" s="100">
        <f>'ian25'!Z19+'feb25'!Z19+'mar25'!Z19+'apr25'!Z19</f>
        <v>0</v>
      </c>
      <c r="AA19" s="100">
        <f>'ian25'!AA19+'feb25'!AA19+'mar25'!AA19+'apr25'!AA19</f>
        <v>0</v>
      </c>
      <c r="AB19" s="100">
        <f>'ian25'!AB19+'feb25'!AB19+'mar25'!AB19+'apr25'!AB19</f>
        <v>0</v>
      </c>
      <c r="AC19" s="100">
        <f>'ian25'!AC19+'feb25'!AC19+'mar25'!AC19+'apr25'!AC19</f>
        <v>0</v>
      </c>
      <c r="AD19" s="100">
        <f>'ian25'!AD19+'feb25'!AD19+'mar25'!AD19+'apr25'!AD19</f>
        <v>0</v>
      </c>
      <c r="AE19" s="100">
        <f>'ian25'!AE19+'feb25'!AE19+'mar25'!AE19+'apr25'!AE19</f>
        <v>0</v>
      </c>
      <c r="AF19" s="100">
        <f>'ian25'!AF19+'feb25'!AF19+'mar25'!AF19+'apr25'!AF19</f>
        <v>0</v>
      </c>
      <c r="AG19" s="100">
        <f>'ian25'!AG19+'feb25'!AG19+'mar25'!AG19+'apr25'!AG19</f>
        <v>0</v>
      </c>
      <c r="AH19" s="100">
        <f>'ian25'!AH19+'feb25'!AH19+'mar25'!AH19+'apr25'!AH19</f>
        <v>0</v>
      </c>
      <c r="AI19" s="100">
        <f>'ian25'!AI19+'feb25'!AI19+'mar25'!AI19+'apr25'!AI19</f>
        <v>0</v>
      </c>
      <c r="AJ19" s="100">
        <f>'ian25'!AJ19+'feb25'!AJ19+'mar25'!AJ19+'apr25'!AJ19</f>
        <v>0</v>
      </c>
      <c r="AK19" s="100">
        <f>'ian25'!AK19+'feb25'!AK19+'mar25'!AK19+'apr25'!AK19</f>
        <v>0</v>
      </c>
      <c r="AL19" s="100">
        <f>'ian25'!AL19+'feb25'!AL19+'mar25'!AL19+'apr25'!AL19</f>
        <v>0</v>
      </c>
      <c r="AM19" s="100">
        <f>'ian25'!AM19+'feb25'!AM19+'mar25'!AM19+'apr25'!AM19</f>
        <v>0</v>
      </c>
      <c r="AN19" s="100">
        <f>'ian25'!AN19+'feb25'!AN19+'mar25'!AN19+'apr25'!AN19</f>
        <v>0</v>
      </c>
      <c r="AO19" s="100">
        <f>'ian25'!AO19+'feb25'!AO19+'mar25'!AO19+'apr25'!AO19</f>
        <v>0</v>
      </c>
      <c r="AP19" s="100">
        <f>'ian25'!AP19+'feb25'!AP19+'mar25'!AP19+'apr25'!AP19</f>
        <v>0</v>
      </c>
      <c r="AQ19" s="100">
        <f>'ian25'!AQ19+'feb25'!AQ19+'mar25'!AQ19+'apr25'!AQ19</f>
        <v>0</v>
      </c>
      <c r="AR19" s="100">
        <f>'ian25'!AR19+'feb25'!AR19+'mar25'!AR19+'apr25'!AR19</f>
        <v>0</v>
      </c>
      <c r="AS19" s="100">
        <f>'ian25'!AS19+'feb25'!AS19+'mar25'!AS19+'apr25'!AS19</f>
        <v>6</v>
      </c>
      <c r="AT19" s="146"/>
      <c r="AU19" s="13" t="str">
        <f>IF(P17+P18=P16," ","GRESEALA")</f>
        <v xml:space="preserve"> </v>
      </c>
      <c r="AV19" s="13" t="str">
        <f>IF(Q17+Q18=Q16," ","GRESEALA")</f>
        <v xml:space="preserve"> </v>
      </c>
      <c r="AW19" s="13" t="str">
        <f t="shared" ref="AW19:BK19" si="6">IF(S17+S18=S16," ","GRESEALA")</f>
        <v xml:space="preserve"> </v>
      </c>
      <c r="AX19" s="13" t="str">
        <f t="shared" si="6"/>
        <v xml:space="preserve"> </v>
      </c>
      <c r="AY19" s="13" t="str">
        <f t="shared" si="6"/>
        <v xml:space="preserve"> </v>
      </c>
      <c r="AZ19" s="13" t="str">
        <f t="shared" si="6"/>
        <v xml:space="preserve"> </v>
      </c>
      <c r="BA19" s="13" t="str">
        <f t="shared" si="6"/>
        <v xml:space="preserve"> </v>
      </c>
      <c r="BB19" s="13" t="str">
        <f t="shared" si="6"/>
        <v xml:space="preserve"> </v>
      </c>
      <c r="BC19" s="13" t="str">
        <f t="shared" si="6"/>
        <v xml:space="preserve"> </v>
      </c>
      <c r="BD19" s="13" t="str">
        <f t="shared" si="6"/>
        <v xml:space="preserve"> </v>
      </c>
      <c r="BE19" s="13" t="str">
        <f t="shared" si="6"/>
        <v xml:space="preserve"> </v>
      </c>
      <c r="BF19" s="13" t="str">
        <f t="shared" si="6"/>
        <v xml:space="preserve"> </v>
      </c>
      <c r="BG19" s="13" t="str">
        <f t="shared" si="6"/>
        <v xml:space="preserve"> </v>
      </c>
      <c r="BH19" s="13" t="str">
        <f t="shared" si="6"/>
        <v xml:space="preserve"> </v>
      </c>
      <c r="BI19" s="13" t="str">
        <f t="shared" si="6"/>
        <v xml:space="preserve"> </v>
      </c>
      <c r="BJ19" s="13" t="str">
        <f t="shared" si="6"/>
        <v xml:space="preserve"> </v>
      </c>
      <c r="BK19" s="13" t="str">
        <f t="shared" si="6"/>
        <v xml:space="preserve"> </v>
      </c>
    </row>
    <row r="20" spans="2:64" s="24" customFormat="1" ht="57" customHeight="1" x14ac:dyDescent="0.45">
      <c r="B20" s="147" t="s">
        <v>58</v>
      </c>
      <c r="C20" s="79" t="s">
        <v>59</v>
      </c>
      <c r="D20" s="128">
        <f t="shared" si="0"/>
        <v>232</v>
      </c>
      <c r="E20" s="100">
        <f>'ian25'!E20+'feb25'!E20+'mar25'!E20+'apr25'!E20</f>
        <v>122</v>
      </c>
      <c r="F20" s="100">
        <f>'ian25'!F20+'feb25'!F20+'mar25'!F20+'apr25'!F20</f>
        <v>110</v>
      </c>
      <c r="G20" s="100">
        <f>'ian25'!G20+'feb25'!G20+'mar25'!G20+'apr25'!G20</f>
        <v>0</v>
      </c>
      <c r="H20" s="100">
        <f>'ian25'!H20+'feb25'!H20+'mar25'!H20+'apr25'!H20</f>
        <v>0</v>
      </c>
      <c r="I20" s="100">
        <f>'ian25'!I20+'feb25'!I20+'mar25'!I20+'apr25'!I20</f>
        <v>0</v>
      </c>
      <c r="J20" s="100">
        <f>'ian25'!J20+'feb25'!J20+'mar25'!J20+'apr25'!J20</f>
        <v>0</v>
      </c>
      <c r="K20" s="100">
        <f>'ian25'!K20+'feb25'!K20+'mar25'!K20+'apr25'!K20</f>
        <v>0</v>
      </c>
      <c r="L20" s="100">
        <f>'ian25'!L20+'feb25'!L20+'mar25'!L20+'apr25'!L20</f>
        <v>0</v>
      </c>
      <c r="M20" s="100">
        <f>'ian25'!M20+'feb25'!M20+'mar25'!M20+'apr25'!M20</f>
        <v>232</v>
      </c>
      <c r="N20" s="100">
        <f>'ian25'!N20+'feb25'!N20+'mar25'!N20+'apr25'!N20</f>
        <v>84</v>
      </c>
      <c r="O20" s="100">
        <f>'ian25'!O20+'feb25'!O20+'mar25'!O20+'apr25'!O20</f>
        <v>90</v>
      </c>
      <c r="P20" s="100">
        <f>'ian25'!P20+'feb25'!P20+'mar25'!P20+'apr25'!P20</f>
        <v>142</v>
      </c>
      <c r="Q20" s="100">
        <f>'ian25'!Q20+'feb25'!Q20+'mar25'!Q20+'apr25'!Q20</f>
        <v>10</v>
      </c>
      <c r="R20" s="100">
        <f>'ian25'!R20+'feb25'!R20+'mar25'!R20+'apr25'!R20</f>
        <v>7</v>
      </c>
      <c r="S20" s="100">
        <f>'ian25'!S20+'feb25'!S20+'mar25'!S20+'apr25'!S20</f>
        <v>54</v>
      </c>
      <c r="T20" s="100">
        <f>'ian25'!T20+'feb25'!T20+'mar25'!T20+'apr25'!T20</f>
        <v>36</v>
      </c>
      <c r="U20" s="100">
        <f>'ian25'!U20+'feb25'!U20+'mar25'!U20+'apr25'!U20</f>
        <v>98</v>
      </c>
      <c r="V20" s="100">
        <f>'ian25'!V20+'feb25'!V20+'mar25'!V20+'apr25'!V20</f>
        <v>10</v>
      </c>
      <c r="W20" s="100">
        <f>'ian25'!W20+'feb25'!W20+'mar25'!W20+'apr25'!W20</f>
        <v>24</v>
      </c>
      <c r="X20" s="100">
        <f>'ian25'!X20+'feb25'!X20+'mar25'!X20+'apr25'!X20</f>
        <v>151</v>
      </c>
      <c r="Y20" s="100">
        <f>'ian25'!Y20+'feb25'!Y20+'mar25'!Y20+'apr25'!Y20</f>
        <v>81</v>
      </c>
      <c r="Z20" s="100">
        <f>'ian25'!Z20+'feb25'!Z20+'mar25'!Z20+'apr25'!Z20</f>
        <v>0</v>
      </c>
      <c r="AA20" s="100">
        <f>'ian25'!AA20+'feb25'!AA20+'mar25'!AA20+'apr25'!AA20</f>
        <v>0</v>
      </c>
      <c r="AB20" s="100">
        <f>'ian25'!AB20+'feb25'!AB20+'mar25'!AB20+'apr25'!AB20</f>
        <v>0</v>
      </c>
      <c r="AC20" s="100">
        <f>'ian25'!AC20+'feb25'!AC20+'mar25'!AC20+'apr25'!AC20</f>
        <v>0</v>
      </c>
      <c r="AD20" s="100">
        <f>'ian25'!AD20+'feb25'!AD20+'mar25'!AD20+'apr25'!AD20</f>
        <v>0</v>
      </c>
      <c r="AE20" s="100">
        <f>'ian25'!AE20+'feb25'!AE20+'mar25'!AE20+'apr25'!AE20</f>
        <v>0</v>
      </c>
      <c r="AF20" s="100">
        <f>'ian25'!AF20+'feb25'!AF20+'mar25'!AF20+'apr25'!AF20</f>
        <v>0</v>
      </c>
      <c r="AG20" s="100">
        <f>'ian25'!AG20+'feb25'!AG20+'mar25'!AG20+'apr25'!AG20</f>
        <v>0</v>
      </c>
      <c r="AH20" s="100">
        <f>'ian25'!AH20+'feb25'!AH20+'mar25'!AH20+'apr25'!AH20</f>
        <v>0</v>
      </c>
      <c r="AI20" s="100">
        <f>'ian25'!AI20+'feb25'!AI20+'mar25'!AI20+'apr25'!AI20</f>
        <v>0</v>
      </c>
      <c r="AJ20" s="100">
        <f>'ian25'!AJ20+'feb25'!AJ20+'mar25'!AJ20+'apr25'!AJ20</f>
        <v>0</v>
      </c>
      <c r="AK20" s="100">
        <f>'ian25'!AK20+'feb25'!AK20+'mar25'!AK20+'apr25'!AK20</f>
        <v>0</v>
      </c>
      <c r="AL20" s="100">
        <f>'ian25'!AL20+'feb25'!AL20+'mar25'!AL20+'apr25'!AL20</f>
        <v>0</v>
      </c>
      <c r="AM20" s="100">
        <f>'ian25'!AM20+'feb25'!AM20+'mar25'!AM20+'apr25'!AM20</f>
        <v>0</v>
      </c>
      <c r="AN20" s="100">
        <f>'ian25'!AN20+'feb25'!AN20+'mar25'!AN20+'apr25'!AN20</f>
        <v>0</v>
      </c>
      <c r="AO20" s="100">
        <f>'ian25'!AO20+'feb25'!AO20+'mar25'!AO20+'apr25'!AO20</f>
        <v>0</v>
      </c>
      <c r="AP20" s="100">
        <f>'ian25'!AP20+'feb25'!AP20+'mar25'!AP20+'apr25'!AP20</f>
        <v>0</v>
      </c>
      <c r="AQ20" s="100">
        <f>'ian25'!AQ20+'feb25'!AQ20+'mar25'!AQ20+'apr25'!AQ20</f>
        <v>0</v>
      </c>
      <c r="AR20" s="100">
        <f>'ian25'!AR20+'feb25'!AR20+'mar25'!AR20+'apr25'!AR20</f>
        <v>0</v>
      </c>
      <c r="AS20" s="100">
        <f>'ian25'!AS20+'feb25'!AS20+'mar25'!AS20+'apr25'!AS20</f>
        <v>232</v>
      </c>
      <c r="AT20" s="146"/>
      <c r="AU20" s="13" t="str">
        <f>IF(AH17+AH18=AH16," ","GRESEALA")</f>
        <v xml:space="preserve"> </v>
      </c>
      <c r="AV20" s="13" t="str">
        <f>IF(AI17+AI18=AI16," ","GRESEALA")</f>
        <v xml:space="preserve"> </v>
      </c>
      <c r="AW20" s="13" t="str">
        <f>IF(AJ17+AJ18=AJ16," ","GRESEALA")</f>
        <v xml:space="preserve"> </v>
      </c>
      <c r="AX20" s="13" t="str">
        <f>IF(AK17+AK18=AK16," ","GRESEALA")</f>
        <v xml:space="preserve"> </v>
      </c>
      <c r="AY20" s="13" t="str">
        <f>IF(AL17+AL18=AL16," ","GRESEALA")</f>
        <v xml:space="preserve"> </v>
      </c>
      <c r="AZ20" s="13" t="str">
        <f t="shared" ref="AZ20:BA20" si="7">IF(AR17+AR18=AR16," ","GRESEALA")</f>
        <v xml:space="preserve"> </v>
      </c>
      <c r="BA20" s="13" t="str">
        <f t="shared" si="7"/>
        <v xml:space="preserve"> </v>
      </c>
      <c r="BB20" s="13" t="str">
        <f>IF(E16+F16=D16," ","GRESEALA")</f>
        <v xml:space="preserve"> </v>
      </c>
      <c r="BC20" s="13" t="str">
        <f>IF(G16+K16+I16+L16+M16=D16," ","GRESEALA")</f>
        <v xml:space="preserve"> </v>
      </c>
      <c r="BD20" s="13" t="str">
        <f>IF(O16+P16=D16," ","GRESEALA")</f>
        <v xml:space="preserve"> </v>
      </c>
      <c r="BE20" s="13" t="str">
        <f>IF(Q16+S16+T16+U16+V16+W16=D16," ","GRESEALA")</f>
        <v xml:space="preserve"> </v>
      </c>
      <c r="BF20" s="13" t="str">
        <f>IF(X16+Y16+Z16=D16," ","GRESEALA")</f>
        <v xml:space="preserve"> </v>
      </c>
      <c r="BG20" s="13" t="str">
        <f>IF(AA16+AC16+AE16+AF16+AG16+AH16+AI16+AJ16+AK16+AL16+AM16+AN16+AO16+AP16+AQ16+AR16+AS16&gt;=D16," ","GRESEALA")</f>
        <v xml:space="preserve"> </v>
      </c>
      <c r="BH20" s="13" t="str">
        <f>IF(AS16&lt;=D16," ","GRESEALA")</f>
        <v xml:space="preserve"> </v>
      </c>
      <c r="BI20" s="13" t="str">
        <f>IF(H16&lt;=G16," ","GRESEALA")</f>
        <v xml:space="preserve"> </v>
      </c>
      <c r="BJ20" s="13" t="str">
        <f>IF(E21+E22=E20," ","GRESEALA")</f>
        <v xml:space="preserve"> </v>
      </c>
      <c r="BK20" s="13" t="str">
        <f>IF(F21+F22=F20," ","GRESEALA")</f>
        <v xml:space="preserve"> </v>
      </c>
    </row>
    <row r="21" spans="2:64" s="24" customFormat="1" ht="38.25" customHeight="1" x14ac:dyDescent="0.45">
      <c r="B21" s="150" t="s">
        <v>60</v>
      </c>
      <c r="C21" s="80" t="s">
        <v>61</v>
      </c>
      <c r="D21" s="131">
        <f t="shared" si="0"/>
        <v>188</v>
      </c>
      <c r="E21" s="100">
        <f>'ian25'!E21+'feb25'!E21+'mar25'!E21+'apr25'!E21</f>
        <v>97</v>
      </c>
      <c r="F21" s="100">
        <f>'ian25'!F21+'feb25'!F21+'mar25'!F21+'apr25'!F21</f>
        <v>91</v>
      </c>
      <c r="G21" s="100">
        <f>'ian25'!G21+'feb25'!G21+'mar25'!G21+'apr25'!G21</f>
        <v>0</v>
      </c>
      <c r="H21" s="100">
        <f>'ian25'!H21+'feb25'!H21+'mar25'!H21+'apr25'!H21</f>
        <v>0</v>
      </c>
      <c r="I21" s="100">
        <f>'ian25'!I21+'feb25'!I21+'mar25'!I21+'apr25'!I21</f>
        <v>0</v>
      </c>
      <c r="J21" s="100">
        <f>'ian25'!J21+'feb25'!J21+'mar25'!J21+'apr25'!J21</f>
        <v>0</v>
      </c>
      <c r="K21" s="100">
        <f>'ian25'!K21+'feb25'!K21+'mar25'!K21+'apr25'!K21</f>
        <v>0</v>
      </c>
      <c r="L21" s="100">
        <f>'ian25'!L21+'feb25'!L21+'mar25'!L21+'apr25'!L21</f>
        <v>0</v>
      </c>
      <c r="M21" s="100">
        <f>'ian25'!M21+'feb25'!M21+'mar25'!M21+'apr25'!M21</f>
        <v>188</v>
      </c>
      <c r="N21" s="100">
        <f>'ian25'!N21+'feb25'!N21+'mar25'!N21+'apr25'!N21</f>
        <v>73</v>
      </c>
      <c r="O21" s="100">
        <f>'ian25'!O21+'feb25'!O21+'mar25'!O21+'apr25'!O21</f>
        <v>76</v>
      </c>
      <c r="P21" s="100">
        <f>'ian25'!P21+'feb25'!P21+'mar25'!P21+'apr25'!P21</f>
        <v>112</v>
      </c>
      <c r="Q21" s="100">
        <f>'ian25'!Q21+'feb25'!Q21+'mar25'!Q21+'apr25'!Q21</f>
        <v>10</v>
      </c>
      <c r="R21" s="100">
        <f>'ian25'!R21+'feb25'!R21+'mar25'!R21+'apr25'!R21</f>
        <v>7</v>
      </c>
      <c r="S21" s="100">
        <f>'ian25'!S21+'feb25'!S21+'mar25'!S21+'apr25'!S21</f>
        <v>44</v>
      </c>
      <c r="T21" s="100">
        <f>'ian25'!T21+'feb25'!T21+'mar25'!T21+'apr25'!T21</f>
        <v>23</v>
      </c>
      <c r="U21" s="100">
        <f>'ian25'!U21+'feb25'!U21+'mar25'!U21+'apr25'!U21</f>
        <v>85</v>
      </c>
      <c r="V21" s="100">
        <f>'ian25'!V21+'feb25'!V21+'mar25'!V21+'apr25'!V21</f>
        <v>8</v>
      </c>
      <c r="W21" s="100">
        <f>'ian25'!W21+'feb25'!W21+'mar25'!W21+'apr25'!W21</f>
        <v>18</v>
      </c>
      <c r="X21" s="100">
        <f>'ian25'!X21+'feb25'!X21+'mar25'!X21+'apr25'!X21</f>
        <v>136</v>
      </c>
      <c r="Y21" s="100">
        <f>'ian25'!Y21+'feb25'!Y21+'mar25'!Y21+'apr25'!Y21</f>
        <v>52</v>
      </c>
      <c r="Z21" s="100">
        <f>'ian25'!Z21+'feb25'!Z21+'mar25'!Z21+'apr25'!Z21</f>
        <v>0</v>
      </c>
      <c r="AA21" s="100">
        <f>'ian25'!AA21+'feb25'!AA21+'mar25'!AA21+'apr25'!AA21</f>
        <v>0</v>
      </c>
      <c r="AB21" s="100">
        <f>'ian25'!AB21+'feb25'!AB21+'mar25'!AB21+'apr25'!AB21</f>
        <v>0</v>
      </c>
      <c r="AC21" s="100">
        <f>'ian25'!AC21+'feb25'!AC21+'mar25'!AC21+'apr25'!AC21</f>
        <v>0</v>
      </c>
      <c r="AD21" s="100">
        <f>'ian25'!AD21+'feb25'!AD21+'mar25'!AD21+'apr25'!AD21</f>
        <v>0</v>
      </c>
      <c r="AE21" s="100">
        <f>'ian25'!AE21+'feb25'!AE21+'mar25'!AE21+'apr25'!AE21</f>
        <v>0</v>
      </c>
      <c r="AF21" s="100">
        <f>'ian25'!AF21+'feb25'!AF21+'mar25'!AF21+'apr25'!AF21</f>
        <v>0</v>
      </c>
      <c r="AG21" s="100">
        <f>'ian25'!AG21+'feb25'!AG21+'mar25'!AG21+'apr25'!AG21</f>
        <v>0</v>
      </c>
      <c r="AH21" s="100">
        <f>'ian25'!AH21+'feb25'!AH21+'mar25'!AH21+'apr25'!AH21</f>
        <v>0</v>
      </c>
      <c r="AI21" s="100">
        <f>'ian25'!AI21+'feb25'!AI21+'mar25'!AI21+'apr25'!AI21</f>
        <v>0</v>
      </c>
      <c r="AJ21" s="100">
        <f>'ian25'!AJ21+'feb25'!AJ21+'mar25'!AJ21+'apr25'!AJ21</f>
        <v>0</v>
      </c>
      <c r="AK21" s="100">
        <f>'ian25'!AK21+'feb25'!AK21+'mar25'!AK21+'apr25'!AK21</f>
        <v>0</v>
      </c>
      <c r="AL21" s="100">
        <f>'ian25'!AL21+'feb25'!AL21+'mar25'!AL21+'apr25'!AL21</f>
        <v>0</v>
      </c>
      <c r="AM21" s="100">
        <f>'ian25'!AM21+'feb25'!AM21+'mar25'!AM21+'apr25'!AM21</f>
        <v>0</v>
      </c>
      <c r="AN21" s="100">
        <f>'ian25'!AN21+'feb25'!AN21+'mar25'!AN21+'apr25'!AN21</f>
        <v>0</v>
      </c>
      <c r="AO21" s="100">
        <f>'ian25'!AO21+'feb25'!AO21+'mar25'!AO21+'apr25'!AO21</f>
        <v>0</v>
      </c>
      <c r="AP21" s="100">
        <f>'ian25'!AP21+'feb25'!AP21+'mar25'!AP21+'apr25'!AP21</f>
        <v>0</v>
      </c>
      <c r="AQ21" s="100">
        <f>'ian25'!AQ21+'feb25'!AQ21+'mar25'!AQ21+'apr25'!AQ21</f>
        <v>0</v>
      </c>
      <c r="AR21" s="100">
        <f>'ian25'!AR21+'feb25'!AR21+'mar25'!AR21+'apr25'!AR21</f>
        <v>0</v>
      </c>
      <c r="AS21" s="100">
        <f>'ian25'!AS21+'feb25'!AS21+'mar25'!AS21+'apr25'!AS21</f>
        <v>188</v>
      </c>
      <c r="AT21" s="146"/>
      <c r="AU21" s="13" t="str">
        <f>IF(G21+G22=G20," ","GRESEALA")</f>
        <v xml:space="preserve"> </v>
      </c>
      <c r="AV21" s="13" t="str">
        <f>IF(H21+H22=H20," ","GRESEALA")</f>
        <v xml:space="preserve"> </v>
      </c>
      <c r="AW21" s="13" t="str">
        <f t="shared" ref="AW21:BC21" si="8">IF(K21+K22=K20," ","GRESEALA")</f>
        <v xml:space="preserve"> </v>
      </c>
      <c r="AX21" s="13" t="str">
        <f t="shared" si="8"/>
        <v xml:space="preserve"> </v>
      </c>
      <c r="AY21" s="13" t="str">
        <f t="shared" si="8"/>
        <v xml:space="preserve"> </v>
      </c>
      <c r="AZ21" s="13" t="str">
        <f t="shared" si="8"/>
        <v xml:space="preserve"> </v>
      </c>
      <c r="BA21" s="13" t="str">
        <f t="shared" si="8"/>
        <v xml:space="preserve"> </v>
      </c>
      <c r="BB21" s="13" t="str">
        <f t="shared" si="8"/>
        <v xml:space="preserve"> </v>
      </c>
      <c r="BC21" s="13" t="str">
        <f t="shared" si="8"/>
        <v xml:space="preserve"> </v>
      </c>
      <c r="BD21" s="13" t="str">
        <f t="shared" ref="BD21:BK21" si="9">IF(S21+S22=S20," ","GRESEALA")</f>
        <v xml:space="preserve"> </v>
      </c>
      <c r="BE21" s="13" t="str">
        <f t="shared" si="9"/>
        <v xml:space="preserve"> </v>
      </c>
      <c r="BF21" s="13" t="str">
        <f t="shared" si="9"/>
        <v xml:space="preserve"> </v>
      </c>
      <c r="BG21" s="13" t="str">
        <f t="shared" si="9"/>
        <v xml:space="preserve"> </v>
      </c>
      <c r="BH21" s="13" t="str">
        <f t="shared" si="9"/>
        <v xml:space="preserve"> </v>
      </c>
      <c r="BI21" s="13" t="str">
        <f t="shared" si="9"/>
        <v xml:space="preserve"> </v>
      </c>
      <c r="BJ21" s="13" t="str">
        <f t="shared" si="9"/>
        <v xml:space="preserve"> </v>
      </c>
      <c r="BK21" s="13" t="str">
        <f t="shared" si="9"/>
        <v xml:space="preserve"> </v>
      </c>
    </row>
    <row r="22" spans="2:64" s="24" customFormat="1" ht="42" customHeight="1" x14ac:dyDescent="0.45">
      <c r="B22" s="150" t="s">
        <v>62</v>
      </c>
      <c r="C22" s="80" t="s">
        <v>63</v>
      </c>
      <c r="D22" s="131">
        <f t="shared" si="0"/>
        <v>44</v>
      </c>
      <c r="E22" s="100">
        <f>'ian25'!E22+'feb25'!E22+'mar25'!E22+'apr25'!E22</f>
        <v>25</v>
      </c>
      <c r="F22" s="100">
        <f>'ian25'!F22+'feb25'!F22+'mar25'!F22+'apr25'!F22</f>
        <v>19</v>
      </c>
      <c r="G22" s="100">
        <f>'ian25'!G22+'feb25'!G22+'mar25'!G22+'apr25'!G22</f>
        <v>0</v>
      </c>
      <c r="H22" s="100">
        <f>'ian25'!H22+'feb25'!H22+'mar25'!H22+'apr25'!H22</f>
        <v>0</v>
      </c>
      <c r="I22" s="100">
        <f>'ian25'!I22+'feb25'!I22+'mar25'!I22+'apr25'!I22</f>
        <v>0</v>
      </c>
      <c r="J22" s="100">
        <f>'ian25'!J22+'feb25'!J22+'mar25'!J22+'apr25'!J22</f>
        <v>0</v>
      </c>
      <c r="K22" s="100">
        <f>'ian25'!K22+'feb25'!K22+'mar25'!K22+'apr25'!K22</f>
        <v>0</v>
      </c>
      <c r="L22" s="100">
        <f>'ian25'!L22+'feb25'!L22+'mar25'!L22+'apr25'!L22</f>
        <v>0</v>
      </c>
      <c r="M22" s="100">
        <f>'ian25'!M22+'feb25'!M22+'mar25'!M22+'apr25'!M22</f>
        <v>44</v>
      </c>
      <c r="N22" s="100">
        <f>'ian25'!N22+'feb25'!N22+'mar25'!N22+'apr25'!N22</f>
        <v>11</v>
      </c>
      <c r="O22" s="100">
        <f>'ian25'!O22+'feb25'!O22+'mar25'!O22+'apr25'!O22</f>
        <v>14</v>
      </c>
      <c r="P22" s="100">
        <f>'ian25'!P22+'feb25'!P22+'mar25'!P22+'apr25'!P22</f>
        <v>30</v>
      </c>
      <c r="Q22" s="100">
        <f>'ian25'!Q22+'feb25'!Q22+'mar25'!Q22+'apr25'!Q22</f>
        <v>0</v>
      </c>
      <c r="R22" s="100">
        <f>'ian25'!R22+'feb25'!R22+'mar25'!R22+'apr25'!R22</f>
        <v>0</v>
      </c>
      <c r="S22" s="100">
        <f>'ian25'!S22+'feb25'!S22+'mar25'!S22+'apr25'!S22</f>
        <v>10</v>
      </c>
      <c r="T22" s="100">
        <f>'ian25'!T22+'feb25'!T22+'mar25'!T22+'apr25'!T22</f>
        <v>13</v>
      </c>
      <c r="U22" s="100">
        <f>'ian25'!U22+'feb25'!U22+'mar25'!U22+'apr25'!U22</f>
        <v>13</v>
      </c>
      <c r="V22" s="100">
        <f>'ian25'!V22+'feb25'!V22+'mar25'!V22+'apr25'!V22</f>
        <v>2</v>
      </c>
      <c r="W22" s="100">
        <f>'ian25'!W22+'feb25'!W22+'mar25'!W22+'apr25'!W22</f>
        <v>6</v>
      </c>
      <c r="X22" s="100">
        <f>'ian25'!X22+'feb25'!X22+'mar25'!X22+'apr25'!X22</f>
        <v>15</v>
      </c>
      <c r="Y22" s="100">
        <f>'ian25'!Y22+'feb25'!Y22+'mar25'!Y22+'apr25'!Y22</f>
        <v>29</v>
      </c>
      <c r="Z22" s="100">
        <f>'ian25'!Z22+'feb25'!Z22+'mar25'!Z22+'apr25'!Z22</f>
        <v>0</v>
      </c>
      <c r="AA22" s="100">
        <f>'ian25'!AA22+'feb25'!AA22+'mar25'!AA22+'apr25'!AA22</f>
        <v>0</v>
      </c>
      <c r="AB22" s="100">
        <f>'ian25'!AB22+'feb25'!AB22+'mar25'!AB22+'apr25'!AB22</f>
        <v>0</v>
      </c>
      <c r="AC22" s="100">
        <f>'ian25'!AC22+'feb25'!AC22+'mar25'!AC22+'apr25'!AC22</f>
        <v>0</v>
      </c>
      <c r="AD22" s="100">
        <f>'ian25'!AD22+'feb25'!AD22+'mar25'!AD22+'apr25'!AD22</f>
        <v>0</v>
      </c>
      <c r="AE22" s="100">
        <f>'ian25'!AE22+'feb25'!AE22+'mar25'!AE22+'apr25'!AE22</f>
        <v>0</v>
      </c>
      <c r="AF22" s="100">
        <f>'ian25'!AF22+'feb25'!AF22+'mar25'!AF22+'apr25'!AF22</f>
        <v>0</v>
      </c>
      <c r="AG22" s="100">
        <f>'ian25'!AG22+'feb25'!AG22+'mar25'!AG22+'apr25'!AG22</f>
        <v>0</v>
      </c>
      <c r="AH22" s="100">
        <f>'ian25'!AH22+'feb25'!AH22+'mar25'!AH22+'apr25'!AH22</f>
        <v>0</v>
      </c>
      <c r="AI22" s="100">
        <f>'ian25'!AI22+'feb25'!AI22+'mar25'!AI22+'apr25'!AI22</f>
        <v>0</v>
      </c>
      <c r="AJ22" s="100">
        <f>'ian25'!AJ22+'feb25'!AJ22+'mar25'!AJ22+'apr25'!AJ22</f>
        <v>0</v>
      </c>
      <c r="AK22" s="100">
        <f>'ian25'!AK22+'feb25'!AK22+'mar25'!AK22+'apr25'!AK22</f>
        <v>0</v>
      </c>
      <c r="AL22" s="100">
        <f>'ian25'!AL22+'feb25'!AL22+'mar25'!AL22+'apr25'!AL22</f>
        <v>0</v>
      </c>
      <c r="AM22" s="100">
        <f>'ian25'!AM22+'feb25'!AM22+'mar25'!AM22+'apr25'!AM22</f>
        <v>0</v>
      </c>
      <c r="AN22" s="100">
        <f>'ian25'!AN22+'feb25'!AN22+'mar25'!AN22+'apr25'!AN22</f>
        <v>0</v>
      </c>
      <c r="AO22" s="100">
        <f>'ian25'!AO22+'feb25'!AO22+'mar25'!AO22+'apr25'!AO22</f>
        <v>0</v>
      </c>
      <c r="AP22" s="100">
        <f>'ian25'!AP22+'feb25'!AP22+'mar25'!AP22+'apr25'!AP22</f>
        <v>0</v>
      </c>
      <c r="AQ22" s="100">
        <f>'ian25'!AQ22+'feb25'!AQ22+'mar25'!AQ22+'apr25'!AQ22</f>
        <v>0</v>
      </c>
      <c r="AR22" s="100">
        <f>'ian25'!AR22+'feb25'!AR22+'mar25'!AR22+'apr25'!AR22</f>
        <v>0</v>
      </c>
      <c r="AS22" s="100">
        <f>'ian25'!AS22+'feb25'!AS22+'mar25'!AS22+'apr25'!AS22</f>
        <v>44</v>
      </c>
      <c r="AT22" s="146"/>
      <c r="AU22" s="13" t="str">
        <f t="shared" ref="AU22:BF22" si="10">IF(AA21+AA22=AA20," ","GRESEALA")</f>
        <v xml:space="preserve"> </v>
      </c>
      <c r="AV22" s="13" t="str">
        <f t="shared" si="10"/>
        <v xml:space="preserve"> </v>
      </c>
      <c r="AW22" s="13" t="str">
        <f t="shared" si="10"/>
        <v xml:space="preserve"> </v>
      </c>
      <c r="AX22" s="13" t="str">
        <f t="shared" si="10"/>
        <v xml:space="preserve"> </v>
      </c>
      <c r="AY22" s="13" t="str">
        <f t="shared" si="10"/>
        <v xml:space="preserve"> </v>
      </c>
      <c r="AZ22" s="13" t="str">
        <f t="shared" si="10"/>
        <v xml:space="preserve"> </v>
      </c>
      <c r="BA22" s="13" t="str">
        <f t="shared" si="10"/>
        <v xml:space="preserve"> </v>
      </c>
      <c r="BB22" s="13" t="str">
        <f t="shared" si="10"/>
        <v xml:space="preserve"> </v>
      </c>
      <c r="BC22" s="13" t="str">
        <f t="shared" si="10"/>
        <v xml:space="preserve"> </v>
      </c>
      <c r="BD22" s="13" t="str">
        <f t="shared" si="10"/>
        <v xml:space="preserve"> </v>
      </c>
      <c r="BE22" s="13" t="str">
        <f t="shared" si="10"/>
        <v xml:space="preserve"> </v>
      </c>
      <c r="BF22" s="13" t="str">
        <f t="shared" si="10"/>
        <v xml:space="preserve"> </v>
      </c>
      <c r="BG22" s="13" t="str">
        <f t="shared" ref="BG22:BH22" si="11">IF(AR21+AR22=AR20," ","GRESEALA")</f>
        <v xml:space="preserve"> </v>
      </c>
      <c r="BH22" s="13" t="str">
        <f t="shared" si="11"/>
        <v xml:space="preserve"> </v>
      </c>
      <c r="BI22" s="13" t="str">
        <f>IF(E20+F20=D20," ","GRESEALA")</f>
        <v xml:space="preserve"> </v>
      </c>
      <c r="BJ22" s="13" t="str">
        <f>IF(G20+I20+K20+L20+M20=D20," ","GRESEALA")</f>
        <v xml:space="preserve"> </v>
      </c>
      <c r="BK22" s="13" t="str">
        <f>IF(O20+P20=D20," ","GRESEALA")</f>
        <v xml:space="preserve"> </v>
      </c>
    </row>
    <row r="23" spans="2:64" s="24" customFormat="1" ht="39" customHeight="1" x14ac:dyDescent="0.45">
      <c r="B23" s="147" t="s">
        <v>64</v>
      </c>
      <c r="C23" s="79" t="s">
        <v>65</v>
      </c>
      <c r="D23" s="128">
        <f t="shared" si="0"/>
        <v>0</v>
      </c>
      <c r="E23" s="100">
        <f>'ian25'!E23+'feb25'!E23+'mar25'!E23+'apr25'!E23</f>
        <v>0</v>
      </c>
      <c r="F23" s="100">
        <f>'ian25'!F23+'feb25'!F23+'mar25'!F23+'apr25'!F23</f>
        <v>0</v>
      </c>
      <c r="G23" s="100">
        <f>'ian25'!G23+'feb25'!G23+'mar25'!G23+'apr25'!G23</f>
        <v>0</v>
      </c>
      <c r="H23" s="100">
        <f>'ian25'!H23+'feb25'!H23+'mar25'!H23+'apr25'!H23</f>
        <v>0</v>
      </c>
      <c r="I23" s="100">
        <f>'ian25'!I23+'feb25'!I23+'mar25'!I23+'apr25'!I23</f>
        <v>0</v>
      </c>
      <c r="J23" s="100">
        <f>'ian25'!J23+'feb25'!J23+'mar25'!J23+'apr25'!J23</f>
        <v>0</v>
      </c>
      <c r="K23" s="100">
        <f>'ian25'!K23+'feb25'!K23+'mar25'!K23+'apr25'!K23</f>
        <v>0</v>
      </c>
      <c r="L23" s="100">
        <f>'ian25'!L23+'feb25'!L23+'mar25'!L23+'apr25'!L23</f>
        <v>0</v>
      </c>
      <c r="M23" s="100">
        <f>'ian25'!M23+'feb25'!M23+'mar25'!M23+'apr25'!M23</f>
        <v>0</v>
      </c>
      <c r="N23" s="100">
        <f>'ian25'!N23+'feb25'!N23+'mar25'!N23+'apr25'!N23</f>
        <v>0</v>
      </c>
      <c r="O23" s="100">
        <f>'ian25'!O23+'feb25'!O23+'mar25'!O23+'apr25'!O23</f>
        <v>0</v>
      </c>
      <c r="P23" s="100">
        <f>'ian25'!P23+'feb25'!P23+'mar25'!P23+'apr25'!P23</f>
        <v>0</v>
      </c>
      <c r="Q23" s="100">
        <f>'ian25'!Q23+'feb25'!Q23+'mar25'!Q23+'apr25'!Q23</f>
        <v>0</v>
      </c>
      <c r="R23" s="100">
        <f>'ian25'!R23+'feb25'!R23+'mar25'!R23+'apr25'!R23</f>
        <v>0</v>
      </c>
      <c r="S23" s="100">
        <f>'ian25'!S23+'feb25'!S23+'mar25'!S23+'apr25'!S23</f>
        <v>0</v>
      </c>
      <c r="T23" s="100">
        <f>'ian25'!T23+'feb25'!T23+'mar25'!T23+'apr25'!T23</f>
        <v>0</v>
      </c>
      <c r="U23" s="100">
        <f>'ian25'!U23+'feb25'!U23+'mar25'!U23+'apr25'!U23</f>
        <v>0</v>
      </c>
      <c r="V23" s="100">
        <f>'ian25'!V23+'feb25'!V23+'mar25'!V23+'apr25'!V23</f>
        <v>0</v>
      </c>
      <c r="W23" s="100">
        <f>'ian25'!W23+'feb25'!W23+'mar25'!W23+'apr25'!W23</f>
        <v>0</v>
      </c>
      <c r="X23" s="100">
        <f>'ian25'!X23+'feb25'!X23+'mar25'!X23+'apr25'!X23</f>
        <v>0</v>
      </c>
      <c r="Y23" s="100">
        <f>'ian25'!Y23+'feb25'!Y23+'mar25'!Y23+'apr25'!Y23</f>
        <v>0</v>
      </c>
      <c r="Z23" s="100">
        <f>'ian25'!Z23+'feb25'!Z23+'mar25'!Z23+'apr25'!Z23</f>
        <v>0</v>
      </c>
      <c r="AA23" s="100">
        <f>'ian25'!AA23+'feb25'!AA23+'mar25'!AA23+'apr25'!AA23</f>
        <v>0</v>
      </c>
      <c r="AB23" s="100">
        <f>'ian25'!AB23+'feb25'!AB23+'mar25'!AB23+'apr25'!AB23</f>
        <v>0</v>
      </c>
      <c r="AC23" s="100">
        <f>'ian25'!AC23+'feb25'!AC23+'mar25'!AC23+'apr25'!AC23</f>
        <v>0</v>
      </c>
      <c r="AD23" s="100">
        <f>'ian25'!AD23+'feb25'!AD23+'mar25'!AD23+'apr25'!AD23</f>
        <v>0</v>
      </c>
      <c r="AE23" s="100">
        <f>'ian25'!AE23+'feb25'!AE23+'mar25'!AE23+'apr25'!AE23</f>
        <v>0</v>
      </c>
      <c r="AF23" s="100">
        <f>'ian25'!AF23+'feb25'!AF23+'mar25'!AF23+'apr25'!AF23</f>
        <v>0</v>
      </c>
      <c r="AG23" s="100">
        <f>'ian25'!AG23+'feb25'!AG23+'mar25'!AG23+'apr25'!AG23</f>
        <v>0</v>
      </c>
      <c r="AH23" s="100">
        <f>'ian25'!AH23+'feb25'!AH23+'mar25'!AH23+'apr25'!AH23</f>
        <v>0</v>
      </c>
      <c r="AI23" s="100">
        <f>'ian25'!AI23+'feb25'!AI23+'mar25'!AI23+'apr25'!AI23</f>
        <v>0</v>
      </c>
      <c r="AJ23" s="100">
        <f>'ian25'!AJ23+'feb25'!AJ23+'mar25'!AJ23+'apr25'!AJ23</f>
        <v>0</v>
      </c>
      <c r="AK23" s="100">
        <f>'ian25'!AK23+'feb25'!AK23+'mar25'!AK23+'apr25'!AK23</f>
        <v>0</v>
      </c>
      <c r="AL23" s="100">
        <f>'ian25'!AL23+'feb25'!AL23+'mar25'!AL23+'apr25'!AL23</f>
        <v>0</v>
      </c>
      <c r="AM23" s="100">
        <f>'ian25'!AM23+'feb25'!AM23+'mar25'!AM23+'apr25'!AM23</f>
        <v>0</v>
      </c>
      <c r="AN23" s="100">
        <f>'ian25'!AN23+'feb25'!AN23+'mar25'!AN23+'apr25'!AN23</f>
        <v>0</v>
      </c>
      <c r="AO23" s="100">
        <f>'ian25'!AO23+'feb25'!AO23+'mar25'!AO23+'apr25'!AO23</f>
        <v>0</v>
      </c>
      <c r="AP23" s="100">
        <f>'ian25'!AP23+'feb25'!AP23+'mar25'!AP23+'apr25'!AP23</f>
        <v>0</v>
      </c>
      <c r="AQ23" s="100">
        <f>'ian25'!AQ23+'feb25'!AQ23+'mar25'!AQ23+'apr25'!AQ23</f>
        <v>0</v>
      </c>
      <c r="AR23" s="100">
        <f>'ian25'!AR23+'feb25'!AR23+'mar25'!AR23+'apr25'!AR23</f>
        <v>0</v>
      </c>
      <c r="AS23" s="100">
        <f>'ian25'!AS23+'feb25'!AS23+'mar25'!AS23+'apr25'!AS23</f>
        <v>0</v>
      </c>
      <c r="AT23" s="146"/>
      <c r="AU23" s="13" t="str">
        <f>IF(Q20+S20+T20+U20+V20+W20=D20," ","GRESEALA")</f>
        <v xml:space="preserve"> </v>
      </c>
      <c r="AV23" s="13" t="str">
        <f>IF(X20+Y20+Z20=D20," ","GRESEALA")</f>
        <v xml:space="preserve"> </v>
      </c>
      <c r="AW23" s="13" t="str">
        <f>IF(AA20+AC20+AE20+AF20+AG20+AH20+AI20+AJ20+AK20+AL20+AR20+AS20&gt;=D20," ","GRESEALA")</f>
        <v xml:space="preserve"> </v>
      </c>
      <c r="AX23" s="13" t="str">
        <f>IF(AS20&gt;=D20," ","GRESEALA")</f>
        <v xml:space="preserve"> </v>
      </c>
      <c r="AY23" s="13" t="str">
        <f>IF(H20&gt;=G20," ","GRESEALA")</f>
        <v xml:space="preserve"> </v>
      </c>
      <c r="AZ23" s="13" t="str">
        <f>IF(E24+E25=E23," ","GRESEALA")</f>
        <v xml:space="preserve"> </v>
      </c>
      <c r="BA23" s="13" t="str">
        <f>IF(F24+F25=F23," ","GRESEALA")</f>
        <v xml:space="preserve"> </v>
      </c>
      <c r="BB23" s="13" t="str">
        <f>IF(G24+G25=G23," ","GRESEALA")</f>
        <v xml:space="preserve"> </v>
      </c>
      <c r="BC23" s="13" t="str">
        <f>IF(H24+H25=H23," ","GRESEALA")</f>
        <v xml:space="preserve"> </v>
      </c>
      <c r="BD23" s="13" t="str">
        <f t="shared" ref="BD23:BJ23" si="12">IF(K24+K25=K23," ","GRESEALA")</f>
        <v xml:space="preserve"> </v>
      </c>
      <c r="BE23" s="13" t="str">
        <f t="shared" si="12"/>
        <v xml:space="preserve"> </v>
      </c>
      <c r="BF23" s="13" t="str">
        <f t="shared" si="12"/>
        <v xml:space="preserve"> </v>
      </c>
      <c r="BG23" s="13" t="str">
        <f t="shared" si="12"/>
        <v xml:space="preserve"> </v>
      </c>
      <c r="BH23" s="13" t="str">
        <f t="shared" si="12"/>
        <v xml:space="preserve"> </v>
      </c>
      <c r="BI23" s="13" t="str">
        <f t="shared" si="12"/>
        <v xml:space="preserve"> </v>
      </c>
      <c r="BJ23" s="13" t="str">
        <f t="shared" si="12"/>
        <v xml:space="preserve"> </v>
      </c>
      <c r="BK23" s="13" t="str">
        <f t="shared" ref="BK23" si="13">IF(S24+S25=S23," ","GRESEALA")</f>
        <v xml:space="preserve"> </v>
      </c>
    </row>
    <row r="24" spans="2:64" s="24" customFormat="1" ht="42.75" customHeight="1" x14ac:dyDescent="0.45">
      <c r="B24" s="150" t="s">
        <v>66</v>
      </c>
      <c r="C24" s="80" t="s">
        <v>67</v>
      </c>
      <c r="D24" s="130">
        <f t="shared" si="0"/>
        <v>0</v>
      </c>
      <c r="E24" s="100">
        <f>'ian25'!E24+'feb25'!E24+'mar25'!E24+'apr25'!E24</f>
        <v>0</v>
      </c>
      <c r="F24" s="100">
        <f>'ian25'!F24+'feb25'!F24+'mar25'!F24+'apr25'!F24</f>
        <v>0</v>
      </c>
      <c r="G24" s="100">
        <f>'ian25'!G24+'feb25'!G24+'mar25'!G24+'apr25'!G24</f>
        <v>0</v>
      </c>
      <c r="H24" s="100">
        <f>'ian25'!H24+'feb25'!H24+'mar25'!H24+'apr25'!H24</f>
        <v>0</v>
      </c>
      <c r="I24" s="100">
        <f>'ian25'!I24+'feb25'!I24+'mar25'!I24+'apr25'!I24</f>
        <v>0</v>
      </c>
      <c r="J24" s="100">
        <f>'ian25'!J24+'feb25'!J24+'mar25'!J24+'apr25'!J24</f>
        <v>0</v>
      </c>
      <c r="K24" s="100">
        <f>'ian25'!K24+'feb25'!K24+'mar25'!K24+'apr25'!K24</f>
        <v>0</v>
      </c>
      <c r="L24" s="100">
        <f>'ian25'!L24+'feb25'!L24+'mar25'!L24+'apr25'!L24</f>
        <v>0</v>
      </c>
      <c r="M24" s="100">
        <f>'ian25'!M24+'feb25'!M24+'mar25'!M24+'apr25'!M24</f>
        <v>0</v>
      </c>
      <c r="N24" s="100">
        <f>'ian25'!N24+'feb25'!N24+'mar25'!N24+'apr25'!N24</f>
        <v>0</v>
      </c>
      <c r="O24" s="100">
        <f>'ian25'!O24+'feb25'!O24+'mar25'!O24+'apr25'!O24</f>
        <v>0</v>
      </c>
      <c r="P24" s="100">
        <f>'ian25'!P24+'feb25'!P24+'mar25'!P24+'apr25'!P24</f>
        <v>0</v>
      </c>
      <c r="Q24" s="100">
        <f>'ian25'!Q24+'feb25'!Q24+'mar25'!Q24+'apr25'!Q24</f>
        <v>0</v>
      </c>
      <c r="R24" s="100">
        <f>'ian25'!R24+'feb25'!R24+'mar25'!R24+'apr25'!R24</f>
        <v>0</v>
      </c>
      <c r="S24" s="100">
        <f>'ian25'!S24+'feb25'!S24+'mar25'!S24+'apr25'!S24</f>
        <v>0</v>
      </c>
      <c r="T24" s="100">
        <f>'ian25'!T24+'feb25'!T24+'mar25'!T24+'apr25'!T24</f>
        <v>0</v>
      </c>
      <c r="U24" s="100">
        <f>'ian25'!U24+'feb25'!U24+'mar25'!U24+'apr25'!U24</f>
        <v>0</v>
      </c>
      <c r="V24" s="100">
        <f>'ian25'!V24+'feb25'!V24+'mar25'!V24+'apr25'!V24</f>
        <v>0</v>
      </c>
      <c r="W24" s="100">
        <f>'ian25'!W24+'feb25'!W24+'mar25'!W24+'apr25'!W24</f>
        <v>0</v>
      </c>
      <c r="X24" s="100">
        <f>'ian25'!X24+'feb25'!X24+'mar25'!X24+'apr25'!X24</f>
        <v>0</v>
      </c>
      <c r="Y24" s="100">
        <f>'ian25'!Y24+'feb25'!Y24+'mar25'!Y24+'apr25'!Y24</f>
        <v>0</v>
      </c>
      <c r="Z24" s="100">
        <f>'ian25'!Z24+'feb25'!Z24+'mar25'!Z24+'apr25'!Z24</f>
        <v>0</v>
      </c>
      <c r="AA24" s="100">
        <f>'ian25'!AA24+'feb25'!AA24+'mar25'!AA24+'apr25'!AA24</f>
        <v>0</v>
      </c>
      <c r="AB24" s="100">
        <f>'ian25'!AB24+'feb25'!AB24+'mar25'!AB24+'apr25'!AB24</f>
        <v>0</v>
      </c>
      <c r="AC24" s="100">
        <f>'ian25'!AC24+'feb25'!AC24+'mar25'!AC24+'apr25'!AC24</f>
        <v>0</v>
      </c>
      <c r="AD24" s="100">
        <f>'ian25'!AD24+'feb25'!AD24+'mar25'!AD24+'apr25'!AD24</f>
        <v>0</v>
      </c>
      <c r="AE24" s="100">
        <f>'ian25'!AE24+'feb25'!AE24+'mar25'!AE24+'apr25'!AE24</f>
        <v>0</v>
      </c>
      <c r="AF24" s="100">
        <f>'ian25'!AF24+'feb25'!AF24+'mar25'!AF24+'apr25'!AF24</f>
        <v>0</v>
      </c>
      <c r="AG24" s="100">
        <f>'ian25'!AG24+'feb25'!AG24+'mar25'!AG24+'apr25'!AG24</f>
        <v>0</v>
      </c>
      <c r="AH24" s="100">
        <f>'ian25'!AH24+'feb25'!AH24+'mar25'!AH24+'apr25'!AH24</f>
        <v>0</v>
      </c>
      <c r="AI24" s="100">
        <f>'ian25'!AI24+'feb25'!AI24+'mar25'!AI24+'apr25'!AI24</f>
        <v>0</v>
      </c>
      <c r="AJ24" s="100">
        <f>'ian25'!AJ24+'feb25'!AJ24+'mar25'!AJ24+'apr25'!AJ24</f>
        <v>0</v>
      </c>
      <c r="AK24" s="100">
        <f>'ian25'!AK24+'feb25'!AK24+'mar25'!AK24+'apr25'!AK24</f>
        <v>0</v>
      </c>
      <c r="AL24" s="100">
        <f>'ian25'!AL24+'feb25'!AL24+'mar25'!AL24+'apr25'!AL24</f>
        <v>0</v>
      </c>
      <c r="AM24" s="100">
        <f>'ian25'!AM24+'feb25'!AM24+'mar25'!AM24+'apr25'!AM24</f>
        <v>0</v>
      </c>
      <c r="AN24" s="100">
        <f>'ian25'!AN24+'feb25'!AN24+'mar25'!AN24+'apr25'!AN24</f>
        <v>0</v>
      </c>
      <c r="AO24" s="100">
        <f>'ian25'!AO24+'feb25'!AO24+'mar25'!AO24+'apr25'!AO24</f>
        <v>0</v>
      </c>
      <c r="AP24" s="100">
        <f>'ian25'!AP24+'feb25'!AP24+'mar25'!AP24+'apr25'!AP24</f>
        <v>0</v>
      </c>
      <c r="AQ24" s="100">
        <f>'ian25'!AQ24+'feb25'!AQ24+'mar25'!AQ24+'apr25'!AQ24</f>
        <v>0</v>
      </c>
      <c r="AR24" s="100">
        <f>'ian25'!AR24+'feb25'!AR24+'mar25'!AR24+'apr25'!AR24</f>
        <v>0</v>
      </c>
      <c r="AS24" s="100">
        <f>'ian25'!AS24+'feb25'!AS24+'mar25'!AS24+'apr25'!AS24</f>
        <v>0</v>
      </c>
      <c r="AT24" s="146"/>
      <c r="AU24" s="13" t="str">
        <f t="shared" ref="AU24:BK24" si="14">IF(T24+T25=T23," ","GRESEALA")</f>
        <v xml:space="preserve"> </v>
      </c>
      <c r="AV24" s="13" t="str">
        <f t="shared" si="14"/>
        <v xml:space="preserve"> </v>
      </c>
      <c r="AW24" s="13" t="str">
        <f t="shared" si="14"/>
        <v xml:space="preserve"> </v>
      </c>
      <c r="AX24" s="13" t="str">
        <f t="shared" si="14"/>
        <v xml:space="preserve"> </v>
      </c>
      <c r="AY24" s="13" t="str">
        <f t="shared" si="14"/>
        <v xml:space="preserve"> </v>
      </c>
      <c r="AZ24" s="13" t="str">
        <f t="shared" si="14"/>
        <v xml:space="preserve"> </v>
      </c>
      <c r="BA24" s="13" t="str">
        <f t="shared" si="14"/>
        <v xml:space="preserve"> </v>
      </c>
      <c r="BB24" s="13" t="str">
        <f t="shared" si="14"/>
        <v xml:space="preserve"> </v>
      </c>
      <c r="BC24" s="13" t="str">
        <f t="shared" si="14"/>
        <v xml:space="preserve"> </v>
      </c>
      <c r="BD24" s="13" t="str">
        <f t="shared" si="14"/>
        <v xml:space="preserve"> </v>
      </c>
      <c r="BE24" s="13" t="str">
        <f t="shared" si="14"/>
        <v xml:space="preserve"> </v>
      </c>
      <c r="BF24" s="13" t="str">
        <f t="shared" si="14"/>
        <v xml:space="preserve"> </v>
      </c>
      <c r="BG24" s="13" t="str">
        <f t="shared" si="14"/>
        <v xml:space="preserve"> </v>
      </c>
      <c r="BH24" s="13" t="str">
        <f t="shared" si="14"/>
        <v xml:space="preserve"> </v>
      </c>
      <c r="BI24" s="13" t="str">
        <f t="shared" si="14"/>
        <v xml:space="preserve"> </v>
      </c>
      <c r="BJ24" s="13" t="str">
        <f t="shared" si="14"/>
        <v xml:space="preserve"> </v>
      </c>
      <c r="BK24" s="13" t="str">
        <f t="shared" si="14"/>
        <v xml:space="preserve"> </v>
      </c>
    </row>
    <row r="25" spans="2:64" s="24" customFormat="1" ht="40.5" customHeight="1" x14ac:dyDescent="0.45">
      <c r="B25" s="150" t="s">
        <v>68</v>
      </c>
      <c r="C25" s="80" t="s">
        <v>69</v>
      </c>
      <c r="D25" s="130">
        <f t="shared" si="0"/>
        <v>0</v>
      </c>
      <c r="E25" s="100">
        <f>'ian25'!E25+'feb25'!E25+'mar25'!E25+'apr25'!E25</f>
        <v>0</v>
      </c>
      <c r="F25" s="100">
        <f>'ian25'!F25+'feb25'!F25+'mar25'!F25+'apr25'!F25</f>
        <v>0</v>
      </c>
      <c r="G25" s="100">
        <f>'ian25'!G25+'feb25'!G25+'mar25'!G25+'apr25'!G25</f>
        <v>0</v>
      </c>
      <c r="H25" s="100">
        <f>'ian25'!H25+'feb25'!H25+'mar25'!H25+'apr25'!H25</f>
        <v>0</v>
      </c>
      <c r="I25" s="100">
        <f>'ian25'!I25+'feb25'!I25+'mar25'!I25+'apr25'!I25</f>
        <v>0</v>
      </c>
      <c r="J25" s="100">
        <f>'ian25'!J25+'feb25'!J25+'mar25'!J25+'apr25'!J25</f>
        <v>0</v>
      </c>
      <c r="K25" s="100">
        <f>'ian25'!K25+'feb25'!K25+'mar25'!K25+'apr25'!K25</f>
        <v>0</v>
      </c>
      <c r="L25" s="100">
        <f>'ian25'!L25+'feb25'!L25+'mar25'!L25+'apr25'!L25</f>
        <v>0</v>
      </c>
      <c r="M25" s="100">
        <f>'ian25'!M25+'feb25'!M25+'mar25'!M25+'apr25'!M25</f>
        <v>0</v>
      </c>
      <c r="N25" s="100">
        <f>'ian25'!N25+'feb25'!N25+'mar25'!N25+'apr25'!N25</f>
        <v>0</v>
      </c>
      <c r="O25" s="100">
        <f>'ian25'!O25+'feb25'!O25+'mar25'!O25+'apr25'!O25</f>
        <v>0</v>
      </c>
      <c r="P25" s="100">
        <f>'ian25'!P25+'feb25'!P25+'mar25'!P25+'apr25'!P25</f>
        <v>0</v>
      </c>
      <c r="Q25" s="100">
        <f>'ian25'!Q25+'feb25'!Q25+'mar25'!Q25+'apr25'!Q25</f>
        <v>0</v>
      </c>
      <c r="R25" s="100">
        <f>'ian25'!R25+'feb25'!R25+'mar25'!R25+'apr25'!R25</f>
        <v>0</v>
      </c>
      <c r="S25" s="100">
        <f>'ian25'!S25+'feb25'!S25+'mar25'!S25+'apr25'!S25</f>
        <v>0</v>
      </c>
      <c r="T25" s="100">
        <f>'ian25'!T25+'feb25'!T25+'mar25'!T25+'apr25'!T25</f>
        <v>0</v>
      </c>
      <c r="U25" s="100">
        <f>'ian25'!U25+'feb25'!U25+'mar25'!U25+'apr25'!U25</f>
        <v>0</v>
      </c>
      <c r="V25" s="100">
        <f>'ian25'!V25+'feb25'!V25+'mar25'!V25+'apr25'!V25</f>
        <v>0</v>
      </c>
      <c r="W25" s="100">
        <f>'ian25'!W25+'feb25'!W25+'mar25'!W25+'apr25'!W25</f>
        <v>0</v>
      </c>
      <c r="X25" s="100">
        <f>'ian25'!X25+'feb25'!X25+'mar25'!X25+'apr25'!X25</f>
        <v>0</v>
      </c>
      <c r="Y25" s="100">
        <f>'ian25'!Y25+'feb25'!Y25+'mar25'!Y25+'apr25'!Y25</f>
        <v>0</v>
      </c>
      <c r="Z25" s="100">
        <f>'ian25'!Z25+'feb25'!Z25+'mar25'!Z25+'apr25'!Z25</f>
        <v>0</v>
      </c>
      <c r="AA25" s="100">
        <f>'ian25'!AA25+'feb25'!AA25+'mar25'!AA25+'apr25'!AA25</f>
        <v>0</v>
      </c>
      <c r="AB25" s="100">
        <f>'ian25'!AB25+'feb25'!AB25+'mar25'!AB25+'apr25'!AB25</f>
        <v>0</v>
      </c>
      <c r="AC25" s="100">
        <f>'ian25'!AC25+'feb25'!AC25+'mar25'!AC25+'apr25'!AC25</f>
        <v>0</v>
      </c>
      <c r="AD25" s="100">
        <f>'ian25'!AD25+'feb25'!AD25+'mar25'!AD25+'apr25'!AD25</f>
        <v>0</v>
      </c>
      <c r="AE25" s="100">
        <f>'ian25'!AE25+'feb25'!AE25+'mar25'!AE25+'apr25'!AE25</f>
        <v>0</v>
      </c>
      <c r="AF25" s="100">
        <f>'ian25'!AF25+'feb25'!AF25+'mar25'!AF25+'apr25'!AF25</f>
        <v>0</v>
      </c>
      <c r="AG25" s="100">
        <f>'ian25'!AG25+'feb25'!AG25+'mar25'!AG25+'apr25'!AG25</f>
        <v>0</v>
      </c>
      <c r="AH25" s="100">
        <f>'ian25'!AH25+'feb25'!AH25+'mar25'!AH25+'apr25'!AH25</f>
        <v>0</v>
      </c>
      <c r="AI25" s="100">
        <f>'ian25'!AI25+'feb25'!AI25+'mar25'!AI25+'apr25'!AI25</f>
        <v>0</v>
      </c>
      <c r="AJ25" s="100">
        <f>'ian25'!AJ25+'feb25'!AJ25+'mar25'!AJ25+'apr25'!AJ25</f>
        <v>0</v>
      </c>
      <c r="AK25" s="100">
        <f>'ian25'!AK25+'feb25'!AK25+'mar25'!AK25+'apr25'!AK25</f>
        <v>0</v>
      </c>
      <c r="AL25" s="100">
        <f>'ian25'!AL25+'feb25'!AL25+'mar25'!AL25+'apr25'!AL25</f>
        <v>0</v>
      </c>
      <c r="AM25" s="100">
        <f>'ian25'!AM25+'feb25'!AM25+'mar25'!AM25+'apr25'!AM25</f>
        <v>0</v>
      </c>
      <c r="AN25" s="100">
        <f>'ian25'!AN25+'feb25'!AN25+'mar25'!AN25+'apr25'!AN25</f>
        <v>0</v>
      </c>
      <c r="AO25" s="100">
        <f>'ian25'!AO25+'feb25'!AO25+'mar25'!AO25+'apr25'!AO25</f>
        <v>0</v>
      </c>
      <c r="AP25" s="100">
        <f>'ian25'!AP25+'feb25'!AP25+'mar25'!AP25+'apr25'!AP25</f>
        <v>0</v>
      </c>
      <c r="AQ25" s="100">
        <f>'ian25'!AQ25+'feb25'!AQ25+'mar25'!AQ25+'apr25'!AQ25</f>
        <v>0</v>
      </c>
      <c r="AR25" s="100">
        <f>'ian25'!AR25+'feb25'!AR25+'mar25'!AR25+'apr25'!AR25</f>
        <v>0</v>
      </c>
      <c r="AS25" s="100">
        <f>'ian25'!AS25+'feb25'!AS25+'mar25'!AS25+'apr25'!AS25</f>
        <v>0</v>
      </c>
      <c r="AT25" s="146"/>
      <c r="AU25" s="13" t="str">
        <f>IF(AK24+AK25=AK23," ","GRESEALA")</f>
        <v xml:space="preserve"> </v>
      </c>
      <c r="AV25" s="13" t="str">
        <f>IF(AL24+AL25=AL23," ","GRESEALA")</f>
        <v xml:space="preserve"> </v>
      </c>
      <c r="AW25" s="13" t="str">
        <f>IF(AR24+AR25=AR23," ","GRESEALA")</f>
        <v xml:space="preserve"> </v>
      </c>
      <c r="AX25" s="13" t="str">
        <f>IF(AS24+AS25=AS23," ","GRESEALA")</f>
        <v xml:space="preserve"> </v>
      </c>
      <c r="AY25" s="13" t="str">
        <f>IF(E23+F23=D23," ","GRESEALA")</f>
        <v xml:space="preserve"> </v>
      </c>
      <c r="AZ25" s="13" t="str">
        <f>IF(G23+K23+I23+L23+M23=D23," ","GRESEALA")</f>
        <v xml:space="preserve"> </v>
      </c>
      <c r="BA25" s="13" t="str">
        <f>IF(O23+P23=D23," ","GRESEALA")</f>
        <v xml:space="preserve"> </v>
      </c>
      <c r="BB25" s="13" t="str">
        <f>IF(Q23+S23+T23+U23+V23+W23=D23," ","GRESEALA")</f>
        <v xml:space="preserve"> </v>
      </c>
      <c r="BC25" s="13" t="str">
        <f>IF(X23+Y23+Z23=D23," ","GRESEALA")</f>
        <v xml:space="preserve"> </v>
      </c>
      <c r="BD25" s="13" t="str">
        <f>IF(AA23+AC23+AE23+AF23+AG23+AH23+AI23+AJ23+AK23+AL23+AM23+AN23+AO23+AP23+AQ23+AR23+AS23&gt;=D23," ","GRESEALA")</f>
        <v xml:space="preserve"> </v>
      </c>
      <c r="BE25" s="13" t="str">
        <f>IF(AS23&lt;=D23," ","GRESEALA")</f>
        <v xml:space="preserve"> </v>
      </c>
      <c r="BF25" s="13" t="str">
        <f>IF(H23&lt;=G23," ","GRESEALA")</f>
        <v xml:space="preserve"> </v>
      </c>
      <c r="BG25" s="13" t="str">
        <f>IF(E27+E28=E26," ","GRESEALA")</f>
        <v xml:space="preserve"> </v>
      </c>
      <c r="BH25" s="13" t="str">
        <f>IF(F27+F28=F26," ","GRESEALA")</f>
        <v xml:space="preserve"> </v>
      </c>
      <c r="BI25" s="13" t="str">
        <f>IF(G27+G28=G26," ","GRESEALA")</f>
        <v xml:space="preserve"> </v>
      </c>
      <c r="BJ25" s="13" t="str">
        <f>IF(H27+H28=H26," ","GRESEALA")</f>
        <v xml:space="preserve"> </v>
      </c>
      <c r="BK25" s="13" t="str">
        <f>IF(K27+K28=K26," ","GRESEALA")</f>
        <v xml:space="preserve"> </v>
      </c>
    </row>
    <row r="26" spans="2:64" s="24" customFormat="1" ht="57" customHeight="1" x14ac:dyDescent="0.45">
      <c r="B26" s="147" t="s">
        <v>70</v>
      </c>
      <c r="C26" s="79" t="s">
        <v>71</v>
      </c>
      <c r="D26" s="128">
        <f t="shared" si="0"/>
        <v>0</v>
      </c>
      <c r="E26" s="100">
        <f>'ian25'!E26+'feb25'!E26+'mar25'!E26+'apr25'!E26</f>
        <v>0</v>
      </c>
      <c r="F26" s="100">
        <f>'ian25'!F26+'feb25'!F26+'mar25'!F26+'apr25'!F26</f>
        <v>0</v>
      </c>
      <c r="G26" s="100">
        <f>'ian25'!G26+'feb25'!G26+'mar25'!G26+'apr25'!G26</f>
        <v>0</v>
      </c>
      <c r="H26" s="100">
        <f>'ian25'!H26+'feb25'!H26+'mar25'!H26+'apr25'!H26</f>
        <v>0</v>
      </c>
      <c r="I26" s="100">
        <f>'ian25'!I26+'feb25'!I26+'mar25'!I26+'apr25'!I26</f>
        <v>0</v>
      </c>
      <c r="J26" s="100">
        <f>'ian25'!J26+'feb25'!J26+'mar25'!J26+'apr25'!J26</f>
        <v>0</v>
      </c>
      <c r="K26" s="100">
        <f>'ian25'!K26+'feb25'!K26+'mar25'!K26+'apr25'!K26</f>
        <v>0</v>
      </c>
      <c r="L26" s="100">
        <f>'ian25'!L26+'feb25'!L26+'mar25'!L26+'apr25'!L26</f>
        <v>0</v>
      </c>
      <c r="M26" s="100">
        <f>'ian25'!M26+'feb25'!M26+'mar25'!M26+'apr25'!M26</f>
        <v>0</v>
      </c>
      <c r="N26" s="100">
        <f>'ian25'!N26+'feb25'!N26+'mar25'!N26+'apr25'!N26</f>
        <v>0</v>
      </c>
      <c r="O26" s="100">
        <f>'ian25'!O26+'feb25'!O26+'mar25'!O26+'apr25'!O26</f>
        <v>0</v>
      </c>
      <c r="P26" s="100">
        <f>'ian25'!P26+'feb25'!P26+'mar25'!P26+'apr25'!P26</f>
        <v>0</v>
      </c>
      <c r="Q26" s="100">
        <f>'ian25'!Q26+'feb25'!Q26+'mar25'!Q26+'apr25'!Q26</f>
        <v>0</v>
      </c>
      <c r="R26" s="100">
        <f>'ian25'!R26+'feb25'!R26+'mar25'!R26+'apr25'!R26</f>
        <v>0</v>
      </c>
      <c r="S26" s="100">
        <f>'ian25'!S26+'feb25'!S26+'mar25'!S26+'apr25'!S26</f>
        <v>0</v>
      </c>
      <c r="T26" s="100">
        <f>'ian25'!T26+'feb25'!T26+'mar25'!T26+'apr25'!T26</f>
        <v>0</v>
      </c>
      <c r="U26" s="100">
        <f>'ian25'!U26+'feb25'!U26+'mar25'!U26+'apr25'!U26</f>
        <v>0</v>
      </c>
      <c r="V26" s="100">
        <f>'ian25'!V26+'feb25'!V26+'mar25'!V26+'apr25'!V26</f>
        <v>0</v>
      </c>
      <c r="W26" s="100">
        <f>'ian25'!W26+'feb25'!W26+'mar25'!W26+'apr25'!W26</f>
        <v>0</v>
      </c>
      <c r="X26" s="100">
        <f>'ian25'!X26+'feb25'!X26+'mar25'!X26+'apr25'!X26</f>
        <v>0</v>
      </c>
      <c r="Y26" s="100">
        <f>'ian25'!Y26+'feb25'!Y26+'mar25'!Y26+'apr25'!Y26</f>
        <v>0</v>
      </c>
      <c r="Z26" s="100">
        <f>'ian25'!Z26+'feb25'!Z26+'mar25'!Z26+'apr25'!Z26</f>
        <v>0</v>
      </c>
      <c r="AA26" s="100">
        <f>'ian25'!AA26+'feb25'!AA26+'mar25'!AA26+'apr25'!AA26</f>
        <v>0</v>
      </c>
      <c r="AB26" s="100">
        <f>'ian25'!AB26+'feb25'!AB26+'mar25'!AB26+'apr25'!AB26</f>
        <v>0</v>
      </c>
      <c r="AC26" s="100">
        <f>'ian25'!AC26+'feb25'!AC26+'mar25'!AC26+'apr25'!AC26</f>
        <v>0</v>
      </c>
      <c r="AD26" s="100">
        <f>'ian25'!AD26+'feb25'!AD26+'mar25'!AD26+'apr25'!AD26</f>
        <v>0</v>
      </c>
      <c r="AE26" s="100">
        <f>'ian25'!AE26+'feb25'!AE26+'mar25'!AE26+'apr25'!AE26</f>
        <v>0</v>
      </c>
      <c r="AF26" s="100">
        <f>'ian25'!AF26+'feb25'!AF26+'mar25'!AF26+'apr25'!AF26</f>
        <v>0</v>
      </c>
      <c r="AG26" s="100">
        <f>'ian25'!AG26+'feb25'!AG26+'mar25'!AG26+'apr25'!AG26</f>
        <v>0</v>
      </c>
      <c r="AH26" s="100">
        <f>'ian25'!AH26+'feb25'!AH26+'mar25'!AH26+'apr25'!AH26</f>
        <v>0</v>
      </c>
      <c r="AI26" s="100">
        <f>'ian25'!AI26+'feb25'!AI26+'mar25'!AI26+'apr25'!AI26</f>
        <v>0</v>
      </c>
      <c r="AJ26" s="100">
        <f>'ian25'!AJ26+'feb25'!AJ26+'mar25'!AJ26+'apr25'!AJ26</f>
        <v>0</v>
      </c>
      <c r="AK26" s="100">
        <f>'ian25'!AK26+'feb25'!AK26+'mar25'!AK26+'apr25'!AK26</f>
        <v>0</v>
      </c>
      <c r="AL26" s="100">
        <f>'ian25'!AL26+'feb25'!AL26+'mar25'!AL26+'apr25'!AL26</f>
        <v>0</v>
      </c>
      <c r="AM26" s="100">
        <f>'ian25'!AM26+'feb25'!AM26+'mar25'!AM26+'apr25'!AM26</f>
        <v>0</v>
      </c>
      <c r="AN26" s="100">
        <f>'ian25'!AN26+'feb25'!AN26+'mar25'!AN26+'apr25'!AN26</f>
        <v>0</v>
      </c>
      <c r="AO26" s="100">
        <f>'ian25'!AO26+'feb25'!AO26+'mar25'!AO26+'apr25'!AO26</f>
        <v>0</v>
      </c>
      <c r="AP26" s="100">
        <f>'ian25'!AP26+'feb25'!AP26+'mar25'!AP26+'apr25'!AP26</f>
        <v>0</v>
      </c>
      <c r="AQ26" s="100">
        <f>'ian25'!AQ26+'feb25'!AQ26+'mar25'!AQ26+'apr25'!AQ26</f>
        <v>0</v>
      </c>
      <c r="AR26" s="100">
        <f>'ian25'!AR26+'feb25'!AR26+'mar25'!AR26+'apr25'!AR26</f>
        <v>0</v>
      </c>
      <c r="AS26" s="100">
        <f>'ian25'!AS26+'feb25'!AS26+'mar25'!AS26+'apr25'!AS26</f>
        <v>0</v>
      </c>
      <c r="AT26" s="146"/>
      <c r="AU26" s="13" t="str">
        <f t="shared" ref="AU26:AZ26" si="15">IF(L27+L28=L26," ","GRESEALA")</f>
        <v xml:space="preserve"> </v>
      </c>
      <c r="AV26" s="13" t="str">
        <f t="shared" si="15"/>
        <v xml:space="preserve"> </v>
      </c>
      <c r="AW26" s="13" t="str">
        <f t="shared" si="15"/>
        <v xml:space="preserve"> </v>
      </c>
      <c r="AX26" s="13" t="str">
        <f t="shared" si="15"/>
        <v xml:space="preserve"> </v>
      </c>
      <c r="AY26" s="13" t="str">
        <f t="shared" si="15"/>
        <v xml:space="preserve"> </v>
      </c>
      <c r="AZ26" s="13" t="str">
        <f t="shared" si="15"/>
        <v xml:space="preserve"> </v>
      </c>
      <c r="BA26" s="13" t="str">
        <f t="shared" ref="BA26:BK26" si="16">IF(S27+S28=S26," ","GRESEALA")</f>
        <v xml:space="preserve"> </v>
      </c>
      <c r="BB26" s="13" t="str">
        <f t="shared" si="16"/>
        <v xml:space="preserve"> </v>
      </c>
      <c r="BC26" s="13" t="str">
        <f t="shared" si="16"/>
        <v xml:space="preserve"> </v>
      </c>
      <c r="BD26" s="13" t="str">
        <f t="shared" si="16"/>
        <v xml:space="preserve"> </v>
      </c>
      <c r="BE26" s="13" t="str">
        <f t="shared" si="16"/>
        <v xml:space="preserve"> </v>
      </c>
      <c r="BF26" s="13" t="str">
        <f t="shared" si="16"/>
        <v xml:space="preserve"> </v>
      </c>
      <c r="BG26" s="13" t="str">
        <f t="shared" si="16"/>
        <v xml:space="preserve"> </v>
      </c>
      <c r="BH26" s="13" t="str">
        <f t="shared" si="16"/>
        <v xml:space="preserve"> </v>
      </c>
      <c r="BI26" s="13" t="str">
        <f t="shared" si="16"/>
        <v xml:space="preserve"> </v>
      </c>
      <c r="BJ26" s="13" t="str">
        <f t="shared" si="16"/>
        <v xml:space="preserve"> </v>
      </c>
      <c r="BK26" s="13" t="str">
        <f t="shared" si="16"/>
        <v xml:space="preserve"> </v>
      </c>
    </row>
    <row r="27" spans="2:64" s="24" customFormat="1" ht="37.5" customHeight="1" x14ac:dyDescent="0.45">
      <c r="B27" s="150" t="s">
        <v>72</v>
      </c>
      <c r="C27" s="80" t="s">
        <v>73</v>
      </c>
      <c r="D27" s="132">
        <f t="shared" si="0"/>
        <v>0</v>
      </c>
      <c r="E27" s="100">
        <f>'ian25'!E27+'feb25'!E27+'mar25'!E27+'apr25'!E27</f>
        <v>0</v>
      </c>
      <c r="F27" s="100">
        <f>'ian25'!F27+'feb25'!F27+'mar25'!F27+'apr25'!F27</f>
        <v>0</v>
      </c>
      <c r="G27" s="100">
        <f>'ian25'!G27+'feb25'!G27+'mar25'!G27+'apr25'!G27</f>
        <v>0</v>
      </c>
      <c r="H27" s="100">
        <f>'ian25'!H27+'feb25'!H27+'mar25'!H27+'apr25'!H27</f>
        <v>0</v>
      </c>
      <c r="I27" s="100">
        <f>'ian25'!I27+'feb25'!I27+'mar25'!I27+'apr25'!I27</f>
        <v>0</v>
      </c>
      <c r="J27" s="100">
        <f>'ian25'!J27+'feb25'!J27+'mar25'!J27+'apr25'!J27</f>
        <v>0</v>
      </c>
      <c r="K27" s="100">
        <f>'ian25'!K27+'feb25'!K27+'mar25'!K27+'apr25'!K27</f>
        <v>0</v>
      </c>
      <c r="L27" s="100">
        <f>'ian25'!L27+'feb25'!L27+'mar25'!L27+'apr25'!L27</f>
        <v>0</v>
      </c>
      <c r="M27" s="100">
        <f>'ian25'!M27+'feb25'!M27+'mar25'!M27+'apr25'!M27</f>
        <v>0</v>
      </c>
      <c r="N27" s="100">
        <f>'ian25'!N27+'feb25'!N27+'mar25'!N27+'apr25'!N27</f>
        <v>0</v>
      </c>
      <c r="O27" s="100">
        <f>'ian25'!O27+'feb25'!O27+'mar25'!O27+'apr25'!O27</f>
        <v>0</v>
      </c>
      <c r="P27" s="100">
        <f>'ian25'!P27+'feb25'!P27+'mar25'!P27+'apr25'!P27</f>
        <v>0</v>
      </c>
      <c r="Q27" s="100">
        <f>'ian25'!Q27+'feb25'!Q27+'mar25'!Q27+'apr25'!Q27</f>
        <v>0</v>
      </c>
      <c r="R27" s="100">
        <f>'ian25'!R27+'feb25'!R27+'mar25'!R27+'apr25'!R27</f>
        <v>0</v>
      </c>
      <c r="S27" s="100">
        <f>'ian25'!S27+'feb25'!S27+'mar25'!S27+'apr25'!S27</f>
        <v>0</v>
      </c>
      <c r="T27" s="100">
        <f>'ian25'!T27+'feb25'!T27+'mar25'!T27+'apr25'!T27</f>
        <v>0</v>
      </c>
      <c r="U27" s="100">
        <f>'ian25'!U27+'feb25'!U27+'mar25'!U27+'apr25'!U27</f>
        <v>0</v>
      </c>
      <c r="V27" s="100">
        <f>'ian25'!V27+'feb25'!V27+'mar25'!V27+'apr25'!V27</f>
        <v>0</v>
      </c>
      <c r="W27" s="100">
        <f>'ian25'!W27+'feb25'!W27+'mar25'!W27+'apr25'!W27</f>
        <v>0</v>
      </c>
      <c r="X27" s="100">
        <f>'ian25'!X27+'feb25'!X27+'mar25'!X27+'apr25'!X27</f>
        <v>0</v>
      </c>
      <c r="Y27" s="100">
        <f>'ian25'!Y27+'feb25'!Y27+'mar25'!Y27+'apr25'!Y27</f>
        <v>0</v>
      </c>
      <c r="Z27" s="100">
        <f>'ian25'!Z27+'feb25'!Z27+'mar25'!Z27+'apr25'!Z27</f>
        <v>0</v>
      </c>
      <c r="AA27" s="100">
        <f>'ian25'!AA27+'feb25'!AA27+'mar25'!AA27+'apr25'!AA27</f>
        <v>0</v>
      </c>
      <c r="AB27" s="100">
        <f>'ian25'!AB27+'feb25'!AB27+'mar25'!AB27+'apr25'!AB27</f>
        <v>0</v>
      </c>
      <c r="AC27" s="100">
        <f>'ian25'!AC27+'feb25'!AC27+'mar25'!AC27+'apr25'!AC27</f>
        <v>0</v>
      </c>
      <c r="AD27" s="100">
        <f>'ian25'!AD27+'feb25'!AD27+'mar25'!AD27+'apr25'!AD27</f>
        <v>0</v>
      </c>
      <c r="AE27" s="100">
        <f>'ian25'!AE27+'feb25'!AE27+'mar25'!AE27+'apr25'!AE27</f>
        <v>0</v>
      </c>
      <c r="AF27" s="100">
        <f>'ian25'!AF27+'feb25'!AF27+'mar25'!AF27+'apr25'!AF27</f>
        <v>0</v>
      </c>
      <c r="AG27" s="100">
        <f>'ian25'!AG27+'feb25'!AG27+'mar25'!AG27+'apr25'!AG27</f>
        <v>0</v>
      </c>
      <c r="AH27" s="100">
        <f>'ian25'!AH27+'feb25'!AH27+'mar25'!AH27+'apr25'!AH27</f>
        <v>0</v>
      </c>
      <c r="AI27" s="100">
        <f>'ian25'!AI27+'feb25'!AI27+'mar25'!AI27+'apr25'!AI27</f>
        <v>0</v>
      </c>
      <c r="AJ27" s="100">
        <f>'ian25'!AJ27+'feb25'!AJ27+'mar25'!AJ27+'apr25'!AJ27</f>
        <v>0</v>
      </c>
      <c r="AK27" s="100">
        <f>'ian25'!AK27+'feb25'!AK27+'mar25'!AK27+'apr25'!AK27</f>
        <v>0</v>
      </c>
      <c r="AL27" s="100">
        <f>'ian25'!AL27+'feb25'!AL27+'mar25'!AL27+'apr25'!AL27</f>
        <v>0</v>
      </c>
      <c r="AM27" s="100">
        <f>'ian25'!AM27+'feb25'!AM27+'mar25'!AM27+'apr25'!AM27</f>
        <v>0</v>
      </c>
      <c r="AN27" s="100">
        <f>'ian25'!AN27+'feb25'!AN27+'mar25'!AN27+'apr25'!AN27</f>
        <v>0</v>
      </c>
      <c r="AO27" s="100">
        <f>'ian25'!AO27+'feb25'!AO27+'mar25'!AO27+'apr25'!AO27</f>
        <v>0</v>
      </c>
      <c r="AP27" s="100">
        <f>'ian25'!AP27+'feb25'!AP27+'mar25'!AP27+'apr25'!AP27</f>
        <v>0</v>
      </c>
      <c r="AQ27" s="100">
        <f>'ian25'!AQ27+'feb25'!AQ27+'mar25'!AQ27+'apr25'!AQ27</f>
        <v>0</v>
      </c>
      <c r="AR27" s="100">
        <f>'ian25'!AR27+'feb25'!AR27+'mar25'!AR27+'apr25'!AR27</f>
        <v>0</v>
      </c>
      <c r="AS27" s="100">
        <f>'ian25'!AS27+'feb25'!AS27+'mar25'!AS27+'apr25'!AS27</f>
        <v>0</v>
      </c>
      <c r="AT27" s="146"/>
      <c r="AU27" s="13" t="str">
        <f t="shared" ref="AU27:BC27" si="17">IF(AD27+AD28=AD26," ","GRESEALA")</f>
        <v xml:space="preserve"> </v>
      </c>
      <c r="AV27" s="13" t="str">
        <f t="shared" si="17"/>
        <v xml:space="preserve"> </v>
      </c>
      <c r="AW27" s="13" t="str">
        <f t="shared" si="17"/>
        <v xml:space="preserve"> </v>
      </c>
      <c r="AX27" s="13" t="str">
        <f t="shared" si="17"/>
        <v xml:space="preserve"> </v>
      </c>
      <c r="AY27" s="13" t="str">
        <f t="shared" si="17"/>
        <v xml:space="preserve"> </v>
      </c>
      <c r="AZ27" s="13" t="str">
        <f t="shared" si="17"/>
        <v xml:space="preserve"> </v>
      </c>
      <c r="BA27" s="13" t="str">
        <f t="shared" si="17"/>
        <v xml:space="preserve"> </v>
      </c>
      <c r="BB27" s="13" t="str">
        <f t="shared" si="17"/>
        <v xml:space="preserve"> </v>
      </c>
      <c r="BC27" s="13" t="str">
        <f t="shared" si="17"/>
        <v xml:space="preserve"> </v>
      </c>
      <c r="BD27" s="13" t="str">
        <f t="shared" ref="BD27:BE27" si="18">IF(AR27+AR28=AR26," ","GRESEALA")</f>
        <v xml:space="preserve"> </v>
      </c>
      <c r="BE27" s="13" t="str">
        <f t="shared" si="18"/>
        <v xml:space="preserve"> </v>
      </c>
      <c r="BF27" s="13" t="str">
        <f>IF(E26+F26=D26," ","GRESEALA")</f>
        <v xml:space="preserve"> </v>
      </c>
      <c r="BG27" s="13" t="str">
        <f>IF(G26+K26+I26+L26+M26=D26," ","GRESEALA")</f>
        <v xml:space="preserve"> </v>
      </c>
      <c r="BH27" s="13" t="str">
        <f>IF(O26+P26=D26," ","GRESEALA")</f>
        <v xml:space="preserve"> </v>
      </c>
      <c r="BI27" s="13" t="str">
        <f>IF(Q26+S26+T26+U26+V26+W26=D26," ","GRESEALA")</f>
        <v xml:space="preserve"> </v>
      </c>
      <c r="BJ27" s="13" t="str">
        <f>IF(X26+Y26+Z26=D26," ","GRESEALA")</f>
        <v xml:space="preserve"> </v>
      </c>
      <c r="BK27" s="13" t="str">
        <f>IF(AA26+AC26+AE26+AF26+AG26+AH26+AI26+AJ26+AK26+AL26+AM26+AN26+AO26+AP26+AQ26+AR26+AS26&gt;=D26," ","GRESEALA")</f>
        <v xml:space="preserve"> </v>
      </c>
    </row>
    <row r="28" spans="2:64" s="24" customFormat="1" ht="45.75" customHeight="1" x14ac:dyDescent="0.45">
      <c r="B28" s="150" t="s">
        <v>74</v>
      </c>
      <c r="C28" s="80" t="s">
        <v>75</v>
      </c>
      <c r="D28" s="132">
        <f t="shared" si="0"/>
        <v>0</v>
      </c>
      <c r="E28" s="100">
        <f>'ian25'!E28+'feb25'!E28+'mar25'!E28+'apr25'!E28</f>
        <v>0</v>
      </c>
      <c r="F28" s="100">
        <f>'ian25'!F28+'feb25'!F28+'mar25'!F28+'apr25'!F28</f>
        <v>0</v>
      </c>
      <c r="G28" s="100">
        <f>'ian25'!G28+'feb25'!G28+'mar25'!G28+'apr25'!G28</f>
        <v>0</v>
      </c>
      <c r="H28" s="100">
        <f>'ian25'!H28+'feb25'!H28+'mar25'!H28+'apr25'!H28</f>
        <v>0</v>
      </c>
      <c r="I28" s="100">
        <f>'ian25'!I28+'feb25'!I28+'mar25'!I28+'apr25'!I28</f>
        <v>0</v>
      </c>
      <c r="J28" s="100">
        <f>'ian25'!J28+'feb25'!J28+'mar25'!J28+'apr25'!J28</f>
        <v>0</v>
      </c>
      <c r="K28" s="100">
        <f>'ian25'!K28+'feb25'!K28+'mar25'!K28+'apr25'!K28</f>
        <v>0</v>
      </c>
      <c r="L28" s="100">
        <f>'ian25'!L28+'feb25'!L28+'mar25'!L28+'apr25'!L28</f>
        <v>0</v>
      </c>
      <c r="M28" s="100">
        <f>'ian25'!M28+'feb25'!M28+'mar25'!M28+'apr25'!M28</f>
        <v>0</v>
      </c>
      <c r="N28" s="100">
        <f>'ian25'!N28+'feb25'!N28+'mar25'!N28+'apr25'!N28</f>
        <v>0</v>
      </c>
      <c r="O28" s="100">
        <f>'ian25'!O28+'feb25'!O28+'mar25'!O28+'apr25'!O28</f>
        <v>0</v>
      </c>
      <c r="P28" s="100">
        <f>'ian25'!P28+'feb25'!P28+'mar25'!P28+'apr25'!P28</f>
        <v>0</v>
      </c>
      <c r="Q28" s="100">
        <f>'ian25'!Q28+'feb25'!Q28+'mar25'!Q28+'apr25'!Q28</f>
        <v>0</v>
      </c>
      <c r="R28" s="100">
        <f>'ian25'!R28+'feb25'!R28+'mar25'!R28+'apr25'!R28</f>
        <v>0</v>
      </c>
      <c r="S28" s="100">
        <f>'ian25'!S28+'feb25'!S28+'mar25'!S28+'apr25'!S28</f>
        <v>0</v>
      </c>
      <c r="T28" s="100">
        <f>'ian25'!T28+'feb25'!T28+'mar25'!T28+'apr25'!T28</f>
        <v>0</v>
      </c>
      <c r="U28" s="100">
        <f>'ian25'!U28+'feb25'!U28+'mar25'!U28+'apr25'!U28</f>
        <v>0</v>
      </c>
      <c r="V28" s="100">
        <f>'ian25'!V28+'feb25'!V28+'mar25'!V28+'apr25'!V28</f>
        <v>0</v>
      </c>
      <c r="W28" s="100">
        <f>'ian25'!W28+'feb25'!W28+'mar25'!W28+'apr25'!W28</f>
        <v>0</v>
      </c>
      <c r="X28" s="100">
        <f>'ian25'!X28+'feb25'!X28+'mar25'!X28+'apr25'!X28</f>
        <v>0</v>
      </c>
      <c r="Y28" s="100">
        <f>'ian25'!Y28+'feb25'!Y28+'mar25'!Y28+'apr25'!Y28</f>
        <v>0</v>
      </c>
      <c r="Z28" s="100">
        <f>'ian25'!Z28+'feb25'!Z28+'mar25'!Z28+'apr25'!Z28</f>
        <v>0</v>
      </c>
      <c r="AA28" s="100">
        <f>'ian25'!AA28+'feb25'!AA28+'mar25'!AA28+'apr25'!AA28</f>
        <v>0</v>
      </c>
      <c r="AB28" s="100">
        <f>'ian25'!AB28+'feb25'!AB28+'mar25'!AB28+'apr25'!AB28</f>
        <v>0</v>
      </c>
      <c r="AC28" s="100">
        <f>'ian25'!AC28+'feb25'!AC28+'mar25'!AC28+'apr25'!AC28</f>
        <v>0</v>
      </c>
      <c r="AD28" s="100">
        <f>'ian25'!AD28+'feb25'!AD28+'mar25'!AD28+'apr25'!AD28</f>
        <v>0</v>
      </c>
      <c r="AE28" s="100">
        <f>'ian25'!AE28+'feb25'!AE28+'mar25'!AE28+'apr25'!AE28</f>
        <v>0</v>
      </c>
      <c r="AF28" s="100">
        <f>'ian25'!AF28+'feb25'!AF28+'mar25'!AF28+'apr25'!AF28</f>
        <v>0</v>
      </c>
      <c r="AG28" s="100">
        <f>'ian25'!AG28+'feb25'!AG28+'mar25'!AG28+'apr25'!AG28</f>
        <v>0</v>
      </c>
      <c r="AH28" s="100">
        <f>'ian25'!AH28+'feb25'!AH28+'mar25'!AH28+'apr25'!AH28</f>
        <v>0</v>
      </c>
      <c r="AI28" s="100">
        <f>'ian25'!AI28+'feb25'!AI28+'mar25'!AI28+'apr25'!AI28</f>
        <v>0</v>
      </c>
      <c r="AJ28" s="100">
        <f>'ian25'!AJ28+'feb25'!AJ28+'mar25'!AJ28+'apr25'!AJ28</f>
        <v>0</v>
      </c>
      <c r="AK28" s="100">
        <f>'ian25'!AK28+'feb25'!AK28+'mar25'!AK28+'apr25'!AK28</f>
        <v>0</v>
      </c>
      <c r="AL28" s="100">
        <f>'ian25'!AL28+'feb25'!AL28+'mar25'!AL28+'apr25'!AL28</f>
        <v>0</v>
      </c>
      <c r="AM28" s="100">
        <f>'ian25'!AM28+'feb25'!AM28+'mar25'!AM28+'apr25'!AM28</f>
        <v>0</v>
      </c>
      <c r="AN28" s="100">
        <f>'ian25'!AN28+'feb25'!AN28+'mar25'!AN28+'apr25'!AN28</f>
        <v>0</v>
      </c>
      <c r="AO28" s="100">
        <f>'ian25'!AO28+'feb25'!AO28+'mar25'!AO28+'apr25'!AO28</f>
        <v>0</v>
      </c>
      <c r="AP28" s="100">
        <f>'ian25'!AP28+'feb25'!AP28+'mar25'!AP28+'apr25'!AP28</f>
        <v>0</v>
      </c>
      <c r="AQ28" s="100">
        <f>'ian25'!AQ28+'feb25'!AQ28+'mar25'!AQ28+'apr25'!AQ28</f>
        <v>0</v>
      </c>
      <c r="AR28" s="100">
        <f>'ian25'!AR28+'feb25'!AR28+'mar25'!AR28+'apr25'!AR28</f>
        <v>0</v>
      </c>
      <c r="AS28" s="100">
        <f>'ian25'!AS28+'feb25'!AS28+'mar25'!AS28+'apr25'!AS28</f>
        <v>0</v>
      </c>
      <c r="AT28" s="146"/>
      <c r="AU28" s="13" t="str">
        <f>IF(AS26&lt;=D26," ","GRESEALA")</f>
        <v xml:space="preserve"> </v>
      </c>
      <c r="AV28" s="13" t="str">
        <f>IF(H26&lt;=G26," ","GRESEALA")</f>
        <v xml:space="preserve"> </v>
      </c>
      <c r="AW28" s="13" t="str">
        <f>IF(E30+E31=E29," ","GRESEALA")</f>
        <v xml:space="preserve"> </v>
      </c>
      <c r="AX28" s="13" t="str">
        <f>IF(F30+F31=F29," ","GRESEALA")</f>
        <v xml:space="preserve"> </v>
      </c>
      <c r="AY28" s="13" t="str">
        <f>IF(G30+G31=G29," ","GRESEALA")</f>
        <v xml:space="preserve"> </v>
      </c>
      <c r="AZ28" s="13" t="str">
        <f>IF(H30+H31=H29," ","GRESEALA")</f>
        <v xml:space="preserve"> </v>
      </c>
      <c r="BA28" s="13" t="str">
        <f t="shared" ref="BA28:BG28" si="19">IF(K30+K31=K29," ","GRESEALA")</f>
        <v xml:space="preserve"> </v>
      </c>
      <c r="BB28" s="13" t="str">
        <f t="shared" si="19"/>
        <v xml:space="preserve"> </v>
      </c>
      <c r="BC28" s="13" t="str">
        <f t="shared" si="19"/>
        <v xml:space="preserve"> </v>
      </c>
      <c r="BD28" s="13" t="str">
        <f t="shared" si="19"/>
        <v xml:space="preserve"> </v>
      </c>
      <c r="BE28" s="13" t="str">
        <f t="shared" si="19"/>
        <v xml:space="preserve"> </v>
      </c>
      <c r="BF28" s="13" t="str">
        <f t="shared" si="19"/>
        <v xml:space="preserve"> </v>
      </c>
      <c r="BG28" s="13" t="str">
        <f t="shared" si="19"/>
        <v xml:space="preserve"> </v>
      </c>
      <c r="BH28" s="13" t="str">
        <f t="shared" ref="BH28:BK28" si="20">IF(S30+S31=S29," ","GRESEALA")</f>
        <v xml:space="preserve"> </v>
      </c>
      <c r="BI28" s="13" t="str">
        <f t="shared" si="20"/>
        <v xml:space="preserve"> </v>
      </c>
      <c r="BJ28" s="13" t="str">
        <f t="shared" si="20"/>
        <v xml:space="preserve"> </v>
      </c>
      <c r="BK28" s="13" t="str">
        <f t="shared" si="20"/>
        <v xml:space="preserve"> </v>
      </c>
    </row>
    <row r="29" spans="2:64" s="24" customFormat="1" ht="41.25" customHeight="1" x14ac:dyDescent="0.45">
      <c r="B29" s="147" t="s">
        <v>76</v>
      </c>
      <c r="C29" s="79" t="s">
        <v>77</v>
      </c>
      <c r="D29" s="128">
        <f t="shared" si="0"/>
        <v>0</v>
      </c>
      <c r="E29" s="100">
        <f>'ian25'!E29+'feb25'!E29+'mar25'!E29+'apr25'!E29</f>
        <v>0</v>
      </c>
      <c r="F29" s="100">
        <f>'ian25'!F29+'feb25'!F29+'mar25'!F29+'apr25'!F29</f>
        <v>0</v>
      </c>
      <c r="G29" s="100">
        <f>'ian25'!G29+'feb25'!G29+'mar25'!G29+'apr25'!G29</f>
        <v>0</v>
      </c>
      <c r="H29" s="100">
        <f>'ian25'!H29+'feb25'!H29+'mar25'!H29+'apr25'!H29</f>
        <v>0</v>
      </c>
      <c r="I29" s="100">
        <f>'ian25'!I29+'feb25'!I29+'mar25'!I29+'apr25'!I29</f>
        <v>0</v>
      </c>
      <c r="J29" s="100">
        <f>'ian25'!J29+'feb25'!J29+'mar25'!J29+'apr25'!J29</f>
        <v>0</v>
      </c>
      <c r="K29" s="100">
        <f>'ian25'!K29+'feb25'!K29+'mar25'!K29+'apr25'!K29</f>
        <v>0</v>
      </c>
      <c r="L29" s="100">
        <f>'ian25'!L29+'feb25'!L29+'mar25'!L29+'apr25'!L29</f>
        <v>0</v>
      </c>
      <c r="M29" s="100">
        <f>'ian25'!M29+'feb25'!M29+'mar25'!M29+'apr25'!M29</f>
        <v>0</v>
      </c>
      <c r="N29" s="100">
        <f>'ian25'!N29+'feb25'!N29+'mar25'!N29+'apr25'!N29</f>
        <v>0</v>
      </c>
      <c r="O29" s="100">
        <f>'ian25'!O29+'feb25'!O29+'mar25'!O29+'apr25'!O29</f>
        <v>0</v>
      </c>
      <c r="P29" s="100">
        <f>'ian25'!P29+'feb25'!P29+'mar25'!P29+'apr25'!P29</f>
        <v>0</v>
      </c>
      <c r="Q29" s="100">
        <f>'ian25'!Q29+'feb25'!Q29+'mar25'!Q29+'apr25'!Q29</f>
        <v>0</v>
      </c>
      <c r="R29" s="100">
        <f>'ian25'!R29+'feb25'!R29+'mar25'!R29+'apr25'!R29</f>
        <v>0</v>
      </c>
      <c r="S29" s="100">
        <f>'ian25'!S29+'feb25'!S29+'mar25'!S29+'apr25'!S29</f>
        <v>0</v>
      </c>
      <c r="T29" s="100">
        <f>'ian25'!T29+'feb25'!T29+'mar25'!T29+'apr25'!T29</f>
        <v>0</v>
      </c>
      <c r="U29" s="100">
        <f>'ian25'!U29+'feb25'!U29+'mar25'!U29+'apr25'!U29</f>
        <v>0</v>
      </c>
      <c r="V29" s="100">
        <f>'ian25'!V29+'feb25'!V29+'mar25'!V29+'apr25'!V29</f>
        <v>0</v>
      </c>
      <c r="W29" s="100">
        <f>'ian25'!W29+'feb25'!W29+'mar25'!W29+'apr25'!W29</f>
        <v>0</v>
      </c>
      <c r="X29" s="100">
        <f>'ian25'!X29+'feb25'!X29+'mar25'!X29+'apr25'!X29</f>
        <v>0</v>
      </c>
      <c r="Y29" s="100">
        <f>'ian25'!Y29+'feb25'!Y29+'mar25'!Y29+'apr25'!Y29</f>
        <v>0</v>
      </c>
      <c r="Z29" s="100">
        <f>'ian25'!Z29+'feb25'!Z29+'mar25'!Z29+'apr25'!Z29</f>
        <v>0</v>
      </c>
      <c r="AA29" s="100">
        <f>'ian25'!AA29+'feb25'!AA29+'mar25'!AA29+'apr25'!AA29</f>
        <v>0</v>
      </c>
      <c r="AB29" s="100">
        <f>'ian25'!AB29+'feb25'!AB29+'mar25'!AB29+'apr25'!AB29</f>
        <v>0</v>
      </c>
      <c r="AC29" s="100">
        <f>'ian25'!AC29+'feb25'!AC29+'mar25'!AC29+'apr25'!AC29</f>
        <v>0</v>
      </c>
      <c r="AD29" s="100">
        <f>'ian25'!AD29+'feb25'!AD29+'mar25'!AD29+'apr25'!AD29</f>
        <v>0</v>
      </c>
      <c r="AE29" s="100">
        <f>'ian25'!AE29+'feb25'!AE29+'mar25'!AE29+'apr25'!AE29</f>
        <v>0</v>
      </c>
      <c r="AF29" s="100">
        <f>'ian25'!AF29+'feb25'!AF29+'mar25'!AF29+'apr25'!AF29</f>
        <v>0</v>
      </c>
      <c r="AG29" s="100">
        <f>'ian25'!AG29+'feb25'!AG29+'mar25'!AG29+'apr25'!AG29</f>
        <v>0</v>
      </c>
      <c r="AH29" s="100">
        <f>'ian25'!AH29+'feb25'!AH29+'mar25'!AH29+'apr25'!AH29</f>
        <v>0</v>
      </c>
      <c r="AI29" s="100">
        <f>'ian25'!AI29+'feb25'!AI29+'mar25'!AI29+'apr25'!AI29</f>
        <v>0</v>
      </c>
      <c r="AJ29" s="100">
        <f>'ian25'!AJ29+'feb25'!AJ29+'mar25'!AJ29+'apr25'!AJ29</f>
        <v>0</v>
      </c>
      <c r="AK29" s="100">
        <f>'ian25'!AK29+'feb25'!AK29+'mar25'!AK29+'apr25'!AK29</f>
        <v>0</v>
      </c>
      <c r="AL29" s="100">
        <f>'ian25'!AL29+'feb25'!AL29+'mar25'!AL29+'apr25'!AL29</f>
        <v>0</v>
      </c>
      <c r="AM29" s="100">
        <f>'ian25'!AM29+'feb25'!AM29+'mar25'!AM29+'apr25'!AM29</f>
        <v>0</v>
      </c>
      <c r="AN29" s="100">
        <f>'ian25'!AN29+'feb25'!AN29+'mar25'!AN29+'apr25'!AN29</f>
        <v>0</v>
      </c>
      <c r="AO29" s="100">
        <f>'ian25'!AO29+'feb25'!AO29+'mar25'!AO29+'apr25'!AO29</f>
        <v>0</v>
      </c>
      <c r="AP29" s="100">
        <f>'ian25'!AP29+'feb25'!AP29+'mar25'!AP29+'apr25'!AP29</f>
        <v>0</v>
      </c>
      <c r="AQ29" s="100">
        <f>'ian25'!AQ29+'feb25'!AQ29+'mar25'!AQ29+'apr25'!AQ29</f>
        <v>0</v>
      </c>
      <c r="AR29" s="100">
        <f>'ian25'!AR29+'feb25'!AR29+'mar25'!AR29+'apr25'!AR29</f>
        <v>0</v>
      </c>
      <c r="AS29" s="100">
        <f>'ian25'!AS29+'feb25'!AS29+'mar25'!AS29+'apr25'!AS29</f>
        <v>0</v>
      </c>
      <c r="AT29" s="146"/>
      <c r="AU29" s="13" t="str">
        <f t="shared" ref="AU29:BJ29" si="21">IF(W30+W31=W29," ","GRESEALA")</f>
        <v xml:space="preserve"> </v>
      </c>
      <c r="AV29" s="13" t="str">
        <f t="shared" si="21"/>
        <v xml:space="preserve"> </v>
      </c>
      <c r="AW29" s="13" t="str">
        <f t="shared" si="21"/>
        <v xml:space="preserve"> </v>
      </c>
      <c r="AX29" s="13" t="str">
        <f t="shared" si="21"/>
        <v xml:space="preserve"> </v>
      </c>
      <c r="AY29" s="13" t="str">
        <f t="shared" si="21"/>
        <v xml:space="preserve"> </v>
      </c>
      <c r="AZ29" s="13" t="str">
        <f t="shared" si="21"/>
        <v xml:space="preserve"> </v>
      </c>
      <c r="BA29" s="13" t="str">
        <f t="shared" si="21"/>
        <v xml:space="preserve"> </v>
      </c>
      <c r="BB29" s="13" t="str">
        <f t="shared" si="21"/>
        <v xml:space="preserve"> </v>
      </c>
      <c r="BC29" s="13" t="str">
        <f t="shared" si="21"/>
        <v xml:space="preserve"> </v>
      </c>
      <c r="BD29" s="13" t="str">
        <f t="shared" si="21"/>
        <v xml:space="preserve"> </v>
      </c>
      <c r="BE29" s="13" t="str">
        <f t="shared" si="21"/>
        <v xml:space="preserve"> </v>
      </c>
      <c r="BF29" s="13" t="str">
        <f t="shared" si="21"/>
        <v xml:space="preserve"> </v>
      </c>
      <c r="BG29" s="13" t="str">
        <f t="shared" si="21"/>
        <v xml:space="preserve"> </v>
      </c>
      <c r="BH29" s="13" t="str">
        <f t="shared" si="21"/>
        <v xml:space="preserve"> </v>
      </c>
      <c r="BI29" s="13" t="str">
        <f t="shared" si="21"/>
        <v xml:space="preserve"> </v>
      </c>
      <c r="BJ29" s="13" t="str">
        <f t="shared" si="21"/>
        <v xml:space="preserve"> </v>
      </c>
      <c r="BK29" s="13" t="str">
        <f t="shared" ref="BK29:BL29" si="22">IF(AR30+AR31=AR29," ","GRESEALA")</f>
        <v xml:space="preserve"> </v>
      </c>
      <c r="BL29" s="25" t="str">
        <f t="shared" si="22"/>
        <v xml:space="preserve"> </v>
      </c>
    </row>
    <row r="30" spans="2:64" s="24" customFormat="1" ht="41.25" customHeight="1" x14ac:dyDescent="0.45">
      <c r="B30" s="150" t="s">
        <v>78</v>
      </c>
      <c r="C30" s="80" t="s">
        <v>79</v>
      </c>
      <c r="D30" s="130">
        <f t="shared" si="0"/>
        <v>0</v>
      </c>
      <c r="E30" s="100">
        <f>'ian25'!E30+'feb25'!E30+'mar25'!E30+'apr25'!E30</f>
        <v>0</v>
      </c>
      <c r="F30" s="100">
        <f>'ian25'!F30+'feb25'!F30+'mar25'!F30+'apr25'!F30</f>
        <v>0</v>
      </c>
      <c r="G30" s="100">
        <f>'ian25'!G30+'feb25'!G30+'mar25'!G30+'apr25'!G30</f>
        <v>0</v>
      </c>
      <c r="H30" s="100">
        <f>'ian25'!H30+'feb25'!H30+'mar25'!H30+'apr25'!H30</f>
        <v>0</v>
      </c>
      <c r="I30" s="100">
        <f>'ian25'!I30+'feb25'!I30+'mar25'!I30+'apr25'!I30</f>
        <v>0</v>
      </c>
      <c r="J30" s="100">
        <f>'ian25'!J30+'feb25'!J30+'mar25'!J30+'apr25'!J30</f>
        <v>0</v>
      </c>
      <c r="K30" s="100">
        <f>'ian25'!K30+'feb25'!K30+'mar25'!K30+'apr25'!K30</f>
        <v>0</v>
      </c>
      <c r="L30" s="100">
        <f>'ian25'!L30+'feb25'!L30+'mar25'!L30+'apr25'!L30</f>
        <v>0</v>
      </c>
      <c r="M30" s="100">
        <f>'ian25'!M30+'feb25'!M30+'mar25'!M30+'apr25'!M30</f>
        <v>0</v>
      </c>
      <c r="N30" s="100">
        <f>'ian25'!N30+'feb25'!N30+'mar25'!N30+'apr25'!N30</f>
        <v>0</v>
      </c>
      <c r="O30" s="100">
        <f>'ian25'!O30+'feb25'!O30+'mar25'!O30+'apr25'!O30</f>
        <v>0</v>
      </c>
      <c r="P30" s="100">
        <f>'ian25'!P30+'feb25'!P30+'mar25'!P30+'apr25'!P30</f>
        <v>0</v>
      </c>
      <c r="Q30" s="100">
        <f>'ian25'!Q30+'feb25'!Q30+'mar25'!Q30+'apr25'!Q30</f>
        <v>0</v>
      </c>
      <c r="R30" s="100">
        <f>'ian25'!R30+'feb25'!R30+'mar25'!R30+'apr25'!R30</f>
        <v>0</v>
      </c>
      <c r="S30" s="100">
        <f>'ian25'!S30+'feb25'!S30+'mar25'!S30+'apr25'!S30</f>
        <v>0</v>
      </c>
      <c r="T30" s="100">
        <f>'ian25'!T30+'feb25'!T30+'mar25'!T30+'apr25'!T30</f>
        <v>0</v>
      </c>
      <c r="U30" s="100">
        <f>'ian25'!U30+'feb25'!U30+'mar25'!U30+'apr25'!U30</f>
        <v>0</v>
      </c>
      <c r="V30" s="100">
        <f>'ian25'!V30+'feb25'!V30+'mar25'!V30+'apr25'!V30</f>
        <v>0</v>
      </c>
      <c r="W30" s="100">
        <f>'ian25'!W30+'feb25'!W30+'mar25'!W30+'apr25'!W30</f>
        <v>0</v>
      </c>
      <c r="X30" s="100">
        <f>'ian25'!X30+'feb25'!X30+'mar25'!X30+'apr25'!X30</f>
        <v>0</v>
      </c>
      <c r="Y30" s="100">
        <f>'ian25'!Y30+'feb25'!Y30+'mar25'!Y30+'apr25'!Y30</f>
        <v>0</v>
      </c>
      <c r="Z30" s="100">
        <f>'ian25'!Z30+'feb25'!Z30+'mar25'!Z30+'apr25'!Z30</f>
        <v>0</v>
      </c>
      <c r="AA30" s="100">
        <f>'ian25'!AA30+'feb25'!AA30+'mar25'!AA30+'apr25'!AA30</f>
        <v>0</v>
      </c>
      <c r="AB30" s="100">
        <f>'ian25'!AB30+'feb25'!AB30+'mar25'!AB30+'apr25'!AB30</f>
        <v>0</v>
      </c>
      <c r="AC30" s="100">
        <f>'ian25'!AC30+'feb25'!AC30+'mar25'!AC30+'apr25'!AC30</f>
        <v>0</v>
      </c>
      <c r="AD30" s="100">
        <f>'ian25'!AD30+'feb25'!AD30+'mar25'!AD30+'apr25'!AD30</f>
        <v>0</v>
      </c>
      <c r="AE30" s="100">
        <f>'ian25'!AE30+'feb25'!AE30+'mar25'!AE30+'apr25'!AE30</f>
        <v>0</v>
      </c>
      <c r="AF30" s="100">
        <f>'ian25'!AF30+'feb25'!AF30+'mar25'!AF30+'apr25'!AF30</f>
        <v>0</v>
      </c>
      <c r="AG30" s="100">
        <f>'ian25'!AG30+'feb25'!AG30+'mar25'!AG30+'apr25'!AG30</f>
        <v>0</v>
      </c>
      <c r="AH30" s="100">
        <f>'ian25'!AH30+'feb25'!AH30+'mar25'!AH30+'apr25'!AH30</f>
        <v>0</v>
      </c>
      <c r="AI30" s="100">
        <f>'ian25'!AI30+'feb25'!AI30+'mar25'!AI30+'apr25'!AI30</f>
        <v>0</v>
      </c>
      <c r="AJ30" s="100">
        <f>'ian25'!AJ30+'feb25'!AJ30+'mar25'!AJ30+'apr25'!AJ30</f>
        <v>0</v>
      </c>
      <c r="AK30" s="100">
        <f>'ian25'!AK30+'feb25'!AK30+'mar25'!AK30+'apr25'!AK30</f>
        <v>0</v>
      </c>
      <c r="AL30" s="100">
        <f>'ian25'!AL30+'feb25'!AL30+'mar25'!AL30+'apr25'!AL30</f>
        <v>0</v>
      </c>
      <c r="AM30" s="100">
        <f>'ian25'!AM30+'feb25'!AM30+'mar25'!AM30+'apr25'!AM30</f>
        <v>0</v>
      </c>
      <c r="AN30" s="100">
        <f>'ian25'!AN30+'feb25'!AN30+'mar25'!AN30+'apr25'!AN30</f>
        <v>0</v>
      </c>
      <c r="AO30" s="100">
        <f>'ian25'!AO30+'feb25'!AO30+'mar25'!AO30+'apr25'!AO30</f>
        <v>0</v>
      </c>
      <c r="AP30" s="100">
        <f>'ian25'!AP30+'feb25'!AP30+'mar25'!AP30+'apr25'!AP30</f>
        <v>0</v>
      </c>
      <c r="AQ30" s="100">
        <f>'ian25'!AQ30+'feb25'!AQ30+'mar25'!AQ30+'apr25'!AQ30</f>
        <v>0</v>
      </c>
      <c r="AR30" s="100">
        <f>'ian25'!AR30+'feb25'!AR30+'mar25'!AR30+'apr25'!AR30</f>
        <v>0</v>
      </c>
      <c r="AS30" s="100">
        <f>'ian25'!AS30+'feb25'!AS30+'mar25'!AS30+'apr25'!AS30</f>
        <v>0</v>
      </c>
      <c r="AT30" s="146"/>
      <c r="AU30" s="13" t="str">
        <f>IF(E29+F29=D29," ","GRESEALA")</f>
        <v xml:space="preserve"> </v>
      </c>
      <c r="AV30" s="13" t="str">
        <f>IF(G29+K29+I29+L29+M29=D29," ","GRESEALA")</f>
        <v xml:space="preserve"> </v>
      </c>
      <c r="AW30" s="13" t="str">
        <f>IF(O29+P29=D29," ","GRESEALA")</f>
        <v xml:space="preserve"> </v>
      </c>
      <c r="AX30" s="13" t="str">
        <f>IF(Q29+S29+T29+U29+V29+W29=D29," ","GRESEALA")</f>
        <v xml:space="preserve"> </v>
      </c>
      <c r="AY30" s="13" t="str">
        <f>IF(X29+Y29+Z29=D29," ","GRESEALA")</f>
        <v xml:space="preserve"> </v>
      </c>
      <c r="AZ30" s="13" t="str">
        <f>IF(AA29+AC29+AE29+AF29+AG29+AH29+AI29+AJ29+AK29+AL29+AM29+AN29+AO29+AP29+AQ29+AR29+AS29&gt;=D29," ","GRESEALA")</f>
        <v xml:space="preserve"> </v>
      </c>
      <c r="BA30" s="13" t="str">
        <f>IF(AS29&lt;=D29," ","GRESEALA")</f>
        <v xml:space="preserve"> </v>
      </c>
      <c r="BB30" s="13" t="str">
        <f>IF(H29&lt;=G29," ","GRESEALA")</f>
        <v xml:space="preserve"> </v>
      </c>
      <c r="BC30" s="13" t="str">
        <f>IF(E33+E34=E32," ","GRESEALA")</f>
        <v xml:space="preserve"> </v>
      </c>
      <c r="BD30" s="13" t="str">
        <f>IF(F33+F34=F32," ","GRESEALA")</f>
        <v xml:space="preserve"> </v>
      </c>
      <c r="BE30" s="13" t="str">
        <f>IF(G33+G34=G32," ","GRESEALA")</f>
        <v xml:space="preserve"> </v>
      </c>
      <c r="BF30" s="13" t="str">
        <f>IF(H33+H34=H32," ","GRESEALA")</f>
        <v xml:space="preserve"> </v>
      </c>
      <c r="BG30" s="13" t="str">
        <f>IF(K33+K34=K32," ","GRESEALA")</f>
        <v xml:space="preserve"> </v>
      </c>
      <c r="BH30" s="13" t="str">
        <f>IF(L33+L34=L32," ","GRESEALA")</f>
        <v xml:space="preserve"> </v>
      </c>
      <c r="BI30" s="13" t="str">
        <f>IF(M33+M34=M32," ","GRESEALA")</f>
        <v xml:space="preserve"> </v>
      </c>
      <c r="BJ30" s="13" t="str">
        <f>IF(N33+N34=N32," ","GRESEALA")</f>
        <v xml:space="preserve"> </v>
      </c>
      <c r="BK30" s="13" t="str">
        <f>IF(O33+O34=O32," ","GRESEALA")</f>
        <v xml:space="preserve"> </v>
      </c>
    </row>
    <row r="31" spans="2:64" s="24" customFormat="1" ht="42" customHeight="1" x14ac:dyDescent="0.45">
      <c r="B31" s="150" t="s">
        <v>80</v>
      </c>
      <c r="C31" s="80" t="s">
        <v>81</v>
      </c>
      <c r="D31" s="130">
        <f t="shared" si="0"/>
        <v>0</v>
      </c>
      <c r="E31" s="100">
        <f>'ian25'!E31+'feb25'!E31+'mar25'!E31+'apr25'!E31</f>
        <v>0</v>
      </c>
      <c r="F31" s="100">
        <f>'ian25'!F31+'feb25'!F31+'mar25'!F31+'apr25'!F31</f>
        <v>0</v>
      </c>
      <c r="G31" s="100">
        <f>'ian25'!G31+'feb25'!G31+'mar25'!G31+'apr25'!G31</f>
        <v>0</v>
      </c>
      <c r="H31" s="100">
        <f>'ian25'!H31+'feb25'!H31+'mar25'!H31+'apr25'!H31</f>
        <v>0</v>
      </c>
      <c r="I31" s="100">
        <f>'ian25'!I31+'feb25'!I31+'mar25'!I31+'apr25'!I31</f>
        <v>0</v>
      </c>
      <c r="J31" s="100">
        <f>'ian25'!J31+'feb25'!J31+'mar25'!J31+'apr25'!J31</f>
        <v>0</v>
      </c>
      <c r="K31" s="100">
        <f>'ian25'!K31+'feb25'!K31+'mar25'!K31+'apr25'!K31</f>
        <v>0</v>
      </c>
      <c r="L31" s="100">
        <f>'ian25'!L31+'feb25'!L31+'mar25'!L31+'apr25'!L31</f>
        <v>0</v>
      </c>
      <c r="M31" s="100">
        <f>'ian25'!M31+'feb25'!M31+'mar25'!M31+'apr25'!M31</f>
        <v>0</v>
      </c>
      <c r="N31" s="100">
        <f>'ian25'!N31+'feb25'!N31+'mar25'!N31+'apr25'!N31</f>
        <v>0</v>
      </c>
      <c r="O31" s="100">
        <f>'ian25'!O31+'feb25'!O31+'mar25'!O31+'apr25'!O31</f>
        <v>0</v>
      </c>
      <c r="P31" s="100">
        <f>'ian25'!P31+'feb25'!P31+'mar25'!P31+'apr25'!P31</f>
        <v>0</v>
      </c>
      <c r="Q31" s="100">
        <f>'ian25'!Q31+'feb25'!Q31+'mar25'!Q31+'apr25'!Q31</f>
        <v>0</v>
      </c>
      <c r="R31" s="100">
        <f>'ian25'!R31+'feb25'!R31+'mar25'!R31+'apr25'!R31</f>
        <v>0</v>
      </c>
      <c r="S31" s="100">
        <f>'ian25'!S31+'feb25'!S31+'mar25'!S31+'apr25'!S31</f>
        <v>0</v>
      </c>
      <c r="T31" s="100">
        <f>'ian25'!T31+'feb25'!T31+'mar25'!T31+'apr25'!T31</f>
        <v>0</v>
      </c>
      <c r="U31" s="100">
        <f>'ian25'!U31+'feb25'!U31+'mar25'!U31+'apr25'!U31</f>
        <v>0</v>
      </c>
      <c r="V31" s="100">
        <f>'ian25'!V31+'feb25'!V31+'mar25'!V31+'apr25'!V31</f>
        <v>0</v>
      </c>
      <c r="W31" s="100">
        <f>'ian25'!W31+'feb25'!W31+'mar25'!W31+'apr25'!W31</f>
        <v>0</v>
      </c>
      <c r="X31" s="100">
        <f>'ian25'!X31+'feb25'!X31+'mar25'!X31+'apr25'!X31</f>
        <v>0</v>
      </c>
      <c r="Y31" s="100">
        <f>'ian25'!Y31+'feb25'!Y31+'mar25'!Y31+'apr25'!Y31</f>
        <v>0</v>
      </c>
      <c r="Z31" s="100">
        <f>'ian25'!Z31+'feb25'!Z31+'mar25'!Z31+'apr25'!Z31</f>
        <v>0</v>
      </c>
      <c r="AA31" s="100">
        <f>'ian25'!AA31+'feb25'!AA31+'mar25'!AA31+'apr25'!AA31</f>
        <v>0</v>
      </c>
      <c r="AB31" s="100">
        <f>'ian25'!AB31+'feb25'!AB31+'mar25'!AB31+'apr25'!AB31</f>
        <v>0</v>
      </c>
      <c r="AC31" s="100">
        <f>'ian25'!AC31+'feb25'!AC31+'mar25'!AC31+'apr25'!AC31</f>
        <v>0</v>
      </c>
      <c r="AD31" s="100">
        <f>'ian25'!AD31+'feb25'!AD31+'mar25'!AD31+'apr25'!AD31</f>
        <v>0</v>
      </c>
      <c r="AE31" s="100">
        <f>'ian25'!AE31+'feb25'!AE31+'mar25'!AE31+'apr25'!AE31</f>
        <v>0</v>
      </c>
      <c r="AF31" s="100">
        <f>'ian25'!AF31+'feb25'!AF31+'mar25'!AF31+'apr25'!AF31</f>
        <v>0</v>
      </c>
      <c r="AG31" s="100">
        <f>'ian25'!AG31+'feb25'!AG31+'mar25'!AG31+'apr25'!AG31</f>
        <v>0</v>
      </c>
      <c r="AH31" s="100">
        <f>'ian25'!AH31+'feb25'!AH31+'mar25'!AH31+'apr25'!AH31</f>
        <v>0</v>
      </c>
      <c r="AI31" s="100">
        <f>'ian25'!AI31+'feb25'!AI31+'mar25'!AI31+'apr25'!AI31</f>
        <v>0</v>
      </c>
      <c r="AJ31" s="100">
        <f>'ian25'!AJ31+'feb25'!AJ31+'mar25'!AJ31+'apr25'!AJ31</f>
        <v>0</v>
      </c>
      <c r="AK31" s="100">
        <f>'ian25'!AK31+'feb25'!AK31+'mar25'!AK31+'apr25'!AK31</f>
        <v>0</v>
      </c>
      <c r="AL31" s="100">
        <f>'ian25'!AL31+'feb25'!AL31+'mar25'!AL31+'apr25'!AL31</f>
        <v>0</v>
      </c>
      <c r="AM31" s="100">
        <f>'ian25'!AM31+'feb25'!AM31+'mar25'!AM31+'apr25'!AM31</f>
        <v>0</v>
      </c>
      <c r="AN31" s="100">
        <f>'ian25'!AN31+'feb25'!AN31+'mar25'!AN31+'apr25'!AN31</f>
        <v>0</v>
      </c>
      <c r="AO31" s="100">
        <f>'ian25'!AO31+'feb25'!AO31+'mar25'!AO31+'apr25'!AO31</f>
        <v>0</v>
      </c>
      <c r="AP31" s="100">
        <f>'ian25'!AP31+'feb25'!AP31+'mar25'!AP31+'apr25'!AP31</f>
        <v>0</v>
      </c>
      <c r="AQ31" s="100">
        <f>'ian25'!AQ31+'feb25'!AQ31+'mar25'!AQ31+'apr25'!AQ31</f>
        <v>0</v>
      </c>
      <c r="AR31" s="100">
        <f>'ian25'!AR31+'feb25'!AR31+'mar25'!AR31+'apr25'!AR31</f>
        <v>0</v>
      </c>
      <c r="AS31" s="100">
        <f>'ian25'!AS31+'feb25'!AS31+'mar25'!AS31+'apr25'!AS31</f>
        <v>0</v>
      </c>
      <c r="AT31" s="146"/>
      <c r="AU31" s="13" t="str">
        <f>IF(P33+P34=P32," ","GRESEALA")</f>
        <v xml:space="preserve"> </v>
      </c>
      <c r="AV31" s="13" t="str">
        <f>IF(Q33+Q34=Q32," ","GRESEALA")</f>
        <v xml:space="preserve"> </v>
      </c>
      <c r="AW31" s="13" t="str">
        <f t="shared" ref="AW31:BK31" si="23">IF(S33+S34=S32," ","GRESEALA")</f>
        <v xml:space="preserve"> </v>
      </c>
      <c r="AX31" s="13" t="str">
        <f t="shared" si="23"/>
        <v xml:space="preserve"> </v>
      </c>
      <c r="AY31" s="13" t="str">
        <f t="shared" si="23"/>
        <v xml:space="preserve"> </v>
      </c>
      <c r="AZ31" s="13" t="str">
        <f t="shared" si="23"/>
        <v xml:space="preserve"> </v>
      </c>
      <c r="BA31" s="13" t="str">
        <f t="shared" si="23"/>
        <v xml:space="preserve"> </v>
      </c>
      <c r="BB31" s="13" t="str">
        <f t="shared" si="23"/>
        <v xml:space="preserve"> </v>
      </c>
      <c r="BC31" s="13" t="str">
        <f t="shared" si="23"/>
        <v xml:space="preserve"> </v>
      </c>
      <c r="BD31" s="13" t="str">
        <f t="shared" si="23"/>
        <v xml:space="preserve"> </v>
      </c>
      <c r="BE31" s="13" t="str">
        <f t="shared" si="23"/>
        <v xml:space="preserve"> </v>
      </c>
      <c r="BF31" s="13" t="str">
        <f t="shared" si="23"/>
        <v xml:space="preserve"> </v>
      </c>
      <c r="BG31" s="13" t="str">
        <f t="shared" si="23"/>
        <v xml:space="preserve"> </v>
      </c>
      <c r="BH31" s="13" t="str">
        <f t="shared" si="23"/>
        <v xml:space="preserve"> </v>
      </c>
      <c r="BI31" s="13" t="str">
        <f t="shared" si="23"/>
        <v xml:space="preserve"> </v>
      </c>
      <c r="BJ31" s="13" t="str">
        <f t="shared" si="23"/>
        <v xml:space="preserve"> </v>
      </c>
      <c r="BK31" s="13" t="str">
        <f t="shared" si="23"/>
        <v xml:space="preserve"> </v>
      </c>
    </row>
    <row r="32" spans="2:64" s="24" customFormat="1" ht="60.75" customHeight="1" x14ac:dyDescent="0.45">
      <c r="B32" s="147" t="s">
        <v>82</v>
      </c>
      <c r="C32" s="79" t="s">
        <v>83</v>
      </c>
      <c r="D32" s="128">
        <f t="shared" si="0"/>
        <v>0</v>
      </c>
      <c r="E32" s="100">
        <f>'ian25'!E32+'feb25'!E32+'mar25'!E32+'apr25'!E32</f>
        <v>0</v>
      </c>
      <c r="F32" s="100">
        <f>'ian25'!F32+'feb25'!F32+'mar25'!F32+'apr25'!F32</f>
        <v>0</v>
      </c>
      <c r="G32" s="100">
        <f>'ian25'!G32+'feb25'!G32+'mar25'!G32+'apr25'!G32</f>
        <v>0</v>
      </c>
      <c r="H32" s="100">
        <f>'ian25'!H32+'feb25'!H32+'mar25'!H32+'apr25'!H32</f>
        <v>0</v>
      </c>
      <c r="I32" s="100">
        <f>'ian25'!I32+'feb25'!I32+'mar25'!I32+'apr25'!I32</f>
        <v>0</v>
      </c>
      <c r="J32" s="100">
        <f>'ian25'!J32+'feb25'!J32+'mar25'!J32+'apr25'!J32</f>
        <v>0</v>
      </c>
      <c r="K32" s="100">
        <f>'ian25'!K32+'feb25'!K32+'mar25'!K32+'apr25'!K32</f>
        <v>0</v>
      </c>
      <c r="L32" s="100">
        <f>'ian25'!L32+'feb25'!L32+'mar25'!L32+'apr25'!L32</f>
        <v>0</v>
      </c>
      <c r="M32" s="100">
        <f>'ian25'!M32+'feb25'!M32+'mar25'!M32+'apr25'!M32</f>
        <v>0</v>
      </c>
      <c r="N32" s="100">
        <f>'ian25'!N32+'feb25'!N32+'mar25'!N32+'apr25'!N32</f>
        <v>0</v>
      </c>
      <c r="O32" s="100">
        <f>'ian25'!O32+'feb25'!O32+'mar25'!O32+'apr25'!O32</f>
        <v>0</v>
      </c>
      <c r="P32" s="100">
        <f>'ian25'!P32+'feb25'!P32+'mar25'!P32+'apr25'!P32</f>
        <v>0</v>
      </c>
      <c r="Q32" s="100">
        <f>'ian25'!Q32+'feb25'!Q32+'mar25'!Q32+'apr25'!Q32</f>
        <v>0</v>
      </c>
      <c r="R32" s="100">
        <f>'ian25'!R32+'feb25'!R32+'mar25'!R32+'apr25'!R32</f>
        <v>0</v>
      </c>
      <c r="S32" s="100">
        <f>'ian25'!S32+'feb25'!S32+'mar25'!S32+'apr25'!S32</f>
        <v>0</v>
      </c>
      <c r="T32" s="100">
        <f>'ian25'!T32+'feb25'!T32+'mar25'!T32+'apr25'!T32</f>
        <v>0</v>
      </c>
      <c r="U32" s="100">
        <f>'ian25'!U32+'feb25'!U32+'mar25'!U32+'apr25'!U32</f>
        <v>0</v>
      </c>
      <c r="V32" s="100">
        <f>'ian25'!V32+'feb25'!V32+'mar25'!V32+'apr25'!V32</f>
        <v>0</v>
      </c>
      <c r="W32" s="100">
        <f>'ian25'!W32+'feb25'!W32+'mar25'!W32+'apr25'!W32</f>
        <v>0</v>
      </c>
      <c r="X32" s="100">
        <f>'ian25'!X32+'feb25'!X32+'mar25'!X32+'apr25'!X32</f>
        <v>0</v>
      </c>
      <c r="Y32" s="100">
        <f>'ian25'!Y32+'feb25'!Y32+'mar25'!Y32+'apr25'!Y32</f>
        <v>0</v>
      </c>
      <c r="Z32" s="100">
        <f>'ian25'!Z32+'feb25'!Z32+'mar25'!Z32+'apr25'!Z32</f>
        <v>0</v>
      </c>
      <c r="AA32" s="100">
        <f>'ian25'!AA32+'feb25'!AA32+'mar25'!AA32+'apr25'!AA32</f>
        <v>0</v>
      </c>
      <c r="AB32" s="100">
        <f>'ian25'!AB32+'feb25'!AB32+'mar25'!AB32+'apr25'!AB32</f>
        <v>0</v>
      </c>
      <c r="AC32" s="100">
        <f>'ian25'!AC32+'feb25'!AC32+'mar25'!AC32+'apr25'!AC32</f>
        <v>0</v>
      </c>
      <c r="AD32" s="100">
        <f>'ian25'!AD32+'feb25'!AD32+'mar25'!AD32+'apr25'!AD32</f>
        <v>0</v>
      </c>
      <c r="AE32" s="100">
        <f>'ian25'!AE32+'feb25'!AE32+'mar25'!AE32+'apr25'!AE32</f>
        <v>0</v>
      </c>
      <c r="AF32" s="100">
        <f>'ian25'!AF32+'feb25'!AF32+'mar25'!AF32+'apr25'!AF32</f>
        <v>0</v>
      </c>
      <c r="AG32" s="100">
        <f>'ian25'!AG32+'feb25'!AG32+'mar25'!AG32+'apr25'!AG32</f>
        <v>0</v>
      </c>
      <c r="AH32" s="100">
        <f>'ian25'!AH32+'feb25'!AH32+'mar25'!AH32+'apr25'!AH32</f>
        <v>0</v>
      </c>
      <c r="AI32" s="100">
        <f>'ian25'!AI32+'feb25'!AI32+'mar25'!AI32+'apr25'!AI32</f>
        <v>0</v>
      </c>
      <c r="AJ32" s="100">
        <f>'ian25'!AJ32+'feb25'!AJ32+'mar25'!AJ32+'apr25'!AJ32</f>
        <v>0</v>
      </c>
      <c r="AK32" s="100">
        <f>'ian25'!AK32+'feb25'!AK32+'mar25'!AK32+'apr25'!AK32</f>
        <v>0</v>
      </c>
      <c r="AL32" s="100">
        <f>'ian25'!AL32+'feb25'!AL32+'mar25'!AL32+'apr25'!AL32</f>
        <v>0</v>
      </c>
      <c r="AM32" s="100">
        <f>'ian25'!AM32+'feb25'!AM32+'mar25'!AM32+'apr25'!AM32</f>
        <v>0</v>
      </c>
      <c r="AN32" s="100">
        <f>'ian25'!AN32+'feb25'!AN32+'mar25'!AN32+'apr25'!AN32</f>
        <v>0</v>
      </c>
      <c r="AO32" s="100">
        <f>'ian25'!AO32+'feb25'!AO32+'mar25'!AO32+'apr25'!AO32</f>
        <v>0</v>
      </c>
      <c r="AP32" s="100">
        <f>'ian25'!AP32+'feb25'!AP32+'mar25'!AP32+'apr25'!AP32</f>
        <v>0</v>
      </c>
      <c r="AQ32" s="100">
        <f>'ian25'!AQ32+'feb25'!AQ32+'mar25'!AQ32+'apr25'!AQ32</f>
        <v>0</v>
      </c>
      <c r="AR32" s="100">
        <f>'ian25'!AR32+'feb25'!AR32+'mar25'!AR32+'apr25'!AR32</f>
        <v>0</v>
      </c>
      <c r="AS32" s="100">
        <f>'ian25'!AS32+'feb25'!AS32+'mar25'!AS32+'apr25'!AS32</f>
        <v>0</v>
      </c>
      <c r="AT32" s="146"/>
      <c r="AU32" s="13" t="str">
        <f>IF(AH33+AH34=AH32," ","GRESEALA")</f>
        <v xml:space="preserve"> </v>
      </c>
      <c r="AV32" s="13" t="str">
        <f>IF(AI33+AI34=AI32," ","GRESEALA")</f>
        <v xml:space="preserve"> </v>
      </c>
      <c r="AW32" s="13" t="str">
        <f>IF(AJ33+AJ34=AJ32," ","GRESEALA")</f>
        <v xml:space="preserve"> </v>
      </c>
      <c r="AX32" s="13" t="str">
        <f>IF(AK33+AK34=AK32," ","GRESEALA")</f>
        <v xml:space="preserve"> </v>
      </c>
      <c r="AY32" s="13" t="str">
        <f>IF(AL33+AL34=AL32," ","GRESEALA")</f>
        <v xml:space="preserve"> </v>
      </c>
      <c r="AZ32" s="13" t="str">
        <f t="shared" ref="AZ32:BA32" si="24">IF(AR33+AR34=AR32," ","GRESEALA")</f>
        <v xml:space="preserve"> </v>
      </c>
      <c r="BA32" s="13" t="str">
        <f t="shared" si="24"/>
        <v xml:space="preserve"> </v>
      </c>
      <c r="BB32" s="13" t="str">
        <f>IF(E32+F32=D32," ","GRESEALA")</f>
        <v xml:space="preserve"> </v>
      </c>
      <c r="BC32" s="13" t="str">
        <f>IF(G32+K32+I32+L32+M32=D32," ","GRESEALA")</f>
        <v xml:space="preserve"> </v>
      </c>
      <c r="BD32" s="13" t="str">
        <f>IF(O32+P32=D32," ","GRESEALA")</f>
        <v xml:space="preserve"> </v>
      </c>
      <c r="BE32" s="13" t="str">
        <f>IF(Q32+S32+T32+U32+V32+W32=D32," ","GRESEALA")</f>
        <v xml:space="preserve"> </v>
      </c>
      <c r="BF32" s="13" t="str">
        <f>IF(X32+Y32+Z32=D32," ","GRESEALA")</f>
        <v xml:space="preserve"> </v>
      </c>
      <c r="BG32" s="13" t="str">
        <f>IF(AA32+AC32+AE32+AF32+AG32+AH32+AI32+AJ32+AK32+AL32+AM32+AN32+AO32+AP32+AQ32+AR32+AS32&gt;=D32," ","GRESEALA")</f>
        <v xml:space="preserve"> </v>
      </c>
      <c r="BH32" s="13" t="str">
        <f>IF(AS32&lt;=D32," ","GRESEALA")</f>
        <v xml:space="preserve"> </v>
      </c>
      <c r="BI32" s="13" t="str">
        <f>IF(H32&gt;=G32," ","GRESEALA")</f>
        <v xml:space="preserve"> </v>
      </c>
      <c r="BJ32" s="13" t="str">
        <f>IF(E36+F36=D36," ","GRESEALA")</f>
        <v xml:space="preserve"> </v>
      </c>
      <c r="BK32" s="13" t="str">
        <f>IF(G36+K36+I36+L36+M36=D36," ","GRESEALA")</f>
        <v xml:space="preserve"> </v>
      </c>
    </row>
    <row r="33" spans="2:223" s="24" customFormat="1" ht="43.5" customHeight="1" x14ac:dyDescent="0.45">
      <c r="B33" s="150" t="s">
        <v>84</v>
      </c>
      <c r="C33" s="80" t="s">
        <v>85</v>
      </c>
      <c r="D33" s="130">
        <f t="shared" si="0"/>
        <v>0</v>
      </c>
      <c r="E33" s="100">
        <f>'ian25'!E33+'feb25'!E33+'mar25'!E33+'apr25'!E33</f>
        <v>0</v>
      </c>
      <c r="F33" s="100">
        <f>'ian25'!F33+'feb25'!F33+'mar25'!F33+'apr25'!F33</f>
        <v>0</v>
      </c>
      <c r="G33" s="100">
        <f>'ian25'!G33+'feb25'!G33+'mar25'!G33+'apr25'!G33</f>
        <v>0</v>
      </c>
      <c r="H33" s="100">
        <f>'ian25'!H33+'feb25'!H33+'mar25'!H33+'apr25'!H33</f>
        <v>0</v>
      </c>
      <c r="I33" s="100">
        <f>'ian25'!I33+'feb25'!I33+'mar25'!I33+'apr25'!I33</f>
        <v>0</v>
      </c>
      <c r="J33" s="100">
        <f>'ian25'!J33+'feb25'!J33+'mar25'!J33+'apr25'!J33</f>
        <v>0</v>
      </c>
      <c r="K33" s="100">
        <f>'ian25'!K33+'feb25'!K33+'mar25'!K33+'apr25'!K33</f>
        <v>0</v>
      </c>
      <c r="L33" s="100">
        <f>'ian25'!L33+'feb25'!L33+'mar25'!L33+'apr25'!L33</f>
        <v>0</v>
      </c>
      <c r="M33" s="100">
        <f>'ian25'!M33+'feb25'!M33+'mar25'!M33+'apr25'!M33</f>
        <v>0</v>
      </c>
      <c r="N33" s="100">
        <f>'ian25'!N33+'feb25'!N33+'mar25'!N33+'apr25'!N33</f>
        <v>0</v>
      </c>
      <c r="O33" s="100">
        <f>'ian25'!O33+'feb25'!O33+'mar25'!O33+'apr25'!O33</f>
        <v>0</v>
      </c>
      <c r="P33" s="100">
        <f>'ian25'!P33+'feb25'!P33+'mar25'!P33+'apr25'!P33</f>
        <v>0</v>
      </c>
      <c r="Q33" s="100">
        <f>'ian25'!Q33+'feb25'!Q33+'mar25'!Q33+'apr25'!Q33</f>
        <v>0</v>
      </c>
      <c r="R33" s="100">
        <f>'ian25'!R33+'feb25'!R33+'mar25'!R33+'apr25'!R33</f>
        <v>0</v>
      </c>
      <c r="S33" s="100">
        <f>'ian25'!S33+'feb25'!S33+'mar25'!S33+'apr25'!S33</f>
        <v>0</v>
      </c>
      <c r="T33" s="100">
        <f>'ian25'!T33+'feb25'!T33+'mar25'!T33+'apr25'!T33</f>
        <v>0</v>
      </c>
      <c r="U33" s="100">
        <f>'ian25'!U33+'feb25'!U33+'mar25'!U33+'apr25'!U33</f>
        <v>0</v>
      </c>
      <c r="V33" s="100">
        <f>'ian25'!V33+'feb25'!V33+'mar25'!V33+'apr25'!V33</f>
        <v>0</v>
      </c>
      <c r="W33" s="100">
        <f>'ian25'!W33+'feb25'!W33+'mar25'!W33+'apr25'!W33</f>
        <v>0</v>
      </c>
      <c r="X33" s="100">
        <f>'ian25'!X33+'feb25'!X33+'mar25'!X33+'apr25'!X33</f>
        <v>0</v>
      </c>
      <c r="Y33" s="100">
        <f>'ian25'!Y33+'feb25'!Y33+'mar25'!Y33+'apr25'!Y33</f>
        <v>0</v>
      </c>
      <c r="Z33" s="100">
        <f>'ian25'!Z33+'feb25'!Z33+'mar25'!Z33+'apr25'!Z33</f>
        <v>0</v>
      </c>
      <c r="AA33" s="100">
        <f>'ian25'!AA33+'feb25'!AA33+'mar25'!AA33+'apr25'!AA33</f>
        <v>0</v>
      </c>
      <c r="AB33" s="100">
        <f>'ian25'!AB33+'feb25'!AB33+'mar25'!AB33+'apr25'!AB33</f>
        <v>0</v>
      </c>
      <c r="AC33" s="100">
        <f>'ian25'!AC33+'feb25'!AC33+'mar25'!AC33+'apr25'!AC33</f>
        <v>0</v>
      </c>
      <c r="AD33" s="100">
        <f>'ian25'!AD33+'feb25'!AD33+'mar25'!AD33+'apr25'!AD33</f>
        <v>0</v>
      </c>
      <c r="AE33" s="100">
        <f>'ian25'!AE33+'feb25'!AE33+'mar25'!AE33+'apr25'!AE33</f>
        <v>0</v>
      </c>
      <c r="AF33" s="100">
        <f>'ian25'!AF33+'feb25'!AF33+'mar25'!AF33+'apr25'!AF33</f>
        <v>0</v>
      </c>
      <c r="AG33" s="100">
        <f>'ian25'!AG33+'feb25'!AG33+'mar25'!AG33+'apr25'!AG33</f>
        <v>0</v>
      </c>
      <c r="AH33" s="100">
        <f>'ian25'!AH33+'feb25'!AH33+'mar25'!AH33+'apr25'!AH33</f>
        <v>0</v>
      </c>
      <c r="AI33" s="100">
        <f>'ian25'!AI33+'feb25'!AI33+'mar25'!AI33+'apr25'!AI33</f>
        <v>0</v>
      </c>
      <c r="AJ33" s="100">
        <f>'ian25'!AJ33+'feb25'!AJ33+'mar25'!AJ33+'apr25'!AJ33</f>
        <v>0</v>
      </c>
      <c r="AK33" s="100">
        <f>'ian25'!AK33+'feb25'!AK33+'mar25'!AK33+'apr25'!AK33</f>
        <v>0</v>
      </c>
      <c r="AL33" s="100">
        <f>'ian25'!AL33+'feb25'!AL33+'mar25'!AL33+'apr25'!AL33</f>
        <v>0</v>
      </c>
      <c r="AM33" s="100">
        <f>'ian25'!AM33+'feb25'!AM33+'mar25'!AM33+'apr25'!AM33</f>
        <v>0</v>
      </c>
      <c r="AN33" s="100">
        <f>'ian25'!AN33+'feb25'!AN33+'mar25'!AN33+'apr25'!AN33</f>
        <v>0</v>
      </c>
      <c r="AO33" s="100">
        <f>'ian25'!AO33+'feb25'!AO33+'mar25'!AO33+'apr25'!AO33</f>
        <v>0</v>
      </c>
      <c r="AP33" s="100">
        <f>'ian25'!AP33+'feb25'!AP33+'mar25'!AP33+'apr25'!AP33</f>
        <v>0</v>
      </c>
      <c r="AQ33" s="100">
        <f>'ian25'!AQ33+'feb25'!AQ33+'mar25'!AQ33+'apr25'!AQ33</f>
        <v>0</v>
      </c>
      <c r="AR33" s="100">
        <f>'ian25'!AR33+'feb25'!AR33+'mar25'!AR33+'apr25'!AR33</f>
        <v>0</v>
      </c>
      <c r="AS33" s="100">
        <f>'ian25'!AS33+'feb25'!AS33+'mar25'!AS33+'apr25'!AS33</f>
        <v>0</v>
      </c>
      <c r="AT33" s="146"/>
      <c r="AU33" s="13" t="str">
        <f>IF(O36+P36=D36," ","GRESEALA")</f>
        <v xml:space="preserve"> </v>
      </c>
      <c r="AV33" s="13" t="str">
        <f>IF(Q36+S36+T36+U36+V36+W36=D36," ","GRESEALA")</f>
        <v xml:space="preserve"> </v>
      </c>
      <c r="AW33" s="13" t="str">
        <f>IF(X36+Y36+Z36=D36," ","GRESEALA")</f>
        <v xml:space="preserve"> </v>
      </c>
      <c r="AX33" s="13" t="str">
        <f>IF(AA36+AC36+AE36+AF36+AG36+AH36+AI36+AJ36+AK36+AL36+AM36+AN36+AO36+AP36+AQ36+AR36+AS36&gt;=D36," ","GRESEALA")</f>
        <v xml:space="preserve"> </v>
      </c>
      <c r="AY33" s="13" t="str">
        <f>IF(AS36&lt;=D36," ","GRESEALA")</f>
        <v xml:space="preserve"> </v>
      </c>
      <c r="AZ33" s="13" t="str">
        <f>IF(H36&lt;=G36," ","GRESEALA")</f>
        <v xml:space="preserve"> </v>
      </c>
      <c r="BA33" s="13" t="str">
        <f>IF(E39+E40=E38," ","GRESEALA")</f>
        <v xml:space="preserve"> </v>
      </c>
      <c r="BB33" s="13" t="str">
        <f>IF(F39+F40=F38," ","GRESEALA")</f>
        <v xml:space="preserve"> </v>
      </c>
      <c r="BC33" s="13" t="str">
        <f>IF(G39+G40=G38," ","GRESEALA")</f>
        <v xml:space="preserve"> </v>
      </c>
      <c r="BD33" s="13" t="str">
        <f>IF(H39+H40=H38," ","GRESEALA")</f>
        <v xml:space="preserve"> </v>
      </c>
      <c r="BE33" s="13" t="str">
        <f t="shared" ref="BE33:BK33" si="25">IF(K39+K40=K38," ","GRESEALA")</f>
        <v xml:space="preserve"> </v>
      </c>
      <c r="BF33" s="13" t="str">
        <f t="shared" si="25"/>
        <v xml:space="preserve"> </v>
      </c>
      <c r="BG33" s="13" t="str">
        <f t="shared" si="25"/>
        <v xml:space="preserve"> </v>
      </c>
      <c r="BH33" s="13" t="str">
        <f t="shared" si="25"/>
        <v xml:space="preserve"> </v>
      </c>
      <c r="BI33" s="13" t="str">
        <f t="shared" si="25"/>
        <v xml:space="preserve"> </v>
      </c>
      <c r="BJ33" s="13" t="str">
        <f t="shared" si="25"/>
        <v xml:space="preserve"> </v>
      </c>
      <c r="BK33" s="13" t="str">
        <f t="shared" si="25"/>
        <v xml:space="preserve"> </v>
      </c>
    </row>
    <row r="34" spans="2:223" s="24" customFormat="1" ht="45" customHeight="1" x14ac:dyDescent="0.45">
      <c r="B34" s="150" t="s">
        <v>86</v>
      </c>
      <c r="C34" s="80" t="s">
        <v>87</v>
      </c>
      <c r="D34" s="130">
        <f t="shared" si="0"/>
        <v>0</v>
      </c>
      <c r="E34" s="100">
        <f>'ian25'!E34+'feb25'!E34+'mar25'!E34+'apr25'!E34</f>
        <v>0</v>
      </c>
      <c r="F34" s="100">
        <f>'ian25'!F34+'feb25'!F34+'mar25'!F34+'apr25'!F34</f>
        <v>0</v>
      </c>
      <c r="G34" s="100">
        <f>'ian25'!G34+'feb25'!G34+'mar25'!G34+'apr25'!G34</f>
        <v>0</v>
      </c>
      <c r="H34" s="100">
        <f>'ian25'!H34+'feb25'!H34+'mar25'!H34+'apr25'!H34</f>
        <v>0</v>
      </c>
      <c r="I34" s="100">
        <f>'ian25'!I34+'feb25'!I34+'mar25'!I34+'apr25'!I34</f>
        <v>0</v>
      </c>
      <c r="J34" s="100">
        <f>'ian25'!J34+'feb25'!J34+'mar25'!J34+'apr25'!J34</f>
        <v>0</v>
      </c>
      <c r="K34" s="100">
        <f>'ian25'!K34+'feb25'!K34+'mar25'!K34+'apr25'!K34</f>
        <v>0</v>
      </c>
      <c r="L34" s="100">
        <f>'ian25'!L34+'feb25'!L34+'mar25'!L34+'apr25'!L34</f>
        <v>0</v>
      </c>
      <c r="M34" s="100">
        <f>'ian25'!M34+'feb25'!M34+'mar25'!M34+'apr25'!M34</f>
        <v>0</v>
      </c>
      <c r="N34" s="100">
        <f>'ian25'!N34+'feb25'!N34+'mar25'!N34+'apr25'!N34</f>
        <v>0</v>
      </c>
      <c r="O34" s="100">
        <f>'ian25'!O34+'feb25'!O34+'mar25'!O34+'apr25'!O34</f>
        <v>0</v>
      </c>
      <c r="P34" s="100">
        <f>'ian25'!P34+'feb25'!P34+'mar25'!P34+'apr25'!P34</f>
        <v>0</v>
      </c>
      <c r="Q34" s="100">
        <f>'ian25'!Q34+'feb25'!Q34+'mar25'!Q34+'apr25'!Q34</f>
        <v>0</v>
      </c>
      <c r="R34" s="100">
        <f>'ian25'!R34+'feb25'!R34+'mar25'!R34+'apr25'!R34</f>
        <v>0</v>
      </c>
      <c r="S34" s="100">
        <f>'ian25'!S34+'feb25'!S34+'mar25'!S34+'apr25'!S34</f>
        <v>0</v>
      </c>
      <c r="T34" s="100">
        <f>'ian25'!T34+'feb25'!T34+'mar25'!T34+'apr25'!T34</f>
        <v>0</v>
      </c>
      <c r="U34" s="100">
        <f>'ian25'!U34+'feb25'!U34+'mar25'!U34+'apr25'!U34</f>
        <v>0</v>
      </c>
      <c r="V34" s="100">
        <f>'ian25'!V34+'feb25'!V34+'mar25'!V34+'apr25'!V34</f>
        <v>0</v>
      </c>
      <c r="W34" s="100">
        <f>'ian25'!W34+'feb25'!W34+'mar25'!W34+'apr25'!W34</f>
        <v>0</v>
      </c>
      <c r="X34" s="100">
        <f>'ian25'!X34+'feb25'!X34+'mar25'!X34+'apr25'!X34</f>
        <v>0</v>
      </c>
      <c r="Y34" s="100">
        <f>'ian25'!Y34+'feb25'!Y34+'mar25'!Y34+'apr25'!Y34</f>
        <v>0</v>
      </c>
      <c r="Z34" s="100">
        <f>'ian25'!Z34+'feb25'!Z34+'mar25'!Z34+'apr25'!Z34</f>
        <v>0</v>
      </c>
      <c r="AA34" s="100">
        <f>'ian25'!AA34+'feb25'!AA34+'mar25'!AA34+'apr25'!AA34</f>
        <v>0</v>
      </c>
      <c r="AB34" s="100">
        <f>'ian25'!AB34+'feb25'!AB34+'mar25'!AB34+'apr25'!AB34</f>
        <v>0</v>
      </c>
      <c r="AC34" s="100">
        <f>'ian25'!AC34+'feb25'!AC34+'mar25'!AC34+'apr25'!AC34</f>
        <v>0</v>
      </c>
      <c r="AD34" s="100">
        <f>'ian25'!AD34+'feb25'!AD34+'mar25'!AD34+'apr25'!AD34</f>
        <v>0</v>
      </c>
      <c r="AE34" s="100">
        <f>'ian25'!AE34+'feb25'!AE34+'mar25'!AE34+'apr25'!AE34</f>
        <v>0</v>
      </c>
      <c r="AF34" s="100">
        <f>'ian25'!AF34+'feb25'!AF34+'mar25'!AF34+'apr25'!AF34</f>
        <v>0</v>
      </c>
      <c r="AG34" s="100">
        <f>'ian25'!AG34+'feb25'!AG34+'mar25'!AG34+'apr25'!AG34</f>
        <v>0</v>
      </c>
      <c r="AH34" s="100">
        <f>'ian25'!AH34+'feb25'!AH34+'mar25'!AH34+'apr25'!AH34</f>
        <v>0</v>
      </c>
      <c r="AI34" s="100">
        <f>'ian25'!AI34+'feb25'!AI34+'mar25'!AI34+'apr25'!AI34</f>
        <v>0</v>
      </c>
      <c r="AJ34" s="100">
        <f>'ian25'!AJ34+'feb25'!AJ34+'mar25'!AJ34+'apr25'!AJ34</f>
        <v>0</v>
      </c>
      <c r="AK34" s="100">
        <f>'ian25'!AK34+'feb25'!AK34+'mar25'!AK34+'apr25'!AK34</f>
        <v>0</v>
      </c>
      <c r="AL34" s="100">
        <f>'ian25'!AL34+'feb25'!AL34+'mar25'!AL34+'apr25'!AL34</f>
        <v>0</v>
      </c>
      <c r="AM34" s="100">
        <f>'ian25'!AM34+'feb25'!AM34+'mar25'!AM34+'apr25'!AM34</f>
        <v>0</v>
      </c>
      <c r="AN34" s="100">
        <f>'ian25'!AN34+'feb25'!AN34+'mar25'!AN34+'apr25'!AN34</f>
        <v>0</v>
      </c>
      <c r="AO34" s="100">
        <f>'ian25'!AO34+'feb25'!AO34+'mar25'!AO34+'apr25'!AO34</f>
        <v>0</v>
      </c>
      <c r="AP34" s="100">
        <f>'ian25'!AP34+'feb25'!AP34+'mar25'!AP34+'apr25'!AP34</f>
        <v>0</v>
      </c>
      <c r="AQ34" s="100">
        <f>'ian25'!AQ34+'feb25'!AQ34+'mar25'!AQ34+'apr25'!AQ34</f>
        <v>0</v>
      </c>
      <c r="AR34" s="100">
        <f>'ian25'!AR34+'feb25'!AR34+'mar25'!AR34+'apr25'!AR34</f>
        <v>0</v>
      </c>
      <c r="AS34" s="100">
        <f>'ian25'!AS34+'feb25'!AS34+'mar25'!AS34+'apr25'!AS34</f>
        <v>0</v>
      </c>
      <c r="AT34" s="146"/>
      <c r="AU34" s="13" t="str">
        <f t="shared" ref="AU34:BK34" si="26">IF(S39+S40=S38," ","GRESEALA")</f>
        <v xml:space="preserve"> </v>
      </c>
      <c r="AV34" s="13" t="str">
        <f t="shared" si="26"/>
        <v xml:space="preserve"> </v>
      </c>
      <c r="AW34" s="13" t="str">
        <f t="shared" si="26"/>
        <v xml:space="preserve"> </v>
      </c>
      <c r="AX34" s="13" t="str">
        <f t="shared" si="26"/>
        <v xml:space="preserve"> </v>
      </c>
      <c r="AY34" s="13" t="str">
        <f t="shared" si="26"/>
        <v xml:space="preserve"> </v>
      </c>
      <c r="AZ34" s="13" t="str">
        <f t="shared" si="26"/>
        <v xml:space="preserve"> </v>
      </c>
      <c r="BA34" s="13" t="str">
        <f t="shared" si="26"/>
        <v xml:space="preserve"> </v>
      </c>
      <c r="BB34" s="13" t="str">
        <f t="shared" si="26"/>
        <v xml:space="preserve"> </v>
      </c>
      <c r="BC34" s="13" t="str">
        <f t="shared" si="26"/>
        <v xml:space="preserve"> </v>
      </c>
      <c r="BD34" s="13" t="str">
        <f t="shared" si="26"/>
        <v xml:space="preserve"> </v>
      </c>
      <c r="BE34" s="13" t="str">
        <f t="shared" si="26"/>
        <v xml:space="preserve"> </v>
      </c>
      <c r="BF34" s="13" t="str">
        <f t="shared" si="26"/>
        <v xml:space="preserve"> </v>
      </c>
      <c r="BG34" s="13" t="str">
        <f t="shared" si="26"/>
        <v xml:space="preserve"> </v>
      </c>
      <c r="BH34" s="13" t="str">
        <f t="shared" si="26"/>
        <v xml:space="preserve"> </v>
      </c>
      <c r="BI34" s="13" t="str">
        <f t="shared" si="26"/>
        <v xml:space="preserve"> </v>
      </c>
      <c r="BJ34" s="13" t="str">
        <f t="shared" si="26"/>
        <v xml:space="preserve"> </v>
      </c>
      <c r="BK34" s="13" t="str">
        <f t="shared" si="26"/>
        <v xml:space="preserve"> </v>
      </c>
    </row>
    <row r="35" spans="2:223" s="24" customFormat="1" ht="32.25" customHeight="1" x14ac:dyDescent="0.45">
      <c r="B35" s="147" t="s">
        <v>88</v>
      </c>
      <c r="C35" s="79" t="s">
        <v>89</v>
      </c>
      <c r="D35" s="128">
        <f t="shared" si="0"/>
        <v>193</v>
      </c>
      <c r="E35" s="100">
        <f>'ian25'!E35+'feb25'!E35+'mar25'!E35+'apr25'!E35</f>
        <v>97</v>
      </c>
      <c r="F35" s="100">
        <f>'ian25'!F35+'feb25'!F35+'mar25'!F35+'apr25'!F35</f>
        <v>96</v>
      </c>
      <c r="G35" s="100">
        <f>'ian25'!G35+'feb25'!G35+'mar25'!G35+'apr25'!G35</f>
        <v>65</v>
      </c>
      <c r="H35" s="100">
        <f>'ian25'!H35+'feb25'!H35+'mar25'!H35+'apr25'!H35</f>
        <v>50</v>
      </c>
      <c r="I35" s="100">
        <f>'ian25'!I35+'feb25'!I35+'mar25'!I35+'apr25'!I35</f>
        <v>23</v>
      </c>
      <c r="J35" s="100">
        <f>'ian25'!J35+'feb25'!J35+'mar25'!J35+'apr25'!J35</f>
        <v>12</v>
      </c>
      <c r="K35" s="100">
        <f>'ian25'!K35+'feb25'!K35+'mar25'!K35+'apr25'!K35</f>
        <v>32</v>
      </c>
      <c r="L35" s="100">
        <f>'ian25'!L35+'feb25'!L35+'mar25'!L35+'apr25'!L35</f>
        <v>73</v>
      </c>
      <c r="M35" s="100">
        <f>'ian25'!M35+'feb25'!M35+'mar25'!M35+'apr25'!M35</f>
        <v>0</v>
      </c>
      <c r="N35" s="100">
        <f>'ian25'!N35+'feb25'!N35+'mar25'!N35+'apr25'!N35</f>
        <v>0</v>
      </c>
      <c r="O35" s="100">
        <f>'ian25'!O35+'feb25'!O35+'mar25'!O35+'apr25'!O35</f>
        <v>64</v>
      </c>
      <c r="P35" s="100">
        <f>'ian25'!P35+'feb25'!P35+'mar25'!P35+'apr25'!P35</f>
        <v>129</v>
      </c>
      <c r="Q35" s="100">
        <f>'ian25'!Q35+'feb25'!Q35+'mar25'!Q35+'apr25'!Q35</f>
        <v>10</v>
      </c>
      <c r="R35" s="100">
        <f>'ian25'!R35+'feb25'!R35+'mar25'!R35+'apr25'!R35</f>
        <v>4</v>
      </c>
      <c r="S35" s="100">
        <f>'ian25'!S35+'feb25'!S35+'mar25'!S35+'apr25'!S35</f>
        <v>44</v>
      </c>
      <c r="T35" s="100">
        <f>'ian25'!T35+'feb25'!T35+'mar25'!T35+'apr25'!T35</f>
        <v>27</v>
      </c>
      <c r="U35" s="100">
        <f>'ian25'!U35+'feb25'!U35+'mar25'!U35+'apr25'!U35</f>
        <v>81</v>
      </c>
      <c r="V35" s="100">
        <f>'ian25'!V35+'feb25'!V35+'mar25'!V35+'apr25'!V35</f>
        <v>9</v>
      </c>
      <c r="W35" s="100">
        <f>'ian25'!W35+'feb25'!W35+'mar25'!W35+'apr25'!W35</f>
        <v>22</v>
      </c>
      <c r="X35" s="100">
        <f>'ian25'!X35+'feb25'!X35+'mar25'!X35+'apr25'!X35</f>
        <v>129</v>
      </c>
      <c r="Y35" s="100">
        <f>'ian25'!Y35+'feb25'!Y35+'mar25'!Y35+'apr25'!Y35</f>
        <v>64</v>
      </c>
      <c r="Z35" s="100">
        <f>'ian25'!Z35+'feb25'!Z35+'mar25'!Z35+'apr25'!Z35</f>
        <v>0</v>
      </c>
      <c r="AA35" s="100">
        <f>'ian25'!AA35+'feb25'!AA35+'mar25'!AA35+'apr25'!AA35</f>
        <v>0</v>
      </c>
      <c r="AB35" s="100">
        <f>'ian25'!AB35+'feb25'!AB35+'mar25'!AB35+'apr25'!AB35</f>
        <v>0</v>
      </c>
      <c r="AC35" s="100">
        <f>'ian25'!AC35+'feb25'!AC35+'mar25'!AC35+'apr25'!AC35</f>
        <v>9</v>
      </c>
      <c r="AD35" s="100">
        <f>'ian25'!AD35+'feb25'!AD35+'mar25'!AD35+'apr25'!AD35</f>
        <v>3</v>
      </c>
      <c r="AE35" s="100">
        <f>'ian25'!AE35+'feb25'!AE35+'mar25'!AE35+'apr25'!AE35</f>
        <v>1</v>
      </c>
      <c r="AF35" s="100">
        <f>'ian25'!AF35+'feb25'!AF35+'mar25'!AF35+'apr25'!AF35</f>
        <v>1</v>
      </c>
      <c r="AG35" s="100">
        <f>'ian25'!AG35+'feb25'!AG35+'mar25'!AG35+'apr25'!AG35</f>
        <v>0</v>
      </c>
      <c r="AH35" s="100">
        <f>'ian25'!AH35+'feb25'!AH35+'mar25'!AH35+'apr25'!AH35</f>
        <v>0</v>
      </c>
      <c r="AI35" s="100">
        <f>'ian25'!AI35+'feb25'!AI35+'mar25'!AI35+'apr25'!AI35</f>
        <v>0</v>
      </c>
      <c r="AJ35" s="100">
        <f>'ian25'!AJ35+'feb25'!AJ35+'mar25'!AJ35+'apr25'!AJ35</f>
        <v>0</v>
      </c>
      <c r="AK35" s="100">
        <f>'ian25'!AK35+'feb25'!AK35+'mar25'!AK35+'apr25'!AK35</f>
        <v>0</v>
      </c>
      <c r="AL35" s="100">
        <f>'ian25'!AL35+'feb25'!AL35+'mar25'!AL35+'apr25'!AL35</f>
        <v>0</v>
      </c>
      <c r="AM35" s="100">
        <f>'ian25'!AM35+'feb25'!AM35+'mar25'!AM35+'apr25'!AM35</f>
        <v>0</v>
      </c>
      <c r="AN35" s="100">
        <f>'ian25'!AN35+'feb25'!AN35+'mar25'!AN35+'apr25'!AN35</f>
        <v>0</v>
      </c>
      <c r="AO35" s="100">
        <f>'ian25'!AO35+'feb25'!AO35+'mar25'!AO35+'apr25'!AO35</f>
        <v>0</v>
      </c>
      <c r="AP35" s="100">
        <f>'ian25'!AP35+'feb25'!AP35+'mar25'!AP35+'apr25'!AP35</f>
        <v>0</v>
      </c>
      <c r="AQ35" s="100">
        <f>'ian25'!AQ35+'feb25'!AQ35+'mar25'!AQ35+'apr25'!AQ35</f>
        <v>0</v>
      </c>
      <c r="AR35" s="100">
        <f>'ian25'!AR35+'feb25'!AR35+'mar25'!AR35+'apr25'!AR35</f>
        <v>0</v>
      </c>
      <c r="AS35" s="100">
        <f>'ian25'!AS35+'feb25'!AS35+'mar25'!AS35+'apr25'!AS35</f>
        <v>182</v>
      </c>
      <c r="AT35" s="146"/>
      <c r="AU35" s="13" t="str">
        <f>IF(AJ39+AJ40=AJ38," ","GRESEALA")</f>
        <v xml:space="preserve"> </v>
      </c>
      <c r="AV35" s="13" t="str">
        <f>IF(AK39+AK40=AK38," ","GRESEALA")</f>
        <v xml:space="preserve"> </v>
      </c>
      <c r="AW35" s="13" t="str">
        <f>IF(AL39+AL40=AL38," ","GRESEALA")</f>
        <v xml:space="preserve"> </v>
      </c>
      <c r="AX35" s="13" t="str">
        <f>IF(AR39+AR40=AR38," ","GRESEALA")</f>
        <v xml:space="preserve"> </v>
      </c>
      <c r="AY35" s="13" t="str">
        <f>IF(AS39+AS40=AS38," ","GRESEALA")</f>
        <v xml:space="preserve"> </v>
      </c>
      <c r="AZ35" s="13" t="str">
        <f>IF(E38+F38=D38," ","GRESEALA")</f>
        <v xml:space="preserve"> </v>
      </c>
      <c r="BA35" s="13" t="str">
        <f>IF(G38+K38+I38+L38+M38=D38," ","GRESEALA")</f>
        <v xml:space="preserve"> </v>
      </c>
      <c r="BB35" s="13" t="str">
        <f>IF(O38+P38=D38," ","GRESEALA")</f>
        <v xml:space="preserve"> </v>
      </c>
      <c r="BC35" s="13" t="str">
        <f>IF(Q38+S38+T38+U38+V38+W38=D38," ","GRESEALA")</f>
        <v xml:space="preserve"> </v>
      </c>
      <c r="BD35" s="13" t="str">
        <f>IF(X38+Y38+Z38=D38," ","GRESEALA")</f>
        <v xml:space="preserve"> </v>
      </c>
      <c r="BE35" s="13" t="str">
        <f>IF(AA38+AC38+AE38+AF38+AG38+AH38+AI38+AJ38+AK38+AL38+AM38+AN38+AO38+AP38+AQ38+AR38+AS38&gt;=D38," ","GRESEALA")</f>
        <v xml:space="preserve"> </v>
      </c>
      <c r="BF35" s="13" t="str">
        <f>IF(AS38&lt;=D38," ","GRESEALA")</f>
        <v xml:space="preserve"> </v>
      </c>
      <c r="BG35" s="13" t="str">
        <f>IF(H38&lt;=G38," ","GRESEALA")</f>
        <v xml:space="preserve"> </v>
      </c>
      <c r="BH35" s="13" t="str">
        <f>IF(E37+F37=D37," ","GRESEALA")</f>
        <v xml:space="preserve"> </v>
      </c>
      <c r="BI35" s="13" t="str">
        <f>IF(G37+K37+I37+L37+M37=D37," ","GRESEALA")</f>
        <v xml:space="preserve"> </v>
      </c>
      <c r="BJ35" s="13" t="str">
        <f>IF(O37+P37=D37," ","GRESEALA")</f>
        <v xml:space="preserve"> </v>
      </c>
      <c r="BK35" s="13" t="str">
        <f>IF(Q37+S37+T37+U37+V37+W37=D37," ","GRESEALA")</f>
        <v xml:space="preserve"> </v>
      </c>
      <c r="BL35" s="26"/>
    </row>
    <row r="36" spans="2:223" ht="58.5" customHeight="1" x14ac:dyDescent="0.35">
      <c r="B36" s="148" t="s">
        <v>90</v>
      </c>
      <c r="C36" s="76" t="s">
        <v>91</v>
      </c>
      <c r="D36" s="133">
        <f t="shared" si="0"/>
        <v>1824</v>
      </c>
      <c r="E36" s="100">
        <f>'ian25'!E36+'feb25'!E36+'mar25'!E36+'apr25'!E36</f>
        <v>528</v>
      </c>
      <c r="F36" s="100">
        <f>'ian25'!F36+'feb25'!F36+'mar25'!F36+'apr25'!F36</f>
        <v>1296</v>
      </c>
      <c r="G36" s="100">
        <f>'ian25'!G36+'feb25'!G36+'mar25'!G36+'apr25'!G36</f>
        <v>170</v>
      </c>
      <c r="H36" s="100">
        <f>'ian25'!H36+'feb25'!H36+'mar25'!H36+'apr25'!H36</f>
        <v>112</v>
      </c>
      <c r="I36" s="100">
        <f>'ian25'!I36+'feb25'!I36+'mar25'!I36+'apr25'!I36</f>
        <v>98</v>
      </c>
      <c r="J36" s="100">
        <f>'ian25'!J36+'feb25'!J36+'mar25'!J36+'apr25'!J36</f>
        <v>40</v>
      </c>
      <c r="K36" s="100">
        <f>'ian25'!K36+'feb25'!K36+'mar25'!K36+'apr25'!K36</f>
        <v>153</v>
      </c>
      <c r="L36" s="100">
        <f>'ian25'!L36+'feb25'!L36+'mar25'!L36+'apr25'!L36</f>
        <v>417</v>
      </c>
      <c r="M36" s="100">
        <f>'ian25'!M36+'feb25'!M36+'mar25'!M36+'apr25'!M36</f>
        <v>986</v>
      </c>
      <c r="N36" s="100">
        <f>'ian25'!N36+'feb25'!N36+'mar25'!N36+'apr25'!N36</f>
        <v>370</v>
      </c>
      <c r="O36" s="100">
        <f>'ian25'!O36+'feb25'!O36+'mar25'!O36+'apr25'!O36</f>
        <v>777</v>
      </c>
      <c r="P36" s="100">
        <f>'ian25'!P36+'feb25'!P36+'mar25'!P36+'apr25'!P36</f>
        <v>1047</v>
      </c>
      <c r="Q36" s="100">
        <f>'ian25'!Q36+'feb25'!Q36+'mar25'!Q36+'apr25'!Q36</f>
        <v>334</v>
      </c>
      <c r="R36" s="100">
        <f>'ian25'!R36+'feb25'!R36+'mar25'!R36+'apr25'!R36</f>
        <v>134</v>
      </c>
      <c r="S36" s="100">
        <f>'ian25'!S36+'feb25'!S36+'mar25'!S36+'apr25'!S36</f>
        <v>612</v>
      </c>
      <c r="T36" s="100">
        <f>'ian25'!T36+'feb25'!T36+'mar25'!T36+'apr25'!T36</f>
        <v>252</v>
      </c>
      <c r="U36" s="100">
        <f>'ian25'!U36+'feb25'!U36+'mar25'!U36+'apr25'!U36</f>
        <v>514</v>
      </c>
      <c r="V36" s="100">
        <f>'ian25'!V36+'feb25'!V36+'mar25'!V36+'apr25'!V36</f>
        <v>35</v>
      </c>
      <c r="W36" s="100">
        <f>'ian25'!W36+'feb25'!W36+'mar25'!W36+'apr25'!W36</f>
        <v>77</v>
      </c>
      <c r="X36" s="100">
        <f>'ian25'!X36+'feb25'!X36+'mar25'!X36+'apr25'!X36</f>
        <v>1381</v>
      </c>
      <c r="Y36" s="100">
        <f>'ian25'!Y36+'feb25'!Y36+'mar25'!Y36+'apr25'!Y36</f>
        <v>443</v>
      </c>
      <c r="Z36" s="100">
        <f>'ian25'!Z36+'feb25'!Z36+'mar25'!Z36+'apr25'!Z36</f>
        <v>0</v>
      </c>
      <c r="AA36" s="100">
        <f>'ian25'!AA36+'feb25'!AA36+'mar25'!AA36+'apr25'!AA36</f>
        <v>1</v>
      </c>
      <c r="AB36" s="100">
        <f>'ian25'!AB36+'feb25'!AB36+'mar25'!AB36+'apr25'!AB36</f>
        <v>0</v>
      </c>
      <c r="AC36" s="100">
        <f>'ian25'!AC36+'feb25'!AC36+'mar25'!AC36+'apr25'!AC36</f>
        <v>0</v>
      </c>
      <c r="AD36" s="100">
        <f>'ian25'!AD36+'feb25'!AD36+'mar25'!AD36+'apr25'!AD36</f>
        <v>0</v>
      </c>
      <c r="AE36" s="100">
        <f>'ian25'!AE36+'feb25'!AE36+'mar25'!AE36+'apr25'!AE36</f>
        <v>12</v>
      </c>
      <c r="AF36" s="100">
        <f>'ian25'!AF36+'feb25'!AF36+'mar25'!AF36+'apr25'!AF36</f>
        <v>0</v>
      </c>
      <c r="AG36" s="100">
        <f>'ian25'!AG36+'feb25'!AG36+'mar25'!AG36+'apr25'!AG36</f>
        <v>0</v>
      </c>
      <c r="AH36" s="100">
        <f>'ian25'!AH36+'feb25'!AH36+'mar25'!AH36+'apr25'!AH36</f>
        <v>0</v>
      </c>
      <c r="AI36" s="100">
        <f>'ian25'!AI36+'feb25'!AI36+'mar25'!AI36+'apr25'!AI36</f>
        <v>0</v>
      </c>
      <c r="AJ36" s="100">
        <f>'ian25'!AJ36+'feb25'!AJ36+'mar25'!AJ36+'apr25'!AJ36</f>
        <v>0</v>
      </c>
      <c r="AK36" s="100">
        <f>'ian25'!AK36+'feb25'!AK36+'mar25'!AK36+'apr25'!AK36</f>
        <v>0</v>
      </c>
      <c r="AL36" s="100">
        <f>'ian25'!AL36+'feb25'!AL36+'mar25'!AL36+'apr25'!AL36</f>
        <v>0</v>
      </c>
      <c r="AM36" s="100">
        <f>'ian25'!AM36+'feb25'!AM36+'mar25'!AM36+'apr25'!AM36</f>
        <v>0</v>
      </c>
      <c r="AN36" s="100">
        <f>'ian25'!AN36+'feb25'!AN36+'mar25'!AN36+'apr25'!AN36</f>
        <v>0</v>
      </c>
      <c r="AO36" s="100">
        <f>'ian25'!AO36+'feb25'!AO36+'mar25'!AO36+'apr25'!AO36</f>
        <v>0</v>
      </c>
      <c r="AP36" s="100">
        <f>'ian25'!AP36+'feb25'!AP36+'mar25'!AP36+'apr25'!AP36</f>
        <v>0</v>
      </c>
      <c r="AQ36" s="100">
        <f>'ian25'!AQ36+'feb25'!AQ36+'mar25'!AQ36+'apr25'!AQ36</f>
        <v>0</v>
      </c>
      <c r="AR36" s="100">
        <f>'ian25'!AR36+'feb25'!AR36+'mar25'!AR36+'apr25'!AR36</f>
        <v>0</v>
      </c>
      <c r="AS36" s="100">
        <f>'ian25'!AS36+'feb25'!AS36+'mar25'!AS36+'apr25'!AS36</f>
        <v>1811</v>
      </c>
      <c r="AT36" s="146"/>
      <c r="AU36" s="13" t="str">
        <f>IF(X37+Y37+Z37=D37," ","GRESEALA")</f>
        <v xml:space="preserve"> </v>
      </c>
      <c r="AV36" s="13" t="str">
        <f>IF(AA37+AC37+AE37+AF37+AG37+AH37+AI37+AJ37+AK37+AL37+AR37+AS37&gt;=D37," ","GRESEALA")</f>
        <v xml:space="preserve"> </v>
      </c>
      <c r="AW36" s="13" t="str">
        <f>IF(AS37&lt;=D37," ","GRESEALA")</f>
        <v xml:space="preserve"> </v>
      </c>
      <c r="AX36" s="13" t="str">
        <f>IF(H37&lt;=G37," ","GRESEALA")</f>
        <v xml:space="preserve"> </v>
      </c>
      <c r="AY36" s="13" t="str">
        <f>IF(E41+F41=D41," ","GRESEALA")</f>
        <v xml:space="preserve"> </v>
      </c>
      <c r="AZ36" s="17" t="str">
        <f>IF(G41+K41+I41+L41+M41=D41," ","GRESEALA")</f>
        <v xml:space="preserve"> </v>
      </c>
      <c r="BA36" s="13" t="str">
        <f>IF(O41+P41=D41," ","GRESEALA")</f>
        <v xml:space="preserve"> </v>
      </c>
      <c r="BB36" s="13" t="str">
        <f>IF(Q41+S41+T41+U41+V41+W41=D41," ","GRESEALA")</f>
        <v xml:space="preserve"> </v>
      </c>
      <c r="BC36" s="13" t="str">
        <f>IF(X41+Y41+Z41=D41," ","GRESEALA")</f>
        <v xml:space="preserve"> </v>
      </c>
      <c r="BD36" s="13" t="str">
        <f>IF(AA41+AC41+AE41+AF41+AG41+AH41+AI41+AJ41+AK41+AL41+AR41+AS41&gt;=D41," ","GRESEALA")</f>
        <v xml:space="preserve"> </v>
      </c>
      <c r="BE36" s="13" t="str">
        <f>IF(AS41&lt;=D41," ","GRESEALA")</f>
        <v xml:space="preserve"> </v>
      </c>
      <c r="BF36" s="13" t="str">
        <f>IF(H41&lt;=G41," ","GRESEALA")</f>
        <v xml:space="preserve"> </v>
      </c>
      <c r="BG36" s="13" t="str">
        <f>IF(E43+E44=E42," ","GRESEALA")</f>
        <v xml:space="preserve"> </v>
      </c>
      <c r="BH36" s="13" t="str">
        <f>IF(F43+F44=F42," ","GRESEALA")</f>
        <v xml:space="preserve"> </v>
      </c>
      <c r="BI36" s="13" t="str">
        <f>IF(G43+G44=G42," ","GRESEALA")</f>
        <v xml:space="preserve"> </v>
      </c>
      <c r="BJ36" s="13" t="str">
        <f>IF(H43+H44=H42," ","GRESEALA")</f>
        <v xml:space="preserve"> </v>
      </c>
      <c r="BK36" s="13" t="str">
        <f>IF(K43+K44=K42," ","GRESEALA")</f>
        <v xml:space="preserve"> </v>
      </c>
    </row>
    <row r="37" spans="2:223" s="5" customFormat="1" ht="43.5" customHeight="1" x14ac:dyDescent="0.35">
      <c r="B37" s="149">
        <v>2</v>
      </c>
      <c r="C37" s="81" t="s">
        <v>92</v>
      </c>
      <c r="D37" s="134">
        <f t="shared" si="0"/>
        <v>24</v>
      </c>
      <c r="E37" s="100">
        <f>'ian25'!E37+'feb25'!E37+'mar25'!E37+'apr25'!E37</f>
        <v>11</v>
      </c>
      <c r="F37" s="100">
        <f>'ian25'!F37+'feb25'!F37+'mar25'!F37+'apr25'!F37</f>
        <v>13</v>
      </c>
      <c r="G37" s="100">
        <f>'ian25'!G37+'feb25'!G37+'mar25'!G37+'apr25'!G37</f>
        <v>9</v>
      </c>
      <c r="H37" s="100">
        <f>'ian25'!H37+'feb25'!H37+'mar25'!H37+'apr25'!H37</f>
        <v>9</v>
      </c>
      <c r="I37" s="100">
        <f>'ian25'!I37+'feb25'!I37+'mar25'!I37+'apr25'!I37</f>
        <v>3</v>
      </c>
      <c r="J37" s="100">
        <f>'ian25'!J37+'feb25'!J37+'mar25'!J37+'apr25'!J37</f>
        <v>3</v>
      </c>
      <c r="K37" s="100">
        <f>'ian25'!K37+'feb25'!K37+'mar25'!K37+'apr25'!K37</f>
        <v>1</v>
      </c>
      <c r="L37" s="100">
        <f>'ian25'!L37+'feb25'!L37+'mar25'!L37+'apr25'!L37</f>
        <v>5</v>
      </c>
      <c r="M37" s="100">
        <f>'ian25'!M37+'feb25'!M37+'mar25'!M37+'apr25'!M37</f>
        <v>6</v>
      </c>
      <c r="N37" s="100">
        <f>'ian25'!N37+'feb25'!N37+'mar25'!N37+'apr25'!N37</f>
        <v>1</v>
      </c>
      <c r="O37" s="100">
        <f>'ian25'!O37+'feb25'!O37+'mar25'!O37+'apr25'!O37</f>
        <v>11</v>
      </c>
      <c r="P37" s="100">
        <f>'ian25'!P37+'feb25'!P37+'mar25'!P37+'apr25'!P37</f>
        <v>13</v>
      </c>
      <c r="Q37" s="100">
        <f>'ian25'!Q37+'feb25'!Q37+'mar25'!Q37+'apr25'!Q37</f>
        <v>1</v>
      </c>
      <c r="R37" s="100">
        <f>'ian25'!R37+'feb25'!R37+'mar25'!R37+'apr25'!R37</f>
        <v>0</v>
      </c>
      <c r="S37" s="100">
        <f>'ian25'!S37+'feb25'!S37+'mar25'!S37+'apr25'!S37</f>
        <v>4</v>
      </c>
      <c r="T37" s="100">
        <f>'ian25'!T37+'feb25'!T37+'mar25'!T37+'apr25'!T37</f>
        <v>1</v>
      </c>
      <c r="U37" s="100">
        <f>'ian25'!U37+'feb25'!U37+'mar25'!U37+'apr25'!U37</f>
        <v>17</v>
      </c>
      <c r="V37" s="100">
        <f>'ian25'!V37+'feb25'!V37+'mar25'!V37+'apr25'!V37</f>
        <v>0</v>
      </c>
      <c r="W37" s="100">
        <f>'ian25'!W37+'feb25'!W37+'mar25'!W37+'apr25'!W37</f>
        <v>1</v>
      </c>
      <c r="X37" s="100">
        <f>'ian25'!X37+'feb25'!X37+'mar25'!X37+'apr25'!X37</f>
        <v>7</v>
      </c>
      <c r="Y37" s="100">
        <f>'ian25'!Y37+'feb25'!Y37+'mar25'!Y37+'apr25'!Y37</f>
        <v>17</v>
      </c>
      <c r="Z37" s="100">
        <f>'ian25'!Z37+'feb25'!Z37+'mar25'!Z37+'apr25'!Z37</f>
        <v>0</v>
      </c>
      <c r="AA37" s="100">
        <f>'ian25'!AA37+'feb25'!AA37+'mar25'!AA37+'apr25'!AA37</f>
        <v>0</v>
      </c>
      <c r="AB37" s="100">
        <f>'ian25'!AB37+'feb25'!AB37+'mar25'!AB37+'apr25'!AB37</f>
        <v>0</v>
      </c>
      <c r="AC37" s="100">
        <f>'ian25'!AC37+'feb25'!AC37+'mar25'!AC37+'apr25'!AC37</f>
        <v>0</v>
      </c>
      <c r="AD37" s="100">
        <f>'ian25'!AD37+'feb25'!AD37+'mar25'!AD37+'apr25'!AD37</f>
        <v>0</v>
      </c>
      <c r="AE37" s="100">
        <f>'ian25'!AE37+'feb25'!AE37+'mar25'!AE37+'apr25'!AE37</f>
        <v>0</v>
      </c>
      <c r="AF37" s="100">
        <f>'ian25'!AF37+'feb25'!AF37+'mar25'!AF37+'apr25'!AF37</f>
        <v>0</v>
      </c>
      <c r="AG37" s="100">
        <f>'ian25'!AG37+'feb25'!AG37+'mar25'!AG37+'apr25'!AG37</f>
        <v>0</v>
      </c>
      <c r="AH37" s="100">
        <f>'ian25'!AH37+'feb25'!AH37+'mar25'!AH37+'apr25'!AH37</f>
        <v>0</v>
      </c>
      <c r="AI37" s="100">
        <f>'ian25'!AI37+'feb25'!AI37+'mar25'!AI37+'apr25'!AI37</f>
        <v>0</v>
      </c>
      <c r="AJ37" s="100">
        <f>'ian25'!AJ37+'feb25'!AJ37+'mar25'!AJ37+'apr25'!AJ37</f>
        <v>0</v>
      </c>
      <c r="AK37" s="100">
        <f>'ian25'!AK37+'feb25'!AK37+'mar25'!AK37+'apr25'!AK37</f>
        <v>0</v>
      </c>
      <c r="AL37" s="100">
        <f>'ian25'!AL37+'feb25'!AL37+'mar25'!AL37+'apr25'!AL37</f>
        <v>0</v>
      </c>
      <c r="AM37" s="100">
        <f>'ian25'!AM37+'feb25'!AM37+'mar25'!AM37+'apr25'!AM37</f>
        <v>0</v>
      </c>
      <c r="AN37" s="100">
        <f>'ian25'!AN37+'feb25'!AN37+'mar25'!AN37+'apr25'!AN37</f>
        <v>0</v>
      </c>
      <c r="AO37" s="100">
        <f>'ian25'!AO37+'feb25'!AO37+'mar25'!AO37+'apr25'!AO37</f>
        <v>0</v>
      </c>
      <c r="AP37" s="100">
        <f>'ian25'!AP37+'feb25'!AP37+'mar25'!AP37+'apr25'!AP37</f>
        <v>0</v>
      </c>
      <c r="AQ37" s="100">
        <f>'ian25'!AQ37+'feb25'!AQ37+'mar25'!AQ37+'apr25'!AQ37</f>
        <v>0</v>
      </c>
      <c r="AR37" s="100">
        <f>'ian25'!AR37+'feb25'!AR37+'mar25'!AR37+'apr25'!AR37</f>
        <v>0</v>
      </c>
      <c r="AS37" s="100">
        <f>'ian25'!AS37+'feb25'!AS37+'mar25'!AS37+'apr25'!AS37</f>
        <v>24</v>
      </c>
      <c r="AT37" s="146"/>
      <c r="AU37" s="17" t="str">
        <f>IF(X43+X44=X42," ","GRESEALA")</f>
        <v xml:space="preserve"> </v>
      </c>
      <c r="AV37" s="13" t="str">
        <f>IF(M43+M44=M42," ","GRESEALA")</f>
        <v xml:space="preserve"> </v>
      </c>
      <c r="AW37" s="13" t="str">
        <f>IF(N43+N44=N42," ","GRESEALA")</f>
        <v xml:space="preserve"> </v>
      </c>
      <c r="AX37" s="13" t="str">
        <f>IF(O43+O44=O42," ","GRESEALA")</f>
        <v xml:space="preserve"> </v>
      </c>
      <c r="AY37" s="13" t="str">
        <f>IF(P43+P44=P42," ","GRESEALA")</f>
        <v xml:space="preserve"> </v>
      </c>
      <c r="AZ37" s="13" t="str">
        <f>IF(Q43+Q44=Q42," ","GRESEALA")</f>
        <v xml:space="preserve"> </v>
      </c>
      <c r="BA37" s="13" t="str">
        <f t="shared" ref="BA37:BK37" si="27">IF(S43+S44=S42," ","GRESEALA")</f>
        <v xml:space="preserve"> </v>
      </c>
      <c r="BB37" s="13" t="str">
        <f t="shared" si="27"/>
        <v xml:space="preserve"> </v>
      </c>
      <c r="BC37" s="13" t="str">
        <f t="shared" si="27"/>
        <v xml:space="preserve"> </v>
      </c>
      <c r="BD37" s="13" t="str">
        <f t="shared" si="27"/>
        <v xml:space="preserve"> </v>
      </c>
      <c r="BE37" s="13" t="str">
        <f t="shared" si="27"/>
        <v xml:space="preserve"> </v>
      </c>
      <c r="BF37" s="13" t="str">
        <f t="shared" si="27"/>
        <v xml:space="preserve"> </v>
      </c>
      <c r="BG37" s="13" t="str">
        <f t="shared" si="27"/>
        <v xml:space="preserve"> </v>
      </c>
      <c r="BH37" s="13" t="str">
        <f t="shared" si="27"/>
        <v xml:space="preserve"> </v>
      </c>
      <c r="BI37" s="13" t="str">
        <f t="shared" si="27"/>
        <v xml:space="preserve"> </v>
      </c>
      <c r="BJ37" s="13" t="str">
        <f t="shared" si="27"/>
        <v xml:space="preserve"> </v>
      </c>
      <c r="BK37" s="13" t="str">
        <f t="shared" si="27"/>
        <v xml:space="preserve"> </v>
      </c>
      <c r="BL37" s="10"/>
    </row>
    <row r="38" spans="2:223" s="5" customFormat="1" ht="54.75" customHeight="1" x14ac:dyDescent="0.35">
      <c r="B38" s="147">
        <v>3</v>
      </c>
      <c r="C38" s="75" t="s">
        <v>93</v>
      </c>
      <c r="D38" s="135">
        <f t="shared" si="0"/>
        <v>35</v>
      </c>
      <c r="E38" s="100">
        <f>'ian25'!E38+'feb25'!E38+'mar25'!E38+'apr25'!E38</f>
        <v>27</v>
      </c>
      <c r="F38" s="100">
        <f>'ian25'!F38+'feb25'!F38+'mar25'!F38+'apr25'!F38</f>
        <v>8</v>
      </c>
      <c r="G38" s="100">
        <f>'ian25'!G38+'feb25'!G38+'mar25'!G38+'apr25'!G38</f>
        <v>2</v>
      </c>
      <c r="H38" s="100">
        <f>'ian25'!H38+'feb25'!H38+'mar25'!H38+'apr25'!H38</f>
        <v>2</v>
      </c>
      <c r="I38" s="100">
        <f>'ian25'!I38+'feb25'!I38+'mar25'!I38+'apr25'!I38</f>
        <v>0</v>
      </c>
      <c r="J38" s="100">
        <f>'ian25'!J38+'feb25'!J38+'mar25'!J38+'apr25'!J38</f>
        <v>0</v>
      </c>
      <c r="K38" s="100">
        <f>'ian25'!K38+'feb25'!K38+'mar25'!K38+'apr25'!K38</f>
        <v>2</v>
      </c>
      <c r="L38" s="100">
        <f>'ian25'!L38+'feb25'!L38+'mar25'!L38+'apr25'!L38</f>
        <v>9</v>
      </c>
      <c r="M38" s="100">
        <f>'ian25'!M38+'feb25'!M38+'mar25'!M38+'apr25'!M38</f>
        <v>22</v>
      </c>
      <c r="N38" s="100">
        <f>'ian25'!N38+'feb25'!N38+'mar25'!N38+'apr25'!N38</f>
        <v>7</v>
      </c>
      <c r="O38" s="100">
        <f>'ian25'!O38+'feb25'!O38+'mar25'!O38+'apr25'!O38</f>
        <v>21</v>
      </c>
      <c r="P38" s="100">
        <f>'ian25'!P38+'feb25'!P38+'mar25'!P38+'apr25'!P38</f>
        <v>14</v>
      </c>
      <c r="Q38" s="100">
        <f>'ian25'!Q38+'feb25'!Q38+'mar25'!Q38+'apr25'!Q38</f>
        <v>0</v>
      </c>
      <c r="R38" s="100">
        <f>'ian25'!R38+'feb25'!R38+'mar25'!R38+'apr25'!R38</f>
        <v>0</v>
      </c>
      <c r="S38" s="100">
        <f>'ian25'!S38+'feb25'!S38+'mar25'!S38+'apr25'!S38</f>
        <v>3</v>
      </c>
      <c r="T38" s="100">
        <f>'ian25'!T38+'feb25'!T38+'mar25'!T38+'apr25'!T38</f>
        <v>5</v>
      </c>
      <c r="U38" s="100">
        <f>'ian25'!U38+'feb25'!U38+'mar25'!U38+'apr25'!U38</f>
        <v>15</v>
      </c>
      <c r="V38" s="100">
        <f>'ian25'!V38+'feb25'!V38+'mar25'!V38+'apr25'!V38</f>
        <v>4</v>
      </c>
      <c r="W38" s="100">
        <f>'ian25'!W38+'feb25'!W38+'mar25'!W38+'apr25'!W38</f>
        <v>8</v>
      </c>
      <c r="X38" s="100">
        <f>'ian25'!X38+'feb25'!X38+'mar25'!X38+'apr25'!X38</f>
        <v>0</v>
      </c>
      <c r="Y38" s="100">
        <f>'ian25'!Y38+'feb25'!Y38+'mar25'!Y38+'apr25'!Y38</f>
        <v>35</v>
      </c>
      <c r="Z38" s="100">
        <f>'ian25'!Z38+'feb25'!Z38+'mar25'!Z38+'apr25'!Z38</f>
        <v>0</v>
      </c>
      <c r="AA38" s="100">
        <f>'ian25'!AA38+'feb25'!AA38+'mar25'!AA38+'apr25'!AA38</f>
        <v>0</v>
      </c>
      <c r="AB38" s="100">
        <f>'ian25'!AB38+'feb25'!AB38+'mar25'!AB38+'apr25'!AB38</f>
        <v>0</v>
      </c>
      <c r="AC38" s="100">
        <f>'ian25'!AC38+'feb25'!AC38+'mar25'!AC38+'apr25'!AC38</f>
        <v>0</v>
      </c>
      <c r="AD38" s="100">
        <f>'ian25'!AD38+'feb25'!AD38+'mar25'!AD38+'apr25'!AD38</f>
        <v>0</v>
      </c>
      <c r="AE38" s="100">
        <f>'ian25'!AE38+'feb25'!AE38+'mar25'!AE38+'apr25'!AE38</f>
        <v>0</v>
      </c>
      <c r="AF38" s="100">
        <f>'ian25'!AF38+'feb25'!AF38+'mar25'!AF38+'apr25'!AF38</f>
        <v>0</v>
      </c>
      <c r="AG38" s="100">
        <f>'ian25'!AG38+'feb25'!AG38+'mar25'!AG38+'apr25'!AG38</f>
        <v>0</v>
      </c>
      <c r="AH38" s="100">
        <f>'ian25'!AH38+'feb25'!AH38+'mar25'!AH38+'apr25'!AH38</f>
        <v>0</v>
      </c>
      <c r="AI38" s="100">
        <f>'ian25'!AI38+'feb25'!AI38+'mar25'!AI38+'apr25'!AI38</f>
        <v>0</v>
      </c>
      <c r="AJ38" s="100">
        <f>'ian25'!AJ38+'feb25'!AJ38+'mar25'!AJ38+'apr25'!AJ38</f>
        <v>0</v>
      </c>
      <c r="AK38" s="100">
        <f>'ian25'!AK38+'feb25'!AK38+'mar25'!AK38+'apr25'!AK38</f>
        <v>0</v>
      </c>
      <c r="AL38" s="100">
        <f>'ian25'!AL38+'feb25'!AL38+'mar25'!AL38+'apr25'!AL38</f>
        <v>0</v>
      </c>
      <c r="AM38" s="100">
        <f>'ian25'!AM38+'feb25'!AM38+'mar25'!AM38+'apr25'!AM38</f>
        <v>0</v>
      </c>
      <c r="AN38" s="100">
        <f>'ian25'!AN38+'feb25'!AN38+'mar25'!AN38+'apr25'!AN38</f>
        <v>0</v>
      </c>
      <c r="AO38" s="100">
        <f>'ian25'!AO38+'feb25'!AO38+'mar25'!AO38+'apr25'!AO38</f>
        <v>0</v>
      </c>
      <c r="AP38" s="100">
        <f>'ian25'!AP38+'feb25'!AP38+'mar25'!AP38+'apr25'!AP38</f>
        <v>0</v>
      </c>
      <c r="AQ38" s="100">
        <f>'ian25'!AQ38+'feb25'!AQ38+'mar25'!AQ38+'apr25'!AQ38</f>
        <v>0</v>
      </c>
      <c r="AR38" s="100">
        <f>'ian25'!AR38+'feb25'!AR38+'mar25'!AR38+'apr25'!AR38</f>
        <v>0</v>
      </c>
      <c r="AS38" s="100">
        <f>'ian25'!AS38+'feb25'!AS38+'mar25'!AS38+'apr25'!AS38</f>
        <v>35</v>
      </c>
      <c r="AT38" s="151"/>
      <c r="AU38" s="13" t="str">
        <f>IF(M43+M44=M42," ","GRESEALA")</f>
        <v xml:space="preserve"> </v>
      </c>
      <c r="AV38" s="13" t="str">
        <f>IF(N43+N44=N42," ","GRESEALA")</f>
        <v xml:space="preserve"> </v>
      </c>
      <c r="AW38" s="13" t="str">
        <f>IF(O43+O44=O42," ","GRESEALA")</f>
        <v xml:space="preserve"> </v>
      </c>
      <c r="AX38" s="13" t="str">
        <f>IF(P43+P44=P42," ","GRESEALA")</f>
        <v xml:space="preserve"> </v>
      </c>
      <c r="AY38" s="13" t="str">
        <f>IF(Q43+Q44=Q42," ","GRESEALA")</f>
        <v xml:space="preserve"> </v>
      </c>
      <c r="AZ38" s="13" t="str">
        <f t="shared" ref="AZ38:BK38" si="28">IF(S43+S44=S42," ","GRESEALA")</f>
        <v xml:space="preserve"> </v>
      </c>
      <c r="BA38" s="13" t="str">
        <f t="shared" si="28"/>
        <v xml:space="preserve"> </v>
      </c>
      <c r="BB38" s="13" t="str">
        <f t="shared" si="28"/>
        <v xml:space="preserve"> </v>
      </c>
      <c r="BC38" s="13" t="str">
        <f t="shared" si="28"/>
        <v xml:space="preserve"> </v>
      </c>
      <c r="BD38" s="13" t="str">
        <f t="shared" si="28"/>
        <v xml:space="preserve"> </v>
      </c>
      <c r="BE38" s="13" t="str">
        <f t="shared" si="28"/>
        <v xml:space="preserve"> </v>
      </c>
      <c r="BF38" s="13" t="str">
        <f t="shared" si="28"/>
        <v xml:space="preserve"> </v>
      </c>
      <c r="BG38" s="13" t="str">
        <f t="shared" si="28"/>
        <v xml:space="preserve"> </v>
      </c>
      <c r="BH38" s="13" t="str">
        <f t="shared" si="28"/>
        <v xml:space="preserve"> </v>
      </c>
      <c r="BI38" s="13" t="str">
        <f t="shared" si="28"/>
        <v xml:space="preserve"> </v>
      </c>
      <c r="BJ38" s="13" t="str">
        <f t="shared" si="28"/>
        <v xml:space="preserve"> </v>
      </c>
      <c r="BK38" s="13" t="str">
        <f t="shared" si="28"/>
        <v xml:space="preserve"> </v>
      </c>
      <c r="BL38" s="10"/>
    </row>
    <row r="39" spans="2:223" ht="24.75" customHeight="1" x14ac:dyDescent="0.45">
      <c r="B39" s="152" t="s">
        <v>94</v>
      </c>
      <c r="C39" s="82" t="s">
        <v>95</v>
      </c>
      <c r="D39" s="136">
        <f t="shared" si="0"/>
        <v>0</v>
      </c>
      <c r="E39" s="100">
        <f>'ian25'!E39+'feb25'!E39+'mar25'!E39+'apr25'!E39</f>
        <v>0</v>
      </c>
      <c r="F39" s="100">
        <f>'ian25'!F39+'feb25'!F39+'mar25'!F39+'apr25'!F39</f>
        <v>0</v>
      </c>
      <c r="G39" s="100">
        <f>'ian25'!G39+'feb25'!G39+'mar25'!G39+'apr25'!G39</f>
        <v>0</v>
      </c>
      <c r="H39" s="100">
        <f>'ian25'!H39+'feb25'!H39+'mar25'!H39+'apr25'!H39</f>
        <v>0</v>
      </c>
      <c r="I39" s="100">
        <f>'ian25'!I39+'feb25'!I39+'mar25'!I39+'apr25'!I39</f>
        <v>0</v>
      </c>
      <c r="J39" s="100">
        <f>'ian25'!J39+'feb25'!J39+'mar25'!J39+'apr25'!J39</f>
        <v>0</v>
      </c>
      <c r="K39" s="100">
        <f>'ian25'!K39+'feb25'!K39+'mar25'!K39+'apr25'!K39</f>
        <v>0</v>
      </c>
      <c r="L39" s="100">
        <f>'ian25'!L39+'feb25'!L39+'mar25'!L39+'apr25'!L39</f>
        <v>0</v>
      </c>
      <c r="M39" s="100">
        <f>'ian25'!M39+'feb25'!M39+'mar25'!M39+'apr25'!M39</f>
        <v>0</v>
      </c>
      <c r="N39" s="100">
        <f>'ian25'!N39+'feb25'!N39+'mar25'!N39+'apr25'!N39</f>
        <v>0</v>
      </c>
      <c r="O39" s="100">
        <f>'ian25'!O39+'feb25'!O39+'mar25'!O39+'apr25'!O39</f>
        <v>0</v>
      </c>
      <c r="P39" s="100">
        <f>'ian25'!P39+'feb25'!P39+'mar25'!P39+'apr25'!P39</f>
        <v>0</v>
      </c>
      <c r="Q39" s="100">
        <f>'ian25'!Q39+'feb25'!Q39+'mar25'!Q39+'apr25'!Q39</f>
        <v>0</v>
      </c>
      <c r="R39" s="100">
        <f>'ian25'!R39+'feb25'!R39+'mar25'!R39+'apr25'!R39</f>
        <v>0</v>
      </c>
      <c r="S39" s="100">
        <f>'ian25'!S39+'feb25'!S39+'mar25'!S39+'apr25'!S39</f>
        <v>0</v>
      </c>
      <c r="T39" s="100">
        <f>'ian25'!T39+'feb25'!T39+'mar25'!T39+'apr25'!T39</f>
        <v>0</v>
      </c>
      <c r="U39" s="100">
        <f>'ian25'!U39+'feb25'!U39+'mar25'!U39+'apr25'!U39</f>
        <v>0</v>
      </c>
      <c r="V39" s="100">
        <f>'ian25'!V39+'feb25'!V39+'mar25'!V39+'apr25'!V39</f>
        <v>0</v>
      </c>
      <c r="W39" s="100">
        <f>'ian25'!W39+'feb25'!W39+'mar25'!W39+'apr25'!W39</f>
        <v>0</v>
      </c>
      <c r="X39" s="100">
        <f>'ian25'!X39+'feb25'!X39+'mar25'!X39+'apr25'!X39</f>
        <v>0</v>
      </c>
      <c r="Y39" s="100">
        <f>'ian25'!Y39+'feb25'!Y39+'mar25'!Y39+'apr25'!Y39</f>
        <v>0</v>
      </c>
      <c r="Z39" s="100">
        <f>'ian25'!Z39+'feb25'!Z39+'mar25'!Z39+'apr25'!Z39</f>
        <v>0</v>
      </c>
      <c r="AA39" s="100">
        <f>'ian25'!AA39+'feb25'!AA39+'mar25'!AA39+'apr25'!AA39</f>
        <v>0</v>
      </c>
      <c r="AB39" s="100">
        <f>'ian25'!AB39+'feb25'!AB39+'mar25'!AB39+'apr25'!AB39</f>
        <v>0</v>
      </c>
      <c r="AC39" s="100">
        <f>'ian25'!AC39+'feb25'!AC39+'mar25'!AC39+'apr25'!AC39</f>
        <v>0</v>
      </c>
      <c r="AD39" s="100">
        <f>'ian25'!AD39+'feb25'!AD39+'mar25'!AD39+'apr25'!AD39</f>
        <v>0</v>
      </c>
      <c r="AE39" s="100">
        <f>'ian25'!AE39+'feb25'!AE39+'mar25'!AE39+'apr25'!AE39</f>
        <v>0</v>
      </c>
      <c r="AF39" s="100">
        <f>'ian25'!AF39+'feb25'!AF39+'mar25'!AF39+'apr25'!AF39</f>
        <v>0</v>
      </c>
      <c r="AG39" s="100">
        <f>'ian25'!AG39+'feb25'!AG39+'mar25'!AG39+'apr25'!AG39</f>
        <v>0</v>
      </c>
      <c r="AH39" s="100">
        <f>'ian25'!AH39+'feb25'!AH39+'mar25'!AH39+'apr25'!AH39</f>
        <v>0</v>
      </c>
      <c r="AI39" s="100">
        <f>'ian25'!AI39+'feb25'!AI39+'mar25'!AI39+'apr25'!AI39</f>
        <v>0</v>
      </c>
      <c r="AJ39" s="100">
        <f>'ian25'!AJ39+'feb25'!AJ39+'mar25'!AJ39+'apr25'!AJ39</f>
        <v>0</v>
      </c>
      <c r="AK39" s="100">
        <f>'ian25'!AK39+'feb25'!AK39+'mar25'!AK39+'apr25'!AK39</f>
        <v>0</v>
      </c>
      <c r="AL39" s="100">
        <f>'ian25'!AL39+'feb25'!AL39+'mar25'!AL39+'apr25'!AL39</f>
        <v>0</v>
      </c>
      <c r="AM39" s="100">
        <f>'ian25'!AM39+'feb25'!AM39+'mar25'!AM39+'apr25'!AM39</f>
        <v>0</v>
      </c>
      <c r="AN39" s="100">
        <f>'ian25'!AN39+'feb25'!AN39+'mar25'!AN39+'apr25'!AN39</f>
        <v>0</v>
      </c>
      <c r="AO39" s="100">
        <f>'ian25'!AO39+'feb25'!AO39+'mar25'!AO39+'apr25'!AO39</f>
        <v>0</v>
      </c>
      <c r="AP39" s="100">
        <f>'ian25'!AP39+'feb25'!AP39+'mar25'!AP39+'apr25'!AP39</f>
        <v>0</v>
      </c>
      <c r="AQ39" s="100">
        <f>'ian25'!AQ39+'feb25'!AQ39+'mar25'!AQ39+'apr25'!AQ39</f>
        <v>0</v>
      </c>
      <c r="AR39" s="100">
        <f>'ian25'!AR39+'feb25'!AR39+'mar25'!AR39+'apr25'!AR39</f>
        <v>0</v>
      </c>
      <c r="AS39" s="100">
        <f>'ian25'!AS39+'feb25'!AS39+'mar25'!AS39+'apr25'!AS39</f>
        <v>0</v>
      </c>
      <c r="AT39" s="153"/>
      <c r="AU39" s="13" t="str">
        <f t="shared" ref="AU39:BB39" si="29">IF(AE43+AE44=AE42," ","GRESEALA")</f>
        <v xml:space="preserve"> </v>
      </c>
      <c r="AV39" s="13" t="str">
        <f t="shared" si="29"/>
        <v xml:space="preserve"> </v>
      </c>
      <c r="AW39" s="13" t="str">
        <f t="shared" si="29"/>
        <v xml:space="preserve"> </v>
      </c>
      <c r="AX39" s="13" t="str">
        <f t="shared" si="29"/>
        <v xml:space="preserve"> </v>
      </c>
      <c r="AY39" s="13" t="str">
        <f t="shared" si="29"/>
        <v xml:space="preserve"> </v>
      </c>
      <c r="AZ39" s="13" t="str">
        <f t="shared" si="29"/>
        <v xml:space="preserve"> </v>
      </c>
      <c r="BA39" s="13" t="str">
        <f t="shared" si="29"/>
        <v xml:space="preserve"> </v>
      </c>
      <c r="BB39" s="13" t="str">
        <f t="shared" si="29"/>
        <v xml:space="preserve"> </v>
      </c>
      <c r="BC39" s="13" t="str">
        <f t="shared" ref="BC39:BD39" si="30">IF(AR43+AR44=AR42," ","GRESEALA")</f>
        <v xml:space="preserve"> </v>
      </c>
      <c r="BD39" s="13" t="str">
        <f t="shared" si="30"/>
        <v xml:space="preserve"> </v>
      </c>
      <c r="BE39" s="13" t="str">
        <f>IF(E42+F42=D42," ","GRESEALA")</f>
        <v xml:space="preserve"> </v>
      </c>
      <c r="BF39" s="17" t="str">
        <f>IF(G42+K42+I42+L42+M42=D42," ","GRESEALA")</f>
        <v xml:space="preserve"> </v>
      </c>
      <c r="BG39" s="13" t="str">
        <f>IF(O42+P42=D42," ","GRESEALA")</f>
        <v xml:space="preserve"> </v>
      </c>
      <c r="BH39" s="13" t="str">
        <f>IF(Q42+S42+T42+U42+V42+W42=D42," ","GRESEALA")</f>
        <v xml:space="preserve"> </v>
      </c>
      <c r="BI39" s="13" t="str">
        <f>IF(X42+Y42+Z42=D42," ","GRESEALA")</f>
        <v xml:space="preserve"> </v>
      </c>
      <c r="BJ39" s="17" t="str">
        <f>IF(AA42+AC42+AE42+AF42+AG42+AH42+AI42+AJ42+AK42+AL42+AM42+AN42+AO42+AP42+AQ42+AR42+AS42&gt;=D42," ","GRESEALA")</f>
        <v xml:space="preserve"> </v>
      </c>
      <c r="BK39" s="13" t="str">
        <f>IF(AS42&lt;=D42," ","GRESEALA")</f>
        <v xml:space="preserve"> </v>
      </c>
      <c r="BL39" s="13" t="str">
        <f>IF(H42&lt;=G42," ","GRESEALA")</f>
        <v xml:space="preserve"> </v>
      </c>
    </row>
    <row r="40" spans="2:223" ht="59.25" customHeight="1" x14ac:dyDescent="0.45">
      <c r="B40" s="149" t="s">
        <v>96</v>
      </c>
      <c r="C40" s="83" t="s">
        <v>97</v>
      </c>
      <c r="D40" s="129">
        <f t="shared" si="0"/>
        <v>35</v>
      </c>
      <c r="E40" s="100">
        <f>'ian25'!E40+'feb25'!E40+'mar25'!E40+'apr25'!E40</f>
        <v>27</v>
      </c>
      <c r="F40" s="100">
        <f>'ian25'!F40+'feb25'!F40+'mar25'!F40+'apr25'!F40</f>
        <v>8</v>
      </c>
      <c r="G40" s="100">
        <f>'ian25'!G40+'feb25'!G40+'mar25'!G40+'apr25'!G40</f>
        <v>2</v>
      </c>
      <c r="H40" s="100">
        <f>'ian25'!H40+'feb25'!H40+'mar25'!H40+'apr25'!H40</f>
        <v>2</v>
      </c>
      <c r="I40" s="100">
        <f>'ian25'!I40+'feb25'!I40+'mar25'!I40+'apr25'!I40</f>
        <v>0</v>
      </c>
      <c r="J40" s="100">
        <f>'ian25'!J40+'feb25'!J40+'mar25'!J40+'apr25'!J40</f>
        <v>0</v>
      </c>
      <c r="K40" s="100">
        <f>'ian25'!K40+'feb25'!K40+'mar25'!K40+'apr25'!K40</f>
        <v>2</v>
      </c>
      <c r="L40" s="100">
        <f>'ian25'!L40+'feb25'!L40+'mar25'!L40+'apr25'!L40</f>
        <v>9</v>
      </c>
      <c r="M40" s="100">
        <f>'ian25'!M40+'feb25'!M40+'mar25'!M40+'apr25'!M40</f>
        <v>22</v>
      </c>
      <c r="N40" s="100">
        <f>'ian25'!N40+'feb25'!N40+'mar25'!N40+'apr25'!N40</f>
        <v>7</v>
      </c>
      <c r="O40" s="100">
        <f>'ian25'!O40+'feb25'!O40+'mar25'!O40+'apr25'!O40</f>
        <v>21</v>
      </c>
      <c r="P40" s="100">
        <f>'ian25'!P40+'feb25'!P40+'mar25'!P40+'apr25'!P40</f>
        <v>14</v>
      </c>
      <c r="Q40" s="100">
        <f>'ian25'!Q40+'feb25'!Q40+'mar25'!Q40+'apr25'!Q40</f>
        <v>0</v>
      </c>
      <c r="R40" s="100">
        <f>'ian25'!R40+'feb25'!R40+'mar25'!R40+'apr25'!R40</f>
        <v>0</v>
      </c>
      <c r="S40" s="100">
        <f>'ian25'!S40+'feb25'!S40+'mar25'!S40+'apr25'!S40</f>
        <v>3</v>
      </c>
      <c r="T40" s="100">
        <f>'ian25'!T40+'feb25'!T40+'mar25'!T40+'apr25'!T40</f>
        <v>5</v>
      </c>
      <c r="U40" s="100">
        <f>'ian25'!U40+'feb25'!U40+'mar25'!U40+'apr25'!U40</f>
        <v>15</v>
      </c>
      <c r="V40" s="100">
        <f>'ian25'!V40+'feb25'!V40+'mar25'!V40+'apr25'!V40</f>
        <v>4</v>
      </c>
      <c r="W40" s="100">
        <f>'ian25'!W40+'feb25'!W40+'mar25'!W40+'apr25'!W40</f>
        <v>8</v>
      </c>
      <c r="X40" s="100">
        <f>'ian25'!X40+'feb25'!X40+'mar25'!X40+'apr25'!X40</f>
        <v>0</v>
      </c>
      <c r="Y40" s="100">
        <f>'ian25'!Y40+'feb25'!Y40+'mar25'!Y40+'apr25'!Y40</f>
        <v>35</v>
      </c>
      <c r="Z40" s="100">
        <f>'ian25'!Z40+'feb25'!Z40+'mar25'!Z40+'apr25'!Z40</f>
        <v>0</v>
      </c>
      <c r="AA40" s="100">
        <f>'ian25'!AA40+'feb25'!AA40+'mar25'!AA40+'apr25'!AA40</f>
        <v>0</v>
      </c>
      <c r="AB40" s="100">
        <f>'ian25'!AB40+'feb25'!AB40+'mar25'!AB40+'apr25'!AB40</f>
        <v>0</v>
      </c>
      <c r="AC40" s="100">
        <f>'ian25'!AC40+'feb25'!AC40+'mar25'!AC40+'apr25'!AC40</f>
        <v>0</v>
      </c>
      <c r="AD40" s="100">
        <f>'ian25'!AD40+'feb25'!AD40+'mar25'!AD40+'apr25'!AD40</f>
        <v>0</v>
      </c>
      <c r="AE40" s="100">
        <f>'ian25'!AE40+'feb25'!AE40+'mar25'!AE40+'apr25'!AE40</f>
        <v>0</v>
      </c>
      <c r="AF40" s="100">
        <f>'ian25'!AF40+'feb25'!AF40+'mar25'!AF40+'apr25'!AF40</f>
        <v>0</v>
      </c>
      <c r="AG40" s="100">
        <f>'ian25'!AG40+'feb25'!AG40+'mar25'!AG40+'apr25'!AG40</f>
        <v>0</v>
      </c>
      <c r="AH40" s="100">
        <f>'ian25'!AH40+'feb25'!AH40+'mar25'!AH40+'apr25'!AH40</f>
        <v>0</v>
      </c>
      <c r="AI40" s="100">
        <f>'ian25'!AI40+'feb25'!AI40+'mar25'!AI40+'apr25'!AI40</f>
        <v>0</v>
      </c>
      <c r="AJ40" s="100">
        <f>'ian25'!AJ40+'feb25'!AJ40+'mar25'!AJ40+'apr25'!AJ40</f>
        <v>0</v>
      </c>
      <c r="AK40" s="100">
        <f>'ian25'!AK40+'feb25'!AK40+'mar25'!AK40+'apr25'!AK40</f>
        <v>0</v>
      </c>
      <c r="AL40" s="100">
        <f>'ian25'!AL40+'feb25'!AL40+'mar25'!AL40+'apr25'!AL40</f>
        <v>0</v>
      </c>
      <c r="AM40" s="100">
        <f>'ian25'!AM40+'feb25'!AM40+'mar25'!AM40+'apr25'!AM40</f>
        <v>0</v>
      </c>
      <c r="AN40" s="100">
        <f>'ian25'!AN40+'feb25'!AN40+'mar25'!AN40+'apr25'!AN40</f>
        <v>0</v>
      </c>
      <c r="AO40" s="100">
        <f>'ian25'!AO40+'feb25'!AO40+'mar25'!AO40+'apr25'!AO40</f>
        <v>0</v>
      </c>
      <c r="AP40" s="100">
        <f>'ian25'!AP40+'feb25'!AP40+'mar25'!AP40+'apr25'!AP40</f>
        <v>0</v>
      </c>
      <c r="AQ40" s="100">
        <f>'ian25'!AQ40+'feb25'!AQ40+'mar25'!AQ40+'apr25'!AQ40</f>
        <v>0</v>
      </c>
      <c r="AR40" s="100">
        <f>'ian25'!AR40+'feb25'!AR40+'mar25'!AR40+'apr25'!AR40</f>
        <v>0</v>
      </c>
      <c r="AS40" s="100">
        <f>'ian25'!AS40+'feb25'!AS40+'mar25'!AS40+'apr25'!AS40</f>
        <v>35</v>
      </c>
      <c r="AT40" s="146"/>
      <c r="AU40" s="13" t="str">
        <f>IF(AS13&lt;=D13," ","GRESEALA")</f>
        <v xml:space="preserve"> </v>
      </c>
      <c r="AV40" s="13" t="str">
        <f>IF(AS14&lt;=D14," ","GRESEALA")</f>
        <v xml:space="preserve"> </v>
      </c>
      <c r="AW40" s="13" t="str">
        <f>IF(AS15&lt;=D15," ","GRESEALA")</f>
        <v xml:space="preserve"> </v>
      </c>
      <c r="AX40" s="13" t="str">
        <f>IF(AS16&lt;=D16," ","GRESEALA")</f>
        <v xml:space="preserve"> </v>
      </c>
      <c r="AY40" s="13" t="str">
        <f>IF(AS17&lt;=D17," ","GRESEALA")</f>
        <v xml:space="preserve"> </v>
      </c>
      <c r="AZ40" s="13" t="str">
        <f>IF(AS18&lt;=D18," ","GRESEALA")</f>
        <v xml:space="preserve"> </v>
      </c>
      <c r="BA40" s="13" t="str">
        <f>IF(AS19&lt;=D19," ","GRESEALA")</f>
        <v xml:space="preserve"> </v>
      </c>
      <c r="BB40" s="13" t="str">
        <f>IF(AS20&lt;=D20," ","GRESEALA")</f>
        <v xml:space="preserve"> </v>
      </c>
      <c r="BC40" s="13" t="str">
        <f>IF(AS21&lt;=D21," ","GRESEALA")</f>
        <v xml:space="preserve"> </v>
      </c>
      <c r="BD40" s="13" t="str">
        <f>IF(AS22&lt;=D22," ","GRESEALA")</f>
        <v xml:space="preserve"> </v>
      </c>
      <c r="BE40" s="13" t="str">
        <f>IF(AS23&lt;=D23," ","GRESEALA")</f>
        <v xml:space="preserve"> </v>
      </c>
      <c r="BF40" s="13" t="str">
        <f>IF(AS24&lt;=D24," ","GRESEALA")</f>
        <v xml:space="preserve"> </v>
      </c>
      <c r="BG40" s="13" t="str">
        <f>IF(AS25&lt;=D25," ","GRESEALA")</f>
        <v xml:space="preserve"> </v>
      </c>
      <c r="BH40" s="13" t="str">
        <f>IF(AS26&lt;=D26," ","GRESEALA")</f>
        <v xml:space="preserve"> </v>
      </c>
      <c r="BI40" s="13" t="str">
        <f>IF(AS27&lt;=D27," ","GRESEALA")</f>
        <v xml:space="preserve"> </v>
      </c>
      <c r="BJ40" s="13" t="str">
        <f>IF(AS28&lt;=D28," ","GRESEALA")</f>
        <v xml:space="preserve"> </v>
      </c>
      <c r="BK40" s="13" t="str">
        <f>IF(AS29&lt;=D29," ","GRESEALA")</f>
        <v xml:space="preserve"> </v>
      </c>
    </row>
    <row r="41" spans="2:223" ht="44.25" customHeight="1" x14ac:dyDescent="0.45">
      <c r="B41" s="149">
        <v>4</v>
      </c>
      <c r="C41" s="84" t="s">
        <v>98</v>
      </c>
      <c r="D41" s="137">
        <f t="shared" si="0"/>
        <v>2</v>
      </c>
      <c r="E41" s="100">
        <f>'ian25'!E41+'feb25'!E41+'mar25'!E41+'apr25'!E41</f>
        <v>0</v>
      </c>
      <c r="F41" s="100">
        <f>'ian25'!F41+'feb25'!F41+'mar25'!F41+'apr25'!F41</f>
        <v>2</v>
      </c>
      <c r="G41" s="100">
        <f>'ian25'!G41+'feb25'!G41+'mar25'!G41+'apr25'!G41</f>
        <v>1</v>
      </c>
      <c r="H41" s="100">
        <f>'ian25'!H41+'feb25'!H41+'mar25'!H41+'apr25'!H41</f>
        <v>1</v>
      </c>
      <c r="I41" s="100">
        <f>'ian25'!I41+'feb25'!I41+'mar25'!I41+'apr25'!I41</f>
        <v>0</v>
      </c>
      <c r="J41" s="100">
        <f>'ian25'!J41+'feb25'!J41+'mar25'!J41+'apr25'!J41</f>
        <v>0</v>
      </c>
      <c r="K41" s="100">
        <f>'ian25'!K41+'feb25'!K41+'mar25'!K41+'apr25'!K41</f>
        <v>0</v>
      </c>
      <c r="L41" s="100">
        <f>'ian25'!L41+'feb25'!L41+'mar25'!L41+'apr25'!L41</f>
        <v>0</v>
      </c>
      <c r="M41" s="100">
        <f>'ian25'!M41+'feb25'!M41+'mar25'!M41+'apr25'!M41</f>
        <v>1</v>
      </c>
      <c r="N41" s="100">
        <f>'ian25'!N41+'feb25'!N41+'mar25'!N41+'apr25'!N41</f>
        <v>0</v>
      </c>
      <c r="O41" s="100">
        <f>'ian25'!O41+'feb25'!O41+'mar25'!O41+'apr25'!O41</f>
        <v>2</v>
      </c>
      <c r="P41" s="100">
        <f>'ian25'!P41+'feb25'!P41+'mar25'!P41+'apr25'!P41</f>
        <v>0</v>
      </c>
      <c r="Q41" s="100">
        <f>'ian25'!Q41+'feb25'!Q41+'mar25'!Q41+'apr25'!Q41</f>
        <v>0</v>
      </c>
      <c r="R41" s="100">
        <f>'ian25'!R41+'feb25'!R41+'mar25'!R41+'apr25'!R41</f>
        <v>0</v>
      </c>
      <c r="S41" s="100">
        <f>'ian25'!S41+'feb25'!S41+'mar25'!S41+'apr25'!S41</f>
        <v>0</v>
      </c>
      <c r="T41" s="100">
        <f>'ian25'!T41+'feb25'!T41+'mar25'!T41+'apr25'!T41</f>
        <v>0</v>
      </c>
      <c r="U41" s="100">
        <f>'ian25'!U41+'feb25'!U41+'mar25'!U41+'apr25'!U41</f>
        <v>2</v>
      </c>
      <c r="V41" s="100">
        <f>'ian25'!V41+'feb25'!V41+'mar25'!V41+'apr25'!V41</f>
        <v>0</v>
      </c>
      <c r="W41" s="100">
        <f>'ian25'!W41+'feb25'!W41+'mar25'!W41+'apr25'!W41</f>
        <v>0</v>
      </c>
      <c r="X41" s="100">
        <f>'ian25'!X41+'feb25'!X41+'mar25'!X41+'apr25'!X41</f>
        <v>2</v>
      </c>
      <c r="Y41" s="100">
        <f>'ian25'!Y41+'feb25'!Y41+'mar25'!Y41+'apr25'!Y41</f>
        <v>0</v>
      </c>
      <c r="Z41" s="100">
        <f>'ian25'!Z41+'feb25'!Z41+'mar25'!Z41+'apr25'!Z41</f>
        <v>0</v>
      </c>
      <c r="AA41" s="100">
        <f>'ian25'!AA41+'feb25'!AA41+'mar25'!AA41+'apr25'!AA41</f>
        <v>0</v>
      </c>
      <c r="AB41" s="100">
        <f>'ian25'!AB41+'feb25'!AB41+'mar25'!AB41+'apr25'!AB41</f>
        <v>0</v>
      </c>
      <c r="AC41" s="100">
        <f>'ian25'!AC41+'feb25'!AC41+'mar25'!AC41+'apr25'!AC41</f>
        <v>0</v>
      </c>
      <c r="AD41" s="100">
        <f>'ian25'!AD41+'feb25'!AD41+'mar25'!AD41+'apr25'!AD41</f>
        <v>0</v>
      </c>
      <c r="AE41" s="100">
        <f>'ian25'!AE41+'feb25'!AE41+'mar25'!AE41+'apr25'!AE41</f>
        <v>0</v>
      </c>
      <c r="AF41" s="100">
        <f>'ian25'!AF41+'feb25'!AF41+'mar25'!AF41+'apr25'!AF41</f>
        <v>0</v>
      </c>
      <c r="AG41" s="100">
        <f>'ian25'!AG41+'feb25'!AG41+'mar25'!AG41+'apr25'!AG41</f>
        <v>0</v>
      </c>
      <c r="AH41" s="100">
        <f>'ian25'!AH41+'feb25'!AH41+'mar25'!AH41+'apr25'!AH41</f>
        <v>0</v>
      </c>
      <c r="AI41" s="100">
        <f>'ian25'!AI41+'feb25'!AI41+'mar25'!AI41+'apr25'!AI41</f>
        <v>0</v>
      </c>
      <c r="AJ41" s="100">
        <f>'ian25'!AJ41+'feb25'!AJ41+'mar25'!AJ41+'apr25'!AJ41</f>
        <v>0</v>
      </c>
      <c r="AK41" s="100">
        <f>'ian25'!AK41+'feb25'!AK41+'mar25'!AK41+'apr25'!AK41</f>
        <v>0</v>
      </c>
      <c r="AL41" s="100">
        <f>'ian25'!AL41+'feb25'!AL41+'mar25'!AL41+'apr25'!AL41</f>
        <v>0</v>
      </c>
      <c r="AM41" s="100">
        <f>'ian25'!AM41+'feb25'!AM41+'mar25'!AM41+'apr25'!AM41</f>
        <v>0</v>
      </c>
      <c r="AN41" s="100">
        <f>'ian25'!AN41+'feb25'!AN41+'mar25'!AN41+'apr25'!AN41</f>
        <v>0</v>
      </c>
      <c r="AO41" s="100">
        <f>'ian25'!AO41+'feb25'!AO41+'mar25'!AO41+'apr25'!AO41</f>
        <v>0</v>
      </c>
      <c r="AP41" s="100">
        <f>'ian25'!AP41+'feb25'!AP41+'mar25'!AP41+'apr25'!AP41</f>
        <v>0</v>
      </c>
      <c r="AQ41" s="100">
        <f>'ian25'!AQ41+'feb25'!AQ41+'mar25'!AQ41+'apr25'!AQ41</f>
        <v>0</v>
      </c>
      <c r="AR41" s="100">
        <f>'ian25'!AR41+'feb25'!AR41+'mar25'!AR41+'apr25'!AR41</f>
        <v>0</v>
      </c>
      <c r="AS41" s="100">
        <f>'ian25'!AS41+'feb25'!AS41+'mar25'!AS41+'apr25'!AS41</f>
        <v>2</v>
      </c>
      <c r="AT41" s="146"/>
      <c r="AU41" s="13" t="str">
        <f>IF(AS30&lt;=D30," ","GRESEALA")</f>
        <v xml:space="preserve"> </v>
      </c>
      <c r="AV41" s="13" t="str">
        <f>IF(AS31&lt;=D31," ","GRESEALA")</f>
        <v xml:space="preserve"> </v>
      </c>
      <c r="AW41" s="13" t="str">
        <f>IF(AS32&lt;=D32," ","GRESEALA")</f>
        <v xml:space="preserve"> </v>
      </c>
      <c r="AX41" s="13" t="str">
        <f>IF(AS33&lt;=D33," ","GRESEALA")</f>
        <v xml:space="preserve"> </v>
      </c>
      <c r="AY41" s="13" t="str">
        <f>IF(AS34&lt;=D34," ","GRESEALA")</f>
        <v xml:space="preserve"> </v>
      </c>
      <c r="AZ41" s="13" t="str">
        <f>IF(AS35&lt;=D35," ","GRESEALA")</f>
        <v xml:space="preserve"> </v>
      </c>
      <c r="BA41" s="13" t="str">
        <f>IF(AS36&lt;=D36," ","GRESEALA")</f>
        <v xml:space="preserve"> </v>
      </c>
      <c r="BB41" s="13" t="str">
        <f>IF(AS37&lt;=D37," ","GRESEALA")</f>
        <v xml:space="preserve"> </v>
      </c>
      <c r="BC41" s="13" t="str">
        <f>IF(AS38&lt;=D38," ","GRESEALA")</f>
        <v xml:space="preserve"> </v>
      </c>
      <c r="BD41" s="13" t="str">
        <f>IF(AS39&lt;=D39," ","GRESEALA")</f>
        <v xml:space="preserve"> </v>
      </c>
      <c r="BE41" s="13" t="str">
        <f>IF(AS40&lt;=D40," ","GRESEALA")</f>
        <v xml:space="preserve"> </v>
      </c>
      <c r="BF41" s="13" t="str">
        <f>IF(AS41&lt;=D41," ","GRESEALA")</f>
        <v xml:space="preserve"> </v>
      </c>
      <c r="BG41" s="13" t="str">
        <f>IF(AS42&lt;=D42," ","GRESEALA")</f>
        <v xml:space="preserve"> </v>
      </c>
      <c r="BH41" s="13" t="str">
        <f>IF(AS43&lt;=D43," ","GRESEALA")</f>
        <v xml:space="preserve"> </v>
      </c>
      <c r="BI41" s="13" t="str">
        <f>IF(AS44&lt;=D44," ","GRESEALA")</f>
        <v xml:space="preserve"> </v>
      </c>
      <c r="BJ41" s="13" t="str">
        <f>IF(AS45&lt;=D45," ","GRESEALA")</f>
        <v xml:space="preserve"> </v>
      </c>
      <c r="BK41" s="13" t="str">
        <f>IF(AS46&lt;=D46," ","GRESEALA")</f>
        <v xml:space="preserve"> </v>
      </c>
    </row>
    <row r="42" spans="2:223" ht="42.75" customHeight="1" x14ac:dyDescent="0.35">
      <c r="B42" s="147">
        <v>5</v>
      </c>
      <c r="C42" s="75" t="s">
        <v>99</v>
      </c>
      <c r="D42" s="135">
        <f t="shared" si="0"/>
        <v>0</v>
      </c>
      <c r="E42" s="100">
        <f>'ian25'!E42+'feb25'!E42+'mar25'!E42+'apr25'!E42</f>
        <v>0</v>
      </c>
      <c r="F42" s="100">
        <f>'ian25'!F42+'feb25'!F42+'mar25'!F42+'apr25'!F42</f>
        <v>0</v>
      </c>
      <c r="G42" s="100">
        <f>'ian25'!G42+'feb25'!G42+'mar25'!G42+'apr25'!G42</f>
        <v>0</v>
      </c>
      <c r="H42" s="100">
        <f>'ian25'!H42+'feb25'!H42+'mar25'!H42+'apr25'!H42</f>
        <v>0</v>
      </c>
      <c r="I42" s="100">
        <f>'ian25'!I42+'feb25'!I42+'mar25'!I42+'apr25'!I42</f>
        <v>0</v>
      </c>
      <c r="J42" s="100">
        <f>'ian25'!J42+'feb25'!J42+'mar25'!J42+'apr25'!J42</f>
        <v>0</v>
      </c>
      <c r="K42" s="100">
        <f>'ian25'!K42+'feb25'!K42+'mar25'!K42+'apr25'!K42</f>
        <v>0</v>
      </c>
      <c r="L42" s="100">
        <f>'ian25'!L42+'feb25'!L42+'mar25'!L42+'apr25'!L42</f>
        <v>0</v>
      </c>
      <c r="M42" s="100">
        <f>'ian25'!M42+'feb25'!M42+'mar25'!M42+'apr25'!M42</f>
        <v>0</v>
      </c>
      <c r="N42" s="100">
        <f>'ian25'!N42+'feb25'!N42+'mar25'!N42+'apr25'!N42</f>
        <v>0</v>
      </c>
      <c r="O42" s="100">
        <f>'ian25'!O42+'feb25'!O42+'mar25'!O42+'apr25'!O42</f>
        <v>0</v>
      </c>
      <c r="P42" s="100">
        <f>'ian25'!P42+'feb25'!P42+'mar25'!P42+'apr25'!P42</f>
        <v>0</v>
      </c>
      <c r="Q42" s="100">
        <f>'ian25'!Q42+'feb25'!Q42+'mar25'!Q42+'apr25'!Q42</f>
        <v>0</v>
      </c>
      <c r="R42" s="100">
        <f>'ian25'!R42+'feb25'!R42+'mar25'!R42+'apr25'!R42</f>
        <v>0</v>
      </c>
      <c r="S42" s="100">
        <f>'ian25'!S42+'feb25'!S42+'mar25'!S42+'apr25'!S42</f>
        <v>0</v>
      </c>
      <c r="T42" s="100">
        <f>'ian25'!T42+'feb25'!T42+'mar25'!T42+'apr25'!T42</f>
        <v>0</v>
      </c>
      <c r="U42" s="100">
        <f>'ian25'!U42+'feb25'!U42+'mar25'!U42+'apr25'!U42</f>
        <v>0</v>
      </c>
      <c r="V42" s="100">
        <f>'ian25'!V42+'feb25'!V42+'mar25'!V42+'apr25'!V42</f>
        <v>0</v>
      </c>
      <c r="W42" s="100">
        <f>'ian25'!W42+'feb25'!W42+'mar25'!W42+'apr25'!W42</f>
        <v>0</v>
      </c>
      <c r="X42" s="100">
        <f>'ian25'!X42+'feb25'!X42+'mar25'!X42+'apr25'!X42</f>
        <v>0</v>
      </c>
      <c r="Y42" s="100">
        <f>'ian25'!Y42+'feb25'!Y42+'mar25'!Y42+'apr25'!Y42</f>
        <v>0</v>
      </c>
      <c r="Z42" s="100">
        <f>'ian25'!Z42+'feb25'!Z42+'mar25'!Z42+'apr25'!Z42</f>
        <v>0</v>
      </c>
      <c r="AA42" s="100">
        <f>'ian25'!AA42+'feb25'!AA42+'mar25'!AA42+'apr25'!AA42</f>
        <v>0</v>
      </c>
      <c r="AB42" s="100">
        <f>'ian25'!AB42+'feb25'!AB42+'mar25'!AB42+'apr25'!AB42</f>
        <v>0</v>
      </c>
      <c r="AC42" s="100">
        <f>'ian25'!AC42+'feb25'!AC42+'mar25'!AC42+'apr25'!AC42</f>
        <v>0</v>
      </c>
      <c r="AD42" s="100">
        <f>'ian25'!AD42+'feb25'!AD42+'mar25'!AD42+'apr25'!AD42</f>
        <v>0</v>
      </c>
      <c r="AE42" s="100">
        <f>'ian25'!AE42+'feb25'!AE42+'mar25'!AE42+'apr25'!AE42</f>
        <v>0</v>
      </c>
      <c r="AF42" s="100">
        <f>'ian25'!AF42+'feb25'!AF42+'mar25'!AF42+'apr25'!AF42</f>
        <v>0</v>
      </c>
      <c r="AG42" s="100">
        <f>'ian25'!AG42+'feb25'!AG42+'mar25'!AG42+'apr25'!AG42</f>
        <v>0</v>
      </c>
      <c r="AH42" s="100">
        <f>'ian25'!AH42+'feb25'!AH42+'mar25'!AH42+'apr25'!AH42</f>
        <v>0</v>
      </c>
      <c r="AI42" s="100">
        <f>'ian25'!AI42+'feb25'!AI42+'mar25'!AI42+'apr25'!AI42</f>
        <v>0</v>
      </c>
      <c r="AJ42" s="100">
        <f>'ian25'!AJ42+'feb25'!AJ42+'mar25'!AJ42+'apr25'!AJ42</f>
        <v>0</v>
      </c>
      <c r="AK42" s="100">
        <f>'ian25'!AK42+'feb25'!AK42+'mar25'!AK42+'apr25'!AK42</f>
        <v>0</v>
      </c>
      <c r="AL42" s="100">
        <f>'ian25'!AL42+'feb25'!AL42+'mar25'!AL42+'apr25'!AL42</f>
        <v>0</v>
      </c>
      <c r="AM42" s="100">
        <f>'ian25'!AM42+'feb25'!AM42+'mar25'!AM42+'apr25'!AM42</f>
        <v>0</v>
      </c>
      <c r="AN42" s="100">
        <f>'ian25'!AN42+'feb25'!AN42+'mar25'!AN42+'apr25'!AN42</f>
        <v>0</v>
      </c>
      <c r="AO42" s="100">
        <f>'ian25'!AO42+'feb25'!AO42+'mar25'!AO42+'apr25'!AO42</f>
        <v>0</v>
      </c>
      <c r="AP42" s="100">
        <f>'ian25'!AP42+'feb25'!AP42+'mar25'!AP42+'apr25'!AP42</f>
        <v>0</v>
      </c>
      <c r="AQ42" s="100">
        <f>'ian25'!AQ42+'feb25'!AQ42+'mar25'!AQ42+'apr25'!AQ42</f>
        <v>0</v>
      </c>
      <c r="AR42" s="100">
        <f>'ian25'!AR42+'feb25'!AR42+'mar25'!AR42+'apr25'!AR42</f>
        <v>0</v>
      </c>
      <c r="AS42" s="100">
        <f>'ian25'!AS42+'feb25'!AS42+'mar25'!AS42+'apr25'!AS42</f>
        <v>0</v>
      </c>
      <c r="AT42" s="151"/>
      <c r="AU42" s="13" t="str">
        <f>IF(AS47&lt;=D47," ","GRESEALA")</f>
        <v xml:space="preserve"> </v>
      </c>
      <c r="AV42" s="13" t="str">
        <f>IF(AS48&lt;=D48," ","GRESEALA")</f>
        <v xml:space="preserve"> </v>
      </c>
      <c r="AW42" s="13" t="str">
        <f>IF(AS49&lt;=D49," ","GRESEALA")</f>
        <v xml:space="preserve"> </v>
      </c>
      <c r="AX42" s="13" t="str">
        <f>IF(AS50&lt;=D50," ","GRESEALA")</f>
        <v xml:space="preserve"> </v>
      </c>
      <c r="AY42" s="13" t="str">
        <f>IF(AS51&lt;=D51," ","GRESEALA")</f>
        <v xml:space="preserve"> </v>
      </c>
      <c r="AZ42" s="13" t="str">
        <f>IF(AS52&lt;=D52," ","GRESEALA")</f>
        <v xml:space="preserve"> </v>
      </c>
      <c r="BA42" s="13" t="str">
        <f>IF(AS53&lt;=D53," ","GRESEALA")</f>
        <v xml:space="preserve"> </v>
      </c>
      <c r="BB42" s="13" t="str">
        <f>IF(AS54&lt;=D54," ","GRESEALA")</f>
        <v xml:space="preserve"> </v>
      </c>
      <c r="BC42" s="13" t="str">
        <f>IF(AS55&lt;=D55," ","GRESEALA")</f>
        <v xml:space="preserve"> </v>
      </c>
      <c r="BD42" s="13" t="str">
        <f>IF(AS56&lt;=D56," ","GRESEALA")</f>
        <v xml:space="preserve"> </v>
      </c>
      <c r="BE42" s="13" t="str">
        <f>IF(AS57&lt;=D57," ","GRESEALA")</f>
        <v xml:space="preserve"> </v>
      </c>
      <c r="BF42" s="13" t="str">
        <f>IF(AS58&lt;=D58," ","GRESEALA")</f>
        <v xml:space="preserve"> </v>
      </c>
      <c r="BG42" s="13" t="str">
        <f>IF(AS59&lt;=D59," ","GRESEALA")</f>
        <v xml:space="preserve"> </v>
      </c>
      <c r="BH42" s="13" t="str">
        <f>IF(AS60&lt;=D60," ","GRESEALA")</f>
        <v xml:space="preserve"> </v>
      </c>
      <c r="BI42" s="13" t="str">
        <f>IF(AS61&lt;=D61," ","GRESEALA")</f>
        <v xml:space="preserve"> </v>
      </c>
      <c r="BJ42" s="13" t="str">
        <f>IF(AS62&lt;=D62," ","GRESEALA")</f>
        <v xml:space="preserve"> </v>
      </c>
      <c r="BK42" s="13" t="str">
        <f>IF(AS63&lt;=D63," ","GRESEALA")</f>
        <v xml:space="preserve"> </v>
      </c>
    </row>
    <row r="43" spans="2:223" ht="27" customHeight="1" x14ac:dyDescent="0.45">
      <c r="B43" s="154" t="s">
        <v>100</v>
      </c>
      <c r="C43" s="85" t="s">
        <v>101</v>
      </c>
      <c r="D43" s="129">
        <f t="shared" si="0"/>
        <v>0</v>
      </c>
      <c r="E43" s="100">
        <f>'ian25'!E43+'feb25'!E43+'mar25'!E43+'apr25'!E43</f>
        <v>0</v>
      </c>
      <c r="F43" s="100">
        <f>'ian25'!F43+'feb25'!F43+'mar25'!F43+'apr25'!F43</f>
        <v>0</v>
      </c>
      <c r="G43" s="100">
        <f>'ian25'!G43+'feb25'!G43+'mar25'!G43+'apr25'!G43</f>
        <v>0</v>
      </c>
      <c r="H43" s="100">
        <f>'ian25'!H43+'feb25'!H43+'mar25'!H43+'apr25'!H43</f>
        <v>0</v>
      </c>
      <c r="I43" s="100">
        <f>'ian25'!I43+'feb25'!I43+'mar25'!I43+'apr25'!I43</f>
        <v>0</v>
      </c>
      <c r="J43" s="100">
        <f>'ian25'!J43+'feb25'!J43+'mar25'!J43+'apr25'!J43</f>
        <v>0</v>
      </c>
      <c r="K43" s="100">
        <f>'ian25'!K43+'feb25'!K43+'mar25'!K43+'apr25'!K43</f>
        <v>0</v>
      </c>
      <c r="L43" s="100">
        <f>'ian25'!L43+'feb25'!L43+'mar25'!L43+'apr25'!L43</f>
        <v>0</v>
      </c>
      <c r="M43" s="100">
        <f>'ian25'!M43+'feb25'!M43+'mar25'!M43+'apr25'!M43</f>
        <v>0</v>
      </c>
      <c r="N43" s="100">
        <f>'ian25'!N43+'feb25'!N43+'mar25'!N43+'apr25'!N43</f>
        <v>0</v>
      </c>
      <c r="O43" s="100">
        <f>'ian25'!O43+'feb25'!O43+'mar25'!O43+'apr25'!O43</f>
        <v>0</v>
      </c>
      <c r="P43" s="100">
        <f>'ian25'!P43+'feb25'!P43+'mar25'!P43+'apr25'!P43</f>
        <v>0</v>
      </c>
      <c r="Q43" s="100">
        <f>'ian25'!Q43+'feb25'!Q43+'mar25'!Q43+'apr25'!Q43</f>
        <v>0</v>
      </c>
      <c r="R43" s="100">
        <f>'ian25'!R43+'feb25'!R43+'mar25'!R43+'apr25'!R43</f>
        <v>0</v>
      </c>
      <c r="S43" s="100">
        <f>'ian25'!S43+'feb25'!S43+'mar25'!S43+'apr25'!S43</f>
        <v>0</v>
      </c>
      <c r="T43" s="100">
        <f>'ian25'!T43+'feb25'!T43+'mar25'!T43+'apr25'!T43</f>
        <v>0</v>
      </c>
      <c r="U43" s="100">
        <f>'ian25'!U43+'feb25'!U43+'mar25'!U43+'apr25'!U43</f>
        <v>0</v>
      </c>
      <c r="V43" s="100">
        <f>'ian25'!V43+'feb25'!V43+'mar25'!V43+'apr25'!V43</f>
        <v>0</v>
      </c>
      <c r="W43" s="100">
        <f>'ian25'!W43+'feb25'!W43+'mar25'!W43+'apr25'!W43</f>
        <v>0</v>
      </c>
      <c r="X43" s="100">
        <f>'ian25'!X43+'feb25'!X43+'mar25'!X43+'apr25'!X43</f>
        <v>0</v>
      </c>
      <c r="Y43" s="100">
        <f>'ian25'!Y43+'feb25'!Y43+'mar25'!Y43+'apr25'!Y43</f>
        <v>0</v>
      </c>
      <c r="Z43" s="100">
        <f>'ian25'!Z43+'feb25'!Z43+'mar25'!Z43+'apr25'!Z43</f>
        <v>0</v>
      </c>
      <c r="AA43" s="100">
        <f>'ian25'!AA43+'feb25'!AA43+'mar25'!AA43+'apr25'!AA43</f>
        <v>0</v>
      </c>
      <c r="AB43" s="100">
        <f>'ian25'!AB43+'feb25'!AB43+'mar25'!AB43+'apr25'!AB43</f>
        <v>0</v>
      </c>
      <c r="AC43" s="100">
        <f>'ian25'!AC43+'feb25'!AC43+'mar25'!AC43+'apr25'!AC43</f>
        <v>0</v>
      </c>
      <c r="AD43" s="100">
        <f>'ian25'!AD43+'feb25'!AD43+'mar25'!AD43+'apr25'!AD43</f>
        <v>0</v>
      </c>
      <c r="AE43" s="100">
        <f>'ian25'!AE43+'feb25'!AE43+'mar25'!AE43+'apr25'!AE43</f>
        <v>0</v>
      </c>
      <c r="AF43" s="100">
        <f>'ian25'!AF43+'feb25'!AF43+'mar25'!AF43+'apr25'!AF43</f>
        <v>0</v>
      </c>
      <c r="AG43" s="100">
        <f>'ian25'!AG43+'feb25'!AG43+'mar25'!AG43+'apr25'!AG43</f>
        <v>0</v>
      </c>
      <c r="AH43" s="100">
        <f>'ian25'!AH43+'feb25'!AH43+'mar25'!AH43+'apr25'!AH43</f>
        <v>0</v>
      </c>
      <c r="AI43" s="100">
        <f>'ian25'!AI43+'feb25'!AI43+'mar25'!AI43+'apr25'!AI43</f>
        <v>0</v>
      </c>
      <c r="AJ43" s="100">
        <f>'ian25'!AJ43+'feb25'!AJ43+'mar25'!AJ43+'apr25'!AJ43</f>
        <v>0</v>
      </c>
      <c r="AK43" s="100">
        <f>'ian25'!AK43+'feb25'!AK43+'mar25'!AK43+'apr25'!AK43</f>
        <v>0</v>
      </c>
      <c r="AL43" s="100">
        <f>'ian25'!AL43+'feb25'!AL43+'mar25'!AL43+'apr25'!AL43</f>
        <v>0</v>
      </c>
      <c r="AM43" s="100">
        <f>'ian25'!AM43+'feb25'!AM43+'mar25'!AM43+'apr25'!AM43</f>
        <v>0</v>
      </c>
      <c r="AN43" s="100">
        <f>'ian25'!AN43+'feb25'!AN43+'mar25'!AN43+'apr25'!AN43</f>
        <v>0</v>
      </c>
      <c r="AO43" s="100">
        <f>'ian25'!AO43+'feb25'!AO43+'mar25'!AO43+'apr25'!AO43</f>
        <v>0</v>
      </c>
      <c r="AP43" s="100">
        <f>'ian25'!AP43+'feb25'!AP43+'mar25'!AP43+'apr25'!AP43</f>
        <v>0</v>
      </c>
      <c r="AQ43" s="100">
        <f>'ian25'!AQ43+'feb25'!AQ43+'mar25'!AQ43+'apr25'!AQ43</f>
        <v>0</v>
      </c>
      <c r="AR43" s="100">
        <f>'ian25'!AR43+'feb25'!AR43+'mar25'!AR43+'apr25'!AR43</f>
        <v>0</v>
      </c>
      <c r="AS43" s="100">
        <f>'ian25'!AS43+'feb25'!AS43+'mar25'!AS43+'apr25'!AS43</f>
        <v>0</v>
      </c>
      <c r="AT43" s="146"/>
      <c r="AU43" s="13" t="str">
        <f>IF(AS64&lt;=D64," ","GRESEALA")</f>
        <v xml:space="preserve"> </v>
      </c>
      <c r="AV43" s="13" t="str">
        <f>IF(AS65&lt;=D65," ","GRESEALA")</f>
        <v xml:space="preserve"> </v>
      </c>
      <c r="AW43" s="13" t="str">
        <f>IF(AS66&lt;=D66," ","GRESEALA")</f>
        <v xml:space="preserve"> </v>
      </c>
      <c r="AX43" s="13" t="str">
        <f>IF(AS67&lt;=D67," ","GRESEALA")</f>
        <v xml:space="preserve"> </v>
      </c>
      <c r="AY43" s="13" t="str">
        <f>IF(E45+F45=D45," ","GRESEALA")</f>
        <v xml:space="preserve"> </v>
      </c>
      <c r="AZ43" s="17" t="str">
        <f>IF(G45+K45+I45+L45+M45=D45," ","GRESEALA")</f>
        <v xml:space="preserve"> </v>
      </c>
      <c r="BA43" s="13" t="str">
        <f>IF(O45+P45=D45," ","GRESEALA")</f>
        <v xml:space="preserve"> </v>
      </c>
      <c r="BB43" s="13" t="str">
        <f>IF(Q45+S45+T45+U45+V45+W45=D45," ","GRESEALA")</f>
        <v xml:space="preserve"> </v>
      </c>
      <c r="BC43" s="13" t="str">
        <f>IF(X45+Y45+Z45=D45," ","GRESEALA")</f>
        <v xml:space="preserve"> </v>
      </c>
      <c r="BD43" s="17" t="str">
        <f>IF(AA45+AC45+AE45+AF45+AG45+AH45+AI45+AJ45+AK45+AL45+AM45+AN45+AO45+AP45+AQ45+AR45+AS45&gt;=D45," ","GRESEALA")</f>
        <v xml:space="preserve"> </v>
      </c>
      <c r="BE43" s="13" t="str">
        <f>IF(H45&lt;=G45," ","GRESEALA")</f>
        <v xml:space="preserve"> </v>
      </c>
      <c r="BF43" s="13" t="str">
        <f>IF(E46+F46=D46," ","GRESEALA")</f>
        <v xml:space="preserve"> </v>
      </c>
      <c r="BG43" s="17" t="str">
        <f>IF(G46+K46+I46+L46+M46=D46," ","GRESEALA")</f>
        <v xml:space="preserve"> </v>
      </c>
      <c r="BH43" s="13" t="str">
        <f>IF(O46+P46=D46," ","GRESEALA")</f>
        <v xml:space="preserve"> </v>
      </c>
      <c r="BI43" s="13" t="str">
        <f>IF(Q46+S46+T46+U46+V46+W46=D46," ","GRESEALA")</f>
        <v xml:space="preserve"> </v>
      </c>
      <c r="BJ43" s="13" t="str">
        <f>IF(X46+Y46+Z46=D46," ","GRESEALA")</f>
        <v xml:space="preserve"> </v>
      </c>
      <c r="BK43" s="17" t="str">
        <f>IF(AA46+AC46+AE46+AF46+AG46+AH46+AI46+AJ46+AK46+AL46+AM46+AN46+AO46+AP46+AQ46+AR46+AS46&gt;=D46," ","GRESEALA")</f>
        <v xml:space="preserve"> </v>
      </c>
      <c r="BL43" s="13" t="str">
        <f>IF(H46&lt;=G46," ","GRESEALA")</f>
        <v xml:space="preserve"> </v>
      </c>
    </row>
    <row r="44" spans="2:223" ht="38.25" customHeight="1" x14ac:dyDescent="0.45">
      <c r="B44" s="154" t="s">
        <v>102</v>
      </c>
      <c r="C44" s="85" t="s">
        <v>103</v>
      </c>
      <c r="D44" s="129">
        <f t="shared" si="0"/>
        <v>0</v>
      </c>
      <c r="E44" s="100">
        <f>'ian25'!E44+'feb25'!E44+'mar25'!E44+'apr25'!E44</f>
        <v>0</v>
      </c>
      <c r="F44" s="100">
        <f>'ian25'!F44+'feb25'!F44+'mar25'!F44+'apr25'!F44</f>
        <v>0</v>
      </c>
      <c r="G44" s="100">
        <f>'ian25'!G44+'feb25'!G44+'mar25'!G44+'apr25'!G44</f>
        <v>0</v>
      </c>
      <c r="H44" s="100">
        <f>'ian25'!H44+'feb25'!H44+'mar25'!H44+'apr25'!H44</f>
        <v>0</v>
      </c>
      <c r="I44" s="100">
        <f>'ian25'!I44+'feb25'!I44+'mar25'!I44+'apr25'!I44</f>
        <v>0</v>
      </c>
      <c r="J44" s="100">
        <f>'ian25'!J44+'feb25'!J44+'mar25'!J44+'apr25'!J44</f>
        <v>0</v>
      </c>
      <c r="K44" s="100">
        <f>'ian25'!K44+'feb25'!K44+'mar25'!K44+'apr25'!K44</f>
        <v>0</v>
      </c>
      <c r="L44" s="100">
        <f>'ian25'!L44+'feb25'!L44+'mar25'!L44+'apr25'!L44</f>
        <v>0</v>
      </c>
      <c r="M44" s="100">
        <f>'ian25'!M44+'feb25'!M44+'mar25'!M44+'apr25'!M44</f>
        <v>0</v>
      </c>
      <c r="N44" s="100">
        <f>'ian25'!N44+'feb25'!N44+'mar25'!N44+'apr25'!N44</f>
        <v>0</v>
      </c>
      <c r="O44" s="100">
        <f>'ian25'!O44+'feb25'!O44+'mar25'!O44+'apr25'!O44</f>
        <v>0</v>
      </c>
      <c r="P44" s="100">
        <f>'ian25'!P44+'feb25'!P44+'mar25'!P44+'apr25'!P44</f>
        <v>0</v>
      </c>
      <c r="Q44" s="100">
        <f>'ian25'!Q44+'feb25'!Q44+'mar25'!Q44+'apr25'!Q44</f>
        <v>0</v>
      </c>
      <c r="R44" s="100">
        <f>'ian25'!R44+'feb25'!R44+'mar25'!R44+'apr25'!R44</f>
        <v>0</v>
      </c>
      <c r="S44" s="100">
        <f>'ian25'!S44+'feb25'!S44+'mar25'!S44+'apr25'!S44</f>
        <v>0</v>
      </c>
      <c r="T44" s="100">
        <f>'ian25'!T44+'feb25'!T44+'mar25'!T44+'apr25'!T44</f>
        <v>0</v>
      </c>
      <c r="U44" s="100">
        <f>'ian25'!U44+'feb25'!U44+'mar25'!U44+'apr25'!U44</f>
        <v>0</v>
      </c>
      <c r="V44" s="100">
        <f>'ian25'!V44+'feb25'!V44+'mar25'!V44+'apr25'!V44</f>
        <v>0</v>
      </c>
      <c r="W44" s="100">
        <f>'ian25'!W44+'feb25'!W44+'mar25'!W44+'apr25'!W44</f>
        <v>0</v>
      </c>
      <c r="X44" s="100">
        <f>'ian25'!X44+'feb25'!X44+'mar25'!X44+'apr25'!X44</f>
        <v>0</v>
      </c>
      <c r="Y44" s="100">
        <f>'ian25'!Y44+'feb25'!Y44+'mar25'!Y44+'apr25'!Y44</f>
        <v>0</v>
      </c>
      <c r="Z44" s="100">
        <f>'ian25'!Z44+'feb25'!Z44+'mar25'!Z44+'apr25'!Z44</f>
        <v>0</v>
      </c>
      <c r="AA44" s="100">
        <f>'ian25'!AA44+'feb25'!AA44+'mar25'!AA44+'apr25'!AA44</f>
        <v>0</v>
      </c>
      <c r="AB44" s="100">
        <f>'ian25'!AB44+'feb25'!AB44+'mar25'!AB44+'apr25'!AB44</f>
        <v>0</v>
      </c>
      <c r="AC44" s="100">
        <f>'ian25'!AC44+'feb25'!AC44+'mar25'!AC44+'apr25'!AC44</f>
        <v>0</v>
      </c>
      <c r="AD44" s="100">
        <f>'ian25'!AD44+'feb25'!AD44+'mar25'!AD44+'apr25'!AD44</f>
        <v>0</v>
      </c>
      <c r="AE44" s="100">
        <f>'ian25'!AE44+'feb25'!AE44+'mar25'!AE44+'apr25'!AE44</f>
        <v>0</v>
      </c>
      <c r="AF44" s="100">
        <f>'ian25'!AF44+'feb25'!AF44+'mar25'!AF44+'apr25'!AF44</f>
        <v>0</v>
      </c>
      <c r="AG44" s="100">
        <f>'ian25'!AG44+'feb25'!AG44+'mar25'!AG44+'apr25'!AG44</f>
        <v>0</v>
      </c>
      <c r="AH44" s="100">
        <f>'ian25'!AH44+'feb25'!AH44+'mar25'!AH44+'apr25'!AH44</f>
        <v>0</v>
      </c>
      <c r="AI44" s="100">
        <f>'ian25'!AI44+'feb25'!AI44+'mar25'!AI44+'apr25'!AI44</f>
        <v>0</v>
      </c>
      <c r="AJ44" s="100">
        <f>'ian25'!AJ44+'feb25'!AJ44+'mar25'!AJ44+'apr25'!AJ44</f>
        <v>0</v>
      </c>
      <c r="AK44" s="100">
        <f>'ian25'!AK44+'feb25'!AK44+'mar25'!AK44+'apr25'!AK44</f>
        <v>0</v>
      </c>
      <c r="AL44" s="100">
        <f>'ian25'!AL44+'feb25'!AL44+'mar25'!AL44+'apr25'!AL44</f>
        <v>0</v>
      </c>
      <c r="AM44" s="100">
        <f>'ian25'!AM44+'feb25'!AM44+'mar25'!AM44+'apr25'!AM44</f>
        <v>0</v>
      </c>
      <c r="AN44" s="100">
        <f>'ian25'!AN44+'feb25'!AN44+'mar25'!AN44+'apr25'!AN44</f>
        <v>0</v>
      </c>
      <c r="AO44" s="100">
        <f>'ian25'!AO44+'feb25'!AO44+'mar25'!AO44+'apr25'!AO44</f>
        <v>0</v>
      </c>
      <c r="AP44" s="100">
        <f>'ian25'!AP44+'feb25'!AP44+'mar25'!AP44+'apr25'!AP44</f>
        <v>0</v>
      </c>
      <c r="AQ44" s="100">
        <f>'ian25'!AQ44+'feb25'!AQ44+'mar25'!AQ44+'apr25'!AQ44</f>
        <v>0</v>
      </c>
      <c r="AR44" s="100">
        <f>'ian25'!AR44+'feb25'!AR44+'mar25'!AR44+'apr25'!AR44</f>
        <v>0</v>
      </c>
      <c r="AS44" s="100">
        <f>'ian25'!AS44+'feb25'!AS44+'mar25'!AS44+'apr25'!AS44</f>
        <v>0</v>
      </c>
      <c r="AT44" s="146"/>
      <c r="AU44" s="13" t="str">
        <f>IF(E47+F47=D47," ","GRESEALA")</f>
        <v xml:space="preserve"> </v>
      </c>
      <c r="AV44" s="17" t="str">
        <f>IF(G47+K47+I47+L47+M47=D47," ","GRESEALA")</f>
        <v xml:space="preserve"> </v>
      </c>
      <c r="AW44" s="13" t="str">
        <f>IF(O47+P47=D47," ","GRESEALA")</f>
        <v xml:space="preserve"> </v>
      </c>
      <c r="AX44" s="13" t="str">
        <f>IF(Q47+S47+T47+U47+V47+W47=D47," ","GRESEALA")</f>
        <v xml:space="preserve"> </v>
      </c>
      <c r="AY44" s="13" t="str">
        <f>IF(X47+Y47+Z47=D47," ","GRESEALA")</f>
        <v xml:space="preserve"> </v>
      </c>
      <c r="AZ44" s="13" t="str">
        <f>IF(AA47+AC47+AE47+AF47+AG47+AH47+AI47+AJ47+AK47+AL47+AR47+AS47&gt;=D47," ","GRESEALA")</f>
        <v xml:space="preserve"> </v>
      </c>
      <c r="BA44" s="13" t="str">
        <f>IF(H47&lt;=G47," ","GRESEALA")</f>
        <v xml:space="preserve"> </v>
      </c>
      <c r="BB44" s="13" t="str">
        <f>IF(E49+E50+E51=E48," ","GRESEALA")</f>
        <v xml:space="preserve"> </v>
      </c>
      <c r="BC44" s="13" t="str">
        <f>IF(F49+F50+F51=F48," ","GRESEALA")</f>
        <v xml:space="preserve"> </v>
      </c>
      <c r="BD44" s="13" t="str">
        <f>IF(G49+G50+G51=G48," ","GRESEALA")</f>
        <v xml:space="preserve"> </v>
      </c>
      <c r="BE44" s="13" t="str">
        <f>IF(H49+H50+H51=H48," ","GRESEALA")</f>
        <v xml:space="preserve"> </v>
      </c>
      <c r="BF44" s="13" t="str">
        <f t="shared" ref="BF44:BK44" si="31">IF(K49+K50+K51=K48," ","GRESEALA")</f>
        <v xml:space="preserve"> </v>
      </c>
      <c r="BG44" s="17" t="str">
        <f t="shared" si="31"/>
        <v xml:space="preserve"> </v>
      </c>
      <c r="BH44" s="13" t="str">
        <f t="shared" si="31"/>
        <v xml:space="preserve"> </v>
      </c>
      <c r="BI44" s="13" t="str">
        <f t="shared" si="31"/>
        <v xml:space="preserve"> </v>
      </c>
      <c r="BJ44" s="13" t="str">
        <f t="shared" si="31"/>
        <v xml:space="preserve"> </v>
      </c>
      <c r="BK44" s="13" t="str">
        <f t="shared" si="31"/>
        <v xml:space="preserve"> </v>
      </c>
    </row>
    <row r="45" spans="2:223" ht="63" customHeight="1" x14ac:dyDescent="0.45">
      <c r="B45" s="149">
        <v>6</v>
      </c>
      <c r="C45" s="86" t="s">
        <v>169</v>
      </c>
      <c r="D45" s="137">
        <f t="shared" si="0"/>
        <v>0</v>
      </c>
      <c r="E45" s="100">
        <f>'ian25'!E45+'feb25'!E45+'mar25'!E45+'apr25'!E45</f>
        <v>0</v>
      </c>
      <c r="F45" s="100">
        <f>'ian25'!F45+'feb25'!F45+'mar25'!F45+'apr25'!F45</f>
        <v>0</v>
      </c>
      <c r="G45" s="100">
        <f>'ian25'!G45+'feb25'!G45+'mar25'!G45+'apr25'!G45</f>
        <v>0</v>
      </c>
      <c r="H45" s="100">
        <f>'ian25'!H45+'feb25'!H45+'mar25'!H45+'apr25'!H45</f>
        <v>0</v>
      </c>
      <c r="I45" s="100">
        <f>'ian25'!I45+'feb25'!I45+'mar25'!I45+'apr25'!I45</f>
        <v>0</v>
      </c>
      <c r="J45" s="100">
        <f>'ian25'!J45+'feb25'!J45+'mar25'!J45+'apr25'!J45</f>
        <v>0</v>
      </c>
      <c r="K45" s="100">
        <f>'ian25'!K45+'feb25'!K45+'mar25'!K45+'apr25'!K45</f>
        <v>0</v>
      </c>
      <c r="L45" s="100">
        <f>'ian25'!L45+'feb25'!L45+'mar25'!L45+'apr25'!L45</f>
        <v>0</v>
      </c>
      <c r="M45" s="100">
        <f>'ian25'!M45+'feb25'!M45+'mar25'!M45+'apr25'!M45</f>
        <v>0</v>
      </c>
      <c r="N45" s="100">
        <f>'ian25'!N45+'feb25'!N45+'mar25'!N45+'apr25'!N45</f>
        <v>0</v>
      </c>
      <c r="O45" s="100">
        <f>'ian25'!O45+'feb25'!O45+'mar25'!O45+'apr25'!O45</f>
        <v>0</v>
      </c>
      <c r="P45" s="100">
        <f>'ian25'!P45+'feb25'!P45+'mar25'!P45+'apr25'!P45</f>
        <v>0</v>
      </c>
      <c r="Q45" s="100">
        <f>'ian25'!Q45+'feb25'!Q45+'mar25'!Q45+'apr25'!Q45</f>
        <v>0</v>
      </c>
      <c r="R45" s="100">
        <f>'ian25'!R45+'feb25'!R45+'mar25'!R45+'apr25'!R45</f>
        <v>0</v>
      </c>
      <c r="S45" s="100">
        <f>'ian25'!S45+'feb25'!S45+'mar25'!S45+'apr25'!S45</f>
        <v>0</v>
      </c>
      <c r="T45" s="100">
        <f>'ian25'!T45+'feb25'!T45+'mar25'!T45+'apr25'!T45</f>
        <v>0</v>
      </c>
      <c r="U45" s="100">
        <f>'ian25'!U45+'feb25'!U45+'mar25'!U45+'apr25'!U45</f>
        <v>0</v>
      </c>
      <c r="V45" s="100">
        <f>'ian25'!V45+'feb25'!V45+'mar25'!V45+'apr25'!V45</f>
        <v>0</v>
      </c>
      <c r="W45" s="100">
        <f>'ian25'!W45+'feb25'!W45+'mar25'!W45+'apr25'!W45</f>
        <v>0</v>
      </c>
      <c r="X45" s="100">
        <f>'ian25'!X45+'feb25'!X45+'mar25'!X45+'apr25'!X45</f>
        <v>0</v>
      </c>
      <c r="Y45" s="100">
        <f>'ian25'!Y45+'feb25'!Y45+'mar25'!Y45+'apr25'!Y45</f>
        <v>0</v>
      </c>
      <c r="Z45" s="100">
        <f>'ian25'!Z45+'feb25'!Z45+'mar25'!Z45+'apr25'!Z45</f>
        <v>0</v>
      </c>
      <c r="AA45" s="100">
        <f>'ian25'!AA45+'feb25'!AA45+'mar25'!AA45+'apr25'!AA45</f>
        <v>0</v>
      </c>
      <c r="AB45" s="100">
        <f>'ian25'!AB45+'feb25'!AB45+'mar25'!AB45+'apr25'!AB45</f>
        <v>0</v>
      </c>
      <c r="AC45" s="100">
        <f>'ian25'!AC45+'feb25'!AC45+'mar25'!AC45+'apr25'!AC45</f>
        <v>0</v>
      </c>
      <c r="AD45" s="100">
        <f>'ian25'!AD45+'feb25'!AD45+'mar25'!AD45+'apr25'!AD45</f>
        <v>0</v>
      </c>
      <c r="AE45" s="100">
        <f>'ian25'!AE45+'feb25'!AE45+'mar25'!AE45+'apr25'!AE45</f>
        <v>0</v>
      </c>
      <c r="AF45" s="100">
        <f>'ian25'!AF45+'feb25'!AF45+'mar25'!AF45+'apr25'!AF45</f>
        <v>0</v>
      </c>
      <c r="AG45" s="100">
        <f>'ian25'!AG45+'feb25'!AG45+'mar25'!AG45+'apr25'!AG45</f>
        <v>0</v>
      </c>
      <c r="AH45" s="100">
        <f>'ian25'!AH45+'feb25'!AH45+'mar25'!AH45+'apr25'!AH45</f>
        <v>0</v>
      </c>
      <c r="AI45" s="100">
        <f>'ian25'!AI45+'feb25'!AI45+'mar25'!AI45+'apr25'!AI45</f>
        <v>0</v>
      </c>
      <c r="AJ45" s="100">
        <f>'ian25'!AJ45+'feb25'!AJ45+'mar25'!AJ45+'apr25'!AJ45</f>
        <v>0</v>
      </c>
      <c r="AK45" s="100">
        <f>'ian25'!AK45+'feb25'!AK45+'mar25'!AK45+'apr25'!AK45</f>
        <v>0</v>
      </c>
      <c r="AL45" s="100">
        <f>'ian25'!AL45+'feb25'!AL45+'mar25'!AL45+'apr25'!AL45</f>
        <v>0</v>
      </c>
      <c r="AM45" s="100">
        <f>'ian25'!AM45+'feb25'!AM45+'mar25'!AM45+'apr25'!AM45</f>
        <v>0</v>
      </c>
      <c r="AN45" s="100">
        <f>'ian25'!AN45+'feb25'!AN45+'mar25'!AN45+'apr25'!AN45</f>
        <v>0</v>
      </c>
      <c r="AO45" s="100">
        <f>'ian25'!AO45+'feb25'!AO45+'mar25'!AO45+'apr25'!AO45</f>
        <v>0</v>
      </c>
      <c r="AP45" s="100">
        <f>'ian25'!AP45+'feb25'!AP45+'mar25'!AP45+'apr25'!AP45</f>
        <v>0</v>
      </c>
      <c r="AQ45" s="100">
        <f>'ian25'!AQ45+'feb25'!AQ45+'mar25'!AQ45+'apr25'!AQ45</f>
        <v>0</v>
      </c>
      <c r="AR45" s="100">
        <f>'ian25'!AR45+'feb25'!AR45+'mar25'!AR45+'apr25'!AR45</f>
        <v>0</v>
      </c>
      <c r="AS45" s="100">
        <f>'ian25'!AS45+'feb25'!AS45+'mar25'!AS45+'apr25'!AS45</f>
        <v>0</v>
      </c>
      <c r="AT45" s="146"/>
      <c r="AU45" s="13" t="str">
        <f>IF(Q49+Q50+Q51=Q48," ","GRESEALA")</f>
        <v xml:space="preserve"> </v>
      </c>
      <c r="AV45" s="13" t="str">
        <f t="shared" ref="AV45:BK45" si="32">IF(S49+S50+S51=S48," ","GRESEALA")</f>
        <v xml:space="preserve"> </v>
      </c>
      <c r="AW45" s="13" t="str">
        <f t="shared" si="32"/>
        <v xml:space="preserve"> </v>
      </c>
      <c r="AX45" s="13" t="str">
        <f t="shared" si="32"/>
        <v xml:space="preserve"> </v>
      </c>
      <c r="AY45" s="13" t="str">
        <f t="shared" si="32"/>
        <v xml:space="preserve"> </v>
      </c>
      <c r="AZ45" s="13" t="str">
        <f t="shared" si="32"/>
        <v xml:space="preserve"> </v>
      </c>
      <c r="BA45" s="13" t="str">
        <f t="shared" si="32"/>
        <v xml:space="preserve"> </v>
      </c>
      <c r="BB45" s="13" t="str">
        <f t="shared" si="32"/>
        <v xml:space="preserve"> </v>
      </c>
      <c r="BC45" s="13" t="str">
        <f t="shared" si="32"/>
        <v xml:space="preserve"> </v>
      </c>
      <c r="BD45" s="13" t="str">
        <f t="shared" si="32"/>
        <v xml:space="preserve"> </v>
      </c>
      <c r="BE45" s="13" t="str">
        <f t="shared" si="32"/>
        <v xml:space="preserve"> </v>
      </c>
      <c r="BF45" s="13" t="str">
        <f t="shared" si="32"/>
        <v xml:space="preserve"> </v>
      </c>
      <c r="BG45" s="13" t="str">
        <f t="shared" si="32"/>
        <v xml:space="preserve"> </v>
      </c>
      <c r="BH45" s="13" t="str">
        <f t="shared" si="32"/>
        <v xml:space="preserve"> </v>
      </c>
      <c r="BI45" s="13" t="str">
        <f t="shared" si="32"/>
        <v xml:space="preserve"> </v>
      </c>
      <c r="BJ45" s="13" t="str">
        <f t="shared" si="32"/>
        <v xml:space="preserve"> </v>
      </c>
      <c r="BK45" s="13" t="str">
        <f t="shared" si="32"/>
        <v xml:space="preserve"> </v>
      </c>
    </row>
    <row r="46" spans="2:223" s="18" customFormat="1" ht="66" customHeight="1" x14ac:dyDescent="0.45">
      <c r="B46" s="149">
        <v>7</v>
      </c>
      <c r="C46" s="86" t="s">
        <v>170</v>
      </c>
      <c r="D46" s="138">
        <f t="shared" si="0"/>
        <v>0</v>
      </c>
      <c r="E46" s="100">
        <f>'ian25'!E46+'feb25'!E46+'mar25'!E46+'apr25'!E46</f>
        <v>0</v>
      </c>
      <c r="F46" s="100">
        <f>'ian25'!F46+'feb25'!F46+'mar25'!F46+'apr25'!F46</f>
        <v>0</v>
      </c>
      <c r="G46" s="100">
        <f>'ian25'!G46+'feb25'!G46+'mar25'!G46+'apr25'!G46</f>
        <v>0</v>
      </c>
      <c r="H46" s="100">
        <f>'ian25'!H46+'feb25'!H46+'mar25'!H46+'apr25'!H46</f>
        <v>0</v>
      </c>
      <c r="I46" s="100">
        <f>'ian25'!I46+'feb25'!I46+'mar25'!I46+'apr25'!I46</f>
        <v>0</v>
      </c>
      <c r="J46" s="100">
        <f>'ian25'!J46+'feb25'!J46+'mar25'!J46+'apr25'!J46</f>
        <v>0</v>
      </c>
      <c r="K46" s="100">
        <f>'ian25'!K46+'feb25'!K46+'mar25'!K46+'apr25'!K46</f>
        <v>0</v>
      </c>
      <c r="L46" s="100">
        <f>'ian25'!L46+'feb25'!L46+'mar25'!L46+'apr25'!L46</f>
        <v>0</v>
      </c>
      <c r="M46" s="100">
        <f>'ian25'!M46+'feb25'!M46+'mar25'!M46+'apr25'!M46</f>
        <v>0</v>
      </c>
      <c r="N46" s="100">
        <f>'ian25'!N46+'feb25'!N46+'mar25'!N46+'apr25'!N46</f>
        <v>0</v>
      </c>
      <c r="O46" s="100">
        <f>'ian25'!O46+'feb25'!O46+'mar25'!O46+'apr25'!O46</f>
        <v>0</v>
      </c>
      <c r="P46" s="100">
        <f>'ian25'!P46+'feb25'!P46+'mar25'!P46+'apr25'!P46</f>
        <v>0</v>
      </c>
      <c r="Q46" s="100">
        <f>'ian25'!Q46+'feb25'!Q46+'mar25'!Q46+'apr25'!Q46</f>
        <v>0</v>
      </c>
      <c r="R46" s="100">
        <f>'ian25'!R46+'feb25'!R46+'mar25'!R46+'apr25'!R46</f>
        <v>0</v>
      </c>
      <c r="S46" s="100">
        <f>'ian25'!S46+'feb25'!S46+'mar25'!S46+'apr25'!S46</f>
        <v>0</v>
      </c>
      <c r="T46" s="100">
        <f>'ian25'!T46+'feb25'!T46+'mar25'!T46+'apr25'!T46</f>
        <v>0</v>
      </c>
      <c r="U46" s="100">
        <f>'ian25'!U46+'feb25'!U46+'mar25'!U46+'apr25'!U46</f>
        <v>0</v>
      </c>
      <c r="V46" s="100">
        <f>'ian25'!V46+'feb25'!V46+'mar25'!V46+'apr25'!V46</f>
        <v>0</v>
      </c>
      <c r="W46" s="100">
        <f>'ian25'!W46+'feb25'!W46+'mar25'!W46+'apr25'!W46</f>
        <v>0</v>
      </c>
      <c r="X46" s="100">
        <f>'ian25'!X46+'feb25'!X46+'mar25'!X46+'apr25'!X46</f>
        <v>0</v>
      </c>
      <c r="Y46" s="100">
        <f>'ian25'!Y46+'feb25'!Y46+'mar25'!Y46+'apr25'!Y46</f>
        <v>0</v>
      </c>
      <c r="Z46" s="100">
        <f>'ian25'!Z46+'feb25'!Z46+'mar25'!Z46+'apr25'!Z46</f>
        <v>0</v>
      </c>
      <c r="AA46" s="100">
        <f>'ian25'!AA46+'feb25'!AA46+'mar25'!AA46+'apr25'!AA46</f>
        <v>0</v>
      </c>
      <c r="AB46" s="100">
        <f>'ian25'!AB46+'feb25'!AB46+'mar25'!AB46+'apr25'!AB46</f>
        <v>0</v>
      </c>
      <c r="AC46" s="100">
        <f>'ian25'!AC46+'feb25'!AC46+'mar25'!AC46+'apr25'!AC46</f>
        <v>0</v>
      </c>
      <c r="AD46" s="100">
        <f>'ian25'!AD46+'feb25'!AD46+'mar25'!AD46+'apr25'!AD46</f>
        <v>0</v>
      </c>
      <c r="AE46" s="100">
        <f>'ian25'!AE46+'feb25'!AE46+'mar25'!AE46+'apr25'!AE46</f>
        <v>0</v>
      </c>
      <c r="AF46" s="100">
        <f>'ian25'!AF46+'feb25'!AF46+'mar25'!AF46+'apr25'!AF46</f>
        <v>0</v>
      </c>
      <c r="AG46" s="100">
        <f>'ian25'!AG46+'feb25'!AG46+'mar25'!AG46+'apr25'!AG46</f>
        <v>0</v>
      </c>
      <c r="AH46" s="100">
        <f>'ian25'!AH46+'feb25'!AH46+'mar25'!AH46+'apr25'!AH46</f>
        <v>0</v>
      </c>
      <c r="AI46" s="100">
        <f>'ian25'!AI46+'feb25'!AI46+'mar25'!AI46+'apr25'!AI46</f>
        <v>0</v>
      </c>
      <c r="AJ46" s="100">
        <f>'ian25'!AJ46+'feb25'!AJ46+'mar25'!AJ46+'apr25'!AJ46</f>
        <v>0</v>
      </c>
      <c r="AK46" s="100">
        <f>'ian25'!AK46+'feb25'!AK46+'mar25'!AK46+'apr25'!AK46</f>
        <v>0</v>
      </c>
      <c r="AL46" s="100">
        <f>'ian25'!AL46+'feb25'!AL46+'mar25'!AL46+'apr25'!AL46</f>
        <v>0</v>
      </c>
      <c r="AM46" s="100">
        <f>'ian25'!AM46+'feb25'!AM46+'mar25'!AM46+'apr25'!AM46</f>
        <v>0</v>
      </c>
      <c r="AN46" s="100">
        <f>'ian25'!AN46+'feb25'!AN46+'mar25'!AN46+'apr25'!AN46</f>
        <v>0</v>
      </c>
      <c r="AO46" s="100">
        <f>'ian25'!AO46+'feb25'!AO46+'mar25'!AO46+'apr25'!AO46</f>
        <v>0</v>
      </c>
      <c r="AP46" s="100">
        <f>'ian25'!AP46+'feb25'!AP46+'mar25'!AP46+'apr25'!AP46</f>
        <v>0</v>
      </c>
      <c r="AQ46" s="100">
        <f>'ian25'!AQ46+'feb25'!AQ46+'mar25'!AQ46+'apr25'!AQ46</f>
        <v>0</v>
      </c>
      <c r="AR46" s="100">
        <f>'ian25'!AR46+'feb25'!AR46+'mar25'!AR46+'apr25'!AR46</f>
        <v>0</v>
      </c>
      <c r="AS46" s="100">
        <f>'ian25'!AS46+'feb25'!AS46+'mar25'!AS46+'apr25'!AS46</f>
        <v>0</v>
      </c>
      <c r="AT46" s="146"/>
      <c r="AU46" s="13" t="str">
        <f>IF(AI49+AI50+AI51=AI48," ","GRESEALA")</f>
        <v xml:space="preserve"> </v>
      </c>
      <c r="AV46" s="13" t="str">
        <f>IF(AJ49+AJ50+AJ51=AJ48," ","GRESEALA")</f>
        <v xml:space="preserve"> </v>
      </c>
      <c r="AW46" s="13" t="str">
        <f>IF(AK49+AK50+AK51=AK48," ","GRESEALA")</f>
        <v xml:space="preserve"> </v>
      </c>
      <c r="AX46" s="13" t="str">
        <f>IF(AL49+AL50+AL51=AL48," ","GRESEALA")</f>
        <v xml:space="preserve"> </v>
      </c>
      <c r="AY46" s="13" t="str">
        <f t="shared" ref="AY46:AZ46" si="33">IF(AR49+AR50+AR51=AR48," ","GRESEALA")</f>
        <v xml:space="preserve"> </v>
      </c>
      <c r="AZ46" s="13" t="str">
        <f t="shared" si="33"/>
        <v xml:space="preserve"> </v>
      </c>
      <c r="BA46" s="13" t="str">
        <f>IF(E48+F48=D48," ","GRESEALA")</f>
        <v xml:space="preserve"> </v>
      </c>
      <c r="BB46" s="17" t="str">
        <f>IF(G48+K48+I48+L48+M48=D48," ","GRESEALA")</f>
        <v xml:space="preserve"> </v>
      </c>
      <c r="BC46" s="13" t="str">
        <f>IF(O48+P48=D48," ","GRESEALA")</f>
        <v xml:space="preserve"> </v>
      </c>
      <c r="BD46" s="13" t="str">
        <f>IF(Q48+S48+T48+U48+V48+W48=D48," ","GRESEALA")</f>
        <v xml:space="preserve"> </v>
      </c>
      <c r="BE46" s="13" t="str">
        <f>IF(X48+Y48+Z48=D48," ","GRESEALA")</f>
        <v xml:space="preserve"> </v>
      </c>
      <c r="BF46" s="17" t="str">
        <f>IF(AA48+AC48+AE48+AF48+AG48+AH48+AI48+AJ48+AK48+AL48+AM48+AN48+AO48+AP48+AQ48+AR48+AS48&gt;=D48," ","GRESEALA")</f>
        <v xml:space="preserve"> </v>
      </c>
      <c r="BG46" s="13" t="str">
        <f>IF(H48&lt;=G48," ","GRESEALA")</f>
        <v xml:space="preserve"> </v>
      </c>
      <c r="BH46" s="13" t="str">
        <f>IF(H13&lt;=G13," ","GRESEALA")</f>
        <v xml:space="preserve"> </v>
      </c>
      <c r="BI46" s="13" t="str">
        <f>IF(H14&lt;=G14," ","GRESEALA")</f>
        <v xml:space="preserve"> </v>
      </c>
      <c r="BJ46" s="13" t="str">
        <f>IF(H15&lt;=G15," ","GRESEALA")</f>
        <v xml:space="preserve"> </v>
      </c>
      <c r="BK46" s="13" t="str">
        <f>IF(H16&lt;=G16," ","GRESEALA")</f>
        <v xml:space="preserve"> </v>
      </c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</row>
    <row r="47" spans="2:223" ht="78.75" customHeight="1" x14ac:dyDescent="0.45">
      <c r="B47" s="149">
        <v>8</v>
      </c>
      <c r="C47" s="81" t="s">
        <v>104</v>
      </c>
      <c r="D47" s="129">
        <f t="shared" si="0"/>
        <v>0</v>
      </c>
      <c r="E47" s="100">
        <f>'ian25'!E47+'feb25'!E47+'mar25'!E47+'apr25'!E47</f>
        <v>0</v>
      </c>
      <c r="F47" s="100">
        <f>'ian25'!F47+'feb25'!F47+'mar25'!F47+'apr25'!F47</f>
        <v>0</v>
      </c>
      <c r="G47" s="100">
        <f>'ian25'!G47+'feb25'!G47+'mar25'!G47+'apr25'!G47</f>
        <v>0</v>
      </c>
      <c r="H47" s="100">
        <f>'ian25'!H47+'feb25'!H47+'mar25'!H47+'apr25'!H47</f>
        <v>0</v>
      </c>
      <c r="I47" s="100">
        <f>'ian25'!I47+'feb25'!I47+'mar25'!I47+'apr25'!I47</f>
        <v>0</v>
      </c>
      <c r="J47" s="100">
        <f>'ian25'!J47+'feb25'!J47+'mar25'!J47+'apr25'!J47</f>
        <v>0</v>
      </c>
      <c r="K47" s="100">
        <f>'ian25'!K47+'feb25'!K47+'mar25'!K47+'apr25'!K47</f>
        <v>0</v>
      </c>
      <c r="L47" s="100">
        <f>'ian25'!L47+'feb25'!L47+'mar25'!L47+'apr25'!L47</f>
        <v>0</v>
      </c>
      <c r="M47" s="100">
        <f>'ian25'!M47+'feb25'!M47+'mar25'!M47+'apr25'!M47</f>
        <v>0</v>
      </c>
      <c r="N47" s="100">
        <f>'ian25'!N47+'feb25'!N47+'mar25'!N47+'apr25'!N47</f>
        <v>0</v>
      </c>
      <c r="O47" s="100">
        <f>'ian25'!O47+'feb25'!O47+'mar25'!O47+'apr25'!O47</f>
        <v>0</v>
      </c>
      <c r="P47" s="100">
        <f>'ian25'!P47+'feb25'!P47+'mar25'!P47+'apr25'!P47</f>
        <v>0</v>
      </c>
      <c r="Q47" s="100">
        <f>'ian25'!Q47+'feb25'!Q47+'mar25'!Q47+'apr25'!Q47</f>
        <v>0</v>
      </c>
      <c r="R47" s="100">
        <f>'ian25'!R47+'feb25'!R47+'mar25'!R47+'apr25'!R47</f>
        <v>0</v>
      </c>
      <c r="S47" s="100">
        <f>'ian25'!S47+'feb25'!S47+'mar25'!S47+'apr25'!S47</f>
        <v>0</v>
      </c>
      <c r="T47" s="100">
        <f>'ian25'!T47+'feb25'!T47+'mar25'!T47+'apr25'!T47</f>
        <v>0</v>
      </c>
      <c r="U47" s="100">
        <f>'ian25'!U47+'feb25'!U47+'mar25'!U47+'apr25'!U47</f>
        <v>0</v>
      </c>
      <c r="V47" s="100">
        <f>'ian25'!V47+'feb25'!V47+'mar25'!V47+'apr25'!V47</f>
        <v>0</v>
      </c>
      <c r="W47" s="100">
        <f>'ian25'!W47+'feb25'!W47+'mar25'!W47+'apr25'!W47</f>
        <v>0</v>
      </c>
      <c r="X47" s="100">
        <f>'ian25'!X47+'feb25'!X47+'mar25'!X47+'apr25'!X47</f>
        <v>0</v>
      </c>
      <c r="Y47" s="100">
        <f>'ian25'!Y47+'feb25'!Y47+'mar25'!Y47+'apr25'!Y47</f>
        <v>0</v>
      </c>
      <c r="Z47" s="100">
        <f>'ian25'!Z47+'feb25'!Z47+'mar25'!Z47+'apr25'!Z47</f>
        <v>0</v>
      </c>
      <c r="AA47" s="100">
        <f>'ian25'!AA47+'feb25'!AA47+'mar25'!AA47+'apr25'!AA47</f>
        <v>0</v>
      </c>
      <c r="AB47" s="100">
        <f>'ian25'!AB47+'feb25'!AB47+'mar25'!AB47+'apr25'!AB47</f>
        <v>0</v>
      </c>
      <c r="AC47" s="100">
        <f>'ian25'!AC47+'feb25'!AC47+'mar25'!AC47+'apr25'!AC47</f>
        <v>0</v>
      </c>
      <c r="AD47" s="100">
        <f>'ian25'!AD47+'feb25'!AD47+'mar25'!AD47+'apr25'!AD47</f>
        <v>0</v>
      </c>
      <c r="AE47" s="100">
        <f>'ian25'!AE47+'feb25'!AE47+'mar25'!AE47+'apr25'!AE47</f>
        <v>0</v>
      </c>
      <c r="AF47" s="100">
        <f>'ian25'!AF47+'feb25'!AF47+'mar25'!AF47+'apr25'!AF47</f>
        <v>0</v>
      </c>
      <c r="AG47" s="100">
        <f>'ian25'!AG47+'feb25'!AG47+'mar25'!AG47+'apr25'!AG47</f>
        <v>0</v>
      </c>
      <c r="AH47" s="100">
        <f>'ian25'!AH47+'feb25'!AH47+'mar25'!AH47+'apr25'!AH47</f>
        <v>0</v>
      </c>
      <c r="AI47" s="100">
        <f>'ian25'!AI47+'feb25'!AI47+'mar25'!AI47+'apr25'!AI47</f>
        <v>0</v>
      </c>
      <c r="AJ47" s="100">
        <f>'ian25'!AJ47+'feb25'!AJ47+'mar25'!AJ47+'apr25'!AJ47</f>
        <v>0</v>
      </c>
      <c r="AK47" s="100">
        <f>'ian25'!AK47+'feb25'!AK47+'mar25'!AK47+'apr25'!AK47</f>
        <v>0</v>
      </c>
      <c r="AL47" s="100">
        <f>'ian25'!AL47+'feb25'!AL47+'mar25'!AL47+'apr25'!AL47</f>
        <v>0</v>
      </c>
      <c r="AM47" s="100">
        <f>'ian25'!AM47+'feb25'!AM47+'mar25'!AM47+'apr25'!AM47</f>
        <v>0</v>
      </c>
      <c r="AN47" s="100">
        <f>'ian25'!AN47+'feb25'!AN47+'mar25'!AN47+'apr25'!AN47</f>
        <v>0</v>
      </c>
      <c r="AO47" s="100">
        <f>'ian25'!AO47+'feb25'!AO47+'mar25'!AO47+'apr25'!AO47</f>
        <v>0</v>
      </c>
      <c r="AP47" s="100">
        <f>'ian25'!AP47+'feb25'!AP47+'mar25'!AP47+'apr25'!AP47</f>
        <v>0</v>
      </c>
      <c r="AQ47" s="100">
        <f>'ian25'!AQ47+'feb25'!AQ47+'mar25'!AQ47+'apr25'!AQ47</f>
        <v>0</v>
      </c>
      <c r="AR47" s="100">
        <f>'ian25'!AR47+'feb25'!AR47+'mar25'!AR47+'apr25'!AR47</f>
        <v>0</v>
      </c>
      <c r="AS47" s="100">
        <f>'ian25'!AS47+'feb25'!AS47+'mar25'!AS47+'apr25'!AS47</f>
        <v>0</v>
      </c>
      <c r="AT47" s="146"/>
      <c r="AU47" s="13" t="str">
        <f>IF(H17&lt;=G17," ","GRESEALA")</f>
        <v xml:space="preserve"> </v>
      </c>
      <c r="AV47" s="13" t="str">
        <f>IF(H18&lt;=G18," ","GRESEALA")</f>
        <v xml:space="preserve"> </v>
      </c>
      <c r="AW47" s="13" t="str">
        <f>IF(H19&lt;=G19," ","GRESEALA")</f>
        <v xml:space="preserve"> </v>
      </c>
      <c r="AX47" s="13" t="str">
        <f>IF(H20&lt;=G20," ","GRESEALA")</f>
        <v xml:space="preserve"> </v>
      </c>
      <c r="AY47" s="13" t="str">
        <f>IF(H21&lt;=G21," ","GRESEALA")</f>
        <v xml:space="preserve"> </v>
      </c>
      <c r="AZ47" s="13" t="str">
        <f>IF(H22&lt;=G22," ","GRESEALA")</f>
        <v xml:space="preserve"> </v>
      </c>
      <c r="BA47" s="13" t="str">
        <f>IF(H23&lt;=G23," ","GRESEALA")</f>
        <v xml:space="preserve"> </v>
      </c>
      <c r="BB47" s="13" t="str">
        <f>IF(H24&lt;=G24," ","GRESEALA")</f>
        <v xml:space="preserve"> </v>
      </c>
      <c r="BC47" s="13" t="str">
        <f>IF(H25&lt;=G25," ","GRESEALA")</f>
        <v xml:space="preserve"> </v>
      </c>
      <c r="BD47" s="13" t="str">
        <f>IF(H26&lt;=G26," ","GRESEALA")</f>
        <v xml:space="preserve"> </v>
      </c>
      <c r="BE47" s="13" t="str">
        <f>IF(H27&lt;=G27," ","GRESEALA")</f>
        <v xml:space="preserve"> </v>
      </c>
      <c r="BF47" s="13" t="str">
        <f>IF(H28&lt;=G28," ","GRESEALA")</f>
        <v xml:space="preserve"> </v>
      </c>
      <c r="BG47" s="13" t="str">
        <f>IF(H29&lt;=G29," ","GRESEALA")</f>
        <v xml:space="preserve"> </v>
      </c>
      <c r="BH47" s="13" t="str">
        <f>IF(H30&lt;=G30," ","GRESEALA")</f>
        <v xml:space="preserve"> </v>
      </c>
      <c r="BI47" s="13" t="str">
        <f>IF(H31&lt;=G31," ","GRESEALA")</f>
        <v xml:space="preserve"> </v>
      </c>
      <c r="BJ47" s="13" t="str">
        <f>IF(H32&lt;=G32," ","GRESEALA")</f>
        <v xml:space="preserve"> </v>
      </c>
      <c r="BK47" s="13" t="str">
        <f>IF(H33&lt;=G33," ","GRESEALA")</f>
        <v xml:space="preserve"> </v>
      </c>
      <c r="BL47" s="24"/>
    </row>
    <row r="48" spans="2:223" ht="42" customHeight="1" x14ac:dyDescent="0.35">
      <c r="B48" s="147">
        <v>9</v>
      </c>
      <c r="C48" s="75" t="s">
        <v>105</v>
      </c>
      <c r="D48" s="135">
        <f t="shared" si="0"/>
        <v>1</v>
      </c>
      <c r="E48" s="100">
        <f>'ian25'!E48+'feb25'!E48+'mar25'!E48+'apr25'!E48</f>
        <v>0</v>
      </c>
      <c r="F48" s="100">
        <f>'ian25'!F48+'feb25'!F48+'mar25'!F48+'apr25'!F48</f>
        <v>1</v>
      </c>
      <c r="G48" s="100">
        <f>'ian25'!G48+'feb25'!G48+'mar25'!G48+'apr25'!G48</f>
        <v>0</v>
      </c>
      <c r="H48" s="100">
        <f>'ian25'!H48+'feb25'!H48+'mar25'!H48+'apr25'!H48</f>
        <v>0</v>
      </c>
      <c r="I48" s="100">
        <f>'ian25'!I48+'feb25'!I48+'mar25'!I48+'apr25'!I48</f>
        <v>0</v>
      </c>
      <c r="J48" s="100">
        <f>'ian25'!J48+'feb25'!J48+'mar25'!J48+'apr25'!J48</f>
        <v>0</v>
      </c>
      <c r="K48" s="100">
        <f>'ian25'!K48+'feb25'!K48+'mar25'!K48+'apr25'!K48</f>
        <v>0</v>
      </c>
      <c r="L48" s="100">
        <f>'ian25'!L48+'feb25'!L48+'mar25'!L48+'apr25'!L48</f>
        <v>0</v>
      </c>
      <c r="M48" s="100">
        <f>'ian25'!M48+'feb25'!M48+'mar25'!M48+'apr25'!M48</f>
        <v>1</v>
      </c>
      <c r="N48" s="100">
        <f>'ian25'!N48+'feb25'!N48+'mar25'!N48+'apr25'!N48</f>
        <v>1</v>
      </c>
      <c r="O48" s="100">
        <f>'ian25'!O48+'feb25'!O48+'mar25'!O48+'apr25'!O48</f>
        <v>0</v>
      </c>
      <c r="P48" s="100">
        <f>'ian25'!P48+'feb25'!P48+'mar25'!P48+'apr25'!P48</f>
        <v>1</v>
      </c>
      <c r="Q48" s="100">
        <f>'ian25'!Q48+'feb25'!Q48+'mar25'!Q48+'apr25'!Q48</f>
        <v>0</v>
      </c>
      <c r="R48" s="100">
        <f>'ian25'!R48+'feb25'!R48+'mar25'!R48+'apr25'!R48</f>
        <v>0</v>
      </c>
      <c r="S48" s="100">
        <f>'ian25'!S48+'feb25'!S48+'mar25'!S48+'apr25'!S48</f>
        <v>1</v>
      </c>
      <c r="T48" s="100">
        <f>'ian25'!T48+'feb25'!T48+'mar25'!T48+'apr25'!T48</f>
        <v>0</v>
      </c>
      <c r="U48" s="100">
        <f>'ian25'!U48+'feb25'!U48+'mar25'!U48+'apr25'!U48</f>
        <v>0</v>
      </c>
      <c r="V48" s="100">
        <f>'ian25'!V48+'feb25'!V48+'mar25'!V48+'apr25'!V48</f>
        <v>0</v>
      </c>
      <c r="W48" s="100">
        <f>'ian25'!W48+'feb25'!W48+'mar25'!W48+'apr25'!W48</f>
        <v>0</v>
      </c>
      <c r="X48" s="100">
        <f>'ian25'!X48+'feb25'!X48+'mar25'!X48+'apr25'!X48</f>
        <v>0</v>
      </c>
      <c r="Y48" s="100">
        <f>'ian25'!Y48+'feb25'!Y48+'mar25'!Y48+'apr25'!Y48</f>
        <v>1</v>
      </c>
      <c r="Z48" s="100">
        <f>'ian25'!Z48+'feb25'!Z48+'mar25'!Z48+'apr25'!Z48</f>
        <v>0</v>
      </c>
      <c r="AA48" s="100">
        <f>'ian25'!AA48+'feb25'!AA48+'mar25'!AA48+'apr25'!AA48</f>
        <v>0</v>
      </c>
      <c r="AB48" s="100">
        <f>'ian25'!AB48+'feb25'!AB48+'mar25'!AB48+'apr25'!AB48</f>
        <v>0</v>
      </c>
      <c r="AC48" s="100">
        <f>'ian25'!AC48+'feb25'!AC48+'mar25'!AC48+'apr25'!AC48</f>
        <v>0</v>
      </c>
      <c r="AD48" s="100">
        <f>'ian25'!AD48+'feb25'!AD48+'mar25'!AD48+'apr25'!AD48</f>
        <v>0</v>
      </c>
      <c r="AE48" s="100">
        <f>'ian25'!AE48+'feb25'!AE48+'mar25'!AE48+'apr25'!AE48</f>
        <v>0</v>
      </c>
      <c r="AF48" s="100">
        <f>'ian25'!AF48+'feb25'!AF48+'mar25'!AF48+'apr25'!AF48</f>
        <v>0</v>
      </c>
      <c r="AG48" s="100">
        <f>'ian25'!AG48+'feb25'!AG48+'mar25'!AG48+'apr25'!AG48</f>
        <v>0</v>
      </c>
      <c r="AH48" s="100">
        <f>'ian25'!AH48+'feb25'!AH48+'mar25'!AH48+'apr25'!AH48</f>
        <v>0</v>
      </c>
      <c r="AI48" s="100">
        <f>'ian25'!AI48+'feb25'!AI48+'mar25'!AI48+'apr25'!AI48</f>
        <v>0</v>
      </c>
      <c r="AJ48" s="100">
        <f>'ian25'!AJ48+'feb25'!AJ48+'mar25'!AJ48+'apr25'!AJ48</f>
        <v>0</v>
      </c>
      <c r="AK48" s="100">
        <f>'ian25'!AK48+'feb25'!AK48+'mar25'!AK48+'apr25'!AK48</f>
        <v>0</v>
      </c>
      <c r="AL48" s="100">
        <f>'ian25'!AL48+'feb25'!AL48+'mar25'!AL48+'apr25'!AL48</f>
        <v>0</v>
      </c>
      <c r="AM48" s="100">
        <f>'ian25'!AM48+'feb25'!AM48+'mar25'!AM48+'apr25'!AM48</f>
        <v>0</v>
      </c>
      <c r="AN48" s="100">
        <f>'ian25'!AN48+'feb25'!AN48+'mar25'!AN48+'apr25'!AN48</f>
        <v>0</v>
      </c>
      <c r="AO48" s="100">
        <f>'ian25'!AO48+'feb25'!AO48+'mar25'!AO48+'apr25'!AO48</f>
        <v>0</v>
      </c>
      <c r="AP48" s="100">
        <f>'ian25'!AP48+'feb25'!AP48+'mar25'!AP48+'apr25'!AP48</f>
        <v>0</v>
      </c>
      <c r="AQ48" s="100">
        <f>'ian25'!AQ48+'feb25'!AQ48+'mar25'!AQ48+'apr25'!AQ48</f>
        <v>0</v>
      </c>
      <c r="AR48" s="100">
        <f>'ian25'!AR48+'feb25'!AR48+'mar25'!AR48+'apr25'!AR48</f>
        <v>0</v>
      </c>
      <c r="AS48" s="100">
        <f>'ian25'!AS48+'feb25'!AS48+'mar25'!AS48+'apr25'!AS48</f>
        <v>1</v>
      </c>
      <c r="AT48" s="151"/>
      <c r="AU48" s="13" t="str">
        <f>IF(H34&lt;=G34," ","GRESEALA")</f>
        <v xml:space="preserve"> </v>
      </c>
      <c r="AV48" s="13" t="str">
        <f>IF(H35&lt;=G35," ","GRESEALA")</f>
        <v xml:space="preserve"> </v>
      </c>
      <c r="AW48" s="13" t="str">
        <f>IF(H36&lt;=G36," ","GRESEALA")</f>
        <v xml:space="preserve"> </v>
      </c>
      <c r="AX48" s="13" t="str">
        <f>IF(H37&lt;=G37," ","GRESEALA")</f>
        <v xml:space="preserve"> </v>
      </c>
      <c r="AY48" s="13" t="str">
        <f>IF(H38&lt;=G38," ","GRESEALA")</f>
        <v xml:space="preserve"> </v>
      </c>
      <c r="AZ48" s="13" t="str">
        <f>IF(H39&lt;=G39," ","GRESEALA")</f>
        <v xml:space="preserve"> </v>
      </c>
      <c r="BA48" s="13" t="str">
        <f>IF(H40&lt;=G40," ","GRESEALA")</f>
        <v xml:space="preserve"> </v>
      </c>
      <c r="BB48" s="13" t="str">
        <f>IF(H41&lt;=G41," ","GRESEALA")</f>
        <v xml:space="preserve"> </v>
      </c>
      <c r="BC48" s="13" t="str">
        <f>IF(H42&lt;=G42," ","GRESEALA")</f>
        <v xml:space="preserve"> </v>
      </c>
      <c r="BD48" s="13" t="str">
        <f>IF(H43&lt;=G43," ","GRESEALA")</f>
        <v xml:space="preserve"> </v>
      </c>
      <c r="BE48" s="13" t="str">
        <f>IF(H44&lt;=G44," ","GRESEALA")</f>
        <v xml:space="preserve"> </v>
      </c>
      <c r="BF48" s="13" t="str">
        <f>IF(H45&lt;=G45," ","GRESEALA")</f>
        <v xml:space="preserve"> </v>
      </c>
      <c r="BG48" s="13" t="str">
        <f>IF(H46&lt;=G46," ","GRESEALA")</f>
        <v xml:space="preserve"> </v>
      </c>
      <c r="BH48" s="13" t="str">
        <f>IF(H47&lt;=G47," ","GRESEALA")</f>
        <v xml:space="preserve"> </v>
      </c>
      <c r="BI48" s="13" t="str">
        <f>IF(H48&lt;=G48," ","GRESEALA")</f>
        <v xml:space="preserve"> </v>
      </c>
      <c r="BJ48" s="13" t="str">
        <f>IF(H49&lt;=G49," ","GRESEALA")</f>
        <v xml:space="preserve"> </v>
      </c>
      <c r="BK48" s="13" t="str">
        <f>IF(H50&lt;=G50," ","GRESEALA")</f>
        <v xml:space="preserve"> </v>
      </c>
    </row>
    <row r="49" spans="2:64" ht="48" customHeight="1" x14ac:dyDescent="0.45">
      <c r="B49" s="149" t="s">
        <v>106</v>
      </c>
      <c r="C49" s="87" t="s">
        <v>107</v>
      </c>
      <c r="D49" s="132">
        <f t="shared" si="0"/>
        <v>1</v>
      </c>
      <c r="E49" s="100">
        <f>'ian25'!E49+'feb25'!E49+'mar25'!E49+'apr25'!E49</f>
        <v>0</v>
      </c>
      <c r="F49" s="100">
        <f>'ian25'!F49+'feb25'!F49+'mar25'!F49+'apr25'!F49</f>
        <v>1</v>
      </c>
      <c r="G49" s="100">
        <f>'ian25'!G49+'feb25'!G49+'mar25'!G49+'apr25'!G49</f>
        <v>0</v>
      </c>
      <c r="H49" s="100">
        <f>'ian25'!H49+'feb25'!H49+'mar25'!H49+'apr25'!H49</f>
        <v>0</v>
      </c>
      <c r="I49" s="100">
        <f>'ian25'!I49+'feb25'!I49+'mar25'!I49+'apr25'!I49</f>
        <v>0</v>
      </c>
      <c r="J49" s="100">
        <f>'ian25'!J49+'feb25'!J49+'mar25'!J49+'apr25'!J49</f>
        <v>0</v>
      </c>
      <c r="K49" s="100">
        <f>'ian25'!K49+'feb25'!K49+'mar25'!K49+'apr25'!K49</f>
        <v>0</v>
      </c>
      <c r="L49" s="100">
        <f>'ian25'!L49+'feb25'!L49+'mar25'!L49+'apr25'!L49</f>
        <v>0</v>
      </c>
      <c r="M49" s="100">
        <f>'ian25'!M49+'feb25'!M49+'mar25'!M49+'apr25'!M49</f>
        <v>1</v>
      </c>
      <c r="N49" s="100">
        <f>'ian25'!N49+'feb25'!N49+'mar25'!N49+'apr25'!N49</f>
        <v>1</v>
      </c>
      <c r="O49" s="100">
        <f>'ian25'!O49+'feb25'!O49+'mar25'!O49+'apr25'!O49</f>
        <v>0</v>
      </c>
      <c r="P49" s="100">
        <f>'ian25'!P49+'feb25'!P49+'mar25'!P49+'apr25'!P49</f>
        <v>1</v>
      </c>
      <c r="Q49" s="100">
        <f>'ian25'!Q49+'feb25'!Q49+'mar25'!Q49+'apr25'!Q49</f>
        <v>0</v>
      </c>
      <c r="R49" s="100">
        <f>'ian25'!R49+'feb25'!R49+'mar25'!R49+'apr25'!R49</f>
        <v>0</v>
      </c>
      <c r="S49" s="100">
        <f>'ian25'!S49+'feb25'!S49+'mar25'!S49+'apr25'!S49</f>
        <v>1</v>
      </c>
      <c r="T49" s="100">
        <f>'ian25'!T49+'feb25'!T49+'mar25'!T49+'apr25'!T49</f>
        <v>0</v>
      </c>
      <c r="U49" s="100">
        <f>'ian25'!U49+'feb25'!U49+'mar25'!U49+'apr25'!U49</f>
        <v>0</v>
      </c>
      <c r="V49" s="100">
        <f>'ian25'!V49+'feb25'!V49+'mar25'!V49+'apr25'!V49</f>
        <v>0</v>
      </c>
      <c r="W49" s="100">
        <f>'ian25'!W49+'feb25'!W49+'mar25'!W49+'apr25'!W49</f>
        <v>0</v>
      </c>
      <c r="X49" s="100">
        <f>'ian25'!X49+'feb25'!X49+'mar25'!X49+'apr25'!X49</f>
        <v>0</v>
      </c>
      <c r="Y49" s="100">
        <f>'ian25'!Y49+'feb25'!Y49+'mar25'!Y49+'apr25'!Y49</f>
        <v>1</v>
      </c>
      <c r="Z49" s="100">
        <f>'ian25'!Z49+'feb25'!Z49+'mar25'!Z49+'apr25'!Z49</f>
        <v>0</v>
      </c>
      <c r="AA49" s="100">
        <f>'ian25'!AA49+'feb25'!AA49+'mar25'!AA49+'apr25'!AA49</f>
        <v>0</v>
      </c>
      <c r="AB49" s="100">
        <f>'ian25'!AB49+'feb25'!AB49+'mar25'!AB49+'apr25'!AB49</f>
        <v>0</v>
      </c>
      <c r="AC49" s="100">
        <f>'ian25'!AC49+'feb25'!AC49+'mar25'!AC49+'apr25'!AC49</f>
        <v>0</v>
      </c>
      <c r="AD49" s="100">
        <f>'ian25'!AD49+'feb25'!AD49+'mar25'!AD49+'apr25'!AD49</f>
        <v>0</v>
      </c>
      <c r="AE49" s="100">
        <f>'ian25'!AE49+'feb25'!AE49+'mar25'!AE49+'apr25'!AE49</f>
        <v>0</v>
      </c>
      <c r="AF49" s="100">
        <f>'ian25'!AF49+'feb25'!AF49+'mar25'!AF49+'apr25'!AF49</f>
        <v>0</v>
      </c>
      <c r="AG49" s="100">
        <f>'ian25'!AG49+'feb25'!AG49+'mar25'!AG49+'apr25'!AG49</f>
        <v>0</v>
      </c>
      <c r="AH49" s="100">
        <f>'ian25'!AH49+'feb25'!AH49+'mar25'!AH49+'apr25'!AH49</f>
        <v>0</v>
      </c>
      <c r="AI49" s="100">
        <f>'ian25'!AI49+'feb25'!AI49+'mar25'!AI49+'apr25'!AI49</f>
        <v>0</v>
      </c>
      <c r="AJ49" s="100">
        <f>'ian25'!AJ49+'feb25'!AJ49+'mar25'!AJ49+'apr25'!AJ49</f>
        <v>0</v>
      </c>
      <c r="AK49" s="100">
        <f>'ian25'!AK49+'feb25'!AK49+'mar25'!AK49+'apr25'!AK49</f>
        <v>0</v>
      </c>
      <c r="AL49" s="100">
        <f>'ian25'!AL49+'feb25'!AL49+'mar25'!AL49+'apr25'!AL49</f>
        <v>0</v>
      </c>
      <c r="AM49" s="100">
        <f>'ian25'!AM49+'feb25'!AM49+'mar25'!AM49+'apr25'!AM49</f>
        <v>0</v>
      </c>
      <c r="AN49" s="100">
        <f>'ian25'!AN49+'feb25'!AN49+'mar25'!AN49+'apr25'!AN49</f>
        <v>0</v>
      </c>
      <c r="AO49" s="100">
        <f>'ian25'!AO49+'feb25'!AO49+'mar25'!AO49+'apr25'!AO49</f>
        <v>0</v>
      </c>
      <c r="AP49" s="100">
        <f>'ian25'!AP49+'feb25'!AP49+'mar25'!AP49+'apr25'!AP49</f>
        <v>0</v>
      </c>
      <c r="AQ49" s="100">
        <f>'ian25'!AQ49+'feb25'!AQ49+'mar25'!AQ49+'apr25'!AQ49</f>
        <v>0</v>
      </c>
      <c r="AR49" s="100">
        <f>'ian25'!AR49+'feb25'!AR49+'mar25'!AR49+'apr25'!AR49</f>
        <v>0</v>
      </c>
      <c r="AS49" s="100">
        <f>'ian25'!AS49+'feb25'!AS49+'mar25'!AS49+'apr25'!AS49</f>
        <v>1</v>
      </c>
      <c r="AT49" s="146"/>
      <c r="AU49" s="13" t="str">
        <f>IF(H51&lt;=G51," ","GRESEALA")</f>
        <v xml:space="preserve"> </v>
      </c>
      <c r="AV49" s="13" t="str">
        <f>IF(H52&lt;=G52," ","GRESEALA")</f>
        <v xml:space="preserve"> </v>
      </c>
      <c r="AW49" s="13" t="str">
        <f>IF(H53&lt;=G53," ","GRESEALA")</f>
        <v xml:space="preserve"> </v>
      </c>
      <c r="AX49" s="13" t="str">
        <f>IF(H54&lt;=G54," ","GRESEALA")</f>
        <v xml:space="preserve"> </v>
      </c>
      <c r="AY49" s="13" t="str">
        <f>IF(H55&lt;=G55," ","GRESEALA")</f>
        <v xml:space="preserve"> </v>
      </c>
      <c r="AZ49" s="13" t="str">
        <f>IF(H56&lt;=G56," ","GRESEALA")</f>
        <v xml:space="preserve"> </v>
      </c>
      <c r="BA49" s="13" t="str">
        <f>IF(H57&lt;=G57," ","GRESEALA")</f>
        <v xml:space="preserve"> </v>
      </c>
      <c r="BB49" s="13" t="str">
        <f>IF(H58&lt;=G58," ","GRESEALA")</f>
        <v xml:space="preserve"> </v>
      </c>
      <c r="BC49" s="13" t="str">
        <f>IF(H59&lt;=G59," ","GRESEALA")</f>
        <v xml:space="preserve"> </v>
      </c>
      <c r="BD49" s="13" t="str">
        <f>IF(H60&lt;=G60," ","GRESEALA")</f>
        <v xml:space="preserve"> </v>
      </c>
      <c r="BE49" s="13" t="str">
        <f>IF(H61&lt;=G61," ","GRESEALA")</f>
        <v xml:space="preserve"> </v>
      </c>
      <c r="BF49" s="13" t="str">
        <f>IF(H62&lt;=G62," ","GRESEALA")</f>
        <v xml:space="preserve"> </v>
      </c>
      <c r="BG49" s="13" t="str">
        <f>IF(H63&lt;=G63," ","GRESEALA")</f>
        <v xml:space="preserve"> </v>
      </c>
      <c r="BH49" s="13" t="str">
        <f>IF(H64&lt;=G64," ","GRESEALA")</f>
        <v xml:space="preserve"> </v>
      </c>
      <c r="BI49" s="13" t="str">
        <f>IF(H65&lt;=G65," ","GRESEALA")</f>
        <v xml:space="preserve"> </v>
      </c>
      <c r="BJ49" s="13" t="str">
        <f>IF(H66&lt;=G66," ","GRESEALA")</f>
        <v xml:space="preserve"> </v>
      </c>
      <c r="BK49" s="13" t="str">
        <f>IF(H67&lt;=G67," ","GRESEALA")</f>
        <v xml:space="preserve"> </v>
      </c>
    </row>
    <row r="50" spans="2:64" ht="41.25" customHeight="1" x14ac:dyDescent="0.45">
      <c r="B50" s="149" t="s">
        <v>108</v>
      </c>
      <c r="C50" s="87" t="s">
        <v>109</v>
      </c>
      <c r="D50" s="129">
        <f t="shared" si="0"/>
        <v>0</v>
      </c>
      <c r="E50" s="100">
        <f>'ian25'!E50+'feb25'!E50+'mar25'!E50+'apr25'!E50</f>
        <v>0</v>
      </c>
      <c r="F50" s="100">
        <f>'ian25'!F50+'feb25'!F50+'mar25'!F50+'apr25'!F50</f>
        <v>0</v>
      </c>
      <c r="G50" s="100">
        <f>'ian25'!G50+'feb25'!G50+'mar25'!G50+'apr25'!G50</f>
        <v>0</v>
      </c>
      <c r="H50" s="100">
        <f>'ian25'!H50+'feb25'!H50+'mar25'!H50+'apr25'!H50</f>
        <v>0</v>
      </c>
      <c r="I50" s="100">
        <f>'ian25'!I50+'feb25'!I50+'mar25'!I50+'apr25'!I50</f>
        <v>0</v>
      </c>
      <c r="J50" s="100">
        <f>'ian25'!J50+'feb25'!J50+'mar25'!J50+'apr25'!J50</f>
        <v>0</v>
      </c>
      <c r="K50" s="100">
        <f>'ian25'!K50+'feb25'!K50+'mar25'!K50+'apr25'!K50</f>
        <v>0</v>
      </c>
      <c r="L50" s="100">
        <f>'ian25'!L50+'feb25'!L50+'mar25'!L50+'apr25'!L50</f>
        <v>0</v>
      </c>
      <c r="M50" s="100">
        <f>'ian25'!M50+'feb25'!M50+'mar25'!M50+'apr25'!M50</f>
        <v>0</v>
      </c>
      <c r="N50" s="100">
        <f>'ian25'!N50+'feb25'!N50+'mar25'!N50+'apr25'!N50</f>
        <v>0</v>
      </c>
      <c r="O50" s="100">
        <f>'ian25'!O50+'feb25'!O50+'mar25'!O50+'apr25'!O50</f>
        <v>0</v>
      </c>
      <c r="P50" s="100">
        <f>'ian25'!P50+'feb25'!P50+'mar25'!P50+'apr25'!P50</f>
        <v>0</v>
      </c>
      <c r="Q50" s="100">
        <f>'ian25'!Q50+'feb25'!Q50+'mar25'!Q50+'apr25'!Q50</f>
        <v>0</v>
      </c>
      <c r="R50" s="100">
        <f>'ian25'!R50+'feb25'!R50+'mar25'!R50+'apr25'!R50</f>
        <v>0</v>
      </c>
      <c r="S50" s="100">
        <f>'ian25'!S50+'feb25'!S50+'mar25'!S50+'apr25'!S50</f>
        <v>0</v>
      </c>
      <c r="T50" s="100">
        <f>'ian25'!T50+'feb25'!T50+'mar25'!T50+'apr25'!T50</f>
        <v>0</v>
      </c>
      <c r="U50" s="100">
        <f>'ian25'!U50+'feb25'!U50+'mar25'!U50+'apr25'!U50</f>
        <v>0</v>
      </c>
      <c r="V50" s="100">
        <f>'ian25'!V50+'feb25'!V50+'mar25'!V50+'apr25'!V50</f>
        <v>0</v>
      </c>
      <c r="W50" s="100">
        <f>'ian25'!W50+'feb25'!W50+'mar25'!W50+'apr25'!W50</f>
        <v>0</v>
      </c>
      <c r="X50" s="100">
        <f>'ian25'!X50+'feb25'!X50+'mar25'!X50+'apr25'!X50</f>
        <v>0</v>
      </c>
      <c r="Y50" s="100">
        <f>'ian25'!Y50+'feb25'!Y50+'mar25'!Y50+'apr25'!Y50</f>
        <v>0</v>
      </c>
      <c r="Z50" s="100">
        <f>'ian25'!Z50+'feb25'!Z50+'mar25'!Z50+'apr25'!Z50</f>
        <v>0</v>
      </c>
      <c r="AA50" s="100">
        <f>'ian25'!AA50+'feb25'!AA50+'mar25'!AA50+'apr25'!AA50</f>
        <v>0</v>
      </c>
      <c r="AB50" s="100">
        <f>'ian25'!AB50+'feb25'!AB50+'mar25'!AB50+'apr25'!AB50</f>
        <v>0</v>
      </c>
      <c r="AC50" s="100">
        <f>'ian25'!AC50+'feb25'!AC50+'mar25'!AC50+'apr25'!AC50</f>
        <v>0</v>
      </c>
      <c r="AD50" s="100">
        <f>'ian25'!AD50+'feb25'!AD50+'mar25'!AD50+'apr25'!AD50</f>
        <v>0</v>
      </c>
      <c r="AE50" s="100">
        <f>'ian25'!AE50+'feb25'!AE50+'mar25'!AE50+'apr25'!AE50</f>
        <v>0</v>
      </c>
      <c r="AF50" s="100">
        <f>'ian25'!AF50+'feb25'!AF50+'mar25'!AF50+'apr25'!AF50</f>
        <v>0</v>
      </c>
      <c r="AG50" s="100">
        <f>'ian25'!AG50+'feb25'!AG50+'mar25'!AG50+'apr25'!AG50</f>
        <v>0</v>
      </c>
      <c r="AH50" s="100">
        <f>'ian25'!AH50+'feb25'!AH50+'mar25'!AH50+'apr25'!AH50</f>
        <v>0</v>
      </c>
      <c r="AI50" s="100">
        <f>'ian25'!AI50+'feb25'!AI50+'mar25'!AI50+'apr25'!AI50</f>
        <v>0</v>
      </c>
      <c r="AJ50" s="100">
        <f>'ian25'!AJ50+'feb25'!AJ50+'mar25'!AJ50+'apr25'!AJ50</f>
        <v>0</v>
      </c>
      <c r="AK50" s="100">
        <f>'ian25'!AK50+'feb25'!AK50+'mar25'!AK50+'apr25'!AK50</f>
        <v>0</v>
      </c>
      <c r="AL50" s="100">
        <f>'ian25'!AL50+'feb25'!AL50+'mar25'!AL50+'apr25'!AL50</f>
        <v>0</v>
      </c>
      <c r="AM50" s="100">
        <f>'ian25'!AM50+'feb25'!AM50+'mar25'!AM50+'apr25'!AM50</f>
        <v>0</v>
      </c>
      <c r="AN50" s="100">
        <f>'ian25'!AN50+'feb25'!AN50+'mar25'!AN50+'apr25'!AN50</f>
        <v>0</v>
      </c>
      <c r="AO50" s="100">
        <f>'ian25'!AO50+'feb25'!AO50+'mar25'!AO50+'apr25'!AO50</f>
        <v>0</v>
      </c>
      <c r="AP50" s="100">
        <f>'ian25'!AP50+'feb25'!AP50+'mar25'!AP50+'apr25'!AP50</f>
        <v>0</v>
      </c>
      <c r="AQ50" s="100">
        <f>'ian25'!AQ50+'feb25'!AQ50+'mar25'!AQ50+'apr25'!AQ50</f>
        <v>0</v>
      </c>
      <c r="AR50" s="100">
        <f>'ian25'!AR50+'feb25'!AR50+'mar25'!AR50+'apr25'!AR50</f>
        <v>0</v>
      </c>
      <c r="AS50" s="100">
        <f>'ian25'!AS50+'feb25'!AS50+'mar25'!AS50+'apr25'!AS50</f>
        <v>0</v>
      </c>
      <c r="AT50" s="146"/>
      <c r="AU50" s="13" t="str">
        <f>IF(E52+F52=D52," ","GRESEALA")</f>
        <v xml:space="preserve"> </v>
      </c>
      <c r="AV50" s="17" t="str">
        <f>IF(G52+K52+I52+L52++M52=D52," ","GRESEALA")</f>
        <v xml:space="preserve"> </v>
      </c>
      <c r="AW50" s="13" t="str">
        <f>IF(O52+P52=D52," ","GRESEALA")</f>
        <v xml:space="preserve"> </v>
      </c>
      <c r="AX50" s="13" t="str">
        <f>IF(Q52+S52+T52+U52+V52+W52=D52," ","GRESEALA")</f>
        <v xml:space="preserve"> </v>
      </c>
      <c r="AY50" s="13" t="str">
        <f>IF(X52+Y52+Z52=D52," ","GRESEALA")</f>
        <v xml:space="preserve"> </v>
      </c>
      <c r="AZ50" s="17" t="str">
        <f>IF(AA52+AC52+AE52+AF52+AG52+AH52+AI52+AJ52+AK52+AL52+AM52+AN52+AO52+AP52+AQ52+AR52+AS52&gt;=D52," ","GRESEALA")</f>
        <v xml:space="preserve"> </v>
      </c>
      <c r="BA50" s="13" t="str">
        <f>IF(E36&lt;=E13," ","GRESEALA")</f>
        <v xml:space="preserve"> </v>
      </c>
      <c r="BB50" s="13" t="str">
        <f>IF(F36&lt;=F13," ","GRESEALA")</f>
        <v xml:space="preserve"> </v>
      </c>
      <c r="BC50" s="13" t="str">
        <f>IF(G36&lt;=G13," ","GRESEALA")</f>
        <v xml:space="preserve"> </v>
      </c>
      <c r="BD50" s="13" t="str">
        <f>IF(H36&lt;=H13," ","GRESEALA")</f>
        <v xml:space="preserve"> </v>
      </c>
      <c r="BE50" s="13" t="str">
        <f t="shared" ref="BE50:BK50" si="34">IF(K36&lt;=K13," ","GRESEALA")</f>
        <v xml:space="preserve"> </v>
      </c>
      <c r="BF50" s="17" t="str">
        <f t="shared" si="34"/>
        <v xml:space="preserve"> </v>
      </c>
      <c r="BG50" s="13" t="str">
        <f t="shared" si="34"/>
        <v xml:space="preserve"> </v>
      </c>
      <c r="BH50" s="13" t="str">
        <f t="shared" si="34"/>
        <v xml:space="preserve"> </v>
      </c>
      <c r="BI50" s="13" t="str">
        <f t="shared" si="34"/>
        <v xml:space="preserve"> </v>
      </c>
      <c r="BJ50" s="13" t="str">
        <f t="shared" si="34"/>
        <v xml:space="preserve"> </v>
      </c>
      <c r="BK50" s="13" t="str">
        <f t="shared" si="34"/>
        <v xml:space="preserve"> </v>
      </c>
    </row>
    <row r="51" spans="2:64" ht="31.5" customHeight="1" x14ac:dyDescent="0.45">
      <c r="B51" s="149" t="s">
        <v>110</v>
      </c>
      <c r="C51" s="87" t="s">
        <v>111</v>
      </c>
      <c r="D51" s="129">
        <f t="shared" si="0"/>
        <v>0</v>
      </c>
      <c r="E51" s="100">
        <f>'ian25'!E51+'feb25'!E51+'mar25'!E51+'apr25'!E51</f>
        <v>0</v>
      </c>
      <c r="F51" s="100">
        <f>'ian25'!F51+'feb25'!F51+'mar25'!F51+'apr25'!F51</f>
        <v>0</v>
      </c>
      <c r="G51" s="100">
        <f>'ian25'!G51+'feb25'!G51+'mar25'!G51+'apr25'!G51</f>
        <v>0</v>
      </c>
      <c r="H51" s="100">
        <f>'ian25'!H51+'feb25'!H51+'mar25'!H51+'apr25'!H51</f>
        <v>0</v>
      </c>
      <c r="I51" s="100">
        <f>'ian25'!I51+'feb25'!I51+'mar25'!I51+'apr25'!I51</f>
        <v>0</v>
      </c>
      <c r="J51" s="100">
        <f>'ian25'!J51+'feb25'!J51+'mar25'!J51+'apr25'!J51</f>
        <v>0</v>
      </c>
      <c r="K51" s="100">
        <f>'ian25'!K51+'feb25'!K51+'mar25'!K51+'apr25'!K51</f>
        <v>0</v>
      </c>
      <c r="L51" s="100">
        <f>'ian25'!L51+'feb25'!L51+'mar25'!L51+'apr25'!L51</f>
        <v>0</v>
      </c>
      <c r="M51" s="100">
        <f>'ian25'!M51+'feb25'!M51+'mar25'!M51+'apr25'!M51</f>
        <v>0</v>
      </c>
      <c r="N51" s="100">
        <f>'ian25'!N51+'feb25'!N51+'mar25'!N51+'apr25'!N51</f>
        <v>0</v>
      </c>
      <c r="O51" s="100">
        <f>'ian25'!O51+'feb25'!O51+'mar25'!O51+'apr25'!O51</f>
        <v>0</v>
      </c>
      <c r="P51" s="100">
        <f>'ian25'!P51+'feb25'!P51+'mar25'!P51+'apr25'!P51</f>
        <v>0</v>
      </c>
      <c r="Q51" s="100">
        <f>'ian25'!Q51+'feb25'!Q51+'mar25'!Q51+'apr25'!Q51</f>
        <v>0</v>
      </c>
      <c r="R51" s="100">
        <f>'ian25'!R51+'feb25'!R51+'mar25'!R51+'apr25'!R51</f>
        <v>0</v>
      </c>
      <c r="S51" s="100">
        <f>'ian25'!S51+'feb25'!S51+'mar25'!S51+'apr25'!S51</f>
        <v>0</v>
      </c>
      <c r="T51" s="100">
        <f>'ian25'!T51+'feb25'!T51+'mar25'!T51+'apr25'!T51</f>
        <v>0</v>
      </c>
      <c r="U51" s="100">
        <f>'ian25'!U51+'feb25'!U51+'mar25'!U51+'apr25'!U51</f>
        <v>0</v>
      </c>
      <c r="V51" s="100">
        <f>'ian25'!V51+'feb25'!V51+'mar25'!V51+'apr25'!V51</f>
        <v>0</v>
      </c>
      <c r="W51" s="100">
        <f>'ian25'!W51+'feb25'!W51+'mar25'!W51+'apr25'!W51</f>
        <v>0</v>
      </c>
      <c r="X51" s="100">
        <f>'ian25'!X51+'feb25'!X51+'mar25'!X51+'apr25'!X51</f>
        <v>0</v>
      </c>
      <c r="Y51" s="100">
        <f>'ian25'!Y51+'feb25'!Y51+'mar25'!Y51+'apr25'!Y51</f>
        <v>0</v>
      </c>
      <c r="Z51" s="100">
        <f>'ian25'!Z51+'feb25'!Z51+'mar25'!Z51+'apr25'!Z51</f>
        <v>0</v>
      </c>
      <c r="AA51" s="100">
        <f>'ian25'!AA51+'feb25'!AA51+'mar25'!AA51+'apr25'!AA51</f>
        <v>0</v>
      </c>
      <c r="AB51" s="100">
        <f>'ian25'!AB51+'feb25'!AB51+'mar25'!AB51+'apr25'!AB51</f>
        <v>0</v>
      </c>
      <c r="AC51" s="100">
        <f>'ian25'!AC51+'feb25'!AC51+'mar25'!AC51+'apr25'!AC51</f>
        <v>0</v>
      </c>
      <c r="AD51" s="100">
        <f>'ian25'!AD51+'feb25'!AD51+'mar25'!AD51+'apr25'!AD51</f>
        <v>0</v>
      </c>
      <c r="AE51" s="100">
        <f>'ian25'!AE51+'feb25'!AE51+'mar25'!AE51+'apr25'!AE51</f>
        <v>0</v>
      </c>
      <c r="AF51" s="100">
        <f>'ian25'!AF51+'feb25'!AF51+'mar25'!AF51+'apr25'!AF51</f>
        <v>0</v>
      </c>
      <c r="AG51" s="100">
        <f>'ian25'!AG51+'feb25'!AG51+'mar25'!AG51+'apr25'!AG51</f>
        <v>0</v>
      </c>
      <c r="AH51" s="100">
        <f>'ian25'!AH51+'feb25'!AH51+'mar25'!AH51+'apr25'!AH51</f>
        <v>0</v>
      </c>
      <c r="AI51" s="100">
        <f>'ian25'!AI51+'feb25'!AI51+'mar25'!AI51+'apr25'!AI51</f>
        <v>0</v>
      </c>
      <c r="AJ51" s="100">
        <f>'ian25'!AJ51+'feb25'!AJ51+'mar25'!AJ51+'apr25'!AJ51</f>
        <v>0</v>
      </c>
      <c r="AK51" s="100">
        <f>'ian25'!AK51+'feb25'!AK51+'mar25'!AK51+'apr25'!AK51</f>
        <v>0</v>
      </c>
      <c r="AL51" s="100">
        <f>'ian25'!AL51+'feb25'!AL51+'mar25'!AL51+'apr25'!AL51</f>
        <v>0</v>
      </c>
      <c r="AM51" s="100">
        <f>'ian25'!AM51+'feb25'!AM51+'mar25'!AM51+'apr25'!AM51</f>
        <v>0</v>
      </c>
      <c r="AN51" s="100">
        <f>'ian25'!AN51+'feb25'!AN51+'mar25'!AN51+'apr25'!AN51</f>
        <v>0</v>
      </c>
      <c r="AO51" s="100">
        <f>'ian25'!AO51+'feb25'!AO51+'mar25'!AO51+'apr25'!AO51</f>
        <v>0</v>
      </c>
      <c r="AP51" s="100">
        <f>'ian25'!AP51+'feb25'!AP51+'mar25'!AP51+'apr25'!AP51</f>
        <v>0</v>
      </c>
      <c r="AQ51" s="100">
        <f>'ian25'!AQ51+'feb25'!AQ51+'mar25'!AQ51+'apr25'!AQ51</f>
        <v>0</v>
      </c>
      <c r="AR51" s="100">
        <f>'ian25'!AR51+'feb25'!AR51+'mar25'!AR51+'apr25'!AR51</f>
        <v>0</v>
      </c>
      <c r="AS51" s="100">
        <f>'ian25'!AS51+'feb25'!AS51+'mar25'!AS51+'apr25'!AS51</f>
        <v>0</v>
      </c>
      <c r="AT51" s="146"/>
      <c r="AU51" s="13" t="str">
        <f t="shared" ref="AU51:BK51" si="35">IF(S36&lt;=S13," ","GRESEALA")</f>
        <v xml:space="preserve"> </v>
      </c>
      <c r="AV51" s="13" t="str">
        <f t="shared" si="35"/>
        <v xml:space="preserve"> </v>
      </c>
      <c r="AW51" s="13" t="str">
        <f t="shared" si="35"/>
        <v xml:space="preserve"> </v>
      </c>
      <c r="AX51" s="13" t="str">
        <f t="shared" si="35"/>
        <v xml:space="preserve"> </v>
      </c>
      <c r="AY51" s="13" t="str">
        <f t="shared" si="35"/>
        <v xml:space="preserve"> </v>
      </c>
      <c r="AZ51" s="13" t="str">
        <f t="shared" si="35"/>
        <v xml:space="preserve"> </v>
      </c>
      <c r="BA51" s="13" t="str">
        <f t="shared" si="35"/>
        <v xml:space="preserve"> </v>
      </c>
      <c r="BB51" s="13" t="str">
        <f t="shared" si="35"/>
        <v xml:space="preserve"> </v>
      </c>
      <c r="BC51" s="13" t="str">
        <f t="shared" si="35"/>
        <v xml:space="preserve"> </v>
      </c>
      <c r="BD51" s="13" t="str">
        <f t="shared" si="35"/>
        <v xml:space="preserve"> </v>
      </c>
      <c r="BE51" s="13" t="str">
        <f t="shared" si="35"/>
        <v xml:space="preserve"> </v>
      </c>
      <c r="BF51" s="13" t="str">
        <f t="shared" si="35"/>
        <v xml:space="preserve"> </v>
      </c>
      <c r="BG51" s="13" t="str">
        <f t="shared" si="35"/>
        <v xml:space="preserve"> </v>
      </c>
      <c r="BH51" s="13" t="str">
        <f t="shared" si="35"/>
        <v xml:space="preserve"> </v>
      </c>
      <c r="BI51" s="13" t="str">
        <f t="shared" si="35"/>
        <v xml:space="preserve"> </v>
      </c>
      <c r="BJ51" s="13" t="str">
        <f t="shared" si="35"/>
        <v xml:space="preserve"> </v>
      </c>
      <c r="BK51" s="13" t="str">
        <f t="shared" si="35"/>
        <v xml:space="preserve"> </v>
      </c>
    </row>
    <row r="52" spans="2:64" ht="45" customHeight="1" x14ac:dyDescent="0.45">
      <c r="B52" s="149">
        <v>10</v>
      </c>
      <c r="C52" s="81" t="s">
        <v>112</v>
      </c>
      <c r="D52" s="129">
        <f t="shared" si="0"/>
        <v>0</v>
      </c>
      <c r="E52" s="100">
        <f>'ian25'!E52+'feb25'!E52+'mar25'!E52+'apr25'!E52</f>
        <v>0</v>
      </c>
      <c r="F52" s="100">
        <f>'ian25'!F52+'feb25'!F52+'mar25'!F52+'apr25'!F52</f>
        <v>0</v>
      </c>
      <c r="G52" s="100">
        <f>'ian25'!G52+'feb25'!G52+'mar25'!G52+'apr25'!G52</f>
        <v>0</v>
      </c>
      <c r="H52" s="100">
        <f>'ian25'!H52+'feb25'!H52+'mar25'!H52+'apr25'!H52</f>
        <v>0</v>
      </c>
      <c r="I52" s="100">
        <f>'ian25'!I52+'feb25'!I52+'mar25'!I52+'apr25'!I52</f>
        <v>0</v>
      </c>
      <c r="J52" s="100">
        <f>'ian25'!J52+'feb25'!J52+'mar25'!J52+'apr25'!J52</f>
        <v>0</v>
      </c>
      <c r="K52" s="100">
        <f>'ian25'!K52+'feb25'!K52+'mar25'!K52+'apr25'!K52</f>
        <v>0</v>
      </c>
      <c r="L52" s="100">
        <f>'ian25'!L52+'feb25'!L52+'mar25'!L52+'apr25'!L52</f>
        <v>0</v>
      </c>
      <c r="M52" s="100">
        <f>'ian25'!M52+'feb25'!M52+'mar25'!M52+'apr25'!M52</f>
        <v>0</v>
      </c>
      <c r="N52" s="100">
        <f>'ian25'!N52+'feb25'!N52+'mar25'!N52+'apr25'!N52</f>
        <v>0</v>
      </c>
      <c r="O52" s="100">
        <f>'ian25'!O52+'feb25'!O52+'mar25'!O52+'apr25'!O52</f>
        <v>0</v>
      </c>
      <c r="P52" s="100">
        <f>'ian25'!P52+'feb25'!P52+'mar25'!P52+'apr25'!P52</f>
        <v>0</v>
      </c>
      <c r="Q52" s="100">
        <f>'ian25'!Q52+'feb25'!Q52+'mar25'!Q52+'apr25'!Q52</f>
        <v>0</v>
      </c>
      <c r="R52" s="100">
        <f>'ian25'!R52+'feb25'!R52+'mar25'!R52+'apr25'!R52</f>
        <v>0</v>
      </c>
      <c r="S52" s="100">
        <f>'ian25'!S52+'feb25'!S52+'mar25'!S52+'apr25'!S52</f>
        <v>0</v>
      </c>
      <c r="T52" s="100">
        <f>'ian25'!T52+'feb25'!T52+'mar25'!T52+'apr25'!T52</f>
        <v>0</v>
      </c>
      <c r="U52" s="100">
        <f>'ian25'!U52+'feb25'!U52+'mar25'!U52+'apr25'!U52</f>
        <v>0</v>
      </c>
      <c r="V52" s="100">
        <f>'ian25'!V52+'feb25'!V52+'mar25'!V52+'apr25'!V52</f>
        <v>0</v>
      </c>
      <c r="W52" s="100">
        <f>'ian25'!W52+'feb25'!W52+'mar25'!W52+'apr25'!W52</f>
        <v>0</v>
      </c>
      <c r="X52" s="100">
        <f>'ian25'!X52+'feb25'!X52+'mar25'!X52+'apr25'!X52</f>
        <v>0</v>
      </c>
      <c r="Y52" s="100">
        <f>'ian25'!Y52+'feb25'!Y52+'mar25'!Y52+'apr25'!Y52</f>
        <v>0</v>
      </c>
      <c r="Z52" s="100">
        <f>'ian25'!Z52+'feb25'!Z52+'mar25'!Z52+'apr25'!Z52</f>
        <v>0</v>
      </c>
      <c r="AA52" s="100">
        <f>'ian25'!AA52+'feb25'!AA52+'mar25'!AA52+'apr25'!AA52</f>
        <v>0</v>
      </c>
      <c r="AB52" s="100">
        <f>'ian25'!AB52+'feb25'!AB52+'mar25'!AB52+'apr25'!AB52</f>
        <v>0</v>
      </c>
      <c r="AC52" s="100">
        <f>'ian25'!AC52+'feb25'!AC52+'mar25'!AC52+'apr25'!AC52</f>
        <v>0</v>
      </c>
      <c r="AD52" s="100">
        <f>'ian25'!AD52+'feb25'!AD52+'mar25'!AD52+'apr25'!AD52</f>
        <v>0</v>
      </c>
      <c r="AE52" s="100">
        <f>'ian25'!AE52+'feb25'!AE52+'mar25'!AE52+'apr25'!AE52</f>
        <v>0</v>
      </c>
      <c r="AF52" s="100">
        <f>'ian25'!AF52+'feb25'!AF52+'mar25'!AF52+'apr25'!AF52</f>
        <v>0</v>
      </c>
      <c r="AG52" s="100">
        <f>'ian25'!AG52+'feb25'!AG52+'mar25'!AG52+'apr25'!AG52</f>
        <v>0</v>
      </c>
      <c r="AH52" s="100">
        <f>'ian25'!AH52+'feb25'!AH52+'mar25'!AH52+'apr25'!AH52</f>
        <v>0</v>
      </c>
      <c r="AI52" s="100">
        <f>'ian25'!AI52+'feb25'!AI52+'mar25'!AI52+'apr25'!AI52</f>
        <v>0</v>
      </c>
      <c r="AJ52" s="100">
        <f>'ian25'!AJ52+'feb25'!AJ52+'mar25'!AJ52+'apr25'!AJ52</f>
        <v>0</v>
      </c>
      <c r="AK52" s="100">
        <f>'ian25'!AK52+'feb25'!AK52+'mar25'!AK52+'apr25'!AK52</f>
        <v>0</v>
      </c>
      <c r="AL52" s="100">
        <f>'ian25'!AL52+'feb25'!AL52+'mar25'!AL52+'apr25'!AL52</f>
        <v>0</v>
      </c>
      <c r="AM52" s="100">
        <f>'ian25'!AM52+'feb25'!AM52+'mar25'!AM52+'apr25'!AM52</f>
        <v>0</v>
      </c>
      <c r="AN52" s="100">
        <f>'ian25'!AN52+'feb25'!AN52+'mar25'!AN52+'apr25'!AN52</f>
        <v>0</v>
      </c>
      <c r="AO52" s="100">
        <f>'ian25'!AO52+'feb25'!AO52+'mar25'!AO52+'apr25'!AO52</f>
        <v>0</v>
      </c>
      <c r="AP52" s="100">
        <f>'ian25'!AP52+'feb25'!AP52+'mar25'!AP52+'apr25'!AP52</f>
        <v>0</v>
      </c>
      <c r="AQ52" s="100">
        <f>'ian25'!AQ52+'feb25'!AQ52+'mar25'!AQ52+'apr25'!AQ52</f>
        <v>0</v>
      </c>
      <c r="AR52" s="100">
        <f>'ian25'!AR52+'feb25'!AR52+'mar25'!AR52+'apr25'!AR52</f>
        <v>0</v>
      </c>
      <c r="AS52" s="100">
        <f>'ian25'!AS52+'feb25'!AS52+'mar25'!AS52+'apr25'!AS52</f>
        <v>0</v>
      </c>
      <c r="AT52" s="146"/>
      <c r="AU52" s="13" t="str">
        <f>IF(AJ36&lt;=AJ13," ","GRESEALA")</f>
        <v xml:space="preserve"> </v>
      </c>
      <c r="AV52" s="13" t="str">
        <f>IF(AK36&lt;=AK13," ","GRESEALA")</f>
        <v xml:space="preserve"> </v>
      </c>
      <c r="AW52" s="13" t="str">
        <f>IF(AL36&lt;=AL13," ","GRESEALA")</f>
        <v xml:space="preserve"> </v>
      </c>
      <c r="AX52" s="13" t="str">
        <f>IF(AR36&lt;=AR13," ","GRESEALA")</f>
        <v xml:space="preserve"> </v>
      </c>
      <c r="AY52" s="13" t="str">
        <f>IF(AS36&lt;=AS13," ","GRESEALA")</f>
        <v xml:space="preserve"> </v>
      </c>
      <c r="AZ52" s="13" t="str">
        <f>IF(E16+E37+E38+E41+E42+E45+E46+E47+E48+E52+E53+E54+E55+E60+E61+E63+E64&gt;=E14," ","GRESEALA")</f>
        <v xml:space="preserve"> </v>
      </c>
      <c r="BA52" s="13" t="str">
        <f>IF(F16+F37+F38+F41+F42+F45+F46+F47+F48+F52+F53+F54+F55+F60+F61+F63+F64&gt;=F14," ","GRESEALA")</f>
        <v xml:space="preserve"> </v>
      </c>
      <c r="BB52" s="13" t="str">
        <f>IF(G16+G37+G38+G41+G42+G45+G46+G47+G48+G52+G53+G54+G55+G60+G61+G63+G64&gt;=G14," ","GRESEALA")</f>
        <v xml:space="preserve"> </v>
      </c>
      <c r="BC52" s="13" t="str">
        <f>IF(H16+H37+H38+H41+H42+H45+H46+H47+H48+H52+H53+H54+H55+H60+H61+H63+H64&gt;=H14," ","GRESEALA")</f>
        <v xml:space="preserve"> </v>
      </c>
      <c r="BD52" s="13" t="str">
        <f t="shared" ref="BD52:BJ52" si="36">IF(K16+K37+K38+K41+K42+K45+K46+K47+K48+K52+K53+K54+K55+K60+K61+K63+K64&gt;=K14," ","GRESEALA")</f>
        <v xml:space="preserve"> </v>
      </c>
      <c r="BE52" s="17" t="str">
        <f t="shared" si="36"/>
        <v xml:space="preserve"> </v>
      </c>
      <c r="BF52" s="13" t="str">
        <f t="shared" si="36"/>
        <v xml:space="preserve"> </v>
      </c>
      <c r="BG52" s="13" t="str">
        <f t="shared" si="36"/>
        <v xml:space="preserve"> </v>
      </c>
      <c r="BH52" s="13" t="str">
        <f t="shared" si="36"/>
        <v xml:space="preserve"> </v>
      </c>
      <c r="BI52" s="13" t="str">
        <f t="shared" si="36"/>
        <v xml:space="preserve"> </v>
      </c>
      <c r="BJ52" s="13" t="str">
        <f t="shared" si="36"/>
        <v xml:space="preserve"> </v>
      </c>
      <c r="BK52" s="13" t="str">
        <f t="shared" ref="BK52" si="37">IF(S16+S37+S38+S41+S42+S45+S46+S47+S48+S52+S53+S54+S55+S60+S61+S63+S64&gt;=S14," ","GRESEALA")</f>
        <v xml:space="preserve"> </v>
      </c>
    </row>
    <row r="53" spans="2:64" ht="45.75" customHeight="1" x14ac:dyDescent="0.45">
      <c r="B53" s="149">
        <v>11</v>
      </c>
      <c r="C53" s="86" t="s">
        <v>113</v>
      </c>
      <c r="D53" s="129">
        <f t="shared" si="0"/>
        <v>0</v>
      </c>
      <c r="E53" s="100">
        <f>'ian25'!E53+'feb25'!E53+'mar25'!E53+'apr25'!E53</f>
        <v>0</v>
      </c>
      <c r="F53" s="100">
        <f>'ian25'!F53+'feb25'!F53+'mar25'!F53+'apr25'!F53</f>
        <v>0</v>
      </c>
      <c r="G53" s="100">
        <f>'ian25'!G53+'feb25'!G53+'mar25'!G53+'apr25'!G53</f>
        <v>0</v>
      </c>
      <c r="H53" s="100">
        <f>'ian25'!H53+'feb25'!H53+'mar25'!H53+'apr25'!H53</f>
        <v>0</v>
      </c>
      <c r="I53" s="100">
        <f>'ian25'!I53+'feb25'!I53+'mar25'!I53+'apr25'!I53</f>
        <v>0</v>
      </c>
      <c r="J53" s="100">
        <f>'ian25'!J53+'feb25'!J53+'mar25'!J53+'apr25'!J53</f>
        <v>0</v>
      </c>
      <c r="K53" s="100">
        <f>'ian25'!K53+'feb25'!K53+'mar25'!K53+'apr25'!K53</f>
        <v>0</v>
      </c>
      <c r="L53" s="100">
        <f>'ian25'!L53+'feb25'!L53+'mar25'!L53+'apr25'!L53</f>
        <v>0</v>
      </c>
      <c r="M53" s="100">
        <f>'ian25'!M53+'feb25'!M53+'mar25'!M53+'apr25'!M53</f>
        <v>0</v>
      </c>
      <c r="N53" s="100">
        <f>'ian25'!N53+'feb25'!N53+'mar25'!N53+'apr25'!N53</f>
        <v>0</v>
      </c>
      <c r="O53" s="100">
        <f>'ian25'!O53+'feb25'!O53+'mar25'!O53+'apr25'!O53</f>
        <v>0</v>
      </c>
      <c r="P53" s="100">
        <f>'ian25'!P53+'feb25'!P53+'mar25'!P53+'apr25'!P53</f>
        <v>0</v>
      </c>
      <c r="Q53" s="100">
        <f>'ian25'!Q53+'feb25'!Q53+'mar25'!Q53+'apr25'!Q53</f>
        <v>0</v>
      </c>
      <c r="R53" s="100">
        <f>'ian25'!R53+'feb25'!R53+'mar25'!R53+'apr25'!R53</f>
        <v>0</v>
      </c>
      <c r="S53" s="100">
        <f>'ian25'!S53+'feb25'!S53+'mar25'!S53+'apr25'!S53</f>
        <v>0</v>
      </c>
      <c r="T53" s="100">
        <f>'ian25'!T53+'feb25'!T53+'mar25'!T53+'apr25'!T53</f>
        <v>0</v>
      </c>
      <c r="U53" s="100">
        <f>'ian25'!U53+'feb25'!U53+'mar25'!U53+'apr25'!U53</f>
        <v>0</v>
      </c>
      <c r="V53" s="100">
        <f>'ian25'!V53+'feb25'!V53+'mar25'!V53+'apr25'!V53</f>
        <v>0</v>
      </c>
      <c r="W53" s="100">
        <f>'ian25'!W53+'feb25'!W53+'mar25'!W53+'apr25'!W53</f>
        <v>0</v>
      </c>
      <c r="X53" s="100">
        <f>'ian25'!X53+'feb25'!X53+'mar25'!X53+'apr25'!X53</f>
        <v>0</v>
      </c>
      <c r="Y53" s="100">
        <f>'ian25'!Y53+'feb25'!Y53+'mar25'!Y53+'apr25'!Y53</f>
        <v>0</v>
      </c>
      <c r="Z53" s="100">
        <f>'ian25'!Z53+'feb25'!Z53+'mar25'!Z53+'apr25'!Z53</f>
        <v>0</v>
      </c>
      <c r="AA53" s="100">
        <f>'ian25'!AA53+'feb25'!AA53+'mar25'!AA53+'apr25'!AA53</f>
        <v>0</v>
      </c>
      <c r="AB53" s="100">
        <f>'ian25'!AB53+'feb25'!AB53+'mar25'!AB53+'apr25'!AB53</f>
        <v>0</v>
      </c>
      <c r="AC53" s="100">
        <f>'ian25'!AC53+'feb25'!AC53+'mar25'!AC53+'apr25'!AC53</f>
        <v>0</v>
      </c>
      <c r="AD53" s="100">
        <f>'ian25'!AD53+'feb25'!AD53+'mar25'!AD53+'apr25'!AD53</f>
        <v>0</v>
      </c>
      <c r="AE53" s="100">
        <f>'ian25'!AE53+'feb25'!AE53+'mar25'!AE53+'apr25'!AE53</f>
        <v>0</v>
      </c>
      <c r="AF53" s="100">
        <f>'ian25'!AF53+'feb25'!AF53+'mar25'!AF53+'apr25'!AF53</f>
        <v>0</v>
      </c>
      <c r="AG53" s="100">
        <f>'ian25'!AG53+'feb25'!AG53+'mar25'!AG53+'apr25'!AG53</f>
        <v>0</v>
      </c>
      <c r="AH53" s="100">
        <f>'ian25'!AH53+'feb25'!AH53+'mar25'!AH53+'apr25'!AH53</f>
        <v>0</v>
      </c>
      <c r="AI53" s="100">
        <f>'ian25'!AI53+'feb25'!AI53+'mar25'!AI53+'apr25'!AI53</f>
        <v>0</v>
      </c>
      <c r="AJ53" s="100">
        <f>'ian25'!AJ53+'feb25'!AJ53+'mar25'!AJ53+'apr25'!AJ53</f>
        <v>0</v>
      </c>
      <c r="AK53" s="100">
        <f>'ian25'!AK53+'feb25'!AK53+'mar25'!AK53+'apr25'!AK53</f>
        <v>0</v>
      </c>
      <c r="AL53" s="100">
        <f>'ian25'!AL53+'feb25'!AL53+'mar25'!AL53+'apr25'!AL53</f>
        <v>0</v>
      </c>
      <c r="AM53" s="100">
        <f>'ian25'!AM53+'feb25'!AM53+'mar25'!AM53+'apr25'!AM53</f>
        <v>0</v>
      </c>
      <c r="AN53" s="100">
        <f>'ian25'!AN53+'feb25'!AN53+'mar25'!AN53+'apr25'!AN53</f>
        <v>0</v>
      </c>
      <c r="AO53" s="100">
        <f>'ian25'!AO53+'feb25'!AO53+'mar25'!AO53+'apr25'!AO53</f>
        <v>0</v>
      </c>
      <c r="AP53" s="100">
        <f>'ian25'!AP53+'feb25'!AP53+'mar25'!AP53+'apr25'!AP53</f>
        <v>0</v>
      </c>
      <c r="AQ53" s="100">
        <f>'ian25'!AQ53+'feb25'!AQ53+'mar25'!AQ53+'apr25'!AQ53</f>
        <v>0</v>
      </c>
      <c r="AR53" s="100">
        <f>'ian25'!AR53+'feb25'!AR53+'mar25'!AR53+'apr25'!AR53</f>
        <v>0</v>
      </c>
      <c r="AS53" s="100">
        <f>'ian25'!AS53+'feb25'!AS53+'mar25'!AS53+'apr25'!AS53</f>
        <v>0</v>
      </c>
      <c r="AT53" s="146"/>
      <c r="AU53" s="13" t="str">
        <f t="shared" ref="AU53:BK53" si="38">IF(T16+T37+T38+T41+T42+T45+T46+T47+T48+T52+T53+T54+T55+T60+T61+T63+T64&gt;=T14," ","GRESEALA")</f>
        <v xml:space="preserve"> </v>
      </c>
      <c r="AV53" s="13" t="str">
        <f t="shared" si="38"/>
        <v xml:space="preserve"> </v>
      </c>
      <c r="AW53" s="13" t="str">
        <f t="shared" si="38"/>
        <v xml:space="preserve"> </v>
      </c>
      <c r="AX53" s="13" t="str">
        <f t="shared" si="38"/>
        <v xml:space="preserve"> </v>
      </c>
      <c r="AY53" s="13" t="str">
        <f t="shared" si="38"/>
        <v xml:space="preserve"> </v>
      </c>
      <c r="AZ53" s="13" t="str">
        <f t="shared" si="38"/>
        <v xml:space="preserve"> </v>
      </c>
      <c r="BA53" s="13" t="str">
        <f t="shared" si="38"/>
        <v xml:space="preserve"> </v>
      </c>
      <c r="BB53" s="13" t="str">
        <f t="shared" si="38"/>
        <v xml:space="preserve"> </v>
      </c>
      <c r="BC53" s="13" t="str">
        <f t="shared" si="38"/>
        <v xml:space="preserve"> </v>
      </c>
      <c r="BD53" s="13" t="str">
        <f t="shared" si="38"/>
        <v xml:space="preserve"> </v>
      </c>
      <c r="BE53" s="13" t="str">
        <f t="shared" si="38"/>
        <v xml:space="preserve"> </v>
      </c>
      <c r="BF53" s="13" t="str">
        <f t="shared" si="38"/>
        <v xml:space="preserve"> </v>
      </c>
      <c r="BG53" s="13" t="str">
        <f t="shared" si="38"/>
        <v xml:space="preserve"> </v>
      </c>
      <c r="BH53" s="13" t="str">
        <f t="shared" si="38"/>
        <v xml:space="preserve"> </v>
      </c>
      <c r="BI53" s="13" t="str">
        <f t="shared" si="38"/>
        <v xml:space="preserve"> </v>
      </c>
      <c r="BJ53" s="13" t="str">
        <f t="shared" si="38"/>
        <v xml:space="preserve"> </v>
      </c>
      <c r="BK53" s="13" t="str">
        <f t="shared" si="38"/>
        <v xml:space="preserve"> </v>
      </c>
    </row>
    <row r="54" spans="2:64" ht="60" customHeight="1" x14ac:dyDescent="0.45">
      <c r="B54" s="149">
        <v>12</v>
      </c>
      <c r="C54" s="81" t="s">
        <v>114</v>
      </c>
      <c r="D54" s="137">
        <f t="shared" si="0"/>
        <v>0</v>
      </c>
      <c r="E54" s="100">
        <f>'ian25'!E54+'feb25'!E54+'mar25'!E54+'apr25'!E54</f>
        <v>0</v>
      </c>
      <c r="F54" s="100">
        <f>'ian25'!F54+'feb25'!F54+'mar25'!F54+'apr25'!F54</f>
        <v>0</v>
      </c>
      <c r="G54" s="100">
        <f>'ian25'!G54+'feb25'!G54+'mar25'!G54+'apr25'!G54</f>
        <v>0</v>
      </c>
      <c r="H54" s="100">
        <f>'ian25'!H54+'feb25'!H54+'mar25'!H54+'apr25'!H54</f>
        <v>0</v>
      </c>
      <c r="I54" s="100">
        <f>'ian25'!I54+'feb25'!I54+'mar25'!I54+'apr25'!I54</f>
        <v>0</v>
      </c>
      <c r="J54" s="100">
        <f>'ian25'!J54+'feb25'!J54+'mar25'!J54+'apr25'!J54</f>
        <v>0</v>
      </c>
      <c r="K54" s="100">
        <f>'ian25'!K54+'feb25'!K54+'mar25'!K54+'apr25'!K54</f>
        <v>0</v>
      </c>
      <c r="L54" s="100">
        <f>'ian25'!L54+'feb25'!L54+'mar25'!L54+'apr25'!L54</f>
        <v>0</v>
      </c>
      <c r="M54" s="100">
        <f>'ian25'!M54+'feb25'!M54+'mar25'!M54+'apr25'!M54</f>
        <v>0</v>
      </c>
      <c r="N54" s="100">
        <f>'ian25'!N54+'feb25'!N54+'mar25'!N54+'apr25'!N54</f>
        <v>0</v>
      </c>
      <c r="O54" s="100">
        <f>'ian25'!O54+'feb25'!O54+'mar25'!O54+'apr25'!O54</f>
        <v>0</v>
      </c>
      <c r="P54" s="100">
        <f>'ian25'!P54+'feb25'!P54+'mar25'!P54+'apr25'!P54</f>
        <v>0</v>
      </c>
      <c r="Q54" s="100">
        <f>'ian25'!Q54+'feb25'!Q54+'mar25'!Q54+'apr25'!Q54</f>
        <v>0</v>
      </c>
      <c r="R54" s="100">
        <f>'ian25'!R54+'feb25'!R54+'mar25'!R54+'apr25'!R54</f>
        <v>0</v>
      </c>
      <c r="S54" s="100">
        <f>'ian25'!S54+'feb25'!S54+'mar25'!S54+'apr25'!S54</f>
        <v>0</v>
      </c>
      <c r="T54" s="100">
        <f>'ian25'!T54+'feb25'!T54+'mar25'!T54+'apr25'!T54</f>
        <v>0</v>
      </c>
      <c r="U54" s="100">
        <f>'ian25'!U54+'feb25'!U54+'mar25'!U54+'apr25'!U54</f>
        <v>0</v>
      </c>
      <c r="V54" s="100">
        <f>'ian25'!V54+'feb25'!V54+'mar25'!V54+'apr25'!V54</f>
        <v>0</v>
      </c>
      <c r="W54" s="100">
        <f>'ian25'!W54+'feb25'!W54+'mar25'!W54+'apr25'!W54</f>
        <v>0</v>
      </c>
      <c r="X54" s="100">
        <f>'ian25'!X54+'feb25'!X54+'mar25'!X54+'apr25'!X54</f>
        <v>0</v>
      </c>
      <c r="Y54" s="100">
        <f>'ian25'!Y54+'feb25'!Y54+'mar25'!Y54+'apr25'!Y54</f>
        <v>0</v>
      </c>
      <c r="Z54" s="100">
        <f>'ian25'!Z54+'feb25'!Z54+'mar25'!Z54+'apr25'!Z54</f>
        <v>0</v>
      </c>
      <c r="AA54" s="100">
        <f>'ian25'!AA54+'feb25'!AA54+'mar25'!AA54+'apr25'!AA54</f>
        <v>0</v>
      </c>
      <c r="AB54" s="100">
        <f>'ian25'!AB54+'feb25'!AB54+'mar25'!AB54+'apr25'!AB54</f>
        <v>0</v>
      </c>
      <c r="AC54" s="100">
        <f>'ian25'!AC54+'feb25'!AC54+'mar25'!AC54+'apr25'!AC54</f>
        <v>0</v>
      </c>
      <c r="AD54" s="100">
        <f>'ian25'!AD54+'feb25'!AD54+'mar25'!AD54+'apr25'!AD54</f>
        <v>0</v>
      </c>
      <c r="AE54" s="100">
        <f>'ian25'!AE54+'feb25'!AE54+'mar25'!AE54+'apr25'!AE54</f>
        <v>0</v>
      </c>
      <c r="AF54" s="100">
        <f>'ian25'!AF54+'feb25'!AF54+'mar25'!AF54+'apr25'!AF54</f>
        <v>0</v>
      </c>
      <c r="AG54" s="100">
        <f>'ian25'!AG54+'feb25'!AG54+'mar25'!AG54+'apr25'!AG54</f>
        <v>0</v>
      </c>
      <c r="AH54" s="100">
        <f>'ian25'!AH54+'feb25'!AH54+'mar25'!AH54+'apr25'!AH54</f>
        <v>0</v>
      </c>
      <c r="AI54" s="100">
        <f>'ian25'!AI54+'feb25'!AI54+'mar25'!AI54+'apr25'!AI54</f>
        <v>0</v>
      </c>
      <c r="AJ54" s="100">
        <f>'ian25'!AJ54+'feb25'!AJ54+'mar25'!AJ54+'apr25'!AJ54</f>
        <v>0</v>
      </c>
      <c r="AK54" s="100">
        <f>'ian25'!AK54+'feb25'!AK54+'mar25'!AK54+'apr25'!AK54</f>
        <v>0</v>
      </c>
      <c r="AL54" s="100">
        <f>'ian25'!AL54+'feb25'!AL54+'mar25'!AL54+'apr25'!AL54</f>
        <v>0</v>
      </c>
      <c r="AM54" s="100">
        <f>'ian25'!AM54+'feb25'!AM54+'mar25'!AM54+'apr25'!AM54</f>
        <v>0</v>
      </c>
      <c r="AN54" s="100">
        <f>'ian25'!AN54+'feb25'!AN54+'mar25'!AN54+'apr25'!AN54</f>
        <v>0</v>
      </c>
      <c r="AO54" s="100">
        <f>'ian25'!AO54+'feb25'!AO54+'mar25'!AO54+'apr25'!AO54</f>
        <v>0</v>
      </c>
      <c r="AP54" s="100">
        <f>'ian25'!AP54+'feb25'!AP54+'mar25'!AP54+'apr25'!AP54</f>
        <v>0</v>
      </c>
      <c r="AQ54" s="100">
        <f>'ian25'!AQ54+'feb25'!AQ54+'mar25'!AQ54+'apr25'!AQ54</f>
        <v>0</v>
      </c>
      <c r="AR54" s="100">
        <f>'ian25'!AR54+'feb25'!AR54+'mar25'!AR54+'apr25'!AR54</f>
        <v>0</v>
      </c>
      <c r="AS54" s="100">
        <f>'ian25'!AS54+'feb25'!AS54+'mar25'!AS54+'apr25'!AS54</f>
        <v>0</v>
      </c>
      <c r="AT54" s="146"/>
      <c r="AU54" s="13" t="str">
        <f>IF(AK16+AK37+AK38+AK41+AK42+AK45+AK46+AK47+AK48+AK52+AK53+AK54+AK55+AK60+AK61+AK63+AK64&gt;=AK14," ","GRESEALA")</f>
        <v xml:space="preserve"> </v>
      </c>
      <c r="AV54" s="13" t="str">
        <f>IF(AL16+AL37+AL38+AL41+AL42+AL45+AL46+AL47+AL48+AL52+AL53+AL54+AL55+AL60+AL61+AL63+AL64&gt;=AL14," ","GRESEALA")</f>
        <v xml:space="preserve"> </v>
      </c>
      <c r="AW54" s="13" t="str">
        <f>IF(AR16+AR37+AR38+AR41+AR42+AR45+AR46+AR47+AR48+AR52+AR53+AR54+AR55+AR60+AR61+AR63+AR64&gt;=AR14," ","GRESEALA")</f>
        <v xml:space="preserve"> </v>
      </c>
      <c r="AX54" s="13" t="str">
        <f>IF(AS16+AS37+AS38+AS41+AS42+AS45+AS46+AS47+AS48+AS52+AS53+AS54+AS55+AS60+AS61+AS63+AS64&gt;=AS14," ","GRESEALA")</f>
        <v xml:space="preserve"> </v>
      </c>
      <c r="AY54" s="13" t="str">
        <f>IF(E15+E36+E59+E62&gt;=E13," ","GRESEALA")</f>
        <v xml:space="preserve"> </v>
      </c>
      <c r="AZ54" s="13" t="str">
        <f>IF(F15+F36+F59+F62&gt;=F13," ","GRESEALA")</f>
        <v xml:space="preserve"> </v>
      </c>
      <c r="BA54" s="13" t="str">
        <f>IF(G15+G36+G59+G62&gt;=G13," ","GRESEALA")</f>
        <v xml:space="preserve"> </v>
      </c>
      <c r="BB54" s="13" t="str">
        <f>IF(H15+H36+H59+H62&gt;=H13," ","GRESEALA")</f>
        <v xml:space="preserve"> </v>
      </c>
      <c r="BC54" s="13" t="str">
        <f t="shared" ref="BC54:BI54" si="39">IF(K15+K36+K59+K62&gt;=K13," ","GRESEALA")</f>
        <v xml:space="preserve"> </v>
      </c>
      <c r="BD54" s="17" t="str">
        <f t="shared" si="39"/>
        <v xml:space="preserve"> </v>
      </c>
      <c r="BE54" s="13" t="str">
        <f t="shared" si="39"/>
        <v xml:space="preserve"> </v>
      </c>
      <c r="BF54" s="13" t="str">
        <f t="shared" si="39"/>
        <v xml:space="preserve"> </v>
      </c>
      <c r="BG54" s="13" t="str">
        <f t="shared" si="39"/>
        <v xml:space="preserve"> </v>
      </c>
      <c r="BH54" s="13" t="str">
        <f t="shared" si="39"/>
        <v xml:space="preserve"> </v>
      </c>
      <c r="BI54" s="13" t="str">
        <f t="shared" si="39"/>
        <v xml:space="preserve"> </v>
      </c>
      <c r="BJ54" s="13" t="str">
        <f t="shared" ref="BJ54:BK54" si="40">IF(S15+S36+S59+S62&gt;=S13," ","GRESEALA")</f>
        <v xml:space="preserve"> </v>
      </c>
      <c r="BK54" s="13" t="str">
        <f t="shared" si="40"/>
        <v xml:space="preserve"> </v>
      </c>
    </row>
    <row r="55" spans="2:64" ht="60.75" hidden="1" customHeight="1" x14ac:dyDescent="0.45">
      <c r="B55" s="147"/>
      <c r="C55" s="75" t="s">
        <v>115</v>
      </c>
      <c r="D55" s="128">
        <f t="shared" si="0"/>
        <v>0</v>
      </c>
      <c r="E55" s="100">
        <f>'ian25'!E55+'feb25'!E55+'mar25'!E55+'apr25'!E55</f>
        <v>0</v>
      </c>
      <c r="F55" s="100">
        <f>'ian25'!F55+'feb25'!F55+'mar25'!F55+'apr25'!F55</f>
        <v>0</v>
      </c>
      <c r="G55" s="100">
        <f>'ian25'!G55+'feb25'!G55+'mar25'!G55+'apr25'!G55</f>
        <v>0</v>
      </c>
      <c r="H55" s="100">
        <f>'ian25'!H55+'feb25'!H55+'mar25'!H55+'apr25'!H55</f>
        <v>0</v>
      </c>
      <c r="I55" s="100">
        <f>'ian25'!I55+'feb25'!I55+'mar25'!I55+'apr25'!I55</f>
        <v>0</v>
      </c>
      <c r="J55" s="100">
        <f>'ian25'!J55+'feb25'!J55+'mar25'!J55+'apr25'!J55</f>
        <v>0</v>
      </c>
      <c r="K55" s="100">
        <f>'ian25'!K55+'feb25'!K55+'mar25'!K55+'apr25'!K55</f>
        <v>0</v>
      </c>
      <c r="L55" s="100">
        <f>'ian25'!L55+'feb25'!L55+'mar25'!L55+'apr25'!L55</f>
        <v>0</v>
      </c>
      <c r="M55" s="100">
        <f>'ian25'!M55+'feb25'!M55+'mar25'!M55+'apr25'!M55</f>
        <v>0</v>
      </c>
      <c r="N55" s="100">
        <f>'ian25'!N55+'feb25'!N55+'mar25'!N55+'apr25'!N55</f>
        <v>0</v>
      </c>
      <c r="O55" s="100">
        <f>'ian25'!O55+'feb25'!O55+'mar25'!O55+'apr25'!O55</f>
        <v>0</v>
      </c>
      <c r="P55" s="100">
        <f>'ian25'!P55+'feb25'!P55+'mar25'!P55+'apr25'!P55</f>
        <v>0</v>
      </c>
      <c r="Q55" s="100">
        <f>'ian25'!Q55+'feb25'!Q55+'mar25'!Q55+'apr25'!Q55</f>
        <v>0</v>
      </c>
      <c r="R55" s="100">
        <f>'ian25'!R55+'feb25'!R55+'mar25'!R55+'apr25'!R55</f>
        <v>0</v>
      </c>
      <c r="S55" s="100">
        <f>'ian25'!S55+'feb25'!S55+'mar25'!S55+'apr25'!S55</f>
        <v>0</v>
      </c>
      <c r="T55" s="100">
        <f>'ian25'!T55+'feb25'!T55+'mar25'!T55+'apr25'!T55</f>
        <v>0</v>
      </c>
      <c r="U55" s="100">
        <f>'ian25'!U55+'feb25'!U55+'mar25'!U55+'apr25'!U55</f>
        <v>0</v>
      </c>
      <c r="V55" s="100">
        <f>'ian25'!V55+'feb25'!V55+'mar25'!V55+'apr25'!V55</f>
        <v>0</v>
      </c>
      <c r="W55" s="100">
        <f>'ian25'!W55+'feb25'!W55+'mar25'!W55+'apr25'!W55</f>
        <v>0</v>
      </c>
      <c r="X55" s="100">
        <f>'ian25'!X55+'feb25'!X55+'mar25'!X55+'apr25'!X55</f>
        <v>0</v>
      </c>
      <c r="Y55" s="100">
        <f>'ian25'!Y55+'feb25'!Y55+'mar25'!Y55+'apr25'!Y55</f>
        <v>0</v>
      </c>
      <c r="Z55" s="100">
        <f>'ian25'!Z55+'feb25'!Z55+'mar25'!Z55+'apr25'!Z55</f>
        <v>0</v>
      </c>
      <c r="AA55" s="100">
        <f>'ian25'!AA55+'feb25'!AA55+'mar25'!AA55+'apr25'!AA55</f>
        <v>0</v>
      </c>
      <c r="AB55" s="100">
        <f>'ian25'!AB55+'feb25'!AB55+'mar25'!AB55+'apr25'!AB55</f>
        <v>0</v>
      </c>
      <c r="AC55" s="100">
        <f>'ian25'!AC55+'feb25'!AC55+'mar25'!AC55+'apr25'!AC55</f>
        <v>0</v>
      </c>
      <c r="AD55" s="100">
        <f>'ian25'!AD55+'feb25'!AD55+'mar25'!AD55+'apr25'!AD55</f>
        <v>0</v>
      </c>
      <c r="AE55" s="100">
        <f>'ian25'!AE55+'feb25'!AE55+'mar25'!AE55+'apr25'!AE55</f>
        <v>0</v>
      </c>
      <c r="AF55" s="100">
        <f>'ian25'!AF55+'feb25'!AF55+'mar25'!AF55+'apr25'!AF55</f>
        <v>0</v>
      </c>
      <c r="AG55" s="100">
        <f>'ian25'!AG55+'feb25'!AG55+'mar25'!AG55+'apr25'!AG55</f>
        <v>0</v>
      </c>
      <c r="AH55" s="100">
        <f>'ian25'!AH55+'feb25'!AH55+'mar25'!AH55+'apr25'!AH55</f>
        <v>0</v>
      </c>
      <c r="AI55" s="100">
        <f>'ian25'!AI55+'feb25'!AI55+'mar25'!AI55+'apr25'!AI55</f>
        <v>0</v>
      </c>
      <c r="AJ55" s="100">
        <f>'ian25'!AJ55+'feb25'!AJ55+'mar25'!AJ55+'apr25'!AJ55</f>
        <v>0</v>
      </c>
      <c r="AK55" s="100">
        <f>'ian25'!AK55+'feb25'!AK55+'mar25'!AK55+'apr25'!AK55</f>
        <v>0</v>
      </c>
      <c r="AL55" s="100">
        <f>'ian25'!AL55+'feb25'!AL55+'mar25'!AL55+'apr25'!AL55</f>
        <v>0</v>
      </c>
      <c r="AM55" s="100">
        <f>'ian25'!AM55+'feb25'!AM55+'mar25'!AM55+'apr25'!AM55</f>
        <v>0</v>
      </c>
      <c r="AN55" s="100">
        <f>'ian25'!AN55+'feb25'!AN55+'mar25'!AN55+'apr25'!AN55</f>
        <v>0</v>
      </c>
      <c r="AO55" s="100">
        <f>'ian25'!AO55+'feb25'!AO55+'mar25'!AO55+'apr25'!AO55</f>
        <v>0</v>
      </c>
      <c r="AP55" s="100">
        <f>'ian25'!AP55+'feb25'!AP55+'mar25'!AP55+'apr25'!AP55</f>
        <v>0</v>
      </c>
      <c r="AQ55" s="100">
        <f>'ian25'!AQ55+'feb25'!AQ55+'mar25'!AQ55+'apr25'!AQ55</f>
        <v>0</v>
      </c>
      <c r="AR55" s="100">
        <f>'ian25'!AR55+'feb25'!AR55+'mar25'!AR55+'apr25'!AR55</f>
        <v>0</v>
      </c>
      <c r="AS55" s="100">
        <f>'ian25'!AS55+'feb25'!AS55+'mar25'!AS55+'apr25'!AS55</f>
        <v>0</v>
      </c>
      <c r="AT55" s="151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</row>
    <row r="56" spans="2:64" ht="27" hidden="1" customHeight="1" x14ac:dyDescent="0.45">
      <c r="B56" s="155"/>
      <c r="C56" s="88" t="s">
        <v>116</v>
      </c>
      <c r="D56" s="132">
        <f t="shared" si="0"/>
        <v>0</v>
      </c>
      <c r="E56" s="100">
        <f>'ian25'!E56+'feb25'!E56+'mar25'!E56+'apr25'!E56</f>
        <v>0</v>
      </c>
      <c r="F56" s="100">
        <f>'ian25'!F56+'feb25'!F56+'mar25'!F56+'apr25'!F56</f>
        <v>0</v>
      </c>
      <c r="G56" s="100">
        <f>'ian25'!G56+'feb25'!G56+'mar25'!G56+'apr25'!G56</f>
        <v>0</v>
      </c>
      <c r="H56" s="100">
        <f>'ian25'!H56+'feb25'!H56+'mar25'!H56+'apr25'!H56</f>
        <v>0</v>
      </c>
      <c r="I56" s="100">
        <f>'ian25'!I56+'feb25'!I56+'mar25'!I56+'apr25'!I56</f>
        <v>0</v>
      </c>
      <c r="J56" s="100">
        <f>'ian25'!J56+'feb25'!J56+'mar25'!J56+'apr25'!J56</f>
        <v>0</v>
      </c>
      <c r="K56" s="100">
        <f>'ian25'!K56+'feb25'!K56+'mar25'!K56+'apr25'!K56</f>
        <v>0</v>
      </c>
      <c r="L56" s="100">
        <f>'ian25'!L56+'feb25'!L56+'mar25'!L56+'apr25'!L56</f>
        <v>0</v>
      </c>
      <c r="M56" s="100">
        <f>'ian25'!M56+'feb25'!M56+'mar25'!M56+'apr25'!M56</f>
        <v>0</v>
      </c>
      <c r="N56" s="100">
        <f>'ian25'!N56+'feb25'!N56+'mar25'!N56+'apr25'!N56</f>
        <v>0</v>
      </c>
      <c r="O56" s="100">
        <f>'ian25'!O56+'feb25'!O56+'mar25'!O56+'apr25'!O56</f>
        <v>0</v>
      </c>
      <c r="P56" s="100">
        <f>'ian25'!P56+'feb25'!P56+'mar25'!P56+'apr25'!P56</f>
        <v>0</v>
      </c>
      <c r="Q56" s="100">
        <f>'ian25'!Q56+'feb25'!Q56+'mar25'!Q56+'apr25'!Q56</f>
        <v>0</v>
      </c>
      <c r="R56" s="100">
        <f>'ian25'!R56+'feb25'!R56+'mar25'!R56+'apr25'!R56</f>
        <v>0</v>
      </c>
      <c r="S56" s="100">
        <f>'ian25'!S56+'feb25'!S56+'mar25'!S56+'apr25'!S56</f>
        <v>0</v>
      </c>
      <c r="T56" s="100">
        <f>'ian25'!T56+'feb25'!T56+'mar25'!T56+'apr25'!T56</f>
        <v>0</v>
      </c>
      <c r="U56" s="100">
        <f>'ian25'!U56+'feb25'!U56+'mar25'!U56+'apr25'!U56</f>
        <v>0</v>
      </c>
      <c r="V56" s="100">
        <f>'ian25'!V56+'feb25'!V56+'mar25'!V56+'apr25'!V56</f>
        <v>0</v>
      </c>
      <c r="W56" s="100">
        <f>'ian25'!W56+'feb25'!W56+'mar25'!W56+'apr25'!W56</f>
        <v>0</v>
      </c>
      <c r="X56" s="100">
        <f>'ian25'!X56+'feb25'!X56+'mar25'!X56+'apr25'!X56</f>
        <v>0</v>
      </c>
      <c r="Y56" s="100">
        <f>'ian25'!Y56+'feb25'!Y56+'mar25'!Y56+'apr25'!Y56</f>
        <v>0</v>
      </c>
      <c r="Z56" s="100">
        <f>'ian25'!Z56+'feb25'!Z56+'mar25'!Z56+'apr25'!Z56</f>
        <v>0</v>
      </c>
      <c r="AA56" s="100">
        <f>'ian25'!AA56+'feb25'!AA56+'mar25'!AA56+'apr25'!AA56</f>
        <v>0</v>
      </c>
      <c r="AB56" s="100">
        <f>'ian25'!AB56+'feb25'!AB56+'mar25'!AB56+'apr25'!AB56</f>
        <v>0</v>
      </c>
      <c r="AC56" s="100">
        <f>'ian25'!AC56+'feb25'!AC56+'mar25'!AC56+'apr25'!AC56</f>
        <v>0</v>
      </c>
      <c r="AD56" s="100">
        <f>'ian25'!AD56+'feb25'!AD56+'mar25'!AD56+'apr25'!AD56</f>
        <v>0</v>
      </c>
      <c r="AE56" s="100">
        <f>'ian25'!AE56+'feb25'!AE56+'mar25'!AE56+'apr25'!AE56</f>
        <v>0</v>
      </c>
      <c r="AF56" s="100">
        <f>'ian25'!AF56+'feb25'!AF56+'mar25'!AF56+'apr25'!AF56</f>
        <v>0</v>
      </c>
      <c r="AG56" s="100">
        <f>'ian25'!AG56+'feb25'!AG56+'mar25'!AG56+'apr25'!AG56</f>
        <v>0</v>
      </c>
      <c r="AH56" s="100">
        <f>'ian25'!AH56+'feb25'!AH56+'mar25'!AH56+'apr25'!AH56</f>
        <v>0</v>
      </c>
      <c r="AI56" s="100">
        <f>'ian25'!AI56+'feb25'!AI56+'mar25'!AI56+'apr25'!AI56</f>
        <v>0</v>
      </c>
      <c r="AJ56" s="100">
        <f>'ian25'!AJ56+'feb25'!AJ56+'mar25'!AJ56+'apr25'!AJ56</f>
        <v>0</v>
      </c>
      <c r="AK56" s="100">
        <f>'ian25'!AK56+'feb25'!AK56+'mar25'!AK56+'apr25'!AK56</f>
        <v>0</v>
      </c>
      <c r="AL56" s="100">
        <f>'ian25'!AL56+'feb25'!AL56+'mar25'!AL56+'apr25'!AL56</f>
        <v>0</v>
      </c>
      <c r="AM56" s="100">
        <f>'ian25'!AM56+'feb25'!AM56+'mar25'!AM56+'apr25'!AM56</f>
        <v>0</v>
      </c>
      <c r="AN56" s="100">
        <f>'ian25'!AN56+'feb25'!AN56+'mar25'!AN56+'apr25'!AN56</f>
        <v>0</v>
      </c>
      <c r="AO56" s="100">
        <f>'ian25'!AO56+'feb25'!AO56+'mar25'!AO56+'apr25'!AO56</f>
        <v>0</v>
      </c>
      <c r="AP56" s="100">
        <f>'ian25'!AP56+'feb25'!AP56+'mar25'!AP56+'apr25'!AP56</f>
        <v>0</v>
      </c>
      <c r="AQ56" s="100">
        <f>'ian25'!AQ56+'feb25'!AQ56+'mar25'!AQ56+'apr25'!AQ56</f>
        <v>0</v>
      </c>
      <c r="AR56" s="100">
        <f>'ian25'!AR56+'feb25'!AR56+'mar25'!AR56+'apr25'!AR56</f>
        <v>0</v>
      </c>
      <c r="AS56" s="100">
        <f>'ian25'!AS56+'feb25'!AS56+'mar25'!AS56+'apr25'!AS56</f>
        <v>0</v>
      </c>
      <c r="AT56" s="146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</row>
    <row r="57" spans="2:64" ht="40.5" hidden="1" customHeight="1" x14ac:dyDescent="0.45">
      <c r="B57" s="155"/>
      <c r="C57" s="88" t="s">
        <v>117</v>
      </c>
      <c r="D57" s="130">
        <f t="shared" si="0"/>
        <v>0</v>
      </c>
      <c r="E57" s="100">
        <f>'ian25'!E57+'feb25'!E57+'mar25'!E57+'apr25'!E57</f>
        <v>0</v>
      </c>
      <c r="F57" s="100">
        <f>'ian25'!F57+'feb25'!F57+'mar25'!F57+'apr25'!F57</f>
        <v>0</v>
      </c>
      <c r="G57" s="100">
        <f>'ian25'!G57+'feb25'!G57+'mar25'!G57+'apr25'!G57</f>
        <v>0</v>
      </c>
      <c r="H57" s="100">
        <f>'ian25'!H57+'feb25'!H57+'mar25'!H57+'apr25'!H57</f>
        <v>0</v>
      </c>
      <c r="I57" s="100">
        <f>'ian25'!I57+'feb25'!I57+'mar25'!I57+'apr25'!I57</f>
        <v>0</v>
      </c>
      <c r="J57" s="100">
        <f>'ian25'!J57+'feb25'!J57+'mar25'!J57+'apr25'!J57</f>
        <v>0</v>
      </c>
      <c r="K57" s="100">
        <f>'ian25'!K57+'feb25'!K57+'mar25'!K57+'apr25'!K57</f>
        <v>0</v>
      </c>
      <c r="L57" s="100">
        <f>'ian25'!L57+'feb25'!L57+'mar25'!L57+'apr25'!L57</f>
        <v>0</v>
      </c>
      <c r="M57" s="100">
        <f>'ian25'!M57+'feb25'!M57+'mar25'!M57+'apr25'!M57</f>
        <v>0</v>
      </c>
      <c r="N57" s="100">
        <f>'ian25'!N57+'feb25'!N57+'mar25'!N57+'apr25'!N57</f>
        <v>0</v>
      </c>
      <c r="O57" s="100">
        <f>'ian25'!O57+'feb25'!O57+'mar25'!O57+'apr25'!O57</f>
        <v>0</v>
      </c>
      <c r="P57" s="100">
        <f>'ian25'!P57+'feb25'!P57+'mar25'!P57+'apr25'!P57</f>
        <v>0</v>
      </c>
      <c r="Q57" s="100">
        <f>'ian25'!Q57+'feb25'!Q57+'mar25'!Q57+'apr25'!Q57</f>
        <v>0</v>
      </c>
      <c r="R57" s="100">
        <f>'ian25'!R57+'feb25'!R57+'mar25'!R57+'apr25'!R57</f>
        <v>0</v>
      </c>
      <c r="S57" s="100">
        <f>'ian25'!S57+'feb25'!S57+'mar25'!S57+'apr25'!S57</f>
        <v>0</v>
      </c>
      <c r="T57" s="100">
        <f>'ian25'!T57+'feb25'!T57+'mar25'!T57+'apr25'!T57</f>
        <v>0</v>
      </c>
      <c r="U57" s="100">
        <f>'ian25'!U57+'feb25'!U57+'mar25'!U57+'apr25'!U57</f>
        <v>0</v>
      </c>
      <c r="V57" s="100">
        <f>'ian25'!V57+'feb25'!V57+'mar25'!V57+'apr25'!V57</f>
        <v>0</v>
      </c>
      <c r="W57" s="100">
        <f>'ian25'!W57+'feb25'!W57+'mar25'!W57+'apr25'!W57</f>
        <v>0</v>
      </c>
      <c r="X57" s="100">
        <f>'ian25'!X57+'feb25'!X57+'mar25'!X57+'apr25'!X57</f>
        <v>0</v>
      </c>
      <c r="Y57" s="100">
        <f>'ian25'!Y57+'feb25'!Y57+'mar25'!Y57+'apr25'!Y57</f>
        <v>0</v>
      </c>
      <c r="Z57" s="100">
        <f>'ian25'!Z57+'feb25'!Z57+'mar25'!Z57+'apr25'!Z57</f>
        <v>0</v>
      </c>
      <c r="AA57" s="100">
        <f>'ian25'!AA57+'feb25'!AA57+'mar25'!AA57+'apr25'!AA57</f>
        <v>0</v>
      </c>
      <c r="AB57" s="100">
        <f>'ian25'!AB57+'feb25'!AB57+'mar25'!AB57+'apr25'!AB57</f>
        <v>0</v>
      </c>
      <c r="AC57" s="100">
        <f>'ian25'!AC57+'feb25'!AC57+'mar25'!AC57+'apr25'!AC57</f>
        <v>0</v>
      </c>
      <c r="AD57" s="100">
        <f>'ian25'!AD57+'feb25'!AD57+'mar25'!AD57+'apr25'!AD57</f>
        <v>0</v>
      </c>
      <c r="AE57" s="100">
        <f>'ian25'!AE57+'feb25'!AE57+'mar25'!AE57+'apr25'!AE57</f>
        <v>0</v>
      </c>
      <c r="AF57" s="100">
        <f>'ian25'!AF57+'feb25'!AF57+'mar25'!AF57+'apr25'!AF57</f>
        <v>0</v>
      </c>
      <c r="AG57" s="100">
        <f>'ian25'!AG57+'feb25'!AG57+'mar25'!AG57+'apr25'!AG57</f>
        <v>0</v>
      </c>
      <c r="AH57" s="100">
        <f>'ian25'!AH57+'feb25'!AH57+'mar25'!AH57+'apr25'!AH57</f>
        <v>0</v>
      </c>
      <c r="AI57" s="100">
        <f>'ian25'!AI57+'feb25'!AI57+'mar25'!AI57+'apr25'!AI57</f>
        <v>0</v>
      </c>
      <c r="AJ57" s="100">
        <f>'ian25'!AJ57+'feb25'!AJ57+'mar25'!AJ57+'apr25'!AJ57</f>
        <v>0</v>
      </c>
      <c r="AK57" s="100">
        <f>'ian25'!AK57+'feb25'!AK57+'mar25'!AK57+'apr25'!AK57</f>
        <v>0</v>
      </c>
      <c r="AL57" s="100">
        <f>'ian25'!AL57+'feb25'!AL57+'mar25'!AL57+'apr25'!AL57</f>
        <v>0</v>
      </c>
      <c r="AM57" s="100">
        <f>'ian25'!AM57+'feb25'!AM57+'mar25'!AM57+'apr25'!AM57</f>
        <v>0</v>
      </c>
      <c r="AN57" s="100">
        <f>'ian25'!AN57+'feb25'!AN57+'mar25'!AN57+'apr25'!AN57</f>
        <v>0</v>
      </c>
      <c r="AO57" s="100">
        <f>'ian25'!AO57+'feb25'!AO57+'mar25'!AO57+'apr25'!AO57</f>
        <v>0</v>
      </c>
      <c r="AP57" s="100">
        <f>'ian25'!AP57+'feb25'!AP57+'mar25'!AP57+'apr25'!AP57</f>
        <v>0</v>
      </c>
      <c r="AQ57" s="100">
        <f>'ian25'!AQ57+'feb25'!AQ57+'mar25'!AQ57+'apr25'!AQ57</f>
        <v>0</v>
      </c>
      <c r="AR57" s="100">
        <f>'ian25'!AR57+'feb25'!AR57+'mar25'!AR57+'apr25'!AR57</f>
        <v>0</v>
      </c>
      <c r="AS57" s="100">
        <f>'ian25'!AS57+'feb25'!AS57+'mar25'!AS57+'apr25'!AS57</f>
        <v>0</v>
      </c>
      <c r="AT57" s="146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</row>
    <row r="58" spans="2:64" ht="45.75" hidden="1" customHeight="1" x14ac:dyDescent="0.45">
      <c r="B58" s="155"/>
      <c r="C58" s="88" t="s">
        <v>118</v>
      </c>
      <c r="D58" s="132">
        <f t="shared" si="0"/>
        <v>0</v>
      </c>
      <c r="E58" s="100">
        <f>'ian25'!E58+'feb25'!E58+'mar25'!E58+'apr25'!E58</f>
        <v>0</v>
      </c>
      <c r="F58" s="100">
        <f>'ian25'!F58+'feb25'!F58+'mar25'!F58+'apr25'!F58</f>
        <v>0</v>
      </c>
      <c r="G58" s="100">
        <f>'ian25'!G58+'feb25'!G58+'mar25'!G58+'apr25'!G58</f>
        <v>0</v>
      </c>
      <c r="H58" s="100">
        <f>'ian25'!H58+'feb25'!H58+'mar25'!H58+'apr25'!H58</f>
        <v>0</v>
      </c>
      <c r="I58" s="100">
        <f>'ian25'!I58+'feb25'!I58+'mar25'!I58+'apr25'!I58</f>
        <v>0</v>
      </c>
      <c r="J58" s="100">
        <f>'ian25'!J58+'feb25'!J58+'mar25'!J58+'apr25'!J58</f>
        <v>0</v>
      </c>
      <c r="K58" s="100">
        <f>'ian25'!K58+'feb25'!K58+'mar25'!K58+'apr25'!K58</f>
        <v>0</v>
      </c>
      <c r="L58" s="100">
        <f>'ian25'!L58+'feb25'!L58+'mar25'!L58+'apr25'!L58</f>
        <v>0</v>
      </c>
      <c r="M58" s="100">
        <f>'ian25'!M58+'feb25'!M58+'mar25'!M58+'apr25'!M58</f>
        <v>0</v>
      </c>
      <c r="N58" s="100">
        <f>'ian25'!N58+'feb25'!N58+'mar25'!N58+'apr25'!N58</f>
        <v>0</v>
      </c>
      <c r="O58" s="100">
        <f>'ian25'!O58+'feb25'!O58+'mar25'!O58+'apr25'!O58</f>
        <v>0</v>
      </c>
      <c r="P58" s="100">
        <f>'ian25'!P58+'feb25'!P58+'mar25'!P58+'apr25'!P58</f>
        <v>0</v>
      </c>
      <c r="Q58" s="100">
        <f>'ian25'!Q58+'feb25'!Q58+'mar25'!Q58+'apr25'!Q58</f>
        <v>0</v>
      </c>
      <c r="R58" s="100">
        <f>'ian25'!R58+'feb25'!R58+'mar25'!R58+'apr25'!R58</f>
        <v>0</v>
      </c>
      <c r="S58" s="100">
        <f>'ian25'!S58+'feb25'!S58+'mar25'!S58+'apr25'!S58</f>
        <v>0</v>
      </c>
      <c r="T58" s="100">
        <f>'ian25'!T58+'feb25'!T58+'mar25'!T58+'apr25'!T58</f>
        <v>0</v>
      </c>
      <c r="U58" s="100">
        <f>'ian25'!U58+'feb25'!U58+'mar25'!U58+'apr25'!U58</f>
        <v>0</v>
      </c>
      <c r="V58" s="100">
        <f>'ian25'!V58+'feb25'!V58+'mar25'!V58+'apr25'!V58</f>
        <v>0</v>
      </c>
      <c r="W58" s="100">
        <f>'ian25'!W58+'feb25'!W58+'mar25'!W58+'apr25'!W58</f>
        <v>0</v>
      </c>
      <c r="X58" s="100">
        <f>'ian25'!X58+'feb25'!X58+'mar25'!X58+'apr25'!X58</f>
        <v>0</v>
      </c>
      <c r="Y58" s="100">
        <f>'ian25'!Y58+'feb25'!Y58+'mar25'!Y58+'apr25'!Y58</f>
        <v>0</v>
      </c>
      <c r="Z58" s="100">
        <f>'ian25'!Z58+'feb25'!Z58+'mar25'!Z58+'apr25'!Z58</f>
        <v>0</v>
      </c>
      <c r="AA58" s="100">
        <f>'ian25'!AA58+'feb25'!AA58+'mar25'!AA58+'apr25'!AA58</f>
        <v>0</v>
      </c>
      <c r="AB58" s="100">
        <f>'ian25'!AB58+'feb25'!AB58+'mar25'!AB58+'apr25'!AB58</f>
        <v>0</v>
      </c>
      <c r="AC58" s="100">
        <f>'ian25'!AC58+'feb25'!AC58+'mar25'!AC58+'apr25'!AC58</f>
        <v>0</v>
      </c>
      <c r="AD58" s="100">
        <f>'ian25'!AD58+'feb25'!AD58+'mar25'!AD58+'apr25'!AD58</f>
        <v>0</v>
      </c>
      <c r="AE58" s="100">
        <f>'ian25'!AE58+'feb25'!AE58+'mar25'!AE58+'apr25'!AE58</f>
        <v>0</v>
      </c>
      <c r="AF58" s="100">
        <f>'ian25'!AF58+'feb25'!AF58+'mar25'!AF58+'apr25'!AF58</f>
        <v>0</v>
      </c>
      <c r="AG58" s="100">
        <f>'ian25'!AG58+'feb25'!AG58+'mar25'!AG58+'apr25'!AG58</f>
        <v>0</v>
      </c>
      <c r="AH58" s="100">
        <f>'ian25'!AH58+'feb25'!AH58+'mar25'!AH58+'apr25'!AH58</f>
        <v>0</v>
      </c>
      <c r="AI58" s="100">
        <f>'ian25'!AI58+'feb25'!AI58+'mar25'!AI58+'apr25'!AI58</f>
        <v>0</v>
      </c>
      <c r="AJ58" s="100">
        <f>'ian25'!AJ58+'feb25'!AJ58+'mar25'!AJ58+'apr25'!AJ58</f>
        <v>0</v>
      </c>
      <c r="AK58" s="100">
        <f>'ian25'!AK58+'feb25'!AK58+'mar25'!AK58+'apr25'!AK58</f>
        <v>0</v>
      </c>
      <c r="AL58" s="100">
        <f>'ian25'!AL58+'feb25'!AL58+'mar25'!AL58+'apr25'!AL58</f>
        <v>0</v>
      </c>
      <c r="AM58" s="100">
        <f>'ian25'!AM58+'feb25'!AM58+'mar25'!AM58+'apr25'!AM58</f>
        <v>0</v>
      </c>
      <c r="AN58" s="100">
        <f>'ian25'!AN58+'feb25'!AN58+'mar25'!AN58+'apr25'!AN58</f>
        <v>0</v>
      </c>
      <c r="AO58" s="100">
        <f>'ian25'!AO58+'feb25'!AO58+'mar25'!AO58+'apr25'!AO58</f>
        <v>0</v>
      </c>
      <c r="AP58" s="100">
        <f>'ian25'!AP58+'feb25'!AP58+'mar25'!AP58+'apr25'!AP58</f>
        <v>0</v>
      </c>
      <c r="AQ58" s="100">
        <f>'ian25'!AQ58+'feb25'!AQ58+'mar25'!AQ58+'apr25'!AQ58</f>
        <v>0</v>
      </c>
      <c r="AR58" s="100">
        <f>'ian25'!AR58+'feb25'!AR58+'mar25'!AR58+'apr25'!AR58</f>
        <v>0</v>
      </c>
      <c r="AS58" s="100">
        <f>'ian25'!AS58+'feb25'!AS58+'mar25'!AS58+'apr25'!AS58</f>
        <v>0</v>
      </c>
      <c r="AT58" s="146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</row>
    <row r="59" spans="2:64" ht="39" customHeight="1" x14ac:dyDescent="0.35">
      <c r="B59" s="156">
        <v>13.1</v>
      </c>
      <c r="C59" s="76" t="s">
        <v>119</v>
      </c>
      <c r="D59" s="133">
        <f t="shared" si="0"/>
        <v>0</v>
      </c>
      <c r="E59" s="100">
        <f>'ian25'!E59+'feb25'!E59+'mar25'!E59+'apr25'!E59</f>
        <v>0</v>
      </c>
      <c r="F59" s="100">
        <f>'ian25'!F59+'feb25'!F59+'mar25'!F59+'apr25'!F59</f>
        <v>0</v>
      </c>
      <c r="G59" s="100">
        <f>'ian25'!G59+'feb25'!G59+'mar25'!G59+'apr25'!G59</f>
        <v>0</v>
      </c>
      <c r="H59" s="100">
        <f>'ian25'!H59+'feb25'!H59+'mar25'!H59+'apr25'!H59</f>
        <v>0</v>
      </c>
      <c r="I59" s="100">
        <f>'ian25'!I59+'feb25'!I59+'mar25'!I59+'apr25'!I59</f>
        <v>0</v>
      </c>
      <c r="J59" s="100">
        <f>'ian25'!J59+'feb25'!J59+'mar25'!J59+'apr25'!J59</f>
        <v>0</v>
      </c>
      <c r="K59" s="100">
        <f>'ian25'!K59+'feb25'!K59+'mar25'!K59+'apr25'!K59</f>
        <v>0</v>
      </c>
      <c r="L59" s="100">
        <f>'ian25'!L59+'feb25'!L59+'mar25'!L59+'apr25'!L59</f>
        <v>0</v>
      </c>
      <c r="M59" s="100">
        <f>'ian25'!M59+'feb25'!M59+'mar25'!M59+'apr25'!M59</f>
        <v>0</v>
      </c>
      <c r="N59" s="100">
        <f>'ian25'!N59+'feb25'!N59+'mar25'!N59+'apr25'!N59</f>
        <v>0</v>
      </c>
      <c r="O59" s="100">
        <f>'ian25'!O59+'feb25'!O59+'mar25'!O59+'apr25'!O59</f>
        <v>0</v>
      </c>
      <c r="P59" s="100">
        <f>'ian25'!P59+'feb25'!P59+'mar25'!P59+'apr25'!P59</f>
        <v>0</v>
      </c>
      <c r="Q59" s="100">
        <f>'ian25'!Q59+'feb25'!Q59+'mar25'!Q59+'apr25'!Q59</f>
        <v>0</v>
      </c>
      <c r="R59" s="100">
        <f>'ian25'!R59+'feb25'!R59+'mar25'!R59+'apr25'!R59</f>
        <v>0</v>
      </c>
      <c r="S59" s="100">
        <f>'ian25'!S59+'feb25'!S59+'mar25'!S59+'apr25'!S59</f>
        <v>0</v>
      </c>
      <c r="T59" s="100">
        <f>'ian25'!T59+'feb25'!T59+'mar25'!T59+'apr25'!T59</f>
        <v>0</v>
      </c>
      <c r="U59" s="100">
        <f>'ian25'!U59+'feb25'!U59+'mar25'!U59+'apr25'!U59</f>
        <v>0</v>
      </c>
      <c r="V59" s="100">
        <f>'ian25'!V59+'feb25'!V59+'mar25'!V59+'apr25'!V59</f>
        <v>0</v>
      </c>
      <c r="W59" s="100">
        <f>'ian25'!W59+'feb25'!W59+'mar25'!W59+'apr25'!W59</f>
        <v>0</v>
      </c>
      <c r="X59" s="100">
        <f>'ian25'!X59+'feb25'!X59+'mar25'!X59+'apr25'!X59</f>
        <v>0</v>
      </c>
      <c r="Y59" s="100">
        <f>'ian25'!Y59+'feb25'!Y59+'mar25'!Y59+'apr25'!Y59</f>
        <v>0</v>
      </c>
      <c r="Z59" s="100">
        <f>'ian25'!Z59+'feb25'!Z59+'mar25'!Z59+'apr25'!Z59</f>
        <v>0</v>
      </c>
      <c r="AA59" s="100">
        <f>'ian25'!AA59+'feb25'!AA59+'mar25'!AA59+'apr25'!AA59</f>
        <v>0</v>
      </c>
      <c r="AB59" s="100">
        <f>'ian25'!AB59+'feb25'!AB59+'mar25'!AB59+'apr25'!AB59</f>
        <v>0</v>
      </c>
      <c r="AC59" s="100">
        <f>'ian25'!AC59+'feb25'!AC59+'mar25'!AC59+'apr25'!AC59</f>
        <v>0</v>
      </c>
      <c r="AD59" s="100">
        <f>'ian25'!AD59+'feb25'!AD59+'mar25'!AD59+'apr25'!AD59</f>
        <v>0</v>
      </c>
      <c r="AE59" s="100">
        <f>'ian25'!AE59+'feb25'!AE59+'mar25'!AE59+'apr25'!AE59</f>
        <v>0</v>
      </c>
      <c r="AF59" s="100">
        <f>'ian25'!AF59+'feb25'!AF59+'mar25'!AF59+'apr25'!AF59</f>
        <v>0</v>
      </c>
      <c r="AG59" s="100">
        <f>'ian25'!AG59+'feb25'!AG59+'mar25'!AG59+'apr25'!AG59</f>
        <v>0</v>
      </c>
      <c r="AH59" s="100">
        <f>'ian25'!AH59+'feb25'!AH59+'mar25'!AH59+'apr25'!AH59</f>
        <v>0</v>
      </c>
      <c r="AI59" s="100">
        <f>'ian25'!AI59+'feb25'!AI59+'mar25'!AI59+'apr25'!AI59</f>
        <v>0</v>
      </c>
      <c r="AJ59" s="100">
        <f>'ian25'!AJ59+'feb25'!AJ59+'mar25'!AJ59+'apr25'!AJ59</f>
        <v>0</v>
      </c>
      <c r="AK59" s="100">
        <f>'ian25'!AK59+'feb25'!AK59+'mar25'!AK59+'apr25'!AK59</f>
        <v>0</v>
      </c>
      <c r="AL59" s="100">
        <f>'ian25'!AL59+'feb25'!AL59+'mar25'!AL59+'apr25'!AL59</f>
        <v>0</v>
      </c>
      <c r="AM59" s="100">
        <f>'ian25'!AM59+'feb25'!AM59+'mar25'!AM59+'apr25'!AM59</f>
        <v>0</v>
      </c>
      <c r="AN59" s="100">
        <f>'ian25'!AN59+'feb25'!AN59+'mar25'!AN59+'apr25'!AN59</f>
        <v>0</v>
      </c>
      <c r="AO59" s="100">
        <f>'ian25'!AO59+'feb25'!AO59+'mar25'!AO59+'apr25'!AO59</f>
        <v>0</v>
      </c>
      <c r="AP59" s="100">
        <f>'ian25'!AP59+'feb25'!AP59+'mar25'!AP59+'apr25'!AP59</f>
        <v>0</v>
      </c>
      <c r="AQ59" s="100">
        <f>'ian25'!AQ59+'feb25'!AQ59+'mar25'!AQ59+'apr25'!AQ59</f>
        <v>0</v>
      </c>
      <c r="AR59" s="100">
        <f>'ian25'!AR59+'feb25'!AR59+'mar25'!AR59+'apr25'!AR59</f>
        <v>0</v>
      </c>
      <c r="AS59" s="100">
        <f>'ian25'!AS59+'feb25'!AS59+'mar25'!AS59+'apr25'!AS59</f>
        <v>0</v>
      </c>
      <c r="AT59" s="146"/>
      <c r="AU59" s="13" t="str">
        <f t="shared" ref="AU59:BK59" si="41">IF(U15+U36+U59+U62&gt;=U13," ","GRESEALA")</f>
        <v xml:space="preserve"> </v>
      </c>
      <c r="AV59" s="13" t="str">
        <f t="shared" si="41"/>
        <v xml:space="preserve"> </v>
      </c>
      <c r="AW59" s="13" t="str">
        <f t="shared" si="41"/>
        <v xml:space="preserve"> </v>
      </c>
      <c r="AX59" s="13" t="str">
        <f t="shared" si="41"/>
        <v xml:space="preserve"> </v>
      </c>
      <c r="AY59" s="13" t="str">
        <f t="shared" si="41"/>
        <v xml:space="preserve"> </v>
      </c>
      <c r="AZ59" s="13" t="str">
        <f t="shared" si="41"/>
        <v xml:space="preserve"> </v>
      </c>
      <c r="BA59" s="13" t="str">
        <f t="shared" si="41"/>
        <v xml:space="preserve"> </v>
      </c>
      <c r="BB59" s="13" t="str">
        <f t="shared" si="41"/>
        <v xml:space="preserve"> </v>
      </c>
      <c r="BC59" s="13" t="str">
        <f t="shared" si="41"/>
        <v xml:space="preserve"> </v>
      </c>
      <c r="BD59" s="13" t="str">
        <f t="shared" si="41"/>
        <v xml:space="preserve"> </v>
      </c>
      <c r="BE59" s="13" t="str">
        <f t="shared" si="41"/>
        <v xml:space="preserve"> </v>
      </c>
      <c r="BF59" s="13" t="str">
        <f t="shared" si="41"/>
        <v xml:space="preserve"> </v>
      </c>
      <c r="BG59" s="13" t="str">
        <f t="shared" si="41"/>
        <v xml:space="preserve"> </v>
      </c>
      <c r="BH59" s="13" t="str">
        <f t="shared" si="41"/>
        <v xml:space="preserve"> </v>
      </c>
      <c r="BI59" s="13" t="str">
        <f t="shared" si="41"/>
        <v xml:space="preserve"> </v>
      </c>
      <c r="BJ59" s="13" t="str">
        <f t="shared" si="41"/>
        <v xml:space="preserve"> </v>
      </c>
      <c r="BK59" s="13" t="str">
        <f t="shared" si="41"/>
        <v xml:space="preserve"> </v>
      </c>
    </row>
    <row r="60" spans="2:64" ht="40.5" customHeight="1" x14ac:dyDescent="0.45">
      <c r="B60" s="149">
        <v>13</v>
      </c>
      <c r="C60" s="81" t="s">
        <v>120</v>
      </c>
      <c r="D60" s="132">
        <f t="shared" si="0"/>
        <v>0</v>
      </c>
      <c r="E60" s="100">
        <f>'ian25'!E60+'feb25'!E60+'mar25'!E60+'apr25'!E60</f>
        <v>0</v>
      </c>
      <c r="F60" s="100">
        <f>'ian25'!F60+'feb25'!F60+'mar25'!F60+'apr25'!F60</f>
        <v>0</v>
      </c>
      <c r="G60" s="100">
        <f>'ian25'!G60+'feb25'!G60+'mar25'!G60+'apr25'!G60</f>
        <v>0</v>
      </c>
      <c r="H60" s="100">
        <f>'ian25'!H60+'feb25'!H60+'mar25'!H60+'apr25'!H60</f>
        <v>0</v>
      </c>
      <c r="I60" s="100">
        <f>'ian25'!I60+'feb25'!I60+'mar25'!I60+'apr25'!I60</f>
        <v>0</v>
      </c>
      <c r="J60" s="100">
        <f>'ian25'!J60+'feb25'!J60+'mar25'!J60+'apr25'!J60</f>
        <v>0</v>
      </c>
      <c r="K60" s="100">
        <f>'ian25'!K60+'feb25'!K60+'mar25'!K60+'apr25'!K60</f>
        <v>0</v>
      </c>
      <c r="L60" s="100">
        <f>'ian25'!L60+'feb25'!L60+'mar25'!L60+'apr25'!L60</f>
        <v>0</v>
      </c>
      <c r="M60" s="100">
        <f>'ian25'!M60+'feb25'!M60+'mar25'!M60+'apr25'!M60</f>
        <v>0</v>
      </c>
      <c r="N60" s="100">
        <f>'ian25'!N60+'feb25'!N60+'mar25'!N60+'apr25'!N60</f>
        <v>0</v>
      </c>
      <c r="O60" s="100">
        <f>'ian25'!O60+'feb25'!O60+'mar25'!O60+'apr25'!O60</f>
        <v>0</v>
      </c>
      <c r="P60" s="100">
        <f>'ian25'!P60+'feb25'!P60+'mar25'!P60+'apr25'!P60</f>
        <v>0</v>
      </c>
      <c r="Q60" s="100">
        <f>'ian25'!Q60+'feb25'!Q60+'mar25'!Q60+'apr25'!Q60</f>
        <v>0</v>
      </c>
      <c r="R60" s="100">
        <f>'ian25'!R60+'feb25'!R60+'mar25'!R60+'apr25'!R60</f>
        <v>0</v>
      </c>
      <c r="S60" s="100">
        <f>'ian25'!S60+'feb25'!S60+'mar25'!S60+'apr25'!S60</f>
        <v>0</v>
      </c>
      <c r="T60" s="100">
        <f>'ian25'!T60+'feb25'!T60+'mar25'!T60+'apr25'!T60</f>
        <v>0</v>
      </c>
      <c r="U60" s="100">
        <f>'ian25'!U60+'feb25'!U60+'mar25'!U60+'apr25'!U60</f>
        <v>0</v>
      </c>
      <c r="V60" s="100">
        <f>'ian25'!V60+'feb25'!V60+'mar25'!V60+'apr25'!V60</f>
        <v>0</v>
      </c>
      <c r="W60" s="100">
        <f>'ian25'!W60+'feb25'!W60+'mar25'!W60+'apr25'!W60</f>
        <v>0</v>
      </c>
      <c r="X60" s="100">
        <f>'ian25'!X60+'feb25'!X60+'mar25'!X60+'apr25'!X60</f>
        <v>0</v>
      </c>
      <c r="Y60" s="100">
        <f>'ian25'!Y60+'feb25'!Y60+'mar25'!Y60+'apr25'!Y60</f>
        <v>0</v>
      </c>
      <c r="Z60" s="100">
        <f>'ian25'!Z60+'feb25'!Z60+'mar25'!Z60+'apr25'!Z60</f>
        <v>0</v>
      </c>
      <c r="AA60" s="100">
        <f>'ian25'!AA60+'feb25'!AA60+'mar25'!AA60+'apr25'!AA60</f>
        <v>0</v>
      </c>
      <c r="AB60" s="100">
        <f>'ian25'!AB60+'feb25'!AB60+'mar25'!AB60+'apr25'!AB60</f>
        <v>0</v>
      </c>
      <c r="AC60" s="100">
        <f>'ian25'!AC60+'feb25'!AC60+'mar25'!AC60+'apr25'!AC60</f>
        <v>0</v>
      </c>
      <c r="AD60" s="100">
        <f>'ian25'!AD60+'feb25'!AD60+'mar25'!AD60+'apr25'!AD60</f>
        <v>0</v>
      </c>
      <c r="AE60" s="100">
        <f>'ian25'!AE60+'feb25'!AE60+'mar25'!AE60+'apr25'!AE60</f>
        <v>0</v>
      </c>
      <c r="AF60" s="100">
        <f>'ian25'!AF60+'feb25'!AF60+'mar25'!AF60+'apr25'!AF60</f>
        <v>0</v>
      </c>
      <c r="AG60" s="100">
        <f>'ian25'!AG60+'feb25'!AG60+'mar25'!AG60+'apr25'!AG60</f>
        <v>0</v>
      </c>
      <c r="AH60" s="100">
        <f>'ian25'!AH60+'feb25'!AH60+'mar25'!AH60+'apr25'!AH60</f>
        <v>0</v>
      </c>
      <c r="AI60" s="100">
        <f>'ian25'!AI60+'feb25'!AI60+'mar25'!AI60+'apr25'!AI60</f>
        <v>0</v>
      </c>
      <c r="AJ60" s="100">
        <f>'ian25'!AJ60+'feb25'!AJ60+'mar25'!AJ60+'apr25'!AJ60</f>
        <v>0</v>
      </c>
      <c r="AK60" s="100">
        <f>'ian25'!AK60+'feb25'!AK60+'mar25'!AK60+'apr25'!AK60</f>
        <v>0</v>
      </c>
      <c r="AL60" s="100">
        <f>'ian25'!AL60+'feb25'!AL60+'mar25'!AL60+'apr25'!AL60</f>
        <v>0</v>
      </c>
      <c r="AM60" s="100">
        <f>'ian25'!AM60+'feb25'!AM60+'mar25'!AM60+'apr25'!AM60</f>
        <v>0</v>
      </c>
      <c r="AN60" s="100">
        <f>'ian25'!AN60+'feb25'!AN60+'mar25'!AN60+'apr25'!AN60</f>
        <v>0</v>
      </c>
      <c r="AO60" s="100">
        <f>'ian25'!AO60+'feb25'!AO60+'mar25'!AO60+'apr25'!AO60</f>
        <v>0</v>
      </c>
      <c r="AP60" s="100">
        <f>'ian25'!AP60+'feb25'!AP60+'mar25'!AP60+'apr25'!AP60</f>
        <v>0</v>
      </c>
      <c r="AQ60" s="100">
        <f>'ian25'!AQ60+'feb25'!AQ60+'mar25'!AQ60+'apr25'!AQ60</f>
        <v>0</v>
      </c>
      <c r="AR60" s="100">
        <f>'ian25'!AR60+'feb25'!AR60+'mar25'!AR60+'apr25'!AR60</f>
        <v>0</v>
      </c>
      <c r="AS60" s="100">
        <f>'ian25'!AS60+'feb25'!AS60+'mar25'!AS60+'apr25'!AS60</f>
        <v>0</v>
      </c>
      <c r="AT60" s="146"/>
      <c r="AU60" s="13" t="str">
        <f>IF(AL15+AL36+AL59+AL62&gt;=AL13," ","GRESEALA")</f>
        <v xml:space="preserve"> </v>
      </c>
      <c r="AV60" s="13" t="str">
        <f>IF(AR15+AR36+AR59+AR62&gt;=AR13," ","GRESEALA")</f>
        <v xml:space="preserve"> </v>
      </c>
      <c r="AW60" s="13" t="str">
        <f>IF(AS15+AS36+AS59+AS62&gt;=AS13," ","GRESEALA")</f>
        <v xml:space="preserve"> </v>
      </c>
      <c r="AX60" s="13" t="str">
        <f>IF(E53+F53=D53," ","GRESEALA")</f>
        <v xml:space="preserve"> </v>
      </c>
      <c r="AY60" s="17" t="str">
        <f>IF(G53+K53+I53+L53+M53=D53," ","GRESEALA")</f>
        <v xml:space="preserve"> </v>
      </c>
      <c r="AZ60" s="13" t="str">
        <f>IF(O53+P53=D53," ","GRESEALA")</f>
        <v xml:space="preserve"> </v>
      </c>
      <c r="BA60" s="13" t="str">
        <f>IF(Q53+S53+T53+U53+V53+W53=D53," ","GRESEALA")</f>
        <v xml:space="preserve"> </v>
      </c>
      <c r="BB60" s="13" t="str">
        <f>IF(X53+Y53+Z53=D53," ","GRESEALA")</f>
        <v xml:space="preserve"> </v>
      </c>
      <c r="BC60" s="17" t="str">
        <f>IF(AA53+AC53+AE53+AF53+AG53+AH53+AI53+AJ53+AK53+AL53+AM53+AN53+AO53+AP53+AQ53+AR53+AS53&gt;=D53," ","GRESEALA")</f>
        <v xml:space="preserve"> </v>
      </c>
      <c r="BD60" s="13" t="str">
        <f>IF(E54+F54=D54," ","GRESEALA")</f>
        <v xml:space="preserve"> </v>
      </c>
      <c r="BE60" s="17" t="str">
        <f>IF(G54+K54+I54+L54+M54=D54," ","GRESEALA")</f>
        <v xml:space="preserve"> </v>
      </c>
      <c r="BF60" s="13" t="str">
        <f>IF(O54+P54=D54," ","GRESEALA")</f>
        <v xml:space="preserve"> </v>
      </c>
      <c r="BG60" s="13" t="str">
        <f>IF(Q54+S54+T54+U54+V54+W54=D54," ","GRESEALA")</f>
        <v xml:space="preserve"> </v>
      </c>
      <c r="BH60" s="13" t="str">
        <f>IF(X54+Y54+Z54=D54," ","GRESEALA")</f>
        <v xml:space="preserve"> </v>
      </c>
      <c r="BI60" s="17" t="str">
        <f>IF(AA54+AC54+AE54+AF54+AG54+AH54+AI54+AJ54+AK54+AL54+AM54+AN54+AO54+AP54+AQ54+AR54+AS54&gt;=D54," ","GRESEALA")</f>
        <v xml:space="preserve"> </v>
      </c>
      <c r="BJ60" s="13" t="str">
        <f>IF(E59+F59=D59," ","GRESEALA")</f>
        <v xml:space="preserve"> </v>
      </c>
      <c r="BK60" s="17" t="str">
        <f>IF(G59+K59+I59+L59+M59=D59," ","GRESEALA")</f>
        <v xml:space="preserve"> </v>
      </c>
    </row>
    <row r="61" spans="2:64" ht="62.25" hidden="1" customHeight="1" x14ac:dyDescent="0.45">
      <c r="B61" s="149">
        <v>14</v>
      </c>
      <c r="C61" s="81" t="s">
        <v>121</v>
      </c>
      <c r="D61" s="129">
        <f t="shared" si="0"/>
        <v>0</v>
      </c>
      <c r="E61" s="100">
        <f>'ian25'!E61+'feb25'!E61+'mar25'!E61+'apr25'!E61</f>
        <v>0</v>
      </c>
      <c r="F61" s="100">
        <f>'ian25'!F61+'feb25'!F61+'mar25'!F61+'apr25'!F61</f>
        <v>0</v>
      </c>
      <c r="G61" s="100">
        <f>'ian25'!G61+'feb25'!G61+'mar25'!G61+'apr25'!G61</f>
        <v>0</v>
      </c>
      <c r="H61" s="100">
        <f>'ian25'!H61+'feb25'!H61+'mar25'!H61+'apr25'!H61</f>
        <v>0</v>
      </c>
      <c r="I61" s="100">
        <f>'ian25'!I61+'feb25'!I61+'mar25'!I61+'apr25'!I61</f>
        <v>0</v>
      </c>
      <c r="J61" s="100">
        <f>'ian25'!J61+'feb25'!J61+'mar25'!J61+'apr25'!J61</f>
        <v>0</v>
      </c>
      <c r="K61" s="100">
        <f>'ian25'!K61+'feb25'!K61+'mar25'!K61+'apr25'!K61</f>
        <v>0</v>
      </c>
      <c r="L61" s="100">
        <f>'ian25'!L61+'feb25'!L61+'mar25'!L61+'apr25'!L61</f>
        <v>0</v>
      </c>
      <c r="M61" s="100">
        <f>'ian25'!M61+'feb25'!M61+'mar25'!M61+'apr25'!M61</f>
        <v>0</v>
      </c>
      <c r="N61" s="100">
        <f>'ian25'!N61+'feb25'!N61+'mar25'!N61+'apr25'!N61</f>
        <v>0</v>
      </c>
      <c r="O61" s="100">
        <f>'ian25'!O61+'feb25'!O61+'mar25'!O61+'apr25'!O61</f>
        <v>0</v>
      </c>
      <c r="P61" s="100">
        <f>'ian25'!P61+'feb25'!P61+'mar25'!P61+'apr25'!P61</f>
        <v>0</v>
      </c>
      <c r="Q61" s="100">
        <f>'ian25'!Q61+'feb25'!Q61+'mar25'!Q61+'apr25'!Q61</f>
        <v>0</v>
      </c>
      <c r="R61" s="100">
        <f>'ian25'!R61+'feb25'!R61+'mar25'!R61+'apr25'!R61</f>
        <v>0</v>
      </c>
      <c r="S61" s="100">
        <f>'ian25'!S61+'feb25'!S61+'mar25'!S61+'apr25'!S61</f>
        <v>0</v>
      </c>
      <c r="T61" s="100">
        <f>'ian25'!T61+'feb25'!T61+'mar25'!T61+'apr25'!T61</f>
        <v>0</v>
      </c>
      <c r="U61" s="100">
        <f>'ian25'!U61+'feb25'!U61+'mar25'!U61+'apr25'!U61</f>
        <v>0</v>
      </c>
      <c r="V61" s="100">
        <f>'ian25'!V61+'feb25'!V61+'mar25'!V61+'apr25'!V61</f>
        <v>0</v>
      </c>
      <c r="W61" s="100">
        <f>'ian25'!W61+'feb25'!W61+'mar25'!W61+'apr25'!W61</f>
        <v>0</v>
      </c>
      <c r="X61" s="100">
        <f>'ian25'!X61+'feb25'!X61+'mar25'!X61+'apr25'!X61</f>
        <v>0</v>
      </c>
      <c r="Y61" s="100">
        <f>'ian25'!Y61+'feb25'!Y61+'mar25'!Y61+'apr25'!Y61</f>
        <v>0</v>
      </c>
      <c r="Z61" s="100">
        <f>'ian25'!Z61+'feb25'!Z61+'mar25'!Z61+'apr25'!Z61</f>
        <v>0</v>
      </c>
      <c r="AA61" s="100">
        <f>'ian25'!AA61+'feb25'!AA61+'mar25'!AA61+'apr25'!AA61</f>
        <v>0</v>
      </c>
      <c r="AB61" s="100">
        <f>'ian25'!AB61+'feb25'!AB61+'mar25'!AB61+'apr25'!AB61</f>
        <v>0</v>
      </c>
      <c r="AC61" s="100">
        <f>'ian25'!AC61+'feb25'!AC61+'mar25'!AC61+'apr25'!AC61</f>
        <v>0</v>
      </c>
      <c r="AD61" s="100">
        <f>'ian25'!AD61+'feb25'!AD61+'mar25'!AD61+'apr25'!AD61</f>
        <v>0</v>
      </c>
      <c r="AE61" s="100">
        <f>'ian25'!AE61+'feb25'!AE61+'mar25'!AE61+'apr25'!AE61</f>
        <v>0</v>
      </c>
      <c r="AF61" s="100">
        <f>'ian25'!AF61+'feb25'!AF61+'mar25'!AF61+'apr25'!AF61</f>
        <v>0</v>
      </c>
      <c r="AG61" s="100">
        <f>'ian25'!AG61+'feb25'!AG61+'mar25'!AG61+'apr25'!AG61</f>
        <v>0</v>
      </c>
      <c r="AH61" s="100">
        <f>'ian25'!AH61+'feb25'!AH61+'mar25'!AH61+'apr25'!AH61</f>
        <v>0</v>
      </c>
      <c r="AI61" s="100">
        <f>'ian25'!AI61+'feb25'!AI61+'mar25'!AI61+'apr25'!AI61</f>
        <v>0</v>
      </c>
      <c r="AJ61" s="100">
        <f>'ian25'!AJ61+'feb25'!AJ61+'mar25'!AJ61+'apr25'!AJ61</f>
        <v>0</v>
      </c>
      <c r="AK61" s="100">
        <f>'ian25'!AK61+'feb25'!AK61+'mar25'!AK61+'apr25'!AK61</f>
        <v>0</v>
      </c>
      <c r="AL61" s="100">
        <f>'ian25'!AL61+'feb25'!AL61+'mar25'!AL61+'apr25'!AL61</f>
        <v>0</v>
      </c>
      <c r="AM61" s="100">
        <f>'ian25'!AM61+'feb25'!AM61+'mar25'!AM61+'apr25'!AM61</f>
        <v>0</v>
      </c>
      <c r="AN61" s="100">
        <f>'ian25'!AN61+'feb25'!AN61+'mar25'!AN61+'apr25'!AN61</f>
        <v>0</v>
      </c>
      <c r="AO61" s="100">
        <f>'ian25'!AO61+'feb25'!AO61+'mar25'!AO61+'apr25'!AO61</f>
        <v>0</v>
      </c>
      <c r="AP61" s="100">
        <f>'ian25'!AP61+'feb25'!AP61+'mar25'!AP61+'apr25'!AP61</f>
        <v>0</v>
      </c>
      <c r="AQ61" s="100">
        <f>'ian25'!AQ61+'feb25'!AQ61+'mar25'!AQ61+'apr25'!AQ61</f>
        <v>0</v>
      </c>
      <c r="AR61" s="100">
        <f>'ian25'!AR61+'feb25'!AR61+'mar25'!AR61+'apr25'!AR61</f>
        <v>0</v>
      </c>
      <c r="AS61" s="100">
        <f>'ian25'!AS61+'feb25'!AS61+'mar25'!AS61+'apr25'!AS61</f>
        <v>0</v>
      </c>
      <c r="AT61" s="146"/>
      <c r="AU61" s="13" t="str">
        <f>IF(O59+P59=D59," ","GRESEALA")</f>
        <v xml:space="preserve"> </v>
      </c>
      <c r="AV61" s="13" t="str">
        <f>IF(Q59+S59+T59+U59+V59+W59=D59," ","GRESEALA")</f>
        <v xml:space="preserve"> </v>
      </c>
      <c r="AW61" s="13" t="str">
        <f>IF(X59+Y59+Z59=D59," ","GRESEALA")</f>
        <v xml:space="preserve"> </v>
      </c>
      <c r="AX61" s="13" t="str">
        <f>IF(AA59+AC59+AE59+AF59+AG59+AH59+AI59+AJ59+AK59+AL59+AR59+AS59&gt;=D59," ","GRESEALA")</f>
        <v xml:space="preserve"> </v>
      </c>
      <c r="AY61" s="13" t="str">
        <f>IF(D54=AE54," ","GRESEALA")</f>
        <v xml:space="preserve"> </v>
      </c>
      <c r="AZ61" s="13" t="str">
        <f>IF(E60+F60=D60," ","GRESEALA")</f>
        <v xml:space="preserve"> </v>
      </c>
      <c r="BA61" s="17" t="str">
        <f>IF(G60+K60+I60+L60+M60=D60," ","GRESEALA")</f>
        <v xml:space="preserve"> </v>
      </c>
      <c r="BB61" s="13" t="str">
        <f>IF(O60+P60=D60," ","GRESEALA")</f>
        <v xml:space="preserve"> </v>
      </c>
      <c r="BC61" s="13" t="str">
        <f>IF(Q60+S60+T60+U60+V60+W60=D60," ","GRESEALA")</f>
        <v xml:space="preserve"> </v>
      </c>
      <c r="BD61" s="13" t="str">
        <f>IF(X60+Y60+Z60=D60," ","GRESEALA")</f>
        <v xml:space="preserve"> </v>
      </c>
      <c r="BE61" s="17" t="str">
        <f>IF(AA60+AC60+AE60+AF60+AG60+AH60+AI60+AJ60+AK60+AL60+AM60+AN60+AO60+AP60+AQ60+AR60+AS60&gt;=D60," ","GRESEALA")</f>
        <v xml:space="preserve"> </v>
      </c>
      <c r="BF61" s="13" t="str">
        <f>IF(E61+F61=D61," ","GRESEALA")</f>
        <v xml:space="preserve"> </v>
      </c>
      <c r="BG61" s="17" t="str">
        <f>IF(G61+K61+I61+L61+M61=D61," ","GRESEALA")</f>
        <v xml:space="preserve"> </v>
      </c>
      <c r="BH61" s="13" t="str">
        <f>IF(O61+P61=D61," ","GRESEALA")</f>
        <v xml:space="preserve"> </v>
      </c>
      <c r="BI61" s="13" t="str">
        <f>IF(Q61+S61+T61+U61+V61+W61=D61," ","GRESEALA")</f>
        <v xml:space="preserve"> </v>
      </c>
      <c r="BJ61" s="13" t="str">
        <f>IF(X61+Y61+Z61=D61," ","GRESEALA")</f>
        <v xml:space="preserve"> </v>
      </c>
      <c r="BK61" s="17" t="str">
        <f>IF(AA61+AC61+AE61+AF61+AG61+AH61+AI61+AJ61+AK61+AL61+AM61+AN61+AO61+AP61+AQ61+AR61+AS61&gt;=D61," ","GRESEALA")</f>
        <v xml:space="preserve"> </v>
      </c>
    </row>
    <row r="62" spans="2:64" s="20" customFormat="1" ht="38.25" customHeight="1" x14ac:dyDescent="0.35">
      <c r="B62" s="156">
        <v>15.1</v>
      </c>
      <c r="C62" s="76" t="s">
        <v>122</v>
      </c>
      <c r="D62" s="133">
        <f t="shared" si="0"/>
        <v>1</v>
      </c>
      <c r="E62" s="100">
        <f>'ian25'!E62+'feb25'!E62+'mar25'!E62+'apr25'!E62</f>
        <v>0</v>
      </c>
      <c r="F62" s="100">
        <f>'ian25'!F62+'feb25'!F62+'mar25'!F62+'apr25'!F62</f>
        <v>1</v>
      </c>
      <c r="G62" s="100">
        <f>'ian25'!G62+'feb25'!G62+'mar25'!G62+'apr25'!G62</f>
        <v>1</v>
      </c>
      <c r="H62" s="100">
        <f>'ian25'!H62+'feb25'!H62+'mar25'!H62+'apr25'!H62</f>
        <v>1</v>
      </c>
      <c r="I62" s="100">
        <f>'ian25'!I62+'feb25'!I62+'mar25'!I62+'apr25'!I62</f>
        <v>0</v>
      </c>
      <c r="J62" s="100">
        <f>'ian25'!J62+'feb25'!J62+'mar25'!J62+'apr25'!J62</f>
        <v>0</v>
      </c>
      <c r="K62" s="100">
        <f>'ian25'!K62+'feb25'!K62+'mar25'!K62+'apr25'!K62</f>
        <v>0</v>
      </c>
      <c r="L62" s="100">
        <f>'ian25'!L62+'feb25'!L62+'mar25'!L62+'apr25'!L62</f>
        <v>0</v>
      </c>
      <c r="M62" s="100">
        <f>'ian25'!M62+'feb25'!M62+'mar25'!M62+'apr25'!M62</f>
        <v>0</v>
      </c>
      <c r="N62" s="100">
        <f>'ian25'!N62+'feb25'!N62+'mar25'!N62+'apr25'!N62</f>
        <v>0</v>
      </c>
      <c r="O62" s="100">
        <f>'ian25'!O62+'feb25'!O62+'mar25'!O62+'apr25'!O62</f>
        <v>0</v>
      </c>
      <c r="P62" s="100">
        <f>'ian25'!P62+'feb25'!P62+'mar25'!P62+'apr25'!P62</f>
        <v>1</v>
      </c>
      <c r="Q62" s="100">
        <f>'ian25'!Q62+'feb25'!Q62+'mar25'!Q62+'apr25'!Q62</f>
        <v>0</v>
      </c>
      <c r="R62" s="100">
        <f>'ian25'!R62+'feb25'!R62+'mar25'!R62+'apr25'!R62</f>
        <v>0</v>
      </c>
      <c r="S62" s="100">
        <f>'ian25'!S62+'feb25'!S62+'mar25'!S62+'apr25'!S62</f>
        <v>1</v>
      </c>
      <c r="T62" s="100">
        <f>'ian25'!T62+'feb25'!T62+'mar25'!T62+'apr25'!T62</f>
        <v>0</v>
      </c>
      <c r="U62" s="100">
        <f>'ian25'!U62+'feb25'!U62+'mar25'!U62+'apr25'!U62</f>
        <v>0</v>
      </c>
      <c r="V62" s="100">
        <f>'ian25'!V62+'feb25'!V62+'mar25'!V62+'apr25'!V62</f>
        <v>0</v>
      </c>
      <c r="W62" s="100">
        <f>'ian25'!W62+'feb25'!W62+'mar25'!W62+'apr25'!W62</f>
        <v>0</v>
      </c>
      <c r="X62" s="100">
        <f>'ian25'!X62+'feb25'!X62+'mar25'!X62+'apr25'!X62</f>
        <v>1</v>
      </c>
      <c r="Y62" s="100">
        <f>'ian25'!Y62+'feb25'!Y62+'mar25'!Y62+'apr25'!Y62</f>
        <v>0</v>
      </c>
      <c r="Z62" s="100">
        <f>'ian25'!Z62+'feb25'!Z62+'mar25'!Z62+'apr25'!Z62</f>
        <v>0</v>
      </c>
      <c r="AA62" s="100">
        <f>'ian25'!AA62+'feb25'!AA62+'mar25'!AA62+'apr25'!AA62</f>
        <v>0</v>
      </c>
      <c r="AB62" s="100">
        <f>'ian25'!AB62+'feb25'!AB62+'mar25'!AB62+'apr25'!AB62</f>
        <v>0</v>
      </c>
      <c r="AC62" s="100">
        <f>'ian25'!AC62+'feb25'!AC62+'mar25'!AC62+'apr25'!AC62</f>
        <v>0</v>
      </c>
      <c r="AD62" s="100">
        <f>'ian25'!AD62+'feb25'!AD62+'mar25'!AD62+'apr25'!AD62</f>
        <v>0</v>
      </c>
      <c r="AE62" s="100">
        <f>'ian25'!AE62+'feb25'!AE62+'mar25'!AE62+'apr25'!AE62</f>
        <v>1</v>
      </c>
      <c r="AF62" s="100">
        <f>'ian25'!AF62+'feb25'!AF62+'mar25'!AF62+'apr25'!AF62</f>
        <v>0</v>
      </c>
      <c r="AG62" s="100">
        <f>'ian25'!AG62+'feb25'!AG62+'mar25'!AG62+'apr25'!AG62</f>
        <v>0</v>
      </c>
      <c r="AH62" s="100">
        <f>'ian25'!AH62+'feb25'!AH62+'mar25'!AH62+'apr25'!AH62</f>
        <v>0</v>
      </c>
      <c r="AI62" s="100">
        <f>'ian25'!AI62+'feb25'!AI62+'mar25'!AI62+'apr25'!AI62</f>
        <v>0</v>
      </c>
      <c r="AJ62" s="100">
        <f>'ian25'!AJ62+'feb25'!AJ62+'mar25'!AJ62+'apr25'!AJ62</f>
        <v>0</v>
      </c>
      <c r="AK62" s="100">
        <f>'ian25'!AK62+'feb25'!AK62+'mar25'!AK62+'apr25'!AK62</f>
        <v>0</v>
      </c>
      <c r="AL62" s="100">
        <f>'ian25'!AL62+'feb25'!AL62+'mar25'!AL62+'apr25'!AL62</f>
        <v>0</v>
      </c>
      <c r="AM62" s="100">
        <f>'ian25'!AM62+'feb25'!AM62+'mar25'!AM62+'apr25'!AM62</f>
        <v>0</v>
      </c>
      <c r="AN62" s="100">
        <f>'ian25'!AN62+'feb25'!AN62+'mar25'!AN62+'apr25'!AN62</f>
        <v>0</v>
      </c>
      <c r="AO62" s="100">
        <f>'ian25'!AO62+'feb25'!AO62+'mar25'!AO62+'apr25'!AO62</f>
        <v>0</v>
      </c>
      <c r="AP62" s="100">
        <f>'ian25'!AP62+'feb25'!AP62+'mar25'!AP62+'apr25'!AP62</f>
        <v>0</v>
      </c>
      <c r="AQ62" s="100">
        <f>'ian25'!AQ62+'feb25'!AQ62+'mar25'!AQ62+'apr25'!AQ62</f>
        <v>0</v>
      </c>
      <c r="AR62" s="100">
        <f>'ian25'!AR62+'feb25'!AR62+'mar25'!AR62+'apr25'!AR62</f>
        <v>0</v>
      </c>
      <c r="AS62" s="100">
        <f>'ian25'!AS62+'feb25'!AS62+'mar25'!AS62+'apr25'!AS62</f>
        <v>0</v>
      </c>
      <c r="AT62" s="146"/>
      <c r="AU62" s="13" t="str">
        <f>IF(E62+F62=D62," ","GRESEALA")</f>
        <v xml:space="preserve"> </v>
      </c>
      <c r="AV62" s="17" t="str">
        <f>IF(G62+K62+I62+L62+M62=D62," ","GRESEALA")</f>
        <v xml:space="preserve"> </v>
      </c>
      <c r="AW62" s="13" t="str">
        <f>IF(O62+P62=D62," ","GRESEALA")</f>
        <v xml:space="preserve"> </v>
      </c>
      <c r="AX62" s="13" t="str">
        <f>IF(Q62+S62+T62+U62+V62+W62=D62," ","GRESEALA")</f>
        <v xml:space="preserve"> </v>
      </c>
      <c r="AY62" s="13" t="str">
        <f>IF(X62+Y62+Z62=D62," ","GRESEALA")</f>
        <v xml:space="preserve"> </v>
      </c>
      <c r="AZ62" s="13" t="str">
        <f>IF(AA62+AC62+AE62+AF62+AG62+AH62+AI62+AJ62+AK62+AL62+AR62+AS62&gt;=D62," ","GRESEALA")</f>
        <v xml:space="preserve"> </v>
      </c>
      <c r="BA62" s="13" t="str">
        <f>IF(E63+F63=D63," ","GRESEALA")</f>
        <v xml:space="preserve"> </v>
      </c>
      <c r="BB62" s="17" t="str">
        <f>IF(G63+K63+I63+L63+M63=D63," ","GRESEALA")</f>
        <v xml:space="preserve"> </v>
      </c>
      <c r="BC62" s="13" t="str">
        <f>IF(O63+P63=D63," ","GRESEALA")</f>
        <v xml:space="preserve"> </v>
      </c>
      <c r="BD62" s="13" t="str">
        <f>IF(Q63+S63+T63+U63+V63+W63=D63," ","GRESEALA")</f>
        <v xml:space="preserve"> </v>
      </c>
      <c r="BE62" s="13" t="str">
        <f>IF(X63+Y63+Z63=D63," ","GRESEALA")</f>
        <v xml:space="preserve"> </v>
      </c>
      <c r="BF62" s="17" t="str">
        <f>IF(AA63+AC63+AE63+AF63+AG63+AH63+AI63+AJ63+AK63+AL63+AM63+AN63+AO63+AP63+AQ63+AR63+AS63&gt;=D63," ","GRESEALA")</f>
        <v xml:space="preserve"> </v>
      </c>
      <c r="BG62" s="13" t="str">
        <f>IF(E64+F64=D64," ","GRESEALA")</f>
        <v xml:space="preserve"> </v>
      </c>
      <c r="BH62" s="17" t="str">
        <f>IF(G64+K64+I64+L64+M64=D64," ","GRESEALA")</f>
        <v xml:space="preserve"> </v>
      </c>
      <c r="BI62" s="13" t="str">
        <f>IF(O64+P64=D64," ","GRESEALA")</f>
        <v xml:space="preserve"> </v>
      </c>
      <c r="BJ62" s="13" t="str">
        <f>IF(Q64+S64+T64+U64+V64+W64=D64," ","GRESEALA")</f>
        <v xml:space="preserve"> </v>
      </c>
      <c r="BK62" s="13" t="str">
        <f>IF(X64+Y64+Z64=D64," ","GRESEALA")</f>
        <v xml:space="preserve"> </v>
      </c>
    </row>
    <row r="63" spans="2:64" ht="42.75" customHeight="1" x14ac:dyDescent="0.45">
      <c r="B63" s="149">
        <v>15</v>
      </c>
      <c r="C63" s="81" t="s">
        <v>123</v>
      </c>
      <c r="D63" s="129">
        <f t="shared" si="0"/>
        <v>0</v>
      </c>
      <c r="E63" s="100">
        <f>'ian25'!E63+'feb25'!E63+'mar25'!E63+'apr25'!E63</f>
        <v>0</v>
      </c>
      <c r="F63" s="100">
        <f>'ian25'!F63+'feb25'!F63+'mar25'!F63+'apr25'!F63</f>
        <v>0</v>
      </c>
      <c r="G63" s="100">
        <f>'ian25'!G63+'feb25'!G63+'mar25'!G63+'apr25'!G63</f>
        <v>0</v>
      </c>
      <c r="H63" s="100">
        <f>'ian25'!H63+'feb25'!H63+'mar25'!H63+'apr25'!H63</f>
        <v>0</v>
      </c>
      <c r="I63" s="100">
        <f>'ian25'!I63+'feb25'!I63+'mar25'!I63+'apr25'!I63</f>
        <v>0</v>
      </c>
      <c r="J63" s="100">
        <f>'ian25'!J63+'feb25'!J63+'mar25'!J63+'apr25'!J63</f>
        <v>0</v>
      </c>
      <c r="K63" s="100">
        <f>'ian25'!K63+'feb25'!K63+'mar25'!K63+'apr25'!K63</f>
        <v>0</v>
      </c>
      <c r="L63" s="100">
        <f>'ian25'!L63+'feb25'!L63+'mar25'!L63+'apr25'!L63</f>
        <v>0</v>
      </c>
      <c r="M63" s="100">
        <f>'ian25'!M63+'feb25'!M63+'mar25'!M63+'apr25'!M63</f>
        <v>0</v>
      </c>
      <c r="N63" s="100">
        <f>'ian25'!N63+'feb25'!N63+'mar25'!N63+'apr25'!N63</f>
        <v>0</v>
      </c>
      <c r="O63" s="100">
        <f>'ian25'!O63+'feb25'!O63+'mar25'!O63+'apr25'!O63</f>
        <v>0</v>
      </c>
      <c r="P63" s="100">
        <f>'ian25'!P63+'feb25'!P63+'mar25'!P63+'apr25'!P63</f>
        <v>0</v>
      </c>
      <c r="Q63" s="100">
        <f>'ian25'!Q63+'feb25'!Q63+'mar25'!Q63+'apr25'!Q63</f>
        <v>0</v>
      </c>
      <c r="R63" s="100">
        <f>'ian25'!R63+'feb25'!R63+'mar25'!R63+'apr25'!R63</f>
        <v>0</v>
      </c>
      <c r="S63" s="100">
        <f>'ian25'!S63+'feb25'!S63+'mar25'!S63+'apr25'!S63</f>
        <v>0</v>
      </c>
      <c r="T63" s="100">
        <f>'ian25'!T63+'feb25'!T63+'mar25'!T63+'apr25'!T63</f>
        <v>0</v>
      </c>
      <c r="U63" s="100">
        <f>'ian25'!U63+'feb25'!U63+'mar25'!U63+'apr25'!U63</f>
        <v>0</v>
      </c>
      <c r="V63" s="100">
        <f>'ian25'!V63+'feb25'!V63+'mar25'!V63+'apr25'!V63</f>
        <v>0</v>
      </c>
      <c r="W63" s="100">
        <f>'ian25'!W63+'feb25'!W63+'mar25'!W63+'apr25'!W63</f>
        <v>0</v>
      </c>
      <c r="X63" s="100">
        <f>'ian25'!X63+'feb25'!X63+'mar25'!X63+'apr25'!X63</f>
        <v>0</v>
      </c>
      <c r="Y63" s="100">
        <f>'ian25'!Y63+'feb25'!Y63+'mar25'!Y63+'apr25'!Y63</f>
        <v>0</v>
      </c>
      <c r="Z63" s="100">
        <f>'ian25'!Z63+'feb25'!Z63+'mar25'!Z63+'apr25'!Z63</f>
        <v>0</v>
      </c>
      <c r="AA63" s="100">
        <f>'ian25'!AA63+'feb25'!AA63+'mar25'!AA63+'apr25'!AA63</f>
        <v>0</v>
      </c>
      <c r="AB63" s="100">
        <f>'ian25'!AB63+'feb25'!AB63+'mar25'!AB63+'apr25'!AB63</f>
        <v>0</v>
      </c>
      <c r="AC63" s="100">
        <f>'ian25'!AC63+'feb25'!AC63+'mar25'!AC63+'apr25'!AC63</f>
        <v>0</v>
      </c>
      <c r="AD63" s="100">
        <f>'ian25'!AD63+'feb25'!AD63+'mar25'!AD63+'apr25'!AD63</f>
        <v>0</v>
      </c>
      <c r="AE63" s="100">
        <f>'ian25'!AE63+'feb25'!AE63+'mar25'!AE63+'apr25'!AE63</f>
        <v>0</v>
      </c>
      <c r="AF63" s="100">
        <f>'ian25'!AF63+'feb25'!AF63+'mar25'!AF63+'apr25'!AF63</f>
        <v>0</v>
      </c>
      <c r="AG63" s="100">
        <f>'ian25'!AG63+'feb25'!AG63+'mar25'!AG63+'apr25'!AG63</f>
        <v>0</v>
      </c>
      <c r="AH63" s="100">
        <f>'ian25'!AH63+'feb25'!AH63+'mar25'!AH63+'apr25'!AH63</f>
        <v>0</v>
      </c>
      <c r="AI63" s="100">
        <f>'ian25'!AI63+'feb25'!AI63+'mar25'!AI63+'apr25'!AI63</f>
        <v>0</v>
      </c>
      <c r="AJ63" s="100">
        <f>'ian25'!AJ63+'feb25'!AJ63+'mar25'!AJ63+'apr25'!AJ63</f>
        <v>0</v>
      </c>
      <c r="AK63" s="100">
        <f>'ian25'!AK63+'feb25'!AK63+'mar25'!AK63+'apr25'!AK63</f>
        <v>0</v>
      </c>
      <c r="AL63" s="100">
        <f>'ian25'!AL63+'feb25'!AL63+'mar25'!AL63+'apr25'!AL63</f>
        <v>0</v>
      </c>
      <c r="AM63" s="100">
        <f>'ian25'!AM63+'feb25'!AM63+'mar25'!AM63+'apr25'!AM63</f>
        <v>0</v>
      </c>
      <c r="AN63" s="100">
        <f>'ian25'!AN63+'feb25'!AN63+'mar25'!AN63+'apr25'!AN63</f>
        <v>0</v>
      </c>
      <c r="AO63" s="100">
        <f>'ian25'!AO63+'feb25'!AO63+'mar25'!AO63+'apr25'!AO63</f>
        <v>0</v>
      </c>
      <c r="AP63" s="100">
        <f>'ian25'!AP63+'feb25'!AP63+'mar25'!AP63+'apr25'!AP63</f>
        <v>0</v>
      </c>
      <c r="AQ63" s="100">
        <f>'ian25'!AQ63+'feb25'!AQ63+'mar25'!AQ63+'apr25'!AQ63</f>
        <v>0</v>
      </c>
      <c r="AR63" s="100">
        <f>'ian25'!AR63+'feb25'!AR63+'mar25'!AR63+'apr25'!AR63</f>
        <v>0</v>
      </c>
      <c r="AS63" s="100">
        <f>'ian25'!AS63+'feb25'!AS63+'mar25'!AS63+'apr25'!AS63</f>
        <v>0</v>
      </c>
      <c r="AT63" s="146"/>
      <c r="AU63" s="13" t="str">
        <f>IF(E65+E66+E67=E64," ","GRESEALA")</f>
        <v xml:space="preserve"> </v>
      </c>
      <c r="AV63" s="13" t="str">
        <f>IF(F65+F66+F67=F64," ","GRESEALA")</f>
        <v xml:space="preserve"> </v>
      </c>
      <c r="AW63" s="13" t="str">
        <f>IF(G65+G66+G67=G64," ","GRESEALA")</f>
        <v xml:space="preserve"> </v>
      </c>
      <c r="AX63" s="13" t="str">
        <f>IF(H65+H66+H67=H64," ","GRESEALA")</f>
        <v xml:space="preserve"> </v>
      </c>
      <c r="AY63" s="13" t="str">
        <f t="shared" ref="AY63:BE63" si="42">IF(K65+K66+K67=K64," ","GRESEALA")</f>
        <v xml:space="preserve"> </v>
      </c>
      <c r="AZ63" s="17" t="str">
        <f t="shared" si="42"/>
        <v xml:space="preserve"> </v>
      </c>
      <c r="BA63" s="13" t="str">
        <f t="shared" si="42"/>
        <v xml:space="preserve"> </v>
      </c>
      <c r="BB63" s="13" t="str">
        <f t="shared" si="42"/>
        <v xml:space="preserve"> </v>
      </c>
      <c r="BC63" s="13" t="str">
        <f t="shared" si="42"/>
        <v xml:space="preserve"> </v>
      </c>
      <c r="BD63" s="13" t="str">
        <f t="shared" si="42"/>
        <v xml:space="preserve"> </v>
      </c>
      <c r="BE63" s="13" t="str">
        <f t="shared" si="42"/>
        <v xml:space="preserve"> </v>
      </c>
      <c r="BF63" s="13" t="str">
        <f t="shared" ref="BF63:BK63" si="43">IF(S65+S66+S67=S64," ","GRESEALA")</f>
        <v xml:space="preserve"> </v>
      </c>
      <c r="BG63" s="13" t="str">
        <f t="shared" si="43"/>
        <v xml:space="preserve"> </v>
      </c>
      <c r="BH63" s="13" t="str">
        <f t="shared" si="43"/>
        <v xml:space="preserve"> </v>
      </c>
      <c r="BI63" s="13" t="str">
        <f t="shared" si="43"/>
        <v xml:space="preserve"> </v>
      </c>
      <c r="BJ63" s="13" t="str">
        <f t="shared" si="43"/>
        <v xml:space="preserve"> </v>
      </c>
      <c r="BK63" s="13" t="str">
        <f t="shared" si="43"/>
        <v xml:space="preserve"> </v>
      </c>
      <c r="BL63" s="5"/>
    </row>
    <row r="64" spans="2:64" ht="39.75" customHeight="1" x14ac:dyDescent="0.35">
      <c r="B64" s="147">
        <v>16</v>
      </c>
      <c r="C64" s="89" t="s">
        <v>124</v>
      </c>
      <c r="D64" s="139">
        <f t="shared" si="0"/>
        <v>0</v>
      </c>
      <c r="E64" s="100">
        <f>'ian25'!E64+'feb25'!E64+'mar25'!E64+'apr25'!E64</f>
        <v>0</v>
      </c>
      <c r="F64" s="100">
        <f>'ian25'!F64+'feb25'!F64+'mar25'!F64+'apr25'!F64</f>
        <v>0</v>
      </c>
      <c r="G64" s="100">
        <f>'ian25'!G64+'feb25'!G64+'mar25'!G64+'apr25'!G64</f>
        <v>0</v>
      </c>
      <c r="H64" s="100">
        <f>'ian25'!H64+'feb25'!H64+'mar25'!H64+'apr25'!H64</f>
        <v>0</v>
      </c>
      <c r="I64" s="100">
        <f>'ian25'!I64+'feb25'!I64+'mar25'!I64+'apr25'!I64</f>
        <v>0</v>
      </c>
      <c r="J64" s="100">
        <f>'ian25'!J64+'feb25'!J64+'mar25'!J64+'apr25'!J64</f>
        <v>0</v>
      </c>
      <c r="K64" s="100">
        <f>'ian25'!K64+'feb25'!K64+'mar25'!K64+'apr25'!K64</f>
        <v>0</v>
      </c>
      <c r="L64" s="100">
        <f>'ian25'!L64+'feb25'!L64+'mar25'!L64+'apr25'!L64</f>
        <v>0</v>
      </c>
      <c r="M64" s="100">
        <f>'ian25'!M64+'feb25'!M64+'mar25'!M64+'apr25'!M64</f>
        <v>0</v>
      </c>
      <c r="N64" s="100">
        <f>'ian25'!N64+'feb25'!N64+'mar25'!N64+'apr25'!N64</f>
        <v>0</v>
      </c>
      <c r="O64" s="100">
        <f>'ian25'!O64+'feb25'!O64+'mar25'!O64+'apr25'!O64</f>
        <v>0</v>
      </c>
      <c r="P64" s="100">
        <f>'ian25'!P64+'feb25'!P64+'mar25'!P64+'apr25'!P64</f>
        <v>0</v>
      </c>
      <c r="Q64" s="100">
        <f>'ian25'!Q64+'feb25'!Q64+'mar25'!Q64+'apr25'!Q64</f>
        <v>0</v>
      </c>
      <c r="R64" s="100">
        <f>'ian25'!R64+'feb25'!R64+'mar25'!R64+'apr25'!R64</f>
        <v>0</v>
      </c>
      <c r="S64" s="100">
        <f>'ian25'!S64+'feb25'!S64+'mar25'!S64+'apr25'!S64</f>
        <v>0</v>
      </c>
      <c r="T64" s="100">
        <f>'ian25'!T64+'feb25'!T64+'mar25'!T64+'apr25'!T64</f>
        <v>0</v>
      </c>
      <c r="U64" s="100">
        <f>'ian25'!U64+'feb25'!U64+'mar25'!U64+'apr25'!U64</f>
        <v>0</v>
      </c>
      <c r="V64" s="100">
        <f>'ian25'!V64+'feb25'!V64+'mar25'!V64+'apr25'!V64</f>
        <v>0</v>
      </c>
      <c r="W64" s="100">
        <f>'ian25'!W64+'feb25'!W64+'mar25'!W64+'apr25'!W64</f>
        <v>0</v>
      </c>
      <c r="X64" s="100">
        <f>'ian25'!X64+'feb25'!X64+'mar25'!X64+'apr25'!X64</f>
        <v>0</v>
      </c>
      <c r="Y64" s="100">
        <f>'ian25'!Y64+'feb25'!Y64+'mar25'!Y64+'apr25'!Y64</f>
        <v>0</v>
      </c>
      <c r="Z64" s="100">
        <f>'ian25'!Z64+'feb25'!Z64+'mar25'!Z64+'apr25'!Z64</f>
        <v>0</v>
      </c>
      <c r="AA64" s="100">
        <f>'ian25'!AA64+'feb25'!AA64+'mar25'!AA64+'apr25'!AA64</f>
        <v>0</v>
      </c>
      <c r="AB64" s="100">
        <f>'ian25'!AB64+'feb25'!AB64+'mar25'!AB64+'apr25'!AB64</f>
        <v>0</v>
      </c>
      <c r="AC64" s="100">
        <f>'ian25'!AC64+'feb25'!AC64+'mar25'!AC64+'apr25'!AC64</f>
        <v>0</v>
      </c>
      <c r="AD64" s="100">
        <f>'ian25'!AD64+'feb25'!AD64+'mar25'!AD64+'apr25'!AD64</f>
        <v>0</v>
      </c>
      <c r="AE64" s="100">
        <f>'ian25'!AE64+'feb25'!AE64+'mar25'!AE64+'apr25'!AE64</f>
        <v>0</v>
      </c>
      <c r="AF64" s="100">
        <f>'ian25'!AF64+'feb25'!AF64+'mar25'!AF64+'apr25'!AF64</f>
        <v>0</v>
      </c>
      <c r="AG64" s="100">
        <f>'ian25'!AG64+'feb25'!AG64+'mar25'!AG64+'apr25'!AG64</f>
        <v>0</v>
      </c>
      <c r="AH64" s="100">
        <f>'ian25'!AH64+'feb25'!AH64+'mar25'!AH64+'apr25'!AH64</f>
        <v>0</v>
      </c>
      <c r="AI64" s="100">
        <f>'ian25'!AI64+'feb25'!AI64+'mar25'!AI64+'apr25'!AI64</f>
        <v>0</v>
      </c>
      <c r="AJ64" s="100">
        <f>'ian25'!AJ64+'feb25'!AJ64+'mar25'!AJ64+'apr25'!AJ64</f>
        <v>0</v>
      </c>
      <c r="AK64" s="100">
        <f>'ian25'!AK64+'feb25'!AK64+'mar25'!AK64+'apr25'!AK64</f>
        <v>0</v>
      </c>
      <c r="AL64" s="100">
        <f>'ian25'!AL64+'feb25'!AL64+'mar25'!AL64+'apr25'!AL64</f>
        <v>0</v>
      </c>
      <c r="AM64" s="100">
        <f>'ian25'!AM64+'feb25'!AM64+'mar25'!AM64+'apr25'!AM64</f>
        <v>0</v>
      </c>
      <c r="AN64" s="100">
        <f>'ian25'!AN64+'feb25'!AN64+'mar25'!AN64+'apr25'!AN64</f>
        <v>0</v>
      </c>
      <c r="AO64" s="100">
        <f>'ian25'!AO64+'feb25'!AO64+'mar25'!AO64+'apr25'!AO64</f>
        <v>0</v>
      </c>
      <c r="AP64" s="100">
        <f>'ian25'!AP64+'feb25'!AP64+'mar25'!AP64+'apr25'!AP64</f>
        <v>0</v>
      </c>
      <c r="AQ64" s="100">
        <f>'ian25'!AQ64+'feb25'!AQ64+'mar25'!AQ64+'apr25'!AQ64</f>
        <v>0</v>
      </c>
      <c r="AR64" s="100">
        <f>'ian25'!AR64+'feb25'!AR64+'mar25'!AR64+'apr25'!AR64</f>
        <v>0</v>
      </c>
      <c r="AS64" s="100">
        <f>'ian25'!AS64+'feb25'!AS64+'mar25'!AS64+'apr25'!AS64</f>
        <v>0</v>
      </c>
      <c r="AT64" s="146"/>
      <c r="AU64" s="13" t="str">
        <f t="shared" ref="AU64:BH64" si="44">IF(Y65+Y66+Y67=Y64," ","GRESEALA")</f>
        <v xml:space="preserve"> </v>
      </c>
      <c r="AV64" s="13" t="str">
        <f t="shared" si="44"/>
        <v xml:space="preserve"> </v>
      </c>
      <c r="AW64" s="13" t="str">
        <f t="shared" si="44"/>
        <v xml:space="preserve"> </v>
      </c>
      <c r="AX64" s="13" t="str">
        <f t="shared" si="44"/>
        <v xml:space="preserve"> </v>
      </c>
      <c r="AY64" s="13" t="str">
        <f t="shared" si="44"/>
        <v xml:space="preserve"> </v>
      </c>
      <c r="AZ64" s="13" t="str">
        <f t="shared" si="44"/>
        <v xml:space="preserve"> </v>
      </c>
      <c r="BA64" s="13" t="str">
        <f t="shared" si="44"/>
        <v xml:space="preserve"> </v>
      </c>
      <c r="BB64" s="13" t="str">
        <f t="shared" si="44"/>
        <v xml:space="preserve"> </v>
      </c>
      <c r="BC64" s="13" t="str">
        <f t="shared" si="44"/>
        <v xml:space="preserve"> </v>
      </c>
      <c r="BD64" s="13" t="str">
        <f t="shared" si="44"/>
        <v xml:space="preserve"> </v>
      </c>
      <c r="BE64" s="13" t="str">
        <f t="shared" si="44"/>
        <v xml:space="preserve"> </v>
      </c>
      <c r="BF64" s="13" t="str">
        <f t="shared" si="44"/>
        <v xml:space="preserve"> </v>
      </c>
      <c r="BG64" s="13" t="str">
        <f t="shared" si="44"/>
        <v xml:space="preserve"> </v>
      </c>
      <c r="BH64" s="13" t="str">
        <f t="shared" si="44"/>
        <v xml:space="preserve"> </v>
      </c>
      <c r="BI64" s="13" t="str">
        <f t="shared" ref="BI64:BJ64" si="45">IF(AR65+AR66+AR67=AR64," ","GRESEALA")</f>
        <v xml:space="preserve"> </v>
      </c>
      <c r="BJ64" s="13" t="str">
        <f t="shared" si="45"/>
        <v xml:space="preserve"> </v>
      </c>
      <c r="BK64" s="17" t="str">
        <f>IF(AA64+AC64+AE64+AF64+AG64+AH64+AI64+AJ64+AK64+AL64+AM64+AN64+AO64+AP64+AQ64+AR64+AS64&gt;=D64," ","GRESEALA")</f>
        <v xml:space="preserve"> </v>
      </c>
      <c r="BL64" s="33" t="str">
        <f>IF(X35+Y35+Z35=D35," ","GRESEALA")</f>
        <v xml:space="preserve"> </v>
      </c>
    </row>
    <row r="65" spans="2:66" ht="22.5" customHeight="1" x14ac:dyDescent="0.45">
      <c r="B65" s="150" t="s">
        <v>125</v>
      </c>
      <c r="C65" s="90"/>
      <c r="D65" s="129">
        <f t="shared" si="0"/>
        <v>0</v>
      </c>
      <c r="E65" s="100">
        <f>'ian25'!E65+'feb25'!E65+'mar25'!E65+'apr25'!E65</f>
        <v>0</v>
      </c>
      <c r="F65" s="100">
        <f>'ian25'!F65+'feb25'!F65+'mar25'!F65+'apr25'!F65</f>
        <v>0</v>
      </c>
      <c r="G65" s="100">
        <f>'ian25'!G65+'feb25'!G65+'mar25'!G65+'apr25'!G65</f>
        <v>0</v>
      </c>
      <c r="H65" s="100">
        <f>'ian25'!H65+'feb25'!H65+'mar25'!H65+'apr25'!H65</f>
        <v>0</v>
      </c>
      <c r="I65" s="100">
        <f>'ian25'!I65+'feb25'!I65+'mar25'!I65+'apr25'!I65</f>
        <v>0</v>
      </c>
      <c r="J65" s="100">
        <f>'ian25'!J65+'feb25'!J65+'mar25'!J65+'apr25'!J65</f>
        <v>0</v>
      </c>
      <c r="K65" s="100">
        <f>'ian25'!K65+'feb25'!K65+'mar25'!K65+'apr25'!K65</f>
        <v>0</v>
      </c>
      <c r="L65" s="100">
        <f>'ian25'!L65+'feb25'!L65+'mar25'!L65+'apr25'!L65</f>
        <v>0</v>
      </c>
      <c r="M65" s="100">
        <f>'ian25'!M65+'feb25'!M65+'mar25'!M65+'apr25'!M65</f>
        <v>0</v>
      </c>
      <c r="N65" s="100">
        <f>'ian25'!N65+'feb25'!N65+'mar25'!N65+'apr25'!N65</f>
        <v>0</v>
      </c>
      <c r="O65" s="100">
        <f>'ian25'!O65+'feb25'!O65+'mar25'!O65+'apr25'!O65</f>
        <v>0</v>
      </c>
      <c r="P65" s="100">
        <f>'ian25'!P65+'feb25'!P65+'mar25'!P65+'apr25'!P65</f>
        <v>0</v>
      </c>
      <c r="Q65" s="100">
        <f>'ian25'!Q65+'feb25'!Q65+'mar25'!Q65+'apr25'!Q65</f>
        <v>0</v>
      </c>
      <c r="R65" s="100">
        <f>'ian25'!R65+'feb25'!R65+'mar25'!R65+'apr25'!R65</f>
        <v>0</v>
      </c>
      <c r="S65" s="100">
        <f>'ian25'!S65+'feb25'!S65+'mar25'!S65+'apr25'!S65</f>
        <v>0</v>
      </c>
      <c r="T65" s="100">
        <f>'ian25'!T65+'feb25'!T65+'mar25'!T65+'apr25'!T65</f>
        <v>0</v>
      </c>
      <c r="U65" s="100">
        <f>'ian25'!U65+'feb25'!U65+'mar25'!U65+'apr25'!U65</f>
        <v>0</v>
      </c>
      <c r="V65" s="100">
        <f>'ian25'!V65+'feb25'!V65+'mar25'!V65+'apr25'!V65</f>
        <v>0</v>
      </c>
      <c r="W65" s="100">
        <f>'ian25'!W65+'feb25'!W65+'mar25'!W65+'apr25'!W65</f>
        <v>0</v>
      </c>
      <c r="X65" s="100">
        <f>'ian25'!X65+'feb25'!X65+'mar25'!X65+'apr25'!X65</f>
        <v>0</v>
      </c>
      <c r="Y65" s="100">
        <f>'ian25'!Y65+'feb25'!Y65+'mar25'!Y65+'apr25'!Y65</f>
        <v>0</v>
      </c>
      <c r="Z65" s="100">
        <f>'ian25'!Z65+'feb25'!Z65+'mar25'!Z65+'apr25'!Z65</f>
        <v>0</v>
      </c>
      <c r="AA65" s="100">
        <f>'ian25'!AA65+'feb25'!AA65+'mar25'!AA65+'apr25'!AA65</f>
        <v>0</v>
      </c>
      <c r="AB65" s="100">
        <f>'ian25'!AB65+'feb25'!AB65+'mar25'!AB65+'apr25'!AB65</f>
        <v>0</v>
      </c>
      <c r="AC65" s="100">
        <f>'ian25'!AC65+'feb25'!AC65+'mar25'!AC65+'apr25'!AC65</f>
        <v>0</v>
      </c>
      <c r="AD65" s="100">
        <f>'ian25'!AD65+'feb25'!AD65+'mar25'!AD65+'apr25'!AD65</f>
        <v>0</v>
      </c>
      <c r="AE65" s="100">
        <f>'ian25'!AE65+'feb25'!AE65+'mar25'!AE65+'apr25'!AE65</f>
        <v>0</v>
      </c>
      <c r="AF65" s="100">
        <f>'ian25'!AF65+'feb25'!AF65+'mar25'!AF65+'apr25'!AF65</f>
        <v>0</v>
      </c>
      <c r="AG65" s="100">
        <f>'ian25'!AG65+'feb25'!AG65+'mar25'!AG65+'apr25'!AG65</f>
        <v>0</v>
      </c>
      <c r="AH65" s="100">
        <f>'ian25'!AH65+'feb25'!AH65+'mar25'!AH65+'apr25'!AH65</f>
        <v>0</v>
      </c>
      <c r="AI65" s="100">
        <f>'ian25'!AI65+'feb25'!AI65+'mar25'!AI65+'apr25'!AI65</f>
        <v>0</v>
      </c>
      <c r="AJ65" s="100">
        <f>'ian25'!AJ65+'feb25'!AJ65+'mar25'!AJ65+'apr25'!AJ65</f>
        <v>0</v>
      </c>
      <c r="AK65" s="100">
        <f>'ian25'!AK65+'feb25'!AK65+'mar25'!AK65+'apr25'!AK65</f>
        <v>0</v>
      </c>
      <c r="AL65" s="100">
        <f>'ian25'!AL65+'feb25'!AL65+'mar25'!AL65+'apr25'!AL65</f>
        <v>0</v>
      </c>
      <c r="AM65" s="100">
        <f>'ian25'!AM65+'feb25'!AM65+'mar25'!AM65+'apr25'!AM65</f>
        <v>0</v>
      </c>
      <c r="AN65" s="100">
        <f>'ian25'!AN65+'feb25'!AN65+'mar25'!AN65+'apr25'!AN65</f>
        <v>0</v>
      </c>
      <c r="AO65" s="100">
        <f>'ian25'!AO65+'feb25'!AO65+'mar25'!AO65+'apr25'!AO65</f>
        <v>0</v>
      </c>
      <c r="AP65" s="100">
        <f>'ian25'!AP65+'feb25'!AP65+'mar25'!AP65+'apr25'!AP65</f>
        <v>0</v>
      </c>
      <c r="AQ65" s="100">
        <f>'ian25'!AQ65+'feb25'!AQ65+'mar25'!AQ65+'apr25'!AQ65</f>
        <v>0</v>
      </c>
      <c r="AR65" s="100">
        <f>'ian25'!AR65+'feb25'!AR65+'mar25'!AR65+'apr25'!AR65</f>
        <v>0</v>
      </c>
      <c r="AS65" s="100">
        <f>'ian25'!AS65+'feb25'!AS65+'mar25'!AS65+'apr25'!AS65</f>
        <v>0</v>
      </c>
      <c r="AT65" s="146"/>
      <c r="AU65" s="13" t="str">
        <f>IF(E19+F19=D19," ","GRESEALA")</f>
        <v xml:space="preserve"> </v>
      </c>
      <c r="AV65" s="17" t="str">
        <f>IF(G19+K19+I19+L19+M19=D19," ","GRESEALA")</f>
        <v xml:space="preserve"> </v>
      </c>
      <c r="AW65" s="13" t="str">
        <f>IF(O19+P19=D19," ","GRESEALA")</f>
        <v xml:space="preserve"> </v>
      </c>
      <c r="AX65" s="13" t="str">
        <f>IF(Q19+S19+T19+U19+V19+W19=D19," ","GRESEALA")</f>
        <v xml:space="preserve"> </v>
      </c>
      <c r="AY65" s="13" t="str">
        <f>IF(X19+Y19+Z19=D19," ","GRESEALA")</f>
        <v xml:space="preserve"> </v>
      </c>
      <c r="AZ65" s="17" t="str">
        <f>IF(AA19+AC19+AE19+AF19+AG19+AH19+AI19+AJ19+AK19+AL19+AM19+AN19+AO19+AP19+AQ19+AR19+AS19&gt;=D19," ","GRESEALA")</f>
        <v xml:space="preserve"> </v>
      </c>
      <c r="BA65" s="33" t="str">
        <f>IF(E17+F17=D17," ","GRESEALA")</f>
        <v xml:space="preserve"> </v>
      </c>
      <c r="BB65" s="17" t="str">
        <f>IF(G17+K17+I17+L17+M17=D17," ","GRESEALA")</f>
        <v xml:space="preserve"> </v>
      </c>
      <c r="BC65" s="33" t="str">
        <f>IF(O17+P17=D17," ","GRESEALA")</f>
        <v xml:space="preserve"> </v>
      </c>
      <c r="BD65" s="33" t="str">
        <f>IF(Q17+S17+T17+U17+V17+W17=D17," ","GRESEALA")</f>
        <v xml:space="preserve"> </v>
      </c>
      <c r="BE65" s="33" t="str">
        <f>IF(X17+Y17+Z17=D17," ","GRESEALA")</f>
        <v xml:space="preserve"> </v>
      </c>
      <c r="BF65" s="33" t="str">
        <f>IF(E18+F18=D18," ","GRESEALA")</f>
        <v xml:space="preserve"> </v>
      </c>
      <c r="BG65" s="17" t="str">
        <f>IF(G18+K18+I18+L18+M18=D18," ","GRESEALA")</f>
        <v xml:space="preserve"> </v>
      </c>
      <c r="BH65" s="33" t="str">
        <f>IF(O18+P18=D18," ","GRESEALA")</f>
        <v xml:space="preserve"> </v>
      </c>
      <c r="BI65" s="33" t="str">
        <f>IF(Q18+S18+T18+U18+V18+W18=D18," ","GRESEALA")</f>
        <v xml:space="preserve"> </v>
      </c>
      <c r="BJ65" s="33" t="str">
        <f>IF(X18+Y18+Z18=D18," ","GRESEALA")</f>
        <v xml:space="preserve"> </v>
      </c>
      <c r="BK65" s="33" t="str">
        <f>IF(E19+F19=D19," ","GRESEALA")</f>
        <v xml:space="preserve"> </v>
      </c>
      <c r="BL65" s="33" t="str">
        <f>IF(E35+F35=D35," ","GRESEALA")</f>
        <v xml:space="preserve"> </v>
      </c>
      <c r="BM65" s="17" t="str">
        <f>IF(G35+K35+I35+L35+M35=D35," ","GRESEALA")</f>
        <v xml:space="preserve"> </v>
      </c>
      <c r="BN65" s="33" t="str">
        <f>IF(O35+P35=D35," ","GRESEALA")</f>
        <v xml:space="preserve"> </v>
      </c>
    </row>
    <row r="66" spans="2:66" ht="19.5" customHeight="1" x14ac:dyDescent="0.45">
      <c r="B66" s="150" t="s">
        <v>126</v>
      </c>
      <c r="C66" s="90"/>
      <c r="D66" s="129">
        <f t="shared" si="0"/>
        <v>0</v>
      </c>
      <c r="E66" s="100">
        <f>'ian25'!E66+'feb25'!E66+'mar25'!E66+'apr25'!E66</f>
        <v>0</v>
      </c>
      <c r="F66" s="100">
        <f>'ian25'!F66+'feb25'!F66+'mar25'!F66+'apr25'!F66</f>
        <v>0</v>
      </c>
      <c r="G66" s="100">
        <f>'ian25'!G66+'feb25'!G66+'mar25'!G66+'apr25'!G66</f>
        <v>0</v>
      </c>
      <c r="H66" s="100">
        <f>'ian25'!H66+'feb25'!H66+'mar25'!H66+'apr25'!H66</f>
        <v>0</v>
      </c>
      <c r="I66" s="100">
        <f>'ian25'!I66+'feb25'!I66+'mar25'!I66+'apr25'!I66</f>
        <v>0</v>
      </c>
      <c r="J66" s="100">
        <f>'ian25'!J66+'feb25'!J66+'mar25'!J66+'apr25'!J66</f>
        <v>0</v>
      </c>
      <c r="K66" s="100">
        <f>'ian25'!K66+'feb25'!K66+'mar25'!K66+'apr25'!K66</f>
        <v>0</v>
      </c>
      <c r="L66" s="100">
        <f>'ian25'!L66+'feb25'!L66+'mar25'!L66+'apr25'!L66</f>
        <v>0</v>
      </c>
      <c r="M66" s="100">
        <f>'ian25'!M66+'feb25'!M66+'mar25'!M66+'apr25'!M66</f>
        <v>0</v>
      </c>
      <c r="N66" s="100">
        <f>'ian25'!N66+'feb25'!N66+'mar25'!N66+'apr25'!N66</f>
        <v>0</v>
      </c>
      <c r="O66" s="100">
        <f>'ian25'!O66+'feb25'!O66+'mar25'!O66+'apr25'!O66</f>
        <v>0</v>
      </c>
      <c r="P66" s="100">
        <f>'ian25'!P66+'feb25'!P66+'mar25'!P66+'apr25'!P66</f>
        <v>0</v>
      </c>
      <c r="Q66" s="100">
        <f>'ian25'!Q66+'feb25'!Q66+'mar25'!Q66+'apr25'!Q66</f>
        <v>0</v>
      </c>
      <c r="R66" s="100">
        <f>'ian25'!R66+'feb25'!R66+'mar25'!R66+'apr25'!R66</f>
        <v>0</v>
      </c>
      <c r="S66" s="100">
        <f>'ian25'!S66+'feb25'!S66+'mar25'!S66+'apr25'!S66</f>
        <v>0</v>
      </c>
      <c r="T66" s="100">
        <f>'ian25'!T66+'feb25'!T66+'mar25'!T66+'apr25'!T66</f>
        <v>0</v>
      </c>
      <c r="U66" s="100">
        <f>'ian25'!U66+'feb25'!U66+'mar25'!U66+'apr25'!U66</f>
        <v>0</v>
      </c>
      <c r="V66" s="100">
        <f>'ian25'!V66+'feb25'!V66+'mar25'!V66+'apr25'!V66</f>
        <v>0</v>
      </c>
      <c r="W66" s="100">
        <f>'ian25'!W66+'feb25'!W66+'mar25'!W66+'apr25'!W66</f>
        <v>0</v>
      </c>
      <c r="X66" s="100">
        <f>'ian25'!X66+'feb25'!X66+'mar25'!X66+'apr25'!X66</f>
        <v>0</v>
      </c>
      <c r="Y66" s="100">
        <f>'ian25'!Y66+'feb25'!Y66+'mar25'!Y66+'apr25'!Y66</f>
        <v>0</v>
      </c>
      <c r="Z66" s="100">
        <f>'ian25'!Z66+'feb25'!Z66+'mar25'!Z66+'apr25'!Z66</f>
        <v>0</v>
      </c>
      <c r="AA66" s="100">
        <f>'ian25'!AA66+'feb25'!AA66+'mar25'!AA66+'apr25'!AA66</f>
        <v>0</v>
      </c>
      <c r="AB66" s="100">
        <f>'ian25'!AB66+'feb25'!AB66+'mar25'!AB66+'apr25'!AB66</f>
        <v>0</v>
      </c>
      <c r="AC66" s="100">
        <f>'ian25'!AC66+'feb25'!AC66+'mar25'!AC66+'apr25'!AC66</f>
        <v>0</v>
      </c>
      <c r="AD66" s="100">
        <f>'ian25'!AD66+'feb25'!AD66+'mar25'!AD66+'apr25'!AD66</f>
        <v>0</v>
      </c>
      <c r="AE66" s="100">
        <f>'ian25'!AE66+'feb25'!AE66+'mar25'!AE66+'apr25'!AE66</f>
        <v>0</v>
      </c>
      <c r="AF66" s="100">
        <f>'ian25'!AF66+'feb25'!AF66+'mar25'!AF66+'apr25'!AF66</f>
        <v>0</v>
      </c>
      <c r="AG66" s="100">
        <f>'ian25'!AG66+'feb25'!AG66+'mar25'!AG66+'apr25'!AG66</f>
        <v>0</v>
      </c>
      <c r="AH66" s="100">
        <f>'ian25'!AH66+'feb25'!AH66+'mar25'!AH66+'apr25'!AH66</f>
        <v>0</v>
      </c>
      <c r="AI66" s="100">
        <f>'ian25'!AI66+'feb25'!AI66+'mar25'!AI66+'apr25'!AI66</f>
        <v>0</v>
      </c>
      <c r="AJ66" s="100">
        <f>'ian25'!AJ66+'feb25'!AJ66+'mar25'!AJ66+'apr25'!AJ66</f>
        <v>0</v>
      </c>
      <c r="AK66" s="100">
        <f>'ian25'!AK66+'feb25'!AK66+'mar25'!AK66+'apr25'!AK66</f>
        <v>0</v>
      </c>
      <c r="AL66" s="100">
        <f>'ian25'!AL66+'feb25'!AL66+'mar25'!AL66+'apr25'!AL66</f>
        <v>0</v>
      </c>
      <c r="AM66" s="100">
        <f>'ian25'!AM66+'feb25'!AM66+'mar25'!AM66+'apr25'!AM66</f>
        <v>0</v>
      </c>
      <c r="AN66" s="100">
        <f>'ian25'!AN66+'feb25'!AN66+'mar25'!AN66+'apr25'!AN66</f>
        <v>0</v>
      </c>
      <c r="AO66" s="100">
        <f>'ian25'!AO66+'feb25'!AO66+'mar25'!AO66+'apr25'!AO66</f>
        <v>0</v>
      </c>
      <c r="AP66" s="100">
        <f>'ian25'!AP66+'feb25'!AP66+'mar25'!AP66+'apr25'!AP66</f>
        <v>0</v>
      </c>
      <c r="AQ66" s="100">
        <f>'ian25'!AQ66+'feb25'!AQ66+'mar25'!AQ66+'apr25'!AQ66</f>
        <v>0</v>
      </c>
      <c r="AR66" s="100">
        <f>'ian25'!AR66+'feb25'!AR66+'mar25'!AR66+'apr25'!AR66</f>
        <v>0</v>
      </c>
      <c r="AS66" s="100">
        <f>'ian25'!AS66+'feb25'!AS66+'mar25'!AS66+'apr25'!AS66</f>
        <v>0</v>
      </c>
      <c r="AT66" s="146"/>
      <c r="AU66" s="33" t="str">
        <f>IF(G19+I19+K19+L19+M19=D19," ","GRESEALA")</f>
        <v xml:space="preserve"> </v>
      </c>
      <c r="AV66" s="33" t="str">
        <f>IF(O19+P19=D19," ","GRESEALA")</f>
        <v xml:space="preserve"> </v>
      </c>
      <c r="AW66" s="33" t="str">
        <f>IF(Q19+S19+T19+U19+V19+W19=D19," ","GRESEALA")</f>
        <v xml:space="preserve"> </v>
      </c>
      <c r="AX66" s="33" t="str">
        <f>IF(X19+Y19+Z19=D19," ","GRESEALA")</f>
        <v xml:space="preserve"> </v>
      </c>
      <c r="AY66" s="33" t="str">
        <f>IF(E20+F20=D20," ","GRESEALA")</f>
        <v xml:space="preserve"> </v>
      </c>
      <c r="AZ66" s="17" t="str">
        <f>IF(G20+K20+I20+L20+M20=D20," ","GRESEALA")</f>
        <v xml:space="preserve"> </v>
      </c>
      <c r="BA66" s="33" t="str">
        <f>IF(O20+P20=D20," ","GRESEALA")</f>
        <v xml:space="preserve"> </v>
      </c>
      <c r="BB66" s="33" t="str">
        <f>IF(Q20+S20+T20+U20+V20+W20=D20," ","GRESEALA")</f>
        <v xml:space="preserve"> </v>
      </c>
      <c r="BC66" s="33" t="str">
        <f>IF(X20+Y20+Z20=D20," ","GRESEALA")</f>
        <v xml:space="preserve"> </v>
      </c>
      <c r="BD66" s="33" t="str">
        <f>IF(E21+F21=D21," ","GRESEALA")</f>
        <v xml:space="preserve"> </v>
      </c>
      <c r="BE66" s="17" t="str">
        <f>IF(G21+K21+I21+L21+M21=D21," ","GRESEALA")</f>
        <v xml:space="preserve"> </v>
      </c>
      <c r="BF66" s="33" t="str">
        <f>IF(O21+P21=D21," ","GRESEALA")</f>
        <v xml:space="preserve"> </v>
      </c>
      <c r="BG66" s="33" t="str">
        <f>IF(Q21+S21+T21+U21+V21+W21=D21," ","GRESEALA")</f>
        <v xml:space="preserve"> </v>
      </c>
      <c r="BH66" s="33" t="str">
        <f>IF(X21+Y21+Z21=D21," ","GRESEALA")</f>
        <v xml:space="preserve"> </v>
      </c>
      <c r="BI66" s="34" t="str">
        <f>IF(E22+F22=D22," ","GRESEALA")</f>
        <v xml:space="preserve"> </v>
      </c>
      <c r="BJ66" s="35" t="str">
        <f>IF(G22+K22+I22+L22+M22=D22," ","GRESEALA")</f>
        <v xml:space="preserve"> </v>
      </c>
      <c r="BK66" s="34" t="str">
        <f>IF(O22+P22=D22," ","GRESEALA")</f>
        <v xml:space="preserve"> </v>
      </c>
      <c r="BL66" s="36" t="str">
        <f>IF(Q22+S22+T22+U22+V22+W22=D22," ","GRESEALA")</f>
        <v xml:space="preserve"> </v>
      </c>
      <c r="BM66" s="37" t="str">
        <f>IF(X22+Y22+Z22=D22," ","GRESEALA")</f>
        <v xml:space="preserve"> </v>
      </c>
      <c r="BN66" s="33" t="str">
        <f>IF(Q35+S35+T35+U35+V35+W35=D35," ","GRESEALA")</f>
        <v xml:space="preserve"> </v>
      </c>
    </row>
    <row r="67" spans="2:66" ht="21" customHeight="1" x14ac:dyDescent="0.45">
      <c r="B67" s="150" t="s">
        <v>127</v>
      </c>
      <c r="C67" s="90"/>
      <c r="D67" s="129">
        <f t="shared" si="0"/>
        <v>0</v>
      </c>
      <c r="E67" s="100">
        <f>'ian25'!E67+'feb25'!E67+'mar25'!E67+'apr25'!E67</f>
        <v>0</v>
      </c>
      <c r="F67" s="100">
        <f>'ian25'!F67+'feb25'!F67+'mar25'!F67+'apr25'!F67</f>
        <v>0</v>
      </c>
      <c r="G67" s="100">
        <f>'ian25'!G67+'feb25'!G67+'mar25'!G67+'apr25'!G67</f>
        <v>0</v>
      </c>
      <c r="H67" s="100">
        <f>'ian25'!H67+'feb25'!H67+'mar25'!H67+'apr25'!H67</f>
        <v>0</v>
      </c>
      <c r="I67" s="100">
        <f>'ian25'!I67+'feb25'!I67+'mar25'!I67+'apr25'!I67</f>
        <v>0</v>
      </c>
      <c r="J67" s="100">
        <f>'ian25'!J67+'feb25'!J67+'mar25'!J67+'apr25'!J67</f>
        <v>0</v>
      </c>
      <c r="K67" s="100">
        <f>'ian25'!K67+'feb25'!K67+'mar25'!K67+'apr25'!K67</f>
        <v>0</v>
      </c>
      <c r="L67" s="100">
        <f>'ian25'!L67+'feb25'!L67+'mar25'!L67+'apr25'!L67</f>
        <v>0</v>
      </c>
      <c r="M67" s="100">
        <f>'ian25'!M67+'feb25'!M67+'mar25'!M67+'apr25'!M67</f>
        <v>0</v>
      </c>
      <c r="N67" s="100">
        <f>'ian25'!N67+'feb25'!N67+'mar25'!N67+'apr25'!N67</f>
        <v>0</v>
      </c>
      <c r="O67" s="100">
        <f>'ian25'!O67+'feb25'!O67+'mar25'!O67+'apr25'!O67</f>
        <v>0</v>
      </c>
      <c r="P67" s="100">
        <f>'ian25'!P67+'feb25'!P67+'mar25'!P67+'apr25'!P67</f>
        <v>0</v>
      </c>
      <c r="Q67" s="100">
        <f>'ian25'!Q67+'feb25'!Q67+'mar25'!Q67+'apr25'!Q67</f>
        <v>0</v>
      </c>
      <c r="R67" s="100">
        <f>'ian25'!R67+'feb25'!R67+'mar25'!R67+'apr25'!R67</f>
        <v>0</v>
      </c>
      <c r="S67" s="100">
        <f>'ian25'!S67+'feb25'!S67+'mar25'!S67+'apr25'!S67</f>
        <v>0</v>
      </c>
      <c r="T67" s="100">
        <f>'ian25'!T67+'feb25'!T67+'mar25'!T67+'apr25'!T67</f>
        <v>0</v>
      </c>
      <c r="U67" s="100">
        <f>'ian25'!U67+'feb25'!U67+'mar25'!U67+'apr25'!U67</f>
        <v>0</v>
      </c>
      <c r="V67" s="100">
        <f>'ian25'!V67+'feb25'!V67+'mar25'!V67+'apr25'!V67</f>
        <v>0</v>
      </c>
      <c r="W67" s="100">
        <f>'ian25'!W67+'feb25'!W67+'mar25'!W67+'apr25'!W67</f>
        <v>0</v>
      </c>
      <c r="X67" s="100">
        <f>'ian25'!X67+'feb25'!X67+'mar25'!X67+'apr25'!X67</f>
        <v>0</v>
      </c>
      <c r="Y67" s="100">
        <f>'ian25'!Y67+'feb25'!Y67+'mar25'!Y67+'apr25'!Y67</f>
        <v>0</v>
      </c>
      <c r="Z67" s="100">
        <f>'ian25'!Z67+'feb25'!Z67+'mar25'!Z67+'apr25'!Z67</f>
        <v>0</v>
      </c>
      <c r="AA67" s="100">
        <f>'ian25'!AA67+'feb25'!AA67+'mar25'!AA67+'apr25'!AA67</f>
        <v>0</v>
      </c>
      <c r="AB67" s="100">
        <f>'ian25'!AB67+'feb25'!AB67+'mar25'!AB67+'apr25'!AB67</f>
        <v>0</v>
      </c>
      <c r="AC67" s="100">
        <f>'ian25'!AC67+'feb25'!AC67+'mar25'!AC67+'apr25'!AC67</f>
        <v>0</v>
      </c>
      <c r="AD67" s="100">
        <f>'ian25'!AD67+'feb25'!AD67+'mar25'!AD67+'apr25'!AD67</f>
        <v>0</v>
      </c>
      <c r="AE67" s="100">
        <f>'ian25'!AE67+'feb25'!AE67+'mar25'!AE67+'apr25'!AE67</f>
        <v>0</v>
      </c>
      <c r="AF67" s="100">
        <f>'ian25'!AF67+'feb25'!AF67+'mar25'!AF67+'apr25'!AF67</f>
        <v>0</v>
      </c>
      <c r="AG67" s="100">
        <f>'ian25'!AG67+'feb25'!AG67+'mar25'!AG67+'apr25'!AG67</f>
        <v>0</v>
      </c>
      <c r="AH67" s="100">
        <f>'ian25'!AH67+'feb25'!AH67+'mar25'!AH67+'apr25'!AH67</f>
        <v>0</v>
      </c>
      <c r="AI67" s="100">
        <f>'ian25'!AI67+'feb25'!AI67+'mar25'!AI67+'apr25'!AI67</f>
        <v>0</v>
      </c>
      <c r="AJ67" s="100">
        <f>'ian25'!AJ67+'feb25'!AJ67+'mar25'!AJ67+'apr25'!AJ67</f>
        <v>0</v>
      </c>
      <c r="AK67" s="100">
        <f>'ian25'!AK67+'feb25'!AK67+'mar25'!AK67+'apr25'!AK67</f>
        <v>0</v>
      </c>
      <c r="AL67" s="100">
        <f>'ian25'!AL67+'feb25'!AL67+'mar25'!AL67+'apr25'!AL67</f>
        <v>0</v>
      </c>
      <c r="AM67" s="100">
        <f>'ian25'!AM67+'feb25'!AM67+'mar25'!AM67+'apr25'!AM67</f>
        <v>0</v>
      </c>
      <c r="AN67" s="100">
        <f>'ian25'!AN67+'feb25'!AN67+'mar25'!AN67+'apr25'!AN67</f>
        <v>0</v>
      </c>
      <c r="AO67" s="100">
        <f>'ian25'!AO67+'feb25'!AO67+'mar25'!AO67+'apr25'!AO67</f>
        <v>0</v>
      </c>
      <c r="AP67" s="100">
        <f>'ian25'!AP67+'feb25'!AP67+'mar25'!AP67+'apr25'!AP67</f>
        <v>0</v>
      </c>
      <c r="AQ67" s="100">
        <f>'ian25'!AQ67+'feb25'!AQ67+'mar25'!AQ67+'apr25'!AQ67</f>
        <v>0</v>
      </c>
      <c r="AR67" s="100">
        <f>'ian25'!AR67+'feb25'!AR67+'mar25'!AR67+'apr25'!AR67</f>
        <v>0</v>
      </c>
      <c r="AS67" s="100">
        <f>'ian25'!AS67+'feb25'!AS67+'mar25'!AS67+'apr25'!AS67</f>
        <v>0</v>
      </c>
      <c r="AT67" s="146"/>
      <c r="AU67" s="33" t="str">
        <f>IF(E23+F23=D23," ","GRESEALA")</f>
        <v xml:space="preserve"> </v>
      </c>
      <c r="AV67" s="17" t="str">
        <f>IF(G23+K23+I23+L23+M23=D23," ","GRESEALA")</f>
        <v xml:space="preserve"> </v>
      </c>
      <c r="AW67" s="33" t="str">
        <f>IF(O23+P23=D23," ","GRESEALA")</f>
        <v xml:space="preserve"> </v>
      </c>
      <c r="AX67" s="33" t="str">
        <f>IF(Q23+S23+T23+U23+V23+W23=D23," ","GRESEALA")</f>
        <v xml:space="preserve"> </v>
      </c>
      <c r="AY67" s="33" t="str">
        <f>IF(X23+Y23+Z23=D23," ","GRESEALA")</f>
        <v xml:space="preserve"> </v>
      </c>
      <c r="AZ67" s="33" t="str">
        <f>IF(E24+F24=D24," ","GRESEALA")</f>
        <v xml:space="preserve"> </v>
      </c>
      <c r="BA67" s="17" t="str">
        <f>IF(G24+K24+I24+L24+M24=D24," ","GRESEALA")</f>
        <v xml:space="preserve"> </v>
      </c>
      <c r="BB67" s="33" t="str">
        <f>IF(O24+P24=D24," ","GRESEALA")</f>
        <v xml:space="preserve"> </v>
      </c>
      <c r="BC67" s="33" t="str">
        <f>IF(Q24+S24+T24+U24+V24+W24=D24," ","GRESEALA")</f>
        <v xml:space="preserve"> </v>
      </c>
      <c r="BD67" s="33" t="str">
        <f>IF(X24+Y24+Z24=D24," ","GRESEALA")</f>
        <v xml:space="preserve"> </v>
      </c>
      <c r="BE67" s="33" t="str">
        <f>IF(E25+F25=D25," ","GRESEALA")</f>
        <v xml:space="preserve"> </v>
      </c>
      <c r="BF67" s="17" t="str">
        <f>IF(G25+K25+I25+L25+M25=D25," ","GRESEALA")</f>
        <v xml:space="preserve"> </v>
      </c>
      <c r="BG67" s="33" t="str">
        <f>IF(O25+P25=D25," ","GRESEALA")</f>
        <v xml:space="preserve"> </v>
      </c>
      <c r="BH67" s="33" t="str">
        <f>IF(Q25+S25+T25+U25+V25+W25=D25," ","GRESEALA")</f>
        <v xml:space="preserve"> </v>
      </c>
      <c r="BI67" s="33" t="str">
        <f>IF(X25+Y25+Z25=D25," ","GRESEALA")</f>
        <v xml:space="preserve"> </v>
      </c>
      <c r="BJ67" s="33" t="str">
        <f>IF(E26+F26=D26," ","GRESEALA")</f>
        <v xml:space="preserve"> </v>
      </c>
      <c r="BK67" s="17" t="str">
        <f>IF(G26+K26+I26+L26+M26=D26," ","GRESEALA")</f>
        <v xml:space="preserve"> </v>
      </c>
      <c r="BL67" s="33" t="str">
        <f>IF(O26+P26=D26," ","GRESEALA")</f>
        <v xml:space="preserve"> </v>
      </c>
      <c r="BM67" s="33" t="str">
        <f>IF(Q26+S26+T26+U26+V26+W26=D26," ","GRESEALA")</f>
        <v xml:space="preserve"> </v>
      </c>
      <c r="BN67" s="33" t="str">
        <f>IF(X26+Y26+Z26=D26," ","GRESEALA")</f>
        <v xml:space="preserve"> </v>
      </c>
    </row>
    <row r="68" spans="2:66" ht="24" customHeight="1" x14ac:dyDescent="0.45">
      <c r="B68" s="147" t="s">
        <v>128</v>
      </c>
      <c r="C68" s="75" t="s">
        <v>129</v>
      </c>
      <c r="D68" s="128">
        <f>O68+P68</f>
        <v>425</v>
      </c>
      <c r="E68" s="100">
        <f>'ian25'!E68+'feb25'!E68+'mar25'!E68+'apr25'!E68</f>
        <v>219</v>
      </c>
      <c r="F68" s="100">
        <f>'ian25'!F68+'feb25'!F68+'mar25'!F68+'apr25'!F68</f>
        <v>206</v>
      </c>
      <c r="G68" s="100">
        <f>'ian25'!G68+'feb25'!G68+'mar25'!G68+'apr25'!G68</f>
        <v>65</v>
      </c>
      <c r="H68" s="100">
        <f>'ian25'!H68+'feb25'!H68+'mar25'!H68+'apr25'!H68</f>
        <v>50</v>
      </c>
      <c r="I68" s="100">
        <f>'ian25'!I68+'feb25'!I68+'mar25'!I68+'apr25'!I68</f>
        <v>23</v>
      </c>
      <c r="J68" s="100">
        <f>'ian25'!J68+'feb25'!J68+'mar25'!J68+'apr25'!J68</f>
        <v>12</v>
      </c>
      <c r="K68" s="100">
        <f>'ian25'!K68+'feb25'!K68+'mar25'!K68+'apr25'!K68</f>
        <v>32</v>
      </c>
      <c r="L68" s="100">
        <f>'ian25'!L68+'feb25'!L68+'mar25'!L68+'apr25'!L68</f>
        <v>73</v>
      </c>
      <c r="M68" s="100">
        <f>'ian25'!M68+'feb25'!M68+'mar25'!M68+'apr25'!M68</f>
        <v>232</v>
      </c>
      <c r="N68" s="100">
        <f>'ian25'!N68+'feb25'!N68+'mar25'!N68+'apr25'!N68</f>
        <v>84</v>
      </c>
      <c r="O68" s="100">
        <f>'ian25'!O68+'feb25'!O68+'mar25'!O68+'apr25'!O68</f>
        <v>154</v>
      </c>
      <c r="P68" s="100">
        <f>'ian25'!P68+'feb25'!P68+'mar25'!P68+'apr25'!P68</f>
        <v>271</v>
      </c>
      <c r="Q68" s="100">
        <f>'ian25'!Q68+'feb25'!Q68+'mar25'!Q68+'apr25'!Q68</f>
        <v>20</v>
      </c>
      <c r="R68" s="100">
        <f>'ian25'!R68+'feb25'!R68+'mar25'!R68+'apr25'!R68</f>
        <v>11</v>
      </c>
      <c r="S68" s="100">
        <f>'ian25'!S68+'feb25'!S68+'mar25'!S68+'apr25'!S68</f>
        <v>98</v>
      </c>
      <c r="T68" s="100">
        <f>'ian25'!T68+'feb25'!T68+'mar25'!T68+'apr25'!T68</f>
        <v>63</v>
      </c>
      <c r="U68" s="100">
        <f>'ian25'!U68+'feb25'!U68+'mar25'!U68+'apr25'!U68</f>
        <v>179</v>
      </c>
      <c r="V68" s="100">
        <f>'ian25'!V68+'feb25'!V68+'mar25'!V68+'apr25'!V68</f>
        <v>19</v>
      </c>
      <c r="W68" s="100">
        <f>'ian25'!W68+'feb25'!W68+'mar25'!W68+'apr25'!W68</f>
        <v>46</v>
      </c>
      <c r="X68" s="100">
        <f>'ian25'!X68+'feb25'!X68+'mar25'!X68+'apr25'!X68</f>
        <v>280</v>
      </c>
      <c r="Y68" s="100">
        <f>'ian25'!Y68+'feb25'!Y68+'mar25'!Y68+'apr25'!Y68</f>
        <v>145</v>
      </c>
      <c r="Z68" s="100">
        <f>'ian25'!Z68+'feb25'!Z68+'mar25'!Z68+'apr25'!Z68</f>
        <v>0</v>
      </c>
      <c r="AA68" s="100">
        <f>'ian25'!AA68+'feb25'!AA68+'mar25'!AA68+'apr25'!AA68</f>
        <v>0</v>
      </c>
      <c r="AB68" s="100">
        <f>'ian25'!AB68+'feb25'!AB68+'mar25'!AB68+'apr25'!AB68</f>
        <v>0</v>
      </c>
      <c r="AC68" s="100">
        <f>'ian25'!AC68+'feb25'!AC68+'mar25'!AC68+'apr25'!AC68</f>
        <v>9</v>
      </c>
      <c r="AD68" s="100">
        <f>'ian25'!AD68+'feb25'!AD68+'mar25'!AD68+'apr25'!AD68</f>
        <v>3</v>
      </c>
      <c r="AE68" s="100">
        <f>'ian25'!AE68+'feb25'!AE68+'mar25'!AE68+'apr25'!AE68</f>
        <v>1</v>
      </c>
      <c r="AF68" s="100">
        <f>'ian25'!AF68+'feb25'!AF68+'mar25'!AF68+'apr25'!AF68</f>
        <v>1</v>
      </c>
      <c r="AG68" s="100">
        <f>'ian25'!AG68+'feb25'!AG68+'mar25'!AG68+'apr25'!AG68</f>
        <v>0</v>
      </c>
      <c r="AH68" s="100">
        <f>'ian25'!AH68+'feb25'!AH68+'mar25'!AH68+'apr25'!AH68</f>
        <v>0</v>
      </c>
      <c r="AI68" s="100">
        <f>'ian25'!AI68+'feb25'!AI68+'mar25'!AI68+'apr25'!AI68</f>
        <v>0</v>
      </c>
      <c r="AJ68" s="100">
        <f>'ian25'!AJ68+'feb25'!AJ68+'mar25'!AJ68+'apr25'!AJ68</f>
        <v>0</v>
      </c>
      <c r="AK68" s="100">
        <f>'ian25'!AK68+'feb25'!AK68+'mar25'!AK68+'apr25'!AK68</f>
        <v>0</v>
      </c>
      <c r="AL68" s="100">
        <f>'ian25'!AL68+'feb25'!AL68+'mar25'!AL68+'apr25'!AL68</f>
        <v>0</v>
      </c>
      <c r="AM68" s="100">
        <f>'ian25'!AM68+'feb25'!AM68+'mar25'!AM68+'apr25'!AM68</f>
        <v>0</v>
      </c>
      <c r="AN68" s="100">
        <f>'ian25'!AN68+'feb25'!AN68+'mar25'!AN68+'apr25'!AN68</f>
        <v>0</v>
      </c>
      <c r="AO68" s="100">
        <f>'ian25'!AO68+'feb25'!AO68+'mar25'!AO68+'apr25'!AO68</f>
        <v>0</v>
      </c>
      <c r="AP68" s="100">
        <f>'ian25'!AP68+'feb25'!AP68+'mar25'!AP68+'apr25'!AP68</f>
        <v>0</v>
      </c>
      <c r="AQ68" s="100">
        <f>'ian25'!AQ68+'feb25'!AQ68+'mar25'!AQ68+'apr25'!AQ68</f>
        <v>0</v>
      </c>
      <c r="AR68" s="100">
        <f>'ian25'!AR68+'feb25'!AR68+'mar25'!AR68+'apr25'!AR68</f>
        <v>0</v>
      </c>
      <c r="AS68" s="100">
        <f>'ian25'!AS68+'feb25'!AS68+'mar25'!AS68+'apr25'!AS68</f>
        <v>414</v>
      </c>
      <c r="AT68" s="157"/>
      <c r="AU68" s="33" t="str">
        <f>IF(E27+F27=D27," ","GRESEALA")</f>
        <v xml:space="preserve"> </v>
      </c>
      <c r="AV68" s="17" t="str">
        <f>IF(G27+K27+I27+L27+M27=D27," ","GRESEALA")</f>
        <v xml:space="preserve"> </v>
      </c>
      <c r="AW68" s="33" t="str">
        <f>IF(O27+P27=D27," ","GRESEALA")</f>
        <v xml:space="preserve"> </v>
      </c>
      <c r="AX68" s="33" t="str">
        <f>IF(Q27+S27+T27+U27+V27+W27=D27," ","GRESEALA")</f>
        <v xml:space="preserve"> </v>
      </c>
      <c r="AY68" s="33" t="str">
        <f>IF(X27+Y27+Z27=D27," ","GRESEALA")</f>
        <v xml:space="preserve"> </v>
      </c>
      <c r="AZ68" s="33" t="str">
        <f>IF(E28+F28=D28," ","GRESEALA")</f>
        <v xml:space="preserve"> </v>
      </c>
      <c r="BA68" s="17" t="str">
        <f>IF(G28+K28+I28+L28++M28=D28," ","GRESEALA")</f>
        <v xml:space="preserve"> </v>
      </c>
      <c r="BB68" s="33" t="str">
        <f>IF(O28+P28=D28," ","GRESEALA")</f>
        <v xml:space="preserve"> </v>
      </c>
      <c r="BC68" s="33" t="str">
        <f>IF(Q28+S28+T28+U28+V28+W28=D28," ","GRESEALA")</f>
        <v xml:space="preserve"> </v>
      </c>
      <c r="BD68" s="33" t="str">
        <f>IF(X28+Y28+Z28=D28," ","GRESEALA")</f>
        <v xml:space="preserve"> </v>
      </c>
      <c r="BE68" s="33" t="str">
        <f>IF(E29+F29=D29," ","GRESEALA")</f>
        <v xml:space="preserve"> </v>
      </c>
      <c r="BF68" s="17" t="str">
        <f>IF(G29+K29+I29+L29+M29=D29," ","GRESEALA")</f>
        <v xml:space="preserve"> </v>
      </c>
      <c r="BG68" s="33" t="str">
        <f>IF(O29+P29=D29," ","GRESEALA")</f>
        <v xml:space="preserve"> </v>
      </c>
      <c r="BH68" s="33" t="str">
        <f>IF(Q29+S29+T29+U29+V29+W29=D29," ","GRESEALA")</f>
        <v xml:space="preserve"> </v>
      </c>
      <c r="BI68" s="33" t="str">
        <f>IF(X29+Y29+Z29=D29," ","GRESEALA")</f>
        <v xml:space="preserve"> </v>
      </c>
      <c r="BJ68" s="33" t="str">
        <f>IF(E30+F30=D30," ","GRESEALA")</f>
        <v xml:space="preserve"> </v>
      </c>
      <c r="BK68" s="17" t="str">
        <f>IF(G30+K30+I30+L30+M30=D30," ","GRESEALA")</f>
        <v xml:space="preserve"> </v>
      </c>
      <c r="BL68" s="33" t="str">
        <f>IF(O30+P30=D30," ","GRESEALA")</f>
        <v xml:space="preserve"> </v>
      </c>
      <c r="BM68" s="33" t="str">
        <f>IF(Q30+S30+T30+U30+V30+W30=D30," ","GRESEALA")</f>
        <v xml:space="preserve"> </v>
      </c>
      <c r="BN68" s="33" t="str">
        <f>IF(X30+Y30+Z30=D30," ","GRESEALA")</f>
        <v xml:space="preserve"> </v>
      </c>
    </row>
    <row r="69" spans="2:66" ht="32.25" customHeight="1" thickBot="1" x14ac:dyDescent="0.5">
      <c r="B69" s="158"/>
      <c r="C69" s="159" t="s">
        <v>130</v>
      </c>
      <c r="D69" s="160" t="str">
        <f t="shared" ref="D69:AS69" si="46">IF(D68=D16, "  ", "GRESEALA")</f>
        <v xml:space="preserve">  </v>
      </c>
      <c r="E69" s="160" t="str">
        <f t="shared" si="46"/>
        <v xml:space="preserve">  </v>
      </c>
      <c r="F69" s="160" t="str">
        <f t="shared" si="46"/>
        <v xml:space="preserve">  </v>
      </c>
      <c r="G69" s="160" t="str">
        <f t="shared" si="46"/>
        <v xml:space="preserve">  </v>
      </c>
      <c r="H69" s="160" t="str">
        <f t="shared" si="46"/>
        <v xml:space="preserve">  </v>
      </c>
      <c r="I69" s="160" t="str">
        <f t="shared" si="46"/>
        <v xml:space="preserve">  </v>
      </c>
      <c r="J69" s="160" t="str">
        <f t="shared" si="46"/>
        <v xml:space="preserve">  </v>
      </c>
      <c r="K69" s="160" t="str">
        <f t="shared" si="46"/>
        <v xml:space="preserve">  </v>
      </c>
      <c r="L69" s="160" t="str">
        <f t="shared" si="46"/>
        <v xml:space="preserve">  </v>
      </c>
      <c r="M69" s="160" t="str">
        <f t="shared" si="46"/>
        <v xml:space="preserve">  </v>
      </c>
      <c r="N69" s="160" t="str">
        <f t="shared" si="46"/>
        <v xml:space="preserve">  </v>
      </c>
      <c r="O69" s="160" t="str">
        <f t="shared" si="46"/>
        <v xml:space="preserve">  </v>
      </c>
      <c r="P69" s="160" t="str">
        <f t="shared" si="46"/>
        <v xml:space="preserve">  </v>
      </c>
      <c r="Q69" s="160" t="str">
        <f t="shared" si="46"/>
        <v xml:space="preserve">  </v>
      </c>
      <c r="R69" s="160" t="str">
        <f t="shared" si="46"/>
        <v xml:space="preserve">  </v>
      </c>
      <c r="S69" s="160" t="str">
        <f t="shared" si="46"/>
        <v xml:space="preserve">  </v>
      </c>
      <c r="T69" s="160" t="str">
        <f t="shared" si="46"/>
        <v xml:space="preserve">  </v>
      </c>
      <c r="U69" s="160" t="str">
        <f t="shared" si="46"/>
        <v xml:space="preserve">  </v>
      </c>
      <c r="V69" s="160" t="str">
        <f t="shared" si="46"/>
        <v xml:space="preserve">  </v>
      </c>
      <c r="W69" s="160" t="str">
        <f t="shared" si="46"/>
        <v xml:space="preserve">  </v>
      </c>
      <c r="X69" s="160" t="str">
        <f t="shared" si="46"/>
        <v xml:space="preserve">  </v>
      </c>
      <c r="Y69" s="160" t="str">
        <f t="shared" si="46"/>
        <v xml:space="preserve">  </v>
      </c>
      <c r="Z69" s="160" t="str">
        <f t="shared" si="46"/>
        <v xml:space="preserve">  </v>
      </c>
      <c r="AA69" s="160" t="str">
        <f t="shared" si="46"/>
        <v xml:space="preserve">  </v>
      </c>
      <c r="AB69" s="160" t="str">
        <f t="shared" si="46"/>
        <v xml:space="preserve">  </v>
      </c>
      <c r="AC69" s="160" t="str">
        <f t="shared" si="46"/>
        <v xml:space="preserve">  </v>
      </c>
      <c r="AD69" s="160" t="str">
        <f t="shared" si="46"/>
        <v xml:space="preserve">  </v>
      </c>
      <c r="AE69" s="160" t="str">
        <f t="shared" si="46"/>
        <v xml:space="preserve">  </v>
      </c>
      <c r="AF69" s="160" t="str">
        <f t="shared" si="46"/>
        <v xml:space="preserve">  </v>
      </c>
      <c r="AG69" s="160" t="str">
        <f t="shared" si="46"/>
        <v xml:space="preserve">  </v>
      </c>
      <c r="AH69" s="160" t="str">
        <f t="shared" si="46"/>
        <v xml:space="preserve">  </v>
      </c>
      <c r="AI69" s="160" t="str">
        <f t="shared" si="46"/>
        <v xml:space="preserve">  </v>
      </c>
      <c r="AJ69" s="160" t="str">
        <f t="shared" si="46"/>
        <v xml:space="preserve">  </v>
      </c>
      <c r="AK69" s="160" t="str">
        <f t="shared" si="46"/>
        <v xml:space="preserve">  </v>
      </c>
      <c r="AL69" s="160" t="str">
        <f t="shared" si="46"/>
        <v xml:space="preserve">  </v>
      </c>
      <c r="AM69" s="160" t="str">
        <f t="shared" si="46"/>
        <v xml:space="preserve">  </v>
      </c>
      <c r="AN69" s="160" t="str">
        <f t="shared" si="46"/>
        <v xml:space="preserve">  </v>
      </c>
      <c r="AO69" s="160" t="str">
        <f t="shared" si="46"/>
        <v xml:space="preserve">  </v>
      </c>
      <c r="AP69" s="160" t="str">
        <f t="shared" si="46"/>
        <v xml:space="preserve">  </v>
      </c>
      <c r="AQ69" s="160" t="str">
        <f t="shared" si="46"/>
        <v xml:space="preserve">  </v>
      </c>
      <c r="AR69" s="160" t="str">
        <f t="shared" si="46"/>
        <v xml:space="preserve">  </v>
      </c>
      <c r="AS69" s="160" t="str">
        <f t="shared" si="46"/>
        <v xml:space="preserve">  </v>
      </c>
      <c r="AT69" s="161"/>
      <c r="AU69" s="33" t="str">
        <f>IF(E31+F31=D31," ","GRESEALA")</f>
        <v xml:space="preserve"> </v>
      </c>
      <c r="AV69" s="17" t="str">
        <f>IF(G31+K31+I31+L31+M31=D31," ","GRESEALA")</f>
        <v xml:space="preserve"> </v>
      </c>
      <c r="AW69" s="33" t="str">
        <f>IF(O31+P31=D31," ","GRESEALA")</f>
        <v xml:space="preserve"> </v>
      </c>
      <c r="AX69" s="33" t="str">
        <f>IF(Q31+S31+T31+U31+V31+W31=D31," ","GRESEALA")</f>
        <v xml:space="preserve"> </v>
      </c>
      <c r="AY69" s="33" t="str">
        <f>IF(X31+Y31+Z31=D31," ","GRESEALA")</f>
        <v xml:space="preserve"> </v>
      </c>
      <c r="AZ69" s="33" t="str">
        <f>IF(E32+F32=D32," ","GRESEALA")</f>
        <v xml:space="preserve"> </v>
      </c>
      <c r="BA69" s="17" t="str">
        <f>IF(G32+K32+I32+L32+M32=D32," ","GRESEALA")</f>
        <v xml:space="preserve"> </v>
      </c>
      <c r="BB69" s="33" t="str">
        <f>IF(O32+P32=D32," ","GRESEALA")</f>
        <v xml:space="preserve"> </v>
      </c>
      <c r="BC69" s="33" t="str">
        <f>IF(Q32+S32+T32+U32+V32+W32=D32," ","GRESEALA")</f>
        <v xml:space="preserve"> </v>
      </c>
      <c r="BD69" s="33" t="str">
        <f>IF(X32+Y32+Z32=D32," ","GRESEALA")</f>
        <v xml:space="preserve"> </v>
      </c>
      <c r="BE69" s="33" t="str">
        <f>IF(E33+F33=D33," ","GRESEALA")</f>
        <v xml:space="preserve"> </v>
      </c>
      <c r="BF69" s="17" t="str">
        <f>IF(G33+K33+I33+L33+M33=D33," ","GRESEALA")</f>
        <v xml:space="preserve"> </v>
      </c>
      <c r="BG69" s="33" t="str">
        <f>IF(O33+P33=D33," ","GRESEALA")</f>
        <v xml:space="preserve"> </v>
      </c>
      <c r="BH69" s="33" t="str">
        <f>IF(Q33+S33+T33+U33+V33+W33=D33," ","GRESEALA")</f>
        <v xml:space="preserve"> </v>
      </c>
      <c r="BI69" s="33" t="str">
        <f>IF(X33+Y33+Z33=D33," ","GRESEALA")</f>
        <v xml:space="preserve"> </v>
      </c>
      <c r="BJ69" s="33" t="str">
        <f>IF(E34+F34=D34," ","GRESEALA")</f>
        <v xml:space="preserve"> </v>
      </c>
      <c r="BK69" s="17" t="str">
        <f>IF(G34+K34+I34+L34+M34=D34," ","GRESEALA")</f>
        <v xml:space="preserve"> </v>
      </c>
      <c r="BL69" s="33" t="str">
        <f>IF(O34+P34=D34," ","GRESEALA")</f>
        <v xml:space="preserve"> </v>
      </c>
      <c r="BM69" s="33" t="str">
        <f>IF(Q34+S34+T34+U34+V34+W34=D34," ","GRESEALA")</f>
        <v xml:space="preserve"> </v>
      </c>
      <c r="BN69" s="33" t="str">
        <f>IF(X34+Y34+Z34=D34," ","GRESEALA")</f>
        <v xml:space="preserve"> </v>
      </c>
    </row>
    <row r="70" spans="2:66" ht="23.25" customHeight="1" x14ac:dyDescent="0.35">
      <c r="C70" s="4" t="s">
        <v>131</v>
      </c>
      <c r="D70" s="38"/>
      <c r="E70" s="38"/>
      <c r="F70" s="38"/>
      <c r="G70" s="38"/>
      <c r="H70" s="38"/>
      <c r="I70" s="38"/>
      <c r="J70" s="38"/>
      <c r="K70" s="39"/>
      <c r="L70" s="39"/>
      <c r="M70" s="40"/>
      <c r="N70" s="40"/>
      <c r="O70" s="40"/>
      <c r="P70" s="40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10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3"/>
      <c r="AV70" s="43"/>
      <c r="AW70" s="43"/>
      <c r="BA70" s="43"/>
      <c r="BB70" s="43"/>
      <c r="BC70" s="43"/>
      <c r="BD70" s="43"/>
      <c r="BE70" s="43"/>
      <c r="BG70" s="43"/>
      <c r="BH70" s="43"/>
    </row>
    <row r="71" spans="2:66" ht="22.5" customHeight="1" x14ac:dyDescent="0.35">
      <c r="C71" s="2" t="s">
        <v>132</v>
      </c>
      <c r="D71" s="38"/>
      <c r="E71" s="38"/>
      <c r="F71" s="38"/>
      <c r="G71" s="38"/>
      <c r="H71" s="38"/>
      <c r="I71" s="38"/>
      <c r="J71" s="38"/>
      <c r="K71" s="39"/>
      <c r="L71" s="39"/>
      <c r="M71" s="40"/>
      <c r="N71" s="40"/>
      <c r="O71" s="40"/>
      <c r="P71" s="40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3"/>
      <c r="AV71" s="43"/>
      <c r="AW71" s="43"/>
      <c r="BA71" s="43"/>
      <c r="BB71" s="43"/>
      <c r="BC71" s="43"/>
      <c r="BD71" s="43"/>
      <c r="BE71" s="43"/>
      <c r="BG71" s="43"/>
      <c r="BH71" s="43"/>
    </row>
    <row r="72" spans="2:66" ht="22.5" customHeight="1" x14ac:dyDescent="0.35">
      <c r="C72" s="2" t="s">
        <v>133</v>
      </c>
      <c r="D72" s="38"/>
      <c r="E72" s="38"/>
      <c r="F72" s="38"/>
      <c r="G72" s="38"/>
      <c r="H72" s="38"/>
      <c r="I72" s="38"/>
      <c r="J72" s="38"/>
      <c r="K72" s="39"/>
      <c r="L72" s="39"/>
      <c r="M72" s="40"/>
      <c r="N72" s="40"/>
      <c r="O72" s="40"/>
      <c r="P72" s="40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</row>
    <row r="73" spans="2:66" ht="19.5" customHeight="1" x14ac:dyDescent="0.35">
      <c r="C73" s="2" t="s">
        <v>134</v>
      </c>
      <c r="D73" s="38"/>
      <c r="E73" s="38"/>
      <c r="F73" s="38"/>
      <c r="G73" s="38"/>
      <c r="H73" s="38"/>
      <c r="I73" s="38"/>
      <c r="J73" s="38"/>
      <c r="K73" s="39"/>
      <c r="L73" s="39"/>
      <c r="M73" s="40"/>
      <c r="N73" s="40"/>
      <c r="O73" s="40"/>
      <c r="P73" s="40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</row>
    <row r="74" spans="2:66" ht="20.25" customHeight="1" x14ac:dyDescent="0.35">
      <c r="C74" s="2" t="s">
        <v>135</v>
      </c>
      <c r="D74" s="38"/>
      <c r="E74" s="38"/>
      <c r="F74" s="38"/>
      <c r="G74" s="38"/>
      <c r="H74" s="38"/>
      <c r="I74" s="38"/>
      <c r="J74" s="38"/>
      <c r="K74" s="39"/>
      <c r="L74" s="39"/>
      <c r="M74" s="40"/>
      <c r="N74" s="40"/>
      <c r="O74" s="40"/>
      <c r="P74" s="40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</row>
    <row r="75" spans="2:66" ht="23.25" customHeight="1" x14ac:dyDescent="0.35">
      <c r="C75" s="2" t="s">
        <v>136</v>
      </c>
      <c r="D75" s="38"/>
      <c r="E75" s="38"/>
      <c r="F75" s="38"/>
      <c r="G75" s="38"/>
      <c r="H75" s="38"/>
      <c r="I75" s="38"/>
      <c r="J75" s="38"/>
      <c r="K75" s="39"/>
      <c r="L75" s="39"/>
      <c r="M75" s="40"/>
      <c r="N75" s="40"/>
      <c r="O75" s="40"/>
      <c r="P75" s="40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</row>
    <row r="76" spans="2:66" ht="20.25" customHeight="1" x14ac:dyDescent="0.35">
      <c r="C76" s="2" t="s">
        <v>137</v>
      </c>
      <c r="D76" s="38"/>
      <c r="E76" s="38"/>
      <c r="F76" s="38"/>
      <c r="G76" s="38"/>
      <c r="H76" s="38"/>
      <c r="I76" s="38"/>
      <c r="J76" s="38"/>
      <c r="K76" s="39"/>
      <c r="L76" s="39"/>
      <c r="M76" s="40"/>
      <c r="N76" s="40"/>
      <c r="O76" s="40"/>
      <c r="P76" s="40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</row>
    <row r="77" spans="2:66" ht="21" customHeight="1" x14ac:dyDescent="0.35">
      <c r="C77" s="3" t="s">
        <v>138</v>
      </c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</row>
    <row r="78" spans="2:66" ht="23.25" customHeight="1" x14ac:dyDescent="0.35">
      <c r="C78" s="2" t="s">
        <v>139</v>
      </c>
      <c r="D78" s="38"/>
      <c r="E78" s="38"/>
      <c r="F78" s="38"/>
      <c r="G78" s="38"/>
      <c r="H78" s="38"/>
      <c r="I78" s="38"/>
      <c r="J78" s="38"/>
      <c r="K78" s="39"/>
      <c r="L78" s="39"/>
      <c r="M78" s="40"/>
      <c r="N78" s="40"/>
      <c r="O78" s="40"/>
      <c r="P78" s="40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</row>
    <row r="79" spans="2:66" ht="21" customHeight="1" x14ac:dyDescent="0.35">
      <c r="C79" s="2" t="s">
        <v>140</v>
      </c>
      <c r="D79" s="38"/>
      <c r="E79" s="38"/>
      <c r="F79" s="38"/>
      <c r="G79" s="38"/>
      <c r="H79" s="38"/>
      <c r="I79" s="38"/>
      <c r="J79" s="38"/>
      <c r="K79" s="39"/>
      <c r="L79" s="39"/>
      <c r="M79" s="40"/>
      <c r="N79" s="40"/>
      <c r="O79" s="40"/>
      <c r="P79" s="40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</row>
    <row r="80" spans="2:66" ht="24" customHeight="1" x14ac:dyDescent="0.35">
      <c r="C80" s="2" t="s">
        <v>141</v>
      </c>
      <c r="D80" s="38"/>
      <c r="E80" s="38"/>
      <c r="F80" s="38"/>
      <c r="G80" s="38"/>
      <c r="H80" s="38"/>
      <c r="I80" s="38"/>
      <c r="J80" s="38"/>
      <c r="K80" s="39"/>
      <c r="L80" s="39"/>
      <c r="M80" s="40"/>
      <c r="N80" s="40"/>
      <c r="O80" s="40"/>
      <c r="P80" s="40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</row>
    <row r="81" spans="2:60" ht="26.25" customHeight="1" x14ac:dyDescent="0.35">
      <c r="C81" s="2" t="s">
        <v>142</v>
      </c>
      <c r="D81" s="38"/>
      <c r="E81" s="38"/>
      <c r="F81" s="38"/>
      <c r="G81" s="38"/>
      <c r="H81" s="38"/>
      <c r="I81" s="38"/>
      <c r="J81" s="38"/>
      <c r="K81" s="39"/>
      <c r="L81" s="39"/>
      <c r="M81" s="40"/>
      <c r="N81" s="40"/>
      <c r="O81" s="40"/>
      <c r="P81" s="40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BB81" s="10"/>
      <c r="BC81" s="10"/>
      <c r="BD81" s="10"/>
      <c r="BE81" s="10"/>
      <c r="BF81" s="10"/>
      <c r="BG81" s="10"/>
      <c r="BH81" s="10"/>
    </row>
    <row r="82" spans="2:60" ht="24" customHeight="1" x14ac:dyDescent="0.35">
      <c r="C82" s="4" t="s">
        <v>143</v>
      </c>
      <c r="D82" s="38"/>
      <c r="E82" s="38"/>
      <c r="F82" s="38"/>
      <c r="G82" s="38"/>
      <c r="H82" s="38"/>
      <c r="I82" s="38"/>
      <c r="J82" s="38"/>
      <c r="K82" s="39"/>
      <c r="L82" s="39"/>
      <c r="M82" s="40"/>
      <c r="N82" s="40"/>
      <c r="O82" s="40"/>
      <c r="P82" s="40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BB82" s="10"/>
      <c r="BC82" s="10"/>
      <c r="BD82" s="10"/>
      <c r="BE82" s="10"/>
      <c r="BF82" s="10"/>
      <c r="BG82" s="10"/>
      <c r="BH82" s="10"/>
    </row>
    <row r="83" spans="2:60" ht="22.5" customHeight="1" x14ac:dyDescent="0.35">
      <c r="C83" s="4" t="s">
        <v>144</v>
      </c>
      <c r="D83" s="38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BB83" s="10"/>
      <c r="BC83" s="10"/>
      <c r="BD83" s="10"/>
      <c r="BE83" s="10"/>
      <c r="BF83" s="10"/>
      <c r="BG83" s="10"/>
      <c r="BH83" s="10"/>
    </row>
    <row r="84" spans="2:60" ht="27" customHeight="1" x14ac:dyDescent="0.35">
      <c r="BB84" s="10"/>
      <c r="BC84" s="10"/>
      <c r="BD84" s="10"/>
      <c r="BE84" s="10"/>
      <c r="BF84" s="10"/>
      <c r="BG84" s="10"/>
      <c r="BH84" s="10"/>
    </row>
    <row r="85" spans="2:60" s="47" customFormat="1" ht="46.5" customHeight="1" x14ac:dyDescent="0.35">
      <c r="C85" s="188" t="s">
        <v>186</v>
      </c>
      <c r="D85" s="189"/>
      <c r="E85" s="48"/>
      <c r="F85" s="49"/>
      <c r="G85" s="50"/>
      <c r="H85" s="50"/>
      <c r="I85" s="50"/>
      <c r="J85" s="50"/>
      <c r="K85" s="50"/>
      <c r="L85" s="50"/>
      <c r="M85" s="51"/>
      <c r="N85" s="50"/>
      <c r="Z85" s="51"/>
      <c r="AA85" s="51"/>
      <c r="AB85" s="51"/>
      <c r="AC85" s="51"/>
      <c r="AD85" s="51"/>
      <c r="AE85" s="51"/>
      <c r="AV85" s="51"/>
      <c r="AW85" s="51"/>
      <c r="AX85" s="51"/>
      <c r="AY85" s="51"/>
      <c r="AZ85" s="51"/>
      <c r="BA85" s="51"/>
    </row>
    <row r="86" spans="2:60" s="47" customFormat="1" ht="12.75" customHeight="1" x14ac:dyDescent="0.35">
      <c r="B86" s="52"/>
      <c r="C86" s="48"/>
      <c r="D86" s="48"/>
      <c r="E86" s="48"/>
      <c r="F86" s="49"/>
      <c r="G86" s="50"/>
      <c r="H86" s="50"/>
      <c r="I86" s="50"/>
      <c r="J86" s="50"/>
      <c r="K86" s="50"/>
      <c r="L86" s="50"/>
      <c r="M86" s="51"/>
      <c r="N86" s="50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V86" s="51"/>
      <c r="AW86" s="51"/>
      <c r="AX86" s="51"/>
      <c r="AY86" s="51"/>
      <c r="AZ86" s="51"/>
      <c r="BA86" s="51"/>
    </row>
    <row r="87" spans="2:60" s="47" customFormat="1" ht="19.899999999999999" customHeight="1" x14ac:dyDescent="0.35">
      <c r="B87" s="52"/>
      <c r="C87" s="48"/>
      <c r="D87" s="48"/>
      <c r="E87" s="48"/>
      <c r="F87" s="49"/>
      <c r="G87" s="50"/>
      <c r="H87" s="50"/>
      <c r="I87" s="50"/>
      <c r="J87" s="50"/>
      <c r="K87" s="50"/>
      <c r="L87" s="50"/>
      <c r="M87" s="51"/>
      <c r="N87" s="50"/>
      <c r="Z87" s="51"/>
      <c r="AA87" s="51"/>
      <c r="AB87" s="51"/>
      <c r="AC87" s="51"/>
      <c r="AD87" s="51"/>
      <c r="AE87" s="51"/>
      <c r="AV87" s="51"/>
      <c r="AW87" s="51"/>
      <c r="AX87" s="51"/>
      <c r="AY87" s="51"/>
      <c r="AZ87" s="51"/>
      <c r="BA87" s="51"/>
    </row>
    <row r="88" spans="2:60" s="119" customFormat="1" ht="19.899999999999999" customHeight="1" x14ac:dyDescent="0.35">
      <c r="C88" s="117" t="s">
        <v>145</v>
      </c>
      <c r="D88" s="118"/>
      <c r="E88" s="118"/>
      <c r="K88" s="119" t="s">
        <v>190</v>
      </c>
      <c r="N88" s="94"/>
      <c r="Y88" s="119" t="s">
        <v>146</v>
      </c>
    </row>
    <row r="89" spans="2:60" s="122" customFormat="1" ht="32.25" customHeight="1" x14ac:dyDescent="0.35">
      <c r="C89" s="120" t="s">
        <v>195</v>
      </c>
      <c r="D89" s="121"/>
      <c r="E89" s="121"/>
      <c r="F89" s="121"/>
      <c r="K89" s="122" t="s">
        <v>192</v>
      </c>
      <c r="N89" s="91"/>
      <c r="Y89" s="122" t="s">
        <v>191</v>
      </c>
      <c r="AU89" s="162"/>
      <c r="AV89" s="162"/>
      <c r="AW89" s="162"/>
      <c r="AX89" s="162"/>
      <c r="AY89" s="162"/>
      <c r="AZ89" s="162"/>
      <c r="BA89" s="162"/>
    </row>
    <row r="90" spans="2:60" ht="32.25" customHeight="1" x14ac:dyDescent="0.35">
      <c r="C90" s="53" t="s">
        <v>147</v>
      </c>
      <c r="N90" s="9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G90" s="10"/>
      <c r="AH90" s="10"/>
      <c r="BB90" s="10"/>
      <c r="BC90" s="10"/>
      <c r="BD90" s="10"/>
      <c r="BE90" s="10"/>
      <c r="BF90" s="10"/>
      <c r="BG90" s="10"/>
      <c r="BH90" s="10"/>
    </row>
    <row r="91" spans="2:60" ht="32.25" customHeight="1" x14ac:dyDescent="0.35">
      <c r="C91" s="54" t="s">
        <v>132</v>
      </c>
      <c r="N91" s="9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G91" s="10"/>
      <c r="AH91" s="10"/>
      <c r="BB91" s="10"/>
      <c r="BC91" s="10"/>
      <c r="BD91" s="10"/>
      <c r="BE91" s="10"/>
      <c r="BF91" s="10"/>
      <c r="BG91" s="10"/>
      <c r="BH91" s="10"/>
    </row>
    <row r="92" spans="2:60" ht="32.25" customHeight="1" x14ac:dyDescent="0.35">
      <c r="C92" s="54" t="s">
        <v>148</v>
      </c>
      <c r="N92" s="9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G92" s="10"/>
      <c r="AH92" s="10"/>
      <c r="BB92" s="10"/>
      <c r="BC92" s="10"/>
      <c r="BD92" s="10"/>
      <c r="BE92" s="10"/>
      <c r="BF92" s="10"/>
      <c r="BG92" s="10"/>
      <c r="BH92" s="10"/>
    </row>
    <row r="93" spans="2:60" ht="32.25" customHeight="1" x14ac:dyDescent="0.35">
      <c r="C93" s="54" t="s">
        <v>149</v>
      </c>
      <c r="N93" s="9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G93" s="10"/>
      <c r="AH93" s="10"/>
      <c r="BB93" s="10"/>
      <c r="BC93" s="10"/>
      <c r="BD93" s="10"/>
      <c r="BE93" s="10"/>
      <c r="BF93" s="10"/>
      <c r="BG93" s="10"/>
      <c r="BH93" s="10"/>
    </row>
    <row r="94" spans="2:60" ht="32.25" customHeight="1" x14ac:dyDescent="0.35">
      <c r="C94" s="54" t="s">
        <v>150</v>
      </c>
      <c r="N94" s="9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G94" s="10"/>
      <c r="AH94" s="10"/>
      <c r="BB94" s="10"/>
      <c r="BC94" s="10"/>
      <c r="BD94" s="10"/>
      <c r="BE94" s="10"/>
      <c r="BF94" s="10"/>
      <c r="BG94" s="10"/>
      <c r="BH94" s="10"/>
    </row>
    <row r="95" spans="2:60" ht="32.25" customHeight="1" x14ac:dyDescent="0.35">
      <c r="C95" s="54" t="s">
        <v>137</v>
      </c>
      <c r="N95" s="9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G95" s="10"/>
      <c r="AH95" s="10"/>
      <c r="BB95" s="10"/>
      <c r="BC95" s="10"/>
      <c r="BD95" s="10"/>
      <c r="BE95" s="10"/>
      <c r="BF95" s="10"/>
      <c r="BG95" s="10"/>
      <c r="BH95" s="10"/>
    </row>
    <row r="96" spans="2:60" ht="32.25" customHeight="1" x14ac:dyDescent="0.35">
      <c r="C96" s="190" t="s">
        <v>151</v>
      </c>
      <c r="D96" s="190"/>
      <c r="E96" s="190"/>
      <c r="F96" s="190"/>
      <c r="G96" s="190"/>
      <c r="H96" s="190"/>
      <c r="I96" s="190"/>
      <c r="J96" s="190"/>
      <c r="K96" s="190"/>
      <c r="L96" s="190"/>
      <c r="M96" s="190"/>
      <c r="N96" s="190"/>
      <c r="O96" s="19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G96" s="10"/>
      <c r="AH96" s="10"/>
      <c r="BB96" s="10"/>
      <c r="BC96" s="10"/>
      <c r="BD96" s="10"/>
      <c r="BE96" s="10"/>
      <c r="BF96" s="10"/>
      <c r="BG96" s="10"/>
      <c r="BH96" s="10"/>
    </row>
    <row r="97" spans="3:60" ht="32.25" customHeight="1" x14ac:dyDescent="0.35">
      <c r="C97" s="54" t="s">
        <v>142</v>
      </c>
      <c r="N97" s="9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G97" s="10"/>
      <c r="AH97" s="10"/>
      <c r="BA97" s="10"/>
      <c r="BB97" s="10"/>
      <c r="BC97" s="10"/>
      <c r="BD97" s="10"/>
      <c r="BE97" s="10"/>
      <c r="BF97" s="10"/>
      <c r="BG97" s="10"/>
      <c r="BH97" s="10"/>
    </row>
    <row r="98" spans="3:60" ht="32.25" customHeight="1" x14ac:dyDescent="0.35">
      <c r="C98" s="53" t="s">
        <v>152</v>
      </c>
      <c r="N98" s="9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G98" s="10"/>
      <c r="AH98" s="10"/>
      <c r="BA98" s="10"/>
      <c r="BB98" s="10"/>
      <c r="BC98" s="10"/>
      <c r="BD98" s="10"/>
      <c r="BE98" s="10"/>
      <c r="BF98" s="10"/>
      <c r="BG98" s="10"/>
      <c r="BH98" s="10"/>
    </row>
    <row r="99" spans="3:60" ht="32.25" customHeight="1" x14ac:dyDescent="0.35">
      <c r="C99" s="55" t="s">
        <v>153</v>
      </c>
      <c r="N99" s="9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G99" s="10"/>
      <c r="AH99" s="10"/>
      <c r="BA99" s="10"/>
      <c r="BB99" s="10"/>
      <c r="BC99" s="10"/>
      <c r="BD99" s="10"/>
      <c r="BE99" s="10"/>
      <c r="BF99" s="10"/>
      <c r="BG99" s="10"/>
      <c r="BH99" s="10"/>
    </row>
    <row r="100" spans="3:60" ht="32.25" customHeight="1" x14ac:dyDescent="0.35">
      <c r="C100" s="55" t="s">
        <v>163</v>
      </c>
      <c r="N100" s="9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G100" s="10"/>
      <c r="AH100" s="10"/>
      <c r="BA100" s="10"/>
      <c r="BB100" s="10"/>
      <c r="BC100" s="10"/>
      <c r="BD100" s="10"/>
      <c r="BE100" s="10"/>
      <c r="BF100" s="10"/>
      <c r="BG100" s="10"/>
      <c r="BH100" s="10"/>
    </row>
    <row r="101" spans="3:60" ht="32.25" customHeight="1" x14ac:dyDescent="0.35">
      <c r="C101" s="55" t="s">
        <v>154</v>
      </c>
      <c r="N101" s="9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G101" s="10"/>
      <c r="AH101" s="10"/>
      <c r="BA101" s="10"/>
      <c r="BB101" s="10"/>
      <c r="BC101" s="10"/>
      <c r="BD101" s="10"/>
      <c r="BE101" s="10"/>
      <c r="BF101" s="10"/>
      <c r="BG101" s="10"/>
      <c r="BH101" s="10"/>
    </row>
    <row r="102" spans="3:60" ht="32.25" customHeight="1" x14ac:dyDescent="0.35">
      <c r="C102" s="56" t="s">
        <v>155</v>
      </c>
      <c r="N102" s="9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G102" s="10"/>
      <c r="AH102" s="10"/>
      <c r="BA102" s="10"/>
      <c r="BB102" s="10"/>
      <c r="BC102" s="10"/>
      <c r="BD102" s="10"/>
      <c r="BE102" s="10"/>
      <c r="BF102" s="10"/>
      <c r="BG102" s="10"/>
      <c r="BH102" s="10"/>
    </row>
    <row r="103" spans="3:60" ht="32.25" customHeight="1" x14ac:dyDescent="0.65">
      <c r="C103" s="57" t="s">
        <v>156</v>
      </c>
      <c r="D103" s="58"/>
      <c r="E103" s="58"/>
      <c r="F103" s="58"/>
      <c r="G103" s="59"/>
      <c r="H103" s="59"/>
      <c r="I103" s="59"/>
      <c r="J103" s="59"/>
      <c r="K103" s="60"/>
      <c r="L103" s="60"/>
      <c r="M103" s="60"/>
      <c r="N103" s="60"/>
      <c r="O103" s="60"/>
      <c r="P103" s="61"/>
      <c r="Q103" s="61"/>
      <c r="R103" s="61"/>
      <c r="S103" s="61"/>
      <c r="T103" s="61"/>
      <c r="U103" s="61"/>
      <c r="V103" s="61"/>
      <c r="W103" s="61"/>
      <c r="X103" s="61"/>
      <c r="BA103" s="10"/>
      <c r="BB103" s="10"/>
      <c r="BC103" s="10"/>
      <c r="BD103" s="10"/>
      <c r="BE103" s="10"/>
      <c r="BF103" s="10"/>
      <c r="BG103" s="10"/>
      <c r="BH103" s="10"/>
    </row>
    <row r="104" spans="3:60" ht="32.25" customHeight="1" x14ac:dyDescent="0.65">
      <c r="C104" s="62" t="s">
        <v>164</v>
      </c>
      <c r="D104" s="58"/>
      <c r="E104" s="58"/>
      <c r="F104" s="58"/>
      <c r="G104" s="59"/>
      <c r="H104" s="59"/>
      <c r="I104" s="59"/>
      <c r="J104" s="59"/>
      <c r="K104" s="60"/>
      <c r="L104" s="60"/>
      <c r="M104" s="60"/>
      <c r="N104" s="60"/>
      <c r="O104" s="60"/>
      <c r="P104" s="61"/>
      <c r="Q104" s="61"/>
      <c r="R104" s="61"/>
      <c r="S104" s="61"/>
      <c r="T104" s="61"/>
      <c r="U104" s="61"/>
      <c r="V104" s="61"/>
      <c r="W104" s="61"/>
      <c r="X104" s="61"/>
      <c r="BA104" s="10"/>
      <c r="BB104" s="10"/>
      <c r="BC104" s="10"/>
      <c r="BD104" s="10"/>
      <c r="BE104" s="10"/>
      <c r="BF104" s="10"/>
      <c r="BG104" s="10"/>
      <c r="BH104" s="10"/>
    </row>
    <row r="105" spans="3:60" ht="32.25" customHeight="1" x14ac:dyDescent="0.35">
      <c r="C105" s="62" t="s">
        <v>157</v>
      </c>
      <c r="D105" s="58"/>
      <c r="E105" s="58"/>
      <c r="F105" s="58"/>
      <c r="G105" s="59"/>
      <c r="H105" s="59"/>
      <c r="I105" s="59"/>
      <c r="J105" s="59"/>
      <c r="K105" s="60"/>
      <c r="L105" s="60"/>
      <c r="M105" s="60"/>
      <c r="N105" s="60"/>
      <c r="O105" s="60"/>
      <c r="P105" s="61"/>
      <c r="Q105" s="61"/>
      <c r="R105" s="61"/>
      <c r="S105" s="61"/>
      <c r="T105" s="61"/>
      <c r="U105" s="61"/>
      <c r="V105" s="61"/>
      <c r="W105" s="61"/>
      <c r="X105" s="61"/>
      <c r="BA105" s="10"/>
      <c r="BB105" s="10"/>
      <c r="BC105" s="10"/>
      <c r="BD105" s="10"/>
      <c r="BE105" s="10"/>
      <c r="BF105" s="10"/>
      <c r="BG105" s="10"/>
      <c r="BH105" s="10"/>
    </row>
    <row r="106" spans="3:60" ht="32.25" customHeight="1" x14ac:dyDescent="0.35">
      <c r="C106" s="62" t="s">
        <v>158</v>
      </c>
      <c r="D106" s="58"/>
      <c r="E106" s="58"/>
      <c r="F106" s="58"/>
      <c r="G106" s="59"/>
      <c r="H106" s="59"/>
      <c r="I106" s="59"/>
      <c r="J106" s="59"/>
      <c r="K106" s="60"/>
      <c r="L106" s="60"/>
      <c r="M106" s="60"/>
      <c r="N106" s="60"/>
      <c r="O106" s="60"/>
      <c r="P106" s="61"/>
      <c r="Q106" s="61"/>
      <c r="R106" s="61"/>
      <c r="S106" s="61"/>
      <c r="T106" s="61"/>
      <c r="U106" s="61"/>
      <c r="V106" s="61"/>
      <c r="W106" s="61"/>
      <c r="X106" s="61"/>
      <c r="BA106" s="10"/>
      <c r="BB106" s="10"/>
      <c r="BC106" s="10"/>
      <c r="BD106" s="10"/>
      <c r="BE106" s="10"/>
      <c r="BF106" s="10"/>
      <c r="BG106" s="10"/>
      <c r="BH106" s="10"/>
    </row>
    <row r="107" spans="3:60" ht="32.25" customHeight="1" x14ac:dyDescent="0.35">
      <c r="C107" s="63" t="s">
        <v>159</v>
      </c>
      <c r="BA107" s="10"/>
      <c r="BB107" s="10"/>
      <c r="BC107" s="10"/>
      <c r="BD107" s="10"/>
      <c r="BE107" s="10"/>
      <c r="BF107" s="10"/>
      <c r="BG107" s="10"/>
      <c r="BH107" s="10"/>
    </row>
    <row r="108" spans="3:60" ht="32.25" customHeight="1" x14ac:dyDescent="0.35">
      <c r="C108" s="64"/>
      <c r="BA108" s="10"/>
      <c r="BB108" s="10"/>
      <c r="BC108" s="10"/>
      <c r="BD108" s="10"/>
      <c r="BE108" s="10"/>
      <c r="BF108" s="10"/>
      <c r="BG108" s="10"/>
      <c r="BH108" s="10"/>
    </row>
    <row r="109" spans="3:60" ht="32.25" customHeight="1" x14ac:dyDescent="0.35">
      <c r="BA109" s="10"/>
      <c r="BB109" s="10"/>
      <c r="BC109" s="10"/>
      <c r="BD109" s="10"/>
      <c r="BE109" s="10"/>
      <c r="BF109" s="10"/>
      <c r="BG109" s="10"/>
      <c r="BH109" s="10"/>
    </row>
    <row r="110" spans="3:60" ht="32.25" customHeight="1" x14ac:dyDescent="0.35">
      <c r="BA110" s="10"/>
      <c r="BB110" s="10"/>
      <c r="BC110" s="10"/>
      <c r="BD110" s="10"/>
      <c r="BE110" s="10"/>
      <c r="BF110" s="10"/>
      <c r="BG110" s="10"/>
      <c r="BH110" s="10"/>
    </row>
    <row r="111" spans="3:60" ht="32.25" customHeight="1" x14ac:dyDescent="0.35">
      <c r="BA111" s="10"/>
      <c r="BB111" s="10"/>
      <c r="BC111" s="10"/>
      <c r="BD111" s="10"/>
      <c r="BE111" s="10"/>
      <c r="BF111" s="10"/>
      <c r="BG111" s="10"/>
      <c r="BH111" s="10"/>
    </row>
    <row r="112" spans="3:60" ht="32.25" customHeight="1" x14ac:dyDescent="0.35"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</row>
    <row r="113" s="10" customFormat="1" ht="32.25" customHeight="1" x14ac:dyDescent="0.35"/>
    <row r="114" s="10" customFormat="1" ht="32.25" customHeight="1" x14ac:dyDescent="0.35"/>
    <row r="115" s="10" customFormat="1" ht="32.25" customHeight="1" x14ac:dyDescent="0.35"/>
    <row r="116" s="10" customFormat="1" ht="32.25" customHeight="1" x14ac:dyDescent="0.35"/>
    <row r="117" s="10" customFormat="1" ht="32.25" customHeight="1" x14ac:dyDescent="0.35"/>
    <row r="118" s="10" customFormat="1" ht="32.25" customHeight="1" x14ac:dyDescent="0.35"/>
    <row r="119" s="10" customFormat="1" ht="32.25" customHeight="1" x14ac:dyDescent="0.35"/>
    <row r="120" s="10" customFormat="1" ht="32.25" customHeight="1" x14ac:dyDescent="0.35"/>
    <row r="121" s="10" customFormat="1" ht="32.25" customHeight="1" x14ac:dyDescent="0.35"/>
    <row r="122" s="10" customFormat="1" ht="32.25" customHeight="1" x14ac:dyDescent="0.35"/>
    <row r="123" s="10" customFormat="1" ht="32.25" customHeight="1" x14ac:dyDescent="0.35"/>
    <row r="124" s="10" customFormat="1" ht="32.25" customHeight="1" x14ac:dyDescent="0.35"/>
    <row r="125" s="10" customFormat="1" ht="32.25" customHeight="1" x14ac:dyDescent="0.35"/>
    <row r="126" s="10" customFormat="1" ht="32.25" customHeight="1" x14ac:dyDescent="0.35"/>
    <row r="127" s="10" customFormat="1" ht="32.25" customHeight="1" x14ac:dyDescent="0.35"/>
    <row r="128" s="10" customFormat="1" ht="32.25" customHeight="1" x14ac:dyDescent="0.35"/>
    <row r="129" s="10" customFormat="1" ht="32.25" customHeight="1" x14ac:dyDescent="0.35"/>
    <row r="130" s="10" customFormat="1" ht="32.25" customHeight="1" x14ac:dyDescent="0.35"/>
    <row r="131" s="10" customFormat="1" ht="32.25" customHeight="1" x14ac:dyDescent="0.35"/>
    <row r="132" s="10" customFormat="1" ht="32.25" customHeight="1" x14ac:dyDescent="0.35"/>
    <row r="133" s="10" customFormat="1" ht="32.25" customHeight="1" x14ac:dyDescent="0.35"/>
    <row r="134" s="10" customFormat="1" ht="32.25" customHeight="1" x14ac:dyDescent="0.35"/>
    <row r="135" s="10" customFormat="1" ht="32.25" customHeight="1" x14ac:dyDescent="0.35"/>
    <row r="136" s="10" customFormat="1" ht="32.25" customHeight="1" x14ac:dyDescent="0.35"/>
    <row r="137" s="10" customFormat="1" ht="32.25" customHeight="1" x14ac:dyDescent="0.35"/>
    <row r="138" s="10" customFormat="1" ht="32.25" customHeight="1" x14ac:dyDescent="0.35"/>
    <row r="139" s="10" customFormat="1" ht="32.25" customHeight="1" x14ac:dyDescent="0.35"/>
    <row r="140" s="10" customFormat="1" ht="32.25" customHeight="1" x14ac:dyDescent="0.35"/>
    <row r="141" s="10" customFormat="1" ht="32.25" customHeight="1" x14ac:dyDescent="0.35"/>
    <row r="142" s="10" customFormat="1" ht="32.25" customHeight="1" x14ac:dyDescent="0.35"/>
    <row r="143" s="10" customFormat="1" ht="32.25" customHeight="1" x14ac:dyDescent="0.35"/>
    <row r="144" s="10" customFormat="1" ht="32.25" customHeight="1" x14ac:dyDescent="0.35"/>
    <row r="145" s="10" customFormat="1" ht="32.25" customHeight="1" x14ac:dyDescent="0.35"/>
  </sheetData>
  <mergeCells count="70">
    <mergeCell ref="C85:D85"/>
    <mergeCell ref="C96:O96"/>
    <mergeCell ref="BG11:BG12"/>
    <mergeCell ref="BH11:BH12"/>
    <mergeCell ref="BI11:BI12"/>
    <mergeCell ref="AU11:AU12"/>
    <mergeCell ref="AV11:AV12"/>
    <mergeCell ref="AW11:AW12"/>
    <mergeCell ref="AX11:AX12"/>
    <mergeCell ref="AY11:AY12"/>
    <mergeCell ref="AZ11:AZ12"/>
    <mergeCell ref="AO9:AO11"/>
    <mergeCell ref="AP9:AP11"/>
    <mergeCell ref="AQ9:AQ11"/>
    <mergeCell ref="AR9:AR11"/>
    <mergeCell ref="AS9:AS11"/>
    <mergeCell ref="BJ11:BJ12"/>
    <mergeCell ref="BK11:BK12"/>
    <mergeCell ref="BL11:BL12"/>
    <mergeCell ref="BA11:BA12"/>
    <mergeCell ref="BB11:BB12"/>
    <mergeCell ref="BC11:BC12"/>
    <mergeCell ref="BD11:BD12"/>
    <mergeCell ref="BE11:BE12"/>
    <mergeCell ref="BF11:BF12"/>
    <mergeCell ref="AT9:AT11"/>
    <mergeCell ref="AI9:AI11"/>
    <mergeCell ref="AJ9:AJ11"/>
    <mergeCell ref="AK9:AK11"/>
    <mergeCell ref="AL9:AL11"/>
    <mergeCell ref="AM9:AM11"/>
    <mergeCell ref="AN9:AN11"/>
    <mergeCell ref="AH9:AH11"/>
    <mergeCell ref="T9:T11"/>
    <mergeCell ref="U9:U11"/>
    <mergeCell ref="V9:V11"/>
    <mergeCell ref="W9:W11"/>
    <mergeCell ref="X9:X11"/>
    <mergeCell ref="Y9:Y11"/>
    <mergeCell ref="Z9:Z11"/>
    <mergeCell ref="AA9:AD9"/>
    <mergeCell ref="AE9:AE11"/>
    <mergeCell ref="AF9:AF11"/>
    <mergeCell ref="AG9:AG11"/>
    <mergeCell ref="N9:N11"/>
    <mergeCell ref="O9:O11"/>
    <mergeCell ref="P9:P11"/>
    <mergeCell ref="Q9:Q11"/>
    <mergeCell ref="R9:R11"/>
    <mergeCell ref="I9:I11"/>
    <mergeCell ref="J9:J11"/>
    <mergeCell ref="K9:K11"/>
    <mergeCell ref="L9:L11"/>
    <mergeCell ref="M9:M11"/>
    <mergeCell ref="B4:AR4"/>
    <mergeCell ref="B7:B11"/>
    <mergeCell ref="C7:C11"/>
    <mergeCell ref="D7:AT7"/>
    <mergeCell ref="D8:D11"/>
    <mergeCell ref="E8:F8"/>
    <mergeCell ref="G8:N8"/>
    <mergeCell ref="O8:P8"/>
    <mergeCell ref="Q8:W8"/>
    <mergeCell ref="X8:Z8"/>
    <mergeCell ref="S9:S11"/>
    <mergeCell ref="AA8:AS8"/>
    <mergeCell ref="E9:E11"/>
    <mergeCell ref="F9:F11"/>
    <mergeCell ref="G9:G11"/>
    <mergeCell ref="H9:H11"/>
  </mergeCells>
  <dataValidations count="1">
    <dataValidation type="list" allowBlank="1" showInputMessage="1" showErrorMessage="1" sqref="T5" xr:uid="{4EB39064-DB9D-4E8A-AFC1-D146907D7EA5}">
      <formula1>$HO$4:$HO$15</formula1>
    </dataValidation>
  </dataValidations>
  <pageMargins left="0.25" right="0.25" top="0.25" bottom="0.25" header="0.23622047244094499" footer="0.15748031496063"/>
  <pageSetup paperSize="9" scale="25" fitToWidth="0" fitToHeight="0" orientation="landscape" horizontalDpi="4294967295" verticalDpi="4294967295" r:id="rId1"/>
  <headerFooter alignWithMargins="0">
    <oddFooter>Page &amp;P</oddFooter>
  </headerFooter>
  <rowBreaks count="1" manualBreakCount="1">
    <brk id="47" min="1" max="39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2AF559-C705-491E-97E4-CFACD08AF52E}">
  <dimension ref="A1:HO145"/>
  <sheetViews>
    <sheetView topLeftCell="R51" zoomScale="60" zoomScaleNormal="60" workbookViewId="0">
      <selection activeCell="AU66" sqref="AU66"/>
    </sheetView>
  </sheetViews>
  <sheetFormatPr defaultRowHeight="12.75" customHeight="1" x14ac:dyDescent="0.35"/>
  <cols>
    <col min="1" max="1" width="3.42578125" style="10" hidden="1" customWidth="1"/>
    <col min="2" max="2" width="11.28515625" style="10" customWidth="1"/>
    <col min="3" max="3" width="47.5703125" style="6" customWidth="1"/>
    <col min="4" max="4" width="14.5703125" style="7" customWidth="1"/>
    <col min="5" max="5" width="14.140625" style="7" customWidth="1"/>
    <col min="6" max="6" width="13" style="7" customWidth="1"/>
    <col min="7" max="7" width="13.140625" style="5" customWidth="1"/>
    <col min="8" max="8" width="13.5703125" style="5" customWidth="1"/>
    <col min="9" max="9" width="13" style="5" customWidth="1"/>
    <col min="10" max="10" width="12.7109375" style="5" customWidth="1"/>
    <col min="11" max="12" width="13" style="8" customWidth="1"/>
    <col min="13" max="13" width="15.7109375" style="8" customWidth="1"/>
    <col min="14" max="14" width="13.7109375" style="8" customWidth="1"/>
    <col min="15" max="15" width="14.140625" style="8" customWidth="1"/>
    <col min="16" max="16" width="14" style="9" customWidth="1"/>
    <col min="17" max="17" width="13.140625" style="9" customWidth="1"/>
    <col min="18" max="18" width="9.5703125" style="9" customWidth="1"/>
    <col min="19" max="19" width="12.42578125" style="9" customWidth="1"/>
    <col min="20" max="20" width="15.85546875" style="9" customWidth="1"/>
    <col min="21" max="21" width="14" style="9" customWidth="1"/>
    <col min="22" max="22" width="11.7109375" style="9" customWidth="1"/>
    <col min="23" max="23" width="11.5703125" style="9" customWidth="1"/>
    <col min="24" max="24" width="14.140625" style="9" customWidth="1"/>
    <col min="25" max="25" width="14.5703125" style="9" customWidth="1"/>
    <col min="26" max="26" width="10.140625" style="9" customWidth="1"/>
    <col min="27" max="27" width="11.140625" style="9" customWidth="1"/>
    <col min="28" max="28" width="9.28515625" style="9" customWidth="1"/>
    <col min="29" max="29" width="10.85546875" style="9" customWidth="1"/>
    <col min="30" max="30" width="9.42578125" style="9" customWidth="1"/>
    <col min="31" max="31" width="10.5703125" style="9" customWidth="1"/>
    <col min="32" max="32" width="9.5703125" style="9" customWidth="1"/>
    <col min="33" max="33" width="9.140625" style="9" customWidth="1"/>
    <col min="34" max="34" width="11.5703125" style="9" customWidth="1"/>
    <col min="35" max="35" width="8.42578125" style="10" customWidth="1"/>
    <col min="36" max="36" width="9.85546875" style="10" customWidth="1"/>
    <col min="37" max="37" width="9.28515625" style="10" customWidth="1"/>
    <col min="38" max="38" width="8.5703125" style="10" customWidth="1"/>
    <col min="39" max="39" width="9.42578125" style="10" customWidth="1"/>
    <col min="40" max="40" width="9.28515625" style="10" customWidth="1"/>
    <col min="41" max="41" width="10.140625" style="10" customWidth="1"/>
    <col min="42" max="42" width="9.28515625" style="10" customWidth="1"/>
    <col min="43" max="43" width="11.85546875" style="10" customWidth="1"/>
    <col min="44" max="44" width="8.7109375" style="10" customWidth="1"/>
    <col min="45" max="45" width="14.140625" style="10" customWidth="1"/>
    <col min="46" max="46" width="15.140625" style="10" hidden="1" customWidth="1"/>
    <col min="47" max="60" width="12.140625" style="44" customWidth="1"/>
    <col min="61" max="65" width="12.140625" style="10" customWidth="1"/>
    <col min="66" max="82" width="26.140625" style="10" customWidth="1"/>
    <col min="83" max="222" width="9.140625" style="10"/>
    <col min="223" max="223" width="13.42578125" style="10" customWidth="1"/>
    <col min="224" max="264" width="9.140625" style="10"/>
    <col min="265" max="265" width="0" style="10" hidden="1" customWidth="1"/>
    <col min="266" max="266" width="15.5703125" style="10" customWidth="1"/>
    <col min="267" max="267" width="55.140625" style="10" customWidth="1"/>
    <col min="268" max="268" width="15.5703125" style="10" customWidth="1"/>
    <col min="269" max="270" width="13" style="10" customWidth="1"/>
    <col min="271" max="272" width="13.140625" style="10" customWidth="1"/>
    <col min="273" max="273" width="10.5703125" style="10" customWidth="1"/>
    <col min="274" max="274" width="12.42578125" style="10" customWidth="1"/>
    <col min="275" max="275" width="11.5703125" style="10" customWidth="1"/>
    <col min="276" max="276" width="12.28515625" style="10" customWidth="1"/>
    <col min="277" max="277" width="12.7109375" style="10" customWidth="1"/>
    <col min="278" max="278" width="12.5703125" style="10" customWidth="1"/>
    <col min="279" max="279" width="13.140625" style="10" customWidth="1"/>
    <col min="280" max="280" width="13.42578125" style="10" customWidth="1"/>
    <col min="281" max="281" width="10.28515625" style="10" customWidth="1"/>
    <col min="282" max="282" width="14.28515625" style="10" customWidth="1"/>
    <col min="283" max="283" width="12.85546875" style="10" customWidth="1"/>
    <col min="284" max="284" width="12" style="10" customWidth="1"/>
    <col min="285" max="285" width="16.28515625" style="10" customWidth="1"/>
    <col min="286" max="286" width="14.5703125" style="10" customWidth="1"/>
    <col min="287" max="287" width="16.85546875" style="10" customWidth="1"/>
    <col min="288" max="288" width="11.140625" style="10" customWidth="1"/>
    <col min="289" max="289" width="10.42578125" style="10" customWidth="1"/>
    <col min="290" max="290" width="10.85546875" style="10" customWidth="1"/>
    <col min="291" max="291" width="10.140625" style="10" customWidth="1"/>
    <col min="292" max="292" width="12.85546875" style="10" customWidth="1"/>
    <col min="293" max="294" width="11" style="10" customWidth="1"/>
    <col min="295" max="295" width="11.5703125" style="10" customWidth="1"/>
    <col min="296" max="296" width="11.28515625" style="10" customWidth="1"/>
    <col min="297" max="297" width="10.140625" style="10" customWidth="1"/>
    <col min="298" max="299" width="11.85546875" style="10" customWidth="1"/>
    <col min="300" max="300" width="12.28515625" style="10" customWidth="1"/>
    <col min="301" max="301" width="12.7109375" style="10" customWidth="1"/>
    <col min="302" max="302" width="15.140625" style="10" customWidth="1"/>
    <col min="303" max="303" width="10" style="10" customWidth="1"/>
    <col min="304" max="314" width="7.85546875" style="10" customWidth="1"/>
    <col min="315" max="315" width="9.140625" style="10" customWidth="1"/>
    <col min="316" max="316" width="8.28515625" style="10" customWidth="1"/>
    <col min="317" max="317" width="10.140625" style="10" customWidth="1"/>
    <col min="318" max="318" width="9.140625" style="10"/>
    <col min="319" max="319" width="11.85546875" style="10" customWidth="1"/>
    <col min="320" max="320" width="14.28515625" style="10" customWidth="1"/>
    <col min="321" max="520" width="9.140625" style="10"/>
    <col min="521" max="521" width="0" style="10" hidden="1" customWidth="1"/>
    <col min="522" max="522" width="15.5703125" style="10" customWidth="1"/>
    <col min="523" max="523" width="55.140625" style="10" customWidth="1"/>
    <col min="524" max="524" width="15.5703125" style="10" customWidth="1"/>
    <col min="525" max="526" width="13" style="10" customWidth="1"/>
    <col min="527" max="528" width="13.140625" style="10" customWidth="1"/>
    <col min="529" max="529" width="10.5703125" style="10" customWidth="1"/>
    <col min="530" max="530" width="12.42578125" style="10" customWidth="1"/>
    <col min="531" max="531" width="11.5703125" style="10" customWidth="1"/>
    <col min="532" max="532" width="12.28515625" style="10" customWidth="1"/>
    <col min="533" max="533" width="12.7109375" style="10" customWidth="1"/>
    <col min="534" max="534" width="12.5703125" style="10" customWidth="1"/>
    <col min="535" max="535" width="13.140625" style="10" customWidth="1"/>
    <col min="536" max="536" width="13.42578125" style="10" customWidth="1"/>
    <col min="537" max="537" width="10.28515625" style="10" customWidth="1"/>
    <col min="538" max="538" width="14.28515625" style="10" customWidth="1"/>
    <col min="539" max="539" width="12.85546875" style="10" customWidth="1"/>
    <col min="540" max="540" width="12" style="10" customWidth="1"/>
    <col min="541" max="541" width="16.28515625" style="10" customWidth="1"/>
    <col min="542" max="542" width="14.5703125" style="10" customWidth="1"/>
    <col min="543" max="543" width="16.85546875" style="10" customWidth="1"/>
    <col min="544" max="544" width="11.140625" style="10" customWidth="1"/>
    <col min="545" max="545" width="10.42578125" style="10" customWidth="1"/>
    <col min="546" max="546" width="10.85546875" style="10" customWidth="1"/>
    <col min="547" max="547" width="10.140625" style="10" customWidth="1"/>
    <col min="548" max="548" width="12.85546875" style="10" customWidth="1"/>
    <col min="549" max="550" width="11" style="10" customWidth="1"/>
    <col min="551" max="551" width="11.5703125" style="10" customWidth="1"/>
    <col min="552" max="552" width="11.28515625" style="10" customWidth="1"/>
    <col min="553" max="553" width="10.140625" style="10" customWidth="1"/>
    <col min="554" max="555" width="11.85546875" style="10" customWidth="1"/>
    <col min="556" max="556" width="12.28515625" style="10" customWidth="1"/>
    <col min="557" max="557" width="12.7109375" style="10" customWidth="1"/>
    <col min="558" max="558" width="15.140625" style="10" customWidth="1"/>
    <col min="559" max="559" width="10" style="10" customWidth="1"/>
    <col min="560" max="570" width="7.85546875" style="10" customWidth="1"/>
    <col min="571" max="571" width="9.140625" style="10" customWidth="1"/>
    <col min="572" max="572" width="8.28515625" style="10" customWidth="1"/>
    <col min="573" max="573" width="10.140625" style="10" customWidth="1"/>
    <col min="574" max="574" width="9.140625" style="10"/>
    <col min="575" max="575" width="11.85546875" style="10" customWidth="1"/>
    <col min="576" max="576" width="14.28515625" style="10" customWidth="1"/>
    <col min="577" max="776" width="9.140625" style="10"/>
    <col min="777" max="777" width="0" style="10" hidden="1" customWidth="1"/>
    <col min="778" max="778" width="15.5703125" style="10" customWidth="1"/>
    <col min="779" max="779" width="55.140625" style="10" customWidth="1"/>
    <col min="780" max="780" width="15.5703125" style="10" customWidth="1"/>
    <col min="781" max="782" width="13" style="10" customWidth="1"/>
    <col min="783" max="784" width="13.140625" style="10" customWidth="1"/>
    <col min="785" max="785" width="10.5703125" style="10" customWidth="1"/>
    <col min="786" max="786" width="12.42578125" style="10" customWidth="1"/>
    <col min="787" max="787" width="11.5703125" style="10" customWidth="1"/>
    <col min="788" max="788" width="12.28515625" style="10" customWidth="1"/>
    <col min="789" max="789" width="12.7109375" style="10" customWidth="1"/>
    <col min="790" max="790" width="12.5703125" style="10" customWidth="1"/>
    <col min="791" max="791" width="13.140625" style="10" customWidth="1"/>
    <col min="792" max="792" width="13.42578125" style="10" customWidth="1"/>
    <col min="793" max="793" width="10.28515625" style="10" customWidth="1"/>
    <col min="794" max="794" width="14.28515625" style="10" customWidth="1"/>
    <col min="795" max="795" width="12.85546875" style="10" customWidth="1"/>
    <col min="796" max="796" width="12" style="10" customWidth="1"/>
    <col min="797" max="797" width="16.28515625" style="10" customWidth="1"/>
    <col min="798" max="798" width="14.5703125" style="10" customWidth="1"/>
    <col min="799" max="799" width="16.85546875" style="10" customWidth="1"/>
    <col min="800" max="800" width="11.140625" style="10" customWidth="1"/>
    <col min="801" max="801" width="10.42578125" style="10" customWidth="1"/>
    <col min="802" max="802" width="10.85546875" style="10" customWidth="1"/>
    <col min="803" max="803" width="10.140625" style="10" customWidth="1"/>
    <col min="804" max="804" width="12.85546875" style="10" customWidth="1"/>
    <col min="805" max="806" width="11" style="10" customWidth="1"/>
    <col min="807" max="807" width="11.5703125" style="10" customWidth="1"/>
    <col min="808" max="808" width="11.28515625" style="10" customWidth="1"/>
    <col min="809" max="809" width="10.140625" style="10" customWidth="1"/>
    <col min="810" max="811" width="11.85546875" style="10" customWidth="1"/>
    <col min="812" max="812" width="12.28515625" style="10" customWidth="1"/>
    <col min="813" max="813" width="12.7109375" style="10" customWidth="1"/>
    <col min="814" max="814" width="15.140625" style="10" customWidth="1"/>
    <col min="815" max="815" width="10" style="10" customWidth="1"/>
    <col min="816" max="826" width="7.85546875" style="10" customWidth="1"/>
    <col min="827" max="827" width="9.140625" style="10" customWidth="1"/>
    <col min="828" max="828" width="8.28515625" style="10" customWidth="1"/>
    <col min="829" max="829" width="10.140625" style="10" customWidth="1"/>
    <col min="830" max="830" width="9.140625" style="10"/>
    <col min="831" max="831" width="11.85546875" style="10" customWidth="1"/>
    <col min="832" max="832" width="14.28515625" style="10" customWidth="1"/>
    <col min="833" max="1032" width="9.140625" style="10"/>
    <col min="1033" max="1033" width="0" style="10" hidden="1" customWidth="1"/>
    <col min="1034" max="1034" width="15.5703125" style="10" customWidth="1"/>
    <col min="1035" max="1035" width="55.140625" style="10" customWidth="1"/>
    <col min="1036" max="1036" width="15.5703125" style="10" customWidth="1"/>
    <col min="1037" max="1038" width="13" style="10" customWidth="1"/>
    <col min="1039" max="1040" width="13.140625" style="10" customWidth="1"/>
    <col min="1041" max="1041" width="10.5703125" style="10" customWidth="1"/>
    <col min="1042" max="1042" width="12.42578125" style="10" customWidth="1"/>
    <col min="1043" max="1043" width="11.5703125" style="10" customWidth="1"/>
    <col min="1044" max="1044" width="12.28515625" style="10" customWidth="1"/>
    <col min="1045" max="1045" width="12.7109375" style="10" customWidth="1"/>
    <col min="1046" max="1046" width="12.5703125" style="10" customWidth="1"/>
    <col min="1047" max="1047" width="13.140625" style="10" customWidth="1"/>
    <col min="1048" max="1048" width="13.42578125" style="10" customWidth="1"/>
    <col min="1049" max="1049" width="10.28515625" style="10" customWidth="1"/>
    <col min="1050" max="1050" width="14.28515625" style="10" customWidth="1"/>
    <col min="1051" max="1051" width="12.85546875" style="10" customWidth="1"/>
    <col min="1052" max="1052" width="12" style="10" customWidth="1"/>
    <col min="1053" max="1053" width="16.28515625" style="10" customWidth="1"/>
    <col min="1054" max="1054" width="14.5703125" style="10" customWidth="1"/>
    <col min="1055" max="1055" width="16.85546875" style="10" customWidth="1"/>
    <col min="1056" max="1056" width="11.140625" style="10" customWidth="1"/>
    <col min="1057" max="1057" width="10.42578125" style="10" customWidth="1"/>
    <col min="1058" max="1058" width="10.85546875" style="10" customWidth="1"/>
    <col min="1059" max="1059" width="10.140625" style="10" customWidth="1"/>
    <col min="1060" max="1060" width="12.85546875" style="10" customWidth="1"/>
    <col min="1061" max="1062" width="11" style="10" customWidth="1"/>
    <col min="1063" max="1063" width="11.5703125" style="10" customWidth="1"/>
    <col min="1064" max="1064" width="11.28515625" style="10" customWidth="1"/>
    <col min="1065" max="1065" width="10.140625" style="10" customWidth="1"/>
    <col min="1066" max="1067" width="11.85546875" style="10" customWidth="1"/>
    <col min="1068" max="1068" width="12.28515625" style="10" customWidth="1"/>
    <col min="1069" max="1069" width="12.7109375" style="10" customWidth="1"/>
    <col min="1070" max="1070" width="15.140625" style="10" customWidth="1"/>
    <col min="1071" max="1071" width="10" style="10" customWidth="1"/>
    <col min="1072" max="1082" width="7.85546875" style="10" customWidth="1"/>
    <col min="1083" max="1083" width="9.140625" style="10" customWidth="1"/>
    <col min="1084" max="1084" width="8.28515625" style="10" customWidth="1"/>
    <col min="1085" max="1085" width="10.140625" style="10" customWidth="1"/>
    <col min="1086" max="1086" width="9.140625" style="10"/>
    <col min="1087" max="1087" width="11.85546875" style="10" customWidth="1"/>
    <col min="1088" max="1088" width="14.28515625" style="10" customWidth="1"/>
    <col min="1089" max="1288" width="9.140625" style="10"/>
    <col min="1289" max="1289" width="0" style="10" hidden="1" customWidth="1"/>
    <col min="1290" max="1290" width="15.5703125" style="10" customWidth="1"/>
    <col min="1291" max="1291" width="55.140625" style="10" customWidth="1"/>
    <col min="1292" max="1292" width="15.5703125" style="10" customWidth="1"/>
    <col min="1293" max="1294" width="13" style="10" customWidth="1"/>
    <col min="1295" max="1296" width="13.140625" style="10" customWidth="1"/>
    <col min="1297" max="1297" width="10.5703125" style="10" customWidth="1"/>
    <col min="1298" max="1298" width="12.42578125" style="10" customWidth="1"/>
    <col min="1299" max="1299" width="11.5703125" style="10" customWidth="1"/>
    <col min="1300" max="1300" width="12.28515625" style="10" customWidth="1"/>
    <col min="1301" max="1301" width="12.7109375" style="10" customWidth="1"/>
    <col min="1302" max="1302" width="12.5703125" style="10" customWidth="1"/>
    <col min="1303" max="1303" width="13.140625" style="10" customWidth="1"/>
    <col min="1304" max="1304" width="13.42578125" style="10" customWidth="1"/>
    <col min="1305" max="1305" width="10.28515625" style="10" customWidth="1"/>
    <col min="1306" max="1306" width="14.28515625" style="10" customWidth="1"/>
    <col min="1307" max="1307" width="12.85546875" style="10" customWidth="1"/>
    <col min="1308" max="1308" width="12" style="10" customWidth="1"/>
    <col min="1309" max="1309" width="16.28515625" style="10" customWidth="1"/>
    <col min="1310" max="1310" width="14.5703125" style="10" customWidth="1"/>
    <col min="1311" max="1311" width="16.85546875" style="10" customWidth="1"/>
    <col min="1312" max="1312" width="11.140625" style="10" customWidth="1"/>
    <col min="1313" max="1313" width="10.42578125" style="10" customWidth="1"/>
    <col min="1314" max="1314" width="10.85546875" style="10" customWidth="1"/>
    <col min="1315" max="1315" width="10.140625" style="10" customWidth="1"/>
    <col min="1316" max="1316" width="12.85546875" style="10" customWidth="1"/>
    <col min="1317" max="1318" width="11" style="10" customWidth="1"/>
    <col min="1319" max="1319" width="11.5703125" style="10" customWidth="1"/>
    <col min="1320" max="1320" width="11.28515625" style="10" customWidth="1"/>
    <col min="1321" max="1321" width="10.140625" style="10" customWidth="1"/>
    <col min="1322" max="1323" width="11.85546875" style="10" customWidth="1"/>
    <col min="1324" max="1324" width="12.28515625" style="10" customWidth="1"/>
    <col min="1325" max="1325" width="12.7109375" style="10" customWidth="1"/>
    <col min="1326" max="1326" width="15.140625" style="10" customWidth="1"/>
    <col min="1327" max="1327" width="10" style="10" customWidth="1"/>
    <col min="1328" max="1338" width="7.85546875" style="10" customWidth="1"/>
    <col min="1339" max="1339" width="9.140625" style="10" customWidth="1"/>
    <col min="1340" max="1340" width="8.28515625" style="10" customWidth="1"/>
    <col min="1341" max="1341" width="10.140625" style="10" customWidth="1"/>
    <col min="1342" max="1342" width="9.140625" style="10"/>
    <col min="1343" max="1343" width="11.85546875" style="10" customWidth="1"/>
    <col min="1344" max="1344" width="14.28515625" style="10" customWidth="1"/>
    <col min="1345" max="1544" width="9.140625" style="10"/>
    <col min="1545" max="1545" width="0" style="10" hidden="1" customWidth="1"/>
    <col min="1546" max="1546" width="15.5703125" style="10" customWidth="1"/>
    <col min="1547" max="1547" width="55.140625" style="10" customWidth="1"/>
    <col min="1548" max="1548" width="15.5703125" style="10" customWidth="1"/>
    <col min="1549" max="1550" width="13" style="10" customWidth="1"/>
    <col min="1551" max="1552" width="13.140625" style="10" customWidth="1"/>
    <col min="1553" max="1553" width="10.5703125" style="10" customWidth="1"/>
    <col min="1554" max="1554" width="12.42578125" style="10" customWidth="1"/>
    <col min="1555" max="1555" width="11.5703125" style="10" customWidth="1"/>
    <col min="1556" max="1556" width="12.28515625" style="10" customWidth="1"/>
    <col min="1557" max="1557" width="12.7109375" style="10" customWidth="1"/>
    <col min="1558" max="1558" width="12.5703125" style="10" customWidth="1"/>
    <col min="1559" max="1559" width="13.140625" style="10" customWidth="1"/>
    <col min="1560" max="1560" width="13.42578125" style="10" customWidth="1"/>
    <col min="1561" max="1561" width="10.28515625" style="10" customWidth="1"/>
    <col min="1562" max="1562" width="14.28515625" style="10" customWidth="1"/>
    <col min="1563" max="1563" width="12.85546875" style="10" customWidth="1"/>
    <col min="1564" max="1564" width="12" style="10" customWidth="1"/>
    <col min="1565" max="1565" width="16.28515625" style="10" customWidth="1"/>
    <col min="1566" max="1566" width="14.5703125" style="10" customWidth="1"/>
    <col min="1567" max="1567" width="16.85546875" style="10" customWidth="1"/>
    <col min="1568" max="1568" width="11.140625" style="10" customWidth="1"/>
    <col min="1569" max="1569" width="10.42578125" style="10" customWidth="1"/>
    <col min="1570" max="1570" width="10.85546875" style="10" customWidth="1"/>
    <col min="1571" max="1571" width="10.140625" style="10" customWidth="1"/>
    <col min="1572" max="1572" width="12.85546875" style="10" customWidth="1"/>
    <col min="1573" max="1574" width="11" style="10" customWidth="1"/>
    <col min="1575" max="1575" width="11.5703125" style="10" customWidth="1"/>
    <col min="1576" max="1576" width="11.28515625" style="10" customWidth="1"/>
    <col min="1577" max="1577" width="10.140625" style="10" customWidth="1"/>
    <col min="1578" max="1579" width="11.85546875" style="10" customWidth="1"/>
    <col min="1580" max="1580" width="12.28515625" style="10" customWidth="1"/>
    <col min="1581" max="1581" width="12.7109375" style="10" customWidth="1"/>
    <col min="1582" max="1582" width="15.140625" style="10" customWidth="1"/>
    <col min="1583" max="1583" width="10" style="10" customWidth="1"/>
    <col min="1584" max="1594" width="7.85546875" style="10" customWidth="1"/>
    <col min="1595" max="1595" width="9.140625" style="10" customWidth="1"/>
    <col min="1596" max="1596" width="8.28515625" style="10" customWidth="1"/>
    <col min="1597" max="1597" width="10.140625" style="10" customWidth="1"/>
    <col min="1598" max="1598" width="9.140625" style="10"/>
    <col min="1599" max="1599" width="11.85546875" style="10" customWidth="1"/>
    <col min="1600" max="1600" width="14.28515625" style="10" customWidth="1"/>
    <col min="1601" max="1800" width="9.140625" style="10"/>
    <col min="1801" max="1801" width="0" style="10" hidden="1" customWidth="1"/>
    <col min="1802" max="1802" width="15.5703125" style="10" customWidth="1"/>
    <col min="1803" max="1803" width="55.140625" style="10" customWidth="1"/>
    <col min="1804" max="1804" width="15.5703125" style="10" customWidth="1"/>
    <col min="1805" max="1806" width="13" style="10" customWidth="1"/>
    <col min="1807" max="1808" width="13.140625" style="10" customWidth="1"/>
    <col min="1809" max="1809" width="10.5703125" style="10" customWidth="1"/>
    <col min="1810" max="1810" width="12.42578125" style="10" customWidth="1"/>
    <col min="1811" max="1811" width="11.5703125" style="10" customWidth="1"/>
    <col min="1812" max="1812" width="12.28515625" style="10" customWidth="1"/>
    <col min="1813" max="1813" width="12.7109375" style="10" customWidth="1"/>
    <col min="1814" max="1814" width="12.5703125" style="10" customWidth="1"/>
    <col min="1815" max="1815" width="13.140625" style="10" customWidth="1"/>
    <col min="1816" max="1816" width="13.42578125" style="10" customWidth="1"/>
    <col min="1817" max="1817" width="10.28515625" style="10" customWidth="1"/>
    <col min="1818" max="1818" width="14.28515625" style="10" customWidth="1"/>
    <col min="1819" max="1819" width="12.85546875" style="10" customWidth="1"/>
    <col min="1820" max="1820" width="12" style="10" customWidth="1"/>
    <col min="1821" max="1821" width="16.28515625" style="10" customWidth="1"/>
    <col min="1822" max="1822" width="14.5703125" style="10" customWidth="1"/>
    <col min="1823" max="1823" width="16.85546875" style="10" customWidth="1"/>
    <col min="1824" max="1824" width="11.140625" style="10" customWidth="1"/>
    <col min="1825" max="1825" width="10.42578125" style="10" customWidth="1"/>
    <col min="1826" max="1826" width="10.85546875" style="10" customWidth="1"/>
    <col min="1827" max="1827" width="10.140625" style="10" customWidth="1"/>
    <col min="1828" max="1828" width="12.85546875" style="10" customWidth="1"/>
    <col min="1829" max="1830" width="11" style="10" customWidth="1"/>
    <col min="1831" max="1831" width="11.5703125" style="10" customWidth="1"/>
    <col min="1832" max="1832" width="11.28515625" style="10" customWidth="1"/>
    <col min="1833" max="1833" width="10.140625" style="10" customWidth="1"/>
    <col min="1834" max="1835" width="11.85546875" style="10" customWidth="1"/>
    <col min="1836" max="1836" width="12.28515625" style="10" customWidth="1"/>
    <col min="1837" max="1837" width="12.7109375" style="10" customWidth="1"/>
    <col min="1838" max="1838" width="15.140625" style="10" customWidth="1"/>
    <col min="1839" max="1839" width="10" style="10" customWidth="1"/>
    <col min="1840" max="1850" width="7.85546875" style="10" customWidth="1"/>
    <col min="1851" max="1851" width="9.140625" style="10" customWidth="1"/>
    <col min="1852" max="1852" width="8.28515625" style="10" customWidth="1"/>
    <col min="1853" max="1853" width="10.140625" style="10" customWidth="1"/>
    <col min="1854" max="1854" width="9.140625" style="10"/>
    <col min="1855" max="1855" width="11.85546875" style="10" customWidth="1"/>
    <col min="1856" max="1856" width="14.28515625" style="10" customWidth="1"/>
    <col min="1857" max="2056" width="9.140625" style="10"/>
    <col min="2057" max="2057" width="0" style="10" hidden="1" customWidth="1"/>
    <col min="2058" max="2058" width="15.5703125" style="10" customWidth="1"/>
    <col min="2059" max="2059" width="55.140625" style="10" customWidth="1"/>
    <col min="2060" max="2060" width="15.5703125" style="10" customWidth="1"/>
    <col min="2061" max="2062" width="13" style="10" customWidth="1"/>
    <col min="2063" max="2064" width="13.140625" style="10" customWidth="1"/>
    <col min="2065" max="2065" width="10.5703125" style="10" customWidth="1"/>
    <col min="2066" max="2066" width="12.42578125" style="10" customWidth="1"/>
    <col min="2067" max="2067" width="11.5703125" style="10" customWidth="1"/>
    <col min="2068" max="2068" width="12.28515625" style="10" customWidth="1"/>
    <col min="2069" max="2069" width="12.7109375" style="10" customWidth="1"/>
    <col min="2070" max="2070" width="12.5703125" style="10" customWidth="1"/>
    <col min="2071" max="2071" width="13.140625" style="10" customWidth="1"/>
    <col min="2072" max="2072" width="13.42578125" style="10" customWidth="1"/>
    <col min="2073" max="2073" width="10.28515625" style="10" customWidth="1"/>
    <col min="2074" max="2074" width="14.28515625" style="10" customWidth="1"/>
    <col min="2075" max="2075" width="12.85546875" style="10" customWidth="1"/>
    <col min="2076" max="2076" width="12" style="10" customWidth="1"/>
    <col min="2077" max="2077" width="16.28515625" style="10" customWidth="1"/>
    <col min="2078" max="2078" width="14.5703125" style="10" customWidth="1"/>
    <col min="2079" max="2079" width="16.85546875" style="10" customWidth="1"/>
    <col min="2080" max="2080" width="11.140625" style="10" customWidth="1"/>
    <col min="2081" max="2081" width="10.42578125" style="10" customWidth="1"/>
    <col min="2082" max="2082" width="10.85546875" style="10" customWidth="1"/>
    <col min="2083" max="2083" width="10.140625" style="10" customWidth="1"/>
    <col min="2084" max="2084" width="12.85546875" style="10" customWidth="1"/>
    <col min="2085" max="2086" width="11" style="10" customWidth="1"/>
    <col min="2087" max="2087" width="11.5703125" style="10" customWidth="1"/>
    <col min="2088" max="2088" width="11.28515625" style="10" customWidth="1"/>
    <col min="2089" max="2089" width="10.140625" style="10" customWidth="1"/>
    <col min="2090" max="2091" width="11.85546875" style="10" customWidth="1"/>
    <col min="2092" max="2092" width="12.28515625" style="10" customWidth="1"/>
    <col min="2093" max="2093" width="12.7109375" style="10" customWidth="1"/>
    <col min="2094" max="2094" width="15.140625" style="10" customWidth="1"/>
    <col min="2095" max="2095" width="10" style="10" customWidth="1"/>
    <col min="2096" max="2106" width="7.85546875" style="10" customWidth="1"/>
    <col min="2107" max="2107" width="9.140625" style="10" customWidth="1"/>
    <col min="2108" max="2108" width="8.28515625" style="10" customWidth="1"/>
    <col min="2109" max="2109" width="10.140625" style="10" customWidth="1"/>
    <col min="2110" max="2110" width="9.140625" style="10"/>
    <col min="2111" max="2111" width="11.85546875" style="10" customWidth="1"/>
    <col min="2112" max="2112" width="14.28515625" style="10" customWidth="1"/>
    <col min="2113" max="2312" width="9.140625" style="10"/>
    <col min="2313" max="2313" width="0" style="10" hidden="1" customWidth="1"/>
    <col min="2314" max="2314" width="15.5703125" style="10" customWidth="1"/>
    <col min="2315" max="2315" width="55.140625" style="10" customWidth="1"/>
    <col min="2316" max="2316" width="15.5703125" style="10" customWidth="1"/>
    <col min="2317" max="2318" width="13" style="10" customWidth="1"/>
    <col min="2319" max="2320" width="13.140625" style="10" customWidth="1"/>
    <col min="2321" max="2321" width="10.5703125" style="10" customWidth="1"/>
    <col min="2322" max="2322" width="12.42578125" style="10" customWidth="1"/>
    <col min="2323" max="2323" width="11.5703125" style="10" customWidth="1"/>
    <col min="2324" max="2324" width="12.28515625" style="10" customWidth="1"/>
    <col min="2325" max="2325" width="12.7109375" style="10" customWidth="1"/>
    <col min="2326" max="2326" width="12.5703125" style="10" customWidth="1"/>
    <col min="2327" max="2327" width="13.140625" style="10" customWidth="1"/>
    <col min="2328" max="2328" width="13.42578125" style="10" customWidth="1"/>
    <col min="2329" max="2329" width="10.28515625" style="10" customWidth="1"/>
    <col min="2330" max="2330" width="14.28515625" style="10" customWidth="1"/>
    <col min="2331" max="2331" width="12.85546875" style="10" customWidth="1"/>
    <col min="2332" max="2332" width="12" style="10" customWidth="1"/>
    <col min="2333" max="2333" width="16.28515625" style="10" customWidth="1"/>
    <col min="2334" max="2334" width="14.5703125" style="10" customWidth="1"/>
    <col min="2335" max="2335" width="16.85546875" style="10" customWidth="1"/>
    <col min="2336" max="2336" width="11.140625" style="10" customWidth="1"/>
    <col min="2337" max="2337" width="10.42578125" style="10" customWidth="1"/>
    <col min="2338" max="2338" width="10.85546875" style="10" customWidth="1"/>
    <col min="2339" max="2339" width="10.140625" style="10" customWidth="1"/>
    <col min="2340" max="2340" width="12.85546875" style="10" customWidth="1"/>
    <col min="2341" max="2342" width="11" style="10" customWidth="1"/>
    <col min="2343" max="2343" width="11.5703125" style="10" customWidth="1"/>
    <col min="2344" max="2344" width="11.28515625" style="10" customWidth="1"/>
    <col min="2345" max="2345" width="10.140625" style="10" customWidth="1"/>
    <col min="2346" max="2347" width="11.85546875" style="10" customWidth="1"/>
    <col min="2348" max="2348" width="12.28515625" style="10" customWidth="1"/>
    <col min="2349" max="2349" width="12.7109375" style="10" customWidth="1"/>
    <col min="2350" max="2350" width="15.140625" style="10" customWidth="1"/>
    <col min="2351" max="2351" width="10" style="10" customWidth="1"/>
    <col min="2352" max="2362" width="7.85546875" style="10" customWidth="1"/>
    <col min="2363" max="2363" width="9.140625" style="10" customWidth="1"/>
    <col min="2364" max="2364" width="8.28515625" style="10" customWidth="1"/>
    <col min="2365" max="2365" width="10.140625" style="10" customWidth="1"/>
    <col min="2366" max="2366" width="9.140625" style="10"/>
    <col min="2367" max="2367" width="11.85546875" style="10" customWidth="1"/>
    <col min="2368" max="2368" width="14.28515625" style="10" customWidth="1"/>
    <col min="2369" max="2568" width="9.140625" style="10"/>
    <col min="2569" max="2569" width="0" style="10" hidden="1" customWidth="1"/>
    <col min="2570" max="2570" width="15.5703125" style="10" customWidth="1"/>
    <col min="2571" max="2571" width="55.140625" style="10" customWidth="1"/>
    <col min="2572" max="2572" width="15.5703125" style="10" customWidth="1"/>
    <col min="2573" max="2574" width="13" style="10" customWidth="1"/>
    <col min="2575" max="2576" width="13.140625" style="10" customWidth="1"/>
    <col min="2577" max="2577" width="10.5703125" style="10" customWidth="1"/>
    <col min="2578" max="2578" width="12.42578125" style="10" customWidth="1"/>
    <col min="2579" max="2579" width="11.5703125" style="10" customWidth="1"/>
    <col min="2580" max="2580" width="12.28515625" style="10" customWidth="1"/>
    <col min="2581" max="2581" width="12.7109375" style="10" customWidth="1"/>
    <col min="2582" max="2582" width="12.5703125" style="10" customWidth="1"/>
    <col min="2583" max="2583" width="13.140625" style="10" customWidth="1"/>
    <col min="2584" max="2584" width="13.42578125" style="10" customWidth="1"/>
    <col min="2585" max="2585" width="10.28515625" style="10" customWidth="1"/>
    <col min="2586" max="2586" width="14.28515625" style="10" customWidth="1"/>
    <col min="2587" max="2587" width="12.85546875" style="10" customWidth="1"/>
    <col min="2588" max="2588" width="12" style="10" customWidth="1"/>
    <col min="2589" max="2589" width="16.28515625" style="10" customWidth="1"/>
    <col min="2590" max="2590" width="14.5703125" style="10" customWidth="1"/>
    <col min="2591" max="2591" width="16.85546875" style="10" customWidth="1"/>
    <col min="2592" max="2592" width="11.140625" style="10" customWidth="1"/>
    <col min="2593" max="2593" width="10.42578125" style="10" customWidth="1"/>
    <col min="2594" max="2594" width="10.85546875" style="10" customWidth="1"/>
    <col min="2595" max="2595" width="10.140625" style="10" customWidth="1"/>
    <col min="2596" max="2596" width="12.85546875" style="10" customWidth="1"/>
    <col min="2597" max="2598" width="11" style="10" customWidth="1"/>
    <col min="2599" max="2599" width="11.5703125" style="10" customWidth="1"/>
    <col min="2600" max="2600" width="11.28515625" style="10" customWidth="1"/>
    <col min="2601" max="2601" width="10.140625" style="10" customWidth="1"/>
    <col min="2602" max="2603" width="11.85546875" style="10" customWidth="1"/>
    <col min="2604" max="2604" width="12.28515625" style="10" customWidth="1"/>
    <col min="2605" max="2605" width="12.7109375" style="10" customWidth="1"/>
    <col min="2606" max="2606" width="15.140625" style="10" customWidth="1"/>
    <col min="2607" max="2607" width="10" style="10" customWidth="1"/>
    <col min="2608" max="2618" width="7.85546875" style="10" customWidth="1"/>
    <col min="2619" max="2619" width="9.140625" style="10" customWidth="1"/>
    <col min="2620" max="2620" width="8.28515625" style="10" customWidth="1"/>
    <col min="2621" max="2621" width="10.140625" style="10" customWidth="1"/>
    <col min="2622" max="2622" width="9.140625" style="10"/>
    <col min="2623" max="2623" width="11.85546875" style="10" customWidth="1"/>
    <col min="2624" max="2624" width="14.28515625" style="10" customWidth="1"/>
    <col min="2625" max="2824" width="9.140625" style="10"/>
    <col min="2825" max="2825" width="0" style="10" hidden="1" customWidth="1"/>
    <col min="2826" max="2826" width="15.5703125" style="10" customWidth="1"/>
    <col min="2827" max="2827" width="55.140625" style="10" customWidth="1"/>
    <col min="2828" max="2828" width="15.5703125" style="10" customWidth="1"/>
    <col min="2829" max="2830" width="13" style="10" customWidth="1"/>
    <col min="2831" max="2832" width="13.140625" style="10" customWidth="1"/>
    <col min="2833" max="2833" width="10.5703125" style="10" customWidth="1"/>
    <col min="2834" max="2834" width="12.42578125" style="10" customWidth="1"/>
    <col min="2835" max="2835" width="11.5703125" style="10" customWidth="1"/>
    <col min="2836" max="2836" width="12.28515625" style="10" customWidth="1"/>
    <col min="2837" max="2837" width="12.7109375" style="10" customWidth="1"/>
    <col min="2838" max="2838" width="12.5703125" style="10" customWidth="1"/>
    <col min="2839" max="2839" width="13.140625" style="10" customWidth="1"/>
    <col min="2840" max="2840" width="13.42578125" style="10" customWidth="1"/>
    <col min="2841" max="2841" width="10.28515625" style="10" customWidth="1"/>
    <col min="2842" max="2842" width="14.28515625" style="10" customWidth="1"/>
    <col min="2843" max="2843" width="12.85546875" style="10" customWidth="1"/>
    <col min="2844" max="2844" width="12" style="10" customWidth="1"/>
    <col min="2845" max="2845" width="16.28515625" style="10" customWidth="1"/>
    <col min="2846" max="2846" width="14.5703125" style="10" customWidth="1"/>
    <col min="2847" max="2847" width="16.85546875" style="10" customWidth="1"/>
    <col min="2848" max="2848" width="11.140625" style="10" customWidth="1"/>
    <col min="2849" max="2849" width="10.42578125" style="10" customWidth="1"/>
    <col min="2850" max="2850" width="10.85546875" style="10" customWidth="1"/>
    <col min="2851" max="2851" width="10.140625" style="10" customWidth="1"/>
    <col min="2852" max="2852" width="12.85546875" style="10" customWidth="1"/>
    <col min="2853" max="2854" width="11" style="10" customWidth="1"/>
    <col min="2855" max="2855" width="11.5703125" style="10" customWidth="1"/>
    <col min="2856" max="2856" width="11.28515625" style="10" customWidth="1"/>
    <col min="2857" max="2857" width="10.140625" style="10" customWidth="1"/>
    <col min="2858" max="2859" width="11.85546875" style="10" customWidth="1"/>
    <col min="2860" max="2860" width="12.28515625" style="10" customWidth="1"/>
    <col min="2861" max="2861" width="12.7109375" style="10" customWidth="1"/>
    <col min="2862" max="2862" width="15.140625" style="10" customWidth="1"/>
    <col min="2863" max="2863" width="10" style="10" customWidth="1"/>
    <col min="2864" max="2874" width="7.85546875" style="10" customWidth="1"/>
    <col min="2875" max="2875" width="9.140625" style="10" customWidth="1"/>
    <col min="2876" max="2876" width="8.28515625" style="10" customWidth="1"/>
    <col min="2877" max="2877" width="10.140625" style="10" customWidth="1"/>
    <col min="2878" max="2878" width="9.140625" style="10"/>
    <col min="2879" max="2879" width="11.85546875" style="10" customWidth="1"/>
    <col min="2880" max="2880" width="14.28515625" style="10" customWidth="1"/>
    <col min="2881" max="3080" width="9.140625" style="10"/>
    <col min="3081" max="3081" width="0" style="10" hidden="1" customWidth="1"/>
    <col min="3082" max="3082" width="15.5703125" style="10" customWidth="1"/>
    <col min="3083" max="3083" width="55.140625" style="10" customWidth="1"/>
    <col min="3084" max="3084" width="15.5703125" style="10" customWidth="1"/>
    <col min="3085" max="3086" width="13" style="10" customWidth="1"/>
    <col min="3087" max="3088" width="13.140625" style="10" customWidth="1"/>
    <col min="3089" max="3089" width="10.5703125" style="10" customWidth="1"/>
    <col min="3090" max="3090" width="12.42578125" style="10" customWidth="1"/>
    <col min="3091" max="3091" width="11.5703125" style="10" customWidth="1"/>
    <col min="3092" max="3092" width="12.28515625" style="10" customWidth="1"/>
    <col min="3093" max="3093" width="12.7109375" style="10" customWidth="1"/>
    <col min="3094" max="3094" width="12.5703125" style="10" customWidth="1"/>
    <col min="3095" max="3095" width="13.140625" style="10" customWidth="1"/>
    <col min="3096" max="3096" width="13.42578125" style="10" customWidth="1"/>
    <col min="3097" max="3097" width="10.28515625" style="10" customWidth="1"/>
    <col min="3098" max="3098" width="14.28515625" style="10" customWidth="1"/>
    <col min="3099" max="3099" width="12.85546875" style="10" customWidth="1"/>
    <col min="3100" max="3100" width="12" style="10" customWidth="1"/>
    <col min="3101" max="3101" width="16.28515625" style="10" customWidth="1"/>
    <col min="3102" max="3102" width="14.5703125" style="10" customWidth="1"/>
    <col min="3103" max="3103" width="16.85546875" style="10" customWidth="1"/>
    <col min="3104" max="3104" width="11.140625" style="10" customWidth="1"/>
    <col min="3105" max="3105" width="10.42578125" style="10" customWidth="1"/>
    <col min="3106" max="3106" width="10.85546875" style="10" customWidth="1"/>
    <col min="3107" max="3107" width="10.140625" style="10" customWidth="1"/>
    <col min="3108" max="3108" width="12.85546875" style="10" customWidth="1"/>
    <col min="3109" max="3110" width="11" style="10" customWidth="1"/>
    <col min="3111" max="3111" width="11.5703125" style="10" customWidth="1"/>
    <col min="3112" max="3112" width="11.28515625" style="10" customWidth="1"/>
    <col min="3113" max="3113" width="10.140625" style="10" customWidth="1"/>
    <col min="3114" max="3115" width="11.85546875" style="10" customWidth="1"/>
    <col min="3116" max="3116" width="12.28515625" style="10" customWidth="1"/>
    <col min="3117" max="3117" width="12.7109375" style="10" customWidth="1"/>
    <col min="3118" max="3118" width="15.140625" style="10" customWidth="1"/>
    <col min="3119" max="3119" width="10" style="10" customWidth="1"/>
    <col min="3120" max="3130" width="7.85546875" style="10" customWidth="1"/>
    <col min="3131" max="3131" width="9.140625" style="10" customWidth="1"/>
    <col min="3132" max="3132" width="8.28515625" style="10" customWidth="1"/>
    <col min="3133" max="3133" width="10.140625" style="10" customWidth="1"/>
    <col min="3134" max="3134" width="9.140625" style="10"/>
    <col min="3135" max="3135" width="11.85546875" style="10" customWidth="1"/>
    <col min="3136" max="3136" width="14.28515625" style="10" customWidth="1"/>
    <col min="3137" max="3336" width="9.140625" style="10"/>
    <col min="3337" max="3337" width="0" style="10" hidden="1" customWidth="1"/>
    <col min="3338" max="3338" width="15.5703125" style="10" customWidth="1"/>
    <col min="3339" max="3339" width="55.140625" style="10" customWidth="1"/>
    <col min="3340" max="3340" width="15.5703125" style="10" customWidth="1"/>
    <col min="3341" max="3342" width="13" style="10" customWidth="1"/>
    <col min="3343" max="3344" width="13.140625" style="10" customWidth="1"/>
    <col min="3345" max="3345" width="10.5703125" style="10" customWidth="1"/>
    <col min="3346" max="3346" width="12.42578125" style="10" customWidth="1"/>
    <col min="3347" max="3347" width="11.5703125" style="10" customWidth="1"/>
    <col min="3348" max="3348" width="12.28515625" style="10" customWidth="1"/>
    <col min="3349" max="3349" width="12.7109375" style="10" customWidth="1"/>
    <col min="3350" max="3350" width="12.5703125" style="10" customWidth="1"/>
    <col min="3351" max="3351" width="13.140625" style="10" customWidth="1"/>
    <col min="3352" max="3352" width="13.42578125" style="10" customWidth="1"/>
    <col min="3353" max="3353" width="10.28515625" style="10" customWidth="1"/>
    <col min="3354" max="3354" width="14.28515625" style="10" customWidth="1"/>
    <col min="3355" max="3355" width="12.85546875" style="10" customWidth="1"/>
    <col min="3356" max="3356" width="12" style="10" customWidth="1"/>
    <col min="3357" max="3357" width="16.28515625" style="10" customWidth="1"/>
    <col min="3358" max="3358" width="14.5703125" style="10" customWidth="1"/>
    <col min="3359" max="3359" width="16.85546875" style="10" customWidth="1"/>
    <col min="3360" max="3360" width="11.140625" style="10" customWidth="1"/>
    <col min="3361" max="3361" width="10.42578125" style="10" customWidth="1"/>
    <col min="3362" max="3362" width="10.85546875" style="10" customWidth="1"/>
    <col min="3363" max="3363" width="10.140625" style="10" customWidth="1"/>
    <col min="3364" max="3364" width="12.85546875" style="10" customWidth="1"/>
    <col min="3365" max="3366" width="11" style="10" customWidth="1"/>
    <col min="3367" max="3367" width="11.5703125" style="10" customWidth="1"/>
    <col min="3368" max="3368" width="11.28515625" style="10" customWidth="1"/>
    <col min="3369" max="3369" width="10.140625" style="10" customWidth="1"/>
    <col min="3370" max="3371" width="11.85546875" style="10" customWidth="1"/>
    <col min="3372" max="3372" width="12.28515625" style="10" customWidth="1"/>
    <col min="3373" max="3373" width="12.7109375" style="10" customWidth="1"/>
    <col min="3374" max="3374" width="15.140625" style="10" customWidth="1"/>
    <col min="3375" max="3375" width="10" style="10" customWidth="1"/>
    <col min="3376" max="3386" width="7.85546875" style="10" customWidth="1"/>
    <col min="3387" max="3387" width="9.140625" style="10" customWidth="1"/>
    <col min="3388" max="3388" width="8.28515625" style="10" customWidth="1"/>
    <col min="3389" max="3389" width="10.140625" style="10" customWidth="1"/>
    <col min="3390" max="3390" width="9.140625" style="10"/>
    <col min="3391" max="3391" width="11.85546875" style="10" customWidth="1"/>
    <col min="3392" max="3392" width="14.28515625" style="10" customWidth="1"/>
    <col min="3393" max="3592" width="9.140625" style="10"/>
    <col min="3593" max="3593" width="0" style="10" hidden="1" customWidth="1"/>
    <col min="3594" max="3594" width="15.5703125" style="10" customWidth="1"/>
    <col min="3595" max="3595" width="55.140625" style="10" customWidth="1"/>
    <col min="3596" max="3596" width="15.5703125" style="10" customWidth="1"/>
    <col min="3597" max="3598" width="13" style="10" customWidth="1"/>
    <col min="3599" max="3600" width="13.140625" style="10" customWidth="1"/>
    <col min="3601" max="3601" width="10.5703125" style="10" customWidth="1"/>
    <col min="3602" max="3602" width="12.42578125" style="10" customWidth="1"/>
    <col min="3603" max="3603" width="11.5703125" style="10" customWidth="1"/>
    <col min="3604" max="3604" width="12.28515625" style="10" customWidth="1"/>
    <col min="3605" max="3605" width="12.7109375" style="10" customWidth="1"/>
    <col min="3606" max="3606" width="12.5703125" style="10" customWidth="1"/>
    <col min="3607" max="3607" width="13.140625" style="10" customWidth="1"/>
    <col min="3608" max="3608" width="13.42578125" style="10" customWidth="1"/>
    <col min="3609" max="3609" width="10.28515625" style="10" customWidth="1"/>
    <col min="3610" max="3610" width="14.28515625" style="10" customWidth="1"/>
    <col min="3611" max="3611" width="12.85546875" style="10" customWidth="1"/>
    <col min="3612" max="3612" width="12" style="10" customWidth="1"/>
    <col min="3613" max="3613" width="16.28515625" style="10" customWidth="1"/>
    <col min="3614" max="3614" width="14.5703125" style="10" customWidth="1"/>
    <col min="3615" max="3615" width="16.85546875" style="10" customWidth="1"/>
    <col min="3616" max="3616" width="11.140625" style="10" customWidth="1"/>
    <col min="3617" max="3617" width="10.42578125" style="10" customWidth="1"/>
    <col min="3618" max="3618" width="10.85546875" style="10" customWidth="1"/>
    <col min="3619" max="3619" width="10.140625" style="10" customWidth="1"/>
    <col min="3620" max="3620" width="12.85546875" style="10" customWidth="1"/>
    <col min="3621" max="3622" width="11" style="10" customWidth="1"/>
    <col min="3623" max="3623" width="11.5703125" style="10" customWidth="1"/>
    <col min="3624" max="3624" width="11.28515625" style="10" customWidth="1"/>
    <col min="3625" max="3625" width="10.140625" style="10" customWidth="1"/>
    <col min="3626" max="3627" width="11.85546875" style="10" customWidth="1"/>
    <col min="3628" max="3628" width="12.28515625" style="10" customWidth="1"/>
    <col min="3629" max="3629" width="12.7109375" style="10" customWidth="1"/>
    <col min="3630" max="3630" width="15.140625" style="10" customWidth="1"/>
    <col min="3631" max="3631" width="10" style="10" customWidth="1"/>
    <col min="3632" max="3642" width="7.85546875" style="10" customWidth="1"/>
    <col min="3643" max="3643" width="9.140625" style="10" customWidth="1"/>
    <col min="3644" max="3644" width="8.28515625" style="10" customWidth="1"/>
    <col min="3645" max="3645" width="10.140625" style="10" customWidth="1"/>
    <col min="3646" max="3646" width="9.140625" style="10"/>
    <col min="3647" max="3647" width="11.85546875" style="10" customWidth="1"/>
    <col min="3648" max="3648" width="14.28515625" style="10" customWidth="1"/>
    <col min="3649" max="3848" width="9.140625" style="10"/>
    <col min="3849" max="3849" width="0" style="10" hidden="1" customWidth="1"/>
    <col min="3850" max="3850" width="15.5703125" style="10" customWidth="1"/>
    <col min="3851" max="3851" width="55.140625" style="10" customWidth="1"/>
    <col min="3852" max="3852" width="15.5703125" style="10" customWidth="1"/>
    <col min="3853" max="3854" width="13" style="10" customWidth="1"/>
    <col min="3855" max="3856" width="13.140625" style="10" customWidth="1"/>
    <col min="3857" max="3857" width="10.5703125" style="10" customWidth="1"/>
    <col min="3858" max="3858" width="12.42578125" style="10" customWidth="1"/>
    <col min="3859" max="3859" width="11.5703125" style="10" customWidth="1"/>
    <col min="3860" max="3860" width="12.28515625" style="10" customWidth="1"/>
    <col min="3861" max="3861" width="12.7109375" style="10" customWidth="1"/>
    <col min="3862" max="3862" width="12.5703125" style="10" customWidth="1"/>
    <col min="3863" max="3863" width="13.140625" style="10" customWidth="1"/>
    <col min="3864" max="3864" width="13.42578125" style="10" customWidth="1"/>
    <col min="3865" max="3865" width="10.28515625" style="10" customWidth="1"/>
    <col min="3866" max="3866" width="14.28515625" style="10" customWidth="1"/>
    <col min="3867" max="3867" width="12.85546875" style="10" customWidth="1"/>
    <col min="3868" max="3868" width="12" style="10" customWidth="1"/>
    <col min="3869" max="3869" width="16.28515625" style="10" customWidth="1"/>
    <col min="3870" max="3870" width="14.5703125" style="10" customWidth="1"/>
    <col min="3871" max="3871" width="16.85546875" style="10" customWidth="1"/>
    <col min="3872" max="3872" width="11.140625" style="10" customWidth="1"/>
    <col min="3873" max="3873" width="10.42578125" style="10" customWidth="1"/>
    <col min="3874" max="3874" width="10.85546875" style="10" customWidth="1"/>
    <col min="3875" max="3875" width="10.140625" style="10" customWidth="1"/>
    <col min="3876" max="3876" width="12.85546875" style="10" customWidth="1"/>
    <col min="3877" max="3878" width="11" style="10" customWidth="1"/>
    <col min="3879" max="3879" width="11.5703125" style="10" customWidth="1"/>
    <col min="3880" max="3880" width="11.28515625" style="10" customWidth="1"/>
    <col min="3881" max="3881" width="10.140625" style="10" customWidth="1"/>
    <col min="3882" max="3883" width="11.85546875" style="10" customWidth="1"/>
    <col min="3884" max="3884" width="12.28515625" style="10" customWidth="1"/>
    <col min="3885" max="3885" width="12.7109375" style="10" customWidth="1"/>
    <col min="3886" max="3886" width="15.140625" style="10" customWidth="1"/>
    <col min="3887" max="3887" width="10" style="10" customWidth="1"/>
    <col min="3888" max="3898" width="7.85546875" style="10" customWidth="1"/>
    <col min="3899" max="3899" width="9.140625" style="10" customWidth="1"/>
    <col min="3900" max="3900" width="8.28515625" style="10" customWidth="1"/>
    <col min="3901" max="3901" width="10.140625" style="10" customWidth="1"/>
    <col min="3902" max="3902" width="9.140625" style="10"/>
    <col min="3903" max="3903" width="11.85546875" style="10" customWidth="1"/>
    <col min="3904" max="3904" width="14.28515625" style="10" customWidth="1"/>
    <col min="3905" max="4104" width="9.140625" style="10"/>
    <col min="4105" max="4105" width="0" style="10" hidden="1" customWidth="1"/>
    <col min="4106" max="4106" width="15.5703125" style="10" customWidth="1"/>
    <col min="4107" max="4107" width="55.140625" style="10" customWidth="1"/>
    <col min="4108" max="4108" width="15.5703125" style="10" customWidth="1"/>
    <col min="4109" max="4110" width="13" style="10" customWidth="1"/>
    <col min="4111" max="4112" width="13.140625" style="10" customWidth="1"/>
    <col min="4113" max="4113" width="10.5703125" style="10" customWidth="1"/>
    <col min="4114" max="4114" width="12.42578125" style="10" customWidth="1"/>
    <col min="4115" max="4115" width="11.5703125" style="10" customWidth="1"/>
    <col min="4116" max="4116" width="12.28515625" style="10" customWidth="1"/>
    <col min="4117" max="4117" width="12.7109375" style="10" customWidth="1"/>
    <col min="4118" max="4118" width="12.5703125" style="10" customWidth="1"/>
    <col min="4119" max="4119" width="13.140625" style="10" customWidth="1"/>
    <col min="4120" max="4120" width="13.42578125" style="10" customWidth="1"/>
    <col min="4121" max="4121" width="10.28515625" style="10" customWidth="1"/>
    <col min="4122" max="4122" width="14.28515625" style="10" customWidth="1"/>
    <col min="4123" max="4123" width="12.85546875" style="10" customWidth="1"/>
    <col min="4124" max="4124" width="12" style="10" customWidth="1"/>
    <col min="4125" max="4125" width="16.28515625" style="10" customWidth="1"/>
    <col min="4126" max="4126" width="14.5703125" style="10" customWidth="1"/>
    <col min="4127" max="4127" width="16.85546875" style="10" customWidth="1"/>
    <col min="4128" max="4128" width="11.140625" style="10" customWidth="1"/>
    <col min="4129" max="4129" width="10.42578125" style="10" customWidth="1"/>
    <col min="4130" max="4130" width="10.85546875" style="10" customWidth="1"/>
    <col min="4131" max="4131" width="10.140625" style="10" customWidth="1"/>
    <col min="4132" max="4132" width="12.85546875" style="10" customWidth="1"/>
    <col min="4133" max="4134" width="11" style="10" customWidth="1"/>
    <col min="4135" max="4135" width="11.5703125" style="10" customWidth="1"/>
    <col min="4136" max="4136" width="11.28515625" style="10" customWidth="1"/>
    <col min="4137" max="4137" width="10.140625" style="10" customWidth="1"/>
    <col min="4138" max="4139" width="11.85546875" style="10" customWidth="1"/>
    <col min="4140" max="4140" width="12.28515625" style="10" customWidth="1"/>
    <col min="4141" max="4141" width="12.7109375" style="10" customWidth="1"/>
    <col min="4142" max="4142" width="15.140625" style="10" customWidth="1"/>
    <col min="4143" max="4143" width="10" style="10" customWidth="1"/>
    <col min="4144" max="4154" width="7.85546875" style="10" customWidth="1"/>
    <col min="4155" max="4155" width="9.140625" style="10" customWidth="1"/>
    <col min="4156" max="4156" width="8.28515625" style="10" customWidth="1"/>
    <col min="4157" max="4157" width="10.140625" style="10" customWidth="1"/>
    <col min="4158" max="4158" width="9.140625" style="10"/>
    <col min="4159" max="4159" width="11.85546875" style="10" customWidth="1"/>
    <col min="4160" max="4160" width="14.28515625" style="10" customWidth="1"/>
    <col min="4161" max="4360" width="9.140625" style="10"/>
    <col min="4361" max="4361" width="0" style="10" hidden="1" customWidth="1"/>
    <col min="4362" max="4362" width="15.5703125" style="10" customWidth="1"/>
    <col min="4363" max="4363" width="55.140625" style="10" customWidth="1"/>
    <col min="4364" max="4364" width="15.5703125" style="10" customWidth="1"/>
    <col min="4365" max="4366" width="13" style="10" customWidth="1"/>
    <col min="4367" max="4368" width="13.140625" style="10" customWidth="1"/>
    <col min="4369" max="4369" width="10.5703125" style="10" customWidth="1"/>
    <col min="4370" max="4370" width="12.42578125" style="10" customWidth="1"/>
    <col min="4371" max="4371" width="11.5703125" style="10" customWidth="1"/>
    <col min="4372" max="4372" width="12.28515625" style="10" customWidth="1"/>
    <col min="4373" max="4373" width="12.7109375" style="10" customWidth="1"/>
    <col min="4374" max="4374" width="12.5703125" style="10" customWidth="1"/>
    <col min="4375" max="4375" width="13.140625" style="10" customWidth="1"/>
    <col min="4376" max="4376" width="13.42578125" style="10" customWidth="1"/>
    <col min="4377" max="4377" width="10.28515625" style="10" customWidth="1"/>
    <col min="4378" max="4378" width="14.28515625" style="10" customWidth="1"/>
    <col min="4379" max="4379" width="12.85546875" style="10" customWidth="1"/>
    <col min="4380" max="4380" width="12" style="10" customWidth="1"/>
    <col min="4381" max="4381" width="16.28515625" style="10" customWidth="1"/>
    <col min="4382" max="4382" width="14.5703125" style="10" customWidth="1"/>
    <col min="4383" max="4383" width="16.85546875" style="10" customWidth="1"/>
    <col min="4384" max="4384" width="11.140625" style="10" customWidth="1"/>
    <col min="4385" max="4385" width="10.42578125" style="10" customWidth="1"/>
    <col min="4386" max="4386" width="10.85546875" style="10" customWidth="1"/>
    <col min="4387" max="4387" width="10.140625" style="10" customWidth="1"/>
    <col min="4388" max="4388" width="12.85546875" style="10" customWidth="1"/>
    <col min="4389" max="4390" width="11" style="10" customWidth="1"/>
    <col min="4391" max="4391" width="11.5703125" style="10" customWidth="1"/>
    <col min="4392" max="4392" width="11.28515625" style="10" customWidth="1"/>
    <col min="4393" max="4393" width="10.140625" style="10" customWidth="1"/>
    <col min="4394" max="4395" width="11.85546875" style="10" customWidth="1"/>
    <col min="4396" max="4396" width="12.28515625" style="10" customWidth="1"/>
    <col min="4397" max="4397" width="12.7109375" style="10" customWidth="1"/>
    <col min="4398" max="4398" width="15.140625" style="10" customWidth="1"/>
    <col min="4399" max="4399" width="10" style="10" customWidth="1"/>
    <col min="4400" max="4410" width="7.85546875" style="10" customWidth="1"/>
    <col min="4411" max="4411" width="9.140625" style="10" customWidth="1"/>
    <col min="4412" max="4412" width="8.28515625" style="10" customWidth="1"/>
    <col min="4413" max="4413" width="10.140625" style="10" customWidth="1"/>
    <col min="4414" max="4414" width="9.140625" style="10"/>
    <col min="4415" max="4415" width="11.85546875" style="10" customWidth="1"/>
    <col min="4416" max="4416" width="14.28515625" style="10" customWidth="1"/>
    <col min="4417" max="4616" width="9.140625" style="10"/>
    <col min="4617" max="4617" width="0" style="10" hidden="1" customWidth="1"/>
    <col min="4618" max="4618" width="15.5703125" style="10" customWidth="1"/>
    <col min="4619" max="4619" width="55.140625" style="10" customWidth="1"/>
    <col min="4620" max="4620" width="15.5703125" style="10" customWidth="1"/>
    <col min="4621" max="4622" width="13" style="10" customWidth="1"/>
    <col min="4623" max="4624" width="13.140625" style="10" customWidth="1"/>
    <col min="4625" max="4625" width="10.5703125" style="10" customWidth="1"/>
    <col min="4626" max="4626" width="12.42578125" style="10" customWidth="1"/>
    <col min="4627" max="4627" width="11.5703125" style="10" customWidth="1"/>
    <col min="4628" max="4628" width="12.28515625" style="10" customWidth="1"/>
    <col min="4629" max="4629" width="12.7109375" style="10" customWidth="1"/>
    <col min="4630" max="4630" width="12.5703125" style="10" customWidth="1"/>
    <col min="4631" max="4631" width="13.140625" style="10" customWidth="1"/>
    <col min="4632" max="4632" width="13.42578125" style="10" customWidth="1"/>
    <col min="4633" max="4633" width="10.28515625" style="10" customWidth="1"/>
    <col min="4634" max="4634" width="14.28515625" style="10" customWidth="1"/>
    <col min="4635" max="4635" width="12.85546875" style="10" customWidth="1"/>
    <col min="4636" max="4636" width="12" style="10" customWidth="1"/>
    <col min="4637" max="4637" width="16.28515625" style="10" customWidth="1"/>
    <col min="4638" max="4638" width="14.5703125" style="10" customWidth="1"/>
    <col min="4639" max="4639" width="16.85546875" style="10" customWidth="1"/>
    <col min="4640" max="4640" width="11.140625" style="10" customWidth="1"/>
    <col min="4641" max="4641" width="10.42578125" style="10" customWidth="1"/>
    <col min="4642" max="4642" width="10.85546875" style="10" customWidth="1"/>
    <col min="4643" max="4643" width="10.140625" style="10" customWidth="1"/>
    <col min="4644" max="4644" width="12.85546875" style="10" customWidth="1"/>
    <col min="4645" max="4646" width="11" style="10" customWidth="1"/>
    <col min="4647" max="4647" width="11.5703125" style="10" customWidth="1"/>
    <col min="4648" max="4648" width="11.28515625" style="10" customWidth="1"/>
    <col min="4649" max="4649" width="10.140625" style="10" customWidth="1"/>
    <col min="4650" max="4651" width="11.85546875" style="10" customWidth="1"/>
    <col min="4652" max="4652" width="12.28515625" style="10" customWidth="1"/>
    <col min="4653" max="4653" width="12.7109375" style="10" customWidth="1"/>
    <col min="4654" max="4654" width="15.140625" style="10" customWidth="1"/>
    <col min="4655" max="4655" width="10" style="10" customWidth="1"/>
    <col min="4656" max="4666" width="7.85546875" style="10" customWidth="1"/>
    <col min="4667" max="4667" width="9.140625" style="10" customWidth="1"/>
    <col min="4668" max="4668" width="8.28515625" style="10" customWidth="1"/>
    <col min="4669" max="4669" width="10.140625" style="10" customWidth="1"/>
    <col min="4670" max="4670" width="9.140625" style="10"/>
    <col min="4671" max="4671" width="11.85546875" style="10" customWidth="1"/>
    <col min="4672" max="4672" width="14.28515625" style="10" customWidth="1"/>
    <col min="4673" max="4872" width="9.140625" style="10"/>
    <col min="4873" max="4873" width="0" style="10" hidden="1" customWidth="1"/>
    <col min="4874" max="4874" width="15.5703125" style="10" customWidth="1"/>
    <col min="4875" max="4875" width="55.140625" style="10" customWidth="1"/>
    <col min="4876" max="4876" width="15.5703125" style="10" customWidth="1"/>
    <col min="4877" max="4878" width="13" style="10" customWidth="1"/>
    <col min="4879" max="4880" width="13.140625" style="10" customWidth="1"/>
    <col min="4881" max="4881" width="10.5703125" style="10" customWidth="1"/>
    <col min="4882" max="4882" width="12.42578125" style="10" customWidth="1"/>
    <col min="4883" max="4883" width="11.5703125" style="10" customWidth="1"/>
    <col min="4884" max="4884" width="12.28515625" style="10" customWidth="1"/>
    <col min="4885" max="4885" width="12.7109375" style="10" customWidth="1"/>
    <col min="4886" max="4886" width="12.5703125" style="10" customWidth="1"/>
    <col min="4887" max="4887" width="13.140625" style="10" customWidth="1"/>
    <col min="4888" max="4888" width="13.42578125" style="10" customWidth="1"/>
    <col min="4889" max="4889" width="10.28515625" style="10" customWidth="1"/>
    <col min="4890" max="4890" width="14.28515625" style="10" customWidth="1"/>
    <col min="4891" max="4891" width="12.85546875" style="10" customWidth="1"/>
    <col min="4892" max="4892" width="12" style="10" customWidth="1"/>
    <col min="4893" max="4893" width="16.28515625" style="10" customWidth="1"/>
    <col min="4894" max="4894" width="14.5703125" style="10" customWidth="1"/>
    <col min="4895" max="4895" width="16.85546875" style="10" customWidth="1"/>
    <col min="4896" max="4896" width="11.140625" style="10" customWidth="1"/>
    <col min="4897" max="4897" width="10.42578125" style="10" customWidth="1"/>
    <col min="4898" max="4898" width="10.85546875" style="10" customWidth="1"/>
    <col min="4899" max="4899" width="10.140625" style="10" customWidth="1"/>
    <col min="4900" max="4900" width="12.85546875" style="10" customWidth="1"/>
    <col min="4901" max="4902" width="11" style="10" customWidth="1"/>
    <col min="4903" max="4903" width="11.5703125" style="10" customWidth="1"/>
    <col min="4904" max="4904" width="11.28515625" style="10" customWidth="1"/>
    <col min="4905" max="4905" width="10.140625" style="10" customWidth="1"/>
    <col min="4906" max="4907" width="11.85546875" style="10" customWidth="1"/>
    <col min="4908" max="4908" width="12.28515625" style="10" customWidth="1"/>
    <col min="4909" max="4909" width="12.7109375" style="10" customWidth="1"/>
    <col min="4910" max="4910" width="15.140625" style="10" customWidth="1"/>
    <col min="4911" max="4911" width="10" style="10" customWidth="1"/>
    <col min="4912" max="4922" width="7.85546875" style="10" customWidth="1"/>
    <col min="4923" max="4923" width="9.140625" style="10" customWidth="1"/>
    <col min="4924" max="4924" width="8.28515625" style="10" customWidth="1"/>
    <col min="4925" max="4925" width="10.140625" style="10" customWidth="1"/>
    <col min="4926" max="4926" width="9.140625" style="10"/>
    <col min="4927" max="4927" width="11.85546875" style="10" customWidth="1"/>
    <col min="4928" max="4928" width="14.28515625" style="10" customWidth="1"/>
    <col min="4929" max="5128" width="9.140625" style="10"/>
    <col min="5129" max="5129" width="0" style="10" hidden="1" customWidth="1"/>
    <col min="5130" max="5130" width="15.5703125" style="10" customWidth="1"/>
    <col min="5131" max="5131" width="55.140625" style="10" customWidth="1"/>
    <col min="5132" max="5132" width="15.5703125" style="10" customWidth="1"/>
    <col min="5133" max="5134" width="13" style="10" customWidth="1"/>
    <col min="5135" max="5136" width="13.140625" style="10" customWidth="1"/>
    <col min="5137" max="5137" width="10.5703125" style="10" customWidth="1"/>
    <col min="5138" max="5138" width="12.42578125" style="10" customWidth="1"/>
    <col min="5139" max="5139" width="11.5703125" style="10" customWidth="1"/>
    <col min="5140" max="5140" width="12.28515625" style="10" customWidth="1"/>
    <col min="5141" max="5141" width="12.7109375" style="10" customWidth="1"/>
    <col min="5142" max="5142" width="12.5703125" style="10" customWidth="1"/>
    <col min="5143" max="5143" width="13.140625" style="10" customWidth="1"/>
    <col min="5144" max="5144" width="13.42578125" style="10" customWidth="1"/>
    <col min="5145" max="5145" width="10.28515625" style="10" customWidth="1"/>
    <col min="5146" max="5146" width="14.28515625" style="10" customWidth="1"/>
    <col min="5147" max="5147" width="12.85546875" style="10" customWidth="1"/>
    <col min="5148" max="5148" width="12" style="10" customWidth="1"/>
    <col min="5149" max="5149" width="16.28515625" style="10" customWidth="1"/>
    <col min="5150" max="5150" width="14.5703125" style="10" customWidth="1"/>
    <col min="5151" max="5151" width="16.85546875" style="10" customWidth="1"/>
    <col min="5152" max="5152" width="11.140625" style="10" customWidth="1"/>
    <col min="5153" max="5153" width="10.42578125" style="10" customWidth="1"/>
    <col min="5154" max="5154" width="10.85546875" style="10" customWidth="1"/>
    <col min="5155" max="5155" width="10.140625" style="10" customWidth="1"/>
    <col min="5156" max="5156" width="12.85546875" style="10" customWidth="1"/>
    <col min="5157" max="5158" width="11" style="10" customWidth="1"/>
    <col min="5159" max="5159" width="11.5703125" style="10" customWidth="1"/>
    <col min="5160" max="5160" width="11.28515625" style="10" customWidth="1"/>
    <col min="5161" max="5161" width="10.140625" style="10" customWidth="1"/>
    <col min="5162" max="5163" width="11.85546875" style="10" customWidth="1"/>
    <col min="5164" max="5164" width="12.28515625" style="10" customWidth="1"/>
    <col min="5165" max="5165" width="12.7109375" style="10" customWidth="1"/>
    <col min="5166" max="5166" width="15.140625" style="10" customWidth="1"/>
    <col min="5167" max="5167" width="10" style="10" customWidth="1"/>
    <col min="5168" max="5178" width="7.85546875" style="10" customWidth="1"/>
    <col min="5179" max="5179" width="9.140625" style="10" customWidth="1"/>
    <col min="5180" max="5180" width="8.28515625" style="10" customWidth="1"/>
    <col min="5181" max="5181" width="10.140625" style="10" customWidth="1"/>
    <col min="5182" max="5182" width="9.140625" style="10"/>
    <col min="5183" max="5183" width="11.85546875" style="10" customWidth="1"/>
    <col min="5184" max="5184" width="14.28515625" style="10" customWidth="1"/>
    <col min="5185" max="5384" width="9.140625" style="10"/>
    <col min="5385" max="5385" width="0" style="10" hidden="1" customWidth="1"/>
    <col min="5386" max="5386" width="15.5703125" style="10" customWidth="1"/>
    <col min="5387" max="5387" width="55.140625" style="10" customWidth="1"/>
    <col min="5388" max="5388" width="15.5703125" style="10" customWidth="1"/>
    <col min="5389" max="5390" width="13" style="10" customWidth="1"/>
    <col min="5391" max="5392" width="13.140625" style="10" customWidth="1"/>
    <col min="5393" max="5393" width="10.5703125" style="10" customWidth="1"/>
    <col min="5394" max="5394" width="12.42578125" style="10" customWidth="1"/>
    <col min="5395" max="5395" width="11.5703125" style="10" customWidth="1"/>
    <col min="5396" max="5396" width="12.28515625" style="10" customWidth="1"/>
    <col min="5397" max="5397" width="12.7109375" style="10" customWidth="1"/>
    <col min="5398" max="5398" width="12.5703125" style="10" customWidth="1"/>
    <col min="5399" max="5399" width="13.140625" style="10" customWidth="1"/>
    <col min="5400" max="5400" width="13.42578125" style="10" customWidth="1"/>
    <col min="5401" max="5401" width="10.28515625" style="10" customWidth="1"/>
    <col min="5402" max="5402" width="14.28515625" style="10" customWidth="1"/>
    <col min="5403" max="5403" width="12.85546875" style="10" customWidth="1"/>
    <col min="5404" max="5404" width="12" style="10" customWidth="1"/>
    <col min="5405" max="5405" width="16.28515625" style="10" customWidth="1"/>
    <col min="5406" max="5406" width="14.5703125" style="10" customWidth="1"/>
    <col min="5407" max="5407" width="16.85546875" style="10" customWidth="1"/>
    <col min="5408" max="5408" width="11.140625" style="10" customWidth="1"/>
    <col min="5409" max="5409" width="10.42578125" style="10" customWidth="1"/>
    <col min="5410" max="5410" width="10.85546875" style="10" customWidth="1"/>
    <col min="5411" max="5411" width="10.140625" style="10" customWidth="1"/>
    <col min="5412" max="5412" width="12.85546875" style="10" customWidth="1"/>
    <col min="5413" max="5414" width="11" style="10" customWidth="1"/>
    <col min="5415" max="5415" width="11.5703125" style="10" customWidth="1"/>
    <col min="5416" max="5416" width="11.28515625" style="10" customWidth="1"/>
    <col min="5417" max="5417" width="10.140625" style="10" customWidth="1"/>
    <col min="5418" max="5419" width="11.85546875" style="10" customWidth="1"/>
    <col min="5420" max="5420" width="12.28515625" style="10" customWidth="1"/>
    <col min="5421" max="5421" width="12.7109375" style="10" customWidth="1"/>
    <col min="5422" max="5422" width="15.140625" style="10" customWidth="1"/>
    <col min="5423" max="5423" width="10" style="10" customWidth="1"/>
    <col min="5424" max="5434" width="7.85546875" style="10" customWidth="1"/>
    <col min="5435" max="5435" width="9.140625" style="10" customWidth="1"/>
    <col min="5436" max="5436" width="8.28515625" style="10" customWidth="1"/>
    <col min="5437" max="5437" width="10.140625" style="10" customWidth="1"/>
    <col min="5438" max="5438" width="9.140625" style="10"/>
    <col min="5439" max="5439" width="11.85546875" style="10" customWidth="1"/>
    <col min="5440" max="5440" width="14.28515625" style="10" customWidth="1"/>
    <col min="5441" max="5640" width="9.140625" style="10"/>
    <col min="5641" max="5641" width="0" style="10" hidden="1" customWidth="1"/>
    <col min="5642" max="5642" width="15.5703125" style="10" customWidth="1"/>
    <col min="5643" max="5643" width="55.140625" style="10" customWidth="1"/>
    <col min="5644" max="5644" width="15.5703125" style="10" customWidth="1"/>
    <col min="5645" max="5646" width="13" style="10" customWidth="1"/>
    <col min="5647" max="5648" width="13.140625" style="10" customWidth="1"/>
    <col min="5649" max="5649" width="10.5703125" style="10" customWidth="1"/>
    <col min="5650" max="5650" width="12.42578125" style="10" customWidth="1"/>
    <col min="5651" max="5651" width="11.5703125" style="10" customWidth="1"/>
    <col min="5652" max="5652" width="12.28515625" style="10" customWidth="1"/>
    <col min="5653" max="5653" width="12.7109375" style="10" customWidth="1"/>
    <col min="5654" max="5654" width="12.5703125" style="10" customWidth="1"/>
    <col min="5655" max="5655" width="13.140625" style="10" customWidth="1"/>
    <col min="5656" max="5656" width="13.42578125" style="10" customWidth="1"/>
    <col min="5657" max="5657" width="10.28515625" style="10" customWidth="1"/>
    <col min="5658" max="5658" width="14.28515625" style="10" customWidth="1"/>
    <col min="5659" max="5659" width="12.85546875" style="10" customWidth="1"/>
    <col min="5660" max="5660" width="12" style="10" customWidth="1"/>
    <col min="5661" max="5661" width="16.28515625" style="10" customWidth="1"/>
    <col min="5662" max="5662" width="14.5703125" style="10" customWidth="1"/>
    <col min="5663" max="5663" width="16.85546875" style="10" customWidth="1"/>
    <col min="5664" max="5664" width="11.140625" style="10" customWidth="1"/>
    <col min="5665" max="5665" width="10.42578125" style="10" customWidth="1"/>
    <col min="5666" max="5666" width="10.85546875" style="10" customWidth="1"/>
    <col min="5667" max="5667" width="10.140625" style="10" customWidth="1"/>
    <col min="5668" max="5668" width="12.85546875" style="10" customWidth="1"/>
    <col min="5669" max="5670" width="11" style="10" customWidth="1"/>
    <col min="5671" max="5671" width="11.5703125" style="10" customWidth="1"/>
    <col min="5672" max="5672" width="11.28515625" style="10" customWidth="1"/>
    <col min="5673" max="5673" width="10.140625" style="10" customWidth="1"/>
    <col min="5674" max="5675" width="11.85546875" style="10" customWidth="1"/>
    <col min="5676" max="5676" width="12.28515625" style="10" customWidth="1"/>
    <col min="5677" max="5677" width="12.7109375" style="10" customWidth="1"/>
    <col min="5678" max="5678" width="15.140625" style="10" customWidth="1"/>
    <col min="5679" max="5679" width="10" style="10" customWidth="1"/>
    <col min="5680" max="5690" width="7.85546875" style="10" customWidth="1"/>
    <col min="5691" max="5691" width="9.140625" style="10" customWidth="1"/>
    <col min="5692" max="5692" width="8.28515625" style="10" customWidth="1"/>
    <col min="5693" max="5693" width="10.140625" style="10" customWidth="1"/>
    <col min="5694" max="5694" width="9.140625" style="10"/>
    <col min="5695" max="5695" width="11.85546875" style="10" customWidth="1"/>
    <col min="5696" max="5696" width="14.28515625" style="10" customWidth="1"/>
    <col min="5697" max="5896" width="9.140625" style="10"/>
    <col min="5897" max="5897" width="0" style="10" hidden="1" customWidth="1"/>
    <col min="5898" max="5898" width="15.5703125" style="10" customWidth="1"/>
    <col min="5899" max="5899" width="55.140625" style="10" customWidth="1"/>
    <col min="5900" max="5900" width="15.5703125" style="10" customWidth="1"/>
    <col min="5901" max="5902" width="13" style="10" customWidth="1"/>
    <col min="5903" max="5904" width="13.140625" style="10" customWidth="1"/>
    <col min="5905" max="5905" width="10.5703125" style="10" customWidth="1"/>
    <col min="5906" max="5906" width="12.42578125" style="10" customWidth="1"/>
    <col min="5907" max="5907" width="11.5703125" style="10" customWidth="1"/>
    <col min="5908" max="5908" width="12.28515625" style="10" customWidth="1"/>
    <col min="5909" max="5909" width="12.7109375" style="10" customWidth="1"/>
    <col min="5910" max="5910" width="12.5703125" style="10" customWidth="1"/>
    <col min="5911" max="5911" width="13.140625" style="10" customWidth="1"/>
    <col min="5912" max="5912" width="13.42578125" style="10" customWidth="1"/>
    <col min="5913" max="5913" width="10.28515625" style="10" customWidth="1"/>
    <col min="5914" max="5914" width="14.28515625" style="10" customWidth="1"/>
    <col min="5915" max="5915" width="12.85546875" style="10" customWidth="1"/>
    <col min="5916" max="5916" width="12" style="10" customWidth="1"/>
    <col min="5917" max="5917" width="16.28515625" style="10" customWidth="1"/>
    <col min="5918" max="5918" width="14.5703125" style="10" customWidth="1"/>
    <col min="5919" max="5919" width="16.85546875" style="10" customWidth="1"/>
    <col min="5920" max="5920" width="11.140625" style="10" customWidth="1"/>
    <col min="5921" max="5921" width="10.42578125" style="10" customWidth="1"/>
    <col min="5922" max="5922" width="10.85546875" style="10" customWidth="1"/>
    <col min="5923" max="5923" width="10.140625" style="10" customWidth="1"/>
    <col min="5924" max="5924" width="12.85546875" style="10" customWidth="1"/>
    <col min="5925" max="5926" width="11" style="10" customWidth="1"/>
    <col min="5927" max="5927" width="11.5703125" style="10" customWidth="1"/>
    <col min="5928" max="5928" width="11.28515625" style="10" customWidth="1"/>
    <col min="5929" max="5929" width="10.140625" style="10" customWidth="1"/>
    <col min="5930" max="5931" width="11.85546875" style="10" customWidth="1"/>
    <col min="5932" max="5932" width="12.28515625" style="10" customWidth="1"/>
    <col min="5933" max="5933" width="12.7109375" style="10" customWidth="1"/>
    <col min="5934" max="5934" width="15.140625" style="10" customWidth="1"/>
    <col min="5935" max="5935" width="10" style="10" customWidth="1"/>
    <col min="5936" max="5946" width="7.85546875" style="10" customWidth="1"/>
    <col min="5947" max="5947" width="9.140625" style="10" customWidth="1"/>
    <col min="5948" max="5948" width="8.28515625" style="10" customWidth="1"/>
    <col min="5949" max="5949" width="10.140625" style="10" customWidth="1"/>
    <col min="5950" max="5950" width="9.140625" style="10"/>
    <col min="5951" max="5951" width="11.85546875" style="10" customWidth="1"/>
    <col min="5952" max="5952" width="14.28515625" style="10" customWidth="1"/>
    <col min="5953" max="6152" width="9.140625" style="10"/>
    <col min="6153" max="6153" width="0" style="10" hidden="1" customWidth="1"/>
    <col min="6154" max="6154" width="15.5703125" style="10" customWidth="1"/>
    <col min="6155" max="6155" width="55.140625" style="10" customWidth="1"/>
    <col min="6156" max="6156" width="15.5703125" style="10" customWidth="1"/>
    <col min="6157" max="6158" width="13" style="10" customWidth="1"/>
    <col min="6159" max="6160" width="13.140625" style="10" customWidth="1"/>
    <col min="6161" max="6161" width="10.5703125" style="10" customWidth="1"/>
    <col min="6162" max="6162" width="12.42578125" style="10" customWidth="1"/>
    <col min="6163" max="6163" width="11.5703125" style="10" customWidth="1"/>
    <col min="6164" max="6164" width="12.28515625" style="10" customWidth="1"/>
    <col min="6165" max="6165" width="12.7109375" style="10" customWidth="1"/>
    <col min="6166" max="6166" width="12.5703125" style="10" customWidth="1"/>
    <col min="6167" max="6167" width="13.140625" style="10" customWidth="1"/>
    <col min="6168" max="6168" width="13.42578125" style="10" customWidth="1"/>
    <col min="6169" max="6169" width="10.28515625" style="10" customWidth="1"/>
    <col min="6170" max="6170" width="14.28515625" style="10" customWidth="1"/>
    <col min="6171" max="6171" width="12.85546875" style="10" customWidth="1"/>
    <col min="6172" max="6172" width="12" style="10" customWidth="1"/>
    <col min="6173" max="6173" width="16.28515625" style="10" customWidth="1"/>
    <col min="6174" max="6174" width="14.5703125" style="10" customWidth="1"/>
    <col min="6175" max="6175" width="16.85546875" style="10" customWidth="1"/>
    <col min="6176" max="6176" width="11.140625" style="10" customWidth="1"/>
    <col min="6177" max="6177" width="10.42578125" style="10" customWidth="1"/>
    <col min="6178" max="6178" width="10.85546875" style="10" customWidth="1"/>
    <col min="6179" max="6179" width="10.140625" style="10" customWidth="1"/>
    <col min="6180" max="6180" width="12.85546875" style="10" customWidth="1"/>
    <col min="6181" max="6182" width="11" style="10" customWidth="1"/>
    <col min="6183" max="6183" width="11.5703125" style="10" customWidth="1"/>
    <col min="6184" max="6184" width="11.28515625" style="10" customWidth="1"/>
    <col min="6185" max="6185" width="10.140625" style="10" customWidth="1"/>
    <col min="6186" max="6187" width="11.85546875" style="10" customWidth="1"/>
    <col min="6188" max="6188" width="12.28515625" style="10" customWidth="1"/>
    <col min="6189" max="6189" width="12.7109375" style="10" customWidth="1"/>
    <col min="6190" max="6190" width="15.140625" style="10" customWidth="1"/>
    <col min="6191" max="6191" width="10" style="10" customWidth="1"/>
    <col min="6192" max="6202" width="7.85546875" style="10" customWidth="1"/>
    <col min="6203" max="6203" width="9.140625" style="10" customWidth="1"/>
    <col min="6204" max="6204" width="8.28515625" style="10" customWidth="1"/>
    <col min="6205" max="6205" width="10.140625" style="10" customWidth="1"/>
    <col min="6206" max="6206" width="9.140625" style="10"/>
    <col min="6207" max="6207" width="11.85546875" style="10" customWidth="1"/>
    <col min="6208" max="6208" width="14.28515625" style="10" customWidth="1"/>
    <col min="6209" max="6408" width="9.140625" style="10"/>
    <col min="6409" max="6409" width="0" style="10" hidden="1" customWidth="1"/>
    <col min="6410" max="6410" width="15.5703125" style="10" customWidth="1"/>
    <col min="6411" max="6411" width="55.140625" style="10" customWidth="1"/>
    <col min="6412" max="6412" width="15.5703125" style="10" customWidth="1"/>
    <col min="6413" max="6414" width="13" style="10" customWidth="1"/>
    <col min="6415" max="6416" width="13.140625" style="10" customWidth="1"/>
    <col min="6417" max="6417" width="10.5703125" style="10" customWidth="1"/>
    <col min="6418" max="6418" width="12.42578125" style="10" customWidth="1"/>
    <col min="6419" max="6419" width="11.5703125" style="10" customWidth="1"/>
    <col min="6420" max="6420" width="12.28515625" style="10" customWidth="1"/>
    <col min="6421" max="6421" width="12.7109375" style="10" customWidth="1"/>
    <col min="6422" max="6422" width="12.5703125" style="10" customWidth="1"/>
    <col min="6423" max="6423" width="13.140625" style="10" customWidth="1"/>
    <col min="6424" max="6424" width="13.42578125" style="10" customWidth="1"/>
    <col min="6425" max="6425" width="10.28515625" style="10" customWidth="1"/>
    <col min="6426" max="6426" width="14.28515625" style="10" customWidth="1"/>
    <col min="6427" max="6427" width="12.85546875" style="10" customWidth="1"/>
    <col min="6428" max="6428" width="12" style="10" customWidth="1"/>
    <col min="6429" max="6429" width="16.28515625" style="10" customWidth="1"/>
    <col min="6430" max="6430" width="14.5703125" style="10" customWidth="1"/>
    <col min="6431" max="6431" width="16.85546875" style="10" customWidth="1"/>
    <col min="6432" max="6432" width="11.140625" style="10" customWidth="1"/>
    <col min="6433" max="6433" width="10.42578125" style="10" customWidth="1"/>
    <col min="6434" max="6434" width="10.85546875" style="10" customWidth="1"/>
    <col min="6435" max="6435" width="10.140625" style="10" customWidth="1"/>
    <col min="6436" max="6436" width="12.85546875" style="10" customWidth="1"/>
    <col min="6437" max="6438" width="11" style="10" customWidth="1"/>
    <col min="6439" max="6439" width="11.5703125" style="10" customWidth="1"/>
    <col min="6440" max="6440" width="11.28515625" style="10" customWidth="1"/>
    <col min="6441" max="6441" width="10.140625" style="10" customWidth="1"/>
    <col min="6442" max="6443" width="11.85546875" style="10" customWidth="1"/>
    <col min="6444" max="6444" width="12.28515625" style="10" customWidth="1"/>
    <col min="6445" max="6445" width="12.7109375" style="10" customWidth="1"/>
    <col min="6446" max="6446" width="15.140625" style="10" customWidth="1"/>
    <col min="6447" max="6447" width="10" style="10" customWidth="1"/>
    <col min="6448" max="6458" width="7.85546875" style="10" customWidth="1"/>
    <col min="6459" max="6459" width="9.140625" style="10" customWidth="1"/>
    <col min="6460" max="6460" width="8.28515625" style="10" customWidth="1"/>
    <col min="6461" max="6461" width="10.140625" style="10" customWidth="1"/>
    <col min="6462" max="6462" width="9.140625" style="10"/>
    <col min="6463" max="6463" width="11.85546875" style="10" customWidth="1"/>
    <col min="6464" max="6464" width="14.28515625" style="10" customWidth="1"/>
    <col min="6465" max="6664" width="9.140625" style="10"/>
    <col min="6665" max="6665" width="0" style="10" hidden="1" customWidth="1"/>
    <col min="6666" max="6666" width="15.5703125" style="10" customWidth="1"/>
    <col min="6667" max="6667" width="55.140625" style="10" customWidth="1"/>
    <col min="6668" max="6668" width="15.5703125" style="10" customWidth="1"/>
    <col min="6669" max="6670" width="13" style="10" customWidth="1"/>
    <col min="6671" max="6672" width="13.140625" style="10" customWidth="1"/>
    <col min="6673" max="6673" width="10.5703125" style="10" customWidth="1"/>
    <col min="6674" max="6674" width="12.42578125" style="10" customWidth="1"/>
    <col min="6675" max="6675" width="11.5703125" style="10" customWidth="1"/>
    <col min="6676" max="6676" width="12.28515625" style="10" customWidth="1"/>
    <col min="6677" max="6677" width="12.7109375" style="10" customWidth="1"/>
    <col min="6678" max="6678" width="12.5703125" style="10" customWidth="1"/>
    <col min="6679" max="6679" width="13.140625" style="10" customWidth="1"/>
    <col min="6680" max="6680" width="13.42578125" style="10" customWidth="1"/>
    <col min="6681" max="6681" width="10.28515625" style="10" customWidth="1"/>
    <col min="6682" max="6682" width="14.28515625" style="10" customWidth="1"/>
    <col min="6683" max="6683" width="12.85546875" style="10" customWidth="1"/>
    <col min="6684" max="6684" width="12" style="10" customWidth="1"/>
    <col min="6685" max="6685" width="16.28515625" style="10" customWidth="1"/>
    <col min="6686" max="6686" width="14.5703125" style="10" customWidth="1"/>
    <col min="6687" max="6687" width="16.85546875" style="10" customWidth="1"/>
    <col min="6688" max="6688" width="11.140625" style="10" customWidth="1"/>
    <col min="6689" max="6689" width="10.42578125" style="10" customWidth="1"/>
    <col min="6690" max="6690" width="10.85546875" style="10" customWidth="1"/>
    <col min="6691" max="6691" width="10.140625" style="10" customWidth="1"/>
    <col min="6692" max="6692" width="12.85546875" style="10" customWidth="1"/>
    <col min="6693" max="6694" width="11" style="10" customWidth="1"/>
    <col min="6695" max="6695" width="11.5703125" style="10" customWidth="1"/>
    <col min="6696" max="6696" width="11.28515625" style="10" customWidth="1"/>
    <col min="6697" max="6697" width="10.140625" style="10" customWidth="1"/>
    <col min="6698" max="6699" width="11.85546875" style="10" customWidth="1"/>
    <col min="6700" max="6700" width="12.28515625" style="10" customWidth="1"/>
    <col min="6701" max="6701" width="12.7109375" style="10" customWidth="1"/>
    <col min="6702" max="6702" width="15.140625" style="10" customWidth="1"/>
    <col min="6703" max="6703" width="10" style="10" customWidth="1"/>
    <col min="6704" max="6714" width="7.85546875" style="10" customWidth="1"/>
    <col min="6715" max="6715" width="9.140625" style="10" customWidth="1"/>
    <col min="6716" max="6716" width="8.28515625" style="10" customWidth="1"/>
    <col min="6717" max="6717" width="10.140625" style="10" customWidth="1"/>
    <col min="6718" max="6718" width="9.140625" style="10"/>
    <col min="6719" max="6719" width="11.85546875" style="10" customWidth="1"/>
    <col min="6720" max="6720" width="14.28515625" style="10" customWidth="1"/>
    <col min="6721" max="6920" width="9.140625" style="10"/>
    <col min="6921" max="6921" width="0" style="10" hidden="1" customWidth="1"/>
    <col min="6922" max="6922" width="15.5703125" style="10" customWidth="1"/>
    <col min="6923" max="6923" width="55.140625" style="10" customWidth="1"/>
    <col min="6924" max="6924" width="15.5703125" style="10" customWidth="1"/>
    <col min="6925" max="6926" width="13" style="10" customWidth="1"/>
    <col min="6927" max="6928" width="13.140625" style="10" customWidth="1"/>
    <col min="6929" max="6929" width="10.5703125" style="10" customWidth="1"/>
    <col min="6930" max="6930" width="12.42578125" style="10" customWidth="1"/>
    <col min="6931" max="6931" width="11.5703125" style="10" customWidth="1"/>
    <col min="6932" max="6932" width="12.28515625" style="10" customWidth="1"/>
    <col min="6933" max="6933" width="12.7109375" style="10" customWidth="1"/>
    <col min="6934" max="6934" width="12.5703125" style="10" customWidth="1"/>
    <col min="6935" max="6935" width="13.140625" style="10" customWidth="1"/>
    <col min="6936" max="6936" width="13.42578125" style="10" customWidth="1"/>
    <col min="6937" max="6937" width="10.28515625" style="10" customWidth="1"/>
    <col min="6938" max="6938" width="14.28515625" style="10" customWidth="1"/>
    <col min="6939" max="6939" width="12.85546875" style="10" customWidth="1"/>
    <col min="6940" max="6940" width="12" style="10" customWidth="1"/>
    <col min="6941" max="6941" width="16.28515625" style="10" customWidth="1"/>
    <col min="6942" max="6942" width="14.5703125" style="10" customWidth="1"/>
    <col min="6943" max="6943" width="16.85546875" style="10" customWidth="1"/>
    <col min="6944" max="6944" width="11.140625" style="10" customWidth="1"/>
    <col min="6945" max="6945" width="10.42578125" style="10" customWidth="1"/>
    <col min="6946" max="6946" width="10.85546875" style="10" customWidth="1"/>
    <col min="6947" max="6947" width="10.140625" style="10" customWidth="1"/>
    <col min="6948" max="6948" width="12.85546875" style="10" customWidth="1"/>
    <col min="6949" max="6950" width="11" style="10" customWidth="1"/>
    <col min="6951" max="6951" width="11.5703125" style="10" customWidth="1"/>
    <col min="6952" max="6952" width="11.28515625" style="10" customWidth="1"/>
    <col min="6953" max="6953" width="10.140625" style="10" customWidth="1"/>
    <col min="6954" max="6955" width="11.85546875" style="10" customWidth="1"/>
    <col min="6956" max="6956" width="12.28515625" style="10" customWidth="1"/>
    <col min="6957" max="6957" width="12.7109375" style="10" customWidth="1"/>
    <col min="6958" max="6958" width="15.140625" style="10" customWidth="1"/>
    <col min="6959" max="6959" width="10" style="10" customWidth="1"/>
    <col min="6960" max="6970" width="7.85546875" style="10" customWidth="1"/>
    <col min="6971" max="6971" width="9.140625" style="10" customWidth="1"/>
    <col min="6972" max="6972" width="8.28515625" style="10" customWidth="1"/>
    <col min="6973" max="6973" width="10.140625" style="10" customWidth="1"/>
    <col min="6974" max="6974" width="9.140625" style="10"/>
    <col min="6975" max="6975" width="11.85546875" style="10" customWidth="1"/>
    <col min="6976" max="6976" width="14.28515625" style="10" customWidth="1"/>
    <col min="6977" max="7176" width="9.140625" style="10"/>
    <col min="7177" max="7177" width="0" style="10" hidden="1" customWidth="1"/>
    <col min="7178" max="7178" width="15.5703125" style="10" customWidth="1"/>
    <col min="7179" max="7179" width="55.140625" style="10" customWidth="1"/>
    <col min="7180" max="7180" width="15.5703125" style="10" customWidth="1"/>
    <col min="7181" max="7182" width="13" style="10" customWidth="1"/>
    <col min="7183" max="7184" width="13.140625" style="10" customWidth="1"/>
    <col min="7185" max="7185" width="10.5703125" style="10" customWidth="1"/>
    <col min="7186" max="7186" width="12.42578125" style="10" customWidth="1"/>
    <col min="7187" max="7187" width="11.5703125" style="10" customWidth="1"/>
    <col min="7188" max="7188" width="12.28515625" style="10" customWidth="1"/>
    <col min="7189" max="7189" width="12.7109375" style="10" customWidth="1"/>
    <col min="7190" max="7190" width="12.5703125" style="10" customWidth="1"/>
    <col min="7191" max="7191" width="13.140625" style="10" customWidth="1"/>
    <col min="7192" max="7192" width="13.42578125" style="10" customWidth="1"/>
    <col min="7193" max="7193" width="10.28515625" style="10" customWidth="1"/>
    <col min="7194" max="7194" width="14.28515625" style="10" customWidth="1"/>
    <col min="7195" max="7195" width="12.85546875" style="10" customWidth="1"/>
    <col min="7196" max="7196" width="12" style="10" customWidth="1"/>
    <col min="7197" max="7197" width="16.28515625" style="10" customWidth="1"/>
    <col min="7198" max="7198" width="14.5703125" style="10" customWidth="1"/>
    <col min="7199" max="7199" width="16.85546875" style="10" customWidth="1"/>
    <col min="7200" max="7200" width="11.140625" style="10" customWidth="1"/>
    <col min="7201" max="7201" width="10.42578125" style="10" customWidth="1"/>
    <col min="7202" max="7202" width="10.85546875" style="10" customWidth="1"/>
    <col min="7203" max="7203" width="10.140625" style="10" customWidth="1"/>
    <col min="7204" max="7204" width="12.85546875" style="10" customWidth="1"/>
    <col min="7205" max="7206" width="11" style="10" customWidth="1"/>
    <col min="7207" max="7207" width="11.5703125" style="10" customWidth="1"/>
    <col min="7208" max="7208" width="11.28515625" style="10" customWidth="1"/>
    <col min="7209" max="7209" width="10.140625" style="10" customWidth="1"/>
    <col min="7210" max="7211" width="11.85546875" style="10" customWidth="1"/>
    <col min="7212" max="7212" width="12.28515625" style="10" customWidth="1"/>
    <col min="7213" max="7213" width="12.7109375" style="10" customWidth="1"/>
    <col min="7214" max="7214" width="15.140625" style="10" customWidth="1"/>
    <col min="7215" max="7215" width="10" style="10" customWidth="1"/>
    <col min="7216" max="7226" width="7.85546875" style="10" customWidth="1"/>
    <col min="7227" max="7227" width="9.140625" style="10" customWidth="1"/>
    <col min="7228" max="7228" width="8.28515625" style="10" customWidth="1"/>
    <col min="7229" max="7229" width="10.140625" style="10" customWidth="1"/>
    <col min="7230" max="7230" width="9.140625" style="10"/>
    <col min="7231" max="7231" width="11.85546875" style="10" customWidth="1"/>
    <col min="7232" max="7232" width="14.28515625" style="10" customWidth="1"/>
    <col min="7233" max="7432" width="9.140625" style="10"/>
    <col min="7433" max="7433" width="0" style="10" hidden="1" customWidth="1"/>
    <col min="7434" max="7434" width="15.5703125" style="10" customWidth="1"/>
    <col min="7435" max="7435" width="55.140625" style="10" customWidth="1"/>
    <col min="7436" max="7436" width="15.5703125" style="10" customWidth="1"/>
    <col min="7437" max="7438" width="13" style="10" customWidth="1"/>
    <col min="7439" max="7440" width="13.140625" style="10" customWidth="1"/>
    <col min="7441" max="7441" width="10.5703125" style="10" customWidth="1"/>
    <col min="7442" max="7442" width="12.42578125" style="10" customWidth="1"/>
    <col min="7443" max="7443" width="11.5703125" style="10" customWidth="1"/>
    <col min="7444" max="7444" width="12.28515625" style="10" customWidth="1"/>
    <col min="7445" max="7445" width="12.7109375" style="10" customWidth="1"/>
    <col min="7446" max="7446" width="12.5703125" style="10" customWidth="1"/>
    <col min="7447" max="7447" width="13.140625" style="10" customWidth="1"/>
    <col min="7448" max="7448" width="13.42578125" style="10" customWidth="1"/>
    <col min="7449" max="7449" width="10.28515625" style="10" customWidth="1"/>
    <col min="7450" max="7450" width="14.28515625" style="10" customWidth="1"/>
    <col min="7451" max="7451" width="12.85546875" style="10" customWidth="1"/>
    <col min="7452" max="7452" width="12" style="10" customWidth="1"/>
    <col min="7453" max="7453" width="16.28515625" style="10" customWidth="1"/>
    <col min="7454" max="7454" width="14.5703125" style="10" customWidth="1"/>
    <col min="7455" max="7455" width="16.85546875" style="10" customWidth="1"/>
    <col min="7456" max="7456" width="11.140625" style="10" customWidth="1"/>
    <col min="7457" max="7457" width="10.42578125" style="10" customWidth="1"/>
    <col min="7458" max="7458" width="10.85546875" style="10" customWidth="1"/>
    <col min="7459" max="7459" width="10.140625" style="10" customWidth="1"/>
    <col min="7460" max="7460" width="12.85546875" style="10" customWidth="1"/>
    <col min="7461" max="7462" width="11" style="10" customWidth="1"/>
    <col min="7463" max="7463" width="11.5703125" style="10" customWidth="1"/>
    <col min="7464" max="7464" width="11.28515625" style="10" customWidth="1"/>
    <col min="7465" max="7465" width="10.140625" style="10" customWidth="1"/>
    <col min="7466" max="7467" width="11.85546875" style="10" customWidth="1"/>
    <col min="7468" max="7468" width="12.28515625" style="10" customWidth="1"/>
    <col min="7469" max="7469" width="12.7109375" style="10" customWidth="1"/>
    <col min="7470" max="7470" width="15.140625" style="10" customWidth="1"/>
    <col min="7471" max="7471" width="10" style="10" customWidth="1"/>
    <col min="7472" max="7482" width="7.85546875" style="10" customWidth="1"/>
    <col min="7483" max="7483" width="9.140625" style="10" customWidth="1"/>
    <col min="7484" max="7484" width="8.28515625" style="10" customWidth="1"/>
    <col min="7485" max="7485" width="10.140625" style="10" customWidth="1"/>
    <col min="7486" max="7486" width="9.140625" style="10"/>
    <col min="7487" max="7487" width="11.85546875" style="10" customWidth="1"/>
    <col min="7488" max="7488" width="14.28515625" style="10" customWidth="1"/>
    <col min="7489" max="7688" width="9.140625" style="10"/>
    <col min="7689" max="7689" width="0" style="10" hidden="1" customWidth="1"/>
    <col min="7690" max="7690" width="15.5703125" style="10" customWidth="1"/>
    <col min="7691" max="7691" width="55.140625" style="10" customWidth="1"/>
    <col min="7692" max="7692" width="15.5703125" style="10" customWidth="1"/>
    <col min="7693" max="7694" width="13" style="10" customWidth="1"/>
    <col min="7695" max="7696" width="13.140625" style="10" customWidth="1"/>
    <col min="7697" max="7697" width="10.5703125" style="10" customWidth="1"/>
    <col min="7698" max="7698" width="12.42578125" style="10" customWidth="1"/>
    <col min="7699" max="7699" width="11.5703125" style="10" customWidth="1"/>
    <col min="7700" max="7700" width="12.28515625" style="10" customWidth="1"/>
    <col min="7701" max="7701" width="12.7109375" style="10" customWidth="1"/>
    <col min="7702" max="7702" width="12.5703125" style="10" customWidth="1"/>
    <col min="7703" max="7703" width="13.140625" style="10" customWidth="1"/>
    <col min="7704" max="7704" width="13.42578125" style="10" customWidth="1"/>
    <col min="7705" max="7705" width="10.28515625" style="10" customWidth="1"/>
    <col min="7706" max="7706" width="14.28515625" style="10" customWidth="1"/>
    <col min="7707" max="7707" width="12.85546875" style="10" customWidth="1"/>
    <col min="7708" max="7708" width="12" style="10" customWidth="1"/>
    <col min="7709" max="7709" width="16.28515625" style="10" customWidth="1"/>
    <col min="7710" max="7710" width="14.5703125" style="10" customWidth="1"/>
    <col min="7711" max="7711" width="16.85546875" style="10" customWidth="1"/>
    <col min="7712" max="7712" width="11.140625" style="10" customWidth="1"/>
    <col min="7713" max="7713" width="10.42578125" style="10" customWidth="1"/>
    <col min="7714" max="7714" width="10.85546875" style="10" customWidth="1"/>
    <col min="7715" max="7715" width="10.140625" style="10" customWidth="1"/>
    <col min="7716" max="7716" width="12.85546875" style="10" customWidth="1"/>
    <col min="7717" max="7718" width="11" style="10" customWidth="1"/>
    <col min="7719" max="7719" width="11.5703125" style="10" customWidth="1"/>
    <col min="7720" max="7720" width="11.28515625" style="10" customWidth="1"/>
    <col min="7721" max="7721" width="10.140625" style="10" customWidth="1"/>
    <col min="7722" max="7723" width="11.85546875" style="10" customWidth="1"/>
    <col min="7724" max="7724" width="12.28515625" style="10" customWidth="1"/>
    <col min="7725" max="7725" width="12.7109375" style="10" customWidth="1"/>
    <col min="7726" max="7726" width="15.140625" style="10" customWidth="1"/>
    <col min="7727" max="7727" width="10" style="10" customWidth="1"/>
    <col min="7728" max="7738" width="7.85546875" style="10" customWidth="1"/>
    <col min="7739" max="7739" width="9.140625" style="10" customWidth="1"/>
    <col min="7740" max="7740" width="8.28515625" style="10" customWidth="1"/>
    <col min="7741" max="7741" width="10.140625" style="10" customWidth="1"/>
    <col min="7742" max="7742" width="9.140625" style="10"/>
    <col min="7743" max="7743" width="11.85546875" style="10" customWidth="1"/>
    <col min="7744" max="7744" width="14.28515625" style="10" customWidth="1"/>
    <col min="7745" max="7944" width="9.140625" style="10"/>
    <col min="7945" max="7945" width="0" style="10" hidden="1" customWidth="1"/>
    <col min="7946" max="7946" width="15.5703125" style="10" customWidth="1"/>
    <col min="7947" max="7947" width="55.140625" style="10" customWidth="1"/>
    <col min="7948" max="7948" width="15.5703125" style="10" customWidth="1"/>
    <col min="7949" max="7950" width="13" style="10" customWidth="1"/>
    <col min="7951" max="7952" width="13.140625" style="10" customWidth="1"/>
    <col min="7953" max="7953" width="10.5703125" style="10" customWidth="1"/>
    <col min="7954" max="7954" width="12.42578125" style="10" customWidth="1"/>
    <col min="7955" max="7955" width="11.5703125" style="10" customWidth="1"/>
    <col min="7956" max="7956" width="12.28515625" style="10" customWidth="1"/>
    <col min="7957" max="7957" width="12.7109375" style="10" customWidth="1"/>
    <col min="7958" max="7958" width="12.5703125" style="10" customWidth="1"/>
    <col min="7959" max="7959" width="13.140625" style="10" customWidth="1"/>
    <col min="7960" max="7960" width="13.42578125" style="10" customWidth="1"/>
    <col min="7961" max="7961" width="10.28515625" style="10" customWidth="1"/>
    <col min="7962" max="7962" width="14.28515625" style="10" customWidth="1"/>
    <col min="7963" max="7963" width="12.85546875" style="10" customWidth="1"/>
    <col min="7964" max="7964" width="12" style="10" customWidth="1"/>
    <col min="7965" max="7965" width="16.28515625" style="10" customWidth="1"/>
    <col min="7966" max="7966" width="14.5703125" style="10" customWidth="1"/>
    <col min="7967" max="7967" width="16.85546875" style="10" customWidth="1"/>
    <col min="7968" max="7968" width="11.140625" style="10" customWidth="1"/>
    <col min="7969" max="7969" width="10.42578125" style="10" customWidth="1"/>
    <col min="7970" max="7970" width="10.85546875" style="10" customWidth="1"/>
    <col min="7971" max="7971" width="10.140625" style="10" customWidth="1"/>
    <col min="7972" max="7972" width="12.85546875" style="10" customWidth="1"/>
    <col min="7973" max="7974" width="11" style="10" customWidth="1"/>
    <col min="7975" max="7975" width="11.5703125" style="10" customWidth="1"/>
    <col min="7976" max="7976" width="11.28515625" style="10" customWidth="1"/>
    <col min="7977" max="7977" width="10.140625" style="10" customWidth="1"/>
    <col min="7978" max="7979" width="11.85546875" style="10" customWidth="1"/>
    <col min="7980" max="7980" width="12.28515625" style="10" customWidth="1"/>
    <col min="7981" max="7981" width="12.7109375" style="10" customWidth="1"/>
    <col min="7982" max="7982" width="15.140625" style="10" customWidth="1"/>
    <col min="7983" max="7983" width="10" style="10" customWidth="1"/>
    <col min="7984" max="7994" width="7.85546875" style="10" customWidth="1"/>
    <col min="7995" max="7995" width="9.140625" style="10" customWidth="1"/>
    <col min="7996" max="7996" width="8.28515625" style="10" customWidth="1"/>
    <col min="7997" max="7997" width="10.140625" style="10" customWidth="1"/>
    <col min="7998" max="7998" width="9.140625" style="10"/>
    <col min="7999" max="7999" width="11.85546875" style="10" customWidth="1"/>
    <col min="8000" max="8000" width="14.28515625" style="10" customWidth="1"/>
    <col min="8001" max="8200" width="9.140625" style="10"/>
    <col min="8201" max="8201" width="0" style="10" hidden="1" customWidth="1"/>
    <col min="8202" max="8202" width="15.5703125" style="10" customWidth="1"/>
    <col min="8203" max="8203" width="55.140625" style="10" customWidth="1"/>
    <col min="8204" max="8204" width="15.5703125" style="10" customWidth="1"/>
    <col min="8205" max="8206" width="13" style="10" customWidth="1"/>
    <col min="8207" max="8208" width="13.140625" style="10" customWidth="1"/>
    <col min="8209" max="8209" width="10.5703125" style="10" customWidth="1"/>
    <col min="8210" max="8210" width="12.42578125" style="10" customWidth="1"/>
    <col min="8211" max="8211" width="11.5703125" style="10" customWidth="1"/>
    <col min="8212" max="8212" width="12.28515625" style="10" customWidth="1"/>
    <col min="8213" max="8213" width="12.7109375" style="10" customWidth="1"/>
    <col min="8214" max="8214" width="12.5703125" style="10" customWidth="1"/>
    <col min="8215" max="8215" width="13.140625" style="10" customWidth="1"/>
    <col min="8216" max="8216" width="13.42578125" style="10" customWidth="1"/>
    <col min="8217" max="8217" width="10.28515625" style="10" customWidth="1"/>
    <col min="8218" max="8218" width="14.28515625" style="10" customWidth="1"/>
    <col min="8219" max="8219" width="12.85546875" style="10" customWidth="1"/>
    <col min="8220" max="8220" width="12" style="10" customWidth="1"/>
    <col min="8221" max="8221" width="16.28515625" style="10" customWidth="1"/>
    <col min="8222" max="8222" width="14.5703125" style="10" customWidth="1"/>
    <col min="8223" max="8223" width="16.85546875" style="10" customWidth="1"/>
    <col min="8224" max="8224" width="11.140625" style="10" customWidth="1"/>
    <col min="8225" max="8225" width="10.42578125" style="10" customWidth="1"/>
    <col min="8226" max="8226" width="10.85546875" style="10" customWidth="1"/>
    <col min="8227" max="8227" width="10.140625" style="10" customWidth="1"/>
    <col min="8228" max="8228" width="12.85546875" style="10" customWidth="1"/>
    <col min="8229" max="8230" width="11" style="10" customWidth="1"/>
    <col min="8231" max="8231" width="11.5703125" style="10" customWidth="1"/>
    <col min="8232" max="8232" width="11.28515625" style="10" customWidth="1"/>
    <col min="8233" max="8233" width="10.140625" style="10" customWidth="1"/>
    <col min="8234" max="8235" width="11.85546875" style="10" customWidth="1"/>
    <col min="8236" max="8236" width="12.28515625" style="10" customWidth="1"/>
    <col min="8237" max="8237" width="12.7109375" style="10" customWidth="1"/>
    <col min="8238" max="8238" width="15.140625" style="10" customWidth="1"/>
    <col min="8239" max="8239" width="10" style="10" customWidth="1"/>
    <col min="8240" max="8250" width="7.85546875" style="10" customWidth="1"/>
    <col min="8251" max="8251" width="9.140625" style="10" customWidth="1"/>
    <col min="8252" max="8252" width="8.28515625" style="10" customWidth="1"/>
    <col min="8253" max="8253" width="10.140625" style="10" customWidth="1"/>
    <col min="8254" max="8254" width="9.140625" style="10"/>
    <col min="8255" max="8255" width="11.85546875" style="10" customWidth="1"/>
    <col min="8256" max="8256" width="14.28515625" style="10" customWidth="1"/>
    <col min="8257" max="8456" width="9.140625" style="10"/>
    <col min="8457" max="8457" width="0" style="10" hidden="1" customWidth="1"/>
    <col min="8458" max="8458" width="15.5703125" style="10" customWidth="1"/>
    <col min="8459" max="8459" width="55.140625" style="10" customWidth="1"/>
    <col min="8460" max="8460" width="15.5703125" style="10" customWidth="1"/>
    <col min="8461" max="8462" width="13" style="10" customWidth="1"/>
    <col min="8463" max="8464" width="13.140625" style="10" customWidth="1"/>
    <col min="8465" max="8465" width="10.5703125" style="10" customWidth="1"/>
    <col min="8466" max="8466" width="12.42578125" style="10" customWidth="1"/>
    <col min="8467" max="8467" width="11.5703125" style="10" customWidth="1"/>
    <col min="8468" max="8468" width="12.28515625" style="10" customWidth="1"/>
    <col min="8469" max="8469" width="12.7109375" style="10" customWidth="1"/>
    <col min="8470" max="8470" width="12.5703125" style="10" customWidth="1"/>
    <col min="8471" max="8471" width="13.140625" style="10" customWidth="1"/>
    <col min="8472" max="8472" width="13.42578125" style="10" customWidth="1"/>
    <col min="8473" max="8473" width="10.28515625" style="10" customWidth="1"/>
    <col min="8474" max="8474" width="14.28515625" style="10" customWidth="1"/>
    <col min="8475" max="8475" width="12.85546875" style="10" customWidth="1"/>
    <col min="8476" max="8476" width="12" style="10" customWidth="1"/>
    <col min="8477" max="8477" width="16.28515625" style="10" customWidth="1"/>
    <col min="8478" max="8478" width="14.5703125" style="10" customWidth="1"/>
    <col min="8479" max="8479" width="16.85546875" style="10" customWidth="1"/>
    <col min="8480" max="8480" width="11.140625" style="10" customWidth="1"/>
    <col min="8481" max="8481" width="10.42578125" style="10" customWidth="1"/>
    <col min="8482" max="8482" width="10.85546875" style="10" customWidth="1"/>
    <col min="8483" max="8483" width="10.140625" style="10" customWidth="1"/>
    <col min="8484" max="8484" width="12.85546875" style="10" customWidth="1"/>
    <col min="8485" max="8486" width="11" style="10" customWidth="1"/>
    <col min="8487" max="8487" width="11.5703125" style="10" customWidth="1"/>
    <col min="8488" max="8488" width="11.28515625" style="10" customWidth="1"/>
    <col min="8489" max="8489" width="10.140625" style="10" customWidth="1"/>
    <col min="8490" max="8491" width="11.85546875" style="10" customWidth="1"/>
    <col min="8492" max="8492" width="12.28515625" style="10" customWidth="1"/>
    <col min="8493" max="8493" width="12.7109375" style="10" customWidth="1"/>
    <col min="8494" max="8494" width="15.140625" style="10" customWidth="1"/>
    <col min="8495" max="8495" width="10" style="10" customWidth="1"/>
    <col min="8496" max="8506" width="7.85546875" style="10" customWidth="1"/>
    <col min="8507" max="8507" width="9.140625" style="10" customWidth="1"/>
    <col min="8508" max="8508" width="8.28515625" style="10" customWidth="1"/>
    <col min="8509" max="8509" width="10.140625" style="10" customWidth="1"/>
    <col min="8510" max="8510" width="9.140625" style="10"/>
    <col min="8511" max="8511" width="11.85546875" style="10" customWidth="1"/>
    <col min="8512" max="8512" width="14.28515625" style="10" customWidth="1"/>
    <col min="8513" max="8712" width="9.140625" style="10"/>
    <col min="8713" max="8713" width="0" style="10" hidden="1" customWidth="1"/>
    <col min="8714" max="8714" width="15.5703125" style="10" customWidth="1"/>
    <col min="8715" max="8715" width="55.140625" style="10" customWidth="1"/>
    <col min="8716" max="8716" width="15.5703125" style="10" customWidth="1"/>
    <col min="8717" max="8718" width="13" style="10" customWidth="1"/>
    <col min="8719" max="8720" width="13.140625" style="10" customWidth="1"/>
    <col min="8721" max="8721" width="10.5703125" style="10" customWidth="1"/>
    <col min="8722" max="8722" width="12.42578125" style="10" customWidth="1"/>
    <col min="8723" max="8723" width="11.5703125" style="10" customWidth="1"/>
    <col min="8724" max="8724" width="12.28515625" style="10" customWidth="1"/>
    <col min="8725" max="8725" width="12.7109375" style="10" customWidth="1"/>
    <col min="8726" max="8726" width="12.5703125" style="10" customWidth="1"/>
    <col min="8727" max="8727" width="13.140625" style="10" customWidth="1"/>
    <col min="8728" max="8728" width="13.42578125" style="10" customWidth="1"/>
    <col min="8729" max="8729" width="10.28515625" style="10" customWidth="1"/>
    <col min="8730" max="8730" width="14.28515625" style="10" customWidth="1"/>
    <col min="8731" max="8731" width="12.85546875" style="10" customWidth="1"/>
    <col min="8732" max="8732" width="12" style="10" customWidth="1"/>
    <col min="8733" max="8733" width="16.28515625" style="10" customWidth="1"/>
    <col min="8734" max="8734" width="14.5703125" style="10" customWidth="1"/>
    <col min="8735" max="8735" width="16.85546875" style="10" customWidth="1"/>
    <col min="8736" max="8736" width="11.140625" style="10" customWidth="1"/>
    <col min="8737" max="8737" width="10.42578125" style="10" customWidth="1"/>
    <col min="8738" max="8738" width="10.85546875" style="10" customWidth="1"/>
    <col min="8739" max="8739" width="10.140625" style="10" customWidth="1"/>
    <col min="8740" max="8740" width="12.85546875" style="10" customWidth="1"/>
    <col min="8741" max="8742" width="11" style="10" customWidth="1"/>
    <col min="8743" max="8743" width="11.5703125" style="10" customWidth="1"/>
    <col min="8744" max="8744" width="11.28515625" style="10" customWidth="1"/>
    <col min="8745" max="8745" width="10.140625" style="10" customWidth="1"/>
    <col min="8746" max="8747" width="11.85546875" style="10" customWidth="1"/>
    <col min="8748" max="8748" width="12.28515625" style="10" customWidth="1"/>
    <col min="8749" max="8749" width="12.7109375" style="10" customWidth="1"/>
    <col min="8750" max="8750" width="15.140625" style="10" customWidth="1"/>
    <col min="8751" max="8751" width="10" style="10" customWidth="1"/>
    <col min="8752" max="8762" width="7.85546875" style="10" customWidth="1"/>
    <col min="8763" max="8763" width="9.140625" style="10" customWidth="1"/>
    <col min="8764" max="8764" width="8.28515625" style="10" customWidth="1"/>
    <col min="8765" max="8765" width="10.140625" style="10" customWidth="1"/>
    <col min="8766" max="8766" width="9.140625" style="10"/>
    <col min="8767" max="8767" width="11.85546875" style="10" customWidth="1"/>
    <col min="8768" max="8768" width="14.28515625" style="10" customWidth="1"/>
    <col min="8769" max="8968" width="9.140625" style="10"/>
    <col min="8969" max="8969" width="0" style="10" hidden="1" customWidth="1"/>
    <col min="8970" max="8970" width="15.5703125" style="10" customWidth="1"/>
    <col min="8971" max="8971" width="55.140625" style="10" customWidth="1"/>
    <col min="8972" max="8972" width="15.5703125" style="10" customWidth="1"/>
    <col min="8973" max="8974" width="13" style="10" customWidth="1"/>
    <col min="8975" max="8976" width="13.140625" style="10" customWidth="1"/>
    <col min="8977" max="8977" width="10.5703125" style="10" customWidth="1"/>
    <col min="8978" max="8978" width="12.42578125" style="10" customWidth="1"/>
    <col min="8979" max="8979" width="11.5703125" style="10" customWidth="1"/>
    <col min="8980" max="8980" width="12.28515625" style="10" customWidth="1"/>
    <col min="8981" max="8981" width="12.7109375" style="10" customWidth="1"/>
    <col min="8982" max="8982" width="12.5703125" style="10" customWidth="1"/>
    <col min="8983" max="8983" width="13.140625" style="10" customWidth="1"/>
    <col min="8984" max="8984" width="13.42578125" style="10" customWidth="1"/>
    <col min="8985" max="8985" width="10.28515625" style="10" customWidth="1"/>
    <col min="8986" max="8986" width="14.28515625" style="10" customWidth="1"/>
    <col min="8987" max="8987" width="12.85546875" style="10" customWidth="1"/>
    <col min="8988" max="8988" width="12" style="10" customWidth="1"/>
    <col min="8989" max="8989" width="16.28515625" style="10" customWidth="1"/>
    <col min="8990" max="8990" width="14.5703125" style="10" customWidth="1"/>
    <col min="8991" max="8991" width="16.85546875" style="10" customWidth="1"/>
    <col min="8992" max="8992" width="11.140625" style="10" customWidth="1"/>
    <col min="8993" max="8993" width="10.42578125" style="10" customWidth="1"/>
    <col min="8994" max="8994" width="10.85546875" style="10" customWidth="1"/>
    <col min="8995" max="8995" width="10.140625" style="10" customWidth="1"/>
    <col min="8996" max="8996" width="12.85546875" style="10" customWidth="1"/>
    <col min="8997" max="8998" width="11" style="10" customWidth="1"/>
    <col min="8999" max="8999" width="11.5703125" style="10" customWidth="1"/>
    <col min="9000" max="9000" width="11.28515625" style="10" customWidth="1"/>
    <col min="9001" max="9001" width="10.140625" style="10" customWidth="1"/>
    <col min="9002" max="9003" width="11.85546875" style="10" customWidth="1"/>
    <col min="9004" max="9004" width="12.28515625" style="10" customWidth="1"/>
    <col min="9005" max="9005" width="12.7109375" style="10" customWidth="1"/>
    <col min="9006" max="9006" width="15.140625" style="10" customWidth="1"/>
    <col min="9007" max="9007" width="10" style="10" customWidth="1"/>
    <col min="9008" max="9018" width="7.85546875" style="10" customWidth="1"/>
    <col min="9019" max="9019" width="9.140625" style="10" customWidth="1"/>
    <col min="9020" max="9020" width="8.28515625" style="10" customWidth="1"/>
    <col min="9021" max="9021" width="10.140625" style="10" customWidth="1"/>
    <col min="9022" max="9022" width="9.140625" style="10"/>
    <col min="9023" max="9023" width="11.85546875" style="10" customWidth="1"/>
    <col min="9024" max="9024" width="14.28515625" style="10" customWidth="1"/>
    <col min="9025" max="9224" width="9.140625" style="10"/>
    <col min="9225" max="9225" width="0" style="10" hidden="1" customWidth="1"/>
    <col min="9226" max="9226" width="15.5703125" style="10" customWidth="1"/>
    <col min="9227" max="9227" width="55.140625" style="10" customWidth="1"/>
    <col min="9228" max="9228" width="15.5703125" style="10" customWidth="1"/>
    <col min="9229" max="9230" width="13" style="10" customWidth="1"/>
    <col min="9231" max="9232" width="13.140625" style="10" customWidth="1"/>
    <col min="9233" max="9233" width="10.5703125" style="10" customWidth="1"/>
    <col min="9234" max="9234" width="12.42578125" style="10" customWidth="1"/>
    <col min="9235" max="9235" width="11.5703125" style="10" customWidth="1"/>
    <col min="9236" max="9236" width="12.28515625" style="10" customWidth="1"/>
    <col min="9237" max="9237" width="12.7109375" style="10" customWidth="1"/>
    <col min="9238" max="9238" width="12.5703125" style="10" customWidth="1"/>
    <col min="9239" max="9239" width="13.140625" style="10" customWidth="1"/>
    <col min="9240" max="9240" width="13.42578125" style="10" customWidth="1"/>
    <col min="9241" max="9241" width="10.28515625" style="10" customWidth="1"/>
    <col min="9242" max="9242" width="14.28515625" style="10" customWidth="1"/>
    <col min="9243" max="9243" width="12.85546875" style="10" customWidth="1"/>
    <col min="9244" max="9244" width="12" style="10" customWidth="1"/>
    <col min="9245" max="9245" width="16.28515625" style="10" customWidth="1"/>
    <col min="9246" max="9246" width="14.5703125" style="10" customWidth="1"/>
    <col min="9247" max="9247" width="16.85546875" style="10" customWidth="1"/>
    <col min="9248" max="9248" width="11.140625" style="10" customWidth="1"/>
    <col min="9249" max="9249" width="10.42578125" style="10" customWidth="1"/>
    <col min="9250" max="9250" width="10.85546875" style="10" customWidth="1"/>
    <col min="9251" max="9251" width="10.140625" style="10" customWidth="1"/>
    <col min="9252" max="9252" width="12.85546875" style="10" customWidth="1"/>
    <col min="9253" max="9254" width="11" style="10" customWidth="1"/>
    <col min="9255" max="9255" width="11.5703125" style="10" customWidth="1"/>
    <col min="9256" max="9256" width="11.28515625" style="10" customWidth="1"/>
    <col min="9257" max="9257" width="10.140625" style="10" customWidth="1"/>
    <col min="9258" max="9259" width="11.85546875" style="10" customWidth="1"/>
    <col min="9260" max="9260" width="12.28515625" style="10" customWidth="1"/>
    <col min="9261" max="9261" width="12.7109375" style="10" customWidth="1"/>
    <col min="9262" max="9262" width="15.140625" style="10" customWidth="1"/>
    <col min="9263" max="9263" width="10" style="10" customWidth="1"/>
    <col min="9264" max="9274" width="7.85546875" style="10" customWidth="1"/>
    <col min="9275" max="9275" width="9.140625" style="10" customWidth="1"/>
    <col min="9276" max="9276" width="8.28515625" style="10" customWidth="1"/>
    <col min="9277" max="9277" width="10.140625" style="10" customWidth="1"/>
    <col min="9278" max="9278" width="9.140625" style="10"/>
    <col min="9279" max="9279" width="11.85546875" style="10" customWidth="1"/>
    <col min="9280" max="9280" width="14.28515625" style="10" customWidth="1"/>
    <col min="9281" max="9480" width="9.140625" style="10"/>
    <col min="9481" max="9481" width="0" style="10" hidden="1" customWidth="1"/>
    <col min="9482" max="9482" width="15.5703125" style="10" customWidth="1"/>
    <col min="9483" max="9483" width="55.140625" style="10" customWidth="1"/>
    <col min="9484" max="9484" width="15.5703125" style="10" customWidth="1"/>
    <col min="9485" max="9486" width="13" style="10" customWidth="1"/>
    <col min="9487" max="9488" width="13.140625" style="10" customWidth="1"/>
    <col min="9489" max="9489" width="10.5703125" style="10" customWidth="1"/>
    <col min="9490" max="9490" width="12.42578125" style="10" customWidth="1"/>
    <col min="9491" max="9491" width="11.5703125" style="10" customWidth="1"/>
    <col min="9492" max="9492" width="12.28515625" style="10" customWidth="1"/>
    <col min="9493" max="9493" width="12.7109375" style="10" customWidth="1"/>
    <col min="9494" max="9494" width="12.5703125" style="10" customWidth="1"/>
    <col min="9495" max="9495" width="13.140625" style="10" customWidth="1"/>
    <col min="9496" max="9496" width="13.42578125" style="10" customWidth="1"/>
    <col min="9497" max="9497" width="10.28515625" style="10" customWidth="1"/>
    <col min="9498" max="9498" width="14.28515625" style="10" customWidth="1"/>
    <col min="9499" max="9499" width="12.85546875" style="10" customWidth="1"/>
    <col min="9500" max="9500" width="12" style="10" customWidth="1"/>
    <col min="9501" max="9501" width="16.28515625" style="10" customWidth="1"/>
    <col min="9502" max="9502" width="14.5703125" style="10" customWidth="1"/>
    <col min="9503" max="9503" width="16.85546875" style="10" customWidth="1"/>
    <col min="9504" max="9504" width="11.140625" style="10" customWidth="1"/>
    <col min="9505" max="9505" width="10.42578125" style="10" customWidth="1"/>
    <col min="9506" max="9506" width="10.85546875" style="10" customWidth="1"/>
    <col min="9507" max="9507" width="10.140625" style="10" customWidth="1"/>
    <col min="9508" max="9508" width="12.85546875" style="10" customWidth="1"/>
    <col min="9509" max="9510" width="11" style="10" customWidth="1"/>
    <col min="9511" max="9511" width="11.5703125" style="10" customWidth="1"/>
    <col min="9512" max="9512" width="11.28515625" style="10" customWidth="1"/>
    <col min="9513" max="9513" width="10.140625" style="10" customWidth="1"/>
    <col min="9514" max="9515" width="11.85546875" style="10" customWidth="1"/>
    <col min="9516" max="9516" width="12.28515625" style="10" customWidth="1"/>
    <col min="9517" max="9517" width="12.7109375" style="10" customWidth="1"/>
    <col min="9518" max="9518" width="15.140625" style="10" customWidth="1"/>
    <col min="9519" max="9519" width="10" style="10" customWidth="1"/>
    <col min="9520" max="9530" width="7.85546875" style="10" customWidth="1"/>
    <col min="9531" max="9531" width="9.140625" style="10" customWidth="1"/>
    <col min="9532" max="9532" width="8.28515625" style="10" customWidth="1"/>
    <col min="9533" max="9533" width="10.140625" style="10" customWidth="1"/>
    <col min="9534" max="9534" width="9.140625" style="10"/>
    <col min="9535" max="9535" width="11.85546875" style="10" customWidth="1"/>
    <col min="9536" max="9536" width="14.28515625" style="10" customWidth="1"/>
    <col min="9537" max="9736" width="9.140625" style="10"/>
    <col min="9737" max="9737" width="0" style="10" hidden="1" customWidth="1"/>
    <col min="9738" max="9738" width="15.5703125" style="10" customWidth="1"/>
    <col min="9739" max="9739" width="55.140625" style="10" customWidth="1"/>
    <col min="9740" max="9740" width="15.5703125" style="10" customWidth="1"/>
    <col min="9741" max="9742" width="13" style="10" customWidth="1"/>
    <col min="9743" max="9744" width="13.140625" style="10" customWidth="1"/>
    <col min="9745" max="9745" width="10.5703125" style="10" customWidth="1"/>
    <col min="9746" max="9746" width="12.42578125" style="10" customWidth="1"/>
    <col min="9747" max="9747" width="11.5703125" style="10" customWidth="1"/>
    <col min="9748" max="9748" width="12.28515625" style="10" customWidth="1"/>
    <col min="9749" max="9749" width="12.7109375" style="10" customWidth="1"/>
    <col min="9750" max="9750" width="12.5703125" style="10" customWidth="1"/>
    <col min="9751" max="9751" width="13.140625" style="10" customWidth="1"/>
    <col min="9752" max="9752" width="13.42578125" style="10" customWidth="1"/>
    <col min="9753" max="9753" width="10.28515625" style="10" customWidth="1"/>
    <col min="9754" max="9754" width="14.28515625" style="10" customWidth="1"/>
    <col min="9755" max="9755" width="12.85546875" style="10" customWidth="1"/>
    <col min="9756" max="9756" width="12" style="10" customWidth="1"/>
    <col min="9757" max="9757" width="16.28515625" style="10" customWidth="1"/>
    <col min="9758" max="9758" width="14.5703125" style="10" customWidth="1"/>
    <col min="9759" max="9759" width="16.85546875" style="10" customWidth="1"/>
    <col min="9760" max="9760" width="11.140625" style="10" customWidth="1"/>
    <col min="9761" max="9761" width="10.42578125" style="10" customWidth="1"/>
    <col min="9762" max="9762" width="10.85546875" style="10" customWidth="1"/>
    <col min="9763" max="9763" width="10.140625" style="10" customWidth="1"/>
    <col min="9764" max="9764" width="12.85546875" style="10" customWidth="1"/>
    <col min="9765" max="9766" width="11" style="10" customWidth="1"/>
    <col min="9767" max="9767" width="11.5703125" style="10" customWidth="1"/>
    <col min="9768" max="9768" width="11.28515625" style="10" customWidth="1"/>
    <col min="9769" max="9769" width="10.140625" style="10" customWidth="1"/>
    <col min="9770" max="9771" width="11.85546875" style="10" customWidth="1"/>
    <col min="9772" max="9772" width="12.28515625" style="10" customWidth="1"/>
    <col min="9773" max="9773" width="12.7109375" style="10" customWidth="1"/>
    <col min="9774" max="9774" width="15.140625" style="10" customWidth="1"/>
    <col min="9775" max="9775" width="10" style="10" customWidth="1"/>
    <col min="9776" max="9786" width="7.85546875" style="10" customWidth="1"/>
    <col min="9787" max="9787" width="9.140625" style="10" customWidth="1"/>
    <col min="9788" max="9788" width="8.28515625" style="10" customWidth="1"/>
    <col min="9789" max="9789" width="10.140625" style="10" customWidth="1"/>
    <col min="9790" max="9790" width="9.140625" style="10"/>
    <col min="9791" max="9791" width="11.85546875" style="10" customWidth="1"/>
    <col min="9792" max="9792" width="14.28515625" style="10" customWidth="1"/>
    <col min="9793" max="9992" width="9.140625" style="10"/>
    <col min="9993" max="9993" width="0" style="10" hidden="1" customWidth="1"/>
    <col min="9994" max="9994" width="15.5703125" style="10" customWidth="1"/>
    <col min="9995" max="9995" width="55.140625" style="10" customWidth="1"/>
    <col min="9996" max="9996" width="15.5703125" style="10" customWidth="1"/>
    <col min="9997" max="9998" width="13" style="10" customWidth="1"/>
    <col min="9999" max="10000" width="13.140625" style="10" customWidth="1"/>
    <col min="10001" max="10001" width="10.5703125" style="10" customWidth="1"/>
    <col min="10002" max="10002" width="12.42578125" style="10" customWidth="1"/>
    <col min="10003" max="10003" width="11.5703125" style="10" customWidth="1"/>
    <col min="10004" max="10004" width="12.28515625" style="10" customWidth="1"/>
    <col min="10005" max="10005" width="12.7109375" style="10" customWidth="1"/>
    <col min="10006" max="10006" width="12.5703125" style="10" customWidth="1"/>
    <col min="10007" max="10007" width="13.140625" style="10" customWidth="1"/>
    <col min="10008" max="10008" width="13.42578125" style="10" customWidth="1"/>
    <col min="10009" max="10009" width="10.28515625" style="10" customWidth="1"/>
    <col min="10010" max="10010" width="14.28515625" style="10" customWidth="1"/>
    <col min="10011" max="10011" width="12.85546875" style="10" customWidth="1"/>
    <col min="10012" max="10012" width="12" style="10" customWidth="1"/>
    <col min="10013" max="10013" width="16.28515625" style="10" customWidth="1"/>
    <col min="10014" max="10014" width="14.5703125" style="10" customWidth="1"/>
    <col min="10015" max="10015" width="16.85546875" style="10" customWidth="1"/>
    <col min="10016" max="10016" width="11.140625" style="10" customWidth="1"/>
    <col min="10017" max="10017" width="10.42578125" style="10" customWidth="1"/>
    <col min="10018" max="10018" width="10.85546875" style="10" customWidth="1"/>
    <col min="10019" max="10019" width="10.140625" style="10" customWidth="1"/>
    <col min="10020" max="10020" width="12.85546875" style="10" customWidth="1"/>
    <col min="10021" max="10022" width="11" style="10" customWidth="1"/>
    <col min="10023" max="10023" width="11.5703125" style="10" customWidth="1"/>
    <col min="10024" max="10024" width="11.28515625" style="10" customWidth="1"/>
    <col min="10025" max="10025" width="10.140625" style="10" customWidth="1"/>
    <col min="10026" max="10027" width="11.85546875" style="10" customWidth="1"/>
    <col min="10028" max="10028" width="12.28515625" style="10" customWidth="1"/>
    <col min="10029" max="10029" width="12.7109375" style="10" customWidth="1"/>
    <col min="10030" max="10030" width="15.140625" style="10" customWidth="1"/>
    <col min="10031" max="10031" width="10" style="10" customWidth="1"/>
    <col min="10032" max="10042" width="7.85546875" style="10" customWidth="1"/>
    <col min="10043" max="10043" width="9.140625" style="10" customWidth="1"/>
    <col min="10044" max="10044" width="8.28515625" style="10" customWidth="1"/>
    <col min="10045" max="10045" width="10.140625" style="10" customWidth="1"/>
    <col min="10046" max="10046" width="9.140625" style="10"/>
    <col min="10047" max="10047" width="11.85546875" style="10" customWidth="1"/>
    <col min="10048" max="10048" width="14.28515625" style="10" customWidth="1"/>
    <col min="10049" max="10248" width="9.140625" style="10"/>
    <col min="10249" max="10249" width="0" style="10" hidden="1" customWidth="1"/>
    <col min="10250" max="10250" width="15.5703125" style="10" customWidth="1"/>
    <col min="10251" max="10251" width="55.140625" style="10" customWidth="1"/>
    <col min="10252" max="10252" width="15.5703125" style="10" customWidth="1"/>
    <col min="10253" max="10254" width="13" style="10" customWidth="1"/>
    <col min="10255" max="10256" width="13.140625" style="10" customWidth="1"/>
    <col min="10257" max="10257" width="10.5703125" style="10" customWidth="1"/>
    <col min="10258" max="10258" width="12.42578125" style="10" customWidth="1"/>
    <col min="10259" max="10259" width="11.5703125" style="10" customWidth="1"/>
    <col min="10260" max="10260" width="12.28515625" style="10" customWidth="1"/>
    <col min="10261" max="10261" width="12.7109375" style="10" customWidth="1"/>
    <col min="10262" max="10262" width="12.5703125" style="10" customWidth="1"/>
    <col min="10263" max="10263" width="13.140625" style="10" customWidth="1"/>
    <col min="10264" max="10264" width="13.42578125" style="10" customWidth="1"/>
    <col min="10265" max="10265" width="10.28515625" style="10" customWidth="1"/>
    <col min="10266" max="10266" width="14.28515625" style="10" customWidth="1"/>
    <col min="10267" max="10267" width="12.85546875" style="10" customWidth="1"/>
    <col min="10268" max="10268" width="12" style="10" customWidth="1"/>
    <col min="10269" max="10269" width="16.28515625" style="10" customWidth="1"/>
    <col min="10270" max="10270" width="14.5703125" style="10" customWidth="1"/>
    <col min="10271" max="10271" width="16.85546875" style="10" customWidth="1"/>
    <col min="10272" max="10272" width="11.140625" style="10" customWidth="1"/>
    <col min="10273" max="10273" width="10.42578125" style="10" customWidth="1"/>
    <col min="10274" max="10274" width="10.85546875" style="10" customWidth="1"/>
    <col min="10275" max="10275" width="10.140625" style="10" customWidth="1"/>
    <col min="10276" max="10276" width="12.85546875" style="10" customWidth="1"/>
    <col min="10277" max="10278" width="11" style="10" customWidth="1"/>
    <col min="10279" max="10279" width="11.5703125" style="10" customWidth="1"/>
    <col min="10280" max="10280" width="11.28515625" style="10" customWidth="1"/>
    <col min="10281" max="10281" width="10.140625" style="10" customWidth="1"/>
    <col min="10282" max="10283" width="11.85546875" style="10" customWidth="1"/>
    <col min="10284" max="10284" width="12.28515625" style="10" customWidth="1"/>
    <col min="10285" max="10285" width="12.7109375" style="10" customWidth="1"/>
    <col min="10286" max="10286" width="15.140625" style="10" customWidth="1"/>
    <col min="10287" max="10287" width="10" style="10" customWidth="1"/>
    <col min="10288" max="10298" width="7.85546875" style="10" customWidth="1"/>
    <col min="10299" max="10299" width="9.140625" style="10" customWidth="1"/>
    <col min="10300" max="10300" width="8.28515625" style="10" customWidth="1"/>
    <col min="10301" max="10301" width="10.140625" style="10" customWidth="1"/>
    <col min="10302" max="10302" width="9.140625" style="10"/>
    <col min="10303" max="10303" width="11.85546875" style="10" customWidth="1"/>
    <col min="10304" max="10304" width="14.28515625" style="10" customWidth="1"/>
    <col min="10305" max="10504" width="9.140625" style="10"/>
    <col min="10505" max="10505" width="0" style="10" hidden="1" customWidth="1"/>
    <col min="10506" max="10506" width="15.5703125" style="10" customWidth="1"/>
    <col min="10507" max="10507" width="55.140625" style="10" customWidth="1"/>
    <col min="10508" max="10508" width="15.5703125" style="10" customWidth="1"/>
    <col min="10509" max="10510" width="13" style="10" customWidth="1"/>
    <col min="10511" max="10512" width="13.140625" style="10" customWidth="1"/>
    <col min="10513" max="10513" width="10.5703125" style="10" customWidth="1"/>
    <col min="10514" max="10514" width="12.42578125" style="10" customWidth="1"/>
    <col min="10515" max="10515" width="11.5703125" style="10" customWidth="1"/>
    <col min="10516" max="10516" width="12.28515625" style="10" customWidth="1"/>
    <col min="10517" max="10517" width="12.7109375" style="10" customWidth="1"/>
    <col min="10518" max="10518" width="12.5703125" style="10" customWidth="1"/>
    <col min="10519" max="10519" width="13.140625" style="10" customWidth="1"/>
    <col min="10520" max="10520" width="13.42578125" style="10" customWidth="1"/>
    <col min="10521" max="10521" width="10.28515625" style="10" customWidth="1"/>
    <col min="10522" max="10522" width="14.28515625" style="10" customWidth="1"/>
    <col min="10523" max="10523" width="12.85546875" style="10" customWidth="1"/>
    <col min="10524" max="10524" width="12" style="10" customWidth="1"/>
    <col min="10525" max="10525" width="16.28515625" style="10" customWidth="1"/>
    <col min="10526" max="10526" width="14.5703125" style="10" customWidth="1"/>
    <col min="10527" max="10527" width="16.85546875" style="10" customWidth="1"/>
    <col min="10528" max="10528" width="11.140625" style="10" customWidth="1"/>
    <col min="10529" max="10529" width="10.42578125" style="10" customWidth="1"/>
    <col min="10530" max="10530" width="10.85546875" style="10" customWidth="1"/>
    <col min="10531" max="10531" width="10.140625" style="10" customWidth="1"/>
    <col min="10532" max="10532" width="12.85546875" style="10" customWidth="1"/>
    <col min="10533" max="10534" width="11" style="10" customWidth="1"/>
    <col min="10535" max="10535" width="11.5703125" style="10" customWidth="1"/>
    <col min="10536" max="10536" width="11.28515625" style="10" customWidth="1"/>
    <col min="10537" max="10537" width="10.140625" style="10" customWidth="1"/>
    <col min="10538" max="10539" width="11.85546875" style="10" customWidth="1"/>
    <col min="10540" max="10540" width="12.28515625" style="10" customWidth="1"/>
    <col min="10541" max="10541" width="12.7109375" style="10" customWidth="1"/>
    <col min="10542" max="10542" width="15.140625" style="10" customWidth="1"/>
    <col min="10543" max="10543" width="10" style="10" customWidth="1"/>
    <col min="10544" max="10554" width="7.85546875" style="10" customWidth="1"/>
    <col min="10555" max="10555" width="9.140625" style="10" customWidth="1"/>
    <col min="10556" max="10556" width="8.28515625" style="10" customWidth="1"/>
    <col min="10557" max="10557" width="10.140625" style="10" customWidth="1"/>
    <col min="10558" max="10558" width="9.140625" style="10"/>
    <col min="10559" max="10559" width="11.85546875" style="10" customWidth="1"/>
    <col min="10560" max="10560" width="14.28515625" style="10" customWidth="1"/>
    <col min="10561" max="10760" width="9.140625" style="10"/>
    <col min="10761" max="10761" width="0" style="10" hidden="1" customWidth="1"/>
    <col min="10762" max="10762" width="15.5703125" style="10" customWidth="1"/>
    <col min="10763" max="10763" width="55.140625" style="10" customWidth="1"/>
    <col min="10764" max="10764" width="15.5703125" style="10" customWidth="1"/>
    <col min="10765" max="10766" width="13" style="10" customWidth="1"/>
    <col min="10767" max="10768" width="13.140625" style="10" customWidth="1"/>
    <col min="10769" max="10769" width="10.5703125" style="10" customWidth="1"/>
    <col min="10770" max="10770" width="12.42578125" style="10" customWidth="1"/>
    <col min="10771" max="10771" width="11.5703125" style="10" customWidth="1"/>
    <col min="10772" max="10772" width="12.28515625" style="10" customWidth="1"/>
    <col min="10773" max="10773" width="12.7109375" style="10" customWidth="1"/>
    <col min="10774" max="10774" width="12.5703125" style="10" customWidth="1"/>
    <col min="10775" max="10775" width="13.140625" style="10" customWidth="1"/>
    <col min="10776" max="10776" width="13.42578125" style="10" customWidth="1"/>
    <col min="10777" max="10777" width="10.28515625" style="10" customWidth="1"/>
    <col min="10778" max="10778" width="14.28515625" style="10" customWidth="1"/>
    <col min="10779" max="10779" width="12.85546875" style="10" customWidth="1"/>
    <col min="10780" max="10780" width="12" style="10" customWidth="1"/>
    <col min="10781" max="10781" width="16.28515625" style="10" customWidth="1"/>
    <col min="10782" max="10782" width="14.5703125" style="10" customWidth="1"/>
    <col min="10783" max="10783" width="16.85546875" style="10" customWidth="1"/>
    <col min="10784" max="10784" width="11.140625" style="10" customWidth="1"/>
    <col min="10785" max="10785" width="10.42578125" style="10" customWidth="1"/>
    <col min="10786" max="10786" width="10.85546875" style="10" customWidth="1"/>
    <col min="10787" max="10787" width="10.140625" style="10" customWidth="1"/>
    <col min="10788" max="10788" width="12.85546875" style="10" customWidth="1"/>
    <col min="10789" max="10790" width="11" style="10" customWidth="1"/>
    <col min="10791" max="10791" width="11.5703125" style="10" customWidth="1"/>
    <col min="10792" max="10792" width="11.28515625" style="10" customWidth="1"/>
    <col min="10793" max="10793" width="10.140625" style="10" customWidth="1"/>
    <col min="10794" max="10795" width="11.85546875" style="10" customWidth="1"/>
    <col min="10796" max="10796" width="12.28515625" style="10" customWidth="1"/>
    <col min="10797" max="10797" width="12.7109375" style="10" customWidth="1"/>
    <col min="10798" max="10798" width="15.140625" style="10" customWidth="1"/>
    <col min="10799" max="10799" width="10" style="10" customWidth="1"/>
    <col min="10800" max="10810" width="7.85546875" style="10" customWidth="1"/>
    <col min="10811" max="10811" width="9.140625" style="10" customWidth="1"/>
    <col min="10812" max="10812" width="8.28515625" style="10" customWidth="1"/>
    <col min="10813" max="10813" width="10.140625" style="10" customWidth="1"/>
    <col min="10814" max="10814" width="9.140625" style="10"/>
    <col min="10815" max="10815" width="11.85546875" style="10" customWidth="1"/>
    <col min="10816" max="10816" width="14.28515625" style="10" customWidth="1"/>
    <col min="10817" max="11016" width="9.140625" style="10"/>
    <col min="11017" max="11017" width="0" style="10" hidden="1" customWidth="1"/>
    <col min="11018" max="11018" width="15.5703125" style="10" customWidth="1"/>
    <col min="11019" max="11019" width="55.140625" style="10" customWidth="1"/>
    <col min="11020" max="11020" width="15.5703125" style="10" customWidth="1"/>
    <col min="11021" max="11022" width="13" style="10" customWidth="1"/>
    <col min="11023" max="11024" width="13.140625" style="10" customWidth="1"/>
    <col min="11025" max="11025" width="10.5703125" style="10" customWidth="1"/>
    <col min="11026" max="11026" width="12.42578125" style="10" customWidth="1"/>
    <col min="11027" max="11027" width="11.5703125" style="10" customWidth="1"/>
    <col min="11028" max="11028" width="12.28515625" style="10" customWidth="1"/>
    <col min="11029" max="11029" width="12.7109375" style="10" customWidth="1"/>
    <col min="11030" max="11030" width="12.5703125" style="10" customWidth="1"/>
    <col min="11031" max="11031" width="13.140625" style="10" customWidth="1"/>
    <col min="11032" max="11032" width="13.42578125" style="10" customWidth="1"/>
    <col min="11033" max="11033" width="10.28515625" style="10" customWidth="1"/>
    <col min="11034" max="11034" width="14.28515625" style="10" customWidth="1"/>
    <col min="11035" max="11035" width="12.85546875" style="10" customWidth="1"/>
    <col min="11036" max="11036" width="12" style="10" customWidth="1"/>
    <col min="11037" max="11037" width="16.28515625" style="10" customWidth="1"/>
    <col min="11038" max="11038" width="14.5703125" style="10" customWidth="1"/>
    <col min="11039" max="11039" width="16.85546875" style="10" customWidth="1"/>
    <col min="11040" max="11040" width="11.140625" style="10" customWidth="1"/>
    <col min="11041" max="11041" width="10.42578125" style="10" customWidth="1"/>
    <col min="11042" max="11042" width="10.85546875" style="10" customWidth="1"/>
    <col min="11043" max="11043" width="10.140625" style="10" customWidth="1"/>
    <col min="11044" max="11044" width="12.85546875" style="10" customWidth="1"/>
    <col min="11045" max="11046" width="11" style="10" customWidth="1"/>
    <col min="11047" max="11047" width="11.5703125" style="10" customWidth="1"/>
    <col min="11048" max="11048" width="11.28515625" style="10" customWidth="1"/>
    <col min="11049" max="11049" width="10.140625" style="10" customWidth="1"/>
    <col min="11050" max="11051" width="11.85546875" style="10" customWidth="1"/>
    <col min="11052" max="11052" width="12.28515625" style="10" customWidth="1"/>
    <col min="11053" max="11053" width="12.7109375" style="10" customWidth="1"/>
    <col min="11054" max="11054" width="15.140625" style="10" customWidth="1"/>
    <col min="11055" max="11055" width="10" style="10" customWidth="1"/>
    <col min="11056" max="11066" width="7.85546875" style="10" customWidth="1"/>
    <col min="11067" max="11067" width="9.140625" style="10" customWidth="1"/>
    <col min="11068" max="11068" width="8.28515625" style="10" customWidth="1"/>
    <col min="11069" max="11069" width="10.140625" style="10" customWidth="1"/>
    <col min="11070" max="11070" width="9.140625" style="10"/>
    <col min="11071" max="11071" width="11.85546875" style="10" customWidth="1"/>
    <col min="11072" max="11072" width="14.28515625" style="10" customWidth="1"/>
    <col min="11073" max="11272" width="9.140625" style="10"/>
    <col min="11273" max="11273" width="0" style="10" hidden="1" customWidth="1"/>
    <col min="11274" max="11274" width="15.5703125" style="10" customWidth="1"/>
    <col min="11275" max="11275" width="55.140625" style="10" customWidth="1"/>
    <col min="11276" max="11276" width="15.5703125" style="10" customWidth="1"/>
    <col min="11277" max="11278" width="13" style="10" customWidth="1"/>
    <col min="11279" max="11280" width="13.140625" style="10" customWidth="1"/>
    <col min="11281" max="11281" width="10.5703125" style="10" customWidth="1"/>
    <col min="11282" max="11282" width="12.42578125" style="10" customWidth="1"/>
    <col min="11283" max="11283" width="11.5703125" style="10" customWidth="1"/>
    <col min="11284" max="11284" width="12.28515625" style="10" customWidth="1"/>
    <col min="11285" max="11285" width="12.7109375" style="10" customWidth="1"/>
    <col min="11286" max="11286" width="12.5703125" style="10" customWidth="1"/>
    <col min="11287" max="11287" width="13.140625" style="10" customWidth="1"/>
    <col min="11288" max="11288" width="13.42578125" style="10" customWidth="1"/>
    <col min="11289" max="11289" width="10.28515625" style="10" customWidth="1"/>
    <col min="11290" max="11290" width="14.28515625" style="10" customWidth="1"/>
    <col min="11291" max="11291" width="12.85546875" style="10" customWidth="1"/>
    <col min="11292" max="11292" width="12" style="10" customWidth="1"/>
    <col min="11293" max="11293" width="16.28515625" style="10" customWidth="1"/>
    <col min="11294" max="11294" width="14.5703125" style="10" customWidth="1"/>
    <col min="11295" max="11295" width="16.85546875" style="10" customWidth="1"/>
    <col min="11296" max="11296" width="11.140625" style="10" customWidth="1"/>
    <col min="11297" max="11297" width="10.42578125" style="10" customWidth="1"/>
    <col min="11298" max="11298" width="10.85546875" style="10" customWidth="1"/>
    <col min="11299" max="11299" width="10.140625" style="10" customWidth="1"/>
    <col min="11300" max="11300" width="12.85546875" style="10" customWidth="1"/>
    <col min="11301" max="11302" width="11" style="10" customWidth="1"/>
    <col min="11303" max="11303" width="11.5703125" style="10" customWidth="1"/>
    <col min="11304" max="11304" width="11.28515625" style="10" customWidth="1"/>
    <col min="11305" max="11305" width="10.140625" style="10" customWidth="1"/>
    <col min="11306" max="11307" width="11.85546875" style="10" customWidth="1"/>
    <col min="11308" max="11308" width="12.28515625" style="10" customWidth="1"/>
    <col min="11309" max="11309" width="12.7109375" style="10" customWidth="1"/>
    <col min="11310" max="11310" width="15.140625" style="10" customWidth="1"/>
    <col min="11311" max="11311" width="10" style="10" customWidth="1"/>
    <col min="11312" max="11322" width="7.85546875" style="10" customWidth="1"/>
    <col min="11323" max="11323" width="9.140625" style="10" customWidth="1"/>
    <col min="11324" max="11324" width="8.28515625" style="10" customWidth="1"/>
    <col min="11325" max="11325" width="10.140625" style="10" customWidth="1"/>
    <col min="11326" max="11326" width="9.140625" style="10"/>
    <col min="11327" max="11327" width="11.85546875" style="10" customWidth="1"/>
    <col min="11328" max="11328" width="14.28515625" style="10" customWidth="1"/>
    <col min="11329" max="11528" width="9.140625" style="10"/>
    <col min="11529" max="11529" width="0" style="10" hidden="1" customWidth="1"/>
    <col min="11530" max="11530" width="15.5703125" style="10" customWidth="1"/>
    <col min="11531" max="11531" width="55.140625" style="10" customWidth="1"/>
    <col min="11532" max="11532" width="15.5703125" style="10" customWidth="1"/>
    <col min="11533" max="11534" width="13" style="10" customWidth="1"/>
    <col min="11535" max="11536" width="13.140625" style="10" customWidth="1"/>
    <col min="11537" max="11537" width="10.5703125" style="10" customWidth="1"/>
    <col min="11538" max="11538" width="12.42578125" style="10" customWidth="1"/>
    <col min="11539" max="11539" width="11.5703125" style="10" customWidth="1"/>
    <col min="11540" max="11540" width="12.28515625" style="10" customWidth="1"/>
    <col min="11541" max="11541" width="12.7109375" style="10" customWidth="1"/>
    <col min="11542" max="11542" width="12.5703125" style="10" customWidth="1"/>
    <col min="11543" max="11543" width="13.140625" style="10" customWidth="1"/>
    <col min="11544" max="11544" width="13.42578125" style="10" customWidth="1"/>
    <col min="11545" max="11545" width="10.28515625" style="10" customWidth="1"/>
    <col min="11546" max="11546" width="14.28515625" style="10" customWidth="1"/>
    <col min="11547" max="11547" width="12.85546875" style="10" customWidth="1"/>
    <col min="11548" max="11548" width="12" style="10" customWidth="1"/>
    <col min="11549" max="11549" width="16.28515625" style="10" customWidth="1"/>
    <col min="11550" max="11550" width="14.5703125" style="10" customWidth="1"/>
    <col min="11551" max="11551" width="16.85546875" style="10" customWidth="1"/>
    <col min="11552" max="11552" width="11.140625" style="10" customWidth="1"/>
    <col min="11553" max="11553" width="10.42578125" style="10" customWidth="1"/>
    <col min="11554" max="11554" width="10.85546875" style="10" customWidth="1"/>
    <col min="11555" max="11555" width="10.140625" style="10" customWidth="1"/>
    <col min="11556" max="11556" width="12.85546875" style="10" customWidth="1"/>
    <col min="11557" max="11558" width="11" style="10" customWidth="1"/>
    <col min="11559" max="11559" width="11.5703125" style="10" customWidth="1"/>
    <col min="11560" max="11560" width="11.28515625" style="10" customWidth="1"/>
    <col min="11561" max="11561" width="10.140625" style="10" customWidth="1"/>
    <col min="11562" max="11563" width="11.85546875" style="10" customWidth="1"/>
    <col min="11564" max="11564" width="12.28515625" style="10" customWidth="1"/>
    <col min="11565" max="11565" width="12.7109375" style="10" customWidth="1"/>
    <col min="11566" max="11566" width="15.140625" style="10" customWidth="1"/>
    <col min="11567" max="11567" width="10" style="10" customWidth="1"/>
    <col min="11568" max="11578" width="7.85546875" style="10" customWidth="1"/>
    <col min="11579" max="11579" width="9.140625" style="10" customWidth="1"/>
    <col min="11580" max="11580" width="8.28515625" style="10" customWidth="1"/>
    <col min="11581" max="11581" width="10.140625" style="10" customWidth="1"/>
    <col min="11582" max="11582" width="9.140625" style="10"/>
    <col min="11583" max="11583" width="11.85546875" style="10" customWidth="1"/>
    <col min="11584" max="11584" width="14.28515625" style="10" customWidth="1"/>
    <col min="11585" max="11784" width="9.140625" style="10"/>
    <col min="11785" max="11785" width="0" style="10" hidden="1" customWidth="1"/>
    <col min="11786" max="11786" width="15.5703125" style="10" customWidth="1"/>
    <col min="11787" max="11787" width="55.140625" style="10" customWidth="1"/>
    <col min="11788" max="11788" width="15.5703125" style="10" customWidth="1"/>
    <col min="11789" max="11790" width="13" style="10" customWidth="1"/>
    <col min="11791" max="11792" width="13.140625" style="10" customWidth="1"/>
    <col min="11793" max="11793" width="10.5703125" style="10" customWidth="1"/>
    <col min="11794" max="11794" width="12.42578125" style="10" customWidth="1"/>
    <col min="11795" max="11795" width="11.5703125" style="10" customWidth="1"/>
    <col min="11796" max="11796" width="12.28515625" style="10" customWidth="1"/>
    <col min="11797" max="11797" width="12.7109375" style="10" customWidth="1"/>
    <col min="11798" max="11798" width="12.5703125" style="10" customWidth="1"/>
    <col min="11799" max="11799" width="13.140625" style="10" customWidth="1"/>
    <col min="11800" max="11800" width="13.42578125" style="10" customWidth="1"/>
    <col min="11801" max="11801" width="10.28515625" style="10" customWidth="1"/>
    <col min="11802" max="11802" width="14.28515625" style="10" customWidth="1"/>
    <col min="11803" max="11803" width="12.85546875" style="10" customWidth="1"/>
    <col min="11804" max="11804" width="12" style="10" customWidth="1"/>
    <col min="11805" max="11805" width="16.28515625" style="10" customWidth="1"/>
    <col min="11806" max="11806" width="14.5703125" style="10" customWidth="1"/>
    <col min="11807" max="11807" width="16.85546875" style="10" customWidth="1"/>
    <col min="11808" max="11808" width="11.140625" style="10" customWidth="1"/>
    <col min="11809" max="11809" width="10.42578125" style="10" customWidth="1"/>
    <col min="11810" max="11810" width="10.85546875" style="10" customWidth="1"/>
    <col min="11811" max="11811" width="10.140625" style="10" customWidth="1"/>
    <col min="11812" max="11812" width="12.85546875" style="10" customWidth="1"/>
    <col min="11813" max="11814" width="11" style="10" customWidth="1"/>
    <col min="11815" max="11815" width="11.5703125" style="10" customWidth="1"/>
    <col min="11816" max="11816" width="11.28515625" style="10" customWidth="1"/>
    <col min="11817" max="11817" width="10.140625" style="10" customWidth="1"/>
    <col min="11818" max="11819" width="11.85546875" style="10" customWidth="1"/>
    <col min="11820" max="11820" width="12.28515625" style="10" customWidth="1"/>
    <col min="11821" max="11821" width="12.7109375" style="10" customWidth="1"/>
    <col min="11822" max="11822" width="15.140625" style="10" customWidth="1"/>
    <col min="11823" max="11823" width="10" style="10" customWidth="1"/>
    <col min="11824" max="11834" width="7.85546875" style="10" customWidth="1"/>
    <col min="11835" max="11835" width="9.140625" style="10" customWidth="1"/>
    <col min="11836" max="11836" width="8.28515625" style="10" customWidth="1"/>
    <col min="11837" max="11837" width="10.140625" style="10" customWidth="1"/>
    <col min="11838" max="11838" width="9.140625" style="10"/>
    <col min="11839" max="11839" width="11.85546875" style="10" customWidth="1"/>
    <col min="11840" max="11840" width="14.28515625" style="10" customWidth="1"/>
    <col min="11841" max="12040" width="9.140625" style="10"/>
    <col min="12041" max="12041" width="0" style="10" hidden="1" customWidth="1"/>
    <col min="12042" max="12042" width="15.5703125" style="10" customWidth="1"/>
    <col min="12043" max="12043" width="55.140625" style="10" customWidth="1"/>
    <col min="12044" max="12044" width="15.5703125" style="10" customWidth="1"/>
    <col min="12045" max="12046" width="13" style="10" customWidth="1"/>
    <col min="12047" max="12048" width="13.140625" style="10" customWidth="1"/>
    <col min="12049" max="12049" width="10.5703125" style="10" customWidth="1"/>
    <col min="12050" max="12050" width="12.42578125" style="10" customWidth="1"/>
    <col min="12051" max="12051" width="11.5703125" style="10" customWidth="1"/>
    <col min="12052" max="12052" width="12.28515625" style="10" customWidth="1"/>
    <col min="12053" max="12053" width="12.7109375" style="10" customWidth="1"/>
    <col min="12054" max="12054" width="12.5703125" style="10" customWidth="1"/>
    <col min="12055" max="12055" width="13.140625" style="10" customWidth="1"/>
    <col min="12056" max="12056" width="13.42578125" style="10" customWidth="1"/>
    <col min="12057" max="12057" width="10.28515625" style="10" customWidth="1"/>
    <col min="12058" max="12058" width="14.28515625" style="10" customWidth="1"/>
    <col min="12059" max="12059" width="12.85546875" style="10" customWidth="1"/>
    <col min="12060" max="12060" width="12" style="10" customWidth="1"/>
    <col min="12061" max="12061" width="16.28515625" style="10" customWidth="1"/>
    <col min="12062" max="12062" width="14.5703125" style="10" customWidth="1"/>
    <col min="12063" max="12063" width="16.85546875" style="10" customWidth="1"/>
    <col min="12064" max="12064" width="11.140625" style="10" customWidth="1"/>
    <col min="12065" max="12065" width="10.42578125" style="10" customWidth="1"/>
    <col min="12066" max="12066" width="10.85546875" style="10" customWidth="1"/>
    <col min="12067" max="12067" width="10.140625" style="10" customWidth="1"/>
    <col min="12068" max="12068" width="12.85546875" style="10" customWidth="1"/>
    <col min="12069" max="12070" width="11" style="10" customWidth="1"/>
    <col min="12071" max="12071" width="11.5703125" style="10" customWidth="1"/>
    <col min="12072" max="12072" width="11.28515625" style="10" customWidth="1"/>
    <col min="12073" max="12073" width="10.140625" style="10" customWidth="1"/>
    <col min="12074" max="12075" width="11.85546875" style="10" customWidth="1"/>
    <col min="12076" max="12076" width="12.28515625" style="10" customWidth="1"/>
    <col min="12077" max="12077" width="12.7109375" style="10" customWidth="1"/>
    <col min="12078" max="12078" width="15.140625" style="10" customWidth="1"/>
    <col min="12079" max="12079" width="10" style="10" customWidth="1"/>
    <col min="12080" max="12090" width="7.85546875" style="10" customWidth="1"/>
    <col min="12091" max="12091" width="9.140625" style="10" customWidth="1"/>
    <col min="12092" max="12092" width="8.28515625" style="10" customWidth="1"/>
    <col min="12093" max="12093" width="10.140625" style="10" customWidth="1"/>
    <col min="12094" max="12094" width="9.140625" style="10"/>
    <col min="12095" max="12095" width="11.85546875" style="10" customWidth="1"/>
    <col min="12096" max="12096" width="14.28515625" style="10" customWidth="1"/>
    <col min="12097" max="12296" width="9.140625" style="10"/>
    <col min="12297" max="12297" width="0" style="10" hidden="1" customWidth="1"/>
    <col min="12298" max="12298" width="15.5703125" style="10" customWidth="1"/>
    <col min="12299" max="12299" width="55.140625" style="10" customWidth="1"/>
    <col min="12300" max="12300" width="15.5703125" style="10" customWidth="1"/>
    <col min="12301" max="12302" width="13" style="10" customWidth="1"/>
    <col min="12303" max="12304" width="13.140625" style="10" customWidth="1"/>
    <col min="12305" max="12305" width="10.5703125" style="10" customWidth="1"/>
    <col min="12306" max="12306" width="12.42578125" style="10" customWidth="1"/>
    <col min="12307" max="12307" width="11.5703125" style="10" customWidth="1"/>
    <col min="12308" max="12308" width="12.28515625" style="10" customWidth="1"/>
    <col min="12309" max="12309" width="12.7109375" style="10" customWidth="1"/>
    <col min="12310" max="12310" width="12.5703125" style="10" customWidth="1"/>
    <col min="12311" max="12311" width="13.140625" style="10" customWidth="1"/>
    <col min="12312" max="12312" width="13.42578125" style="10" customWidth="1"/>
    <col min="12313" max="12313" width="10.28515625" style="10" customWidth="1"/>
    <col min="12314" max="12314" width="14.28515625" style="10" customWidth="1"/>
    <col min="12315" max="12315" width="12.85546875" style="10" customWidth="1"/>
    <col min="12316" max="12316" width="12" style="10" customWidth="1"/>
    <col min="12317" max="12317" width="16.28515625" style="10" customWidth="1"/>
    <col min="12318" max="12318" width="14.5703125" style="10" customWidth="1"/>
    <col min="12319" max="12319" width="16.85546875" style="10" customWidth="1"/>
    <col min="12320" max="12320" width="11.140625" style="10" customWidth="1"/>
    <col min="12321" max="12321" width="10.42578125" style="10" customWidth="1"/>
    <col min="12322" max="12322" width="10.85546875" style="10" customWidth="1"/>
    <col min="12323" max="12323" width="10.140625" style="10" customWidth="1"/>
    <col min="12324" max="12324" width="12.85546875" style="10" customWidth="1"/>
    <col min="12325" max="12326" width="11" style="10" customWidth="1"/>
    <col min="12327" max="12327" width="11.5703125" style="10" customWidth="1"/>
    <col min="12328" max="12328" width="11.28515625" style="10" customWidth="1"/>
    <col min="12329" max="12329" width="10.140625" style="10" customWidth="1"/>
    <col min="12330" max="12331" width="11.85546875" style="10" customWidth="1"/>
    <col min="12332" max="12332" width="12.28515625" style="10" customWidth="1"/>
    <col min="12333" max="12333" width="12.7109375" style="10" customWidth="1"/>
    <col min="12334" max="12334" width="15.140625" style="10" customWidth="1"/>
    <col min="12335" max="12335" width="10" style="10" customWidth="1"/>
    <col min="12336" max="12346" width="7.85546875" style="10" customWidth="1"/>
    <col min="12347" max="12347" width="9.140625" style="10" customWidth="1"/>
    <col min="12348" max="12348" width="8.28515625" style="10" customWidth="1"/>
    <col min="12349" max="12349" width="10.140625" style="10" customWidth="1"/>
    <col min="12350" max="12350" width="9.140625" style="10"/>
    <col min="12351" max="12351" width="11.85546875" style="10" customWidth="1"/>
    <col min="12352" max="12352" width="14.28515625" style="10" customWidth="1"/>
    <col min="12353" max="12552" width="9.140625" style="10"/>
    <col min="12553" max="12553" width="0" style="10" hidden="1" customWidth="1"/>
    <col min="12554" max="12554" width="15.5703125" style="10" customWidth="1"/>
    <col min="12555" max="12555" width="55.140625" style="10" customWidth="1"/>
    <col min="12556" max="12556" width="15.5703125" style="10" customWidth="1"/>
    <col min="12557" max="12558" width="13" style="10" customWidth="1"/>
    <col min="12559" max="12560" width="13.140625" style="10" customWidth="1"/>
    <col min="12561" max="12561" width="10.5703125" style="10" customWidth="1"/>
    <col min="12562" max="12562" width="12.42578125" style="10" customWidth="1"/>
    <col min="12563" max="12563" width="11.5703125" style="10" customWidth="1"/>
    <col min="12564" max="12564" width="12.28515625" style="10" customWidth="1"/>
    <col min="12565" max="12565" width="12.7109375" style="10" customWidth="1"/>
    <col min="12566" max="12566" width="12.5703125" style="10" customWidth="1"/>
    <col min="12567" max="12567" width="13.140625" style="10" customWidth="1"/>
    <col min="12568" max="12568" width="13.42578125" style="10" customWidth="1"/>
    <col min="12569" max="12569" width="10.28515625" style="10" customWidth="1"/>
    <col min="12570" max="12570" width="14.28515625" style="10" customWidth="1"/>
    <col min="12571" max="12571" width="12.85546875" style="10" customWidth="1"/>
    <col min="12572" max="12572" width="12" style="10" customWidth="1"/>
    <col min="12573" max="12573" width="16.28515625" style="10" customWidth="1"/>
    <col min="12574" max="12574" width="14.5703125" style="10" customWidth="1"/>
    <col min="12575" max="12575" width="16.85546875" style="10" customWidth="1"/>
    <col min="12576" max="12576" width="11.140625" style="10" customWidth="1"/>
    <col min="12577" max="12577" width="10.42578125" style="10" customWidth="1"/>
    <col min="12578" max="12578" width="10.85546875" style="10" customWidth="1"/>
    <col min="12579" max="12579" width="10.140625" style="10" customWidth="1"/>
    <col min="12580" max="12580" width="12.85546875" style="10" customWidth="1"/>
    <col min="12581" max="12582" width="11" style="10" customWidth="1"/>
    <col min="12583" max="12583" width="11.5703125" style="10" customWidth="1"/>
    <col min="12584" max="12584" width="11.28515625" style="10" customWidth="1"/>
    <col min="12585" max="12585" width="10.140625" style="10" customWidth="1"/>
    <col min="12586" max="12587" width="11.85546875" style="10" customWidth="1"/>
    <col min="12588" max="12588" width="12.28515625" style="10" customWidth="1"/>
    <col min="12589" max="12589" width="12.7109375" style="10" customWidth="1"/>
    <col min="12590" max="12590" width="15.140625" style="10" customWidth="1"/>
    <col min="12591" max="12591" width="10" style="10" customWidth="1"/>
    <col min="12592" max="12602" width="7.85546875" style="10" customWidth="1"/>
    <col min="12603" max="12603" width="9.140625" style="10" customWidth="1"/>
    <col min="12604" max="12604" width="8.28515625" style="10" customWidth="1"/>
    <col min="12605" max="12605" width="10.140625" style="10" customWidth="1"/>
    <col min="12606" max="12606" width="9.140625" style="10"/>
    <col min="12607" max="12607" width="11.85546875" style="10" customWidth="1"/>
    <col min="12608" max="12608" width="14.28515625" style="10" customWidth="1"/>
    <col min="12609" max="12808" width="9.140625" style="10"/>
    <col min="12809" max="12809" width="0" style="10" hidden="1" customWidth="1"/>
    <col min="12810" max="12810" width="15.5703125" style="10" customWidth="1"/>
    <col min="12811" max="12811" width="55.140625" style="10" customWidth="1"/>
    <col min="12812" max="12812" width="15.5703125" style="10" customWidth="1"/>
    <col min="12813" max="12814" width="13" style="10" customWidth="1"/>
    <col min="12815" max="12816" width="13.140625" style="10" customWidth="1"/>
    <col min="12817" max="12817" width="10.5703125" style="10" customWidth="1"/>
    <col min="12818" max="12818" width="12.42578125" style="10" customWidth="1"/>
    <col min="12819" max="12819" width="11.5703125" style="10" customWidth="1"/>
    <col min="12820" max="12820" width="12.28515625" style="10" customWidth="1"/>
    <col min="12821" max="12821" width="12.7109375" style="10" customWidth="1"/>
    <col min="12822" max="12822" width="12.5703125" style="10" customWidth="1"/>
    <col min="12823" max="12823" width="13.140625" style="10" customWidth="1"/>
    <col min="12824" max="12824" width="13.42578125" style="10" customWidth="1"/>
    <col min="12825" max="12825" width="10.28515625" style="10" customWidth="1"/>
    <col min="12826" max="12826" width="14.28515625" style="10" customWidth="1"/>
    <col min="12827" max="12827" width="12.85546875" style="10" customWidth="1"/>
    <col min="12828" max="12828" width="12" style="10" customWidth="1"/>
    <col min="12829" max="12829" width="16.28515625" style="10" customWidth="1"/>
    <col min="12830" max="12830" width="14.5703125" style="10" customWidth="1"/>
    <col min="12831" max="12831" width="16.85546875" style="10" customWidth="1"/>
    <col min="12832" max="12832" width="11.140625" style="10" customWidth="1"/>
    <col min="12833" max="12833" width="10.42578125" style="10" customWidth="1"/>
    <col min="12834" max="12834" width="10.85546875" style="10" customWidth="1"/>
    <col min="12835" max="12835" width="10.140625" style="10" customWidth="1"/>
    <col min="12836" max="12836" width="12.85546875" style="10" customWidth="1"/>
    <col min="12837" max="12838" width="11" style="10" customWidth="1"/>
    <col min="12839" max="12839" width="11.5703125" style="10" customWidth="1"/>
    <col min="12840" max="12840" width="11.28515625" style="10" customWidth="1"/>
    <col min="12841" max="12841" width="10.140625" style="10" customWidth="1"/>
    <col min="12842" max="12843" width="11.85546875" style="10" customWidth="1"/>
    <col min="12844" max="12844" width="12.28515625" style="10" customWidth="1"/>
    <col min="12845" max="12845" width="12.7109375" style="10" customWidth="1"/>
    <col min="12846" max="12846" width="15.140625" style="10" customWidth="1"/>
    <col min="12847" max="12847" width="10" style="10" customWidth="1"/>
    <col min="12848" max="12858" width="7.85546875" style="10" customWidth="1"/>
    <col min="12859" max="12859" width="9.140625" style="10" customWidth="1"/>
    <col min="12860" max="12860" width="8.28515625" style="10" customWidth="1"/>
    <col min="12861" max="12861" width="10.140625" style="10" customWidth="1"/>
    <col min="12862" max="12862" width="9.140625" style="10"/>
    <col min="12863" max="12863" width="11.85546875" style="10" customWidth="1"/>
    <col min="12864" max="12864" width="14.28515625" style="10" customWidth="1"/>
    <col min="12865" max="13064" width="9.140625" style="10"/>
    <col min="13065" max="13065" width="0" style="10" hidden="1" customWidth="1"/>
    <col min="13066" max="13066" width="15.5703125" style="10" customWidth="1"/>
    <col min="13067" max="13067" width="55.140625" style="10" customWidth="1"/>
    <col min="13068" max="13068" width="15.5703125" style="10" customWidth="1"/>
    <col min="13069" max="13070" width="13" style="10" customWidth="1"/>
    <col min="13071" max="13072" width="13.140625" style="10" customWidth="1"/>
    <col min="13073" max="13073" width="10.5703125" style="10" customWidth="1"/>
    <col min="13074" max="13074" width="12.42578125" style="10" customWidth="1"/>
    <col min="13075" max="13075" width="11.5703125" style="10" customWidth="1"/>
    <col min="13076" max="13076" width="12.28515625" style="10" customWidth="1"/>
    <col min="13077" max="13077" width="12.7109375" style="10" customWidth="1"/>
    <col min="13078" max="13078" width="12.5703125" style="10" customWidth="1"/>
    <col min="13079" max="13079" width="13.140625" style="10" customWidth="1"/>
    <col min="13080" max="13080" width="13.42578125" style="10" customWidth="1"/>
    <col min="13081" max="13081" width="10.28515625" style="10" customWidth="1"/>
    <col min="13082" max="13082" width="14.28515625" style="10" customWidth="1"/>
    <col min="13083" max="13083" width="12.85546875" style="10" customWidth="1"/>
    <col min="13084" max="13084" width="12" style="10" customWidth="1"/>
    <col min="13085" max="13085" width="16.28515625" style="10" customWidth="1"/>
    <col min="13086" max="13086" width="14.5703125" style="10" customWidth="1"/>
    <col min="13087" max="13087" width="16.85546875" style="10" customWidth="1"/>
    <col min="13088" max="13088" width="11.140625" style="10" customWidth="1"/>
    <col min="13089" max="13089" width="10.42578125" style="10" customWidth="1"/>
    <col min="13090" max="13090" width="10.85546875" style="10" customWidth="1"/>
    <col min="13091" max="13091" width="10.140625" style="10" customWidth="1"/>
    <col min="13092" max="13092" width="12.85546875" style="10" customWidth="1"/>
    <col min="13093" max="13094" width="11" style="10" customWidth="1"/>
    <col min="13095" max="13095" width="11.5703125" style="10" customWidth="1"/>
    <col min="13096" max="13096" width="11.28515625" style="10" customWidth="1"/>
    <col min="13097" max="13097" width="10.140625" style="10" customWidth="1"/>
    <col min="13098" max="13099" width="11.85546875" style="10" customWidth="1"/>
    <col min="13100" max="13100" width="12.28515625" style="10" customWidth="1"/>
    <col min="13101" max="13101" width="12.7109375" style="10" customWidth="1"/>
    <col min="13102" max="13102" width="15.140625" style="10" customWidth="1"/>
    <col min="13103" max="13103" width="10" style="10" customWidth="1"/>
    <col min="13104" max="13114" width="7.85546875" style="10" customWidth="1"/>
    <col min="13115" max="13115" width="9.140625" style="10" customWidth="1"/>
    <col min="13116" max="13116" width="8.28515625" style="10" customWidth="1"/>
    <col min="13117" max="13117" width="10.140625" style="10" customWidth="1"/>
    <col min="13118" max="13118" width="9.140625" style="10"/>
    <col min="13119" max="13119" width="11.85546875" style="10" customWidth="1"/>
    <col min="13120" max="13120" width="14.28515625" style="10" customWidth="1"/>
    <col min="13121" max="13320" width="9.140625" style="10"/>
    <col min="13321" max="13321" width="0" style="10" hidden="1" customWidth="1"/>
    <col min="13322" max="13322" width="15.5703125" style="10" customWidth="1"/>
    <col min="13323" max="13323" width="55.140625" style="10" customWidth="1"/>
    <col min="13324" max="13324" width="15.5703125" style="10" customWidth="1"/>
    <col min="13325" max="13326" width="13" style="10" customWidth="1"/>
    <col min="13327" max="13328" width="13.140625" style="10" customWidth="1"/>
    <col min="13329" max="13329" width="10.5703125" style="10" customWidth="1"/>
    <col min="13330" max="13330" width="12.42578125" style="10" customWidth="1"/>
    <col min="13331" max="13331" width="11.5703125" style="10" customWidth="1"/>
    <col min="13332" max="13332" width="12.28515625" style="10" customWidth="1"/>
    <col min="13333" max="13333" width="12.7109375" style="10" customWidth="1"/>
    <col min="13334" max="13334" width="12.5703125" style="10" customWidth="1"/>
    <col min="13335" max="13335" width="13.140625" style="10" customWidth="1"/>
    <col min="13336" max="13336" width="13.42578125" style="10" customWidth="1"/>
    <col min="13337" max="13337" width="10.28515625" style="10" customWidth="1"/>
    <col min="13338" max="13338" width="14.28515625" style="10" customWidth="1"/>
    <col min="13339" max="13339" width="12.85546875" style="10" customWidth="1"/>
    <col min="13340" max="13340" width="12" style="10" customWidth="1"/>
    <col min="13341" max="13341" width="16.28515625" style="10" customWidth="1"/>
    <col min="13342" max="13342" width="14.5703125" style="10" customWidth="1"/>
    <col min="13343" max="13343" width="16.85546875" style="10" customWidth="1"/>
    <col min="13344" max="13344" width="11.140625" style="10" customWidth="1"/>
    <col min="13345" max="13345" width="10.42578125" style="10" customWidth="1"/>
    <col min="13346" max="13346" width="10.85546875" style="10" customWidth="1"/>
    <col min="13347" max="13347" width="10.140625" style="10" customWidth="1"/>
    <col min="13348" max="13348" width="12.85546875" style="10" customWidth="1"/>
    <col min="13349" max="13350" width="11" style="10" customWidth="1"/>
    <col min="13351" max="13351" width="11.5703125" style="10" customWidth="1"/>
    <col min="13352" max="13352" width="11.28515625" style="10" customWidth="1"/>
    <col min="13353" max="13353" width="10.140625" style="10" customWidth="1"/>
    <col min="13354" max="13355" width="11.85546875" style="10" customWidth="1"/>
    <col min="13356" max="13356" width="12.28515625" style="10" customWidth="1"/>
    <col min="13357" max="13357" width="12.7109375" style="10" customWidth="1"/>
    <col min="13358" max="13358" width="15.140625" style="10" customWidth="1"/>
    <col min="13359" max="13359" width="10" style="10" customWidth="1"/>
    <col min="13360" max="13370" width="7.85546875" style="10" customWidth="1"/>
    <col min="13371" max="13371" width="9.140625" style="10" customWidth="1"/>
    <col min="13372" max="13372" width="8.28515625" style="10" customWidth="1"/>
    <col min="13373" max="13373" width="10.140625" style="10" customWidth="1"/>
    <col min="13374" max="13374" width="9.140625" style="10"/>
    <col min="13375" max="13375" width="11.85546875" style="10" customWidth="1"/>
    <col min="13376" max="13376" width="14.28515625" style="10" customWidth="1"/>
    <col min="13377" max="13576" width="9.140625" style="10"/>
    <col min="13577" max="13577" width="0" style="10" hidden="1" customWidth="1"/>
    <col min="13578" max="13578" width="15.5703125" style="10" customWidth="1"/>
    <col min="13579" max="13579" width="55.140625" style="10" customWidth="1"/>
    <col min="13580" max="13580" width="15.5703125" style="10" customWidth="1"/>
    <col min="13581" max="13582" width="13" style="10" customWidth="1"/>
    <col min="13583" max="13584" width="13.140625" style="10" customWidth="1"/>
    <col min="13585" max="13585" width="10.5703125" style="10" customWidth="1"/>
    <col min="13586" max="13586" width="12.42578125" style="10" customWidth="1"/>
    <col min="13587" max="13587" width="11.5703125" style="10" customWidth="1"/>
    <col min="13588" max="13588" width="12.28515625" style="10" customWidth="1"/>
    <col min="13589" max="13589" width="12.7109375" style="10" customWidth="1"/>
    <col min="13590" max="13590" width="12.5703125" style="10" customWidth="1"/>
    <col min="13591" max="13591" width="13.140625" style="10" customWidth="1"/>
    <col min="13592" max="13592" width="13.42578125" style="10" customWidth="1"/>
    <col min="13593" max="13593" width="10.28515625" style="10" customWidth="1"/>
    <col min="13594" max="13594" width="14.28515625" style="10" customWidth="1"/>
    <col min="13595" max="13595" width="12.85546875" style="10" customWidth="1"/>
    <col min="13596" max="13596" width="12" style="10" customWidth="1"/>
    <col min="13597" max="13597" width="16.28515625" style="10" customWidth="1"/>
    <col min="13598" max="13598" width="14.5703125" style="10" customWidth="1"/>
    <col min="13599" max="13599" width="16.85546875" style="10" customWidth="1"/>
    <col min="13600" max="13600" width="11.140625" style="10" customWidth="1"/>
    <col min="13601" max="13601" width="10.42578125" style="10" customWidth="1"/>
    <col min="13602" max="13602" width="10.85546875" style="10" customWidth="1"/>
    <col min="13603" max="13603" width="10.140625" style="10" customWidth="1"/>
    <col min="13604" max="13604" width="12.85546875" style="10" customWidth="1"/>
    <col min="13605" max="13606" width="11" style="10" customWidth="1"/>
    <col min="13607" max="13607" width="11.5703125" style="10" customWidth="1"/>
    <col min="13608" max="13608" width="11.28515625" style="10" customWidth="1"/>
    <col min="13609" max="13609" width="10.140625" style="10" customWidth="1"/>
    <col min="13610" max="13611" width="11.85546875" style="10" customWidth="1"/>
    <col min="13612" max="13612" width="12.28515625" style="10" customWidth="1"/>
    <col min="13613" max="13613" width="12.7109375" style="10" customWidth="1"/>
    <col min="13614" max="13614" width="15.140625" style="10" customWidth="1"/>
    <col min="13615" max="13615" width="10" style="10" customWidth="1"/>
    <col min="13616" max="13626" width="7.85546875" style="10" customWidth="1"/>
    <col min="13627" max="13627" width="9.140625" style="10" customWidth="1"/>
    <col min="13628" max="13628" width="8.28515625" style="10" customWidth="1"/>
    <col min="13629" max="13629" width="10.140625" style="10" customWidth="1"/>
    <col min="13630" max="13630" width="9.140625" style="10"/>
    <col min="13631" max="13631" width="11.85546875" style="10" customWidth="1"/>
    <col min="13632" max="13632" width="14.28515625" style="10" customWidth="1"/>
    <col min="13633" max="13832" width="9.140625" style="10"/>
    <col min="13833" max="13833" width="0" style="10" hidden="1" customWidth="1"/>
    <col min="13834" max="13834" width="15.5703125" style="10" customWidth="1"/>
    <col min="13835" max="13835" width="55.140625" style="10" customWidth="1"/>
    <col min="13836" max="13836" width="15.5703125" style="10" customWidth="1"/>
    <col min="13837" max="13838" width="13" style="10" customWidth="1"/>
    <col min="13839" max="13840" width="13.140625" style="10" customWidth="1"/>
    <col min="13841" max="13841" width="10.5703125" style="10" customWidth="1"/>
    <col min="13842" max="13842" width="12.42578125" style="10" customWidth="1"/>
    <col min="13843" max="13843" width="11.5703125" style="10" customWidth="1"/>
    <col min="13844" max="13844" width="12.28515625" style="10" customWidth="1"/>
    <col min="13845" max="13845" width="12.7109375" style="10" customWidth="1"/>
    <col min="13846" max="13846" width="12.5703125" style="10" customWidth="1"/>
    <col min="13847" max="13847" width="13.140625" style="10" customWidth="1"/>
    <col min="13848" max="13848" width="13.42578125" style="10" customWidth="1"/>
    <col min="13849" max="13849" width="10.28515625" style="10" customWidth="1"/>
    <col min="13850" max="13850" width="14.28515625" style="10" customWidth="1"/>
    <col min="13851" max="13851" width="12.85546875" style="10" customWidth="1"/>
    <col min="13852" max="13852" width="12" style="10" customWidth="1"/>
    <col min="13853" max="13853" width="16.28515625" style="10" customWidth="1"/>
    <col min="13854" max="13854" width="14.5703125" style="10" customWidth="1"/>
    <col min="13855" max="13855" width="16.85546875" style="10" customWidth="1"/>
    <col min="13856" max="13856" width="11.140625" style="10" customWidth="1"/>
    <col min="13857" max="13857" width="10.42578125" style="10" customWidth="1"/>
    <col min="13858" max="13858" width="10.85546875" style="10" customWidth="1"/>
    <col min="13859" max="13859" width="10.140625" style="10" customWidth="1"/>
    <col min="13860" max="13860" width="12.85546875" style="10" customWidth="1"/>
    <col min="13861" max="13862" width="11" style="10" customWidth="1"/>
    <col min="13863" max="13863" width="11.5703125" style="10" customWidth="1"/>
    <col min="13864" max="13864" width="11.28515625" style="10" customWidth="1"/>
    <col min="13865" max="13865" width="10.140625" style="10" customWidth="1"/>
    <col min="13866" max="13867" width="11.85546875" style="10" customWidth="1"/>
    <col min="13868" max="13868" width="12.28515625" style="10" customWidth="1"/>
    <col min="13869" max="13869" width="12.7109375" style="10" customWidth="1"/>
    <col min="13870" max="13870" width="15.140625" style="10" customWidth="1"/>
    <col min="13871" max="13871" width="10" style="10" customWidth="1"/>
    <col min="13872" max="13882" width="7.85546875" style="10" customWidth="1"/>
    <col min="13883" max="13883" width="9.140625" style="10" customWidth="1"/>
    <col min="13884" max="13884" width="8.28515625" style="10" customWidth="1"/>
    <col min="13885" max="13885" width="10.140625" style="10" customWidth="1"/>
    <col min="13886" max="13886" width="9.140625" style="10"/>
    <col min="13887" max="13887" width="11.85546875" style="10" customWidth="1"/>
    <col min="13888" max="13888" width="14.28515625" style="10" customWidth="1"/>
    <col min="13889" max="14088" width="9.140625" style="10"/>
    <col min="14089" max="14089" width="0" style="10" hidden="1" customWidth="1"/>
    <col min="14090" max="14090" width="15.5703125" style="10" customWidth="1"/>
    <col min="14091" max="14091" width="55.140625" style="10" customWidth="1"/>
    <col min="14092" max="14092" width="15.5703125" style="10" customWidth="1"/>
    <col min="14093" max="14094" width="13" style="10" customWidth="1"/>
    <col min="14095" max="14096" width="13.140625" style="10" customWidth="1"/>
    <col min="14097" max="14097" width="10.5703125" style="10" customWidth="1"/>
    <col min="14098" max="14098" width="12.42578125" style="10" customWidth="1"/>
    <col min="14099" max="14099" width="11.5703125" style="10" customWidth="1"/>
    <col min="14100" max="14100" width="12.28515625" style="10" customWidth="1"/>
    <col min="14101" max="14101" width="12.7109375" style="10" customWidth="1"/>
    <col min="14102" max="14102" width="12.5703125" style="10" customWidth="1"/>
    <col min="14103" max="14103" width="13.140625" style="10" customWidth="1"/>
    <col min="14104" max="14104" width="13.42578125" style="10" customWidth="1"/>
    <col min="14105" max="14105" width="10.28515625" style="10" customWidth="1"/>
    <col min="14106" max="14106" width="14.28515625" style="10" customWidth="1"/>
    <col min="14107" max="14107" width="12.85546875" style="10" customWidth="1"/>
    <col min="14108" max="14108" width="12" style="10" customWidth="1"/>
    <col min="14109" max="14109" width="16.28515625" style="10" customWidth="1"/>
    <col min="14110" max="14110" width="14.5703125" style="10" customWidth="1"/>
    <col min="14111" max="14111" width="16.85546875" style="10" customWidth="1"/>
    <col min="14112" max="14112" width="11.140625" style="10" customWidth="1"/>
    <col min="14113" max="14113" width="10.42578125" style="10" customWidth="1"/>
    <col min="14114" max="14114" width="10.85546875" style="10" customWidth="1"/>
    <col min="14115" max="14115" width="10.140625" style="10" customWidth="1"/>
    <col min="14116" max="14116" width="12.85546875" style="10" customWidth="1"/>
    <col min="14117" max="14118" width="11" style="10" customWidth="1"/>
    <col min="14119" max="14119" width="11.5703125" style="10" customWidth="1"/>
    <col min="14120" max="14120" width="11.28515625" style="10" customWidth="1"/>
    <col min="14121" max="14121" width="10.140625" style="10" customWidth="1"/>
    <col min="14122" max="14123" width="11.85546875" style="10" customWidth="1"/>
    <col min="14124" max="14124" width="12.28515625" style="10" customWidth="1"/>
    <col min="14125" max="14125" width="12.7109375" style="10" customWidth="1"/>
    <col min="14126" max="14126" width="15.140625" style="10" customWidth="1"/>
    <col min="14127" max="14127" width="10" style="10" customWidth="1"/>
    <col min="14128" max="14138" width="7.85546875" style="10" customWidth="1"/>
    <col min="14139" max="14139" width="9.140625" style="10" customWidth="1"/>
    <col min="14140" max="14140" width="8.28515625" style="10" customWidth="1"/>
    <col min="14141" max="14141" width="10.140625" style="10" customWidth="1"/>
    <col min="14142" max="14142" width="9.140625" style="10"/>
    <col min="14143" max="14143" width="11.85546875" style="10" customWidth="1"/>
    <col min="14144" max="14144" width="14.28515625" style="10" customWidth="1"/>
    <col min="14145" max="14344" width="9.140625" style="10"/>
    <col min="14345" max="14345" width="0" style="10" hidden="1" customWidth="1"/>
    <col min="14346" max="14346" width="15.5703125" style="10" customWidth="1"/>
    <col min="14347" max="14347" width="55.140625" style="10" customWidth="1"/>
    <col min="14348" max="14348" width="15.5703125" style="10" customWidth="1"/>
    <col min="14349" max="14350" width="13" style="10" customWidth="1"/>
    <col min="14351" max="14352" width="13.140625" style="10" customWidth="1"/>
    <col min="14353" max="14353" width="10.5703125" style="10" customWidth="1"/>
    <col min="14354" max="14354" width="12.42578125" style="10" customWidth="1"/>
    <col min="14355" max="14355" width="11.5703125" style="10" customWidth="1"/>
    <col min="14356" max="14356" width="12.28515625" style="10" customWidth="1"/>
    <col min="14357" max="14357" width="12.7109375" style="10" customWidth="1"/>
    <col min="14358" max="14358" width="12.5703125" style="10" customWidth="1"/>
    <col min="14359" max="14359" width="13.140625" style="10" customWidth="1"/>
    <col min="14360" max="14360" width="13.42578125" style="10" customWidth="1"/>
    <col min="14361" max="14361" width="10.28515625" style="10" customWidth="1"/>
    <col min="14362" max="14362" width="14.28515625" style="10" customWidth="1"/>
    <col min="14363" max="14363" width="12.85546875" style="10" customWidth="1"/>
    <col min="14364" max="14364" width="12" style="10" customWidth="1"/>
    <col min="14365" max="14365" width="16.28515625" style="10" customWidth="1"/>
    <col min="14366" max="14366" width="14.5703125" style="10" customWidth="1"/>
    <col min="14367" max="14367" width="16.85546875" style="10" customWidth="1"/>
    <col min="14368" max="14368" width="11.140625" style="10" customWidth="1"/>
    <col min="14369" max="14369" width="10.42578125" style="10" customWidth="1"/>
    <col min="14370" max="14370" width="10.85546875" style="10" customWidth="1"/>
    <col min="14371" max="14371" width="10.140625" style="10" customWidth="1"/>
    <col min="14372" max="14372" width="12.85546875" style="10" customWidth="1"/>
    <col min="14373" max="14374" width="11" style="10" customWidth="1"/>
    <col min="14375" max="14375" width="11.5703125" style="10" customWidth="1"/>
    <col min="14376" max="14376" width="11.28515625" style="10" customWidth="1"/>
    <col min="14377" max="14377" width="10.140625" style="10" customWidth="1"/>
    <col min="14378" max="14379" width="11.85546875" style="10" customWidth="1"/>
    <col min="14380" max="14380" width="12.28515625" style="10" customWidth="1"/>
    <col min="14381" max="14381" width="12.7109375" style="10" customWidth="1"/>
    <col min="14382" max="14382" width="15.140625" style="10" customWidth="1"/>
    <col min="14383" max="14383" width="10" style="10" customWidth="1"/>
    <col min="14384" max="14394" width="7.85546875" style="10" customWidth="1"/>
    <col min="14395" max="14395" width="9.140625" style="10" customWidth="1"/>
    <col min="14396" max="14396" width="8.28515625" style="10" customWidth="1"/>
    <col min="14397" max="14397" width="10.140625" style="10" customWidth="1"/>
    <col min="14398" max="14398" width="9.140625" style="10"/>
    <col min="14399" max="14399" width="11.85546875" style="10" customWidth="1"/>
    <col min="14400" max="14400" width="14.28515625" style="10" customWidth="1"/>
    <col min="14401" max="14600" width="9.140625" style="10"/>
    <col min="14601" max="14601" width="0" style="10" hidden="1" customWidth="1"/>
    <col min="14602" max="14602" width="15.5703125" style="10" customWidth="1"/>
    <col min="14603" max="14603" width="55.140625" style="10" customWidth="1"/>
    <col min="14604" max="14604" width="15.5703125" style="10" customWidth="1"/>
    <col min="14605" max="14606" width="13" style="10" customWidth="1"/>
    <col min="14607" max="14608" width="13.140625" style="10" customWidth="1"/>
    <col min="14609" max="14609" width="10.5703125" style="10" customWidth="1"/>
    <col min="14610" max="14610" width="12.42578125" style="10" customWidth="1"/>
    <col min="14611" max="14611" width="11.5703125" style="10" customWidth="1"/>
    <col min="14612" max="14612" width="12.28515625" style="10" customWidth="1"/>
    <col min="14613" max="14613" width="12.7109375" style="10" customWidth="1"/>
    <col min="14614" max="14614" width="12.5703125" style="10" customWidth="1"/>
    <col min="14615" max="14615" width="13.140625" style="10" customWidth="1"/>
    <col min="14616" max="14616" width="13.42578125" style="10" customWidth="1"/>
    <col min="14617" max="14617" width="10.28515625" style="10" customWidth="1"/>
    <col min="14618" max="14618" width="14.28515625" style="10" customWidth="1"/>
    <col min="14619" max="14619" width="12.85546875" style="10" customWidth="1"/>
    <col min="14620" max="14620" width="12" style="10" customWidth="1"/>
    <col min="14621" max="14621" width="16.28515625" style="10" customWidth="1"/>
    <col min="14622" max="14622" width="14.5703125" style="10" customWidth="1"/>
    <col min="14623" max="14623" width="16.85546875" style="10" customWidth="1"/>
    <col min="14624" max="14624" width="11.140625" style="10" customWidth="1"/>
    <col min="14625" max="14625" width="10.42578125" style="10" customWidth="1"/>
    <col min="14626" max="14626" width="10.85546875" style="10" customWidth="1"/>
    <col min="14627" max="14627" width="10.140625" style="10" customWidth="1"/>
    <col min="14628" max="14628" width="12.85546875" style="10" customWidth="1"/>
    <col min="14629" max="14630" width="11" style="10" customWidth="1"/>
    <col min="14631" max="14631" width="11.5703125" style="10" customWidth="1"/>
    <col min="14632" max="14632" width="11.28515625" style="10" customWidth="1"/>
    <col min="14633" max="14633" width="10.140625" style="10" customWidth="1"/>
    <col min="14634" max="14635" width="11.85546875" style="10" customWidth="1"/>
    <col min="14636" max="14636" width="12.28515625" style="10" customWidth="1"/>
    <col min="14637" max="14637" width="12.7109375" style="10" customWidth="1"/>
    <col min="14638" max="14638" width="15.140625" style="10" customWidth="1"/>
    <col min="14639" max="14639" width="10" style="10" customWidth="1"/>
    <col min="14640" max="14650" width="7.85546875" style="10" customWidth="1"/>
    <col min="14651" max="14651" width="9.140625" style="10" customWidth="1"/>
    <col min="14652" max="14652" width="8.28515625" style="10" customWidth="1"/>
    <col min="14653" max="14653" width="10.140625" style="10" customWidth="1"/>
    <col min="14654" max="14654" width="9.140625" style="10"/>
    <col min="14655" max="14655" width="11.85546875" style="10" customWidth="1"/>
    <col min="14656" max="14656" width="14.28515625" style="10" customWidth="1"/>
    <col min="14657" max="14856" width="9.140625" style="10"/>
    <col min="14857" max="14857" width="0" style="10" hidden="1" customWidth="1"/>
    <col min="14858" max="14858" width="15.5703125" style="10" customWidth="1"/>
    <col min="14859" max="14859" width="55.140625" style="10" customWidth="1"/>
    <col min="14860" max="14860" width="15.5703125" style="10" customWidth="1"/>
    <col min="14861" max="14862" width="13" style="10" customWidth="1"/>
    <col min="14863" max="14864" width="13.140625" style="10" customWidth="1"/>
    <col min="14865" max="14865" width="10.5703125" style="10" customWidth="1"/>
    <col min="14866" max="14866" width="12.42578125" style="10" customWidth="1"/>
    <col min="14867" max="14867" width="11.5703125" style="10" customWidth="1"/>
    <col min="14868" max="14868" width="12.28515625" style="10" customWidth="1"/>
    <col min="14869" max="14869" width="12.7109375" style="10" customWidth="1"/>
    <col min="14870" max="14870" width="12.5703125" style="10" customWidth="1"/>
    <col min="14871" max="14871" width="13.140625" style="10" customWidth="1"/>
    <col min="14872" max="14872" width="13.42578125" style="10" customWidth="1"/>
    <col min="14873" max="14873" width="10.28515625" style="10" customWidth="1"/>
    <col min="14874" max="14874" width="14.28515625" style="10" customWidth="1"/>
    <col min="14875" max="14875" width="12.85546875" style="10" customWidth="1"/>
    <col min="14876" max="14876" width="12" style="10" customWidth="1"/>
    <col min="14877" max="14877" width="16.28515625" style="10" customWidth="1"/>
    <col min="14878" max="14878" width="14.5703125" style="10" customWidth="1"/>
    <col min="14879" max="14879" width="16.85546875" style="10" customWidth="1"/>
    <col min="14880" max="14880" width="11.140625" style="10" customWidth="1"/>
    <col min="14881" max="14881" width="10.42578125" style="10" customWidth="1"/>
    <col min="14882" max="14882" width="10.85546875" style="10" customWidth="1"/>
    <col min="14883" max="14883" width="10.140625" style="10" customWidth="1"/>
    <col min="14884" max="14884" width="12.85546875" style="10" customWidth="1"/>
    <col min="14885" max="14886" width="11" style="10" customWidth="1"/>
    <col min="14887" max="14887" width="11.5703125" style="10" customWidth="1"/>
    <col min="14888" max="14888" width="11.28515625" style="10" customWidth="1"/>
    <col min="14889" max="14889" width="10.140625" style="10" customWidth="1"/>
    <col min="14890" max="14891" width="11.85546875" style="10" customWidth="1"/>
    <col min="14892" max="14892" width="12.28515625" style="10" customWidth="1"/>
    <col min="14893" max="14893" width="12.7109375" style="10" customWidth="1"/>
    <col min="14894" max="14894" width="15.140625" style="10" customWidth="1"/>
    <col min="14895" max="14895" width="10" style="10" customWidth="1"/>
    <col min="14896" max="14906" width="7.85546875" style="10" customWidth="1"/>
    <col min="14907" max="14907" width="9.140625" style="10" customWidth="1"/>
    <col min="14908" max="14908" width="8.28515625" style="10" customWidth="1"/>
    <col min="14909" max="14909" width="10.140625" style="10" customWidth="1"/>
    <col min="14910" max="14910" width="9.140625" style="10"/>
    <col min="14911" max="14911" width="11.85546875" style="10" customWidth="1"/>
    <col min="14912" max="14912" width="14.28515625" style="10" customWidth="1"/>
    <col min="14913" max="15112" width="9.140625" style="10"/>
    <col min="15113" max="15113" width="0" style="10" hidden="1" customWidth="1"/>
    <col min="15114" max="15114" width="15.5703125" style="10" customWidth="1"/>
    <col min="15115" max="15115" width="55.140625" style="10" customWidth="1"/>
    <col min="15116" max="15116" width="15.5703125" style="10" customWidth="1"/>
    <col min="15117" max="15118" width="13" style="10" customWidth="1"/>
    <col min="15119" max="15120" width="13.140625" style="10" customWidth="1"/>
    <col min="15121" max="15121" width="10.5703125" style="10" customWidth="1"/>
    <col min="15122" max="15122" width="12.42578125" style="10" customWidth="1"/>
    <col min="15123" max="15123" width="11.5703125" style="10" customWidth="1"/>
    <col min="15124" max="15124" width="12.28515625" style="10" customWidth="1"/>
    <col min="15125" max="15125" width="12.7109375" style="10" customWidth="1"/>
    <col min="15126" max="15126" width="12.5703125" style="10" customWidth="1"/>
    <col min="15127" max="15127" width="13.140625" style="10" customWidth="1"/>
    <col min="15128" max="15128" width="13.42578125" style="10" customWidth="1"/>
    <col min="15129" max="15129" width="10.28515625" style="10" customWidth="1"/>
    <col min="15130" max="15130" width="14.28515625" style="10" customWidth="1"/>
    <col min="15131" max="15131" width="12.85546875" style="10" customWidth="1"/>
    <col min="15132" max="15132" width="12" style="10" customWidth="1"/>
    <col min="15133" max="15133" width="16.28515625" style="10" customWidth="1"/>
    <col min="15134" max="15134" width="14.5703125" style="10" customWidth="1"/>
    <col min="15135" max="15135" width="16.85546875" style="10" customWidth="1"/>
    <col min="15136" max="15136" width="11.140625" style="10" customWidth="1"/>
    <col min="15137" max="15137" width="10.42578125" style="10" customWidth="1"/>
    <col min="15138" max="15138" width="10.85546875" style="10" customWidth="1"/>
    <col min="15139" max="15139" width="10.140625" style="10" customWidth="1"/>
    <col min="15140" max="15140" width="12.85546875" style="10" customWidth="1"/>
    <col min="15141" max="15142" width="11" style="10" customWidth="1"/>
    <col min="15143" max="15143" width="11.5703125" style="10" customWidth="1"/>
    <col min="15144" max="15144" width="11.28515625" style="10" customWidth="1"/>
    <col min="15145" max="15145" width="10.140625" style="10" customWidth="1"/>
    <col min="15146" max="15147" width="11.85546875" style="10" customWidth="1"/>
    <col min="15148" max="15148" width="12.28515625" style="10" customWidth="1"/>
    <col min="15149" max="15149" width="12.7109375" style="10" customWidth="1"/>
    <col min="15150" max="15150" width="15.140625" style="10" customWidth="1"/>
    <col min="15151" max="15151" width="10" style="10" customWidth="1"/>
    <col min="15152" max="15162" width="7.85546875" style="10" customWidth="1"/>
    <col min="15163" max="15163" width="9.140625" style="10" customWidth="1"/>
    <col min="15164" max="15164" width="8.28515625" style="10" customWidth="1"/>
    <col min="15165" max="15165" width="10.140625" style="10" customWidth="1"/>
    <col min="15166" max="15166" width="9.140625" style="10"/>
    <col min="15167" max="15167" width="11.85546875" style="10" customWidth="1"/>
    <col min="15168" max="15168" width="14.28515625" style="10" customWidth="1"/>
    <col min="15169" max="15368" width="9.140625" style="10"/>
    <col min="15369" max="15369" width="0" style="10" hidden="1" customWidth="1"/>
    <col min="15370" max="15370" width="15.5703125" style="10" customWidth="1"/>
    <col min="15371" max="15371" width="55.140625" style="10" customWidth="1"/>
    <col min="15372" max="15372" width="15.5703125" style="10" customWidth="1"/>
    <col min="15373" max="15374" width="13" style="10" customWidth="1"/>
    <col min="15375" max="15376" width="13.140625" style="10" customWidth="1"/>
    <col min="15377" max="15377" width="10.5703125" style="10" customWidth="1"/>
    <col min="15378" max="15378" width="12.42578125" style="10" customWidth="1"/>
    <col min="15379" max="15379" width="11.5703125" style="10" customWidth="1"/>
    <col min="15380" max="15380" width="12.28515625" style="10" customWidth="1"/>
    <col min="15381" max="15381" width="12.7109375" style="10" customWidth="1"/>
    <col min="15382" max="15382" width="12.5703125" style="10" customWidth="1"/>
    <col min="15383" max="15383" width="13.140625" style="10" customWidth="1"/>
    <col min="15384" max="15384" width="13.42578125" style="10" customWidth="1"/>
    <col min="15385" max="15385" width="10.28515625" style="10" customWidth="1"/>
    <col min="15386" max="15386" width="14.28515625" style="10" customWidth="1"/>
    <col min="15387" max="15387" width="12.85546875" style="10" customWidth="1"/>
    <col min="15388" max="15388" width="12" style="10" customWidth="1"/>
    <col min="15389" max="15389" width="16.28515625" style="10" customWidth="1"/>
    <col min="15390" max="15390" width="14.5703125" style="10" customWidth="1"/>
    <col min="15391" max="15391" width="16.85546875" style="10" customWidth="1"/>
    <col min="15392" max="15392" width="11.140625" style="10" customWidth="1"/>
    <col min="15393" max="15393" width="10.42578125" style="10" customWidth="1"/>
    <col min="15394" max="15394" width="10.85546875" style="10" customWidth="1"/>
    <col min="15395" max="15395" width="10.140625" style="10" customWidth="1"/>
    <col min="15396" max="15396" width="12.85546875" style="10" customWidth="1"/>
    <col min="15397" max="15398" width="11" style="10" customWidth="1"/>
    <col min="15399" max="15399" width="11.5703125" style="10" customWidth="1"/>
    <col min="15400" max="15400" width="11.28515625" style="10" customWidth="1"/>
    <col min="15401" max="15401" width="10.140625" style="10" customWidth="1"/>
    <col min="15402" max="15403" width="11.85546875" style="10" customWidth="1"/>
    <col min="15404" max="15404" width="12.28515625" style="10" customWidth="1"/>
    <col min="15405" max="15405" width="12.7109375" style="10" customWidth="1"/>
    <col min="15406" max="15406" width="15.140625" style="10" customWidth="1"/>
    <col min="15407" max="15407" width="10" style="10" customWidth="1"/>
    <col min="15408" max="15418" width="7.85546875" style="10" customWidth="1"/>
    <col min="15419" max="15419" width="9.140625" style="10" customWidth="1"/>
    <col min="15420" max="15420" width="8.28515625" style="10" customWidth="1"/>
    <col min="15421" max="15421" width="10.140625" style="10" customWidth="1"/>
    <col min="15422" max="15422" width="9.140625" style="10"/>
    <col min="15423" max="15423" width="11.85546875" style="10" customWidth="1"/>
    <col min="15424" max="15424" width="14.28515625" style="10" customWidth="1"/>
    <col min="15425" max="15624" width="9.140625" style="10"/>
    <col min="15625" max="15625" width="0" style="10" hidden="1" customWidth="1"/>
    <col min="15626" max="15626" width="15.5703125" style="10" customWidth="1"/>
    <col min="15627" max="15627" width="55.140625" style="10" customWidth="1"/>
    <col min="15628" max="15628" width="15.5703125" style="10" customWidth="1"/>
    <col min="15629" max="15630" width="13" style="10" customWidth="1"/>
    <col min="15631" max="15632" width="13.140625" style="10" customWidth="1"/>
    <col min="15633" max="15633" width="10.5703125" style="10" customWidth="1"/>
    <col min="15634" max="15634" width="12.42578125" style="10" customWidth="1"/>
    <col min="15635" max="15635" width="11.5703125" style="10" customWidth="1"/>
    <col min="15636" max="15636" width="12.28515625" style="10" customWidth="1"/>
    <col min="15637" max="15637" width="12.7109375" style="10" customWidth="1"/>
    <col min="15638" max="15638" width="12.5703125" style="10" customWidth="1"/>
    <col min="15639" max="15639" width="13.140625" style="10" customWidth="1"/>
    <col min="15640" max="15640" width="13.42578125" style="10" customWidth="1"/>
    <col min="15641" max="15641" width="10.28515625" style="10" customWidth="1"/>
    <col min="15642" max="15642" width="14.28515625" style="10" customWidth="1"/>
    <col min="15643" max="15643" width="12.85546875" style="10" customWidth="1"/>
    <col min="15644" max="15644" width="12" style="10" customWidth="1"/>
    <col min="15645" max="15645" width="16.28515625" style="10" customWidth="1"/>
    <col min="15646" max="15646" width="14.5703125" style="10" customWidth="1"/>
    <col min="15647" max="15647" width="16.85546875" style="10" customWidth="1"/>
    <col min="15648" max="15648" width="11.140625" style="10" customWidth="1"/>
    <col min="15649" max="15649" width="10.42578125" style="10" customWidth="1"/>
    <col min="15650" max="15650" width="10.85546875" style="10" customWidth="1"/>
    <col min="15651" max="15651" width="10.140625" style="10" customWidth="1"/>
    <col min="15652" max="15652" width="12.85546875" style="10" customWidth="1"/>
    <col min="15653" max="15654" width="11" style="10" customWidth="1"/>
    <col min="15655" max="15655" width="11.5703125" style="10" customWidth="1"/>
    <col min="15656" max="15656" width="11.28515625" style="10" customWidth="1"/>
    <col min="15657" max="15657" width="10.140625" style="10" customWidth="1"/>
    <col min="15658" max="15659" width="11.85546875" style="10" customWidth="1"/>
    <col min="15660" max="15660" width="12.28515625" style="10" customWidth="1"/>
    <col min="15661" max="15661" width="12.7109375" style="10" customWidth="1"/>
    <col min="15662" max="15662" width="15.140625" style="10" customWidth="1"/>
    <col min="15663" max="15663" width="10" style="10" customWidth="1"/>
    <col min="15664" max="15674" width="7.85546875" style="10" customWidth="1"/>
    <col min="15675" max="15675" width="9.140625" style="10" customWidth="1"/>
    <col min="15676" max="15676" width="8.28515625" style="10" customWidth="1"/>
    <col min="15677" max="15677" width="10.140625" style="10" customWidth="1"/>
    <col min="15678" max="15678" width="9.140625" style="10"/>
    <col min="15679" max="15679" width="11.85546875" style="10" customWidth="1"/>
    <col min="15680" max="15680" width="14.28515625" style="10" customWidth="1"/>
    <col min="15681" max="15880" width="9.140625" style="10"/>
    <col min="15881" max="15881" width="0" style="10" hidden="1" customWidth="1"/>
    <col min="15882" max="15882" width="15.5703125" style="10" customWidth="1"/>
    <col min="15883" max="15883" width="55.140625" style="10" customWidth="1"/>
    <col min="15884" max="15884" width="15.5703125" style="10" customWidth="1"/>
    <col min="15885" max="15886" width="13" style="10" customWidth="1"/>
    <col min="15887" max="15888" width="13.140625" style="10" customWidth="1"/>
    <col min="15889" max="15889" width="10.5703125" style="10" customWidth="1"/>
    <col min="15890" max="15890" width="12.42578125" style="10" customWidth="1"/>
    <col min="15891" max="15891" width="11.5703125" style="10" customWidth="1"/>
    <col min="15892" max="15892" width="12.28515625" style="10" customWidth="1"/>
    <col min="15893" max="15893" width="12.7109375" style="10" customWidth="1"/>
    <col min="15894" max="15894" width="12.5703125" style="10" customWidth="1"/>
    <col min="15895" max="15895" width="13.140625" style="10" customWidth="1"/>
    <col min="15896" max="15896" width="13.42578125" style="10" customWidth="1"/>
    <col min="15897" max="15897" width="10.28515625" style="10" customWidth="1"/>
    <col min="15898" max="15898" width="14.28515625" style="10" customWidth="1"/>
    <col min="15899" max="15899" width="12.85546875" style="10" customWidth="1"/>
    <col min="15900" max="15900" width="12" style="10" customWidth="1"/>
    <col min="15901" max="15901" width="16.28515625" style="10" customWidth="1"/>
    <col min="15902" max="15902" width="14.5703125" style="10" customWidth="1"/>
    <col min="15903" max="15903" width="16.85546875" style="10" customWidth="1"/>
    <col min="15904" max="15904" width="11.140625" style="10" customWidth="1"/>
    <col min="15905" max="15905" width="10.42578125" style="10" customWidth="1"/>
    <col min="15906" max="15906" width="10.85546875" style="10" customWidth="1"/>
    <col min="15907" max="15907" width="10.140625" style="10" customWidth="1"/>
    <col min="15908" max="15908" width="12.85546875" style="10" customWidth="1"/>
    <col min="15909" max="15910" width="11" style="10" customWidth="1"/>
    <col min="15911" max="15911" width="11.5703125" style="10" customWidth="1"/>
    <col min="15912" max="15912" width="11.28515625" style="10" customWidth="1"/>
    <col min="15913" max="15913" width="10.140625" style="10" customWidth="1"/>
    <col min="15914" max="15915" width="11.85546875" style="10" customWidth="1"/>
    <col min="15916" max="15916" width="12.28515625" style="10" customWidth="1"/>
    <col min="15917" max="15917" width="12.7109375" style="10" customWidth="1"/>
    <col min="15918" max="15918" width="15.140625" style="10" customWidth="1"/>
    <col min="15919" max="15919" width="10" style="10" customWidth="1"/>
    <col min="15920" max="15930" width="7.85546875" style="10" customWidth="1"/>
    <col min="15931" max="15931" width="9.140625" style="10" customWidth="1"/>
    <col min="15932" max="15932" width="8.28515625" style="10" customWidth="1"/>
    <col min="15933" max="15933" width="10.140625" style="10" customWidth="1"/>
    <col min="15934" max="15934" width="9.140625" style="10"/>
    <col min="15935" max="15935" width="11.85546875" style="10" customWidth="1"/>
    <col min="15936" max="15936" width="14.28515625" style="10" customWidth="1"/>
    <col min="15937" max="16136" width="9.140625" style="10"/>
    <col min="16137" max="16137" width="0" style="10" hidden="1" customWidth="1"/>
    <col min="16138" max="16138" width="15.5703125" style="10" customWidth="1"/>
    <col min="16139" max="16139" width="55.140625" style="10" customWidth="1"/>
    <col min="16140" max="16140" width="15.5703125" style="10" customWidth="1"/>
    <col min="16141" max="16142" width="13" style="10" customWidth="1"/>
    <col min="16143" max="16144" width="13.140625" style="10" customWidth="1"/>
    <col min="16145" max="16145" width="10.5703125" style="10" customWidth="1"/>
    <col min="16146" max="16146" width="12.42578125" style="10" customWidth="1"/>
    <col min="16147" max="16147" width="11.5703125" style="10" customWidth="1"/>
    <col min="16148" max="16148" width="12.28515625" style="10" customWidth="1"/>
    <col min="16149" max="16149" width="12.7109375" style="10" customWidth="1"/>
    <col min="16150" max="16150" width="12.5703125" style="10" customWidth="1"/>
    <col min="16151" max="16151" width="13.140625" style="10" customWidth="1"/>
    <col min="16152" max="16152" width="13.42578125" style="10" customWidth="1"/>
    <col min="16153" max="16153" width="10.28515625" style="10" customWidth="1"/>
    <col min="16154" max="16154" width="14.28515625" style="10" customWidth="1"/>
    <col min="16155" max="16155" width="12.85546875" style="10" customWidth="1"/>
    <col min="16156" max="16156" width="12" style="10" customWidth="1"/>
    <col min="16157" max="16157" width="16.28515625" style="10" customWidth="1"/>
    <col min="16158" max="16158" width="14.5703125" style="10" customWidth="1"/>
    <col min="16159" max="16159" width="16.85546875" style="10" customWidth="1"/>
    <col min="16160" max="16160" width="11.140625" style="10" customWidth="1"/>
    <col min="16161" max="16161" width="10.42578125" style="10" customWidth="1"/>
    <col min="16162" max="16162" width="10.85546875" style="10" customWidth="1"/>
    <col min="16163" max="16163" width="10.140625" style="10" customWidth="1"/>
    <col min="16164" max="16164" width="12.85546875" style="10" customWidth="1"/>
    <col min="16165" max="16166" width="11" style="10" customWidth="1"/>
    <col min="16167" max="16167" width="11.5703125" style="10" customWidth="1"/>
    <col min="16168" max="16168" width="11.28515625" style="10" customWidth="1"/>
    <col min="16169" max="16169" width="10.140625" style="10" customWidth="1"/>
    <col min="16170" max="16171" width="11.85546875" style="10" customWidth="1"/>
    <col min="16172" max="16172" width="12.28515625" style="10" customWidth="1"/>
    <col min="16173" max="16173" width="12.7109375" style="10" customWidth="1"/>
    <col min="16174" max="16174" width="15.140625" style="10" customWidth="1"/>
    <col min="16175" max="16175" width="10" style="10" customWidth="1"/>
    <col min="16176" max="16186" width="7.85546875" style="10" customWidth="1"/>
    <col min="16187" max="16187" width="9.140625" style="10" customWidth="1"/>
    <col min="16188" max="16188" width="8.28515625" style="10" customWidth="1"/>
    <col min="16189" max="16189" width="10.140625" style="10" customWidth="1"/>
    <col min="16190" max="16190" width="9.140625" style="10"/>
    <col min="16191" max="16191" width="11.85546875" style="10" customWidth="1"/>
    <col min="16192" max="16192" width="14.28515625" style="10" customWidth="1"/>
    <col min="16193" max="16384" width="9.140625" style="10"/>
  </cols>
  <sheetData>
    <row r="1" spans="2:223" ht="21" customHeight="1" x14ac:dyDescent="0.35">
      <c r="B1" s="91" t="s">
        <v>185</v>
      </c>
      <c r="AK1" s="8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</row>
    <row r="2" spans="2:223" ht="21" customHeight="1" x14ac:dyDescent="0.35">
      <c r="B2" s="5"/>
      <c r="AK2" s="8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</row>
    <row r="3" spans="2:223" ht="21" customHeight="1" x14ac:dyDescent="0.35">
      <c r="B3" s="5"/>
      <c r="AK3" s="8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</row>
    <row r="4" spans="2:223" ht="21" customHeight="1" x14ac:dyDescent="0.35">
      <c r="B4" s="171" t="s">
        <v>165</v>
      </c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1"/>
      <c r="AC4" s="171"/>
      <c r="AD4" s="171"/>
      <c r="AE4" s="171"/>
      <c r="AF4" s="171"/>
      <c r="AG4" s="171"/>
      <c r="AH4" s="171"/>
      <c r="AI4" s="171"/>
      <c r="AJ4" s="171"/>
      <c r="AK4" s="171"/>
      <c r="AL4" s="171"/>
      <c r="AM4" s="171"/>
      <c r="AN4" s="171"/>
      <c r="AO4" s="171"/>
      <c r="AP4" s="171"/>
      <c r="AQ4" s="171"/>
      <c r="AR4" s="171"/>
      <c r="AU4" s="6"/>
      <c r="AV4" s="6"/>
      <c r="AW4" s="6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HO4" s="10" t="s">
        <v>172</v>
      </c>
    </row>
    <row r="5" spans="2:223" ht="21" customHeight="1" x14ac:dyDescent="0.35"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72" t="s">
        <v>171</v>
      </c>
      <c r="R5" s="69"/>
      <c r="S5" s="69"/>
      <c r="T5" s="71" t="s">
        <v>175</v>
      </c>
      <c r="U5" s="70">
        <v>2025</v>
      </c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HO5" s="10" t="s">
        <v>173</v>
      </c>
    </row>
    <row r="6" spans="2:223" ht="21" customHeight="1" x14ac:dyDescent="0.35"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HO6" s="10" t="s">
        <v>174</v>
      </c>
    </row>
    <row r="7" spans="2:223" ht="36" customHeight="1" x14ac:dyDescent="0.35">
      <c r="B7" s="175" t="s">
        <v>187</v>
      </c>
      <c r="C7" s="175" t="s">
        <v>0</v>
      </c>
      <c r="D7" s="193" t="s">
        <v>197</v>
      </c>
      <c r="E7" s="193"/>
      <c r="F7" s="193"/>
      <c r="G7" s="193"/>
      <c r="H7" s="193"/>
      <c r="I7" s="193"/>
      <c r="J7" s="193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3"/>
      <c r="Y7" s="193"/>
      <c r="Z7" s="193"/>
      <c r="AA7" s="193"/>
      <c r="AB7" s="193"/>
      <c r="AC7" s="193"/>
      <c r="AD7" s="193"/>
      <c r="AE7" s="193"/>
      <c r="AF7" s="193"/>
      <c r="AG7" s="193"/>
      <c r="AH7" s="193"/>
      <c r="AI7" s="193"/>
      <c r="AJ7" s="193"/>
      <c r="AK7" s="193"/>
      <c r="AL7" s="193"/>
      <c r="AM7" s="193"/>
      <c r="AN7" s="193"/>
      <c r="AO7" s="193"/>
      <c r="AP7" s="193"/>
      <c r="AQ7" s="193"/>
      <c r="AR7" s="193"/>
      <c r="AS7" s="193"/>
      <c r="AT7" s="194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HO7" s="10" t="s">
        <v>175</v>
      </c>
    </row>
    <row r="8" spans="2:223" ht="44.25" customHeight="1" x14ac:dyDescent="0.35">
      <c r="B8" s="175"/>
      <c r="C8" s="175"/>
      <c r="D8" s="195" t="s">
        <v>167</v>
      </c>
      <c r="E8" s="195" t="s">
        <v>1</v>
      </c>
      <c r="F8" s="195"/>
      <c r="G8" s="195" t="s">
        <v>2</v>
      </c>
      <c r="H8" s="195"/>
      <c r="I8" s="195"/>
      <c r="J8" s="195"/>
      <c r="K8" s="195"/>
      <c r="L8" s="195"/>
      <c r="M8" s="195"/>
      <c r="N8" s="195"/>
      <c r="O8" s="195" t="s">
        <v>3</v>
      </c>
      <c r="P8" s="195"/>
      <c r="Q8" s="195" t="s">
        <v>4</v>
      </c>
      <c r="R8" s="195"/>
      <c r="S8" s="195"/>
      <c r="T8" s="195"/>
      <c r="U8" s="195"/>
      <c r="V8" s="195"/>
      <c r="W8" s="195"/>
      <c r="X8" s="195" t="s">
        <v>5</v>
      </c>
      <c r="Y8" s="195"/>
      <c r="Z8" s="195"/>
      <c r="AA8" s="195" t="s">
        <v>6</v>
      </c>
      <c r="AB8" s="195"/>
      <c r="AC8" s="195"/>
      <c r="AD8" s="195"/>
      <c r="AE8" s="195"/>
      <c r="AF8" s="195"/>
      <c r="AG8" s="195"/>
      <c r="AH8" s="195"/>
      <c r="AI8" s="195"/>
      <c r="AJ8" s="195"/>
      <c r="AK8" s="195"/>
      <c r="AL8" s="195"/>
      <c r="AM8" s="195"/>
      <c r="AN8" s="195"/>
      <c r="AO8" s="195"/>
      <c r="AP8" s="195"/>
      <c r="AQ8" s="195"/>
      <c r="AR8" s="195"/>
      <c r="AS8" s="195"/>
      <c r="AT8" s="65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5"/>
      <c r="HO8" s="10" t="s">
        <v>176</v>
      </c>
    </row>
    <row r="9" spans="2:223" ht="27.75" customHeight="1" x14ac:dyDescent="0.35">
      <c r="B9" s="175"/>
      <c r="C9" s="175"/>
      <c r="D9" s="195"/>
      <c r="E9" s="195" t="s">
        <v>7</v>
      </c>
      <c r="F9" s="195" t="s">
        <v>8</v>
      </c>
      <c r="G9" s="195" t="s">
        <v>9</v>
      </c>
      <c r="H9" s="196" t="s">
        <v>168</v>
      </c>
      <c r="I9" s="195" t="s">
        <v>10</v>
      </c>
      <c r="J9" s="195" t="s">
        <v>161</v>
      </c>
      <c r="K9" s="195" t="s">
        <v>11</v>
      </c>
      <c r="L9" s="195" t="s">
        <v>12</v>
      </c>
      <c r="M9" s="195" t="s">
        <v>199</v>
      </c>
      <c r="N9" s="196" t="s">
        <v>13</v>
      </c>
      <c r="O9" s="195" t="s">
        <v>14</v>
      </c>
      <c r="P9" s="195" t="s">
        <v>15</v>
      </c>
      <c r="Q9" s="196" t="s">
        <v>193</v>
      </c>
      <c r="R9" s="196" t="s">
        <v>38</v>
      </c>
      <c r="S9" s="195" t="s">
        <v>16</v>
      </c>
      <c r="T9" s="195" t="s">
        <v>17</v>
      </c>
      <c r="U9" s="195" t="s">
        <v>18</v>
      </c>
      <c r="V9" s="195" t="s">
        <v>19</v>
      </c>
      <c r="W9" s="195" t="s">
        <v>20</v>
      </c>
      <c r="X9" s="195" t="s">
        <v>21</v>
      </c>
      <c r="Y9" s="195" t="s">
        <v>22</v>
      </c>
      <c r="Z9" s="195" t="s">
        <v>23</v>
      </c>
      <c r="AA9" s="195" t="s">
        <v>24</v>
      </c>
      <c r="AB9" s="195"/>
      <c r="AC9" s="195"/>
      <c r="AD9" s="195"/>
      <c r="AE9" s="195" t="s">
        <v>25</v>
      </c>
      <c r="AF9" s="195" t="s">
        <v>188</v>
      </c>
      <c r="AG9" s="195" t="s">
        <v>26</v>
      </c>
      <c r="AH9" s="195" t="s">
        <v>27</v>
      </c>
      <c r="AI9" s="195" t="s">
        <v>28</v>
      </c>
      <c r="AJ9" s="195" t="s">
        <v>29</v>
      </c>
      <c r="AK9" s="195" t="s">
        <v>30</v>
      </c>
      <c r="AL9" s="195" t="s">
        <v>31</v>
      </c>
      <c r="AM9" s="195" t="s">
        <v>32</v>
      </c>
      <c r="AN9" s="195" t="s">
        <v>33</v>
      </c>
      <c r="AO9" s="195" t="s">
        <v>34</v>
      </c>
      <c r="AP9" s="195" t="s">
        <v>35</v>
      </c>
      <c r="AQ9" s="195" t="s">
        <v>160</v>
      </c>
      <c r="AR9" s="195" t="s">
        <v>36</v>
      </c>
      <c r="AS9" s="195" t="s">
        <v>37</v>
      </c>
      <c r="AT9" s="197"/>
      <c r="AU9" s="10">
        <v>1</v>
      </c>
      <c r="AV9" s="10">
        <v>2</v>
      </c>
      <c r="AW9" s="10">
        <v>3</v>
      </c>
      <c r="AX9" s="10">
        <v>4</v>
      </c>
      <c r="AY9" s="10">
        <v>5</v>
      </c>
      <c r="AZ9" s="10">
        <v>6</v>
      </c>
      <c r="BA9" s="10">
        <v>7</v>
      </c>
      <c r="BB9" s="10">
        <v>8</v>
      </c>
      <c r="BC9" s="10">
        <v>9</v>
      </c>
      <c r="BD9" s="10">
        <v>10</v>
      </c>
      <c r="BE9" s="10">
        <v>11</v>
      </c>
      <c r="BF9" s="10">
        <v>12</v>
      </c>
      <c r="BG9" s="10">
        <v>13</v>
      </c>
      <c r="BH9" s="10">
        <v>14</v>
      </c>
      <c r="BI9" s="10">
        <v>15</v>
      </c>
      <c r="BJ9" s="10">
        <v>16</v>
      </c>
      <c r="BK9" s="10">
        <v>17</v>
      </c>
      <c r="BL9" s="10">
        <v>18</v>
      </c>
      <c r="HO9" s="10" t="s">
        <v>177</v>
      </c>
    </row>
    <row r="10" spans="2:223" s="5" customFormat="1" ht="117" customHeight="1" x14ac:dyDescent="0.35">
      <c r="B10" s="175"/>
      <c r="C10" s="175"/>
      <c r="D10" s="195"/>
      <c r="E10" s="195"/>
      <c r="F10" s="195"/>
      <c r="G10" s="195"/>
      <c r="H10" s="196"/>
      <c r="I10" s="195"/>
      <c r="J10" s="195"/>
      <c r="K10" s="195"/>
      <c r="L10" s="195"/>
      <c r="M10" s="195"/>
      <c r="N10" s="196"/>
      <c r="O10" s="195"/>
      <c r="P10" s="195"/>
      <c r="Q10" s="196"/>
      <c r="R10" s="196"/>
      <c r="S10" s="195"/>
      <c r="T10" s="195"/>
      <c r="U10" s="195"/>
      <c r="V10" s="195"/>
      <c r="W10" s="195"/>
      <c r="X10" s="195"/>
      <c r="Y10" s="195"/>
      <c r="Z10" s="195"/>
      <c r="AA10" s="166" t="s">
        <v>39</v>
      </c>
      <c r="AB10" s="166" t="s">
        <v>14</v>
      </c>
      <c r="AC10" s="166" t="s">
        <v>40</v>
      </c>
      <c r="AD10" s="166" t="s">
        <v>14</v>
      </c>
      <c r="AE10" s="195"/>
      <c r="AF10" s="195"/>
      <c r="AG10" s="195"/>
      <c r="AH10" s="195"/>
      <c r="AI10" s="195"/>
      <c r="AJ10" s="195"/>
      <c r="AK10" s="195"/>
      <c r="AL10" s="195"/>
      <c r="AM10" s="195"/>
      <c r="AN10" s="195"/>
      <c r="AO10" s="195"/>
      <c r="AP10" s="195"/>
      <c r="AQ10" s="195"/>
      <c r="AR10" s="195"/>
      <c r="AS10" s="195"/>
      <c r="AT10" s="197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HO10" s="10" t="s">
        <v>178</v>
      </c>
    </row>
    <row r="11" spans="2:223" s="5" customFormat="1" ht="279" customHeight="1" x14ac:dyDescent="0.35">
      <c r="B11" s="175"/>
      <c r="C11" s="175"/>
      <c r="D11" s="195"/>
      <c r="E11" s="195"/>
      <c r="F11" s="195"/>
      <c r="G11" s="195"/>
      <c r="H11" s="196"/>
      <c r="I11" s="195"/>
      <c r="J11" s="195"/>
      <c r="K11" s="195"/>
      <c r="L11" s="195"/>
      <c r="M11" s="195"/>
      <c r="N11" s="196"/>
      <c r="O11" s="195"/>
      <c r="P11" s="195"/>
      <c r="Q11" s="196"/>
      <c r="R11" s="196"/>
      <c r="S11" s="195"/>
      <c r="T11" s="195"/>
      <c r="U11" s="195"/>
      <c r="V11" s="195"/>
      <c r="W11" s="195"/>
      <c r="X11" s="195"/>
      <c r="Y11" s="195"/>
      <c r="Z11" s="195"/>
      <c r="AA11" s="166" t="s">
        <v>41</v>
      </c>
      <c r="AB11" s="166" t="s">
        <v>14</v>
      </c>
      <c r="AC11" s="166" t="s">
        <v>41</v>
      </c>
      <c r="AD11" s="166" t="s">
        <v>14</v>
      </c>
      <c r="AE11" s="195"/>
      <c r="AF11" s="195"/>
      <c r="AG11" s="195"/>
      <c r="AH11" s="195"/>
      <c r="AI11" s="195"/>
      <c r="AJ11" s="195"/>
      <c r="AK11" s="195"/>
      <c r="AL11" s="195"/>
      <c r="AM11" s="195"/>
      <c r="AN11" s="195"/>
      <c r="AO11" s="195"/>
      <c r="AP11" s="195"/>
      <c r="AQ11" s="195"/>
      <c r="AR11" s="195"/>
      <c r="AS11" s="195"/>
      <c r="AT11" s="197"/>
      <c r="AU11" s="191" t="s">
        <v>42</v>
      </c>
      <c r="AV11" s="184" t="s">
        <v>42</v>
      </c>
      <c r="AW11" s="184" t="s">
        <v>42</v>
      </c>
      <c r="AX11" s="184" t="s">
        <v>42</v>
      </c>
      <c r="AY11" s="184" t="s">
        <v>42</v>
      </c>
      <c r="AZ11" s="184" t="s">
        <v>42</v>
      </c>
      <c r="BA11" s="184" t="s">
        <v>42</v>
      </c>
      <c r="BB11" s="184" t="s">
        <v>42</v>
      </c>
      <c r="BC11" s="184" t="s">
        <v>42</v>
      </c>
      <c r="BD11" s="184" t="s">
        <v>42</v>
      </c>
      <c r="BE11" s="184" t="s">
        <v>42</v>
      </c>
      <c r="BF11" s="184" t="s">
        <v>42</v>
      </c>
      <c r="BG11" s="184" t="s">
        <v>42</v>
      </c>
      <c r="BH11" s="184" t="s">
        <v>42</v>
      </c>
      <c r="BI11" s="184" t="s">
        <v>42</v>
      </c>
      <c r="BJ11" s="184" t="s">
        <v>42</v>
      </c>
      <c r="BK11" s="184" t="s">
        <v>42</v>
      </c>
      <c r="BL11" s="186" t="s">
        <v>43</v>
      </c>
      <c r="HO11" s="10" t="s">
        <v>179</v>
      </c>
    </row>
    <row r="12" spans="2:223" ht="35.25" customHeight="1" x14ac:dyDescent="0.35">
      <c r="B12" s="1">
        <v>0</v>
      </c>
      <c r="C12" s="1">
        <v>1</v>
      </c>
      <c r="D12" s="1">
        <v>2</v>
      </c>
      <c r="E12" s="1">
        <v>3</v>
      </c>
      <c r="F12" s="1">
        <v>4</v>
      </c>
      <c r="G12" s="1">
        <v>5</v>
      </c>
      <c r="H12" s="1">
        <v>6</v>
      </c>
      <c r="I12" s="1">
        <v>7</v>
      </c>
      <c r="J12" s="1">
        <v>8</v>
      </c>
      <c r="K12" s="1">
        <v>9</v>
      </c>
      <c r="L12" s="1">
        <v>10</v>
      </c>
      <c r="M12" s="1">
        <v>11</v>
      </c>
      <c r="N12" s="1">
        <v>12</v>
      </c>
      <c r="O12" s="1">
        <v>13</v>
      </c>
      <c r="P12" s="1">
        <v>14</v>
      </c>
      <c r="Q12" s="1">
        <v>15</v>
      </c>
      <c r="R12" s="1">
        <v>16</v>
      </c>
      <c r="S12" s="1">
        <v>17</v>
      </c>
      <c r="T12" s="1">
        <v>18</v>
      </c>
      <c r="U12" s="1">
        <v>19</v>
      </c>
      <c r="V12" s="1">
        <v>20</v>
      </c>
      <c r="W12" s="1">
        <v>21</v>
      </c>
      <c r="X12" s="1">
        <v>22</v>
      </c>
      <c r="Y12" s="1">
        <v>23</v>
      </c>
      <c r="Z12" s="1">
        <v>24</v>
      </c>
      <c r="AA12" s="1">
        <v>25</v>
      </c>
      <c r="AB12" s="1">
        <v>26</v>
      </c>
      <c r="AC12" s="1">
        <v>27</v>
      </c>
      <c r="AD12" s="1">
        <v>28</v>
      </c>
      <c r="AE12" s="1">
        <v>29</v>
      </c>
      <c r="AF12" s="1">
        <v>30</v>
      </c>
      <c r="AG12" s="1">
        <v>31</v>
      </c>
      <c r="AH12" s="1">
        <v>32</v>
      </c>
      <c r="AI12" s="1">
        <v>33</v>
      </c>
      <c r="AJ12" s="1">
        <v>34</v>
      </c>
      <c r="AK12" s="1">
        <v>35</v>
      </c>
      <c r="AL12" s="1">
        <v>36</v>
      </c>
      <c r="AM12" s="1">
        <v>37</v>
      </c>
      <c r="AN12" s="1">
        <v>38</v>
      </c>
      <c r="AO12" s="1">
        <v>39</v>
      </c>
      <c r="AP12" s="1">
        <v>40</v>
      </c>
      <c r="AQ12" s="1">
        <v>41</v>
      </c>
      <c r="AR12" s="1">
        <v>42</v>
      </c>
      <c r="AS12" s="1">
        <v>43</v>
      </c>
      <c r="AT12" s="66"/>
      <c r="AU12" s="192"/>
      <c r="AV12" s="185"/>
      <c r="AW12" s="185"/>
      <c r="AX12" s="185"/>
      <c r="AY12" s="185"/>
      <c r="AZ12" s="185"/>
      <c r="BA12" s="185"/>
      <c r="BB12" s="185"/>
      <c r="BC12" s="185"/>
      <c r="BD12" s="185"/>
      <c r="BE12" s="185"/>
      <c r="BF12" s="185"/>
      <c r="BG12" s="185"/>
      <c r="BH12" s="185"/>
      <c r="BI12" s="185"/>
      <c r="BJ12" s="185"/>
      <c r="BK12" s="185"/>
      <c r="BL12" s="187"/>
      <c r="BM12" s="10" t="s">
        <v>184</v>
      </c>
      <c r="HO12" s="10" t="s">
        <v>180</v>
      </c>
    </row>
    <row r="13" spans="2:223" s="9" customFormat="1" ht="57.75" customHeight="1" x14ac:dyDescent="0.35">
      <c r="B13" s="11" t="s">
        <v>44</v>
      </c>
      <c r="C13" s="123" t="s">
        <v>45</v>
      </c>
      <c r="D13" s="100">
        <f>O13+P13</f>
        <v>480</v>
      </c>
      <c r="E13" s="100">
        <v>158</v>
      </c>
      <c r="F13" s="100">
        <v>322</v>
      </c>
      <c r="G13" s="100">
        <v>47</v>
      </c>
      <c r="H13" s="100">
        <v>38</v>
      </c>
      <c r="I13" s="100">
        <v>29</v>
      </c>
      <c r="J13" s="100">
        <v>15</v>
      </c>
      <c r="K13" s="100">
        <v>44</v>
      </c>
      <c r="L13" s="100">
        <v>105</v>
      </c>
      <c r="M13" s="100">
        <v>255</v>
      </c>
      <c r="N13" s="100">
        <v>100</v>
      </c>
      <c r="O13" s="100">
        <v>210</v>
      </c>
      <c r="P13" s="100">
        <v>270</v>
      </c>
      <c r="Q13" s="100">
        <v>73</v>
      </c>
      <c r="R13" s="100">
        <v>33</v>
      </c>
      <c r="S13" s="100">
        <v>148</v>
      </c>
      <c r="T13" s="100">
        <v>66</v>
      </c>
      <c r="U13" s="100">
        <v>149</v>
      </c>
      <c r="V13" s="100">
        <v>14</v>
      </c>
      <c r="W13" s="100">
        <v>30</v>
      </c>
      <c r="X13" s="100">
        <v>338</v>
      </c>
      <c r="Y13" s="100">
        <v>142</v>
      </c>
      <c r="Z13" s="100">
        <v>0</v>
      </c>
      <c r="AA13" s="100">
        <v>0</v>
      </c>
      <c r="AB13" s="100">
        <v>0</v>
      </c>
      <c r="AC13" s="100">
        <v>4</v>
      </c>
      <c r="AD13" s="100">
        <v>1</v>
      </c>
      <c r="AE13" s="100">
        <v>2</v>
      </c>
      <c r="AF13" s="100">
        <v>0</v>
      </c>
      <c r="AG13" s="100">
        <v>0</v>
      </c>
      <c r="AH13" s="100">
        <v>0</v>
      </c>
      <c r="AI13" s="100">
        <v>0</v>
      </c>
      <c r="AJ13" s="100">
        <v>0</v>
      </c>
      <c r="AK13" s="100">
        <v>0</v>
      </c>
      <c r="AL13" s="100">
        <v>0</v>
      </c>
      <c r="AM13" s="100">
        <v>0</v>
      </c>
      <c r="AN13" s="100">
        <v>0</v>
      </c>
      <c r="AO13" s="100">
        <v>0</v>
      </c>
      <c r="AP13" s="100">
        <v>0</v>
      </c>
      <c r="AQ13" s="100">
        <v>0</v>
      </c>
      <c r="AR13" s="100">
        <v>0</v>
      </c>
      <c r="AS13" s="100">
        <v>474</v>
      </c>
      <c r="AT13" s="67"/>
      <c r="AU13" s="12" t="str">
        <f>IF(G13++I13+K13+L13+M13=D13," ","GRESEALA")</f>
        <v xml:space="preserve"> </v>
      </c>
      <c r="AV13" s="12" t="str">
        <f>IF(AA13+AC13+AE13+AF13+AG13+AH13+AI13+AJ13+AK13+AL13+AM13+AN13+AO13+AP13+AQ13+AR13+AS13&gt;=D13," ","GRESEALA")</f>
        <v xml:space="preserve"> </v>
      </c>
      <c r="AW13" s="13" t="str">
        <f>IF(E13+F13=D13," ","GRESEALA")</f>
        <v xml:space="preserve"> </v>
      </c>
      <c r="AX13" s="13" t="str">
        <f>IF(O13+P13=D13," ","GRESEALA")</f>
        <v xml:space="preserve"> </v>
      </c>
      <c r="AY13" s="13" t="str">
        <f>IF(Q13+S13+T13+U13+V13+W13=D13," ","GRESEALA")</f>
        <v xml:space="preserve"> </v>
      </c>
      <c r="AZ13" s="13" t="str">
        <f>IF(X13+Y13+Z13=D13," ","GRESEALA")</f>
        <v xml:space="preserve"> </v>
      </c>
      <c r="BA13" s="13" t="str">
        <f>IF(N13&lt;=M13," ","GRESEALA")</f>
        <v xml:space="preserve"> </v>
      </c>
      <c r="BB13" s="13" t="str">
        <f>IF(AS13&lt;=D13," ","GRESEALA")</f>
        <v xml:space="preserve"> </v>
      </c>
      <c r="BC13" s="13" t="str">
        <f>IF(H13&lt;=G13," ","GRESEALA")</f>
        <v xml:space="preserve"> </v>
      </c>
      <c r="BD13" s="13" t="str">
        <f>IF(AS14&lt;=D14," ","GRESEALA")</f>
        <v xml:space="preserve"> </v>
      </c>
      <c r="BE13" s="13" t="str">
        <f>IF(H14&lt;=G14," ","GRESEALA")</f>
        <v xml:space="preserve"> </v>
      </c>
      <c r="BF13" s="13" t="str">
        <f>IF(AS15&lt;=D15," ","GRESEALA")</f>
        <v xml:space="preserve"> </v>
      </c>
      <c r="BG13" s="13" t="str">
        <f>IF(H15&lt;=G15," ","GRESEALA")</f>
        <v xml:space="preserve"> </v>
      </c>
      <c r="BH13" s="13" t="str">
        <f>IF(Z15&lt;=Z13," ","GRESEALA")</f>
        <v xml:space="preserve"> </v>
      </c>
      <c r="BI13" s="13" t="str">
        <f>IF(AA15&lt;=AA13," ","GRESEALA")</f>
        <v xml:space="preserve"> </v>
      </c>
      <c r="BJ13" s="13" t="str">
        <f>IF(AB15&lt;=AB13," ","GRESEALA")</f>
        <v xml:space="preserve"> </v>
      </c>
      <c r="BK13" s="13" t="str">
        <f>IF(H15&lt;=H13," ","GRESEALA")</f>
        <v xml:space="preserve"> </v>
      </c>
      <c r="BL13" s="14" t="str">
        <f>IF((X39=0)*AND(X40=0)*AND(X38=0),"  ","GRESEALA")</f>
        <v xml:space="preserve">  </v>
      </c>
      <c r="BM13" s="15" t="str">
        <f>IF(J14&lt;=I14," ","GRESEALA")</f>
        <v xml:space="preserve"> </v>
      </c>
      <c r="HO13" s="10" t="s">
        <v>181</v>
      </c>
    </row>
    <row r="14" spans="2:223" s="18" customFormat="1" ht="43.5" customHeight="1" x14ac:dyDescent="0.45">
      <c r="B14" s="16" t="s">
        <v>46</v>
      </c>
      <c r="C14" s="105" t="s">
        <v>47</v>
      </c>
      <c r="D14" s="125">
        <f>O14+P14</f>
        <v>111</v>
      </c>
      <c r="E14" s="124">
        <f>E16+E37+E38+E41+E42+E45+E46+E47+E48+E52+E53+E54+E60+E63+E64</f>
        <v>49</v>
      </c>
      <c r="F14" s="124">
        <f t="shared" ref="F14:AS14" si="0">F16+F37+F38+F41+F42+F45+F46+F47+F48+F52+F53+F54+F60+F63+F64</f>
        <v>62</v>
      </c>
      <c r="G14" s="124">
        <f t="shared" si="0"/>
        <v>13</v>
      </c>
      <c r="H14" s="124">
        <f t="shared" si="0"/>
        <v>11</v>
      </c>
      <c r="I14" s="124">
        <f t="shared" si="0"/>
        <v>10</v>
      </c>
      <c r="J14" s="124">
        <f t="shared" si="0"/>
        <v>6</v>
      </c>
      <c r="K14" s="124">
        <f t="shared" si="0"/>
        <v>11</v>
      </c>
      <c r="L14" s="124">
        <f t="shared" si="0"/>
        <v>21</v>
      </c>
      <c r="M14" s="124">
        <f t="shared" si="0"/>
        <v>56</v>
      </c>
      <c r="N14" s="124">
        <f t="shared" si="0"/>
        <v>24</v>
      </c>
      <c r="O14" s="124">
        <f t="shared" si="0"/>
        <v>47</v>
      </c>
      <c r="P14" s="124">
        <f t="shared" si="0"/>
        <v>64</v>
      </c>
      <c r="Q14" s="124">
        <f t="shared" si="0"/>
        <v>7</v>
      </c>
      <c r="R14" s="124">
        <f t="shared" si="0"/>
        <v>3</v>
      </c>
      <c r="S14" s="124">
        <f t="shared" si="0"/>
        <v>32</v>
      </c>
      <c r="T14" s="124">
        <f t="shared" si="0"/>
        <v>18</v>
      </c>
      <c r="U14" s="124">
        <f t="shared" si="0"/>
        <v>39</v>
      </c>
      <c r="V14" s="124">
        <f t="shared" si="0"/>
        <v>6</v>
      </c>
      <c r="W14" s="124">
        <f t="shared" si="0"/>
        <v>9</v>
      </c>
      <c r="X14" s="124">
        <f t="shared" si="0"/>
        <v>66</v>
      </c>
      <c r="Y14" s="124">
        <f t="shared" si="0"/>
        <v>45</v>
      </c>
      <c r="Z14" s="124">
        <f t="shared" si="0"/>
        <v>0</v>
      </c>
      <c r="AA14" s="124">
        <f t="shared" si="0"/>
        <v>0</v>
      </c>
      <c r="AB14" s="124">
        <f t="shared" si="0"/>
        <v>0</v>
      </c>
      <c r="AC14" s="124">
        <f t="shared" si="0"/>
        <v>4</v>
      </c>
      <c r="AD14" s="124">
        <f t="shared" si="0"/>
        <v>1</v>
      </c>
      <c r="AE14" s="124">
        <f t="shared" si="0"/>
        <v>0</v>
      </c>
      <c r="AF14" s="124">
        <f t="shared" si="0"/>
        <v>0</v>
      </c>
      <c r="AG14" s="124">
        <f t="shared" si="0"/>
        <v>0</v>
      </c>
      <c r="AH14" s="124">
        <f t="shared" si="0"/>
        <v>0</v>
      </c>
      <c r="AI14" s="124">
        <f t="shared" si="0"/>
        <v>0</v>
      </c>
      <c r="AJ14" s="124">
        <f t="shared" si="0"/>
        <v>0</v>
      </c>
      <c r="AK14" s="124">
        <f t="shared" si="0"/>
        <v>0</v>
      </c>
      <c r="AL14" s="124">
        <f t="shared" si="0"/>
        <v>0</v>
      </c>
      <c r="AM14" s="124">
        <f t="shared" si="0"/>
        <v>0</v>
      </c>
      <c r="AN14" s="124">
        <f t="shared" si="0"/>
        <v>0</v>
      </c>
      <c r="AO14" s="124">
        <f t="shared" si="0"/>
        <v>0</v>
      </c>
      <c r="AP14" s="124">
        <f t="shared" si="0"/>
        <v>0</v>
      </c>
      <c r="AQ14" s="124">
        <f t="shared" si="0"/>
        <v>0</v>
      </c>
      <c r="AR14" s="124">
        <f t="shared" si="0"/>
        <v>0</v>
      </c>
      <c r="AS14" s="124">
        <f t="shared" si="0"/>
        <v>107</v>
      </c>
      <c r="AT14" s="67"/>
      <c r="AU14" s="13" t="str">
        <f>IF(E14+F14=D14," ","GRESEALA")</f>
        <v xml:space="preserve"> </v>
      </c>
      <c r="AV14" s="17" t="str">
        <f>IF(G14+K14+I14+L14+M14=D14," ","GRESEALA")</f>
        <v xml:space="preserve"> </v>
      </c>
      <c r="AW14" s="13" t="str">
        <f>IF(O14+P14=D14," ","GRESEALA")</f>
        <v xml:space="preserve"> </v>
      </c>
      <c r="AX14" s="13" t="str">
        <f>IF(Q14+S14+T14+U14+V14+W14=D14," ","GRESEALA")</f>
        <v xml:space="preserve"> </v>
      </c>
      <c r="AY14" s="13" t="str">
        <f>IF(X14+Y14+Z14=D14," ","GRESEALA")</f>
        <v xml:space="preserve"> </v>
      </c>
      <c r="AZ14" s="13" t="str">
        <f>IF(AA14+AC14+AE14+AF14+AG14+AH14+AI14+AJ14+AK14+AL14+AR14+AS14&gt;=D14," ","GRESEALA")</f>
        <v xml:space="preserve"> </v>
      </c>
      <c r="BA14" s="13" t="str">
        <f>IF(E15+F15=D15," ","GRESEALA")</f>
        <v xml:space="preserve"> </v>
      </c>
      <c r="BB14" s="17" t="str">
        <f>IF(G15+K15+I15+L15+M15=D15," ","GRESEALA")</f>
        <v xml:space="preserve"> </v>
      </c>
      <c r="BC14" s="13" t="str">
        <f>IF(O15+P15=D15," ","GRESEALA")</f>
        <v xml:space="preserve"> </v>
      </c>
      <c r="BD14" s="13" t="str">
        <f>IF(Q15+S15+T15+U15+V15+W15=D15," ","GRESEALA")</f>
        <v xml:space="preserve"> </v>
      </c>
      <c r="BE14" s="13" t="str">
        <f>IF(X15+Y15+Z15=D15," ","GRESEALA")</f>
        <v xml:space="preserve"> </v>
      </c>
      <c r="BF14" s="17" t="str">
        <f>IF(AA15+AC15+AE15+AF15+AG15+AH15+AI15+AJ15+AK15+AL15+AM15+AN15+AO15+AP15+AQ15+AR15+AS15&gt;=D15," ","GRESEALA")</f>
        <v xml:space="preserve"> </v>
      </c>
      <c r="BG14" s="13" t="str">
        <f>IF(D15&lt;=D13," ","GRESEALA")</f>
        <v xml:space="preserve"> </v>
      </c>
      <c r="BH14" s="13" t="str">
        <f>IF(E15&lt;=E13," ","GRESEALA")</f>
        <v xml:space="preserve"> </v>
      </c>
      <c r="BI14" s="13" t="str">
        <f>IF(F15&lt;=F13," ","GRESEALA")</f>
        <v xml:space="preserve"> </v>
      </c>
      <c r="BJ14" s="13" t="str">
        <f>IF(G15&lt;=G13," ","GRESEALA")</f>
        <v xml:space="preserve"> </v>
      </c>
      <c r="BK14" s="13" t="str">
        <f>IF(K15&lt;=K13," ","GRESEALA")</f>
        <v xml:space="preserve"> </v>
      </c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 t="s">
        <v>182</v>
      </c>
    </row>
    <row r="15" spans="2:223" s="20" customFormat="1" ht="47.25" customHeight="1" x14ac:dyDescent="0.35">
      <c r="B15" s="168" t="s">
        <v>48</v>
      </c>
      <c r="C15" s="169" t="s">
        <v>49</v>
      </c>
      <c r="D15" s="167">
        <f t="shared" ref="D15:D67" si="1">O15+P15</f>
        <v>307</v>
      </c>
      <c r="E15" s="167">
        <v>80</v>
      </c>
      <c r="F15" s="167">
        <v>227</v>
      </c>
      <c r="G15" s="167">
        <v>28</v>
      </c>
      <c r="H15" s="167">
        <v>23</v>
      </c>
      <c r="I15" s="167">
        <v>16</v>
      </c>
      <c r="J15" s="167">
        <v>8</v>
      </c>
      <c r="K15" s="167">
        <v>27</v>
      </c>
      <c r="L15" s="167">
        <v>64</v>
      </c>
      <c r="M15" s="167">
        <v>172</v>
      </c>
      <c r="N15" s="167">
        <v>77</v>
      </c>
      <c r="O15" s="167">
        <v>138</v>
      </c>
      <c r="P15" s="167">
        <v>169</v>
      </c>
      <c r="Q15" s="167">
        <v>62</v>
      </c>
      <c r="R15" s="167">
        <v>28</v>
      </c>
      <c r="S15" s="167">
        <v>96</v>
      </c>
      <c r="T15" s="167">
        <v>37</v>
      </c>
      <c r="U15" s="167">
        <v>88</v>
      </c>
      <c r="V15" s="167">
        <v>6</v>
      </c>
      <c r="W15" s="167">
        <v>18</v>
      </c>
      <c r="X15" s="167">
        <v>222</v>
      </c>
      <c r="Y15" s="167">
        <v>85</v>
      </c>
      <c r="Z15" s="167">
        <v>0</v>
      </c>
      <c r="AA15" s="167">
        <v>0</v>
      </c>
      <c r="AB15" s="167">
        <v>0</v>
      </c>
      <c r="AC15" s="167">
        <v>4</v>
      </c>
      <c r="AD15" s="167">
        <v>1</v>
      </c>
      <c r="AE15" s="167">
        <v>2</v>
      </c>
      <c r="AF15" s="167">
        <v>0</v>
      </c>
      <c r="AG15" s="167">
        <v>0</v>
      </c>
      <c r="AH15" s="167">
        <v>0</v>
      </c>
      <c r="AI15" s="167">
        <v>0</v>
      </c>
      <c r="AJ15" s="167">
        <v>0</v>
      </c>
      <c r="AK15" s="167">
        <v>0</v>
      </c>
      <c r="AL15" s="167">
        <v>0</v>
      </c>
      <c r="AM15" s="167">
        <v>0</v>
      </c>
      <c r="AN15" s="167">
        <v>0</v>
      </c>
      <c r="AO15" s="167">
        <v>0</v>
      </c>
      <c r="AP15" s="167">
        <v>0</v>
      </c>
      <c r="AQ15" s="167">
        <v>0</v>
      </c>
      <c r="AR15" s="167">
        <v>0</v>
      </c>
      <c r="AS15" s="167">
        <v>301</v>
      </c>
      <c r="AT15" s="67"/>
      <c r="AU15" s="13" t="str">
        <f>IF(AK15&lt;=AK13," ","GRESEALA")</f>
        <v xml:space="preserve"> </v>
      </c>
      <c r="AV15" s="13" t="str">
        <f>IF(AL15&lt;=AL13," ","GRESEALA")</f>
        <v xml:space="preserve"> </v>
      </c>
      <c r="AW15" s="13" t="str">
        <f>IF(AR15&lt;=AR13," ","GRESEALA")</f>
        <v xml:space="preserve"> </v>
      </c>
      <c r="AX15" s="13" t="str">
        <f>IF(AS15&lt;=AS13," ","GRESEALA")</f>
        <v xml:space="preserve"> </v>
      </c>
      <c r="AY15" s="17" t="str">
        <f>IF(AS15&lt;=AS13," ","GRESEALA")</f>
        <v xml:space="preserve"> </v>
      </c>
      <c r="AZ15" s="13" t="str">
        <f>IF(M15&lt;=M13," ","GRESEALA")</f>
        <v xml:space="preserve"> </v>
      </c>
      <c r="BA15" s="13" t="str">
        <f>IF(N15&lt;=N13," ","GRESEALA")</f>
        <v xml:space="preserve"> </v>
      </c>
      <c r="BB15" s="13" t="str">
        <f>IF(O15&lt;=O13," ","GRESEALA")</f>
        <v xml:space="preserve"> </v>
      </c>
      <c r="BC15" s="13" t="str">
        <f>IF(P15&lt;=P13," ","GRESEALA")</f>
        <v xml:space="preserve"> </v>
      </c>
      <c r="BD15" s="13" t="str">
        <f>IF(Q15&lt;=Q13," ","GRESEALA")</f>
        <v xml:space="preserve"> </v>
      </c>
      <c r="BE15" s="13" t="str">
        <f t="shared" ref="BE15:BK15" si="2">IF(S15&lt;=S13," ","GRESEALA")</f>
        <v xml:space="preserve"> </v>
      </c>
      <c r="BF15" s="13" t="str">
        <f t="shared" si="2"/>
        <v xml:space="preserve"> </v>
      </c>
      <c r="BG15" s="13" t="str">
        <f t="shared" si="2"/>
        <v xml:space="preserve"> </v>
      </c>
      <c r="BH15" s="13" t="str">
        <f t="shared" si="2"/>
        <v xml:space="preserve"> </v>
      </c>
      <c r="BI15" s="13" t="str">
        <f t="shared" si="2"/>
        <v xml:space="preserve"> </v>
      </c>
      <c r="BJ15" s="13" t="str">
        <f t="shared" si="2"/>
        <v xml:space="preserve"> </v>
      </c>
      <c r="BK15" s="13" t="str">
        <f t="shared" si="2"/>
        <v xml:space="preserve"> </v>
      </c>
      <c r="BL15" s="10"/>
      <c r="HO15" s="10" t="s">
        <v>183</v>
      </c>
    </row>
    <row r="16" spans="2:223" ht="42" customHeight="1" x14ac:dyDescent="0.35">
      <c r="B16" s="16" t="s">
        <v>50</v>
      </c>
      <c r="C16" s="77" t="s">
        <v>51</v>
      </c>
      <c r="D16" s="93">
        <f t="shared" si="1"/>
        <v>96</v>
      </c>
      <c r="E16" s="101">
        <f>E17+E18</f>
        <v>44</v>
      </c>
      <c r="F16" s="101">
        <f t="shared" ref="F16:AS16" si="3">F17+F18</f>
        <v>52</v>
      </c>
      <c r="G16" s="101">
        <f t="shared" si="3"/>
        <v>11</v>
      </c>
      <c r="H16" s="101">
        <f t="shared" si="3"/>
        <v>9</v>
      </c>
      <c r="I16" s="101">
        <f t="shared" si="3"/>
        <v>9</v>
      </c>
      <c r="J16" s="101">
        <f t="shared" si="3"/>
        <v>5</v>
      </c>
      <c r="K16" s="101">
        <f t="shared" si="3"/>
        <v>10</v>
      </c>
      <c r="L16" s="101">
        <f t="shared" si="3"/>
        <v>18</v>
      </c>
      <c r="M16" s="101">
        <f t="shared" si="3"/>
        <v>48</v>
      </c>
      <c r="N16" s="101">
        <f t="shared" si="3"/>
        <v>20</v>
      </c>
      <c r="O16" s="101">
        <f t="shared" si="3"/>
        <v>40</v>
      </c>
      <c r="P16" s="101">
        <f t="shared" si="3"/>
        <v>56</v>
      </c>
      <c r="Q16" s="101">
        <f t="shared" si="3"/>
        <v>6</v>
      </c>
      <c r="R16" s="101">
        <f t="shared" si="3"/>
        <v>3</v>
      </c>
      <c r="S16" s="101">
        <f t="shared" si="3"/>
        <v>28</v>
      </c>
      <c r="T16" s="101">
        <f t="shared" si="3"/>
        <v>15</v>
      </c>
      <c r="U16" s="101">
        <f t="shared" si="3"/>
        <v>32</v>
      </c>
      <c r="V16" s="101">
        <f t="shared" si="3"/>
        <v>6</v>
      </c>
      <c r="W16" s="101">
        <f t="shared" si="3"/>
        <v>9</v>
      </c>
      <c r="X16" s="101">
        <f t="shared" si="3"/>
        <v>65</v>
      </c>
      <c r="Y16" s="101">
        <f t="shared" si="3"/>
        <v>31</v>
      </c>
      <c r="Z16" s="101">
        <f t="shared" si="3"/>
        <v>0</v>
      </c>
      <c r="AA16" s="101">
        <f t="shared" si="3"/>
        <v>0</v>
      </c>
      <c r="AB16" s="101">
        <f t="shared" si="3"/>
        <v>0</v>
      </c>
      <c r="AC16" s="101">
        <f t="shared" si="3"/>
        <v>4</v>
      </c>
      <c r="AD16" s="101">
        <f t="shared" si="3"/>
        <v>1</v>
      </c>
      <c r="AE16" s="101">
        <f t="shared" si="3"/>
        <v>0</v>
      </c>
      <c r="AF16" s="101">
        <f t="shared" si="3"/>
        <v>0</v>
      </c>
      <c r="AG16" s="101">
        <f t="shared" si="3"/>
        <v>0</v>
      </c>
      <c r="AH16" s="101">
        <f t="shared" si="3"/>
        <v>0</v>
      </c>
      <c r="AI16" s="101">
        <f t="shared" si="3"/>
        <v>0</v>
      </c>
      <c r="AJ16" s="101">
        <f t="shared" si="3"/>
        <v>0</v>
      </c>
      <c r="AK16" s="101">
        <f t="shared" si="3"/>
        <v>0</v>
      </c>
      <c r="AL16" s="101">
        <f t="shared" si="3"/>
        <v>0</v>
      </c>
      <c r="AM16" s="101">
        <f t="shared" si="3"/>
        <v>0</v>
      </c>
      <c r="AN16" s="101">
        <f t="shared" si="3"/>
        <v>0</v>
      </c>
      <c r="AO16" s="101">
        <f t="shared" si="3"/>
        <v>0</v>
      </c>
      <c r="AP16" s="101">
        <f t="shared" si="3"/>
        <v>0</v>
      </c>
      <c r="AQ16" s="101">
        <f t="shared" si="3"/>
        <v>0</v>
      </c>
      <c r="AR16" s="101">
        <f t="shared" si="3"/>
        <v>0</v>
      </c>
      <c r="AS16" s="101">
        <f t="shared" si="3"/>
        <v>92</v>
      </c>
      <c r="AT16" s="67"/>
      <c r="AU16" s="13" t="str">
        <f t="shared" ref="AU16:BB16" si="4">IF(AC15&lt;=AC13," ","GRESEALA")</f>
        <v xml:space="preserve"> </v>
      </c>
      <c r="AV16" s="13" t="str">
        <f t="shared" si="4"/>
        <v xml:space="preserve"> </v>
      </c>
      <c r="AW16" s="13" t="str">
        <f t="shared" si="4"/>
        <v xml:space="preserve"> </v>
      </c>
      <c r="AX16" s="13" t="str">
        <f t="shared" si="4"/>
        <v xml:space="preserve"> </v>
      </c>
      <c r="AY16" s="13" t="str">
        <f t="shared" si="4"/>
        <v xml:space="preserve"> </v>
      </c>
      <c r="AZ16" s="13" t="str">
        <f t="shared" si="4"/>
        <v xml:space="preserve"> </v>
      </c>
      <c r="BA16" s="13" t="str">
        <f t="shared" si="4"/>
        <v xml:space="preserve"> </v>
      </c>
      <c r="BB16" s="13" t="str">
        <f t="shared" si="4"/>
        <v xml:space="preserve"> </v>
      </c>
      <c r="BC16" s="13" t="str">
        <f>IF(D16&lt;=D14," ","GRESEALA")</f>
        <v xml:space="preserve"> </v>
      </c>
      <c r="BD16" s="13" t="str">
        <f>IF(E16&lt;=E14," ","GRESEALA")</f>
        <v xml:space="preserve"> </v>
      </c>
      <c r="BE16" s="13" t="str">
        <f>IF(F16&lt;=F14," ","GRESEALA")</f>
        <v xml:space="preserve"> </v>
      </c>
      <c r="BF16" s="13" t="str">
        <f>IF(G16&lt;=G14," ","GRESEALA")</f>
        <v xml:space="preserve"> </v>
      </c>
      <c r="BG16" s="13" t="str">
        <f>IF(H16&lt;=H14," ","GRESEALA")</f>
        <v xml:space="preserve"> </v>
      </c>
      <c r="BH16" s="13" t="str">
        <f>IF(K16&lt;=K14," ","GRESEALA")</f>
        <v xml:space="preserve"> </v>
      </c>
      <c r="BI16" s="17" t="str">
        <f>IF(L16&lt;=L14," ","GRESEALA")</f>
        <v xml:space="preserve"> </v>
      </c>
      <c r="BJ16" s="13" t="str">
        <f>IF(M16&lt;=M14," ","GRESEALA")</f>
        <v xml:space="preserve"> </v>
      </c>
      <c r="BK16" s="13" t="str">
        <f>IF(N16&lt;=N14," ","GRESEALA")</f>
        <v xml:space="preserve"> </v>
      </c>
    </row>
    <row r="17" spans="2:64" s="22" customFormat="1" ht="42" customHeight="1" x14ac:dyDescent="0.35">
      <c r="B17" s="21" t="s">
        <v>52</v>
      </c>
      <c r="C17" s="78" t="s">
        <v>53</v>
      </c>
      <c r="D17" s="102">
        <f t="shared" si="1"/>
        <v>68</v>
      </c>
      <c r="E17" s="102">
        <v>30</v>
      </c>
      <c r="F17" s="102">
        <v>38</v>
      </c>
      <c r="G17" s="102">
        <v>10</v>
      </c>
      <c r="H17" s="102">
        <v>9</v>
      </c>
      <c r="I17" s="102">
        <v>7</v>
      </c>
      <c r="J17" s="102">
        <v>4</v>
      </c>
      <c r="K17" s="102">
        <v>7</v>
      </c>
      <c r="L17" s="102">
        <v>9</v>
      </c>
      <c r="M17" s="102">
        <v>35</v>
      </c>
      <c r="N17" s="102">
        <v>16</v>
      </c>
      <c r="O17" s="102">
        <v>29</v>
      </c>
      <c r="P17" s="102">
        <v>39</v>
      </c>
      <c r="Q17" s="102">
        <v>6</v>
      </c>
      <c r="R17" s="102">
        <v>3</v>
      </c>
      <c r="S17" s="102">
        <v>21</v>
      </c>
      <c r="T17" s="102">
        <v>9</v>
      </c>
      <c r="U17" s="102">
        <v>23</v>
      </c>
      <c r="V17" s="102">
        <v>3</v>
      </c>
      <c r="W17" s="102">
        <v>6</v>
      </c>
      <c r="X17" s="102">
        <v>58</v>
      </c>
      <c r="Y17" s="102">
        <v>10</v>
      </c>
      <c r="Z17" s="102">
        <v>0</v>
      </c>
      <c r="AA17" s="102">
        <v>0</v>
      </c>
      <c r="AB17" s="102">
        <v>0</v>
      </c>
      <c r="AC17" s="102">
        <v>4</v>
      </c>
      <c r="AD17" s="102">
        <v>1</v>
      </c>
      <c r="AE17" s="102">
        <v>0</v>
      </c>
      <c r="AF17" s="102">
        <v>0</v>
      </c>
      <c r="AG17" s="102">
        <v>0</v>
      </c>
      <c r="AH17" s="102">
        <v>0</v>
      </c>
      <c r="AI17" s="102">
        <v>0</v>
      </c>
      <c r="AJ17" s="102">
        <v>0</v>
      </c>
      <c r="AK17" s="102">
        <v>0</v>
      </c>
      <c r="AL17" s="102">
        <v>0</v>
      </c>
      <c r="AM17" s="102">
        <v>0</v>
      </c>
      <c r="AN17" s="102">
        <v>0</v>
      </c>
      <c r="AO17" s="102">
        <v>0</v>
      </c>
      <c r="AP17" s="102">
        <v>0</v>
      </c>
      <c r="AQ17" s="102">
        <v>0</v>
      </c>
      <c r="AR17" s="102">
        <v>0</v>
      </c>
      <c r="AS17" s="102">
        <v>64</v>
      </c>
      <c r="AT17" s="67"/>
      <c r="AU17" s="13" t="str">
        <f>IF(O16&lt;=O14," ","GRESEALA")</f>
        <v xml:space="preserve"> </v>
      </c>
      <c r="AV17" s="13" t="str">
        <f>IF(P16&lt;=P14," ","GRESEALA")</f>
        <v xml:space="preserve"> </v>
      </c>
      <c r="AW17" s="13" t="str">
        <f>IF(Q16&lt;=Q14," ","GRESEALA")</f>
        <v xml:space="preserve"> </v>
      </c>
      <c r="AX17" s="13" t="str">
        <f t="shared" ref="AX17:BK17" si="5">IF(S16&lt;=S14," ","GRESEALA")</f>
        <v xml:space="preserve"> </v>
      </c>
      <c r="AY17" s="13" t="str">
        <f t="shared" si="5"/>
        <v xml:space="preserve"> </v>
      </c>
      <c r="AZ17" s="13" t="str">
        <f t="shared" si="5"/>
        <v xml:space="preserve"> </v>
      </c>
      <c r="BA17" s="13" t="str">
        <f t="shared" si="5"/>
        <v xml:space="preserve"> </v>
      </c>
      <c r="BB17" s="13" t="str">
        <f t="shared" si="5"/>
        <v xml:space="preserve"> </v>
      </c>
      <c r="BC17" s="13" t="str">
        <f t="shared" si="5"/>
        <v xml:space="preserve"> </v>
      </c>
      <c r="BD17" s="13" t="str">
        <f t="shared" si="5"/>
        <v xml:space="preserve"> </v>
      </c>
      <c r="BE17" s="13" t="str">
        <f t="shared" si="5"/>
        <v xml:space="preserve"> </v>
      </c>
      <c r="BF17" s="13" t="str">
        <f t="shared" si="5"/>
        <v xml:space="preserve"> </v>
      </c>
      <c r="BG17" s="13" t="str">
        <f t="shared" si="5"/>
        <v xml:space="preserve"> </v>
      </c>
      <c r="BH17" s="13" t="str">
        <f t="shared" si="5"/>
        <v xml:space="preserve"> </v>
      </c>
      <c r="BI17" s="13" t="str">
        <f t="shared" si="5"/>
        <v xml:space="preserve"> </v>
      </c>
      <c r="BJ17" s="13" t="str">
        <f t="shared" si="5"/>
        <v xml:space="preserve"> </v>
      </c>
      <c r="BK17" s="13" t="str">
        <f t="shared" si="5"/>
        <v xml:space="preserve"> </v>
      </c>
      <c r="BL17" s="10"/>
    </row>
    <row r="18" spans="2:64" ht="39.75" customHeight="1" x14ac:dyDescent="0.35">
      <c r="B18" s="21" t="s">
        <v>54</v>
      </c>
      <c r="C18" s="78" t="s">
        <v>55</v>
      </c>
      <c r="D18" s="102">
        <f t="shared" si="1"/>
        <v>28</v>
      </c>
      <c r="E18" s="102">
        <v>14</v>
      </c>
      <c r="F18" s="102">
        <v>14</v>
      </c>
      <c r="G18" s="102">
        <v>1</v>
      </c>
      <c r="H18" s="102">
        <v>0</v>
      </c>
      <c r="I18" s="102">
        <v>2</v>
      </c>
      <c r="J18" s="102">
        <v>1</v>
      </c>
      <c r="K18" s="102">
        <v>3</v>
      </c>
      <c r="L18" s="102">
        <v>9</v>
      </c>
      <c r="M18" s="102">
        <v>13</v>
      </c>
      <c r="N18" s="102">
        <v>4</v>
      </c>
      <c r="O18" s="102">
        <v>11</v>
      </c>
      <c r="P18" s="102">
        <v>17</v>
      </c>
      <c r="Q18" s="102">
        <v>0</v>
      </c>
      <c r="R18" s="102">
        <v>0</v>
      </c>
      <c r="S18" s="102">
        <v>7</v>
      </c>
      <c r="T18" s="102">
        <v>6</v>
      </c>
      <c r="U18" s="102">
        <v>9</v>
      </c>
      <c r="V18" s="102">
        <v>3</v>
      </c>
      <c r="W18" s="102">
        <v>3</v>
      </c>
      <c r="X18" s="102">
        <v>7</v>
      </c>
      <c r="Y18" s="102">
        <v>21</v>
      </c>
      <c r="Z18" s="102">
        <v>0</v>
      </c>
      <c r="AA18" s="102">
        <v>0</v>
      </c>
      <c r="AB18" s="102">
        <v>0</v>
      </c>
      <c r="AC18" s="102">
        <v>0</v>
      </c>
      <c r="AD18" s="102">
        <v>0</v>
      </c>
      <c r="AE18" s="102">
        <v>0</v>
      </c>
      <c r="AF18" s="102">
        <v>0</v>
      </c>
      <c r="AG18" s="102">
        <v>0</v>
      </c>
      <c r="AH18" s="102">
        <v>0</v>
      </c>
      <c r="AI18" s="102">
        <v>0</v>
      </c>
      <c r="AJ18" s="102">
        <v>0</v>
      </c>
      <c r="AK18" s="102">
        <v>0</v>
      </c>
      <c r="AL18" s="102">
        <v>0</v>
      </c>
      <c r="AM18" s="102">
        <v>0</v>
      </c>
      <c r="AN18" s="102">
        <v>0</v>
      </c>
      <c r="AO18" s="102">
        <v>0</v>
      </c>
      <c r="AP18" s="102">
        <v>0</v>
      </c>
      <c r="AQ18" s="102">
        <v>0</v>
      </c>
      <c r="AR18" s="102">
        <v>0</v>
      </c>
      <c r="AS18" s="102">
        <v>28</v>
      </c>
      <c r="AT18" s="67"/>
      <c r="AU18" s="13" t="str">
        <f t="shared" ref="AU18:AZ18" si="6">IF(AG16&lt;=AG14," ","GRESEALA")</f>
        <v xml:space="preserve"> </v>
      </c>
      <c r="AV18" s="13" t="str">
        <f t="shared" si="6"/>
        <v xml:space="preserve"> </v>
      </c>
      <c r="AW18" s="13" t="str">
        <f t="shared" si="6"/>
        <v xml:space="preserve"> </v>
      </c>
      <c r="AX18" s="13" t="str">
        <f t="shared" si="6"/>
        <v xml:space="preserve"> </v>
      </c>
      <c r="AY18" s="13" t="str">
        <f t="shared" si="6"/>
        <v xml:space="preserve"> </v>
      </c>
      <c r="AZ18" s="13" t="str">
        <f t="shared" si="6"/>
        <v xml:space="preserve"> </v>
      </c>
      <c r="BA18" s="13" t="str">
        <f t="shared" ref="BA18:BB18" si="7">IF(AR16&lt;=AR14," ","GRESEALA")</f>
        <v xml:space="preserve"> </v>
      </c>
      <c r="BB18" s="13" t="str">
        <f t="shared" si="7"/>
        <v xml:space="preserve"> </v>
      </c>
      <c r="BC18" s="13" t="str">
        <f>IF(E17+E18=E16," ","GRESEALA")</f>
        <v xml:space="preserve"> </v>
      </c>
      <c r="BD18" s="13" t="str">
        <f>IF(F17+F18=F16," ","GRESEALA")</f>
        <v xml:space="preserve"> </v>
      </c>
      <c r="BE18" s="13" t="str">
        <f>IF(G17+G18=G16," ","GRESEALA")</f>
        <v xml:space="preserve"> </v>
      </c>
      <c r="BF18" s="13" t="str">
        <f>IF(H17+H18=H16," ","GRESEALA")</f>
        <v xml:space="preserve"> </v>
      </c>
      <c r="BG18" s="13" t="str">
        <f>IF(K17+K18=K16," ","GRESEALA")</f>
        <v xml:space="preserve"> </v>
      </c>
      <c r="BH18" s="17" t="str">
        <f>IF(L17+L18=L16," ","GRESEALA")</f>
        <v xml:space="preserve"> </v>
      </c>
      <c r="BI18" s="13" t="str">
        <f>IF(M17+M18=M16," ","GRESEALA")</f>
        <v xml:space="preserve"> </v>
      </c>
      <c r="BJ18" s="13" t="str">
        <f>IF(N17+N18=N16," ","GRESEALA")</f>
        <v xml:space="preserve"> </v>
      </c>
      <c r="BK18" s="13" t="str">
        <f>IF(O17+O18=O16," ","GRESEALA")</f>
        <v xml:space="preserve"> </v>
      </c>
    </row>
    <row r="19" spans="2:64" s="24" customFormat="1" ht="44.25" customHeight="1" x14ac:dyDescent="0.35">
      <c r="B19" s="23" t="s">
        <v>56</v>
      </c>
      <c r="C19" s="78" t="s">
        <v>57</v>
      </c>
      <c r="D19" s="103">
        <f t="shared" si="1"/>
        <v>0</v>
      </c>
      <c r="E19" s="103">
        <v>0</v>
      </c>
      <c r="F19" s="103">
        <v>0</v>
      </c>
      <c r="G19" s="103">
        <v>0</v>
      </c>
      <c r="H19" s="103">
        <v>0</v>
      </c>
      <c r="I19" s="103">
        <v>0</v>
      </c>
      <c r="J19" s="103">
        <v>0</v>
      </c>
      <c r="K19" s="103">
        <v>0</v>
      </c>
      <c r="L19" s="103">
        <v>0</v>
      </c>
      <c r="M19" s="103">
        <v>0</v>
      </c>
      <c r="N19" s="103">
        <v>0</v>
      </c>
      <c r="O19" s="103">
        <v>0</v>
      </c>
      <c r="P19" s="103">
        <v>0</v>
      </c>
      <c r="Q19" s="103">
        <v>0</v>
      </c>
      <c r="R19" s="103">
        <v>0</v>
      </c>
      <c r="S19" s="103">
        <v>0</v>
      </c>
      <c r="T19" s="103">
        <v>0</v>
      </c>
      <c r="U19" s="103">
        <v>0</v>
      </c>
      <c r="V19" s="103">
        <v>0</v>
      </c>
      <c r="W19" s="103">
        <v>0</v>
      </c>
      <c r="X19" s="103">
        <v>0</v>
      </c>
      <c r="Y19" s="103">
        <v>0</v>
      </c>
      <c r="Z19" s="103">
        <v>0</v>
      </c>
      <c r="AA19" s="103">
        <v>0</v>
      </c>
      <c r="AB19" s="103">
        <v>0</v>
      </c>
      <c r="AC19" s="103">
        <v>0</v>
      </c>
      <c r="AD19" s="103">
        <v>0</v>
      </c>
      <c r="AE19" s="103">
        <v>0</v>
      </c>
      <c r="AF19" s="103">
        <v>0</v>
      </c>
      <c r="AG19" s="103">
        <v>0</v>
      </c>
      <c r="AH19" s="103">
        <v>0</v>
      </c>
      <c r="AI19" s="103">
        <v>0</v>
      </c>
      <c r="AJ19" s="103">
        <v>0</v>
      </c>
      <c r="AK19" s="103">
        <v>0</v>
      </c>
      <c r="AL19" s="103">
        <v>0</v>
      </c>
      <c r="AM19" s="103">
        <v>0</v>
      </c>
      <c r="AN19" s="103">
        <v>0</v>
      </c>
      <c r="AO19" s="103">
        <v>0</v>
      </c>
      <c r="AP19" s="103">
        <v>0</v>
      </c>
      <c r="AQ19" s="103">
        <v>0</v>
      </c>
      <c r="AR19" s="103">
        <v>0</v>
      </c>
      <c r="AS19" s="103">
        <v>0</v>
      </c>
      <c r="AT19" s="67"/>
      <c r="AU19" s="13" t="str">
        <f>IF(P17+P18=P16," ","GRESEALA")</f>
        <v xml:space="preserve"> </v>
      </c>
      <c r="AV19" s="13" t="str">
        <f>IF(Q17+Q18=Q16," ","GRESEALA")</f>
        <v xml:space="preserve"> </v>
      </c>
      <c r="AW19" s="13" t="str">
        <f t="shared" ref="AW19:BK19" si="8">IF(S17+S18=S16," ","GRESEALA")</f>
        <v xml:space="preserve"> </v>
      </c>
      <c r="AX19" s="13" t="str">
        <f t="shared" si="8"/>
        <v xml:space="preserve"> </v>
      </c>
      <c r="AY19" s="13" t="str">
        <f t="shared" si="8"/>
        <v xml:space="preserve"> </v>
      </c>
      <c r="AZ19" s="13" t="str">
        <f t="shared" si="8"/>
        <v xml:space="preserve"> </v>
      </c>
      <c r="BA19" s="13" t="str">
        <f t="shared" si="8"/>
        <v xml:space="preserve"> </v>
      </c>
      <c r="BB19" s="13" t="str">
        <f t="shared" si="8"/>
        <v xml:space="preserve"> </v>
      </c>
      <c r="BC19" s="13" t="str">
        <f t="shared" si="8"/>
        <v xml:space="preserve"> </v>
      </c>
      <c r="BD19" s="13" t="str">
        <f t="shared" si="8"/>
        <v xml:space="preserve"> </v>
      </c>
      <c r="BE19" s="13" t="str">
        <f t="shared" si="8"/>
        <v xml:space="preserve"> </v>
      </c>
      <c r="BF19" s="13" t="str">
        <f t="shared" si="8"/>
        <v xml:space="preserve"> </v>
      </c>
      <c r="BG19" s="13" t="str">
        <f t="shared" si="8"/>
        <v xml:space="preserve"> </v>
      </c>
      <c r="BH19" s="13" t="str">
        <f t="shared" si="8"/>
        <v xml:space="preserve"> </v>
      </c>
      <c r="BI19" s="13" t="str">
        <f t="shared" si="8"/>
        <v xml:space="preserve"> </v>
      </c>
      <c r="BJ19" s="13" t="str">
        <f t="shared" si="8"/>
        <v xml:space="preserve"> </v>
      </c>
      <c r="BK19" s="13" t="str">
        <f t="shared" si="8"/>
        <v xml:space="preserve"> </v>
      </c>
    </row>
    <row r="20" spans="2:64" s="24" customFormat="1" ht="57" customHeight="1" x14ac:dyDescent="0.35">
      <c r="B20" s="16" t="s">
        <v>58</v>
      </c>
      <c r="C20" s="79" t="s">
        <v>59</v>
      </c>
      <c r="D20" s="93">
        <f t="shared" si="1"/>
        <v>48</v>
      </c>
      <c r="E20" s="101">
        <f>E21+E22</f>
        <v>22</v>
      </c>
      <c r="F20" s="101">
        <f t="shared" ref="F20:AS20" si="9">F21+F22</f>
        <v>26</v>
      </c>
      <c r="G20" s="101">
        <f t="shared" si="9"/>
        <v>0</v>
      </c>
      <c r="H20" s="101">
        <f>H21+H22</f>
        <v>0</v>
      </c>
      <c r="I20" s="101">
        <f t="shared" ref="I20:J20" si="10">I21+I22</f>
        <v>0</v>
      </c>
      <c r="J20" s="101">
        <f t="shared" si="10"/>
        <v>0</v>
      </c>
      <c r="K20" s="101">
        <f t="shared" si="9"/>
        <v>0</v>
      </c>
      <c r="L20" s="101">
        <f t="shared" si="9"/>
        <v>0</v>
      </c>
      <c r="M20" s="101">
        <f t="shared" si="9"/>
        <v>48</v>
      </c>
      <c r="N20" s="101">
        <f t="shared" si="9"/>
        <v>20</v>
      </c>
      <c r="O20" s="101">
        <f t="shared" si="9"/>
        <v>25</v>
      </c>
      <c r="P20" s="101">
        <f t="shared" si="9"/>
        <v>23</v>
      </c>
      <c r="Q20" s="101">
        <f t="shared" si="9"/>
        <v>3</v>
      </c>
      <c r="R20" s="101">
        <f t="shared" si="9"/>
        <v>2</v>
      </c>
      <c r="S20" s="101">
        <f t="shared" si="9"/>
        <v>15</v>
      </c>
      <c r="T20" s="101">
        <f t="shared" si="9"/>
        <v>8</v>
      </c>
      <c r="U20" s="101">
        <f t="shared" si="9"/>
        <v>16</v>
      </c>
      <c r="V20" s="101">
        <f t="shared" si="9"/>
        <v>3</v>
      </c>
      <c r="W20" s="101">
        <f t="shared" si="9"/>
        <v>3</v>
      </c>
      <c r="X20" s="101">
        <f t="shared" si="9"/>
        <v>33</v>
      </c>
      <c r="Y20" s="101">
        <f t="shared" si="9"/>
        <v>15</v>
      </c>
      <c r="Z20" s="101">
        <f t="shared" si="9"/>
        <v>0</v>
      </c>
      <c r="AA20" s="101">
        <f t="shared" si="9"/>
        <v>0</v>
      </c>
      <c r="AB20" s="101">
        <f t="shared" si="9"/>
        <v>0</v>
      </c>
      <c r="AC20" s="101">
        <f t="shared" si="9"/>
        <v>0</v>
      </c>
      <c r="AD20" s="101">
        <f t="shared" si="9"/>
        <v>0</v>
      </c>
      <c r="AE20" s="101">
        <f t="shared" si="9"/>
        <v>0</v>
      </c>
      <c r="AF20" s="101">
        <f t="shared" si="9"/>
        <v>0</v>
      </c>
      <c r="AG20" s="101">
        <f t="shared" si="9"/>
        <v>0</v>
      </c>
      <c r="AH20" s="101">
        <f t="shared" si="9"/>
        <v>0</v>
      </c>
      <c r="AI20" s="101">
        <f t="shared" si="9"/>
        <v>0</v>
      </c>
      <c r="AJ20" s="101">
        <f t="shared" si="9"/>
        <v>0</v>
      </c>
      <c r="AK20" s="101">
        <f t="shared" si="9"/>
        <v>0</v>
      </c>
      <c r="AL20" s="101">
        <f t="shared" si="9"/>
        <v>0</v>
      </c>
      <c r="AM20" s="101">
        <f t="shared" si="9"/>
        <v>0</v>
      </c>
      <c r="AN20" s="101">
        <f t="shared" si="9"/>
        <v>0</v>
      </c>
      <c r="AO20" s="101">
        <f t="shared" si="9"/>
        <v>0</v>
      </c>
      <c r="AP20" s="101">
        <f t="shared" si="9"/>
        <v>0</v>
      </c>
      <c r="AQ20" s="101">
        <f t="shared" si="9"/>
        <v>0</v>
      </c>
      <c r="AR20" s="101">
        <f t="shared" si="9"/>
        <v>0</v>
      </c>
      <c r="AS20" s="101">
        <f t="shared" si="9"/>
        <v>48</v>
      </c>
      <c r="AT20" s="67"/>
      <c r="AU20" s="13" t="str">
        <f>IF(AH17+AH18=AH16," ","GRESEALA")</f>
        <v xml:space="preserve"> </v>
      </c>
      <c r="AV20" s="13" t="str">
        <f>IF(AI17+AI18=AI16," ","GRESEALA")</f>
        <v xml:space="preserve"> </v>
      </c>
      <c r="AW20" s="13" t="str">
        <f>IF(AJ17+AJ18=AJ16," ","GRESEALA")</f>
        <v xml:space="preserve"> </v>
      </c>
      <c r="AX20" s="13" t="str">
        <f>IF(AK17+AK18=AK16," ","GRESEALA")</f>
        <v xml:space="preserve"> </v>
      </c>
      <c r="AY20" s="13" t="str">
        <f>IF(AL17+AL18=AL16," ","GRESEALA")</f>
        <v xml:space="preserve"> </v>
      </c>
      <c r="AZ20" s="13" t="str">
        <f t="shared" ref="AZ20:BA20" si="11">IF(AR17+AR18=AR16," ","GRESEALA")</f>
        <v xml:space="preserve"> </v>
      </c>
      <c r="BA20" s="13" t="str">
        <f t="shared" si="11"/>
        <v xml:space="preserve"> </v>
      </c>
      <c r="BB20" s="13" t="str">
        <f>IF(E16+F16=D16," ","GRESEALA")</f>
        <v xml:space="preserve"> </v>
      </c>
      <c r="BC20" s="13" t="str">
        <f>IF(G16+K16+I16+L16+M16=D16," ","GRESEALA")</f>
        <v xml:space="preserve"> </v>
      </c>
      <c r="BD20" s="13" t="str">
        <f>IF(O16+P16=D16," ","GRESEALA")</f>
        <v xml:space="preserve"> </v>
      </c>
      <c r="BE20" s="13" t="str">
        <f>IF(Q16+S16+T16+U16+V16+W16=D16," ","GRESEALA")</f>
        <v xml:space="preserve"> </v>
      </c>
      <c r="BF20" s="13" t="str">
        <f>IF(X16+Y16+Z16=D16," ","GRESEALA")</f>
        <v xml:space="preserve"> </v>
      </c>
      <c r="BG20" s="13" t="str">
        <f>IF(AA16+AC16+AE16+AF16+AG16+AH16+AI16+AJ16+AK16+AL16+AM16+AN16+AO16+AP16+AQ16+AR16+AS16&gt;=D16," ","GRESEALA")</f>
        <v xml:space="preserve"> </v>
      </c>
      <c r="BH20" s="13" t="str">
        <f>IF(AS16&lt;=D16," ","GRESEALA")</f>
        <v xml:space="preserve"> </v>
      </c>
      <c r="BI20" s="13" t="str">
        <f>IF(H16&lt;=G16," ","GRESEALA")</f>
        <v xml:space="preserve"> </v>
      </c>
      <c r="BJ20" s="13" t="str">
        <f>IF(E21+E22=E20," ","GRESEALA")</f>
        <v xml:space="preserve"> </v>
      </c>
      <c r="BK20" s="13" t="str">
        <f>IF(F21+F22=F20," ","GRESEALA")</f>
        <v xml:space="preserve"> </v>
      </c>
    </row>
    <row r="21" spans="2:64" s="24" customFormat="1" ht="38.25" customHeight="1" x14ac:dyDescent="0.35">
      <c r="B21" s="23" t="s">
        <v>60</v>
      </c>
      <c r="C21" s="80" t="s">
        <v>61</v>
      </c>
      <c r="D21" s="126">
        <f t="shared" si="1"/>
        <v>35</v>
      </c>
      <c r="E21" s="103">
        <v>15</v>
      </c>
      <c r="F21" s="103">
        <v>20</v>
      </c>
      <c r="G21" s="104">
        <v>0</v>
      </c>
      <c r="H21" s="104">
        <v>0</v>
      </c>
      <c r="I21" s="104">
        <v>0</v>
      </c>
      <c r="J21" s="104">
        <v>0</v>
      </c>
      <c r="K21" s="104">
        <v>0</v>
      </c>
      <c r="L21" s="104">
        <v>0</v>
      </c>
      <c r="M21" s="103">
        <v>35</v>
      </c>
      <c r="N21" s="103">
        <v>16</v>
      </c>
      <c r="O21" s="103">
        <v>18</v>
      </c>
      <c r="P21" s="103">
        <v>17</v>
      </c>
      <c r="Q21" s="103">
        <v>3</v>
      </c>
      <c r="R21" s="103">
        <v>2</v>
      </c>
      <c r="S21" s="103">
        <v>11</v>
      </c>
      <c r="T21" s="103">
        <v>5</v>
      </c>
      <c r="U21" s="103">
        <v>12</v>
      </c>
      <c r="V21" s="103">
        <v>2</v>
      </c>
      <c r="W21" s="103">
        <v>2</v>
      </c>
      <c r="X21" s="103">
        <v>30</v>
      </c>
      <c r="Y21" s="103">
        <v>5</v>
      </c>
      <c r="Z21" s="103">
        <v>0</v>
      </c>
      <c r="AA21" s="103">
        <v>0</v>
      </c>
      <c r="AB21" s="103">
        <v>0</v>
      </c>
      <c r="AC21" s="103">
        <v>0</v>
      </c>
      <c r="AD21" s="103">
        <v>0</v>
      </c>
      <c r="AE21" s="103">
        <v>0</v>
      </c>
      <c r="AF21" s="103">
        <v>0</v>
      </c>
      <c r="AG21" s="103">
        <v>0</v>
      </c>
      <c r="AH21" s="103">
        <v>0</v>
      </c>
      <c r="AI21" s="103">
        <v>0</v>
      </c>
      <c r="AJ21" s="103">
        <v>0</v>
      </c>
      <c r="AK21" s="103">
        <v>0</v>
      </c>
      <c r="AL21" s="103">
        <v>0</v>
      </c>
      <c r="AM21" s="103">
        <v>0</v>
      </c>
      <c r="AN21" s="103">
        <v>0</v>
      </c>
      <c r="AO21" s="103">
        <v>0</v>
      </c>
      <c r="AP21" s="103">
        <v>0</v>
      </c>
      <c r="AQ21" s="103">
        <v>0</v>
      </c>
      <c r="AR21" s="103">
        <v>0</v>
      </c>
      <c r="AS21" s="103">
        <v>35</v>
      </c>
      <c r="AT21" s="67"/>
      <c r="AU21" s="13" t="str">
        <f>IF(G21+G22=G20," ","GRESEALA")</f>
        <v xml:space="preserve"> </v>
      </c>
      <c r="AV21" s="13" t="str">
        <f>IF(H21+H22=H20," ","GRESEALA")</f>
        <v xml:space="preserve"> </v>
      </c>
      <c r="AW21" s="13" t="str">
        <f t="shared" ref="AW21:BC21" si="12">IF(K21+K22=K20," ","GRESEALA")</f>
        <v xml:space="preserve"> </v>
      </c>
      <c r="AX21" s="13" t="str">
        <f t="shared" si="12"/>
        <v xml:space="preserve"> </v>
      </c>
      <c r="AY21" s="13" t="str">
        <f t="shared" si="12"/>
        <v xml:space="preserve"> </v>
      </c>
      <c r="AZ21" s="13" t="str">
        <f t="shared" si="12"/>
        <v xml:space="preserve"> </v>
      </c>
      <c r="BA21" s="13" t="str">
        <f t="shared" si="12"/>
        <v xml:space="preserve"> </v>
      </c>
      <c r="BB21" s="13" t="str">
        <f t="shared" si="12"/>
        <v xml:space="preserve"> </v>
      </c>
      <c r="BC21" s="13" t="str">
        <f t="shared" si="12"/>
        <v xml:space="preserve"> </v>
      </c>
      <c r="BD21" s="13" t="str">
        <f t="shared" ref="BD21:BK21" si="13">IF(S21+S22=S20," ","GRESEALA")</f>
        <v xml:space="preserve"> </v>
      </c>
      <c r="BE21" s="13" t="str">
        <f t="shared" si="13"/>
        <v xml:space="preserve"> </v>
      </c>
      <c r="BF21" s="13" t="str">
        <f t="shared" si="13"/>
        <v xml:space="preserve"> </v>
      </c>
      <c r="BG21" s="13" t="str">
        <f t="shared" si="13"/>
        <v xml:space="preserve"> </v>
      </c>
      <c r="BH21" s="13" t="str">
        <f t="shared" si="13"/>
        <v xml:space="preserve"> </v>
      </c>
      <c r="BI21" s="13" t="str">
        <f t="shared" si="13"/>
        <v xml:space="preserve"> </v>
      </c>
      <c r="BJ21" s="13" t="str">
        <f t="shared" si="13"/>
        <v xml:space="preserve"> </v>
      </c>
      <c r="BK21" s="13" t="str">
        <f t="shared" si="13"/>
        <v xml:space="preserve"> </v>
      </c>
    </row>
    <row r="22" spans="2:64" s="24" customFormat="1" ht="42" customHeight="1" x14ac:dyDescent="0.35">
      <c r="B22" s="23" t="s">
        <v>62</v>
      </c>
      <c r="C22" s="80" t="s">
        <v>63</v>
      </c>
      <c r="D22" s="126">
        <f t="shared" si="1"/>
        <v>13</v>
      </c>
      <c r="E22" s="103">
        <v>7</v>
      </c>
      <c r="F22" s="103">
        <v>6</v>
      </c>
      <c r="G22" s="104">
        <v>0</v>
      </c>
      <c r="H22" s="104">
        <v>0</v>
      </c>
      <c r="I22" s="104">
        <v>0</v>
      </c>
      <c r="J22" s="104">
        <v>0</v>
      </c>
      <c r="K22" s="104">
        <v>0</v>
      </c>
      <c r="L22" s="104">
        <v>0</v>
      </c>
      <c r="M22" s="103">
        <v>13</v>
      </c>
      <c r="N22" s="103">
        <v>4</v>
      </c>
      <c r="O22" s="103">
        <v>7</v>
      </c>
      <c r="P22" s="103">
        <v>6</v>
      </c>
      <c r="Q22" s="103">
        <v>0</v>
      </c>
      <c r="R22" s="103">
        <v>0</v>
      </c>
      <c r="S22" s="103">
        <v>4</v>
      </c>
      <c r="T22" s="103">
        <v>3</v>
      </c>
      <c r="U22" s="103">
        <v>4</v>
      </c>
      <c r="V22" s="103">
        <v>1</v>
      </c>
      <c r="W22" s="103">
        <v>1</v>
      </c>
      <c r="X22" s="103">
        <v>3</v>
      </c>
      <c r="Y22" s="103">
        <v>10</v>
      </c>
      <c r="Z22" s="103">
        <v>0</v>
      </c>
      <c r="AA22" s="103">
        <v>0</v>
      </c>
      <c r="AB22" s="103">
        <v>0</v>
      </c>
      <c r="AC22" s="103">
        <v>0</v>
      </c>
      <c r="AD22" s="103">
        <v>0</v>
      </c>
      <c r="AE22" s="103">
        <v>0</v>
      </c>
      <c r="AF22" s="103">
        <v>0</v>
      </c>
      <c r="AG22" s="103">
        <v>0</v>
      </c>
      <c r="AH22" s="103">
        <v>0</v>
      </c>
      <c r="AI22" s="103">
        <v>0</v>
      </c>
      <c r="AJ22" s="103">
        <v>0</v>
      </c>
      <c r="AK22" s="103">
        <v>0</v>
      </c>
      <c r="AL22" s="103">
        <v>0</v>
      </c>
      <c r="AM22" s="103">
        <v>0</v>
      </c>
      <c r="AN22" s="103">
        <v>0</v>
      </c>
      <c r="AO22" s="103">
        <v>0</v>
      </c>
      <c r="AP22" s="103">
        <v>0</v>
      </c>
      <c r="AQ22" s="103">
        <v>0</v>
      </c>
      <c r="AR22" s="103">
        <v>0</v>
      </c>
      <c r="AS22" s="103">
        <v>13</v>
      </c>
      <c r="AT22" s="67"/>
      <c r="AU22" s="13" t="str">
        <f t="shared" ref="AU22:BF22" si="14">IF(AA21+AA22=AA20," ","GRESEALA")</f>
        <v xml:space="preserve"> </v>
      </c>
      <c r="AV22" s="13" t="str">
        <f t="shared" si="14"/>
        <v xml:space="preserve"> </v>
      </c>
      <c r="AW22" s="13" t="str">
        <f t="shared" si="14"/>
        <v xml:space="preserve"> </v>
      </c>
      <c r="AX22" s="13" t="str">
        <f t="shared" si="14"/>
        <v xml:space="preserve"> </v>
      </c>
      <c r="AY22" s="13" t="str">
        <f t="shared" si="14"/>
        <v xml:space="preserve"> </v>
      </c>
      <c r="AZ22" s="13" t="str">
        <f t="shared" si="14"/>
        <v xml:space="preserve"> </v>
      </c>
      <c r="BA22" s="13" t="str">
        <f t="shared" si="14"/>
        <v xml:space="preserve"> </v>
      </c>
      <c r="BB22" s="13" t="str">
        <f t="shared" si="14"/>
        <v xml:space="preserve"> </v>
      </c>
      <c r="BC22" s="13" t="str">
        <f t="shared" si="14"/>
        <v xml:space="preserve"> </v>
      </c>
      <c r="BD22" s="13" t="str">
        <f t="shared" si="14"/>
        <v xml:space="preserve"> </v>
      </c>
      <c r="BE22" s="13" t="str">
        <f t="shared" si="14"/>
        <v xml:space="preserve"> </v>
      </c>
      <c r="BF22" s="13" t="str">
        <f t="shared" si="14"/>
        <v xml:space="preserve"> </v>
      </c>
      <c r="BG22" s="13" t="str">
        <f t="shared" ref="BG22:BH22" si="15">IF(AR21+AR22=AR20," ","GRESEALA")</f>
        <v xml:space="preserve"> </v>
      </c>
      <c r="BH22" s="13" t="str">
        <f t="shared" si="15"/>
        <v xml:space="preserve"> </v>
      </c>
      <c r="BI22" s="13" t="str">
        <f>IF(E20+F20=D20," ","GRESEALA")</f>
        <v xml:space="preserve"> </v>
      </c>
      <c r="BJ22" s="13" t="str">
        <f>IF(G20+I20+K20+L20+M20=D20," ","GRESEALA")</f>
        <v xml:space="preserve"> </v>
      </c>
      <c r="BK22" s="13" t="str">
        <f>IF(O20+P20=D20," ","GRESEALA")</f>
        <v xml:space="preserve"> </v>
      </c>
    </row>
    <row r="23" spans="2:64" s="24" customFormat="1" ht="39" customHeight="1" x14ac:dyDescent="0.35">
      <c r="B23" s="16" t="s">
        <v>64</v>
      </c>
      <c r="C23" s="79" t="s">
        <v>65</v>
      </c>
      <c r="D23" s="93">
        <f t="shared" si="1"/>
        <v>0</v>
      </c>
      <c r="E23" s="101">
        <f>E24+E25</f>
        <v>0</v>
      </c>
      <c r="F23" s="101">
        <f t="shared" ref="F23:AS23" si="16">F24+F25</f>
        <v>0</v>
      </c>
      <c r="G23" s="101">
        <f t="shared" si="16"/>
        <v>0</v>
      </c>
      <c r="H23" s="101">
        <f>H24+H25</f>
        <v>0</v>
      </c>
      <c r="I23" s="101">
        <f t="shared" ref="I23:J23" si="17">I24+I25</f>
        <v>0</v>
      </c>
      <c r="J23" s="101">
        <f t="shared" si="17"/>
        <v>0</v>
      </c>
      <c r="K23" s="101">
        <f t="shared" si="16"/>
        <v>0</v>
      </c>
      <c r="L23" s="101">
        <f t="shared" si="16"/>
        <v>0</v>
      </c>
      <c r="M23" s="101">
        <f t="shared" si="16"/>
        <v>0</v>
      </c>
      <c r="N23" s="101">
        <f t="shared" si="16"/>
        <v>0</v>
      </c>
      <c r="O23" s="101">
        <f t="shared" si="16"/>
        <v>0</v>
      </c>
      <c r="P23" s="101">
        <f t="shared" si="16"/>
        <v>0</v>
      </c>
      <c r="Q23" s="101">
        <f t="shared" si="16"/>
        <v>0</v>
      </c>
      <c r="R23" s="101">
        <f t="shared" si="16"/>
        <v>0</v>
      </c>
      <c r="S23" s="101">
        <f t="shared" si="16"/>
        <v>0</v>
      </c>
      <c r="T23" s="101">
        <f t="shared" si="16"/>
        <v>0</v>
      </c>
      <c r="U23" s="101">
        <f t="shared" si="16"/>
        <v>0</v>
      </c>
      <c r="V23" s="101">
        <f t="shared" si="16"/>
        <v>0</v>
      </c>
      <c r="W23" s="101">
        <f t="shared" si="16"/>
        <v>0</v>
      </c>
      <c r="X23" s="101">
        <f t="shared" si="16"/>
        <v>0</v>
      </c>
      <c r="Y23" s="101">
        <f t="shared" si="16"/>
        <v>0</v>
      </c>
      <c r="Z23" s="101">
        <f t="shared" si="16"/>
        <v>0</v>
      </c>
      <c r="AA23" s="101">
        <f t="shared" si="16"/>
        <v>0</v>
      </c>
      <c r="AB23" s="101">
        <f t="shared" si="16"/>
        <v>0</v>
      </c>
      <c r="AC23" s="101">
        <f t="shared" si="16"/>
        <v>0</v>
      </c>
      <c r="AD23" s="101">
        <f t="shared" si="16"/>
        <v>0</v>
      </c>
      <c r="AE23" s="101">
        <f t="shared" si="16"/>
        <v>0</v>
      </c>
      <c r="AF23" s="101">
        <f t="shared" si="16"/>
        <v>0</v>
      </c>
      <c r="AG23" s="101">
        <f t="shared" si="16"/>
        <v>0</v>
      </c>
      <c r="AH23" s="101">
        <f t="shared" si="16"/>
        <v>0</v>
      </c>
      <c r="AI23" s="101">
        <f t="shared" si="16"/>
        <v>0</v>
      </c>
      <c r="AJ23" s="101">
        <f t="shared" si="16"/>
        <v>0</v>
      </c>
      <c r="AK23" s="101">
        <f t="shared" si="16"/>
        <v>0</v>
      </c>
      <c r="AL23" s="101">
        <f t="shared" si="16"/>
        <v>0</v>
      </c>
      <c r="AM23" s="101">
        <f t="shared" si="16"/>
        <v>0</v>
      </c>
      <c r="AN23" s="101">
        <f t="shared" si="16"/>
        <v>0</v>
      </c>
      <c r="AO23" s="101">
        <f t="shared" si="16"/>
        <v>0</v>
      </c>
      <c r="AP23" s="101">
        <f t="shared" si="16"/>
        <v>0</v>
      </c>
      <c r="AQ23" s="101">
        <f t="shared" si="16"/>
        <v>0</v>
      </c>
      <c r="AR23" s="101">
        <f t="shared" si="16"/>
        <v>0</v>
      </c>
      <c r="AS23" s="101">
        <f t="shared" si="16"/>
        <v>0</v>
      </c>
      <c r="AT23" s="67"/>
      <c r="AU23" s="13" t="str">
        <f>IF(Q20+S20+T20+U20+V20+W20=D20," ","GRESEALA")</f>
        <v xml:space="preserve"> </v>
      </c>
      <c r="AV23" s="13" t="str">
        <f>IF(X20+Y20+Z20=D20," ","GRESEALA")</f>
        <v xml:space="preserve"> </v>
      </c>
      <c r="AW23" s="13" t="str">
        <f>IF(AA20+AC20+AE20+AF20+AG20+AH20+AI20+AJ20+AK20+AL20+AR20+AS20&gt;=D20," ","GRESEALA")</f>
        <v xml:space="preserve"> </v>
      </c>
      <c r="AX23" s="13" t="str">
        <f>IF(AS20&gt;=D20," ","GRESEALA")</f>
        <v xml:space="preserve"> </v>
      </c>
      <c r="AY23" s="13" t="str">
        <f>IF(H20&gt;=G20," ","GRESEALA")</f>
        <v xml:space="preserve"> </v>
      </c>
      <c r="AZ23" s="13" t="str">
        <f>IF(E24+E25=E23," ","GRESEALA")</f>
        <v xml:space="preserve"> </v>
      </c>
      <c r="BA23" s="13" t="str">
        <f>IF(F24+F25=F23," ","GRESEALA")</f>
        <v xml:space="preserve"> </v>
      </c>
      <c r="BB23" s="13" t="str">
        <f>IF(G24+G25=G23," ","GRESEALA")</f>
        <v xml:space="preserve"> </v>
      </c>
      <c r="BC23" s="13" t="str">
        <f>IF(H24+H25=H23," ","GRESEALA")</f>
        <v xml:space="preserve"> </v>
      </c>
      <c r="BD23" s="13" t="str">
        <f t="shared" ref="BD23:BJ23" si="18">IF(K24+K25=K23," ","GRESEALA")</f>
        <v xml:space="preserve"> </v>
      </c>
      <c r="BE23" s="13" t="str">
        <f t="shared" si="18"/>
        <v xml:space="preserve"> </v>
      </c>
      <c r="BF23" s="13" t="str">
        <f t="shared" si="18"/>
        <v xml:space="preserve"> </v>
      </c>
      <c r="BG23" s="13" t="str">
        <f t="shared" si="18"/>
        <v xml:space="preserve"> </v>
      </c>
      <c r="BH23" s="13" t="str">
        <f t="shared" si="18"/>
        <v xml:space="preserve"> </v>
      </c>
      <c r="BI23" s="13" t="str">
        <f t="shared" si="18"/>
        <v xml:space="preserve"> </v>
      </c>
      <c r="BJ23" s="13" t="str">
        <f t="shared" si="18"/>
        <v xml:space="preserve"> </v>
      </c>
      <c r="BK23" s="13" t="str">
        <f t="shared" ref="BK23" si="19">IF(S24+S25=S23," ","GRESEALA")</f>
        <v xml:space="preserve"> </v>
      </c>
    </row>
    <row r="24" spans="2:64" s="24" customFormat="1" ht="42.75" customHeight="1" x14ac:dyDescent="0.35">
      <c r="B24" s="23" t="s">
        <v>66</v>
      </c>
      <c r="C24" s="80" t="s">
        <v>67</v>
      </c>
      <c r="D24" s="103">
        <f t="shared" si="1"/>
        <v>0</v>
      </c>
      <c r="E24" s="103">
        <v>0</v>
      </c>
      <c r="F24" s="103">
        <v>0</v>
      </c>
      <c r="G24" s="103">
        <v>0</v>
      </c>
      <c r="H24" s="103">
        <v>0</v>
      </c>
      <c r="I24" s="103">
        <v>0</v>
      </c>
      <c r="J24" s="103">
        <v>0</v>
      </c>
      <c r="K24" s="103">
        <v>0</v>
      </c>
      <c r="L24" s="103">
        <v>0</v>
      </c>
      <c r="M24" s="103">
        <v>0</v>
      </c>
      <c r="N24" s="103">
        <v>0</v>
      </c>
      <c r="O24" s="103">
        <v>0</v>
      </c>
      <c r="P24" s="103">
        <v>0</v>
      </c>
      <c r="Q24" s="103">
        <v>0</v>
      </c>
      <c r="R24" s="103">
        <v>0</v>
      </c>
      <c r="S24" s="103">
        <v>0</v>
      </c>
      <c r="T24" s="103">
        <v>0</v>
      </c>
      <c r="U24" s="103">
        <v>0</v>
      </c>
      <c r="V24" s="103">
        <v>0</v>
      </c>
      <c r="W24" s="103">
        <v>0</v>
      </c>
      <c r="X24" s="103">
        <v>0</v>
      </c>
      <c r="Y24" s="103">
        <v>0</v>
      </c>
      <c r="Z24" s="103">
        <v>0</v>
      </c>
      <c r="AA24" s="103">
        <v>0</v>
      </c>
      <c r="AB24" s="103">
        <v>0</v>
      </c>
      <c r="AC24" s="103">
        <v>0</v>
      </c>
      <c r="AD24" s="103">
        <v>0</v>
      </c>
      <c r="AE24" s="103">
        <v>0</v>
      </c>
      <c r="AF24" s="103">
        <v>0</v>
      </c>
      <c r="AG24" s="103">
        <v>0</v>
      </c>
      <c r="AH24" s="103">
        <v>0</v>
      </c>
      <c r="AI24" s="103">
        <v>0</v>
      </c>
      <c r="AJ24" s="103">
        <v>0</v>
      </c>
      <c r="AK24" s="103">
        <v>0</v>
      </c>
      <c r="AL24" s="103">
        <v>0</v>
      </c>
      <c r="AM24" s="103">
        <v>0</v>
      </c>
      <c r="AN24" s="103">
        <v>0</v>
      </c>
      <c r="AO24" s="103">
        <v>0</v>
      </c>
      <c r="AP24" s="103">
        <v>0</v>
      </c>
      <c r="AQ24" s="103">
        <v>0</v>
      </c>
      <c r="AR24" s="103">
        <v>0</v>
      </c>
      <c r="AS24" s="103">
        <v>0</v>
      </c>
      <c r="AT24" s="67"/>
      <c r="AU24" s="13" t="str">
        <f t="shared" ref="AU24:BK24" si="20">IF(T24+T25=T23," ","GRESEALA")</f>
        <v xml:space="preserve"> </v>
      </c>
      <c r="AV24" s="13" t="str">
        <f t="shared" si="20"/>
        <v xml:space="preserve"> </v>
      </c>
      <c r="AW24" s="13" t="str">
        <f t="shared" si="20"/>
        <v xml:space="preserve"> </v>
      </c>
      <c r="AX24" s="13" t="str">
        <f t="shared" si="20"/>
        <v xml:space="preserve"> </v>
      </c>
      <c r="AY24" s="13" t="str">
        <f t="shared" si="20"/>
        <v xml:space="preserve"> </v>
      </c>
      <c r="AZ24" s="13" t="str">
        <f t="shared" si="20"/>
        <v xml:space="preserve"> </v>
      </c>
      <c r="BA24" s="13" t="str">
        <f t="shared" si="20"/>
        <v xml:space="preserve"> </v>
      </c>
      <c r="BB24" s="13" t="str">
        <f t="shared" si="20"/>
        <v xml:space="preserve"> </v>
      </c>
      <c r="BC24" s="13" t="str">
        <f t="shared" si="20"/>
        <v xml:space="preserve"> </v>
      </c>
      <c r="BD24" s="13" t="str">
        <f t="shared" si="20"/>
        <v xml:space="preserve"> </v>
      </c>
      <c r="BE24" s="13" t="str">
        <f t="shared" si="20"/>
        <v xml:space="preserve"> </v>
      </c>
      <c r="BF24" s="13" t="str">
        <f t="shared" si="20"/>
        <v xml:space="preserve"> </v>
      </c>
      <c r="BG24" s="13" t="str">
        <f t="shared" si="20"/>
        <v xml:space="preserve"> </v>
      </c>
      <c r="BH24" s="13" t="str">
        <f t="shared" si="20"/>
        <v xml:space="preserve"> </v>
      </c>
      <c r="BI24" s="13" t="str">
        <f t="shared" si="20"/>
        <v xml:space="preserve"> </v>
      </c>
      <c r="BJ24" s="13" t="str">
        <f t="shared" si="20"/>
        <v xml:space="preserve"> </v>
      </c>
      <c r="BK24" s="13" t="str">
        <f t="shared" si="20"/>
        <v xml:space="preserve"> </v>
      </c>
    </row>
    <row r="25" spans="2:64" s="24" customFormat="1" ht="40.5" customHeight="1" x14ac:dyDescent="0.35">
      <c r="B25" s="23" t="s">
        <v>68</v>
      </c>
      <c r="C25" s="80" t="s">
        <v>69</v>
      </c>
      <c r="D25" s="103">
        <f t="shared" si="1"/>
        <v>0</v>
      </c>
      <c r="E25" s="103">
        <v>0</v>
      </c>
      <c r="F25" s="103">
        <v>0</v>
      </c>
      <c r="G25" s="103">
        <v>0</v>
      </c>
      <c r="H25" s="103">
        <v>0</v>
      </c>
      <c r="I25" s="103">
        <v>0</v>
      </c>
      <c r="J25" s="103">
        <v>0</v>
      </c>
      <c r="K25" s="103">
        <v>0</v>
      </c>
      <c r="L25" s="103">
        <v>0</v>
      </c>
      <c r="M25" s="103">
        <v>0</v>
      </c>
      <c r="N25" s="103">
        <v>0</v>
      </c>
      <c r="O25" s="103">
        <v>0</v>
      </c>
      <c r="P25" s="103">
        <v>0</v>
      </c>
      <c r="Q25" s="103">
        <v>0</v>
      </c>
      <c r="R25" s="103">
        <v>0</v>
      </c>
      <c r="S25" s="103">
        <v>0</v>
      </c>
      <c r="T25" s="103">
        <v>0</v>
      </c>
      <c r="U25" s="103">
        <v>0</v>
      </c>
      <c r="V25" s="103">
        <v>0</v>
      </c>
      <c r="W25" s="103">
        <v>0</v>
      </c>
      <c r="X25" s="103">
        <v>0</v>
      </c>
      <c r="Y25" s="103">
        <v>0</v>
      </c>
      <c r="Z25" s="103">
        <v>0</v>
      </c>
      <c r="AA25" s="103">
        <v>0</v>
      </c>
      <c r="AB25" s="103">
        <v>0</v>
      </c>
      <c r="AC25" s="103">
        <v>0</v>
      </c>
      <c r="AD25" s="103">
        <v>0</v>
      </c>
      <c r="AE25" s="103">
        <v>0</v>
      </c>
      <c r="AF25" s="103"/>
      <c r="AG25" s="103">
        <v>0</v>
      </c>
      <c r="AH25" s="103">
        <v>0</v>
      </c>
      <c r="AI25" s="103">
        <v>0</v>
      </c>
      <c r="AJ25" s="103">
        <v>0</v>
      </c>
      <c r="AK25" s="103">
        <v>0</v>
      </c>
      <c r="AL25" s="103">
        <v>0</v>
      </c>
      <c r="AM25" s="103">
        <v>0</v>
      </c>
      <c r="AN25" s="103">
        <v>0</v>
      </c>
      <c r="AO25" s="103">
        <v>0</v>
      </c>
      <c r="AP25" s="103">
        <v>0</v>
      </c>
      <c r="AQ25" s="103">
        <v>0</v>
      </c>
      <c r="AR25" s="103">
        <v>0</v>
      </c>
      <c r="AS25" s="103">
        <v>0</v>
      </c>
      <c r="AT25" s="67"/>
      <c r="AU25" s="13" t="str">
        <f>IF(AK24+AK25=AK23," ","GRESEALA")</f>
        <v xml:space="preserve"> </v>
      </c>
      <c r="AV25" s="13" t="str">
        <f>IF(AL24+AL25=AL23," ","GRESEALA")</f>
        <v xml:space="preserve"> </v>
      </c>
      <c r="AW25" s="13" t="str">
        <f>IF(AR24+AR25=AR23," ","GRESEALA")</f>
        <v xml:space="preserve"> </v>
      </c>
      <c r="AX25" s="13" t="str">
        <f>IF(AS24+AS25=AS23," ","GRESEALA")</f>
        <v xml:space="preserve"> </v>
      </c>
      <c r="AY25" s="13" t="str">
        <f>IF(E23+F23=D23," ","GRESEALA")</f>
        <v xml:space="preserve"> </v>
      </c>
      <c r="AZ25" s="13" t="str">
        <f>IF(G23+K23+I23+L23+M23=D23," ","GRESEALA")</f>
        <v xml:space="preserve"> </v>
      </c>
      <c r="BA25" s="13" t="str">
        <f>IF(O23+P23=D23," ","GRESEALA")</f>
        <v xml:space="preserve"> </v>
      </c>
      <c r="BB25" s="13" t="str">
        <f>IF(Q23+S23+T23+U23+V23+W23=D23," ","GRESEALA")</f>
        <v xml:space="preserve"> </v>
      </c>
      <c r="BC25" s="13" t="str">
        <f>IF(X23+Y23+Z23=D23," ","GRESEALA")</f>
        <v xml:space="preserve"> </v>
      </c>
      <c r="BD25" s="13" t="str">
        <f>IF(AA23+AC23+AE23+AF23+AG23+AH23+AI23+AJ23+AK23+AL23+AM23+AN23+AO23+AP23+AQ23+AR23+AS23&gt;=D23," ","GRESEALA")</f>
        <v xml:space="preserve"> </v>
      </c>
      <c r="BE25" s="13" t="str">
        <f>IF(AS23&lt;=D23," ","GRESEALA")</f>
        <v xml:space="preserve"> </v>
      </c>
      <c r="BF25" s="13" t="str">
        <f>IF(H23&lt;=G23," ","GRESEALA")</f>
        <v xml:space="preserve"> </v>
      </c>
      <c r="BG25" s="13" t="str">
        <f>IF(E27+E28=E26," ","GRESEALA")</f>
        <v xml:space="preserve"> </v>
      </c>
      <c r="BH25" s="13" t="str">
        <f>IF(F27+F28=F26," ","GRESEALA")</f>
        <v xml:space="preserve"> </v>
      </c>
      <c r="BI25" s="13" t="str">
        <f>IF(G27+G28=G26," ","GRESEALA")</f>
        <v xml:space="preserve"> </v>
      </c>
      <c r="BJ25" s="13" t="str">
        <f>IF(H27+H28=H26," ","GRESEALA")</f>
        <v xml:space="preserve"> </v>
      </c>
      <c r="BK25" s="13" t="str">
        <f>IF(K27+K28=K26," ","GRESEALA")</f>
        <v xml:space="preserve"> </v>
      </c>
    </row>
    <row r="26" spans="2:64" s="24" customFormat="1" ht="57" customHeight="1" x14ac:dyDescent="0.35">
      <c r="B26" s="16" t="s">
        <v>70</v>
      </c>
      <c r="C26" s="79" t="s">
        <v>71</v>
      </c>
      <c r="D26" s="93">
        <f t="shared" si="1"/>
        <v>0</v>
      </c>
      <c r="E26" s="101">
        <f>E27+E28</f>
        <v>0</v>
      </c>
      <c r="F26" s="101">
        <f t="shared" ref="F26:AR26" si="21">F27+F28</f>
        <v>0</v>
      </c>
      <c r="G26" s="101">
        <f t="shared" si="21"/>
        <v>0</v>
      </c>
      <c r="H26" s="101">
        <f t="shared" si="21"/>
        <v>0</v>
      </c>
      <c r="I26" s="101">
        <f t="shared" si="21"/>
        <v>0</v>
      </c>
      <c r="J26" s="101">
        <f t="shared" si="21"/>
        <v>0</v>
      </c>
      <c r="K26" s="101">
        <f t="shared" si="21"/>
        <v>0</v>
      </c>
      <c r="L26" s="101">
        <f t="shared" si="21"/>
        <v>0</v>
      </c>
      <c r="M26" s="101">
        <f t="shared" si="21"/>
        <v>0</v>
      </c>
      <c r="N26" s="101">
        <f t="shared" si="21"/>
        <v>0</v>
      </c>
      <c r="O26" s="101">
        <f t="shared" si="21"/>
        <v>0</v>
      </c>
      <c r="P26" s="101">
        <f t="shared" si="21"/>
        <v>0</v>
      </c>
      <c r="Q26" s="101">
        <f t="shared" si="21"/>
        <v>0</v>
      </c>
      <c r="R26" s="101">
        <f t="shared" si="21"/>
        <v>0</v>
      </c>
      <c r="S26" s="101">
        <f t="shared" si="21"/>
        <v>0</v>
      </c>
      <c r="T26" s="101">
        <f t="shared" si="21"/>
        <v>0</v>
      </c>
      <c r="U26" s="101">
        <f t="shared" si="21"/>
        <v>0</v>
      </c>
      <c r="V26" s="101">
        <f t="shared" si="21"/>
        <v>0</v>
      </c>
      <c r="W26" s="101">
        <f t="shared" si="21"/>
        <v>0</v>
      </c>
      <c r="X26" s="101">
        <f t="shared" si="21"/>
        <v>0</v>
      </c>
      <c r="Y26" s="101">
        <f t="shared" si="21"/>
        <v>0</v>
      </c>
      <c r="Z26" s="101">
        <f t="shared" si="21"/>
        <v>0</v>
      </c>
      <c r="AA26" s="101">
        <f t="shared" si="21"/>
        <v>0</v>
      </c>
      <c r="AB26" s="101">
        <f t="shared" si="21"/>
        <v>0</v>
      </c>
      <c r="AC26" s="101">
        <f t="shared" si="21"/>
        <v>0</v>
      </c>
      <c r="AD26" s="101">
        <f t="shared" si="21"/>
        <v>0</v>
      </c>
      <c r="AE26" s="101">
        <f t="shared" si="21"/>
        <v>0</v>
      </c>
      <c r="AF26" s="101">
        <f t="shared" si="21"/>
        <v>0</v>
      </c>
      <c r="AG26" s="101">
        <f t="shared" si="21"/>
        <v>0</v>
      </c>
      <c r="AH26" s="101">
        <f t="shared" si="21"/>
        <v>0</v>
      </c>
      <c r="AI26" s="101">
        <f t="shared" si="21"/>
        <v>0</v>
      </c>
      <c r="AJ26" s="101">
        <f t="shared" si="21"/>
        <v>0</v>
      </c>
      <c r="AK26" s="101">
        <f t="shared" si="21"/>
        <v>0</v>
      </c>
      <c r="AL26" s="101">
        <f t="shared" si="21"/>
        <v>0</v>
      </c>
      <c r="AM26" s="101">
        <f t="shared" si="21"/>
        <v>0</v>
      </c>
      <c r="AN26" s="101">
        <f t="shared" si="21"/>
        <v>0</v>
      </c>
      <c r="AO26" s="101">
        <f t="shared" si="21"/>
        <v>0</v>
      </c>
      <c r="AP26" s="101">
        <f t="shared" si="21"/>
        <v>0</v>
      </c>
      <c r="AQ26" s="101">
        <f t="shared" si="21"/>
        <v>0</v>
      </c>
      <c r="AR26" s="101">
        <f t="shared" si="21"/>
        <v>0</v>
      </c>
      <c r="AS26" s="101">
        <f>AS27+AS28</f>
        <v>0</v>
      </c>
      <c r="AT26" s="67"/>
      <c r="AU26" s="13" t="str">
        <f t="shared" ref="AU26:AZ26" si="22">IF(L27+L28=L26," ","GRESEALA")</f>
        <v xml:space="preserve"> </v>
      </c>
      <c r="AV26" s="13" t="str">
        <f t="shared" si="22"/>
        <v xml:space="preserve"> </v>
      </c>
      <c r="AW26" s="13" t="str">
        <f t="shared" si="22"/>
        <v xml:space="preserve"> </v>
      </c>
      <c r="AX26" s="13" t="str">
        <f t="shared" si="22"/>
        <v xml:space="preserve"> </v>
      </c>
      <c r="AY26" s="13" t="str">
        <f t="shared" si="22"/>
        <v xml:space="preserve"> </v>
      </c>
      <c r="AZ26" s="13" t="str">
        <f t="shared" si="22"/>
        <v xml:space="preserve"> </v>
      </c>
      <c r="BA26" s="13" t="str">
        <f t="shared" ref="BA26:BK26" si="23">IF(S27+S28=S26," ","GRESEALA")</f>
        <v xml:space="preserve"> </v>
      </c>
      <c r="BB26" s="13" t="str">
        <f t="shared" si="23"/>
        <v xml:space="preserve"> </v>
      </c>
      <c r="BC26" s="13" t="str">
        <f t="shared" si="23"/>
        <v xml:space="preserve"> </v>
      </c>
      <c r="BD26" s="13" t="str">
        <f t="shared" si="23"/>
        <v xml:space="preserve"> </v>
      </c>
      <c r="BE26" s="13" t="str">
        <f t="shared" si="23"/>
        <v xml:space="preserve"> </v>
      </c>
      <c r="BF26" s="13" t="str">
        <f t="shared" si="23"/>
        <v xml:space="preserve"> </v>
      </c>
      <c r="BG26" s="13" t="str">
        <f t="shared" si="23"/>
        <v xml:space="preserve"> </v>
      </c>
      <c r="BH26" s="13" t="str">
        <f t="shared" si="23"/>
        <v xml:space="preserve"> </v>
      </c>
      <c r="BI26" s="13" t="str">
        <f t="shared" si="23"/>
        <v xml:space="preserve"> </v>
      </c>
      <c r="BJ26" s="13" t="str">
        <f t="shared" si="23"/>
        <v xml:space="preserve"> </v>
      </c>
      <c r="BK26" s="13" t="str">
        <f t="shared" si="23"/>
        <v xml:space="preserve"> </v>
      </c>
    </row>
    <row r="27" spans="2:64" s="24" customFormat="1" ht="37.5" customHeight="1" x14ac:dyDescent="0.35">
      <c r="B27" s="23" t="s">
        <v>72</v>
      </c>
      <c r="C27" s="80" t="s">
        <v>73</v>
      </c>
      <c r="D27" s="114">
        <f t="shared" si="1"/>
        <v>0</v>
      </c>
      <c r="E27" s="103">
        <v>0</v>
      </c>
      <c r="F27" s="103">
        <v>0</v>
      </c>
      <c r="G27" s="103">
        <v>0</v>
      </c>
      <c r="H27" s="103">
        <v>0</v>
      </c>
      <c r="I27" s="103">
        <v>0</v>
      </c>
      <c r="J27" s="103">
        <v>0</v>
      </c>
      <c r="K27" s="103">
        <v>0</v>
      </c>
      <c r="L27" s="103">
        <v>0</v>
      </c>
      <c r="M27" s="103">
        <v>0</v>
      </c>
      <c r="N27" s="103">
        <v>0</v>
      </c>
      <c r="O27" s="103">
        <v>0</v>
      </c>
      <c r="P27" s="103">
        <v>0</v>
      </c>
      <c r="Q27" s="103">
        <v>0</v>
      </c>
      <c r="R27" s="103">
        <v>0</v>
      </c>
      <c r="S27" s="103">
        <v>0</v>
      </c>
      <c r="T27" s="103">
        <v>0</v>
      </c>
      <c r="U27" s="103">
        <v>0</v>
      </c>
      <c r="V27" s="103">
        <v>0</v>
      </c>
      <c r="W27" s="103">
        <v>0</v>
      </c>
      <c r="X27" s="103">
        <v>0</v>
      </c>
      <c r="Y27" s="103">
        <v>0</v>
      </c>
      <c r="Z27" s="103">
        <v>0</v>
      </c>
      <c r="AA27" s="103">
        <v>0</v>
      </c>
      <c r="AB27" s="103">
        <v>0</v>
      </c>
      <c r="AC27" s="103">
        <v>0</v>
      </c>
      <c r="AD27" s="103">
        <v>0</v>
      </c>
      <c r="AE27" s="103">
        <v>0</v>
      </c>
      <c r="AF27" s="103">
        <v>0</v>
      </c>
      <c r="AG27" s="103">
        <v>0</v>
      </c>
      <c r="AH27" s="103">
        <v>0</v>
      </c>
      <c r="AI27" s="103">
        <v>0</v>
      </c>
      <c r="AJ27" s="103">
        <v>0</v>
      </c>
      <c r="AK27" s="103">
        <v>0</v>
      </c>
      <c r="AL27" s="103">
        <v>0</v>
      </c>
      <c r="AM27" s="103">
        <v>0</v>
      </c>
      <c r="AN27" s="103">
        <v>0</v>
      </c>
      <c r="AO27" s="103">
        <v>0</v>
      </c>
      <c r="AP27" s="103">
        <v>0</v>
      </c>
      <c r="AQ27" s="103">
        <v>0</v>
      </c>
      <c r="AR27" s="103">
        <v>0</v>
      </c>
      <c r="AS27" s="103">
        <v>0</v>
      </c>
      <c r="AT27" s="67"/>
      <c r="AU27" s="13" t="str">
        <f t="shared" ref="AU27:BC27" si="24">IF(AD27+AD28=AD26," ","GRESEALA")</f>
        <v xml:space="preserve"> </v>
      </c>
      <c r="AV27" s="13" t="str">
        <f t="shared" si="24"/>
        <v xml:space="preserve"> </v>
      </c>
      <c r="AW27" s="13" t="str">
        <f t="shared" si="24"/>
        <v xml:space="preserve"> </v>
      </c>
      <c r="AX27" s="13" t="str">
        <f t="shared" si="24"/>
        <v xml:space="preserve"> </v>
      </c>
      <c r="AY27" s="13" t="str">
        <f t="shared" si="24"/>
        <v xml:space="preserve"> </v>
      </c>
      <c r="AZ27" s="13" t="str">
        <f t="shared" si="24"/>
        <v xml:space="preserve"> </v>
      </c>
      <c r="BA27" s="13" t="str">
        <f t="shared" si="24"/>
        <v xml:space="preserve"> </v>
      </c>
      <c r="BB27" s="13" t="str">
        <f t="shared" si="24"/>
        <v xml:space="preserve"> </v>
      </c>
      <c r="BC27" s="13" t="str">
        <f t="shared" si="24"/>
        <v xml:space="preserve"> </v>
      </c>
      <c r="BD27" s="13" t="str">
        <f t="shared" ref="BD27:BE27" si="25">IF(AR27+AR28=AR26," ","GRESEALA")</f>
        <v xml:space="preserve"> </v>
      </c>
      <c r="BE27" s="13" t="str">
        <f t="shared" si="25"/>
        <v xml:space="preserve"> </v>
      </c>
      <c r="BF27" s="13" t="str">
        <f>IF(E26+F26=D26," ","GRESEALA")</f>
        <v xml:space="preserve"> </v>
      </c>
      <c r="BG27" s="13" t="str">
        <f>IF(G26+K26+I26+L26+M26=D26," ","GRESEALA")</f>
        <v xml:space="preserve"> </v>
      </c>
      <c r="BH27" s="13" t="str">
        <f>IF(O26+P26=D26," ","GRESEALA")</f>
        <v xml:space="preserve"> </v>
      </c>
      <c r="BI27" s="13" t="str">
        <f>IF(Q26+S26+T26+U26+V26+W26=D26," ","GRESEALA")</f>
        <v xml:space="preserve"> </v>
      </c>
      <c r="BJ27" s="13" t="str">
        <f>IF(X26+Y26+Z26=D26," ","GRESEALA")</f>
        <v xml:space="preserve"> </v>
      </c>
      <c r="BK27" s="13" t="str">
        <f>IF(AA26+AC26+AE26+AF26+AG26+AH26+AI26+AJ26+AK26+AL26+AM26+AN26+AO26+AP26+AQ26+AR26+AS26&gt;=D26," ","GRESEALA")</f>
        <v xml:space="preserve"> </v>
      </c>
    </row>
    <row r="28" spans="2:64" s="24" customFormat="1" ht="45.75" customHeight="1" x14ac:dyDescent="0.35">
      <c r="B28" s="23" t="s">
        <v>74</v>
      </c>
      <c r="C28" s="80" t="s">
        <v>75</v>
      </c>
      <c r="D28" s="114">
        <f t="shared" si="1"/>
        <v>0</v>
      </c>
      <c r="E28" s="103">
        <v>0</v>
      </c>
      <c r="F28" s="103">
        <v>0</v>
      </c>
      <c r="G28" s="103">
        <v>0</v>
      </c>
      <c r="H28" s="103">
        <v>0</v>
      </c>
      <c r="I28" s="103">
        <v>0</v>
      </c>
      <c r="J28" s="103">
        <v>0</v>
      </c>
      <c r="K28" s="103">
        <v>0</v>
      </c>
      <c r="L28" s="103">
        <v>0</v>
      </c>
      <c r="M28" s="103">
        <v>0</v>
      </c>
      <c r="N28" s="103">
        <v>0</v>
      </c>
      <c r="O28" s="103">
        <v>0</v>
      </c>
      <c r="P28" s="103">
        <v>0</v>
      </c>
      <c r="Q28" s="103">
        <v>0</v>
      </c>
      <c r="R28" s="103">
        <v>0</v>
      </c>
      <c r="S28" s="103">
        <v>0</v>
      </c>
      <c r="T28" s="103">
        <v>0</v>
      </c>
      <c r="U28" s="103">
        <v>0</v>
      </c>
      <c r="V28" s="103">
        <v>0</v>
      </c>
      <c r="W28" s="103">
        <v>0</v>
      </c>
      <c r="X28" s="103">
        <v>0</v>
      </c>
      <c r="Y28" s="103">
        <v>0</v>
      </c>
      <c r="Z28" s="103">
        <v>0</v>
      </c>
      <c r="AA28" s="103">
        <v>0</v>
      </c>
      <c r="AB28" s="103">
        <v>0</v>
      </c>
      <c r="AC28" s="103">
        <v>0</v>
      </c>
      <c r="AD28" s="103">
        <v>0</v>
      </c>
      <c r="AE28" s="103">
        <v>0</v>
      </c>
      <c r="AF28" s="103">
        <v>0</v>
      </c>
      <c r="AG28" s="103">
        <v>0</v>
      </c>
      <c r="AH28" s="103">
        <v>0</v>
      </c>
      <c r="AI28" s="103">
        <v>0</v>
      </c>
      <c r="AJ28" s="103">
        <v>0</v>
      </c>
      <c r="AK28" s="103">
        <v>0</v>
      </c>
      <c r="AL28" s="103">
        <v>0</v>
      </c>
      <c r="AM28" s="103">
        <v>0</v>
      </c>
      <c r="AN28" s="103">
        <v>0</v>
      </c>
      <c r="AO28" s="103">
        <v>0</v>
      </c>
      <c r="AP28" s="103">
        <v>0</v>
      </c>
      <c r="AQ28" s="103">
        <v>0</v>
      </c>
      <c r="AR28" s="103">
        <v>0</v>
      </c>
      <c r="AS28" s="103">
        <v>0</v>
      </c>
      <c r="AT28" s="67"/>
      <c r="AU28" s="13" t="str">
        <f>IF(AS26&lt;=D26," ","GRESEALA")</f>
        <v xml:space="preserve"> </v>
      </c>
      <c r="AV28" s="13" t="str">
        <f>IF(H26&lt;=G26," ","GRESEALA")</f>
        <v xml:space="preserve"> </v>
      </c>
      <c r="AW28" s="13" t="str">
        <f>IF(E30+E31=E29," ","GRESEALA")</f>
        <v xml:space="preserve"> </v>
      </c>
      <c r="AX28" s="13" t="str">
        <f>IF(F30+F31=F29," ","GRESEALA")</f>
        <v xml:space="preserve"> </v>
      </c>
      <c r="AY28" s="13" t="str">
        <f>IF(G30+G31=G29," ","GRESEALA")</f>
        <v xml:space="preserve"> </v>
      </c>
      <c r="AZ28" s="13" t="str">
        <f>IF(H30+H31=H29," ","GRESEALA")</f>
        <v xml:space="preserve"> </v>
      </c>
      <c r="BA28" s="13" t="str">
        <f t="shared" ref="BA28:BG28" si="26">IF(K30+K31=K29," ","GRESEALA")</f>
        <v xml:space="preserve"> </v>
      </c>
      <c r="BB28" s="13" t="str">
        <f t="shared" si="26"/>
        <v xml:space="preserve"> </v>
      </c>
      <c r="BC28" s="13" t="str">
        <f t="shared" si="26"/>
        <v xml:space="preserve"> </v>
      </c>
      <c r="BD28" s="13" t="str">
        <f t="shared" si="26"/>
        <v xml:space="preserve"> </v>
      </c>
      <c r="BE28" s="13" t="str">
        <f t="shared" si="26"/>
        <v xml:space="preserve"> </v>
      </c>
      <c r="BF28" s="13" t="str">
        <f t="shared" si="26"/>
        <v xml:space="preserve"> </v>
      </c>
      <c r="BG28" s="13" t="str">
        <f t="shared" si="26"/>
        <v xml:space="preserve"> </v>
      </c>
      <c r="BH28" s="13" t="str">
        <f t="shared" ref="BH28:BK28" si="27">IF(S30+S31=S29," ","GRESEALA")</f>
        <v xml:space="preserve"> </v>
      </c>
      <c r="BI28" s="13" t="str">
        <f t="shared" si="27"/>
        <v xml:space="preserve"> </v>
      </c>
      <c r="BJ28" s="13" t="str">
        <f t="shared" si="27"/>
        <v xml:space="preserve"> </v>
      </c>
      <c r="BK28" s="13" t="str">
        <f t="shared" si="27"/>
        <v xml:space="preserve"> </v>
      </c>
    </row>
    <row r="29" spans="2:64" s="24" customFormat="1" ht="41.25" customHeight="1" x14ac:dyDescent="0.35">
      <c r="B29" s="16" t="s">
        <v>76</v>
      </c>
      <c r="C29" s="79" t="s">
        <v>77</v>
      </c>
      <c r="D29" s="93">
        <f t="shared" si="1"/>
        <v>0</v>
      </c>
      <c r="E29" s="101">
        <f>E30+E31</f>
        <v>0</v>
      </c>
      <c r="F29" s="101">
        <f t="shared" ref="F29:AS29" si="28">F30+F31</f>
        <v>0</v>
      </c>
      <c r="G29" s="101">
        <f t="shared" si="28"/>
        <v>0</v>
      </c>
      <c r="H29" s="101">
        <f t="shared" si="28"/>
        <v>0</v>
      </c>
      <c r="I29" s="101">
        <f t="shared" si="28"/>
        <v>0</v>
      </c>
      <c r="J29" s="101">
        <f t="shared" si="28"/>
        <v>0</v>
      </c>
      <c r="K29" s="101">
        <f t="shared" si="28"/>
        <v>0</v>
      </c>
      <c r="L29" s="101">
        <f t="shared" si="28"/>
        <v>0</v>
      </c>
      <c r="M29" s="101">
        <f t="shared" si="28"/>
        <v>0</v>
      </c>
      <c r="N29" s="101">
        <f t="shared" si="28"/>
        <v>0</v>
      </c>
      <c r="O29" s="101">
        <f t="shared" si="28"/>
        <v>0</v>
      </c>
      <c r="P29" s="101">
        <f t="shared" si="28"/>
        <v>0</v>
      </c>
      <c r="Q29" s="101">
        <f t="shared" si="28"/>
        <v>0</v>
      </c>
      <c r="R29" s="101">
        <f t="shared" si="28"/>
        <v>0</v>
      </c>
      <c r="S29" s="101">
        <f t="shared" si="28"/>
        <v>0</v>
      </c>
      <c r="T29" s="101">
        <f t="shared" si="28"/>
        <v>0</v>
      </c>
      <c r="U29" s="101">
        <f t="shared" si="28"/>
        <v>0</v>
      </c>
      <c r="V29" s="101">
        <f t="shared" si="28"/>
        <v>0</v>
      </c>
      <c r="W29" s="101">
        <f t="shared" si="28"/>
        <v>0</v>
      </c>
      <c r="X29" s="101">
        <f t="shared" si="28"/>
        <v>0</v>
      </c>
      <c r="Y29" s="101">
        <f t="shared" si="28"/>
        <v>0</v>
      </c>
      <c r="Z29" s="101">
        <f t="shared" si="28"/>
        <v>0</v>
      </c>
      <c r="AA29" s="101">
        <f t="shared" si="28"/>
        <v>0</v>
      </c>
      <c r="AB29" s="101">
        <f t="shared" si="28"/>
        <v>0</v>
      </c>
      <c r="AC29" s="101">
        <f t="shared" si="28"/>
        <v>0</v>
      </c>
      <c r="AD29" s="101">
        <f t="shared" si="28"/>
        <v>0</v>
      </c>
      <c r="AE29" s="101">
        <f t="shared" si="28"/>
        <v>0</v>
      </c>
      <c r="AF29" s="101">
        <f t="shared" si="28"/>
        <v>0</v>
      </c>
      <c r="AG29" s="101">
        <f t="shared" si="28"/>
        <v>0</v>
      </c>
      <c r="AH29" s="101">
        <f t="shared" si="28"/>
        <v>0</v>
      </c>
      <c r="AI29" s="101">
        <f t="shared" si="28"/>
        <v>0</v>
      </c>
      <c r="AJ29" s="101">
        <f t="shared" si="28"/>
        <v>0</v>
      </c>
      <c r="AK29" s="101">
        <f t="shared" si="28"/>
        <v>0</v>
      </c>
      <c r="AL29" s="101">
        <f t="shared" si="28"/>
        <v>0</v>
      </c>
      <c r="AM29" s="101">
        <f t="shared" si="28"/>
        <v>0</v>
      </c>
      <c r="AN29" s="101">
        <f t="shared" si="28"/>
        <v>0</v>
      </c>
      <c r="AO29" s="101">
        <f t="shared" si="28"/>
        <v>0</v>
      </c>
      <c r="AP29" s="101">
        <f t="shared" si="28"/>
        <v>0</v>
      </c>
      <c r="AQ29" s="101">
        <f t="shared" si="28"/>
        <v>0</v>
      </c>
      <c r="AR29" s="101">
        <f t="shared" si="28"/>
        <v>0</v>
      </c>
      <c r="AS29" s="101">
        <f t="shared" si="28"/>
        <v>0</v>
      </c>
      <c r="AT29" s="67"/>
      <c r="AU29" s="13" t="str">
        <f t="shared" ref="AU29:BJ29" si="29">IF(W30+W31=W29," ","GRESEALA")</f>
        <v xml:space="preserve"> </v>
      </c>
      <c r="AV29" s="13" t="str">
        <f t="shared" si="29"/>
        <v xml:space="preserve"> </v>
      </c>
      <c r="AW29" s="13" t="str">
        <f t="shared" si="29"/>
        <v xml:space="preserve"> </v>
      </c>
      <c r="AX29" s="13" t="str">
        <f t="shared" si="29"/>
        <v xml:space="preserve"> </v>
      </c>
      <c r="AY29" s="13" t="str">
        <f t="shared" si="29"/>
        <v xml:space="preserve"> </v>
      </c>
      <c r="AZ29" s="13" t="str">
        <f t="shared" si="29"/>
        <v xml:space="preserve"> </v>
      </c>
      <c r="BA29" s="13" t="str">
        <f t="shared" si="29"/>
        <v xml:space="preserve"> </v>
      </c>
      <c r="BB29" s="13" t="str">
        <f t="shared" si="29"/>
        <v xml:space="preserve"> </v>
      </c>
      <c r="BC29" s="13" t="str">
        <f t="shared" si="29"/>
        <v xml:space="preserve"> </v>
      </c>
      <c r="BD29" s="13" t="str">
        <f t="shared" si="29"/>
        <v xml:space="preserve"> </v>
      </c>
      <c r="BE29" s="13" t="str">
        <f t="shared" si="29"/>
        <v xml:space="preserve"> </v>
      </c>
      <c r="BF29" s="13" t="str">
        <f t="shared" si="29"/>
        <v xml:space="preserve"> </v>
      </c>
      <c r="BG29" s="13" t="str">
        <f t="shared" si="29"/>
        <v xml:space="preserve"> </v>
      </c>
      <c r="BH29" s="13" t="str">
        <f t="shared" si="29"/>
        <v xml:space="preserve"> </v>
      </c>
      <c r="BI29" s="13" t="str">
        <f t="shared" si="29"/>
        <v xml:space="preserve"> </v>
      </c>
      <c r="BJ29" s="13" t="str">
        <f t="shared" si="29"/>
        <v xml:space="preserve"> </v>
      </c>
      <c r="BK29" s="13" t="str">
        <f t="shared" ref="BK29:BL29" si="30">IF(AR30+AR31=AR29," ","GRESEALA")</f>
        <v xml:space="preserve"> </v>
      </c>
      <c r="BL29" s="25" t="str">
        <f t="shared" si="30"/>
        <v xml:space="preserve"> </v>
      </c>
    </row>
    <row r="30" spans="2:64" s="24" customFormat="1" ht="41.25" customHeight="1" x14ac:dyDescent="0.35">
      <c r="B30" s="23" t="s">
        <v>78</v>
      </c>
      <c r="C30" s="80" t="s">
        <v>79</v>
      </c>
      <c r="D30" s="103">
        <f t="shared" si="1"/>
        <v>0</v>
      </c>
      <c r="E30" s="103">
        <v>0</v>
      </c>
      <c r="F30" s="103">
        <v>0</v>
      </c>
      <c r="G30" s="103">
        <v>0</v>
      </c>
      <c r="H30" s="103">
        <v>0</v>
      </c>
      <c r="I30" s="103">
        <v>0</v>
      </c>
      <c r="J30" s="103">
        <v>0</v>
      </c>
      <c r="K30" s="103">
        <v>0</v>
      </c>
      <c r="L30" s="103">
        <v>0</v>
      </c>
      <c r="M30" s="103">
        <v>0</v>
      </c>
      <c r="N30" s="103">
        <v>0</v>
      </c>
      <c r="O30" s="103">
        <v>0</v>
      </c>
      <c r="P30" s="103">
        <v>0</v>
      </c>
      <c r="Q30" s="103">
        <v>0</v>
      </c>
      <c r="R30" s="103">
        <v>0</v>
      </c>
      <c r="S30" s="103">
        <v>0</v>
      </c>
      <c r="T30" s="103">
        <v>0</v>
      </c>
      <c r="U30" s="103">
        <v>0</v>
      </c>
      <c r="V30" s="103">
        <v>0</v>
      </c>
      <c r="W30" s="103">
        <v>0</v>
      </c>
      <c r="X30" s="103">
        <v>0</v>
      </c>
      <c r="Y30" s="103">
        <v>0</v>
      </c>
      <c r="Z30" s="103">
        <v>0</v>
      </c>
      <c r="AA30" s="103">
        <v>0</v>
      </c>
      <c r="AB30" s="103">
        <v>0</v>
      </c>
      <c r="AC30" s="103">
        <v>0</v>
      </c>
      <c r="AD30" s="103">
        <v>0</v>
      </c>
      <c r="AE30" s="103">
        <v>0</v>
      </c>
      <c r="AF30" s="103">
        <v>0</v>
      </c>
      <c r="AG30" s="103">
        <v>0</v>
      </c>
      <c r="AH30" s="103">
        <v>0</v>
      </c>
      <c r="AI30" s="103">
        <v>0</v>
      </c>
      <c r="AJ30" s="103">
        <v>0</v>
      </c>
      <c r="AK30" s="103">
        <v>0</v>
      </c>
      <c r="AL30" s="103">
        <v>0</v>
      </c>
      <c r="AM30" s="103">
        <v>0</v>
      </c>
      <c r="AN30" s="103">
        <v>0</v>
      </c>
      <c r="AO30" s="103">
        <v>0</v>
      </c>
      <c r="AP30" s="103">
        <v>0</v>
      </c>
      <c r="AQ30" s="103">
        <v>0</v>
      </c>
      <c r="AR30" s="103">
        <v>0</v>
      </c>
      <c r="AS30" s="103">
        <v>0</v>
      </c>
      <c r="AT30" s="67"/>
      <c r="AU30" s="13" t="str">
        <f>IF(E29+F29=D29," ","GRESEALA")</f>
        <v xml:space="preserve"> </v>
      </c>
      <c r="AV30" s="13" t="str">
        <f>IF(G29+K29+I29+L29+M29=D29," ","GRESEALA")</f>
        <v xml:space="preserve"> </v>
      </c>
      <c r="AW30" s="13" t="str">
        <f>IF(O29+P29=D29," ","GRESEALA")</f>
        <v xml:space="preserve"> </v>
      </c>
      <c r="AX30" s="13" t="str">
        <f>IF(Q29+S29+T29+U29+V29+W29=D29," ","GRESEALA")</f>
        <v xml:space="preserve"> </v>
      </c>
      <c r="AY30" s="13" t="str">
        <f>IF(X29+Y29+Z29=D29," ","GRESEALA")</f>
        <v xml:space="preserve"> </v>
      </c>
      <c r="AZ30" s="13" t="str">
        <f>IF(AA29+AC29+AE29+AF29+AG29+AH29+AI29+AJ29+AK29+AL29+AM29+AN29+AO29+AP29+AQ29+AR29+AS29&gt;=D29," ","GRESEALA")</f>
        <v xml:space="preserve"> </v>
      </c>
      <c r="BA30" s="13" t="str">
        <f>IF(AS29&lt;=D29," ","GRESEALA")</f>
        <v xml:space="preserve"> </v>
      </c>
      <c r="BB30" s="13" t="str">
        <f>IF(H29&lt;=G29," ","GRESEALA")</f>
        <v xml:space="preserve"> </v>
      </c>
      <c r="BC30" s="13" t="str">
        <f>IF(E33+E34=E32," ","GRESEALA")</f>
        <v xml:space="preserve"> </v>
      </c>
      <c r="BD30" s="13" t="str">
        <f>IF(F33+F34=F32," ","GRESEALA")</f>
        <v xml:space="preserve"> </v>
      </c>
      <c r="BE30" s="13" t="str">
        <f>IF(G33+G34=G32," ","GRESEALA")</f>
        <v xml:space="preserve"> </v>
      </c>
      <c r="BF30" s="13" t="str">
        <f>IF(H33+H34=H32," ","GRESEALA")</f>
        <v xml:space="preserve"> </v>
      </c>
      <c r="BG30" s="13" t="str">
        <f>IF(K33+K34=K32," ","GRESEALA")</f>
        <v xml:space="preserve"> </v>
      </c>
      <c r="BH30" s="13" t="str">
        <f>IF(L33+L34=L32," ","GRESEALA")</f>
        <v xml:space="preserve"> </v>
      </c>
      <c r="BI30" s="13" t="str">
        <f>IF(M33+M34=M32," ","GRESEALA")</f>
        <v xml:space="preserve"> </v>
      </c>
      <c r="BJ30" s="13" t="str">
        <f>IF(N33+N34=N32," ","GRESEALA")</f>
        <v xml:space="preserve"> </v>
      </c>
      <c r="BK30" s="13" t="str">
        <f>IF(O33+O34=O32," ","GRESEALA")</f>
        <v xml:space="preserve"> </v>
      </c>
    </row>
    <row r="31" spans="2:64" s="24" customFormat="1" ht="42" customHeight="1" x14ac:dyDescent="0.35">
      <c r="B31" s="23" t="s">
        <v>80</v>
      </c>
      <c r="C31" s="80" t="s">
        <v>81</v>
      </c>
      <c r="D31" s="103">
        <f t="shared" si="1"/>
        <v>0</v>
      </c>
      <c r="E31" s="103">
        <v>0</v>
      </c>
      <c r="F31" s="103">
        <v>0</v>
      </c>
      <c r="G31" s="103">
        <v>0</v>
      </c>
      <c r="H31" s="103">
        <v>0</v>
      </c>
      <c r="I31" s="103">
        <v>0</v>
      </c>
      <c r="J31" s="103">
        <v>0</v>
      </c>
      <c r="K31" s="103">
        <v>0</v>
      </c>
      <c r="L31" s="103">
        <v>0</v>
      </c>
      <c r="M31" s="103">
        <v>0</v>
      </c>
      <c r="N31" s="103">
        <v>0</v>
      </c>
      <c r="O31" s="103">
        <v>0</v>
      </c>
      <c r="P31" s="103">
        <v>0</v>
      </c>
      <c r="Q31" s="103">
        <v>0</v>
      </c>
      <c r="R31" s="103">
        <v>0</v>
      </c>
      <c r="S31" s="103">
        <v>0</v>
      </c>
      <c r="T31" s="103">
        <v>0</v>
      </c>
      <c r="U31" s="103">
        <v>0</v>
      </c>
      <c r="V31" s="103">
        <v>0</v>
      </c>
      <c r="W31" s="103">
        <v>0</v>
      </c>
      <c r="X31" s="103">
        <v>0</v>
      </c>
      <c r="Y31" s="103">
        <v>0</v>
      </c>
      <c r="Z31" s="103">
        <v>0</v>
      </c>
      <c r="AA31" s="103">
        <v>0</v>
      </c>
      <c r="AB31" s="103">
        <v>0</v>
      </c>
      <c r="AC31" s="103">
        <v>0</v>
      </c>
      <c r="AD31" s="103">
        <v>0</v>
      </c>
      <c r="AE31" s="103">
        <v>0</v>
      </c>
      <c r="AF31" s="103">
        <v>0</v>
      </c>
      <c r="AG31" s="103">
        <v>0</v>
      </c>
      <c r="AH31" s="103">
        <v>0</v>
      </c>
      <c r="AI31" s="103">
        <v>0</v>
      </c>
      <c r="AJ31" s="103">
        <v>0</v>
      </c>
      <c r="AK31" s="103">
        <v>0</v>
      </c>
      <c r="AL31" s="103">
        <v>0</v>
      </c>
      <c r="AM31" s="103">
        <v>0</v>
      </c>
      <c r="AN31" s="103">
        <v>0</v>
      </c>
      <c r="AO31" s="103">
        <v>0</v>
      </c>
      <c r="AP31" s="103">
        <v>0</v>
      </c>
      <c r="AQ31" s="103">
        <v>0</v>
      </c>
      <c r="AR31" s="103">
        <v>0</v>
      </c>
      <c r="AS31" s="103">
        <v>0</v>
      </c>
      <c r="AT31" s="67"/>
      <c r="AU31" s="13" t="str">
        <f>IF(P33+P34=P32," ","GRESEALA")</f>
        <v xml:space="preserve"> </v>
      </c>
      <c r="AV31" s="13" t="str">
        <f>IF(Q33+Q34=Q32," ","GRESEALA")</f>
        <v xml:space="preserve"> </v>
      </c>
      <c r="AW31" s="13" t="str">
        <f t="shared" ref="AW31:BK31" si="31">IF(S33+S34=S32," ","GRESEALA")</f>
        <v xml:space="preserve"> </v>
      </c>
      <c r="AX31" s="13" t="str">
        <f t="shared" si="31"/>
        <v xml:space="preserve"> </v>
      </c>
      <c r="AY31" s="13" t="str">
        <f t="shared" si="31"/>
        <v xml:space="preserve"> </v>
      </c>
      <c r="AZ31" s="13" t="str">
        <f t="shared" si="31"/>
        <v xml:space="preserve"> </v>
      </c>
      <c r="BA31" s="13" t="str">
        <f t="shared" si="31"/>
        <v xml:space="preserve"> </v>
      </c>
      <c r="BB31" s="13" t="str">
        <f t="shared" si="31"/>
        <v xml:space="preserve"> </v>
      </c>
      <c r="BC31" s="13" t="str">
        <f t="shared" si="31"/>
        <v xml:space="preserve"> </v>
      </c>
      <c r="BD31" s="13" t="str">
        <f t="shared" si="31"/>
        <v xml:space="preserve"> </v>
      </c>
      <c r="BE31" s="13" t="str">
        <f t="shared" si="31"/>
        <v xml:space="preserve"> </v>
      </c>
      <c r="BF31" s="13" t="str">
        <f t="shared" si="31"/>
        <v xml:space="preserve"> </v>
      </c>
      <c r="BG31" s="13" t="str">
        <f t="shared" si="31"/>
        <v xml:space="preserve"> </v>
      </c>
      <c r="BH31" s="13" t="str">
        <f t="shared" si="31"/>
        <v xml:space="preserve"> </v>
      </c>
      <c r="BI31" s="13" t="str">
        <f t="shared" si="31"/>
        <v xml:space="preserve"> </v>
      </c>
      <c r="BJ31" s="13" t="str">
        <f t="shared" si="31"/>
        <v xml:space="preserve"> </v>
      </c>
      <c r="BK31" s="13" t="str">
        <f t="shared" si="31"/>
        <v xml:space="preserve"> </v>
      </c>
    </row>
    <row r="32" spans="2:64" s="24" customFormat="1" ht="60.75" customHeight="1" x14ac:dyDescent="0.35">
      <c r="B32" s="16" t="s">
        <v>82</v>
      </c>
      <c r="C32" s="79" t="s">
        <v>83</v>
      </c>
      <c r="D32" s="93">
        <f t="shared" si="1"/>
        <v>0</v>
      </c>
      <c r="E32" s="101">
        <f>E33+E34</f>
        <v>0</v>
      </c>
      <c r="F32" s="101">
        <f t="shared" ref="F32:AS32" si="32">F33+F34</f>
        <v>0</v>
      </c>
      <c r="G32" s="101">
        <f t="shared" si="32"/>
        <v>0</v>
      </c>
      <c r="H32" s="101">
        <f t="shared" si="32"/>
        <v>0</v>
      </c>
      <c r="I32" s="101">
        <f t="shared" si="32"/>
        <v>0</v>
      </c>
      <c r="J32" s="101">
        <f t="shared" si="32"/>
        <v>0</v>
      </c>
      <c r="K32" s="101">
        <f t="shared" si="32"/>
        <v>0</v>
      </c>
      <c r="L32" s="101">
        <f t="shared" si="32"/>
        <v>0</v>
      </c>
      <c r="M32" s="101">
        <f t="shared" si="32"/>
        <v>0</v>
      </c>
      <c r="N32" s="101">
        <f t="shared" si="32"/>
        <v>0</v>
      </c>
      <c r="O32" s="101">
        <f t="shared" si="32"/>
        <v>0</v>
      </c>
      <c r="P32" s="101">
        <f t="shared" si="32"/>
        <v>0</v>
      </c>
      <c r="Q32" s="101">
        <f t="shared" si="32"/>
        <v>0</v>
      </c>
      <c r="R32" s="101">
        <f t="shared" si="32"/>
        <v>0</v>
      </c>
      <c r="S32" s="101">
        <f t="shared" si="32"/>
        <v>0</v>
      </c>
      <c r="T32" s="101">
        <f t="shared" si="32"/>
        <v>0</v>
      </c>
      <c r="U32" s="101">
        <f t="shared" si="32"/>
        <v>0</v>
      </c>
      <c r="V32" s="101">
        <f t="shared" si="32"/>
        <v>0</v>
      </c>
      <c r="W32" s="101">
        <f t="shared" si="32"/>
        <v>0</v>
      </c>
      <c r="X32" s="101">
        <f t="shared" si="32"/>
        <v>0</v>
      </c>
      <c r="Y32" s="101">
        <f t="shared" si="32"/>
        <v>0</v>
      </c>
      <c r="Z32" s="101">
        <f t="shared" si="32"/>
        <v>0</v>
      </c>
      <c r="AA32" s="101">
        <f t="shared" si="32"/>
        <v>0</v>
      </c>
      <c r="AB32" s="101">
        <f t="shared" si="32"/>
        <v>0</v>
      </c>
      <c r="AC32" s="101">
        <f t="shared" si="32"/>
        <v>0</v>
      </c>
      <c r="AD32" s="101">
        <f t="shared" si="32"/>
        <v>0</v>
      </c>
      <c r="AE32" s="101">
        <f t="shared" si="32"/>
        <v>0</v>
      </c>
      <c r="AF32" s="101">
        <f t="shared" si="32"/>
        <v>0</v>
      </c>
      <c r="AG32" s="101">
        <f t="shared" si="32"/>
        <v>0</v>
      </c>
      <c r="AH32" s="101">
        <f t="shared" si="32"/>
        <v>0</v>
      </c>
      <c r="AI32" s="101">
        <f t="shared" si="32"/>
        <v>0</v>
      </c>
      <c r="AJ32" s="101">
        <f t="shared" si="32"/>
        <v>0</v>
      </c>
      <c r="AK32" s="101">
        <f t="shared" si="32"/>
        <v>0</v>
      </c>
      <c r="AL32" s="101">
        <f t="shared" si="32"/>
        <v>0</v>
      </c>
      <c r="AM32" s="101">
        <f t="shared" si="32"/>
        <v>0</v>
      </c>
      <c r="AN32" s="101">
        <f t="shared" si="32"/>
        <v>0</v>
      </c>
      <c r="AO32" s="101">
        <f t="shared" si="32"/>
        <v>0</v>
      </c>
      <c r="AP32" s="101">
        <f t="shared" si="32"/>
        <v>0</v>
      </c>
      <c r="AQ32" s="101">
        <f t="shared" si="32"/>
        <v>0</v>
      </c>
      <c r="AR32" s="101">
        <f t="shared" si="32"/>
        <v>0</v>
      </c>
      <c r="AS32" s="101">
        <f t="shared" si="32"/>
        <v>0</v>
      </c>
      <c r="AT32" s="67"/>
      <c r="AU32" s="13" t="str">
        <f>IF(AH33+AH34=AH32," ","GRESEALA")</f>
        <v xml:space="preserve"> </v>
      </c>
      <c r="AV32" s="13" t="str">
        <f>IF(AI33+AI34=AI32," ","GRESEALA")</f>
        <v xml:space="preserve"> </v>
      </c>
      <c r="AW32" s="13" t="str">
        <f>IF(AJ33+AJ34=AJ32," ","GRESEALA")</f>
        <v xml:space="preserve"> </v>
      </c>
      <c r="AX32" s="13" t="str">
        <f>IF(AK33+AK34=AK32," ","GRESEALA")</f>
        <v xml:space="preserve"> </v>
      </c>
      <c r="AY32" s="13" t="str">
        <f>IF(AL33+AL34=AL32," ","GRESEALA")</f>
        <v xml:space="preserve"> </v>
      </c>
      <c r="AZ32" s="13" t="str">
        <f t="shared" ref="AZ32:BA32" si="33">IF(AR33+AR34=AR32," ","GRESEALA")</f>
        <v xml:space="preserve"> </v>
      </c>
      <c r="BA32" s="13" t="str">
        <f t="shared" si="33"/>
        <v xml:space="preserve"> </v>
      </c>
      <c r="BB32" s="13" t="str">
        <f>IF(E32+F32=D32," ","GRESEALA")</f>
        <v xml:space="preserve"> </v>
      </c>
      <c r="BC32" s="13" t="str">
        <f>IF(G32+K32+I32+L32+M32=D32," ","GRESEALA")</f>
        <v xml:space="preserve"> </v>
      </c>
      <c r="BD32" s="13" t="str">
        <f>IF(O32+P32=D32," ","GRESEALA")</f>
        <v xml:space="preserve"> </v>
      </c>
      <c r="BE32" s="13" t="str">
        <f>IF(Q32+S32+T32+U32+V32+W32=D32," ","GRESEALA")</f>
        <v xml:space="preserve"> </v>
      </c>
      <c r="BF32" s="13" t="str">
        <f>IF(X32+Y32+Z32=D32," ","GRESEALA")</f>
        <v xml:space="preserve"> </v>
      </c>
      <c r="BG32" s="13" t="str">
        <f>IF(AA32+AC32+AE32+AF32+AG32+AH32+AI32+AJ32+AK32+AL32+AM32+AN32+AO32+AP32+AQ32+AR32+AS32&gt;=D32," ","GRESEALA")</f>
        <v xml:space="preserve"> </v>
      </c>
      <c r="BH32" s="13" t="str">
        <f>IF(AS32&lt;=D32," ","GRESEALA")</f>
        <v xml:space="preserve"> </v>
      </c>
      <c r="BI32" s="13" t="str">
        <f>IF(H32&gt;=G32," ","GRESEALA")</f>
        <v xml:space="preserve"> </v>
      </c>
      <c r="BJ32" s="13" t="str">
        <f>IF(E36+F36=D36," ","GRESEALA")</f>
        <v xml:space="preserve"> </v>
      </c>
      <c r="BK32" s="13" t="str">
        <f>IF(G36+K36+I36+L36+M36=D36," ","GRESEALA")</f>
        <v xml:space="preserve"> </v>
      </c>
    </row>
    <row r="33" spans="2:223" s="24" customFormat="1" ht="43.5" customHeight="1" x14ac:dyDescent="0.35">
      <c r="B33" s="23" t="s">
        <v>84</v>
      </c>
      <c r="C33" s="80" t="s">
        <v>85</v>
      </c>
      <c r="D33" s="103">
        <f t="shared" si="1"/>
        <v>0</v>
      </c>
      <c r="E33" s="103">
        <v>0</v>
      </c>
      <c r="F33" s="103">
        <v>0</v>
      </c>
      <c r="G33" s="103">
        <v>0</v>
      </c>
      <c r="H33" s="103">
        <v>0</v>
      </c>
      <c r="I33" s="103">
        <v>0</v>
      </c>
      <c r="J33" s="103">
        <v>0</v>
      </c>
      <c r="K33" s="103">
        <v>0</v>
      </c>
      <c r="L33" s="103">
        <v>0</v>
      </c>
      <c r="M33" s="103">
        <v>0</v>
      </c>
      <c r="N33" s="103">
        <v>0</v>
      </c>
      <c r="O33" s="103">
        <v>0</v>
      </c>
      <c r="P33" s="103">
        <v>0</v>
      </c>
      <c r="Q33" s="103">
        <v>0</v>
      </c>
      <c r="R33" s="103">
        <v>0</v>
      </c>
      <c r="S33" s="103">
        <v>0</v>
      </c>
      <c r="T33" s="103">
        <v>0</v>
      </c>
      <c r="U33" s="103">
        <v>0</v>
      </c>
      <c r="V33" s="103">
        <v>0</v>
      </c>
      <c r="W33" s="103">
        <v>0</v>
      </c>
      <c r="X33" s="103">
        <v>0</v>
      </c>
      <c r="Y33" s="103">
        <v>0</v>
      </c>
      <c r="Z33" s="103">
        <v>0</v>
      </c>
      <c r="AA33" s="103">
        <v>0</v>
      </c>
      <c r="AB33" s="103">
        <v>0</v>
      </c>
      <c r="AC33" s="103">
        <v>0</v>
      </c>
      <c r="AD33" s="103">
        <v>0</v>
      </c>
      <c r="AE33" s="103">
        <v>0</v>
      </c>
      <c r="AF33" s="103">
        <v>0</v>
      </c>
      <c r="AG33" s="103">
        <v>0</v>
      </c>
      <c r="AH33" s="103">
        <v>0</v>
      </c>
      <c r="AI33" s="103">
        <v>0</v>
      </c>
      <c r="AJ33" s="103">
        <v>0</v>
      </c>
      <c r="AK33" s="103">
        <v>0</v>
      </c>
      <c r="AL33" s="103">
        <v>0</v>
      </c>
      <c r="AM33" s="103">
        <v>0</v>
      </c>
      <c r="AN33" s="103">
        <v>0</v>
      </c>
      <c r="AO33" s="103">
        <v>0</v>
      </c>
      <c r="AP33" s="103">
        <v>0</v>
      </c>
      <c r="AQ33" s="103">
        <v>0</v>
      </c>
      <c r="AR33" s="103">
        <v>0</v>
      </c>
      <c r="AS33" s="103">
        <v>0</v>
      </c>
      <c r="AT33" s="67"/>
      <c r="AU33" s="13" t="str">
        <f>IF(O36+P36=D36," ","GRESEALA")</f>
        <v xml:space="preserve"> </v>
      </c>
      <c r="AV33" s="13" t="str">
        <f>IF(Q36+S36+T36+U36+V36+W36=D36," ","GRESEALA")</f>
        <v xml:space="preserve"> </v>
      </c>
      <c r="AW33" s="13" t="str">
        <f>IF(X36+Y36+Z36=D36," ","GRESEALA")</f>
        <v xml:space="preserve"> </v>
      </c>
      <c r="AX33" s="13" t="str">
        <f>IF(AA36+AC36+AE36+AF36+AG36+AH36+AI36+AJ36+AK36+AL36+AM36+AN36+AO36+AP36+AQ36+AR36+AS36&gt;=D36," ","GRESEALA")</f>
        <v xml:space="preserve"> </v>
      </c>
      <c r="AY33" s="13" t="str">
        <f>IF(AS36&lt;=D36," ","GRESEALA")</f>
        <v xml:space="preserve"> </v>
      </c>
      <c r="AZ33" s="13" t="str">
        <f>IF(H36&lt;=G36," ","GRESEALA")</f>
        <v xml:space="preserve"> </v>
      </c>
      <c r="BA33" s="13" t="str">
        <f>IF(E39+E40=E38," ","GRESEALA")</f>
        <v xml:space="preserve"> </v>
      </c>
      <c r="BB33" s="13" t="str">
        <f>IF(F39+F40=F38," ","GRESEALA")</f>
        <v xml:space="preserve"> </v>
      </c>
      <c r="BC33" s="13" t="str">
        <f>IF(G39+G40=G38," ","GRESEALA")</f>
        <v xml:space="preserve"> </v>
      </c>
      <c r="BD33" s="13" t="str">
        <f>IF(H39+H40=H38," ","GRESEALA")</f>
        <v xml:space="preserve"> </v>
      </c>
      <c r="BE33" s="13" t="str">
        <f t="shared" ref="BE33:BK33" si="34">IF(K39+K40=K38," ","GRESEALA")</f>
        <v xml:space="preserve"> </v>
      </c>
      <c r="BF33" s="13" t="str">
        <f t="shared" si="34"/>
        <v xml:space="preserve"> </v>
      </c>
      <c r="BG33" s="13" t="str">
        <f t="shared" si="34"/>
        <v xml:space="preserve"> </v>
      </c>
      <c r="BH33" s="13" t="str">
        <f t="shared" si="34"/>
        <v xml:space="preserve"> </v>
      </c>
      <c r="BI33" s="13" t="str">
        <f t="shared" si="34"/>
        <v xml:space="preserve"> </v>
      </c>
      <c r="BJ33" s="13" t="str">
        <f t="shared" si="34"/>
        <v xml:space="preserve"> </v>
      </c>
      <c r="BK33" s="13" t="str">
        <f t="shared" si="34"/>
        <v xml:space="preserve"> </v>
      </c>
    </row>
    <row r="34" spans="2:223" s="24" customFormat="1" ht="45" customHeight="1" x14ac:dyDescent="0.35">
      <c r="B34" s="23" t="s">
        <v>86</v>
      </c>
      <c r="C34" s="80" t="s">
        <v>87</v>
      </c>
      <c r="D34" s="103">
        <f t="shared" si="1"/>
        <v>0</v>
      </c>
      <c r="E34" s="103">
        <v>0</v>
      </c>
      <c r="F34" s="103">
        <v>0</v>
      </c>
      <c r="G34" s="103">
        <v>0</v>
      </c>
      <c r="H34" s="103">
        <v>0</v>
      </c>
      <c r="I34" s="103">
        <v>0</v>
      </c>
      <c r="J34" s="103">
        <v>0</v>
      </c>
      <c r="K34" s="103">
        <v>0</v>
      </c>
      <c r="L34" s="103">
        <v>0</v>
      </c>
      <c r="M34" s="103">
        <v>0</v>
      </c>
      <c r="N34" s="103">
        <v>0</v>
      </c>
      <c r="O34" s="103">
        <v>0</v>
      </c>
      <c r="P34" s="103">
        <v>0</v>
      </c>
      <c r="Q34" s="103">
        <v>0</v>
      </c>
      <c r="R34" s="103">
        <v>0</v>
      </c>
      <c r="S34" s="103">
        <v>0</v>
      </c>
      <c r="T34" s="103">
        <v>0</v>
      </c>
      <c r="U34" s="103">
        <v>0</v>
      </c>
      <c r="V34" s="103">
        <v>0</v>
      </c>
      <c r="W34" s="103">
        <v>0</v>
      </c>
      <c r="X34" s="103">
        <v>0</v>
      </c>
      <c r="Y34" s="103">
        <v>0</v>
      </c>
      <c r="Z34" s="103">
        <v>0</v>
      </c>
      <c r="AA34" s="103">
        <v>0</v>
      </c>
      <c r="AB34" s="103">
        <v>0</v>
      </c>
      <c r="AC34" s="103">
        <v>0</v>
      </c>
      <c r="AD34" s="103">
        <v>0</v>
      </c>
      <c r="AE34" s="103">
        <v>0</v>
      </c>
      <c r="AF34" s="103">
        <v>0</v>
      </c>
      <c r="AG34" s="103">
        <v>0</v>
      </c>
      <c r="AH34" s="103">
        <v>0</v>
      </c>
      <c r="AI34" s="103">
        <v>0</v>
      </c>
      <c r="AJ34" s="103">
        <v>0</v>
      </c>
      <c r="AK34" s="103">
        <v>0</v>
      </c>
      <c r="AL34" s="103">
        <v>0</v>
      </c>
      <c r="AM34" s="103">
        <v>0</v>
      </c>
      <c r="AN34" s="103">
        <v>0</v>
      </c>
      <c r="AO34" s="103">
        <v>0</v>
      </c>
      <c r="AP34" s="103">
        <v>0</v>
      </c>
      <c r="AQ34" s="103">
        <v>0</v>
      </c>
      <c r="AR34" s="103">
        <v>0</v>
      </c>
      <c r="AS34" s="103">
        <v>0</v>
      </c>
      <c r="AT34" s="67"/>
      <c r="AU34" s="13" t="str">
        <f t="shared" ref="AU34:BK34" si="35">IF(S39+S40=S38," ","GRESEALA")</f>
        <v xml:space="preserve"> </v>
      </c>
      <c r="AV34" s="13" t="str">
        <f t="shared" si="35"/>
        <v xml:space="preserve"> </v>
      </c>
      <c r="AW34" s="13" t="str">
        <f t="shared" si="35"/>
        <v xml:space="preserve"> </v>
      </c>
      <c r="AX34" s="13" t="str">
        <f t="shared" si="35"/>
        <v xml:space="preserve"> </v>
      </c>
      <c r="AY34" s="13" t="str">
        <f t="shared" si="35"/>
        <v xml:space="preserve"> </v>
      </c>
      <c r="AZ34" s="13" t="str">
        <f t="shared" si="35"/>
        <v xml:space="preserve"> </v>
      </c>
      <c r="BA34" s="13" t="str">
        <f t="shared" si="35"/>
        <v xml:space="preserve"> </v>
      </c>
      <c r="BB34" s="13" t="str">
        <f t="shared" si="35"/>
        <v xml:space="preserve"> </v>
      </c>
      <c r="BC34" s="13" t="str">
        <f t="shared" si="35"/>
        <v xml:space="preserve"> </v>
      </c>
      <c r="BD34" s="13" t="str">
        <f t="shared" si="35"/>
        <v xml:space="preserve"> </v>
      </c>
      <c r="BE34" s="13" t="str">
        <f t="shared" si="35"/>
        <v xml:space="preserve"> </v>
      </c>
      <c r="BF34" s="13" t="str">
        <f t="shared" si="35"/>
        <v xml:space="preserve"> </v>
      </c>
      <c r="BG34" s="13" t="str">
        <f t="shared" si="35"/>
        <v xml:space="preserve"> </v>
      </c>
      <c r="BH34" s="13" t="str">
        <f t="shared" si="35"/>
        <v xml:space="preserve"> </v>
      </c>
      <c r="BI34" s="13" t="str">
        <f t="shared" si="35"/>
        <v xml:space="preserve"> </v>
      </c>
      <c r="BJ34" s="13" t="str">
        <f t="shared" si="35"/>
        <v xml:space="preserve"> </v>
      </c>
      <c r="BK34" s="13" t="str">
        <f t="shared" si="35"/>
        <v xml:space="preserve"> </v>
      </c>
    </row>
    <row r="35" spans="2:223" s="24" customFormat="1" ht="32.25" customHeight="1" x14ac:dyDescent="0.35">
      <c r="B35" s="16" t="s">
        <v>88</v>
      </c>
      <c r="C35" s="79" t="s">
        <v>89</v>
      </c>
      <c r="D35" s="93">
        <f t="shared" si="1"/>
        <v>48</v>
      </c>
      <c r="E35" s="101">
        <f t="shared" ref="E35:AS35" si="36">E16-E20-E23-E26-E29-E32</f>
        <v>22</v>
      </c>
      <c r="F35" s="101">
        <f t="shared" si="36"/>
        <v>26</v>
      </c>
      <c r="G35" s="101">
        <f t="shared" si="36"/>
        <v>11</v>
      </c>
      <c r="H35" s="101">
        <f t="shared" si="36"/>
        <v>9</v>
      </c>
      <c r="I35" s="101">
        <f t="shared" si="36"/>
        <v>9</v>
      </c>
      <c r="J35" s="101">
        <f t="shared" si="36"/>
        <v>5</v>
      </c>
      <c r="K35" s="101">
        <f t="shared" si="36"/>
        <v>10</v>
      </c>
      <c r="L35" s="101">
        <f t="shared" si="36"/>
        <v>18</v>
      </c>
      <c r="M35" s="101">
        <f t="shared" si="36"/>
        <v>0</v>
      </c>
      <c r="N35" s="101">
        <f t="shared" si="36"/>
        <v>0</v>
      </c>
      <c r="O35" s="101">
        <f t="shared" si="36"/>
        <v>15</v>
      </c>
      <c r="P35" s="101">
        <f t="shared" si="36"/>
        <v>33</v>
      </c>
      <c r="Q35" s="101">
        <f t="shared" si="36"/>
        <v>3</v>
      </c>
      <c r="R35" s="101">
        <f t="shared" si="36"/>
        <v>1</v>
      </c>
      <c r="S35" s="101">
        <f t="shared" si="36"/>
        <v>13</v>
      </c>
      <c r="T35" s="101">
        <f t="shared" si="36"/>
        <v>7</v>
      </c>
      <c r="U35" s="101">
        <f t="shared" si="36"/>
        <v>16</v>
      </c>
      <c r="V35" s="101">
        <f t="shared" si="36"/>
        <v>3</v>
      </c>
      <c r="W35" s="101">
        <f t="shared" si="36"/>
        <v>6</v>
      </c>
      <c r="X35" s="101">
        <f t="shared" si="36"/>
        <v>32</v>
      </c>
      <c r="Y35" s="101">
        <f t="shared" si="36"/>
        <v>16</v>
      </c>
      <c r="Z35" s="101">
        <f t="shared" si="36"/>
        <v>0</v>
      </c>
      <c r="AA35" s="101">
        <f t="shared" si="36"/>
        <v>0</v>
      </c>
      <c r="AB35" s="101">
        <f t="shared" si="36"/>
        <v>0</v>
      </c>
      <c r="AC35" s="101">
        <f t="shared" si="36"/>
        <v>4</v>
      </c>
      <c r="AD35" s="101">
        <f t="shared" si="36"/>
        <v>1</v>
      </c>
      <c r="AE35" s="101">
        <f t="shared" si="36"/>
        <v>0</v>
      </c>
      <c r="AF35" s="101">
        <f t="shared" si="36"/>
        <v>0</v>
      </c>
      <c r="AG35" s="101">
        <f t="shared" si="36"/>
        <v>0</v>
      </c>
      <c r="AH35" s="101">
        <f t="shared" si="36"/>
        <v>0</v>
      </c>
      <c r="AI35" s="101">
        <f t="shared" si="36"/>
        <v>0</v>
      </c>
      <c r="AJ35" s="101">
        <f t="shared" si="36"/>
        <v>0</v>
      </c>
      <c r="AK35" s="101">
        <f t="shared" si="36"/>
        <v>0</v>
      </c>
      <c r="AL35" s="101">
        <f t="shared" si="36"/>
        <v>0</v>
      </c>
      <c r="AM35" s="101">
        <f t="shared" si="36"/>
        <v>0</v>
      </c>
      <c r="AN35" s="101">
        <f t="shared" si="36"/>
        <v>0</v>
      </c>
      <c r="AO35" s="101">
        <f t="shared" si="36"/>
        <v>0</v>
      </c>
      <c r="AP35" s="101">
        <f t="shared" si="36"/>
        <v>0</v>
      </c>
      <c r="AQ35" s="101">
        <f t="shared" si="36"/>
        <v>0</v>
      </c>
      <c r="AR35" s="101">
        <f t="shared" si="36"/>
        <v>0</v>
      </c>
      <c r="AS35" s="101">
        <f t="shared" si="36"/>
        <v>44</v>
      </c>
      <c r="AT35" s="67"/>
      <c r="AU35" s="13" t="str">
        <f>IF(AJ39+AJ40=AJ38," ","GRESEALA")</f>
        <v xml:space="preserve"> </v>
      </c>
      <c r="AV35" s="13" t="str">
        <f>IF(AK39+AK40=AK38," ","GRESEALA")</f>
        <v xml:space="preserve"> </v>
      </c>
      <c r="AW35" s="13" t="str">
        <f>IF(AL39+AL40=AL38," ","GRESEALA")</f>
        <v xml:space="preserve"> </v>
      </c>
      <c r="AX35" s="13" t="str">
        <f>IF(AR39+AR40=AR38," ","GRESEALA")</f>
        <v xml:space="preserve"> </v>
      </c>
      <c r="AY35" s="13" t="str">
        <f>IF(AS39+AS40=AS38," ","GRESEALA")</f>
        <v xml:space="preserve"> </v>
      </c>
      <c r="AZ35" s="13" t="str">
        <f>IF(E38+F38=D38," ","GRESEALA")</f>
        <v xml:space="preserve"> </v>
      </c>
      <c r="BA35" s="13" t="str">
        <f>IF(G38+K38+I38+L38+M38=D38," ","GRESEALA")</f>
        <v xml:space="preserve"> </v>
      </c>
      <c r="BB35" s="13" t="str">
        <f>IF(O38+P38=D38," ","GRESEALA")</f>
        <v xml:space="preserve"> </v>
      </c>
      <c r="BC35" s="13" t="str">
        <f>IF(Q38+S38+T38+U38+V38+W38=D38," ","GRESEALA")</f>
        <v xml:space="preserve"> </v>
      </c>
      <c r="BD35" s="13" t="str">
        <f>IF(X38+Y38+Z38=D38," ","GRESEALA")</f>
        <v xml:space="preserve"> </v>
      </c>
      <c r="BE35" s="13" t="str">
        <f>IF(AA38+AC38+AE38+AF38+AG38+AH38+AI38+AJ38+AK38+AL38+AM38+AN38+AO38+AP38+AQ38+AR38+AS38&gt;=D38," ","GRESEALA")</f>
        <v xml:space="preserve"> </v>
      </c>
      <c r="BF35" s="13" t="str">
        <f>IF(AS38&lt;=D38," ","GRESEALA")</f>
        <v xml:space="preserve"> </v>
      </c>
      <c r="BG35" s="13" t="str">
        <f>IF(H38&lt;=G38," ","GRESEALA")</f>
        <v xml:space="preserve"> </v>
      </c>
      <c r="BH35" s="13" t="str">
        <f>IF(E37+F37=D37," ","GRESEALA")</f>
        <v xml:space="preserve"> </v>
      </c>
      <c r="BI35" s="13" t="str">
        <f>IF(G37+K37+I37+L37+M37=D37," ","GRESEALA")</f>
        <v xml:space="preserve"> </v>
      </c>
      <c r="BJ35" s="13" t="str">
        <f>IF(O37+P37=D37," ","GRESEALA")</f>
        <v xml:space="preserve"> </v>
      </c>
      <c r="BK35" s="13" t="str">
        <f>IF(Q37+S37+T37+U37+V37+W37=D37," ","GRESEALA")</f>
        <v xml:space="preserve"> </v>
      </c>
      <c r="BL35" s="26"/>
    </row>
    <row r="36" spans="2:223" ht="58.5" customHeight="1" x14ac:dyDescent="0.35">
      <c r="B36" s="19" t="s">
        <v>90</v>
      </c>
      <c r="C36" s="76" t="s">
        <v>91</v>
      </c>
      <c r="D36" s="110">
        <f t="shared" si="1"/>
        <v>369</v>
      </c>
      <c r="E36" s="100">
        <v>109</v>
      </c>
      <c r="F36" s="100">
        <v>260</v>
      </c>
      <c r="G36" s="100">
        <v>34</v>
      </c>
      <c r="H36" s="100">
        <v>27</v>
      </c>
      <c r="I36" s="100">
        <v>19</v>
      </c>
      <c r="J36" s="100">
        <v>9</v>
      </c>
      <c r="K36" s="100">
        <v>33</v>
      </c>
      <c r="L36" s="100">
        <v>84</v>
      </c>
      <c r="M36" s="100">
        <v>199</v>
      </c>
      <c r="N36" s="100">
        <v>76</v>
      </c>
      <c r="O36" s="100">
        <v>163</v>
      </c>
      <c r="P36" s="100">
        <v>206</v>
      </c>
      <c r="Q36" s="100">
        <v>66</v>
      </c>
      <c r="R36" s="100">
        <v>30</v>
      </c>
      <c r="S36" s="100">
        <v>116</v>
      </c>
      <c r="T36" s="100">
        <v>48</v>
      </c>
      <c r="U36" s="100">
        <v>110</v>
      </c>
      <c r="V36" s="100">
        <v>8</v>
      </c>
      <c r="W36" s="100">
        <v>21</v>
      </c>
      <c r="X36" s="100">
        <v>272</v>
      </c>
      <c r="Y36" s="100">
        <v>97</v>
      </c>
      <c r="Z36" s="100">
        <v>0</v>
      </c>
      <c r="AA36" s="100">
        <v>0</v>
      </c>
      <c r="AB36" s="100">
        <v>0</v>
      </c>
      <c r="AC36" s="100">
        <v>0</v>
      </c>
      <c r="AD36" s="100">
        <v>0</v>
      </c>
      <c r="AE36" s="100">
        <v>2</v>
      </c>
      <c r="AF36" s="100">
        <v>0</v>
      </c>
      <c r="AG36" s="100">
        <v>0</v>
      </c>
      <c r="AH36" s="100">
        <v>0</v>
      </c>
      <c r="AI36" s="100">
        <v>0</v>
      </c>
      <c r="AJ36" s="100">
        <v>0</v>
      </c>
      <c r="AK36" s="100">
        <v>0</v>
      </c>
      <c r="AL36" s="100">
        <v>0</v>
      </c>
      <c r="AM36" s="100">
        <v>0</v>
      </c>
      <c r="AN36" s="100">
        <v>0</v>
      </c>
      <c r="AO36" s="100">
        <v>0</v>
      </c>
      <c r="AP36" s="100">
        <v>0</v>
      </c>
      <c r="AQ36" s="100">
        <v>0</v>
      </c>
      <c r="AR36" s="100">
        <v>0</v>
      </c>
      <c r="AS36" s="100">
        <v>367</v>
      </c>
      <c r="AT36" s="67"/>
      <c r="AU36" s="13" t="str">
        <f>IF(X37+Y37+Z37=D37," ","GRESEALA")</f>
        <v xml:space="preserve"> </v>
      </c>
      <c r="AV36" s="13" t="str">
        <f>IF(AA37+AC37+AE37+AF37+AG37+AH37+AI37+AJ37+AK37+AL37+AR37+AS37&gt;=D37," ","GRESEALA")</f>
        <v xml:space="preserve"> </v>
      </c>
      <c r="AW36" s="13" t="str">
        <f>IF(AS37&lt;=D37," ","GRESEALA")</f>
        <v xml:space="preserve"> </v>
      </c>
      <c r="AX36" s="13" t="str">
        <f>IF(H37&lt;=G37," ","GRESEALA")</f>
        <v xml:space="preserve"> </v>
      </c>
      <c r="AY36" s="13" t="str">
        <f>IF(E41+F41=D41," ","GRESEALA")</f>
        <v xml:space="preserve"> </v>
      </c>
      <c r="AZ36" s="17" t="str">
        <f>IF(G41+K41+I41+L41+M41=D41," ","GRESEALA")</f>
        <v xml:space="preserve"> </v>
      </c>
      <c r="BA36" s="13" t="str">
        <f>IF(O41+P41=D41," ","GRESEALA")</f>
        <v xml:space="preserve"> </v>
      </c>
      <c r="BB36" s="13" t="str">
        <f>IF(Q41+S41+T41+U41+V41+W41=D41," ","GRESEALA")</f>
        <v xml:space="preserve"> </v>
      </c>
      <c r="BC36" s="13" t="str">
        <f>IF(X41+Y41+Z41=D41," ","GRESEALA")</f>
        <v xml:space="preserve"> </v>
      </c>
      <c r="BD36" s="13" t="str">
        <f>IF(AA41+AC41+AE41+AF41+AG41+AH41+AI41+AJ41+AK41+AL41+AR41+AS41&gt;=D41," ","GRESEALA")</f>
        <v xml:space="preserve"> </v>
      </c>
      <c r="BE36" s="13" t="str">
        <f>IF(AS41&lt;=D41," ","GRESEALA")</f>
        <v xml:space="preserve"> </v>
      </c>
      <c r="BF36" s="13" t="str">
        <f>IF(H41&lt;=G41," ","GRESEALA")</f>
        <v xml:space="preserve"> </v>
      </c>
      <c r="BG36" s="13" t="str">
        <f>IF(E43+E44=E42," ","GRESEALA")</f>
        <v xml:space="preserve"> </v>
      </c>
      <c r="BH36" s="13" t="str">
        <f>IF(F43+F44=F42," ","GRESEALA")</f>
        <v xml:space="preserve"> </v>
      </c>
      <c r="BI36" s="13" t="str">
        <f>IF(G43+G44=G42," ","GRESEALA")</f>
        <v xml:space="preserve"> </v>
      </c>
      <c r="BJ36" s="13" t="str">
        <f>IF(H43+H44=H42," ","GRESEALA")</f>
        <v xml:space="preserve"> </v>
      </c>
      <c r="BK36" s="13" t="str">
        <f>IF(K43+K44=K42," ","GRESEALA")</f>
        <v xml:space="preserve"> </v>
      </c>
    </row>
    <row r="37" spans="2:223" s="5" customFormat="1" ht="43.5" customHeight="1" x14ac:dyDescent="0.35">
      <c r="B37" s="21">
        <v>2</v>
      </c>
      <c r="C37" s="81" t="s">
        <v>92</v>
      </c>
      <c r="D37" s="111">
        <f t="shared" si="1"/>
        <v>5</v>
      </c>
      <c r="E37" s="102">
        <v>1</v>
      </c>
      <c r="F37" s="102">
        <v>4</v>
      </c>
      <c r="G37" s="102">
        <v>2</v>
      </c>
      <c r="H37" s="102">
        <v>2</v>
      </c>
      <c r="I37" s="102">
        <v>1</v>
      </c>
      <c r="J37" s="102">
        <v>1</v>
      </c>
      <c r="K37" s="102">
        <v>0</v>
      </c>
      <c r="L37" s="102">
        <v>1</v>
      </c>
      <c r="M37" s="102">
        <v>1</v>
      </c>
      <c r="N37" s="102">
        <v>1</v>
      </c>
      <c r="O37" s="102">
        <v>2</v>
      </c>
      <c r="P37" s="102">
        <v>3</v>
      </c>
      <c r="Q37" s="102">
        <v>1</v>
      </c>
      <c r="R37" s="102">
        <v>0</v>
      </c>
      <c r="S37" s="102">
        <v>1</v>
      </c>
      <c r="T37" s="102">
        <v>1</v>
      </c>
      <c r="U37" s="102">
        <v>2</v>
      </c>
      <c r="V37" s="102">
        <v>0</v>
      </c>
      <c r="W37" s="102">
        <v>0</v>
      </c>
      <c r="X37" s="102">
        <v>1</v>
      </c>
      <c r="Y37" s="102">
        <v>4</v>
      </c>
      <c r="Z37" s="104">
        <v>0</v>
      </c>
      <c r="AA37" s="102">
        <v>0</v>
      </c>
      <c r="AB37" s="102">
        <v>0</v>
      </c>
      <c r="AC37" s="102">
        <v>0</v>
      </c>
      <c r="AD37" s="102">
        <v>0</v>
      </c>
      <c r="AE37" s="102">
        <v>0</v>
      </c>
      <c r="AF37" s="102">
        <v>0</v>
      </c>
      <c r="AG37" s="102">
        <v>0</v>
      </c>
      <c r="AH37" s="102">
        <v>0</v>
      </c>
      <c r="AI37" s="102">
        <v>0</v>
      </c>
      <c r="AJ37" s="102">
        <v>0</v>
      </c>
      <c r="AK37" s="102">
        <v>0</v>
      </c>
      <c r="AL37" s="102">
        <v>0</v>
      </c>
      <c r="AM37" s="102">
        <v>0</v>
      </c>
      <c r="AN37" s="102">
        <v>0</v>
      </c>
      <c r="AO37" s="102">
        <v>0</v>
      </c>
      <c r="AP37" s="102">
        <v>0</v>
      </c>
      <c r="AQ37" s="102">
        <v>0</v>
      </c>
      <c r="AR37" s="102">
        <v>0</v>
      </c>
      <c r="AS37" s="102">
        <v>5</v>
      </c>
      <c r="AT37" s="67"/>
      <c r="AU37" s="17" t="str">
        <f>IF(X43+X44=X42," ","GRESEALA")</f>
        <v xml:space="preserve"> </v>
      </c>
      <c r="AV37" s="13" t="str">
        <f>IF(M43+M44=M42," ","GRESEALA")</f>
        <v xml:space="preserve"> </v>
      </c>
      <c r="AW37" s="13" t="str">
        <f>IF(N43+N44=N42," ","GRESEALA")</f>
        <v xml:space="preserve"> </v>
      </c>
      <c r="AX37" s="13" t="str">
        <f>IF(O43+O44=O42," ","GRESEALA")</f>
        <v xml:space="preserve"> </v>
      </c>
      <c r="AY37" s="13" t="str">
        <f>IF(P43+P44=P42," ","GRESEALA")</f>
        <v xml:space="preserve"> </v>
      </c>
      <c r="AZ37" s="13" t="str">
        <f>IF(Q43+Q44=Q42," ","GRESEALA")</f>
        <v xml:space="preserve"> </v>
      </c>
      <c r="BA37" s="13" t="str">
        <f t="shared" ref="BA37:BK37" si="37">IF(S43+S44=S42," ","GRESEALA")</f>
        <v xml:space="preserve"> </v>
      </c>
      <c r="BB37" s="13" t="str">
        <f t="shared" si="37"/>
        <v xml:space="preserve"> </v>
      </c>
      <c r="BC37" s="13" t="str">
        <f t="shared" si="37"/>
        <v xml:space="preserve"> </v>
      </c>
      <c r="BD37" s="13" t="str">
        <f t="shared" si="37"/>
        <v xml:space="preserve"> </v>
      </c>
      <c r="BE37" s="13" t="str">
        <f t="shared" si="37"/>
        <v xml:space="preserve"> </v>
      </c>
      <c r="BF37" s="13" t="str">
        <f t="shared" si="37"/>
        <v xml:space="preserve"> </v>
      </c>
      <c r="BG37" s="13" t="str">
        <f t="shared" si="37"/>
        <v xml:space="preserve"> </v>
      </c>
      <c r="BH37" s="13" t="str">
        <f t="shared" si="37"/>
        <v xml:space="preserve"> </v>
      </c>
      <c r="BI37" s="13" t="str">
        <f t="shared" si="37"/>
        <v xml:space="preserve"> </v>
      </c>
      <c r="BJ37" s="13" t="str">
        <f t="shared" si="37"/>
        <v xml:space="preserve"> </v>
      </c>
      <c r="BK37" s="13" t="str">
        <f t="shared" si="37"/>
        <v xml:space="preserve"> </v>
      </c>
      <c r="BL37" s="10"/>
    </row>
    <row r="38" spans="2:223" s="5" customFormat="1" ht="54.75" customHeight="1" x14ac:dyDescent="0.35">
      <c r="B38" s="16">
        <v>3</v>
      </c>
      <c r="C38" s="75" t="s">
        <v>93</v>
      </c>
      <c r="D38" s="105">
        <f t="shared" si="1"/>
        <v>9</v>
      </c>
      <c r="E38" s="105">
        <f>E39+E40</f>
        <v>4</v>
      </c>
      <c r="F38" s="105">
        <f t="shared" ref="F38:AS38" si="38">F39+F40</f>
        <v>5</v>
      </c>
      <c r="G38" s="105">
        <f t="shared" si="38"/>
        <v>0</v>
      </c>
      <c r="H38" s="105">
        <f t="shared" si="38"/>
        <v>0</v>
      </c>
      <c r="I38" s="105">
        <f t="shared" si="38"/>
        <v>0</v>
      </c>
      <c r="J38" s="105">
        <f t="shared" si="38"/>
        <v>0</v>
      </c>
      <c r="K38" s="105">
        <f t="shared" si="38"/>
        <v>1</v>
      </c>
      <c r="L38" s="105">
        <f t="shared" si="38"/>
        <v>2</v>
      </c>
      <c r="M38" s="105">
        <f t="shared" si="38"/>
        <v>6</v>
      </c>
      <c r="N38" s="105">
        <f t="shared" si="38"/>
        <v>2</v>
      </c>
      <c r="O38" s="105">
        <f t="shared" si="38"/>
        <v>5</v>
      </c>
      <c r="P38" s="105">
        <f t="shared" si="38"/>
        <v>4</v>
      </c>
      <c r="Q38" s="105">
        <f t="shared" si="38"/>
        <v>0</v>
      </c>
      <c r="R38" s="105">
        <f t="shared" si="38"/>
        <v>0</v>
      </c>
      <c r="S38" s="105">
        <f t="shared" si="38"/>
        <v>2</v>
      </c>
      <c r="T38" s="105">
        <f t="shared" si="38"/>
        <v>2</v>
      </c>
      <c r="U38" s="105">
        <f t="shared" si="38"/>
        <v>5</v>
      </c>
      <c r="V38" s="105">
        <f t="shared" si="38"/>
        <v>0</v>
      </c>
      <c r="W38" s="105">
        <f t="shared" si="38"/>
        <v>0</v>
      </c>
      <c r="X38" s="105">
        <f t="shared" si="38"/>
        <v>0</v>
      </c>
      <c r="Y38" s="105">
        <f t="shared" si="38"/>
        <v>9</v>
      </c>
      <c r="Z38" s="106">
        <f t="shared" si="38"/>
        <v>0</v>
      </c>
      <c r="AA38" s="105">
        <f t="shared" si="38"/>
        <v>0</v>
      </c>
      <c r="AB38" s="105">
        <f t="shared" si="38"/>
        <v>0</v>
      </c>
      <c r="AC38" s="105">
        <f t="shared" si="38"/>
        <v>0</v>
      </c>
      <c r="AD38" s="105">
        <f t="shared" si="38"/>
        <v>0</v>
      </c>
      <c r="AE38" s="105">
        <f t="shared" si="38"/>
        <v>0</v>
      </c>
      <c r="AF38" s="105">
        <f t="shared" si="38"/>
        <v>0</v>
      </c>
      <c r="AG38" s="105">
        <f t="shared" si="38"/>
        <v>0</v>
      </c>
      <c r="AH38" s="105">
        <f t="shared" si="38"/>
        <v>0</v>
      </c>
      <c r="AI38" s="105">
        <f t="shared" si="38"/>
        <v>0</v>
      </c>
      <c r="AJ38" s="105">
        <f t="shared" si="38"/>
        <v>0</v>
      </c>
      <c r="AK38" s="105">
        <f t="shared" si="38"/>
        <v>0</v>
      </c>
      <c r="AL38" s="105">
        <f t="shared" si="38"/>
        <v>0</v>
      </c>
      <c r="AM38" s="105">
        <f t="shared" si="38"/>
        <v>0</v>
      </c>
      <c r="AN38" s="105">
        <f t="shared" si="38"/>
        <v>0</v>
      </c>
      <c r="AO38" s="105">
        <f t="shared" si="38"/>
        <v>0</v>
      </c>
      <c r="AP38" s="105">
        <f t="shared" si="38"/>
        <v>0</v>
      </c>
      <c r="AQ38" s="105">
        <f t="shared" si="38"/>
        <v>0</v>
      </c>
      <c r="AR38" s="105">
        <f t="shared" si="38"/>
        <v>0</v>
      </c>
      <c r="AS38" s="105">
        <f t="shared" si="38"/>
        <v>9</v>
      </c>
      <c r="AT38" s="27"/>
      <c r="AU38" s="13" t="str">
        <f>IF(M43+M44=M42," ","GRESEALA")</f>
        <v xml:space="preserve"> </v>
      </c>
      <c r="AV38" s="13" t="str">
        <f>IF(N43+N44=N42," ","GRESEALA")</f>
        <v xml:space="preserve"> </v>
      </c>
      <c r="AW38" s="13" t="str">
        <f>IF(O43+O44=O42," ","GRESEALA")</f>
        <v xml:space="preserve"> </v>
      </c>
      <c r="AX38" s="13" t="str">
        <f>IF(P43+P44=P42," ","GRESEALA")</f>
        <v xml:space="preserve"> </v>
      </c>
      <c r="AY38" s="13" t="str">
        <f>IF(Q43+Q44=Q42," ","GRESEALA")</f>
        <v xml:space="preserve"> </v>
      </c>
      <c r="AZ38" s="13" t="str">
        <f t="shared" ref="AZ38:BK38" si="39">IF(S43+S44=S42," ","GRESEALA")</f>
        <v xml:space="preserve"> </v>
      </c>
      <c r="BA38" s="13" t="str">
        <f t="shared" si="39"/>
        <v xml:space="preserve"> </v>
      </c>
      <c r="BB38" s="13" t="str">
        <f t="shared" si="39"/>
        <v xml:space="preserve"> </v>
      </c>
      <c r="BC38" s="13" t="str">
        <f t="shared" si="39"/>
        <v xml:space="preserve"> </v>
      </c>
      <c r="BD38" s="13" t="str">
        <f t="shared" si="39"/>
        <v xml:space="preserve"> </v>
      </c>
      <c r="BE38" s="13" t="str">
        <f t="shared" si="39"/>
        <v xml:space="preserve"> </v>
      </c>
      <c r="BF38" s="13" t="str">
        <f t="shared" si="39"/>
        <v xml:space="preserve"> </v>
      </c>
      <c r="BG38" s="13" t="str">
        <f t="shared" si="39"/>
        <v xml:space="preserve"> </v>
      </c>
      <c r="BH38" s="13" t="str">
        <f t="shared" si="39"/>
        <v xml:space="preserve"> </v>
      </c>
      <c r="BI38" s="13" t="str">
        <f t="shared" si="39"/>
        <v xml:space="preserve"> </v>
      </c>
      <c r="BJ38" s="13" t="str">
        <f t="shared" si="39"/>
        <v xml:space="preserve"> </v>
      </c>
      <c r="BK38" s="13" t="str">
        <f t="shared" si="39"/>
        <v xml:space="preserve"> </v>
      </c>
      <c r="BL38" s="10"/>
    </row>
    <row r="39" spans="2:223" ht="24.75" customHeight="1" x14ac:dyDescent="0.35">
      <c r="B39" s="28" t="s">
        <v>94</v>
      </c>
      <c r="C39" s="82" t="s">
        <v>95</v>
      </c>
      <c r="D39" s="112">
        <f t="shared" si="1"/>
        <v>0</v>
      </c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7"/>
      <c r="AP39" s="107"/>
      <c r="AQ39" s="107"/>
      <c r="AR39" s="107"/>
      <c r="AS39" s="107"/>
      <c r="AT39" s="73"/>
      <c r="AU39" s="13" t="str">
        <f t="shared" ref="AU39:BB39" si="40">IF(AE43+AE44=AE42," ","GRESEALA")</f>
        <v xml:space="preserve"> </v>
      </c>
      <c r="AV39" s="13" t="str">
        <f t="shared" si="40"/>
        <v xml:space="preserve"> </v>
      </c>
      <c r="AW39" s="13" t="str">
        <f t="shared" si="40"/>
        <v xml:space="preserve"> </v>
      </c>
      <c r="AX39" s="13" t="str">
        <f t="shared" si="40"/>
        <v xml:space="preserve"> </v>
      </c>
      <c r="AY39" s="13" t="str">
        <f t="shared" si="40"/>
        <v xml:space="preserve"> </v>
      </c>
      <c r="AZ39" s="13" t="str">
        <f t="shared" si="40"/>
        <v xml:space="preserve"> </v>
      </c>
      <c r="BA39" s="13" t="str">
        <f t="shared" si="40"/>
        <v xml:space="preserve"> </v>
      </c>
      <c r="BB39" s="13" t="str">
        <f t="shared" si="40"/>
        <v xml:space="preserve"> </v>
      </c>
      <c r="BC39" s="13" t="str">
        <f t="shared" ref="BC39:BD39" si="41">IF(AR43+AR44=AR42," ","GRESEALA")</f>
        <v xml:space="preserve"> </v>
      </c>
      <c r="BD39" s="13" t="str">
        <f t="shared" si="41"/>
        <v xml:space="preserve"> </v>
      </c>
      <c r="BE39" s="13" t="str">
        <f>IF(E42+F42=D42," ","GRESEALA")</f>
        <v xml:space="preserve"> </v>
      </c>
      <c r="BF39" s="17" t="str">
        <f>IF(G42+K42+I42+L42+M42=D42," ","GRESEALA")</f>
        <v xml:space="preserve"> </v>
      </c>
      <c r="BG39" s="13" t="str">
        <f>IF(O42+P42=D42," ","GRESEALA")</f>
        <v xml:space="preserve"> </v>
      </c>
      <c r="BH39" s="13" t="str">
        <f>IF(Q42+S42+T42+U42+V42+W42=D42," ","GRESEALA")</f>
        <v xml:space="preserve"> </v>
      </c>
      <c r="BI39" s="13" t="str">
        <f>IF(X42+Y42+Z42=D42," ","GRESEALA")</f>
        <v xml:space="preserve"> </v>
      </c>
      <c r="BJ39" s="17" t="str">
        <f>IF(AA42+AC42+AE42+AF42+AG42+AH42+AI42+AJ42+AK42+AL42+AM42+AN42+AO42+AP42+AQ42+AR42+AS42&gt;=D42," ","GRESEALA")</f>
        <v xml:space="preserve"> </v>
      </c>
      <c r="BK39" s="13" t="str">
        <f>IF(AS42&lt;=D42," ","GRESEALA")</f>
        <v xml:space="preserve"> </v>
      </c>
      <c r="BL39" s="13" t="str">
        <f>IF(H42&lt;=G42," ","GRESEALA")</f>
        <v xml:space="preserve"> </v>
      </c>
    </row>
    <row r="40" spans="2:223" ht="59.25" customHeight="1" x14ac:dyDescent="0.35">
      <c r="B40" s="21" t="s">
        <v>96</v>
      </c>
      <c r="C40" s="83" t="s">
        <v>97</v>
      </c>
      <c r="D40" s="102">
        <f t="shared" si="1"/>
        <v>9</v>
      </c>
      <c r="E40" s="102">
        <v>4</v>
      </c>
      <c r="F40" s="102">
        <v>5</v>
      </c>
      <c r="G40" s="102">
        <v>0</v>
      </c>
      <c r="H40" s="102">
        <v>0</v>
      </c>
      <c r="I40" s="102">
        <v>0</v>
      </c>
      <c r="J40" s="102">
        <v>0</v>
      </c>
      <c r="K40" s="102">
        <v>1</v>
      </c>
      <c r="L40" s="102">
        <v>2</v>
      </c>
      <c r="M40" s="102">
        <v>6</v>
      </c>
      <c r="N40" s="102">
        <v>2</v>
      </c>
      <c r="O40" s="102">
        <v>5</v>
      </c>
      <c r="P40" s="102">
        <v>4</v>
      </c>
      <c r="Q40" s="102">
        <v>0</v>
      </c>
      <c r="R40" s="102">
        <v>0</v>
      </c>
      <c r="S40" s="102">
        <v>2</v>
      </c>
      <c r="T40" s="102">
        <v>2</v>
      </c>
      <c r="U40" s="102">
        <v>5</v>
      </c>
      <c r="V40" s="102">
        <v>0</v>
      </c>
      <c r="W40" s="102">
        <v>0</v>
      </c>
      <c r="X40" s="104"/>
      <c r="Y40" s="102">
        <v>9</v>
      </c>
      <c r="Z40" s="104"/>
      <c r="AA40" s="104"/>
      <c r="AB40" s="104"/>
      <c r="AC40" s="104"/>
      <c r="AD40" s="104"/>
      <c r="AE40" s="102">
        <v>0</v>
      </c>
      <c r="AF40" s="102">
        <v>0</v>
      </c>
      <c r="AG40" s="102">
        <v>0</v>
      </c>
      <c r="AH40" s="102">
        <v>0</v>
      </c>
      <c r="AI40" s="102">
        <v>0</v>
      </c>
      <c r="AJ40" s="102">
        <v>0</v>
      </c>
      <c r="AK40" s="102">
        <v>0</v>
      </c>
      <c r="AL40" s="102">
        <v>0</v>
      </c>
      <c r="AM40" s="102">
        <v>0</v>
      </c>
      <c r="AN40" s="102">
        <v>0</v>
      </c>
      <c r="AO40" s="102"/>
      <c r="AP40" s="102">
        <v>0</v>
      </c>
      <c r="AQ40" s="102">
        <v>0</v>
      </c>
      <c r="AR40" s="102">
        <v>0</v>
      </c>
      <c r="AS40" s="102">
        <v>9</v>
      </c>
      <c r="AT40" s="67"/>
      <c r="AU40" s="13" t="str">
        <f>IF(AS13&lt;=D13," ","GRESEALA")</f>
        <v xml:space="preserve"> </v>
      </c>
      <c r="AV40" s="13" t="str">
        <f>IF(AS14&lt;=D14," ","GRESEALA")</f>
        <v xml:space="preserve"> </v>
      </c>
      <c r="AW40" s="13" t="str">
        <f>IF(AS15&lt;=D15," ","GRESEALA")</f>
        <v xml:space="preserve"> </v>
      </c>
      <c r="AX40" s="13" t="str">
        <f>IF(AS16&lt;=D16," ","GRESEALA")</f>
        <v xml:space="preserve"> </v>
      </c>
      <c r="AY40" s="13" t="str">
        <f>IF(AS17&lt;=D17," ","GRESEALA")</f>
        <v xml:space="preserve"> </v>
      </c>
      <c r="AZ40" s="13" t="str">
        <f>IF(AS18&lt;=D18," ","GRESEALA")</f>
        <v xml:space="preserve"> </v>
      </c>
      <c r="BA40" s="13" t="str">
        <f>IF(AS19&lt;=D19," ","GRESEALA")</f>
        <v xml:space="preserve"> </v>
      </c>
      <c r="BB40" s="13" t="str">
        <f>IF(AS20&lt;=D20," ","GRESEALA")</f>
        <v xml:space="preserve"> </v>
      </c>
      <c r="BC40" s="13" t="str">
        <f>IF(AS21&lt;=D21," ","GRESEALA")</f>
        <v xml:space="preserve"> </v>
      </c>
      <c r="BD40" s="13" t="str">
        <f>IF(AS22&lt;=D22," ","GRESEALA")</f>
        <v xml:space="preserve"> </v>
      </c>
      <c r="BE40" s="13" t="str">
        <f>IF(AS23&lt;=D23," ","GRESEALA")</f>
        <v xml:space="preserve"> </v>
      </c>
      <c r="BF40" s="13" t="str">
        <f>IF(AS24&lt;=D24," ","GRESEALA")</f>
        <v xml:space="preserve"> </v>
      </c>
      <c r="BG40" s="13" t="str">
        <f>IF(AS25&lt;=D25," ","GRESEALA")</f>
        <v xml:space="preserve"> </v>
      </c>
      <c r="BH40" s="13" t="str">
        <f>IF(AS26&lt;=D26," ","GRESEALA")</f>
        <v xml:space="preserve"> </v>
      </c>
      <c r="BI40" s="13" t="str">
        <f>IF(AS27&lt;=D27," ","GRESEALA")</f>
        <v xml:space="preserve"> </v>
      </c>
      <c r="BJ40" s="13" t="str">
        <f>IF(AS28&lt;=D28," ","GRESEALA")</f>
        <v xml:space="preserve"> </v>
      </c>
      <c r="BK40" s="13" t="str">
        <f>IF(AS29&lt;=D29," ","GRESEALA")</f>
        <v xml:space="preserve"> </v>
      </c>
    </row>
    <row r="41" spans="2:223" ht="44.25" customHeight="1" x14ac:dyDescent="0.35">
      <c r="B41" s="21">
        <v>4</v>
      </c>
      <c r="C41" s="84" t="s">
        <v>98</v>
      </c>
      <c r="D41" s="108">
        <f t="shared" si="1"/>
        <v>0</v>
      </c>
      <c r="E41" s="102">
        <v>0</v>
      </c>
      <c r="F41" s="102">
        <v>0</v>
      </c>
      <c r="G41" s="102">
        <v>0</v>
      </c>
      <c r="H41" s="102">
        <v>0</v>
      </c>
      <c r="I41" s="102">
        <v>0</v>
      </c>
      <c r="J41" s="102">
        <v>0</v>
      </c>
      <c r="K41" s="102">
        <v>0</v>
      </c>
      <c r="L41" s="102">
        <v>0</v>
      </c>
      <c r="M41" s="102">
        <v>0</v>
      </c>
      <c r="N41" s="102">
        <v>0</v>
      </c>
      <c r="O41" s="102">
        <v>0</v>
      </c>
      <c r="P41" s="102">
        <v>0</v>
      </c>
      <c r="Q41" s="102">
        <v>0</v>
      </c>
      <c r="R41" s="102">
        <v>0</v>
      </c>
      <c r="S41" s="102">
        <v>0</v>
      </c>
      <c r="T41" s="102">
        <v>0</v>
      </c>
      <c r="U41" s="102">
        <v>0</v>
      </c>
      <c r="V41" s="102">
        <v>0</v>
      </c>
      <c r="W41" s="102">
        <v>0</v>
      </c>
      <c r="X41" s="108"/>
      <c r="Y41" s="104"/>
      <c r="Z41" s="104"/>
      <c r="AA41" s="102">
        <v>0</v>
      </c>
      <c r="AB41" s="102">
        <v>0</v>
      </c>
      <c r="AC41" s="102">
        <v>0</v>
      </c>
      <c r="AD41" s="102">
        <v>0</v>
      </c>
      <c r="AE41" s="102">
        <v>0</v>
      </c>
      <c r="AF41" s="102">
        <v>0</v>
      </c>
      <c r="AG41" s="102">
        <v>0</v>
      </c>
      <c r="AH41" s="102">
        <v>0</v>
      </c>
      <c r="AI41" s="102">
        <v>0</v>
      </c>
      <c r="AJ41" s="102">
        <v>0</v>
      </c>
      <c r="AK41" s="102">
        <v>0</v>
      </c>
      <c r="AL41" s="102">
        <v>0</v>
      </c>
      <c r="AM41" s="102">
        <v>0</v>
      </c>
      <c r="AN41" s="102">
        <v>0</v>
      </c>
      <c r="AO41" s="102">
        <v>0</v>
      </c>
      <c r="AP41" s="102">
        <v>0</v>
      </c>
      <c r="AQ41" s="102">
        <v>0</v>
      </c>
      <c r="AR41" s="102">
        <v>0</v>
      </c>
      <c r="AS41" s="102">
        <v>0</v>
      </c>
      <c r="AT41" s="67"/>
      <c r="AU41" s="13" t="str">
        <f>IF(AS30&lt;=D30," ","GRESEALA")</f>
        <v xml:space="preserve"> </v>
      </c>
      <c r="AV41" s="13" t="str">
        <f>IF(AS31&lt;=D31," ","GRESEALA")</f>
        <v xml:space="preserve"> </v>
      </c>
      <c r="AW41" s="13" t="str">
        <f>IF(AS32&lt;=D32," ","GRESEALA")</f>
        <v xml:space="preserve"> </v>
      </c>
      <c r="AX41" s="13" t="str">
        <f>IF(AS33&lt;=D33," ","GRESEALA")</f>
        <v xml:space="preserve"> </v>
      </c>
      <c r="AY41" s="13" t="str">
        <f>IF(AS34&lt;=D34," ","GRESEALA")</f>
        <v xml:space="preserve"> </v>
      </c>
      <c r="AZ41" s="13" t="str">
        <f>IF(AS35&lt;=D35," ","GRESEALA")</f>
        <v xml:space="preserve"> </v>
      </c>
      <c r="BA41" s="13" t="str">
        <f>IF(AS36&lt;=D36," ","GRESEALA")</f>
        <v xml:space="preserve"> </v>
      </c>
      <c r="BB41" s="13" t="str">
        <f>IF(AS37&lt;=D37," ","GRESEALA")</f>
        <v xml:space="preserve"> </v>
      </c>
      <c r="BC41" s="13" t="str">
        <f>IF(AS38&lt;=D38," ","GRESEALA")</f>
        <v xml:space="preserve"> </v>
      </c>
      <c r="BD41" s="13" t="str">
        <f>IF(AS39&lt;=D39," ","GRESEALA")</f>
        <v xml:space="preserve"> </v>
      </c>
      <c r="BE41" s="13" t="str">
        <f>IF(AS40&lt;=D40," ","GRESEALA")</f>
        <v xml:space="preserve"> </v>
      </c>
      <c r="BF41" s="13" t="str">
        <f>IF(AS41&lt;=D41," ","GRESEALA")</f>
        <v xml:space="preserve"> </v>
      </c>
      <c r="BG41" s="13" t="str">
        <f>IF(AS42&lt;=D42," ","GRESEALA")</f>
        <v xml:space="preserve"> </v>
      </c>
      <c r="BH41" s="13" t="str">
        <f>IF(AS43&lt;=D43," ","GRESEALA")</f>
        <v xml:space="preserve"> </v>
      </c>
      <c r="BI41" s="13" t="str">
        <f>IF(AS44&lt;=D44," ","GRESEALA")</f>
        <v xml:space="preserve"> </v>
      </c>
      <c r="BJ41" s="13" t="str">
        <f>IF(AS45&lt;=D45," ","GRESEALA")</f>
        <v xml:space="preserve"> </v>
      </c>
      <c r="BK41" s="13" t="str">
        <f>IF(AS46&lt;=D46," ","GRESEALA")</f>
        <v xml:space="preserve"> </v>
      </c>
    </row>
    <row r="42" spans="2:223" ht="42.75" customHeight="1" x14ac:dyDescent="0.35">
      <c r="B42" s="16">
        <v>5</v>
      </c>
      <c r="C42" s="75" t="s">
        <v>99</v>
      </c>
      <c r="D42" s="105">
        <f t="shared" si="1"/>
        <v>0</v>
      </c>
      <c r="E42" s="105">
        <f>E43+E44</f>
        <v>0</v>
      </c>
      <c r="F42" s="105">
        <f t="shared" ref="F42:AS42" si="42">F43+F44</f>
        <v>0</v>
      </c>
      <c r="G42" s="105">
        <f t="shared" si="42"/>
        <v>0</v>
      </c>
      <c r="H42" s="105">
        <f t="shared" si="42"/>
        <v>0</v>
      </c>
      <c r="I42" s="105">
        <f t="shared" si="42"/>
        <v>0</v>
      </c>
      <c r="J42" s="105">
        <f t="shared" si="42"/>
        <v>0</v>
      </c>
      <c r="K42" s="105">
        <f t="shared" si="42"/>
        <v>0</v>
      </c>
      <c r="L42" s="105">
        <f t="shared" si="42"/>
        <v>0</v>
      </c>
      <c r="M42" s="105">
        <f t="shared" si="42"/>
        <v>0</v>
      </c>
      <c r="N42" s="105">
        <f t="shared" si="42"/>
        <v>0</v>
      </c>
      <c r="O42" s="105">
        <f t="shared" si="42"/>
        <v>0</v>
      </c>
      <c r="P42" s="105">
        <f t="shared" si="42"/>
        <v>0</v>
      </c>
      <c r="Q42" s="105">
        <f t="shared" si="42"/>
        <v>0</v>
      </c>
      <c r="R42" s="105">
        <f t="shared" si="42"/>
        <v>0</v>
      </c>
      <c r="S42" s="105">
        <f t="shared" si="42"/>
        <v>0</v>
      </c>
      <c r="T42" s="105">
        <f t="shared" si="42"/>
        <v>0</v>
      </c>
      <c r="U42" s="105">
        <f t="shared" si="42"/>
        <v>0</v>
      </c>
      <c r="V42" s="105">
        <f t="shared" si="42"/>
        <v>0</v>
      </c>
      <c r="W42" s="105">
        <f t="shared" si="42"/>
        <v>0</v>
      </c>
      <c r="X42" s="105">
        <f t="shared" si="42"/>
        <v>0</v>
      </c>
      <c r="Y42" s="105">
        <f t="shared" si="42"/>
        <v>0</v>
      </c>
      <c r="Z42" s="106">
        <f t="shared" si="42"/>
        <v>0</v>
      </c>
      <c r="AA42" s="105">
        <f t="shared" si="42"/>
        <v>0</v>
      </c>
      <c r="AB42" s="105">
        <f t="shared" si="42"/>
        <v>0</v>
      </c>
      <c r="AC42" s="105">
        <f t="shared" si="42"/>
        <v>0</v>
      </c>
      <c r="AD42" s="105">
        <f t="shared" si="42"/>
        <v>0</v>
      </c>
      <c r="AE42" s="105">
        <f t="shared" si="42"/>
        <v>0</v>
      </c>
      <c r="AF42" s="105">
        <f t="shared" si="42"/>
        <v>0</v>
      </c>
      <c r="AG42" s="105">
        <f t="shared" si="42"/>
        <v>0</v>
      </c>
      <c r="AH42" s="105">
        <f t="shared" si="42"/>
        <v>0</v>
      </c>
      <c r="AI42" s="105">
        <f t="shared" si="42"/>
        <v>0</v>
      </c>
      <c r="AJ42" s="105">
        <f t="shared" si="42"/>
        <v>0</v>
      </c>
      <c r="AK42" s="105">
        <f t="shared" si="42"/>
        <v>0</v>
      </c>
      <c r="AL42" s="105">
        <f t="shared" si="42"/>
        <v>0</v>
      </c>
      <c r="AM42" s="105">
        <f t="shared" si="42"/>
        <v>0</v>
      </c>
      <c r="AN42" s="105">
        <f t="shared" si="42"/>
        <v>0</v>
      </c>
      <c r="AO42" s="105">
        <f t="shared" si="42"/>
        <v>0</v>
      </c>
      <c r="AP42" s="105">
        <f t="shared" si="42"/>
        <v>0</v>
      </c>
      <c r="AQ42" s="105">
        <f t="shared" si="42"/>
        <v>0</v>
      </c>
      <c r="AR42" s="105">
        <f t="shared" si="42"/>
        <v>0</v>
      </c>
      <c r="AS42" s="105">
        <f t="shared" si="42"/>
        <v>0</v>
      </c>
      <c r="AT42" s="27"/>
      <c r="AU42" s="13" t="str">
        <f>IF(AS47&lt;=D47," ","GRESEALA")</f>
        <v xml:space="preserve"> </v>
      </c>
      <c r="AV42" s="13" t="str">
        <f>IF(AS48&lt;=D48," ","GRESEALA")</f>
        <v xml:space="preserve"> </v>
      </c>
      <c r="AW42" s="13" t="str">
        <f>IF(AS49&lt;=D49," ","GRESEALA")</f>
        <v xml:space="preserve"> </v>
      </c>
      <c r="AX42" s="13" t="str">
        <f>IF(AS50&lt;=D50," ","GRESEALA")</f>
        <v xml:space="preserve"> </v>
      </c>
      <c r="AY42" s="13" t="str">
        <f>IF(AS51&lt;=D51," ","GRESEALA")</f>
        <v xml:space="preserve"> </v>
      </c>
      <c r="AZ42" s="13" t="str">
        <f>IF(AS52&lt;=D52," ","GRESEALA")</f>
        <v xml:space="preserve"> </v>
      </c>
      <c r="BA42" s="13" t="str">
        <f>IF(AS53&lt;=D53," ","GRESEALA")</f>
        <v xml:space="preserve"> </v>
      </c>
      <c r="BB42" s="13" t="str">
        <f>IF(AS54&lt;=D54," ","GRESEALA")</f>
        <v xml:space="preserve"> </v>
      </c>
      <c r="BC42" s="13" t="str">
        <f>IF(AS55&lt;=D55," ","GRESEALA")</f>
        <v xml:space="preserve"> </v>
      </c>
      <c r="BD42" s="13" t="str">
        <f>IF(AS56&lt;=D56," ","GRESEALA")</f>
        <v xml:space="preserve"> </v>
      </c>
      <c r="BE42" s="13" t="str">
        <f>IF(AS57&lt;=D57," ","GRESEALA")</f>
        <v xml:space="preserve"> </v>
      </c>
      <c r="BF42" s="13" t="str">
        <f>IF(AS58&lt;=D58," ","GRESEALA")</f>
        <v xml:space="preserve"> </v>
      </c>
      <c r="BG42" s="13" t="str">
        <f>IF(AS59&lt;=D59," ","GRESEALA")</f>
        <v xml:space="preserve"> </v>
      </c>
      <c r="BH42" s="13" t="str">
        <f>IF(AS60&lt;=D60," ","GRESEALA")</f>
        <v xml:space="preserve"> </v>
      </c>
      <c r="BI42" s="13" t="str">
        <f>IF(AS61&lt;=D61," ","GRESEALA")</f>
        <v xml:space="preserve"> </v>
      </c>
      <c r="BJ42" s="13" t="str">
        <f>IF(AS62&lt;=D62," ","GRESEALA")</f>
        <v xml:space="preserve"> </v>
      </c>
      <c r="BK42" s="13" t="str">
        <f>IF(AS63&lt;=D63," ","GRESEALA")</f>
        <v xml:space="preserve"> </v>
      </c>
    </row>
    <row r="43" spans="2:223" ht="27" customHeight="1" x14ac:dyDescent="0.35">
      <c r="B43" s="29" t="s">
        <v>100</v>
      </c>
      <c r="C43" s="85" t="s">
        <v>101</v>
      </c>
      <c r="D43" s="102">
        <f t="shared" si="1"/>
        <v>0</v>
      </c>
      <c r="E43" s="102">
        <v>0</v>
      </c>
      <c r="F43" s="102">
        <v>0</v>
      </c>
      <c r="G43" s="104"/>
      <c r="H43" s="104"/>
      <c r="I43" s="104"/>
      <c r="J43" s="104"/>
      <c r="K43" s="104"/>
      <c r="L43" s="104"/>
      <c r="M43" s="102">
        <v>0</v>
      </c>
      <c r="N43" s="102">
        <v>0</v>
      </c>
      <c r="O43" s="102">
        <v>0</v>
      </c>
      <c r="P43" s="102">
        <v>0</v>
      </c>
      <c r="Q43" s="102">
        <v>0</v>
      </c>
      <c r="R43" s="102">
        <v>0</v>
      </c>
      <c r="S43" s="102">
        <v>0</v>
      </c>
      <c r="T43" s="102">
        <v>0</v>
      </c>
      <c r="U43" s="102">
        <v>0</v>
      </c>
      <c r="V43" s="102">
        <v>0</v>
      </c>
      <c r="W43" s="102">
        <v>0</v>
      </c>
      <c r="X43" s="102">
        <v>0</v>
      </c>
      <c r="Y43" s="102">
        <v>0</v>
      </c>
      <c r="Z43" s="104"/>
      <c r="AA43" s="102">
        <v>0</v>
      </c>
      <c r="AB43" s="102">
        <v>0</v>
      </c>
      <c r="AC43" s="102">
        <v>0</v>
      </c>
      <c r="AD43" s="102">
        <v>0</v>
      </c>
      <c r="AE43" s="102">
        <v>0</v>
      </c>
      <c r="AF43" s="102">
        <v>0</v>
      </c>
      <c r="AG43" s="102">
        <v>0</v>
      </c>
      <c r="AH43" s="102">
        <v>0</v>
      </c>
      <c r="AI43" s="102">
        <v>0</v>
      </c>
      <c r="AJ43" s="102">
        <v>0</v>
      </c>
      <c r="AK43" s="102">
        <v>0</v>
      </c>
      <c r="AL43" s="102">
        <v>0</v>
      </c>
      <c r="AM43" s="102">
        <v>0</v>
      </c>
      <c r="AN43" s="102">
        <v>0</v>
      </c>
      <c r="AO43" s="102">
        <v>0</v>
      </c>
      <c r="AP43" s="102">
        <v>0</v>
      </c>
      <c r="AQ43" s="102">
        <v>0</v>
      </c>
      <c r="AR43" s="102">
        <v>0</v>
      </c>
      <c r="AS43" s="102">
        <v>0</v>
      </c>
      <c r="AT43" s="67"/>
      <c r="AU43" s="13" t="str">
        <f>IF(AS64&lt;=D64," ","GRESEALA")</f>
        <v xml:space="preserve"> </v>
      </c>
      <c r="AV43" s="13" t="str">
        <f>IF(AS65&lt;=D65," ","GRESEALA")</f>
        <v xml:space="preserve"> </v>
      </c>
      <c r="AW43" s="13" t="str">
        <f>IF(AS66&lt;=D66," ","GRESEALA")</f>
        <v xml:space="preserve"> </v>
      </c>
      <c r="AX43" s="13" t="str">
        <f>IF(AS67&lt;=D67," ","GRESEALA")</f>
        <v xml:space="preserve"> </v>
      </c>
      <c r="AY43" s="13" t="str">
        <f>IF(E45+F45=D45," ","GRESEALA")</f>
        <v xml:space="preserve"> </v>
      </c>
      <c r="AZ43" s="17" t="str">
        <f>IF(G45+K45+I45+L45+M45=D45," ","GRESEALA")</f>
        <v xml:space="preserve"> </v>
      </c>
      <c r="BA43" s="13" t="str">
        <f>IF(O45+P45=D45," ","GRESEALA")</f>
        <v xml:space="preserve"> </v>
      </c>
      <c r="BB43" s="13" t="str">
        <f>IF(Q45+S45+T45+U45+V45+W45=D45," ","GRESEALA")</f>
        <v xml:space="preserve"> </v>
      </c>
      <c r="BC43" s="13" t="str">
        <f>IF(X45+Y45+Z45=D45," ","GRESEALA")</f>
        <v xml:space="preserve"> </v>
      </c>
      <c r="BD43" s="17" t="str">
        <f>IF(AA45+AC45+AE45+AF45+AG45+AH45+AI45+AJ45+AK45+AL45+AM45+AN45+AO45+AP45+AQ45+AR45+AS45&gt;=D45," ","GRESEALA")</f>
        <v xml:space="preserve"> </v>
      </c>
      <c r="BE43" s="13" t="str">
        <f>IF(H45&lt;=G45," ","GRESEALA")</f>
        <v xml:space="preserve"> </v>
      </c>
      <c r="BF43" s="13" t="str">
        <f>IF(E46+F46=D46," ","GRESEALA")</f>
        <v xml:space="preserve"> </v>
      </c>
      <c r="BG43" s="17" t="str">
        <f>IF(G46+K46+I46+L46+M46=D46," ","GRESEALA")</f>
        <v xml:space="preserve"> </v>
      </c>
      <c r="BH43" s="13" t="str">
        <f>IF(O46+P46=D46," ","GRESEALA")</f>
        <v xml:space="preserve"> </v>
      </c>
      <c r="BI43" s="13" t="str">
        <f>IF(Q46+S46+T46+U46+V46+W46=D46," ","GRESEALA")</f>
        <v xml:space="preserve"> </v>
      </c>
      <c r="BJ43" s="13" t="str">
        <f>IF(X46+Y46+Z46=D46," ","GRESEALA")</f>
        <v xml:space="preserve"> </v>
      </c>
      <c r="BK43" s="17" t="str">
        <f>IF(AA46+AC46+AE46+AF46+AG46+AH46+AI46+AJ46+AK46+AL46+AM46+AN46+AO46+AP46+AQ46+AR46+AS46&gt;=D46," ","GRESEALA")</f>
        <v xml:space="preserve"> </v>
      </c>
      <c r="BL43" s="13" t="str">
        <f>IF(H46&lt;=G46," ","GRESEALA")</f>
        <v xml:space="preserve"> </v>
      </c>
    </row>
    <row r="44" spans="2:223" ht="38.25" customHeight="1" x14ac:dyDescent="0.35">
      <c r="B44" s="29" t="s">
        <v>102</v>
      </c>
      <c r="C44" s="85" t="s">
        <v>103</v>
      </c>
      <c r="D44" s="102">
        <f t="shared" si="1"/>
        <v>0</v>
      </c>
      <c r="E44" s="102">
        <v>0</v>
      </c>
      <c r="F44" s="102">
        <v>0</v>
      </c>
      <c r="G44" s="102">
        <v>0</v>
      </c>
      <c r="H44" s="102">
        <v>0</v>
      </c>
      <c r="I44" s="102">
        <v>0</v>
      </c>
      <c r="J44" s="102">
        <v>0</v>
      </c>
      <c r="K44" s="102">
        <v>0</v>
      </c>
      <c r="L44" s="102">
        <v>0</v>
      </c>
      <c r="M44" s="102">
        <v>0</v>
      </c>
      <c r="N44" s="102">
        <v>0</v>
      </c>
      <c r="O44" s="102">
        <v>0</v>
      </c>
      <c r="P44" s="102">
        <v>0</v>
      </c>
      <c r="Q44" s="102">
        <v>0</v>
      </c>
      <c r="R44" s="102">
        <v>0</v>
      </c>
      <c r="S44" s="102">
        <v>0</v>
      </c>
      <c r="T44" s="102">
        <v>0</v>
      </c>
      <c r="U44" s="102">
        <v>0</v>
      </c>
      <c r="V44" s="102">
        <v>0</v>
      </c>
      <c r="W44" s="102">
        <v>0</v>
      </c>
      <c r="X44" s="102">
        <v>0</v>
      </c>
      <c r="Y44" s="102">
        <v>0</v>
      </c>
      <c r="Z44" s="104"/>
      <c r="AA44" s="102">
        <v>0</v>
      </c>
      <c r="AB44" s="102">
        <v>0</v>
      </c>
      <c r="AC44" s="102">
        <v>0</v>
      </c>
      <c r="AD44" s="102">
        <v>0</v>
      </c>
      <c r="AE44" s="102">
        <v>0</v>
      </c>
      <c r="AF44" s="102">
        <v>0</v>
      </c>
      <c r="AG44" s="102">
        <v>0</v>
      </c>
      <c r="AH44" s="102">
        <v>0</v>
      </c>
      <c r="AI44" s="102">
        <v>0</v>
      </c>
      <c r="AJ44" s="102">
        <v>0</v>
      </c>
      <c r="AK44" s="102">
        <v>0</v>
      </c>
      <c r="AL44" s="102">
        <v>0</v>
      </c>
      <c r="AM44" s="102">
        <v>0</v>
      </c>
      <c r="AN44" s="102">
        <v>0</v>
      </c>
      <c r="AO44" s="102">
        <v>0</v>
      </c>
      <c r="AP44" s="102">
        <v>0</v>
      </c>
      <c r="AQ44" s="102">
        <v>0</v>
      </c>
      <c r="AR44" s="102">
        <v>0</v>
      </c>
      <c r="AS44" s="102">
        <v>0</v>
      </c>
      <c r="AT44" s="67"/>
      <c r="AU44" s="13" t="str">
        <f>IF(E47+F47=D47," ","GRESEALA")</f>
        <v xml:space="preserve"> </v>
      </c>
      <c r="AV44" s="17" t="str">
        <f>IF(G47+K47+I47+L47+M47=D47," ","GRESEALA")</f>
        <v xml:space="preserve"> </v>
      </c>
      <c r="AW44" s="13" t="str">
        <f>IF(O47+P47=D47," ","GRESEALA")</f>
        <v xml:space="preserve"> </v>
      </c>
      <c r="AX44" s="13" t="str">
        <f>IF(Q47+S47+T47+U47+V47+W47=D47," ","GRESEALA")</f>
        <v xml:space="preserve"> </v>
      </c>
      <c r="AY44" s="13" t="str">
        <f>IF(X47+Y47+Z47=D47," ","GRESEALA")</f>
        <v xml:space="preserve"> </v>
      </c>
      <c r="AZ44" s="13" t="str">
        <f>IF(AA47+AC47+AE47+AF47+AG47+AH47+AI47+AJ47+AK47+AL47+AR47+AS47&gt;=D47," ","GRESEALA")</f>
        <v xml:space="preserve"> </v>
      </c>
      <c r="BA44" s="13" t="str">
        <f>IF(H47&lt;=G47," ","GRESEALA")</f>
        <v xml:space="preserve"> </v>
      </c>
      <c r="BB44" s="13" t="str">
        <f>IF(E49+E50+E51=E48," ","GRESEALA")</f>
        <v xml:space="preserve"> </v>
      </c>
      <c r="BC44" s="13" t="str">
        <f>IF(F49+F50+F51=F48," ","GRESEALA")</f>
        <v xml:space="preserve"> </v>
      </c>
      <c r="BD44" s="13" t="str">
        <f>IF(G49+G50+G51=G48," ","GRESEALA")</f>
        <v xml:space="preserve"> </v>
      </c>
      <c r="BE44" s="13" t="str">
        <f>IF(H49+H50+H51=H48," ","GRESEALA")</f>
        <v xml:space="preserve"> </v>
      </c>
      <c r="BF44" s="13" t="str">
        <f t="shared" ref="BF44:BK44" si="43">IF(K49+K50+K51=K48," ","GRESEALA")</f>
        <v xml:space="preserve"> </v>
      </c>
      <c r="BG44" s="17" t="str">
        <f t="shared" si="43"/>
        <v xml:space="preserve"> </v>
      </c>
      <c r="BH44" s="13" t="str">
        <f t="shared" si="43"/>
        <v xml:space="preserve"> </v>
      </c>
      <c r="BI44" s="13" t="str">
        <f t="shared" si="43"/>
        <v xml:space="preserve"> </v>
      </c>
      <c r="BJ44" s="13" t="str">
        <f t="shared" si="43"/>
        <v xml:space="preserve"> </v>
      </c>
      <c r="BK44" s="13" t="str">
        <f t="shared" si="43"/>
        <v xml:space="preserve"> </v>
      </c>
    </row>
    <row r="45" spans="2:223" ht="63" customHeight="1" x14ac:dyDescent="0.35">
      <c r="B45" s="21">
        <v>6</v>
      </c>
      <c r="C45" s="86" t="s">
        <v>169</v>
      </c>
      <c r="D45" s="108">
        <f t="shared" si="1"/>
        <v>0</v>
      </c>
      <c r="E45" s="102">
        <v>0</v>
      </c>
      <c r="F45" s="102">
        <v>0</v>
      </c>
      <c r="G45" s="108"/>
      <c r="H45" s="108"/>
      <c r="I45" s="108"/>
      <c r="J45" s="108"/>
      <c r="K45" s="104"/>
      <c r="L45" s="104"/>
      <c r="M45" s="104"/>
      <c r="N45" s="104"/>
      <c r="O45" s="102">
        <v>0</v>
      </c>
      <c r="P45" s="102">
        <v>0</v>
      </c>
      <c r="Q45" s="102">
        <v>0</v>
      </c>
      <c r="R45" s="102">
        <v>0</v>
      </c>
      <c r="S45" s="102">
        <v>0</v>
      </c>
      <c r="T45" s="102">
        <v>0</v>
      </c>
      <c r="U45" s="102">
        <v>0</v>
      </c>
      <c r="V45" s="102">
        <v>0</v>
      </c>
      <c r="W45" s="102">
        <v>0</v>
      </c>
      <c r="X45" s="102">
        <v>0</v>
      </c>
      <c r="Y45" s="102">
        <v>0</v>
      </c>
      <c r="Z45" s="104"/>
      <c r="AA45" s="102">
        <v>0</v>
      </c>
      <c r="AB45" s="102">
        <v>0</v>
      </c>
      <c r="AC45" s="102">
        <v>0</v>
      </c>
      <c r="AD45" s="102">
        <v>0</v>
      </c>
      <c r="AE45" s="102">
        <v>0</v>
      </c>
      <c r="AF45" s="102">
        <v>0</v>
      </c>
      <c r="AG45" s="102">
        <v>0</v>
      </c>
      <c r="AH45" s="102">
        <v>0</v>
      </c>
      <c r="AI45" s="102">
        <v>0</v>
      </c>
      <c r="AJ45" s="102">
        <v>0</v>
      </c>
      <c r="AK45" s="102">
        <v>0</v>
      </c>
      <c r="AL45" s="102">
        <v>0</v>
      </c>
      <c r="AM45" s="102">
        <v>0</v>
      </c>
      <c r="AN45" s="102">
        <v>0</v>
      </c>
      <c r="AO45" s="102">
        <v>0</v>
      </c>
      <c r="AP45" s="102">
        <v>0</v>
      </c>
      <c r="AQ45" s="102">
        <v>0</v>
      </c>
      <c r="AR45" s="102">
        <v>0</v>
      </c>
      <c r="AS45" s="102">
        <v>0</v>
      </c>
      <c r="AT45" s="67"/>
      <c r="AU45" s="13" t="str">
        <f>IF(Q49+Q50+Q51=Q48," ","GRESEALA")</f>
        <v xml:space="preserve"> </v>
      </c>
      <c r="AV45" s="13" t="str">
        <f t="shared" ref="AV45:BK45" si="44">IF(S49+S50+S51=S48," ","GRESEALA")</f>
        <v xml:space="preserve"> </v>
      </c>
      <c r="AW45" s="13" t="str">
        <f t="shared" si="44"/>
        <v xml:space="preserve"> </v>
      </c>
      <c r="AX45" s="13" t="str">
        <f t="shared" si="44"/>
        <v xml:space="preserve"> </v>
      </c>
      <c r="AY45" s="13" t="str">
        <f t="shared" si="44"/>
        <v xml:space="preserve"> </v>
      </c>
      <c r="AZ45" s="13" t="str">
        <f t="shared" si="44"/>
        <v xml:space="preserve"> </v>
      </c>
      <c r="BA45" s="13" t="str">
        <f t="shared" si="44"/>
        <v xml:space="preserve"> </v>
      </c>
      <c r="BB45" s="13" t="str">
        <f t="shared" si="44"/>
        <v xml:space="preserve"> </v>
      </c>
      <c r="BC45" s="13" t="str">
        <f t="shared" si="44"/>
        <v xml:space="preserve"> </v>
      </c>
      <c r="BD45" s="13" t="str">
        <f t="shared" si="44"/>
        <v xml:space="preserve"> </v>
      </c>
      <c r="BE45" s="13" t="str">
        <f t="shared" si="44"/>
        <v xml:space="preserve"> </v>
      </c>
      <c r="BF45" s="13" t="str">
        <f t="shared" si="44"/>
        <v xml:space="preserve"> </v>
      </c>
      <c r="BG45" s="13" t="str">
        <f t="shared" si="44"/>
        <v xml:space="preserve"> </v>
      </c>
      <c r="BH45" s="13" t="str">
        <f t="shared" si="44"/>
        <v xml:space="preserve"> </v>
      </c>
      <c r="BI45" s="13" t="str">
        <f t="shared" si="44"/>
        <v xml:space="preserve"> </v>
      </c>
      <c r="BJ45" s="13" t="str">
        <f t="shared" si="44"/>
        <v xml:space="preserve"> </v>
      </c>
      <c r="BK45" s="13" t="str">
        <f t="shared" si="44"/>
        <v xml:space="preserve"> </v>
      </c>
    </row>
    <row r="46" spans="2:223" s="18" customFormat="1" ht="66" customHeight="1" x14ac:dyDescent="0.35">
      <c r="B46" s="21">
        <v>7</v>
      </c>
      <c r="C46" s="86" t="s">
        <v>170</v>
      </c>
      <c r="D46" s="113">
        <f t="shared" si="1"/>
        <v>0</v>
      </c>
      <c r="E46" s="102">
        <v>0</v>
      </c>
      <c r="F46" s="102">
        <v>0</v>
      </c>
      <c r="G46" s="102">
        <v>0</v>
      </c>
      <c r="H46" s="102">
        <v>0</v>
      </c>
      <c r="I46" s="102">
        <v>0</v>
      </c>
      <c r="J46" s="102">
        <v>0</v>
      </c>
      <c r="K46" s="102">
        <v>0</v>
      </c>
      <c r="L46" s="102">
        <v>0</v>
      </c>
      <c r="M46" s="102">
        <v>0</v>
      </c>
      <c r="N46" s="102">
        <v>0</v>
      </c>
      <c r="O46" s="102">
        <v>0</v>
      </c>
      <c r="P46" s="102">
        <v>0</v>
      </c>
      <c r="Q46" s="102">
        <v>0</v>
      </c>
      <c r="R46" s="102">
        <v>0</v>
      </c>
      <c r="S46" s="102">
        <v>0</v>
      </c>
      <c r="T46" s="102">
        <v>0</v>
      </c>
      <c r="U46" s="102">
        <v>0</v>
      </c>
      <c r="V46" s="102">
        <v>0</v>
      </c>
      <c r="W46" s="102">
        <v>0</v>
      </c>
      <c r="X46" s="108"/>
      <c r="Y46" s="104"/>
      <c r="Z46" s="104"/>
      <c r="AA46" s="102">
        <v>0</v>
      </c>
      <c r="AB46" s="102">
        <v>0</v>
      </c>
      <c r="AC46" s="102">
        <v>0</v>
      </c>
      <c r="AD46" s="102">
        <v>0</v>
      </c>
      <c r="AE46" s="102">
        <v>0</v>
      </c>
      <c r="AF46" s="102">
        <v>0</v>
      </c>
      <c r="AG46" s="102">
        <v>0</v>
      </c>
      <c r="AH46" s="102">
        <v>0</v>
      </c>
      <c r="AI46" s="102">
        <v>0</v>
      </c>
      <c r="AJ46" s="102">
        <v>0</v>
      </c>
      <c r="AK46" s="102">
        <v>0</v>
      </c>
      <c r="AL46" s="102">
        <v>0</v>
      </c>
      <c r="AM46" s="102">
        <v>0</v>
      </c>
      <c r="AN46" s="102">
        <v>0</v>
      </c>
      <c r="AO46" s="102">
        <v>0</v>
      </c>
      <c r="AP46" s="102">
        <v>0</v>
      </c>
      <c r="AQ46" s="102">
        <v>0</v>
      </c>
      <c r="AR46" s="102">
        <v>0</v>
      </c>
      <c r="AS46" s="102">
        <v>0</v>
      </c>
      <c r="AT46" s="67"/>
      <c r="AU46" s="13" t="str">
        <f>IF(AI49+AI50+AI51=AI48," ","GRESEALA")</f>
        <v xml:space="preserve"> </v>
      </c>
      <c r="AV46" s="13" t="str">
        <f>IF(AJ49+AJ50+AJ51=AJ48," ","GRESEALA")</f>
        <v xml:space="preserve"> </v>
      </c>
      <c r="AW46" s="13" t="str">
        <f>IF(AK49+AK50+AK51=AK48," ","GRESEALA")</f>
        <v xml:space="preserve"> </v>
      </c>
      <c r="AX46" s="13" t="str">
        <f>IF(AL49+AL50+AL51=AL48," ","GRESEALA")</f>
        <v xml:space="preserve"> </v>
      </c>
      <c r="AY46" s="13" t="str">
        <f t="shared" ref="AY46:AZ46" si="45">IF(AR49+AR50+AR51=AR48," ","GRESEALA")</f>
        <v xml:space="preserve"> </v>
      </c>
      <c r="AZ46" s="13" t="str">
        <f t="shared" si="45"/>
        <v xml:space="preserve"> </v>
      </c>
      <c r="BA46" s="13" t="str">
        <f>IF(E48+F48=D48," ","GRESEALA")</f>
        <v xml:space="preserve"> </v>
      </c>
      <c r="BB46" s="17" t="str">
        <f>IF(G48+K48+I48+L48+M48=D48," ","GRESEALA")</f>
        <v xml:space="preserve"> </v>
      </c>
      <c r="BC46" s="13" t="str">
        <f>IF(O48+P48=D48," ","GRESEALA")</f>
        <v xml:space="preserve"> </v>
      </c>
      <c r="BD46" s="13" t="str">
        <f>IF(Q48+S48+T48+U48+V48+W48=D48," ","GRESEALA")</f>
        <v xml:space="preserve"> </v>
      </c>
      <c r="BE46" s="13" t="str">
        <f>IF(X48+Y48+Z48=D48," ","GRESEALA")</f>
        <v xml:space="preserve"> </v>
      </c>
      <c r="BF46" s="17" t="str">
        <f>IF(AA48+AC48+AE48+AF48+AG48+AH48+AI48+AJ48+AK48+AL48+AM48+AN48+AO48+AP48+AQ48+AR48+AS48&gt;=D48," ","GRESEALA")</f>
        <v xml:space="preserve"> </v>
      </c>
      <c r="BG46" s="13" t="str">
        <f>IF(H48&lt;=G48," ","GRESEALA")</f>
        <v xml:space="preserve"> </v>
      </c>
      <c r="BH46" s="13" t="str">
        <f>IF(H13&lt;=G13," ","GRESEALA")</f>
        <v xml:space="preserve"> </v>
      </c>
      <c r="BI46" s="13" t="str">
        <f>IF(H14&lt;=G14," ","GRESEALA")</f>
        <v xml:space="preserve"> </v>
      </c>
      <c r="BJ46" s="13" t="str">
        <f>IF(H15&lt;=G15," ","GRESEALA")</f>
        <v xml:space="preserve"> </v>
      </c>
      <c r="BK46" s="13" t="str">
        <f>IF(H16&lt;=G16," ","GRESEALA")</f>
        <v xml:space="preserve"> </v>
      </c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</row>
    <row r="47" spans="2:223" ht="78.75" customHeight="1" x14ac:dyDescent="0.35">
      <c r="B47" s="21">
        <v>8</v>
      </c>
      <c r="C47" s="81" t="s">
        <v>104</v>
      </c>
      <c r="D47" s="102">
        <f t="shared" si="1"/>
        <v>0</v>
      </c>
      <c r="E47" s="102">
        <v>0</v>
      </c>
      <c r="F47" s="102">
        <v>0</v>
      </c>
      <c r="G47" s="104"/>
      <c r="H47" s="104"/>
      <c r="I47" s="104"/>
      <c r="J47" s="104"/>
      <c r="K47" s="104"/>
      <c r="L47" s="104"/>
      <c r="M47" s="102">
        <v>0</v>
      </c>
      <c r="N47" s="102">
        <v>0</v>
      </c>
      <c r="O47" s="102">
        <v>0</v>
      </c>
      <c r="P47" s="102">
        <v>0</v>
      </c>
      <c r="Q47" s="102">
        <v>0</v>
      </c>
      <c r="R47" s="102">
        <v>0</v>
      </c>
      <c r="S47" s="102">
        <v>0</v>
      </c>
      <c r="T47" s="102">
        <v>0</v>
      </c>
      <c r="U47" s="102">
        <v>0</v>
      </c>
      <c r="V47" s="102">
        <v>0</v>
      </c>
      <c r="W47" s="102">
        <v>0</v>
      </c>
      <c r="X47" s="102">
        <v>0</v>
      </c>
      <c r="Y47" s="102">
        <v>0</v>
      </c>
      <c r="Z47" s="104"/>
      <c r="AA47" s="102">
        <v>0</v>
      </c>
      <c r="AB47" s="102">
        <v>0</v>
      </c>
      <c r="AC47" s="102">
        <v>0</v>
      </c>
      <c r="AD47" s="102">
        <v>0</v>
      </c>
      <c r="AE47" s="102">
        <v>0</v>
      </c>
      <c r="AF47" s="102">
        <v>0</v>
      </c>
      <c r="AG47" s="102">
        <v>0</v>
      </c>
      <c r="AH47" s="102">
        <v>0</v>
      </c>
      <c r="AI47" s="102">
        <v>0</v>
      </c>
      <c r="AJ47" s="102">
        <v>0</v>
      </c>
      <c r="AK47" s="102">
        <v>0</v>
      </c>
      <c r="AL47" s="102">
        <v>0</v>
      </c>
      <c r="AM47" s="102">
        <v>0</v>
      </c>
      <c r="AN47" s="102">
        <v>0</v>
      </c>
      <c r="AO47" s="102">
        <v>0</v>
      </c>
      <c r="AP47" s="102">
        <v>0</v>
      </c>
      <c r="AQ47" s="102">
        <v>0</v>
      </c>
      <c r="AR47" s="102">
        <v>0</v>
      </c>
      <c r="AS47" s="102">
        <v>0</v>
      </c>
      <c r="AT47" s="67"/>
      <c r="AU47" s="13" t="str">
        <f>IF(H17&lt;=G17," ","GRESEALA")</f>
        <v xml:space="preserve"> </v>
      </c>
      <c r="AV47" s="13" t="str">
        <f>IF(H18&lt;=G18," ","GRESEALA")</f>
        <v xml:space="preserve"> </v>
      </c>
      <c r="AW47" s="13" t="str">
        <f>IF(H19&lt;=G19," ","GRESEALA")</f>
        <v xml:space="preserve"> </v>
      </c>
      <c r="AX47" s="13" t="str">
        <f>IF(H20&lt;=G20," ","GRESEALA")</f>
        <v xml:space="preserve"> </v>
      </c>
      <c r="AY47" s="13" t="str">
        <f>IF(H21&lt;=G21," ","GRESEALA")</f>
        <v xml:space="preserve"> </v>
      </c>
      <c r="AZ47" s="13" t="str">
        <f>IF(H22&lt;=G22," ","GRESEALA")</f>
        <v xml:space="preserve"> </v>
      </c>
      <c r="BA47" s="13" t="str">
        <f>IF(H23&lt;=G23," ","GRESEALA")</f>
        <v xml:space="preserve"> </v>
      </c>
      <c r="BB47" s="13" t="str">
        <f>IF(H24&lt;=G24," ","GRESEALA")</f>
        <v xml:space="preserve"> </v>
      </c>
      <c r="BC47" s="13" t="str">
        <f>IF(H25&lt;=G25," ","GRESEALA")</f>
        <v xml:space="preserve"> </v>
      </c>
      <c r="BD47" s="13" t="str">
        <f>IF(H26&lt;=G26," ","GRESEALA")</f>
        <v xml:space="preserve"> </v>
      </c>
      <c r="BE47" s="13" t="str">
        <f>IF(H27&lt;=G27," ","GRESEALA")</f>
        <v xml:space="preserve"> </v>
      </c>
      <c r="BF47" s="13" t="str">
        <f>IF(H28&lt;=G28," ","GRESEALA")</f>
        <v xml:space="preserve"> </v>
      </c>
      <c r="BG47" s="13" t="str">
        <f>IF(H29&lt;=G29," ","GRESEALA")</f>
        <v xml:space="preserve"> </v>
      </c>
      <c r="BH47" s="13" t="str">
        <f>IF(H30&lt;=G30," ","GRESEALA")</f>
        <v xml:space="preserve"> </v>
      </c>
      <c r="BI47" s="13" t="str">
        <f>IF(H31&lt;=G31," ","GRESEALA")</f>
        <v xml:space="preserve"> </v>
      </c>
      <c r="BJ47" s="13" t="str">
        <f>IF(H32&lt;=G32," ","GRESEALA")</f>
        <v xml:space="preserve"> </v>
      </c>
      <c r="BK47" s="13" t="str">
        <f>IF(H33&lt;=G33," ","GRESEALA")</f>
        <v xml:space="preserve"> </v>
      </c>
      <c r="BL47" s="24"/>
    </row>
    <row r="48" spans="2:223" ht="42" customHeight="1" x14ac:dyDescent="0.35">
      <c r="B48" s="16">
        <v>9</v>
      </c>
      <c r="C48" s="75" t="s">
        <v>105</v>
      </c>
      <c r="D48" s="105">
        <f t="shared" si="1"/>
        <v>1</v>
      </c>
      <c r="E48" s="105">
        <f>E49+E50+E51</f>
        <v>0</v>
      </c>
      <c r="F48" s="105">
        <f t="shared" ref="F48:AS48" si="46">F49+F50+F51</f>
        <v>1</v>
      </c>
      <c r="G48" s="105">
        <f t="shared" si="46"/>
        <v>0</v>
      </c>
      <c r="H48" s="105">
        <f t="shared" si="46"/>
        <v>0</v>
      </c>
      <c r="I48" s="105">
        <f t="shared" si="46"/>
        <v>0</v>
      </c>
      <c r="J48" s="105">
        <f t="shared" si="46"/>
        <v>0</v>
      </c>
      <c r="K48" s="105">
        <f t="shared" si="46"/>
        <v>0</v>
      </c>
      <c r="L48" s="105">
        <f t="shared" si="46"/>
        <v>0</v>
      </c>
      <c r="M48" s="105">
        <f t="shared" si="46"/>
        <v>1</v>
      </c>
      <c r="N48" s="105">
        <f t="shared" si="46"/>
        <v>1</v>
      </c>
      <c r="O48" s="105">
        <f t="shared" si="46"/>
        <v>0</v>
      </c>
      <c r="P48" s="105">
        <f t="shared" si="46"/>
        <v>1</v>
      </c>
      <c r="Q48" s="105">
        <f t="shared" si="46"/>
        <v>0</v>
      </c>
      <c r="R48" s="105">
        <f t="shared" si="46"/>
        <v>0</v>
      </c>
      <c r="S48" s="105">
        <f t="shared" si="46"/>
        <v>1</v>
      </c>
      <c r="T48" s="105">
        <f t="shared" si="46"/>
        <v>0</v>
      </c>
      <c r="U48" s="105">
        <f t="shared" si="46"/>
        <v>0</v>
      </c>
      <c r="V48" s="105">
        <f t="shared" si="46"/>
        <v>0</v>
      </c>
      <c r="W48" s="105">
        <f t="shared" si="46"/>
        <v>0</v>
      </c>
      <c r="X48" s="105">
        <f t="shared" si="46"/>
        <v>0</v>
      </c>
      <c r="Y48" s="105">
        <f t="shared" si="46"/>
        <v>1</v>
      </c>
      <c r="Z48" s="106">
        <f t="shared" si="46"/>
        <v>0</v>
      </c>
      <c r="AA48" s="105">
        <f t="shared" si="46"/>
        <v>0</v>
      </c>
      <c r="AB48" s="105">
        <f t="shared" si="46"/>
        <v>0</v>
      </c>
      <c r="AC48" s="105">
        <f t="shared" si="46"/>
        <v>0</v>
      </c>
      <c r="AD48" s="105">
        <f t="shared" si="46"/>
        <v>0</v>
      </c>
      <c r="AE48" s="105">
        <f t="shared" si="46"/>
        <v>0</v>
      </c>
      <c r="AF48" s="105">
        <f t="shared" si="46"/>
        <v>0</v>
      </c>
      <c r="AG48" s="105">
        <f t="shared" si="46"/>
        <v>0</v>
      </c>
      <c r="AH48" s="105">
        <f t="shared" si="46"/>
        <v>0</v>
      </c>
      <c r="AI48" s="105">
        <f t="shared" si="46"/>
        <v>0</v>
      </c>
      <c r="AJ48" s="105">
        <f t="shared" si="46"/>
        <v>0</v>
      </c>
      <c r="AK48" s="105">
        <f t="shared" si="46"/>
        <v>0</v>
      </c>
      <c r="AL48" s="105">
        <f t="shared" si="46"/>
        <v>0</v>
      </c>
      <c r="AM48" s="105">
        <f t="shared" si="46"/>
        <v>0</v>
      </c>
      <c r="AN48" s="105">
        <f t="shared" si="46"/>
        <v>0</v>
      </c>
      <c r="AO48" s="105">
        <f t="shared" si="46"/>
        <v>0</v>
      </c>
      <c r="AP48" s="105">
        <f t="shared" si="46"/>
        <v>0</v>
      </c>
      <c r="AQ48" s="105">
        <f t="shared" si="46"/>
        <v>0</v>
      </c>
      <c r="AR48" s="105">
        <f t="shared" si="46"/>
        <v>0</v>
      </c>
      <c r="AS48" s="105">
        <f t="shared" si="46"/>
        <v>1</v>
      </c>
      <c r="AT48" s="27"/>
      <c r="AU48" s="13" t="str">
        <f>IF(H34&lt;=G34," ","GRESEALA")</f>
        <v xml:space="preserve"> </v>
      </c>
      <c r="AV48" s="13" t="str">
        <f>IF(H35&lt;=G35," ","GRESEALA")</f>
        <v xml:space="preserve"> </v>
      </c>
      <c r="AW48" s="13" t="str">
        <f>IF(H36&lt;=G36," ","GRESEALA")</f>
        <v xml:space="preserve"> </v>
      </c>
      <c r="AX48" s="13" t="str">
        <f>IF(H37&lt;=G37," ","GRESEALA")</f>
        <v xml:space="preserve"> </v>
      </c>
      <c r="AY48" s="13" t="str">
        <f>IF(H38&lt;=G38," ","GRESEALA")</f>
        <v xml:space="preserve"> </v>
      </c>
      <c r="AZ48" s="13" t="str">
        <f>IF(H39&lt;=G39," ","GRESEALA")</f>
        <v xml:space="preserve"> </v>
      </c>
      <c r="BA48" s="13" t="str">
        <f>IF(H40&lt;=G40," ","GRESEALA")</f>
        <v xml:space="preserve"> </v>
      </c>
      <c r="BB48" s="13" t="str">
        <f>IF(H41&lt;=G41," ","GRESEALA")</f>
        <v xml:space="preserve"> </v>
      </c>
      <c r="BC48" s="13" t="str">
        <f>IF(H42&lt;=G42," ","GRESEALA")</f>
        <v xml:space="preserve"> </v>
      </c>
      <c r="BD48" s="13" t="str">
        <f>IF(H43&lt;=G43," ","GRESEALA")</f>
        <v xml:space="preserve"> </v>
      </c>
      <c r="BE48" s="13" t="str">
        <f>IF(H44&lt;=G44," ","GRESEALA")</f>
        <v xml:space="preserve"> </v>
      </c>
      <c r="BF48" s="13" t="str">
        <f>IF(H45&lt;=G45," ","GRESEALA")</f>
        <v xml:space="preserve"> </v>
      </c>
      <c r="BG48" s="13" t="str">
        <f>IF(H46&lt;=G46," ","GRESEALA")</f>
        <v xml:space="preserve"> </v>
      </c>
      <c r="BH48" s="13" t="str">
        <f>IF(H47&lt;=G47," ","GRESEALA")</f>
        <v xml:space="preserve"> </v>
      </c>
      <c r="BI48" s="13" t="str">
        <f>IF(H48&lt;=G48," ","GRESEALA")</f>
        <v xml:space="preserve"> </v>
      </c>
      <c r="BJ48" s="13" t="str">
        <f>IF(H49&lt;=G49," ","GRESEALA")</f>
        <v xml:space="preserve"> </v>
      </c>
      <c r="BK48" s="13" t="str">
        <f>IF(H50&lt;=G50," ","GRESEALA")</f>
        <v xml:space="preserve"> </v>
      </c>
    </row>
    <row r="49" spans="2:64" ht="48" customHeight="1" x14ac:dyDescent="0.35">
      <c r="B49" s="21" t="s">
        <v>106</v>
      </c>
      <c r="C49" s="87" t="s">
        <v>107</v>
      </c>
      <c r="D49" s="114">
        <f t="shared" si="1"/>
        <v>1</v>
      </c>
      <c r="E49" s="102">
        <v>0</v>
      </c>
      <c r="F49" s="102">
        <v>1</v>
      </c>
      <c r="G49" s="102">
        <v>0</v>
      </c>
      <c r="H49" s="102">
        <v>0</v>
      </c>
      <c r="I49" s="102">
        <v>0</v>
      </c>
      <c r="J49" s="102">
        <v>0</v>
      </c>
      <c r="K49" s="102">
        <v>0</v>
      </c>
      <c r="L49" s="102">
        <v>0</v>
      </c>
      <c r="M49" s="102">
        <v>1</v>
      </c>
      <c r="N49" s="102">
        <v>1</v>
      </c>
      <c r="O49" s="102">
        <v>0</v>
      </c>
      <c r="P49" s="102">
        <v>1</v>
      </c>
      <c r="Q49" s="102">
        <v>0</v>
      </c>
      <c r="R49" s="102">
        <v>0</v>
      </c>
      <c r="S49" s="102">
        <v>1</v>
      </c>
      <c r="T49" s="102">
        <v>0</v>
      </c>
      <c r="U49" s="102">
        <v>0</v>
      </c>
      <c r="V49" s="102">
        <v>0</v>
      </c>
      <c r="W49" s="102">
        <v>0</v>
      </c>
      <c r="X49" s="102">
        <v>0</v>
      </c>
      <c r="Y49" s="102">
        <v>1</v>
      </c>
      <c r="Z49" s="104"/>
      <c r="AA49" s="102">
        <v>0</v>
      </c>
      <c r="AB49" s="102">
        <v>0</v>
      </c>
      <c r="AC49" s="102">
        <v>0</v>
      </c>
      <c r="AD49" s="102">
        <v>0</v>
      </c>
      <c r="AE49" s="102">
        <v>0</v>
      </c>
      <c r="AF49" s="102">
        <v>0</v>
      </c>
      <c r="AG49" s="102">
        <v>0</v>
      </c>
      <c r="AH49" s="102">
        <v>0</v>
      </c>
      <c r="AI49" s="102">
        <v>0</v>
      </c>
      <c r="AJ49" s="102">
        <v>0</v>
      </c>
      <c r="AK49" s="102">
        <v>0</v>
      </c>
      <c r="AL49" s="102">
        <v>0</v>
      </c>
      <c r="AM49" s="102">
        <v>0</v>
      </c>
      <c r="AN49" s="102">
        <v>0</v>
      </c>
      <c r="AO49" s="102">
        <v>0</v>
      </c>
      <c r="AP49" s="102">
        <v>0</v>
      </c>
      <c r="AQ49" s="102">
        <v>0</v>
      </c>
      <c r="AR49" s="102">
        <v>0</v>
      </c>
      <c r="AS49" s="102">
        <v>1</v>
      </c>
      <c r="AT49" s="67"/>
      <c r="AU49" s="13" t="str">
        <f>IF(H51&lt;=G51," ","GRESEALA")</f>
        <v xml:space="preserve"> </v>
      </c>
      <c r="AV49" s="13" t="str">
        <f>IF(H52&lt;=G52," ","GRESEALA")</f>
        <v xml:space="preserve"> </v>
      </c>
      <c r="AW49" s="13" t="str">
        <f>IF(H53&lt;=G53," ","GRESEALA")</f>
        <v xml:space="preserve"> </v>
      </c>
      <c r="AX49" s="13" t="str">
        <f>IF(H54&lt;=G54," ","GRESEALA")</f>
        <v xml:space="preserve"> </v>
      </c>
      <c r="AY49" s="13" t="str">
        <f>IF(H55&lt;=G55," ","GRESEALA")</f>
        <v xml:space="preserve"> </v>
      </c>
      <c r="AZ49" s="13" t="str">
        <f>IF(H56&lt;=G56," ","GRESEALA")</f>
        <v xml:space="preserve"> </v>
      </c>
      <c r="BA49" s="13" t="str">
        <f>IF(H57&lt;=G57," ","GRESEALA")</f>
        <v xml:space="preserve"> </v>
      </c>
      <c r="BB49" s="13" t="str">
        <f>IF(H58&lt;=G58," ","GRESEALA")</f>
        <v xml:space="preserve"> </v>
      </c>
      <c r="BC49" s="13" t="str">
        <f>IF(H59&lt;=G59," ","GRESEALA")</f>
        <v xml:space="preserve"> </v>
      </c>
      <c r="BD49" s="13" t="str">
        <f>IF(H60&lt;=G60," ","GRESEALA")</f>
        <v xml:space="preserve"> </v>
      </c>
      <c r="BE49" s="13" t="str">
        <f>IF(H61&lt;=G61," ","GRESEALA")</f>
        <v xml:space="preserve"> </v>
      </c>
      <c r="BF49" s="13" t="str">
        <f>IF(H62&lt;=G62," ","GRESEALA")</f>
        <v xml:space="preserve"> </v>
      </c>
      <c r="BG49" s="13" t="str">
        <f>IF(H63&lt;=G63," ","GRESEALA")</f>
        <v xml:space="preserve"> </v>
      </c>
      <c r="BH49" s="13" t="str">
        <f>IF(H64&lt;=G64," ","GRESEALA")</f>
        <v xml:space="preserve"> </v>
      </c>
      <c r="BI49" s="13" t="str">
        <f>IF(H65&lt;=G65," ","GRESEALA")</f>
        <v xml:space="preserve"> </v>
      </c>
      <c r="BJ49" s="13" t="str">
        <f>IF(H66&lt;=G66," ","GRESEALA")</f>
        <v xml:space="preserve"> </v>
      </c>
      <c r="BK49" s="13" t="str">
        <f>IF(H67&lt;=G67," ","GRESEALA")</f>
        <v xml:space="preserve"> </v>
      </c>
    </row>
    <row r="50" spans="2:64" ht="41.25" customHeight="1" x14ac:dyDescent="0.35">
      <c r="B50" s="21" t="s">
        <v>108</v>
      </c>
      <c r="C50" s="87" t="s">
        <v>109</v>
      </c>
      <c r="D50" s="102">
        <f t="shared" si="1"/>
        <v>0</v>
      </c>
      <c r="E50" s="102">
        <v>0</v>
      </c>
      <c r="F50" s="102">
        <v>0</v>
      </c>
      <c r="G50" s="102">
        <v>0</v>
      </c>
      <c r="H50" s="102">
        <v>0</v>
      </c>
      <c r="I50" s="102">
        <v>0</v>
      </c>
      <c r="J50" s="102">
        <v>0</v>
      </c>
      <c r="K50" s="102">
        <v>0</v>
      </c>
      <c r="L50" s="102">
        <v>0</v>
      </c>
      <c r="M50" s="102">
        <v>0</v>
      </c>
      <c r="N50" s="102">
        <v>0</v>
      </c>
      <c r="O50" s="102">
        <v>0</v>
      </c>
      <c r="P50" s="102">
        <v>0</v>
      </c>
      <c r="Q50" s="102">
        <v>0</v>
      </c>
      <c r="R50" s="102">
        <v>0</v>
      </c>
      <c r="S50" s="102">
        <v>0</v>
      </c>
      <c r="T50" s="102">
        <v>0</v>
      </c>
      <c r="U50" s="102">
        <v>0</v>
      </c>
      <c r="V50" s="102">
        <v>0</v>
      </c>
      <c r="W50" s="102">
        <v>0</v>
      </c>
      <c r="X50" s="102">
        <v>0</v>
      </c>
      <c r="Y50" s="102">
        <v>0</v>
      </c>
      <c r="Z50" s="104"/>
      <c r="AA50" s="102">
        <v>0</v>
      </c>
      <c r="AB50" s="102">
        <v>0</v>
      </c>
      <c r="AC50" s="102">
        <v>0</v>
      </c>
      <c r="AD50" s="102">
        <v>0</v>
      </c>
      <c r="AE50" s="102">
        <v>0</v>
      </c>
      <c r="AF50" s="102">
        <v>0</v>
      </c>
      <c r="AG50" s="102">
        <v>0</v>
      </c>
      <c r="AH50" s="102">
        <v>0</v>
      </c>
      <c r="AI50" s="102">
        <v>0</v>
      </c>
      <c r="AJ50" s="102">
        <v>0</v>
      </c>
      <c r="AK50" s="102">
        <v>0</v>
      </c>
      <c r="AL50" s="102">
        <v>0</v>
      </c>
      <c r="AM50" s="102">
        <v>0</v>
      </c>
      <c r="AN50" s="102">
        <v>0</v>
      </c>
      <c r="AO50" s="102">
        <v>0</v>
      </c>
      <c r="AP50" s="102">
        <v>0</v>
      </c>
      <c r="AQ50" s="102">
        <v>0</v>
      </c>
      <c r="AR50" s="102">
        <v>0</v>
      </c>
      <c r="AS50" s="102">
        <v>0</v>
      </c>
      <c r="AT50" s="67"/>
      <c r="AU50" s="13" t="str">
        <f>IF(E52+F52=D52," ","GRESEALA")</f>
        <v xml:space="preserve"> </v>
      </c>
      <c r="AV50" s="17" t="str">
        <f>IF(G52+K52+I52+L52++M52=D52," ","GRESEALA")</f>
        <v xml:space="preserve"> </v>
      </c>
      <c r="AW50" s="13" t="str">
        <f>IF(O52+P52=D52," ","GRESEALA")</f>
        <v xml:space="preserve"> </v>
      </c>
      <c r="AX50" s="13" t="str">
        <f>IF(Q52+S52+T52+U52+V52+W52=D52," ","GRESEALA")</f>
        <v xml:space="preserve"> </v>
      </c>
      <c r="AY50" s="13" t="str">
        <f>IF(X52+Y52+Z52=D52," ","GRESEALA")</f>
        <v xml:space="preserve"> </v>
      </c>
      <c r="AZ50" s="17" t="str">
        <f>IF(AA52+AC52+AE52+AF52+AG52+AH52+AI52+AJ52+AK52+AL52+AM52+AN52+AO52+AP52+AQ52+AR52+AS52&gt;=D52," ","GRESEALA")</f>
        <v xml:space="preserve"> </v>
      </c>
      <c r="BA50" s="13" t="str">
        <f>IF(E36&lt;=E13," ","GRESEALA")</f>
        <v xml:space="preserve"> </v>
      </c>
      <c r="BB50" s="13" t="str">
        <f>IF(F36&lt;=F13," ","GRESEALA")</f>
        <v xml:space="preserve"> </v>
      </c>
      <c r="BC50" s="13" t="str">
        <f>IF(G36&lt;=G13," ","GRESEALA")</f>
        <v xml:space="preserve"> </v>
      </c>
      <c r="BD50" s="13" t="str">
        <f>IF(H36&lt;=H13," ","GRESEALA")</f>
        <v xml:space="preserve"> </v>
      </c>
      <c r="BE50" s="13" t="str">
        <f t="shared" ref="BE50:BK50" si="47">IF(K36&lt;=K13," ","GRESEALA")</f>
        <v xml:space="preserve"> </v>
      </c>
      <c r="BF50" s="17" t="str">
        <f t="shared" si="47"/>
        <v xml:space="preserve"> </v>
      </c>
      <c r="BG50" s="13" t="str">
        <f t="shared" si="47"/>
        <v xml:space="preserve"> </v>
      </c>
      <c r="BH50" s="13" t="str">
        <f t="shared" si="47"/>
        <v xml:space="preserve"> </v>
      </c>
      <c r="BI50" s="13" t="str">
        <f t="shared" si="47"/>
        <v xml:space="preserve"> </v>
      </c>
      <c r="BJ50" s="13" t="str">
        <f t="shared" si="47"/>
        <v xml:space="preserve"> </v>
      </c>
      <c r="BK50" s="13" t="str">
        <f t="shared" si="47"/>
        <v xml:space="preserve"> </v>
      </c>
    </row>
    <row r="51" spans="2:64" ht="31.5" customHeight="1" x14ac:dyDescent="0.35">
      <c r="B51" s="21" t="s">
        <v>110</v>
      </c>
      <c r="C51" s="87" t="s">
        <v>111</v>
      </c>
      <c r="D51" s="102">
        <f t="shared" si="1"/>
        <v>0</v>
      </c>
      <c r="E51" s="102">
        <v>0</v>
      </c>
      <c r="F51" s="102">
        <v>0</v>
      </c>
      <c r="G51" s="102">
        <v>0</v>
      </c>
      <c r="H51" s="102">
        <v>0</v>
      </c>
      <c r="I51" s="102">
        <v>0</v>
      </c>
      <c r="J51" s="102">
        <v>0</v>
      </c>
      <c r="K51" s="102">
        <v>0</v>
      </c>
      <c r="L51" s="102">
        <v>0</v>
      </c>
      <c r="M51" s="102">
        <v>0</v>
      </c>
      <c r="N51" s="102">
        <v>0</v>
      </c>
      <c r="O51" s="102">
        <v>0</v>
      </c>
      <c r="P51" s="102">
        <v>0</v>
      </c>
      <c r="Q51" s="102">
        <v>0</v>
      </c>
      <c r="R51" s="102">
        <v>0</v>
      </c>
      <c r="S51" s="102">
        <v>0</v>
      </c>
      <c r="T51" s="102">
        <v>0</v>
      </c>
      <c r="U51" s="102">
        <v>0</v>
      </c>
      <c r="V51" s="102">
        <v>0</v>
      </c>
      <c r="W51" s="102">
        <v>0</v>
      </c>
      <c r="X51" s="102">
        <v>0</v>
      </c>
      <c r="Y51" s="102">
        <v>0</v>
      </c>
      <c r="Z51" s="104"/>
      <c r="AA51" s="102">
        <v>0</v>
      </c>
      <c r="AB51" s="102">
        <v>0</v>
      </c>
      <c r="AC51" s="102">
        <v>0</v>
      </c>
      <c r="AD51" s="102">
        <v>0</v>
      </c>
      <c r="AE51" s="102">
        <v>0</v>
      </c>
      <c r="AF51" s="102">
        <v>0</v>
      </c>
      <c r="AG51" s="102">
        <v>0</v>
      </c>
      <c r="AH51" s="102">
        <v>0</v>
      </c>
      <c r="AI51" s="102">
        <v>0</v>
      </c>
      <c r="AJ51" s="102">
        <v>0</v>
      </c>
      <c r="AK51" s="102">
        <v>0</v>
      </c>
      <c r="AL51" s="102">
        <v>0</v>
      </c>
      <c r="AM51" s="102">
        <v>0</v>
      </c>
      <c r="AN51" s="102">
        <v>0</v>
      </c>
      <c r="AO51" s="102">
        <v>0</v>
      </c>
      <c r="AP51" s="102">
        <v>0</v>
      </c>
      <c r="AQ51" s="102">
        <v>0</v>
      </c>
      <c r="AR51" s="102">
        <v>0</v>
      </c>
      <c r="AS51" s="102">
        <v>0</v>
      </c>
      <c r="AT51" s="67"/>
      <c r="AU51" s="13" t="str">
        <f t="shared" ref="AU51:BK51" si="48">IF(S36&lt;=S13," ","GRESEALA")</f>
        <v xml:space="preserve"> </v>
      </c>
      <c r="AV51" s="13" t="str">
        <f t="shared" si="48"/>
        <v xml:space="preserve"> </v>
      </c>
      <c r="AW51" s="13" t="str">
        <f t="shared" si="48"/>
        <v xml:space="preserve"> </v>
      </c>
      <c r="AX51" s="13" t="str">
        <f t="shared" si="48"/>
        <v xml:space="preserve"> </v>
      </c>
      <c r="AY51" s="13" t="str">
        <f t="shared" si="48"/>
        <v xml:space="preserve"> </v>
      </c>
      <c r="AZ51" s="13" t="str">
        <f t="shared" si="48"/>
        <v xml:space="preserve"> </v>
      </c>
      <c r="BA51" s="13" t="str">
        <f t="shared" si="48"/>
        <v xml:space="preserve"> </v>
      </c>
      <c r="BB51" s="13" t="str">
        <f t="shared" si="48"/>
        <v xml:space="preserve"> </v>
      </c>
      <c r="BC51" s="13" t="str">
        <f t="shared" si="48"/>
        <v xml:space="preserve"> </v>
      </c>
      <c r="BD51" s="13" t="str">
        <f t="shared" si="48"/>
        <v xml:space="preserve"> </v>
      </c>
      <c r="BE51" s="13" t="str">
        <f t="shared" si="48"/>
        <v xml:space="preserve"> </v>
      </c>
      <c r="BF51" s="13" t="str">
        <f t="shared" si="48"/>
        <v xml:space="preserve"> </v>
      </c>
      <c r="BG51" s="13" t="str">
        <f t="shared" si="48"/>
        <v xml:space="preserve"> </v>
      </c>
      <c r="BH51" s="13" t="str">
        <f t="shared" si="48"/>
        <v xml:space="preserve"> </v>
      </c>
      <c r="BI51" s="13" t="str">
        <f t="shared" si="48"/>
        <v xml:space="preserve"> </v>
      </c>
      <c r="BJ51" s="13" t="str">
        <f t="shared" si="48"/>
        <v xml:space="preserve"> </v>
      </c>
      <c r="BK51" s="13" t="str">
        <f t="shared" si="48"/>
        <v xml:space="preserve"> </v>
      </c>
    </row>
    <row r="52" spans="2:64" ht="45" customHeight="1" x14ac:dyDescent="0.35">
      <c r="B52" s="21">
        <v>10</v>
      </c>
      <c r="C52" s="81" t="s">
        <v>112</v>
      </c>
      <c r="D52" s="102">
        <f t="shared" si="1"/>
        <v>0</v>
      </c>
      <c r="E52" s="102">
        <v>0</v>
      </c>
      <c r="F52" s="102">
        <v>0</v>
      </c>
      <c r="G52" s="102">
        <v>0</v>
      </c>
      <c r="H52" s="102">
        <v>0</v>
      </c>
      <c r="I52" s="102">
        <v>0</v>
      </c>
      <c r="J52" s="102">
        <v>0</v>
      </c>
      <c r="K52" s="102">
        <v>0</v>
      </c>
      <c r="L52" s="102">
        <v>0</v>
      </c>
      <c r="M52" s="102">
        <v>0</v>
      </c>
      <c r="N52" s="102">
        <v>0</v>
      </c>
      <c r="O52" s="102">
        <v>0</v>
      </c>
      <c r="P52" s="102">
        <v>0</v>
      </c>
      <c r="Q52" s="104"/>
      <c r="R52" s="104"/>
      <c r="S52" s="102">
        <v>0</v>
      </c>
      <c r="T52" s="102">
        <v>0</v>
      </c>
      <c r="U52" s="102">
        <v>0</v>
      </c>
      <c r="V52" s="102">
        <v>0</v>
      </c>
      <c r="W52" s="102">
        <v>0</v>
      </c>
      <c r="X52" s="102">
        <v>0</v>
      </c>
      <c r="Y52" s="102">
        <v>0</v>
      </c>
      <c r="Z52" s="104"/>
      <c r="AA52" s="102">
        <v>0</v>
      </c>
      <c r="AB52" s="102">
        <v>0</v>
      </c>
      <c r="AC52" s="102">
        <v>0</v>
      </c>
      <c r="AD52" s="102">
        <v>0</v>
      </c>
      <c r="AE52" s="102">
        <v>0</v>
      </c>
      <c r="AF52" s="102">
        <v>0</v>
      </c>
      <c r="AG52" s="102">
        <v>0</v>
      </c>
      <c r="AH52" s="102">
        <v>0</v>
      </c>
      <c r="AI52" s="102">
        <v>0</v>
      </c>
      <c r="AJ52" s="102">
        <v>0</v>
      </c>
      <c r="AK52" s="102">
        <v>0</v>
      </c>
      <c r="AL52" s="102">
        <v>0</v>
      </c>
      <c r="AM52" s="102">
        <v>0</v>
      </c>
      <c r="AN52" s="102">
        <v>0</v>
      </c>
      <c r="AO52" s="102">
        <v>0</v>
      </c>
      <c r="AP52" s="102">
        <v>0</v>
      </c>
      <c r="AQ52" s="102">
        <v>0</v>
      </c>
      <c r="AR52" s="102">
        <v>0</v>
      </c>
      <c r="AS52" s="102">
        <v>0</v>
      </c>
      <c r="AT52" s="67"/>
      <c r="AU52" s="13" t="str">
        <f>IF(AJ36&lt;=AJ13," ","GRESEALA")</f>
        <v xml:space="preserve"> </v>
      </c>
      <c r="AV52" s="13" t="str">
        <f>IF(AK36&lt;=AK13," ","GRESEALA")</f>
        <v xml:space="preserve"> </v>
      </c>
      <c r="AW52" s="13" t="str">
        <f>IF(AL36&lt;=AL13," ","GRESEALA")</f>
        <v xml:space="preserve"> </v>
      </c>
      <c r="AX52" s="13" t="str">
        <f>IF(AR36&lt;=AR13," ","GRESEALA")</f>
        <v xml:space="preserve"> </v>
      </c>
      <c r="AY52" s="13" t="str">
        <f>IF(AS36&lt;=AS13," ","GRESEALA")</f>
        <v xml:space="preserve"> </v>
      </c>
      <c r="AZ52" s="13" t="str">
        <f>IF(E16+E37+E38+E41+E42+E45+E46+E47+E48+E52+E53+E54+E55+E60+E61+E63+E64&gt;=E14," ","GRESEALA")</f>
        <v xml:space="preserve"> </v>
      </c>
      <c r="BA52" s="13" t="str">
        <f>IF(F16+F37+F38+F41+F42+F45+F46+F47+F48+F52+F53+F54+F55+F60+F61+F63+F64&gt;=F14," ","GRESEALA")</f>
        <v xml:space="preserve"> </v>
      </c>
      <c r="BB52" s="13" t="str">
        <f>IF(G16+G37+G38+G41+G42+G45+G46+G47+G48+G52+G53+G54+G55+G60+G61+G63+G64&gt;=G14," ","GRESEALA")</f>
        <v xml:space="preserve"> </v>
      </c>
      <c r="BC52" s="13" t="str">
        <f>IF(H16+H37+H38+H41+H42+H45+H46+H47+H48+H52+H53+H54+H55+H60+H61+H63+H64&gt;=H14," ","GRESEALA")</f>
        <v xml:space="preserve"> </v>
      </c>
      <c r="BD52" s="13" t="str">
        <f t="shared" ref="BD52:BJ52" si="49">IF(K16+K37+K38+K41+K42+K45+K46+K47+K48+K52+K53+K54+K55+K60+K61+K63+K64&gt;=K14," ","GRESEALA")</f>
        <v xml:space="preserve"> </v>
      </c>
      <c r="BE52" s="17" t="str">
        <f t="shared" si="49"/>
        <v xml:space="preserve"> </v>
      </c>
      <c r="BF52" s="13" t="str">
        <f t="shared" si="49"/>
        <v xml:space="preserve"> </v>
      </c>
      <c r="BG52" s="13" t="str">
        <f t="shared" si="49"/>
        <v xml:space="preserve"> </v>
      </c>
      <c r="BH52" s="13" t="str">
        <f t="shared" si="49"/>
        <v xml:space="preserve"> </v>
      </c>
      <c r="BI52" s="13" t="str">
        <f t="shared" si="49"/>
        <v xml:space="preserve"> </v>
      </c>
      <c r="BJ52" s="13" t="str">
        <f t="shared" si="49"/>
        <v xml:space="preserve"> </v>
      </c>
      <c r="BK52" s="13" t="str">
        <f t="shared" ref="BK52" si="50">IF(S16+S37+S38+S41+S42+S45+S46+S47+S48+S52+S53+S54+S55+S60+S61+S63+S64&gt;=S14," ","GRESEALA")</f>
        <v xml:space="preserve"> </v>
      </c>
    </row>
    <row r="53" spans="2:64" ht="45.75" customHeight="1" x14ac:dyDescent="0.35">
      <c r="B53" s="21">
        <v>11</v>
      </c>
      <c r="C53" s="86" t="s">
        <v>113</v>
      </c>
      <c r="D53" s="102">
        <f t="shared" si="1"/>
        <v>0</v>
      </c>
      <c r="E53" s="102">
        <v>0</v>
      </c>
      <c r="F53" s="102">
        <v>0</v>
      </c>
      <c r="G53" s="102">
        <v>0</v>
      </c>
      <c r="H53" s="102">
        <v>0</v>
      </c>
      <c r="I53" s="102">
        <v>0</v>
      </c>
      <c r="J53" s="102">
        <v>0</v>
      </c>
      <c r="K53" s="102">
        <v>0</v>
      </c>
      <c r="L53" s="102">
        <v>0</v>
      </c>
      <c r="M53" s="102">
        <v>0</v>
      </c>
      <c r="N53" s="102">
        <v>0</v>
      </c>
      <c r="O53" s="102">
        <v>0</v>
      </c>
      <c r="P53" s="102">
        <v>0</v>
      </c>
      <c r="Q53" s="104"/>
      <c r="R53" s="104"/>
      <c r="S53" s="102">
        <v>0</v>
      </c>
      <c r="T53" s="102">
        <v>0</v>
      </c>
      <c r="U53" s="102">
        <v>0</v>
      </c>
      <c r="V53" s="102">
        <v>0</v>
      </c>
      <c r="W53" s="102">
        <v>0</v>
      </c>
      <c r="X53" s="102">
        <v>0</v>
      </c>
      <c r="Y53" s="102">
        <v>0</v>
      </c>
      <c r="Z53" s="104"/>
      <c r="AA53" s="102">
        <v>0</v>
      </c>
      <c r="AB53" s="102">
        <v>0</v>
      </c>
      <c r="AC53" s="102">
        <v>0</v>
      </c>
      <c r="AD53" s="102">
        <v>0</v>
      </c>
      <c r="AE53" s="102">
        <v>0</v>
      </c>
      <c r="AF53" s="102">
        <v>0</v>
      </c>
      <c r="AG53" s="102">
        <v>0</v>
      </c>
      <c r="AH53" s="102">
        <v>0</v>
      </c>
      <c r="AI53" s="102">
        <v>0</v>
      </c>
      <c r="AJ53" s="102">
        <v>0</v>
      </c>
      <c r="AK53" s="102">
        <v>0</v>
      </c>
      <c r="AL53" s="102">
        <v>0</v>
      </c>
      <c r="AM53" s="102">
        <v>0</v>
      </c>
      <c r="AN53" s="102">
        <v>0</v>
      </c>
      <c r="AO53" s="102">
        <v>0</v>
      </c>
      <c r="AP53" s="102">
        <v>0</v>
      </c>
      <c r="AQ53" s="102">
        <v>0</v>
      </c>
      <c r="AR53" s="102">
        <v>0</v>
      </c>
      <c r="AS53" s="102">
        <v>0</v>
      </c>
      <c r="AT53" s="67"/>
      <c r="AU53" s="13" t="str">
        <f t="shared" ref="AU53:BK53" si="51">IF(T16+T37+T38+T41+T42+T45+T46+T47+T48+T52+T53+T54+T55+T60+T61+T63+T64&gt;=T14," ","GRESEALA")</f>
        <v xml:space="preserve"> </v>
      </c>
      <c r="AV53" s="13" t="str">
        <f t="shared" si="51"/>
        <v xml:space="preserve"> </v>
      </c>
      <c r="AW53" s="13" t="str">
        <f t="shared" si="51"/>
        <v xml:space="preserve"> </v>
      </c>
      <c r="AX53" s="13" t="str">
        <f t="shared" si="51"/>
        <v xml:space="preserve"> </v>
      </c>
      <c r="AY53" s="13" t="str">
        <f t="shared" si="51"/>
        <v xml:space="preserve"> </v>
      </c>
      <c r="AZ53" s="13" t="str">
        <f t="shared" si="51"/>
        <v xml:space="preserve"> </v>
      </c>
      <c r="BA53" s="13" t="str">
        <f t="shared" si="51"/>
        <v xml:space="preserve"> </v>
      </c>
      <c r="BB53" s="13" t="str">
        <f t="shared" si="51"/>
        <v xml:space="preserve"> </v>
      </c>
      <c r="BC53" s="13" t="str">
        <f t="shared" si="51"/>
        <v xml:space="preserve"> </v>
      </c>
      <c r="BD53" s="13" t="str">
        <f t="shared" si="51"/>
        <v xml:space="preserve"> </v>
      </c>
      <c r="BE53" s="13" t="str">
        <f t="shared" si="51"/>
        <v xml:space="preserve"> </v>
      </c>
      <c r="BF53" s="13" t="str">
        <f t="shared" si="51"/>
        <v xml:space="preserve"> </v>
      </c>
      <c r="BG53" s="13" t="str">
        <f t="shared" si="51"/>
        <v xml:space="preserve"> </v>
      </c>
      <c r="BH53" s="13" t="str">
        <f t="shared" si="51"/>
        <v xml:space="preserve"> </v>
      </c>
      <c r="BI53" s="13" t="str">
        <f t="shared" si="51"/>
        <v xml:space="preserve"> </v>
      </c>
      <c r="BJ53" s="13" t="str">
        <f t="shared" si="51"/>
        <v xml:space="preserve"> </v>
      </c>
      <c r="BK53" s="13" t="str">
        <f t="shared" si="51"/>
        <v xml:space="preserve"> </v>
      </c>
    </row>
    <row r="54" spans="2:64" ht="60" customHeight="1" x14ac:dyDescent="0.35">
      <c r="B54" s="21">
        <v>12</v>
      </c>
      <c r="C54" s="81" t="s">
        <v>114</v>
      </c>
      <c r="D54" s="108">
        <f t="shared" si="1"/>
        <v>0</v>
      </c>
      <c r="E54" s="102">
        <v>0</v>
      </c>
      <c r="F54" s="102">
        <v>0</v>
      </c>
      <c r="G54" s="102">
        <v>0</v>
      </c>
      <c r="H54" s="102">
        <v>0</v>
      </c>
      <c r="I54" s="102">
        <v>0</v>
      </c>
      <c r="J54" s="102">
        <v>0</v>
      </c>
      <c r="K54" s="102">
        <v>0</v>
      </c>
      <c r="L54" s="102">
        <v>0</v>
      </c>
      <c r="M54" s="102">
        <v>0</v>
      </c>
      <c r="N54" s="102">
        <v>0</v>
      </c>
      <c r="O54" s="102">
        <v>0</v>
      </c>
      <c r="P54" s="102">
        <v>0</v>
      </c>
      <c r="Q54" s="102">
        <v>0</v>
      </c>
      <c r="R54" s="102">
        <v>0</v>
      </c>
      <c r="S54" s="102">
        <v>0</v>
      </c>
      <c r="T54" s="102">
        <v>0</v>
      </c>
      <c r="U54" s="102">
        <v>0</v>
      </c>
      <c r="V54" s="102">
        <v>0</v>
      </c>
      <c r="W54" s="102">
        <v>0</v>
      </c>
      <c r="X54" s="102">
        <v>0</v>
      </c>
      <c r="Y54" s="102">
        <v>0</v>
      </c>
      <c r="Z54" s="104"/>
      <c r="AA54" s="102">
        <v>0</v>
      </c>
      <c r="AB54" s="102">
        <v>0</v>
      </c>
      <c r="AC54" s="102">
        <v>0</v>
      </c>
      <c r="AD54" s="102">
        <v>0</v>
      </c>
      <c r="AE54" s="108"/>
      <c r="AF54" s="102">
        <v>0</v>
      </c>
      <c r="AG54" s="102">
        <v>0</v>
      </c>
      <c r="AH54" s="102">
        <v>0</v>
      </c>
      <c r="AI54" s="102">
        <v>0</v>
      </c>
      <c r="AJ54" s="102">
        <v>0</v>
      </c>
      <c r="AK54" s="102">
        <v>0</v>
      </c>
      <c r="AL54" s="102">
        <v>0</v>
      </c>
      <c r="AM54" s="102">
        <v>0</v>
      </c>
      <c r="AN54" s="102">
        <v>0</v>
      </c>
      <c r="AO54" s="102">
        <v>0</v>
      </c>
      <c r="AP54" s="102">
        <v>0</v>
      </c>
      <c r="AQ54" s="102">
        <v>0</v>
      </c>
      <c r="AR54" s="102">
        <v>0</v>
      </c>
      <c r="AS54" s="102">
        <v>0</v>
      </c>
      <c r="AT54" s="67"/>
      <c r="AU54" s="13" t="str">
        <f>IF(AK16+AK37+AK38+AK41+AK42+AK45+AK46+AK47+AK48+AK52+AK53+AK54+AK55+AK60+AK61+AK63+AK64&gt;=AK14," ","GRESEALA")</f>
        <v xml:space="preserve"> </v>
      </c>
      <c r="AV54" s="13" t="str">
        <f>IF(AL16+AL37+AL38+AL41+AL42+AL45+AL46+AL47+AL48+AL52+AL53+AL54+AL55+AL60+AL61+AL63+AL64&gt;=AL14," ","GRESEALA")</f>
        <v xml:space="preserve"> </v>
      </c>
      <c r="AW54" s="13" t="str">
        <f>IF(AR16+AR37+AR38+AR41+AR42+AR45+AR46+AR47+AR48+AR52+AR53+AR54+AR55+AR60+AR61+AR63+AR64&gt;=AR14," ","GRESEALA")</f>
        <v xml:space="preserve"> </v>
      </c>
      <c r="AX54" s="13" t="str">
        <f>IF(AS16+AS37+AS38+AS41+AS42+AS45+AS46+AS47+AS48+AS52+AS53+AS54+AS55+AS60+AS61+AS63+AS64&gt;=AS14," ","GRESEALA")</f>
        <v xml:space="preserve"> </v>
      </c>
      <c r="AY54" s="13" t="str">
        <f>IF(E15+E36+E59+E62&gt;=E13," ","GRESEALA")</f>
        <v xml:space="preserve"> </v>
      </c>
      <c r="AZ54" s="13" t="str">
        <f>IF(F15+F36+F59+F62&gt;=F13," ","GRESEALA")</f>
        <v xml:space="preserve"> </v>
      </c>
      <c r="BA54" s="13" t="str">
        <f>IF(G15+G36+G59+G62&gt;=G13," ","GRESEALA")</f>
        <v xml:space="preserve"> </v>
      </c>
      <c r="BB54" s="13" t="str">
        <f>IF(H15+H36+H59+H62&gt;=H13," ","GRESEALA")</f>
        <v xml:space="preserve"> </v>
      </c>
      <c r="BC54" s="13" t="str">
        <f t="shared" ref="BC54:BI54" si="52">IF(K15+K36+K59+K62&gt;=K13," ","GRESEALA")</f>
        <v xml:space="preserve"> </v>
      </c>
      <c r="BD54" s="17" t="str">
        <f t="shared" si="52"/>
        <v xml:space="preserve"> </v>
      </c>
      <c r="BE54" s="13" t="str">
        <f t="shared" si="52"/>
        <v xml:space="preserve"> </v>
      </c>
      <c r="BF54" s="13" t="str">
        <f t="shared" si="52"/>
        <v xml:space="preserve"> </v>
      </c>
      <c r="BG54" s="13" t="str">
        <f t="shared" si="52"/>
        <v xml:space="preserve"> </v>
      </c>
      <c r="BH54" s="13" t="str">
        <f t="shared" si="52"/>
        <v xml:space="preserve"> </v>
      </c>
      <c r="BI54" s="13" t="str">
        <f t="shared" si="52"/>
        <v xml:space="preserve"> </v>
      </c>
      <c r="BJ54" s="13" t="str">
        <f t="shared" ref="BJ54:BK54" si="53">IF(S15+S36+S59+S62&gt;=S13," ","GRESEALA")</f>
        <v xml:space="preserve"> </v>
      </c>
      <c r="BK54" s="13" t="str">
        <f t="shared" si="53"/>
        <v xml:space="preserve"> </v>
      </c>
    </row>
    <row r="55" spans="2:64" ht="60.75" hidden="1" customHeight="1" x14ac:dyDescent="0.35">
      <c r="B55" s="16"/>
      <c r="C55" s="75" t="s">
        <v>115</v>
      </c>
      <c r="D55" s="93">
        <f t="shared" si="1"/>
        <v>0</v>
      </c>
      <c r="E55" s="105"/>
      <c r="F55" s="105"/>
      <c r="G55" s="105"/>
      <c r="H55" s="105"/>
      <c r="I55" s="105"/>
      <c r="J55" s="105"/>
      <c r="K55" s="105"/>
      <c r="L55" s="105"/>
      <c r="M55" s="105"/>
      <c r="N55" s="105"/>
      <c r="O55" s="105"/>
      <c r="P55" s="105"/>
      <c r="Q55" s="105"/>
      <c r="R55" s="105"/>
      <c r="S55" s="105"/>
      <c r="T55" s="105"/>
      <c r="U55" s="105"/>
      <c r="V55" s="105"/>
      <c r="W55" s="105"/>
      <c r="X55" s="105"/>
      <c r="Y55" s="105"/>
      <c r="Z55" s="106"/>
      <c r="AA55" s="105"/>
      <c r="AB55" s="105"/>
      <c r="AC55" s="105"/>
      <c r="AD55" s="105"/>
      <c r="AE55" s="105"/>
      <c r="AF55" s="105"/>
      <c r="AG55" s="105"/>
      <c r="AH55" s="105"/>
      <c r="AI55" s="105"/>
      <c r="AJ55" s="105"/>
      <c r="AK55" s="105"/>
      <c r="AL55" s="105"/>
      <c r="AM55" s="105"/>
      <c r="AN55" s="105"/>
      <c r="AO55" s="105"/>
      <c r="AP55" s="105"/>
      <c r="AQ55" s="105"/>
      <c r="AR55" s="105"/>
      <c r="AS55" s="105"/>
      <c r="AT55" s="27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</row>
    <row r="56" spans="2:64" ht="27" hidden="1" customHeight="1" x14ac:dyDescent="0.35">
      <c r="B56" s="31"/>
      <c r="C56" s="88" t="s">
        <v>116</v>
      </c>
      <c r="D56" s="114">
        <f t="shared" si="1"/>
        <v>0</v>
      </c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4"/>
      <c r="AH56" s="104"/>
      <c r="AI56" s="104"/>
      <c r="AJ56" s="104"/>
      <c r="AK56" s="104"/>
      <c r="AL56" s="104"/>
      <c r="AM56" s="104"/>
      <c r="AN56" s="104"/>
      <c r="AO56" s="104"/>
      <c r="AP56" s="104"/>
      <c r="AQ56" s="104"/>
      <c r="AR56" s="104"/>
      <c r="AS56" s="104"/>
      <c r="AT56" s="67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</row>
    <row r="57" spans="2:64" ht="40.5" hidden="1" customHeight="1" x14ac:dyDescent="0.35">
      <c r="B57" s="31"/>
      <c r="C57" s="88" t="s">
        <v>117</v>
      </c>
      <c r="D57" s="103">
        <f t="shared" si="1"/>
        <v>0</v>
      </c>
      <c r="E57" s="104"/>
      <c r="F57" s="104"/>
      <c r="G57" s="104"/>
      <c r="H57" s="104"/>
      <c r="I57" s="104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4"/>
      <c r="AL57" s="104"/>
      <c r="AM57" s="104"/>
      <c r="AN57" s="104"/>
      <c r="AO57" s="104"/>
      <c r="AP57" s="104"/>
      <c r="AQ57" s="104"/>
      <c r="AR57" s="104"/>
      <c r="AS57" s="104"/>
      <c r="AT57" s="67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</row>
    <row r="58" spans="2:64" ht="45.75" hidden="1" customHeight="1" x14ac:dyDescent="0.35">
      <c r="B58" s="31"/>
      <c r="C58" s="88" t="s">
        <v>118</v>
      </c>
      <c r="D58" s="114">
        <f t="shared" si="1"/>
        <v>0</v>
      </c>
      <c r="E58" s="104"/>
      <c r="F58" s="104"/>
      <c r="G58" s="104"/>
      <c r="H58" s="104"/>
      <c r="I58" s="104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4"/>
      <c r="Z58" s="104"/>
      <c r="AA58" s="104"/>
      <c r="AB58" s="104"/>
      <c r="AC58" s="104"/>
      <c r="AD58" s="104"/>
      <c r="AE58" s="104"/>
      <c r="AF58" s="104"/>
      <c r="AG58" s="104"/>
      <c r="AH58" s="104"/>
      <c r="AI58" s="104"/>
      <c r="AJ58" s="104"/>
      <c r="AK58" s="104"/>
      <c r="AL58" s="104"/>
      <c r="AM58" s="104"/>
      <c r="AN58" s="104"/>
      <c r="AO58" s="104"/>
      <c r="AP58" s="104"/>
      <c r="AQ58" s="104"/>
      <c r="AR58" s="104"/>
      <c r="AS58" s="104"/>
      <c r="AT58" s="67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</row>
    <row r="59" spans="2:64" ht="39" customHeight="1" x14ac:dyDescent="0.35">
      <c r="B59" s="32">
        <v>13.1</v>
      </c>
      <c r="C59" s="76" t="s">
        <v>119</v>
      </c>
      <c r="D59" s="110">
        <f t="shared" si="1"/>
        <v>0</v>
      </c>
      <c r="E59" s="100">
        <v>0</v>
      </c>
      <c r="F59" s="100">
        <v>0</v>
      </c>
      <c r="G59" s="100">
        <v>0</v>
      </c>
      <c r="H59" s="100">
        <v>0</v>
      </c>
      <c r="I59" s="100">
        <v>0</v>
      </c>
      <c r="J59" s="100">
        <v>0</v>
      </c>
      <c r="K59" s="100">
        <v>0</v>
      </c>
      <c r="L59" s="100">
        <v>0</v>
      </c>
      <c r="M59" s="100">
        <v>0</v>
      </c>
      <c r="N59" s="100">
        <v>0</v>
      </c>
      <c r="O59" s="100">
        <v>0</v>
      </c>
      <c r="P59" s="100">
        <v>0</v>
      </c>
      <c r="Q59" s="100">
        <v>0</v>
      </c>
      <c r="R59" s="100">
        <v>0</v>
      </c>
      <c r="S59" s="100">
        <v>0</v>
      </c>
      <c r="T59" s="100">
        <v>0</v>
      </c>
      <c r="U59" s="100">
        <v>0</v>
      </c>
      <c r="V59" s="100">
        <v>0</v>
      </c>
      <c r="W59" s="100">
        <v>0</v>
      </c>
      <c r="X59" s="100">
        <v>0</v>
      </c>
      <c r="Y59" s="100">
        <v>0</v>
      </c>
      <c r="Z59" s="104"/>
      <c r="AA59" s="100">
        <v>0</v>
      </c>
      <c r="AB59" s="100">
        <v>0</v>
      </c>
      <c r="AC59" s="100">
        <v>0</v>
      </c>
      <c r="AD59" s="100">
        <v>0</v>
      </c>
      <c r="AE59" s="100">
        <v>0</v>
      </c>
      <c r="AF59" s="100">
        <v>0</v>
      </c>
      <c r="AG59" s="100">
        <v>0</v>
      </c>
      <c r="AH59" s="100">
        <v>0</v>
      </c>
      <c r="AI59" s="100">
        <v>0</v>
      </c>
      <c r="AJ59" s="100">
        <v>0</v>
      </c>
      <c r="AK59" s="100">
        <v>0</v>
      </c>
      <c r="AL59" s="100">
        <v>0</v>
      </c>
      <c r="AM59" s="100">
        <v>0</v>
      </c>
      <c r="AN59" s="100">
        <v>0</v>
      </c>
      <c r="AO59" s="100">
        <v>0</v>
      </c>
      <c r="AP59" s="100">
        <v>0</v>
      </c>
      <c r="AQ59" s="100">
        <v>0</v>
      </c>
      <c r="AR59" s="100">
        <v>0</v>
      </c>
      <c r="AS59" s="100">
        <v>0</v>
      </c>
      <c r="AT59" s="67"/>
      <c r="AU59" s="13" t="str">
        <f t="shared" ref="AU59:BK59" si="54">IF(U15+U36+U59+U62&gt;=U13," ","GRESEALA")</f>
        <v xml:space="preserve"> </v>
      </c>
      <c r="AV59" s="13" t="str">
        <f t="shared" si="54"/>
        <v xml:space="preserve"> </v>
      </c>
      <c r="AW59" s="13" t="str">
        <f t="shared" si="54"/>
        <v xml:space="preserve"> </v>
      </c>
      <c r="AX59" s="13" t="str">
        <f t="shared" si="54"/>
        <v xml:space="preserve"> </v>
      </c>
      <c r="AY59" s="13" t="str">
        <f t="shared" si="54"/>
        <v xml:space="preserve"> </v>
      </c>
      <c r="AZ59" s="13" t="str">
        <f t="shared" si="54"/>
        <v xml:space="preserve"> </v>
      </c>
      <c r="BA59" s="13" t="str">
        <f t="shared" si="54"/>
        <v xml:space="preserve"> </v>
      </c>
      <c r="BB59" s="13" t="str">
        <f t="shared" si="54"/>
        <v xml:space="preserve"> </v>
      </c>
      <c r="BC59" s="13" t="str">
        <f t="shared" si="54"/>
        <v xml:space="preserve"> </v>
      </c>
      <c r="BD59" s="13" t="str">
        <f t="shared" si="54"/>
        <v xml:space="preserve"> </v>
      </c>
      <c r="BE59" s="13" t="str">
        <f t="shared" si="54"/>
        <v xml:space="preserve"> </v>
      </c>
      <c r="BF59" s="13" t="str">
        <f t="shared" si="54"/>
        <v xml:space="preserve"> </v>
      </c>
      <c r="BG59" s="13" t="str">
        <f t="shared" si="54"/>
        <v xml:space="preserve"> </v>
      </c>
      <c r="BH59" s="13" t="str">
        <f t="shared" si="54"/>
        <v xml:space="preserve"> </v>
      </c>
      <c r="BI59" s="13" t="str">
        <f t="shared" si="54"/>
        <v xml:space="preserve"> </v>
      </c>
      <c r="BJ59" s="13" t="str">
        <f t="shared" si="54"/>
        <v xml:space="preserve"> </v>
      </c>
      <c r="BK59" s="13" t="str">
        <f t="shared" si="54"/>
        <v xml:space="preserve"> </v>
      </c>
    </row>
    <row r="60" spans="2:64" ht="40.5" customHeight="1" x14ac:dyDescent="0.35">
      <c r="B60" s="21">
        <v>13</v>
      </c>
      <c r="C60" s="81" t="s">
        <v>120</v>
      </c>
      <c r="D60" s="114">
        <f t="shared" si="1"/>
        <v>0</v>
      </c>
      <c r="E60" s="102">
        <v>0</v>
      </c>
      <c r="F60" s="102">
        <v>0</v>
      </c>
      <c r="G60" s="102">
        <v>0</v>
      </c>
      <c r="H60" s="102">
        <v>0</v>
      </c>
      <c r="I60" s="102">
        <v>0</v>
      </c>
      <c r="J60" s="102">
        <v>0</v>
      </c>
      <c r="K60" s="102">
        <v>0</v>
      </c>
      <c r="L60" s="102">
        <v>0</v>
      </c>
      <c r="M60" s="102">
        <v>0</v>
      </c>
      <c r="N60" s="102">
        <v>0</v>
      </c>
      <c r="O60" s="102">
        <v>0</v>
      </c>
      <c r="P60" s="102">
        <v>0</v>
      </c>
      <c r="Q60" s="102">
        <v>0</v>
      </c>
      <c r="R60" s="102">
        <v>0</v>
      </c>
      <c r="S60" s="102">
        <v>0</v>
      </c>
      <c r="T60" s="102">
        <v>0</v>
      </c>
      <c r="U60" s="102">
        <v>0</v>
      </c>
      <c r="V60" s="102">
        <v>0</v>
      </c>
      <c r="W60" s="102">
        <v>0</v>
      </c>
      <c r="X60" s="102">
        <v>0</v>
      </c>
      <c r="Y60" s="102">
        <v>0</v>
      </c>
      <c r="Z60" s="104"/>
      <c r="AA60" s="102">
        <v>0</v>
      </c>
      <c r="AB60" s="102">
        <v>0</v>
      </c>
      <c r="AC60" s="102">
        <v>0</v>
      </c>
      <c r="AD60" s="102">
        <v>0</v>
      </c>
      <c r="AE60" s="102">
        <v>0</v>
      </c>
      <c r="AF60" s="102">
        <v>0</v>
      </c>
      <c r="AG60" s="102">
        <v>0</v>
      </c>
      <c r="AH60" s="102">
        <v>0</v>
      </c>
      <c r="AI60" s="102">
        <v>0</v>
      </c>
      <c r="AJ60" s="102">
        <v>0</v>
      </c>
      <c r="AK60" s="102">
        <v>0</v>
      </c>
      <c r="AL60" s="102">
        <v>0</v>
      </c>
      <c r="AM60" s="102">
        <v>0</v>
      </c>
      <c r="AN60" s="102">
        <v>0</v>
      </c>
      <c r="AO60" s="102">
        <v>0</v>
      </c>
      <c r="AP60" s="102">
        <v>0</v>
      </c>
      <c r="AQ60" s="102">
        <v>0</v>
      </c>
      <c r="AR60" s="102">
        <v>0</v>
      </c>
      <c r="AS60" s="102">
        <v>0</v>
      </c>
      <c r="AT60" s="67"/>
      <c r="AU60" s="13" t="str">
        <f>IF(AL15+AL36+AL59+AL62&gt;=AL13," ","GRESEALA")</f>
        <v xml:space="preserve"> </v>
      </c>
      <c r="AV60" s="13" t="str">
        <f>IF(AR15+AR36+AR59+AR62&gt;=AR13," ","GRESEALA")</f>
        <v xml:space="preserve"> </v>
      </c>
      <c r="AW60" s="13" t="str">
        <f>IF(AS15+AS36+AS59+AS62&gt;=AS13," ","GRESEALA")</f>
        <v xml:space="preserve"> </v>
      </c>
      <c r="AX60" s="13" t="str">
        <f>IF(E53+F53=D53," ","GRESEALA")</f>
        <v xml:space="preserve"> </v>
      </c>
      <c r="AY60" s="17" t="str">
        <f>IF(G53+K53+I53+L53+M53=D53," ","GRESEALA")</f>
        <v xml:space="preserve"> </v>
      </c>
      <c r="AZ60" s="13" t="str">
        <f>IF(O53+P53=D53," ","GRESEALA")</f>
        <v xml:space="preserve"> </v>
      </c>
      <c r="BA60" s="13" t="str">
        <f>IF(Q53+S53+T53+U53+V53+W53=D53," ","GRESEALA")</f>
        <v xml:space="preserve"> </v>
      </c>
      <c r="BB60" s="13" t="str">
        <f>IF(X53+Y53+Z53=D53," ","GRESEALA")</f>
        <v xml:space="preserve"> </v>
      </c>
      <c r="BC60" s="17" t="str">
        <f>IF(AA53+AC53+AE53+AF53+AG53+AH53+AI53+AJ53+AK53+AL53+AM53+AN53+AO53+AP53+AQ53+AR53+AS53&gt;=D53," ","GRESEALA")</f>
        <v xml:space="preserve"> </v>
      </c>
      <c r="BD60" s="13" t="str">
        <f>IF(E54+F54=D54," ","GRESEALA")</f>
        <v xml:space="preserve"> </v>
      </c>
      <c r="BE60" s="17" t="str">
        <f>IF(G54+K54+I54+L54+M54=D54," ","GRESEALA")</f>
        <v xml:space="preserve"> </v>
      </c>
      <c r="BF60" s="13" t="str">
        <f>IF(O54+P54=D54," ","GRESEALA")</f>
        <v xml:space="preserve"> </v>
      </c>
      <c r="BG60" s="13" t="str">
        <f>IF(Q54+S54+T54+U54+V54+W54=D54," ","GRESEALA")</f>
        <v xml:space="preserve"> </v>
      </c>
      <c r="BH60" s="13" t="str">
        <f>IF(X54+Y54+Z54=D54," ","GRESEALA")</f>
        <v xml:space="preserve"> </v>
      </c>
      <c r="BI60" s="17" t="str">
        <f>IF(AA54+AC54+AE54+AF54+AG54+AH54+AI54+AJ54+AK54+AL54+AM54+AN54+AO54+AP54+AQ54+AR54+AS54&gt;=D54," ","GRESEALA")</f>
        <v xml:space="preserve"> </v>
      </c>
      <c r="BJ60" s="13" t="str">
        <f>IF(E59+F59=D59," ","GRESEALA")</f>
        <v xml:space="preserve"> </v>
      </c>
      <c r="BK60" s="17" t="str">
        <f>IF(G59+K59+I59+L59+M59=D59," ","GRESEALA")</f>
        <v xml:space="preserve"> </v>
      </c>
    </row>
    <row r="61" spans="2:64" ht="62.25" hidden="1" customHeight="1" x14ac:dyDescent="0.35">
      <c r="B61" s="21">
        <v>14</v>
      </c>
      <c r="C61" s="81" t="s">
        <v>121</v>
      </c>
      <c r="D61" s="102">
        <f t="shared" si="1"/>
        <v>0</v>
      </c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4"/>
      <c r="AA61" s="102"/>
      <c r="AB61" s="102"/>
      <c r="AC61" s="102"/>
      <c r="AD61" s="102"/>
      <c r="AE61" s="102"/>
      <c r="AF61" s="102"/>
      <c r="AG61" s="102"/>
      <c r="AH61" s="102"/>
      <c r="AI61" s="102"/>
      <c r="AJ61" s="102"/>
      <c r="AK61" s="102"/>
      <c r="AL61" s="102"/>
      <c r="AM61" s="102"/>
      <c r="AN61" s="102"/>
      <c r="AO61" s="102"/>
      <c r="AP61" s="102"/>
      <c r="AQ61" s="102"/>
      <c r="AR61" s="102"/>
      <c r="AS61" s="102"/>
      <c r="AT61" s="67"/>
      <c r="AU61" s="13" t="str">
        <f>IF(O59+P59=D59," ","GRESEALA")</f>
        <v xml:space="preserve"> </v>
      </c>
      <c r="AV61" s="13" t="str">
        <f>IF(Q59+S59+T59+U59+V59+W59=D59," ","GRESEALA")</f>
        <v xml:space="preserve"> </v>
      </c>
      <c r="AW61" s="13" t="str">
        <f>IF(X59+Y59+Z59=D59," ","GRESEALA")</f>
        <v xml:space="preserve"> </v>
      </c>
      <c r="AX61" s="13" t="str">
        <f>IF(AA59+AC59+AE59+AF59+AG59+AH59+AI59+AJ59+AK59+AL59+AR59+AS59&gt;=D59," ","GRESEALA")</f>
        <v xml:space="preserve"> </v>
      </c>
      <c r="AY61" s="13" t="str">
        <f>IF(D54=AE54," ","GRESEALA")</f>
        <v xml:space="preserve"> </v>
      </c>
      <c r="AZ61" s="13" t="str">
        <f>IF(E60+F60=D60," ","GRESEALA")</f>
        <v xml:space="preserve"> </v>
      </c>
      <c r="BA61" s="17" t="str">
        <f>IF(G60+K60+I60+L60+M60=D60," ","GRESEALA")</f>
        <v xml:space="preserve"> </v>
      </c>
      <c r="BB61" s="13" t="str">
        <f>IF(O60+P60=D60," ","GRESEALA")</f>
        <v xml:space="preserve"> </v>
      </c>
      <c r="BC61" s="13" t="str">
        <f>IF(Q60+S60+T60+U60+V60+W60=D60," ","GRESEALA")</f>
        <v xml:space="preserve"> </v>
      </c>
      <c r="BD61" s="13" t="str">
        <f>IF(X60+Y60+Z60=D60," ","GRESEALA")</f>
        <v xml:space="preserve"> </v>
      </c>
      <c r="BE61" s="17" t="str">
        <f>IF(AA60+AC60+AE60+AF60+AG60+AH60+AI60+AJ60+AK60+AL60+AM60+AN60+AO60+AP60+AQ60+AR60+AS60&gt;=D60," ","GRESEALA")</f>
        <v xml:space="preserve"> </v>
      </c>
      <c r="BF61" s="13" t="str">
        <f>IF(E61+F61=D61," ","GRESEALA")</f>
        <v xml:space="preserve"> </v>
      </c>
      <c r="BG61" s="17" t="str">
        <f>IF(G61+K61+I61+L61+M61=D61," ","GRESEALA")</f>
        <v xml:space="preserve"> </v>
      </c>
      <c r="BH61" s="13" t="str">
        <f>IF(O61+P61=D61," ","GRESEALA")</f>
        <v xml:space="preserve"> </v>
      </c>
      <c r="BI61" s="13" t="str">
        <f>IF(Q61+S61+T61+U61+V61+W61=D61," ","GRESEALA")</f>
        <v xml:space="preserve"> </v>
      </c>
      <c r="BJ61" s="13" t="str">
        <f>IF(X61+Y61+Z61=D61," ","GRESEALA")</f>
        <v xml:space="preserve"> </v>
      </c>
      <c r="BK61" s="17" t="str">
        <f>IF(AA61+AC61+AE61+AF61+AG61+AH61+AI61+AJ61+AK61+AL61+AM61+AN61+AO61+AP61+AQ61+AR61+AS61&gt;=D61," ","GRESEALA")</f>
        <v xml:space="preserve"> </v>
      </c>
    </row>
    <row r="62" spans="2:64" s="20" customFormat="1" ht="38.25" customHeight="1" x14ac:dyDescent="0.35">
      <c r="B62" s="32">
        <v>15.1</v>
      </c>
      <c r="C62" s="76" t="s">
        <v>122</v>
      </c>
      <c r="D62" s="110">
        <f t="shared" si="1"/>
        <v>0</v>
      </c>
      <c r="E62" s="100">
        <v>0</v>
      </c>
      <c r="F62" s="100">
        <v>0</v>
      </c>
      <c r="G62" s="100">
        <v>0</v>
      </c>
      <c r="H62" s="100">
        <v>0</v>
      </c>
      <c r="I62" s="100">
        <v>0</v>
      </c>
      <c r="J62" s="100">
        <v>0</v>
      </c>
      <c r="K62" s="100">
        <v>0</v>
      </c>
      <c r="L62" s="100">
        <v>0</v>
      </c>
      <c r="M62" s="109"/>
      <c r="N62" s="109"/>
      <c r="O62" s="100">
        <v>0</v>
      </c>
      <c r="P62" s="100">
        <v>0</v>
      </c>
      <c r="Q62" s="100">
        <v>0</v>
      </c>
      <c r="R62" s="100">
        <v>0</v>
      </c>
      <c r="S62" s="100">
        <v>0</v>
      </c>
      <c r="T62" s="100">
        <v>0</v>
      </c>
      <c r="U62" s="100">
        <v>0</v>
      </c>
      <c r="V62" s="100">
        <v>0</v>
      </c>
      <c r="W62" s="100">
        <v>0</v>
      </c>
      <c r="X62" s="100">
        <v>0</v>
      </c>
      <c r="Y62" s="100">
        <v>0</v>
      </c>
      <c r="Z62" s="104"/>
      <c r="AA62" s="100">
        <v>0</v>
      </c>
      <c r="AB62" s="100">
        <v>0</v>
      </c>
      <c r="AC62" s="100">
        <v>0</v>
      </c>
      <c r="AD62" s="100">
        <v>0</v>
      </c>
      <c r="AE62" s="100">
        <v>0</v>
      </c>
      <c r="AF62" s="100">
        <v>0</v>
      </c>
      <c r="AG62" s="100">
        <v>0</v>
      </c>
      <c r="AH62" s="100">
        <v>0</v>
      </c>
      <c r="AI62" s="100">
        <v>0</v>
      </c>
      <c r="AJ62" s="100">
        <v>0</v>
      </c>
      <c r="AK62" s="100">
        <v>0</v>
      </c>
      <c r="AL62" s="100">
        <v>0</v>
      </c>
      <c r="AM62" s="100">
        <v>0</v>
      </c>
      <c r="AN62" s="100">
        <v>0</v>
      </c>
      <c r="AO62" s="100">
        <v>0</v>
      </c>
      <c r="AP62" s="100">
        <v>0</v>
      </c>
      <c r="AQ62" s="100">
        <v>0</v>
      </c>
      <c r="AR62" s="100">
        <v>0</v>
      </c>
      <c r="AS62" s="100">
        <v>0</v>
      </c>
      <c r="AT62" s="67"/>
      <c r="AU62" s="13" t="str">
        <f>IF(E62+F62=D62," ","GRESEALA")</f>
        <v xml:space="preserve"> </v>
      </c>
      <c r="AV62" s="17" t="str">
        <f>IF(G62+K62+I62+L62+M62=D62," ","GRESEALA")</f>
        <v xml:space="preserve"> </v>
      </c>
      <c r="AW62" s="13" t="str">
        <f>IF(O62+P62=D62," ","GRESEALA")</f>
        <v xml:space="preserve"> </v>
      </c>
      <c r="AX62" s="13" t="str">
        <f>IF(Q62+S62+T62+U62+V62+W62=D62," ","GRESEALA")</f>
        <v xml:space="preserve"> </v>
      </c>
      <c r="AY62" s="13" t="str">
        <f>IF(X62+Y62+Z62=D62," ","GRESEALA")</f>
        <v xml:space="preserve"> </v>
      </c>
      <c r="AZ62" s="13" t="str">
        <f>IF(AA62+AC62+AE62+AF62+AG62+AH62+AI62+AJ62+AK62+AL62+AR62+AS62&gt;=D62," ","GRESEALA")</f>
        <v xml:space="preserve"> </v>
      </c>
      <c r="BA62" s="13" t="str">
        <f>IF(E63+F63=D63," ","GRESEALA")</f>
        <v xml:space="preserve"> </v>
      </c>
      <c r="BB62" s="17" t="str">
        <f>IF(G63+K63+I63+L63+M63=D63," ","GRESEALA")</f>
        <v xml:space="preserve"> </v>
      </c>
      <c r="BC62" s="13" t="str">
        <f>IF(O63+P63=D63," ","GRESEALA")</f>
        <v xml:space="preserve"> </v>
      </c>
      <c r="BD62" s="13" t="str">
        <f>IF(Q63+S63+T63+U63+V63+W63=D63," ","GRESEALA")</f>
        <v xml:space="preserve"> </v>
      </c>
      <c r="BE62" s="13" t="str">
        <f>IF(X63+Y63+Z63=D63," ","GRESEALA")</f>
        <v xml:space="preserve"> </v>
      </c>
      <c r="BF62" s="17" t="str">
        <f>IF(AA63+AC63+AE63+AF63+AG63+AH63+AI63+AJ63+AK63+AL63+AM63+AN63+AO63+AP63+AQ63+AR63+AS63&gt;=D63," ","GRESEALA")</f>
        <v xml:space="preserve"> </v>
      </c>
      <c r="BG62" s="13" t="str">
        <f>IF(E64+F64=D64," ","GRESEALA")</f>
        <v xml:space="preserve"> </v>
      </c>
      <c r="BH62" s="17" t="str">
        <f>IF(G64+K64+I64+L64+M64=D64," ","GRESEALA")</f>
        <v xml:space="preserve"> </v>
      </c>
      <c r="BI62" s="13" t="str">
        <f>IF(O64+P64=D64," ","GRESEALA")</f>
        <v xml:space="preserve"> </v>
      </c>
      <c r="BJ62" s="13" t="str">
        <f>IF(Q64+S64+T64+U64+V64+W64=D64," ","GRESEALA")</f>
        <v xml:space="preserve"> </v>
      </c>
      <c r="BK62" s="13" t="str">
        <f>IF(X64+Y64+Z64=D64," ","GRESEALA")</f>
        <v xml:space="preserve"> </v>
      </c>
    </row>
    <row r="63" spans="2:64" ht="42.75" customHeight="1" x14ac:dyDescent="0.35">
      <c r="B63" s="21">
        <v>15</v>
      </c>
      <c r="C63" s="81" t="s">
        <v>123</v>
      </c>
      <c r="D63" s="102">
        <f t="shared" si="1"/>
        <v>0</v>
      </c>
      <c r="E63" s="102">
        <v>0</v>
      </c>
      <c r="F63" s="102">
        <v>0</v>
      </c>
      <c r="G63" s="102">
        <v>0</v>
      </c>
      <c r="H63" s="102">
        <v>0</v>
      </c>
      <c r="I63" s="102">
        <v>0</v>
      </c>
      <c r="J63" s="102">
        <v>0</v>
      </c>
      <c r="K63" s="102">
        <v>0</v>
      </c>
      <c r="L63" s="102">
        <v>0</v>
      </c>
      <c r="M63" s="104"/>
      <c r="N63" s="104"/>
      <c r="O63" s="102">
        <v>0</v>
      </c>
      <c r="P63" s="102">
        <v>0</v>
      </c>
      <c r="Q63" s="102">
        <v>0</v>
      </c>
      <c r="R63" s="102">
        <v>0</v>
      </c>
      <c r="S63" s="102">
        <v>0</v>
      </c>
      <c r="T63" s="102">
        <v>0</v>
      </c>
      <c r="U63" s="102">
        <v>0</v>
      </c>
      <c r="V63" s="102">
        <v>0</v>
      </c>
      <c r="W63" s="102">
        <v>0</v>
      </c>
      <c r="X63" s="102">
        <v>0</v>
      </c>
      <c r="Y63" s="102">
        <v>0</v>
      </c>
      <c r="Z63" s="104"/>
      <c r="AA63" s="102">
        <v>0</v>
      </c>
      <c r="AB63" s="102">
        <v>0</v>
      </c>
      <c r="AC63" s="102">
        <v>0</v>
      </c>
      <c r="AD63" s="102">
        <v>0</v>
      </c>
      <c r="AE63" s="102">
        <v>0</v>
      </c>
      <c r="AF63" s="102">
        <v>0</v>
      </c>
      <c r="AG63" s="102">
        <v>0</v>
      </c>
      <c r="AH63" s="102">
        <v>0</v>
      </c>
      <c r="AI63" s="102">
        <v>0</v>
      </c>
      <c r="AJ63" s="102">
        <v>0</v>
      </c>
      <c r="AK63" s="102">
        <v>0</v>
      </c>
      <c r="AL63" s="102">
        <v>0</v>
      </c>
      <c r="AM63" s="102">
        <v>0</v>
      </c>
      <c r="AN63" s="102">
        <v>0</v>
      </c>
      <c r="AO63" s="102">
        <v>0</v>
      </c>
      <c r="AP63" s="102">
        <v>0</v>
      </c>
      <c r="AQ63" s="102">
        <v>0</v>
      </c>
      <c r="AR63" s="102">
        <v>0</v>
      </c>
      <c r="AS63" s="102">
        <v>0</v>
      </c>
      <c r="AT63" s="67"/>
      <c r="AU63" s="13" t="str">
        <f>IF(E65+E66+E67=E64," ","GRESEALA")</f>
        <v xml:space="preserve"> </v>
      </c>
      <c r="AV63" s="13" t="str">
        <f>IF(F65+F66+F67=F64," ","GRESEALA")</f>
        <v xml:space="preserve"> </v>
      </c>
      <c r="AW63" s="13" t="str">
        <f>IF(G65+G66+G67=G64," ","GRESEALA")</f>
        <v xml:space="preserve"> </v>
      </c>
      <c r="AX63" s="13" t="str">
        <f>IF(H65+H66+H67=H64," ","GRESEALA")</f>
        <v xml:space="preserve"> </v>
      </c>
      <c r="AY63" s="13" t="str">
        <f t="shared" ref="AY63:BE63" si="55">IF(K65+K66+K67=K64," ","GRESEALA")</f>
        <v xml:space="preserve"> </v>
      </c>
      <c r="AZ63" s="17" t="str">
        <f t="shared" si="55"/>
        <v xml:space="preserve"> </v>
      </c>
      <c r="BA63" s="13" t="str">
        <f t="shared" si="55"/>
        <v xml:space="preserve"> </v>
      </c>
      <c r="BB63" s="13" t="str">
        <f t="shared" si="55"/>
        <v xml:space="preserve"> </v>
      </c>
      <c r="BC63" s="13" t="str">
        <f t="shared" si="55"/>
        <v xml:space="preserve"> </v>
      </c>
      <c r="BD63" s="13" t="str">
        <f t="shared" si="55"/>
        <v xml:space="preserve"> </v>
      </c>
      <c r="BE63" s="13" t="str">
        <f t="shared" si="55"/>
        <v xml:space="preserve"> </v>
      </c>
      <c r="BF63" s="13" t="str">
        <f t="shared" ref="BF63:BK63" si="56">IF(S65+S66+S67=S64," ","GRESEALA")</f>
        <v xml:space="preserve"> </v>
      </c>
      <c r="BG63" s="13" t="str">
        <f t="shared" si="56"/>
        <v xml:space="preserve"> </v>
      </c>
      <c r="BH63" s="13" t="str">
        <f t="shared" si="56"/>
        <v xml:space="preserve"> </v>
      </c>
      <c r="BI63" s="13" t="str">
        <f t="shared" si="56"/>
        <v xml:space="preserve"> </v>
      </c>
      <c r="BJ63" s="13" t="str">
        <f t="shared" si="56"/>
        <v xml:space="preserve"> </v>
      </c>
      <c r="BK63" s="13" t="str">
        <f t="shared" si="56"/>
        <v xml:space="preserve"> </v>
      </c>
      <c r="BL63" s="5"/>
    </row>
    <row r="64" spans="2:64" ht="39.75" customHeight="1" x14ac:dyDescent="0.35">
      <c r="B64" s="16">
        <v>16</v>
      </c>
      <c r="C64" s="89" t="s">
        <v>124</v>
      </c>
      <c r="D64" s="115">
        <f t="shared" si="1"/>
        <v>0</v>
      </c>
      <c r="E64" s="101">
        <f t="shared" ref="E64:AS64" si="57">E65+E66+E67</f>
        <v>0</v>
      </c>
      <c r="F64" s="101">
        <f t="shared" si="57"/>
        <v>0</v>
      </c>
      <c r="G64" s="101">
        <f t="shared" si="57"/>
        <v>0</v>
      </c>
      <c r="H64" s="101">
        <f t="shared" si="57"/>
        <v>0</v>
      </c>
      <c r="I64" s="101">
        <f t="shared" si="57"/>
        <v>0</v>
      </c>
      <c r="J64" s="101">
        <f t="shared" si="57"/>
        <v>0</v>
      </c>
      <c r="K64" s="101">
        <f t="shared" si="57"/>
        <v>0</v>
      </c>
      <c r="L64" s="101">
        <f t="shared" si="57"/>
        <v>0</v>
      </c>
      <c r="M64" s="101">
        <f t="shared" si="57"/>
        <v>0</v>
      </c>
      <c r="N64" s="101">
        <f t="shared" si="57"/>
        <v>0</v>
      </c>
      <c r="O64" s="101">
        <f t="shared" si="57"/>
        <v>0</v>
      </c>
      <c r="P64" s="101">
        <f t="shared" si="57"/>
        <v>0</v>
      </c>
      <c r="Q64" s="101">
        <f t="shared" si="57"/>
        <v>0</v>
      </c>
      <c r="R64" s="101">
        <f t="shared" si="57"/>
        <v>0</v>
      </c>
      <c r="S64" s="101">
        <f t="shared" si="57"/>
        <v>0</v>
      </c>
      <c r="T64" s="101">
        <f t="shared" si="57"/>
        <v>0</v>
      </c>
      <c r="U64" s="101">
        <f t="shared" si="57"/>
        <v>0</v>
      </c>
      <c r="V64" s="101">
        <f t="shared" si="57"/>
        <v>0</v>
      </c>
      <c r="W64" s="101">
        <f t="shared" si="57"/>
        <v>0</v>
      </c>
      <c r="X64" s="101">
        <f t="shared" si="57"/>
        <v>0</v>
      </c>
      <c r="Y64" s="101">
        <f t="shared" si="57"/>
        <v>0</v>
      </c>
      <c r="Z64" s="104">
        <f t="shared" si="57"/>
        <v>0</v>
      </c>
      <c r="AA64" s="101">
        <f t="shared" si="57"/>
        <v>0</v>
      </c>
      <c r="AB64" s="101">
        <f t="shared" si="57"/>
        <v>0</v>
      </c>
      <c r="AC64" s="101">
        <f t="shared" si="57"/>
        <v>0</v>
      </c>
      <c r="AD64" s="101">
        <f t="shared" si="57"/>
        <v>0</v>
      </c>
      <c r="AE64" s="101">
        <f t="shared" si="57"/>
        <v>0</v>
      </c>
      <c r="AF64" s="101">
        <f t="shared" si="57"/>
        <v>0</v>
      </c>
      <c r="AG64" s="101">
        <f t="shared" si="57"/>
        <v>0</v>
      </c>
      <c r="AH64" s="101">
        <f t="shared" si="57"/>
        <v>0</v>
      </c>
      <c r="AI64" s="101">
        <f t="shared" si="57"/>
        <v>0</v>
      </c>
      <c r="AJ64" s="101">
        <f t="shared" si="57"/>
        <v>0</v>
      </c>
      <c r="AK64" s="101">
        <f t="shared" si="57"/>
        <v>0</v>
      </c>
      <c r="AL64" s="101">
        <f t="shared" si="57"/>
        <v>0</v>
      </c>
      <c r="AM64" s="101">
        <f t="shared" si="57"/>
        <v>0</v>
      </c>
      <c r="AN64" s="101">
        <f t="shared" si="57"/>
        <v>0</v>
      </c>
      <c r="AO64" s="101">
        <f t="shared" si="57"/>
        <v>0</v>
      </c>
      <c r="AP64" s="101">
        <f t="shared" si="57"/>
        <v>0</v>
      </c>
      <c r="AQ64" s="101">
        <f t="shared" si="57"/>
        <v>0</v>
      </c>
      <c r="AR64" s="101">
        <f t="shared" si="57"/>
        <v>0</v>
      </c>
      <c r="AS64" s="101">
        <f t="shared" si="57"/>
        <v>0</v>
      </c>
      <c r="AT64" s="67"/>
      <c r="AU64" s="13" t="str">
        <f t="shared" ref="AU64:BH64" si="58">IF(Y65+Y66+Y67=Y64," ","GRESEALA")</f>
        <v xml:space="preserve"> </v>
      </c>
      <c r="AV64" s="13" t="str">
        <f t="shared" si="58"/>
        <v xml:space="preserve"> </v>
      </c>
      <c r="AW64" s="13" t="str">
        <f t="shared" si="58"/>
        <v xml:space="preserve"> </v>
      </c>
      <c r="AX64" s="13" t="str">
        <f t="shared" si="58"/>
        <v xml:space="preserve"> </v>
      </c>
      <c r="AY64" s="13" t="str">
        <f t="shared" si="58"/>
        <v xml:space="preserve"> </v>
      </c>
      <c r="AZ64" s="13" t="str">
        <f t="shared" si="58"/>
        <v xml:space="preserve"> </v>
      </c>
      <c r="BA64" s="13" t="str">
        <f t="shared" si="58"/>
        <v xml:space="preserve"> </v>
      </c>
      <c r="BB64" s="13" t="str">
        <f t="shared" si="58"/>
        <v xml:space="preserve"> </v>
      </c>
      <c r="BC64" s="13" t="str">
        <f t="shared" si="58"/>
        <v xml:space="preserve"> </v>
      </c>
      <c r="BD64" s="13" t="str">
        <f t="shared" si="58"/>
        <v xml:space="preserve"> </v>
      </c>
      <c r="BE64" s="13" t="str">
        <f t="shared" si="58"/>
        <v xml:space="preserve"> </v>
      </c>
      <c r="BF64" s="13" t="str">
        <f t="shared" si="58"/>
        <v xml:space="preserve"> </v>
      </c>
      <c r="BG64" s="13" t="str">
        <f t="shared" si="58"/>
        <v xml:space="preserve"> </v>
      </c>
      <c r="BH64" s="13" t="str">
        <f t="shared" si="58"/>
        <v xml:space="preserve"> </v>
      </c>
      <c r="BI64" s="13" t="str">
        <f t="shared" ref="BI64:BJ64" si="59">IF(AR65+AR66+AR67=AR64," ","GRESEALA")</f>
        <v xml:space="preserve"> </v>
      </c>
      <c r="BJ64" s="13" t="str">
        <f t="shared" si="59"/>
        <v xml:space="preserve"> </v>
      </c>
      <c r="BK64" s="17" t="str">
        <f>IF(AA64+AC64+AE64+AF64+AG64+AH64+AI64+AJ64+AK64+AL64+AM64+AN64+AO64+AP64+AQ64+AR64+AS64&gt;=D64," ","GRESEALA")</f>
        <v xml:space="preserve"> </v>
      </c>
      <c r="BL64" s="33" t="str">
        <f>IF(X35+Y35+Z35=D35," ","GRESEALA")</f>
        <v xml:space="preserve"> </v>
      </c>
    </row>
    <row r="65" spans="2:66" ht="22.5" customHeight="1" x14ac:dyDescent="0.35">
      <c r="B65" s="23" t="s">
        <v>125</v>
      </c>
      <c r="C65" s="90"/>
      <c r="D65" s="102">
        <f t="shared" si="1"/>
        <v>0</v>
      </c>
      <c r="E65" s="102">
        <v>0</v>
      </c>
      <c r="F65" s="102">
        <v>0</v>
      </c>
      <c r="G65" s="102">
        <v>0</v>
      </c>
      <c r="H65" s="102">
        <v>0</v>
      </c>
      <c r="I65" s="102">
        <v>0</v>
      </c>
      <c r="J65" s="102">
        <v>0</v>
      </c>
      <c r="K65" s="102">
        <v>0</v>
      </c>
      <c r="L65" s="102">
        <v>0</v>
      </c>
      <c r="M65" s="102">
        <v>0</v>
      </c>
      <c r="N65" s="102">
        <v>0</v>
      </c>
      <c r="O65" s="102">
        <v>0</v>
      </c>
      <c r="P65" s="102">
        <v>0</v>
      </c>
      <c r="Q65" s="102">
        <v>0</v>
      </c>
      <c r="R65" s="102">
        <v>0</v>
      </c>
      <c r="S65" s="102">
        <v>0</v>
      </c>
      <c r="T65" s="102">
        <v>0</v>
      </c>
      <c r="U65" s="102">
        <v>0</v>
      </c>
      <c r="V65" s="102">
        <v>0</v>
      </c>
      <c r="W65" s="102">
        <v>0</v>
      </c>
      <c r="X65" s="102">
        <v>0</v>
      </c>
      <c r="Y65" s="102">
        <v>0</v>
      </c>
      <c r="Z65" s="104"/>
      <c r="AA65" s="102">
        <v>0</v>
      </c>
      <c r="AB65" s="102">
        <v>0</v>
      </c>
      <c r="AC65" s="102">
        <v>0</v>
      </c>
      <c r="AD65" s="102">
        <v>0</v>
      </c>
      <c r="AE65" s="102">
        <v>0</v>
      </c>
      <c r="AF65" s="102">
        <v>0</v>
      </c>
      <c r="AG65" s="102">
        <v>0</v>
      </c>
      <c r="AH65" s="102">
        <v>0</v>
      </c>
      <c r="AI65" s="102">
        <v>0</v>
      </c>
      <c r="AJ65" s="102">
        <v>0</v>
      </c>
      <c r="AK65" s="102">
        <v>0</v>
      </c>
      <c r="AL65" s="102">
        <v>0</v>
      </c>
      <c r="AM65" s="102">
        <v>0</v>
      </c>
      <c r="AN65" s="102">
        <v>0</v>
      </c>
      <c r="AO65" s="102">
        <v>0</v>
      </c>
      <c r="AP65" s="102">
        <v>0</v>
      </c>
      <c r="AQ65" s="102">
        <v>0</v>
      </c>
      <c r="AR65" s="102">
        <v>0</v>
      </c>
      <c r="AS65" s="102">
        <v>0</v>
      </c>
      <c r="AT65" s="67"/>
      <c r="AU65" s="13" t="str">
        <f>IF(E19+F19=D19," ","GRESEALA")</f>
        <v xml:space="preserve"> </v>
      </c>
      <c r="AV65" s="17" t="str">
        <f>IF(G19+K19+I19+L19+M19=D19," ","GRESEALA")</f>
        <v xml:space="preserve"> </v>
      </c>
      <c r="AW65" s="13" t="str">
        <f>IF(O19+P19=D19," ","GRESEALA")</f>
        <v xml:space="preserve"> </v>
      </c>
      <c r="AX65" s="13" t="str">
        <f>IF(Q19+S19+T19+U19+V19+W19=D19," ","GRESEALA")</f>
        <v xml:space="preserve"> </v>
      </c>
      <c r="AY65" s="13" t="str">
        <f>IF(X19+Y19+Z19=D19," ","GRESEALA")</f>
        <v xml:space="preserve"> </v>
      </c>
      <c r="AZ65" s="17" t="str">
        <f>IF(AA19+AC19+AE19+AF19+AG19+AH19+AI19+AJ19+AK19+AL19+AM19+AN19+AO19+AP19+AQ19+AR19+AS19&gt;=D19," ","GRESEALA")</f>
        <v xml:space="preserve"> </v>
      </c>
      <c r="BA65" s="33" t="str">
        <f>IF(E17+F17=D17," ","GRESEALA")</f>
        <v xml:space="preserve"> </v>
      </c>
      <c r="BB65" s="17" t="str">
        <f>IF(G17+K17+I17+L17+M17=D17," ","GRESEALA")</f>
        <v xml:space="preserve"> </v>
      </c>
      <c r="BC65" s="33" t="str">
        <f>IF(O17+P17=D17," ","GRESEALA")</f>
        <v xml:space="preserve"> </v>
      </c>
      <c r="BD65" s="33" t="str">
        <f>IF(Q17+S17+T17+U17+V17+W17=D17," ","GRESEALA")</f>
        <v xml:space="preserve"> </v>
      </c>
      <c r="BE65" s="33" t="str">
        <f>IF(X17+Y17+Z17=D17," ","GRESEALA")</f>
        <v xml:space="preserve"> </v>
      </c>
      <c r="BF65" s="33" t="str">
        <f>IF(E18+F18=D18," ","GRESEALA")</f>
        <v xml:space="preserve"> </v>
      </c>
      <c r="BG65" s="17" t="str">
        <f>IF(G18+K18+I18+L18+M18=D18," ","GRESEALA")</f>
        <v xml:space="preserve"> </v>
      </c>
      <c r="BH65" s="33" t="str">
        <f>IF(O18+P18=D18," ","GRESEALA")</f>
        <v xml:space="preserve"> </v>
      </c>
      <c r="BI65" s="33" t="str">
        <f>IF(Q18+S18+T18+U18+V18+W18=D18," ","GRESEALA")</f>
        <v xml:space="preserve"> </v>
      </c>
      <c r="BJ65" s="33" t="str">
        <f>IF(X18+Y18+Z18=D18," ","GRESEALA")</f>
        <v xml:space="preserve"> </v>
      </c>
      <c r="BK65" s="33" t="str">
        <f>IF(E19+F19=D19," ","GRESEALA")</f>
        <v xml:space="preserve"> </v>
      </c>
      <c r="BL65" s="33" t="str">
        <f>IF(E35+F35=D35," ","GRESEALA")</f>
        <v xml:space="preserve"> </v>
      </c>
      <c r="BM65" s="17" t="str">
        <f>IF(G35+K35+I35+L35+M35=D35," ","GRESEALA")</f>
        <v xml:space="preserve"> </v>
      </c>
      <c r="BN65" s="33" t="str">
        <f>IF(O35+P35=D35," ","GRESEALA")</f>
        <v xml:space="preserve"> </v>
      </c>
    </row>
    <row r="66" spans="2:66" ht="19.5" customHeight="1" x14ac:dyDescent="0.35">
      <c r="B66" s="23" t="s">
        <v>126</v>
      </c>
      <c r="C66" s="90"/>
      <c r="D66" s="102">
        <f t="shared" si="1"/>
        <v>0</v>
      </c>
      <c r="E66" s="102">
        <v>0</v>
      </c>
      <c r="F66" s="102">
        <v>0</v>
      </c>
      <c r="G66" s="102">
        <v>0</v>
      </c>
      <c r="H66" s="102">
        <v>0</v>
      </c>
      <c r="I66" s="102">
        <v>0</v>
      </c>
      <c r="J66" s="102">
        <v>0</v>
      </c>
      <c r="K66" s="102">
        <v>0</v>
      </c>
      <c r="L66" s="102">
        <v>0</v>
      </c>
      <c r="M66" s="102">
        <v>0</v>
      </c>
      <c r="N66" s="102">
        <v>0</v>
      </c>
      <c r="O66" s="102">
        <v>0</v>
      </c>
      <c r="P66" s="102">
        <v>0</v>
      </c>
      <c r="Q66" s="102">
        <v>0</v>
      </c>
      <c r="R66" s="102">
        <v>0</v>
      </c>
      <c r="S66" s="102">
        <v>0</v>
      </c>
      <c r="T66" s="102">
        <v>0</v>
      </c>
      <c r="U66" s="102">
        <v>0</v>
      </c>
      <c r="V66" s="102">
        <v>0</v>
      </c>
      <c r="W66" s="102">
        <v>0</v>
      </c>
      <c r="X66" s="102">
        <v>0</v>
      </c>
      <c r="Y66" s="102">
        <v>0</v>
      </c>
      <c r="Z66" s="104"/>
      <c r="AA66" s="102">
        <v>0</v>
      </c>
      <c r="AB66" s="102">
        <v>0</v>
      </c>
      <c r="AC66" s="102">
        <v>0</v>
      </c>
      <c r="AD66" s="102">
        <v>0</v>
      </c>
      <c r="AE66" s="102">
        <v>0</v>
      </c>
      <c r="AF66" s="102">
        <v>0</v>
      </c>
      <c r="AG66" s="102">
        <v>0</v>
      </c>
      <c r="AH66" s="102">
        <v>0</v>
      </c>
      <c r="AI66" s="102">
        <v>0</v>
      </c>
      <c r="AJ66" s="102">
        <v>0</v>
      </c>
      <c r="AK66" s="102">
        <v>0</v>
      </c>
      <c r="AL66" s="102">
        <v>0</v>
      </c>
      <c r="AM66" s="102">
        <v>0</v>
      </c>
      <c r="AN66" s="102">
        <v>0</v>
      </c>
      <c r="AO66" s="102">
        <v>0</v>
      </c>
      <c r="AP66" s="102">
        <v>0</v>
      </c>
      <c r="AQ66" s="102">
        <v>0</v>
      </c>
      <c r="AR66" s="102">
        <v>0</v>
      </c>
      <c r="AS66" s="102">
        <v>0</v>
      </c>
      <c r="AT66" s="67"/>
      <c r="AU66" s="33" t="str">
        <f>IF(G19+I19+K19+L19+M19=D19," ","GRESEALA")</f>
        <v xml:space="preserve"> </v>
      </c>
      <c r="AV66" s="33" t="str">
        <f>IF(O19+P19=D19," ","GRESEALA")</f>
        <v xml:space="preserve"> </v>
      </c>
      <c r="AW66" s="33" t="str">
        <f>IF(Q19+S19+T19+U19+V19+W19=D19," ","GRESEALA")</f>
        <v xml:space="preserve"> </v>
      </c>
      <c r="AX66" s="33" t="str">
        <f>IF(X19+Y19+Z19=D19," ","GRESEALA")</f>
        <v xml:space="preserve"> </v>
      </c>
      <c r="AY66" s="33" t="str">
        <f>IF(E20+F20=D20," ","GRESEALA")</f>
        <v xml:space="preserve"> </v>
      </c>
      <c r="AZ66" s="17" t="str">
        <f>IF(G20+K20+I20+L20+M20=D20," ","GRESEALA")</f>
        <v xml:space="preserve"> </v>
      </c>
      <c r="BA66" s="33" t="str">
        <f>IF(O20+P20=D20," ","GRESEALA")</f>
        <v xml:space="preserve"> </v>
      </c>
      <c r="BB66" s="33" t="str">
        <f>IF(Q20+S20+T20+U20+V20+W20=D20," ","GRESEALA")</f>
        <v xml:space="preserve"> </v>
      </c>
      <c r="BC66" s="33" t="str">
        <f>IF(X20+Y20+Z20=D20," ","GRESEALA")</f>
        <v xml:space="preserve"> </v>
      </c>
      <c r="BD66" s="33" t="str">
        <f>IF(E21+F21=D21," ","GRESEALA")</f>
        <v xml:space="preserve"> </v>
      </c>
      <c r="BE66" s="17" t="str">
        <f>IF(G21+K21+I21+L21+M21=D21," ","GRESEALA")</f>
        <v xml:space="preserve"> </v>
      </c>
      <c r="BF66" s="33" t="str">
        <f>IF(O21+P21=D21," ","GRESEALA")</f>
        <v xml:space="preserve"> </v>
      </c>
      <c r="BG66" s="33" t="str">
        <f>IF(Q21+S21+T21+U21+V21+W21=D21," ","GRESEALA")</f>
        <v xml:space="preserve"> </v>
      </c>
      <c r="BH66" s="33" t="str">
        <f>IF(X21+Y21+Z21=D21," ","GRESEALA")</f>
        <v xml:space="preserve"> </v>
      </c>
      <c r="BI66" s="34" t="str">
        <f>IF(E22+F22=D22," ","GRESEALA")</f>
        <v xml:space="preserve"> </v>
      </c>
      <c r="BJ66" s="35" t="str">
        <f>IF(G22+K22+I22+L22+M22=D22," ","GRESEALA")</f>
        <v xml:space="preserve"> </v>
      </c>
      <c r="BK66" s="34" t="str">
        <f>IF(O22+P22=D22," ","GRESEALA")</f>
        <v xml:space="preserve"> </v>
      </c>
      <c r="BL66" s="36" t="str">
        <f>IF(Q22+S22+T22+U22+V22+W22=D22," ","GRESEALA")</f>
        <v xml:space="preserve"> </v>
      </c>
      <c r="BM66" s="37" t="str">
        <f>IF(X22+Y22+Z22=D22," ","GRESEALA")</f>
        <v xml:space="preserve"> </v>
      </c>
      <c r="BN66" s="33" t="str">
        <f>IF(Q35+S35+T35+U35+V35+W35=D35," ","GRESEALA")</f>
        <v xml:space="preserve"> </v>
      </c>
    </row>
    <row r="67" spans="2:66" ht="21" customHeight="1" x14ac:dyDescent="0.35">
      <c r="B67" s="23" t="s">
        <v>127</v>
      </c>
      <c r="C67" s="90"/>
      <c r="D67" s="102">
        <f t="shared" si="1"/>
        <v>0</v>
      </c>
      <c r="E67" s="102">
        <v>0</v>
      </c>
      <c r="F67" s="102">
        <v>0</v>
      </c>
      <c r="G67" s="102">
        <v>0</v>
      </c>
      <c r="H67" s="102">
        <v>0</v>
      </c>
      <c r="I67" s="102">
        <v>0</v>
      </c>
      <c r="J67" s="102">
        <v>0</v>
      </c>
      <c r="K67" s="102">
        <v>0</v>
      </c>
      <c r="L67" s="102">
        <v>0</v>
      </c>
      <c r="M67" s="102">
        <v>0</v>
      </c>
      <c r="N67" s="102">
        <v>0</v>
      </c>
      <c r="O67" s="102">
        <v>0</v>
      </c>
      <c r="P67" s="102">
        <v>0</v>
      </c>
      <c r="Q67" s="102">
        <v>0</v>
      </c>
      <c r="R67" s="102">
        <v>0</v>
      </c>
      <c r="S67" s="102">
        <v>0</v>
      </c>
      <c r="T67" s="102">
        <v>0</v>
      </c>
      <c r="U67" s="102">
        <v>0</v>
      </c>
      <c r="V67" s="102">
        <v>0</v>
      </c>
      <c r="W67" s="102">
        <v>0</v>
      </c>
      <c r="X67" s="102">
        <v>0</v>
      </c>
      <c r="Y67" s="102">
        <v>0</v>
      </c>
      <c r="Z67" s="104"/>
      <c r="AA67" s="102">
        <v>0</v>
      </c>
      <c r="AB67" s="102">
        <v>0</v>
      </c>
      <c r="AC67" s="102">
        <v>0</v>
      </c>
      <c r="AD67" s="102">
        <v>0</v>
      </c>
      <c r="AE67" s="102">
        <v>0</v>
      </c>
      <c r="AF67" s="102">
        <v>0</v>
      </c>
      <c r="AG67" s="102">
        <v>0</v>
      </c>
      <c r="AH67" s="102">
        <v>0</v>
      </c>
      <c r="AI67" s="102">
        <v>0</v>
      </c>
      <c r="AJ67" s="102">
        <v>0</v>
      </c>
      <c r="AK67" s="102">
        <v>0</v>
      </c>
      <c r="AL67" s="102">
        <v>0</v>
      </c>
      <c r="AM67" s="102">
        <v>0</v>
      </c>
      <c r="AN67" s="102">
        <v>0</v>
      </c>
      <c r="AO67" s="102">
        <v>0</v>
      </c>
      <c r="AP67" s="102">
        <v>0</v>
      </c>
      <c r="AQ67" s="102">
        <v>0</v>
      </c>
      <c r="AR67" s="102">
        <v>0</v>
      </c>
      <c r="AS67" s="102">
        <v>0</v>
      </c>
      <c r="AT67" s="67"/>
      <c r="AU67" s="33" t="str">
        <f>IF(E23+F23=D23," ","GRESEALA")</f>
        <v xml:space="preserve"> </v>
      </c>
      <c r="AV67" s="17" t="str">
        <f>IF(G23+K23+I23+L23+M23=D23," ","GRESEALA")</f>
        <v xml:space="preserve"> </v>
      </c>
      <c r="AW67" s="33" t="str">
        <f>IF(O23+P23=D23," ","GRESEALA")</f>
        <v xml:space="preserve"> </v>
      </c>
      <c r="AX67" s="33" t="str">
        <f>IF(Q23+S23+T23+U23+V23+W23=D23," ","GRESEALA")</f>
        <v xml:space="preserve"> </v>
      </c>
      <c r="AY67" s="33" t="str">
        <f>IF(X23+Y23+Z23=D23," ","GRESEALA")</f>
        <v xml:space="preserve"> </v>
      </c>
      <c r="AZ67" s="33" t="str">
        <f>IF(E24+F24=D24," ","GRESEALA")</f>
        <v xml:space="preserve"> </v>
      </c>
      <c r="BA67" s="17" t="str">
        <f>IF(G24+K24+I24+L24+M24=D24," ","GRESEALA")</f>
        <v xml:space="preserve"> </v>
      </c>
      <c r="BB67" s="33" t="str">
        <f>IF(O24+P24=D24," ","GRESEALA")</f>
        <v xml:space="preserve"> </v>
      </c>
      <c r="BC67" s="33" t="str">
        <f>IF(Q24+S24+T24+U24+V24+W24=D24," ","GRESEALA")</f>
        <v xml:space="preserve"> </v>
      </c>
      <c r="BD67" s="33" t="str">
        <f>IF(X24+Y24+Z24=D24," ","GRESEALA")</f>
        <v xml:space="preserve"> </v>
      </c>
      <c r="BE67" s="33" t="str">
        <f>IF(E25+F25=D25," ","GRESEALA")</f>
        <v xml:space="preserve"> </v>
      </c>
      <c r="BF67" s="17" t="str">
        <f>IF(G25+K25+I25+L25+M25=D25," ","GRESEALA")</f>
        <v xml:space="preserve"> </v>
      </c>
      <c r="BG67" s="33" t="str">
        <f>IF(O25+P25=D25," ","GRESEALA")</f>
        <v xml:space="preserve"> </v>
      </c>
      <c r="BH67" s="33" t="str">
        <f>IF(Q25+S25+T25+U25+V25+W25=D25," ","GRESEALA")</f>
        <v xml:space="preserve"> </v>
      </c>
      <c r="BI67" s="33" t="str">
        <f>IF(X25+Y25+Z25=D25," ","GRESEALA")</f>
        <v xml:space="preserve"> </v>
      </c>
      <c r="BJ67" s="33" t="str">
        <f>IF(E26+F26=D26," ","GRESEALA")</f>
        <v xml:space="preserve"> </v>
      </c>
      <c r="BK67" s="17" t="str">
        <f>IF(G26+K26+I26+L26+M26=D26," ","GRESEALA")</f>
        <v xml:space="preserve"> </v>
      </c>
      <c r="BL67" s="33" t="str">
        <f>IF(O26+P26=D26," ","GRESEALA")</f>
        <v xml:space="preserve"> </v>
      </c>
      <c r="BM67" s="33" t="str">
        <f>IF(Q26+S26+T26+U26+V26+W26=D26," ","GRESEALA")</f>
        <v xml:space="preserve"> </v>
      </c>
      <c r="BN67" s="33" t="str">
        <f>IF(X26+Y26+Z26=D26," ","GRESEALA")</f>
        <v xml:space="preserve"> </v>
      </c>
    </row>
    <row r="68" spans="2:66" ht="24" customHeight="1" x14ac:dyDescent="0.35">
      <c r="B68" s="16" t="s">
        <v>128</v>
      </c>
      <c r="C68" s="75" t="s">
        <v>129</v>
      </c>
      <c r="D68" s="93">
        <f>O68+P68</f>
        <v>96</v>
      </c>
      <c r="E68" s="93">
        <f t="shared" ref="E68:AS68" si="60">E20+E23+E26+E29+E32+E35</f>
        <v>44</v>
      </c>
      <c r="F68" s="93">
        <f t="shared" si="60"/>
        <v>52</v>
      </c>
      <c r="G68" s="93">
        <f t="shared" si="60"/>
        <v>11</v>
      </c>
      <c r="H68" s="93">
        <f t="shared" si="60"/>
        <v>9</v>
      </c>
      <c r="I68" s="93">
        <f t="shared" si="60"/>
        <v>9</v>
      </c>
      <c r="J68" s="93">
        <f t="shared" si="60"/>
        <v>5</v>
      </c>
      <c r="K68" s="93">
        <f t="shared" si="60"/>
        <v>10</v>
      </c>
      <c r="L68" s="93">
        <f t="shared" si="60"/>
        <v>18</v>
      </c>
      <c r="M68" s="93">
        <f t="shared" si="60"/>
        <v>48</v>
      </c>
      <c r="N68" s="93">
        <f t="shared" si="60"/>
        <v>20</v>
      </c>
      <c r="O68" s="93">
        <f t="shared" si="60"/>
        <v>40</v>
      </c>
      <c r="P68" s="93">
        <f t="shared" si="60"/>
        <v>56</v>
      </c>
      <c r="Q68" s="93">
        <f t="shared" si="60"/>
        <v>6</v>
      </c>
      <c r="R68" s="93">
        <f t="shared" si="60"/>
        <v>3</v>
      </c>
      <c r="S68" s="93">
        <f t="shared" si="60"/>
        <v>28</v>
      </c>
      <c r="T68" s="93">
        <f t="shared" si="60"/>
        <v>15</v>
      </c>
      <c r="U68" s="93">
        <f t="shared" si="60"/>
        <v>32</v>
      </c>
      <c r="V68" s="93">
        <f t="shared" si="60"/>
        <v>6</v>
      </c>
      <c r="W68" s="93">
        <f t="shared" si="60"/>
        <v>9</v>
      </c>
      <c r="X68" s="93">
        <f t="shared" si="60"/>
        <v>65</v>
      </c>
      <c r="Y68" s="93">
        <f t="shared" si="60"/>
        <v>31</v>
      </c>
      <c r="Z68" s="93">
        <f t="shared" si="60"/>
        <v>0</v>
      </c>
      <c r="AA68" s="93">
        <f t="shared" si="60"/>
        <v>0</v>
      </c>
      <c r="AB68" s="93">
        <f t="shared" si="60"/>
        <v>0</v>
      </c>
      <c r="AC68" s="93">
        <f t="shared" si="60"/>
        <v>4</v>
      </c>
      <c r="AD68" s="93">
        <f t="shared" si="60"/>
        <v>1</v>
      </c>
      <c r="AE68" s="93">
        <f t="shared" si="60"/>
        <v>0</v>
      </c>
      <c r="AF68" s="93">
        <f t="shared" si="60"/>
        <v>0</v>
      </c>
      <c r="AG68" s="93">
        <f t="shared" si="60"/>
        <v>0</v>
      </c>
      <c r="AH68" s="93">
        <f t="shared" si="60"/>
        <v>0</v>
      </c>
      <c r="AI68" s="93">
        <f t="shared" si="60"/>
        <v>0</v>
      </c>
      <c r="AJ68" s="93">
        <f t="shared" si="60"/>
        <v>0</v>
      </c>
      <c r="AK68" s="93">
        <f t="shared" si="60"/>
        <v>0</v>
      </c>
      <c r="AL68" s="93">
        <f t="shared" si="60"/>
        <v>0</v>
      </c>
      <c r="AM68" s="93">
        <f t="shared" si="60"/>
        <v>0</v>
      </c>
      <c r="AN68" s="93">
        <f t="shared" si="60"/>
        <v>0</v>
      </c>
      <c r="AO68" s="93">
        <f t="shared" si="60"/>
        <v>0</v>
      </c>
      <c r="AP68" s="93">
        <f t="shared" si="60"/>
        <v>0</v>
      </c>
      <c r="AQ68" s="93">
        <f t="shared" si="60"/>
        <v>0</v>
      </c>
      <c r="AR68" s="93">
        <f t="shared" si="60"/>
        <v>0</v>
      </c>
      <c r="AS68" s="93">
        <f t="shared" si="60"/>
        <v>92</v>
      </c>
      <c r="AT68" s="74"/>
      <c r="AU68" s="33" t="str">
        <f>IF(E27+F27=D27," ","GRESEALA")</f>
        <v xml:space="preserve"> </v>
      </c>
      <c r="AV68" s="17" t="str">
        <f>IF(G27+K27+I27+L27+M27=D27," ","GRESEALA")</f>
        <v xml:space="preserve"> </v>
      </c>
      <c r="AW68" s="33" t="str">
        <f>IF(O27+P27=D27," ","GRESEALA")</f>
        <v xml:space="preserve"> </v>
      </c>
      <c r="AX68" s="33" t="str">
        <f>IF(Q27+S27+T27+U27+V27+W27=D27," ","GRESEALA")</f>
        <v xml:space="preserve"> </v>
      </c>
      <c r="AY68" s="33" t="str">
        <f>IF(X27+Y27+Z27=D27," ","GRESEALA")</f>
        <v xml:space="preserve"> </v>
      </c>
      <c r="AZ68" s="33" t="str">
        <f>IF(E28+F28=D28," ","GRESEALA")</f>
        <v xml:space="preserve"> </v>
      </c>
      <c r="BA68" s="17" t="str">
        <f>IF(G28+K28+I28+L28++M28=D28," ","GRESEALA")</f>
        <v xml:space="preserve"> </v>
      </c>
      <c r="BB68" s="33" t="str">
        <f>IF(O28+P28=D28," ","GRESEALA")</f>
        <v xml:space="preserve"> </v>
      </c>
      <c r="BC68" s="33" t="str">
        <f>IF(Q28+S28+T28+U28+V28+W28=D28," ","GRESEALA")</f>
        <v xml:space="preserve"> </v>
      </c>
      <c r="BD68" s="33" t="str">
        <f>IF(X28+Y28+Z28=D28," ","GRESEALA")</f>
        <v xml:space="preserve"> </v>
      </c>
      <c r="BE68" s="33" t="str">
        <f>IF(E29+F29=D29," ","GRESEALA")</f>
        <v xml:space="preserve"> </v>
      </c>
      <c r="BF68" s="17" t="str">
        <f>IF(G29+K29+I29+L29+M29=D29," ","GRESEALA")</f>
        <v xml:space="preserve"> </v>
      </c>
      <c r="BG68" s="33" t="str">
        <f>IF(O29+P29=D29," ","GRESEALA")</f>
        <v xml:space="preserve"> </v>
      </c>
      <c r="BH68" s="33" t="str">
        <f>IF(Q29+S29+T29+U29+V29+W29=D29," ","GRESEALA")</f>
        <v xml:space="preserve"> </v>
      </c>
      <c r="BI68" s="33" t="str">
        <f>IF(X29+Y29+Z29=D29," ","GRESEALA")</f>
        <v xml:space="preserve"> </v>
      </c>
      <c r="BJ68" s="33" t="str">
        <f>IF(E30+F30=D30," ","GRESEALA")</f>
        <v xml:space="preserve"> </v>
      </c>
      <c r="BK68" s="17" t="str">
        <f>IF(G30+K30+I30+L30+M30=D30," ","GRESEALA")</f>
        <v xml:space="preserve"> </v>
      </c>
      <c r="BL68" s="33" t="str">
        <f>IF(O30+P30=D30," ","GRESEALA")</f>
        <v xml:space="preserve"> </v>
      </c>
      <c r="BM68" s="33" t="str">
        <f>IF(Q30+S30+T30+U30+V30+W30=D30," ","GRESEALA")</f>
        <v xml:space="preserve"> </v>
      </c>
      <c r="BN68" s="33" t="str">
        <f>IF(X30+Y30+Z30=D30," ","GRESEALA")</f>
        <v xml:space="preserve"> </v>
      </c>
    </row>
    <row r="69" spans="2:66" ht="32.25" customHeight="1" x14ac:dyDescent="0.35">
      <c r="B69" s="16"/>
      <c r="C69" s="75" t="s">
        <v>130</v>
      </c>
      <c r="D69" s="93" t="str">
        <f t="shared" ref="D69:AS69" si="61">IF(D68=D16, "  ", "GRESEALA")</f>
        <v xml:space="preserve">  </v>
      </c>
      <c r="E69" s="93" t="str">
        <f t="shared" si="61"/>
        <v xml:space="preserve">  </v>
      </c>
      <c r="F69" s="93" t="str">
        <f t="shared" si="61"/>
        <v xml:space="preserve">  </v>
      </c>
      <c r="G69" s="93" t="str">
        <f t="shared" si="61"/>
        <v xml:space="preserve">  </v>
      </c>
      <c r="H69" s="93" t="str">
        <f t="shared" si="61"/>
        <v xml:space="preserve">  </v>
      </c>
      <c r="I69" s="93" t="str">
        <f t="shared" si="61"/>
        <v xml:space="preserve">  </v>
      </c>
      <c r="J69" s="93" t="str">
        <f t="shared" si="61"/>
        <v xml:space="preserve">  </v>
      </c>
      <c r="K69" s="93" t="str">
        <f t="shared" si="61"/>
        <v xml:space="preserve">  </v>
      </c>
      <c r="L69" s="93" t="str">
        <f t="shared" si="61"/>
        <v xml:space="preserve">  </v>
      </c>
      <c r="M69" s="93" t="str">
        <f t="shared" si="61"/>
        <v xml:space="preserve">  </v>
      </c>
      <c r="N69" s="93" t="str">
        <f t="shared" si="61"/>
        <v xml:space="preserve">  </v>
      </c>
      <c r="O69" s="93" t="str">
        <f t="shared" si="61"/>
        <v xml:space="preserve">  </v>
      </c>
      <c r="P69" s="93" t="str">
        <f t="shared" si="61"/>
        <v xml:space="preserve">  </v>
      </c>
      <c r="Q69" s="93" t="str">
        <f t="shared" si="61"/>
        <v xml:space="preserve">  </v>
      </c>
      <c r="R69" s="93" t="str">
        <f t="shared" si="61"/>
        <v xml:space="preserve">  </v>
      </c>
      <c r="S69" s="93" t="str">
        <f t="shared" si="61"/>
        <v xml:space="preserve">  </v>
      </c>
      <c r="T69" s="93" t="str">
        <f t="shared" si="61"/>
        <v xml:space="preserve">  </v>
      </c>
      <c r="U69" s="93" t="str">
        <f t="shared" si="61"/>
        <v xml:space="preserve">  </v>
      </c>
      <c r="V69" s="93" t="str">
        <f t="shared" si="61"/>
        <v xml:space="preserve">  </v>
      </c>
      <c r="W69" s="93" t="str">
        <f t="shared" si="61"/>
        <v xml:space="preserve">  </v>
      </c>
      <c r="X69" s="93" t="str">
        <f t="shared" si="61"/>
        <v xml:space="preserve">  </v>
      </c>
      <c r="Y69" s="93" t="str">
        <f t="shared" si="61"/>
        <v xml:space="preserve">  </v>
      </c>
      <c r="Z69" s="93" t="str">
        <f t="shared" si="61"/>
        <v xml:space="preserve">  </v>
      </c>
      <c r="AA69" s="93" t="str">
        <f t="shared" si="61"/>
        <v xml:space="preserve">  </v>
      </c>
      <c r="AB69" s="93" t="str">
        <f t="shared" si="61"/>
        <v xml:space="preserve">  </v>
      </c>
      <c r="AC69" s="93" t="str">
        <f t="shared" si="61"/>
        <v xml:space="preserve">  </v>
      </c>
      <c r="AD69" s="93" t="str">
        <f t="shared" si="61"/>
        <v xml:space="preserve">  </v>
      </c>
      <c r="AE69" s="93" t="str">
        <f t="shared" si="61"/>
        <v xml:space="preserve">  </v>
      </c>
      <c r="AF69" s="93" t="str">
        <f t="shared" si="61"/>
        <v xml:space="preserve">  </v>
      </c>
      <c r="AG69" s="93" t="str">
        <f t="shared" si="61"/>
        <v xml:space="preserve">  </v>
      </c>
      <c r="AH69" s="93" t="str">
        <f t="shared" si="61"/>
        <v xml:space="preserve">  </v>
      </c>
      <c r="AI69" s="93" t="str">
        <f t="shared" si="61"/>
        <v xml:space="preserve">  </v>
      </c>
      <c r="AJ69" s="93" t="str">
        <f t="shared" si="61"/>
        <v xml:space="preserve">  </v>
      </c>
      <c r="AK69" s="93" t="str">
        <f t="shared" si="61"/>
        <v xml:space="preserve">  </v>
      </c>
      <c r="AL69" s="93" t="str">
        <f t="shared" si="61"/>
        <v xml:space="preserve">  </v>
      </c>
      <c r="AM69" s="93" t="str">
        <f t="shared" si="61"/>
        <v xml:space="preserve">  </v>
      </c>
      <c r="AN69" s="93" t="str">
        <f t="shared" si="61"/>
        <v xml:space="preserve">  </v>
      </c>
      <c r="AO69" s="93" t="str">
        <f t="shared" si="61"/>
        <v xml:space="preserve">  </v>
      </c>
      <c r="AP69" s="93" t="str">
        <f t="shared" si="61"/>
        <v xml:space="preserve">  </v>
      </c>
      <c r="AQ69" s="93" t="str">
        <f t="shared" si="61"/>
        <v xml:space="preserve">  </v>
      </c>
      <c r="AR69" s="93" t="str">
        <f t="shared" si="61"/>
        <v xml:space="preserve">  </v>
      </c>
      <c r="AS69" s="93" t="str">
        <f t="shared" si="61"/>
        <v xml:space="preserve">  </v>
      </c>
      <c r="AT69" s="92"/>
      <c r="AU69" s="33" t="str">
        <f>IF(E31+F31=D31," ","GRESEALA")</f>
        <v xml:space="preserve"> </v>
      </c>
      <c r="AV69" s="17" t="str">
        <f>IF(G31+K31+I31+L31+M31=D31," ","GRESEALA")</f>
        <v xml:space="preserve"> </v>
      </c>
      <c r="AW69" s="33" t="str">
        <f>IF(O31+P31=D31," ","GRESEALA")</f>
        <v xml:space="preserve"> </v>
      </c>
      <c r="AX69" s="33" t="str">
        <f>IF(Q31+S31+T31+U31+V31+W31=D31," ","GRESEALA")</f>
        <v xml:space="preserve"> </v>
      </c>
      <c r="AY69" s="33" t="str">
        <f>IF(X31+Y31+Z31=D31," ","GRESEALA")</f>
        <v xml:space="preserve"> </v>
      </c>
      <c r="AZ69" s="33" t="str">
        <f>IF(E32+F32=D32," ","GRESEALA")</f>
        <v xml:space="preserve"> </v>
      </c>
      <c r="BA69" s="17" t="str">
        <f>IF(G32+K32+I32+L32+M32=D32," ","GRESEALA")</f>
        <v xml:space="preserve"> </v>
      </c>
      <c r="BB69" s="33" t="str">
        <f>IF(O32+P32=D32," ","GRESEALA")</f>
        <v xml:space="preserve"> </v>
      </c>
      <c r="BC69" s="33" t="str">
        <f>IF(Q32+S32+T32+U32+V32+W32=D32," ","GRESEALA")</f>
        <v xml:space="preserve"> </v>
      </c>
      <c r="BD69" s="33" t="str">
        <f>IF(X32+Y32+Z32=D32," ","GRESEALA")</f>
        <v xml:space="preserve"> </v>
      </c>
      <c r="BE69" s="33" t="str">
        <f>IF(E33+F33=D33," ","GRESEALA")</f>
        <v xml:space="preserve"> </v>
      </c>
      <c r="BF69" s="17" t="str">
        <f>IF(G33+K33+I33+L33+M33=D33," ","GRESEALA")</f>
        <v xml:space="preserve"> </v>
      </c>
      <c r="BG69" s="33" t="str">
        <f>IF(O33+P33=D33," ","GRESEALA")</f>
        <v xml:space="preserve"> </v>
      </c>
      <c r="BH69" s="33" t="str">
        <f>IF(Q33+S33+T33+U33+V33+W33=D33," ","GRESEALA")</f>
        <v xml:space="preserve"> </v>
      </c>
      <c r="BI69" s="33" t="str">
        <f>IF(X33+Y33+Z33=D33," ","GRESEALA")</f>
        <v xml:space="preserve"> </v>
      </c>
      <c r="BJ69" s="33" t="str">
        <f>IF(E34+F34=D34," ","GRESEALA")</f>
        <v xml:space="preserve"> </v>
      </c>
      <c r="BK69" s="17" t="str">
        <f>IF(G34+K34+I34+L34+M34=D34," ","GRESEALA")</f>
        <v xml:space="preserve"> </v>
      </c>
      <c r="BL69" s="33" t="str">
        <f>IF(O34+P34=D34," ","GRESEALA")</f>
        <v xml:space="preserve"> </v>
      </c>
      <c r="BM69" s="33" t="str">
        <f>IF(Q34+S34+T34+U34+V34+W34=D34," ","GRESEALA")</f>
        <v xml:space="preserve"> </v>
      </c>
      <c r="BN69" s="33" t="str">
        <f>IF(X34+Y34+Z34=D34," ","GRESEALA")</f>
        <v xml:space="preserve"> </v>
      </c>
    </row>
    <row r="70" spans="2:66" ht="23.25" customHeight="1" x14ac:dyDescent="0.35">
      <c r="C70" s="4" t="s">
        <v>131</v>
      </c>
      <c r="D70" s="38"/>
      <c r="E70" s="38"/>
      <c r="F70" s="38"/>
      <c r="G70" s="38"/>
      <c r="H70" s="38"/>
      <c r="I70" s="38"/>
      <c r="J70" s="38"/>
      <c r="K70" s="39"/>
      <c r="L70" s="39"/>
      <c r="M70" s="40"/>
      <c r="N70" s="40"/>
      <c r="O70" s="40"/>
      <c r="P70" s="40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10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3"/>
      <c r="AV70" s="43"/>
      <c r="AW70" s="43"/>
      <c r="BA70" s="43"/>
      <c r="BB70" s="43"/>
      <c r="BC70" s="43"/>
      <c r="BD70" s="43"/>
      <c r="BE70" s="43"/>
      <c r="BG70" s="43"/>
      <c r="BH70" s="43"/>
    </row>
    <row r="71" spans="2:66" ht="22.5" customHeight="1" x14ac:dyDescent="0.35">
      <c r="C71" s="2" t="s">
        <v>132</v>
      </c>
      <c r="D71" s="38"/>
      <c r="E71" s="38"/>
      <c r="F71" s="38"/>
      <c r="G71" s="38"/>
      <c r="H71" s="38"/>
      <c r="I71" s="38"/>
      <c r="J71" s="38"/>
      <c r="K71" s="39"/>
      <c r="L71" s="39"/>
      <c r="M71" s="40"/>
      <c r="N71" s="40"/>
      <c r="O71" s="40"/>
      <c r="P71" s="40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3"/>
      <c r="AV71" s="43"/>
      <c r="AW71" s="43"/>
      <c r="BA71" s="43"/>
      <c r="BB71" s="43"/>
      <c r="BC71" s="43"/>
      <c r="BD71" s="43"/>
      <c r="BE71" s="43"/>
      <c r="BG71" s="43"/>
      <c r="BH71" s="43"/>
    </row>
    <row r="72" spans="2:66" ht="22.5" customHeight="1" x14ac:dyDescent="0.35">
      <c r="C72" s="2" t="s">
        <v>133</v>
      </c>
      <c r="D72" s="38"/>
      <c r="E72" s="38"/>
      <c r="F72" s="38"/>
      <c r="G72" s="38"/>
      <c r="H72" s="38"/>
      <c r="I72" s="38"/>
      <c r="J72" s="38"/>
      <c r="K72" s="39"/>
      <c r="L72" s="39"/>
      <c r="M72" s="40"/>
      <c r="N72" s="40"/>
      <c r="O72" s="40"/>
      <c r="P72" s="40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</row>
    <row r="73" spans="2:66" ht="19.5" customHeight="1" x14ac:dyDescent="0.35">
      <c r="C73" s="2" t="s">
        <v>134</v>
      </c>
      <c r="D73" s="38"/>
      <c r="E73" s="38"/>
      <c r="F73" s="38"/>
      <c r="G73" s="38"/>
      <c r="H73" s="38"/>
      <c r="I73" s="38"/>
      <c r="J73" s="38"/>
      <c r="K73" s="39"/>
      <c r="L73" s="39"/>
      <c r="M73" s="40"/>
      <c r="N73" s="40"/>
      <c r="O73" s="40"/>
      <c r="P73" s="40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</row>
    <row r="74" spans="2:66" ht="20.25" customHeight="1" x14ac:dyDescent="0.35">
      <c r="C74" s="2" t="s">
        <v>135</v>
      </c>
      <c r="D74" s="38"/>
      <c r="E74" s="38"/>
      <c r="F74" s="38"/>
      <c r="G74" s="38"/>
      <c r="H74" s="38"/>
      <c r="I74" s="38"/>
      <c r="J74" s="38"/>
      <c r="K74" s="39"/>
      <c r="L74" s="39"/>
      <c r="M74" s="40"/>
      <c r="N74" s="40"/>
      <c r="O74" s="40"/>
      <c r="P74" s="40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</row>
    <row r="75" spans="2:66" ht="23.25" customHeight="1" x14ac:dyDescent="0.35">
      <c r="C75" s="2" t="s">
        <v>136</v>
      </c>
      <c r="D75" s="38"/>
      <c r="E75" s="38"/>
      <c r="F75" s="38"/>
      <c r="G75" s="38"/>
      <c r="H75" s="38"/>
      <c r="I75" s="38"/>
      <c r="J75" s="38"/>
      <c r="K75" s="39"/>
      <c r="L75" s="39"/>
      <c r="M75" s="40"/>
      <c r="N75" s="40"/>
      <c r="O75" s="40"/>
      <c r="P75" s="40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</row>
    <row r="76" spans="2:66" ht="20.25" customHeight="1" x14ac:dyDescent="0.35">
      <c r="C76" s="2" t="s">
        <v>137</v>
      </c>
      <c r="D76" s="38"/>
      <c r="E76" s="38"/>
      <c r="F76" s="38"/>
      <c r="G76" s="38"/>
      <c r="H76" s="38"/>
      <c r="I76" s="38"/>
      <c r="J76" s="38"/>
      <c r="K76" s="39"/>
      <c r="L76" s="39"/>
      <c r="M76" s="40"/>
      <c r="N76" s="40"/>
      <c r="O76" s="40"/>
      <c r="P76" s="40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</row>
    <row r="77" spans="2:66" ht="21" customHeight="1" x14ac:dyDescent="0.35">
      <c r="C77" s="3" t="s">
        <v>138</v>
      </c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</row>
    <row r="78" spans="2:66" ht="23.25" customHeight="1" x14ac:dyDescent="0.35">
      <c r="C78" s="2" t="s">
        <v>139</v>
      </c>
      <c r="D78" s="38"/>
      <c r="E78" s="38"/>
      <c r="F78" s="38"/>
      <c r="G78" s="38"/>
      <c r="H78" s="38"/>
      <c r="I78" s="38"/>
      <c r="J78" s="38"/>
      <c r="K78" s="39"/>
      <c r="L78" s="39"/>
      <c r="M78" s="40"/>
      <c r="N78" s="40"/>
      <c r="O78" s="40"/>
      <c r="P78" s="40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</row>
    <row r="79" spans="2:66" ht="21" customHeight="1" x14ac:dyDescent="0.35">
      <c r="C79" s="2" t="s">
        <v>140</v>
      </c>
      <c r="D79" s="38"/>
      <c r="E79" s="38"/>
      <c r="F79" s="38"/>
      <c r="G79" s="38"/>
      <c r="H79" s="38"/>
      <c r="I79" s="38"/>
      <c r="J79" s="38"/>
      <c r="K79" s="39"/>
      <c r="L79" s="39"/>
      <c r="M79" s="40"/>
      <c r="N79" s="40"/>
      <c r="O79" s="40"/>
      <c r="P79" s="40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</row>
    <row r="80" spans="2:66" ht="24" customHeight="1" x14ac:dyDescent="0.35">
      <c r="C80" s="2" t="s">
        <v>141</v>
      </c>
      <c r="D80" s="38"/>
      <c r="E80" s="38"/>
      <c r="F80" s="38"/>
      <c r="G80" s="38"/>
      <c r="H80" s="38"/>
      <c r="I80" s="38"/>
      <c r="J80" s="38"/>
      <c r="K80" s="39"/>
      <c r="L80" s="39"/>
      <c r="M80" s="40"/>
      <c r="N80" s="40"/>
      <c r="O80" s="40"/>
      <c r="P80" s="40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</row>
    <row r="81" spans="2:60" ht="26.25" customHeight="1" x14ac:dyDescent="0.35">
      <c r="C81" s="2" t="s">
        <v>142</v>
      </c>
      <c r="D81" s="38"/>
      <c r="E81" s="38"/>
      <c r="F81" s="38"/>
      <c r="G81" s="38"/>
      <c r="H81" s="38"/>
      <c r="I81" s="38"/>
      <c r="J81" s="38"/>
      <c r="K81" s="39"/>
      <c r="L81" s="39"/>
      <c r="M81" s="40"/>
      <c r="N81" s="40"/>
      <c r="O81" s="40"/>
      <c r="P81" s="40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BB81" s="10"/>
      <c r="BC81" s="10"/>
      <c r="BD81" s="10"/>
      <c r="BE81" s="10"/>
      <c r="BF81" s="10"/>
      <c r="BG81" s="10"/>
      <c r="BH81" s="10"/>
    </row>
    <row r="82" spans="2:60" ht="24" customHeight="1" x14ac:dyDescent="0.35">
      <c r="C82" s="4" t="s">
        <v>143</v>
      </c>
      <c r="D82" s="38"/>
      <c r="E82" s="38"/>
      <c r="F82" s="38"/>
      <c r="G82" s="38"/>
      <c r="H82" s="38"/>
      <c r="I82" s="38"/>
      <c r="J82" s="38"/>
      <c r="K82" s="39"/>
      <c r="L82" s="39"/>
      <c r="M82" s="40"/>
      <c r="N82" s="40"/>
      <c r="O82" s="40"/>
      <c r="P82" s="40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BB82" s="10"/>
      <c r="BC82" s="10"/>
      <c r="BD82" s="10"/>
      <c r="BE82" s="10"/>
      <c r="BF82" s="10"/>
      <c r="BG82" s="10"/>
      <c r="BH82" s="10"/>
    </row>
    <row r="83" spans="2:60" ht="22.5" customHeight="1" x14ac:dyDescent="0.35">
      <c r="C83" s="4" t="s">
        <v>144</v>
      </c>
      <c r="D83" s="38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BB83" s="10"/>
      <c r="BC83" s="10"/>
      <c r="BD83" s="10"/>
      <c r="BE83" s="10"/>
      <c r="BF83" s="10"/>
      <c r="BG83" s="10"/>
      <c r="BH83" s="10"/>
    </row>
    <row r="84" spans="2:60" ht="27" customHeight="1" x14ac:dyDescent="0.35">
      <c r="BB84" s="10"/>
      <c r="BC84" s="10"/>
      <c r="BD84" s="10"/>
      <c r="BE84" s="10"/>
      <c r="BF84" s="10"/>
      <c r="BG84" s="10"/>
      <c r="BH84" s="10"/>
    </row>
    <row r="85" spans="2:60" s="47" customFormat="1" ht="46.5" customHeight="1" x14ac:dyDescent="0.35">
      <c r="C85" s="188" t="s">
        <v>186</v>
      </c>
      <c r="D85" s="189"/>
      <c r="E85" s="48"/>
      <c r="F85" s="49"/>
      <c r="G85" s="50"/>
      <c r="H85" s="50"/>
      <c r="I85" s="50"/>
      <c r="J85" s="50"/>
      <c r="K85" s="50"/>
      <c r="L85" s="50"/>
      <c r="M85" s="51"/>
      <c r="N85" s="50"/>
      <c r="Z85" s="51"/>
      <c r="AA85" s="51"/>
      <c r="AB85" s="51"/>
      <c r="AC85" s="51"/>
      <c r="AD85" s="51"/>
      <c r="AE85" s="51"/>
      <c r="AV85" s="51"/>
      <c r="AW85" s="51"/>
      <c r="AX85" s="51"/>
      <c r="AY85" s="51"/>
      <c r="AZ85" s="51"/>
      <c r="BA85" s="51"/>
    </row>
    <row r="86" spans="2:60" s="47" customFormat="1" ht="12.75" customHeight="1" x14ac:dyDescent="0.35">
      <c r="B86" s="52"/>
      <c r="C86" s="48"/>
      <c r="D86" s="48"/>
      <c r="E86" s="48"/>
      <c r="F86" s="49"/>
      <c r="G86" s="50"/>
      <c r="H86" s="50"/>
      <c r="I86" s="50"/>
      <c r="J86" s="50"/>
      <c r="K86" s="50"/>
      <c r="L86" s="50"/>
      <c r="M86" s="51"/>
      <c r="N86" s="50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V86" s="51"/>
      <c r="AW86" s="51"/>
      <c r="AX86" s="51"/>
      <c r="AY86" s="51"/>
      <c r="AZ86" s="51"/>
      <c r="BA86" s="51"/>
    </row>
    <row r="87" spans="2:60" s="47" customFormat="1" ht="19.899999999999999" customHeight="1" x14ac:dyDescent="0.35">
      <c r="B87" s="52"/>
      <c r="C87" s="48"/>
      <c r="D87" s="48"/>
      <c r="E87" s="48"/>
      <c r="F87" s="49"/>
      <c r="G87" s="50"/>
      <c r="H87" s="50"/>
      <c r="I87" s="50"/>
      <c r="J87" s="50"/>
      <c r="K87" s="50"/>
      <c r="L87" s="50"/>
      <c r="M87" s="51"/>
      <c r="N87" s="50"/>
      <c r="Z87" s="51"/>
      <c r="AA87" s="51"/>
      <c r="AB87" s="51"/>
      <c r="AC87" s="51"/>
      <c r="AD87" s="51"/>
      <c r="AE87" s="51"/>
      <c r="AV87" s="51"/>
      <c r="AW87" s="51"/>
      <c r="AX87" s="51"/>
      <c r="AY87" s="51"/>
      <c r="AZ87" s="51"/>
      <c r="BA87" s="51"/>
    </row>
    <row r="88" spans="2:60" s="94" customFormat="1" ht="19.899999999999999" customHeight="1" x14ac:dyDescent="0.35">
      <c r="C88" s="117" t="s">
        <v>145</v>
      </c>
      <c r="D88" s="96"/>
      <c r="E88" s="96"/>
      <c r="K88" s="119" t="s">
        <v>190</v>
      </c>
      <c r="L88" s="119"/>
      <c r="M88" s="119"/>
      <c r="N88" s="119"/>
      <c r="Y88" s="119" t="s">
        <v>146</v>
      </c>
      <c r="Z88" s="119"/>
      <c r="AA88" s="119"/>
    </row>
    <row r="89" spans="2:60" s="91" customFormat="1" ht="32.25" customHeight="1" x14ac:dyDescent="0.35">
      <c r="C89" s="120" t="s">
        <v>195</v>
      </c>
      <c r="D89" s="98"/>
      <c r="E89" s="98"/>
      <c r="F89" s="98"/>
      <c r="K89" s="122" t="s">
        <v>192</v>
      </c>
      <c r="L89" s="122"/>
      <c r="M89" s="122"/>
      <c r="N89" s="122"/>
      <c r="Y89" s="122" t="s">
        <v>191</v>
      </c>
      <c r="Z89" s="122"/>
      <c r="AA89" s="122"/>
      <c r="AU89" s="99"/>
      <c r="AV89" s="99"/>
      <c r="AW89" s="99"/>
      <c r="AX89" s="99"/>
      <c r="AY89" s="99"/>
      <c r="AZ89" s="99"/>
      <c r="BA89" s="99"/>
    </row>
    <row r="90" spans="2:60" ht="32.25" customHeight="1" x14ac:dyDescent="0.35">
      <c r="C90" s="53" t="s">
        <v>147</v>
      </c>
      <c r="N90" s="9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G90" s="10"/>
      <c r="AH90" s="10"/>
      <c r="BB90" s="10"/>
      <c r="BC90" s="10"/>
      <c r="BD90" s="10"/>
      <c r="BE90" s="10"/>
      <c r="BF90" s="10"/>
      <c r="BG90" s="10"/>
      <c r="BH90" s="10"/>
    </row>
    <row r="91" spans="2:60" ht="32.25" customHeight="1" x14ac:dyDescent="0.35">
      <c r="C91" s="54" t="s">
        <v>132</v>
      </c>
      <c r="N91" s="9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G91" s="10"/>
      <c r="AH91" s="10"/>
      <c r="BB91" s="10"/>
      <c r="BC91" s="10"/>
      <c r="BD91" s="10"/>
      <c r="BE91" s="10"/>
      <c r="BF91" s="10"/>
      <c r="BG91" s="10"/>
      <c r="BH91" s="10"/>
    </row>
    <row r="92" spans="2:60" ht="32.25" customHeight="1" x14ac:dyDescent="0.35">
      <c r="C92" s="54" t="s">
        <v>148</v>
      </c>
      <c r="N92" s="9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G92" s="10"/>
      <c r="AH92" s="10"/>
      <c r="BB92" s="10"/>
      <c r="BC92" s="10"/>
      <c r="BD92" s="10"/>
      <c r="BE92" s="10"/>
      <c r="BF92" s="10"/>
      <c r="BG92" s="10"/>
      <c r="BH92" s="10"/>
    </row>
    <row r="93" spans="2:60" ht="32.25" customHeight="1" x14ac:dyDescent="0.35">
      <c r="C93" s="54" t="s">
        <v>149</v>
      </c>
      <c r="N93" s="9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G93" s="10"/>
      <c r="AH93" s="10"/>
      <c r="BB93" s="10"/>
      <c r="BC93" s="10"/>
      <c r="BD93" s="10"/>
      <c r="BE93" s="10"/>
      <c r="BF93" s="10"/>
      <c r="BG93" s="10"/>
      <c r="BH93" s="10"/>
    </row>
    <row r="94" spans="2:60" ht="32.25" customHeight="1" x14ac:dyDescent="0.35">
      <c r="C94" s="54" t="s">
        <v>150</v>
      </c>
      <c r="N94" s="9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G94" s="10"/>
      <c r="AH94" s="10"/>
      <c r="BB94" s="10"/>
      <c r="BC94" s="10"/>
      <c r="BD94" s="10"/>
      <c r="BE94" s="10"/>
      <c r="BF94" s="10"/>
      <c r="BG94" s="10"/>
      <c r="BH94" s="10"/>
    </row>
    <row r="95" spans="2:60" ht="32.25" customHeight="1" x14ac:dyDescent="0.35">
      <c r="C95" s="54" t="s">
        <v>137</v>
      </c>
      <c r="N95" s="9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G95" s="10"/>
      <c r="AH95" s="10"/>
      <c r="BB95" s="10"/>
      <c r="BC95" s="10"/>
      <c r="BD95" s="10"/>
      <c r="BE95" s="10"/>
      <c r="BF95" s="10"/>
      <c r="BG95" s="10"/>
      <c r="BH95" s="10"/>
    </row>
    <row r="96" spans="2:60" ht="32.25" customHeight="1" x14ac:dyDescent="0.35">
      <c r="C96" s="190" t="s">
        <v>151</v>
      </c>
      <c r="D96" s="190"/>
      <c r="E96" s="190"/>
      <c r="F96" s="190"/>
      <c r="G96" s="190"/>
      <c r="H96" s="190"/>
      <c r="I96" s="190"/>
      <c r="J96" s="190"/>
      <c r="K96" s="190"/>
      <c r="L96" s="190"/>
      <c r="M96" s="190"/>
      <c r="N96" s="190"/>
      <c r="O96" s="19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G96" s="10"/>
      <c r="AH96" s="10"/>
      <c r="BB96" s="10"/>
      <c r="BC96" s="10"/>
      <c r="BD96" s="10"/>
      <c r="BE96" s="10"/>
      <c r="BF96" s="10"/>
      <c r="BG96" s="10"/>
      <c r="BH96" s="10"/>
    </row>
    <row r="97" spans="3:60" ht="32.25" customHeight="1" x14ac:dyDescent="0.35">
      <c r="C97" s="54" t="s">
        <v>142</v>
      </c>
      <c r="N97" s="9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G97" s="10"/>
      <c r="AH97" s="10"/>
      <c r="BA97" s="10"/>
      <c r="BB97" s="10"/>
      <c r="BC97" s="10"/>
      <c r="BD97" s="10"/>
      <c r="BE97" s="10"/>
      <c r="BF97" s="10"/>
      <c r="BG97" s="10"/>
      <c r="BH97" s="10"/>
    </row>
    <row r="98" spans="3:60" ht="32.25" customHeight="1" x14ac:dyDescent="0.35">
      <c r="C98" s="53" t="s">
        <v>152</v>
      </c>
      <c r="N98" s="9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G98" s="10"/>
      <c r="AH98" s="10"/>
      <c r="BA98" s="10"/>
      <c r="BB98" s="10"/>
      <c r="BC98" s="10"/>
      <c r="BD98" s="10"/>
      <c r="BE98" s="10"/>
      <c r="BF98" s="10"/>
      <c r="BG98" s="10"/>
      <c r="BH98" s="10"/>
    </row>
    <row r="99" spans="3:60" ht="32.25" customHeight="1" x14ac:dyDescent="0.35">
      <c r="C99" s="55" t="s">
        <v>153</v>
      </c>
      <c r="N99" s="9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G99" s="10"/>
      <c r="AH99" s="10"/>
      <c r="BA99" s="10"/>
      <c r="BB99" s="10"/>
      <c r="BC99" s="10"/>
      <c r="BD99" s="10"/>
      <c r="BE99" s="10"/>
      <c r="BF99" s="10"/>
      <c r="BG99" s="10"/>
      <c r="BH99" s="10"/>
    </row>
    <row r="100" spans="3:60" ht="32.25" customHeight="1" x14ac:dyDescent="0.35">
      <c r="C100" s="55" t="s">
        <v>163</v>
      </c>
      <c r="N100" s="9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G100" s="10"/>
      <c r="AH100" s="10"/>
      <c r="BA100" s="10"/>
      <c r="BB100" s="10"/>
      <c r="BC100" s="10"/>
      <c r="BD100" s="10"/>
      <c r="BE100" s="10"/>
      <c r="BF100" s="10"/>
      <c r="BG100" s="10"/>
      <c r="BH100" s="10"/>
    </row>
    <row r="101" spans="3:60" ht="32.25" customHeight="1" x14ac:dyDescent="0.35">
      <c r="C101" s="55" t="s">
        <v>154</v>
      </c>
      <c r="N101" s="9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G101" s="10"/>
      <c r="AH101" s="10"/>
      <c r="BA101" s="10"/>
      <c r="BB101" s="10"/>
      <c r="BC101" s="10"/>
      <c r="BD101" s="10"/>
      <c r="BE101" s="10"/>
      <c r="BF101" s="10"/>
      <c r="BG101" s="10"/>
      <c r="BH101" s="10"/>
    </row>
    <row r="102" spans="3:60" ht="32.25" customHeight="1" x14ac:dyDescent="0.35">
      <c r="C102" s="56" t="s">
        <v>155</v>
      </c>
      <c r="N102" s="9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G102" s="10"/>
      <c r="AH102" s="10"/>
      <c r="BA102" s="10"/>
      <c r="BB102" s="10"/>
      <c r="BC102" s="10"/>
      <c r="BD102" s="10"/>
      <c r="BE102" s="10"/>
      <c r="BF102" s="10"/>
      <c r="BG102" s="10"/>
      <c r="BH102" s="10"/>
    </row>
    <row r="103" spans="3:60" ht="32.25" customHeight="1" x14ac:dyDescent="0.65">
      <c r="C103" s="57" t="s">
        <v>156</v>
      </c>
      <c r="D103" s="58"/>
      <c r="E103" s="58"/>
      <c r="F103" s="58"/>
      <c r="G103" s="59"/>
      <c r="H103" s="59"/>
      <c r="I103" s="59"/>
      <c r="J103" s="59"/>
      <c r="K103" s="60"/>
      <c r="L103" s="60"/>
      <c r="M103" s="60"/>
      <c r="N103" s="60"/>
      <c r="O103" s="60"/>
      <c r="P103" s="61"/>
      <c r="Q103" s="61"/>
      <c r="R103" s="61"/>
      <c r="S103" s="61"/>
      <c r="T103" s="61"/>
      <c r="U103" s="61"/>
      <c r="V103" s="61"/>
      <c r="W103" s="61"/>
      <c r="X103" s="61"/>
      <c r="BA103" s="10"/>
      <c r="BB103" s="10"/>
      <c r="BC103" s="10"/>
      <c r="BD103" s="10"/>
      <c r="BE103" s="10"/>
      <c r="BF103" s="10"/>
      <c r="BG103" s="10"/>
      <c r="BH103" s="10"/>
    </row>
    <row r="104" spans="3:60" ht="32.25" customHeight="1" x14ac:dyDescent="0.65">
      <c r="C104" s="62" t="s">
        <v>164</v>
      </c>
      <c r="D104" s="58"/>
      <c r="E104" s="58"/>
      <c r="F104" s="58"/>
      <c r="G104" s="59"/>
      <c r="H104" s="59"/>
      <c r="I104" s="59"/>
      <c r="J104" s="59"/>
      <c r="K104" s="60"/>
      <c r="L104" s="60"/>
      <c r="M104" s="60"/>
      <c r="N104" s="60"/>
      <c r="O104" s="60"/>
      <c r="P104" s="61"/>
      <c r="Q104" s="61"/>
      <c r="R104" s="61"/>
      <c r="S104" s="61"/>
      <c r="T104" s="61"/>
      <c r="U104" s="61"/>
      <c r="V104" s="61"/>
      <c r="W104" s="61"/>
      <c r="X104" s="61"/>
      <c r="BA104" s="10"/>
      <c r="BB104" s="10"/>
      <c r="BC104" s="10"/>
      <c r="BD104" s="10"/>
      <c r="BE104" s="10"/>
      <c r="BF104" s="10"/>
      <c r="BG104" s="10"/>
      <c r="BH104" s="10"/>
    </row>
    <row r="105" spans="3:60" ht="32.25" customHeight="1" x14ac:dyDescent="0.35">
      <c r="C105" s="62" t="s">
        <v>157</v>
      </c>
      <c r="D105" s="58"/>
      <c r="E105" s="58"/>
      <c r="F105" s="58"/>
      <c r="G105" s="59"/>
      <c r="H105" s="59"/>
      <c r="I105" s="59"/>
      <c r="J105" s="59"/>
      <c r="K105" s="60"/>
      <c r="L105" s="60"/>
      <c r="M105" s="60"/>
      <c r="N105" s="60"/>
      <c r="O105" s="60"/>
      <c r="P105" s="61"/>
      <c r="Q105" s="61"/>
      <c r="R105" s="61"/>
      <c r="S105" s="61"/>
      <c r="T105" s="61"/>
      <c r="U105" s="61"/>
      <c r="V105" s="61"/>
      <c r="W105" s="61"/>
      <c r="X105" s="61"/>
      <c r="BA105" s="10"/>
      <c r="BB105" s="10"/>
      <c r="BC105" s="10"/>
      <c r="BD105" s="10"/>
      <c r="BE105" s="10"/>
      <c r="BF105" s="10"/>
      <c r="BG105" s="10"/>
      <c r="BH105" s="10"/>
    </row>
    <row r="106" spans="3:60" ht="32.25" customHeight="1" x14ac:dyDescent="0.35">
      <c r="C106" s="62" t="s">
        <v>158</v>
      </c>
      <c r="D106" s="58"/>
      <c r="E106" s="58"/>
      <c r="F106" s="58"/>
      <c r="G106" s="59"/>
      <c r="H106" s="59"/>
      <c r="I106" s="59"/>
      <c r="J106" s="59"/>
      <c r="K106" s="60"/>
      <c r="L106" s="60"/>
      <c r="M106" s="60"/>
      <c r="N106" s="60"/>
      <c r="O106" s="60"/>
      <c r="P106" s="61"/>
      <c r="Q106" s="61"/>
      <c r="R106" s="61"/>
      <c r="S106" s="61"/>
      <c r="T106" s="61"/>
      <c r="U106" s="61"/>
      <c r="V106" s="61"/>
      <c r="W106" s="61"/>
      <c r="X106" s="61"/>
      <c r="BA106" s="10"/>
      <c r="BB106" s="10"/>
      <c r="BC106" s="10"/>
      <c r="BD106" s="10"/>
      <c r="BE106" s="10"/>
      <c r="BF106" s="10"/>
      <c r="BG106" s="10"/>
      <c r="BH106" s="10"/>
    </row>
    <row r="107" spans="3:60" ht="32.25" customHeight="1" x14ac:dyDescent="0.35">
      <c r="C107" s="63" t="s">
        <v>159</v>
      </c>
      <c r="BA107" s="10"/>
      <c r="BB107" s="10"/>
      <c r="BC107" s="10"/>
      <c r="BD107" s="10"/>
      <c r="BE107" s="10"/>
      <c r="BF107" s="10"/>
      <c r="BG107" s="10"/>
      <c r="BH107" s="10"/>
    </row>
    <row r="108" spans="3:60" ht="32.25" customHeight="1" x14ac:dyDescent="0.35">
      <c r="C108" s="64"/>
      <c r="BA108" s="10"/>
      <c r="BB108" s="10"/>
      <c r="BC108" s="10"/>
      <c r="BD108" s="10"/>
      <c r="BE108" s="10"/>
      <c r="BF108" s="10"/>
      <c r="BG108" s="10"/>
      <c r="BH108" s="10"/>
    </row>
    <row r="109" spans="3:60" ht="32.25" customHeight="1" x14ac:dyDescent="0.35">
      <c r="BA109" s="10"/>
      <c r="BB109" s="10"/>
      <c r="BC109" s="10"/>
      <c r="BD109" s="10"/>
      <c r="BE109" s="10"/>
      <c r="BF109" s="10"/>
      <c r="BG109" s="10"/>
      <c r="BH109" s="10"/>
    </row>
    <row r="110" spans="3:60" ht="32.25" customHeight="1" x14ac:dyDescent="0.35">
      <c r="BA110" s="10"/>
      <c r="BB110" s="10"/>
      <c r="BC110" s="10"/>
      <c r="BD110" s="10"/>
      <c r="BE110" s="10"/>
      <c r="BF110" s="10"/>
      <c r="BG110" s="10"/>
      <c r="BH110" s="10"/>
    </row>
    <row r="111" spans="3:60" ht="32.25" customHeight="1" x14ac:dyDescent="0.35">
      <c r="BA111" s="10"/>
      <c r="BB111" s="10"/>
      <c r="BC111" s="10"/>
      <c r="BD111" s="10"/>
      <c r="BE111" s="10"/>
      <c r="BF111" s="10"/>
      <c r="BG111" s="10"/>
      <c r="BH111" s="10"/>
    </row>
    <row r="112" spans="3:60" ht="32.25" customHeight="1" x14ac:dyDescent="0.35"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</row>
    <row r="113" s="10" customFormat="1" ht="32.25" customHeight="1" x14ac:dyDescent="0.35"/>
    <row r="114" s="10" customFormat="1" ht="32.25" customHeight="1" x14ac:dyDescent="0.35"/>
    <row r="115" s="10" customFormat="1" ht="32.25" customHeight="1" x14ac:dyDescent="0.35"/>
    <row r="116" s="10" customFormat="1" ht="32.25" customHeight="1" x14ac:dyDescent="0.35"/>
    <row r="117" s="10" customFormat="1" ht="32.25" customHeight="1" x14ac:dyDescent="0.35"/>
    <row r="118" s="10" customFormat="1" ht="32.25" customHeight="1" x14ac:dyDescent="0.35"/>
    <row r="119" s="10" customFormat="1" ht="32.25" customHeight="1" x14ac:dyDescent="0.35"/>
    <row r="120" s="10" customFormat="1" ht="32.25" customHeight="1" x14ac:dyDescent="0.35"/>
    <row r="121" s="10" customFormat="1" ht="32.25" customHeight="1" x14ac:dyDescent="0.35"/>
    <row r="122" s="10" customFormat="1" ht="32.25" customHeight="1" x14ac:dyDescent="0.35"/>
    <row r="123" s="10" customFormat="1" ht="32.25" customHeight="1" x14ac:dyDescent="0.35"/>
    <row r="124" s="10" customFormat="1" ht="32.25" customHeight="1" x14ac:dyDescent="0.35"/>
    <row r="125" s="10" customFormat="1" ht="32.25" customHeight="1" x14ac:dyDescent="0.35"/>
    <row r="126" s="10" customFormat="1" ht="32.25" customHeight="1" x14ac:dyDescent="0.35"/>
    <row r="127" s="10" customFormat="1" ht="32.25" customHeight="1" x14ac:dyDescent="0.35"/>
    <row r="128" s="10" customFormat="1" ht="32.25" customHeight="1" x14ac:dyDescent="0.35"/>
    <row r="129" s="10" customFormat="1" ht="32.25" customHeight="1" x14ac:dyDescent="0.35"/>
    <row r="130" s="10" customFormat="1" ht="32.25" customHeight="1" x14ac:dyDescent="0.35"/>
    <row r="131" s="10" customFormat="1" ht="32.25" customHeight="1" x14ac:dyDescent="0.35"/>
    <row r="132" s="10" customFormat="1" ht="32.25" customHeight="1" x14ac:dyDescent="0.35"/>
    <row r="133" s="10" customFormat="1" ht="32.25" customHeight="1" x14ac:dyDescent="0.35"/>
    <row r="134" s="10" customFormat="1" ht="32.25" customHeight="1" x14ac:dyDescent="0.35"/>
    <row r="135" s="10" customFormat="1" ht="32.25" customHeight="1" x14ac:dyDescent="0.35"/>
    <row r="136" s="10" customFormat="1" ht="32.25" customHeight="1" x14ac:dyDescent="0.35"/>
    <row r="137" s="10" customFormat="1" ht="32.25" customHeight="1" x14ac:dyDescent="0.35"/>
    <row r="138" s="10" customFormat="1" ht="32.25" customHeight="1" x14ac:dyDescent="0.35"/>
    <row r="139" s="10" customFormat="1" ht="32.25" customHeight="1" x14ac:dyDescent="0.35"/>
    <row r="140" s="10" customFormat="1" ht="32.25" customHeight="1" x14ac:dyDescent="0.35"/>
    <row r="141" s="10" customFormat="1" ht="32.25" customHeight="1" x14ac:dyDescent="0.35"/>
    <row r="142" s="10" customFormat="1" ht="32.25" customHeight="1" x14ac:dyDescent="0.35"/>
    <row r="143" s="10" customFormat="1" ht="32.25" customHeight="1" x14ac:dyDescent="0.35"/>
    <row r="144" s="10" customFormat="1" ht="32.25" customHeight="1" x14ac:dyDescent="0.35"/>
    <row r="145" s="10" customFormat="1" ht="32.25" customHeight="1" x14ac:dyDescent="0.35"/>
  </sheetData>
  <mergeCells count="70">
    <mergeCell ref="C85:D85"/>
    <mergeCell ref="C96:O96"/>
    <mergeCell ref="BG11:BG12"/>
    <mergeCell ref="BH11:BH12"/>
    <mergeCell ref="BI11:BI12"/>
    <mergeCell ref="AU11:AU12"/>
    <mergeCell ref="AV11:AV12"/>
    <mergeCell ref="AW11:AW12"/>
    <mergeCell ref="AX11:AX12"/>
    <mergeCell ref="AY11:AY12"/>
    <mergeCell ref="AZ11:AZ12"/>
    <mergeCell ref="AO9:AO11"/>
    <mergeCell ref="AP9:AP11"/>
    <mergeCell ref="AQ9:AQ11"/>
    <mergeCell ref="AR9:AR11"/>
    <mergeCell ref="AS9:AS11"/>
    <mergeCell ref="BJ11:BJ12"/>
    <mergeCell ref="BK11:BK12"/>
    <mergeCell ref="BL11:BL12"/>
    <mergeCell ref="BA11:BA12"/>
    <mergeCell ref="BB11:BB12"/>
    <mergeCell ref="BC11:BC12"/>
    <mergeCell ref="BD11:BD12"/>
    <mergeCell ref="BE11:BE12"/>
    <mergeCell ref="BF11:BF12"/>
    <mergeCell ref="AT9:AT11"/>
    <mergeCell ref="AI9:AI11"/>
    <mergeCell ref="AJ9:AJ11"/>
    <mergeCell ref="AK9:AK11"/>
    <mergeCell ref="AL9:AL11"/>
    <mergeCell ref="AM9:AM11"/>
    <mergeCell ref="AN9:AN11"/>
    <mergeCell ref="AH9:AH11"/>
    <mergeCell ref="T9:T11"/>
    <mergeCell ref="U9:U11"/>
    <mergeCell ref="V9:V11"/>
    <mergeCell ref="W9:W11"/>
    <mergeCell ref="X9:X11"/>
    <mergeCell ref="Y9:Y11"/>
    <mergeCell ref="Z9:Z11"/>
    <mergeCell ref="AA9:AD9"/>
    <mergeCell ref="AE9:AE11"/>
    <mergeCell ref="AF9:AF11"/>
    <mergeCell ref="AG9:AG11"/>
    <mergeCell ref="N9:N11"/>
    <mergeCell ref="O9:O11"/>
    <mergeCell ref="P9:P11"/>
    <mergeCell ref="Q9:Q11"/>
    <mergeCell ref="R9:R11"/>
    <mergeCell ref="I9:I11"/>
    <mergeCell ref="J9:J11"/>
    <mergeCell ref="K9:K11"/>
    <mergeCell ref="L9:L11"/>
    <mergeCell ref="M9:M11"/>
    <mergeCell ref="B4:AR4"/>
    <mergeCell ref="B7:B11"/>
    <mergeCell ref="C7:C11"/>
    <mergeCell ref="D7:AT7"/>
    <mergeCell ref="D8:D11"/>
    <mergeCell ref="E8:F8"/>
    <mergeCell ref="G8:N8"/>
    <mergeCell ref="O8:P8"/>
    <mergeCell ref="Q8:W8"/>
    <mergeCell ref="X8:Z8"/>
    <mergeCell ref="S9:S11"/>
    <mergeCell ref="AA8:AS8"/>
    <mergeCell ref="E9:E11"/>
    <mergeCell ref="F9:F11"/>
    <mergeCell ref="G9:G11"/>
    <mergeCell ref="H9:H11"/>
  </mergeCells>
  <dataValidations count="1">
    <dataValidation type="list" allowBlank="1" showInputMessage="1" showErrorMessage="1" sqref="T5" xr:uid="{C6EC569F-7FDC-43DE-86F2-B0F1E0EC6357}">
      <formula1>$HO$4:$HO$15</formula1>
    </dataValidation>
  </dataValidations>
  <pageMargins left="0.25" right="0.25" top="0.25" bottom="0.25" header="0.23622047244094499" footer="0.15748031496063"/>
  <pageSetup paperSize="9" scale="25" fitToWidth="0" fitToHeight="0" orientation="landscape" horizontalDpi="4294967295" verticalDpi="4294967295" r:id="rId1"/>
  <headerFooter alignWithMargins="0">
    <oddFooter>Page &amp;P</oddFooter>
  </headerFooter>
  <rowBreaks count="1" manualBreakCount="1">
    <brk id="47" min="1" max="39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HO145"/>
  <sheetViews>
    <sheetView topLeftCell="B1" zoomScale="60" zoomScaleNormal="60" workbookViewId="0">
      <selection activeCell="E18" sqref="E18"/>
    </sheetView>
  </sheetViews>
  <sheetFormatPr defaultRowHeight="12.75" customHeight="1" x14ac:dyDescent="0.35"/>
  <cols>
    <col min="1" max="1" width="3.42578125" style="10" hidden="1" customWidth="1"/>
    <col min="2" max="2" width="11.28515625" style="10" customWidth="1"/>
    <col min="3" max="3" width="47.5703125" style="6" customWidth="1"/>
    <col min="4" max="4" width="14.5703125" style="7" customWidth="1"/>
    <col min="5" max="5" width="14.140625" style="7" customWidth="1"/>
    <col min="6" max="6" width="13" style="7" customWidth="1"/>
    <col min="7" max="7" width="13.140625" style="5" customWidth="1"/>
    <col min="8" max="8" width="13.5703125" style="5" customWidth="1"/>
    <col min="9" max="9" width="13" style="5" customWidth="1"/>
    <col min="10" max="10" width="12.7109375" style="5" customWidth="1"/>
    <col min="11" max="12" width="13" style="8" customWidth="1"/>
    <col min="13" max="13" width="15.7109375" style="8" customWidth="1"/>
    <col min="14" max="14" width="13.7109375" style="8" customWidth="1"/>
    <col min="15" max="15" width="14.140625" style="8" customWidth="1"/>
    <col min="16" max="16" width="14" style="9" customWidth="1"/>
    <col min="17" max="17" width="13.140625" style="9" customWidth="1"/>
    <col min="18" max="18" width="9.5703125" style="9" customWidth="1"/>
    <col min="19" max="19" width="12.42578125" style="9" customWidth="1"/>
    <col min="20" max="20" width="15.85546875" style="9" customWidth="1"/>
    <col min="21" max="21" width="14" style="9" customWidth="1"/>
    <col min="22" max="22" width="11.7109375" style="9" customWidth="1"/>
    <col min="23" max="23" width="11.5703125" style="9" customWidth="1"/>
    <col min="24" max="24" width="19.85546875" style="9" customWidth="1"/>
    <col min="25" max="25" width="17.140625" style="9" customWidth="1"/>
    <col min="26" max="26" width="10.140625" style="9" customWidth="1"/>
    <col min="27" max="27" width="11.140625" style="9" customWidth="1"/>
    <col min="28" max="28" width="9.28515625" style="9" customWidth="1"/>
    <col min="29" max="29" width="10.85546875" style="9" customWidth="1"/>
    <col min="30" max="30" width="9.42578125" style="9" customWidth="1"/>
    <col min="31" max="31" width="10.5703125" style="9" customWidth="1"/>
    <col min="32" max="32" width="9.5703125" style="9" customWidth="1"/>
    <col min="33" max="33" width="9.140625" style="9" customWidth="1"/>
    <col min="34" max="34" width="11.5703125" style="9" customWidth="1"/>
    <col min="35" max="35" width="8.42578125" style="10" customWidth="1"/>
    <col min="36" max="36" width="9.85546875" style="10" customWidth="1"/>
    <col min="37" max="37" width="9.28515625" style="10" customWidth="1"/>
    <col min="38" max="38" width="8.5703125" style="10" customWidth="1"/>
    <col min="39" max="39" width="9.42578125" style="10" customWidth="1"/>
    <col min="40" max="40" width="9.28515625" style="10" customWidth="1"/>
    <col min="41" max="41" width="10.140625" style="10" customWidth="1"/>
    <col min="42" max="42" width="9.28515625" style="10" customWidth="1"/>
    <col min="43" max="43" width="11.85546875" style="10" customWidth="1"/>
    <col min="44" max="44" width="8.7109375" style="10" customWidth="1"/>
    <col min="45" max="45" width="14.140625" style="10" customWidth="1"/>
    <col min="46" max="46" width="15.140625" style="10" hidden="1" customWidth="1"/>
    <col min="47" max="60" width="12.140625" style="44" customWidth="1"/>
    <col min="61" max="65" width="12.140625" style="10" customWidth="1"/>
    <col min="66" max="82" width="26.140625" style="10" customWidth="1"/>
    <col min="83" max="222" width="9.140625" style="10"/>
    <col min="223" max="223" width="13.42578125" style="10" customWidth="1"/>
    <col min="224" max="264" width="9.140625" style="10"/>
    <col min="265" max="265" width="0" style="10" hidden="1" customWidth="1"/>
    <col min="266" max="266" width="15.5703125" style="10" customWidth="1"/>
    <col min="267" max="267" width="55.140625" style="10" customWidth="1"/>
    <col min="268" max="268" width="15.5703125" style="10" customWidth="1"/>
    <col min="269" max="270" width="13" style="10" customWidth="1"/>
    <col min="271" max="272" width="13.140625" style="10" customWidth="1"/>
    <col min="273" max="273" width="10.5703125" style="10" customWidth="1"/>
    <col min="274" max="274" width="12.42578125" style="10" customWidth="1"/>
    <col min="275" max="275" width="11.5703125" style="10" customWidth="1"/>
    <col min="276" max="276" width="12.28515625" style="10" customWidth="1"/>
    <col min="277" max="277" width="12.7109375" style="10" customWidth="1"/>
    <col min="278" max="278" width="12.5703125" style="10" customWidth="1"/>
    <col min="279" max="279" width="13.140625" style="10" customWidth="1"/>
    <col min="280" max="280" width="13.42578125" style="10" customWidth="1"/>
    <col min="281" max="281" width="10.28515625" style="10" customWidth="1"/>
    <col min="282" max="282" width="14.28515625" style="10" customWidth="1"/>
    <col min="283" max="283" width="12.85546875" style="10" customWidth="1"/>
    <col min="284" max="284" width="12" style="10" customWidth="1"/>
    <col min="285" max="285" width="16.28515625" style="10" customWidth="1"/>
    <col min="286" max="286" width="14.5703125" style="10" customWidth="1"/>
    <col min="287" max="287" width="16.85546875" style="10" customWidth="1"/>
    <col min="288" max="288" width="11.140625" style="10" customWidth="1"/>
    <col min="289" max="289" width="10.42578125" style="10" customWidth="1"/>
    <col min="290" max="290" width="10.85546875" style="10" customWidth="1"/>
    <col min="291" max="291" width="10.140625" style="10" customWidth="1"/>
    <col min="292" max="292" width="12.85546875" style="10" customWidth="1"/>
    <col min="293" max="294" width="11" style="10" customWidth="1"/>
    <col min="295" max="295" width="11.5703125" style="10" customWidth="1"/>
    <col min="296" max="296" width="11.28515625" style="10" customWidth="1"/>
    <col min="297" max="297" width="10.140625" style="10" customWidth="1"/>
    <col min="298" max="299" width="11.85546875" style="10" customWidth="1"/>
    <col min="300" max="300" width="12.28515625" style="10" customWidth="1"/>
    <col min="301" max="301" width="12.7109375" style="10" customWidth="1"/>
    <col min="302" max="302" width="15.140625" style="10" customWidth="1"/>
    <col min="303" max="303" width="10" style="10" customWidth="1"/>
    <col min="304" max="314" width="7.85546875" style="10" customWidth="1"/>
    <col min="315" max="315" width="9.140625" style="10" customWidth="1"/>
    <col min="316" max="316" width="8.28515625" style="10" customWidth="1"/>
    <col min="317" max="317" width="10.140625" style="10" customWidth="1"/>
    <col min="318" max="318" width="9.140625" style="10"/>
    <col min="319" max="319" width="11.85546875" style="10" customWidth="1"/>
    <col min="320" max="320" width="14.28515625" style="10" customWidth="1"/>
    <col min="321" max="520" width="9.140625" style="10"/>
    <col min="521" max="521" width="0" style="10" hidden="1" customWidth="1"/>
    <col min="522" max="522" width="15.5703125" style="10" customWidth="1"/>
    <col min="523" max="523" width="55.140625" style="10" customWidth="1"/>
    <col min="524" max="524" width="15.5703125" style="10" customWidth="1"/>
    <col min="525" max="526" width="13" style="10" customWidth="1"/>
    <col min="527" max="528" width="13.140625" style="10" customWidth="1"/>
    <col min="529" max="529" width="10.5703125" style="10" customWidth="1"/>
    <col min="530" max="530" width="12.42578125" style="10" customWidth="1"/>
    <col min="531" max="531" width="11.5703125" style="10" customWidth="1"/>
    <col min="532" max="532" width="12.28515625" style="10" customWidth="1"/>
    <col min="533" max="533" width="12.7109375" style="10" customWidth="1"/>
    <col min="534" max="534" width="12.5703125" style="10" customWidth="1"/>
    <col min="535" max="535" width="13.140625" style="10" customWidth="1"/>
    <col min="536" max="536" width="13.42578125" style="10" customWidth="1"/>
    <col min="537" max="537" width="10.28515625" style="10" customWidth="1"/>
    <col min="538" max="538" width="14.28515625" style="10" customWidth="1"/>
    <col min="539" max="539" width="12.85546875" style="10" customWidth="1"/>
    <col min="540" max="540" width="12" style="10" customWidth="1"/>
    <col min="541" max="541" width="16.28515625" style="10" customWidth="1"/>
    <col min="542" max="542" width="14.5703125" style="10" customWidth="1"/>
    <col min="543" max="543" width="16.85546875" style="10" customWidth="1"/>
    <col min="544" max="544" width="11.140625" style="10" customWidth="1"/>
    <col min="545" max="545" width="10.42578125" style="10" customWidth="1"/>
    <col min="546" max="546" width="10.85546875" style="10" customWidth="1"/>
    <col min="547" max="547" width="10.140625" style="10" customWidth="1"/>
    <col min="548" max="548" width="12.85546875" style="10" customWidth="1"/>
    <col min="549" max="550" width="11" style="10" customWidth="1"/>
    <col min="551" max="551" width="11.5703125" style="10" customWidth="1"/>
    <col min="552" max="552" width="11.28515625" style="10" customWidth="1"/>
    <col min="553" max="553" width="10.140625" style="10" customWidth="1"/>
    <col min="554" max="555" width="11.85546875" style="10" customWidth="1"/>
    <col min="556" max="556" width="12.28515625" style="10" customWidth="1"/>
    <col min="557" max="557" width="12.7109375" style="10" customWidth="1"/>
    <col min="558" max="558" width="15.140625" style="10" customWidth="1"/>
    <col min="559" max="559" width="10" style="10" customWidth="1"/>
    <col min="560" max="570" width="7.85546875" style="10" customWidth="1"/>
    <col min="571" max="571" width="9.140625" style="10" customWidth="1"/>
    <col min="572" max="572" width="8.28515625" style="10" customWidth="1"/>
    <col min="573" max="573" width="10.140625" style="10" customWidth="1"/>
    <col min="574" max="574" width="9.140625" style="10"/>
    <col min="575" max="575" width="11.85546875" style="10" customWidth="1"/>
    <col min="576" max="576" width="14.28515625" style="10" customWidth="1"/>
    <col min="577" max="776" width="9.140625" style="10"/>
    <col min="777" max="777" width="0" style="10" hidden="1" customWidth="1"/>
    <col min="778" max="778" width="15.5703125" style="10" customWidth="1"/>
    <col min="779" max="779" width="55.140625" style="10" customWidth="1"/>
    <col min="780" max="780" width="15.5703125" style="10" customWidth="1"/>
    <col min="781" max="782" width="13" style="10" customWidth="1"/>
    <col min="783" max="784" width="13.140625" style="10" customWidth="1"/>
    <col min="785" max="785" width="10.5703125" style="10" customWidth="1"/>
    <col min="786" max="786" width="12.42578125" style="10" customWidth="1"/>
    <col min="787" max="787" width="11.5703125" style="10" customWidth="1"/>
    <col min="788" max="788" width="12.28515625" style="10" customWidth="1"/>
    <col min="789" max="789" width="12.7109375" style="10" customWidth="1"/>
    <col min="790" max="790" width="12.5703125" style="10" customWidth="1"/>
    <col min="791" max="791" width="13.140625" style="10" customWidth="1"/>
    <col min="792" max="792" width="13.42578125" style="10" customWidth="1"/>
    <col min="793" max="793" width="10.28515625" style="10" customWidth="1"/>
    <col min="794" max="794" width="14.28515625" style="10" customWidth="1"/>
    <col min="795" max="795" width="12.85546875" style="10" customWidth="1"/>
    <col min="796" max="796" width="12" style="10" customWidth="1"/>
    <col min="797" max="797" width="16.28515625" style="10" customWidth="1"/>
    <col min="798" max="798" width="14.5703125" style="10" customWidth="1"/>
    <col min="799" max="799" width="16.85546875" style="10" customWidth="1"/>
    <col min="800" max="800" width="11.140625" style="10" customWidth="1"/>
    <col min="801" max="801" width="10.42578125" style="10" customWidth="1"/>
    <col min="802" max="802" width="10.85546875" style="10" customWidth="1"/>
    <col min="803" max="803" width="10.140625" style="10" customWidth="1"/>
    <col min="804" max="804" width="12.85546875" style="10" customWidth="1"/>
    <col min="805" max="806" width="11" style="10" customWidth="1"/>
    <col min="807" max="807" width="11.5703125" style="10" customWidth="1"/>
    <col min="808" max="808" width="11.28515625" style="10" customWidth="1"/>
    <col min="809" max="809" width="10.140625" style="10" customWidth="1"/>
    <col min="810" max="811" width="11.85546875" style="10" customWidth="1"/>
    <col min="812" max="812" width="12.28515625" style="10" customWidth="1"/>
    <col min="813" max="813" width="12.7109375" style="10" customWidth="1"/>
    <col min="814" max="814" width="15.140625" style="10" customWidth="1"/>
    <col min="815" max="815" width="10" style="10" customWidth="1"/>
    <col min="816" max="826" width="7.85546875" style="10" customWidth="1"/>
    <col min="827" max="827" width="9.140625" style="10" customWidth="1"/>
    <col min="828" max="828" width="8.28515625" style="10" customWidth="1"/>
    <col min="829" max="829" width="10.140625" style="10" customWidth="1"/>
    <col min="830" max="830" width="9.140625" style="10"/>
    <col min="831" max="831" width="11.85546875" style="10" customWidth="1"/>
    <col min="832" max="832" width="14.28515625" style="10" customWidth="1"/>
    <col min="833" max="1032" width="9.140625" style="10"/>
    <col min="1033" max="1033" width="0" style="10" hidden="1" customWidth="1"/>
    <col min="1034" max="1034" width="15.5703125" style="10" customWidth="1"/>
    <col min="1035" max="1035" width="55.140625" style="10" customWidth="1"/>
    <col min="1036" max="1036" width="15.5703125" style="10" customWidth="1"/>
    <col min="1037" max="1038" width="13" style="10" customWidth="1"/>
    <col min="1039" max="1040" width="13.140625" style="10" customWidth="1"/>
    <col min="1041" max="1041" width="10.5703125" style="10" customWidth="1"/>
    <col min="1042" max="1042" width="12.42578125" style="10" customWidth="1"/>
    <col min="1043" max="1043" width="11.5703125" style="10" customWidth="1"/>
    <col min="1044" max="1044" width="12.28515625" style="10" customWidth="1"/>
    <col min="1045" max="1045" width="12.7109375" style="10" customWidth="1"/>
    <col min="1046" max="1046" width="12.5703125" style="10" customWidth="1"/>
    <col min="1047" max="1047" width="13.140625" style="10" customWidth="1"/>
    <col min="1048" max="1048" width="13.42578125" style="10" customWidth="1"/>
    <col min="1049" max="1049" width="10.28515625" style="10" customWidth="1"/>
    <col min="1050" max="1050" width="14.28515625" style="10" customWidth="1"/>
    <col min="1051" max="1051" width="12.85546875" style="10" customWidth="1"/>
    <col min="1052" max="1052" width="12" style="10" customWidth="1"/>
    <col min="1053" max="1053" width="16.28515625" style="10" customWidth="1"/>
    <col min="1054" max="1054" width="14.5703125" style="10" customWidth="1"/>
    <col min="1055" max="1055" width="16.85546875" style="10" customWidth="1"/>
    <col min="1056" max="1056" width="11.140625" style="10" customWidth="1"/>
    <col min="1057" max="1057" width="10.42578125" style="10" customWidth="1"/>
    <col min="1058" max="1058" width="10.85546875" style="10" customWidth="1"/>
    <col min="1059" max="1059" width="10.140625" style="10" customWidth="1"/>
    <col min="1060" max="1060" width="12.85546875" style="10" customWidth="1"/>
    <col min="1061" max="1062" width="11" style="10" customWidth="1"/>
    <col min="1063" max="1063" width="11.5703125" style="10" customWidth="1"/>
    <col min="1064" max="1064" width="11.28515625" style="10" customWidth="1"/>
    <col min="1065" max="1065" width="10.140625" style="10" customWidth="1"/>
    <col min="1066" max="1067" width="11.85546875" style="10" customWidth="1"/>
    <col min="1068" max="1068" width="12.28515625" style="10" customWidth="1"/>
    <col min="1069" max="1069" width="12.7109375" style="10" customWidth="1"/>
    <col min="1070" max="1070" width="15.140625" style="10" customWidth="1"/>
    <col min="1071" max="1071" width="10" style="10" customWidth="1"/>
    <col min="1072" max="1082" width="7.85546875" style="10" customWidth="1"/>
    <col min="1083" max="1083" width="9.140625" style="10" customWidth="1"/>
    <col min="1084" max="1084" width="8.28515625" style="10" customWidth="1"/>
    <col min="1085" max="1085" width="10.140625" style="10" customWidth="1"/>
    <col min="1086" max="1086" width="9.140625" style="10"/>
    <col min="1087" max="1087" width="11.85546875" style="10" customWidth="1"/>
    <col min="1088" max="1088" width="14.28515625" style="10" customWidth="1"/>
    <col min="1089" max="1288" width="9.140625" style="10"/>
    <col min="1289" max="1289" width="0" style="10" hidden="1" customWidth="1"/>
    <col min="1290" max="1290" width="15.5703125" style="10" customWidth="1"/>
    <col min="1291" max="1291" width="55.140625" style="10" customWidth="1"/>
    <col min="1292" max="1292" width="15.5703125" style="10" customWidth="1"/>
    <col min="1293" max="1294" width="13" style="10" customWidth="1"/>
    <col min="1295" max="1296" width="13.140625" style="10" customWidth="1"/>
    <col min="1297" max="1297" width="10.5703125" style="10" customWidth="1"/>
    <col min="1298" max="1298" width="12.42578125" style="10" customWidth="1"/>
    <col min="1299" max="1299" width="11.5703125" style="10" customWidth="1"/>
    <col min="1300" max="1300" width="12.28515625" style="10" customWidth="1"/>
    <col min="1301" max="1301" width="12.7109375" style="10" customWidth="1"/>
    <col min="1302" max="1302" width="12.5703125" style="10" customWidth="1"/>
    <col min="1303" max="1303" width="13.140625" style="10" customWidth="1"/>
    <col min="1304" max="1304" width="13.42578125" style="10" customWidth="1"/>
    <col min="1305" max="1305" width="10.28515625" style="10" customWidth="1"/>
    <col min="1306" max="1306" width="14.28515625" style="10" customWidth="1"/>
    <col min="1307" max="1307" width="12.85546875" style="10" customWidth="1"/>
    <col min="1308" max="1308" width="12" style="10" customWidth="1"/>
    <col min="1309" max="1309" width="16.28515625" style="10" customWidth="1"/>
    <col min="1310" max="1310" width="14.5703125" style="10" customWidth="1"/>
    <col min="1311" max="1311" width="16.85546875" style="10" customWidth="1"/>
    <col min="1312" max="1312" width="11.140625" style="10" customWidth="1"/>
    <col min="1313" max="1313" width="10.42578125" style="10" customWidth="1"/>
    <col min="1314" max="1314" width="10.85546875" style="10" customWidth="1"/>
    <col min="1315" max="1315" width="10.140625" style="10" customWidth="1"/>
    <col min="1316" max="1316" width="12.85546875" style="10" customWidth="1"/>
    <col min="1317" max="1318" width="11" style="10" customWidth="1"/>
    <col min="1319" max="1319" width="11.5703125" style="10" customWidth="1"/>
    <col min="1320" max="1320" width="11.28515625" style="10" customWidth="1"/>
    <col min="1321" max="1321" width="10.140625" style="10" customWidth="1"/>
    <col min="1322" max="1323" width="11.85546875" style="10" customWidth="1"/>
    <col min="1324" max="1324" width="12.28515625" style="10" customWidth="1"/>
    <col min="1325" max="1325" width="12.7109375" style="10" customWidth="1"/>
    <col min="1326" max="1326" width="15.140625" style="10" customWidth="1"/>
    <col min="1327" max="1327" width="10" style="10" customWidth="1"/>
    <col min="1328" max="1338" width="7.85546875" style="10" customWidth="1"/>
    <col min="1339" max="1339" width="9.140625" style="10" customWidth="1"/>
    <col min="1340" max="1340" width="8.28515625" style="10" customWidth="1"/>
    <col min="1341" max="1341" width="10.140625" style="10" customWidth="1"/>
    <col min="1342" max="1342" width="9.140625" style="10"/>
    <col min="1343" max="1343" width="11.85546875" style="10" customWidth="1"/>
    <col min="1344" max="1344" width="14.28515625" style="10" customWidth="1"/>
    <col min="1345" max="1544" width="9.140625" style="10"/>
    <col min="1545" max="1545" width="0" style="10" hidden="1" customWidth="1"/>
    <col min="1546" max="1546" width="15.5703125" style="10" customWidth="1"/>
    <col min="1547" max="1547" width="55.140625" style="10" customWidth="1"/>
    <col min="1548" max="1548" width="15.5703125" style="10" customWidth="1"/>
    <col min="1549" max="1550" width="13" style="10" customWidth="1"/>
    <col min="1551" max="1552" width="13.140625" style="10" customWidth="1"/>
    <col min="1553" max="1553" width="10.5703125" style="10" customWidth="1"/>
    <col min="1554" max="1554" width="12.42578125" style="10" customWidth="1"/>
    <col min="1555" max="1555" width="11.5703125" style="10" customWidth="1"/>
    <col min="1556" max="1556" width="12.28515625" style="10" customWidth="1"/>
    <col min="1557" max="1557" width="12.7109375" style="10" customWidth="1"/>
    <col min="1558" max="1558" width="12.5703125" style="10" customWidth="1"/>
    <col min="1559" max="1559" width="13.140625" style="10" customWidth="1"/>
    <col min="1560" max="1560" width="13.42578125" style="10" customWidth="1"/>
    <col min="1561" max="1561" width="10.28515625" style="10" customWidth="1"/>
    <col min="1562" max="1562" width="14.28515625" style="10" customWidth="1"/>
    <col min="1563" max="1563" width="12.85546875" style="10" customWidth="1"/>
    <col min="1564" max="1564" width="12" style="10" customWidth="1"/>
    <col min="1565" max="1565" width="16.28515625" style="10" customWidth="1"/>
    <col min="1566" max="1566" width="14.5703125" style="10" customWidth="1"/>
    <col min="1567" max="1567" width="16.85546875" style="10" customWidth="1"/>
    <col min="1568" max="1568" width="11.140625" style="10" customWidth="1"/>
    <col min="1569" max="1569" width="10.42578125" style="10" customWidth="1"/>
    <col min="1570" max="1570" width="10.85546875" style="10" customWidth="1"/>
    <col min="1571" max="1571" width="10.140625" style="10" customWidth="1"/>
    <col min="1572" max="1572" width="12.85546875" style="10" customWidth="1"/>
    <col min="1573" max="1574" width="11" style="10" customWidth="1"/>
    <col min="1575" max="1575" width="11.5703125" style="10" customWidth="1"/>
    <col min="1576" max="1576" width="11.28515625" style="10" customWidth="1"/>
    <col min="1577" max="1577" width="10.140625" style="10" customWidth="1"/>
    <col min="1578" max="1579" width="11.85546875" style="10" customWidth="1"/>
    <col min="1580" max="1580" width="12.28515625" style="10" customWidth="1"/>
    <col min="1581" max="1581" width="12.7109375" style="10" customWidth="1"/>
    <col min="1582" max="1582" width="15.140625" style="10" customWidth="1"/>
    <col min="1583" max="1583" width="10" style="10" customWidth="1"/>
    <col min="1584" max="1594" width="7.85546875" style="10" customWidth="1"/>
    <col min="1595" max="1595" width="9.140625" style="10" customWidth="1"/>
    <col min="1596" max="1596" width="8.28515625" style="10" customWidth="1"/>
    <col min="1597" max="1597" width="10.140625" style="10" customWidth="1"/>
    <col min="1598" max="1598" width="9.140625" style="10"/>
    <col min="1599" max="1599" width="11.85546875" style="10" customWidth="1"/>
    <col min="1600" max="1600" width="14.28515625" style="10" customWidth="1"/>
    <col min="1601" max="1800" width="9.140625" style="10"/>
    <col min="1801" max="1801" width="0" style="10" hidden="1" customWidth="1"/>
    <col min="1802" max="1802" width="15.5703125" style="10" customWidth="1"/>
    <col min="1803" max="1803" width="55.140625" style="10" customWidth="1"/>
    <col min="1804" max="1804" width="15.5703125" style="10" customWidth="1"/>
    <col min="1805" max="1806" width="13" style="10" customWidth="1"/>
    <col min="1807" max="1808" width="13.140625" style="10" customWidth="1"/>
    <col min="1809" max="1809" width="10.5703125" style="10" customWidth="1"/>
    <col min="1810" max="1810" width="12.42578125" style="10" customWidth="1"/>
    <col min="1811" max="1811" width="11.5703125" style="10" customWidth="1"/>
    <col min="1812" max="1812" width="12.28515625" style="10" customWidth="1"/>
    <col min="1813" max="1813" width="12.7109375" style="10" customWidth="1"/>
    <col min="1814" max="1814" width="12.5703125" style="10" customWidth="1"/>
    <col min="1815" max="1815" width="13.140625" style="10" customWidth="1"/>
    <col min="1816" max="1816" width="13.42578125" style="10" customWidth="1"/>
    <col min="1817" max="1817" width="10.28515625" style="10" customWidth="1"/>
    <col min="1818" max="1818" width="14.28515625" style="10" customWidth="1"/>
    <col min="1819" max="1819" width="12.85546875" style="10" customWidth="1"/>
    <col min="1820" max="1820" width="12" style="10" customWidth="1"/>
    <col min="1821" max="1821" width="16.28515625" style="10" customWidth="1"/>
    <col min="1822" max="1822" width="14.5703125" style="10" customWidth="1"/>
    <col min="1823" max="1823" width="16.85546875" style="10" customWidth="1"/>
    <col min="1824" max="1824" width="11.140625" style="10" customWidth="1"/>
    <col min="1825" max="1825" width="10.42578125" style="10" customWidth="1"/>
    <col min="1826" max="1826" width="10.85546875" style="10" customWidth="1"/>
    <col min="1827" max="1827" width="10.140625" style="10" customWidth="1"/>
    <col min="1828" max="1828" width="12.85546875" style="10" customWidth="1"/>
    <col min="1829" max="1830" width="11" style="10" customWidth="1"/>
    <col min="1831" max="1831" width="11.5703125" style="10" customWidth="1"/>
    <col min="1832" max="1832" width="11.28515625" style="10" customWidth="1"/>
    <col min="1833" max="1833" width="10.140625" style="10" customWidth="1"/>
    <col min="1834" max="1835" width="11.85546875" style="10" customWidth="1"/>
    <col min="1836" max="1836" width="12.28515625" style="10" customWidth="1"/>
    <col min="1837" max="1837" width="12.7109375" style="10" customWidth="1"/>
    <col min="1838" max="1838" width="15.140625" style="10" customWidth="1"/>
    <col min="1839" max="1839" width="10" style="10" customWidth="1"/>
    <col min="1840" max="1850" width="7.85546875" style="10" customWidth="1"/>
    <col min="1851" max="1851" width="9.140625" style="10" customWidth="1"/>
    <col min="1852" max="1852" width="8.28515625" style="10" customWidth="1"/>
    <col min="1853" max="1853" width="10.140625" style="10" customWidth="1"/>
    <col min="1854" max="1854" width="9.140625" style="10"/>
    <col min="1855" max="1855" width="11.85546875" style="10" customWidth="1"/>
    <col min="1856" max="1856" width="14.28515625" style="10" customWidth="1"/>
    <col min="1857" max="2056" width="9.140625" style="10"/>
    <col min="2057" max="2057" width="0" style="10" hidden="1" customWidth="1"/>
    <col min="2058" max="2058" width="15.5703125" style="10" customWidth="1"/>
    <col min="2059" max="2059" width="55.140625" style="10" customWidth="1"/>
    <col min="2060" max="2060" width="15.5703125" style="10" customWidth="1"/>
    <col min="2061" max="2062" width="13" style="10" customWidth="1"/>
    <col min="2063" max="2064" width="13.140625" style="10" customWidth="1"/>
    <col min="2065" max="2065" width="10.5703125" style="10" customWidth="1"/>
    <col min="2066" max="2066" width="12.42578125" style="10" customWidth="1"/>
    <col min="2067" max="2067" width="11.5703125" style="10" customWidth="1"/>
    <col min="2068" max="2068" width="12.28515625" style="10" customWidth="1"/>
    <col min="2069" max="2069" width="12.7109375" style="10" customWidth="1"/>
    <col min="2070" max="2070" width="12.5703125" style="10" customWidth="1"/>
    <col min="2071" max="2071" width="13.140625" style="10" customWidth="1"/>
    <col min="2072" max="2072" width="13.42578125" style="10" customWidth="1"/>
    <col min="2073" max="2073" width="10.28515625" style="10" customWidth="1"/>
    <col min="2074" max="2074" width="14.28515625" style="10" customWidth="1"/>
    <col min="2075" max="2075" width="12.85546875" style="10" customWidth="1"/>
    <col min="2076" max="2076" width="12" style="10" customWidth="1"/>
    <col min="2077" max="2077" width="16.28515625" style="10" customWidth="1"/>
    <col min="2078" max="2078" width="14.5703125" style="10" customWidth="1"/>
    <col min="2079" max="2079" width="16.85546875" style="10" customWidth="1"/>
    <col min="2080" max="2080" width="11.140625" style="10" customWidth="1"/>
    <col min="2081" max="2081" width="10.42578125" style="10" customWidth="1"/>
    <col min="2082" max="2082" width="10.85546875" style="10" customWidth="1"/>
    <col min="2083" max="2083" width="10.140625" style="10" customWidth="1"/>
    <col min="2084" max="2084" width="12.85546875" style="10" customWidth="1"/>
    <col min="2085" max="2086" width="11" style="10" customWidth="1"/>
    <col min="2087" max="2087" width="11.5703125" style="10" customWidth="1"/>
    <col min="2088" max="2088" width="11.28515625" style="10" customWidth="1"/>
    <col min="2089" max="2089" width="10.140625" style="10" customWidth="1"/>
    <col min="2090" max="2091" width="11.85546875" style="10" customWidth="1"/>
    <col min="2092" max="2092" width="12.28515625" style="10" customWidth="1"/>
    <col min="2093" max="2093" width="12.7109375" style="10" customWidth="1"/>
    <col min="2094" max="2094" width="15.140625" style="10" customWidth="1"/>
    <col min="2095" max="2095" width="10" style="10" customWidth="1"/>
    <col min="2096" max="2106" width="7.85546875" style="10" customWidth="1"/>
    <col min="2107" max="2107" width="9.140625" style="10" customWidth="1"/>
    <col min="2108" max="2108" width="8.28515625" style="10" customWidth="1"/>
    <col min="2109" max="2109" width="10.140625" style="10" customWidth="1"/>
    <col min="2110" max="2110" width="9.140625" style="10"/>
    <col min="2111" max="2111" width="11.85546875" style="10" customWidth="1"/>
    <col min="2112" max="2112" width="14.28515625" style="10" customWidth="1"/>
    <col min="2113" max="2312" width="9.140625" style="10"/>
    <col min="2313" max="2313" width="0" style="10" hidden="1" customWidth="1"/>
    <col min="2314" max="2314" width="15.5703125" style="10" customWidth="1"/>
    <col min="2315" max="2315" width="55.140625" style="10" customWidth="1"/>
    <col min="2316" max="2316" width="15.5703125" style="10" customWidth="1"/>
    <col min="2317" max="2318" width="13" style="10" customWidth="1"/>
    <col min="2319" max="2320" width="13.140625" style="10" customWidth="1"/>
    <col min="2321" max="2321" width="10.5703125" style="10" customWidth="1"/>
    <col min="2322" max="2322" width="12.42578125" style="10" customWidth="1"/>
    <col min="2323" max="2323" width="11.5703125" style="10" customWidth="1"/>
    <col min="2324" max="2324" width="12.28515625" style="10" customWidth="1"/>
    <col min="2325" max="2325" width="12.7109375" style="10" customWidth="1"/>
    <col min="2326" max="2326" width="12.5703125" style="10" customWidth="1"/>
    <col min="2327" max="2327" width="13.140625" style="10" customWidth="1"/>
    <col min="2328" max="2328" width="13.42578125" style="10" customWidth="1"/>
    <col min="2329" max="2329" width="10.28515625" style="10" customWidth="1"/>
    <col min="2330" max="2330" width="14.28515625" style="10" customWidth="1"/>
    <col min="2331" max="2331" width="12.85546875" style="10" customWidth="1"/>
    <col min="2332" max="2332" width="12" style="10" customWidth="1"/>
    <col min="2333" max="2333" width="16.28515625" style="10" customWidth="1"/>
    <col min="2334" max="2334" width="14.5703125" style="10" customWidth="1"/>
    <col min="2335" max="2335" width="16.85546875" style="10" customWidth="1"/>
    <col min="2336" max="2336" width="11.140625" style="10" customWidth="1"/>
    <col min="2337" max="2337" width="10.42578125" style="10" customWidth="1"/>
    <col min="2338" max="2338" width="10.85546875" style="10" customWidth="1"/>
    <col min="2339" max="2339" width="10.140625" style="10" customWidth="1"/>
    <col min="2340" max="2340" width="12.85546875" style="10" customWidth="1"/>
    <col min="2341" max="2342" width="11" style="10" customWidth="1"/>
    <col min="2343" max="2343" width="11.5703125" style="10" customWidth="1"/>
    <col min="2344" max="2344" width="11.28515625" style="10" customWidth="1"/>
    <col min="2345" max="2345" width="10.140625" style="10" customWidth="1"/>
    <col min="2346" max="2347" width="11.85546875" style="10" customWidth="1"/>
    <col min="2348" max="2348" width="12.28515625" style="10" customWidth="1"/>
    <col min="2349" max="2349" width="12.7109375" style="10" customWidth="1"/>
    <col min="2350" max="2350" width="15.140625" style="10" customWidth="1"/>
    <col min="2351" max="2351" width="10" style="10" customWidth="1"/>
    <col min="2352" max="2362" width="7.85546875" style="10" customWidth="1"/>
    <col min="2363" max="2363" width="9.140625" style="10" customWidth="1"/>
    <col min="2364" max="2364" width="8.28515625" style="10" customWidth="1"/>
    <col min="2365" max="2365" width="10.140625" style="10" customWidth="1"/>
    <col min="2366" max="2366" width="9.140625" style="10"/>
    <col min="2367" max="2367" width="11.85546875" style="10" customWidth="1"/>
    <col min="2368" max="2368" width="14.28515625" style="10" customWidth="1"/>
    <col min="2369" max="2568" width="9.140625" style="10"/>
    <col min="2569" max="2569" width="0" style="10" hidden="1" customWidth="1"/>
    <col min="2570" max="2570" width="15.5703125" style="10" customWidth="1"/>
    <col min="2571" max="2571" width="55.140625" style="10" customWidth="1"/>
    <col min="2572" max="2572" width="15.5703125" style="10" customWidth="1"/>
    <col min="2573" max="2574" width="13" style="10" customWidth="1"/>
    <col min="2575" max="2576" width="13.140625" style="10" customWidth="1"/>
    <col min="2577" max="2577" width="10.5703125" style="10" customWidth="1"/>
    <col min="2578" max="2578" width="12.42578125" style="10" customWidth="1"/>
    <col min="2579" max="2579" width="11.5703125" style="10" customWidth="1"/>
    <col min="2580" max="2580" width="12.28515625" style="10" customWidth="1"/>
    <col min="2581" max="2581" width="12.7109375" style="10" customWidth="1"/>
    <col min="2582" max="2582" width="12.5703125" style="10" customWidth="1"/>
    <col min="2583" max="2583" width="13.140625" style="10" customWidth="1"/>
    <col min="2584" max="2584" width="13.42578125" style="10" customWidth="1"/>
    <col min="2585" max="2585" width="10.28515625" style="10" customWidth="1"/>
    <col min="2586" max="2586" width="14.28515625" style="10" customWidth="1"/>
    <col min="2587" max="2587" width="12.85546875" style="10" customWidth="1"/>
    <col min="2588" max="2588" width="12" style="10" customWidth="1"/>
    <col min="2589" max="2589" width="16.28515625" style="10" customWidth="1"/>
    <col min="2590" max="2590" width="14.5703125" style="10" customWidth="1"/>
    <col min="2591" max="2591" width="16.85546875" style="10" customWidth="1"/>
    <col min="2592" max="2592" width="11.140625" style="10" customWidth="1"/>
    <col min="2593" max="2593" width="10.42578125" style="10" customWidth="1"/>
    <col min="2594" max="2594" width="10.85546875" style="10" customWidth="1"/>
    <col min="2595" max="2595" width="10.140625" style="10" customWidth="1"/>
    <col min="2596" max="2596" width="12.85546875" style="10" customWidth="1"/>
    <col min="2597" max="2598" width="11" style="10" customWidth="1"/>
    <col min="2599" max="2599" width="11.5703125" style="10" customWidth="1"/>
    <col min="2600" max="2600" width="11.28515625" style="10" customWidth="1"/>
    <col min="2601" max="2601" width="10.140625" style="10" customWidth="1"/>
    <col min="2602" max="2603" width="11.85546875" style="10" customWidth="1"/>
    <col min="2604" max="2604" width="12.28515625" style="10" customWidth="1"/>
    <col min="2605" max="2605" width="12.7109375" style="10" customWidth="1"/>
    <col min="2606" max="2606" width="15.140625" style="10" customWidth="1"/>
    <col min="2607" max="2607" width="10" style="10" customWidth="1"/>
    <col min="2608" max="2618" width="7.85546875" style="10" customWidth="1"/>
    <col min="2619" max="2619" width="9.140625" style="10" customWidth="1"/>
    <col min="2620" max="2620" width="8.28515625" style="10" customWidth="1"/>
    <col min="2621" max="2621" width="10.140625" style="10" customWidth="1"/>
    <col min="2622" max="2622" width="9.140625" style="10"/>
    <col min="2623" max="2623" width="11.85546875" style="10" customWidth="1"/>
    <col min="2624" max="2624" width="14.28515625" style="10" customWidth="1"/>
    <col min="2625" max="2824" width="9.140625" style="10"/>
    <col min="2825" max="2825" width="0" style="10" hidden="1" customWidth="1"/>
    <col min="2826" max="2826" width="15.5703125" style="10" customWidth="1"/>
    <col min="2827" max="2827" width="55.140625" style="10" customWidth="1"/>
    <col min="2828" max="2828" width="15.5703125" style="10" customWidth="1"/>
    <col min="2829" max="2830" width="13" style="10" customWidth="1"/>
    <col min="2831" max="2832" width="13.140625" style="10" customWidth="1"/>
    <col min="2833" max="2833" width="10.5703125" style="10" customWidth="1"/>
    <col min="2834" max="2834" width="12.42578125" style="10" customWidth="1"/>
    <col min="2835" max="2835" width="11.5703125" style="10" customWidth="1"/>
    <col min="2836" max="2836" width="12.28515625" style="10" customWidth="1"/>
    <col min="2837" max="2837" width="12.7109375" style="10" customWidth="1"/>
    <col min="2838" max="2838" width="12.5703125" style="10" customWidth="1"/>
    <col min="2839" max="2839" width="13.140625" style="10" customWidth="1"/>
    <col min="2840" max="2840" width="13.42578125" style="10" customWidth="1"/>
    <col min="2841" max="2841" width="10.28515625" style="10" customWidth="1"/>
    <col min="2842" max="2842" width="14.28515625" style="10" customWidth="1"/>
    <col min="2843" max="2843" width="12.85546875" style="10" customWidth="1"/>
    <col min="2844" max="2844" width="12" style="10" customWidth="1"/>
    <col min="2845" max="2845" width="16.28515625" style="10" customWidth="1"/>
    <col min="2846" max="2846" width="14.5703125" style="10" customWidth="1"/>
    <col min="2847" max="2847" width="16.85546875" style="10" customWidth="1"/>
    <col min="2848" max="2848" width="11.140625" style="10" customWidth="1"/>
    <col min="2849" max="2849" width="10.42578125" style="10" customWidth="1"/>
    <col min="2850" max="2850" width="10.85546875" style="10" customWidth="1"/>
    <col min="2851" max="2851" width="10.140625" style="10" customWidth="1"/>
    <col min="2852" max="2852" width="12.85546875" style="10" customWidth="1"/>
    <col min="2853" max="2854" width="11" style="10" customWidth="1"/>
    <col min="2855" max="2855" width="11.5703125" style="10" customWidth="1"/>
    <col min="2856" max="2856" width="11.28515625" style="10" customWidth="1"/>
    <col min="2857" max="2857" width="10.140625" style="10" customWidth="1"/>
    <col min="2858" max="2859" width="11.85546875" style="10" customWidth="1"/>
    <col min="2860" max="2860" width="12.28515625" style="10" customWidth="1"/>
    <col min="2861" max="2861" width="12.7109375" style="10" customWidth="1"/>
    <col min="2862" max="2862" width="15.140625" style="10" customWidth="1"/>
    <col min="2863" max="2863" width="10" style="10" customWidth="1"/>
    <col min="2864" max="2874" width="7.85546875" style="10" customWidth="1"/>
    <col min="2875" max="2875" width="9.140625" style="10" customWidth="1"/>
    <col min="2876" max="2876" width="8.28515625" style="10" customWidth="1"/>
    <col min="2877" max="2877" width="10.140625" style="10" customWidth="1"/>
    <col min="2878" max="2878" width="9.140625" style="10"/>
    <col min="2879" max="2879" width="11.85546875" style="10" customWidth="1"/>
    <col min="2880" max="2880" width="14.28515625" style="10" customWidth="1"/>
    <col min="2881" max="3080" width="9.140625" style="10"/>
    <col min="3081" max="3081" width="0" style="10" hidden="1" customWidth="1"/>
    <col min="3082" max="3082" width="15.5703125" style="10" customWidth="1"/>
    <col min="3083" max="3083" width="55.140625" style="10" customWidth="1"/>
    <col min="3084" max="3084" width="15.5703125" style="10" customWidth="1"/>
    <col min="3085" max="3086" width="13" style="10" customWidth="1"/>
    <col min="3087" max="3088" width="13.140625" style="10" customWidth="1"/>
    <col min="3089" max="3089" width="10.5703125" style="10" customWidth="1"/>
    <col min="3090" max="3090" width="12.42578125" style="10" customWidth="1"/>
    <col min="3091" max="3091" width="11.5703125" style="10" customWidth="1"/>
    <col min="3092" max="3092" width="12.28515625" style="10" customWidth="1"/>
    <col min="3093" max="3093" width="12.7109375" style="10" customWidth="1"/>
    <col min="3094" max="3094" width="12.5703125" style="10" customWidth="1"/>
    <col min="3095" max="3095" width="13.140625" style="10" customWidth="1"/>
    <col min="3096" max="3096" width="13.42578125" style="10" customWidth="1"/>
    <col min="3097" max="3097" width="10.28515625" style="10" customWidth="1"/>
    <col min="3098" max="3098" width="14.28515625" style="10" customWidth="1"/>
    <col min="3099" max="3099" width="12.85546875" style="10" customWidth="1"/>
    <col min="3100" max="3100" width="12" style="10" customWidth="1"/>
    <col min="3101" max="3101" width="16.28515625" style="10" customWidth="1"/>
    <col min="3102" max="3102" width="14.5703125" style="10" customWidth="1"/>
    <col min="3103" max="3103" width="16.85546875" style="10" customWidth="1"/>
    <col min="3104" max="3104" width="11.140625" style="10" customWidth="1"/>
    <col min="3105" max="3105" width="10.42578125" style="10" customWidth="1"/>
    <col min="3106" max="3106" width="10.85546875" style="10" customWidth="1"/>
    <col min="3107" max="3107" width="10.140625" style="10" customWidth="1"/>
    <col min="3108" max="3108" width="12.85546875" style="10" customWidth="1"/>
    <col min="3109" max="3110" width="11" style="10" customWidth="1"/>
    <col min="3111" max="3111" width="11.5703125" style="10" customWidth="1"/>
    <col min="3112" max="3112" width="11.28515625" style="10" customWidth="1"/>
    <col min="3113" max="3113" width="10.140625" style="10" customWidth="1"/>
    <col min="3114" max="3115" width="11.85546875" style="10" customWidth="1"/>
    <col min="3116" max="3116" width="12.28515625" style="10" customWidth="1"/>
    <col min="3117" max="3117" width="12.7109375" style="10" customWidth="1"/>
    <col min="3118" max="3118" width="15.140625" style="10" customWidth="1"/>
    <col min="3119" max="3119" width="10" style="10" customWidth="1"/>
    <col min="3120" max="3130" width="7.85546875" style="10" customWidth="1"/>
    <col min="3131" max="3131" width="9.140625" style="10" customWidth="1"/>
    <col min="3132" max="3132" width="8.28515625" style="10" customWidth="1"/>
    <col min="3133" max="3133" width="10.140625" style="10" customWidth="1"/>
    <col min="3134" max="3134" width="9.140625" style="10"/>
    <col min="3135" max="3135" width="11.85546875" style="10" customWidth="1"/>
    <col min="3136" max="3136" width="14.28515625" style="10" customWidth="1"/>
    <col min="3137" max="3336" width="9.140625" style="10"/>
    <col min="3337" max="3337" width="0" style="10" hidden="1" customWidth="1"/>
    <col min="3338" max="3338" width="15.5703125" style="10" customWidth="1"/>
    <col min="3339" max="3339" width="55.140625" style="10" customWidth="1"/>
    <col min="3340" max="3340" width="15.5703125" style="10" customWidth="1"/>
    <col min="3341" max="3342" width="13" style="10" customWidth="1"/>
    <col min="3343" max="3344" width="13.140625" style="10" customWidth="1"/>
    <col min="3345" max="3345" width="10.5703125" style="10" customWidth="1"/>
    <col min="3346" max="3346" width="12.42578125" style="10" customWidth="1"/>
    <col min="3347" max="3347" width="11.5703125" style="10" customWidth="1"/>
    <col min="3348" max="3348" width="12.28515625" style="10" customWidth="1"/>
    <col min="3349" max="3349" width="12.7109375" style="10" customWidth="1"/>
    <col min="3350" max="3350" width="12.5703125" style="10" customWidth="1"/>
    <col min="3351" max="3351" width="13.140625" style="10" customWidth="1"/>
    <col min="3352" max="3352" width="13.42578125" style="10" customWidth="1"/>
    <col min="3353" max="3353" width="10.28515625" style="10" customWidth="1"/>
    <col min="3354" max="3354" width="14.28515625" style="10" customWidth="1"/>
    <col min="3355" max="3355" width="12.85546875" style="10" customWidth="1"/>
    <col min="3356" max="3356" width="12" style="10" customWidth="1"/>
    <col min="3357" max="3357" width="16.28515625" style="10" customWidth="1"/>
    <col min="3358" max="3358" width="14.5703125" style="10" customWidth="1"/>
    <col min="3359" max="3359" width="16.85546875" style="10" customWidth="1"/>
    <col min="3360" max="3360" width="11.140625" style="10" customWidth="1"/>
    <col min="3361" max="3361" width="10.42578125" style="10" customWidth="1"/>
    <col min="3362" max="3362" width="10.85546875" style="10" customWidth="1"/>
    <col min="3363" max="3363" width="10.140625" style="10" customWidth="1"/>
    <col min="3364" max="3364" width="12.85546875" style="10" customWidth="1"/>
    <col min="3365" max="3366" width="11" style="10" customWidth="1"/>
    <col min="3367" max="3367" width="11.5703125" style="10" customWidth="1"/>
    <col min="3368" max="3368" width="11.28515625" style="10" customWidth="1"/>
    <col min="3369" max="3369" width="10.140625" style="10" customWidth="1"/>
    <col min="3370" max="3371" width="11.85546875" style="10" customWidth="1"/>
    <col min="3372" max="3372" width="12.28515625" style="10" customWidth="1"/>
    <col min="3373" max="3373" width="12.7109375" style="10" customWidth="1"/>
    <col min="3374" max="3374" width="15.140625" style="10" customWidth="1"/>
    <col min="3375" max="3375" width="10" style="10" customWidth="1"/>
    <col min="3376" max="3386" width="7.85546875" style="10" customWidth="1"/>
    <col min="3387" max="3387" width="9.140625" style="10" customWidth="1"/>
    <col min="3388" max="3388" width="8.28515625" style="10" customWidth="1"/>
    <col min="3389" max="3389" width="10.140625" style="10" customWidth="1"/>
    <col min="3390" max="3390" width="9.140625" style="10"/>
    <col min="3391" max="3391" width="11.85546875" style="10" customWidth="1"/>
    <col min="3392" max="3392" width="14.28515625" style="10" customWidth="1"/>
    <col min="3393" max="3592" width="9.140625" style="10"/>
    <col min="3593" max="3593" width="0" style="10" hidden="1" customWidth="1"/>
    <col min="3594" max="3594" width="15.5703125" style="10" customWidth="1"/>
    <col min="3595" max="3595" width="55.140625" style="10" customWidth="1"/>
    <col min="3596" max="3596" width="15.5703125" style="10" customWidth="1"/>
    <col min="3597" max="3598" width="13" style="10" customWidth="1"/>
    <col min="3599" max="3600" width="13.140625" style="10" customWidth="1"/>
    <col min="3601" max="3601" width="10.5703125" style="10" customWidth="1"/>
    <col min="3602" max="3602" width="12.42578125" style="10" customWidth="1"/>
    <col min="3603" max="3603" width="11.5703125" style="10" customWidth="1"/>
    <col min="3604" max="3604" width="12.28515625" style="10" customWidth="1"/>
    <col min="3605" max="3605" width="12.7109375" style="10" customWidth="1"/>
    <col min="3606" max="3606" width="12.5703125" style="10" customWidth="1"/>
    <col min="3607" max="3607" width="13.140625" style="10" customWidth="1"/>
    <col min="3608" max="3608" width="13.42578125" style="10" customWidth="1"/>
    <col min="3609" max="3609" width="10.28515625" style="10" customWidth="1"/>
    <col min="3610" max="3610" width="14.28515625" style="10" customWidth="1"/>
    <col min="3611" max="3611" width="12.85546875" style="10" customWidth="1"/>
    <col min="3612" max="3612" width="12" style="10" customWidth="1"/>
    <col min="3613" max="3613" width="16.28515625" style="10" customWidth="1"/>
    <col min="3614" max="3614" width="14.5703125" style="10" customWidth="1"/>
    <col min="3615" max="3615" width="16.85546875" style="10" customWidth="1"/>
    <col min="3616" max="3616" width="11.140625" style="10" customWidth="1"/>
    <col min="3617" max="3617" width="10.42578125" style="10" customWidth="1"/>
    <col min="3618" max="3618" width="10.85546875" style="10" customWidth="1"/>
    <col min="3619" max="3619" width="10.140625" style="10" customWidth="1"/>
    <col min="3620" max="3620" width="12.85546875" style="10" customWidth="1"/>
    <col min="3621" max="3622" width="11" style="10" customWidth="1"/>
    <col min="3623" max="3623" width="11.5703125" style="10" customWidth="1"/>
    <col min="3624" max="3624" width="11.28515625" style="10" customWidth="1"/>
    <col min="3625" max="3625" width="10.140625" style="10" customWidth="1"/>
    <col min="3626" max="3627" width="11.85546875" style="10" customWidth="1"/>
    <col min="3628" max="3628" width="12.28515625" style="10" customWidth="1"/>
    <col min="3629" max="3629" width="12.7109375" style="10" customWidth="1"/>
    <col min="3630" max="3630" width="15.140625" style="10" customWidth="1"/>
    <col min="3631" max="3631" width="10" style="10" customWidth="1"/>
    <col min="3632" max="3642" width="7.85546875" style="10" customWidth="1"/>
    <col min="3643" max="3643" width="9.140625" style="10" customWidth="1"/>
    <col min="3644" max="3644" width="8.28515625" style="10" customWidth="1"/>
    <col min="3645" max="3645" width="10.140625" style="10" customWidth="1"/>
    <col min="3646" max="3646" width="9.140625" style="10"/>
    <col min="3647" max="3647" width="11.85546875" style="10" customWidth="1"/>
    <col min="3648" max="3648" width="14.28515625" style="10" customWidth="1"/>
    <col min="3649" max="3848" width="9.140625" style="10"/>
    <col min="3849" max="3849" width="0" style="10" hidden="1" customWidth="1"/>
    <col min="3850" max="3850" width="15.5703125" style="10" customWidth="1"/>
    <col min="3851" max="3851" width="55.140625" style="10" customWidth="1"/>
    <col min="3852" max="3852" width="15.5703125" style="10" customWidth="1"/>
    <col min="3853" max="3854" width="13" style="10" customWidth="1"/>
    <col min="3855" max="3856" width="13.140625" style="10" customWidth="1"/>
    <col min="3857" max="3857" width="10.5703125" style="10" customWidth="1"/>
    <col min="3858" max="3858" width="12.42578125" style="10" customWidth="1"/>
    <col min="3859" max="3859" width="11.5703125" style="10" customWidth="1"/>
    <col min="3860" max="3860" width="12.28515625" style="10" customWidth="1"/>
    <col min="3861" max="3861" width="12.7109375" style="10" customWidth="1"/>
    <col min="3862" max="3862" width="12.5703125" style="10" customWidth="1"/>
    <col min="3863" max="3863" width="13.140625" style="10" customWidth="1"/>
    <col min="3864" max="3864" width="13.42578125" style="10" customWidth="1"/>
    <col min="3865" max="3865" width="10.28515625" style="10" customWidth="1"/>
    <col min="3866" max="3866" width="14.28515625" style="10" customWidth="1"/>
    <col min="3867" max="3867" width="12.85546875" style="10" customWidth="1"/>
    <col min="3868" max="3868" width="12" style="10" customWidth="1"/>
    <col min="3869" max="3869" width="16.28515625" style="10" customWidth="1"/>
    <col min="3870" max="3870" width="14.5703125" style="10" customWidth="1"/>
    <col min="3871" max="3871" width="16.85546875" style="10" customWidth="1"/>
    <col min="3872" max="3872" width="11.140625" style="10" customWidth="1"/>
    <col min="3873" max="3873" width="10.42578125" style="10" customWidth="1"/>
    <col min="3874" max="3874" width="10.85546875" style="10" customWidth="1"/>
    <col min="3875" max="3875" width="10.140625" style="10" customWidth="1"/>
    <col min="3876" max="3876" width="12.85546875" style="10" customWidth="1"/>
    <col min="3877" max="3878" width="11" style="10" customWidth="1"/>
    <col min="3879" max="3879" width="11.5703125" style="10" customWidth="1"/>
    <col min="3880" max="3880" width="11.28515625" style="10" customWidth="1"/>
    <col min="3881" max="3881" width="10.140625" style="10" customWidth="1"/>
    <col min="3882" max="3883" width="11.85546875" style="10" customWidth="1"/>
    <col min="3884" max="3884" width="12.28515625" style="10" customWidth="1"/>
    <col min="3885" max="3885" width="12.7109375" style="10" customWidth="1"/>
    <col min="3886" max="3886" width="15.140625" style="10" customWidth="1"/>
    <col min="3887" max="3887" width="10" style="10" customWidth="1"/>
    <col min="3888" max="3898" width="7.85546875" style="10" customWidth="1"/>
    <col min="3899" max="3899" width="9.140625" style="10" customWidth="1"/>
    <col min="3900" max="3900" width="8.28515625" style="10" customWidth="1"/>
    <col min="3901" max="3901" width="10.140625" style="10" customWidth="1"/>
    <col min="3902" max="3902" width="9.140625" style="10"/>
    <col min="3903" max="3903" width="11.85546875" style="10" customWidth="1"/>
    <col min="3904" max="3904" width="14.28515625" style="10" customWidth="1"/>
    <col min="3905" max="4104" width="9.140625" style="10"/>
    <col min="4105" max="4105" width="0" style="10" hidden="1" customWidth="1"/>
    <col min="4106" max="4106" width="15.5703125" style="10" customWidth="1"/>
    <col min="4107" max="4107" width="55.140625" style="10" customWidth="1"/>
    <col min="4108" max="4108" width="15.5703125" style="10" customWidth="1"/>
    <col min="4109" max="4110" width="13" style="10" customWidth="1"/>
    <col min="4111" max="4112" width="13.140625" style="10" customWidth="1"/>
    <col min="4113" max="4113" width="10.5703125" style="10" customWidth="1"/>
    <col min="4114" max="4114" width="12.42578125" style="10" customWidth="1"/>
    <col min="4115" max="4115" width="11.5703125" style="10" customWidth="1"/>
    <col min="4116" max="4116" width="12.28515625" style="10" customWidth="1"/>
    <col min="4117" max="4117" width="12.7109375" style="10" customWidth="1"/>
    <col min="4118" max="4118" width="12.5703125" style="10" customWidth="1"/>
    <col min="4119" max="4119" width="13.140625" style="10" customWidth="1"/>
    <col min="4120" max="4120" width="13.42578125" style="10" customWidth="1"/>
    <col min="4121" max="4121" width="10.28515625" style="10" customWidth="1"/>
    <col min="4122" max="4122" width="14.28515625" style="10" customWidth="1"/>
    <col min="4123" max="4123" width="12.85546875" style="10" customWidth="1"/>
    <col min="4124" max="4124" width="12" style="10" customWidth="1"/>
    <col min="4125" max="4125" width="16.28515625" style="10" customWidth="1"/>
    <col min="4126" max="4126" width="14.5703125" style="10" customWidth="1"/>
    <col min="4127" max="4127" width="16.85546875" style="10" customWidth="1"/>
    <col min="4128" max="4128" width="11.140625" style="10" customWidth="1"/>
    <col min="4129" max="4129" width="10.42578125" style="10" customWidth="1"/>
    <col min="4130" max="4130" width="10.85546875" style="10" customWidth="1"/>
    <col min="4131" max="4131" width="10.140625" style="10" customWidth="1"/>
    <col min="4132" max="4132" width="12.85546875" style="10" customWidth="1"/>
    <col min="4133" max="4134" width="11" style="10" customWidth="1"/>
    <col min="4135" max="4135" width="11.5703125" style="10" customWidth="1"/>
    <col min="4136" max="4136" width="11.28515625" style="10" customWidth="1"/>
    <col min="4137" max="4137" width="10.140625" style="10" customWidth="1"/>
    <col min="4138" max="4139" width="11.85546875" style="10" customWidth="1"/>
    <col min="4140" max="4140" width="12.28515625" style="10" customWidth="1"/>
    <col min="4141" max="4141" width="12.7109375" style="10" customWidth="1"/>
    <col min="4142" max="4142" width="15.140625" style="10" customWidth="1"/>
    <col min="4143" max="4143" width="10" style="10" customWidth="1"/>
    <col min="4144" max="4154" width="7.85546875" style="10" customWidth="1"/>
    <col min="4155" max="4155" width="9.140625" style="10" customWidth="1"/>
    <col min="4156" max="4156" width="8.28515625" style="10" customWidth="1"/>
    <col min="4157" max="4157" width="10.140625" style="10" customWidth="1"/>
    <col min="4158" max="4158" width="9.140625" style="10"/>
    <col min="4159" max="4159" width="11.85546875" style="10" customWidth="1"/>
    <col min="4160" max="4160" width="14.28515625" style="10" customWidth="1"/>
    <col min="4161" max="4360" width="9.140625" style="10"/>
    <col min="4361" max="4361" width="0" style="10" hidden="1" customWidth="1"/>
    <col min="4362" max="4362" width="15.5703125" style="10" customWidth="1"/>
    <col min="4363" max="4363" width="55.140625" style="10" customWidth="1"/>
    <col min="4364" max="4364" width="15.5703125" style="10" customWidth="1"/>
    <col min="4365" max="4366" width="13" style="10" customWidth="1"/>
    <col min="4367" max="4368" width="13.140625" style="10" customWidth="1"/>
    <col min="4369" max="4369" width="10.5703125" style="10" customWidth="1"/>
    <col min="4370" max="4370" width="12.42578125" style="10" customWidth="1"/>
    <col min="4371" max="4371" width="11.5703125" style="10" customWidth="1"/>
    <col min="4372" max="4372" width="12.28515625" style="10" customWidth="1"/>
    <col min="4373" max="4373" width="12.7109375" style="10" customWidth="1"/>
    <col min="4374" max="4374" width="12.5703125" style="10" customWidth="1"/>
    <col min="4375" max="4375" width="13.140625" style="10" customWidth="1"/>
    <col min="4376" max="4376" width="13.42578125" style="10" customWidth="1"/>
    <col min="4377" max="4377" width="10.28515625" style="10" customWidth="1"/>
    <col min="4378" max="4378" width="14.28515625" style="10" customWidth="1"/>
    <col min="4379" max="4379" width="12.85546875" style="10" customWidth="1"/>
    <col min="4380" max="4380" width="12" style="10" customWidth="1"/>
    <col min="4381" max="4381" width="16.28515625" style="10" customWidth="1"/>
    <col min="4382" max="4382" width="14.5703125" style="10" customWidth="1"/>
    <col min="4383" max="4383" width="16.85546875" style="10" customWidth="1"/>
    <col min="4384" max="4384" width="11.140625" style="10" customWidth="1"/>
    <col min="4385" max="4385" width="10.42578125" style="10" customWidth="1"/>
    <col min="4386" max="4386" width="10.85546875" style="10" customWidth="1"/>
    <col min="4387" max="4387" width="10.140625" style="10" customWidth="1"/>
    <col min="4388" max="4388" width="12.85546875" style="10" customWidth="1"/>
    <col min="4389" max="4390" width="11" style="10" customWidth="1"/>
    <col min="4391" max="4391" width="11.5703125" style="10" customWidth="1"/>
    <col min="4392" max="4392" width="11.28515625" style="10" customWidth="1"/>
    <col min="4393" max="4393" width="10.140625" style="10" customWidth="1"/>
    <col min="4394" max="4395" width="11.85546875" style="10" customWidth="1"/>
    <col min="4396" max="4396" width="12.28515625" style="10" customWidth="1"/>
    <col min="4397" max="4397" width="12.7109375" style="10" customWidth="1"/>
    <col min="4398" max="4398" width="15.140625" style="10" customWidth="1"/>
    <col min="4399" max="4399" width="10" style="10" customWidth="1"/>
    <col min="4400" max="4410" width="7.85546875" style="10" customWidth="1"/>
    <col min="4411" max="4411" width="9.140625" style="10" customWidth="1"/>
    <col min="4412" max="4412" width="8.28515625" style="10" customWidth="1"/>
    <col min="4413" max="4413" width="10.140625" style="10" customWidth="1"/>
    <col min="4414" max="4414" width="9.140625" style="10"/>
    <col min="4415" max="4415" width="11.85546875" style="10" customWidth="1"/>
    <col min="4416" max="4416" width="14.28515625" style="10" customWidth="1"/>
    <col min="4417" max="4616" width="9.140625" style="10"/>
    <col min="4617" max="4617" width="0" style="10" hidden="1" customWidth="1"/>
    <col min="4618" max="4618" width="15.5703125" style="10" customWidth="1"/>
    <col min="4619" max="4619" width="55.140625" style="10" customWidth="1"/>
    <col min="4620" max="4620" width="15.5703125" style="10" customWidth="1"/>
    <col min="4621" max="4622" width="13" style="10" customWidth="1"/>
    <col min="4623" max="4624" width="13.140625" style="10" customWidth="1"/>
    <col min="4625" max="4625" width="10.5703125" style="10" customWidth="1"/>
    <col min="4626" max="4626" width="12.42578125" style="10" customWidth="1"/>
    <col min="4627" max="4627" width="11.5703125" style="10" customWidth="1"/>
    <col min="4628" max="4628" width="12.28515625" style="10" customWidth="1"/>
    <col min="4629" max="4629" width="12.7109375" style="10" customWidth="1"/>
    <col min="4630" max="4630" width="12.5703125" style="10" customWidth="1"/>
    <col min="4631" max="4631" width="13.140625" style="10" customWidth="1"/>
    <col min="4632" max="4632" width="13.42578125" style="10" customWidth="1"/>
    <col min="4633" max="4633" width="10.28515625" style="10" customWidth="1"/>
    <col min="4634" max="4634" width="14.28515625" style="10" customWidth="1"/>
    <col min="4635" max="4635" width="12.85546875" style="10" customWidth="1"/>
    <col min="4636" max="4636" width="12" style="10" customWidth="1"/>
    <col min="4637" max="4637" width="16.28515625" style="10" customWidth="1"/>
    <col min="4638" max="4638" width="14.5703125" style="10" customWidth="1"/>
    <col min="4639" max="4639" width="16.85546875" style="10" customWidth="1"/>
    <col min="4640" max="4640" width="11.140625" style="10" customWidth="1"/>
    <col min="4641" max="4641" width="10.42578125" style="10" customWidth="1"/>
    <col min="4642" max="4642" width="10.85546875" style="10" customWidth="1"/>
    <col min="4643" max="4643" width="10.140625" style="10" customWidth="1"/>
    <col min="4644" max="4644" width="12.85546875" style="10" customWidth="1"/>
    <col min="4645" max="4646" width="11" style="10" customWidth="1"/>
    <col min="4647" max="4647" width="11.5703125" style="10" customWidth="1"/>
    <col min="4648" max="4648" width="11.28515625" style="10" customWidth="1"/>
    <col min="4649" max="4649" width="10.140625" style="10" customWidth="1"/>
    <col min="4650" max="4651" width="11.85546875" style="10" customWidth="1"/>
    <col min="4652" max="4652" width="12.28515625" style="10" customWidth="1"/>
    <col min="4653" max="4653" width="12.7109375" style="10" customWidth="1"/>
    <col min="4654" max="4654" width="15.140625" style="10" customWidth="1"/>
    <col min="4655" max="4655" width="10" style="10" customWidth="1"/>
    <col min="4656" max="4666" width="7.85546875" style="10" customWidth="1"/>
    <col min="4667" max="4667" width="9.140625" style="10" customWidth="1"/>
    <col min="4668" max="4668" width="8.28515625" style="10" customWidth="1"/>
    <col min="4669" max="4669" width="10.140625" style="10" customWidth="1"/>
    <col min="4670" max="4670" width="9.140625" style="10"/>
    <col min="4671" max="4671" width="11.85546875" style="10" customWidth="1"/>
    <col min="4672" max="4672" width="14.28515625" style="10" customWidth="1"/>
    <col min="4673" max="4872" width="9.140625" style="10"/>
    <col min="4873" max="4873" width="0" style="10" hidden="1" customWidth="1"/>
    <col min="4874" max="4874" width="15.5703125" style="10" customWidth="1"/>
    <col min="4875" max="4875" width="55.140625" style="10" customWidth="1"/>
    <col min="4876" max="4876" width="15.5703125" style="10" customWidth="1"/>
    <col min="4877" max="4878" width="13" style="10" customWidth="1"/>
    <col min="4879" max="4880" width="13.140625" style="10" customWidth="1"/>
    <col min="4881" max="4881" width="10.5703125" style="10" customWidth="1"/>
    <col min="4882" max="4882" width="12.42578125" style="10" customWidth="1"/>
    <col min="4883" max="4883" width="11.5703125" style="10" customWidth="1"/>
    <col min="4884" max="4884" width="12.28515625" style="10" customWidth="1"/>
    <col min="4885" max="4885" width="12.7109375" style="10" customWidth="1"/>
    <col min="4886" max="4886" width="12.5703125" style="10" customWidth="1"/>
    <col min="4887" max="4887" width="13.140625" style="10" customWidth="1"/>
    <col min="4888" max="4888" width="13.42578125" style="10" customWidth="1"/>
    <col min="4889" max="4889" width="10.28515625" style="10" customWidth="1"/>
    <col min="4890" max="4890" width="14.28515625" style="10" customWidth="1"/>
    <col min="4891" max="4891" width="12.85546875" style="10" customWidth="1"/>
    <col min="4892" max="4892" width="12" style="10" customWidth="1"/>
    <col min="4893" max="4893" width="16.28515625" style="10" customWidth="1"/>
    <col min="4894" max="4894" width="14.5703125" style="10" customWidth="1"/>
    <col min="4895" max="4895" width="16.85546875" style="10" customWidth="1"/>
    <col min="4896" max="4896" width="11.140625" style="10" customWidth="1"/>
    <col min="4897" max="4897" width="10.42578125" style="10" customWidth="1"/>
    <col min="4898" max="4898" width="10.85546875" style="10" customWidth="1"/>
    <col min="4899" max="4899" width="10.140625" style="10" customWidth="1"/>
    <col min="4900" max="4900" width="12.85546875" style="10" customWidth="1"/>
    <col min="4901" max="4902" width="11" style="10" customWidth="1"/>
    <col min="4903" max="4903" width="11.5703125" style="10" customWidth="1"/>
    <col min="4904" max="4904" width="11.28515625" style="10" customWidth="1"/>
    <col min="4905" max="4905" width="10.140625" style="10" customWidth="1"/>
    <col min="4906" max="4907" width="11.85546875" style="10" customWidth="1"/>
    <col min="4908" max="4908" width="12.28515625" style="10" customWidth="1"/>
    <col min="4909" max="4909" width="12.7109375" style="10" customWidth="1"/>
    <col min="4910" max="4910" width="15.140625" style="10" customWidth="1"/>
    <col min="4911" max="4911" width="10" style="10" customWidth="1"/>
    <col min="4912" max="4922" width="7.85546875" style="10" customWidth="1"/>
    <col min="4923" max="4923" width="9.140625" style="10" customWidth="1"/>
    <col min="4924" max="4924" width="8.28515625" style="10" customWidth="1"/>
    <col min="4925" max="4925" width="10.140625" style="10" customWidth="1"/>
    <col min="4926" max="4926" width="9.140625" style="10"/>
    <col min="4927" max="4927" width="11.85546875" style="10" customWidth="1"/>
    <col min="4928" max="4928" width="14.28515625" style="10" customWidth="1"/>
    <col min="4929" max="5128" width="9.140625" style="10"/>
    <col min="5129" max="5129" width="0" style="10" hidden="1" customWidth="1"/>
    <col min="5130" max="5130" width="15.5703125" style="10" customWidth="1"/>
    <col min="5131" max="5131" width="55.140625" style="10" customWidth="1"/>
    <col min="5132" max="5132" width="15.5703125" style="10" customWidth="1"/>
    <col min="5133" max="5134" width="13" style="10" customWidth="1"/>
    <col min="5135" max="5136" width="13.140625" style="10" customWidth="1"/>
    <col min="5137" max="5137" width="10.5703125" style="10" customWidth="1"/>
    <col min="5138" max="5138" width="12.42578125" style="10" customWidth="1"/>
    <col min="5139" max="5139" width="11.5703125" style="10" customWidth="1"/>
    <col min="5140" max="5140" width="12.28515625" style="10" customWidth="1"/>
    <col min="5141" max="5141" width="12.7109375" style="10" customWidth="1"/>
    <col min="5142" max="5142" width="12.5703125" style="10" customWidth="1"/>
    <col min="5143" max="5143" width="13.140625" style="10" customWidth="1"/>
    <col min="5144" max="5144" width="13.42578125" style="10" customWidth="1"/>
    <col min="5145" max="5145" width="10.28515625" style="10" customWidth="1"/>
    <col min="5146" max="5146" width="14.28515625" style="10" customWidth="1"/>
    <col min="5147" max="5147" width="12.85546875" style="10" customWidth="1"/>
    <col min="5148" max="5148" width="12" style="10" customWidth="1"/>
    <col min="5149" max="5149" width="16.28515625" style="10" customWidth="1"/>
    <col min="5150" max="5150" width="14.5703125" style="10" customWidth="1"/>
    <col min="5151" max="5151" width="16.85546875" style="10" customWidth="1"/>
    <col min="5152" max="5152" width="11.140625" style="10" customWidth="1"/>
    <col min="5153" max="5153" width="10.42578125" style="10" customWidth="1"/>
    <col min="5154" max="5154" width="10.85546875" style="10" customWidth="1"/>
    <col min="5155" max="5155" width="10.140625" style="10" customWidth="1"/>
    <col min="5156" max="5156" width="12.85546875" style="10" customWidth="1"/>
    <col min="5157" max="5158" width="11" style="10" customWidth="1"/>
    <col min="5159" max="5159" width="11.5703125" style="10" customWidth="1"/>
    <col min="5160" max="5160" width="11.28515625" style="10" customWidth="1"/>
    <col min="5161" max="5161" width="10.140625" style="10" customWidth="1"/>
    <col min="5162" max="5163" width="11.85546875" style="10" customWidth="1"/>
    <col min="5164" max="5164" width="12.28515625" style="10" customWidth="1"/>
    <col min="5165" max="5165" width="12.7109375" style="10" customWidth="1"/>
    <col min="5166" max="5166" width="15.140625" style="10" customWidth="1"/>
    <col min="5167" max="5167" width="10" style="10" customWidth="1"/>
    <col min="5168" max="5178" width="7.85546875" style="10" customWidth="1"/>
    <col min="5179" max="5179" width="9.140625" style="10" customWidth="1"/>
    <col min="5180" max="5180" width="8.28515625" style="10" customWidth="1"/>
    <col min="5181" max="5181" width="10.140625" style="10" customWidth="1"/>
    <col min="5182" max="5182" width="9.140625" style="10"/>
    <col min="5183" max="5183" width="11.85546875" style="10" customWidth="1"/>
    <col min="5184" max="5184" width="14.28515625" style="10" customWidth="1"/>
    <col min="5185" max="5384" width="9.140625" style="10"/>
    <col min="5385" max="5385" width="0" style="10" hidden="1" customWidth="1"/>
    <col min="5386" max="5386" width="15.5703125" style="10" customWidth="1"/>
    <col min="5387" max="5387" width="55.140625" style="10" customWidth="1"/>
    <col min="5388" max="5388" width="15.5703125" style="10" customWidth="1"/>
    <col min="5389" max="5390" width="13" style="10" customWidth="1"/>
    <col min="5391" max="5392" width="13.140625" style="10" customWidth="1"/>
    <col min="5393" max="5393" width="10.5703125" style="10" customWidth="1"/>
    <col min="5394" max="5394" width="12.42578125" style="10" customWidth="1"/>
    <col min="5395" max="5395" width="11.5703125" style="10" customWidth="1"/>
    <col min="5396" max="5396" width="12.28515625" style="10" customWidth="1"/>
    <col min="5397" max="5397" width="12.7109375" style="10" customWidth="1"/>
    <col min="5398" max="5398" width="12.5703125" style="10" customWidth="1"/>
    <col min="5399" max="5399" width="13.140625" style="10" customWidth="1"/>
    <col min="5400" max="5400" width="13.42578125" style="10" customWidth="1"/>
    <col min="5401" max="5401" width="10.28515625" style="10" customWidth="1"/>
    <col min="5402" max="5402" width="14.28515625" style="10" customWidth="1"/>
    <col min="5403" max="5403" width="12.85546875" style="10" customWidth="1"/>
    <col min="5404" max="5404" width="12" style="10" customWidth="1"/>
    <col min="5405" max="5405" width="16.28515625" style="10" customWidth="1"/>
    <col min="5406" max="5406" width="14.5703125" style="10" customWidth="1"/>
    <col min="5407" max="5407" width="16.85546875" style="10" customWidth="1"/>
    <col min="5408" max="5408" width="11.140625" style="10" customWidth="1"/>
    <col min="5409" max="5409" width="10.42578125" style="10" customWidth="1"/>
    <col min="5410" max="5410" width="10.85546875" style="10" customWidth="1"/>
    <col min="5411" max="5411" width="10.140625" style="10" customWidth="1"/>
    <col min="5412" max="5412" width="12.85546875" style="10" customWidth="1"/>
    <col min="5413" max="5414" width="11" style="10" customWidth="1"/>
    <col min="5415" max="5415" width="11.5703125" style="10" customWidth="1"/>
    <col min="5416" max="5416" width="11.28515625" style="10" customWidth="1"/>
    <col min="5417" max="5417" width="10.140625" style="10" customWidth="1"/>
    <col min="5418" max="5419" width="11.85546875" style="10" customWidth="1"/>
    <col min="5420" max="5420" width="12.28515625" style="10" customWidth="1"/>
    <col min="5421" max="5421" width="12.7109375" style="10" customWidth="1"/>
    <col min="5422" max="5422" width="15.140625" style="10" customWidth="1"/>
    <col min="5423" max="5423" width="10" style="10" customWidth="1"/>
    <col min="5424" max="5434" width="7.85546875" style="10" customWidth="1"/>
    <col min="5435" max="5435" width="9.140625" style="10" customWidth="1"/>
    <col min="5436" max="5436" width="8.28515625" style="10" customWidth="1"/>
    <col min="5437" max="5437" width="10.140625" style="10" customWidth="1"/>
    <col min="5438" max="5438" width="9.140625" style="10"/>
    <col min="5439" max="5439" width="11.85546875" style="10" customWidth="1"/>
    <col min="5440" max="5440" width="14.28515625" style="10" customWidth="1"/>
    <col min="5441" max="5640" width="9.140625" style="10"/>
    <col min="5641" max="5641" width="0" style="10" hidden="1" customWidth="1"/>
    <col min="5642" max="5642" width="15.5703125" style="10" customWidth="1"/>
    <col min="5643" max="5643" width="55.140625" style="10" customWidth="1"/>
    <col min="5644" max="5644" width="15.5703125" style="10" customWidth="1"/>
    <col min="5645" max="5646" width="13" style="10" customWidth="1"/>
    <col min="5647" max="5648" width="13.140625" style="10" customWidth="1"/>
    <col min="5649" max="5649" width="10.5703125" style="10" customWidth="1"/>
    <col min="5650" max="5650" width="12.42578125" style="10" customWidth="1"/>
    <col min="5651" max="5651" width="11.5703125" style="10" customWidth="1"/>
    <col min="5652" max="5652" width="12.28515625" style="10" customWidth="1"/>
    <col min="5653" max="5653" width="12.7109375" style="10" customWidth="1"/>
    <col min="5654" max="5654" width="12.5703125" style="10" customWidth="1"/>
    <col min="5655" max="5655" width="13.140625" style="10" customWidth="1"/>
    <col min="5656" max="5656" width="13.42578125" style="10" customWidth="1"/>
    <col min="5657" max="5657" width="10.28515625" style="10" customWidth="1"/>
    <col min="5658" max="5658" width="14.28515625" style="10" customWidth="1"/>
    <col min="5659" max="5659" width="12.85546875" style="10" customWidth="1"/>
    <col min="5660" max="5660" width="12" style="10" customWidth="1"/>
    <col min="5661" max="5661" width="16.28515625" style="10" customWidth="1"/>
    <col min="5662" max="5662" width="14.5703125" style="10" customWidth="1"/>
    <col min="5663" max="5663" width="16.85546875" style="10" customWidth="1"/>
    <col min="5664" max="5664" width="11.140625" style="10" customWidth="1"/>
    <col min="5665" max="5665" width="10.42578125" style="10" customWidth="1"/>
    <col min="5666" max="5666" width="10.85546875" style="10" customWidth="1"/>
    <col min="5667" max="5667" width="10.140625" style="10" customWidth="1"/>
    <col min="5668" max="5668" width="12.85546875" style="10" customWidth="1"/>
    <col min="5669" max="5670" width="11" style="10" customWidth="1"/>
    <col min="5671" max="5671" width="11.5703125" style="10" customWidth="1"/>
    <col min="5672" max="5672" width="11.28515625" style="10" customWidth="1"/>
    <col min="5673" max="5673" width="10.140625" style="10" customWidth="1"/>
    <col min="5674" max="5675" width="11.85546875" style="10" customWidth="1"/>
    <col min="5676" max="5676" width="12.28515625" style="10" customWidth="1"/>
    <col min="5677" max="5677" width="12.7109375" style="10" customWidth="1"/>
    <col min="5678" max="5678" width="15.140625" style="10" customWidth="1"/>
    <col min="5679" max="5679" width="10" style="10" customWidth="1"/>
    <col min="5680" max="5690" width="7.85546875" style="10" customWidth="1"/>
    <col min="5691" max="5691" width="9.140625" style="10" customWidth="1"/>
    <col min="5692" max="5692" width="8.28515625" style="10" customWidth="1"/>
    <col min="5693" max="5693" width="10.140625" style="10" customWidth="1"/>
    <col min="5694" max="5694" width="9.140625" style="10"/>
    <col min="5695" max="5695" width="11.85546875" style="10" customWidth="1"/>
    <col min="5696" max="5696" width="14.28515625" style="10" customWidth="1"/>
    <col min="5697" max="5896" width="9.140625" style="10"/>
    <col min="5897" max="5897" width="0" style="10" hidden="1" customWidth="1"/>
    <col min="5898" max="5898" width="15.5703125" style="10" customWidth="1"/>
    <col min="5899" max="5899" width="55.140625" style="10" customWidth="1"/>
    <col min="5900" max="5900" width="15.5703125" style="10" customWidth="1"/>
    <col min="5901" max="5902" width="13" style="10" customWidth="1"/>
    <col min="5903" max="5904" width="13.140625" style="10" customWidth="1"/>
    <col min="5905" max="5905" width="10.5703125" style="10" customWidth="1"/>
    <col min="5906" max="5906" width="12.42578125" style="10" customWidth="1"/>
    <col min="5907" max="5907" width="11.5703125" style="10" customWidth="1"/>
    <col min="5908" max="5908" width="12.28515625" style="10" customWidth="1"/>
    <col min="5909" max="5909" width="12.7109375" style="10" customWidth="1"/>
    <col min="5910" max="5910" width="12.5703125" style="10" customWidth="1"/>
    <col min="5911" max="5911" width="13.140625" style="10" customWidth="1"/>
    <col min="5912" max="5912" width="13.42578125" style="10" customWidth="1"/>
    <col min="5913" max="5913" width="10.28515625" style="10" customWidth="1"/>
    <col min="5914" max="5914" width="14.28515625" style="10" customWidth="1"/>
    <col min="5915" max="5915" width="12.85546875" style="10" customWidth="1"/>
    <col min="5916" max="5916" width="12" style="10" customWidth="1"/>
    <col min="5917" max="5917" width="16.28515625" style="10" customWidth="1"/>
    <col min="5918" max="5918" width="14.5703125" style="10" customWidth="1"/>
    <col min="5919" max="5919" width="16.85546875" style="10" customWidth="1"/>
    <col min="5920" max="5920" width="11.140625" style="10" customWidth="1"/>
    <col min="5921" max="5921" width="10.42578125" style="10" customWidth="1"/>
    <col min="5922" max="5922" width="10.85546875" style="10" customWidth="1"/>
    <col min="5923" max="5923" width="10.140625" style="10" customWidth="1"/>
    <col min="5924" max="5924" width="12.85546875" style="10" customWidth="1"/>
    <col min="5925" max="5926" width="11" style="10" customWidth="1"/>
    <col min="5927" max="5927" width="11.5703125" style="10" customWidth="1"/>
    <col min="5928" max="5928" width="11.28515625" style="10" customWidth="1"/>
    <col min="5929" max="5929" width="10.140625" style="10" customWidth="1"/>
    <col min="5930" max="5931" width="11.85546875" style="10" customWidth="1"/>
    <col min="5932" max="5932" width="12.28515625" style="10" customWidth="1"/>
    <col min="5933" max="5933" width="12.7109375" style="10" customWidth="1"/>
    <col min="5934" max="5934" width="15.140625" style="10" customWidth="1"/>
    <col min="5935" max="5935" width="10" style="10" customWidth="1"/>
    <col min="5936" max="5946" width="7.85546875" style="10" customWidth="1"/>
    <col min="5947" max="5947" width="9.140625" style="10" customWidth="1"/>
    <col min="5948" max="5948" width="8.28515625" style="10" customWidth="1"/>
    <col min="5949" max="5949" width="10.140625" style="10" customWidth="1"/>
    <col min="5950" max="5950" width="9.140625" style="10"/>
    <col min="5951" max="5951" width="11.85546875" style="10" customWidth="1"/>
    <col min="5952" max="5952" width="14.28515625" style="10" customWidth="1"/>
    <col min="5953" max="6152" width="9.140625" style="10"/>
    <col min="6153" max="6153" width="0" style="10" hidden="1" customWidth="1"/>
    <col min="6154" max="6154" width="15.5703125" style="10" customWidth="1"/>
    <col min="6155" max="6155" width="55.140625" style="10" customWidth="1"/>
    <col min="6156" max="6156" width="15.5703125" style="10" customWidth="1"/>
    <col min="6157" max="6158" width="13" style="10" customWidth="1"/>
    <col min="6159" max="6160" width="13.140625" style="10" customWidth="1"/>
    <col min="6161" max="6161" width="10.5703125" style="10" customWidth="1"/>
    <col min="6162" max="6162" width="12.42578125" style="10" customWidth="1"/>
    <col min="6163" max="6163" width="11.5703125" style="10" customWidth="1"/>
    <col min="6164" max="6164" width="12.28515625" style="10" customWidth="1"/>
    <col min="6165" max="6165" width="12.7109375" style="10" customWidth="1"/>
    <col min="6166" max="6166" width="12.5703125" style="10" customWidth="1"/>
    <col min="6167" max="6167" width="13.140625" style="10" customWidth="1"/>
    <col min="6168" max="6168" width="13.42578125" style="10" customWidth="1"/>
    <col min="6169" max="6169" width="10.28515625" style="10" customWidth="1"/>
    <col min="6170" max="6170" width="14.28515625" style="10" customWidth="1"/>
    <col min="6171" max="6171" width="12.85546875" style="10" customWidth="1"/>
    <col min="6172" max="6172" width="12" style="10" customWidth="1"/>
    <col min="6173" max="6173" width="16.28515625" style="10" customWidth="1"/>
    <col min="6174" max="6174" width="14.5703125" style="10" customWidth="1"/>
    <col min="6175" max="6175" width="16.85546875" style="10" customWidth="1"/>
    <col min="6176" max="6176" width="11.140625" style="10" customWidth="1"/>
    <col min="6177" max="6177" width="10.42578125" style="10" customWidth="1"/>
    <col min="6178" max="6178" width="10.85546875" style="10" customWidth="1"/>
    <col min="6179" max="6179" width="10.140625" style="10" customWidth="1"/>
    <col min="6180" max="6180" width="12.85546875" style="10" customWidth="1"/>
    <col min="6181" max="6182" width="11" style="10" customWidth="1"/>
    <col min="6183" max="6183" width="11.5703125" style="10" customWidth="1"/>
    <col min="6184" max="6184" width="11.28515625" style="10" customWidth="1"/>
    <col min="6185" max="6185" width="10.140625" style="10" customWidth="1"/>
    <col min="6186" max="6187" width="11.85546875" style="10" customWidth="1"/>
    <col min="6188" max="6188" width="12.28515625" style="10" customWidth="1"/>
    <col min="6189" max="6189" width="12.7109375" style="10" customWidth="1"/>
    <col min="6190" max="6190" width="15.140625" style="10" customWidth="1"/>
    <col min="6191" max="6191" width="10" style="10" customWidth="1"/>
    <col min="6192" max="6202" width="7.85546875" style="10" customWidth="1"/>
    <col min="6203" max="6203" width="9.140625" style="10" customWidth="1"/>
    <col min="6204" max="6204" width="8.28515625" style="10" customWidth="1"/>
    <col min="6205" max="6205" width="10.140625" style="10" customWidth="1"/>
    <col min="6206" max="6206" width="9.140625" style="10"/>
    <col min="6207" max="6207" width="11.85546875" style="10" customWidth="1"/>
    <col min="6208" max="6208" width="14.28515625" style="10" customWidth="1"/>
    <col min="6209" max="6408" width="9.140625" style="10"/>
    <col min="6409" max="6409" width="0" style="10" hidden="1" customWidth="1"/>
    <col min="6410" max="6410" width="15.5703125" style="10" customWidth="1"/>
    <col min="6411" max="6411" width="55.140625" style="10" customWidth="1"/>
    <col min="6412" max="6412" width="15.5703125" style="10" customWidth="1"/>
    <col min="6413" max="6414" width="13" style="10" customWidth="1"/>
    <col min="6415" max="6416" width="13.140625" style="10" customWidth="1"/>
    <col min="6417" max="6417" width="10.5703125" style="10" customWidth="1"/>
    <col min="6418" max="6418" width="12.42578125" style="10" customWidth="1"/>
    <col min="6419" max="6419" width="11.5703125" style="10" customWidth="1"/>
    <col min="6420" max="6420" width="12.28515625" style="10" customWidth="1"/>
    <col min="6421" max="6421" width="12.7109375" style="10" customWidth="1"/>
    <col min="6422" max="6422" width="12.5703125" style="10" customWidth="1"/>
    <col min="6423" max="6423" width="13.140625" style="10" customWidth="1"/>
    <col min="6424" max="6424" width="13.42578125" style="10" customWidth="1"/>
    <col min="6425" max="6425" width="10.28515625" style="10" customWidth="1"/>
    <col min="6426" max="6426" width="14.28515625" style="10" customWidth="1"/>
    <col min="6427" max="6427" width="12.85546875" style="10" customWidth="1"/>
    <col min="6428" max="6428" width="12" style="10" customWidth="1"/>
    <col min="6429" max="6429" width="16.28515625" style="10" customWidth="1"/>
    <col min="6430" max="6430" width="14.5703125" style="10" customWidth="1"/>
    <col min="6431" max="6431" width="16.85546875" style="10" customWidth="1"/>
    <col min="6432" max="6432" width="11.140625" style="10" customWidth="1"/>
    <col min="6433" max="6433" width="10.42578125" style="10" customWidth="1"/>
    <col min="6434" max="6434" width="10.85546875" style="10" customWidth="1"/>
    <col min="6435" max="6435" width="10.140625" style="10" customWidth="1"/>
    <col min="6436" max="6436" width="12.85546875" style="10" customWidth="1"/>
    <col min="6437" max="6438" width="11" style="10" customWidth="1"/>
    <col min="6439" max="6439" width="11.5703125" style="10" customWidth="1"/>
    <col min="6440" max="6440" width="11.28515625" style="10" customWidth="1"/>
    <col min="6441" max="6441" width="10.140625" style="10" customWidth="1"/>
    <col min="6442" max="6443" width="11.85546875" style="10" customWidth="1"/>
    <col min="6444" max="6444" width="12.28515625" style="10" customWidth="1"/>
    <col min="6445" max="6445" width="12.7109375" style="10" customWidth="1"/>
    <col min="6446" max="6446" width="15.140625" style="10" customWidth="1"/>
    <col min="6447" max="6447" width="10" style="10" customWidth="1"/>
    <col min="6448" max="6458" width="7.85546875" style="10" customWidth="1"/>
    <col min="6459" max="6459" width="9.140625" style="10" customWidth="1"/>
    <col min="6460" max="6460" width="8.28515625" style="10" customWidth="1"/>
    <col min="6461" max="6461" width="10.140625" style="10" customWidth="1"/>
    <col min="6462" max="6462" width="9.140625" style="10"/>
    <col min="6463" max="6463" width="11.85546875" style="10" customWidth="1"/>
    <col min="6464" max="6464" width="14.28515625" style="10" customWidth="1"/>
    <col min="6465" max="6664" width="9.140625" style="10"/>
    <col min="6665" max="6665" width="0" style="10" hidden="1" customWidth="1"/>
    <col min="6666" max="6666" width="15.5703125" style="10" customWidth="1"/>
    <col min="6667" max="6667" width="55.140625" style="10" customWidth="1"/>
    <col min="6668" max="6668" width="15.5703125" style="10" customWidth="1"/>
    <col min="6669" max="6670" width="13" style="10" customWidth="1"/>
    <col min="6671" max="6672" width="13.140625" style="10" customWidth="1"/>
    <col min="6673" max="6673" width="10.5703125" style="10" customWidth="1"/>
    <col min="6674" max="6674" width="12.42578125" style="10" customWidth="1"/>
    <col min="6675" max="6675" width="11.5703125" style="10" customWidth="1"/>
    <col min="6676" max="6676" width="12.28515625" style="10" customWidth="1"/>
    <col min="6677" max="6677" width="12.7109375" style="10" customWidth="1"/>
    <col min="6678" max="6678" width="12.5703125" style="10" customWidth="1"/>
    <col min="6679" max="6679" width="13.140625" style="10" customWidth="1"/>
    <col min="6680" max="6680" width="13.42578125" style="10" customWidth="1"/>
    <col min="6681" max="6681" width="10.28515625" style="10" customWidth="1"/>
    <col min="6682" max="6682" width="14.28515625" style="10" customWidth="1"/>
    <col min="6683" max="6683" width="12.85546875" style="10" customWidth="1"/>
    <col min="6684" max="6684" width="12" style="10" customWidth="1"/>
    <col min="6685" max="6685" width="16.28515625" style="10" customWidth="1"/>
    <col min="6686" max="6686" width="14.5703125" style="10" customWidth="1"/>
    <col min="6687" max="6687" width="16.85546875" style="10" customWidth="1"/>
    <col min="6688" max="6688" width="11.140625" style="10" customWidth="1"/>
    <col min="6689" max="6689" width="10.42578125" style="10" customWidth="1"/>
    <col min="6690" max="6690" width="10.85546875" style="10" customWidth="1"/>
    <col min="6691" max="6691" width="10.140625" style="10" customWidth="1"/>
    <col min="6692" max="6692" width="12.85546875" style="10" customWidth="1"/>
    <col min="6693" max="6694" width="11" style="10" customWidth="1"/>
    <col min="6695" max="6695" width="11.5703125" style="10" customWidth="1"/>
    <col min="6696" max="6696" width="11.28515625" style="10" customWidth="1"/>
    <col min="6697" max="6697" width="10.140625" style="10" customWidth="1"/>
    <col min="6698" max="6699" width="11.85546875" style="10" customWidth="1"/>
    <col min="6700" max="6700" width="12.28515625" style="10" customWidth="1"/>
    <col min="6701" max="6701" width="12.7109375" style="10" customWidth="1"/>
    <col min="6702" max="6702" width="15.140625" style="10" customWidth="1"/>
    <col min="6703" max="6703" width="10" style="10" customWidth="1"/>
    <col min="6704" max="6714" width="7.85546875" style="10" customWidth="1"/>
    <col min="6715" max="6715" width="9.140625" style="10" customWidth="1"/>
    <col min="6716" max="6716" width="8.28515625" style="10" customWidth="1"/>
    <col min="6717" max="6717" width="10.140625" style="10" customWidth="1"/>
    <col min="6718" max="6718" width="9.140625" style="10"/>
    <col min="6719" max="6719" width="11.85546875" style="10" customWidth="1"/>
    <col min="6720" max="6720" width="14.28515625" style="10" customWidth="1"/>
    <col min="6721" max="6920" width="9.140625" style="10"/>
    <col min="6921" max="6921" width="0" style="10" hidden="1" customWidth="1"/>
    <col min="6922" max="6922" width="15.5703125" style="10" customWidth="1"/>
    <col min="6923" max="6923" width="55.140625" style="10" customWidth="1"/>
    <col min="6924" max="6924" width="15.5703125" style="10" customWidth="1"/>
    <col min="6925" max="6926" width="13" style="10" customWidth="1"/>
    <col min="6927" max="6928" width="13.140625" style="10" customWidth="1"/>
    <col min="6929" max="6929" width="10.5703125" style="10" customWidth="1"/>
    <col min="6930" max="6930" width="12.42578125" style="10" customWidth="1"/>
    <col min="6931" max="6931" width="11.5703125" style="10" customWidth="1"/>
    <col min="6932" max="6932" width="12.28515625" style="10" customWidth="1"/>
    <col min="6933" max="6933" width="12.7109375" style="10" customWidth="1"/>
    <col min="6934" max="6934" width="12.5703125" style="10" customWidth="1"/>
    <col min="6935" max="6935" width="13.140625" style="10" customWidth="1"/>
    <col min="6936" max="6936" width="13.42578125" style="10" customWidth="1"/>
    <col min="6937" max="6937" width="10.28515625" style="10" customWidth="1"/>
    <col min="6938" max="6938" width="14.28515625" style="10" customWidth="1"/>
    <col min="6939" max="6939" width="12.85546875" style="10" customWidth="1"/>
    <col min="6940" max="6940" width="12" style="10" customWidth="1"/>
    <col min="6941" max="6941" width="16.28515625" style="10" customWidth="1"/>
    <col min="6942" max="6942" width="14.5703125" style="10" customWidth="1"/>
    <col min="6943" max="6943" width="16.85546875" style="10" customWidth="1"/>
    <col min="6944" max="6944" width="11.140625" style="10" customWidth="1"/>
    <col min="6945" max="6945" width="10.42578125" style="10" customWidth="1"/>
    <col min="6946" max="6946" width="10.85546875" style="10" customWidth="1"/>
    <col min="6947" max="6947" width="10.140625" style="10" customWidth="1"/>
    <col min="6948" max="6948" width="12.85546875" style="10" customWidth="1"/>
    <col min="6949" max="6950" width="11" style="10" customWidth="1"/>
    <col min="6951" max="6951" width="11.5703125" style="10" customWidth="1"/>
    <col min="6952" max="6952" width="11.28515625" style="10" customWidth="1"/>
    <col min="6953" max="6953" width="10.140625" style="10" customWidth="1"/>
    <col min="6954" max="6955" width="11.85546875" style="10" customWidth="1"/>
    <col min="6956" max="6956" width="12.28515625" style="10" customWidth="1"/>
    <col min="6957" max="6957" width="12.7109375" style="10" customWidth="1"/>
    <col min="6958" max="6958" width="15.140625" style="10" customWidth="1"/>
    <col min="6959" max="6959" width="10" style="10" customWidth="1"/>
    <col min="6960" max="6970" width="7.85546875" style="10" customWidth="1"/>
    <col min="6971" max="6971" width="9.140625" style="10" customWidth="1"/>
    <col min="6972" max="6972" width="8.28515625" style="10" customWidth="1"/>
    <col min="6973" max="6973" width="10.140625" style="10" customWidth="1"/>
    <col min="6974" max="6974" width="9.140625" style="10"/>
    <col min="6975" max="6975" width="11.85546875" style="10" customWidth="1"/>
    <col min="6976" max="6976" width="14.28515625" style="10" customWidth="1"/>
    <col min="6977" max="7176" width="9.140625" style="10"/>
    <col min="7177" max="7177" width="0" style="10" hidden="1" customWidth="1"/>
    <col min="7178" max="7178" width="15.5703125" style="10" customWidth="1"/>
    <col min="7179" max="7179" width="55.140625" style="10" customWidth="1"/>
    <col min="7180" max="7180" width="15.5703125" style="10" customWidth="1"/>
    <col min="7181" max="7182" width="13" style="10" customWidth="1"/>
    <col min="7183" max="7184" width="13.140625" style="10" customWidth="1"/>
    <col min="7185" max="7185" width="10.5703125" style="10" customWidth="1"/>
    <col min="7186" max="7186" width="12.42578125" style="10" customWidth="1"/>
    <col min="7187" max="7187" width="11.5703125" style="10" customWidth="1"/>
    <col min="7188" max="7188" width="12.28515625" style="10" customWidth="1"/>
    <col min="7189" max="7189" width="12.7109375" style="10" customWidth="1"/>
    <col min="7190" max="7190" width="12.5703125" style="10" customWidth="1"/>
    <col min="7191" max="7191" width="13.140625" style="10" customWidth="1"/>
    <col min="7192" max="7192" width="13.42578125" style="10" customWidth="1"/>
    <col min="7193" max="7193" width="10.28515625" style="10" customWidth="1"/>
    <col min="7194" max="7194" width="14.28515625" style="10" customWidth="1"/>
    <col min="7195" max="7195" width="12.85546875" style="10" customWidth="1"/>
    <col min="7196" max="7196" width="12" style="10" customWidth="1"/>
    <col min="7197" max="7197" width="16.28515625" style="10" customWidth="1"/>
    <col min="7198" max="7198" width="14.5703125" style="10" customWidth="1"/>
    <col min="7199" max="7199" width="16.85546875" style="10" customWidth="1"/>
    <col min="7200" max="7200" width="11.140625" style="10" customWidth="1"/>
    <col min="7201" max="7201" width="10.42578125" style="10" customWidth="1"/>
    <col min="7202" max="7202" width="10.85546875" style="10" customWidth="1"/>
    <col min="7203" max="7203" width="10.140625" style="10" customWidth="1"/>
    <col min="7204" max="7204" width="12.85546875" style="10" customWidth="1"/>
    <col min="7205" max="7206" width="11" style="10" customWidth="1"/>
    <col min="7207" max="7207" width="11.5703125" style="10" customWidth="1"/>
    <col min="7208" max="7208" width="11.28515625" style="10" customWidth="1"/>
    <col min="7209" max="7209" width="10.140625" style="10" customWidth="1"/>
    <col min="7210" max="7211" width="11.85546875" style="10" customWidth="1"/>
    <col min="7212" max="7212" width="12.28515625" style="10" customWidth="1"/>
    <col min="7213" max="7213" width="12.7109375" style="10" customWidth="1"/>
    <col min="7214" max="7214" width="15.140625" style="10" customWidth="1"/>
    <col min="7215" max="7215" width="10" style="10" customWidth="1"/>
    <col min="7216" max="7226" width="7.85546875" style="10" customWidth="1"/>
    <col min="7227" max="7227" width="9.140625" style="10" customWidth="1"/>
    <col min="7228" max="7228" width="8.28515625" style="10" customWidth="1"/>
    <col min="7229" max="7229" width="10.140625" style="10" customWidth="1"/>
    <col min="7230" max="7230" width="9.140625" style="10"/>
    <col min="7231" max="7231" width="11.85546875" style="10" customWidth="1"/>
    <col min="7232" max="7232" width="14.28515625" style="10" customWidth="1"/>
    <col min="7233" max="7432" width="9.140625" style="10"/>
    <col min="7433" max="7433" width="0" style="10" hidden="1" customWidth="1"/>
    <col min="7434" max="7434" width="15.5703125" style="10" customWidth="1"/>
    <col min="7435" max="7435" width="55.140625" style="10" customWidth="1"/>
    <col min="7436" max="7436" width="15.5703125" style="10" customWidth="1"/>
    <col min="7437" max="7438" width="13" style="10" customWidth="1"/>
    <col min="7439" max="7440" width="13.140625" style="10" customWidth="1"/>
    <col min="7441" max="7441" width="10.5703125" style="10" customWidth="1"/>
    <col min="7442" max="7442" width="12.42578125" style="10" customWidth="1"/>
    <col min="7443" max="7443" width="11.5703125" style="10" customWidth="1"/>
    <col min="7444" max="7444" width="12.28515625" style="10" customWidth="1"/>
    <col min="7445" max="7445" width="12.7109375" style="10" customWidth="1"/>
    <col min="7446" max="7446" width="12.5703125" style="10" customWidth="1"/>
    <col min="7447" max="7447" width="13.140625" style="10" customWidth="1"/>
    <col min="7448" max="7448" width="13.42578125" style="10" customWidth="1"/>
    <col min="7449" max="7449" width="10.28515625" style="10" customWidth="1"/>
    <col min="7450" max="7450" width="14.28515625" style="10" customWidth="1"/>
    <col min="7451" max="7451" width="12.85546875" style="10" customWidth="1"/>
    <col min="7452" max="7452" width="12" style="10" customWidth="1"/>
    <col min="7453" max="7453" width="16.28515625" style="10" customWidth="1"/>
    <col min="7454" max="7454" width="14.5703125" style="10" customWidth="1"/>
    <col min="7455" max="7455" width="16.85546875" style="10" customWidth="1"/>
    <col min="7456" max="7456" width="11.140625" style="10" customWidth="1"/>
    <col min="7457" max="7457" width="10.42578125" style="10" customWidth="1"/>
    <col min="7458" max="7458" width="10.85546875" style="10" customWidth="1"/>
    <col min="7459" max="7459" width="10.140625" style="10" customWidth="1"/>
    <col min="7460" max="7460" width="12.85546875" style="10" customWidth="1"/>
    <col min="7461" max="7462" width="11" style="10" customWidth="1"/>
    <col min="7463" max="7463" width="11.5703125" style="10" customWidth="1"/>
    <col min="7464" max="7464" width="11.28515625" style="10" customWidth="1"/>
    <col min="7465" max="7465" width="10.140625" style="10" customWidth="1"/>
    <col min="7466" max="7467" width="11.85546875" style="10" customWidth="1"/>
    <col min="7468" max="7468" width="12.28515625" style="10" customWidth="1"/>
    <col min="7469" max="7469" width="12.7109375" style="10" customWidth="1"/>
    <col min="7470" max="7470" width="15.140625" style="10" customWidth="1"/>
    <col min="7471" max="7471" width="10" style="10" customWidth="1"/>
    <col min="7472" max="7482" width="7.85546875" style="10" customWidth="1"/>
    <col min="7483" max="7483" width="9.140625" style="10" customWidth="1"/>
    <col min="7484" max="7484" width="8.28515625" style="10" customWidth="1"/>
    <col min="7485" max="7485" width="10.140625" style="10" customWidth="1"/>
    <col min="7486" max="7486" width="9.140625" style="10"/>
    <col min="7487" max="7487" width="11.85546875" style="10" customWidth="1"/>
    <col min="7488" max="7488" width="14.28515625" style="10" customWidth="1"/>
    <col min="7489" max="7688" width="9.140625" style="10"/>
    <col min="7689" max="7689" width="0" style="10" hidden="1" customWidth="1"/>
    <col min="7690" max="7690" width="15.5703125" style="10" customWidth="1"/>
    <col min="7691" max="7691" width="55.140625" style="10" customWidth="1"/>
    <col min="7692" max="7692" width="15.5703125" style="10" customWidth="1"/>
    <col min="7693" max="7694" width="13" style="10" customWidth="1"/>
    <col min="7695" max="7696" width="13.140625" style="10" customWidth="1"/>
    <col min="7697" max="7697" width="10.5703125" style="10" customWidth="1"/>
    <col min="7698" max="7698" width="12.42578125" style="10" customWidth="1"/>
    <col min="7699" max="7699" width="11.5703125" style="10" customWidth="1"/>
    <col min="7700" max="7700" width="12.28515625" style="10" customWidth="1"/>
    <col min="7701" max="7701" width="12.7109375" style="10" customWidth="1"/>
    <col min="7702" max="7702" width="12.5703125" style="10" customWidth="1"/>
    <col min="7703" max="7703" width="13.140625" style="10" customWidth="1"/>
    <col min="7704" max="7704" width="13.42578125" style="10" customWidth="1"/>
    <col min="7705" max="7705" width="10.28515625" style="10" customWidth="1"/>
    <col min="7706" max="7706" width="14.28515625" style="10" customWidth="1"/>
    <col min="7707" max="7707" width="12.85546875" style="10" customWidth="1"/>
    <col min="7708" max="7708" width="12" style="10" customWidth="1"/>
    <col min="7709" max="7709" width="16.28515625" style="10" customWidth="1"/>
    <col min="7710" max="7710" width="14.5703125" style="10" customWidth="1"/>
    <col min="7711" max="7711" width="16.85546875" style="10" customWidth="1"/>
    <col min="7712" max="7712" width="11.140625" style="10" customWidth="1"/>
    <col min="7713" max="7713" width="10.42578125" style="10" customWidth="1"/>
    <col min="7714" max="7714" width="10.85546875" style="10" customWidth="1"/>
    <col min="7715" max="7715" width="10.140625" style="10" customWidth="1"/>
    <col min="7716" max="7716" width="12.85546875" style="10" customWidth="1"/>
    <col min="7717" max="7718" width="11" style="10" customWidth="1"/>
    <col min="7719" max="7719" width="11.5703125" style="10" customWidth="1"/>
    <col min="7720" max="7720" width="11.28515625" style="10" customWidth="1"/>
    <col min="7721" max="7721" width="10.140625" style="10" customWidth="1"/>
    <col min="7722" max="7723" width="11.85546875" style="10" customWidth="1"/>
    <col min="7724" max="7724" width="12.28515625" style="10" customWidth="1"/>
    <col min="7725" max="7725" width="12.7109375" style="10" customWidth="1"/>
    <col min="7726" max="7726" width="15.140625" style="10" customWidth="1"/>
    <col min="7727" max="7727" width="10" style="10" customWidth="1"/>
    <col min="7728" max="7738" width="7.85546875" style="10" customWidth="1"/>
    <col min="7739" max="7739" width="9.140625" style="10" customWidth="1"/>
    <col min="7740" max="7740" width="8.28515625" style="10" customWidth="1"/>
    <col min="7741" max="7741" width="10.140625" style="10" customWidth="1"/>
    <col min="7742" max="7742" width="9.140625" style="10"/>
    <col min="7743" max="7743" width="11.85546875" style="10" customWidth="1"/>
    <col min="7744" max="7744" width="14.28515625" style="10" customWidth="1"/>
    <col min="7745" max="7944" width="9.140625" style="10"/>
    <col min="7945" max="7945" width="0" style="10" hidden="1" customWidth="1"/>
    <col min="7946" max="7946" width="15.5703125" style="10" customWidth="1"/>
    <col min="7947" max="7947" width="55.140625" style="10" customWidth="1"/>
    <col min="7948" max="7948" width="15.5703125" style="10" customWidth="1"/>
    <col min="7949" max="7950" width="13" style="10" customWidth="1"/>
    <col min="7951" max="7952" width="13.140625" style="10" customWidth="1"/>
    <col min="7953" max="7953" width="10.5703125" style="10" customWidth="1"/>
    <col min="7954" max="7954" width="12.42578125" style="10" customWidth="1"/>
    <col min="7955" max="7955" width="11.5703125" style="10" customWidth="1"/>
    <col min="7956" max="7956" width="12.28515625" style="10" customWidth="1"/>
    <col min="7957" max="7957" width="12.7109375" style="10" customWidth="1"/>
    <col min="7958" max="7958" width="12.5703125" style="10" customWidth="1"/>
    <col min="7959" max="7959" width="13.140625" style="10" customWidth="1"/>
    <col min="7960" max="7960" width="13.42578125" style="10" customWidth="1"/>
    <col min="7961" max="7961" width="10.28515625" style="10" customWidth="1"/>
    <col min="7962" max="7962" width="14.28515625" style="10" customWidth="1"/>
    <col min="7963" max="7963" width="12.85546875" style="10" customWidth="1"/>
    <col min="7964" max="7964" width="12" style="10" customWidth="1"/>
    <col min="7965" max="7965" width="16.28515625" style="10" customWidth="1"/>
    <col min="7966" max="7966" width="14.5703125" style="10" customWidth="1"/>
    <col min="7967" max="7967" width="16.85546875" style="10" customWidth="1"/>
    <col min="7968" max="7968" width="11.140625" style="10" customWidth="1"/>
    <col min="7969" max="7969" width="10.42578125" style="10" customWidth="1"/>
    <col min="7970" max="7970" width="10.85546875" style="10" customWidth="1"/>
    <col min="7971" max="7971" width="10.140625" style="10" customWidth="1"/>
    <col min="7972" max="7972" width="12.85546875" style="10" customWidth="1"/>
    <col min="7973" max="7974" width="11" style="10" customWidth="1"/>
    <col min="7975" max="7975" width="11.5703125" style="10" customWidth="1"/>
    <col min="7976" max="7976" width="11.28515625" style="10" customWidth="1"/>
    <col min="7977" max="7977" width="10.140625" style="10" customWidth="1"/>
    <col min="7978" max="7979" width="11.85546875" style="10" customWidth="1"/>
    <col min="7980" max="7980" width="12.28515625" style="10" customWidth="1"/>
    <col min="7981" max="7981" width="12.7109375" style="10" customWidth="1"/>
    <col min="7982" max="7982" width="15.140625" style="10" customWidth="1"/>
    <col min="7983" max="7983" width="10" style="10" customWidth="1"/>
    <col min="7984" max="7994" width="7.85546875" style="10" customWidth="1"/>
    <col min="7995" max="7995" width="9.140625" style="10" customWidth="1"/>
    <col min="7996" max="7996" width="8.28515625" style="10" customWidth="1"/>
    <col min="7997" max="7997" width="10.140625" style="10" customWidth="1"/>
    <col min="7998" max="7998" width="9.140625" style="10"/>
    <col min="7999" max="7999" width="11.85546875" style="10" customWidth="1"/>
    <col min="8000" max="8000" width="14.28515625" style="10" customWidth="1"/>
    <col min="8001" max="8200" width="9.140625" style="10"/>
    <col min="8201" max="8201" width="0" style="10" hidden="1" customWidth="1"/>
    <col min="8202" max="8202" width="15.5703125" style="10" customWidth="1"/>
    <col min="8203" max="8203" width="55.140625" style="10" customWidth="1"/>
    <col min="8204" max="8204" width="15.5703125" style="10" customWidth="1"/>
    <col min="8205" max="8206" width="13" style="10" customWidth="1"/>
    <col min="8207" max="8208" width="13.140625" style="10" customWidth="1"/>
    <col min="8209" max="8209" width="10.5703125" style="10" customWidth="1"/>
    <col min="8210" max="8210" width="12.42578125" style="10" customWidth="1"/>
    <col min="8211" max="8211" width="11.5703125" style="10" customWidth="1"/>
    <col min="8212" max="8212" width="12.28515625" style="10" customWidth="1"/>
    <col min="8213" max="8213" width="12.7109375" style="10" customWidth="1"/>
    <col min="8214" max="8214" width="12.5703125" style="10" customWidth="1"/>
    <col min="8215" max="8215" width="13.140625" style="10" customWidth="1"/>
    <col min="8216" max="8216" width="13.42578125" style="10" customWidth="1"/>
    <col min="8217" max="8217" width="10.28515625" style="10" customWidth="1"/>
    <col min="8218" max="8218" width="14.28515625" style="10" customWidth="1"/>
    <col min="8219" max="8219" width="12.85546875" style="10" customWidth="1"/>
    <col min="8220" max="8220" width="12" style="10" customWidth="1"/>
    <col min="8221" max="8221" width="16.28515625" style="10" customWidth="1"/>
    <col min="8222" max="8222" width="14.5703125" style="10" customWidth="1"/>
    <col min="8223" max="8223" width="16.85546875" style="10" customWidth="1"/>
    <col min="8224" max="8224" width="11.140625" style="10" customWidth="1"/>
    <col min="8225" max="8225" width="10.42578125" style="10" customWidth="1"/>
    <col min="8226" max="8226" width="10.85546875" style="10" customWidth="1"/>
    <col min="8227" max="8227" width="10.140625" style="10" customWidth="1"/>
    <col min="8228" max="8228" width="12.85546875" style="10" customWidth="1"/>
    <col min="8229" max="8230" width="11" style="10" customWidth="1"/>
    <col min="8231" max="8231" width="11.5703125" style="10" customWidth="1"/>
    <col min="8232" max="8232" width="11.28515625" style="10" customWidth="1"/>
    <col min="8233" max="8233" width="10.140625" style="10" customWidth="1"/>
    <col min="8234" max="8235" width="11.85546875" style="10" customWidth="1"/>
    <col min="8236" max="8236" width="12.28515625" style="10" customWidth="1"/>
    <col min="8237" max="8237" width="12.7109375" style="10" customWidth="1"/>
    <col min="8238" max="8238" width="15.140625" style="10" customWidth="1"/>
    <col min="8239" max="8239" width="10" style="10" customWidth="1"/>
    <col min="8240" max="8250" width="7.85546875" style="10" customWidth="1"/>
    <col min="8251" max="8251" width="9.140625" style="10" customWidth="1"/>
    <col min="8252" max="8252" width="8.28515625" style="10" customWidth="1"/>
    <col min="8253" max="8253" width="10.140625" style="10" customWidth="1"/>
    <col min="8254" max="8254" width="9.140625" style="10"/>
    <col min="8255" max="8255" width="11.85546875" style="10" customWidth="1"/>
    <col min="8256" max="8256" width="14.28515625" style="10" customWidth="1"/>
    <col min="8257" max="8456" width="9.140625" style="10"/>
    <col min="8457" max="8457" width="0" style="10" hidden="1" customWidth="1"/>
    <col min="8458" max="8458" width="15.5703125" style="10" customWidth="1"/>
    <col min="8459" max="8459" width="55.140625" style="10" customWidth="1"/>
    <col min="8460" max="8460" width="15.5703125" style="10" customWidth="1"/>
    <col min="8461" max="8462" width="13" style="10" customWidth="1"/>
    <col min="8463" max="8464" width="13.140625" style="10" customWidth="1"/>
    <col min="8465" max="8465" width="10.5703125" style="10" customWidth="1"/>
    <col min="8466" max="8466" width="12.42578125" style="10" customWidth="1"/>
    <col min="8467" max="8467" width="11.5703125" style="10" customWidth="1"/>
    <col min="8468" max="8468" width="12.28515625" style="10" customWidth="1"/>
    <col min="8469" max="8469" width="12.7109375" style="10" customWidth="1"/>
    <col min="8470" max="8470" width="12.5703125" style="10" customWidth="1"/>
    <col min="8471" max="8471" width="13.140625" style="10" customWidth="1"/>
    <col min="8472" max="8472" width="13.42578125" style="10" customWidth="1"/>
    <col min="8473" max="8473" width="10.28515625" style="10" customWidth="1"/>
    <col min="8474" max="8474" width="14.28515625" style="10" customWidth="1"/>
    <col min="8475" max="8475" width="12.85546875" style="10" customWidth="1"/>
    <col min="8476" max="8476" width="12" style="10" customWidth="1"/>
    <col min="8477" max="8477" width="16.28515625" style="10" customWidth="1"/>
    <col min="8478" max="8478" width="14.5703125" style="10" customWidth="1"/>
    <col min="8479" max="8479" width="16.85546875" style="10" customWidth="1"/>
    <col min="8480" max="8480" width="11.140625" style="10" customWidth="1"/>
    <col min="8481" max="8481" width="10.42578125" style="10" customWidth="1"/>
    <col min="8482" max="8482" width="10.85546875" style="10" customWidth="1"/>
    <col min="8483" max="8483" width="10.140625" style="10" customWidth="1"/>
    <col min="8484" max="8484" width="12.85546875" style="10" customWidth="1"/>
    <col min="8485" max="8486" width="11" style="10" customWidth="1"/>
    <col min="8487" max="8487" width="11.5703125" style="10" customWidth="1"/>
    <col min="8488" max="8488" width="11.28515625" style="10" customWidth="1"/>
    <col min="8489" max="8489" width="10.140625" style="10" customWidth="1"/>
    <col min="8490" max="8491" width="11.85546875" style="10" customWidth="1"/>
    <col min="8492" max="8492" width="12.28515625" style="10" customWidth="1"/>
    <col min="8493" max="8493" width="12.7109375" style="10" customWidth="1"/>
    <col min="8494" max="8494" width="15.140625" style="10" customWidth="1"/>
    <col min="8495" max="8495" width="10" style="10" customWidth="1"/>
    <col min="8496" max="8506" width="7.85546875" style="10" customWidth="1"/>
    <col min="8507" max="8507" width="9.140625" style="10" customWidth="1"/>
    <col min="8508" max="8508" width="8.28515625" style="10" customWidth="1"/>
    <col min="8509" max="8509" width="10.140625" style="10" customWidth="1"/>
    <col min="8510" max="8510" width="9.140625" style="10"/>
    <col min="8511" max="8511" width="11.85546875" style="10" customWidth="1"/>
    <col min="8512" max="8512" width="14.28515625" style="10" customWidth="1"/>
    <col min="8513" max="8712" width="9.140625" style="10"/>
    <col min="8713" max="8713" width="0" style="10" hidden="1" customWidth="1"/>
    <col min="8714" max="8714" width="15.5703125" style="10" customWidth="1"/>
    <col min="8715" max="8715" width="55.140625" style="10" customWidth="1"/>
    <col min="8716" max="8716" width="15.5703125" style="10" customWidth="1"/>
    <col min="8717" max="8718" width="13" style="10" customWidth="1"/>
    <col min="8719" max="8720" width="13.140625" style="10" customWidth="1"/>
    <col min="8721" max="8721" width="10.5703125" style="10" customWidth="1"/>
    <col min="8722" max="8722" width="12.42578125" style="10" customWidth="1"/>
    <col min="8723" max="8723" width="11.5703125" style="10" customWidth="1"/>
    <col min="8724" max="8724" width="12.28515625" style="10" customWidth="1"/>
    <col min="8725" max="8725" width="12.7109375" style="10" customWidth="1"/>
    <col min="8726" max="8726" width="12.5703125" style="10" customWidth="1"/>
    <col min="8727" max="8727" width="13.140625" style="10" customWidth="1"/>
    <col min="8728" max="8728" width="13.42578125" style="10" customWidth="1"/>
    <col min="8729" max="8729" width="10.28515625" style="10" customWidth="1"/>
    <col min="8730" max="8730" width="14.28515625" style="10" customWidth="1"/>
    <col min="8731" max="8731" width="12.85546875" style="10" customWidth="1"/>
    <col min="8732" max="8732" width="12" style="10" customWidth="1"/>
    <col min="8733" max="8733" width="16.28515625" style="10" customWidth="1"/>
    <col min="8734" max="8734" width="14.5703125" style="10" customWidth="1"/>
    <col min="8735" max="8735" width="16.85546875" style="10" customWidth="1"/>
    <col min="8736" max="8736" width="11.140625" style="10" customWidth="1"/>
    <col min="8737" max="8737" width="10.42578125" style="10" customWidth="1"/>
    <col min="8738" max="8738" width="10.85546875" style="10" customWidth="1"/>
    <col min="8739" max="8739" width="10.140625" style="10" customWidth="1"/>
    <col min="8740" max="8740" width="12.85546875" style="10" customWidth="1"/>
    <col min="8741" max="8742" width="11" style="10" customWidth="1"/>
    <col min="8743" max="8743" width="11.5703125" style="10" customWidth="1"/>
    <col min="8744" max="8744" width="11.28515625" style="10" customWidth="1"/>
    <col min="8745" max="8745" width="10.140625" style="10" customWidth="1"/>
    <col min="8746" max="8747" width="11.85546875" style="10" customWidth="1"/>
    <col min="8748" max="8748" width="12.28515625" style="10" customWidth="1"/>
    <col min="8749" max="8749" width="12.7109375" style="10" customWidth="1"/>
    <col min="8750" max="8750" width="15.140625" style="10" customWidth="1"/>
    <col min="8751" max="8751" width="10" style="10" customWidth="1"/>
    <col min="8752" max="8762" width="7.85546875" style="10" customWidth="1"/>
    <col min="8763" max="8763" width="9.140625" style="10" customWidth="1"/>
    <col min="8764" max="8764" width="8.28515625" style="10" customWidth="1"/>
    <col min="8765" max="8765" width="10.140625" style="10" customWidth="1"/>
    <col min="8766" max="8766" width="9.140625" style="10"/>
    <col min="8767" max="8767" width="11.85546875" style="10" customWidth="1"/>
    <col min="8768" max="8768" width="14.28515625" style="10" customWidth="1"/>
    <col min="8769" max="8968" width="9.140625" style="10"/>
    <col min="8969" max="8969" width="0" style="10" hidden="1" customWidth="1"/>
    <col min="8970" max="8970" width="15.5703125" style="10" customWidth="1"/>
    <col min="8971" max="8971" width="55.140625" style="10" customWidth="1"/>
    <col min="8972" max="8972" width="15.5703125" style="10" customWidth="1"/>
    <col min="8973" max="8974" width="13" style="10" customWidth="1"/>
    <col min="8975" max="8976" width="13.140625" style="10" customWidth="1"/>
    <col min="8977" max="8977" width="10.5703125" style="10" customWidth="1"/>
    <col min="8978" max="8978" width="12.42578125" style="10" customWidth="1"/>
    <col min="8979" max="8979" width="11.5703125" style="10" customWidth="1"/>
    <col min="8980" max="8980" width="12.28515625" style="10" customWidth="1"/>
    <col min="8981" max="8981" width="12.7109375" style="10" customWidth="1"/>
    <col min="8982" max="8982" width="12.5703125" style="10" customWidth="1"/>
    <col min="8983" max="8983" width="13.140625" style="10" customWidth="1"/>
    <col min="8984" max="8984" width="13.42578125" style="10" customWidth="1"/>
    <col min="8985" max="8985" width="10.28515625" style="10" customWidth="1"/>
    <col min="8986" max="8986" width="14.28515625" style="10" customWidth="1"/>
    <col min="8987" max="8987" width="12.85546875" style="10" customWidth="1"/>
    <col min="8988" max="8988" width="12" style="10" customWidth="1"/>
    <col min="8989" max="8989" width="16.28515625" style="10" customWidth="1"/>
    <col min="8990" max="8990" width="14.5703125" style="10" customWidth="1"/>
    <col min="8991" max="8991" width="16.85546875" style="10" customWidth="1"/>
    <col min="8992" max="8992" width="11.140625" style="10" customWidth="1"/>
    <col min="8993" max="8993" width="10.42578125" style="10" customWidth="1"/>
    <col min="8994" max="8994" width="10.85546875" style="10" customWidth="1"/>
    <col min="8995" max="8995" width="10.140625" style="10" customWidth="1"/>
    <col min="8996" max="8996" width="12.85546875" style="10" customWidth="1"/>
    <col min="8997" max="8998" width="11" style="10" customWidth="1"/>
    <col min="8999" max="8999" width="11.5703125" style="10" customWidth="1"/>
    <col min="9000" max="9000" width="11.28515625" style="10" customWidth="1"/>
    <col min="9001" max="9001" width="10.140625" style="10" customWidth="1"/>
    <col min="9002" max="9003" width="11.85546875" style="10" customWidth="1"/>
    <col min="9004" max="9004" width="12.28515625" style="10" customWidth="1"/>
    <col min="9005" max="9005" width="12.7109375" style="10" customWidth="1"/>
    <col min="9006" max="9006" width="15.140625" style="10" customWidth="1"/>
    <col min="9007" max="9007" width="10" style="10" customWidth="1"/>
    <col min="9008" max="9018" width="7.85546875" style="10" customWidth="1"/>
    <col min="9019" max="9019" width="9.140625" style="10" customWidth="1"/>
    <col min="9020" max="9020" width="8.28515625" style="10" customWidth="1"/>
    <col min="9021" max="9021" width="10.140625" style="10" customWidth="1"/>
    <col min="9022" max="9022" width="9.140625" style="10"/>
    <col min="9023" max="9023" width="11.85546875" style="10" customWidth="1"/>
    <col min="9024" max="9024" width="14.28515625" style="10" customWidth="1"/>
    <col min="9025" max="9224" width="9.140625" style="10"/>
    <col min="9225" max="9225" width="0" style="10" hidden="1" customWidth="1"/>
    <col min="9226" max="9226" width="15.5703125" style="10" customWidth="1"/>
    <col min="9227" max="9227" width="55.140625" style="10" customWidth="1"/>
    <col min="9228" max="9228" width="15.5703125" style="10" customWidth="1"/>
    <col min="9229" max="9230" width="13" style="10" customWidth="1"/>
    <col min="9231" max="9232" width="13.140625" style="10" customWidth="1"/>
    <col min="9233" max="9233" width="10.5703125" style="10" customWidth="1"/>
    <col min="9234" max="9234" width="12.42578125" style="10" customWidth="1"/>
    <col min="9235" max="9235" width="11.5703125" style="10" customWidth="1"/>
    <col min="9236" max="9236" width="12.28515625" style="10" customWidth="1"/>
    <col min="9237" max="9237" width="12.7109375" style="10" customWidth="1"/>
    <col min="9238" max="9238" width="12.5703125" style="10" customWidth="1"/>
    <col min="9239" max="9239" width="13.140625" style="10" customWidth="1"/>
    <col min="9240" max="9240" width="13.42578125" style="10" customWidth="1"/>
    <col min="9241" max="9241" width="10.28515625" style="10" customWidth="1"/>
    <col min="9242" max="9242" width="14.28515625" style="10" customWidth="1"/>
    <col min="9243" max="9243" width="12.85546875" style="10" customWidth="1"/>
    <col min="9244" max="9244" width="12" style="10" customWidth="1"/>
    <col min="9245" max="9245" width="16.28515625" style="10" customWidth="1"/>
    <col min="9246" max="9246" width="14.5703125" style="10" customWidth="1"/>
    <col min="9247" max="9247" width="16.85546875" style="10" customWidth="1"/>
    <col min="9248" max="9248" width="11.140625" style="10" customWidth="1"/>
    <col min="9249" max="9249" width="10.42578125" style="10" customWidth="1"/>
    <col min="9250" max="9250" width="10.85546875" style="10" customWidth="1"/>
    <col min="9251" max="9251" width="10.140625" style="10" customWidth="1"/>
    <col min="9252" max="9252" width="12.85546875" style="10" customWidth="1"/>
    <col min="9253" max="9254" width="11" style="10" customWidth="1"/>
    <col min="9255" max="9255" width="11.5703125" style="10" customWidth="1"/>
    <col min="9256" max="9256" width="11.28515625" style="10" customWidth="1"/>
    <col min="9257" max="9257" width="10.140625" style="10" customWidth="1"/>
    <col min="9258" max="9259" width="11.85546875" style="10" customWidth="1"/>
    <col min="9260" max="9260" width="12.28515625" style="10" customWidth="1"/>
    <col min="9261" max="9261" width="12.7109375" style="10" customWidth="1"/>
    <col min="9262" max="9262" width="15.140625" style="10" customWidth="1"/>
    <col min="9263" max="9263" width="10" style="10" customWidth="1"/>
    <col min="9264" max="9274" width="7.85546875" style="10" customWidth="1"/>
    <col min="9275" max="9275" width="9.140625" style="10" customWidth="1"/>
    <col min="9276" max="9276" width="8.28515625" style="10" customWidth="1"/>
    <col min="9277" max="9277" width="10.140625" style="10" customWidth="1"/>
    <col min="9278" max="9278" width="9.140625" style="10"/>
    <col min="9279" max="9279" width="11.85546875" style="10" customWidth="1"/>
    <col min="9280" max="9280" width="14.28515625" style="10" customWidth="1"/>
    <col min="9281" max="9480" width="9.140625" style="10"/>
    <col min="9481" max="9481" width="0" style="10" hidden="1" customWidth="1"/>
    <col min="9482" max="9482" width="15.5703125" style="10" customWidth="1"/>
    <col min="9483" max="9483" width="55.140625" style="10" customWidth="1"/>
    <col min="9484" max="9484" width="15.5703125" style="10" customWidth="1"/>
    <col min="9485" max="9486" width="13" style="10" customWidth="1"/>
    <col min="9487" max="9488" width="13.140625" style="10" customWidth="1"/>
    <col min="9489" max="9489" width="10.5703125" style="10" customWidth="1"/>
    <col min="9490" max="9490" width="12.42578125" style="10" customWidth="1"/>
    <col min="9491" max="9491" width="11.5703125" style="10" customWidth="1"/>
    <col min="9492" max="9492" width="12.28515625" style="10" customWidth="1"/>
    <col min="9493" max="9493" width="12.7109375" style="10" customWidth="1"/>
    <col min="9494" max="9494" width="12.5703125" style="10" customWidth="1"/>
    <col min="9495" max="9495" width="13.140625" style="10" customWidth="1"/>
    <col min="9496" max="9496" width="13.42578125" style="10" customWidth="1"/>
    <col min="9497" max="9497" width="10.28515625" style="10" customWidth="1"/>
    <col min="9498" max="9498" width="14.28515625" style="10" customWidth="1"/>
    <col min="9499" max="9499" width="12.85546875" style="10" customWidth="1"/>
    <col min="9500" max="9500" width="12" style="10" customWidth="1"/>
    <col min="9501" max="9501" width="16.28515625" style="10" customWidth="1"/>
    <col min="9502" max="9502" width="14.5703125" style="10" customWidth="1"/>
    <col min="9503" max="9503" width="16.85546875" style="10" customWidth="1"/>
    <col min="9504" max="9504" width="11.140625" style="10" customWidth="1"/>
    <col min="9505" max="9505" width="10.42578125" style="10" customWidth="1"/>
    <col min="9506" max="9506" width="10.85546875" style="10" customWidth="1"/>
    <col min="9507" max="9507" width="10.140625" style="10" customWidth="1"/>
    <col min="9508" max="9508" width="12.85546875" style="10" customWidth="1"/>
    <col min="9509" max="9510" width="11" style="10" customWidth="1"/>
    <col min="9511" max="9511" width="11.5703125" style="10" customWidth="1"/>
    <col min="9512" max="9512" width="11.28515625" style="10" customWidth="1"/>
    <col min="9513" max="9513" width="10.140625" style="10" customWidth="1"/>
    <col min="9514" max="9515" width="11.85546875" style="10" customWidth="1"/>
    <col min="9516" max="9516" width="12.28515625" style="10" customWidth="1"/>
    <col min="9517" max="9517" width="12.7109375" style="10" customWidth="1"/>
    <col min="9518" max="9518" width="15.140625" style="10" customWidth="1"/>
    <col min="9519" max="9519" width="10" style="10" customWidth="1"/>
    <col min="9520" max="9530" width="7.85546875" style="10" customWidth="1"/>
    <col min="9531" max="9531" width="9.140625" style="10" customWidth="1"/>
    <col min="9532" max="9532" width="8.28515625" style="10" customWidth="1"/>
    <col min="9533" max="9533" width="10.140625" style="10" customWidth="1"/>
    <col min="9534" max="9534" width="9.140625" style="10"/>
    <col min="9535" max="9535" width="11.85546875" style="10" customWidth="1"/>
    <col min="9536" max="9536" width="14.28515625" style="10" customWidth="1"/>
    <col min="9537" max="9736" width="9.140625" style="10"/>
    <col min="9737" max="9737" width="0" style="10" hidden="1" customWidth="1"/>
    <col min="9738" max="9738" width="15.5703125" style="10" customWidth="1"/>
    <col min="9739" max="9739" width="55.140625" style="10" customWidth="1"/>
    <col min="9740" max="9740" width="15.5703125" style="10" customWidth="1"/>
    <col min="9741" max="9742" width="13" style="10" customWidth="1"/>
    <col min="9743" max="9744" width="13.140625" style="10" customWidth="1"/>
    <col min="9745" max="9745" width="10.5703125" style="10" customWidth="1"/>
    <col min="9746" max="9746" width="12.42578125" style="10" customWidth="1"/>
    <col min="9747" max="9747" width="11.5703125" style="10" customWidth="1"/>
    <col min="9748" max="9748" width="12.28515625" style="10" customWidth="1"/>
    <col min="9749" max="9749" width="12.7109375" style="10" customWidth="1"/>
    <col min="9750" max="9750" width="12.5703125" style="10" customWidth="1"/>
    <col min="9751" max="9751" width="13.140625" style="10" customWidth="1"/>
    <col min="9752" max="9752" width="13.42578125" style="10" customWidth="1"/>
    <col min="9753" max="9753" width="10.28515625" style="10" customWidth="1"/>
    <col min="9754" max="9754" width="14.28515625" style="10" customWidth="1"/>
    <col min="9755" max="9755" width="12.85546875" style="10" customWidth="1"/>
    <col min="9756" max="9756" width="12" style="10" customWidth="1"/>
    <col min="9757" max="9757" width="16.28515625" style="10" customWidth="1"/>
    <col min="9758" max="9758" width="14.5703125" style="10" customWidth="1"/>
    <col min="9759" max="9759" width="16.85546875" style="10" customWidth="1"/>
    <col min="9760" max="9760" width="11.140625" style="10" customWidth="1"/>
    <col min="9761" max="9761" width="10.42578125" style="10" customWidth="1"/>
    <col min="9762" max="9762" width="10.85546875" style="10" customWidth="1"/>
    <col min="9763" max="9763" width="10.140625" style="10" customWidth="1"/>
    <col min="9764" max="9764" width="12.85546875" style="10" customWidth="1"/>
    <col min="9765" max="9766" width="11" style="10" customWidth="1"/>
    <col min="9767" max="9767" width="11.5703125" style="10" customWidth="1"/>
    <col min="9768" max="9768" width="11.28515625" style="10" customWidth="1"/>
    <col min="9769" max="9769" width="10.140625" style="10" customWidth="1"/>
    <col min="9770" max="9771" width="11.85546875" style="10" customWidth="1"/>
    <col min="9772" max="9772" width="12.28515625" style="10" customWidth="1"/>
    <col min="9773" max="9773" width="12.7109375" style="10" customWidth="1"/>
    <col min="9774" max="9774" width="15.140625" style="10" customWidth="1"/>
    <col min="9775" max="9775" width="10" style="10" customWidth="1"/>
    <col min="9776" max="9786" width="7.85546875" style="10" customWidth="1"/>
    <col min="9787" max="9787" width="9.140625" style="10" customWidth="1"/>
    <col min="9788" max="9788" width="8.28515625" style="10" customWidth="1"/>
    <col min="9789" max="9789" width="10.140625" style="10" customWidth="1"/>
    <col min="9790" max="9790" width="9.140625" style="10"/>
    <col min="9791" max="9791" width="11.85546875" style="10" customWidth="1"/>
    <col min="9792" max="9792" width="14.28515625" style="10" customWidth="1"/>
    <col min="9793" max="9992" width="9.140625" style="10"/>
    <col min="9993" max="9993" width="0" style="10" hidden="1" customWidth="1"/>
    <col min="9994" max="9994" width="15.5703125" style="10" customWidth="1"/>
    <col min="9995" max="9995" width="55.140625" style="10" customWidth="1"/>
    <col min="9996" max="9996" width="15.5703125" style="10" customWidth="1"/>
    <col min="9997" max="9998" width="13" style="10" customWidth="1"/>
    <col min="9999" max="10000" width="13.140625" style="10" customWidth="1"/>
    <col min="10001" max="10001" width="10.5703125" style="10" customWidth="1"/>
    <col min="10002" max="10002" width="12.42578125" style="10" customWidth="1"/>
    <col min="10003" max="10003" width="11.5703125" style="10" customWidth="1"/>
    <col min="10004" max="10004" width="12.28515625" style="10" customWidth="1"/>
    <col min="10005" max="10005" width="12.7109375" style="10" customWidth="1"/>
    <col min="10006" max="10006" width="12.5703125" style="10" customWidth="1"/>
    <col min="10007" max="10007" width="13.140625" style="10" customWidth="1"/>
    <col min="10008" max="10008" width="13.42578125" style="10" customWidth="1"/>
    <col min="10009" max="10009" width="10.28515625" style="10" customWidth="1"/>
    <col min="10010" max="10010" width="14.28515625" style="10" customWidth="1"/>
    <col min="10011" max="10011" width="12.85546875" style="10" customWidth="1"/>
    <col min="10012" max="10012" width="12" style="10" customWidth="1"/>
    <col min="10013" max="10013" width="16.28515625" style="10" customWidth="1"/>
    <col min="10014" max="10014" width="14.5703125" style="10" customWidth="1"/>
    <col min="10015" max="10015" width="16.85546875" style="10" customWidth="1"/>
    <col min="10016" max="10016" width="11.140625" style="10" customWidth="1"/>
    <col min="10017" max="10017" width="10.42578125" style="10" customWidth="1"/>
    <col min="10018" max="10018" width="10.85546875" style="10" customWidth="1"/>
    <col min="10019" max="10019" width="10.140625" style="10" customWidth="1"/>
    <col min="10020" max="10020" width="12.85546875" style="10" customWidth="1"/>
    <col min="10021" max="10022" width="11" style="10" customWidth="1"/>
    <col min="10023" max="10023" width="11.5703125" style="10" customWidth="1"/>
    <col min="10024" max="10024" width="11.28515625" style="10" customWidth="1"/>
    <col min="10025" max="10025" width="10.140625" style="10" customWidth="1"/>
    <col min="10026" max="10027" width="11.85546875" style="10" customWidth="1"/>
    <col min="10028" max="10028" width="12.28515625" style="10" customWidth="1"/>
    <col min="10029" max="10029" width="12.7109375" style="10" customWidth="1"/>
    <col min="10030" max="10030" width="15.140625" style="10" customWidth="1"/>
    <col min="10031" max="10031" width="10" style="10" customWidth="1"/>
    <col min="10032" max="10042" width="7.85546875" style="10" customWidth="1"/>
    <col min="10043" max="10043" width="9.140625" style="10" customWidth="1"/>
    <col min="10044" max="10044" width="8.28515625" style="10" customWidth="1"/>
    <col min="10045" max="10045" width="10.140625" style="10" customWidth="1"/>
    <col min="10046" max="10046" width="9.140625" style="10"/>
    <col min="10047" max="10047" width="11.85546875" style="10" customWidth="1"/>
    <col min="10048" max="10048" width="14.28515625" style="10" customWidth="1"/>
    <col min="10049" max="10248" width="9.140625" style="10"/>
    <col min="10249" max="10249" width="0" style="10" hidden="1" customWidth="1"/>
    <col min="10250" max="10250" width="15.5703125" style="10" customWidth="1"/>
    <col min="10251" max="10251" width="55.140625" style="10" customWidth="1"/>
    <col min="10252" max="10252" width="15.5703125" style="10" customWidth="1"/>
    <col min="10253" max="10254" width="13" style="10" customWidth="1"/>
    <col min="10255" max="10256" width="13.140625" style="10" customWidth="1"/>
    <col min="10257" max="10257" width="10.5703125" style="10" customWidth="1"/>
    <col min="10258" max="10258" width="12.42578125" style="10" customWidth="1"/>
    <col min="10259" max="10259" width="11.5703125" style="10" customWidth="1"/>
    <col min="10260" max="10260" width="12.28515625" style="10" customWidth="1"/>
    <col min="10261" max="10261" width="12.7109375" style="10" customWidth="1"/>
    <col min="10262" max="10262" width="12.5703125" style="10" customWidth="1"/>
    <col min="10263" max="10263" width="13.140625" style="10" customWidth="1"/>
    <col min="10264" max="10264" width="13.42578125" style="10" customWidth="1"/>
    <col min="10265" max="10265" width="10.28515625" style="10" customWidth="1"/>
    <col min="10266" max="10266" width="14.28515625" style="10" customWidth="1"/>
    <col min="10267" max="10267" width="12.85546875" style="10" customWidth="1"/>
    <col min="10268" max="10268" width="12" style="10" customWidth="1"/>
    <col min="10269" max="10269" width="16.28515625" style="10" customWidth="1"/>
    <col min="10270" max="10270" width="14.5703125" style="10" customWidth="1"/>
    <col min="10271" max="10271" width="16.85546875" style="10" customWidth="1"/>
    <col min="10272" max="10272" width="11.140625" style="10" customWidth="1"/>
    <col min="10273" max="10273" width="10.42578125" style="10" customWidth="1"/>
    <col min="10274" max="10274" width="10.85546875" style="10" customWidth="1"/>
    <col min="10275" max="10275" width="10.140625" style="10" customWidth="1"/>
    <col min="10276" max="10276" width="12.85546875" style="10" customWidth="1"/>
    <col min="10277" max="10278" width="11" style="10" customWidth="1"/>
    <col min="10279" max="10279" width="11.5703125" style="10" customWidth="1"/>
    <col min="10280" max="10280" width="11.28515625" style="10" customWidth="1"/>
    <col min="10281" max="10281" width="10.140625" style="10" customWidth="1"/>
    <col min="10282" max="10283" width="11.85546875" style="10" customWidth="1"/>
    <col min="10284" max="10284" width="12.28515625" style="10" customWidth="1"/>
    <col min="10285" max="10285" width="12.7109375" style="10" customWidth="1"/>
    <col min="10286" max="10286" width="15.140625" style="10" customWidth="1"/>
    <col min="10287" max="10287" width="10" style="10" customWidth="1"/>
    <col min="10288" max="10298" width="7.85546875" style="10" customWidth="1"/>
    <col min="10299" max="10299" width="9.140625" style="10" customWidth="1"/>
    <col min="10300" max="10300" width="8.28515625" style="10" customWidth="1"/>
    <col min="10301" max="10301" width="10.140625" style="10" customWidth="1"/>
    <col min="10302" max="10302" width="9.140625" style="10"/>
    <col min="10303" max="10303" width="11.85546875" style="10" customWidth="1"/>
    <col min="10304" max="10304" width="14.28515625" style="10" customWidth="1"/>
    <col min="10305" max="10504" width="9.140625" style="10"/>
    <col min="10505" max="10505" width="0" style="10" hidden="1" customWidth="1"/>
    <col min="10506" max="10506" width="15.5703125" style="10" customWidth="1"/>
    <col min="10507" max="10507" width="55.140625" style="10" customWidth="1"/>
    <col min="10508" max="10508" width="15.5703125" style="10" customWidth="1"/>
    <col min="10509" max="10510" width="13" style="10" customWidth="1"/>
    <col min="10511" max="10512" width="13.140625" style="10" customWidth="1"/>
    <col min="10513" max="10513" width="10.5703125" style="10" customWidth="1"/>
    <col min="10514" max="10514" width="12.42578125" style="10" customWidth="1"/>
    <col min="10515" max="10515" width="11.5703125" style="10" customWidth="1"/>
    <col min="10516" max="10516" width="12.28515625" style="10" customWidth="1"/>
    <col min="10517" max="10517" width="12.7109375" style="10" customWidth="1"/>
    <col min="10518" max="10518" width="12.5703125" style="10" customWidth="1"/>
    <col min="10519" max="10519" width="13.140625" style="10" customWidth="1"/>
    <col min="10520" max="10520" width="13.42578125" style="10" customWidth="1"/>
    <col min="10521" max="10521" width="10.28515625" style="10" customWidth="1"/>
    <col min="10522" max="10522" width="14.28515625" style="10" customWidth="1"/>
    <col min="10523" max="10523" width="12.85546875" style="10" customWidth="1"/>
    <col min="10524" max="10524" width="12" style="10" customWidth="1"/>
    <col min="10525" max="10525" width="16.28515625" style="10" customWidth="1"/>
    <col min="10526" max="10526" width="14.5703125" style="10" customWidth="1"/>
    <col min="10527" max="10527" width="16.85546875" style="10" customWidth="1"/>
    <col min="10528" max="10528" width="11.140625" style="10" customWidth="1"/>
    <col min="10529" max="10529" width="10.42578125" style="10" customWidth="1"/>
    <col min="10530" max="10530" width="10.85546875" style="10" customWidth="1"/>
    <col min="10531" max="10531" width="10.140625" style="10" customWidth="1"/>
    <col min="10532" max="10532" width="12.85546875" style="10" customWidth="1"/>
    <col min="10533" max="10534" width="11" style="10" customWidth="1"/>
    <col min="10535" max="10535" width="11.5703125" style="10" customWidth="1"/>
    <col min="10536" max="10536" width="11.28515625" style="10" customWidth="1"/>
    <col min="10537" max="10537" width="10.140625" style="10" customWidth="1"/>
    <col min="10538" max="10539" width="11.85546875" style="10" customWidth="1"/>
    <col min="10540" max="10540" width="12.28515625" style="10" customWidth="1"/>
    <col min="10541" max="10541" width="12.7109375" style="10" customWidth="1"/>
    <col min="10542" max="10542" width="15.140625" style="10" customWidth="1"/>
    <col min="10543" max="10543" width="10" style="10" customWidth="1"/>
    <col min="10544" max="10554" width="7.85546875" style="10" customWidth="1"/>
    <col min="10555" max="10555" width="9.140625" style="10" customWidth="1"/>
    <col min="10556" max="10556" width="8.28515625" style="10" customWidth="1"/>
    <col min="10557" max="10557" width="10.140625" style="10" customWidth="1"/>
    <col min="10558" max="10558" width="9.140625" style="10"/>
    <col min="10559" max="10559" width="11.85546875" style="10" customWidth="1"/>
    <col min="10560" max="10560" width="14.28515625" style="10" customWidth="1"/>
    <col min="10561" max="10760" width="9.140625" style="10"/>
    <col min="10761" max="10761" width="0" style="10" hidden="1" customWidth="1"/>
    <col min="10762" max="10762" width="15.5703125" style="10" customWidth="1"/>
    <col min="10763" max="10763" width="55.140625" style="10" customWidth="1"/>
    <col min="10764" max="10764" width="15.5703125" style="10" customWidth="1"/>
    <col min="10765" max="10766" width="13" style="10" customWidth="1"/>
    <col min="10767" max="10768" width="13.140625" style="10" customWidth="1"/>
    <col min="10769" max="10769" width="10.5703125" style="10" customWidth="1"/>
    <col min="10770" max="10770" width="12.42578125" style="10" customWidth="1"/>
    <col min="10771" max="10771" width="11.5703125" style="10" customWidth="1"/>
    <col min="10772" max="10772" width="12.28515625" style="10" customWidth="1"/>
    <col min="10773" max="10773" width="12.7109375" style="10" customWidth="1"/>
    <col min="10774" max="10774" width="12.5703125" style="10" customWidth="1"/>
    <col min="10775" max="10775" width="13.140625" style="10" customWidth="1"/>
    <col min="10776" max="10776" width="13.42578125" style="10" customWidth="1"/>
    <col min="10777" max="10777" width="10.28515625" style="10" customWidth="1"/>
    <col min="10778" max="10778" width="14.28515625" style="10" customWidth="1"/>
    <col min="10779" max="10779" width="12.85546875" style="10" customWidth="1"/>
    <col min="10780" max="10780" width="12" style="10" customWidth="1"/>
    <col min="10781" max="10781" width="16.28515625" style="10" customWidth="1"/>
    <col min="10782" max="10782" width="14.5703125" style="10" customWidth="1"/>
    <col min="10783" max="10783" width="16.85546875" style="10" customWidth="1"/>
    <col min="10784" max="10784" width="11.140625" style="10" customWidth="1"/>
    <col min="10785" max="10785" width="10.42578125" style="10" customWidth="1"/>
    <col min="10786" max="10786" width="10.85546875" style="10" customWidth="1"/>
    <col min="10787" max="10787" width="10.140625" style="10" customWidth="1"/>
    <col min="10788" max="10788" width="12.85546875" style="10" customWidth="1"/>
    <col min="10789" max="10790" width="11" style="10" customWidth="1"/>
    <col min="10791" max="10791" width="11.5703125" style="10" customWidth="1"/>
    <col min="10792" max="10792" width="11.28515625" style="10" customWidth="1"/>
    <col min="10793" max="10793" width="10.140625" style="10" customWidth="1"/>
    <col min="10794" max="10795" width="11.85546875" style="10" customWidth="1"/>
    <col min="10796" max="10796" width="12.28515625" style="10" customWidth="1"/>
    <col min="10797" max="10797" width="12.7109375" style="10" customWidth="1"/>
    <col min="10798" max="10798" width="15.140625" style="10" customWidth="1"/>
    <col min="10799" max="10799" width="10" style="10" customWidth="1"/>
    <col min="10800" max="10810" width="7.85546875" style="10" customWidth="1"/>
    <col min="10811" max="10811" width="9.140625" style="10" customWidth="1"/>
    <col min="10812" max="10812" width="8.28515625" style="10" customWidth="1"/>
    <col min="10813" max="10813" width="10.140625" style="10" customWidth="1"/>
    <col min="10814" max="10814" width="9.140625" style="10"/>
    <col min="10815" max="10815" width="11.85546875" style="10" customWidth="1"/>
    <col min="10816" max="10816" width="14.28515625" style="10" customWidth="1"/>
    <col min="10817" max="11016" width="9.140625" style="10"/>
    <col min="11017" max="11017" width="0" style="10" hidden="1" customWidth="1"/>
    <col min="11018" max="11018" width="15.5703125" style="10" customWidth="1"/>
    <col min="11019" max="11019" width="55.140625" style="10" customWidth="1"/>
    <col min="11020" max="11020" width="15.5703125" style="10" customWidth="1"/>
    <col min="11021" max="11022" width="13" style="10" customWidth="1"/>
    <col min="11023" max="11024" width="13.140625" style="10" customWidth="1"/>
    <col min="11025" max="11025" width="10.5703125" style="10" customWidth="1"/>
    <col min="11026" max="11026" width="12.42578125" style="10" customWidth="1"/>
    <col min="11027" max="11027" width="11.5703125" style="10" customWidth="1"/>
    <col min="11028" max="11028" width="12.28515625" style="10" customWidth="1"/>
    <col min="11029" max="11029" width="12.7109375" style="10" customWidth="1"/>
    <col min="11030" max="11030" width="12.5703125" style="10" customWidth="1"/>
    <col min="11031" max="11031" width="13.140625" style="10" customWidth="1"/>
    <col min="11032" max="11032" width="13.42578125" style="10" customWidth="1"/>
    <col min="11033" max="11033" width="10.28515625" style="10" customWidth="1"/>
    <col min="11034" max="11034" width="14.28515625" style="10" customWidth="1"/>
    <col min="11035" max="11035" width="12.85546875" style="10" customWidth="1"/>
    <col min="11036" max="11036" width="12" style="10" customWidth="1"/>
    <col min="11037" max="11037" width="16.28515625" style="10" customWidth="1"/>
    <col min="11038" max="11038" width="14.5703125" style="10" customWidth="1"/>
    <col min="11039" max="11039" width="16.85546875" style="10" customWidth="1"/>
    <col min="11040" max="11040" width="11.140625" style="10" customWidth="1"/>
    <col min="11041" max="11041" width="10.42578125" style="10" customWidth="1"/>
    <col min="11042" max="11042" width="10.85546875" style="10" customWidth="1"/>
    <col min="11043" max="11043" width="10.140625" style="10" customWidth="1"/>
    <col min="11044" max="11044" width="12.85546875" style="10" customWidth="1"/>
    <col min="11045" max="11046" width="11" style="10" customWidth="1"/>
    <col min="11047" max="11047" width="11.5703125" style="10" customWidth="1"/>
    <col min="11048" max="11048" width="11.28515625" style="10" customWidth="1"/>
    <col min="11049" max="11049" width="10.140625" style="10" customWidth="1"/>
    <col min="11050" max="11051" width="11.85546875" style="10" customWidth="1"/>
    <col min="11052" max="11052" width="12.28515625" style="10" customWidth="1"/>
    <col min="11053" max="11053" width="12.7109375" style="10" customWidth="1"/>
    <col min="11054" max="11054" width="15.140625" style="10" customWidth="1"/>
    <col min="11055" max="11055" width="10" style="10" customWidth="1"/>
    <col min="11056" max="11066" width="7.85546875" style="10" customWidth="1"/>
    <col min="11067" max="11067" width="9.140625" style="10" customWidth="1"/>
    <col min="11068" max="11068" width="8.28515625" style="10" customWidth="1"/>
    <col min="11069" max="11069" width="10.140625" style="10" customWidth="1"/>
    <col min="11070" max="11070" width="9.140625" style="10"/>
    <col min="11071" max="11071" width="11.85546875" style="10" customWidth="1"/>
    <col min="11072" max="11072" width="14.28515625" style="10" customWidth="1"/>
    <col min="11073" max="11272" width="9.140625" style="10"/>
    <col min="11273" max="11273" width="0" style="10" hidden="1" customWidth="1"/>
    <col min="11274" max="11274" width="15.5703125" style="10" customWidth="1"/>
    <col min="11275" max="11275" width="55.140625" style="10" customWidth="1"/>
    <col min="11276" max="11276" width="15.5703125" style="10" customWidth="1"/>
    <col min="11277" max="11278" width="13" style="10" customWidth="1"/>
    <col min="11279" max="11280" width="13.140625" style="10" customWidth="1"/>
    <col min="11281" max="11281" width="10.5703125" style="10" customWidth="1"/>
    <col min="11282" max="11282" width="12.42578125" style="10" customWidth="1"/>
    <col min="11283" max="11283" width="11.5703125" style="10" customWidth="1"/>
    <col min="11284" max="11284" width="12.28515625" style="10" customWidth="1"/>
    <col min="11285" max="11285" width="12.7109375" style="10" customWidth="1"/>
    <col min="11286" max="11286" width="12.5703125" style="10" customWidth="1"/>
    <col min="11287" max="11287" width="13.140625" style="10" customWidth="1"/>
    <col min="11288" max="11288" width="13.42578125" style="10" customWidth="1"/>
    <col min="11289" max="11289" width="10.28515625" style="10" customWidth="1"/>
    <col min="11290" max="11290" width="14.28515625" style="10" customWidth="1"/>
    <col min="11291" max="11291" width="12.85546875" style="10" customWidth="1"/>
    <col min="11292" max="11292" width="12" style="10" customWidth="1"/>
    <col min="11293" max="11293" width="16.28515625" style="10" customWidth="1"/>
    <col min="11294" max="11294" width="14.5703125" style="10" customWidth="1"/>
    <col min="11295" max="11295" width="16.85546875" style="10" customWidth="1"/>
    <col min="11296" max="11296" width="11.140625" style="10" customWidth="1"/>
    <col min="11297" max="11297" width="10.42578125" style="10" customWidth="1"/>
    <col min="11298" max="11298" width="10.85546875" style="10" customWidth="1"/>
    <col min="11299" max="11299" width="10.140625" style="10" customWidth="1"/>
    <col min="11300" max="11300" width="12.85546875" style="10" customWidth="1"/>
    <col min="11301" max="11302" width="11" style="10" customWidth="1"/>
    <col min="11303" max="11303" width="11.5703125" style="10" customWidth="1"/>
    <col min="11304" max="11304" width="11.28515625" style="10" customWidth="1"/>
    <col min="11305" max="11305" width="10.140625" style="10" customWidth="1"/>
    <col min="11306" max="11307" width="11.85546875" style="10" customWidth="1"/>
    <col min="11308" max="11308" width="12.28515625" style="10" customWidth="1"/>
    <col min="11309" max="11309" width="12.7109375" style="10" customWidth="1"/>
    <col min="11310" max="11310" width="15.140625" style="10" customWidth="1"/>
    <col min="11311" max="11311" width="10" style="10" customWidth="1"/>
    <col min="11312" max="11322" width="7.85546875" style="10" customWidth="1"/>
    <col min="11323" max="11323" width="9.140625" style="10" customWidth="1"/>
    <col min="11324" max="11324" width="8.28515625" style="10" customWidth="1"/>
    <col min="11325" max="11325" width="10.140625" style="10" customWidth="1"/>
    <col min="11326" max="11326" width="9.140625" style="10"/>
    <col min="11327" max="11327" width="11.85546875" style="10" customWidth="1"/>
    <col min="11328" max="11328" width="14.28515625" style="10" customWidth="1"/>
    <col min="11329" max="11528" width="9.140625" style="10"/>
    <col min="11529" max="11529" width="0" style="10" hidden="1" customWidth="1"/>
    <col min="11530" max="11530" width="15.5703125" style="10" customWidth="1"/>
    <col min="11531" max="11531" width="55.140625" style="10" customWidth="1"/>
    <col min="11532" max="11532" width="15.5703125" style="10" customWidth="1"/>
    <col min="11533" max="11534" width="13" style="10" customWidth="1"/>
    <col min="11535" max="11536" width="13.140625" style="10" customWidth="1"/>
    <col min="11537" max="11537" width="10.5703125" style="10" customWidth="1"/>
    <col min="11538" max="11538" width="12.42578125" style="10" customWidth="1"/>
    <col min="11539" max="11539" width="11.5703125" style="10" customWidth="1"/>
    <col min="11540" max="11540" width="12.28515625" style="10" customWidth="1"/>
    <col min="11541" max="11541" width="12.7109375" style="10" customWidth="1"/>
    <col min="11542" max="11542" width="12.5703125" style="10" customWidth="1"/>
    <col min="11543" max="11543" width="13.140625" style="10" customWidth="1"/>
    <col min="11544" max="11544" width="13.42578125" style="10" customWidth="1"/>
    <col min="11545" max="11545" width="10.28515625" style="10" customWidth="1"/>
    <col min="11546" max="11546" width="14.28515625" style="10" customWidth="1"/>
    <col min="11547" max="11547" width="12.85546875" style="10" customWidth="1"/>
    <col min="11548" max="11548" width="12" style="10" customWidth="1"/>
    <col min="11549" max="11549" width="16.28515625" style="10" customWidth="1"/>
    <col min="11550" max="11550" width="14.5703125" style="10" customWidth="1"/>
    <col min="11551" max="11551" width="16.85546875" style="10" customWidth="1"/>
    <col min="11552" max="11552" width="11.140625" style="10" customWidth="1"/>
    <col min="11553" max="11553" width="10.42578125" style="10" customWidth="1"/>
    <col min="11554" max="11554" width="10.85546875" style="10" customWidth="1"/>
    <col min="11555" max="11555" width="10.140625" style="10" customWidth="1"/>
    <col min="11556" max="11556" width="12.85546875" style="10" customWidth="1"/>
    <col min="11557" max="11558" width="11" style="10" customWidth="1"/>
    <col min="11559" max="11559" width="11.5703125" style="10" customWidth="1"/>
    <col min="11560" max="11560" width="11.28515625" style="10" customWidth="1"/>
    <col min="11561" max="11561" width="10.140625" style="10" customWidth="1"/>
    <col min="11562" max="11563" width="11.85546875" style="10" customWidth="1"/>
    <col min="11564" max="11564" width="12.28515625" style="10" customWidth="1"/>
    <col min="11565" max="11565" width="12.7109375" style="10" customWidth="1"/>
    <col min="11566" max="11566" width="15.140625" style="10" customWidth="1"/>
    <col min="11567" max="11567" width="10" style="10" customWidth="1"/>
    <col min="11568" max="11578" width="7.85546875" style="10" customWidth="1"/>
    <col min="11579" max="11579" width="9.140625" style="10" customWidth="1"/>
    <col min="11580" max="11580" width="8.28515625" style="10" customWidth="1"/>
    <col min="11581" max="11581" width="10.140625" style="10" customWidth="1"/>
    <col min="11582" max="11582" width="9.140625" style="10"/>
    <col min="11583" max="11583" width="11.85546875" style="10" customWidth="1"/>
    <col min="11584" max="11584" width="14.28515625" style="10" customWidth="1"/>
    <col min="11585" max="11784" width="9.140625" style="10"/>
    <col min="11785" max="11785" width="0" style="10" hidden="1" customWidth="1"/>
    <col min="11786" max="11786" width="15.5703125" style="10" customWidth="1"/>
    <col min="11787" max="11787" width="55.140625" style="10" customWidth="1"/>
    <col min="11788" max="11788" width="15.5703125" style="10" customWidth="1"/>
    <col min="11789" max="11790" width="13" style="10" customWidth="1"/>
    <col min="11791" max="11792" width="13.140625" style="10" customWidth="1"/>
    <col min="11793" max="11793" width="10.5703125" style="10" customWidth="1"/>
    <col min="11794" max="11794" width="12.42578125" style="10" customWidth="1"/>
    <col min="11795" max="11795" width="11.5703125" style="10" customWidth="1"/>
    <col min="11796" max="11796" width="12.28515625" style="10" customWidth="1"/>
    <col min="11797" max="11797" width="12.7109375" style="10" customWidth="1"/>
    <col min="11798" max="11798" width="12.5703125" style="10" customWidth="1"/>
    <col min="11799" max="11799" width="13.140625" style="10" customWidth="1"/>
    <col min="11800" max="11800" width="13.42578125" style="10" customWidth="1"/>
    <col min="11801" max="11801" width="10.28515625" style="10" customWidth="1"/>
    <col min="11802" max="11802" width="14.28515625" style="10" customWidth="1"/>
    <col min="11803" max="11803" width="12.85546875" style="10" customWidth="1"/>
    <col min="11804" max="11804" width="12" style="10" customWidth="1"/>
    <col min="11805" max="11805" width="16.28515625" style="10" customWidth="1"/>
    <col min="11806" max="11806" width="14.5703125" style="10" customWidth="1"/>
    <col min="11807" max="11807" width="16.85546875" style="10" customWidth="1"/>
    <col min="11808" max="11808" width="11.140625" style="10" customWidth="1"/>
    <col min="11809" max="11809" width="10.42578125" style="10" customWidth="1"/>
    <col min="11810" max="11810" width="10.85546875" style="10" customWidth="1"/>
    <col min="11811" max="11811" width="10.140625" style="10" customWidth="1"/>
    <col min="11812" max="11812" width="12.85546875" style="10" customWidth="1"/>
    <col min="11813" max="11814" width="11" style="10" customWidth="1"/>
    <col min="11815" max="11815" width="11.5703125" style="10" customWidth="1"/>
    <col min="11816" max="11816" width="11.28515625" style="10" customWidth="1"/>
    <col min="11817" max="11817" width="10.140625" style="10" customWidth="1"/>
    <col min="11818" max="11819" width="11.85546875" style="10" customWidth="1"/>
    <col min="11820" max="11820" width="12.28515625" style="10" customWidth="1"/>
    <col min="11821" max="11821" width="12.7109375" style="10" customWidth="1"/>
    <col min="11822" max="11822" width="15.140625" style="10" customWidth="1"/>
    <col min="11823" max="11823" width="10" style="10" customWidth="1"/>
    <col min="11824" max="11834" width="7.85546875" style="10" customWidth="1"/>
    <col min="11835" max="11835" width="9.140625" style="10" customWidth="1"/>
    <col min="11836" max="11836" width="8.28515625" style="10" customWidth="1"/>
    <col min="11837" max="11837" width="10.140625" style="10" customWidth="1"/>
    <col min="11838" max="11838" width="9.140625" style="10"/>
    <col min="11839" max="11839" width="11.85546875" style="10" customWidth="1"/>
    <col min="11840" max="11840" width="14.28515625" style="10" customWidth="1"/>
    <col min="11841" max="12040" width="9.140625" style="10"/>
    <col min="12041" max="12041" width="0" style="10" hidden="1" customWidth="1"/>
    <col min="12042" max="12042" width="15.5703125" style="10" customWidth="1"/>
    <col min="12043" max="12043" width="55.140625" style="10" customWidth="1"/>
    <col min="12044" max="12044" width="15.5703125" style="10" customWidth="1"/>
    <col min="12045" max="12046" width="13" style="10" customWidth="1"/>
    <col min="12047" max="12048" width="13.140625" style="10" customWidth="1"/>
    <col min="12049" max="12049" width="10.5703125" style="10" customWidth="1"/>
    <col min="12050" max="12050" width="12.42578125" style="10" customWidth="1"/>
    <col min="12051" max="12051" width="11.5703125" style="10" customWidth="1"/>
    <col min="12052" max="12052" width="12.28515625" style="10" customWidth="1"/>
    <col min="12053" max="12053" width="12.7109375" style="10" customWidth="1"/>
    <col min="12054" max="12054" width="12.5703125" style="10" customWidth="1"/>
    <col min="12055" max="12055" width="13.140625" style="10" customWidth="1"/>
    <col min="12056" max="12056" width="13.42578125" style="10" customWidth="1"/>
    <col min="12057" max="12057" width="10.28515625" style="10" customWidth="1"/>
    <col min="12058" max="12058" width="14.28515625" style="10" customWidth="1"/>
    <col min="12059" max="12059" width="12.85546875" style="10" customWidth="1"/>
    <col min="12060" max="12060" width="12" style="10" customWidth="1"/>
    <col min="12061" max="12061" width="16.28515625" style="10" customWidth="1"/>
    <col min="12062" max="12062" width="14.5703125" style="10" customWidth="1"/>
    <col min="12063" max="12063" width="16.85546875" style="10" customWidth="1"/>
    <col min="12064" max="12064" width="11.140625" style="10" customWidth="1"/>
    <col min="12065" max="12065" width="10.42578125" style="10" customWidth="1"/>
    <col min="12066" max="12066" width="10.85546875" style="10" customWidth="1"/>
    <col min="12067" max="12067" width="10.140625" style="10" customWidth="1"/>
    <col min="12068" max="12068" width="12.85546875" style="10" customWidth="1"/>
    <col min="12069" max="12070" width="11" style="10" customWidth="1"/>
    <col min="12071" max="12071" width="11.5703125" style="10" customWidth="1"/>
    <col min="12072" max="12072" width="11.28515625" style="10" customWidth="1"/>
    <col min="12073" max="12073" width="10.140625" style="10" customWidth="1"/>
    <col min="12074" max="12075" width="11.85546875" style="10" customWidth="1"/>
    <col min="12076" max="12076" width="12.28515625" style="10" customWidth="1"/>
    <col min="12077" max="12077" width="12.7109375" style="10" customWidth="1"/>
    <col min="12078" max="12078" width="15.140625" style="10" customWidth="1"/>
    <col min="12079" max="12079" width="10" style="10" customWidth="1"/>
    <col min="12080" max="12090" width="7.85546875" style="10" customWidth="1"/>
    <col min="12091" max="12091" width="9.140625" style="10" customWidth="1"/>
    <col min="12092" max="12092" width="8.28515625" style="10" customWidth="1"/>
    <col min="12093" max="12093" width="10.140625" style="10" customWidth="1"/>
    <col min="12094" max="12094" width="9.140625" style="10"/>
    <col min="12095" max="12095" width="11.85546875" style="10" customWidth="1"/>
    <col min="12096" max="12096" width="14.28515625" style="10" customWidth="1"/>
    <col min="12097" max="12296" width="9.140625" style="10"/>
    <col min="12297" max="12297" width="0" style="10" hidden="1" customWidth="1"/>
    <col min="12298" max="12298" width="15.5703125" style="10" customWidth="1"/>
    <col min="12299" max="12299" width="55.140625" style="10" customWidth="1"/>
    <col min="12300" max="12300" width="15.5703125" style="10" customWidth="1"/>
    <col min="12301" max="12302" width="13" style="10" customWidth="1"/>
    <col min="12303" max="12304" width="13.140625" style="10" customWidth="1"/>
    <col min="12305" max="12305" width="10.5703125" style="10" customWidth="1"/>
    <col min="12306" max="12306" width="12.42578125" style="10" customWidth="1"/>
    <col min="12307" max="12307" width="11.5703125" style="10" customWidth="1"/>
    <col min="12308" max="12308" width="12.28515625" style="10" customWidth="1"/>
    <col min="12309" max="12309" width="12.7109375" style="10" customWidth="1"/>
    <col min="12310" max="12310" width="12.5703125" style="10" customWidth="1"/>
    <col min="12311" max="12311" width="13.140625" style="10" customWidth="1"/>
    <col min="12312" max="12312" width="13.42578125" style="10" customWidth="1"/>
    <col min="12313" max="12313" width="10.28515625" style="10" customWidth="1"/>
    <col min="12314" max="12314" width="14.28515625" style="10" customWidth="1"/>
    <col min="12315" max="12315" width="12.85546875" style="10" customWidth="1"/>
    <col min="12316" max="12316" width="12" style="10" customWidth="1"/>
    <col min="12317" max="12317" width="16.28515625" style="10" customWidth="1"/>
    <col min="12318" max="12318" width="14.5703125" style="10" customWidth="1"/>
    <col min="12319" max="12319" width="16.85546875" style="10" customWidth="1"/>
    <col min="12320" max="12320" width="11.140625" style="10" customWidth="1"/>
    <col min="12321" max="12321" width="10.42578125" style="10" customWidth="1"/>
    <col min="12322" max="12322" width="10.85546875" style="10" customWidth="1"/>
    <col min="12323" max="12323" width="10.140625" style="10" customWidth="1"/>
    <col min="12324" max="12324" width="12.85546875" style="10" customWidth="1"/>
    <col min="12325" max="12326" width="11" style="10" customWidth="1"/>
    <col min="12327" max="12327" width="11.5703125" style="10" customWidth="1"/>
    <col min="12328" max="12328" width="11.28515625" style="10" customWidth="1"/>
    <col min="12329" max="12329" width="10.140625" style="10" customWidth="1"/>
    <col min="12330" max="12331" width="11.85546875" style="10" customWidth="1"/>
    <col min="12332" max="12332" width="12.28515625" style="10" customWidth="1"/>
    <col min="12333" max="12333" width="12.7109375" style="10" customWidth="1"/>
    <col min="12334" max="12334" width="15.140625" style="10" customWidth="1"/>
    <col min="12335" max="12335" width="10" style="10" customWidth="1"/>
    <col min="12336" max="12346" width="7.85546875" style="10" customWidth="1"/>
    <col min="12347" max="12347" width="9.140625" style="10" customWidth="1"/>
    <col min="12348" max="12348" width="8.28515625" style="10" customWidth="1"/>
    <col min="12349" max="12349" width="10.140625" style="10" customWidth="1"/>
    <col min="12350" max="12350" width="9.140625" style="10"/>
    <col min="12351" max="12351" width="11.85546875" style="10" customWidth="1"/>
    <col min="12352" max="12352" width="14.28515625" style="10" customWidth="1"/>
    <col min="12353" max="12552" width="9.140625" style="10"/>
    <col min="12553" max="12553" width="0" style="10" hidden="1" customWidth="1"/>
    <col min="12554" max="12554" width="15.5703125" style="10" customWidth="1"/>
    <col min="12555" max="12555" width="55.140625" style="10" customWidth="1"/>
    <col min="12556" max="12556" width="15.5703125" style="10" customWidth="1"/>
    <col min="12557" max="12558" width="13" style="10" customWidth="1"/>
    <col min="12559" max="12560" width="13.140625" style="10" customWidth="1"/>
    <col min="12561" max="12561" width="10.5703125" style="10" customWidth="1"/>
    <col min="12562" max="12562" width="12.42578125" style="10" customWidth="1"/>
    <col min="12563" max="12563" width="11.5703125" style="10" customWidth="1"/>
    <col min="12564" max="12564" width="12.28515625" style="10" customWidth="1"/>
    <col min="12565" max="12565" width="12.7109375" style="10" customWidth="1"/>
    <col min="12566" max="12566" width="12.5703125" style="10" customWidth="1"/>
    <col min="12567" max="12567" width="13.140625" style="10" customWidth="1"/>
    <col min="12568" max="12568" width="13.42578125" style="10" customWidth="1"/>
    <col min="12569" max="12569" width="10.28515625" style="10" customWidth="1"/>
    <col min="12570" max="12570" width="14.28515625" style="10" customWidth="1"/>
    <col min="12571" max="12571" width="12.85546875" style="10" customWidth="1"/>
    <col min="12572" max="12572" width="12" style="10" customWidth="1"/>
    <col min="12573" max="12573" width="16.28515625" style="10" customWidth="1"/>
    <col min="12574" max="12574" width="14.5703125" style="10" customWidth="1"/>
    <col min="12575" max="12575" width="16.85546875" style="10" customWidth="1"/>
    <col min="12576" max="12576" width="11.140625" style="10" customWidth="1"/>
    <col min="12577" max="12577" width="10.42578125" style="10" customWidth="1"/>
    <col min="12578" max="12578" width="10.85546875" style="10" customWidth="1"/>
    <col min="12579" max="12579" width="10.140625" style="10" customWidth="1"/>
    <col min="12580" max="12580" width="12.85546875" style="10" customWidth="1"/>
    <col min="12581" max="12582" width="11" style="10" customWidth="1"/>
    <col min="12583" max="12583" width="11.5703125" style="10" customWidth="1"/>
    <col min="12584" max="12584" width="11.28515625" style="10" customWidth="1"/>
    <col min="12585" max="12585" width="10.140625" style="10" customWidth="1"/>
    <col min="12586" max="12587" width="11.85546875" style="10" customWidth="1"/>
    <col min="12588" max="12588" width="12.28515625" style="10" customWidth="1"/>
    <col min="12589" max="12589" width="12.7109375" style="10" customWidth="1"/>
    <col min="12590" max="12590" width="15.140625" style="10" customWidth="1"/>
    <col min="12591" max="12591" width="10" style="10" customWidth="1"/>
    <col min="12592" max="12602" width="7.85546875" style="10" customWidth="1"/>
    <col min="12603" max="12603" width="9.140625" style="10" customWidth="1"/>
    <col min="12604" max="12604" width="8.28515625" style="10" customWidth="1"/>
    <col min="12605" max="12605" width="10.140625" style="10" customWidth="1"/>
    <col min="12606" max="12606" width="9.140625" style="10"/>
    <col min="12607" max="12607" width="11.85546875" style="10" customWidth="1"/>
    <col min="12608" max="12608" width="14.28515625" style="10" customWidth="1"/>
    <col min="12609" max="12808" width="9.140625" style="10"/>
    <col min="12809" max="12809" width="0" style="10" hidden="1" customWidth="1"/>
    <col min="12810" max="12810" width="15.5703125" style="10" customWidth="1"/>
    <col min="12811" max="12811" width="55.140625" style="10" customWidth="1"/>
    <col min="12812" max="12812" width="15.5703125" style="10" customWidth="1"/>
    <col min="12813" max="12814" width="13" style="10" customWidth="1"/>
    <col min="12815" max="12816" width="13.140625" style="10" customWidth="1"/>
    <col min="12817" max="12817" width="10.5703125" style="10" customWidth="1"/>
    <col min="12818" max="12818" width="12.42578125" style="10" customWidth="1"/>
    <col min="12819" max="12819" width="11.5703125" style="10" customWidth="1"/>
    <col min="12820" max="12820" width="12.28515625" style="10" customWidth="1"/>
    <col min="12821" max="12821" width="12.7109375" style="10" customWidth="1"/>
    <col min="12822" max="12822" width="12.5703125" style="10" customWidth="1"/>
    <col min="12823" max="12823" width="13.140625" style="10" customWidth="1"/>
    <col min="12824" max="12824" width="13.42578125" style="10" customWidth="1"/>
    <col min="12825" max="12825" width="10.28515625" style="10" customWidth="1"/>
    <col min="12826" max="12826" width="14.28515625" style="10" customWidth="1"/>
    <col min="12827" max="12827" width="12.85546875" style="10" customWidth="1"/>
    <col min="12828" max="12828" width="12" style="10" customWidth="1"/>
    <col min="12829" max="12829" width="16.28515625" style="10" customWidth="1"/>
    <col min="12830" max="12830" width="14.5703125" style="10" customWidth="1"/>
    <col min="12831" max="12831" width="16.85546875" style="10" customWidth="1"/>
    <col min="12832" max="12832" width="11.140625" style="10" customWidth="1"/>
    <col min="12833" max="12833" width="10.42578125" style="10" customWidth="1"/>
    <col min="12834" max="12834" width="10.85546875" style="10" customWidth="1"/>
    <col min="12835" max="12835" width="10.140625" style="10" customWidth="1"/>
    <col min="12836" max="12836" width="12.85546875" style="10" customWidth="1"/>
    <col min="12837" max="12838" width="11" style="10" customWidth="1"/>
    <col min="12839" max="12839" width="11.5703125" style="10" customWidth="1"/>
    <col min="12840" max="12840" width="11.28515625" style="10" customWidth="1"/>
    <col min="12841" max="12841" width="10.140625" style="10" customWidth="1"/>
    <col min="12842" max="12843" width="11.85546875" style="10" customWidth="1"/>
    <col min="12844" max="12844" width="12.28515625" style="10" customWidth="1"/>
    <col min="12845" max="12845" width="12.7109375" style="10" customWidth="1"/>
    <col min="12846" max="12846" width="15.140625" style="10" customWidth="1"/>
    <col min="12847" max="12847" width="10" style="10" customWidth="1"/>
    <col min="12848" max="12858" width="7.85546875" style="10" customWidth="1"/>
    <col min="12859" max="12859" width="9.140625" style="10" customWidth="1"/>
    <col min="12860" max="12860" width="8.28515625" style="10" customWidth="1"/>
    <col min="12861" max="12861" width="10.140625" style="10" customWidth="1"/>
    <col min="12862" max="12862" width="9.140625" style="10"/>
    <col min="12863" max="12863" width="11.85546875" style="10" customWidth="1"/>
    <col min="12864" max="12864" width="14.28515625" style="10" customWidth="1"/>
    <col min="12865" max="13064" width="9.140625" style="10"/>
    <col min="13065" max="13065" width="0" style="10" hidden="1" customWidth="1"/>
    <col min="13066" max="13066" width="15.5703125" style="10" customWidth="1"/>
    <col min="13067" max="13067" width="55.140625" style="10" customWidth="1"/>
    <col min="13068" max="13068" width="15.5703125" style="10" customWidth="1"/>
    <col min="13069" max="13070" width="13" style="10" customWidth="1"/>
    <col min="13071" max="13072" width="13.140625" style="10" customWidth="1"/>
    <col min="13073" max="13073" width="10.5703125" style="10" customWidth="1"/>
    <col min="13074" max="13074" width="12.42578125" style="10" customWidth="1"/>
    <col min="13075" max="13075" width="11.5703125" style="10" customWidth="1"/>
    <col min="13076" max="13076" width="12.28515625" style="10" customWidth="1"/>
    <col min="13077" max="13077" width="12.7109375" style="10" customWidth="1"/>
    <col min="13078" max="13078" width="12.5703125" style="10" customWidth="1"/>
    <col min="13079" max="13079" width="13.140625" style="10" customWidth="1"/>
    <col min="13080" max="13080" width="13.42578125" style="10" customWidth="1"/>
    <col min="13081" max="13081" width="10.28515625" style="10" customWidth="1"/>
    <col min="13082" max="13082" width="14.28515625" style="10" customWidth="1"/>
    <col min="13083" max="13083" width="12.85546875" style="10" customWidth="1"/>
    <col min="13084" max="13084" width="12" style="10" customWidth="1"/>
    <col min="13085" max="13085" width="16.28515625" style="10" customWidth="1"/>
    <col min="13086" max="13086" width="14.5703125" style="10" customWidth="1"/>
    <col min="13087" max="13087" width="16.85546875" style="10" customWidth="1"/>
    <col min="13088" max="13088" width="11.140625" style="10" customWidth="1"/>
    <col min="13089" max="13089" width="10.42578125" style="10" customWidth="1"/>
    <col min="13090" max="13090" width="10.85546875" style="10" customWidth="1"/>
    <col min="13091" max="13091" width="10.140625" style="10" customWidth="1"/>
    <col min="13092" max="13092" width="12.85546875" style="10" customWidth="1"/>
    <col min="13093" max="13094" width="11" style="10" customWidth="1"/>
    <col min="13095" max="13095" width="11.5703125" style="10" customWidth="1"/>
    <col min="13096" max="13096" width="11.28515625" style="10" customWidth="1"/>
    <col min="13097" max="13097" width="10.140625" style="10" customWidth="1"/>
    <col min="13098" max="13099" width="11.85546875" style="10" customWidth="1"/>
    <col min="13100" max="13100" width="12.28515625" style="10" customWidth="1"/>
    <col min="13101" max="13101" width="12.7109375" style="10" customWidth="1"/>
    <col min="13102" max="13102" width="15.140625" style="10" customWidth="1"/>
    <col min="13103" max="13103" width="10" style="10" customWidth="1"/>
    <col min="13104" max="13114" width="7.85546875" style="10" customWidth="1"/>
    <col min="13115" max="13115" width="9.140625" style="10" customWidth="1"/>
    <col min="13116" max="13116" width="8.28515625" style="10" customWidth="1"/>
    <col min="13117" max="13117" width="10.140625" style="10" customWidth="1"/>
    <col min="13118" max="13118" width="9.140625" style="10"/>
    <col min="13119" max="13119" width="11.85546875" style="10" customWidth="1"/>
    <col min="13120" max="13120" width="14.28515625" style="10" customWidth="1"/>
    <col min="13121" max="13320" width="9.140625" style="10"/>
    <col min="13321" max="13321" width="0" style="10" hidden="1" customWidth="1"/>
    <col min="13322" max="13322" width="15.5703125" style="10" customWidth="1"/>
    <col min="13323" max="13323" width="55.140625" style="10" customWidth="1"/>
    <col min="13324" max="13324" width="15.5703125" style="10" customWidth="1"/>
    <col min="13325" max="13326" width="13" style="10" customWidth="1"/>
    <col min="13327" max="13328" width="13.140625" style="10" customWidth="1"/>
    <col min="13329" max="13329" width="10.5703125" style="10" customWidth="1"/>
    <col min="13330" max="13330" width="12.42578125" style="10" customWidth="1"/>
    <col min="13331" max="13331" width="11.5703125" style="10" customWidth="1"/>
    <col min="13332" max="13332" width="12.28515625" style="10" customWidth="1"/>
    <col min="13333" max="13333" width="12.7109375" style="10" customWidth="1"/>
    <col min="13334" max="13334" width="12.5703125" style="10" customWidth="1"/>
    <col min="13335" max="13335" width="13.140625" style="10" customWidth="1"/>
    <col min="13336" max="13336" width="13.42578125" style="10" customWidth="1"/>
    <col min="13337" max="13337" width="10.28515625" style="10" customWidth="1"/>
    <col min="13338" max="13338" width="14.28515625" style="10" customWidth="1"/>
    <col min="13339" max="13339" width="12.85546875" style="10" customWidth="1"/>
    <col min="13340" max="13340" width="12" style="10" customWidth="1"/>
    <col min="13341" max="13341" width="16.28515625" style="10" customWidth="1"/>
    <col min="13342" max="13342" width="14.5703125" style="10" customWidth="1"/>
    <col min="13343" max="13343" width="16.85546875" style="10" customWidth="1"/>
    <col min="13344" max="13344" width="11.140625" style="10" customWidth="1"/>
    <col min="13345" max="13345" width="10.42578125" style="10" customWidth="1"/>
    <col min="13346" max="13346" width="10.85546875" style="10" customWidth="1"/>
    <col min="13347" max="13347" width="10.140625" style="10" customWidth="1"/>
    <col min="13348" max="13348" width="12.85546875" style="10" customWidth="1"/>
    <col min="13349" max="13350" width="11" style="10" customWidth="1"/>
    <col min="13351" max="13351" width="11.5703125" style="10" customWidth="1"/>
    <col min="13352" max="13352" width="11.28515625" style="10" customWidth="1"/>
    <col min="13353" max="13353" width="10.140625" style="10" customWidth="1"/>
    <col min="13354" max="13355" width="11.85546875" style="10" customWidth="1"/>
    <col min="13356" max="13356" width="12.28515625" style="10" customWidth="1"/>
    <col min="13357" max="13357" width="12.7109375" style="10" customWidth="1"/>
    <col min="13358" max="13358" width="15.140625" style="10" customWidth="1"/>
    <col min="13359" max="13359" width="10" style="10" customWidth="1"/>
    <col min="13360" max="13370" width="7.85546875" style="10" customWidth="1"/>
    <col min="13371" max="13371" width="9.140625" style="10" customWidth="1"/>
    <col min="13372" max="13372" width="8.28515625" style="10" customWidth="1"/>
    <col min="13373" max="13373" width="10.140625" style="10" customWidth="1"/>
    <col min="13374" max="13374" width="9.140625" style="10"/>
    <col min="13375" max="13375" width="11.85546875" style="10" customWidth="1"/>
    <col min="13376" max="13376" width="14.28515625" style="10" customWidth="1"/>
    <col min="13377" max="13576" width="9.140625" style="10"/>
    <col min="13577" max="13577" width="0" style="10" hidden="1" customWidth="1"/>
    <col min="13578" max="13578" width="15.5703125" style="10" customWidth="1"/>
    <col min="13579" max="13579" width="55.140625" style="10" customWidth="1"/>
    <col min="13580" max="13580" width="15.5703125" style="10" customWidth="1"/>
    <col min="13581" max="13582" width="13" style="10" customWidth="1"/>
    <col min="13583" max="13584" width="13.140625" style="10" customWidth="1"/>
    <col min="13585" max="13585" width="10.5703125" style="10" customWidth="1"/>
    <col min="13586" max="13586" width="12.42578125" style="10" customWidth="1"/>
    <col min="13587" max="13587" width="11.5703125" style="10" customWidth="1"/>
    <col min="13588" max="13588" width="12.28515625" style="10" customWidth="1"/>
    <col min="13589" max="13589" width="12.7109375" style="10" customWidth="1"/>
    <col min="13590" max="13590" width="12.5703125" style="10" customWidth="1"/>
    <col min="13591" max="13591" width="13.140625" style="10" customWidth="1"/>
    <col min="13592" max="13592" width="13.42578125" style="10" customWidth="1"/>
    <col min="13593" max="13593" width="10.28515625" style="10" customWidth="1"/>
    <col min="13594" max="13594" width="14.28515625" style="10" customWidth="1"/>
    <col min="13595" max="13595" width="12.85546875" style="10" customWidth="1"/>
    <col min="13596" max="13596" width="12" style="10" customWidth="1"/>
    <col min="13597" max="13597" width="16.28515625" style="10" customWidth="1"/>
    <col min="13598" max="13598" width="14.5703125" style="10" customWidth="1"/>
    <col min="13599" max="13599" width="16.85546875" style="10" customWidth="1"/>
    <col min="13600" max="13600" width="11.140625" style="10" customWidth="1"/>
    <col min="13601" max="13601" width="10.42578125" style="10" customWidth="1"/>
    <col min="13602" max="13602" width="10.85546875" style="10" customWidth="1"/>
    <col min="13603" max="13603" width="10.140625" style="10" customWidth="1"/>
    <col min="13604" max="13604" width="12.85546875" style="10" customWidth="1"/>
    <col min="13605" max="13606" width="11" style="10" customWidth="1"/>
    <col min="13607" max="13607" width="11.5703125" style="10" customWidth="1"/>
    <col min="13608" max="13608" width="11.28515625" style="10" customWidth="1"/>
    <col min="13609" max="13609" width="10.140625" style="10" customWidth="1"/>
    <col min="13610" max="13611" width="11.85546875" style="10" customWidth="1"/>
    <col min="13612" max="13612" width="12.28515625" style="10" customWidth="1"/>
    <col min="13613" max="13613" width="12.7109375" style="10" customWidth="1"/>
    <col min="13614" max="13614" width="15.140625" style="10" customWidth="1"/>
    <col min="13615" max="13615" width="10" style="10" customWidth="1"/>
    <col min="13616" max="13626" width="7.85546875" style="10" customWidth="1"/>
    <col min="13627" max="13627" width="9.140625" style="10" customWidth="1"/>
    <col min="13628" max="13628" width="8.28515625" style="10" customWidth="1"/>
    <col min="13629" max="13629" width="10.140625" style="10" customWidth="1"/>
    <col min="13630" max="13630" width="9.140625" style="10"/>
    <col min="13631" max="13631" width="11.85546875" style="10" customWidth="1"/>
    <col min="13632" max="13632" width="14.28515625" style="10" customWidth="1"/>
    <col min="13633" max="13832" width="9.140625" style="10"/>
    <col min="13833" max="13833" width="0" style="10" hidden="1" customWidth="1"/>
    <col min="13834" max="13834" width="15.5703125" style="10" customWidth="1"/>
    <col min="13835" max="13835" width="55.140625" style="10" customWidth="1"/>
    <col min="13836" max="13836" width="15.5703125" style="10" customWidth="1"/>
    <col min="13837" max="13838" width="13" style="10" customWidth="1"/>
    <col min="13839" max="13840" width="13.140625" style="10" customWidth="1"/>
    <col min="13841" max="13841" width="10.5703125" style="10" customWidth="1"/>
    <col min="13842" max="13842" width="12.42578125" style="10" customWidth="1"/>
    <col min="13843" max="13843" width="11.5703125" style="10" customWidth="1"/>
    <col min="13844" max="13844" width="12.28515625" style="10" customWidth="1"/>
    <col min="13845" max="13845" width="12.7109375" style="10" customWidth="1"/>
    <col min="13846" max="13846" width="12.5703125" style="10" customWidth="1"/>
    <col min="13847" max="13847" width="13.140625" style="10" customWidth="1"/>
    <col min="13848" max="13848" width="13.42578125" style="10" customWidth="1"/>
    <col min="13849" max="13849" width="10.28515625" style="10" customWidth="1"/>
    <col min="13850" max="13850" width="14.28515625" style="10" customWidth="1"/>
    <col min="13851" max="13851" width="12.85546875" style="10" customWidth="1"/>
    <col min="13852" max="13852" width="12" style="10" customWidth="1"/>
    <col min="13853" max="13853" width="16.28515625" style="10" customWidth="1"/>
    <col min="13854" max="13854" width="14.5703125" style="10" customWidth="1"/>
    <col min="13855" max="13855" width="16.85546875" style="10" customWidth="1"/>
    <col min="13856" max="13856" width="11.140625" style="10" customWidth="1"/>
    <col min="13857" max="13857" width="10.42578125" style="10" customWidth="1"/>
    <col min="13858" max="13858" width="10.85546875" style="10" customWidth="1"/>
    <col min="13859" max="13859" width="10.140625" style="10" customWidth="1"/>
    <col min="13860" max="13860" width="12.85546875" style="10" customWidth="1"/>
    <col min="13861" max="13862" width="11" style="10" customWidth="1"/>
    <col min="13863" max="13863" width="11.5703125" style="10" customWidth="1"/>
    <col min="13864" max="13864" width="11.28515625" style="10" customWidth="1"/>
    <col min="13865" max="13865" width="10.140625" style="10" customWidth="1"/>
    <col min="13866" max="13867" width="11.85546875" style="10" customWidth="1"/>
    <col min="13868" max="13868" width="12.28515625" style="10" customWidth="1"/>
    <col min="13869" max="13869" width="12.7109375" style="10" customWidth="1"/>
    <col min="13870" max="13870" width="15.140625" style="10" customWidth="1"/>
    <col min="13871" max="13871" width="10" style="10" customWidth="1"/>
    <col min="13872" max="13882" width="7.85546875" style="10" customWidth="1"/>
    <col min="13883" max="13883" width="9.140625" style="10" customWidth="1"/>
    <col min="13884" max="13884" width="8.28515625" style="10" customWidth="1"/>
    <col min="13885" max="13885" width="10.140625" style="10" customWidth="1"/>
    <col min="13886" max="13886" width="9.140625" style="10"/>
    <col min="13887" max="13887" width="11.85546875" style="10" customWidth="1"/>
    <col min="13888" max="13888" width="14.28515625" style="10" customWidth="1"/>
    <col min="13889" max="14088" width="9.140625" style="10"/>
    <col min="14089" max="14089" width="0" style="10" hidden="1" customWidth="1"/>
    <col min="14090" max="14090" width="15.5703125" style="10" customWidth="1"/>
    <col min="14091" max="14091" width="55.140625" style="10" customWidth="1"/>
    <col min="14092" max="14092" width="15.5703125" style="10" customWidth="1"/>
    <col min="14093" max="14094" width="13" style="10" customWidth="1"/>
    <col min="14095" max="14096" width="13.140625" style="10" customWidth="1"/>
    <col min="14097" max="14097" width="10.5703125" style="10" customWidth="1"/>
    <col min="14098" max="14098" width="12.42578125" style="10" customWidth="1"/>
    <col min="14099" max="14099" width="11.5703125" style="10" customWidth="1"/>
    <col min="14100" max="14100" width="12.28515625" style="10" customWidth="1"/>
    <col min="14101" max="14101" width="12.7109375" style="10" customWidth="1"/>
    <col min="14102" max="14102" width="12.5703125" style="10" customWidth="1"/>
    <col min="14103" max="14103" width="13.140625" style="10" customWidth="1"/>
    <col min="14104" max="14104" width="13.42578125" style="10" customWidth="1"/>
    <col min="14105" max="14105" width="10.28515625" style="10" customWidth="1"/>
    <col min="14106" max="14106" width="14.28515625" style="10" customWidth="1"/>
    <col min="14107" max="14107" width="12.85546875" style="10" customWidth="1"/>
    <col min="14108" max="14108" width="12" style="10" customWidth="1"/>
    <col min="14109" max="14109" width="16.28515625" style="10" customWidth="1"/>
    <col min="14110" max="14110" width="14.5703125" style="10" customWidth="1"/>
    <col min="14111" max="14111" width="16.85546875" style="10" customWidth="1"/>
    <col min="14112" max="14112" width="11.140625" style="10" customWidth="1"/>
    <col min="14113" max="14113" width="10.42578125" style="10" customWidth="1"/>
    <col min="14114" max="14114" width="10.85546875" style="10" customWidth="1"/>
    <col min="14115" max="14115" width="10.140625" style="10" customWidth="1"/>
    <col min="14116" max="14116" width="12.85546875" style="10" customWidth="1"/>
    <col min="14117" max="14118" width="11" style="10" customWidth="1"/>
    <col min="14119" max="14119" width="11.5703125" style="10" customWidth="1"/>
    <col min="14120" max="14120" width="11.28515625" style="10" customWidth="1"/>
    <col min="14121" max="14121" width="10.140625" style="10" customWidth="1"/>
    <col min="14122" max="14123" width="11.85546875" style="10" customWidth="1"/>
    <col min="14124" max="14124" width="12.28515625" style="10" customWidth="1"/>
    <col min="14125" max="14125" width="12.7109375" style="10" customWidth="1"/>
    <col min="14126" max="14126" width="15.140625" style="10" customWidth="1"/>
    <col min="14127" max="14127" width="10" style="10" customWidth="1"/>
    <col min="14128" max="14138" width="7.85546875" style="10" customWidth="1"/>
    <col min="14139" max="14139" width="9.140625" style="10" customWidth="1"/>
    <col min="14140" max="14140" width="8.28515625" style="10" customWidth="1"/>
    <col min="14141" max="14141" width="10.140625" style="10" customWidth="1"/>
    <col min="14142" max="14142" width="9.140625" style="10"/>
    <col min="14143" max="14143" width="11.85546875" style="10" customWidth="1"/>
    <col min="14144" max="14144" width="14.28515625" style="10" customWidth="1"/>
    <col min="14145" max="14344" width="9.140625" style="10"/>
    <col min="14345" max="14345" width="0" style="10" hidden="1" customWidth="1"/>
    <col min="14346" max="14346" width="15.5703125" style="10" customWidth="1"/>
    <col min="14347" max="14347" width="55.140625" style="10" customWidth="1"/>
    <col min="14348" max="14348" width="15.5703125" style="10" customWidth="1"/>
    <col min="14349" max="14350" width="13" style="10" customWidth="1"/>
    <col min="14351" max="14352" width="13.140625" style="10" customWidth="1"/>
    <col min="14353" max="14353" width="10.5703125" style="10" customWidth="1"/>
    <col min="14354" max="14354" width="12.42578125" style="10" customWidth="1"/>
    <col min="14355" max="14355" width="11.5703125" style="10" customWidth="1"/>
    <col min="14356" max="14356" width="12.28515625" style="10" customWidth="1"/>
    <col min="14357" max="14357" width="12.7109375" style="10" customWidth="1"/>
    <col min="14358" max="14358" width="12.5703125" style="10" customWidth="1"/>
    <col min="14359" max="14359" width="13.140625" style="10" customWidth="1"/>
    <col min="14360" max="14360" width="13.42578125" style="10" customWidth="1"/>
    <col min="14361" max="14361" width="10.28515625" style="10" customWidth="1"/>
    <col min="14362" max="14362" width="14.28515625" style="10" customWidth="1"/>
    <col min="14363" max="14363" width="12.85546875" style="10" customWidth="1"/>
    <col min="14364" max="14364" width="12" style="10" customWidth="1"/>
    <col min="14365" max="14365" width="16.28515625" style="10" customWidth="1"/>
    <col min="14366" max="14366" width="14.5703125" style="10" customWidth="1"/>
    <col min="14367" max="14367" width="16.85546875" style="10" customWidth="1"/>
    <col min="14368" max="14368" width="11.140625" style="10" customWidth="1"/>
    <col min="14369" max="14369" width="10.42578125" style="10" customWidth="1"/>
    <col min="14370" max="14370" width="10.85546875" style="10" customWidth="1"/>
    <col min="14371" max="14371" width="10.140625" style="10" customWidth="1"/>
    <col min="14372" max="14372" width="12.85546875" style="10" customWidth="1"/>
    <col min="14373" max="14374" width="11" style="10" customWidth="1"/>
    <col min="14375" max="14375" width="11.5703125" style="10" customWidth="1"/>
    <col min="14376" max="14376" width="11.28515625" style="10" customWidth="1"/>
    <col min="14377" max="14377" width="10.140625" style="10" customWidth="1"/>
    <col min="14378" max="14379" width="11.85546875" style="10" customWidth="1"/>
    <col min="14380" max="14380" width="12.28515625" style="10" customWidth="1"/>
    <col min="14381" max="14381" width="12.7109375" style="10" customWidth="1"/>
    <col min="14382" max="14382" width="15.140625" style="10" customWidth="1"/>
    <col min="14383" max="14383" width="10" style="10" customWidth="1"/>
    <col min="14384" max="14394" width="7.85546875" style="10" customWidth="1"/>
    <col min="14395" max="14395" width="9.140625" style="10" customWidth="1"/>
    <col min="14396" max="14396" width="8.28515625" style="10" customWidth="1"/>
    <col min="14397" max="14397" width="10.140625" style="10" customWidth="1"/>
    <col min="14398" max="14398" width="9.140625" style="10"/>
    <col min="14399" max="14399" width="11.85546875" style="10" customWidth="1"/>
    <col min="14400" max="14400" width="14.28515625" style="10" customWidth="1"/>
    <col min="14401" max="14600" width="9.140625" style="10"/>
    <col min="14601" max="14601" width="0" style="10" hidden="1" customWidth="1"/>
    <col min="14602" max="14602" width="15.5703125" style="10" customWidth="1"/>
    <col min="14603" max="14603" width="55.140625" style="10" customWidth="1"/>
    <col min="14604" max="14604" width="15.5703125" style="10" customWidth="1"/>
    <col min="14605" max="14606" width="13" style="10" customWidth="1"/>
    <col min="14607" max="14608" width="13.140625" style="10" customWidth="1"/>
    <col min="14609" max="14609" width="10.5703125" style="10" customWidth="1"/>
    <col min="14610" max="14610" width="12.42578125" style="10" customWidth="1"/>
    <col min="14611" max="14611" width="11.5703125" style="10" customWidth="1"/>
    <col min="14612" max="14612" width="12.28515625" style="10" customWidth="1"/>
    <col min="14613" max="14613" width="12.7109375" style="10" customWidth="1"/>
    <col min="14614" max="14614" width="12.5703125" style="10" customWidth="1"/>
    <col min="14615" max="14615" width="13.140625" style="10" customWidth="1"/>
    <col min="14616" max="14616" width="13.42578125" style="10" customWidth="1"/>
    <col min="14617" max="14617" width="10.28515625" style="10" customWidth="1"/>
    <col min="14618" max="14618" width="14.28515625" style="10" customWidth="1"/>
    <col min="14619" max="14619" width="12.85546875" style="10" customWidth="1"/>
    <col min="14620" max="14620" width="12" style="10" customWidth="1"/>
    <col min="14621" max="14621" width="16.28515625" style="10" customWidth="1"/>
    <col min="14622" max="14622" width="14.5703125" style="10" customWidth="1"/>
    <col min="14623" max="14623" width="16.85546875" style="10" customWidth="1"/>
    <col min="14624" max="14624" width="11.140625" style="10" customWidth="1"/>
    <col min="14625" max="14625" width="10.42578125" style="10" customWidth="1"/>
    <col min="14626" max="14626" width="10.85546875" style="10" customWidth="1"/>
    <col min="14627" max="14627" width="10.140625" style="10" customWidth="1"/>
    <col min="14628" max="14628" width="12.85546875" style="10" customWidth="1"/>
    <col min="14629" max="14630" width="11" style="10" customWidth="1"/>
    <col min="14631" max="14631" width="11.5703125" style="10" customWidth="1"/>
    <col min="14632" max="14632" width="11.28515625" style="10" customWidth="1"/>
    <col min="14633" max="14633" width="10.140625" style="10" customWidth="1"/>
    <col min="14634" max="14635" width="11.85546875" style="10" customWidth="1"/>
    <col min="14636" max="14636" width="12.28515625" style="10" customWidth="1"/>
    <col min="14637" max="14637" width="12.7109375" style="10" customWidth="1"/>
    <col min="14638" max="14638" width="15.140625" style="10" customWidth="1"/>
    <col min="14639" max="14639" width="10" style="10" customWidth="1"/>
    <col min="14640" max="14650" width="7.85546875" style="10" customWidth="1"/>
    <col min="14651" max="14651" width="9.140625" style="10" customWidth="1"/>
    <col min="14652" max="14652" width="8.28515625" style="10" customWidth="1"/>
    <col min="14653" max="14653" width="10.140625" style="10" customWidth="1"/>
    <col min="14654" max="14654" width="9.140625" style="10"/>
    <col min="14655" max="14655" width="11.85546875" style="10" customWidth="1"/>
    <col min="14656" max="14656" width="14.28515625" style="10" customWidth="1"/>
    <col min="14657" max="14856" width="9.140625" style="10"/>
    <col min="14857" max="14857" width="0" style="10" hidden="1" customWidth="1"/>
    <col min="14858" max="14858" width="15.5703125" style="10" customWidth="1"/>
    <col min="14859" max="14859" width="55.140625" style="10" customWidth="1"/>
    <col min="14860" max="14860" width="15.5703125" style="10" customWidth="1"/>
    <col min="14861" max="14862" width="13" style="10" customWidth="1"/>
    <col min="14863" max="14864" width="13.140625" style="10" customWidth="1"/>
    <col min="14865" max="14865" width="10.5703125" style="10" customWidth="1"/>
    <col min="14866" max="14866" width="12.42578125" style="10" customWidth="1"/>
    <col min="14867" max="14867" width="11.5703125" style="10" customWidth="1"/>
    <col min="14868" max="14868" width="12.28515625" style="10" customWidth="1"/>
    <col min="14869" max="14869" width="12.7109375" style="10" customWidth="1"/>
    <col min="14870" max="14870" width="12.5703125" style="10" customWidth="1"/>
    <col min="14871" max="14871" width="13.140625" style="10" customWidth="1"/>
    <col min="14872" max="14872" width="13.42578125" style="10" customWidth="1"/>
    <col min="14873" max="14873" width="10.28515625" style="10" customWidth="1"/>
    <col min="14874" max="14874" width="14.28515625" style="10" customWidth="1"/>
    <col min="14875" max="14875" width="12.85546875" style="10" customWidth="1"/>
    <col min="14876" max="14876" width="12" style="10" customWidth="1"/>
    <col min="14877" max="14877" width="16.28515625" style="10" customWidth="1"/>
    <col min="14878" max="14878" width="14.5703125" style="10" customWidth="1"/>
    <col min="14879" max="14879" width="16.85546875" style="10" customWidth="1"/>
    <col min="14880" max="14880" width="11.140625" style="10" customWidth="1"/>
    <col min="14881" max="14881" width="10.42578125" style="10" customWidth="1"/>
    <col min="14882" max="14882" width="10.85546875" style="10" customWidth="1"/>
    <col min="14883" max="14883" width="10.140625" style="10" customWidth="1"/>
    <col min="14884" max="14884" width="12.85546875" style="10" customWidth="1"/>
    <col min="14885" max="14886" width="11" style="10" customWidth="1"/>
    <col min="14887" max="14887" width="11.5703125" style="10" customWidth="1"/>
    <col min="14888" max="14888" width="11.28515625" style="10" customWidth="1"/>
    <col min="14889" max="14889" width="10.140625" style="10" customWidth="1"/>
    <col min="14890" max="14891" width="11.85546875" style="10" customWidth="1"/>
    <col min="14892" max="14892" width="12.28515625" style="10" customWidth="1"/>
    <col min="14893" max="14893" width="12.7109375" style="10" customWidth="1"/>
    <col min="14894" max="14894" width="15.140625" style="10" customWidth="1"/>
    <col min="14895" max="14895" width="10" style="10" customWidth="1"/>
    <col min="14896" max="14906" width="7.85546875" style="10" customWidth="1"/>
    <col min="14907" max="14907" width="9.140625" style="10" customWidth="1"/>
    <col min="14908" max="14908" width="8.28515625" style="10" customWidth="1"/>
    <col min="14909" max="14909" width="10.140625" style="10" customWidth="1"/>
    <col min="14910" max="14910" width="9.140625" style="10"/>
    <col min="14911" max="14911" width="11.85546875" style="10" customWidth="1"/>
    <col min="14912" max="14912" width="14.28515625" style="10" customWidth="1"/>
    <col min="14913" max="15112" width="9.140625" style="10"/>
    <col min="15113" max="15113" width="0" style="10" hidden="1" customWidth="1"/>
    <col min="15114" max="15114" width="15.5703125" style="10" customWidth="1"/>
    <col min="15115" max="15115" width="55.140625" style="10" customWidth="1"/>
    <col min="15116" max="15116" width="15.5703125" style="10" customWidth="1"/>
    <col min="15117" max="15118" width="13" style="10" customWidth="1"/>
    <col min="15119" max="15120" width="13.140625" style="10" customWidth="1"/>
    <col min="15121" max="15121" width="10.5703125" style="10" customWidth="1"/>
    <col min="15122" max="15122" width="12.42578125" style="10" customWidth="1"/>
    <col min="15123" max="15123" width="11.5703125" style="10" customWidth="1"/>
    <col min="15124" max="15124" width="12.28515625" style="10" customWidth="1"/>
    <col min="15125" max="15125" width="12.7109375" style="10" customWidth="1"/>
    <col min="15126" max="15126" width="12.5703125" style="10" customWidth="1"/>
    <col min="15127" max="15127" width="13.140625" style="10" customWidth="1"/>
    <col min="15128" max="15128" width="13.42578125" style="10" customWidth="1"/>
    <col min="15129" max="15129" width="10.28515625" style="10" customWidth="1"/>
    <col min="15130" max="15130" width="14.28515625" style="10" customWidth="1"/>
    <col min="15131" max="15131" width="12.85546875" style="10" customWidth="1"/>
    <col min="15132" max="15132" width="12" style="10" customWidth="1"/>
    <col min="15133" max="15133" width="16.28515625" style="10" customWidth="1"/>
    <col min="15134" max="15134" width="14.5703125" style="10" customWidth="1"/>
    <col min="15135" max="15135" width="16.85546875" style="10" customWidth="1"/>
    <col min="15136" max="15136" width="11.140625" style="10" customWidth="1"/>
    <col min="15137" max="15137" width="10.42578125" style="10" customWidth="1"/>
    <col min="15138" max="15138" width="10.85546875" style="10" customWidth="1"/>
    <col min="15139" max="15139" width="10.140625" style="10" customWidth="1"/>
    <col min="15140" max="15140" width="12.85546875" style="10" customWidth="1"/>
    <col min="15141" max="15142" width="11" style="10" customWidth="1"/>
    <col min="15143" max="15143" width="11.5703125" style="10" customWidth="1"/>
    <col min="15144" max="15144" width="11.28515625" style="10" customWidth="1"/>
    <col min="15145" max="15145" width="10.140625" style="10" customWidth="1"/>
    <col min="15146" max="15147" width="11.85546875" style="10" customWidth="1"/>
    <col min="15148" max="15148" width="12.28515625" style="10" customWidth="1"/>
    <col min="15149" max="15149" width="12.7109375" style="10" customWidth="1"/>
    <col min="15150" max="15150" width="15.140625" style="10" customWidth="1"/>
    <col min="15151" max="15151" width="10" style="10" customWidth="1"/>
    <col min="15152" max="15162" width="7.85546875" style="10" customWidth="1"/>
    <col min="15163" max="15163" width="9.140625" style="10" customWidth="1"/>
    <col min="15164" max="15164" width="8.28515625" style="10" customWidth="1"/>
    <col min="15165" max="15165" width="10.140625" style="10" customWidth="1"/>
    <col min="15166" max="15166" width="9.140625" style="10"/>
    <col min="15167" max="15167" width="11.85546875" style="10" customWidth="1"/>
    <col min="15168" max="15168" width="14.28515625" style="10" customWidth="1"/>
    <col min="15169" max="15368" width="9.140625" style="10"/>
    <col min="15369" max="15369" width="0" style="10" hidden="1" customWidth="1"/>
    <col min="15370" max="15370" width="15.5703125" style="10" customWidth="1"/>
    <col min="15371" max="15371" width="55.140625" style="10" customWidth="1"/>
    <col min="15372" max="15372" width="15.5703125" style="10" customWidth="1"/>
    <col min="15373" max="15374" width="13" style="10" customWidth="1"/>
    <col min="15375" max="15376" width="13.140625" style="10" customWidth="1"/>
    <col min="15377" max="15377" width="10.5703125" style="10" customWidth="1"/>
    <col min="15378" max="15378" width="12.42578125" style="10" customWidth="1"/>
    <col min="15379" max="15379" width="11.5703125" style="10" customWidth="1"/>
    <col min="15380" max="15380" width="12.28515625" style="10" customWidth="1"/>
    <col min="15381" max="15381" width="12.7109375" style="10" customWidth="1"/>
    <col min="15382" max="15382" width="12.5703125" style="10" customWidth="1"/>
    <col min="15383" max="15383" width="13.140625" style="10" customWidth="1"/>
    <col min="15384" max="15384" width="13.42578125" style="10" customWidth="1"/>
    <col min="15385" max="15385" width="10.28515625" style="10" customWidth="1"/>
    <col min="15386" max="15386" width="14.28515625" style="10" customWidth="1"/>
    <col min="15387" max="15387" width="12.85546875" style="10" customWidth="1"/>
    <col min="15388" max="15388" width="12" style="10" customWidth="1"/>
    <col min="15389" max="15389" width="16.28515625" style="10" customWidth="1"/>
    <col min="15390" max="15390" width="14.5703125" style="10" customWidth="1"/>
    <col min="15391" max="15391" width="16.85546875" style="10" customWidth="1"/>
    <col min="15392" max="15392" width="11.140625" style="10" customWidth="1"/>
    <col min="15393" max="15393" width="10.42578125" style="10" customWidth="1"/>
    <col min="15394" max="15394" width="10.85546875" style="10" customWidth="1"/>
    <col min="15395" max="15395" width="10.140625" style="10" customWidth="1"/>
    <col min="15396" max="15396" width="12.85546875" style="10" customWidth="1"/>
    <col min="15397" max="15398" width="11" style="10" customWidth="1"/>
    <col min="15399" max="15399" width="11.5703125" style="10" customWidth="1"/>
    <col min="15400" max="15400" width="11.28515625" style="10" customWidth="1"/>
    <col min="15401" max="15401" width="10.140625" style="10" customWidth="1"/>
    <col min="15402" max="15403" width="11.85546875" style="10" customWidth="1"/>
    <col min="15404" max="15404" width="12.28515625" style="10" customWidth="1"/>
    <col min="15405" max="15405" width="12.7109375" style="10" customWidth="1"/>
    <col min="15406" max="15406" width="15.140625" style="10" customWidth="1"/>
    <col min="15407" max="15407" width="10" style="10" customWidth="1"/>
    <col min="15408" max="15418" width="7.85546875" style="10" customWidth="1"/>
    <col min="15419" max="15419" width="9.140625" style="10" customWidth="1"/>
    <col min="15420" max="15420" width="8.28515625" style="10" customWidth="1"/>
    <col min="15421" max="15421" width="10.140625" style="10" customWidth="1"/>
    <col min="15422" max="15422" width="9.140625" style="10"/>
    <col min="15423" max="15423" width="11.85546875" style="10" customWidth="1"/>
    <col min="15424" max="15424" width="14.28515625" style="10" customWidth="1"/>
    <col min="15425" max="15624" width="9.140625" style="10"/>
    <col min="15625" max="15625" width="0" style="10" hidden="1" customWidth="1"/>
    <col min="15626" max="15626" width="15.5703125" style="10" customWidth="1"/>
    <col min="15627" max="15627" width="55.140625" style="10" customWidth="1"/>
    <col min="15628" max="15628" width="15.5703125" style="10" customWidth="1"/>
    <col min="15629" max="15630" width="13" style="10" customWidth="1"/>
    <col min="15631" max="15632" width="13.140625" style="10" customWidth="1"/>
    <col min="15633" max="15633" width="10.5703125" style="10" customWidth="1"/>
    <col min="15634" max="15634" width="12.42578125" style="10" customWidth="1"/>
    <col min="15635" max="15635" width="11.5703125" style="10" customWidth="1"/>
    <col min="15636" max="15636" width="12.28515625" style="10" customWidth="1"/>
    <col min="15637" max="15637" width="12.7109375" style="10" customWidth="1"/>
    <col min="15638" max="15638" width="12.5703125" style="10" customWidth="1"/>
    <col min="15639" max="15639" width="13.140625" style="10" customWidth="1"/>
    <col min="15640" max="15640" width="13.42578125" style="10" customWidth="1"/>
    <col min="15641" max="15641" width="10.28515625" style="10" customWidth="1"/>
    <col min="15642" max="15642" width="14.28515625" style="10" customWidth="1"/>
    <col min="15643" max="15643" width="12.85546875" style="10" customWidth="1"/>
    <col min="15644" max="15644" width="12" style="10" customWidth="1"/>
    <col min="15645" max="15645" width="16.28515625" style="10" customWidth="1"/>
    <col min="15646" max="15646" width="14.5703125" style="10" customWidth="1"/>
    <col min="15647" max="15647" width="16.85546875" style="10" customWidth="1"/>
    <col min="15648" max="15648" width="11.140625" style="10" customWidth="1"/>
    <col min="15649" max="15649" width="10.42578125" style="10" customWidth="1"/>
    <col min="15650" max="15650" width="10.85546875" style="10" customWidth="1"/>
    <col min="15651" max="15651" width="10.140625" style="10" customWidth="1"/>
    <col min="15652" max="15652" width="12.85546875" style="10" customWidth="1"/>
    <col min="15653" max="15654" width="11" style="10" customWidth="1"/>
    <col min="15655" max="15655" width="11.5703125" style="10" customWidth="1"/>
    <col min="15656" max="15656" width="11.28515625" style="10" customWidth="1"/>
    <col min="15657" max="15657" width="10.140625" style="10" customWidth="1"/>
    <col min="15658" max="15659" width="11.85546875" style="10" customWidth="1"/>
    <col min="15660" max="15660" width="12.28515625" style="10" customWidth="1"/>
    <col min="15661" max="15661" width="12.7109375" style="10" customWidth="1"/>
    <col min="15662" max="15662" width="15.140625" style="10" customWidth="1"/>
    <col min="15663" max="15663" width="10" style="10" customWidth="1"/>
    <col min="15664" max="15674" width="7.85546875" style="10" customWidth="1"/>
    <col min="15675" max="15675" width="9.140625" style="10" customWidth="1"/>
    <col min="15676" max="15676" width="8.28515625" style="10" customWidth="1"/>
    <col min="15677" max="15677" width="10.140625" style="10" customWidth="1"/>
    <col min="15678" max="15678" width="9.140625" style="10"/>
    <col min="15679" max="15679" width="11.85546875" style="10" customWidth="1"/>
    <col min="15680" max="15680" width="14.28515625" style="10" customWidth="1"/>
    <col min="15681" max="15880" width="9.140625" style="10"/>
    <col min="15881" max="15881" width="0" style="10" hidden="1" customWidth="1"/>
    <col min="15882" max="15882" width="15.5703125" style="10" customWidth="1"/>
    <col min="15883" max="15883" width="55.140625" style="10" customWidth="1"/>
    <col min="15884" max="15884" width="15.5703125" style="10" customWidth="1"/>
    <col min="15885" max="15886" width="13" style="10" customWidth="1"/>
    <col min="15887" max="15888" width="13.140625" style="10" customWidth="1"/>
    <col min="15889" max="15889" width="10.5703125" style="10" customWidth="1"/>
    <col min="15890" max="15890" width="12.42578125" style="10" customWidth="1"/>
    <col min="15891" max="15891" width="11.5703125" style="10" customWidth="1"/>
    <col min="15892" max="15892" width="12.28515625" style="10" customWidth="1"/>
    <col min="15893" max="15893" width="12.7109375" style="10" customWidth="1"/>
    <col min="15894" max="15894" width="12.5703125" style="10" customWidth="1"/>
    <col min="15895" max="15895" width="13.140625" style="10" customWidth="1"/>
    <col min="15896" max="15896" width="13.42578125" style="10" customWidth="1"/>
    <col min="15897" max="15897" width="10.28515625" style="10" customWidth="1"/>
    <col min="15898" max="15898" width="14.28515625" style="10" customWidth="1"/>
    <col min="15899" max="15899" width="12.85546875" style="10" customWidth="1"/>
    <col min="15900" max="15900" width="12" style="10" customWidth="1"/>
    <col min="15901" max="15901" width="16.28515625" style="10" customWidth="1"/>
    <col min="15902" max="15902" width="14.5703125" style="10" customWidth="1"/>
    <col min="15903" max="15903" width="16.85546875" style="10" customWidth="1"/>
    <col min="15904" max="15904" width="11.140625" style="10" customWidth="1"/>
    <col min="15905" max="15905" width="10.42578125" style="10" customWidth="1"/>
    <col min="15906" max="15906" width="10.85546875" style="10" customWidth="1"/>
    <col min="15907" max="15907" width="10.140625" style="10" customWidth="1"/>
    <col min="15908" max="15908" width="12.85546875" style="10" customWidth="1"/>
    <col min="15909" max="15910" width="11" style="10" customWidth="1"/>
    <col min="15911" max="15911" width="11.5703125" style="10" customWidth="1"/>
    <col min="15912" max="15912" width="11.28515625" style="10" customWidth="1"/>
    <col min="15913" max="15913" width="10.140625" style="10" customWidth="1"/>
    <col min="15914" max="15915" width="11.85546875" style="10" customWidth="1"/>
    <col min="15916" max="15916" width="12.28515625" style="10" customWidth="1"/>
    <col min="15917" max="15917" width="12.7109375" style="10" customWidth="1"/>
    <col min="15918" max="15918" width="15.140625" style="10" customWidth="1"/>
    <col min="15919" max="15919" width="10" style="10" customWidth="1"/>
    <col min="15920" max="15930" width="7.85546875" style="10" customWidth="1"/>
    <col min="15931" max="15931" width="9.140625" style="10" customWidth="1"/>
    <col min="15932" max="15932" width="8.28515625" style="10" customWidth="1"/>
    <col min="15933" max="15933" width="10.140625" style="10" customWidth="1"/>
    <col min="15934" max="15934" width="9.140625" style="10"/>
    <col min="15935" max="15935" width="11.85546875" style="10" customWidth="1"/>
    <col min="15936" max="15936" width="14.28515625" style="10" customWidth="1"/>
    <col min="15937" max="16136" width="9.140625" style="10"/>
    <col min="16137" max="16137" width="0" style="10" hidden="1" customWidth="1"/>
    <col min="16138" max="16138" width="15.5703125" style="10" customWidth="1"/>
    <col min="16139" max="16139" width="55.140625" style="10" customWidth="1"/>
    <col min="16140" max="16140" width="15.5703125" style="10" customWidth="1"/>
    <col min="16141" max="16142" width="13" style="10" customWidth="1"/>
    <col min="16143" max="16144" width="13.140625" style="10" customWidth="1"/>
    <col min="16145" max="16145" width="10.5703125" style="10" customWidth="1"/>
    <col min="16146" max="16146" width="12.42578125" style="10" customWidth="1"/>
    <col min="16147" max="16147" width="11.5703125" style="10" customWidth="1"/>
    <col min="16148" max="16148" width="12.28515625" style="10" customWidth="1"/>
    <col min="16149" max="16149" width="12.7109375" style="10" customWidth="1"/>
    <col min="16150" max="16150" width="12.5703125" style="10" customWidth="1"/>
    <col min="16151" max="16151" width="13.140625" style="10" customWidth="1"/>
    <col min="16152" max="16152" width="13.42578125" style="10" customWidth="1"/>
    <col min="16153" max="16153" width="10.28515625" style="10" customWidth="1"/>
    <col min="16154" max="16154" width="14.28515625" style="10" customWidth="1"/>
    <col min="16155" max="16155" width="12.85546875" style="10" customWidth="1"/>
    <col min="16156" max="16156" width="12" style="10" customWidth="1"/>
    <col min="16157" max="16157" width="16.28515625" style="10" customWidth="1"/>
    <col min="16158" max="16158" width="14.5703125" style="10" customWidth="1"/>
    <col min="16159" max="16159" width="16.85546875" style="10" customWidth="1"/>
    <col min="16160" max="16160" width="11.140625" style="10" customWidth="1"/>
    <col min="16161" max="16161" width="10.42578125" style="10" customWidth="1"/>
    <col min="16162" max="16162" width="10.85546875" style="10" customWidth="1"/>
    <col min="16163" max="16163" width="10.140625" style="10" customWidth="1"/>
    <col min="16164" max="16164" width="12.85546875" style="10" customWidth="1"/>
    <col min="16165" max="16166" width="11" style="10" customWidth="1"/>
    <col min="16167" max="16167" width="11.5703125" style="10" customWidth="1"/>
    <col min="16168" max="16168" width="11.28515625" style="10" customWidth="1"/>
    <col min="16169" max="16169" width="10.140625" style="10" customWidth="1"/>
    <col min="16170" max="16171" width="11.85546875" style="10" customWidth="1"/>
    <col min="16172" max="16172" width="12.28515625" style="10" customWidth="1"/>
    <col min="16173" max="16173" width="12.7109375" style="10" customWidth="1"/>
    <col min="16174" max="16174" width="15.140625" style="10" customWidth="1"/>
    <col min="16175" max="16175" width="10" style="10" customWidth="1"/>
    <col min="16176" max="16186" width="7.85546875" style="10" customWidth="1"/>
    <col min="16187" max="16187" width="9.140625" style="10" customWidth="1"/>
    <col min="16188" max="16188" width="8.28515625" style="10" customWidth="1"/>
    <col min="16189" max="16189" width="10.140625" style="10" customWidth="1"/>
    <col min="16190" max="16190" width="9.140625" style="10"/>
    <col min="16191" max="16191" width="11.85546875" style="10" customWidth="1"/>
    <col min="16192" max="16192" width="14.28515625" style="10" customWidth="1"/>
    <col min="16193" max="16384" width="9.140625" style="10"/>
  </cols>
  <sheetData>
    <row r="1" spans="2:223" ht="21" customHeight="1" x14ac:dyDescent="0.35">
      <c r="B1" s="91" t="s">
        <v>185</v>
      </c>
      <c r="AK1" s="8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</row>
    <row r="2" spans="2:223" ht="21" customHeight="1" x14ac:dyDescent="0.35">
      <c r="B2" s="5"/>
      <c r="AK2" s="8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</row>
    <row r="3" spans="2:223" ht="21" customHeight="1" x14ac:dyDescent="0.35">
      <c r="B3" s="5"/>
      <c r="AK3" s="8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</row>
    <row r="4" spans="2:223" ht="21" customHeight="1" x14ac:dyDescent="0.35">
      <c r="B4" s="171" t="s">
        <v>165</v>
      </c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1"/>
      <c r="AC4" s="171"/>
      <c r="AD4" s="171"/>
      <c r="AE4" s="171"/>
      <c r="AF4" s="171"/>
      <c r="AG4" s="171"/>
      <c r="AH4" s="171"/>
      <c r="AI4" s="171"/>
      <c r="AJ4" s="171"/>
      <c r="AK4" s="171"/>
      <c r="AL4" s="171"/>
      <c r="AM4" s="171"/>
      <c r="AN4" s="171"/>
      <c r="AO4" s="171"/>
      <c r="AP4" s="171"/>
      <c r="AQ4" s="171"/>
      <c r="AR4" s="171"/>
      <c r="AU4" s="6"/>
      <c r="AV4" s="6"/>
      <c r="AW4" s="6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HO4" s="10" t="s">
        <v>172</v>
      </c>
    </row>
    <row r="5" spans="2:223" ht="21" customHeight="1" x14ac:dyDescent="0.35"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72" t="s">
        <v>198</v>
      </c>
      <c r="R5" s="69"/>
      <c r="S5" s="69"/>
      <c r="T5" s="71"/>
      <c r="U5" s="70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HO5" s="10" t="s">
        <v>173</v>
      </c>
    </row>
    <row r="6" spans="2:223" ht="21" customHeight="1" thickBot="1" x14ac:dyDescent="0.4"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HO6" s="10" t="s">
        <v>174</v>
      </c>
    </row>
    <row r="7" spans="2:223" ht="36" customHeight="1" x14ac:dyDescent="0.35">
      <c r="B7" s="172" t="s">
        <v>187</v>
      </c>
      <c r="C7" s="174" t="s">
        <v>0</v>
      </c>
      <c r="D7" s="176" t="s">
        <v>197</v>
      </c>
      <c r="E7" s="176"/>
      <c r="F7" s="176"/>
      <c r="G7" s="176"/>
      <c r="H7" s="176"/>
      <c r="I7" s="176"/>
      <c r="J7" s="176"/>
      <c r="K7" s="176"/>
      <c r="L7" s="176"/>
      <c r="M7" s="176"/>
      <c r="N7" s="176"/>
      <c r="O7" s="176"/>
      <c r="P7" s="176"/>
      <c r="Q7" s="176"/>
      <c r="R7" s="176"/>
      <c r="S7" s="176"/>
      <c r="T7" s="176"/>
      <c r="U7" s="176"/>
      <c r="V7" s="176"/>
      <c r="W7" s="176"/>
      <c r="X7" s="176"/>
      <c r="Y7" s="176"/>
      <c r="Z7" s="176"/>
      <c r="AA7" s="176"/>
      <c r="AB7" s="176"/>
      <c r="AC7" s="176"/>
      <c r="AD7" s="176"/>
      <c r="AE7" s="176"/>
      <c r="AF7" s="176"/>
      <c r="AG7" s="176"/>
      <c r="AH7" s="176"/>
      <c r="AI7" s="176"/>
      <c r="AJ7" s="176"/>
      <c r="AK7" s="176"/>
      <c r="AL7" s="176"/>
      <c r="AM7" s="176"/>
      <c r="AN7" s="176"/>
      <c r="AO7" s="176"/>
      <c r="AP7" s="176"/>
      <c r="AQ7" s="176"/>
      <c r="AR7" s="176"/>
      <c r="AS7" s="176"/>
      <c r="AT7" s="177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HO7" s="10" t="s">
        <v>175</v>
      </c>
    </row>
    <row r="8" spans="2:223" ht="44.25" customHeight="1" x14ac:dyDescent="0.35">
      <c r="B8" s="173"/>
      <c r="C8" s="175"/>
      <c r="D8" s="175" t="s">
        <v>167</v>
      </c>
      <c r="E8" s="175" t="s">
        <v>1</v>
      </c>
      <c r="F8" s="175"/>
      <c r="G8" s="175" t="s">
        <v>2</v>
      </c>
      <c r="H8" s="175"/>
      <c r="I8" s="175"/>
      <c r="J8" s="175"/>
      <c r="K8" s="175"/>
      <c r="L8" s="175"/>
      <c r="M8" s="175"/>
      <c r="N8" s="175"/>
      <c r="O8" s="175" t="s">
        <v>3</v>
      </c>
      <c r="P8" s="175"/>
      <c r="Q8" s="175" t="s">
        <v>4</v>
      </c>
      <c r="R8" s="175"/>
      <c r="S8" s="175"/>
      <c r="T8" s="175"/>
      <c r="U8" s="175"/>
      <c r="V8" s="175"/>
      <c r="W8" s="175"/>
      <c r="X8" s="175" t="s">
        <v>5</v>
      </c>
      <c r="Y8" s="175"/>
      <c r="Z8" s="175"/>
      <c r="AA8" s="175" t="s">
        <v>6</v>
      </c>
      <c r="AB8" s="175"/>
      <c r="AC8" s="175"/>
      <c r="AD8" s="175"/>
      <c r="AE8" s="175"/>
      <c r="AF8" s="175"/>
      <c r="AG8" s="175"/>
      <c r="AH8" s="175"/>
      <c r="AI8" s="175"/>
      <c r="AJ8" s="175"/>
      <c r="AK8" s="175"/>
      <c r="AL8" s="175"/>
      <c r="AM8" s="175"/>
      <c r="AN8" s="175"/>
      <c r="AO8" s="175"/>
      <c r="AP8" s="175"/>
      <c r="AQ8" s="175"/>
      <c r="AR8" s="175"/>
      <c r="AS8" s="175"/>
      <c r="AT8" s="142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5"/>
      <c r="HO8" s="10" t="s">
        <v>176</v>
      </c>
    </row>
    <row r="9" spans="2:223" ht="27.75" customHeight="1" x14ac:dyDescent="0.35">
      <c r="B9" s="173"/>
      <c r="C9" s="175"/>
      <c r="D9" s="175"/>
      <c r="E9" s="178" t="s">
        <v>7</v>
      </c>
      <c r="F9" s="178" t="s">
        <v>8</v>
      </c>
      <c r="G9" s="178" t="s">
        <v>9</v>
      </c>
      <c r="H9" s="179" t="s">
        <v>168</v>
      </c>
      <c r="I9" s="180" t="s">
        <v>10</v>
      </c>
      <c r="J9" s="180" t="s">
        <v>161</v>
      </c>
      <c r="K9" s="180" t="s">
        <v>11</v>
      </c>
      <c r="L9" s="181" t="s">
        <v>12</v>
      </c>
      <c r="M9" s="178" t="s">
        <v>162</v>
      </c>
      <c r="N9" s="179" t="s">
        <v>13</v>
      </c>
      <c r="O9" s="178" t="s">
        <v>14</v>
      </c>
      <c r="P9" s="178" t="s">
        <v>15</v>
      </c>
      <c r="Q9" s="179" t="s">
        <v>193</v>
      </c>
      <c r="R9" s="179" t="s">
        <v>38</v>
      </c>
      <c r="S9" s="178" t="s">
        <v>16</v>
      </c>
      <c r="T9" s="178" t="s">
        <v>17</v>
      </c>
      <c r="U9" s="178" t="s">
        <v>18</v>
      </c>
      <c r="V9" s="178" t="s">
        <v>19</v>
      </c>
      <c r="W9" s="178" t="s">
        <v>20</v>
      </c>
      <c r="X9" s="178" t="s">
        <v>21</v>
      </c>
      <c r="Y9" s="178" t="s">
        <v>22</v>
      </c>
      <c r="Z9" s="178" t="s">
        <v>23</v>
      </c>
      <c r="AA9" s="178" t="s">
        <v>24</v>
      </c>
      <c r="AB9" s="178"/>
      <c r="AC9" s="178"/>
      <c r="AD9" s="178"/>
      <c r="AE9" s="178" t="s">
        <v>25</v>
      </c>
      <c r="AF9" s="178" t="s">
        <v>188</v>
      </c>
      <c r="AG9" s="182" t="s">
        <v>26</v>
      </c>
      <c r="AH9" s="181" t="s">
        <v>27</v>
      </c>
      <c r="AI9" s="178" t="s">
        <v>28</v>
      </c>
      <c r="AJ9" s="178" t="s">
        <v>29</v>
      </c>
      <c r="AK9" s="181" t="s">
        <v>30</v>
      </c>
      <c r="AL9" s="181" t="s">
        <v>31</v>
      </c>
      <c r="AM9" s="182" t="s">
        <v>32</v>
      </c>
      <c r="AN9" s="182" t="s">
        <v>33</v>
      </c>
      <c r="AO9" s="182" t="s">
        <v>34</v>
      </c>
      <c r="AP9" s="182" t="s">
        <v>35</v>
      </c>
      <c r="AQ9" s="182" t="s">
        <v>160</v>
      </c>
      <c r="AR9" s="178" t="s">
        <v>36</v>
      </c>
      <c r="AS9" s="178" t="s">
        <v>37</v>
      </c>
      <c r="AT9" s="183"/>
      <c r="AU9" s="10">
        <v>1</v>
      </c>
      <c r="AV9" s="10">
        <v>2</v>
      </c>
      <c r="AW9" s="10">
        <v>3</v>
      </c>
      <c r="AX9" s="10">
        <v>4</v>
      </c>
      <c r="AY9" s="10">
        <v>5</v>
      </c>
      <c r="AZ9" s="10">
        <v>6</v>
      </c>
      <c r="BA9" s="10">
        <v>7</v>
      </c>
      <c r="BB9" s="10">
        <v>8</v>
      </c>
      <c r="BC9" s="10">
        <v>9</v>
      </c>
      <c r="BD9" s="10">
        <v>10</v>
      </c>
      <c r="BE9" s="10">
        <v>11</v>
      </c>
      <c r="BF9" s="10">
        <v>12</v>
      </c>
      <c r="BG9" s="10">
        <v>13</v>
      </c>
      <c r="BH9" s="10">
        <v>14</v>
      </c>
      <c r="BI9" s="10">
        <v>15</v>
      </c>
      <c r="BJ9" s="10">
        <v>16</v>
      </c>
      <c r="BK9" s="10">
        <v>17</v>
      </c>
      <c r="BL9" s="10">
        <v>18</v>
      </c>
      <c r="HO9" s="10" t="s">
        <v>177</v>
      </c>
    </row>
    <row r="10" spans="2:223" s="5" customFormat="1" ht="117" customHeight="1" x14ac:dyDescent="0.35">
      <c r="B10" s="173"/>
      <c r="C10" s="175"/>
      <c r="D10" s="175"/>
      <c r="E10" s="178"/>
      <c r="F10" s="178"/>
      <c r="G10" s="178"/>
      <c r="H10" s="179"/>
      <c r="I10" s="180"/>
      <c r="J10" s="180"/>
      <c r="K10" s="180"/>
      <c r="L10" s="181"/>
      <c r="M10" s="178"/>
      <c r="N10" s="179"/>
      <c r="O10" s="178"/>
      <c r="P10" s="178"/>
      <c r="Q10" s="179"/>
      <c r="R10" s="179"/>
      <c r="S10" s="178"/>
      <c r="T10" s="178"/>
      <c r="U10" s="178"/>
      <c r="V10" s="178"/>
      <c r="W10" s="178"/>
      <c r="X10" s="178"/>
      <c r="Y10" s="178"/>
      <c r="Z10" s="178"/>
      <c r="AA10" s="116" t="s">
        <v>39</v>
      </c>
      <c r="AB10" s="116" t="s">
        <v>14</v>
      </c>
      <c r="AC10" s="116" t="s">
        <v>40</v>
      </c>
      <c r="AD10" s="116" t="s">
        <v>14</v>
      </c>
      <c r="AE10" s="178"/>
      <c r="AF10" s="178"/>
      <c r="AG10" s="182"/>
      <c r="AH10" s="181"/>
      <c r="AI10" s="178"/>
      <c r="AJ10" s="178"/>
      <c r="AK10" s="181"/>
      <c r="AL10" s="181"/>
      <c r="AM10" s="182"/>
      <c r="AN10" s="182"/>
      <c r="AO10" s="182"/>
      <c r="AP10" s="182"/>
      <c r="AQ10" s="182"/>
      <c r="AR10" s="178"/>
      <c r="AS10" s="178"/>
      <c r="AT10" s="183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HO10" s="10" t="s">
        <v>178</v>
      </c>
    </row>
    <row r="11" spans="2:223" s="5" customFormat="1" ht="177" customHeight="1" x14ac:dyDescent="0.35">
      <c r="B11" s="173"/>
      <c r="C11" s="175"/>
      <c r="D11" s="175"/>
      <c r="E11" s="178"/>
      <c r="F11" s="178"/>
      <c r="G11" s="178"/>
      <c r="H11" s="179"/>
      <c r="I11" s="180"/>
      <c r="J11" s="180"/>
      <c r="K11" s="180"/>
      <c r="L11" s="181"/>
      <c r="M11" s="178"/>
      <c r="N11" s="179"/>
      <c r="O11" s="178"/>
      <c r="P11" s="178"/>
      <c r="Q11" s="179"/>
      <c r="R11" s="179"/>
      <c r="S11" s="178"/>
      <c r="T11" s="178"/>
      <c r="U11" s="178"/>
      <c r="V11" s="178"/>
      <c r="W11" s="178"/>
      <c r="X11" s="178"/>
      <c r="Y11" s="178"/>
      <c r="Z11" s="178"/>
      <c r="AA11" s="116" t="s">
        <v>41</v>
      </c>
      <c r="AB11" s="116" t="s">
        <v>14</v>
      </c>
      <c r="AC11" s="116" t="s">
        <v>41</v>
      </c>
      <c r="AD11" s="116" t="s">
        <v>14</v>
      </c>
      <c r="AE11" s="178"/>
      <c r="AF11" s="178"/>
      <c r="AG11" s="182"/>
      <c r="AH11" s="181"/>
      <c r="AI11" s="178"/>
      <c r="AJ11" s="178"/>
      <c r="AK11" s="181"/>
      <c r="AL11" s="181"/>
      <c r="AM11" s="182"/>
      <c r="AN11" s="182"/>
      <c r="AO11" s="182"/>
      <c r="AP11" s="182"/>
      <c r="AQ11" s="182"/>
      <c r="AR11" s="178"/>
      <c r="AS11" s="178"/>
      <c r="AT11" s="183"/>
      <c r="AU11" s="191" t="s">
        <v>42</v>
      </c>
      <c r="AV11" s="184" t="s">
        <v>42</v>
      </c>
      <c r="AW11" s="184" t="s">
        <v>42</v>
      </c>
      <c r="AX11" s="184" t="s">
        <v>42</v>
      </c>
      <c r="AY11" s="184" t="s">
        <v>42</v>
      </c>
      <c r="AZ11" s="184" t="s">
        <v>42</v>
      </c>
      <c r="BA11" s="184" t="s">
        <v>42</v>
      </c>
      <c r="BB11" s="184" t="s">
        <v>42</v>
      </c>
      <c r="BC11" s="184" t="s">
        <v>42</v>
      </c>
      <c r="BD11" s="184" t="s">
        <v>42</v>
      </c>
      <c r="BE11" s="184" t="s">
        <v>42</v>
      </c>
      <c r="BF11" s="184" t="s">
        <v>42</v>
      </c>
      <c r="BG11" s="184" t="s">
        <v>42</v>
      </c>
      <c r="BH11" s="184" t="s">
        <v>42</v>
      </c>
      <c r="BI11" s="184" t="s">
        <v>42</v>
      </c>
      <c r="BJ11" s="184" t="s">
        <v>42</v>
      </c>
      <c r="BK11" s="184" t="s">
        <v>42</v>
      </c>
      <c r="BL11" s="186" t="s">
        <v>43</v>
      </c>
      <c r="HO11" s="10" t="s">
        <v>179</v>
      </c>
    </row>
    <row r="12" spans="2:223" ht="35.25" customHeight="1" x14ac:dyDescent="0.35">
      <c r="B12" s="143">
        <v>0</v>
      </c>
      <c r="C12" s="1">
        <v>1</v>
      </c>
      <c r="D12" s="1">
        <v>2</v>
      </c>
      <c r="E12" s="1">
        <v>3</v>
      </c>
      <c r="F12" s="1">
        <v>4</v>
      </c>
      <c r="G12" s="1">
        <v>5</v>
      </c>
      <c r="H12" s="1">
        <v>6</v>
      </c>
      <c r="I12" s="1">
        <v>7</v>
      </c>
      <c r="J12" s="1">
        <v>8</v>
      </c>
      <c r="K12" s="1">
        <v>9</v>
      </c>
      <c r="L12" s="1">
        <v>10</v>
      </c>
      <c r="M12" s="1">
        <v>11</v>
      </c>
      <c r="N12" s="1">
        <v>12</v>
      </c>
      <c r="O12" s="1">
        <v>13</v>
      </c>
      <c r="P12" s="1">
        <v>14</v>
      </c>
      <c r="Q12" s="1">
        <v>15</v>
      </c>
      <c r="R12" s="1">
        <v>16</v>
      </c>
      <c r="S12" s="1">
        <v>17</v>
      </c>
      <c r="T12" s="1">
        <v>18</v>
      </c>
      <c r="U12" s="1">
        <v>19</v>
      </c>
      <c r="V12" s="1">
        <v>20</v>
      </c>
      <c r="W12" s="1">
        <v>21</v>
      </c>
      <c r="X12" s="1">
        <v>22</v>
      </c>
      <c r="Y12" s="1">
        <v>23</v>
      </c>
      <c r="Z12" s="1">
        <v>24</v>
      </c>
      <c r="AA12" s="1">
        <v>25</v>
      </c>
      <c r="AB12" s="1">
        <v>26</v>
      </c>
      <c r="AC12" s="1">
        <v>27</v>
      </c>
      <c r="AD12" s="1">
        <v>28</v>
      </c>
      <c r="AE12" s="1">
        <v>29</v>
      </c>
      <c r="AF12" s="1">
        <v>30</v>
      </c>
      <c r="AG12" s="1">
        <v>31</v>
      </c>
      <c r="AH12" s="1">
        <v>32</v>
      </c>
      <c r="AI12" s="1">
        <v>33</v>
      </c>
      <c r="AJ12" s="1">
        <v>34</v>
      </c>
      <c r="AK12" s="1">
        <v>35</v>
      </c>
      <c r="AL12" s="1">
        <v>36</v>
      </c>
      <c r="AM12" s="1">
        <v>37</v>
      </c>
      <c r="AN12" s="1">
        <v>38</v>
      </c>
      <c r="AO12" s="1">
        <v>39</v>
      </c>
      <c r="AP12" s="1">
        <v>40</v>
      </c>
      <c r="AQ12" s="1">
        <v>41</v>
      </c>
      <c r="AR12" s="1">
        <v>42</v>
      </c>
      <c r="AS12" s="1">
        <v>43</v>
      </c>
      <c r="AT12" s="144"/>
      <c r="AU12" s="192"/>
      <c r="AV12" s="185"/>
      <c r="AW12" s="185"/>
      <c r="AX12" s="185"/>
      <c r="AY12" s="185"/>
      <c r="AZ12" s="185"/>
      <c r="BA12" s="185"/>
      <c r="BB12" s="185"/>
      <c r="BC12" s="185"/>
      <c r="BD12" s="185"/>
      <c r="BE12" s="185"/>
      <c r="BF12" s="185"/>
      <c r="BG12" s="185"/>
      <c r="BH12" s="185"/>
      <c r="BI12" s="185"/>
      <c r="BJ12" s="185"/>
      <c r="BK12" s="185"/>
      <c r="BL12" s="187"/>
      <c r="BM12" s="10" t="s">
        <v>184</v>
      </c>
      <c r="HO12" s="10" t="s">
        <v>180</v>
      </c>
    </row>
    <row r="13" spans="2:223" s="9" customFormat="1" ht="57.75" customHeight="1" x14ac:dyDescent="0.45">
      <c r="B13" s="145" t="s">
        <v>44</v>
      </c>
      <c r="C13" s="100" t="s">
        <v>45</v>
      </c>
      <c r="D13" s="127">
        <f>O13+P13</f>
        <v>1831</v>
      </c>
      <c r="E13" s="100">
        <f>'ian25'!E13+'feb25'!E13+'mar25'!E13</f>
        <v>627</v>
      </c>
      <c r="F13" s="100">
        <f>'ian25'!F13+'feb25'!F13+'mar25'!F13</f>
        <v>1204</v>
      </c>
      <c r="G13" s="100">
        <f>'ian25'!G13+'feb25'!G13+'mar25'!G13</f>
        <v>200</v>
      </c>
      <c r="H13" s="100">
        <f>'ian25'!H13+'feb25'!H13+'mar25'!H13</f>
        <v>136</v>
      </c>
      <c r="I13" s="100">
        <f>'ian25'!I13+'feb25'!I13+'mar25'!I13</f>
        <v>95</v>
      </c>
      <c r="J13" s="100">
        <f>'ian25'!J13+'feb25'!J13+'mar25'!J13</f>
        <v>40</v>
      </c>
      <c r="K13" s="100">
        <f>'ian25'!K13+'feb25'!K13+'mar25'!K13</f>
        <v>151</v>
      </c>
      <c r="L13" s="100">
        <f>'ian25'!L13+'feb25'!L13+'mar25'!L13</f>
        <v>392</v>
      </c>
      <c r="M13" s="100">
        <f>'ian25'!M13+'feb25'!M13+'mar25'!M13</f>
        <v>993</v>
      </c>
      <c r="N13" s="100">
        <f>'ian25'!N13+'feb25'!N13+'mar25'!N13</f>
        <v>363</v>
      </c>
      <c r="O13" s="100">
        <f>'ian25'!O13+'feb25'!O13+'mar25'!O13</f>
        <v>755</v>
      </c>
      <c r="P13" s="100">
        <f>'ian25'!P13+'feb25'!P13+'mar25'!P13</f>
        <v>1076</v>
      </c>
      <c r="Q13" s="100">
        <f>'ian25'!Q13+'feb25'!Q13+'mar25'!Q13</f>
        <v>282</v>
      </c>
      <c r="R13" s="100">
        <f>'ian25'!R13+'feb25'!R13+'mar25'!R13</f>
        <v>112</v>
      </c>
      <c r="S13" s="100">
        <f>'ian25'!S13+'feb25'!S13+'mar25'!S13</f>
        <v>570</v>
      </c>
      <c r="T13" s="100">
        <f>'ian25'!T13+'feb25'!T13+'mar25'!T13</f>
        <v>255</v>
      </c>
      <c r="U13" s="100">
        <f>'ian25'!U13+'feb25'!U13+'mar25'!U13</f>
        <v>580</v>
      </c>
      <c r="V13" s="100">
        <f>'ian25'!V13+'feb25'!V13+'mar25'!V13</f>
        <v>42</v>
      </c>
      <c r="W13" s="100">
        <f>'ian25'!W13+'feb25'!W13+'mar25'!W13</f>
        <v>102</v>
      </c>
      <c r="X13" s="100">
        <f>'ian25'!X13+'feb25'!X13+'mar25'!X13</f>
        <v>1332</v>
      </c>
      <c r="Y13" s="100">
        <f>'ian25'!Y13+'feb25'!Y13+'mar25'!Y13</f>
        <v>499</v>
      </c>
      <c r="Z13" s="100">
        <f>'ian25'!Z13+'feb25'!Z13+'mar25'!Z13</f>
        <v>0</v>
      </c>
      <c r="AA13" s="100">
        <f>'ian25'!AA13+'feb25'!AA13+'mar25'!AA13</f>
        <v>1</v>
      </c>
      <c r="AB13" s="100">
        <f>'ian25'!AB13+'feb25'!AB13+'mar25'!AB13</f>
        <v>0</v>
      </c>
      <c r="AC13" s="100">
        <f>'ian25'!AC13+'feb25'!AC13+'mar25'!AC13</f>
        <v>5</v>
      </c>
      <c r="AD13" s="100">
        <f>'ian25'!AD13+'feb25'!AD13+'mar25'!AD13</f>
        <v>2</v>
      </c>
      <c r="AE13" s="100">
        <f>'ian25'!AE13+'feb25'!AE13+'mar25'!AE13</f>
        <v>10</v>
      </c>
      <c r="AF13" s="100">
        <f>'ian25'!AF13+'feb25'!AF13+'mar25'!AF13</f>
        <v>1</v>
      </c>
      <c r="AG13" s="100">
        <f>'ian25'!AG13+'feb25'!AG13+'mar25'!AG13</f>
        <v>0</v>
      </c>
      <c r="AH13" s="100">
        <f>'ian25'!AH13+'feb25'!AH13+'mar25'!AH13</f>
        <v>0</v>
      </c>
      <c r="AI13" s="100">
        <f>'ian25'!AI13+'feb25'!AI13+'mar25'!AI13</f>
        <v>0</v>
      </c>
      <c r="AJ13" s="100">
        <f>'ian25'!AJ13+'feb25'!AJ13+'mar25'!AJ13</f>
        <v>0</v>
      </c>
      <c r="AK13" s="100">
        <f>'ian25'!AK13+'feb25'!AK13+'mar25'!AK13</f>
        <v>0</v>
      </c>
      <c r="AL13" s="100">
        <f>'ian25'!AL13+'feb25'!AL13+'mar25'!AL13</f>
        <v>0</v>
      </c>
      <c r="AM13" s="100">
        <f>'ian25'!AM13+'feb25'!AM13+'mar25'!AM13</f>
        <v>0</v>
      </c>
      <c r="AN13" s="100">
        <f>'ian25'!AN13+'feb25'!AN13+'mar25'!AN13</f>
        <v>0</v>
      </c>
      <c r="AO13" s="100">
        <f>'ian25'!AO13+'feb25'!AO13+'mar25'!AO13</f>
        <v>0</v>
      </c>
      <c r="AP13" s="100">
        <f>'ian25'!AP13+'feb25'!AP13+'mar25'!AP13</f>
        <v>0</v>
      </c>
      <c r="AQ13" s="100">
        <f>'ian25'!AQ13+'feb25'!AQ13+'mar25'!AQ13</f>
        <v>0</v>
      </c>
      <c r="AR13" s="100">
        <f>'ian25'!AR13+'feb25'!AR13+'mar25'!AR13</f>
        <v>0</v>
      </c>
      <c r="AS13" s="100">
        <f>'ian25'!AS13+'feb25'!AS13+'mar25'!AS13</f>
        <v>1815</v>
      </c>
      <c r="AT13" s="146"/>
      <c r="AU13" s="12" t="str">
        <f>IF(G13++I13+K13+L13+M13=D13," ","GRESEALA")</f>
        <v xml:space="preserve"> </v>
      </c>
      <c r="AV13" s="12" t="str">
        <f>IF(AA13+AC13+AE13+AF13+AG13+AH13+AI13+AJ13+AK13+AL13+AM13+AN13+AO13+AP13+AQ13+AR13+AS13&gt;=D13," ","GRESEALA")</f>
        <v xml:space="preserve"> </v>
      </c>
      <c r="AW13" s="13" t="str">
        <f>IF(E13+F13=D13," ","GRESEALA")</f>
        <v xml:space="preserve"> </v>
      </c>
      <c r="AX13" s="13" t="str">
        <f>IF(O13+P13=D13," ","GRESEALA")</f>
        <v xml:space="preserve"> </v>
      </c>
      <c r="AY13" s="13" t="str">
        <f>IF(Q13+S13+T13+U13+V13+W13=D13," ","GRESEALA")</f>
        <v xml:space="preserve"> </v>
      </c>
      <c r="AZ13" s="13" t="str">
        <f>IF(X13+Y13+Z13=D13," ","GRESEALA")</f>
        <v xml:space="preserve"> </v>
      </c>
      <c r="BA13" s="13" t="str">
        <f>IF(N13&lt;=M13," ","GRESEALA")</f>
        <v xml:space="preserve"> </v>
      </c>
      <c r="BB13" s="13" t="str">
        <f>IF(AS13&lt;=D13," ","GRESEALA")</f>
        <v xml:space="preserve"> </v>
      </c>
      <c r="BC13" s="13" t="str">
        <f>IF(H13&lt;=G13," ","GRESEALA")</f>
        <v xml:space="preserve"> </v>
      </c>
      <c r="BD13" s="13" t="str">
        <f>IF(AS14&lt;=D14," ","GRESEALA")</f>
        <v xml:space="preserve"> </v>
      </c>
      <c r="BE13" s="13" t="str">
        <f>IF(H14&lt;=G14," ","GRESEALA")</f>
        <v xml:space="preserve"> </v>
      </c>
      <c r="BF13" s="13" t="str">
        <f>IF(AS15&lt;=D15," ","GRESEALA")</f>
        <v xml:space="preserve"> </v>
      </c>
      <c r="BG13" s="13" t="str">
        <f>IF(H15&lt;=G15," ","GRESEALA")</f>
        <v xml:space="preserve"> </v>
      </c>
      <c r="BH13" s="13" t="str">
        <f>IF(Z15&lt;=Z13," ","GRESEALA")</f>
        <v xml:space="preserve"> </v>
      </c>
      <c r="BI13" s="13" t="str">
        <f>IF(AA15&lt;=AA13," ","GRESEALA")</f>
        <v xml:space="preserve"> </v>
      </c>
      <c r="BJ13" s="13" t="str">
        <f>IF(AB15&lt;=AB13," ","GRESEALA")</f>
        <v xml:space="preserve"> </v>
      </c>
      <c r="BK13" s="13" t="str">
        <f>IF(H15&lt;=H13," ","GRESEALA")</f>
        <v xml:space="preserve"> </v>
      </c>
      <c r="BL13" s="14" t="str">
        <f>IF((X39=0)*AND(X40=0)*AND(X38=0),"  ","GRESEALA")</f>
        <v xml:space="preserve">  </v>
      </c>
      <c r="BM13" s="15" t="str">
        <f>IF(J14&lt;=I14," ","GRESEALA")</f>
        <v xml:space="preserve"> </v>
      </c>
      <c r="HO13" s="10" t="s">
        <v>181</v>
      </c>
    </row>
    <row r="14" spans="2:223" s="18" customFormat="1" ht="43.5" customHeight="1" x14ac:dyDescent="0.45">
      <c r="B14" s="147" t="s">
        <v>46</v>
      </c>
      <c r="C14" s="105" t="s">
        <v>47</v>
      </c>
      <c r="D14" s="125">
        <f>O14+P14</f>
        <v>376</v>
      </c>
      <c r="E14" s="100">
        <f>'ian25'!E14+'feb25'!E14+'mar25'!E14</f>
        <v>208</v>
      </c>
      <c r="F14" s="100">
        <f>'ian25'!F14+'feb25'!F14+'mar25'!F14</f>
        <v>168</v>
      </c>
      <c r="G14" s="100">
        <f>'ian25'!G14+'feb25'!G14+'mar25'!G14</f>
        <v>64</v>
      </c>
      <c r="H14" s="100">
        <f>'ian25'!H14+'feb25'!H14+'mar25'!H14</f>
        <v>51</v>
      </c>
      <c r="I14" s="100">
        <f>'ian25'!I14+'feb25'!I14+'mar25'!I14</f>
        <v>16</v>
      </c>
      <c r="J14" s="100">
        <f>'ian25'!J14+'feb25'!J14+'mar25'!J14</f>
        <v>9</v>
      </c>
      <c r="K14" s="100">
        <f>'ian25'!K14+'feb25'!K14+'mar25'!K14</f>
        <v>24</v>
      </c>
      <c r="L14" s="100">
        <f>'ian25'!L14+'feb25'!L14+'mar25'!L14</f>
        <v>66</v>
      </c>
      <c r="M14" s="100">
        <f>'ian25'!M14+'feb25'!M14+'mar25'!M14</f>
        <v>206</v>
      </c>
      <c r="N14" s="100">
        <f>'ian25'!N14+'feb25'!N14+'mar25'!N14</f>
        <v>69</v>
      </c>
      <c r="O14" s="100">
        <f>'ian25'!O14+'feb25'!O14+'mar25'!O14</f>
        <v>141</v>
      </c>
      <c r="P14" s="100">
        <f>'ian25'!P14+'feb25'!P14+'mar25'!P14</f>
        <v>235</v>
      </c>
      <c r="Q14" s="100">
        <f>'ian25'!Q14+'feb25'!Q14+'mar25'!Q14</f>
        <v>14</v>
      </c>
      <c r="R14" s="100">
        <f>'ian25'!R14+'feb25'!R14+'mar25'!R14</f>
        <v>8</v>
      </c>
      <c r="S14" s="100">
        <f>'ian25'!S14+'feb25'!S14+'mar25'!S14</f>
        <v>74</v>
      </c>
      <c r="T14" s="100">
        <f>'ian25'!T14+'feb25'!T14+'mar25'!T14</f>
        <v>51</v>
      </c>
      <c r="U14" s="100">
        <f>'ian25'!U14+'feb25'!U14+'mar25'!U14</f>
        <v>174</v>
      </c>
      <c r="V14" s="100">
        <f>'ian25'!V14+'feb25'!V14+'mar25'!V14</f>
        <v>17</v>
      </c>
      <c r="W14" s="100">
        <f>'ian25'!W14+'feb25'!W14+'mar25'!W14</f>
        <v>46</v>
      </c>
      <c r="X14" s="100">
        <f>'ian25'!X14+'feb25'!X14+'mar25'!X14</f>
        <v>223</v>
      </c>
      <c r="Y14" s="100">
        <f>'ian25'!Y14+'feb25'!Y14+'mar25'!Y14</f>
        <v>153</v>
      </c>
      <c r="Z14" s="100">
        <f>'ian25'!Z14+'feb25'!Z14+'mar25'!Z14</f>
        <v>0</v>
      </c>
      <c r="AA14" s="100">
        <f>'ian25'!AA14+'feb25'!AA14+'mar25'!AA14</f>
        <v>0</v>
      </c>
      <c r="AB14" s="100">
        <f>'ian25'!AB14+'feb25'!AB14+'mar25'!AB14</f>
        <v>0</v>
      </c>
      <c r="AC14" s="100">
        <f>'ian25'!AC14+'feb25'!AC14+'mar25'!AC14</f>
        <v>5</v>
      </c>
      <c r="AD14" s="100">
        <f>'ian25'!AD14+'feb25'!AD14+'mar25'!AD14</f>
        <v>2</v>
      </c>
      <c r="AE14" s="100">
        <f>'ian25'!AE14+'feb25'!AE14+'mar25'!AE14</f>
        <v>1</v>
      </c>
      <c r="AF14" s="100">
        <f>'ian25'!AF14+'feb25'!AF14+'mar25'!AF14</f>
        <v>1</v>
      </c>
      <c r="AG14" s="100">
        <f>'ian25'!AG14+'feb25'!AG14+'mar25'!AG14</f>
        <v>0</v>
      </c>
      <c r="AH14" s="100">
        <f>'ian25'!AH14+'feb25'!AH14+'mar25'!AH14</f>
        <v>0</v>
      </c>
      <c r="AI14" s="100">
        <f>'ian25'!AI14+'feb25'!AI14+'mar25'!AI14</f>
        <v>0</v>
      </c>
      <c r="AJ14" s="100">
        <f>'ian25'!AJ14+'feb25'!AJ14+'mar25'!AJ14</f>
        <v>0</v>
      </c>
      <c r="AK14" s="100">
        <f>'ian25'!AK14+'feb25'!AK14+'mar25'!AK14</f>
        <v>0</v>
      </c>
      <c r="AL14" s="100">
        <f>'ian25'!AL14+'feb25'!AL14+'mar25'!AL14</f>
        <v>0</v>
      </c>
      <c r="AM14" s="100">
        <f>'ian25'!AM14+'feb25'!AM14+'mar25'!AM14</f>
        <v>0</v>
      </c>
      <c r="AN14" s="100">
        <f>'ian25'!AN14+'feb25'!AN14+'mar25'!AN14</f>
        <v>0</v>
      </c>
      <c r="AO14" s="100">
        <f>'ian25'!AO14+'feb25'!AO14+'mar25'!AO14</f>
        <v>0</v>
      </c>
      <c r="AP14" s="100">
        <f>'ian25'!AP14+'feb25'!AP14+'mar25'!AP14</f>
        <v>0</v>
      </c>
      <c r="AQ14" s="100">
        <f>'ian25'!AQ14+'feb25'!AQ14+'mar25'!AQ14</f>
        <v>0</v>
      </c>
      <c r="AR14" s="100">
        <f>'ian25'!AR14+'feb25'!AR14+'mar25'!AR14</f>
        <v>0</v>
      </c>
      <c r="AS14" s="100">
        <f>'ian25'!AS14+'feb25'!AS14+'mar25'!AS14</f>
        <v>369</v>
      </c>
      <c r="AT14" s="146"/>
      <c r="AU14" s="13" t="str">
        <f>IF(E14+F14=D14," ","GRESEALA")</f>
        <v xml:space="preserve"> </v>
      </c>
      <c r="AV14" s="17" t="str">
        <f>IF(G14+K14+I14+L14+M14=D14," ","GRESEALA")</f>
        <v xml:space="preserve"> </v>
      </c>
      <c r="AW14" s="13" t="str">
        <f>IF(O14+P14=D14," ","GRESEALA")</f>
        <v xml:space="preserve"> </v>
      </c>
      <c r="AX14" s="13" t="str">
        <f>IF(Q14+S14+T14+U14+V14+W14=D14," ","GRESEALA")</f>
        <v xml:space="preserve"> </v>
      </c>
      <c r="AY14" s="13" t="str">
        <f>IF(X14+Y14+Z14=D14," ","GRESEALA")</f>
        <v xml:space="preserve"> </v>
      </c>
      <c r="AZ14" s="13" t="str">
        <f>IF(AA14+AC14+AE14+AF14+AG14+AH14+AI14+AJ14+AK14+AL14+AR14+AS14&gt;=D14," ","GRESEALA")</f>
        <v xml:space="preserve"> </v>
      </c>
      <c r="BA14" s="13" t="str">
        <f>IF(E15+F15=D15," ","GRESEALA")</f>
        <v xml:space="preserve"> </v>
      </c>
      <c r="BB14" s="17" t="str">
        <f>IF(G15+K15+I15+L15+M15=D15," ","GRESEALA")</f>
        <v xml:space="preserve"> </v>
      </c>
      <c r="BC14" s="13" t="str">
        <f>IF(O15+P15=D15," ","GRESEALA")</f>
        <v xml:space="preserve"> </v>
      </c>
      <c r="BD14" s="13" t="str">
        <f>IF(Q15+S15+T15+U15+V15+W15=D15," ","GRESEALA")</f>
        <v xml:space="preserve"> </v>
      </c>
      <c r="BE14" s="13" t="str">
        <f>IF(X15+Y15+Z15=D15," ","GRESEALA")</f>
        <v xml:space="preserve"> </v>
      </c>
      <c r="BF14" s="17" t="str">
        <f>IF(AA15+AC15+AE15+AF15+AG15+AH15+AI15+AJ15+AK15+AL15+AM15+AN15+AO15+AP15+AQ15+AR15+AS15&gt;=D15," ","GRESEALA")</f>
        <v xml:space="preserve"> </v>
      </c>
      <c r="BG14" s="13" t="str">
        <f>IF(D15&lt;=D13," ","GRESEALA")</f>
        <v xml:space="preserve"> </v>
      </c>
      <c r="BH14" s="13" t="str">
        <f>IF(E15&lt;=E13," ","GRESEALA")</f>
        <v xml:space="preserve"> </v>
      </c>
      <c r="BI14" s="13" t="str">
        <f>IF(F15&lt;=F13," ","GRESEALA")</f>
        <v xml:space="preserve"> </v>
      </c>
      <c r="BJ14" s="13" t="str">
        <f>IF(G15&lt;=G13," ","GRESEALA")</f>
        <v xml:space="preserve"> </v>
      </c>
      <c r="BK14" s="13" t="str">
        <f>IF(K15&lt;=K13," ","GRESEALA")</f>
        <v xml:space="preserve"> </v>
      </c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 t="s">
        <v>182</v>
      </c>
    </row>
    <row r="15" spans="2:223" s="20" customFormat="1" ht="60.75" customHeight="1" x14ac:dyDescent="0.45">
      <c r="B15" s="148" t="s">
        <v>48</v>
      </c>
      <c r="C15" s="76" t="s">
        <v>49</v>
      </c>
      <c r="D15" s="127">
        <f t="shared" ref="D15:D67" si="0">O15+P15</f>
        <v>1254</v>
      </c>
      <c r="E15" s="100">
        <f>'ian25'!E15+'feb25'!E15+'mar25'!E15</f>
        <v>318</v>
      </c>
      <c r="F15" s="100">
        <f>'ian25'!F15+'feb25'!F15+'mar25'!F15</f>
        <v>936</v>
      </c>
      <c r="G15" s="100">
        <f>'ian25'!G15+'feb25'!G15+'mar25'!G15</f>
        <v>107</v>
      </c>
      <c r="H15" s="100">
        <f>'ian25'!H15+'feb25'!H15+'mar25'!H15</f>
        <v>68</v>
      </c>
      <c r="I15" s="100">
        <f>'ian25'!I15+'feb25'!I15+'mar25'!I15</f>
        <v>76</v>
      </c>
      <c r="J15" s="100">
        <f>'ian25'!J15+'feb25'!J15+'mar25'!J15</f>
        <v>29</v>
      </c>
      <c r="K15" s="100">
        <f>'ian25'!K15+'feb25'!K15+'mar25'!K15</f>
        <v>132</v>
      </c>
      <c r="L15" s="100">
        <f>'ian25'!L15+'feb25'!L15+'mar25'!L15</f>
        <v>274</v>
      </c>
      <c r="M15" s="100">
        <f>'ian25'!M15+'feb25'!M15+'mar25'!M15</f>
        <v>665</v>
      </c>
      <c r="N15" s="100">
        <f>'ian25'!N15+'feb25'!N15+'mar25'!N15</f>
        <v>278</v>
      </c>
      <c r="O15" s="100">
        <f>'ian25'!O15+'feb25'!O15+'mar25'!O15</f>
        <v>545</v>
      </c>
      <c r="P15" s="100">
        <f>'ian25'!P15+'feb25'!P15+'mar25'!P15</f>
        <v>709</v>
      </c>
      <c r="Q15" s="100">
        <f>'ian25'!Q15+'feb25'!Q15+'mar25'!Q15</f>
        <v>262</v>
      </c>
      <c r="R15" s="100">
        <f>'ian25'!R15+'feb25'!R15+'mar25'!R15</f>
        <v>100</v>
      </c>
      <c r="S15" s="100">
        <f>'ian25'!S15+'feb25'!S15+'mar25'!S15</f>
        <v>433</v>
      </c>
      <c r="T15" s="100">
        <f>'ian25'!T15+'feb25'!T15+'mar25'!T15</f>
        <v>172</v>
      </c>
      <c r="U15" s="100">
        <f>'ian25'!U15+'feb25'!U15+'mar25'!U15</f>
        <v>309</v>
      </c>
      <c r="V15" s="100">
        <f>'ian25'!V15+'feb25'!V15+'mar25'!V15</f>
        <v>23</v>
      </c>
      <c r="W15" s="100">
        <f>'ian25'!W15+'feb25'!W15+'mar25'!W15</f>
        <v>55</v>
      </c>
      <c r="X15" s="100">
        <f>'ian25'!X15+'feb25'!X15+'mar25'!X15</f>
        <v>933</v>
      </c>
      <c r="Y15" s="100">
        <f>'ian25'!Y15+'feb25'!Y15+'mar25'!Y15</f>
        <v>321</v>
      </c>
      <c r="Z15" s="100">
        <f>'ian25'!Z15+'feb25'!Z15+'mar25'!Z15</f>
        <v>0</v>
      </c>
      <c r="AA15" s="100">
        <f>'ian25'!AA15+'feb25'!AA15+'mar25'!AA15</f>
        <v>0</v>
      </c>
      <c r="AB15" s="100">
        <f>'ian25'!AB15+'feb25'!AB15+'mar25'!AB15</f>
        <v>0</v>
      </c>
      <c r="AC15" s="100">
        <f>'ian25'!AC15+'feb25'!AC15+'mar25'!AC15</f>
        <v>5</v>
      </c>
      <c r="AD15" s="100">
        <f>'ian25'!AD15+'feb25'!AD15+'mar25'!AD15</f>
        <v>2</v>
      </c>
      <c r="AE15" s="100">
        <f>'ian25'!AE15+'feb25'!AE15+'mar25'!AE15</f>
        <v>10</v>
      </c>
      <c r="AF15" s="100">
        <f>'ian25'!AF15+'feb25'!AF15+'mar25'!AF15</f>
        <v>1</v>
      </c>
      <c r="AG15" s="100">
        <f>'ian25'!AG15+'feb25'!AG15+'mar25'!AG15</f>
        <v>0</v>
      </c>
      <c r="AH15" s="100">
        <f>'ian25'!AH15+'feb25'!AH15+'mar25'!AH15</f>
        <v>0</v>
      </c>
      <c r="AI15" s="100">
        <f>'ian25'!AI15+'feb25'!AI15+'mar25'!AI15</f>
        <v>0</v>
      </c>
      <c r="AJ15" s="100">
        <f>'ian25'!AJ15+'feb25'!AJ15+'mar25'!AJ15</f>
        <v>0</v>
      </c>
      <c r="AK15" s="100">
        <f>'ian25'!AK15+'feb25'!AK15+'mar25'!AK15</f>
        <v>0</v>
      </c>
      <c r="AL15" s="100">
        <f>'ian25'!AL15+'feb25'!AL15+'mar25'!AL15</f>
        <v>0</v>
      </c>
      <c r="AM15" s="100">
        <f>'ian25'!AM15+'feb25'!AM15+'mar25'!AM15</f>
        <v>0</v>
      </c>
      <c r="AN15" s="100">
        <f>'ian25'!AN15+'feb25'!AN15+'mar25'!AN15</f>
        <v>0</v>
      </c>
      <c r="AO15" s="100">
        <f>'ian25'!AO15+'feb25'!AO15+'mar25'!AO15</f>
        <v>0</v>
      </c>
      <c r="AP15" s="100">
        <f>'ian25'!AP15+'feb25'!AP15+'mar25'!AP15</f>
        <v>0</v>
      </c>
      <c r="AQ15" s="100">
        <f>'ian25'!AQ15+'feb25'!AQ15+'mar25'!AQ15</f>
        <v>0</v>
      </c>
      <c r="AR15" s="100">
        <f>'ian25'!AR15+'feb25'!AR15+'mar25'!AR15</f>
        <v>0</v>
      </c>
      <c r="AS15" s="100">
        <f>'ian25'!AS15+'feb25'!AS15+'mar25'!AS15</f>
        <v>1238</v>
      </c>
      <c r="AT15" s="146"/>
      <c r="AU15" s="13" t="str">
        <f>IF(AK15&lt;=AK13," ","GRESEALA")</f>
        <v xml:space="preserve"> </v>
      </c>
      <c r="AV15" s="13" t="str">
        <f>IF(AL15&lt;=AL13," ","GRESEALA")</f>
        <v xml:space="preserve"> </v>
      </c>
      <c r="AW15" s="13" t="str">
        <f>IF(AR15&lt;=AR13," ","GRESEALA")</f>
        <v xml:space="preserve"> </v>
      </c>
      <c r="AX15" s="13" t="str">
        <f>IF(AS15&lt;=AS13," ","GRESEALA")</f>
        <v xml:space="preserve"> </v>
      </c>
      <c r="AY15" s="17" t="str">
        <f>IF(AS15&lt;=AS13," ","GRESEALA")</f>
        <v xml:space="preserve"> </v>
      </c>
      <c r="AZ15" s="13" t="str">
        <f>IF(M15&lt;=M13," ","GRESEALA")</f>
        <v xml:space="preserve"> </v>
      </c>
      <c r="BA15" s="13" t="str">
        <f>IF(N15&lt;=N13," ","GRESEALA")</f>
        <v xml:space="preserve"> </v>
      </c>
      <c r="BB15" s="13" t="str">
        <f>IF(O15&lt;=O13," ","GRESEALA")</f>
        <v xml:space="preserve"> </v>
      </c>
      <c r="BC15" s="13" t="str">
        <f>IF(P15&lt;=P13," ","GRESEALA")</f>
        <v xml:space="preserve"> </v>
      </c>
      <c r="BD15" s="13" t="str">
        <f>IF(Q15&lt;=Q13," ","GRESEALA")</f>
        <v xml:space="preserve"> </v>
      </c>
      <c r="BE15" s="13" t="str">
        <f t="shared" ref="BE15:BK15" si="1">IF(S15&lt;=S13," ","GRESEALA")</f>
        <v xml:space="preserve"> </v>
      </c>
      <c r="BF15" s="13" t="str">
        <f t="shared" si="1"/>
        <v xml:space="preserve"> </v>
      </c>
      <c r="BG15" s="13" t="str">
        <f t="shared" si="1"/>
        <v xml:space="preserve"> </v>
      </c>
      <c r="BH15" s="13" t="str">
        <f t="shared" si="1"/>
        <v xml:space="preserve"> </v>
      </c>
      <c r="BI15" s="13" t="str">
        <f t="shared" si="1"/>
        <v xml:space="preserve"> </v>
      </c>
      <c r="BJ15" s="13" t="str">
        <f t="shared" si="1"/>
        <v xml:space="preserve"> </v>
      </c>
      <c r="BK15" s="13" t="str">
        <f t="shared" si="1"/>
        <v xml:space="preserve"> </v>
      </c>
      <c r="BL15" s="10"/>
      <c r="HO15" s="10" t="s">
        <v>183</v>
      </c>
    </row>
    <row r="16" spans="2:223" ht="42" customHeight="1" x14ac:dyDescent="0.45">
      <c r="B16" s="147" t="s">
        <v>50</v>
      </c>
      <c r="C16" s="77" t="s">
        <v>51</v>
      </c>
      <c r="D16" s="128">
        <f t="shared" si="0"/>
        <v>329</v>
      </c>
      <c r="E16" s="100">
        <f>'ian25'!E16+'feb25'!E16+'mar25'!E16</f>
        <v>175</v>
      </c>
      <c r="F16" s="100">
        <f>'ian25'!F16+'feb25'!F16+'mar25'!F16</f>
        <v>154</v>
      </c>
      <c r="G16" s="100">
        <f>'ian25'!G16+'feb25'!G16+'mar25'!G16</f>
        <v>54</v>
      </c>
      <c r="H16" s="100">
        <f>'ian25'!H16+'feb25'!H16+'mar25'!H16</f>
        <v>41</v>
      </c>
      <c r="I16" s="100">
        <f>'ian25'!I16+'feb25'!I16+'mar25'!I16</f>
        <v>14</v>
      </c>
      <c r="J16" s="100">
        <f>'ian25'!J16+'feb25'!J16+'mar25'!J16</f>
        <v>7</v>
      </c>
      <c r="K16" s="100">
        <f>'ian25'!K16+'feb25'!K16+'mar25'!K16</f>
        <v>22</v>
      </c>
      <c r="L16" s="100">
        <f>'ian25'!L16+'feb25'!L16+'mar25'!L16</f>
        <v>55</v>
      </c>
      <c r="M16" s="100">
        <f>'ian25'!M16+'feb25'!M16+'mar25'!M16</f>
        <v>184</v>
      </c>
      <c r="N16" s="100">
        <f>'ian25'!N16+'feb25'!N16+'mar25'!N16</f>
        <v>64</v>
      </c>
      <c r="O16" s="100">
        <f>'ian25'!O16+'feb25'!O16+'mar25'!O16</f>
        <v>114</v>
      </c>
      <c r="P16" s="100">
        <f>'ian25'!P16+'feb25'!P16+'mar25'!P16</f>
        <v>215</v>
      </c>
      <c r="Q16" s="100">
        <f>'ian25'!Q16+'feb25'!Q16+'mar25'!Q16</f>
        <v>14</v>
      </c>
      <c r="R16" s="100">
        <f>'ian25'!R16+'feb25'!R16+'mar25'!R16</f>
        <v>8</v>
      </c>
      <c r="S16" s="100">
        <f>'ian25'!S16+'feb25'!S16+'mar25'!S16</f>
        <v>70</v>
      </c>
      <c r="T16" s="100">
        <f>'ian25'!T16+'feb25'!T16+'mar25'!T16</f>
        <v>48</v>
      </c>
      <c r="U16" s="100">
        <f>'ian25'!U16+'feb25'!U16+'mar25'!U16</f>
        <v>147</v>
      </c>
      <c r="V16" s="100">
        <f>'ian25'!V16+'feb25'!V16+'mar25'!V16</f>
        <v>13</v>
      </c>
      <c r="W16" s="100">
        <f>'ian25'!W16+'feb25'!W16+'mar25'!W16</f>
        <v>37</v>
      </c>
      <c r="X16" s="100">
        <f>'ian25'!X16+'feb25'!X16+'mar25'!X16</f>
        <v>215</v>
      </c>
      <c r="Y16" s="100">
        <f>'ian25'!Y16+'feb25'!Y16+'mar25'!Y16</f>
        <v>114</v>
      </c>
      <c r="Z16" s="100">
        <f>'ian25'!Z16+'feb25'!Z16+'mar25'!Z16</f>
        <v>0</v>
      </c>
      <c r="AA16" s="100">
        <f>'ian25'!AA16+'feb25'!AA16+'mar25'!AA16</f>
        <v>0</v>
      </c>
      <c r="AB16" s="100">
        <f>'ian25'!AB16+'feb25'!AB16+'mar25'!AB16</f>
        <v>0</v>
      </c>
      <c r="AC16" s="100">
        <f>'ian25'!AC16+'feb25'!AC16+'mar25'!AC16</f>
        <v>5</v>
      </c>
      <c r="AD16" s="100">
        <f>'ian25'!AD16+'feb25'!AD16+'mar25'!AD16</f>
        <v>2</v>
      </c>
      <c r="AE16" s="100">
        <f>'ian25'!AE16+'feb25'!AE16+'mar25'!AE16</f>
        <v>1</v>
      </c>
      <c r="AF16" s="100">
        <f>'ian25'!AF16+'feb25'!AF16+'mar25'!AF16</f>
        <v>1</v>
      </c>
      <c r="AG16" s="100">
        <f>'ian25'!AG16+'feb25'!AG16+'mar25'!AG16</f>
        <v>0</v>
      </c>
      <c r="AH16" s="100">
        <f>'ian25'!AH16+'feb25'!AH16+'mar25'!AH16</f>
        <v>0</v>
      </c>
      <c r="AI16" s="100">
        <f>'ian25'!AI16+'feb25'!AI16+'mar25'!AI16</f>
        <v>0</v>
      </c>
      <c r="AJ16" s="100">
        <f>'ian25'!AJ16+'feb25'!AJ16+'mar25'!AJ16</f>
        <v>0</v>
      </c>
      <c r="AK16" s="100">
        <f>'ian25'!AK16+'feb25'!AK16+'mar25'!AK16</f>
        <v>0</v>
      </c>
      <c r="AL16" s="100">
        <f>'ian25'!AL16+'feb25'!AL16+'mar25'!AL16</f>
        <v>0</v>
      </c>
      <c r="AM16" s="100">
        <f>'ian25'!AM16+'feb25'!AM16+'mar25'!AM16</f>
        <v>0</v>
      </c>
      <c r="AN16" s="100">
        <f>'ian25'!AN16+'feb25'!AN16+'mar25'!AN16</f>
        <v>0</v>
      </c>
      <c r="AO16" s="100">
        <f>'ian25'!AO16+'feb25'!AO16+'mar25'!AO16</f>
        <v>0</v>
      </c>
      <c r="AP16" s="100">
        <f>'ian25'!AP16+'feb25'!AP16+'mar25'!AP16</f>
        <v>0</v>
      </c>
      <c r="AQ16" s="100">
        <f>'ian25'!AQ16+'feb25'!AQ16+'mar25'!AQ16</f>
        <v>0</v>
      </c>
      <c r="AR16" s="100">
        <f>'ian25'!AR16+'feb25'!AR16+'mar25'!AR16</f>
        <v>0</v>
      </c>
      <c r="AS16" s="100">
        <f>'ian25'!AS16+'feb25'!AS16+'mar25'!AS16</f>
        <v>322</v>
      </c>
      <c r="AT16" s="146"/>
      <c r="AU16" s="13" t="str">
        <f t="shared" ref="AU16:BB16" si="2">IF(AC15&lt;=AC13," ","GRESEALA")</f>
        <v xml:space="preserve"> </v>
      </c>
      <c r="AV16" s="13" t="str">
        <f t="shared" si="2"/>
        <v xml:space="preserve"> </v>
      </c>
      <c r="AW16" s="13" t="str">
        <f t="shared" si="2"/>
        <v xml:space="preserve"> </v>
      </c>
      <c r="AX16" s="13" t="str">
        <f t="shared" si="2"/>
        <v xml:space="preserve"> </v>
      </c>
      <c r="AY16" s="13" t="str">
        <f t="shared" si="2"/>
        <v xml:space="preserve"> </v>
      </c>
      <c r="AZ16" s="13" t="str">
        <f t="shared" si="2"/>
        <v xml:space="preserve"> </v>
      </c>
      <c r="BA16" s="13" t="str">
        <f t="shared" si="2"/>
        <v xml:space="preserve"> </v>
      </c>
      <c r="BB16" s="13" t="str">
        <f t="shared" si="2"/>
        <v xml:space="preserve"> </v>
      </c>
      <c r="BC16" s="13" t="str">
        <f>IF(D16&lt;=D14," ","GRESEALA")</f>
        <v xml:space="preserve"> </v>
      </c>
      <c r="BD16" s="13" t="str">
        <f>IF(E16&lt;=E14," ","GRESEALA")</f>
        <v xml:space="preserve"> </v>
      </c>
      <c r="BE16" s="13" t="str">
        <f>IF(F16&lt;=F14," ","GRESEALA")</f>
        <v xml:space="preserve"> </v>
      </c>
      <c r="BF16" s="13" t="str">
        <f>IF(G16&lt;=G14," ","GRESEALA")</f>
        <v xml:space="preserve"> </v>
      </c>
      <c r="BG16" s="13" t="str">
        <f>IF(H16&lt;=H14," ","GRESEALA")</f>
        <v xml:space="preserve"> </v>
      </c>
      <c r="BH16" s="13" t="str">
        <f>IF(K16&lt;=K14," ","GRESEALA")</f>
        <v xml:space="preserve"> </v>
      </c>
      <c r="BI16" s="17" t="str">
        <f>IF(L16&lt;=L14," ","GRESEALA")</f>
        <v xml:space="preserve"> </v>
      </c>
      <c r="BJ16" s="13" t="str">
        <f>IF(M16&lt;=M14," ","GRESEALA")</f>
        <v xml:space="preserve"> </v>
      </c>
      <c r="BK16" s="13" t="str">
        <f>IF(N16&lt;=N14," ","GRESEALA")</f>
        <v xml:space="preserve"> </v>
      </c>
    </row>
    <row r="17" spans="2:64" s="22" customFormat="1" ht="42" customHeight="1" x14ac:dyDescent="0.45">
      <c r="B17" s="149" t="s">
        <v>52</v>
      </c>
      <c r="C17" s="78" t="s">
        <v>53</v>
      </c>
      <c r="D17" s="129">
        <f t="shared" si="0"/>
        <v>271</v>
      </c>
      <c r="E17" s="100">
        <f>'ian25'!E17+'feb25'!E17+'mar25'!E17</f>
        <v>144</v>
      </c>
      <c r="F17" s="100">
        <f>'ian25'!F17+'feb25'!F17+'mar25'!F17</f>
        <v>127</v>
      </c>
      <c r="G17" s="100">
        <f>'ian25'!G17+'feb25'!G17+'mar25'!G17</f>
        <v>48</v>
      </c>
      <c r="H17" s="100">
        <f>'ian25'!H17+'feb25'!H17+'mar25'!H17</f>
        <v>36</v>
      </c>
      <c r="I17" s="100">
        <f>'ian25'!I17+'feb25'!I17+'mar25'!I17</f>
        <v>12</v>
      </c>
      <c r="J17" s="100">
        <f>'ian25'!J17+'feb25'!J17+'mar25'!J17</f>
        <v>6</v>
      </c>
      <c r="K17" s="100">
        <f>'ian25'!K17+'feb25'!K17+'mar25'!K17</f>
        <v>19</v>
      </c>
      <c r="L17" s="100">
        <f>'ian25'!L17+'feb25'!L17+'mar25'!L17</f>
        <v>39</v>
      </c>
      <c r="M17" s="100">
        <f>'ian25'!M17+'feb25'!M17+'mar25'!M17</f>
        <v>153</v>
      </c>
      <c r="N17" s="100">
        <f>'ian25'!N17+'feb25'!N17+'mar25'!N17</f>
        <v>57</v>
      </c>
      <c r="O17" s="100">
        <f>'ian25'!O17+'feb25'!O17+'mar25'!O17</f>
        <v>101</v>
      </c>
      <c r="P17" s="100">
        <f>'ian25'!P17+'feb25'!P17+'mar25'!P17</f>
        <v>170</v>
      </c>
      <c r="Q17" s="100">
        <f>'ian25'!Q17+'feb25'!Q17+'mar25'!Q17</f>
        <v>13</v>
      </c>
      <c r="R17" s="100">
        <f>'ian25'!R17+'feb25'!R17+'mar25'!R17</f>
        <v>8</v>
      </c>
      <c r="S17" s="100">
        <f>'ian25'!S17+'feb25'!S17+'mar25'!S17</f>
        <v>58</v>
      </c>
      <c r="T17" s="100">
        <f>'ian25'!T17+'feb25'!T17+'mar25'!T17</f>
        <v>32</v>
      </c>
      <c r="U17" s="100">
        <f>'ian25'!U17+'feb25'!U17+'mar25'!U17</f>
        <v>129</v>
      </c>
      <c r="V17" s="100">
        <f>'ian25'!V17+'feb25'!V17+'mar25'!V17</f>
        <v>11</v>
      </c>
      <c r="W17" s="100">
        <f>'ian25'!W17+'feb25'!W17+'mar25'!W17</f>
        <v>28</v>
      </c>
      <c r="X17" s="100">
        <f>'ian25'!X17+'feb25'!X17+'mar25'!X17</f>
        <v>189</v>
      </c>
      <c r="Y17" s="100">
        <f>'ian25'!Y17+'feb25'!Y17+'mar25'!Y17</f>
        <v>82</v>
      </c>
      <c r="Z17" s="100">
        <f>'ian25'!Z17+'feb25'!Z17+'mar25'!Z17</f>
        <v>0</v>
      </c>
      <c r="AA17" s="100">
        <f>'ian25'!AA17+'feb25'!AA17+'mar25'!AA17</f>
        <v>0</v>
      </c>
      <c r="AB17" s="100">
        <f>'ian25'!AB17+'feb25'!AB17+'mar25'!AB17</f>
        <v>0</v>
      </c>
      <c r="AC17" s="100">
        <f>'ian25'!AC17+'feb25'!AC17+'mar25'!AC17</f>
        <v>5</v>
      </c>
      <c r="AD17" s="100">
        <f>'ian25'!AD17+'feb25'!AD17+'mar25'!AD17</f>
        <v>2</v>
      </c>
      <c r="AE17" s="100">
        <f>'ian25'!AE17+'feb25'!AE17+'mar25'!AE17</f>
        <v>1</v>
      </c>
      <c r="AF17" s="100">
        <f>'ian25'!AF17+'feb25'!AF17+'mar25'!AF17</f>
        <v>1</v>
      </c>
      <c r="AG17" s="100">
        <f>'ian25'!AG17+'feb25'!AG17+'mar25'!AG17</f>
        <v>0</v>
      </c>
      <c r="AH17" s="100">
        <f>'ian25'!AH17+'feb25'!AH17+'mar25'!AH17</f>
        <v>0</v>
      </c>
      <c r="AI17" s="100">
        <f>'ian25'!AI17+'feb25'!AI17+'mar25'!AI17</f>
        <v>0</v>
      </c>
      <c r="AJ17" s="100">
        <f>'ian25'!AJ17+'feb25'!AJ17+'mar25'!AJ17</f>
        <v>0</v>
      </c>
      <c r="AK17" s="100">
        <f>'ian25'!AK17+'feb25'!AK17+'mar25'!AK17</f>
        <v>0</v>
      </c>
      <c r="AL17" s="100">
        <f>'ian25'!AL17+'feb25'!AL17+'mar25'!AL17</f>
        <v>0</v>
      </c>
      <c r="AM17" s="100">
        <f>'ian25'!AM17+'feb25'!AM17+'mar25'!AM17</f>
        <v>0</v>
      </c>
      <c r="AN17" s="100">
        <f>'ian25'!AN17+'feb25'!AN17+'mar25'!AN17</f>
        <v>0</v>
      </c>
      <c r="AO17" s="100">
        <f>'ian25'!AO17+'feb25'!AO17+'mar25'!AO17</f>
        <v>0</v>
      </c>
      <c r="AP17" s="100">
        <f>'ian25'!AP17+'feb25'!AP17+'mar25'!AP17</f>
        <v>0</v>
      </c>
      <c r="AQ17" s="100">
        <f>'ian25'!AQ17+'feb25'!AQ17+'mar25'!AQ17</f>
        <v>0</v>
      </c>
      <c r="AR17" s="100">
        <f>'ian25'!AR17+'feb25'!AR17+'mar25'!AR17</f>
        <v>0</v>
      </c>
      <c r="AS17" s="100">
        <f>'ian25'!AS17+'feb25'!AS17+'mar25'!AS17</f>
        <v>264</v>
      </c>
      <c r="AT17" s="146"/>
      <c r="AU17" s="13" t="str">
        <f>IF(O16&lt;=O14," ","GRESEALA")</f>
        <v xml:space="preserve"> </v>
      </c>
      <c r="AV17" s="13" t="str">
        <f>IF(P16&lt;=P14," ","GRESEALA")</f>
        <v xml:space="preserve"> </v>
      </c>
      <c r="AW17" s="13" t="str">
        <f>IF(Q16&lt;=Q14," ","GRESEALA")</f>
        <v xml:space="preserve"> </v>
      </c>
      <c r="AX17" s="13" t="str">
        <f t="shared" ref="AX17:BK17" si="3">IF(S16&lt;=S14," ","GRESEALA")</f>
        <v xml:space="preserve"> </v>
      </c>
      <c r="AY17" s="13" t="str">
        <f t="shared" si="3"/>
        <v xml:space="preserve"> </v>
      </c>
      <c r="AZ17" s="13" t="str">
        <f t="shared" si="3"/>
        <v xml:space="preserve"> </v>
      </c>
      <c r="BA17" s="13" t="str">
        <f t="shared" si="3"/>
        <v xml:space="preserve"> </v>
      </c>
      <c r="BB17" s="13" t="str">
        <f t="shared" si="3"/>
        <v xml:space="preserve"> </v>
      </c>
      <c r="BC17" s="13" t="str">
        <f t="shared" si="3"/>
        <v xml:space="preserve"> </v>
      </c>
      <c r="BD17" s="13" t="str">
        <f t="shared" si="3"/>
        <v xml:space="preserve"> </v>
      </c>
      <c r="BE17" s="13" t="str">
        <f t="shared" si="3"/>
        <v xml:space="preserve"> </v>
      </c>
      <c r="BF17" s="13" t="str">
        <f t="shared" si="3"/>
        <v xml:space="preserve"> </v>
      </c>
      <c r="BG17" s="13" t="str">
        <f t="shared" si="3"/>
        <v xml:space="preserve"> </v>
      </c>
      <c r="BH17" s="13" t="str">
        <f t="shared" si="3"/>
        <v xml:space="preserve"> </v>
      </c>
      <c r="BI17" s="13" t="str">
        <f t="shared" si="3"/>
        <v xml:space="preserve"> </v>
      </c>
      <c r="BJ17" s="13" t="str">
        <f t="shared" si="3"/>
        <v xml:space="preserve"> </v>
      </c>
      <c r="BK17" s="13" t="str">
        <f t="shared" si="3"/>
        <v xml:space="preserve"> </v>
      </c>
      <c r="BL17" s="10"/>
    </row>
    <row r="18" spans="2:64" ht="39.75" customHeight="1" x14ac:dyDescent="0.45">
      <c r="B18" s="149" t="s">
        <v>54</v>
      </c>
      <c r="C18" s="78" t="s">
        <v>55</v>
      </c>
      <c r="D18" s="129">
        <f t="shared" si="0"/>
        <v>58</v>
      </c>
      <c r="E18" s="100">
        <f>'ian25'!E18+'feb25'!E18+'mar25'!E18</f>
        <v>31</v>
      </c>
      <c r="F18" s="100">
        <f>'ian25'!F18+'feb25'!F18+'mar25'!F18</f>
        <v>27</v>
      </c>
      <c r="G18" s="100">
        <f>'ian25'!G18+'feb25'!G18+'mar25'!G18</f>
        <v>6</v>
      </c>
      <c r="H18" s="100">
        <f>'ian25'!H18+'feb25'!H18+'mar25'!H18</f>
        <v>5</v>
      </c>
      <c r="I18" s="100">
        <f>'ian25'!I18+'feb25'!I18+'mar25'!I18</f>
        <v>2</v>
      </c>
      <c r="J18" s="100">
        <f>'ian25'!J18+'feb25'!J18+'mar25'!J18</f>
        <v>1</v>
      </c>
      <c r="K18" s="100">
        <f>'ian25'!K18+'feb25'!K18+'mar25'!K18</f>
        <v>3</v>
      </c>
      <c r="L18" s="100">
        <f>'ian25'!L18+'feb25'!L18+'mar25'!L18</f>
        <v>16</v>
      </c>
      <c r="M18" s="100">
        <f>'ian25'!M18+'feb25'!M18+'mar25'!M18</f>
        <v>31</v>
      </c>
      <c r="N18" s="100">
        <f>'ian25'!N18+'feb25'!N18+'mar25'!N18</f>
        <v>7</v>
      </c>
      <c r="O18" s="100">
        <f>'ian25'!O18+'feb25'!O18+'mar25'!O18</f>
        <v>13</v>
      </c>
      <c r="P18" s="100">
        <f>'ian25'!P18+'feb25'!P18+'mar25'!P18</f>
        <v>45</v>
      </c>
      <c r="Q18" s="100">
        <f>'ian25'!Q18+'feb25'!Q18+'mar25'!Q18</f>
        <v>1</v>
      </c>
      <c r="R18" s="100">
        <f>'ian25'!R18+'feb25'!R18+'mar25'!R18</f>
        <v>0</v>
      </c>
      <c r="S18" s="100">
        <f>'ian25'!S18+'feb25'!S18+'mar25'!S18</f>
        <v>12</v>
      </c>
      <c r="T18" s="100">
        <f>'ian25'!T18+'feb25'!T18+'mar25'!T18</f>
        <v>16</v>
      </c>
      <c r="U18" s="100">
        <f>'ian25'!U18+'feb25'!U18+'mar25'!U18</f>
        <v>18</v>
      </c>
      <c r="V18" s="100">
        <f>'ian25'!V18+'feb25'!V18+'mar25'!V18</f>
        <v>2</v>
      </c>
      <c r="W18" s="100">
        <f>'ian25'!W18+'feb25'!W18+'mar25'!W18</f>
        <v>9</v>
      </c>
      <c r="X18" s="100">
        <f>'ian25'!X18+'feb25'!X18+'mar25'!X18</f>
        <v>26</v>
      </c>
      <c r="Y18" s="100">
        <f>'ian25'!Y18+'feb25'!Y18+'mar25'!Y18</f>
        <v>32</v>
      </c>
      <c r="Z18" s="100">
        <f>'ian25'!Z18+'feb25'!Z18+'mar25'!Z18</f>
        <v>0</v>
      </c>
      <c r="AA18" s="100">
        <f>'ian25'!AA18+'feb25'!AA18+'mar25'!AA18</f>
        <v>0</v>
      </c>
      <c r="AB18" s="100">
        <f>'ian25'!AB18+'feb25'!AB18+'mar25'!AB18</f>
        <v>0</v>
      </c>
      <c r="AC18" s="100">
        <f>'ian25'!AC18+'feb25'!AC18+'mar25'!AC18</f>
        <v>0</v>
      </c>
      <c r="AD18" s="100">
        <f>'ian25'!AD18+'feb25'!AD18+'mar25'!AD18</f>
        <v>0</v>
      </c>
      <c r="AE18" s="100">
        <f>'ian25'!AE18+'feb25'!AE18+'mar25'!AE18</f>
        <v>0</v>
      </c>
      <c r="AF18" s="100">
        <f>'ian25'!AF18+'feb25'!AF18+'mar25'!AF18</f>
        <v>0</v>
      </c>
      <c r="AG18" s="100">
        <f>'ian25'!AG18+'feb25'!AG18+'mar25'!AG18</f>
        <v>0</v>
      </c>
      <c r="AH18" s="100">
        <f>'ian25'!AH18+'feb25'!AH18+'mar25'!AH18</f>
        <v>0</v>
      </c>
      <c r="AI18" s="100">
        <f>'ian25'!AI18+'feb25'!AI18+'mar25'!AI18</f>
        <v>0</v>
      </c>
      <c r="AJ18" s="100">
        <f>'ian25'!AJ18+'feb25'!AJ18+'mar25'!AJ18</f>
        <v>0</v>
      </c>
      <c r="AK18" s="100">
        <f>'ian25'!AK18+'feb25'!AK18+'mar25'!AK18</f>
        <v>0</v>
      </c>
      <c r="AL18" s="100">
        <f>'ian25'!AL18+'feb25'!AL18+'mar25'!AL18</f>
        <v>0</v>
      </c>
      <c r="AM18" s="100">
        <f>'ian25'!AM18+'feb25'!AM18+'mar25'!AM18</f>
        <v>0</v>
      </c>
      <c r="AN18" s="100">
        <f>'ian25'!AN18+'feb25'!AN18+'mar25'!AN18</f>
        <v>0</v>
      </c>
      <c r="AO18" s="100">
        <f>'ian25'!AO18+'feb25'!AO18+'mar25'!AO18</f>
        <v>0</v>
      </c>
      <c r="AP18" s="100">
        <f>'ian25'!AP18+'feb25'!AP18+'mar25'!AP18</f>
        <v>0</v>
      </c>
      <c r="AQ18" s="100">
        <f>'ian25'!AQ18+'feb25'!AQ18+'mar25'!AQ18</f>
        <v>0</v>
      </c>
      <c r="AR18" s="100">
        <f>'ian25'!AR18+'feb25'!AR18+'mar25'!AR18</f>
        <v>0</v>
      </c>
      <c r="AS18" s="100">
        <f>'ian25'!AS18+'feb25'!AS18+'mar25'!AS18</f>
        <v>58</v>
      </c>
      <c r="AT18" s="146"/>
      <c r="AU18" s="13" t="str">
        <f t="shared" ref="AU18:AZ18" si="4">IF(AG16&lt;=AG14," ","GRESEALA")</f>
        <v xml:space="preserve"> </v>
      </c>
      <c r="AV18" s="13" t="str">
        <f t="shared" si="4"/>
        <v xml:space="preserve"> </v>
      </c>
      <c r="AW18" s="13" t="str">
        <f t="shared" si="4"/>
        <v xml:space="preserve"> </v>
      </c>
      <c r="AX18" s="13" t="str">
        <f t="shared" si="4"/>
        <v xml:space="preserve"> </v>
      </c>
      <c r="AY18" s="13" t="str">
        <f t="shared" si="4"/>
        <v xml:space="preserve"> </v>
      </c>
      <c r="AZ18" s="13" t="str">
        <f t="shared" si="4"/>
        <v xml:space="preserve"> </v>
      </c>
      <c r="BA18" s="13" t="str">
        <f t="shared" ref="BA18:BB18" si="5">IF(AR16&lt;=AR14," ","GRESEALA")</f>
        <v xml:space="preserve"> </v>
      </c>
      <c r="BB18" s="13" t="str">
        <f t="shared" si="5"/>
        <v xml:space="preserve"> </v>
      </c>
      <c r="BC18" s="13" t="str">
        <f>IF(E17+E18=E16," ","GRESEALA")</f>
        <v xml:space="preserve"> </v>
      </c>
      <c r="BD18" s="13" t="str">
        <f>IF(F17+F18=F16," ","GRESEALA")</f>
        <v xml:space="preserve"> </v>
      </c>
      <c r="BE18" s="13" t="str">
        <f>IF(G17+G18=G16," ","GRESEALA")</f>
        <v xml:space="preserve"> </v>
      </c>
      <c r="BF18" s="13" t="str">
        <f>IF(H17+H18=H16," ","GRESEALA")</f>
        <v xml:space="preserve"> </v>
      </c>
      <c r="BG18" s="13" t="str">
        <f>IF(K17+K18=K16," ","GRESEALA")</f>
        <v xml:space="preserve"> </v>
      </c>
      <c r="BH18" s="17" t="str">
        <f>IF(L17+L18=L16," ","GRESEALA")</f>
        <v xml:space="preserve"> </v>
      </c>
      <c r="BI18" s="13" t="str">
        <f>IF(M17+M18=M16," ","GRESEALA")</f>
        <v xml:space="preserve"> </v>
      </c>
      <c r="BJ18" s="13" t="str">
        <f>IF(N17+N18=N16," ","GRESEALA")</f>
        <v xml:space="preserve"> </v>
      </c>
      <c r="BK18" s="13" t="str">
        <f>IF(O17+O18=O16," ","GRESEALA")</f>
        <v xml:space="preserve"> </v>
      </c>
    </row>
    <row r="19" spans="2:64" s="24" customFormat="1" ht="44.25" customHeight="1" x14ac:dyDescent="0.45">
      <c r="B19" s="150" t="s">
        <v>56</v>
      </c>
      <c r="C19" s="78" t="s">
        <v>57</v>
      </c>
      <c r="D19" s="130">
        <f t="shared" si="0"/>
        <v>6</v>
      </c>
      <c r="E19" s="100">
        <f>'ian25'!E19+'feb25'!E19+'mar25'!E19</f>
        <v>3</v>
      </c>
      <c r="F19" s="100">
        <f>'ian25'!F19+'feb25'!F19+'mar25'!F19</f>
        <v>3</v>
      </c>
      <c r="G19" s="100">
        <f>'ian25'!G19+'feb25'!G19+'mar25'!G19</f>
        <v>1</v>
      </c>
      <c r="H19" s="100">
        <f>'ian25'!H19+'feb25'!H19+'mar25'!H19</f>
        <v>1</v>
      </c>
      <c r="I19" s="100">
        <f>'ian25'!I19+'feb25'!I19+'mar25'!I19</f>
        <v>0</v>
      </c>
      <c r="J19" s="100">
        <f>'ian25'!J19+'feb25'!J19+'mar25'!J19</f>
        <v>0</v>
      </c>
      <c r="K19" s="100">
        <f>'ian25'!K19+'feb25'!K19+'mar25'!K19</f>
        <v>0</v>
      </c>
      <c r="L19" s="100">
        <f>'ian25'!L19+'feb25'!L19+'mar25'!L19</f>
        <v>1</v>
      </c>
      <c r="M19" s="100">
        <f>'ian25'!M19+'feb25'!M19+'mar25'!M19</f>
        <v>4</v>
      </c>
      <c r="N19" s="100">
        <f>'ian25'!N19+'feb25'!N19+'mar25'!N19</f>
        <v>1</v>
      </c>
      <c r="O19" s="100">
        <f>'ian25'!O19+'feb25'!O19+'mar25'!O19</f>
        <v>2</v>
      </c>
      <c r="P19" s="100">
        <f>'ian25'!P19+'feb25'!P19+'mar25'!P19</f>
        <v>4</v>
      </c>
      <c r="Q19" s="100">
        <f>'ian25'!Q19+'feb25'!Q19+'mar25'!Q19</f>
        <v>0</v>
      </c>
      <c r="R19" s="100">
        <f>'ian25'!R19+'feb25'!R19+'mar25'!R19</f>
        <v>0</v>
      </c>
      <c r="S19" s="100">
        <f>'ian25'!S19+'feb25'!S19+'mar25'!S19</f>
        <v>1</v>
      </c>
      <c r="T19" s="100">
        <f>'ian25'!T19+'feb25'!T19+'mar25'!T19</f>
        <v>0</v>
      </c>
      <c r="U19" s="100">
        <f>'ian25'!U19+'feb25'!U19+'mar25'!U19</f>
        <v>3</v>
      </c>
      <c r="V19" s="100">
        <f>'ian25'!V19+'feb25'!V19+'mar25'!V19</f>
        <v>0</v>
      </c>
      <c r="W19" s="100">
        <f>'ian25'!W19+'feb25'!W19+'mar25'!W19</f>
        <v>2</v>
      </c>
      <c r="X19" s="100">
        <f>'ian25'!X19+'feb25'!X19+'mar25'!X19</f>
        <v>6</v>
      </c>
      <c r="Y19" s="100">
        <f>'ian25'!Y19+'feb25'!Y19+'mar25'!Y19</f>
        <v>0</v>
      </c>
      <c r="Z19" s="100">
        <f>'ian25'!Z19+'feb25'!Z19+'mar25'!Z19</f>
        <v>0</v>
      </c>
      <c r="AA19" s="100">
        <f>'ian25'!AA19+'feb25'!AA19+'mar25'!AA19</f>
        <v>0</v>
      </c>
      <c r="AB19" s="100">
        <f>'ian25'!AB19+'feb25'!AB19+'mar25'!AB19</f>
        <v>0</v>
      </c>
      <c r="AC19" s="100">
        <f>'ian25'!AC19+'feb25'!AC19+'mar25'!AC19</f>
        <v>0</v>
      </c>
      <c r="AD19" s="100">
        <f>'ian25'!AD19+'feb25'!AD19+'mar25'!AD19</f>
        <v>0</v>
      </c>
      <c r="AE19" s="100">
        <f>'ian25'!AE19+'feb25'!AE19+'mar25'!AE19</f>
        <v>0</v>
      </c>
      <c r="AF19" s="100">
        <f>'ian25'!AF19+'feb25'!AF19+'mar25'!AF19</f>
        <v>0</v>
      </c>
      <c r="AG19" s="100">
        <f>'ian25'!AG19+'feb25'!AG19+'mar25'!AG19</f>
        <v>0</v>
      </c>
      <c r="AH19" s="100">
        <f>'ian25'!AH19+'feb25'!AH19+'mar25'!AH19</f>
        <v>0</v>
      </c>
      <c r="AI19" s="100">
        <f>'ian25'!AI19+'feb25'!AI19+'mar25'!AI19</f>
        <v>0</v>
      </c>
      <c r="AJ19" s="100">
        <f>'ian25'!AJ19+'feb25'!AJ19+'mar25'!AJ19</f>
        <v>0</v>
      </c>
      <c r="AK19" s="100">
        <f>'ian25'!AK19+'feb25'!AK19+'mar25'!AK19</f>
        <v>0</v>
      </c>
      <c r="AL19" s="100">
        <f>'ian25'!AL19+'feb25'!AL19+'mar25'!AL19</f>
        <v>0</v>
      </c>
      <c r="AM19" s="100">
        <f>'ian25'!AM19+'feb25'!AM19+'mar25'!AM19</f>
        <v>0</v>
      </c>
      <c r="AN19" s="100">
        <f>'ian25'!AN19+'feb25'!AN19+'mar25'!AN19</f>
        <v>0</v>
      </c>
      <c r="AO19" s="100">
        <f>'ian25'!AO19+'feb25'!AO19+'mar25'!AO19</f>
        <v>0</v>
      </c>
      <c r="AP19" s="100">
        <f>'ian25'!AP19+'feb25'!AP19+'mar25'!AP19</f>
        <v>0</v>
      </c>
      <c r="AQ19" s="100">
        <f>'ian25'!AQ19+'feb25'!AQ19+'mar25'!AQ19</f>
        <v>0</v>
      </c>
      <c r="AR19" s="100">
        <f>'ian25'!AR19+'feb25'!AR19+'mar25'!AR19</f>
        <v>0</v>
      </c>
      <c r="AS19" s="100">
        <f>'ian25'!AS19+'feb25'!AS19+'mar25'!AS19</f>
        <v>6</v>
      </c>
      <c r="AT19" s="146"/>
      <c r="AU19" s="13" t="str">
        <f>IF(P17+P18=P16," ","GRESEALA")</f>
        <v xml:space="preserve"> </v>
      </c>
      <c r="AV19" s="13" t="str">
        <f>IF(Q17+Q18=Q16," ","GRESEALA")</f>
        <v xml:space="preserve"> </v>
      </c>
      <c r="AW19" s="13" t="str">
        <f t="shared" ref="AW19:BK19" si="6">IF(S17+S18=S16," ","GRESEALA")</f>
        <v xml:space="preserve"> </v>
      </c>
      <c r="AX19" s="13" t="str">
        <f t="shared" si="6"/>
        <v xml:space="preserve"> </v>
      </c>
      <c r="AY19" s="13" t="str">
        <f t="shared" si="6"/>
        <v xml:space="preserve"> </v>
      </c>
      <c r="AZ19" s="13" t="str">
        <f t="shared" si="6"/>
        <v xml:space="preserve"> </v>
      </c>
      <c r="BA19" s="13" t="str">
        <f t="shared" si="6"/>
        <v xml:space="preserve"> </v>
      </c>
      <c r="BB19" s="13" t="str">
        <f t="shared" si="6"/>
        <v xml:space="preserve"> </v>
      </c>
      <c r="BC19" s="13" t="str">
        <f t="shared" si="6"/>
        <v xml:space="preserve"> </v>
      </c>
      <c r="BD19" s="13" t="str">
        <f t="shared" si="6"/>
        <v xml:space="preserve"> </v>
      </c>
      <c r="BE19" s="13" t="str">
        <f t="shared" si="6"/>
        <v xml:space="preserve"> </v>
      </c>
      <c r="BF19" s="13" t="str">
        <f t="shared" si="6"/>
        <v xml:space="preserve"> </v>
      </c>
      <c r="BG19" s="13" t="str">
        <f t="shared" si="6"/>
        <v xml:space="preserve"> </v>
      </c>
      <c r="BH19" s="13" t="str">
        <f t="shared" si="6"/>
        <v xml:space="preserve"> </v>
      </c>
      <c r="BI19" s="13" t="str">
        <f t="shared" si="6"/>
        <v xml:space="preserve"> </v>
      </c>
      <c r="BJ19" s="13" t="str">
        <f t="shared" si="6"/>
        <v xml:space="preserve"> </v>
      </c>
      <c r="BK19" s="13" t="str">
        <f t="shared" si="6"/>
        <v xml:space="preserve"> </v>
      </c>
    </row>
    <row r="20" spans="2:64" s="24" customFormat="1" ht="57" customHeight="1" x14ac:dyDescent="0.45">
      <c r="B20" s="147" t="s">
        <v>58</v>
      </c>
      <c r="C20" s="79" t="s">
        <v>59</v>
      </c>
      <c r="D20" s="128">
        <f t="shared" si="0"/>
        <v>184</v>
      </c>
      <c r="E20" s="100">
        <f>'ian25'!E20+'feb25'!E20+'mar25'!E20</f>
        <v>100</v>
      </c>
      <c r="F20" s="100">
        <f>'ian25'!F20+'feb25'!F20+'mar25'!F20</f>
        <v>84</v>
      </c>
      <c r="G20" s="100">
        <f>'ian25'!G20+'feb25'!G20+'mar25'!G20</f>
        <v>0</v>
      </c>
      <c r="H20" s="100">
        <f>'ian25'!H20+'feb25'!H20+'mar25'!H20</f>
        <v>0</v>
      </c>
      <c r="I20" s="100">
        <f>'ian25'!I20+'feb25'!I20+'mar25'!I20</f>
        <v>0</v>
      </c>
      <c r="J20" s="100">
        <f>'ian25'!J20+'feb25'!J20+'mar25'!J20</f>
        <v>0</v>
      </c>
      <c r="K20" s="100">
        <f>'ian25'!K20+'feb25'!K20+'mar25'!K20</f>
        <v>0</v>
      </c>
      <c r="L20" s="100">
        <f>'ian25'!L20+'feb25'!L20+'mar25'!L20</f>
        <v>0</v>
      </c>
      <c r="M20" s="100">
        <f>'ian25'!M20+'feb25'!M20+'mar25'!M20</f>
        <v>184</v>
      </c>
      <c r="N20" s="100">
        <f>'ian25'!N20+'feb25'!N20+'mar25'!N20</f>
        <v>64</v>
      </c>
      <c r="O20" s="100">
        <f>'ian25'!O20+'feb25'!O20+'mar25'!O20</f>
        <v>65</v>
      </c>
      <c r="P20" s="100">
        <f>'ian25'!P20+'feb25'!P20+'mar25'!P20</f>
        <v>119</v>
      </c>
      <c r="Q20" s="100">
        <f>'ian25'!Q20+'feb25'!Q20+'mar25'!Q20</f>
        <v>7</v>
      </c>
      <c r="R20" s="100">
        <f>'ian25'!R20+'feb25'!R20+'mar25'!R20</f>
        <v>5</v>
      </c>
      <c r="S20" s="100">
        <f>'ian25'!S20+'feb25'!S20+'mar25'!S20</f>
        <v>39</v>
      </c>
      <c r="T20" s="100">
        <f>'ian25'!T20+'feb25'!T20+'mar25'!T20</f>
        <v>28</v>
      </c>
      <c r="U20" s="100">
        <f>'ian25'!U20+'feb25'!U20+'mar25'!U20</f>
        <v>82</v>
      </c>
      <c r="V20" s="100">
        <f>'ian25'!V20+'feb25'!V20+'mar25'!V20</f>
        <v>7</v>
      </c>
      <c r="W20" s="100">
        <f>'ian25'!W20+'feb25'!W20+'mar25'!W20</f>
        <v>21</v>
      </c>
      <c r="X20" s="100">
        <f>'ian25'!X20+'feb25'!X20+'mar25'!X20</f>
        <v>118</v>
      </c>
      <c r="Y20" s="100">
        <f>'ian25'!Y20+'feb25'!Y20+'mar25'!Y20</f>
        <v>66</v>
      </c>
      <c r="Z20" s="100">
        <f>'ian25'!Z20+'feb25'!Z20+'mar25'!Z20</f>
        <v>0</v>
      </c>
      <c r="AA20" s="100">
        <f>'ian25'!AA20+'feb25'!AA20+'mar25'!AA20</f>
        <v>0</v>
      </c>
      <c r="AB20" s="100">
        <f>'ian25'!AB20+'feb25'!AB20+'mar25'!AB20</f>
        <v>0</v>
      </c>
      <c r="AC20" s="100">
        <f>'ian25'!AC20+'feb25'!AC20+'mar25'!AC20</f>
        <v>0</v>
      </c>
      <c r="AD20" s="100">
        <f>'ian25'!AD20+'feb25'!AD20+'mar25'!AD20</f>
        <v>0</v>
      </c>
      <c r="AE20" s="100">
        <f>'ian25'!AE20+'feb25'!AE20+'mar25'!AE20</f>
        <v>0</v>
      </c>
      <c r="AF20" s="100">
        <f>'ian25'!AF20+'feb25'!AF20+'mar25'!AF20</f>
        <v>0</v>
      </c>
      <c r="AG20" s="100">
        <f>'ian25'!AG20+'feb25'!AG20+'mar25'!AG20</f>
        <v>0</v>
      </c>
      <c r="AH20" s="100">
        <f>'ian25'!AH20+'feb25'!AH20+'mar25'!AH20</f>
        <v>0</v>
      </c>
      <c r="AI20" s="100">
        <f>'ian25'!AI20+'feb25'!AI20+'mar25'!AI20</f>
        <v>0</v>
      </c>
      <c r="AJ20" s="100">
        <f>'ian25'!AJ20+'feb25'!AJ20+'mar25'!AJ20</f>
        <v>0</v>
      </c>
      <c r="AK20" s="100">
        <f>'ian25'!AK20+'feb25'!AK20+'mar25'!AK20</f>
        <v>0</v>
      </c>
      <c r="AL20" s="100">
        <f>'ian25'!AL20+'feb25'!AL20+'mar25'!AL20</f>
        <v>0</v>
      </c>
      <c r="AM20" s="100">
        <f>'ian25'!AM20+'feb25'!AM20+'mar25'!AM20</f>
        <v>0</v>
      </c>
      <c r="AN20" s="100">
        <f>'ian25'!AN20+'feb25'!AN20+'mar25'!AN20</f>
        <v>0</v>
      </c>
      <c r="AO20" s="100">
        <f>'ian25'!AO20+'feb25'!AO20+'mar25'!AO20</f>
        <v>0</v>
      </c>
      <c r="AP20" s="100">
        <f>'ian25'!AP20+'feb25'!AP20+'mar25'!AP20</f>
        <v>0</v>
      </c>
      <c r="AQ20" s="100">
        <f>'ian25'!AQ20+'feb25'!AQ20+'mar25'!AQ20</f>
        <v>0</v>
      </c>
      <c r="AR20" s="100">
        <f>'ian25'!AR20+'feb25'!AR20+'mar25'!AR20</f>
        <v>0</v>
      </c>
      <c r="AS20" s="100">
        <f>'ian25'!AS20+'feb25'!AS20+'mar25'!AS20</f>
        <v>184</v>
      </c>
      <c r="AT20" s="146"/>
      <c r="AU20" s="13" t="str">
        <f>IF(AH17+AH18=AH16," ","GRESEALA")</f>
        <v xml:space="preserve"> </v>
      </c>
      <c r="AV20" s="13" t="str">
        <f>IF(AI17+AI18=AI16," ","GRESEALA")</f>
        <v xml:space="preserve"> </v>
      </c>
      <c r="AW20" s="13" t="str">
        <f>IF(AJ17+AJ18=AJ16," ","GRESEALA")</f>
        <v xml:space="preserve"> </v>
      </c>
      <c r="AX20" s="13" t="str">
        <f>IF(AK17+AK18=AK16," ","GRESEALA")</f>
        <v xml:space="preserve"> </v>
      </c>
      <c r="AY20" s="13" t="str">
        <f>IF(AL17+AL18=AL16," ","GRESEALA")</f>
        <v xml:space="preserve"> </v>
      </c>
      <c r="AZ20" s="13" t="str">
        <f t="shared" ref="AZ20:BA20" si="7">IF(AR17+AR18=AR16," ","GRESEALA")</f>
        <v xml:space="preserve"> </v>
      </c>
      <c r="BA20" s="13" t="str">
        <f t="shared" si="7"/>
        <v xml:space="preserve"> </v>
      </c>
      <c r="BB20" s="13" t="str">
        <f>IF(E16+F16=D16," ","GRESEALA")</f>
        <v xml:space="preserve"> </v>
      </c>
      <c r="BC20" s="13" t="str">
        <f>IF(G16+K16+I16+L16+M16=D16," ","GRESEALA")</f>
        <v xml:space="preserve"> </v>
      </c>
      <c r="BD20" s="13" t="str">
        <f>IF(O16+P16=D16," ","GRESEALA")</f>
        <v xml:space="preserve"> </v>
      </c>
      <c r="BE20" s="13" t="str">
        <f>IF(Q16+S16+T16+U16+V16+W16=D16," ","GRESEALA")</f>
        <v xml:space="preserve"> </v>
      </c>
      <c r="BF20" s="13" t="str">
        <f>IF(X16+Y16+Z16=D16," ","GRESEALA")</f>
        <v xml:space="preserve"> </v>
      </c>
      <c r="BG20" s="13" t="str">
        <f>IF(AA16+AC16+AE16+AF16+AG16+AH16+AI16+AJ16+AK16+AL16+AM16+AN16+AO16+AP16+AQ16+AR16+AS16&gt;=D16," ","GRESEALA")</f>
        <v xml:space="preserve"> </v>
      </c>
      <c r="BH20" s="13" t="str">
        <f>IF(AS16&lt;=D16," ","GRESEALA")</f>
        <v xml:space="preserve"> </v>
      </c>
      <c r="BI20" s="13" t="str">
        <f>IF(H16&lt;=G16," ","GRESEALA")</f>
        <v xml:space="preserve"> </v>
      </c>
      <c r="BJ20" s="13" t="str">
        <f>IF(E21+E22=E20," ","GRESEALA")</f>
        <v xml:space="preserve"> </v>
      </c>
      <c r="BK20" s="13" t="str">
        <f>IF(F21+F22=F20," ","GRESEALA")</f>
        <v xml:space="preserve"> </v>
      </c>
    </row>
    <row r="21" spans="2:64" s="24" customFormat="1" ht="38.25" customHeight="1" x14ac:dyDescent="0.45">
      <c r="B21" s="150" t="s">
        <v>60</v>
      </c>
      <c r="C21" s="80" t="s">
        <v>61</v>
      </c>
      <c r="D21" s="131">
        <f t="shared" si="0"/>
        <v>153</v>
      </c>
      <c r="E21" s="100">
        <f>'ian25'!E21+'feb25'!E21+'mar25'!E21</f>
        <v>82</v>
      </c>
      <c r="F21" s="100">
        <f>'ian25'!F21+'feb25'!F21+'mar25'!F21</f>
        <v>71</v>
      </c>
      <c r="G21" s="100">
        <f>'ian25'!G21+'feb25'!G21+'mar25'!G21</f>
        <v>0</v>
      </c>
      <c r="H21" s="100">
        <f>'ian25'!H21+'feb25'!H21+'mar25'!H21</f>
        <v>0</v>
      </c>
      <c r="I21" s="100">
        <f>'ian25'!I21+'feb25'!I21+'mar25'!I21</f>
        <v>0</v>
      </c>
      <c r="J21" s="100">
        <f>'ian25'!J21+'feb25'!J21+'mar25'!J21</f>
        <v>0</v>
      </c>
      <c r="K21" s="100">
        <f>'ian25'!K21+'feb25'!K21+'mar25'!K21</f>
        <v>0</v>
      </c>
      <c r="L21" s="100">
        <f>'ian25'!L21+'feb25'!L21+'mar25'!L21</f>
        <v>0</v>
      </c>
      <c r="M21" s="100">
        <f>'ian25'!M21+'feb25'!M21+'mar25'!M21</f>
        <v>153</v>
      </c>
      <c r="N21" s="100">
        <f>'ian25'!N21+'feb25'!N21+'mar25'!N21</f>
        <v>57</v>
      </c>
      <c r="O21" s="100">
        <f>'ian25'!O21+'feb25'!O21+'mar25'!O21</f>
        <v>58</v>
      </c>
      <c r="P21" s="100">
        <f>'ian25'!P21+'feb25'!P21+'mar25'!P21</f>
        <v>95</v>
      </c>
      <c r="Q21" s="100">
        <f>'ian25'!Q21+'feb25'!Q21+'mar25'!Q21</f>
        <v>7</v>
      </c>
      <c r="R21" s="100">
        <f>'ian25'!R21+'feb25'!R21+'mar25'!R21</f>
        <v>5</v>
      </c>
      <c r="S21" s="100">
        <f>'ian25'!S21+'feb25'!S21+'mar25'!S21</f>
        <v>33</v>
      </c>
      <c r="T21" s="100">
        <f>'ian25'!T21+'feb25'!T21+'mar25'!T21</f>
        <v>18</v>
      </c>
      <c r="U21" s="100">
        <f>'ian25'!U21+'feb25'!U21+'mar25'!U21</f>
        <v>73</v>
      </c>
      <c r="V21" s="100">
        <f>'ian25'!V21+'feb25'!V21+'mar25'!V21</f>
        <v>6</v>
      </c>
      <c r="W21" s="100">
        <f>'ian25'!W21+'feb25'!W21+'mar25'!W21</f>
        <v>16</v>
      </c>
      <c r="X21" s="100">
        <f>'ian25'!X21+'feb25'!X21+'mar25'!X21</f>
        <v>106</v>
      </c>
      <c r="Y21" s="100">
        <f>'ian25'!Y21+'feb25'!Y21+'mar25'!Y21</f>
        <v>47</v>
      </c>
      <c r="Z21" s="100">
        <f>'ian25'!Z21+'feb25'!Z21+'mar25'!Z21</f>
        <v>0</v>
      </c>
      <c r="AA21" s="100">
        <f>'ian25'!AA21+'feb25'!AA21+'mar25'!AA21</f>
        <v>0</v>
      </c>
      <c r="AB21" s="100">
        <f>'ian25'!AB21+'feb25'!AB21+'mar25'!AB21</f>
        <v>0</v>
      </c>
      <c r="AC21" s="100">
        <f>'ian25'!AC21+'feb25'!AC21+'mar25'!AC21</f>
        <v>0</v>
      </c>
      <c r="AD21" s="100">
        <f>'ian25'!AD21+'feb25'!AD21+'mar25'!AD21</f>
        <v>0</v>
      </c>
      <c r="AE21" s="100">
        <f>'ian25'!AE21+'feb25'!AE21+'mar25'!AE21</f>
        <v>0</v>
      </c>
      <c r="AF21" s="100">
        <f>'ian25'!AF21+'feb25'!AF21+'mar25'!AF21</f>
        <v>0</v>
      </c>
      <c r="AG21" s="100">
        <f>'ian25'!AG21+'feb25'!AG21+'mar25'!AG21</f>
        <v>0</v>
      </c>
      <c r="AH21" s="100">
        <f>'ian25'!AH21+'feb25'!AH21+'mar25'!AH21</f>
        <v>0</v>
      </c>
      <c r="AI21" s="100">
        <f>'ian25'!AI21+'feb25'!AI21+'mar25'!AI21</f>
        <v>0</v>
      </c>
      <c r="AJ21" s="100">
        <f>'ian25'!AJ21+'feb25'!AJ21+'mar25'!AJ21</f>
        <v>0</v>
      </c>
      <c r="AK21" s="100">
        <f>'ian25'!AK21+'feb25'!AK21+'mar25'!AK21</f>
        <v>0</v>
      </c>
      <c r="AL21" s="100">
        <f>'ian25'!AL21+'feb25'!AL21+'mar25'!AL21</f>
        <v>0</v>
      </c>
      <c r="AM21" s="100">
        <f>'ian25'!AM21+'feb25'!AM21+'mar25'!AM21</f>
        <v>0</v>
      </c>
      <c r="AN21" s="100">
        <f>'ian25'!AN21+'feb25'!AN21+'mar25'!AN21</f>
        <v>0</v>
      </c>
      <c r="AO21" s="100">
        <f>'ian25'!AO21+'feb25'!AO21+'mar25'!AO21</f>
        <v>0</v>
      </c>
      <c r="AP21" s="100">
        <f>'ian25'!AP21+'feb25'!AP21+'mar25'!AP21</f>
        <v>0</v>
      </c>
      <c r="AQ21" s="100">
        <f>'ian25'!AQ21+'feb25'!AQ21+'mar25'!AQ21</f>
        <v>0</v>
      </c>
      <c r="AR21" s="100">
        <f>'ian25'!AR21+'feb25'!AR21+'mar25'!AR21</f>
        <v>0</v>
      </c>
      <c r="AS21" s="100">
        <f>'ian25'!AS21+'feb25'!AS21+'mar25'!AS21</f>
        <v>153</v>
      </c>
      <c r="AT21" s="146"/>
      <c r="AU21" s="13" t="str">
        <f>IF(G21+G22=G20," ","GRESEALA")</f>
        <v xml:space="preserve"> </v>
      </c>
      <c r="AV21" s="13" t="str">
        <f>IF(H21+H22=H20," ","GRESEALA")</f>
        <v xml:space="preserve"> </v>
      </c>
      <c r="AW21" s="13" t="str">
        <f t="shared" ref="AW21:BC21" si="8">IF(K21+K22=K20," ","GRESEALA")</f>
        <v xml:space="preserve"> </v>
      </c>
      <c r="AX21" s="13" t="str">
        <f t="shared" si="8"/>
        <v xml:space="preserve"> </v>
      </c>
      <c r="AY21" s="13" t="str">
        <f t="shared" si="8"/>
        <v xml:space="preserve"> </v>
      </c>
      <c r="AZ21" s="13" t="str">
        <f t="shared" si="8"/>
        <v xml:space="preserve"> </v>
      </c>
      <c r="BA21" s="13" t="str">
        <f t="shared" si="8"/>
        <v xml:space="preserve"> </v>
      </c>
      <c r="BB21" s="13" t="str">
        <f t="shared" si="8"/>
        <v xml:space="preserve"> </v>
      </c>
      <c r="BC21" s="13" t="str">
        <f t="shared" si="8"/>
        <v xml:space="preserve"> </v>
      </c>
      <c r="BD21" s="13" t="str">
        <f t="shared" ref="BD21:BK21" si="9">IF(S21+S22=S20," ","GRESEALA")</f>
        <v xml:space="preserve"> </v>
      </c>
      <c r="BE21" s="13" t="str">
        <f t="shared" si="9"/>
        <v xml:space="preserve"> </v>
      </c>
      <c r="BF21" s="13" t="str">
        <f t="shared" si="9"/>
        <v xml:space="preserve"> </v>
      </c>
      <c r="BG21" s="13" t="str">
        <f t="shared" si="9"/>
        <v xml:space="preserve"> </v>
      </c>
      <c r="BH21" s="13" t="str">
        <f t="shared" si="9"/>
        <v xml:space="preserve"> </v>
      </c>
      <c r="BI21" s="13" t="str">
        <f t="shared" si="9"/>
        <v xml:space="preserve"> </v>
      </c>
      <c r="BJ21" s="13" t="str">
        <f t="shared" si="9"/>
        <v xml:space="preserve"> </v>
      </c>
      <c r="BK21" s="13" t="str">
        <f t="shared" si="9"/>
        <v xml:space="preserve"> </v>
      </c>
    </row>
    <row r="22" spans="2:64" s="24" customFormat="1" ht="42" customHeight="1" x14ac:dyDescent="0.45">
      <c r="B22" s="150" t="s">
        <v>62</v>
      </c>
      <c r="C22" s="80" t="s">
        <v>63</v>
      </c>
      <c r="D22" s="131">
        <f t="shared" si="0"/>
        <v>31</v>
      </c>
      <c r="E22" s="100">
        <f>'ian25'!E22+'feb25'!E22+'mar25'!E22</f>
        <v>18</v>
      </c>
      <c r="F22" s="100">
        <f>'ian25'!F22+'feb25'!F22+'mar25'!F22</f>
        <v>13</v>
      </c>
      <c r="G22" s="100">
        <f>'ian25'!G22+'feb25'!G22+'mar25'!G22</f>
        <v>0</v>
      </c>
      <c r="H22" s="100">
        <f>'ian25'!H22+'feb25'!H22+'mar25'!H22</f>
        <v>0</v>
      </c>
      <c r="I22" s="100">
        <f>'ian25'!I22+'feb25'!I22+'mar25'!I22</f>
        <v>0</v>
      </c>
      <c r="J22" s="100">
        <f>'ian25'!J22+'feb25'!J22+'mar25'!J22</f>
        <v>0</v>
      </c>
      <c r="K22" s="100">
        <f>'ian25'!K22+'feb25'!K22+'mar25'!K22</f>
        <v>0</v>
      </c>
      <c r="L22" s="100">
        <f>'ian25'!L22+'feb25'!L22+'mar25'!L22</f>
        <v>0</v>
      </c>
      <c r="M22" s="100">
        <f>'ian25'!M22+'feb25'!M22+'mar25'!M22</f>
        <v>31</v>
      </c>
      <c r="N22" s="100">
        <f>'ian25'!N22+'feb25'!N22+'mar25'!N22</f>
        <v>7</v>
      </c>
      <c r="O22" s="100">
        <f>'ian25'!O22+'feb25'!O22+'mar25'!O22</f>
        <v>7</v>
      </c>
      <c r="P22" s="100">
        <f>'ian25'!P22+'feb25'!P22+'mar25'!P22</f>
        <v>24</v>
      </c>
      <c r="Q22" s="100">
        <f>'ian25'!Q22+'feb25'!Q22+'mar25'!Q22</f>
        <v>0</v>
      </c>
      <c r="R22" s="100">
        <f>'ian25'!R22+'feb25'!R22+'mar25'!R22</f>
        <v>0</v>
      </c>
      <c r="S22" s="100">
        <f>'ian25'!S22+'feb25'!S22+'mar25'!S22</f>
        <v>6</v>
      </c>
      <c r="T22" s="100">
        <f>'ian25'!T22+'feb25'!T22+'mar25'!T22</f>
        <v>10</v>
      </c>
      <c r="U22" s="100">
        <f>'ian25'!U22+'feb25'!U22+'mar25'!U22</f>
        <v>9</v>
      </c>
      <c r="V22" s="100">
        <f>'ian25'!V22+'feb25'!V22+'mar25'!V22</f>
        <v>1</v>
      </c>
      <c r="W22" s="100">
        <f>'ian25'!W22+'feb25'!W22+'mar25'!W22</f>
        <v>5</v>
      </c>
      <c r="X22" s="100">
        <f>'ian25'!X22+'feb25'!X22+'mar25'!X22</f>
        <v>12</v>
      </c>
      <c r="Y22" s="100">
        <f>'ian25'!Y22+'feb25'!Y22+'mar25'!Y22</f>
        <v>19</v>
      </c>
      <c r="Z22" s="100">
        <f>'ian25'!Z22+'feb25'!Z22+'mar25'!Z22</f>
        <v>0</v>
      </c>
      <c r="AA22" s="100">
        <f>'ian25'!AA22+'feb25'!AA22+'mar25'!AA22</f>
        <v>0</v>
      </c>
      <c r="AB22" s="100">
        <f>'ian25'!AB22+'feb25'!AB22+'mar25'!AB22</f>
        <v>0</v>
      </c>
      <c r="AC22" s="100">
        <f>'ian25'!AC22+'feb25'!AC22+'mar25'!AC22</f>
        <v>0</v>
      </c>
      <c r="AD22" s="100">
        <f>'ian25'!AD22+'feb25'!AD22+'mar25'!AD22</f>
        <v>0</v>
      </c>
      <c r="AE22" s="100">
        <f>'ian25'!AE22+'feb25'!AE22+'mar25'!AE22</f>
        <v>0</v>
      </c>
      <c r="AF22" s="100">
        <f>'ian25'!AF22+'feb25'!AF22+'mar25'!AF22</f>
        <v>0</v>
      </c>
      <c r="AG22" s="100">
        <f>'ian25'!AG22+'feb25'!AG22+'mar25'!AG22</f>
        <v>0</v>
      </c>
      <c r="AH22" s="100">
        <f>'ian25'!AH22+'feb25'!AH22+'mar25'!AH22</f>
        <v>0</v>
      </c>
      <c r="AI22" s="100">
        <f>'ian25'!AI22+'feb25'!AI22+'mar25'!AI22</f>
        <v>0</v>
      </c>
      <c r="AJ22" s="100">
        <f>'ian25'!AJ22+'feb25'!AJ22+'mar25'!AJ22</f>
        <v>0</v>
      </c>
      <c r="AK22" s="100">
        <f>'ian25'!AK22+'feb25'!AK22+'mar25'!AK22</f>
        <v>0</v>
      </c>
      <c r="AL22" s="100">
        <f>'ian25'!AL22+'feb25'!AL22+'mar25'!AL22</f>
        <v>0</v>
      </c>
      <c r="AM22" s="100">
        <f>'ian25'!AM22+'feb25'!AM22+'mar25'!AM22</f>
        <v>0</v>
      </c>
      <c r="AN22" s="100">
        <f>'ian25'!AN22+'feb25'!AN22+'mar25'!AN22</f>
        <v>0</v>
      </c>
      <c r="AO22" s="100">
        <f>'ian25'!AO22+'feb25'!AO22+'mar25'!AO22</f>
        <v>0</v>
      </c>
      <c r="AP22" s="100">
        <f>'ian25'!AP22+'feb25'!AP22+'mar25'!AP22</f>
        <v>0</v>
      </c>
      <c r="AQ22" s="100">
        <f>'ian25'!AQ22+'feb25'!AQ22+'mar25'!AQ22</f>
        <v>0</v>
      </c>
      <c r="AR22" s="100">
        <f>'ian25'!AR22+'feb25'!AR22+'mar25'!AR22</f>
        <v>0</v>
      </c>
      <c r="AS22" s="100">
        <f>'ian25'!AS22+'feb25'!AS22+'mar25'!AS22</f>
        <v>31</v>
      </c>
      <c r="AT22" s="146"/>
      <c r="AU22" s="13" t="str">
        <f t="shared" ref="AU22:BF22" si="10">IF(AA21+AA22=AA20," ","GRESEALA")</f>
        <v xml:space="preserve"> </v>
      </c>
      <c r="AV22" s="13" t="str">
        <f t="shared" si="10"/>
        <v xml:space="preserve"> </v>
      </c>
      <c r="AW22" s="13" t="str">
        <f t="shared" si="10"/>
        <v xml:space="preserve"> </v>
      </c>
      <c r="AX22" s="13" t="str">
        <f t="shared" si="10"/>
        <v xml:space="preserve"> </v>
      </c>
      <c r="AY22" s="13" t="str">
        <f t="shared" si="10"/>
        <v xml:space="preserve"> </v>
      </c>
      <c r="AZ22" s="13" t="str">
        <f t="shared" si="10"/>
        <v xml:space="preserve"> </v>
      </c>
      <c r="BA22" s="13" t="str">
        <f t="shared" si="10"/>
        <v xml:space="preserve"> </v>
      </c>
      <c r="BB22" s="13" t="str">
        <f t="shared" si="10"/>
        <v xml:space="preserve"> </v>
      </c>
      <c r="BC22" s="13" t="str">
        <f t="shared" si="10"/>
        <v xml:space="preserve"> </v>
      </c>
      <c r="BD22" s="13" t="str">
        <f t="shared" si="10"/>
        <v xml:space="preserve"> </v>
      </c>
      <c r="BE22" s="13" t="str">
        <f t="shared" si="10"/>
        <v xml:space="preserve"> </v>
      </c>
      <c r="BF22" s="13" t="str">
        <f t="shared" si="10"/>
        <v xml:space="preserve"> </v>
      </c>
      <c r="BG22" s="13" t="str">
        <f t="shared" ref="BG22:BH22" si="11">IF(AR21+AR22=AR20," ","GRESEALA")</f>
        <v xml:space="preserve"> </v>
      </c>
      <c r="BH22" s="13" t="str">
        <f t="shared" si="11"/>
        <v xml:space="preserve"> </v>
      </c>
      <c r="BI22" s="13" t="str">
        <f>IF(E20+F20=D20," ","GRESEALA")</f>
        <v xml:space="preserve"> </v>
      </c>
      <c r="BJ22" s="13" t="str">
        <f>IF(G20+I20+K20+L20+M20=D20," ","GRESEALA")</f>
        <v xml:space="preserve"> </v>
      </c>
      <c r="BK22" s="13" t="str">
        <f>IF(O20+P20=D20," ","GRESEALA")</f>
        <v xml:space="preserve"> </v>
      </c>
    </row>
    <row r="23" spans="2:64" s="24" customFormat="1" ht="39" customHeight="1" x14ac:dyDescent="0.45">
      <c r="B23" s="147" t="s">
        <v>64</v>
      </c>
      <c r="C23" s="79" t="s">
        <v>65</v>
      </c>
      <c r="D23" s="128">
        <f t="shared" si="0"/>
        <v>0</v>
      </c>
      <c r="E23" s="100">
        <f>'ian25'!E23+'feb25'!E23+'mar25'!E23</f>
        <v>0</v>
      </c>
      <c r="F23" s="100">
        <f>'ian25'!F23+'feb25'!F23+'mar25'!F23</f>
        <v>0</v>
      </c>
      <c r="G23" s="100">
        <f>'ian25'!G23+'feb25'!G23+'mar25'!G23</f>
        <v>0</v>
      </c>
      <c r="H23" s="100">
        <f>'ian25'!H23+'feb25'!H23+'mar25'!H23</f>
        <v>0</v>
      </c>
      <c r="I23" s="100">
        <f>'ian25'!I23+'feb25'!I23+'mar25'!I23</f>
        <v>0</v>
      </c>
      <c r="J23" s="100">
        <f>'ian25'!J23+'feb25'!J23+'mar25'!J23</f>
        <v>0</v>
      </c>
      <c r="K23" s="100">
        <f>'ian25'!K23+'feb25'!K23+'mar25'!K23</f>
        <v>0</v>
      </c>
      <c r="L23" s="100">
        <f>'ian25'!L23+'feb25'!L23+'mar25'!L23</f>
        <v>0</v>
      </c>
      <c r="M23" s="100">
        <f>'ian25'!M23+'feb25'!M23+'mar25'!M23</f>
        <v>0</v>
      </c>
      <c r="N23" s="100">
        <f>'ian25'!N23+'feb25'!N23+'mar25'!N23</f>
        <v>0</v>
      </c>
      <c r="O23" s="100">
        <f>'ian25'!O23+'feb25'!O23+'mar25'!O23</f>
        <v>0</v>
      </c>
      <c r="P23" s="100">
        <f>'ian25'!P23+'feb25'!P23+'mar25'!P23</f>
        <v>0</v>
      </c>
      <c r="Q23" s="100">
        <f>'ian25'!Q23+'feb25'!Q23+'mar25'!Q23</f>
        <v>0</v>
      </c>
      <c r="R23" s="100">
        <f>'ian25'!R23+'feb25'!R23+'mar25'!R23</f>
        <v>0</v>
      </c>
      <c r="S23" s="100">
        <f>'ian25'!S23+'feb25'!S23+'mar25'!S23</f>
        <v>0</v>
      </c>
      <c r="T23" s="100">
        <f>'ian25'!T23+'feb25'!T23+'mar25'!T23</f>
        <v>0</v>
      </c>
      <c r="U23" s="100">
        <f>'ian25'!U23+'feb25'!U23+'mar25'!U23</f>
        <v>0</v>
      </c>
      <c r="V23" s="100">
        <f>'ian25'!V23+'feb25'!V23+'mar25'!V23</f>
        <v>0</v>
      </c>
      <c r="W23" s="100">
        <f>'ian25'!W23+'feb25'!W23+'mar25'!W23</f>
        <v>0</v>
      </c>
      <c r="X23" s="100">
        <f>'ian25'!X23+'feb25'!X23+'mar25'!X23</f>
        <v>0</v>
      </c>
      <c r="Y23" s="100">
        <f>'ian25'!Y23+'feb25'!Y23+'mar25'!Y23</f>
        <v>0</v>
      </c>
      <c r="Z23" s="100">
        <f>'ian25'!Z23+'feb25'!Z23+'mar25'!Z23</f>
        <v>0</v>
      </c>
      <c r="AA23" s="100">
        <f>'ian25'!AA23+'feb25'!AA23+'mar25'!AA23</f>
        <v>0</v>
      </c>
      <c r="AB23" s="100">
        <f>'ian25'!AB23+'feb25'!AB23+'mar25'!AB23</f>
        <v>0</v>
      </c>
      <c r="AC23" s="100">
        <f>'ian25'!AC23+'feb25'!AC23+'mar25'!AC23</f>
        <v>0</v>
      </c>
      <c r="AD23" s="100">
        <f>'ian25'!AD23+'feb25'!AD23+'mar25'!AD23</f>
        <v>0</v>
      </c>
      <c r="AE23" s="100">
        <f>'ian25'!AE23+'feb25'!AE23+'mar25'!AE23</f>
        <v>0</v>
      </c>
      <c r="AF23" s="100">
        <f>'ian25'!AF23+'feb25'!AF23+'mar25'!AF23</f>
        <v>0</v>
      </c>
      <c r="AG23" s="100">
        <f>'ian25'!AG23+'feb25'!AG23+'mar25'!AG23</f>
        <v>0</v>
      </c>
      <c r="AH23" s="100">
        <f>'ian25'!AH23+'feb25'!AH23+'mar25'!AH23</f>
        <v>0</v>
      </c>
      <c r="AI23" s="100">
        <f>'ian25'!AI23+'feb25'!AI23+'mar25'!AI23</f>
        <v>0</v>
      </c>
      <c r="AJ23" s="100">
        <f>'ian25'!AJ23+'feb25'!AJ23+'mar25'!AJ23</f>
        <v>0</v>
      </c>
      <c r="AK23" s="100">
        <f>'ian25'!AK23+'feb25'!AK23+'mar25'!AK23</f>
        <v>0</v>
      </c>
      <c r="AL23" s="100">
        <f>'ian25'!AL23+'feb25'!AL23+'mar25'!AL23</f>
        <v>0</v>
      </c>
      <c r="AM23" s="100">
        <f>'ian25'!AM23+'feb25'!AM23+'mar25'!AM23</f>
        <v>0</v>
      </c>
      <c r="AN23" s="100">
        <f>'ian25'!AN23+'feb25'!AN23+'mar25'!AN23</f>
        <v>0</v>
      </c>
      <c r="AO23" s="100">
        <f>'ian25'!AO23+'feb25'!AO23+'mar25'!AO23</f>
        <v>0</v>
      </c>
      <c r="AP23" s="100">
        <f>'ian25'!AP23+'feb25'!AP23+'mar25'!AP23</f>
        <v>0</v>
      </c>
      <c r="AQ23" s="100">
        <f>'ian25'!AQ23+'feb25'!AQ23+'mar25'!AQ23</f>
        <v>0</v>
      </c>
      <c r="AR23" s="100">
        <f>'ian25'!AR23+'feb25'!AR23+'mar25'!AR23</f>
        <v>0</v>
      </c>
      <c r="AS23" s="100">
        <f>'ian25'!AS23+'feb25'!AS23+'mar25'!AS23</f>
        <v>0</v>
      </c>
      <c r="AT23" s="146"/>
      <c r="AU23" s="13" t="str">
        <f>IF(Q20+S20+T20+U20+V20+W20=D20," ","GRESEALA")</f>
        <v xml:space="preserve"> </v>
      </c>
      <c r="AV23" s="13" t="str">
        <f>IF(X20+Y20+Z20=D20," ","GRESEALA")</f>
        <v xml:space="preserve"> </v>
      </c>
      <c r="AW23" s="13" t="str">
        <f>IF(AA20+AC20+AE20+AF20+AG20+AH20+AI20+AJ20+AK20+AL20+AR20+AS20&gt;=D20," ","GRESEALA")</f>
        <v xml:space="preserve"> </v>
      </c>
      <c r="AX23" s="13" t="str">
        <f>IF(AS20&gt;=D20," ","GRESEALA")</f>
        <v xml:space="preserve"> </v>
      </c>
      <c r="AY23" s="13" t="str">
        <f>IF(H20&gt;=G20," ","GRESEALA")</f>
        <v xml:space="preserve"> </v>
      </c>
      <c r="AZ23" s="13" t="str">
        <f>IF(E24+E25=E23," ","GRESEALA")</f>
        <v xml:space="preserve"> </v>
      </c>
      <c r="BA23" s="13" t="str">
        <f>IF(F24+F25=F23," ","GRESEALA")</f>
        <v xml:space="preserve"> </v>
      </c>
      <c r="BB23" s="13" t="str">
        <f>IF(G24+G25=G23," ","GRESEALA")</f>
        <v xml:space="preserve"> </v>
      </c>
      <c r="BC23" s="13" t="str">
        <f>IF(H24+H25=H23," ","GRESEALA")</f>
        <v xml:space="preserve"> </v>
      </c>
      <c r="BD23" s="13" t="str">
        <f t="shared" ref="BD23:BJ23" si="12">IF(K24+K25=K23," ","GRESEALA")</f>
        <v xml:space="preserve"> </v>
      </c>
      <c r="BE23" s="13" t="str">
        <f t="shared" si="12"/>
        <v xml:space="preserve"> </v>
      </c>
      <c r="BF23" s="13" t="str">
        <f t="shared" si="12"/>
        <v xml:space="preserve"> </v>
      </c>
      <c r="BG23" s="13" t="str">
        <f t="shared" si="12"/>
        <v xml:space="preserve"> </v>
      </c>
      <c r="BH23" s="13" t="str">
        <f t="shared" si="12"/>
        <v xml:space="preserve"> </v>
      </c>
      <c r="BI23" s="13" t="str">
        <f t="shared" si="12"/>
        <v xml:space="preserve"> </v>
      </c>
      <c r="BJ23" s="13" t="str">
        <f t="shared" si="12"/>
        <v xml:space="preserve"> </v>
      </c>
      <c r="BK23" s="13" t="str">
        <f t="shared" ref="BK23" si="13">IF(S24+S25=S23," ","GRESEALA")</f>
        <v xml:space="preserve"> </v>
      </c>
    </row>
    <row r="24" spans="2:64" s="24" customFormat="1" ht="42.75" customHeight="1" x14ac:dyDescent="0.45">
      <c r="B24" s="150" t="s">
        <v>66</v>
      </c>
      <c r="C24" s="80" t="s">
        <v>67</v>
      </c>
      <c r="D24" s="130">
        <f t="shared" si="0"/>
        <v>0</v>
      </c>
      <c r="E24" s="100">
        <f>'ian25'!E24+'feb25'!E24+'mar25'!E24</f>
        <v>0</v>
      </c>
      <c r="F24" s="100">
        <f>'ian25'!F24+'feb25'!F24+'mar25'!F24</f>
        <v>0</v>
      </c>
      <c r="G24" s="100">
        <f>'ian25'!G24+'feb25'!G24+'mar25'!G24</f>
        <v>0</v>
      </c>
      <c r="H24" s="100">
        <f>'ian25'!H24+'feb25'!H24+'mar25'!H24</f>
        <v>0</v>
      </c>
      <c r="I24" s="100">
        <f>'ian25'!I24+'feb25'!I24+'mar25'!I24</f>
        <v>0</v>
      </c>
      <c r="J24" s="100">
        <f>'ian25'!J24+'feb25'!J24+'mar25'!J24</f>
        <v>0</v>
      </c>
      <c r="K24" s="100">
        <f>'ian25'!K24+'feb25'!K24+'mar25'!K24</f>
        <v>0</v>
      </c>
      <c r="L24" s="100">
        <f>'ian25'!L24+'feb25'!L24+'mar25'!L24</f>
        <v>0</v>
      </c>
      <c r="M24" s="100">
        <f>'ian25'!M24+'feb25'!M24+'mar25'!M24</f>
        <v>0</v>
      </c>
      <c r="N24" s="100">
        <f>'ian25'!N24+'feb25'!N24+'mar25'!N24</f>
        <v>0</v>
      </c>
      <c r="O24" s="100">
        <f>'ian25'!O24+'feb25'!O24+'mar25'!O24</f>
        <v>0</v>
      </c>
      <c r="P24" s="100">
        <f>'ian25'!P24+'feb25'!P24+'mar25'!P24</f>
        <v>0</v>
      </c>
      <c r="Q24" s="100">
        <f>'ian25'!Q24+'feb25'!Q24+'mar25'!Q24</f>
        <v>0</v>
      </c>
      <c r="R24" s="100">
        <f>'ian25'!R24+'feb25'!R24+'mar25'!R24</f>
        <v>0</v>
      </c>
      <c r="S24" s="100">
        <f>'ian25'!S24+'feb25'!S24+'mar25'!S24</f>
        <v>0</v>
      </c>
      <c r="T24" s="100">
        <f>'ian25'!T24+'feb25'!T24+'mar25'!T24</f>
        <v>0</v>
      </c>
      <c r="U24" s="100">
        <f>'ian25'!U24+'feb25'!U24+'mar25'!U24</f>
        <v>0</v>
      </c>
      <c r="V24" s="100">
        <f>'ian25'!V24+'feb25'!V24+'mar25'!V24</f>
        <v>0</v>
      </c>
      <c r="W24" s="100">
        <f>'ian25'!W24+'feb25'!W24+'mar25'!W24</f>
        <v>0</v>
      </c>
      <c r="X24" s="100">
        <f>'ian25'!X24+'feb25'!X24+'mar25'!X24</f>
        <v>0</v>
      </c>
      <c r="Y24" s="100">
        <f>'ian25'!Y24+'feb25'!Y24+'mar25'!Y24</f>
        <v>0</v>
      </c>
      <c r="Z24" s="100">
        <f>'ian25'!Z24+'feb25'!Z24+'mar25'!Z24</f>
        <v>0</v>
      </c>
      <c r="AA24" s="100">
        <f>'ian25'!AA24+'feb25'!AA24+'mar25'!AA24</f>
        <v>0</v>
      </c>
      <c r="AB24" s="100">
        <f>'ian25'!AB24+'feb25'!AB24+'mar25'!AB24</f>
        <v>0</v>
      </c>
      <c r="AC24" s="100">
        <f>'ian25'!AC24+'feb25'!AC24+'mar25'!AC24</f>
        <v>0</v>
      </c>
      <c r="AD24" s="100">
        <f>'ian25'!AD24+'feb25'!AD24+'mar25'!AD24</f>
        <v>0</v>
      </c>
      <c r="AE24" s="100">
        <f>'ian25'!AE24+'feb25'!AE24+'mar25'!AE24</f>
        <v>0</v>
      </c>
      <c r="AF24" s="100">
        <f>'ian25'!AF24+'feb25'!AF24+'mar25'!AF24</f>
        <v>0</v>
      </c>
      <c r="AG24" s="100">
        <f>'ian25'!AG24+'feb25'!AG24+'mar25'!AG24</f>
        <v>0</v>
      </c>
      <c r="AH24" s="100">
        <f>'ian25'!AH24+'feb25'!AH24+'mar25'!AH24</f>
        <v>0</v>
      </c>
      <c r="AI24" s="100">
        <f>'ian25'!AI24+'feb25'!AI24+'mar25'!AI24</f>
        <v>0</v>
      </c>
      <c r="AJ24" s="100">
        <f>'ian25'!AJ24+'feb25'!AJ24+'mar25'!AJ24</f>
        <v>0</v>
      </c>
      <c r="AK24" s="100">
        <f>'ian25'!AK24+'feb25'!AK24+'mar25'!AK24</f>
        <v>0</v>
      </c>
      <c r="AL24" s="100">
        <f>'ian25'!AL24+'feb25'!AL24+'mar25'!AL24</f>
        <v>0</v>
      </c>
      <c r="AM24" s="100">
        <f>'ian25'!AM24+'feb25'!AM24+'mar25'!AM24</f>
        <v>0</v>
      </c>
      <c r="AN24" s="100">
        <f>'ian25'!AN24+'feb25'!AN24+'mar25'!AN24</f>
        <v>0</v>
      </c>
      <c r="AO24" s="100">
        <f>'ian25'!AO24+'feb25'!AO24+'mar25'!AO24</f>
        <v>0</v>
      </c>
      <c r="AP24" s="100">
        <f>'ian25'!AP24+'feb25'!AP24+'mar25'!AP24</f>
        <v>0</v>
      </c>
      <c r="AQ24" s="100">
        <f>'ian25'!AQ24+'feb25'!AQ24+'mar25'!AQ24</f>
        <v>0</v>
      </c>
      <c r="AR24" s="100">
        <f>'ian25'!AR24+'feb25'!AR24+'mar25'!AR24</f>
        <v>0</v>
      </c>
      <c r="AS24" s="100">
        <f>'ian25'!AS24+'feb25'!AS24+'mar25'!AS24</f>
        <v>0</v>
      </c>
      <c r="AT24" s="146"/>
      <c r="AU24" s="13" t="str">
        <f t="shared" ref="AU24:BK24" si="14">IF(T24+T25=T23," ","GRESEALA")</f>
        <v xml:space="preserve"> </v>
      </c>
      <c r="AV24" s="13" t="str">
        <f t="shared" si="14"/>
        <v xml:space="preserve"> </v>
      </c>
      <c r="AW24" s="13" t="str">
        <f t="shared" si="14"/>
        <v xml:space="preserve"> </v>
      </c>
      <c r="AX24" s="13" t="str">
        <f t="shared" si="14"/>
        <v xml:space="preserve"> </v>
      </c>
      <c r="AY24" s="13" t="str">
        <f t="shared" si="14"/>
        <v xml:space="preserve"> </v>
      </c>
      <c r="AZ24" s="13" t="str">
        <f t="shared" si="14"/>
        <v xml:space="preserve"> </v>
      </c>
      <c r="BA24" s="13" t="str">
        <f t="shared" si="14"/>
        <v xml:space="preserve"> </v>
      </c>
      <c r="BB24" s="13" t="str">
        <f t="shared" si="14"/>
        <v xml:space="preserve"> </v>
      </c>
      <c r="BC24" s="13" t="str">
        <f t="shared" si="14"/>
        <v xml:space="preserve"> </v>
      </c>
      <c r="BD24" s="13" t="str">
        <f t="shared" si="14"/>
        <v xml:space="preserve"> </v>
      </c>
      <c r="BE24" s="13" t="str">
        <f t="shared" si="14"/>
        <v xml:space="preserve"> </v>
      </c>
      <c r="BF24" s="13" t="str">
        <f t="shared" si="14"/>
        <v xml:space="preserve"> </v>
      </c>
      <c r="BG24" s="13" t="str">
        <f t="shared" si="14"/>
        <v xml:space="preserve"> </v>
      </c>
      <c r="BH24" s="13" t="str">
        <f t="shared" si="14"/>
        <v xml:space="preserve"> </v>
      </c>
      <c r="BI24" s="13" t="str">
        <f t="shared" si="14"/>
        <v xml:space="preserve"> </v>
      </c>
      <c r="BJ24" s="13" t="str">
        <f t="shared" si="14"/>
        <v xml:space="preserve"> </v>
      </c>
      <c r="BK24" s="13" t="str">
        <f t="shared" si="14"/>
        <v xml:space="preserve"> </v>
      </c>
    </row>
    <row r="25" spans="2:64" s="24" customFormat="1" ht="40.5" customHeight="1" x14ac:dyDescent="0.45">
      <c r="B25" s="150" t="s">
        <v>68</v>
      </c>
      <c r="C25" s="80" t="s">
        <v>69</v>
      </c>
      <c r="D25" s="130">
        <f t="shared" si="0"/>
        <v>0</v>
      </c>
      <c r="E25" s="100">
        <f>'ian25'!E25+'feb25'!E25+'mar25'!E25</f>
        <v>0</v>
      </c>
      <c r="F25" s="100">
        <f>'ian25'!F25+'feb25'!F25+'mar25'!F25</f>
        <v>0</v>
      </c>
      <c r="G25" s="100">
        <f>'ian25'!G25+'feb25'!G25+'mar25'!G25</f>
        <v>0</v>
      </c>
      <c r="H25" s="100">
        <f>'ian25'!H25+'feb25'!H25+'mar25'!H25</f>
        <v>0</v>
      </c>
      <c r="I25" s="100">
        <f>'ian25'!I25+'feb25'!I25+'mar25'!I25</f>
        <v>0</v>
      </c>
      <c r="J25" s="100">
        <f>'ian25'!J25+'feb25'!J25+'mar25'!J25</f>
        <v>0</v>
      </c>
      <c r="K25" s="100">
        <f>'ian25'!K25+'feb25'!K25+'mar25'!K25</f>
        <v>0</v>
      </c>
      <c r="L25" s="100">
        <f>'ian25'!L25+'feb25'!L25+'mar25'!L25</f>
        <v>0</v>
      </c>
      <c r="M25" s="100">
        <f>'ian25'!M25+'feb25'!M25+'mar25'!M25</f>
        <v>0</v>
      </c>
      <c r="N25" s="100">
        <f>'ian25'!N25+'feb25'!N25+'mar25'!N25</f>
        <v>0</v>
      </c>
      <c r="O25" s="100">
        <f>'ian25'!O25+'feb25'!O25+'mar25'!O25</f>
        <v>0</v>
      </c>
      <c r="P25" s="100">
        <f>'ian25'!P25+'feb25'!P25+'mar25'!P25</f>
        <v>0</v>
      </c>
      <c r="Q25" s="100">
        <f>'ian25'!Q25+'feb25'!Q25+'mar25'!Q25</f>
        <v>0</v>
      </c>
      <c r="R25" s="100">
        <f>'ian25'!R25+'feb25'!R25+'mar25'!R25</f>
        <v>0</v>
      </c>
      <c r="S25" s="100">
        <f>'ian25'!S25+'feb25'!S25+'mar25'!S25</f>
        <v>0</v>
      </c>
      <c r="T25" s="100">
        <f>'ian25'!T25+'feb25'!T25+'mar25'!T25</f>
        <v>0</v>
      </c>
      <c r="U25" s="100">
        <f>'ian25'!U25+'feb25'!U25+'mar25'!U25</f>
        <v>0</v>
      </c>
      <c r="V25" s="100">
        <f>'ian25'!V25+'feb25'!V25+'mar25'!V25</f>
        <v>0</v>
      </c>
      <c r="W25" s="100">
        <f>'ian25'!W25+'feb25'!W25+'mar25'!W25</f>
        <v>0</v>
      </c>
      <c r="X25" s="100">
        <f>'ian25'!X25+'feb25'!X25+'mar25'!X25</f>
        <v>0</v>
      </c>
      <c r="Y25" s="100">
        <f>'ian25'!Y25+'feb25'!Y25+'mar25'!Y25</f>
        <v>0</v>
      </c>
      <c r="Z25" s="100">
        <f>'ian25'!Z25+'feb25'!Z25+'mar25'!Z25</f>
        <v>0</v>
      </c>
      <c r="AA25" s="100">
        <f>'ian25'!AA25+'feb25'!AA25+'mar25'!AA25</f>
        <v>0</v>
      </c>
      <c r="AB25" s="100">
        <f>'ian25'!AB25+'feb25'!AB25+'mar25'!AB25</f>
        <v>0</v>
      </c>
      <c r="AC25" s="100">
        <f>'ian25'!AC25+'feb25'!AC25+'mar25'!AC25</f>
        <v>0</v>
      </c>
      <c r="AD25" s="100">
        <f>'ian25'!AD25+'feb25'!AD25+'mar25'!AD25</f>
        <v>0</v>
      </c>
      <c r="AE25" s="100">
        <f>'ian25'!AE25+'feb25'!AE25+'mar25'!AE25</f>
        <v>0</v>
      </c>
      <c r="AF25" s="100">
        <f>'ian25'!AF25+'feb25'!AF25+'mar25'!AF25</f>
        <v>0</v>
      </c>
      <c r="AG25" s="100">
        <f>'ian25'!AG25+'feb25'!AG25+'mar25'!AG25</f>
        <v>0</v>
      </c>
      <c r="AH25" s="100">
        <f>'ian25'!AH25+'feb25'!AH25+'mar25'!AH25</f>
        <v>0</v>
      </c>
      <c r="AI25" s="100">
        <f>'ian25'!AI25+'feb25'!AI25+'mar25'!AI25</f>
        <v>0</v>
      </c>
      <c r="AJ25" s="100">
        <f>'ian25'!AJ25+'feb25'!AJ25+'mar25'!AJ25</f>
        <v>0</v>
      </c>
      <c r="AK25" s="100">
        <f>'ian25'!AK25+'feb25'!AK25+'mar25'!AK25</f>
        <v>0</v>
      </c>
      <c r="AL25" s="100">
        <f>'ian25'!AL25+'feb25'!AL25+'mar25'!AL25</f>
        <v>0</v>
      </c>
      <c r="AM25" s="100">
        <f>'ian25'!AM25+'feb25'!AM25+'mar25'!AM25</f>
        <v>0</v>
      </c>
      <c r="AN25" s="100">
        <f>'ian25'!AN25+'feb25'!AN25+'mar25'!AN25</f>
        <v>0</v>
      </c>
      <c r="AO25" s="100">
        <f>'ian25'!AO25+'feb25'!AO25+'mar25'!AO25</f>
        <v>0</v>
      </c>
      <c r="AP25" s="100">
        <f>'ian25'!AP25+'feb25'!AP25+'mar25'!AP25</f>
        <v>0</v>
      </c>
      <c r="AQ25" s="100">
        <f>'ian25'!AQ25+'feb25'!AQ25+'mar25'!AQ25</f>
        <v>0</v>
      </c>
      <c r="AR25" s="100">
        <f>'ian25'!AR25+'feb25'!AR25+'mar25'!AR25</f>
        <v>0</v>
      </c>
      <c r="AS25" s="100">
        <f>'ian25'!AS25+'feb25'!AS25+'mar25'!AS25</f>
        <v>0</v>
      </c>
      <c r="AT25" s="146"/>
      <c r="AU25" s="13" t="str">
        <f>IF(AK24+AK25=AK23," ","GRESEALA")</f>
        <v xml:space="preserve"> </v>
      </c>
      <c r="AV25" s="13" t="str">
        <f>IF(AL24+AL25=AL23," ","GRESEALA")</f>
        <v xml:space="preserve"> </v>
      </c>
      <c r="AW25" s="13" t="str">
        <f>IF(AR24+AR25=AR23," ","GRESEALA")</f>
        <v xml:space="preserve"> </v>
      </c>
      <c r="AX25" s="13" t="str">
        <f>IF(AS24+AS25=AS23," ","GRESEALA")</f>
        <v xml:space="preserve"> </v>
      </c>
      <c r="AY25" s="13" t="str">
        <f>IF(E23+F23=D23," ","GRESEALA")</f>
        <v xml:space="preserve"> </v>
      </c>
      <c r="AZ25" s="13" t="str">
        <f>IF(G23+K23+I23+L23+M23=D23," ","GRESEALA")</f>
        <v xml:space="preserve"> </v>
      </c>
      <c r="BA25" s="13" t="str">
        <f>IF(O23+P23=D23," ","GRESEALA")</f>
        <v xml:space="preserve"> </v>
      </c>
      <c r="BB25" s="13" t="str">
        <f>IF(Q23+S23+T23+U23+V23+W23=D23," ","GRESEALA")</f>
        <v xml:space="preserve"> </v>
      </c>
      <c r="BC25" s="13" t="str">
        <f>IF(X23+Y23+Z23=D23," ","GRESEALA")</f>
        <v xml:space="preserve"> </v>
      </c>
      <c r="BD25" s="13" t="str">
        <f>IF(AA23+AC23+AE23+AF23+AG23+AH23+AI23+AJ23+AK23+AL23+AM23+AN23+AO23+AP23+AQ23+AR23+AS23&gt;=D23," ","GRESEALA")</f>
        <v xml:space="preserve"> </v>
      </c>
      <c r="BE25" s="13" t="str">
        <f>IF(AS23&lt;=D23," ","GRESEALA")</f>
        <v xml:space="preserve"> </v>
      </c>
      <c r="BF25" s="13" t="str">
        <f>IF(H23&lt;=G23," ","GRESEALA")</f>
        <v xml:space="preserve"> </v>
      </c>
      <c r="BG25" s="13" t="str">
        <f>IF(E27+E28=E26," ","GRESEALA")</f>
        <v xml:space="preserve"> </v>
      </c>
      <c r="BH25" s="13" t="str">
        <f>IF(F27+F28=F26," ","GRESEALA")</f>
        <v xml:space="preserve"> </v>
      </c>
      <c r="BI25" s="13" t="str">
        <f>IF(G27+G28=G26," ","GRESEALA")</f>
        <v xml:space="preserve"> </v>
      </c>
      <c r="BJ25" s="13" t="str">
        <f>IF(H27+H28=H26," ","GRESEALA")</f>
        <v xml:space="preserve"> </v>
      </c>
      <c r="BK25" s="13" t="str">
        <f>IF(K27+K28=K26," ","GRESEALA")</f>
        <v xml:space="preserve"> </v>
      </c>
    </row>
    <row r="26" spans="2:64" s="24" customFormat="1" ht="57" customHeight="1" x14ac:dyDescent="0.45">
      <c r="B26" s="147" t="s">
        <v>70</v>
      </c>
      <c r="C26" s="79" t="s">
        <v>71</v>
      </c>
      <c r="D26" s="128">
        <f t="shared" si="0"/>
        <v>0</v>
      </c>
      <c r="E26" s="100">
        <f>'ian25'!E26+'feb25'!E26+'mar25'!E26</f>
        <v>0</v>
      </c>
      <c r="F26" s="100">
        <f>'ian25'!F26+'feb25'!F26+'mar25'!F26</f>
        <v>0</v>
      </c>
      <c r="G26" s="100">
        <f>'ian25'!G26+'feb25'!G26+'mar25'!G26</f>
        <v>0</v>
      </c>
      <c r="H26" s="100">
        <f>'ian25'!H26+'feb25'!H26+'mar25'!H26</f>
        <v>0</v>
      </c>
      <c r="I26" s="100">
        <f>'ian25'!I26+'feb25'!I26+'mar25'!I26</f>
        <v>0</v>
      </c>
      <c r="J26" s="100">
        <f>'ian25'!J26+'feb25'!J26+'mar25'!J26</f>
        <v>0</v>
      </c>
      <c r="K26" s="100">
        <f>'ian25'!K26+'feb25'!K26+'mar25'!K26</f>
        <v>0</v>
      </c>
      <c r="L26" s="100">
        <f>'ian25'!L26+'feb25'!L26+'mar25'!L26</f>
        <v>0</v>
      </c>
      <c r="M26" s="100">
        <f>'ian25'!M26+'feb25'!M26+'mar25'!M26</f>
        <v>0</v>
      </c>
      <c r="N26" s="100">
        <f>'ian25'!N26+'feb25'!N26+'mar25'!N26</f>
        <v>0</v>
      </c>
      <c r="O26" s="100">
        <f>'ian25'!O26+'feb25'!O26+'mar25'!O26</f>
        <v>0</v>
      </c>
      <c r="P26" s="100">
        <f>'ian25'!P26+'feb25'!P26+'mar25'!P26</f>
        <v>0</v>
      </c>
      <c r="Q26" s="100">
        <f>'ian25'!Q26+'feb25'!Q26+'mar25'!Q26</f>
        <v>0</v>
      </c>
      <c r="R26" s="100">
        <f>'ian25'!R26+'feb25'!R26+'mar25'!R26</f>
        <v>0</v>
      </c>
      <c r="S26" s="100">
        <f>'ian25'!S26+'feb25'!S26+'mar25'!S26</f>
        <v>0</v>
      </c>
      <c r="T26" s="100">
        <f>'ian25'!T26+'feb25'!T26+'mar25'!T26</f>
        <v>0</v>
      </c>
      <c r="U26" s="100">
        <f>'ian25'!U26+'feb25'!U26+'mar25'!U26</f>
        <v>0</v>
      </c>
      <c r="V26" s="100">
        <f>'ian25'!V26+'feb25'!V26+'mar25'!V26</f>
        <v>0</v>
      </c>
      <c r="W26" s="100">
        <f>'ian25'!W26+'feb25'!W26+'mar25'!W26</f>
        <v>0</v>
      </c>
      <c r="X26" s="100">
        <f>'ian25'!X26+'feb25'!X26+'mar25'!X26</f>
        <v>0</v>
      </c>
      <c r="Y26" s="100">
        <f>'ian25'!Y26+'feb25'!Y26+'mar25'!Y26</f>
        <v>0</v>
      </c>
      <c r="Z26" s="100">
        <f>'ian25'!Z26+'feb25'!Z26+'mar25'!Z26</f>
        <v>0</v>
      </c>
      <c r="AA26" s="100">
        <f>'ian25'!AA26+'feb25'!AA26+'mar25'!AA26</f>
        <v>0</v>
      </c>
      <c r="AB26" s="100">
        <f>'ian25'!AB26+'feb25'!AB26+'mar25'!AB26</f>
        <v>0</v>
      </c>
      <c r="AC26" s="100">
        <f>'ian25'!AC26+'feb25'!AC26+'mar25'!AC26</f>
        <v>0</v>
      </c>
      <c r="AD26" s="100">
        <f>'ian25'!AD26+'feb25'!AD26+'mar25'!AD26</f>
        <v>0</v>
      </c>
      <c r="AE26" s="100">
        <f>'ian25'!AE26+'feb25'!AE26+'mar25'!AE26</f>
        <v>0</v>
      </c>
      <c r="AF26" s="100">
        <f>'ian25'!AF26+'feb25'!AF26+'mar25'!AF26</f>
        <v>0</v>
      </c>
      <c r="AG26" s="100">
        <f>'ian25'!AG26+'feb25'!AG26+'mar25'!AG26</f>
        <v>0</v>
      </c>
      <c r="AH26" s="100">
        <f>'ian25'!AH26+'feb25'!AH26+'mar25'!AH26</f>
        <v>0</v>
      </c>
      <c r="AI26" s="100">
        <f>'ian25'!AI26+'feb25'!AI26+'mar25'!AI26</f>
        <v>0</v>
      </c>
      <c r="AJ26" s="100">
        <f>'ian25'!AJ26+'feb25'!AJ26+'mar25'!AJ26</f>
        <v>0</v>
      </c>
      <c r="AK26" s="100">
        <f>'ian25'!AK26+'feb25'!AK26+'mar25'!AK26</f>
        <v>0</v>
      </c>
      <c r="AL26" s="100">
        <f>'ian25'!AL26+'feb25'!AL26+'mar25'!AL26</f>
        <v>0</v>
      </c>
      <c r="AM26" s="100">
        <f>'ian25'!AM26+'feb25'!AM26+'mar25'!AM26</f>
        <v>0</v>
      </c>
      <c r="AN26" s="100">
        <f>'ian25'!AN26+'feb25'!AN26+'mar25'!AN26</f>
        <v>0</v>
      </c>
      <c r="AO26" s="100">
        <f>'ian25'!AO26+'feb25'!AO26+'mar25'!AO26</f>
        <v>0</v>
      </c>
      <c r="AP26" s="100">
        <f>'ian25'!AP26+'feb25'!AP26+'mar25'!AP26</f>
        <v>0</v>
      </c>
      <c r="AQ26" s="100">
        <f>'ian25'!AQ26+'feb25'!AQ26+'mar25'!AQ26</f>
        <v>0</v>
      </c>
      <c r="AR26" s="100">
        <f>'ian25'!AR26+'feb25'!AR26+'mar25'!AR26</f>
        <v>0</v>
      </c>
      <c r="AS26" s="100">
        <f>'ian25'!AS26+'feb25'!AS26+'mar25'!AS26</f>
        <v>0</v>
      </c>
      <c r="AT26" s="146"/>
      <c r="AU26" s="13" t="str">
        <f t="shared" ref="AU26:AZ26" si="15">IF(L27+L28=L26," ","GRESEALA")</f>
        <v xml:space="preserve"> </v>
      </c>
      <c r="AV26" s="13" t="str">
        <f t="shared" si="15"/>
        <v xml:space="preserve"> </v>
      </c>
      <c r="AW26" s="13" t="str">
        <f t="shared" si="15"/>
        <v xml:space="preserve"> </v>
      </c>
      <c r="AX26" s="13" t="str">
        <f t="shared" si="15"/>
        <v xml:space="preserve"> </v>
      </c>
      <c r="AY26" s="13" t="str">
        <f t="shared" si="15"/>
        <v xml:space="preserve"> </v>
      </c>
      <c r="AZ26" s="13" t="str">
        <f t="shared" si="15"/>
        <v xml:space="preserve"> </v>
      </c>
      <c r="BA26" s="13" t="str">
        <f t="shared" ref="BA26:BK26" si="16">IF(S27+S28=S26," ","GRESEALA")</f>
        <v xml:space="preserve"> </v>
      </c>
      <c r="BB26" s="13" t="str">
        <f t="shared" si="16"/>
        <v xml:space="preserve"> </v>
      </c>
      <c r="BC26" s="13" t="str">
        <f t="shared" si="16"/>
        <v xml:space="preserve"> </v>
      </c>
      <c r="BD26" s="13" t="str">
        <f t="shared" si="16"/>
        <v xml:space="preserve"> </v>
      </c>
      <c r="BE26" s="13" t="str">
        <f t="shared" si="16"/>
        <v xml:space="preserve"> </v>
      </c>
      <c r="BF26" s="13" t="str">
        <f t="shared" si="16"/>
        <v xml:space="preserve"> </v>
      </c>
      <c r="BG26" s="13" t="str">
        <f t="shared" si="16"/>
        <v xml:space="preserve"> </v>
      </c>
      <c r="BH26" s="13" t="str">
        <f t="shared" si="16"/>
        <v xml:space="preserve"> </v>
      </c>
      <c r="BI26" s="13" t="str">
        <f t="shared" si="16"/>
        <v xml:space="preserve"> </v>
      </c>
      <c r="BJ26" s="13" t="str">
        <f t="shared" si="16"/>
        <v xml:space="preserve"> </v>
      </c>
      <c r="BK26" s="13" t="str">
        <f t="shared" si="16"/>
        <v xml:space="preserve"> </v>
      </c>
    </row>
    <row r="27" spans="2:64" s="24" customFormat="1" ht="37.5" customHeight="1" x14ac:dyDescent="0.45">
      <c r="B27" s="150" t="s">
        <v>72</v>
      </c>
      <c r="C27" s="80" t="s">
        <v>73</v>
      </c>
      <c r="D27" s="132">
        <f t="shared" si="0"/>
        <v>0</v>
      </c>
      <c r="E27" s="100">
        <f>'ian25'!E27+'feb25'!E27+'mar25'!E27</f>
        <v>0</v>
      </c>
      <c r="F27" s="100">
        <f>'ian25'!F27+'feb25'!F27+'mar25'!F27</f>
        <v>0</v>
      </c>
      <c r="G27" s="100">
        <f>'ian25'!G27+'feb25'!G27+'mar25'!G27</f>
        <v>0</v>
      </c>
      <c r="H27" s="100">
        <f>'ian25'!H27+'feb25'!H27+'mar25'!H27</f>
        <v>0</v>
      </c>
      <c r="I27" s="100">
        <f>'ian25'!I27+'feb25'!I27+'mar25'!I27</f>
        <v>0</v>
      </c>
      <c r="J27" s="100">
        <f>'ian25'!J27+'feb25'!J27+'mar25'!J27</f>
        <v>0</v>
      </c>
      <c r="K27" s="100">
        <f>'ian25'!K27+'feb25'!K27+'mar25'!K27</f>
        <v>0</v>
      </c>
      <c r="L27" s="100">
        <f>'ian25'!L27+'feb25'!L27+'mar25'!L27</f>
        <v>0</v>
      </c>
      <c r="M27" s="100">
        <f>'ian25'!M27+'feb25'!M27+'mar25'!M27</f>
        <v>0</v>
      </c>
      <c r="N27" s="100">
        <f>'ian25'!N27+'feb25'!N27+'mar25'!N27</f>
        <v>0</v>
      </c>
      <c r="O27" s="100">
        <f>'ian25'!O27+'feb25'!O27+'mar25'!O27</f>
        <v>0</v>
      </c>
      <c r="P27" s="100">
        <f>'ian25'!P27+'feb25'!P27+'mar25'!P27</f>
        <v>0</v>
      </c>
      <c r="Q27" s="100">
        <f>'ian25'!Q27+'feb25'!Q27+'mar25'!Q27</f>
        <v>0</v>
      </c>
      <c r="R27" s="100">
        <f>'ian25'!R27+'feb25'!R27+'mar25'!R27</f>
        <v>0</v>
      </c>
      <c r="S27" s="100">
        <f>'ian25'!S27+'feb25'!S27+'mar25'!S27</f>
        <v>0</v>
      </c>
      <c r="T27" s="100">
        <f>'ian25'!T27+'feb25'!T27+'mar25'!T27</f>
        <v>0</v>
      </c>
      <c r="U27" s="100">
        <f>'ian25'!U27+'feb25'!U27+'mar25'!U27</f>
        <v>0</v>
      </c>
      <c r="V27" s="100">
        <f>'ian25'!V27+'feb25'!V27+'mar25'!V27</f>
        <v>0</v>
      </c>
      <c r="W27" s="100">
        <f>'ian25'!W27+'feb25'!W27+'mar25'!W27</f>
        <v>0</v>
      </c>
      <c r="X27" s="100">
        <f>'ian25'!X27+'feb25'!X27+'mar25'!X27</f>
        <v>0</v>
      </c>
      <c r="Y27" s="100">
        <f>'ian25'!Y27+'feb25'!Y27+'mar25'!Y27</f>
        <v>0</v>
      </c>
      <c r="Z27" s="100">
        <f>'ian25'!Z27+'feb25'!Z27+'mar25'!Z27</f>
        <v>0</v>
      </c>
      <c r="AA27" s="100">
        <f>'ian25'!AA27+'feb25'!AA27+'mar25'!AA27</f>
        <v>0</v>
      </c>
      <c r="AB27" s="100">
        <f>'ian25'!AB27+'feb25'!AB27+'mar25'!AB27</f>
        <v>0</v>
      </c>
      <c r="AC27" s="100">
        <f>'ian25'!AC27+'feb25'!AC27+'mar25'!AC27</f>
        <v>0</v>
      </c>
      <c r="AD27" s="100">
        <f>'ian25'!AD27+'feb25'!AD27+'mar25'!AD27</f>
        <v>0</v>
      </c>
      <c r="AE27" s="100">
        <f>'ian25'!AE27+'feb25'!AE27+'mar25'!AE27</f>
        <v>0</v>
      </c>
      <c r="AF27" s="100">
        <f>'ian25'!AF27+'feb25'!AF27+'mar25'!AF27</f>
        <v>0</v>
      </c>
      <c r="AG27" s="100">
        <f>'ian25'!AG27+'feb25'!AG27+'mar25'!AG27</f>
        <v>0</v>
      </c>
      <c r="AH27" s="100">
        <f>'ian25'!AH27+'feb25'!AH27+'mar25'!AH27</f>
        <v>0</v>
      </c>
      <c r="AI27" s="100">
        <f>'ian25'!AI27+'feb25'!AI27+'mar25'!AI27</f>
        <v>0</v>
      </c>
      <c r="AJ27" s="100">
        <f>'ian25'!AJ27+'feb25'!AJ27+'mar25'!AJ27</f>
        <v>0</v>
      </c>
      <c r="AK27" s="100">
        <f>'ian25'!AK27+'feb25'!AK27+'mar25'!AK27</f>
        <v>0</v>
      </c>
      <c r="AL27" s="100">
        <f>'ian25'!AL27+'feb25'!AL27+'mar25'!AL27</f>
        <v>0</v>
      </c>
      <c r="AM27" s="100">
        <f>'ian25'!AM27+'feb25'!AM27+'mar25'!AM27</f>
        <v>0</v>
      </c>
      <c r="AN27" s="100">
        <f>'ian25'!AN27+'feb25'!AN27+'mar25'!AN27</f>
        <v>0</v>
      </c>
      <c r="AO27" s="100">
        <f>'ian25'!AO27+'feb25'!AO27+'mar25'!AO27</f>
        <v>0</v>
      </c>
      <c r="AP27" s="100">
        <f>'ian25'!AP27+'feb25'!AP27+'mar25'!AP27</f>
        <v>0</v>
      </c>
      <c r="AQ27" s="100">
        <f>'ian25'!AQ27+'feb25'!AQ27+'mar25'!AQ27</f>
        <v>0</v>
      </c>
      <c r="AR27" s="100">
        <f>'ian25'!AR27+'feb25'!AR27+'mar25'!AR27</f>
        <v>0</v>
      </c>
      <c r="AS27" s="100">
        <f>'ian25'!AS27+'feb25'!AS27+'mar25'!AS27</f>
        <v>0</v>
      </c>
      <c r="AT27" s="146"/>
      <c r="AU27" s="13" t="str">
        <f t="shared" ref="AU27:BC27" si="17">IF(AD27+AD28=AD26," ","GRESEALA")</f>
        <v xml:space="preserve"> </v>
      </c>
      <c r="AV27" s="13" t="str">
        <f t="shared" si="17"/>
        <v xml:space="preserve"> </v>
      </c>
      <c r="AW27" s="13" t="str">
        <f t="shared" si="17"/>
        <v xml:space="preserve"> </v>
      </c>
      <c r="AX27" s="13" t="str">
        <f t="shared" si="17"/>
        <v xml:space="preserve"> </v>
      </c>
      <c r="AY27" s="13" t="str">
        <f t="shared" si="17"/>
        <v xml:space="preserve"> </v>
      </c>
      <c r="AZ27" s="13" t="str">
        <f t="shared" si="17"/>
        <v xml:space="preserve"> </v>
      </c>
      <c r="BA27" s="13" t="str">
        <f t="shared" si="17"/>
        <v xml:space="preserve"> </v>
      </c>
      <c r="BB27" s="13" t="str">
        <f t="shared" si="17"/>
        <v xml:space="preserve"> </v>
      </c>
      <c r="BC27" s="13" t="str">
        <f t="shared" si="17"/>
        <v xml:space="preserve"> </v>
      </c>
      <c r="BD27" s="13" t="str">
        <f t="shared" ref="BD27:BE27" si="18">IF(AR27+AR28=AR26," ","GRESEALA")</f>
        <v xml:space="preserve"> </v>
      </c>
      <c r="BE27" s="13" t="str">
        <f t="shared" si="18"/>
        <v xml:space="preserve"> </v>
      </c>
      <c r="BF27" s="13" t="str">
        <f>IF(E26+F26=D26," ","GRESEALA")</f>
        <v xml:space="preserve"> </v>
      </c>
      <c r="BG27" s="13" t="str">
        <f>IF(G26+K26+I26+L26+M26=D26," ","GRESEALA")</f>
        <v xml:space="preserve"> </v>
      </c>
      <c r="BH27" s="13" t="str">
        <f>IF(O26+P26=D26," ","GRESEALA")</f>
        <v xml:space="preserve"> </v>
      </c>
      <c r="BI27" s="13" t="str">
        <f>IF(Q26+S26+T26+U26+V26+W26=D26," ","GRESEALA")</f>
        <v xml:space="preserve"> </v>
      </c>
      <c r="BJ27" s="13" t="str">
        <f>IF(X26+Y26+Z26=D26," ","GRESEALA")</f>
        <v xml:space="preserve"> </v>
      </c>
      <c r="BK27" s="13" t="str">
        <f>IF(AA26+AC26+AE26+AF26+AG26+AH26+AI26+AJ26+AK26+AL26+AM26+AN26+AO26+AP26+AQ26+AR26+AS26&gt;=D26," ","GRESEALA")</f>
        <v xml:space="preserve"> </v>
      </c>
    </row>
    <row r="28" spans="2:64" s="24" customFormat="1" ht="45.75" customHeight="1" x14ac:dyDescent="0.45">
      <c r="B28" s="150" t="s">
        <v>74</v>
      </c>
      <c r="C28" s="80" t="s">
        <v>75</v>
      </c>
      <c r="D28" s="132">
        <f t="shared" si="0"/>
        <v>0</v>
      </c>
      <c r="E28" s="100">
        <f>'ian25'!E28+'feb25'!E28+'mar25'!E28</f>
        <v>0</v>
      </c>
      <c r="F28" s="100">
        <f>'ian25'!F28+'feb25'!F28+'mar25'!F28</f>
        <v>0</v>
      </c>
      <c r="G28" s="100">
        <f>'ian25'!G28+'feb25'!G28+'mar25'!G28</f>
        <v>0</v>
      </c>
      <c r="H28" s="100">
        <f>'ian25'!H28+'feb25'!H28+'mar25'!H28</f>
        <v>0</v>
      </c>
      <c r="I28" s="100">
        <f>'ian25'!I28+'feb25'!I28+'mar25'!I28</f>
        <v>0</v>
      </c>
      <c r="J28" s="100">
        <f>'ian25'!J28+'feb25'!J28+'mar25'!J28</f>
        <v>0</v>
      </c>
      <c r="K28" s="100">
        <f>'ian25'!K28+'feb25'!K28+'mar25'!K28</f>
        <v>0</v>
      </c>
      <c r="L28" s="100">
        <f>'ian25'!L28+'feb25'!L28+'mar25'!L28</f>
        <v>0</v>
      </c>
      <c r="M28" s="100">
        <f>'ian25'!M28+'feb25'!M28+'mar25'!M28</f>
        <v>0</v>
      </c>
      <c r="N28" s="100">
        <f>'ian25'!N28+'feb25'!N28+'mar25'!N28</f>
        <v>0</v>
      </c>
      <c r="O28" s="100">
        <f>'ian25'!O28+'feb25'!O28+'mar25'!O28</f>
        <v>0</v>
      </c>
      <c r="P28" s="100">
        <f>'ian25'!P28+'feb25'!P28+'mar25'!P28</f>
        <v>0</v>
      </c>
      <c r="Q28" s="100">
        <f>'ian25'!Q28+'feb25'!Q28+'mar25'!Q28</f>
        <v>0</v>
      </c>
      <c r="R28" s="100">
        <f>'ian25'!R28+'feb25'!R28+'mar25'!R28</f>
        <v>0</v>
      </c>
      <c r="S28" s="100">
        <f>'ian25'!S28+'feb25'!S28+'mar25'!S28</f>
        <v>0</v>
      </c>
      <c r="T28" s="100">
        <f>'ian25'!T28+'feb25'!T28+'mar25'!T28</f>
        <v>0</v>
      </c>
      <c r="U28" s="100">
        <f>'ian25'!U28+'feb25'!U28+'mar25'!U28</f>
        <v>0</v>
      </c>
      <c r="V28" s="100">
        <f>'ian25'!V28+'feb25'!V28+'mar25'!V28</f>
        <v>0</v>
      </c>
      <c r="W28" s="100">
        <f>'ian25'!W28+'feb25'!W28+'mar25'!W28</f>
        <v>0</v>
      </c>
      <c r="X28" s="100">
        <f>'ian25'!X28+'feb25'!X28+'mar25'!X28</f>
        <v>0</v>
      </c>
      <c r="Y28" s="100">
        <f>'ian25'!Y28+'feb25'!Y28+'mar25'!Y28</f>
        <v>0</v>
      </c>
      <c r="Z28" s="100">
        <f>'ian25'!Z28+'feb25'!Z28+'mar25'!Z28</f>
        <v>0</v>
      </c>
      <c r="AA28" s="100">
        <f>'ian25'!AA28+'feb25'!AA28+'mar25'!AA28</f>
        <v>0</v>
      </c>
      <c r="AB28" s="100">
        <f>'ian25'!AB28+'feb25'!AB28+'mar25'!AB28</f>
        <v>0</v>
      </c>
      <c r="AC28" s="100">
        <f>'ian25'!AC28+'feb25'!AC28+'mar25'!AC28</f>
        <v>0</v>
      </c>
      <c r="AD28" s="100">
        <f>'ian25'!AD28+'feb25'!AD28+'mar25'!AD28</f>
        <v>0</v>
      </c>
      <c r="AE28" s="100">
        <f>'ian25'!AE28+'feb25'!AE28+'mar25'!AE28</f>
        <v>0</v>
      </c>
      <c r="AF28" s="100">
        <f>'ian25'!AF28+'feb25'!AF28+'mar25'!AF28</f>
        <v>0</v>
      </c>
      <c r="AG28" s="100">
        <f>'ian25'!AG28+'feb25'!AG28+'mar25'!AG28</f>
        <v>0</v>
      </c>
      <c r="AH28" s="100">
        <f>'ian25'!AH28+'feb25'!AH28+'mar25'!AH28</f>
        <v>0</v>
      </c>
      <c r="AI28" s="100">
        <f>'ian25'!AI28+'feb25'!AI28+'mar25'!AI28</f>
        <v>0</v>
      </c>
      <c r="AJ28" s="100">
        <f>'ian25'!AJ28+'feb25'!AJ28+'mar25'!AJ28</f>
        <v>0</v>
      </c>
      <c r="AK28" s="100">
        <f>'ian25'!AK28+'feb25'!AK28+'mar25'!AK28</f>
        <v>0</v>
      </c>
      <c r="AL28" s="100">
        <f>'ian25'!AL28+'feb25'!AL28+'mar25'!AL28</f>
        <v>0</v>
      </c>
      <c r="AM28" s="100">
        <f>'ian25'!AM28+'feb25'!AM28+'mar25'!AM28</f>
        <v>0</v>
      </c>
      <c r="AN28" s="100">
        <f>'ian25'!AN28+'feb25'!AN28+'mar25'!AN28</f>
        <v>0</v>
      </c>
      <c r="AO28" s="100">
        <f>'ian25'!AO28+'feb25'!AO28+'mar25'!AO28</f>
        <v>0</v>
      </c>
      <c r="AP28" s="100">
        <f>'ian25'!AP28+'feb25'!AP28+'mar25'!AP28</f>
        <v>0</v>
      </c>
      <c r="AQ28" s="100">
        <f>'ian25'!AQ28+'feb25'!AQ28+'mar25'!AQ28</f>
        <v>0</v>
      </c>
      <c r="AR28" s="100">
        <f>'ian25'!AR28+'feb25'!AR28+'mar25'!AR28</f>
        <v>0</v>
      </c>
      <c r="AS28" s="100">
        <f>'ian25'!AS28+'feb25'!AS28+'mar25'!AS28</f>
        <v>0</v>
      </c>
      <c r="AT28" s="146"/>
      <c r="AU28" s="13" t="str">
        <f>IF(AS26&lt;=D26," ","GRESEALA")</f>
        <v xml:space="preserve"> </v>
      </c>
      <c r="AV28" s="13" t="str">
        <f>IF(H26&lt;=G26," ","GRESEALA")</f>
        <v xml:space="preserve"> </v>
      </c>
      <c r="AW28" s="13" t="str">
        <f>IF(E30+E31=E29," ","GRESEALA")</f>
        <v xml:space="preserve"> </v>
      </c>
      <c r="AX28" s="13" t="str">
        <f>IF(F30+F31=F29," ","GRESEALA")</f>
        <v xml:space="preserve"> </v>
      </c>
      <c r="AY28" s="13" t="str">
        <f>IF(G30+G31=G29," ","GRESEALA")</f>
        <v xml:space="preserve"> </v>
      </c>
      <c r="AZ28" s="13" t="str">
        <f>IF(H30+H31=H29," ","GRESEALA")</f>
        <v xml:space="preserve"> </v>
      </c>
      <c r="BA28" s="13" t="str">
        <f t="shared" ref="BA28:BG28" si="19">IF(K30+K31=K29," ","GRESEALA")</f>
        <v xml:space="preserve"> </v>
      </c>
      <c r="BB28" s="13" t="str">
        <f t="shared" si="19"/>
        <v xml:space="preserve"> </v>
      </c>
      <c r="BC28" s="13" t="str">
        <f t="shared" si="19"/>
        <v xml:space="preserve"> </v>
      </c>
      <c r="BD28" s="13" t="str">
        <f t="shared" si="19"/>
        <v xml:space="preserve"> </v>
      </c>
      <c r="BE28" s="13" t="str">
        <f t="shared" si="19"/>
        <v xml:space="preserve"> </v>
      </c>
      <c r="BF28" s="13" t="str">
        <f t="shared" si="19"/>
        <v xml:space="preserve"> </v>
      </c>
      <c r="BG28" s="13" t="str">
        <f t="shared" si="19"/>
        <v xml:space="preserve"> </v>
      </c>
      <c r="BH28" s="13" t="str">
        <f t="shared" ref="BH28:BK28" si="20">IF(S30+S31=S29," ","GRESEALA")</f>
        <v xml:space="preserve"> </v>
      </c>
      <c r="BI28" s="13" t="str">
        <f t="shared" si="20"/>
        <v xml:space="preserve"> </v>
      </c>
      <c r="BJ28" s="13" t="str">
        <f t="shared" si="20"/>
        <v xml:space="preserve"> </v>
      </c>
      <c r="BK28" s="13" t="str">
        <f t="shared" si="20"/>
        <v xml:space="preserve"> </v>
      </c>
    </row>
    <row r="29" spans="2:64" s="24" customFormat="1" ht="41.25" customHeight="1" x14ac:dyDescent="0.45">
      <c r="B29" s="147" t="s">
        <v>76</v>
      </c>
      <c r="C29" s="79" t="s">
        <v>77</v>
      </c>
      <c r="D29" s="128">
        <f t="shared" si="0"/>
        <v>0</v>
      </c>
      <c r="E29" s="100">
        <f>'ian25'!E29+'feb25'!E29+'mar25'!E29</f>
        <v>0</v>
      </c>
      <c r="F29" s="100">
        <f>'ian25'!F29+'feb25'!F29+'mar25'!F29</f>
        <v>0</v>
      </c>
      <c r="G29" s="100">
        <f>'ian25'!G29+'feb25'!G29+'mar25'!G29</f>
        <v>0</v>
      </c>
      <c r="H29" s="100">
        <f>'ian25'!H29+'feb25'!H29+'mar25'!H29</f>
        <v>0</v>
      </c>
      <c r="I29" s="100">
        <f>'ian25'!I29+'feb25'!I29+'mar25'!I29</f>
        <v>0</v>
      </c>
      <c r="J29" s="100">
        <f>'ian25'!J29+'feb25'!J29+'mar25'!J29</f>
        <v>0</v>
      </c>
      <c r="K29" s="100">
        <f>'ian25'!K29+'feb25'!K29+'mar25'!K29</f>
        <v>0</v>
      </c>
      <c r="L29" s="100">
        <f>'ian25'!L29+'feb25'!L29+'mar25'!L29</f>
        <v>0</v>
      </c>
      <c r="M29" s="100">
        <f>'ian25'!M29+'feb25'!M29+'mar25'!M29</f>
        <v>0</v>
      </c>
      <c r="N29" s="100">
        <f>'ian25'!N29+'feb25'!N29+'mar25'!N29</f>
        <v>0</v>
      </c>
      <c r="O29" s="100">
        <f>'ian25'!O29+'feb25'!O29+'mar25'!O29</f>
        <v>0</v>
      </c>
      <c r="P29" s="100">
        <f>'ian25'!P29+'feb25'!P29+'mar25'!P29</f>
        <v>0</v>
      </c>
      <c r="Q29" s="100">
        <f>'ian25'!Q29+'feb25'!Q29+'mar25'!Q29</f>
        <v>0</v>
      </c>
      <c r="R29" s="100">
        <f>'ian25'!R29+'feb25'!R29+'mar25'!R29</f>
        <v>0</v>
      </c>
      <c r="S29" s="100">
        <f>'ian25'!S29+'feb25'!S29+'mar25'!S29</f>
        <v>0</v>
      </c>
      <c r="T29" s="100">
        <f>'ian25'!T29+'feb25'!T29+'mar25'!T29</f>
        <v>0</v>
      </c>
      <c r="U29" s="100">
        <f>'ian25'!U29+'feb25'!U29+'mar25'!U29</f>
        <v>0</v>
      </c>
      <c r="V29" s="100">
        <f>'ian25'!V29+'feb25'!V29+'mar25'!V29</f>
        <v>0</v>
      </c>
      <c r="W29" s="100">
        <f>'ian25'!W29+'feb25'!W29+'mar25'!W29</f>
        <v>0</v>
      </c>
      <c r="X29" s="100">
        <f>'ian25'!X29+'feb25'!X29+'mar25'!X29</f>
        <v>0</v>
      </c>
      <c r="Y29" s="100">
        <f>'ian25'!Y29+'feb25'!Y29+'mar25'!Y29</f>
        <v>0</v>
      </c>
      <c r="Z29" s="100">
        <f>'ian25'!Z29+'feb25'!Z29+'mar25'!Z29</f>
        <v>0</v>
      </c>
      <c r="AA29" s="100">
        <f>'ian25'!AA29+'feb25'!AA29+'mar25'!AA29</f>
        <v>0</v>
      </c>
      <c r="AB29" s="100">
        <f>'ian25'!AB29+'feb25'!AB29+'mar25'!AB29</f>
        <v>0</v>
      </c>
      <c r="AC29" s="100">
        <f>'ian25'!AC29+'feb25'!AC29+'mar25'!AC29</f>
        <v>0</v>
      </c>
      <c r="AD29" s="100">
        <f>'ian25'!AD29+'feb25'!AD29+'mar25'!AD29</f>
        <v>0</v>
      </c>
      <c r="AE29" s="100">
        <f>'ian25'!AE29+'feb25'!AE29+'mar25'!AE29</f>
        <v>0</v>
      </c>
      <c r="AF29" s="100">
        <f>'ian25'!AF29+'feb25'!AF29+'mar25'!AF29</f>
        <v>0</v>
      </c>
      <c r="AG29" s="100">
        <f>'ian25'!AG29+'feb25'!AG29+'mar25'!AG29</f>
        <v>0</v>
      </c>
      <c r="AH29" s="100">
        <f>'ian25'!AH29+'feb25'!AH29+'mar25'!AH29</f>
        <v>0</v>
      </c>
      <c r="AI29" s="100">
        <f>'ian25'!AI29+'feb25'!AI29+'mar25'!AI29</f>
        <v>0</v>
      </c>
      <c r="AJ29" s="100">
        <f>'ian25'!AJ29+'feb25'!AJ29+'mar25'!AJ29</f>
        <v>0</v>
      </c>
      <c r="AK29" s="100">
        <f>'ian25'!AK29+'feb25'!AK29+'mar25'!AK29</f>
        <v>0</v>
      </c>
      <c r="AL29" s="100">
        <f>'ian25'!AL29+'feb25'!AL29+'mar25'!AL29</f>
        <v>0</v>
      </c>
      <c r="AM29" s="100">
        <f>'ian25'!AM29+'feb25'!AM29+'mar25'!AM29</f>
        <v>0</v>
      </c>
      <c r="AN29" s="100">
        <f>'ian25'!AN29+'feb25'!AN29+'mar25'!AN29</f>
        <v>0</v>
      </c>
      <c r="AO29" s="100">
        <f>'ian25'!AO29+'feb25'!AO29+'mar25'!AO29</f>
        <v>0</v>
      </c>
      <c r="AP29" s="100">
        <f>'ian25'!AP29+'feb25'!AP29+'mar25'!AP29</f>
        <v>0</v>
      </c>
      <c r="AQ29" s="100">
        <f>'ian25'!AQ29+'feb25'!AQ29+'mar25'!AQ29</f>
        <v>0</v>
      </c>
      <c r="AR29" s="100">
        <f>'ian25'!AR29+'feb25'!AR29+'mar25'!AR29</f>
        <v>0</v>
      </c>
      <c r="AS29" s="100">
        <f>'ian25'!AS29+'feb25'!AS29+'mar25'!AS29</f>
        <v>0</v>
      </c>
      <c r="AT29" s="146"/>
      <c r="AU29" s="13" t="str">
        <f t="shared" ref="AU29:BJ29" si="21">IF(W30+W31=W29," ","GRESEALA")</f>
        <v xml:space="preserve"> </v>
      </c>
      <c r="AV29" s="13" t="str">
        <f t="shared" si="21"/>
        <v xml:space="preserve"> </v>
      </c>
      <c r="AW29" s="13" t="str">
        <f t="shared" si="21"/>
        <v xml:space="preserve"> </v>
      </c>
      <c r="AX29" s="13" t="str">
        <f t="shared" si="21"/>
        <v xml:space="preserve"> </v>
      </c>
      <c r="AY29" s="13" t="str">
        <f t="shared" si="21"/>
        <v xml:space="preserve"> </v>
      </c>
      <c r="AZ29" s="13" t="str">
        <f t="shared" si="21"/>
        <v xml:space="preserve"> </v>
      </c>
      <c r="BA29" s="13" t="str">
        <f t="shared" si="21"/>
        <v xml:space="preserve"> </v>
      </c>
      <c r="BB29" s="13" t="str">
        <f t="shared" si="21"/>
        <v xml:space="preserve"> </v>
      </c>
      <c r="BC29" s="13" t="str">
        <f t="shared" si="21"/>
        <v xml:space="preserve"> </v>
      </c>
      <c r="BD29" s="13" t="str">
        <f t="shared" si="21"/>
        <v xml:space="preserve"> </v>
      </c>
      <c r="BE29" s="13" t="str">
        <f t="shared" si="21"/>
        <v xml:space="preserve"> </v>
      </c>
      <c r="BF29" s="13" t="str">
        <f t="shared" si="21"/>
        <v xml:space="preserve"> </v>
      </c>
      <c r="BG29" s="13" t="str">
        <f t="shared" si="21"/>
        <v xml:space="preserve"> </v>
      </c>
      <c r="BH29" s="13" t="str">
        <f t="shared" si="21"/>
        <v xml:space="preserve"> </v>
      </c>
      <c r="BI29" s="13" t="str">
        <f t="shared" si="21"/>
        <v xml:space="preserve"> </v>
      </c>
      <c r="BJ29" s="13" t="str">
        <f t="shared" si="21"/>
        <v xml:space="preserve"> </v>
      </c>
      <c r="BK29" s="13" t="str">
        <f t="shared" ref="BK29:BL29" si="22">IF(AR30+AR31=AR29," ","GRESEALA")</f>
        <v xml:space="preserve"> </v>
      </c>
      <c r="BL29" s="25" t="str">
        <f t="shared" si="22"/>
        <v xml:space="preserve"> </v>
      </c>
    </row>
    <row r="30" spans="2:64" s="24" customFormat="1" ht="41.25" customHeight="1" x14ac:dyDescent="0.45">
      <c r="B30" s="150" t="s">
        <v>78</v>
      </c>
      <c r="C30" s="80" t="s">
        <v>79</v>
      </c>
      <c r="D30" s="130">
        <f t="shared" si="0"/>
        <v>0</v>
      </c>
      <c r="E30" s="100">
        <f>'ian25'!E30+'feb25'!E30+'mar25'!E30</f>
        <v>0</v>
      </c>
      <c r="F30" s="100">
        <f>'ian25'!F30+'feb25'!F30+'mar25'!F30</f>
        <v>0</v>
      </c>
      <c r="G30" s="100">
        <f>'ian25'!G30+'feb25'!G30+'mar25'!G30</f>
        <v>0</v>
      </c>
      <c r="H30" s="100">
        <f>'ian25'!H30+'feb25'!H30+'mar25'!H30</f>
        <v>0</v>
      </c>
      <c r="I30" s="100">
        <f>'ian25'!I30+'feb25'!I30+'mar25'!I30</f>
        <v>0</v>
      </c>
      <c r="J30" s="100">
        <f>'ian25'!J30+'feb25'!J30+'mar25'!J30</f>
        <v>0</v>
      </c>
      <c r="K30" s="100">
        <f>'ian25'!K30+'feb25'!K30+'mar25'!K30</f>
        <v>0</v>
      </c>
      <c r="L30" s="100">
        <f>'ian25'!L30+'feb25'!L30+'mar25'!L30</f>
        <v>0</v>
      </c>
      <c r="M30" s="100">
        <f>'ian25'!M30+'feb25'!M30+'mar25'!M30</f>
        <v>0</v>
      </c>
      <c r="N30" s="100">
        <f>'ian25'!N30+'feb25'!N30+'mar25'!N30</f>
        <v>0</v>
      </c>
      <c r="O30" s="100">
        <f>'ian25'!O30+'feb25'!O30+'mar25'!O30</f>
        <v>0</v>
      </c>
      <c r="P30" s="100">
        <f>'ian25'!P30+'feb25'!P30+'mar25'!P30</f>
        <v>0</v>
      </c>
      <c r="Q30" s="100">
        <f>'ian25'!Q30+'feb25'!Q30+'mar25'!Q30</f>
        <v>0</v>
      </c>
      <c r="R30" s="100">
        <f>'ian25'!R30+'feb25'!R30+'mar25'!R30</f>
        <v>0</v>
      </c>
      <c r="S30" s="100">
        <f>'ian25'!S30+'feb25'!S30+'mar25'!S30</f>
        <v>0</v>
      </c>
      <c r="T30" s="100">
        <f>'ian25'!T30+'feb25'!T30+'mar25'!T30</f>
        <v>0</v>
      </c>
      <c r="U30" s="100">
        <f>'ian25'!U30+'feb25'!U30+'mar25'!U30</f>
        <v>0</v>
      </c>
      <c r="V30" s="100">
        <f>'ian25'!V30+'feb25'!V30+'mar25'!V30</f>
        <v>0</v>
      </c>
      <c r="W30" s="100">
        <f>'ian25'!W30+'feb25'!W30+'mar25'!W30</f>
        <v>0</v>
      </c>
      <c r="X30" s="100">
        <f>'ian25'!X30+'feb25'!X30+'mar25'!X30</f>
        <v>0</v>
      </c>
      <c r="Y30" s="100">
        <f>'ian25'!Y30+'feb25'!Y30+'mar25'!Y30</f>
        <v>0</v>
      </c>
      <c r="Z30" s="100">
        <f>'ian25'!Z30+'feb25'!Z30+'mar25'!Z30</f>
        <v>0</v>
      </c>
      <c r="AA30" s="100">
        <f>'ian25'!AA30+'feb25'!AA30+'mar25'!AA30</f>
        <v>0</v>
      </c>
      <c r="AB30" s="100">
        <f>'ian25'!AB30+'feb25'!AB30+'mar25'!AB30</f>
        <v>0</v>
      </c>
      <c r="AC30" s="100">
        <f>'ian25'!AC30+'feb25'!AC30+'mar25'!AC30</f>
        <v>0</v>
      </c>
      <c r="AD30" s="100">
        <f>'ian25'!AD30+'feb25'!AD30+'mar25'!AD30</f>
        <v>0</v>
      </c>
      <c r="AE30" s="100">
        <f>'ian25'!AE30+'feb25'!AE30+'mar25'!AE30</f>
        <v>0</v>
      </c>
      <c r="AF30" s="100">
        <f>'ian25'!AF30+'feb25'!AF30+'mar25'!AF30</f>
        <v>0</v>
      </c>
      <c r="AG30" s="100">
        <f>'ian25'!AG30+'feb25'!AG30+'mar25'!AG30</f>
        <v>0</v>
      </c>
      <c r="AH30" s="100">
        <f>'ian25'!AH30+'feb25'!AH30+'mar25'!AH30</f>
        <v>0</v>
      </c>
      <c r="AI30" s="100">
        <f>'ian25'!AI30+'feb25'!AI30+'mar25'!AI30</f>
        <v>0</v>
      </c>
      <c r="AJ30" s="100">
        <f>'ian25'!AJ30+'feb25'!AJ30+'mar25'!AJ30</f>
        <v>0</v>
      </c>
      <c r="AK30" s="100">
        <f>'ian25'!AK30+'feb25'!AK30+'mar25'!AK30</f>
        <v>0</v>
      </c>
      <c r="AL30" s="100">
        <f>'ian25'!AL30+'feb25'!AL30+'mar25'!AL30</f>
        <v>0</v>
      </c>
      <c r="AM30" s="100">
        <f>'ian25'!AM30+'feb25'!AM30+'mar25'!AM30</f>
        <v>0</v>
      </c>
      <c r="AN30" s="100">
        <f>'ian25'!AN30+'feb25'!AN30+'mar25'!AN30</f>
        <v>0</v>
      </c>
      <c r="AO30" s="100">
        <f>'ian25'!AO30+'feb25'!AO30+'mar25'!AO30</f>
        <v>0</v>
      </c>
      <c r="AP30" s="100">
        <f>'ian25'!AP30+'feb25'!AP30+'mar25'!AP30</f>
        <v>0</v>
      </c>
      <c r="AQ30" s="100">
        <f>'ian25'!AQ30+'feb25'!AQ30+'mar25'!AQ30</f>
        <v>0</v>
      </c>
      <c r="AR30" s="100">
        <f>'ian25'!AR30+'feb25'!AR30+'mar25'!AR30</f>
        <v>0</v>
      </c>
      <c r="AS30" s="100">
        <f>'ian25'!AS30+'feb25'!AS30+'mar25'!AS30</f>
        <v>0</v>
      </c>
      <c r="AT30" s="146"/>
      <c r="AU30" s="13" t="str">
        <f>IF(E29+F29=D29," ","GRESEALA")</f>
        <v xml:space="preserve"> </v>
      </c>
      <c r="AV30" s="13" t="str">
        <f>IF(G29+K29+I29+L29+M29=D29," ","GRESEALA")</f>
        <v xml:space="preserve"> </v>
      </c>
      <c r="AW30" s="13" t="str">
        <f>IF(O29+P29=D29," ","GRESEALA")</f>
        <v xml:space="preserve"> </v>
      </c>
      <c r="AX30" s="13" t="str">
        <f>IF(Q29+S29+T29+U29+V29+W29=D29," ","GRESEALA")</f>
        <v xml:space="preserve"> </v>
      </c>
      <c r="AY30" s="13" t="str">
        <f>IF(X29+Y29+Z29=D29," ","GRESEALA")</f>
        <v xml:space="preserve"> </v>
      </c>
      <c r="AZ30" s="13" t="str">
        <f>IF(AA29+AC29+AE29+AF29+AG29+AH29+AI29+AJ29+AK29+AL29+AM29+AN29+AO29+AP29+AQ29+AR29+AS29&gt;=D29," ","GRESEALA")</f>
        <v xml:space="preserve"> </v>
      </c>
      <c r="BA30" s="13" t="str">
        <f>IF(AS29&lt;=D29," ","GRESEALA")</f>
        <v xml:space="preserve"> </v>
      </c>
      <c r="BB30" s="13" t="str">
        <f>IF(H29&lt;=G29," ","GRESEALA")</f>
        <v xml:space="preserve"> </v>
      </c>
      <c r="BC30" s="13" t="str">
        <f>IF(E33+E34=E32," ","GRESEALA")</f>
        <v xml:space="preserve"> </v>
      </c>
      <c r="BD30" s="13" t="str">
        <f>IF(F33+F34=F32," ","GRESEALA")</f>
        <v xml:space="preserve"> </v>
      </c>
      <c r="BE30" s="13" t="str">
        <f>IF(G33+G34=G32," ","GRESEALA")</f>
        <v xml:space="preserve"> </v>
      </c>
      <c r="BF30" s="13" t="str">
        <f>IF(H33+H34=H32," ","GRESEALA")</f>
        <v xml:space="preserve"> </v>
      </c>
      <c r="BG30" s="13" t="str">
        <f>IF(K33+K34=K32," ","GRESEALA")</f>
        <v xml:space="preserve"> </v>
      </c>
      <c r="BH30" s="13" t="str">
        <f>IF(L33+L34=L32," ","GRESEALA")</f>
        <v xml:space="preserve"> </v>
      </c>
      <c r="BI30" s="13" t="str">
        <f>IF(M33+M34=M32," ","GRESEALA")</f>
        <v xml:space="preserve"> </v>
      </c>
      <c r="BJ30" s="13" t="str">
        <f>IF(N33+N34=N32," ","GRESEALA")</f>
        <v xml:space="preserve"> </v>
      </c>
      <c r="BK30" s="13" t="str">
        <f>IF(O33+O34=O32," ","GRESEALA")</f>
        <v xml:space="preserve"> </v>
      </c>
    </row>
    <row r="31" spans="2:64" s="24" customFormat="1" ht="42" customHeight="1" x14ac:dyDescent="0.45">
      <c r="B31" s="150" t="s">
        <v>80</v>
      </c>
      <c r="C31" s="80" t="s">
        <v>81</v>
      </c>
      <c r="D31" s="130">
        <f t="shared" si="0"/>
        <v>0</v>
      </c>
      <c r="E31" s="100">
        <f>'ian25'!E31+'feb25'!E31+'mar25'!E31</f>
        <v>0</v>
      </c>
      <c r="F31" s="100">
        <f>'ian25'!F31+'feb25'!F31+'mar25'!F31</f>
        <v>0</v>
      </c>
      <c r="G31" s="100">
        <f>'ian25'!G31+'feb25'!G31+'mar25'!G31</f>
        <v>0</v>
      </c>
      <c r="H31" s="100">
        <f>'ian25'!H31+'feb25'!H31+'mar25'!H31</f>
        <v>0</v>
      </c>
      <c r="I31" s="100">
        <f>'ian25'!I31+'feb25'!I31+'mar25'!I31</f>
        <v>0</v>
      </c>
      <c r="J31" s="100">
        <f>'ian25'!J31+'feb25'!J31+'mar25'!J31</f>
        <v>0</v>
      </c>
      <c r="K31" s="100">
        <f>'ian25'!K31+'feb25'!K31+'mar25'!K31</f>
        <v>0</v>
      </c>
      <c r="L31" s="100">
        <f>'ian25'!L31+'feb25'!L31+'mar25'!L31</f>
        <v>0</v>
      </c>
      <c r="M31" s="100">
        <f>'ian25'!M31+'feb25'!M31+'mar25'!M31</f>
        <v>0</v>
      </c>
      <c r="N31" s="100">
        <f>'ian25'!N31+'feb25'!N31+'mar25'!N31</f>
        <v>0</v>
      </c>
      <c r="O31" s="100">
        <f>'ian25'!O31+'feb25'!O31+'mar25'!O31</f>
        <v>0</v>
      </c>
      <c r="P31" s="100">
        <f>'ian25'!P31+'feb25'!P31+'mar25'!P31</f>
        <v>0</v>
      </c>
      <c r="Q31" s="100">
        <f>'ian25'!Q31+'feb25'!Q31+'mar25'!Q31</f>
        <v>0</v>
      </c>
      <c r="R31" s="100">
        <f>'ian25'!R31+'feb25'!R31+'mar25'!R31</f>
        <v>0</v>
      </c>
      <c r="S31" s="100">
        <f>'ian25'!S31+'feb25'!S31+'mar25'!S31</f>
        <v>0</v>
      </c>
      <c r="T31" s="100">
        <f>'ian25'!T31+'feb25'!T31+'mar25'!T31</f>
        <v>0</v>
      </c>
      <c r="U31" s="100">
        <f>'ian25'!U31+'feb25'!U31+'mar25'!U31</f>
        <v>0</v>
      </c>
      <c r="V31" s="100">
        <f>'ian25'!V31+'feb25'!V31+'mar25'!V31</f>
        <v>0</v>
      </c>
      <c r="W31" s="100">
        <f>'ian25'!W31+'feb25'!W31+'mar25'!W31</f>
        <v>0</v>
      </c>
      <c r="X31" s="100">
        <f>'ian25'!X31+'feb25'!X31+'mar25'!X31</f>
        <v>0</v>
      </c>
      <c r="Y31" s="100">
        <f>'ian25'!Y31+'feb25'!Y31+'mar25'!Y31</f>
        <v>0</v>
      </c>
      <c r="Z31" s="100">
        <f>'ian25'!Z31+'feb25'!Z31+'mar25'!Z31</f>
        <v>0</v>
      </c>
      <c r="AA31" s="100">
        <f>'ian25'!AA31+'feb25'!AA31+'mar25'!AA31</f>
        <v>0</v>
      </c>
      <c r="AB31" s="100">
        <f>'ian25'!AB31+'feb25'!AB31+'mar25'!AB31</f>
        <v>0</v>
      </c>
      <c r="AC31" s="100">
        <f>'ian25'!AC31+'feb25'!AC31+'mar25'!AC31</f>
        <v>0</v>
      </c>
      <c r="AD31" s="100">
        <f>'ian25'!AD31+'feb25'!AD31+'mar25'!AD31</f>
        <v>0</v>
      </c>
      <c r="AE31" s="100">
        <f>'ian25'!AE31+'feb25'!AE31+'mar25'!AE31</f>
        <v>0</v>
      </c>
      <c r="AF31" s="100">
        <f>'ian25'!AF31+'feb25'!AF31+'mar25'!AF31</f>
        <v>0</v>
      </c>
      <c r="AG31" s="100">
        <f>'ian25'!AG31+'feb25'!AG31+'mar25'!AG31</f>
        <v>0</v>
      </c>
      <c r="AH31" s="100">
        <f>'ian25'!AH31+'feb25'!AH31+'mar25'!AH31</f>
        <v>0</v>
      </c>
      <c r="AI31" s="100">
        <f>'ian25'!AI31+'feb25'!AI31+'mar25'!AI31</f>
        <v>0</v>
      </c>
      <c r="AJ31" s="100">
        <f>'ian25'!AJ31+'feb25'!AJ31+'mar25'!AJ31</f>
        <v>0</v>
      </c>
      <c r="AK31" s="100">
        <f>'ian25'!AK31+'feb25'!AK31+'mar25'!AK31</f>
        <v>0</v>
      </c>
      <c r="AL31" s="100">
        <f>'ian25'!AL31+'feb25'!AL31+'mar25'!AL31</f>
        <v>0</v>
      </c>
      <c r="AM31" s="100">
        <f>'ian25'!AM31+'feb25'!AM31+'mar25'!AM31</f>
        <v>0</v>
      </c>
      <c r="AN31" s="100">
        <f>'ian25'!AN31+'feb25'!AN31+'mar25'!AN31</f>
        <v>0</v>
      </c>
      <c r="AO31" s="100">
        <f>'ian25'!AO31+'feb25'!AO31+'mar25'!AO31</f>
        <v>0</v>
      </c>
      <c r="AP31" s="100">
        <f>'ian25'!AP31+'feb25'!AP31+'mar25'!AP31</f>
        <v>0</v>
      </c>
      <c r="AQ31" s="100">
        <f>'ian25'!AQ31+'feb25'!AQ31+'mar25'!AQ31</f>
        <v>0</v>
      </c>
      <c r="AR31" s="100">
        <f>'ian25'!AR31+'feb25'!AR31+'mar25'!AR31</f>
        <v>0</v>
      </c>
      <c r="AS31" s="100">
        <f>'ian25'!AS31+'feb25'!AS31+'mar25'!AS31</f>
        <v>0</v>
      </c>
      <c r="AT31" s="146"/>
      <c r="AU31" s="13" t="str">
        <f>IF(P33+P34=P32," ","GRESEALA")</f>
        <v xml:space="preserve"> </v>
      </c>
      <c r="AV31" s="13" t="str">
        <f>IF(Q33+Q34=Q32," ","GRESEALA")</f>
        <v xml:space="preserve"> </v>
      </c>
      <c r="AW31" s="13" t="str">
        <f t="shared" ref="AW31:BK31" si="23">IF(S33+S34=S32," ","GRESEALA")</f>
        <v xml:space="preserve"> </v>
      </c>
      <c r="AX31" s="13" t="str">
        <f t="shared" si="23"/>
        <v xml:space="preserve"> </v>
      </c>
      <c r="AY31" s="13" t="str">
        <f t="shared" si="23"/>
        <v xml:space="preserve"> </v>
      </c>
      <c r="AZ31" s="13" t="str">
        <f t="shared" si="23"/>
        <v xml:space="preserve"> </v>
      </c>
      <c r="BA31" s="13" t="str">
        <f t="shared" si="23"/>
        <v xml:space="preserve"> </v>
      </c>
      <c r="BB31" s="13" t="str">
        <f t="shared" si="23"/>
        <v xml:space="preserve"> </v>
      </c>
      <c r="BC31" s="13" t="str">
        <f t="shared" si="23"/>
        <v xml:space="preserve"> </v>
      </c>
      <c r="BD31" s="13" t="str">
        <f t="shared" si="23"/>
        <v xml:space="preserve"> </v>
      </c>
      <c r="BE31" s="13" t="str">
        <f t="shared" si="23"/>
        <v xml:space="preserve"> </v>
      </c>
      <c r="BF31" s="13" t="str">
        <f t="shared" si="23"/>
        <v xml:space="preserve"> </v>
      </c>
      <c r="BG31" s="13" t="str">
        <f t="shared" si="23"/>
        <v xml:space="preserve"> </v>
      </c>
      <c r="BH31" s="13" t="str">
        <f t="shared" si="23"/>
        <v xml:space="preserve"> </v>
      </c>
      <c r="BI31" s="13" t="str">
        <f t="shared" si="23"/>
        <v xml:space="preserve"> </v>
      </c>
      <c r="BJ31" s="13" t="str">
        <f t="shared" si="23"/>
        <v xml:space="preserve"> </v>
      </c>
      <c r="BK31" s="13" t="str">
        <f t="shared" si="23"/>
        <v xml:space="preserve"> </v>
      </c>
    </row>
    <row r="32" spans="2:64" s="24" customFormat="1" ht="60.75" customHeight="1" x14ac:dyDescent="0.45">
      <c r="B32" s="147" t="s">
        <v>82</v>
      </c>
      <c r="C32" s="79" t="s">
        <v>83</v>
      </c>
      <c r="D32" s="128">
        <f t="shared" si="0"/>
        <v>0</v>
      </c>
      <c r="E32" s="100">
        <f>'ian25'!E32+'feb25'!E32+'mar25'!E32</f>
        <v>0</v>
      </c>
      <c r="F32" s="100">
        <f>'ian25'!F32+'feb25'!F32+'mar25'!F32</f>
        <v>0</v>
      </c>
      <c r="G32" s="100">
        <f>'ian25'!G32+'feb25'!G32+'mar25'!G32</f>
        <v>0</v>
      </c>
      <c r="H32" s="100">
        <f>'ian25'!H32+'feb25'!H32+'mar25'!H32</f>
        <v>0</v>
      </c>
      <c r="I32" s="100">
        <f>'ian25'!I32+'feb25'!I32+'mar25'!I32</f>
        <v>0</v>
      </c>
      <c r="J32" s="100">
        <f>'ian25'!J32+'feb25'!J32+'mar25'!J32</f>
        <v>0</v>
      </c>
      <c r="K32" s="100">
        <f>'ian25'!K32+'feb25'!K32+'mar25'!K32</f>
        <v>0</v>
      </c>
      <c r="L32" s="100">
        <f>'ian25'!L32+'feb25'!L32+'mar25'!L32</f>
        <v>0</v>
      </c>
      <c r="M32" s="100">
        <f>'ian25'!M32+'feb25'!M32+'mar25'!M32</f>
        <v>0</v>
      </c>
      <c r="N32" s="100">
        <f>'ian25'!N32+'feb25'!N32+'mar25'!N32</f>
        <v>0</v>
      </c>
      <c r="O32" s="100">
        <f>'ian25'!O32+'feb25'!O32+'mar25'!O32</f>
        <v>0</v>
      </c>
      <c r="P32" s="100">
        <f>'ian25'!P32+'feb25'!P32+'mar25'!P32</f>
        <v>0</v>
      </c>
      <c r="Q32" s="100">
        <f>'ian25'!Q32+'feb25'!Q32+'mar25'!Q32</f>
        <v>0</v>
      </c>
      <c r="R32" s="100">
        <f>'ian25'!R32+'feb25'!R32+'mar25'!R32</f>
        <v>0</v>
      </c>
      <c r="S32" s="100">
        <f>'ian25'!S32+'feb25'!S32+'mar25'!S32</f>
        <v>0</v>
      </c>
      <c r="T32" s="100">
        <f>'ian25'!T32+'feb25'!T32+'mar25'!T32</f>
        <v>0</v>
      </c>
      <c r="U32" s="100">
        <f>'ian25'!U32+'feb25'!U32+'mar25'!U32</f>
        <v>0</v>
      </c>
      <c r="V32" s="100">
        <f>'ian25'!V32+'feb25'!V32+'mar25'!V32</f>
        <v>0</v>
      </c>
      <c r="W32" s="100">
        <f>'ian25'!W32+'feb25'!W32+'mar25'!W32</f>
        <v>0</v>
      </c>
      <c r="X32" s="100">
        <f>'ian25'!X32+'feb25'!X32+'mar25'!X32</f>
        <v>0</v>
      </c>
      <c r="Y32" s="100">
        <f>'ian25'!Y32+'feb25'!Y32+'mar25'!Y32</f>
        <v>0</v>
      </c>
      <c r="Z32" s="100">
        <f>'ian25'!Z32+'feb25'!Z32+'mar25'!Z32</f>
        <v>0</v>
      </c>
      <c r="AA32" s="100">
        <f>'ian25'!AA32+'feb25'!AA32+'mar25'!AA32</f>
        <v>0</v>
      </c>
      <c r="AB32" s="100">
        <f>'ian25'!AB32+'feb25'!AB32+'mar25'!AB32</f>
        <v>0</v>
      </c>
      <c r="AC32" s="100">
        <f>'ian25'!AC32+'feb25'!AC32+'mar25'!AC32</f>
        <v>0</v>
      </c>
      <c r="AD32" s="100">
        <f>'ian25'!AD32+'feb25'!AD32+'mar25'!AD32</f>
        <v>0</v>
      </c>
      <c r="AE32" s="100">
        <f>'ian25'!AE32+'feb25'!AE32+'mar25'!AE32</f>
        <v>0</v>
      </c>
      <c r="AF32" s="100">
        <f>'ian25'!AF32+'feb25'!AF32+'mar25'!AF32</f>
        <v>0</v>
      </c>
      <c r="AG32" s="100">
        <f>'ian25'!AG32+'feb25'!AG32+'mar25'!AG32</f>
        <v>0</v>
      </c>
      <c r="AH32" s="100">
        <f>'ian25'!AH32+'feb25'!AH32+'mar25'!AH32</f>
        <v>0</v>
      </c>
      <c r="AI32" s="100">
        <f>'ian25'!AI32+'feb25'!AI32+'mar25'!AI32</f>
        <v>0</v>
      </c>
      <c r="AJ32" s="100">
        <f>'ian25'!AJ32+'feb25'!AJ32+'mar25'!AJ32</f>
        <v>0</v>
      </c>
      <c r="AK32" s="100">
        <f>'ian25'!AK32+'feb25'!AK32+'mar25'!AK32</f>
        <v>0</v>
      </c>
      <c r="AL32" s="100">
        <f>'ian25'!AL32+'feb25'!AL32+'mar25'!AL32</f>
        <v>0</v>
      </c>
      <c r="AM32" s="100">
        <f>'ian25'!AM32+'feb25'!AM32+'mar25'!AM32</f>
        <v>0</v>
      </c>
      <c r="AN32" s="100">
        <f>'ian25'!AN32+'feb25'!AN32+'mar25'!AN32</f>
        <v>0</v>
      </c>
      <c r="AO32" s="100">
        <f>'ian25'!AO32+'feb25'!AO32+'mar25'!AO32</f>
        <v>0</v>
      </c>
      <c r="AP32" s="100">
        <f>'ian25'!AP32+'feb25'!AP32+'mar25'!AP32</f>
        <v>0</v>
      </c>
      <c r="AQ32" s="100">
        <f>'ian25'!AQ32+'feb25'!AQ32+'mar25'!AQ32</f>
        <v>0</v>
      </c>
      <c r="AR32" s="100">
        <f>'ian25'!AR32+'feb25'!AR32+'mar25'!AR32</f>
        <v>0</v>
      </c>
      <c r="AS32" s="100">
        <f>'ian25'!AS32+'feb25'!AS32+'mar25'!AS32</f>
        <v>0</v>
      </c>
      <c r="AT32" s="146"/>
      <c r="AU32" s="13" t="str">
        <f>IF(AH33+AH34=AH32," ","GRESEALA")</f>
        <v xml:space="preserve"> </v>
      </c>
      <c r="AV32" s="13" t="str">
        <f>IF(AI33+AI34=AI32," ","GRESEALA")</f>
        <v xml:space="preserve"> </v>
      </c>
      <c r="AW32" s="13" t="str">
        <f>IF(AJ33+AJ34=AJ32," ","GRESEALA")</f>
        <v xml:space="preserve"> </v>
      </c>
      <c r="AX32" s="13" t="str">
        <f>IF(AK33+AK34=AK32," ","GRESEALA")</f>
        <v xml:space="preserve"> </v>
      </c>
      <c r="AY32" s="13" t="str">
        <f>IF(AL33+AL34=AL32," ","GRESEALA")</f>
        <v xml:space="preserve"> </v>
      </c>
      <c r="AZ32" s="13" t="str">
        <f t="shared" ref="AZ32:BA32" si="24">IF(AR33+AR34=AR32," ","GRESEALA")</f>
        <v xml:space="preserve"> </v>
      </c>
      <c r="BA32" s="13" t="str">
        <f t="shared" si="24"/>
        <v xml:space="preserve"> </v>
      </c>
      <c r="BB32" s="13" t="str">
        <f>IF(E32+F32=D32," ","GRESEALA")</f>
        <v xml:space="preserve"> </v>
      </c>
      <c r="BC32" s="13" t="str">
        <f>IF(G32+K32+I32+L32+M32=D32," ","GRESEALA")</f>
        <v xml:space="preserve"> </v>
      </c>
      <c r="BD32" s="13" t="str">
        <f>IF(O32+P32=D32," ","GRESEALA")</f>
        <v xml:space="preserve"> </v>
      </c>
      <c r="BE32" s="13" t="str">
        <f>IF(Q32+S32+T32+U32+V32+W32=D32," ","GRESEALA")</f>
        <v xml:space="preserve"> </v>
      </c>
      <c r="BF32" s="13" t="str">
        <f>IF(X32+Y32+Z32=D32," ","GRESEALA")</f>
        <v xml:space="preserve"> </v>
      </c>
      <c r="BG32" s="13" t="str">
        <f>IF(AA32+AC32+AE32+AF32+AG32+AH32+AI32+AJ32+AK32+AL32+AM32+AN32+AO32+AP32+AQ32+AR32+AS32&gt;=D32," ","GRESEALA")</f>
        <v xml:space="preserve"> </v>
      </c>
      <c r="BH32" s="13" t="str">
        <f>IF(AS32&lt;=D32," ","GRESEALA")</f>
        <v xml:space="preserve"> </v>
      </c>
      <c r="BI32" s="13" t="str">
        <f>IF(H32&gt;=G32," ","GRESEALA")</f>
        <v xml:space="preserve"> </v>
      </c>
      <c r="BJ32" s="13" t="str">
        <f>IF(E36+F36=D36," ","GRESEALA")</f>
        <v xml:space="preserve"> </v>
      </c>
      <c r="BK32" s="13" t="str">
        <f>IF(G36+K36+I36+L36+M36=D36," ","GRESEALA")</f>
        <v xml:space="preserve"> </v>
      </c>
    </row>
    <row r="33" spans="2:223" s="24" customFormat="1" ht="43.5" customHeight="1" x14ac:dyDescent="0.45">
      <c r="B33" s="150" t="s">
        <v>84</v>
      </c>
      <c r="C33" s="80" t="s">
        <v>85</v>
      </c>
      <c r="D33" s="130">
        <f t="shared" si="0"/>
        <v>0</v>
      </c>
      <c r="E33" s="100">
        <f>'ian25'!E33+'feb25'!E33+'mar25'!E33</f>
        <v>0</v>
      </c>
      <c r="F33" s="100">
        <f>'ian25'!F33+'feb25'!F33+'mar25'!F33</f>
        <v>0</v>
      </c>
      <c r="G33" s="100">
        <f>'ian25'!G33+'feb25'!G33+'mar25'!G33</f>
        <v>0</v>
      </c>
      <c r="H33" s="100">
        <f>'ian25'!H33+'feb25'!H33+'mar25'!H33</f>
        <v>0</v>
      </c>
      <c r="I33" s="100">
        <f>'ian25'!I33+'feb25'!I33+'mar25'!I33</f>
        <v>0</v>
      </c>
      <c r="J33" s="100">
        <f>'ian25'!J33+'feb25'!J33+'mar25'!J33</f>
        <v>0</v>
      </c>
      <c r="K33" s="100">
        <f>'ian25'!K33+'feb25'!K33+'mar25'!K33</f>
        <v>0</v>
      </c>
      <c r="L33" s="100">
        <f>'ian25'!L33+'feb25'!L33+'mar25'!L33</f>
        <v>0</v>
      </c>
      <c r="M33" s="100">
        <f>'ian25'!M33+'feb25'!M33+'mar25'!M33</f>
        <v>0</v>
      </c>
      <c r="N33" s="100">
        <f>'ian25'!N33+'feb25'!N33+'mar25'!N33</f>
        <v>0</v>
      </c>
      <c r="O33" s="100">
        <f>'ian25'!O33+'feb25'!O33+'mar25'!O33</f>
        <v>0</v>
      </c>
      <c r="P33" s="100">
        <f>'ian25'!P33+'feb25'!P33+'mar25'!P33</f>
        <v>0</v>
      </c>
      <c r="Q33" s="100">
        <f>'ian25'!Q33+'feb25'!Q33+'mar25'!Q33</f>
        <v>0</v>
      </c>
      <c r="R33" s="100">
        <f>'ian25'!R33+'feb25'!R33+'mar25'!R33</f>
        <v>0</v>
      </c>
      <c r="S33" s="100">
        <f>'ian25'!S33+'feb25'!S33+'mar25'!S33</f>
        <v>0</v>
      </c>
      <c r="T33" s="100">
        <f>'ian25'!T33+'feb25'!T33+'mar25'!T33</f>
        <v>0</v>
      </c>
      <c r="U33" s="100">
        <f>'ian25'!U33+'feb25'!U33+'mar25'!U33</f>
        <v>0</v>
      </c>
      <c r="V33" s="100">
        <f>'ian25'!V33+'feb25'!V33+'mar25'!V33</f>
        <v>0</v>
      </c>
      <c r="W33" s="100">
        <f>'ian25'!W33+'feb25'!W33+'mar25'!W33</f>
        <v>0</v>
      </c>
      <c r="X33" s="100">
        <f>'ian25'!X33+'feb25'!X33+'mar25'!X33</f>
        <v>0</v>
      </c>
      <c r="Y33" s="100">
        <f>'ian25'!Y33+'feb25'!Y33+'mar25'!Y33</f>
        <v>0</v>
      </c>
      <c r="Z33" s="100">
        <f>'ian25'!Z33+'feb25'!Z33+'mar25'!Z33</f>
        <v>0</v>
      </c>
      <c r="AA33" s="100">
        <f>'ian25'!AA33+'feb25'!AA33+'mar25'!AA33</f>
        <v>0</v>
      </c>
      <c r="AB33" s="100">
        <f>'ian25'!AB33+'feb25'!AB33+'mar25'!AB33</f>
        <v>0</v>
      </c>
      <c r="AC33" s="100">
        <f>'ian25'!AC33+'feb25'!AC33+'mar25'!AC33</f>
        <v>0</v>
      </c>
      <c r="AD33" s="100">
        <f>'ian25'!AD33+'feb25'!AD33+'mar25'!AD33</f>
        <v>0</v>
      </c>
      <c r="AE33" s="100">
        <f>'ian25'!AE33+'feb25'!AE33+'mar25'!AE33</f>
        <v>0</v>
      </c>
      <c r="AF33" s="100">
        <f>'ian25'!AF33+'feb25'!AF33+'mar25'!AF33</f>
        <v>0</v>
      </c>
      <c r="AG33" s="100">
        <f>'ian25'!AG33+'feb25'!AG33+'mar25'!AG33</f>
        <v>0</v>
      </c>
      <c r="AH33" s="100">
        <f>'ian25'!AH33+'feb25'!AH33+'mar25'!AH33</f>
        <v>0</v>
      </c>
      <c r="AI33" s="100">
        <f>'ian25'!AI33+'feb25'!AI33+'mar25'!AI33</f>
        <v>0</v>
      </c>
      <c r="AJ33" s="100">
        <f>'ian25'!AJ33+'feb25'!AJ33+'mar25'!AJ33</f>
        <v>0</v>
      </c>
      <c r="AK33" s="100">
        <f>'ian25'!AK33+'feb25'!AK33+'mar25'!AK33</f>
        <v>0</v>
      </c>
      <c r="AL33" s="100">
        <f>'ian25'!AL33+'feb25'!AL33+'mar25'!AL33</f>
        <v>0</v>
      </c>
      <c r="AM33" s="100">
        <f>'ian25'!AM33+'feb25'!AM33+'mar25'!AM33</f>
        <v>0</v>
      </c>
      <c r="AN33" s="100">
        <f>'ian25'!AN33+'feb25'!AN33+'mar25'!AN33</f>
        <v>0</v>
      </c>
      <c r="AO33" s="100">
        <f>'ian25'!AO33+'feb25'!AO33+'mar25'!AO33</f>
        <v>0</v>
      </c>
      <c r="AP33" s="100">
        <f>'ian25'!AP33+'feb25'!AP33+'mar25'!AP33</f>
        <v>0</v>
      </c>
      <c r="AQ33" s="100">
        <f>'ian25'!AQ33+'feb25'!AQ33+'mar25'!AQ33</f>
        <v>0</v>
      </c>
      <c r="AR33" s="100">
        <f>'ian25'!AR33+'feb25'!AR33+'mar25'!AR33</f>
        <v>0</v>
      </c>
      <c r="AS33" s="100">
        <f>'ian25'!AS33+'feb25'!AS33+'mar25'!AS33</f>
        <v>0</v>
      </c>
      <c r="AT33" s="146"/>
      <c r="AU33" s="13" t="str">
        <f>IF(O36+P36=D36," ","GRESEALA")</f>
        <v xml:space="preserve"> </v>
      </c>
      <c r="AV33" s="13" t="str">
        <f>IF(Q36+S36+T36+U36+V36+W36=D36," ","GRESEALA")</f>
        <v xml:space="preserve"> </v>
      </c>
      <c r="AW33" s="13" t="str">
        <f>IF(X36+Y36+Z36=D36," ","GRESEALA")</f>
        <v xml:space="preserve"> </v>
      </c>
      <c r="AX33" s="13" t="str">
        <f>IF(AA36+AC36+AE36+AF36+AG36+AH36+AI36+AJ36+AK36+AL36+AM36+AN36+AO36+AP36+AQ36+AR36+AS36&gt;=D36," ","GRESEALA")</f>
        <v xml:space="preserve"> </v>
      </c>
      <c r="AY33" s="13" t="str">
        <f>IF(AS36&lt;=D36," ","GRESEALA")</f>
        <v xml:space="preserve"> </v>
      </c>
      <c r="AZ33" s="13" t="str">
        <f>IF(H36&lt;=G36," ","GRESEALA")</f>
        <v xml:space="preserve"> </v>
      </c>
      <c r="BA33" s="13" t="str">
        <f>IF(E39+E40=E38," ","GRESEALA")</f>
        <v xml:space="preserve"> </v>
      </c>
      <c r="BB33" s="13" t="str">
        <f>IF(F39+F40=F38," ","GRESEALA")</f>
        <v xml:space="preserve"> </v>
      </c>
      <c r="BC33" s="13" t="str">
        <f>IF(G39+G40=G38," ","GRESEALA")</f>
        <v xml:space="preserve"> </v>
      </c>
      <c r="BD33" s="13" t="str">
        <f>IF(H39+H40=H38," ","GRESEALA")</f>
        <v xml:space="preserve"> </v>
      </c>
      <c r="BE33" s="13" t="str">
        <f t="shared" ref="BE33:BK33" si="25">IF(K39+K40=K38," ","GRESEALA")</f>
        <v xml:space="preserve"> </v>
      </c>
      <c r="BF33" s="13" t="str">
        <f t="shared" si="25"/>
        <v xml:space="preserve"> </v>
      </c>
      <c r="BG33" s="13" t="str">
        <f t="shared" si="25"/>
        <v xml:space="preserve"> </v>
      </c>
      <c r="BH33" s="13" t="str">
        <f t="shared" si="25"/>
        <v xml:space="preserve"> </v>
      </c>
      <c r="BI33" s="13" t="str">
        <f t="shared" si="25"/>
        <v xml:space="preserve"> </v>
      </c>
      <c r="BJ33" s="13" t="str">
        <f t="shared" si="25"/>
        <v xml:space="preserve"> </v>
      </c>
      <c r="BK33" s="13" t="str">
        <f t="shared" si="25"/>
        <v xml:space="preserve"> </v>
      </c>
    </row>
    <row r="34" spans="2:223" s="24" customFormat="1" ht="45" customHeight="1" x14ac:dyDescent="0.45">
      <c r="B34" s="150" t="s">
        <v>86</v>
      </c>
      <c r="C34" s="80" t="s">
        <v>87</v>
      </c>
      <c r="D34" s="130">
        <f t="shared" si="0"/>
        <v>0</v>
      </c>
      <c r="E34" s="100">
        <f>'ian25'!E34+'feb25'!E34+'mar25'!E34</f>
        <v>0</v>
      </c>
      <c r="F34" s="100">
        <f>'ian25'!F34+'feb25'!F34+'mar25'!F34</f>
        <v>0</v>
      </c>
      <c r="G34" s="100">
        <f>'ian25'!G34+'feb25'!G34+'mar25'!G34</f>
        <v>0</v>
      </c>
      <c r="H34" s="100">
        <f>'ian25'!H34+'feb25'!H34+'mar25'!H34</f>
        <v>0</v>
      </c>
      <c r="I34" s="100">
        <f>'ian25'!I34+'feb25'!I34+'mar25'!I34</f>
        <v>0</v>
      </c>
      <c r="J34" s="100">
        <f>'ian25'!J34+'feb25'!J34+'mar25'!J34</f>
        <v>0</v>
      </c>
      <c r="K34" s="100">
        <f>'ian25'!K34+'feb25'!K34+'mar25'!K34</f>
        <v>0</v>
      </c>
      <c r="L34" s="100">
        <f>'ian25'!L34+'feb25'!L34+'mar25'!L34</f>
        <v>0</v>
      </c>
      <c r="M34" s="100">
        <f>'ian25'!M34+'feb25'!M34+'mar25'!M34</f>
        <v>0</v>
      </c>
      <c r="N34" s="100">
        <f>'ian25'!N34+'feb25'!N34+'mar25'!N34</f>
        <v>0</v>
      </c>
      <c r="O34" s="100">
        <f>'ian25'!O34+'feb25'!O34+'mar25'!O34</f>
        <v>0</v>
      </c>
      <c r="P34" s="100">
        <f>'ian25'!P34+'feb25'!P34+'mar25'!P34</f>
        <v>0</v>
      </c>
      <c r="Q34" s="100">
        <f>'ian25'!Q34+'feb25'!Q34+'mar25'!Q34</f>
        <v>0</v>
      </c>
      <c r="R34" s="100">
        <f>'ian25'!R34+'feb25'!R34+'mar25'!R34</f>
        <v>0</v>
      </c>
      <c r="S34" s="100">
        <f>'ian25'!S34+'feb25'!S34+'mar25'!S34</f>
        <v>0</v>
      </c>
      <c r="T34" s="100">
        <f>'ian25'!T34+'feb25'!T34+'mar25'!T34</f>
        <v>0</v>
      </c>
      <c r="U34" s="100">
        <f>'ian25'!U34+'feb25'!U34+'mar25'!U34</f>
        <v>0</v>
      </c>
      <c r="V34" s="100">
        <f>'ian25'!V34+'feb25'!V34+'mar25'!V34</f>
        <v>0</v>
      </c>
      <c r="W34" s="100">
        <f>'ian25'!W34+'feb25'!W34+'mar25'!W34</f>
        <v>0</v>
      </c>
      <c r="X34" s="100">
        <f>'ian25'!X34+'feb25'!X34+'mar25'!X34</f>
        <v>0</v>
      </c>
      <c r="Y34" s="100">
        <f>'ian25'!Y34+'feb25'!Y34+'mar25'!Y34</f>
        <v>0</v>
      </c>
      <c r="Z34" s="100">
        <f>'ian25'!Z34+'feb25'!Z34+'mar25'!Z34</f>
        <v>0</v>
      </c>
      <c r="AA34" s="100">
        <f>'ian25'!AA34+'feb25'!AA34+'mar25'!AA34</f>
        <v>0</v>
      </c>
      <c r="AB34" s="100">
        <f>'ian25'!AB34+'feb25'!AB34+'mar25'!AB34</f>
        <v>0</v>
      </c>
      <c r="AC34" s="100">
        <f>'ian25'!AC34+'feb25'!AC34+'mar25'!AC34</f>
        <v>0</v>
      </c>
      <c r="AD34" s="100">
        <f>'ian25'!AD34+'feb25'!AD34+'mar25'!AD34</f>
        <v>0</v>
      </c>
      <c r="AE34" s="100">
        <f>'ian25'!AE34+'feb25'!AE34+'mar25'!AE34</f>
        <v>0</v>
      </c>
      <c r="AF34" s="100">
        <f>'ian25'!AF34+'feb25'!AF34+'mar25'!AF34</f>
        <v>0</v>
      </c>
      <c r="AG34" s="100">
        <f>'ian25'!AG34+'feb25'!AG34+'mar25'!AG34</f>
        <v>0</v>
      </c>
      <c r="AH34" s="100">
        <f>'ian25'!AH34+'feb25'!AH34+'mar25'!AH34</f>
        <v>0</v>
      </c>
      <c r="AI34" s="100">
        <f>'ian25'!AI34+'feb25'!AI34+'mar25'!AI34</f>
        <v>0</v>
      </c>
      <c r="AJ34" s="100">
        <f>'ian25'!AJ34+'feb25'!AJ34+'mar25'!AJ34</f>
        <v>0</v>
      </c>
      <c r="AK34" s="100">
        <f>'ian25'!AK34+'feb25'!AK34+'mar25'!AK34</f>
        <v>0</v>
      </c>
      <c r="AL34" s="100">
        <f>'ian25'!AL34+'feb25'!AL34+'mar25'!AL34</f>
        <v>0</v>
      </c>
      <c r="AM34" s="100">
        <f>'ian25'!AM34+'feb25'!AM34+'mar25'!AM34</f>
        <v>0</v>
      </c>
      <c r="AN34" s="100">
        <f>'ian25'!AN34+'feb25'!AN34+'mar25'!AN34</f>
        <v>0</v>
      </c>
      <c r="AO34" s="100">
        <f>'ian25'!AO34+'feb25'!AO34+'mar25'!AO34</f>
        <v>0</v>
      </c>
      <c r="AP34" s="100">
        <f>'ian25'!AP34+'feb25'!AP34+'mar25'!AP34</f>
        <v>0</v>
      </c>
      <c r="AQ34" s="100">
        <f>'ian25'!AQ34+'feb25'!AQ34+'mar25'!AQ34</f>
        <v>0</v>
      </c>
      <c r="AR34" s="100">
        <f>'ian25'!AR34+'feb25'!AR34+'mar25'!AR34</f>
        <v>0</v>
      </c>
      <c r="AS34" s="100">
        <f>'ian25'!AS34+'feb25'!AS34+'mar25'!AS34</f>
        <v>0</v>
      </c>
      <c r="AT34" s="146"/>
      <c r="AU34" s="13" t="str">
        <f t="shared" ref="AU34:BK34" si="26">IF(S39+S40=S38," ","GRESEALA")</f>
        <v xml:space="preserve"> </v>
      </c>
      <c r="AV34" s="13" t="str">
        <f t="shared" si="26"/>
        <v xml:space="preserve"> </v>
      </c>
      <c r="AW34" s="13" t="str">
        <f t="shared" si="26"/>
        <v xml:space="preserve"> </v>
      </c>
      <c r="AX34" s="13" t="str">
        <f t="shared" si="26"/>
        <v xml:space="preserve"> </v>
      </c>
      <c r="AY34" s="13" t="str">
        <f t="shared" si="26"/>
        <v xml:space="preserve"> </v>
      </c>
      <c r="AZ34" s="13" t="str">
        <f t="shared" si="26"/>
        <v xml:space="preserve"> </v>
      </c>
      <c r="BA34" s="13" t="str">
        <f t="shared" si="26"/>
        <v xml:space="preserve"> </v>
      </c>
      <c r="BB34" s="13" t="str">
        <f t="shared" si="26"/>
        <v xml:space="preserve"> </v>
      </c>
      <c r="BC34" s="13" t="str">
        <f t="shared" si="26"/>
        <v xml:space="preserve"> </v>
      </c>
      <c r="BD34" s="13" t="str">
        <f t="shared" si="26"/>
        <v xml:space="preserve"> </v>
      </c>
      <c r="BE34" s="13" t="str">
        <f t="shared" si="26"/>
        <v xml:space="preserve"> </v>
      </c>
      <c r="BF34" s="13" t="str">
        <f t="shared" si="26"/>
        <v xml:space="preserve"> </v>
      </c>
      <c r="BG34" s="13" t="str">
        <f t="shared" si="26"/>
        <v xml:space="preserve"> </v>
      </c>
      <c r="BH34" s="13" t="str">
        <f t="shared" si="26"/>
        <v xml:space="preserve"> </v>
      </c>
      <c r="BI34" s="13" t="str">
        <f t="shared" si="26"/>
        <v xml:space="preserve"> </v>
      </c>
      <c r="BJ34" s="13" t="str">
        <f t="shared" si="26"/>
        <v xml:space="preserve"> </v>
      </c>
      <c r="BK34" s="13" t="str">
        <f t="shared" si="26"/>
        <v xml:space="preserve"> </v>
      </c>
    </row>
    <row r="35" spans="2:223" s="24" customFormat="1" ht="32.25" customHeight="1" x14ac:dyDescent="0.45">
      <c r="B35" s="147" t="s">
        <v>88</v>
      </c>
      <c r="C35" s="79" t="s">
        <v>89</v>
      </c>
      <c r="D35" s="128">
        <f t="shared" si="0"/>
        <v>145</v>
      </c>
      <c r="E35" s="100">
        <f>'ian25'!E35+'feb25'!E35+'mar25'!E35</f>
        <v>75</v>
      </c>
      <c r="F35" s="100">
        <f>'ian25'!F35+'feb25'!F35+'mar25'!F35</f>
        <v>70</v>
      </c>
      <c r="G35" s="100">
        <f>'ian25'!G35+'feb25'!G35+'mar25'!G35</f>
        <v>54</v>
      </c>
      <c r="H35" s="100">
        <f>'ian25'!H35+'feb25'!H35+'mar25'!H35</f>
        <v>41</v>
      </c>
      <c r="I35" s="100">
        <f>'ian25'!I35+'feb25'!I35+'mar25'!I35</f>
        <v>14</v>
      </c>
      <c r="J35" s="100">
        <f>'ian25'!J35+'feb25'!J35+'mar25'!J35</f>
        <v>7</v>
      </c>
      <c r="K35" s="100">
        <f>'ian25'!K35+'feb25'!K35+'mar25'!K35</f>
        <v>22</v>
      </c>
      <c r="L35" s="100">
        <f>'ian25'!L35+'feb25'!L35+'mar25'!L35</f>
        <v>55</v>
      </c>
      <c r="M35" s="100">
        <f>'ian25'!M35+'feb25'!M35+'mar25'!M35</f>
        <v>0</v>
      </c>
      <c r="N35" s="100">
        <f>'ian25'!N35+'feb25'!N35+'mar25'!N35</f>
        <v>0</v>
      </c>
      <c r="O35" s="100">
        <f>'ian25'!O35+'feb25'!O35+'mar25'!O35</f>
        <v>49</v>
      </c>
      <c r="P35" s="100">
        <f>'ian25'!P35+'feb25'!P35+'mar25'!P35</f>
        <v>96</v>
      </c>
      <c r="Q35" s="100">
        <f>'ian25'!Q35+'feb25'!Q35+'mar25'!Q35</f>
        <v>7</v>
      </c>
      <c r="R35" s="100">
        <f>'ian25'!R35+'feb25'!R35+'mar25'!R35</f>
        <v>3</v>
      </c>
      <c r="S35" s="100">
        <f>'ian25'!S35+'feb25'!S35+'mar25'!S35</f>
        <v>31</v>
      </c>
      <c r="T35" s="100">
        <f>'ian25'!T35+'feb25'!T35+'mar25'!T35</f>
        <v>20</v>
      </c>
      <c r="U35" s="100">
        <f>'ian25'!U35+'feb25'!U35+'mar25'!U35</f>
        <v>65</v>
      </c>
      <c r="V35" s="100">
        <f>'ian25'!V35+'feb25'!V35+'mar25'!V35</f>
        <v>6</v>
      </c>
      <c r="W35" s="100">
        <f>'ian25'!W35+'feb25'!W35+'mar25'!W35</f>
        <v>16</v>
      </c>
      <c r="X35" s="100">
        <f>'ian25'!X35+'feb25'!X35+'mar25'!X35</f>
        <v>97</v>
      </c>
      <c r="Y35" s="100">
        <f>'ian25'!Y35+'feb25'!Y35+'mar25'!Y35</f>
        <v>48</v>
      </c>
      <c r="Z35" s="100">
        <f>'ian25'!Z35+'feb25'!Z35+'mar25'!Z35</f>
        <v>0</v>
      </c>
      <c r="AA35" s="100">
        <f>'ian25'!AA35+'feb25'!AA35+'mar25'!AA35</f>
        <v>0</v>
      </c>
      <c r="AB35" s="100">
        <f>'ian25'!AB35+'feb25'!AB35+'mar25'!AB35</f>
        <v>0</v>
      </c>
      <c r="AC35" s="100">
        <f>'ian25'!AC35+'feb25'!AC35+'mar25'!AC35</f>
        <v>5</v>
      </c>
      <c r="AD35" s="100">
        <f>'ian25'!AD35+'feb25'!AD35+'mar25'!AD35</f>
        <v>2</v>
      </c>
      <c r="AE35" s="100">
        <f>'ian25'!AE35+'feb25'!AE35+'mar25'!AE35</f>
        <v>1</v>
      </c>
      <c r="AF35" s="100">
        <f>'ian25'!AF35+'feb25'!AF35+'mar25'!AF35</f>
        <v>1</v>
      </c>
      <c r="AG35" s="100">
        <f>'ian25'!AG35+'feb25'!AG35+'mar25'!AG35</f>
        <v>0</v>
      </c>
      <c r="AH35" s="100">
        <f>'ian25'!AH35+'feb25'!AH35+'mar25'!AH35</f>
        <v>0</v>
      </c>
      <c r="AI35" s="100">
        <f>'ian25'!AI35+'feb25'!AI35+'mar25'!AI35</f>
        <v>0</v>
      </c>
      <c r="AJ35" s="100">
        <f>'ian25'!AJ35+'feb25'!AJ35+'mar25'!AJ35</f>
        <v>0</v>
      </c>
      <c r="AK35" s="100">
        <f>'ian25'!AK35+'feb25'!AK35+'mar25'!AK35</f>
        <v>0</v>
      </c>
      <c r="AL35" s="100">
        <f>'ian25'!AL35+'feb25'!AL35+'mar25'!AL35</f>
        <v>0</v>
      </c>
      <c r="AM35" s="100">
        <f>'ian25'!AM35+'feb25'!AM35+'mar25'!AM35</f>
        <v>0</v>
      </c>
      <c r="AN35" s="100">
        <f>'ian25'!AN35+'feb25'!AN35+'mar25'!AN35</f>
        <v>0</v>
      </c>
      <c r="AO35" s="100">
        <f>'ian25'!AO35+'feb25'!AO35+'mar25'!AO35</f>
        <v>0</v>
      </c>
      <c r="AP35" s="100">
        <f>'ian25'!AP35+'feb25'!AP35+'mar25'!AP35</f>
        <v>0</v>
      </c>
      <c r="AQ35" s="100">
        <f>'ian25'!AQ35+'feb25'!AQ35+'mar25'!AQ35</f>
        <v>0</v>
      </c>
      <c r="AR35" s="100">
        <f>'ian25'!AR35+'feb25'!AR35+'mar25'!AR35</f>
        <v>0</v>
      </c>
      <c r="AS35" s="100">
        <f>'ian25'!AS35+'feb25'!AS35+'mar25'!AS35</f>
        <v>138</v>
      </c>
      <c r="AT35" s="146"/>
      <c r="AU35" s="13" t="str">
        <f>IF(AJ39+AJ40=AJ38," ","GRESEALA")</f>
        <v xml:space="preserve"> </v>
      </c>
      <c r="AV35" s="13" t="str">
        <f>IF(AK39+AK40=AK38," ","GRESEALA")</f>
        <v xml:space="preserve"> </v>
      </c>
      <c r="AW35" s="13" t="str">
        <f>IF(AL39+AL40=AL38," ","GRESEALA")</f>
        <v xml:space="preserve"> </v>
      </c>
      <c r="AX35" s="13" t="str">
        <f>IF(AR39+AR40=AR38," ","GRESEALA")</f>
        <v xml:space="preserve"> </v>
      </c>
      <c r="AY35" s="13" t="str">
        <f>IF(AS39+AS40=AS38," ","GRESEALA")</f>
        <v xml:space="preserve"> </v>
      </c>
      <c r="AZ35" s="13" t="str">
        <f>IF(E38+F38=D38," ","GRESEALA")</f>
        <v xml:space="preserve"> </v>
      </c>
      <c r="BA35" s="13" t="str">
        <f>IF(G38+K38+I38+L38+M38=D38," ","GRESEALA")</f>
        <v xml:space="preserve"> </v>
      </c>
      <c r="BB35" s="13" t="str">
        <f>IF(O38+P38=D38," ","GRESEALA")</f>
        <v xml:space="preserve"> </v>
      </c>
      <c r="BC35" s="13" t="str">
        <f>IF(Q38+S38+T38+U38+V38+W38=D38," ","GRESEALA")</f>
        <v xml:space="preserve"> </v>
      </c>
      <c r="BD35" s="13" t="str">
        <f>IF(X38+Y38+Z38=D38," ","GRESEALA")</f>
        <v xml:space="preserve"> </v>
      </c>
      <c r="BE35" s="13" t="str">
        <f>IF(AA38+AC38+AE38+AF38+AG38+AH38+AI38+AJ38+AK38+AL38+AM38+AN38+AO38+AP38+AQ38+AR38+AS38&gt;=D38," ","GRESEALA")</f>
        <v xml:space="preserve"> </v>
      </c>
      <c r="BF35" s="13" t="str">
        <f>IF(AS38&lt;=D38," ","GRESEALA")</f>
        <v xml:space="preserve"> </v>
      </c>
      <c r="BG35" s="13" t="str">
        <f>IF(H38&lt;=G38," ","GRESEALA")</f>
        <v xml:space="preserve"> </v>
      </c>
      <c r="BH35" s="13" t="str">
        <f>IF(E37+F37=D37," ","GRESEALA")</f>
        <v xml:space="preserve"> </v>
      </c>
      <c r="BI35" s="13" t="str">
        <f>IF(G37+K37+I37+L37+M37=D37," ","GRESEALA")</f>
        <v xml:space="preserve"> </v>
      </c>
      <c r="BJ35" s="13" t="str">
        <f>IF(O37+P37=D37," ","GRESEALA")</f>
        <v xml:space="preserve"> </v>
      </c>
      <c r="BK35" s="13" t="str">
        <f>IF(Q37+S37+T37+U37+V37+W37=D37," ","GRESEALA")</f>
        <v xml:space="preserve"> </v>
      </c>
      <c r="BL35" s="26"/>
    </row>
    <row r="36" spans="2:223" ht="58.5" customHeight="1" x14ac:dyDescent="0.35">
      <c r="B36" s="148" t="s">
        <v>90</v>
      </c>
      <c r="C36" s="76" t="s">
        <v>91</v>
      </c>
      <c r="D36" s="133">
        <f t="shared" si="0"/>
        <v>1455</v>
      </c>
      <c r="E36" s="100">
        <f>'ian25'!E36+'feb25'!E36+'mar25'!E36</f>
        <v>419</v>
      </c>
      <c r="F36" s="100">
        <f>'ian25'!F36+'feb25'!F36+'mar25'!F36</f>
        <v>1036</v>
      </c>
      <c r="G36" s="100">
        <f>'ian25'!G36+'feb25'!G36+'mar25'!G36</f>
        <v>136</v>
      </c>
      <c r="H36" s="100">
        <f>'ian25'!H36+'feb25'!H36+'mar25'!H36</f>
        <v>85</v>
      </c>
      <c r="I36" s="100">
        <f>'ian25'!I36+'feb25'!I36+'mar25'!I36</f>
        <v>79</v>
      </c>
      <c r="J36" s="100">
        <f>'ian25'!J36+'feb25'!J36+'mar25'!J36</f>
        <v>31</v>
      </c>
      <c r="K36" s="100">
        <f>'ian25'!K36+'feb25'!K36+'mar25'!K36</f>
        <v>120</v>
      </c>
      <c r="L36" s="100">
        <f>'ian25'!L36+'feb25'!L36+'mar25'!L36</f>
        <v>333</v>
      </c>
      <c r="M36" s="100">
        <f>'ian25'!M36+'feb25'!M36+'mar25'!M36</f>
        <v>787</v>
      </c>
      <c r="N36" s="100">
        <f>'ian25'!N36+'feb25'!N36+'mar25'!N36</f>
        <v>294</v>
      </c>
      <c r="O36" s="100">
        <f>'ian25'!O36+'feb25'!O36+'mar25'!O36</f>
        <v>614</v>
      </c>
      <c r="P36" s="100">
        <f>'ian25'!P36+'feb25'!P36+'mar25'!P36</f>
        <v>841</v>
      </c>
      <c r="Q36" s="100">
        <f>'ian25'!Q36+'feb25'!Q36+'mar25'!Q36</f>
        <v>268</v>
      </c>
      <c r="R36" s="100">
        <f>'ian25'!R36+'feb25'!R36+'mar25'!R36</f>
        <v>104</v>
      </c>
      <c r="S36" s="100">
        <f>'ian25'!S36+'feb25'!S36+'mar25'!S36</f>
        <v>496</v>
      </c>
      <c r="T36" s="100">
        <f>'ian25'!T36+'feb25'!T36+'mar25'!T36</f>
        <v>204</v>
      </c>
      <c r="U36" s="100">
        <f>'ian25'!U36+'feb25'!U36+'mar25'!U36</f>
        <v>404</v>
      </c>
      <c r="V36" s="100">
        <f>'ian25'!V36+'feb25'!V36+'mar25'!V36</f>
        <v>27</v>
      </c>
      <c r="W36" s="100">
        <f>'ian25'!W36+'feb25'!W36+'mar25'!W36</f>
        <v>56</v>
      </c>
      <c r="X36" s="100">
        <f>'ian25'!X36+'feb25'!X36+'mar25'!X36</f>
        <v>1109</v>
      </c>
      <c r="Y36" s="100">
        <f>'ian25'!Y36+'feb25'!Y36+'mar25'!Y36</f>
        <v>346</v>
      </c>
      <c r="Z36" s="100">
        <f>'ian25'!Z36+'feb25'!Z36+'mar25'!Z36</f>
        <v>0</v>
      </c>
      <c r="AA36" s="100">
        <f>'ian25'!AA36+'feb25'!AA36+'mar25'!AA36</f>
        <v>1</v>
      </c>
      <c r="AB36" s="100">
        <f>'ian25'!AB36+'feb25'!AB36+'mar25'!AB36</f>
        <v>0</v>
      </c>
      <c r="AC36" s="100">
        <f>'ian25'!AC36+'feb25'!AC36+'mar25'!AC36</f>
        <v>0</v>
      </c>
      <c r="AD36" s="100">
        <f>'ian25'!AD36+'feb25'!AD36+'mar25'!AD36</f>
        <v>0</v>
      </c>
      <c r="AE36" s="100">
        <f>'ian25'!AE36+'feb25'!AE36+'mar25'!AE36</f>
        <v>10</v>
      </c>
      <c r="AF36" s="100">
        <f>'ian25'!AF36+'feb25'!AF36+'mar25'!AF36</f>
        <v>0</v>
      </c>
      <c r="AG36" s="100">
        <f>'ian25'!AG36+'feb25'!AG36+'mar25'!AG36</f>
        <v>0</v>
      </c>
      <c r="AH36" s="100">
        <f>'ian25'!AH36+'feb25'!AH36+'mar25'!AH36</f>
        <v>0</v>
      </c>
      <c r="AI36" s="100">
        <f>'ian25'!AI36+'feb25'!AI36+'mar25'!AI36</f>
        <v>0</v>
      </c>
      <c r="AJ36" s="100">
        <f>'ian25'!AJ36+'feb25'!AJ36+'mar25'!AJ36</f>
        <v>0</v>
      </c>
      <c r="AK36" s="100">
        <f>'ian25'!AK36+'feb25'!AK36+'mar25'!AK36</f>
        <v>0</v>
      </c>
      <c r="AL36" s="100">
        <f>'ian25'!AL36+'feb25'!AL36+'mar25'!AL36</f>
        <v>0</v>
      </c>
      <c r="AM36" s="100">
        <f>'ian25'!AM36+'feb25'!AM36+'mar25'!AM36</f>
        <v>0</v>
      </c>
      <c r="AN36" s="100">
        <f>'ian25'!AN36+'feb25'!AN36+'mar25'!AN36</f>
        <v>0</v>
      </c>
      <c r="AO36" s="100">
        <f>'ian25'!AO36+'feb25'!AO36+'mar25'!AO36</f>
        <v>0</v>
      </c>
      <c r="AP36" s="100">
        <f>'ian25'!AP36+'feb25'!AP36+'mar25'!AP36</f>
        <v>0</v>
      </c>
      <c r="AQ36" s="100">
        <f>'ian25'!AQ36+'feb25'!AQ36+'mar25'!AQ36</f>
        <v>0</v>
      </c>
      <c r="AR36" s="100">
        <f>'ian25'!AR36+'feb25'!AR36+'mar25'!AR36</f>
        <v>0</v>
      </c>
      <c r="AS36" s="100">
        <f>'ian25'!AS36+'feb25'!AS36+'mar25'!AS36</f>
        <v>1444</v>
      </c>
      <c r="AT36" s="146"/>
      <c r="AU36" s="13" t="str">
        <f>IF(X37+Y37+Z37=D37," ","GRESEALA")</f>
        <v xml:space="preserve"> </v>
      </c>
      <c r="AV36" s="13" t="str">
        <f>IF(AA37+AC37+AE37+AF37+AG37+AH37+AI37+AJ37+AK37+AL37+AR37+AS37&gt;=D37," ","GRESEALA")</f>
        <v xml:space="preserve"> </v>
      </c>
      <c r="AW36" s="13" t="str">
        <f>IF(AS37&lt;=D37," ","GRESEALA")</f>
        <v xml:space="preserve"> </v>
      </c>
      <c r="AX36" s="13" t="str">
        <f>IF(H37&lt;=G37," ","GRESEALA")</f>
        <v xml:space="preserve"> </v>
      </c>
      <c r="AY36" s="13" t="str">
        <f>IF(E41+F41=D41," ","GRESEALA")</f>
        <v xml:space="preserve"> </v>
      </c>
      <c r="AZ36" s="17" t="str">
        <f>IF(G41+K41+I41+L41+M41=D41," ","GRESEALA")</f>
        <v xml:space="preserve"> </v>
      </c>
      <c r="BA36" s="13" t="str">
        <f>IF(O41+P41=D41," ","GRESEALA")</f>
        <v xml:space="preserve"> </v>
      </c>
      <c r="BB36" s="13" t="str">
        <f>IF(Q41+S41+T41+U41+V41+W41=D41," ","GRESEALA")</f>
        <v xml:space="preserve"> </v>
      </c>
      <c r="BC36" s="13" t="str">
        <f>IF(X41+Y41+Z41=D41," ","GRESEALA")</f>
        <v xml:space="preserve"> </v>
      </c>
      <c r="BD36" s="13" t="str">
        <f>IF(AA41+AC41+AE41+AF41+AG41+AH41+AI41+AJ41+AK41+AL41+AR41+AS41&gt;=D41," ","GRESEALA")</f>
        <v xml:space="preserve"> </v>
      </c>
      <c r="BE36" s="13" t="str">
        <f>IF(AS41&lt;=D41," ","GRESEALA")</f>
        <v xml:space="preserve"> </v>
      </c>
      <c r="BF36" s="13" t="str">
        <f>IF(H41&lt;=G41," ","GRESEALA")</f>
        <v xml:space="preserve"> </v>
      </c>
      <c r="BG36" s="13" t="str">
        <f>IF(E43+E44=E42," ","GRESEALA")</f>
        <v xml:space="preserve"> </v>
      </c>
      <c r="BH36" s="13" t="str">
        <f>IF(F43+F44=F42," ","GRESEALA")</f>
        <v xml:space="preserve"> </v>
      </c>
      <c r="BI36" s="13" t="str">
        <f>IF(G43+G44=G42," ","GRESEALA")</f>
        <v xml:space="preserve"> </v>
      </c>
      <c r="BJ36" s="13" t="str">
        <f>IF(H43+H44=H42," ","GRESEALA")</f>
        <v xml:space="preserve"> </v>
      </c>
      <c r="BK36" s="13" t="str">
        <f>IF(K43+K44=K42," ","GRESEALA")</f>
        <v xml:space="preserve"> </v>
      </c>
    </row>
    <row r="37" spans="2:223" s="5" customFormat="1" ht="43.5" customHeight="1" x14ac:dyDescent="0.35">
      <c r="B37" s="149">
        <v>2</v>
      </c>
      <c r="C37" s="81" t="s">
        <v>92</v>
      </c>
      <c r="D37" s="134">
        <f t="shared" si="0"/>
        <v>19</v>
      </c>
      <c r="E37" s="100">
        <f>'ian25'!E37+'feb25'!E37+'mar25'!E37</f>
        <v>10</v>
      </c>
      <c r="F37" s="100">
        <f>'ian25'!F37+'feb25'!F37+'mar25'!F37</f>
        <v>9</v>
      </c>
      <c r="G37" s="100">
        <f>'ian25'!G37+'feb25'!G37+'mar25'!G37</f>
        <v>7</v>
      </c>
      <c r="H37" s="100">
        <f>'ian25'!H37+'feb25'!H37+'mar25'!H37</f>
        <v>7</v>
      </c>
      <c r="I37" s="100">
        <f>'ian25'!I37+'feb25'!I37+'mar25'!I37</f>
        <v>2</v>
      </c>
      <c r="J37" s="100">
        <f>'ian25'!J37+'feb25'!J37+'mar25'!J37</f>
        <v>2</v>
      </c>
      <c r="K37" s="100">
        <f>'ian25'!K37+'feb25'!K37+'mar25'!K37</f>
        <v>1</v>
      </c>
      <c r="L37" s="100">
        <f>'ian25'!L37+'feb25'!L37+'mar25'!L37</f>
        <v>4</v>
      </c>
      <c r="M37" s="100">
        <f>'ian25'!M37+'feb25'!M37+'mar25'!M37</f>
        <v>5</v>
      </c>
      <c r="N37" s="100">
        <f>'ian25'!N37+'feb25'!N37+'mar25'!N37</f>
        <v>0</v>
      </c>
      <c r="O37" s="100">
        <f>'ian25'!O37+'feb25'!O37+'mar25'!O37</f>
        <v>9</v>
      </c>
      <c r="P37" s="100">
        <f>'ian25'!P37+'feb25'!P37+'mar25'!P37</f>
        <v>10</v>
      </c>
      <c r="Q37" s="100">
        <f>'ian25'!Q37+'feb25'!Q37+'mar25'!Q37</f>
        <v>0</v>
      </c>
      <c r="R37" s="100">
        <f>'ian25'!R37+'feb25'!R37+'mar25'!R37</f>
        <v>0</v>
      </c>
      <c r="S37" s="100">
        <f>'ian25'!S37+'feb25'!S37+'mar25'!S37</f>
        <v>3</v>
      </c>
      <c r="T37" s="100">
        <f>'ian25'!T37+'feb25'!T37+'mar25'!T37</f>
        <v>0</v>
      </c>
      <c r="U37" s="100">
        <f>'ian25'!U37+'feb25'!U37+'mar25'!U37</f>
        <v>15</v>
      </c>
      <c r="V37" s="100">
        <f>'ian25'!V37+'feb25'!V37+'mar25'!V37</f>
        <v>0</v>
      </c>
      <c r="W37" s="100">
        <f>'ian25'!W37+'feb25'!W37+'mar25'!W37</f>
        <v>1</v>
      </c>
      <c r="X37" s="100">
        <f>'ian25'!X37+'feb25'!X37+'mar25'!X37</f>
        <v>6</v>
      </c>
      <c r="Y37" s="100">
        <f>'ian25'!Y37+'feb25'!Y37+'mar25'!Y37</f>
        <v>13</v>
      </c>
      <c r="Z37" s="100">
        <f>'ian25'!Z37+'feb25'!Z37+'mar25'!Z37</f>
        <v>0</v>
      </c>
      <c r="AA37" s="100">
        <f>'ian25'!AA37+'feb25'!AA37+'mar25'!AA37</f>
        <v>0</v>
      </c>
      <c r="AB37" s="100">
        <f>'ian25'!AB37+'feb25'!AB37+'mar25'!AB37</f>
        <v>0</v>
      </c>
      <c r="AC37" s="100">
        <f>'ian25'!AC37+'feb25'!AC37+'mar25'!AC37</f>
        <v>0</v>
      </c>
      <c r="AD37" s="100">
        <f>'ian25'!AD37+'feb25'!AD37+'mar25'!AD37</f>
        <v>0</v>
      </c>
      <c r="AE37" s="100">
        <f>'ian25'!AE37+'feb25'!AE37+'mar25'!AE37</f>
        <v>0</v>
      </c>
      <c r="AF37" s="100">
        <f>'ian25'!AF37+'feb25'!AF37+'mar25'!AF37</f>
        <v>0</v>
      </c>
      <c r="AG37" s="100">
        <f>'ian25'!AG37+'feb25'!AG37+'mar25'!AG37</f>
        <v>0</v>
      </c>
      <c r="AH37" s="100">
        <f>'ian25'!AH37+'feb25'!AH37+'mar25'!AH37</f>
        <v>0</v>
      </c>
      <c r="AI37" s="100">
        <f>'ian25'!AI37+'feb25'!AI37+'mar25'!AI37</f>
        <v>0</v>
      </c>
      <c r="AJ37" s="100">
        <f>'ian25'!AJ37+'feb25'!AJ37+'mar25'!AJ37</f>
        <v>0</v>
      </c>
      <c r="AK37" s="100">
        <f>'ian25'!AK37+'feb25'!AK37+'mar25'!AK37</f>
        <v>0</v>
      </c>
      <c r="AL37" s="100">
        <f>'ian25'!AL37+'feb25'!AL37+'mar25'!AL37</f>
        <v>0</v>
      </c>
      <c r="AM37" s="100">
        <f>'ian25'!AM37+'feb25'!AM37+'mar25'!AM37</f>
        <v>0</v>
      </c>
      <c r="AN37" s="100">
        <f>'ian25'!AN37+'feb25'!AN37+'mar25'!AN37</f>
        <v>0</v>
      </c>
      <c r="AO37" s="100">
        <f>'ian25'!AO37+'feb25'!AO37+'mar25'!AO37</f>
        <v>0</v>
      </c>
      <c r="AP37" s="100">
        <f>'ian25'!AP37+'feb25'!AP37+'mar25'!AP37</f>
        <v>0</v>
      </c>
      <c r="AQ37" s="100">
        <f>'ian25'!AQ37+'feb25'!AQ37+'mar25'!AQ37</f>
        <v>0</v>
      </c>
      <c r="AR37" s="100">
        <f>'ian25'!AR37+'feb25'!AR37+'mar25'!AR37</f>
        <v>0</v>
      </c>
      <c r="AS37" s="100">
        <f>'ian25'!AS37+'feb25'!AS37+'mar25'!AS37</f>
        <v>19</v>
      </c>
      <c r="AT37" s="146"/>
      <c r="AU37" s="17" t="str">
        <f>IF(X43+X44=X42," ","GRESEALA")</f>
        <v xml:space="preserve"> </v>
      </c>
      <c r="AV37" s="13" t="str">
        <f>IF(M43+M44=M42," ","GRESEALA")</f>
        <v xml:space="preserve"> </v>
      </c>
      <c r="AW37" s="13" t="str">
        <f>IF(N43+N44=N42," ","GRESEALA")</f>
        <v xml:space="preserve"> </v>
      </c>
      <c r="AX37" s="13" t="str">
        <f>IF(O43+O44=O42," ","GRESEALA")</f>
        <v xml:space="preserve"> </v>
      </c>
      <c r="AY37" s="13" t="str">
        <f>IF(P43+P44=P42," ","GRESEALA")</f>
        <v xml:space="preserve"> </v>
      </c>
      <c r="AZ37" s="13" t="str">
        <f>IF(Q43+Q44=Q42," ","GRESEALA")</f>
        <v xml:space="preserve"> </v>
      </c>
      <c r="BA37" s="13" t="str">
        <f t="shared" ref="BA37:BK37" si="27">IF(S43+S44=S42," ","GRESEALA")</f>
        <v xml:space="preserve"> </v>
      </c>
      <c r="BB37" s="13" t="str">
        <f t="shared" si="27"/>
        <v xml:space="preserve"> </v>
      </c>
      <c r="BC37" s="13" t="str">
        <f t="shared" si="27"/>
        <v xml:space="preserve"> </v>
      </c>
      <c r="BD37" s="13" t="str">
        <f t="shared" si="27"/>
        <v xml:space="preserve"> </v>
      </c>
      <c r="BE37" s="13" t="str">
        <f t="shared" si="27"/>
        <v xml:space="preserve"> </v>
      </c>
      <c r="BF37" s="13" t="str">
        <f t="shared" si="27"/>
        <v xml:space="preserve"> </v>
      </c>
      <c r="BG37" s="13" t="str">
        <f t="shared" si="27"/>
        <v xml:space="preserve"> </v>
      </c>
      <c r="BH37" s="13" t="str">
        <f t="shared" si="27"/>
        <v xml:space="preserve"> </v>
      </c>
      <c r="BI37" s="13" t="str">
        <f t="shared" si="27"/>
        <v xml:space="preserve"> </v>
      </c>
      <c r="BJ37" s="13" t="str">
        <f t="shared" si="27"/>
        <v xml:space="preserve"> </v>
      </c>
      <c r="BK37" s="13" t="str">
        <f t="shared" si="27"/>
        <v xml:space="preserve"> </v>
      </c>
      <c r="BL37" s="10"/>
    </row>
    <row r="38" spans="2:223" s="5" customFormat="1" ht="54.75" customHeight="1" x14ac:dyDescent="0.35">
      <c r="B38" s="147">
        <v>3</v>
      </c>
      <c r="C38" s="75" t="s">
        <v>93</v>
      </c>
      <c r="D38" s="135">
        <f t="shared" si="0"/>
        <v>26</v>
      </c>
      <c r="E38" s="100">
        <f>'ian25'!E38+'feb25'!E38+'mar25'!E38</f>
        <v>23</v>
      </c>
      <c r="F38" s="100">
        <f>'ian25'!F38+'feb25'!F38+'mar25'!F38</f>
        <v>3</v>
      </c>
      <c r="G38" s="100">
        <f>'ian25'!G38+'feb25'!G38+'mar25'!G38</f>
        <v>2</v>
      </c>
      <c r="H38" s="100">
        <f>'ian25'!H38+'feb25'!H38+'mar25'!H38</f>
        <v>2</v>
      </c>
      <c r="I38" s="100">
        <f>'ian25'!I38+'feb25'!I38+'mar25'!I38</f>
        <v>0</v>
      </c>
      <c r="J38" s="100">
        <f>'ian25'!J38+'feb25'!J38+'mar25'!J38</f>
        <v>0</v>
      </c>
      <c r="K38" s="100">
        <f>'ian25'!K38+'feb25'!K38+'mar25'!K38</f>
        <v>1</v>
      </c>
      <c r="L38" s="100">
        <f>'ian25'!L38+'feb25'!L38+'mar25'!L38</f>
        <v>7</v>
      </c>
      <c r="M38" s="100">
        <f>'ian25'!M38+'feb25'!M38+'mar25'!M38</f>
        <v>16</v>
      </c>
      <c r="N38" s="100">
        <f>'ian25'!N38+'feb25'!N38+'mar25'!N38</f>
        <v>5</v>
      </c>
      <c r="O38" s="100">
        <f>'ian25'!O38+'feb25'!O38+'mar25'!O38</f>
        <v>16</v>
      </c>
      <c r="P38" s="100">
        <f>'ian25'!P38+'feb25'!P38+'mar25'!P38</f>
        <v>10</v>
      </c>
      <c r="Q38" s="100">
        <f>'ian25'!Q38+'feb25'!Q38+'mar25'!Q38</f>
        <v>0</v>
      </c>
      <c r="R38" s="100">
        <f>'ian25'!R38+'feb25'!R38+'mar25'!R38</f>
        <v>0</v>
      </c>
      <c r="S38" s="100">
        <f>'ian25'!S38+'feb25'!S38+'mar25'!S38</f>
        <v>1</v>
      </c>
      <c r="T38" s="100">
        <f>'ian25'!T38+'feb25'!T38+'mar25'!T38</f>
        <v>3</v>
      </c>
      <c r="U38" s="100">
        <f>'ian25'!U38+'feb25'!U38+'mar25'!U38</f>
        <v>10</v>
      </c>
      <c r="V38" s="100">
        <f>'ian25'!V38+'feb25'!V38+'mar25'!V38</f>
        <v>4</v>
      </c>
      <c r="W38" s="100">
        <f>'ian25'!W38+'feb25'!W38+'mar25'!W38</f>
        <v>8</v>
      </c>
      <c r="X38" s="100">
        <f>'ian25'!X38+'feb25'!X38+'mar25'!X38</f>
        <v>0</v>
      </c>
      <c r="Y38" s="100">
        <f>'ian25'!Y38+'feb25'!Y38+'mar25'!Y38</f>
        <v>26</v>
      </c>
      <c r="Z38" s="100">
        <f>'ian25'!Z38+'feb25'!Z38+'mar25'!Z38</f>
        <v>0</v>
      </c>
      <c r="AA38" s="100">
        <f>'ian25'!AA38+'feb25'!AA38+'mar25'!AA38</f>
        <v>0</v>
      </c>
      <c r="AB38" s="100">
        <f>'ian25'!AB38+'feb25'!AB38+'mar25'!AB38</f>
        <v>0</v>
      </c>
      <c r="AC38" s="100">
        <f>'ian25'!AC38+'feb25'!AC38+'mar25'!AC38</f>
        <v>0</v>
      </c>
      <c r="AD38" s="100">
        <f>'ian25'!AD38+'feb25'!AD38+'mar25'!AD38</f>
        <v>0</v>
      </c>
      <c r="AE38" s="100">
        <f>'ian25'!AE38+'feb25'!AE38+'mar25'!AE38</f>
        <v>0</v>
      </c>
      <c r="AF38" s="100">
        <f>'ian25'!AF38+'feb25'!AF38+'mar25'!AF38</f>
        <v>0</v>
      </c>
      <c r="AG38" s="100">
        <f>'ian25'!AG38+'feb25'!AG38+'mar25'!AG38</f>
        <v>0</v>
      </c>
      <c r="AH38" s="100">
        <f>'ian25'!AH38+'feb25'!AH38+'mar25'!AH38</f>
        <v>0</v>
      </c>
      <c r="AI38" s="100">
        <f>'ian25'!AI38+'feb25'!AI38+'mar25'!AI38</f>
        <v>0</v>
      </c>
      <c r="AJ38" s="100">
        <f>'ian25'!AJ38+'feb25'!AJ38+'mar25'!AJ38</f>
        <v>0</v>
      </c>
      <c r="AK38" s="100">
        <f>'ian25'!AK38+'feb25'!AK38+'mar25'!AK38</f>
        <v>0</v>
      </c>
      <c r="AL38" s="100">
        <f>'ian25'!AL38+'feb25'!AL38+'mar25'!AL38</f>
        <v>0</v>
      </c>
      <c r="AM38" s="100">
        <f>'ian25'!AM38+'feb25'!AM38+'mar25'!AM38</f>
        <v>0</v>
      </c>
      <c r="AN38" s="100">
        <f>'ian25'!AN38+'feb25'!AN38+'mar25'!AN38</f>
        <v>0</v>
      </c>
      <c r="AO38" s="100">
        <f>'ian25'!AO38+'feb25'!AO38+'mar25'!AO38</f>
        <v>0</v>
      </c>
      <c r="AP38" s="100">
        <f>'ian25'!AP38+'feb25'!AP38+'mar25'!AP38</f>
        <v>0</v>
      </c>
      <c r="AQ38" s="100">
        <f>'ian25'!AQ38+'feb25'!AQ38+'mar25'!AQ38</f>
        <v>0</v>
      </c>
      <c r="AR38" s="100">
        <f>'ian25'!AR38+'feb25'!AR38+'mar25'!AR38</f>
        <v>0</v>
      </c>
      <c r="AS38" s="100">
        <f>'ian25'!AS38+'feb25'!AS38+'mar25'!AS38</f>
        <v>26</v>
      </c>
      <c r="AT38" s="151"/>
      <c r="AU38" s="13" t="str">
        <f>IF(M43+M44=M42," ","GRESEALA")</f>
        <v xml:space="preserve"> </v>
      </c>
      <c r="AV38" s="13" t="str">
        <f>IF(N43+N44=N42," ","GRESEALA")</f>
        <v xml:space="preserve"> </v>
      </c>
      <c r="AW38" s="13" t="str">
        <f>IF(O43+O44=O42," ","GRESEALA")</f>
        <v xml:space="preserve"> </v>
      </c>
      <c r="AX38" s="13" t="str">
        <f>IF(P43+P44=P42," ","GRESEALA")</f>
        <v xml:space="preserve"> </v>
      </c>
      <c r="AY38" s="13" t="str">
        <f>IF(Q43+Q44=Q42," ","GRESEALA")</f>
        <v xml:space="preserve"> </v>
      </c>
      <c r="AZ38" s="13" t="str">
        <f t="shared" ref="AZ38:BK38" si="28">IF(S43+S44=S42," ","GRESEALA")</f>
        <v xml:space="preserve"> </v>
      </c>
      <c r="BA38" s="13" t="str">
        <f t="shared" si="28"/>
        <v xml:space="preserve"> </v>
      </c>
      <c r="BB38" s="13" t="str">
        <f t="shared" si="28"/>
        <v xml:space="preserve"> </v>
      </c>
      <c r="BC38" s="13" t="str">
        <f t="shared" si="28"/>
        <v xml:space="preserve"> </v>
      </c>
      <c r="BD38" s="13" t="str">
        <f t="shared" si="28"/>
        <v xml:space="preserve"> </v>
      </c>
      <c r="BE38" s="13" t="str">
        <f t="shared" si="28"/>
        <v xml:space="preserve"> </v>
      </c>
      <c r="BF38" s="13" t="str">
        <f t="shared" si="28"/>
        <v xml:space="preserve"> </v>
      </c>
      <c r="BG38" s="13" t="str">
        <f t="shared" si="28"/>
        <v xml:space="preserve"> </v>
      </c>
      <c r="BH38" s="13" t="str">
        <f t="shared" si="28"/>
        <v xml:space="preserve"> </v>
      </c>
      <c r="BI38" s="13" t="str">
        <f t="shared" si="28"/>
        <v xml:space="preserve"> </v>
      </c>
      <c r="BJ38" s="13" t="str">
        <f t="shared" si="28"/>
        <v xml:space="preserve"> </v>
      </c>
      <c r="BK38" s="13" t="str">
        <f t="shared" si="28"/>
        <v xml:space="preserve"> </v>
      </c>
      <c r="BL38" s="10"/>
    </row>
    <row r="39" spans="2:223" ht="24.75" customHeight="1" x14ac:dyDescent="0.45">
      <c r="B39" s="152" t="s">
        <v>94</v>
      </c>
      <c r="C39" s="82" t="s">
        <v>95</v>
      </c>
      <c r="D39" s="136">
        <f t="shared" si="0"/>
        <v>0</v>
      </c>
      <c r="E39" s="100">
        <f>'ian25'!E39+'feb25'!E39+'mar25'!E39</f>
        <v>0</v>
      </c>
      <c r="F39" s="100">
        <f>'ian25'!F39+'feb25'!F39+'mar25'!F39</f>
        <v>0</v>
      </c>
      <c r="G39" s="100">
        <f>'ian25'!G39+'feb25'!G39+'mar25'!G39</f>
        <v>0</v>
      </c>
      <c r="H39" s="100">
        <f>'ian25'!H39+'feb25'!H39+'mar25'!H39</f>
        <v>0</v>
      </c>
      <c r="I39" s="100">
        <f>'ian25'!I39+'feb25'!I39+'mar25'!I39</f>
        <v>0</v>
      </c>
      <c r="J39" s="100">
        <f>'ian25'!J39+'feb25'!J39+'mar25'!J39</f>
        <v>0</v>
      </c>
      <c r="K39" s="100">
        <f>'ian25'!K39+'feb25'!K39+'mar25'!K39</f>
        <v>0</v>
      </c>
      <c r="L39" s="100">
        <f>'ian25'!L39+'feb25'!L39+'mar25'!L39</f>
        <v>0</v>
      </c>
      <c r="M39" s="100">
        <f>'ian25'!M39+'feb25'!M39+'mar25'!M39</f>
        <v>0</v>
      </c>
      <c r="N39" s="100">
        <f>'ian25'!N39+'feb25'!N39+'mar25'!N39</f>
        <v>0</v>
      </c>
      <c r="O39" s="100">
        <f>'ian25'!O39+'feb25'!O39+'mar25'!O39</f>
        <v>0</v>
      </c>
      <c r="P39" s="100">
        <f>'ian25'!P39+'feb25'!P39+'mar25'!P39</f>
        <v>0</v>
      </c>
      <c r="Q39" s="100">
        <f>'ian25'!Q39+'feb25'!Q39+'mar25'!Q39</f>
        <v>0</v>
      </c>
      <c r="R39" s="100">
        <f>'ian25'!R39+'feb25'!R39+'mar25'!R39</f>
        <v>0</v>
      </c>
      <c r="S39" s="100">
        <f>'ian25'!S39+'feb25'!S39+'mar25'!S39</f>
        <v>0</v>
      </c>
      <c r="T39" s="100">
        <f>'ian25'!T39+'feb25'!T39+'mar25'!T39</f>
        <v>0</v>
      </c>
      <c r="U39" s="100">
        <f>'ian25'!U39+'feb25'!U39+'mar25'!U39</f>
        <v>0</v>
      </c>
      <c r="V39" s="100">
        <f>'ian25'!V39+'feb25'!V39+'mar25'!V39</f>
        <v>0</v>
      </c>
      <c r="W39" s="100">
        <f>'ian25'!W39+'feb25'!W39+'mar25'!W39</f>
        <v>0</v>
      </c>
      <c r="X39" s="100">
        <f>'ian25'!X39+'feb25'!X39+'mar25'!X39</f>
        <v>0</v>
      </c>
      <c r="Y39" s="100">
        <f>'ian25'!Y39+'feb25'!Y39+'mar25'!Y39</f>
        <v>0</v>
      </c>
      <c r="Z39" s="100">
        <f>'ian25'!Z39+'feb25'!Z39+'mar25'!Z39</f>
        <v>0</v>
      </c>
      <c r="AA39" s="100">
        <f>'ian25'!AA39+'feb25'!AA39+'mar25'!AA39</f>
        <v>0</v>
      </c>
      <c r="AB39" s="100">
        <f>'ian25'!AB39+'feb25'!AB39+'mar25'!AB39</f>
        <v>0</v>
      </c>
      <c r="AC39" s="100">
        <f>'ian25'!AC39+'feb25'!AC39+'mar25'!AC39</f>
        <v>0</v>
      </c>
      <c r="AD39" s="100">
        <f>'ian25'!AD39+'feb25'!AD39+'mar25'!AD39</f>
        <v>0</v>
      </c>
      <c r="AE39" s="100">
        <f>'ian25'!AE39+'feb25'!AE39+'mar25'!AE39</f>
        <v>0</v>
      </c>
      <c r="AF39" s="100">
        <f>'ian25'!AF39+'feb25'!AF39+'mar25'!AF39</f>
        <v>0</v>
      </c>
      <c r="AG39" s="100">
        <f>'ian25'!AG39+'feb25'!AG39+'mar25'!AG39</f>
        <v>0</v>
      </c>
      <c r="AH39" s="100">
        <f>'ian25'!AH39+'feb25'!AH39+'mar25'!AH39</f>
        <v>0</v>
      </c>
      <c r="AI39" s="100">
        <f>'ian25'!AI39+'feb25'!AI39+'mar25'!AI39</f>
        <v>0</v>
      </c>
      <c r="AJ39" s="100">
        <f>'ian25'!AJ39+'feb25'!AJ39+'mar25'!AJ39</f>
        <v>0</v>
      </c>
      <c r="AK39" s="100">
        <f>'ian25'!AK39+'feb25'!AK39+'mar25'!AK39</f>
        <v>0</v>
      </c>
      <c r="AL39" s="100">
        <f>'ian25'!AL39+'feb25'!AL39+'mar25'!AL39</f>
        <v>0</v>
      </c>
      <c r="AM39" s="100">
        <f>'ian25'!AM39+'feb25'!AM39+'mar25'!AM39</f>
        <v>0</v>
      </c>
      <c r="AN39" s="100">
        <f>'ian25'!AN39+'feb25'!AN39+'mar25'!AN39</f>
        <v>0</v>
      </c>
      <c r="AO39" s="100">
        <f>'ian25'!AO39+'feb25'!AO39+'mar25'!AO39</f>
        <v>0</v>
      </c>
      <c r="AP39" s="100">
        <f>'ian25'!AP39+'feb25'!AP39+'mar25'!AP39</f>
        <v>0</v>
      </c>
      <c r="AQ39" s="100">
        <f>'ian25'!AQ39+'feb25'!AQ39+'mar25'!AQ39</f>
        <v>0</v>
      </c>
      <c r="AR39" s="100">
        <f>'ian25'!AR39+'feb25'!AR39+'mar25'!AR39</f>
        <v>0</v>
      </c>
      <c r="AS39" s="100">
        <f>'ian25'!AS39+'feb25'!AS39+'mar25'!AS39</f>
        <v>0</v>
      </c>
      <c r="AT39" s="153"/>
      <c r="AU39" s="13" t="str">
        <f t="shared" ref="AU39:BB39" si="29">IF(AE43+AE44=AE42," ","GRESEALA")</f>
        <v xml:space="preserve"> </v>
      </c>
      <c r="AV39" s="13" t="str">
        <f t="shared" si="29"/>
        <v xml:space="preserve"> </v>
      </c>
      <c r="AW39" s="13" t="str">
        <f t="shared" si="29"/>
        <v xml:space="preserve"> </v>
      </c>
      <c r="AX39" s="13" t="str">
        <f t="shared" si="29"/>
        <v xml:space="preserve"> </v>
      </c>
      <c r="AY39" s="13" t="str">
        <f t="shared" si="29"/>
        <v xml:space="preserve"> </v>
      </c>
      <c r="AZ39" s="13" t="str">
        <f t="shared" si="29"/>
        <v xml:space="preserve"> </v>
      </c>
      <c r="BA39" s="13" t="str">
        <f t="shared" si="29"/>
        <v xml:space="preserve"> </v>
      </c>
      <c r="BB39" s="13" t="str">
        <f t="shared" si="29"/>
        <v xml:space="preserve"> </v>
      </c>
      <c r="BC39" s="13" t="str">
        <f t="shared" ref="BC39:BD39" si="30">IF(AR43+AR44=AR42," ","GRESEALA")</f>
        <v xml:space="preserve"> </v>
      </c>
      <c r="BD39" s="13" t="str">
        <f t="shared" si="30"/>
        <v xml:space="preserve"> </v>
      </c>
      <c r="BE39" s="13" t="str">
        <f>IF(E42+F42=D42," ","GRESEALA")</f>
        <v xml:space="preserve"> </v>
      </c>
      <c r="BF39" s="17" t="str">
        <f>IF(G42+K42+I42+L42+M42=D42," ","GRESEALA")</f>
        <v xml:space="preserve"> </v>
      </c>
      <c r="BG39" s="13" t="str">
        <f>IF(O42+P42=D42," ","GRESEALA")</f>
        <v xml:space="preserve"> </v>
      </c>
      <c r="BH39" s="13" t="str">
        <f>IF(Q42+S42+T42+U42+V42+W42=D42," ","GRESEALA")</f>
        <v xml:space="preserve"> </v>
      </c>
      <c r="BI39" s="13" t="str">
        <f>IF(X42+Y42+Z42=D42," ","GRESEALA")</f>
        <v xml:space="preserve"> </v>
      </c>
      <c r="BJ39" s="17" t="str">
        <f>IF(AA42+AC42+AE42+AF42+AG42+AH42+AI42+AJ42+AK42+AL42+AM42+AN42+AO42+AP42+AQ42+AR42+AS42&gt;=D42," ","GRESEALA")</f>
        <v xml:space="preserve"> </v>
      </c>
      <c r="BK39" s="13" t="str">
        <f>IF(AS42&lt;=D42," ","GRESEALA")</f>
        <v xml:space="preserve"> </v>
      </c>
      <c r="BL39" s="13" t="str">
        <f>IF(H42&lt;=G42," ","GRESEALA")</f>
        <v xml:space="preserve"> </v>
      </c>
    </row>
    <row r="40" spans="2:223" ht="59.25" customHeight="1" x14ac:dyDescent="0.45">
      <c r="B40" s="149" t="s">
        <v>96</v>
      </c>
      <c r="C40" s="83" t="s">
        <v>97</v>
      </c>
      <c r="D40" s="129">
        <f t="shared" si="0"/>
        <v>26</v>
      </c>
      <c r="E40" s="100">
        <f>'ian25'!E40+'feb25'!E40+'mar25'!E40</f>
        <v>23</v>
      </c>
      <c r="F40" s="100">
        <f>'ian25'!F40+'feb25'!F40+'mar25'!F40</f>
        <v>3</v>
      </c>
      <c r="G40" s="100">
        <f>'ian25'!G40+'feb25'!G40+'mar25'!G40</f>
        <v>2</v>
      </c>
      <c r="H40" s="100">
        <f>'ian25'!H40+'feb25'!H40+'mar25'!H40</f>
        <v>2</v>
      </c>
      <c r="I40" s="100">
        <f>'ian25'!I40+'feb25'!I40+'mar25'!I40</f>
        <v>0</v>
      </c>
      <c r="J40" s="100">
        <f>'ian25'!J40+'feb25'!J40+'mar25'!J40</f>
        <v>0</v>
      </c>
      <c r="K40" s="100">
        <f>'ian25'!K40+'feb25'!K40+'mar25'!K40</f>
        <v>1</v>
      </c>
      <c r="L40" s="100">
        <f>'ian25'!L40+'feb25'!L40+'mar25'!L40</f>
        <v>7</v>
      </c>
      <c r="M40" s="100">
        <f>'ian25'!M40+'feb25'!M40+'mar25'!M40</f>
        <v>16</v>
      </c>
      <c r="N40" s="100">
        <f>'ian25'!N40+'feb25'!N40+'mar25'!N40</f>
        <v>5</v>
      </c>
      <c r="O40" s="100">
        <f>'ian25'!O40+'feb25'!O40+'mar25'!O40</f>
        <v>16</v>
      </c>
      <c r="P40" s="100">
        <f>'ian25'!P40+'feb25'!P40+'mar25'!P40</f>
        <v>10</v>
      </c>
      <c r="Q40" s="100">
        <f>'ian25'!Q40+'feb25'!Q40+'mar25'!Q40</f>
        <v>0</v>
      </c>
      <c r="R40" s="100">
        <f>'ian25'!R40+'feb25'!R40+'mar25'!R40</f>
        <v>0</v>
      </c>
      <c r="S40" s="100">
        <f>'ian25'!S40+'feb25'!S40+'mar25'!S40</f>
        <v>1</v>
      </c>
      <c r="T40" s="100">
        <f>'ian25'!T40+'feb25'!T40+'mar25'!T40</f>
        <v>3</v>
      </c>
      <c r="U40" s="100">
        <f>'ian25'!U40+'feb25'!U40+'mar25'!U40</f>
        <v>10</v>
      </c>
      <c r="V40" s="100">
        <f>'ian25'!V40+'feb25'!V40+'mar25'!V40</f>
        <v>4</v>
      </c>
      <c r="W40" s="100">
        <f>'ian25'!W40+'feb25'!W40+'mar25'!W40</f>
        <v>8</v>
      </c>
      <c r="X40" s="100">
        <f>'ian25'!X40+'feb25'!X40+'mar25'!X40</f>
        <v>0</v>
      </c>
      <c r="Y40" s="100">
        <f>'ian25'!Y40+'feb25'!Y40+'mar25'!Y40</f>
        <v>26</v>
      </c>
      <c r="Z40" s="100">
        <f>'ian25'!Z40+'feb25'!Z40+'mar25'!Z40</f>
        <v>0</v>
      </c>
      <c r="AA40" s="100">
        <f>'ian25'!AA40+'feb25'!AA40+'mar25'!AA40</f>
        <v>0</v>
      </c>
      <c r="AB40" s="100">
        <f>'ian25'!AB40+'feb25'!AB40+'mar25'!AB40</f>
        <v>0</v>
      </c>
      <c r="AC40" s="100">
        <f>'ian25'!AC40+'feb25'!AC40+'mar25'!AC40</f>
        <v>0</v>
      </c>
      <c r="AD40" s="100">
        <f>'ian25'!AD40+'feb25'!AD40+'mar25'!AD40</f>
        <v>0</v>
      </c>
      <c r="AE40" s="100">
        <f>'ian25'!AE40+'feb25'!AE40+'mar25'!AE40</f>
        <v>0</v>
      </c>
      <c r="AF40" s="100">
        <f>'ian25'!AF40+'feb25'!AF40+'mar25'!AF40</f>
        <v>0</v>
      </c>
      <c r="AG40" s="100">
        <f>'ian25'!AG40+'feb25'!AG40+'mar25'!AG40</f>
        <v>0</v>
      </c>
      <c r="AH40" s="100">
        <f>'ian25'!AH40+'feb25'!AH40+'mar25'!AH40</f>
        <v>0</v>
      </c>
      <c r="AI40" s="100">
        <f>'ian25'!AI40+'feb25'!AI40+'mar25'!AI40</f>
        <v>0</v>
      </c>
      <c r="AJ40" s="100">
        <f>'ian25'!AJ40+'feb25'!AJ40+'mar25'!AJ40</f>
        <v>0</v>
      </c>
      <c r="AK40" s="100">
        <f>'ian25'!AK40+'feb25'!AK40+'mar25'!AK40</f>
        <v>0</v>
      </c>
      <c r="AL40" s="100">
        <f>'ian25'!AL40+'feb25'!AL40+'mar25'!AL40</f>
        <v>0</v>
      </c>
      <c r="AM40" s="100">
        <f>'ian25'!AM40+'feb25'!AM40+'mar25'!AM40</f>
        <v>0</v>
      </c>
      <c r="AN40" s="100">
        <f>'ian25'!AN40+'feb25'!AN40+'mar25'!AN40</f>
        <v>0</v>
      </c>
      <c r="AO40" s="100">
        <f>'ian25'!AO40+'feb25'!AO40+'mar25'!AO40</f>
        <v>0</v>
      </c>
      <c r="AP40" s="100">
        <f>'ian25'!AP40+'feb25'!AP40+'mar25'!AP40</f>
        <v>0</v>
      </c>
      <c r="AQ40" s="100">
        <f>'ian25'!AQ40+'feb25'!AQ40+'mar25'!AQ40</f>
        <v>0</v>
      </c>
      <c r="AR40" s="100">
        <f>'ian25'!AR40+'feb25'!AR40+'mar25'!AR40</f>
        <v>0</v>
      </c>
      <c r="AS40" s="100">
        <f>'ian25'!AS40+'feb25'!AS40+'mar25'!AS40</f>
        <v>26</v>
      </c>
      <c r="AT40" s="146"/>
      <c r="AU40" s="13" t="str">
        <f>IF(AS13&lt;=D13," ","GRESEALA")</f>
        <v xml:space="preserve"> </v>
      </c>
      <c r="AV40" s="13" t="str">
        <f>IF(AS14&lt;=D14," ","GRESEALA")</f>
        <v xml:space="preserve"> </v>
      </c>
      <c r="AW40" s="13" t="str">
        <f>IF(AS15&lt;=D15," ","GRESEALA")</f>
        <v xml:space="preserve"> </v>
      </c>
      <c r="AX40" s="13" t="str">
        <f>IF(AS16&lt;=D16," ","GRESEALA")</f>
        <v xml:space="preserve"> </v>
      </c>
      <c r="AY40" s="13" t="str">
        <f>IF(AS17&lt;=D17," ","GRESEALA")</f>
        <v xml:space="preserve"> </v>
      </c>
      <c r="AZ40" s="13" t="str">
        <f>IF(AS18&lt;=D18," ","GRESEALA")</f>
        <v xml:space="preserve"> </v>
      </c>
      <c r="BA40" s="13" t="str">
        <f>IF(AS19&lt;=D19," ","GRESEALA")</f>
        <v xml:space="preserve"> </v>
      </c>
      <c r="BB40" s="13" t="str">
        <f>IF(AS20&lt;=D20," ","GRESEALA")</f>
        <v xml:space="preserve"> </v>
      </c>
      <c r="BC40" s="13" t="str">
        <f>IF(AS21&lt;=D21," ","GRESEALA")</f>
        <v xml:space="preserve"> </v>
      </c>
      <c r="BD40" s="13" t="str">
        <f>IF(AS22&lt;=D22," ","GRESEALA")</f>
        <v xml:space="preserve"> </v>
      </c>
      <c r="BE40" s="13" t="str">
        <f>IF(AS23&lt;=D23," ","GRESEALA")</f>
        <v xml:space="preserve"> </v>
      </c>
      <c r="BF40" s="13" t="str">
        <f>IF(AS24&lt;=D24," ","GRESEALA")</f>
        <v xml:space="preserve"> </v>
      </c>
      <c r="BG40" s="13" t="str">
        <f>IF(AS25&lt;=D25," ","GRESEALA")</f>
        <v xml:space="preserve"> </v>
      </c>
      <c r="BH40" s="13" t="str">
        <f>IF(AS26&lt;=D26," ","GRESEALA")</f>
        <v xml:space="preserve"> </v>
      </c>
      <c r="BI40" s="13" t="str">
        <f>IF(AS27&lt;=D27," ","GRESEALA")</f>
        <v xml:space="preserve"> </v>
      </c>
      <c r="BJ40" s="13" t="str">
        <f>IF(AS28&lt;=D28," ","GRESEALA")</f>
        <v xml:space="preserve"> </v>
      </c>
      <c r="BK40" s="13" t="str">
        <f>IF(AS29&lt;=D29," ","GRESEALA")</f>
        <v xml:space="preserve"> </v>
      </c>
    </row>
    <row r="41" spans="2:223" ht="44.25" customHeight="1" x14ac:dyDescent="0.45">
      <c r="B41" s="149">
        <v>4</v>
      </c>
      <c r="C41" s="84" t="s">
        <v>98</v>
      </c>
      <c r="D41" s="137">
        <f t="shared" si="0"/>
        <v>2</v>
      </c>
      <c r="E41" s="100">
        <f>'ian25'!E41+'feb25'!E41+'mar25'!E41</f>
        <v>0</v>
      </c>
      <c r="F41" s="100">
        <f>'ian25'!F41+'feb25'!F41+'mar25'!F41</f>
        <v>2</v>
      </c>
      <c r="G41" s="100">
        <f>'ian25'!G41+'feb25'!G41+'mar25'!G41</f>
        <v>1</v>
      </c>
      <c r="H41" s="100">
        <f>'ian25'!H41+'feb25'!H41+'mar25'!H41</f>
        <v>1</v>
      </c>
      <c r="I41" s="100">
        <f>'ian25'!I41+'feb25'!I41+'mar25'!I41</f>
        <v>0</v>
      </c>
      <c r="J41" s="100">
        <f>'ian25'!J41+'feb25'!J41+'mar25'!J41</f>
        <v>0</v>
      </c>
      <c r="K41" s="100">
        <f>'ian25'!K41+'feb25'!K41+'mar25'!K41</f>
        <v>0</v>
      </c>
      <c r="L41" s="100">
        <f>'ian25'!L41+'feb25'!L41+'mar25'!L41</f>
        <v>0</v>
      </c>
      <c r="M41" s="100">
        <f>'ian25'!M41+'feb25'!M41+'mar25'!M41</f>
        <v>1</v>
      </c>
      <c r="N41" s="100">
        <f>'ian25'!N41+'feb25'!N41+'mar25'!N41</f>
        <v>0</v>
      </c>
      <c r="O41" s="100">
        <f>'ian25'!O41+'feb25'!O41+'mar25'!O41</f>
        <v>2</v>
      </c>
      <c r="P41" s="100">
        <f>'ian25'!P41+'feb25'!P41+'mar25'!P41</f>
        <v>0</v>
      </c>
      <c r="Q41" s="100">
        <f>'ian25'!Q41+'feb25'!Q41+'mar25'!Q41</f>
        <v>0</v>
      </c>
      <c r="R41" s="100">
        <f>'ian25'!R41+'feb25'!R41+'mar25'!R41</f>
        <v>0</v>
      </c>
      <c r="S41" s="100">
        <f>'ian25'!S41+'feb25'!S41+'mar25'!S41</f>
        <v>0</v>
      </c>
      <c r="T41" s="100">
        <f>'ian25'!T41+'feb25'!T41+'mar25'!T41</f>
        <v>0</v>
      </c>
      <c r="U41" s="100">
        <f>'ian25'!U41+'feb25'!U41+'mar25'!U41</f>
        <v>2</v>
      </c>
      <c r="V41" s="100">
        <f>'ian25'!V41+'feb25'!V41+'mar25'!V41</f>
        <v>0</v>
      </c>
      <c r="W41" s="100">
        <f>'ian25'!W41+'feb25'!W41+'mar25'!W41</f>
        <v>0</v>
      </c>
      <c r="X41" s="100">
        <f>'ian25'!X41+'feb25'!X41+'mar25'!X41</f>
        <v>2</v>
      </c>
      <c r="Y41" s="100">
        <f>'ian25'!Y41+'feb25'!Y41+'mar25'!Y41</f>
        <v>0</v>
      </c>
      <c r="Z41" s="100">
        <f>'ian25'!Z41+'feb25'!Z41+'mar25'!Z41</f>
        <v>0</v>
      </c>
      <c r="AA41" s="100">
        <f>'ian25'!AA41+'feb25'!AA41+'mar25'!AA41</f>
        <v>0</v>
      </c>
      <c r="AB41" s="100">
        <f>'ian25'!AB41+'feb25'!AB41+'mar25'!AB41</f>
        <v>0</v>
      </c>
      <c r="AC41" s="100">
        <f>'ian25'!AC41+'feb25'!AC41+'mar25'!AC41</f>
        <v>0</v>
      </c>
      <c r="AD41" s="100">
        <f>'ian25'!AD41+'feb25'!AD41+'mar25'!AD41</f>
        <v>0</v>
      </c>
      <c r="AE41" s="100">
        <f>'ian25'!AE41+'feb25'!AE41+'mar25'!AE41</f>
        <v>0</v>
      </c>
      <c r="AF41" s="100">
        <f>'ian25'!AF41+'feb25'!AF41+'mar25'!AF41</f>
        <v>0</v>
      </c>
      <c r="AG41" s="100">
        <f>'ian25'!AG41+'feb25'!AG41+'mar25'!AG41</f>
        <v>0</v>
      </c>
      <c r="AH41" s="100">
        <f>'ian25'!AH41+'feb25'!AH41+'mar25'!AH41</f>
        <v>0</v>
      </c>
      <c r="AI41" s="100">
        <f>'ian25'!AI41+'feb25'!AI41+'mar25'!AI41</f>
        <v>0</v>
      </c>
      <c r="AJ41" s="100">
        <f>'ian25'!AJ41+'feb25'!AJ41+'mar25'!AJ41</f>
        <v>0</v>
      </c>
      <c r="AK41" s="100">
        <f>'ian25'!AK41+'feb25'!AK41+'mar25'!AK41</f>
        <v>0</v>
      </c>
      <c r="AL41" s="100">
        <f>'ian25'!AL41+'feb25'!AL41+'mar25'!AL41</f>
        <v>0</v>
      </c>
      <c r="AM41" s="100">
        <f>'ian25'!AM41+'feb25'!AM41+'mar25'!AM41</f>
        <v>0</v>
      </c>
      <c r="AN41" s="100">
        <f>'ian25'!AN41+'feb25'!AN41+'mar25'!AN41</f>
        <v>0</v>
      </c>
      <c r="AO41" s="100">
        <f>'ian25'!AO41+'feb25'!AO41+'mar25'!AO41</f>
        <v>0</v>
      </c>
      <c r="AP41" s="100">
        <f>'ian25'!AP41+'feb25'!AP41+'mar25'!AP41</f>
        <v>0</v>
      </c>
      <c r="AQ41" s="100">
        <f>'ian25'!AQ41+'feb25'!AQ41+'mar25'!AQ41</f>
        <v>0</v>
      </c>
      <c r="AR41" s="100">
        <f>'ian25'!AR41+'feb25'!AR41+'mar25'!AR41</f>
        <v>0</v>
      </c>
      <c r="AS41" s="100">
        <f>'ian25'!AS41+'feb25'!AS41+'mar25'!AS41</f>
        <v>2</v>
      </c>
      <c r="AT41" s="146"/>
      <c r="AU41" s="13" t="str">
        <f>IF(AS30&lt;=D30," ","GRESEALA")</f>
        <v xml:space="preserve"> </v>
      </c>
      <c r="AV41" s="13" t="str">
        <f>IF(AS31&lt;=D31," ","GRESEALA")</f>
        <v xml:space="preserve"> </v>
      </c>
      <c r="AW41" s="13" t="str">
        <f>IF(AS32&lt;=D32," ","GRESEALA")</f>
        <v xml:space="preserve"> </v>
      </c>
      <c r="AX41" s="13" t="str">
        <f>IF(AS33&lt;=D33," ","GRESEALA")</f>
        <v xml:space="preserve"> </v>
      </c>
      <c r="AY41" s="13" t="str">
        <f>IF(AS34&lt;=D34," ","GRESEALA")</f>
        <v xml:space="preserve"> </v>
      </c>
      <c r="AZ41" s="13" t="str">
        <f>IF(AS35&lt;=D35," ","GRESEALA")</f>
        <v xml:space="preserve"> </v>
      </c>
      <c r="BA41" s="13" t="str">
        <f>IF(AS36&lt;=D36," ","GRESEALA")</f>
        <v xml:space="preserve"> </v>
      </c>
      <c r="BB41" s="13" t="str">
        <f>IF(AS37&lt;=D37," ","GRESEALA")</f>
        <v xml:space="preserve"> </v>
      </c>
      <c r="BC41" s="13" t="str">
        <f>IF(AS38&lt;=D38," ","GRESEALA")</f>
        <v xml:space="preserve"> </v>
      </c>
      <c r="BD41" s="13" t="str">
        <f>IF(AS39&lt;=D39," ","GRESEALA")</f>
        <v xml:space="preserve"> </v>
      </c>
      <c r="BE41" s="13" t="str">
        <f>IF(AS40&lt;=D40," ","GRESEALA")</f>
        <v xml:space="preserve"> </v>
      </c>
      <c r="BF41" s="13" t="str">
        <f>IF(AS41&lt;=D41," ","GRESEALA")</f>
        <v xml:space="preserve"> </v>
      </c>
      <c r="BG41" s="13" t="str">
        <f>IF(AS42&lt;=D42," ","GRESEALA")</f>
        <v xml:space="preserve"> </v>
      </c>
      <c r="BH41" s="13" t="str">
        <f>IF(AS43&lt;=D43," ","GRESEALA")</f>
        <v xml:space="preserve"> </v>
      </c>
      <c r="BI41" s="13" t="str">
        <f>IF(AS44&lt;=D44," ","GRESEALA")</f>
        <v xml:space="preserve"> </v>
      </c>
      <c r="BJ41" s="13" t="str">
        <f>IF(AS45&lt;=D45," ","GRESEALA")</f>
        <v xml:space="preserve"> </v>
      </c>
      <c r="BK41" s="13" t="str">
        <f>IF(AS46&lt;=D46," ","GRESEALA")</f>
        <v xml:space="preserve"> </v>
      </c>
    </row>
    <row r="42" spans="2:223" ht="42.75" customHeight="1" x14ac:dyDescent="0.35">
      <c r="B42" s="147">
        <v>5</v>
      </c>
      <c r="C42" s="75" t="s">
        <v>99</v>
      </c>
      <c r="D42" s="135">
        <f t="shared" si="0"/>
        <v>0</v>
      </c>
      <c r="E42" s="100">
        <f>'ian25'!E42+'feb25'!E42+'mar25'!E42</f>
        <v>0</v>
      </c>
      <c r="F42" s="100">
        <f>'ian25'!F42+'feb25'!F42+'mar25'!F42</f>
        <v>0</v>
      </c>
      <c r="G42" s="100">
        <f>'ian25'!G42+'feb25'!G42+'mar25'!G42</f>
        <v>0</v>
      </c>
      <c r="H42" s="100">
        <f>'ian25'!H42+'feb25'!H42+'mar25'!H42</f>
        <v>0</v>
      </c>
      <c r="I42" s="100">
        <f>'ian25'!I42+'feb25'!I42+'mar25'!I42</f>
        <v>0</v>
      </c>
      <c r="J42" s="100">
        <f>'ian25'!J42+'feb25'!J42+'mar25'!J42</f>
        <v>0</v>
      </c>
      <c r="K42" s="100">
        <f>'ian25'!K42+'feb25'!K42+'mar25'!K42</f>
        <v>0</v>
      </c>
      <c r="L42" s="100">
        <f>'ian25'!L42+'feb25'!L42+'mar25'!L42</f>
        <v>0</v>
      </c>
      <c r="M42" s="100">
        <f>'ian25'!M42+'feb25'!M42+'mar25'!M42</f>
        <v>0</v>
      </c>
      <c r="N42" s="100">
        <f>'ian25'!N42+'feb25'!N42+'mar25'!N42</f>
        <v>0</v>
      </c>
      <c r="O42" s="100">
        <f>'ian25'!O42+'feb25'!O42+'mar25'!O42</f>
        <v>0</v>
      </c>
      <c r="P42" s="100">
        <f>'ian25'!P42+'feb25'!P42+'mar25'!P42</f>
        <v>0</v>
      </c>
      <c r="Q42" s="100">
        <f>'ian25'!Q42+'feb25'!Q42+'mar25'!Q42</f>
        <v>0</v>
      </c>
      <c r="R42" s="100">
        <f>'ian25'!R42+'feb25'!R42+'mar25'!R42</f>
        <v>0</v>
      </c>
      <c r="S42" s="100">
        <f>'ian25'!S42+'feb25'!S42+'mar25'!S42</f>
        <v>0</v>
      </c>
      <c r="T42" s="100">
        <f>'ian25'!T42+'feb25'!T42+'mar25'!T42</f>
        <v>0</v>
      </c>
      <c r="U42" s="100">
        <f>'ian25'!U42+'feb25'!U42+'mar25'!U42</f>
        <v>0</v>
      </c>
      <c r="V42" s="100">
        <f>'ian25'!V42+'feb25'!V42+'mar25'!V42</f>
        <v>0</v>
      </c>
      <c r="W42" s="100">
        <f>'ian25'!W42+'feb25'!W42+'mar25'!W42</f>
        <v>0</v>
      </c>
      <c r="X42" s="100">
        <f>'ian25'!X42+'feb25'!X42+'mar25'!X42</f>
        <v>0</v>
      </c>
      <c r="Y42" s="100">
        <f>'ian25'!Y42+'feb25'!Y42+'mar25'!Y42</f>
        <v>0</v>
      </c>
      <c r="Z42" s="100">
        <f>'ian25'!Z42+'feb25'!Z42+'mar25'!Z42</f>
        <v>0</v>
      </c>
      <c r="AA42" s="100">
        <f>'ian25'!AA42+'feb25'!AA42+'mar25'!AA42</f>
        <v>0</v>
      </c>
      <c r="AB42" s="100">
        <f>'ian25'!AB42+'feb25'!AB42+'mar25'!AB42</f>
        <v>0</v>
      </c>
      <c r="AC42" s="100">
        <f>'ian25'!AC42+'feb25'!AC42+'mar25'!AC42</f>
        <v>0</v>
      </c>
      <c r="AD42" s="100">
        <f>'ian25'!AD42+'feb25'!AD42+'mar25'!AD42</f>
        <v>0</v>
      </c>
      <c r="AE42" s="100">
        <f>'ian25'!AE42+'feb25'!AE42+'mar25'!AE42</f>
        <v>0</v>
      </c>
      <c r="AF42" s="100">
        <f>'ian25'!AF42+'feb25'!AF42+'mar25'!AF42</f>
        <v>0</v>
      </c>
      <c r="AG42" s="100">
        <f>'ian25'!AG42+'feb25'!AG42+'mar25'!AG42</f>
        <v>0</v>
      </c>
      <c r="AH42" s="100">
        <f>'ian25'!AH42+'feb25'!AH42+'mar25'!AH42</f>
        <v>0</v>
      </c>
      <c r="AI42" s="100">
        <f>'ian25'!AI42+'feb25'!AI42+'mar25'!AI42</f>
        <v>0</v>
      </c>
      <c r="AJ42" s="100">
        <f>'ian25'!AJ42+'feb25'!AJ42+'mar25'!AJ42</f>
        <v>0</v>
      </c>
      <c r="AK42" s="100">
        <f>'ian25'!AK42+'feb25'!AK42+'mar25'!AK42</f>
        <v>0</v>
      </c>
      <c r="AL42" s="100">
        <f>'ian25'!AL42+'feb25'!AL42+'mar25'!AL42</f>
        <v>0</v>
      </c>
      <c r="AM42" s="100">
        <f>'ian25'!AM42+'feb25'!AM42+'mar25'!AM42</f>
        <v>0</v>
      </c>
      <c r="AN42" s="100">
        <f>'ian25'!AN42+'feb25'!AN42+'mar25'!AN42</f>
        <v>0</v>
      </c>
      <c r="AO42" s="100">
        <f>'ian25'!AO42+'feb25'!AO42+'mar25'!AO42</f>
        <v>0</v>
      </c>
      <c r="AP42" s="100">
        <f>'ian25'!AP42+'feb25'!AP42+'mar25'!AP42</f>
        <v>0</v>
      </c>
      <c r="AQ42" s="100">
        <f>'ian25'!AQ42+'feb25'!AQ42+'mar25'!AQ42</f>
        <v>0</v>
      </c>
      <c r="AR42" s="100">
        <f>'ian25'!AR42+'feb25'!AR42+'mar25'!AR42</f>
        <v>0</v>
      </c>
      <c r="AS42" s="100">
        <f>'ian25'!AS42+'feb25'!AS42+'mar25'!AS42</f>
        <v>0</v>
      </c>
      <c r="AT42" s="151"/>
      <c r="AU42" s="13" t="str">
        <f>IF(AS47&lt;=D47," ","GRESEALA")</f>
        <v xml:space="preserve"> </v>
      </c>
      <c r="AV42" s="13" t="str">
        <f>IF(AS48&lt;=D48," ","GRESEALA")</f>
        <v xml:space="preserve"> </v>
      </c>
      <c r="AW42" s="13" t="str">
        <f>IF(AS49&lt;=D49," ","GRESEALA")</f>
        <v xml:space="preserve"> </v>
      </c>
      <c r="AX42" s="13" t="str">
        <f>IF(AS50&lt;=D50," ","GRESEALA")</f>
        <v xml:space="preserve"> </v>
      </c>
      <c r="AY42" s="13" t="str">
        <f>IF(AS51&lt;=D51," ","GRESEALA")</f>
        <v xml:space="preserve"> </v>
      </c>
      <c r="AZ42" s="13" t="str">
        <f>IF(AS52&lt;=D52," ","GRESEALA")</f>
        <v xml:space="preserve"> </v>
      </c>
      <c r="BA42" s="13" t="str">
        <f>IF(AS53&lt;=D53," ","GRESEALA")</f>
        <v xml:space="preserve"> </v>
      </c>
      <c r="BB42" s="13" t="str">
        <f>IF(AS54&lt;=D54," ","GRESEALA")</f>
        <v xml:space="preserve"> </v>
      </c>
      <c r="BC42" s="13" t="str">
        <f>IF(AS55&lt;=D55," ","GRESEALA")</f>
        <v xml:space="preserve"> </v>
      </c>
      <c r="BD42" s="13" t="str">
        <f>IF(AS56&lt;=D56," ","GRESEALA")</f>
        <v xml:space="preserve"> </v>
      </c>
      <c r="BE42" s="13" t="str">
        <f>IF(AS57&lt;=D57," ","GRESEALA")</f>
        <v xml:space="preserve"> </v>
      </c>
      <c r="BF42" s="13" t="str">
        <f>IF(AS58&lt;=D58," ","GRESEALA")</f>
        <v xml:space="preserve"> </v>
      </c>
      <c r="BG42" s="13" t="str">
        <f>IF(AS59&lt;=D59," ","GRESEALA")</f>
        <v xml:space="preserve"> </v>
      </c>
      <c r="BH42" s="13" t="str">
        <f>IF(AS60&lt;=D60," ","GRESEALA")</f>
        <v xml:space="preserve"> </v>
      </c>
      <c r="BI42" s="13" t="str">
        <f>IF(AS61&lt;=D61," ","GRESEALA")</f>
        <v xml:space="preserve"> </v>
      </c>
      <c r="BJ42" s="13" t="str">
        <f>IF(AS62&lt;=D62," ","GRESEALA")</f>
        <v xml:space="preserve"> </v>
      </c>
      <c r="BK42" s="13" t="str">
        <f>IF(AS63&lt;=D63," ","GRESEALA")</f>
        <v xml:space="preserve"> </v>
      </c>
    </row>
    <row r="43" spans="2:223" ht="27" customHeight="1" x14ac:dyDescent="0.45">
      <c r="B43" s="154" t="s">
        <v>100</v>
      </c>
      <c r="C43" s="85" t="s">
        <v>101</v>
      </c>
      <c r="D43" s="129">
        <f t="shared" si="0"/>
        <v>0</v>
      </c>
      <c r="E43" s="100">
        <f>'ian25'!E43+'feb25'!E43+'mar25'!E43</f>
        <v>0</v>
      </c>
      <c r="F43" s="100">
        <f>'ian25'!F43+'feb25'!F43+'mar25'!F43</f>
        <v>0</v>
      </c>
      <c r="G43" s="100">
        <f>'ian25'!G43+'feb25'!G43+'mar25'!G43</f>
        <v>0</v>
      </c>
      <c r="H43" s="100">
        <f>'ian25'!H43+'feb25'!H43+'mar25'!H43</f>
        <v>0</v>
      </c>
      <c r="I43" s="100">
        <f>'ian25'!I43+'feb25'!I43+'mar25'!I43</f>
        <v>0</v>
      </c>
      <c r="J43" s="100">
        <f>'ian25'!J43+'feb25'!J43+'mar25'!J43</f>
        <v>0</v>
      </c>
      <c r="K43" s="100">
        <f>'ian25'!K43+'feb25'!K43+'mar25'!K43</f>
        <v>0</v>
      </c>
      <c r="L43" s="100">
        <f>'ian25'!L43+'feb25'!L43+'mar25'!L43</f>
        <v>0</v>
      </c>
      <c r="M43" s="100">
        <f>'ian25'!M43+'feb25'!M43+'mar25'!M43</f>
        <v>0</v>
      </c>
      <c r="N43" s="100">
        <f>'ian25'!N43+'feb25'!N43+'mar25'!N43</f>
        <v>0</v>
      </c>
      <c r="O43" s="100">
        <f>'ian25'!O43+'feb25'!O43+'mar25'!O43</f>
        <v>0</v>
      </c>
      <c r="P43" s="100">
        <f>'ian25'!P43+'feb25'!P43+'mar25'!P43</f>
        <v>0</v>
      </c>
      <c r="Q43" s="100">
        <f>'ian25'!Q43+'feb25'!Q43+'mar25'!Q43</f>
        <v>0</v>
      </c>
      <c r="R43" s="100">
        <f>'ian25'!R43+'feb25'!R43+'mar25'!R43</f>
        <v>0</v>
      </c>
      <c r="S43" s="100">
        <f>'ian25'!S43+'feb25'!S43+'mar25'!S43</f>
        <v>0</v>
      </c>
      <c r="T43" s="100">
        <f>'ian25'!T43+'feb25'!T43+'mar25'!T43</f>
        <v>0</v>
      </c>
      <c r="U43" s="100">
        <f>'ian25'!U43+'feb25'!U43+'mar25'!U43</f>
        <v>0</v>
      </c>
      <c r="V43" s="100">
        <f>'ian25'!V43+'feb25'!V43+'mar25'!V43</f>
        <v>0</v>
      </c>
      <c r="W43" s="100">
        <f>'ian25'!W43+'feb25'!W43+'mar25'!W43</f>
        <v>0</v>
      </c>
      <c r="X43" s="100">
        <f>'ian25'!X43+'feb25'!X43+'mar25'!X43</f>
        <v>0</v>
      </c>
      <c r="Y43" s="100">
        <f>'ian25'!Y43+'feb25'!Y43+'mar25'!Y43</f>
        <v>0</v>
      </c>
      <c r="Z43" s="100">
        <f>'ian25'!Z43+'feb25'!Z43+'mar25'!Z43</f>
        <v>0</v>
      </c>
      <c r="AA43" s="100">
        <f>'ian25'!AA43+'feb25'!AA43+'mar25'!AA43</f>
        <v>0</v>
      </c>
      <c r="AB43" s="100">
        <f>'ian25'!AB43+'feb25'!AB43+'mar25'!AB43</f>
        <v>0</v>
      </c>
      <c r="AC43" s="100">
        <f>'ian25'!AC43+'feb25'!AC43+'mar25'!AC43</f>
        <v>0</v>
      </c>
      <c r="AD43" s="100">
        <f>'ian25'!AD43+'feb25'!AD43+'mar25'!AD43</f>
        <v>0</v>
      </c>
      <c r="AE43" s="100">
        <f>'ian25'!AE43+'feb25'!AE43+'mar25'!AE43</f>
        <v>0</v>
      </c>
      <c r="AF43" s="100">
        <f>'ian25'!AF43+'feb25'!AF43+'mar25'!AF43</f>
        <v>0</v>
      </c>
      <c r="AG43" s="100">
        <f>'ian25'!AG43+'feb25'!AG43+'mar25'!AG43</f>
        <v>0</v>
      </c>
      <c r="AH43" s="100">
        <f>'ian25'!AH43+'feb25'!AH43+'mar25'!AH43</f>
        <v>0</v>
      </c>
      <c r="AI43" s="100">
        <f>'ian25'!AI43+'feb25'!AI43+'mar25'!AI43</f>
        <v>0</v>
      </c>
      <c r="AJ43" s="100">
        <f>'ian25'!AJ43+'feb25'!AJ43+'mar25'!AJ43</f>
        <v>0</v>
      </c>
      <c r="AK43" s="100">
        <f>'ian25'!AK43+'feb25'!AK43+'mar25'!AK43</f>
        <v>0</v>
      </c>
      <c r="AL43" s="100">
        <f>'ian25'!AL43+'feb25'!AL43+'mar25'!AL43</f>
        <v>0</v>
      </c>
      <c r="AM43" s="100">
        <f>'ian25'!AM43+'feb25'!AM43+'mar25'!AM43</f>
        <v>0</v>
      </c>
      <c r="AN43" s="100">
        <f>'ian25'!AN43+'feb25'!AN43+'mar25'!AN43</f>
        <v>0</v>
      </c>
      <c r="AO43" s="100">
        <f>'ian25'!AO43+'feb25'!AO43+'mar25'!AO43</f>
        <v>0</v>
      </c>
      <c r="AP43" s="100">
        <f>'ian25'!AP43+'feb25'!AP43+'mar25'!AP43</f>
        <v>0</v>
      </c>
      <c r="AQ43" s="100">
        <f>'ian25'!AQ43+'feb25'!AQ43+'mar25'!AQ43</f>
        <v>0</v>
      </c>
      <c r="AR43" s="100">
        <f>'ian25'!AR43+'feb25'!AR43+'mar25'!AR43</f>
        <v>0</v>
      </c>
      <c r="AS43" s="100">
        <f>'ian25'!AS43+'feb25'!AS43+'mar25'!AS43</f>
        <v>0</v>
      </c>
      <c r="AT43" s="146"/>
      <c r="AU43" s="13" t="str">
        <f>IF(AS64&lt;=D64," ","GRESEALA")</f>
        <v xml:space="preserve"> </v>
      </c>
      <c r="AV43" s="13" t="str">
        <f>IF(AS65&lt;=D65," ","GRESEALA")</f>
        <v xml:space="preserve"> </v>
      </c>
      <c r="AW43" s="13" t="str">
        <f>IF(AS66&lt;=D66," ","GRESEALA")</f>
        <v xml:space="preserve"> </v>
      </c>
      <c r="AX43" s="13" t="str">
        <f>IF(AS67&lt;=D67," ","GRESEALA")</f>
        <v xml:space="preserve"> </v>
      </c>
      <c r="AY43" s="13" t="str">
        <f>IF(E45+F45=D45," ","GRESEALA")</f>
        <v xml:space="preserve"> </v>
      </c>
      <c r="AZ43" s="17" t="str">
        <f>IF(G45+K45+I45+L45+M45=D45," ","GRESEALA")</f>
        <v xml:space="preserve"> </v>
      </c>
      <c r="BA43" s="13" t="str">
        <f>IF(O45+P45=D45," ","GRESEALA")</f>
        <v xml:space="preserve"> </v>
      </c>
      <c r="BB43" s="13" t="str">
        <f>IF(Q45+S45+T45+U45+V45+W45=D45," ","GRESEALA")</f>
        <v xml:space="preserve"> </v>
      </c>
      <c r="BC43" s="13" t="str">
        <f>IF(X45+Y45+Z45=D45," ","GRESEALA")</f>
        <v xml:space="preserve"> </v>
      </c>
      <c r="BD43" s="17" t="str">
        <f>IF(AA45+AC45+AE45+AF45+AG45+AH45+AI45+AJ45+AK45+AL45+AM45+AN45+AO45+AP45+AQ45+AR45+AS45&gt;=D45," ","GRESEALA")</f>
        <v xml:space="preserve"> </v>
      </c>
      <c r="BE43" s="13" t="str">
        <f>IF(H45&lt;=G45," ","GRESEALA")</f>
        <v xml:space="preserve"> </v>
      </c>
      <c r="BF43" s="13" t="str">
        <f>IF(E46+F46=D46," ","GRESEALA")</f>
        <v xml:space="preserve"> </v>
      </c>
      <c r="BG43" s="17" t="str">
        <f>IF(G46+K46+I46+L46+M46=D46," ","GRESEALA")</f>
        <v xml:space="preserve"> </v>
      </c>
      <c r="BH43" s="13" t="str">
        <f>IF(O46+P46=D46," ","GRESEALA")</f>
        <v xml:space="preserve"> </v>
      </c>
      <c r="BI43" s="13" t="str">
        <f>IF(Q46+S46+T46+U46+V46+W46=D46," ","GRESEALA")</f>
        <v xml:space="preserve"> </v>
      </c>
      <c r="BJ43" s="13" t="str">
        <f>IF(X46+Y46+Z46=D46," ","GRESEALA")</f>
        <v xml:space="preserve"> </v>
      </c>
      <c r="BK43" s="17" t="str">
        <f>IF(AA46+AC46+AE46+AF46+AG46+AH46+AI46+AJ46+AK46+AL46+AM46+AN46+AO46+AP46+AQ46+AR46+AS46&gt;=D46," ","GRESEALA")</f>
        <v xml:space="preserve"> </v>
      </c>
      <c r="BL43" s="13" t="str">
        <f>IF(H46&lt;=G46," ","GRESEALA")</f>
        <v xml:space="preserve"> </v>
      </c>
    </row>
    <row r="44" spans="2:223" ht="38.25" customHeight="1" x14ac:dyDescent="0.45">
      <c r="B44" s="154" t="s">
        <v>102</v>
      </c>
      <c r="C44" s="85" t="s">
        <v>103</v>
      </c>
      <c r="D44" s="129">
        <f t="shared" si="0"/>
        <v>0</v>
      </c>
      <c r="E44" s="100">
        <f>'ian25'!E44+'feb25'!E44+'mar25'!E44</f>
        <v>0</v>
      </c>
      <c r="F44" s="100">
        <f>'ian25'!F44+'feb25'!F44+'mar25'!F44</f>
        <v>0</v>
      </c>
      <c r="G44" s="100">
        <f>'ian25'!G44+'feb25'!G44+'mar25'!G44</f>
        <v>0</v>
      </c>
      <c r="H44" s="100">
        <f>'ian25'!H44+'feb25'!H44+'mar25'!H44</f>
        <v>0</v>
      </c>
      <c r="I44" s="100">
        <f>'ian25'!I44+'feb25'!I44+'mar25'!I44</f>
        <v>0</v>
      </c>
      <c r="J44" s="100">
        <f>'ian25'!J44+'feb25'!J44+'mar25'!J44</f>
        <v>0</v>
      </c>
      <c r="K44" s="100">
        <f>'ian25'!K44+'feb25'!K44+'mar25'!K44</f>
        <v>0</v>
      </c>
      <c r="L44" s="100">
        <f>'ian25'!L44+'feb25'!L44+'mar25'!L44</f>
        <v>0</v>
      </c>
      <c r="M44" s="100">
        <f>'ian25'!M44+'feb25'!M44+'mar25'!M44</f>
        <v>0</v>
      </c>
      <c r="N44" s="100">
        <f>'ian25'!N44+'feb25'!N44+'mar25'!N44</f>
        <v>0</v>
      </c>
      <c r="O44" s="100">
        <f>'ian25'!O44+'feb25'!O44+'mar25'!O44</f>
        <v>0</v>
      </c>
      <c r="P44" s="100">
        <f>'ian25'!P44+'feb25'!P44+'mar25'!P44</f>
        <v>0</v>
      </c>
      <c r="Q44" s="100">
        <f>'ian25'!Q44+'feb25'!Q44+'mar25'!Q44</f>
        <v>0</v>
      </c>
      <c r="R44" s="100">
        <f>'ian25'!R44+'feb25'!R44+'mar25'!R44</f>
        <v>0</v>
      </c>
      <c r="S44" s="100">
        <f>'ian25'!S44+'feb25'!S44+'mar25'!S44</f>
        <v>0</v>
      </c>
      <c r="T44" s="100">
        <f>'ian25'!T44+'feb25'!T44+'mar25'!T44</f>
        <v>0</v>
      </c>
      <c r="U44" s="100">
        <f>'ian25'!U44+'feb25'!U44+'mar25'!U44</f>
        <v>0</v>
      </c>
      <c r="V44" s="100">
        <f>'ian25'!V44+'feb25'!V44+'mar25'!V44</f>
        <v>0</v>
      </c>
      <c r="W44" s="100">
        <f>'ian25'!W44+'feb25'!W44+'mar25'!W44</f>
        <v>0</v>
      </c>
      <c r="X44" s="100">
        <f>'ian25'!X44+'feb25'!X44+'mar25'!X44</f>
        <v>0</v>
      </c>
      <c r="Y44" s="100">
        <f>'ian25'!Y44+'feb25'!Y44+'mar25'!Y44</f>
        <v>0</v>
      </c>
      <c r="Z44" s="100">
        <f>'ian25'!Z44+'feb25'!Z44+'mar25'!Z44</f>
        <v>0</v>
      </c>
      <c r="AA44" s="100">
        <f>'ian25'!AA44+'feb25'!AA44+'mar25'!AA44</f>
        <v>0</v>
      </c>
      <c r="AB44" s="100">
        <f>'ian25'!AB44+'feb25'!AB44+'mar25'!AB44</f>
        <v>0</v>
      </c>
      <c r="AC44" s="100">
        <f>'ian25'!AC44+'feb25'!AC44+'mar25'!AC44</f>
        <v>0</v>
      </c>
      <c r="AD44" s="100">
        <f>'ian25'!AD44+'feb25'!AD44+'mar25'!AD44</f>
        <v>0</v>
      </c>
      <c r="AE44" s="100">
        <f>'ian25'!AE44+'feb25'!AE44+'mar25'!AE44</f>
        <v>0</v>
      </c>
      <c r="AF44" s="100">
        <f>'ian25'!AF44+'feb25'!AF44+'mar25'!AF44</f>
        <v>0</v>
      </c>
      <c r="AG44" s="100">
        <f>'ian25'!AG44+'feb25'!AG44+'mar25'!AG44</f>
        <v>0</v>
      </c>
      <c r="AH44" s="100">
        <f>'ian25'!AH44+'feb25'!AH44+'mar25'!AH44</f>
        <v>0</v>
      </c>
      <c r="AI44" s="100">
        <f>'ian25'!AI44+'feb25'!AI44+'mar25'!AI44</f>
        <v>0</v>
      </c>
      <c r="AJ44" s="100">
        <f>'ian25'!AJ44+'feb25'!AJ44+'mar25'!AJ44</f>
        <v>0</v>
      </c>
      <c r="AK44" s="100">
        <f>'ian25'!AK44+'feb25'!AK44+'mar25'!AK44</f>
        <v>0</v>
      </c>
      <c r="AL44" s="100">
        <f>'ian25'!AL44+'feb25'!AL44+'mar25'!AL44</f>
        <v>0</v>
      </c>
      <c r="AM44" s="100">
        <f>'ian25'!AM44+'feb25'!AM44+'mar25'!AM44</f>
        <v>0</v>
      </c>
      <c r="AN44" s="100">
        <f>'ian25'!AN44+'feb25'!AN44+'mar25'!AN44</f>
        <v>0</v>
      </c>
      <c r="AO44" s="100">
        <f>'ian25'!AO44+'feb25'!AO44+'mar25'!AO44</f>
        <v>0</v>
      </c>
      <c r="AP44" s="100">
        <f>'ian25'!AP44+'feb25'!AP44+'mar25'!AP44</f>
        <v>0</v>
      </c>
      <c r="AQ44" s="100">
        <f>'ian25'!AQ44+'feb25'!AQ44+'mar25'!AQ44</f>
        <v>0</v>
      </c>
      <c r="AR44" s="100">
        <f>'ian25'!AR44+'feb25'!AR44+'mar25'!AR44</f>
        <v>0</v>
      </c>
      <c r="AS44" s="100">
        <f>'ian25'!AS44+'feb25'!AS44+'mar25'!AS44</f>
        <v>0</v>
      </c>
      <c r="AT44" s="146"/>
      <c r="AU44" s="13" t="str">
        <f>IF(E47+F47=D47," ","GRESEALA")</f>
        <v xml:space="preserve"> </v>
      </c>
      <c r="AV44" s="17" t="str">
        <f>IF(G47+K47+I47+L47+M47=D47," ","GRESEALA")</f>
        <v xml:space="preserve"> </v>
      </c>
      <c r="AW44" s="13" t="str">
        <f>IF(O47+P47=D47," ","GRESEALA")</f>
        <v xml:space="preserve"> </v>
      </c>
      <c r="AX44" s="13" t="str">
        <f>IF(Q47+S47+T47+U47+V47+W47=D47," ","GRESEALA")</f>
        <v xml:space="preserve"> </v>
      </c>
      <c r="AY44" s="13" t="str">
        <f>IF(X47+Y47+Z47=D47," ","GRESEALA")</f>
        <v xml:space="preserve"> </v>
      </c>
      <c r="AZ44" s="13" t="str">
        <f>IF(AA47+AC47+AE47+AF47+AG47+AH47+AI47+AJ47+AK47+AL47+AR47+AS47&gt;=D47," ","GRESEALA")</f>
        <v xml:space="preserve"> </v>
      </c>
      <c r="BA44" s="13" t="str">
        <f>IF(H47&lt;=G47," ","GRESEALA")</f>
        <v xml:space="preserve"> </v>
      </c>
      <c r="BB44" s="13" t="str">
        <f>IF(E49+E50+E51=E48," ","GRESEALA")</f>
        <v xml:space="preserve"> </v>
      </c>
      <c r="BC44" s="13" t="str">
        <f>IF(F49+F50+F51=F48," ","GRESEALA")</f>
        <v xml:space="preserve"> </v>
      </c>
      <c r="BD44" s="13" t="str">
        <f>IF(G49+G50+G51=G48," ","GRESEALA")</f>
        <v xml:space="preserve"> </v>
      </c>
      <c r="BE44" s="13" t="str">
        <f>IF(H49+H50+H51=H48," ","GRESEALA")</f>
        <v xml:space="preserve"> </v>
      </c>
      <c r="BF44" s="13" t="str">
        <f t="shared" ref="BF44:BK44" si="31">IF(K49+K50+K51=K48," ","GRESEALA")</f>
        <v xml:space="preserve"> </v>
      </c>
      <c r="BG44" s="17" t="str">
        <f t="shared" si="31"/>
        <v xml:space="preserve"> </v>
      </c>
      <c r="BH44" s="13" t="str">
        <f t="shared" si="31"/>
        <v xml:space="preserve"> </v>
      </c>
      <c r="BI44" s="13" t="str">
        <f t="shared" si="31"/>
        <v xml:space="preserve"> </v>
      </c>
      <c r="BJ44" s="13" t="str">
        <f t="shared" si="31"/>
        <v xml:space="preserve"> </v>
      </c>
      <c r="BK44" s="13" t="str">
        <f t="shared" si="31"/>
        <v xml:space="preserve"> </v>
      </c>
    </row>
    <row r="45" spans="2:223" ht="63" customHeight="1" x14ac:dyDescent="0.45">
      <c r="B45" s="149">
        <v>6</v>
      </c>
      <c r="C45" s="86" t="s">
        <v>169</v>
      </c>
      <c r="D45" s="137">
        <f t="shared" si="0"/>
        <v>0</v>
      </c>
      <c r="E45" s="100">
        <f>'ian25'!E45+'feb25'!E45+'mar25'!E45</f>
        <v>0</v>
      </c>
      <c r="F45" s="100">
        <f>'ian25'!F45+'feb25'!F45+'mar25'!F45</f>
        <v>0</v>
      </c>
      <c r="G45" s="100">
        <f>'ian25'!G45+'feb25'!G45+'mar25'!G45</f>
        <v>0</v>
      </c>
      <c r="H45" s="100">
        <f>'ian25'!H45+'feb25'!H45+'mar25'!H45</f>
        <v>0</v>
      </c>
      <c r="I45" s="100">
        <f>'ian25'!I45+'feb25'!I45+'mar25'!I45</f>
        <v>0</v>
      </c>
      <c r="J45" s="100">
        <f>'ian25'!J45+'feb25'!J45+'mar25'!J45</f>
        <v>0</v>
      </c>
      <c r="K45" s="100">
        <f>'ian25'!K45+'feb25'!K45+'mar25'!K45</f>
        <v>0</v>
      </c>
      <c r="L45" s="100">
        <f>'ian25'!L45+'feb25'!L45+'mar25'!L45</f>
        <v>0</v>
      </c>
      <c r="M45" s="100">
        <f>'ian25'!M45+'feb25'!M45+'mar25'!M45</f>
        <v>0</v>
      </c>
      <c r="N45" s="100">
        <f>'ian25'!N45+'feb25'!N45+'mar25'!N45</f>
        <v>0</v>
      </c>
      <c r="O45" s="100">
        <f>'ian25'!O45+'feb25'!O45+'mar25'!O45</f>
        <v>0</v>
      </c>
      <c r="P45" s="100">
        <f>'ian25'!P45+'feb25'!P45+'mar25'!P45</f>
        <v>0</v>
      </c>
      <c r="Q45" s="100">
        <f>'ian25'!Q45+'feb25'!Q45+'mar25'!Q45</f>
        <v>0</v>
      </c>
      <c r="R45" s="100">
        <f>'ian25'!R45+'feb25'!R45+'mar25'!R45</f>
        <v>0</v>
      </c>
      <c r="S45" s="100">
        <f>'ian25'!S45+'feb25'!S45+'mar25'!S45</f>
        <v>0</v>
      </c>
      <c r="T45" s="100">
        <f>'ian25'!T45+'feb25'!T45+'mar25'!T45</f>
        <v>0</v>
      </c>
      <c r="U45" s="100">
        <f>'ian25'!U45+'feb25'!U45+'mar25'!U45</f>
        <v>0</v>
      </c>
      <c r="V45" s="100">
        <f>'ian25'!V45+'feb25'!V45+'mar25'!V45</f>
        <v>0</v>
      </c>
      <c r="W45" s="100">
        <f>'ian25'!W45+'feb25'!W45+'mar25'!W45</f>
        <v>0</v>
      </c>
      <c r="X45" s="100">
        <f>'ian25'!X45+'feb25'!X45+'mar25'!X45</f>
        <v>0</v>
      </c>
      <c r="Y45" s="100">
        <f>'ian25'!Y45+'feb25'!Y45+'mar25'!Y45</f>
        <v>0</v>
      </c>
      <c r="Z45" s="100">
        <f>'ian25'!Z45+'feb25'!Z45+'mar25'!Z45</f>
        <v>0</v>
      </c>
      <c r="AA45" s="100">
        <f>'ian25'!AA45+'feb25'!AA45+'mar25'!AA45</f>
        <v>0</v>
      </c>
      <c r="AB45" s="100">
        <f>'ian25'!AB45+'feb25'!AB45+'mar25'!AB45</f>
        <v>0</v>
      </c>
      <c r="AC45" s="100">
        <f>'ian25'!AC45+'feb25'!AC45+'mar25'!AC45</f>
        <v>0</v>
      </c>
      <c r="AD45" s="100">
        <f>'ian25'!AD45+'feb25'!AD45+'mar25'!AD45</f>
        <v>0</v>
      </c>
      <c r="AE45" s="100">
        <f>'ian25'!AE45+'feb25'!AE45+'mar25'!AE45</f>
        <v>0</v>
      </c>
      <c r="AF45" s="100">
        <f>'ian25'!AF45+'feb25'!AF45+'mar25'!AF45</f>
        <v>0</v>
      </c>
      <c r="AG45" s="100">
        <f>'ian25'!AG45+'feb25'!AG45+'mar25'!AG45</f>
        <v>0</v>
      </c>
      <c r="AH45" s="100">
        <f>'ian25'!AH45+'feb25'!AH45+'mar25'!AH45</f>
        <v>0</v>
      </c>
      <c r="AI45" s="100">
        <f>'ian25'!AI45+'feb25'!AI45+'mar25'!AI45</f>
        <v>0</v>
      </c>
      <c r="AJ45" s="100">
        <f>'ian25'!AJ45+'feb25'!AJ45+'mar25'!AJ45</f>
        <v>0</v>
      </c>
      <c r="AK45" s="100">
        <f>'ian25'!AK45+'feb25'!AK45+'mar25'!AK45</f>
        <v>0</v>
      </c>
      <c r="AL45" s="100">
        <f>'ian25'!AL45+'feb25'!AL45+'mar25'!AL45</f>
        <v>0</v>
      </c>
      <c r="AM45" s="100">
        <f>'ian25'!AM45+'feb25'!AM45+'mar25'!AM45</f>
        <v>0</v>
      </c>
      <c r="AN45" s="100">
        <f>'ian25'!AN45+'feb25'!AN45+'mar25'!AN45</f>
        <v>0</v>
      </c>
      <c r="AO45" s="100">
        <f>'ian25'!AO45+'feb25'!AO45+'mar25'!AO45</f>
        <v>0</v>
      </c>
      <c r="AP45" s="100">
        <f>'ian25'!AP45+'feb25'!AP45+'mar25'!AP45</f>
        <v>0</v>
      </c>
      <c r="AQ45" s="100">
        <f>'ian25'!AQ45+'feb25'!AQ45+'mar25'!AQ45</f>
        <v>0</v>
      </c>
      <c r="AR45" s="100">
        <f>'ian25'!AR45+'feb25'!AR45+'mar25'!AR45</f>
        <v>0</v>
      </c>
      <c r="AS45" s="100">
        <f>'ian25'!AS45+'feb25'!AS45+'mar25'!AS45</f>
        <v>0</v>
      </c>
      <c r="AT45" s="146"/>
      <c r="AU45" s="13" t="str">
        <f>IF(Q49+Q50+Q51=Q48," ","GRESEALA")</f>
        <v xml:space="preserve"> </v>
      </c>
      <c r="AV45" s="13" t="str">
        <f t="shared" ref="AV45:BK45" si="32">IF(S49+S50+S51=S48," ","GRESEALA")</f>
        <v xml:space="preserve"> </v>
      </c>
      <c r="AW45" s="13" t="str">
        <f t="shared" si="32"/>
        <v xml:space="preserve"> </v>
      </c>
      <c r="AX45" s="13" t="str">
        <f t="shared" si="32"/>
        <v xml:space="preserve"> </v>
      </c>
      <c r="AY45" s="13" t="str">
        <f t="shared" si="32"/>
        <v xml:space="preserve"> </v>
      </c>
      <c r="AZ45" s="13" t="str">
        <f t="shared" si="32"/>
        <v xml:space="preserve"> </v>
      </c>
      <c r="BA45" s="13" t="str">
        <f t="shared" si="32"/>
        <v xml:space="preserve"> </v>
      </c>
      <c r="BB45" s="13" t="str">
        <f t="shared" si="32"/>
        <v xml:space="preserve"> </v>
      </c>
      <c r="BC45" s="13" t="str">
        <f t="shared" si="32"/>
        <v xml:space="preserve"> </v>
      </c>
      <c r="BD45" s="13" t="str">
        <f t="shared" si="32"/>
        <v xml:space="preserve"> </v>
      </c>
      <c r="BE45" s="13" t="str">
        <f t="shared" si="32"/>
        <v xml:space="preserve"> </v>
      </c>
      <c r="BF45" s="13" t="str">
        <f t="shared" si="32"/>
        <v xml:space="preserve"> </v>
      </c>
      <c r="BG45" s="13" t="str">
        <f t="shared" si="32"/>
        <v xml:space="preserve"> </v>
      </c>
      <c r="BH45" s="13" t="str">
        <f t="shared" si="32"/>
        <v xml:space="preserve"> </v>
      </c>
      <c r="BI45" s="13" t="str">
        <f t="shared" si="32"/>
        <v xml:space="preserve"> </v>
      </c>
      <c r="BJ45" s="13" t="str">
        <f t="shared" si="32"/>
        <v xml:space="preserve"> </v>
      </c>
      <c r="BK45" s="13" t="str">
        <f t="shared" si="32"/>
        <v xml:space="preserve"> </v>
      </c>
    </row>
    <row r="46" spans="2:223" s="18" customFormat="1" ht="66" customHeight="1" x14ac:dyDescent="0.45">
      <c r="B46" s="149">
        <v>7</v>
      </c>
      <c r="C46" s="86" t="s">
        <v>170</v>
      </c>
      <c r="D46" s="138">
        <f t="shared" si="0"/>
        <v>0</v>
      </c>
      <c r="E46" s="100">
        <f>'ian25'!E46+'feb25'!E46+'mar25'!E46</f>
        <v>0</v>
      </c>
      <c r="F46" s="100">
        <f>'ian25'!F46+'feb25'!F46+'mar25'!F46</f>
        <v>0</v>
      </c>
      <c r="G46" s="100">
        <f>'ian25'!G46+'feb25'!G46+'mar25'!G46</f>
        <v>0</v>
      </c>
      <c r="H46" s="100">
        <f>'ian25'!H46+'feb25'!H46+'mar25'!H46</f>
        <v>0</v>
      </c>
      <c r="I46" s="100">
        <f>'ian25'!I46+'feb25'!I46+'mar25'!I46</f>
        <v>0</v>
      </c>
      <c r="J46" s="100">
        <f>'ian25'!J46+'feb25'!J46+'mar25'!J46</f>
        <v>0</v>
      </c>
      <c r="K46" s="100">
        <f>'ian25'!K46+'feb25'!K46+'mar25'!K46</f>
        <v>0</v>
      </c>
      <c r="L46" s="100">
        <f>'ian25'!L46+'feb25'!L46+'mar25'!L46</f>
        <v>0</v>
      </c>
      <c r="M46" s="100">
        <f>'ian25'!M46+'feb25'!M46+'mar25'!M46</f>
        <v>0</v>
      </c>
      <c r="N46" s="100">
        <f>'ian25'!N46+'feb25'!N46+'mar25'!N46</f>
        <v>0</v>
      </c>
      <c r="O46" s="100">
        <f>'ian25'!O46+'feb25'!O46+'mar25'!O46</f>
        <v>0</v>
      </c>
      <c r="P46" s="100">
        <f>'ian25'!P46+'feb25'!P46+'mar25'!P46</f>
        <v>0</v>
      </c>
      <c r="Q46" s="100">
        <f>'ian25'!Q46+'feb25'!Q46+'mar25'!Q46</f>
        <v>0</v>
      </c>
      <c r="R46" s="100">
        <f>'ian25'!R46+'feb25'!R46+'mar25'!R46</f>
        <v>0</v>
      </c>
      <c r="S46" s="100">
        <f>'ian25'!S46+'feb25'!S46+'mar25'!S46</f>
        <v>0</v>
      </c>
      <c r="T46" s="100">
        <f>'ian25'!T46+'feb25'!T46+'mar25'!T46</f>
        <v>0</v>
      </c>
      <c r="U46" s="100">
        <f>'ian25'!U46+'feb25'!U46+'mar25'!U46</f>
        <v>0</v>
      </c>
      <c r="V46" s="100">
        <f>'ian25'!V46+'feb25'!V46+'mar25'!V46</f>
        <v>0</v>
      </c>
      <c r="W46" s="100">
        <f>'ian25'!W46+'feb25'!W46+'mar25'!W46</f>
        <v>0</v>
      </c>
      <c r="X46" s="100">
        <f>'ian25'!X46+'feb25'!X46+'mar25'!X46</f>
        <v>0</v>
      </c>
      <c r="Y46" s="100">
        <f>'ian25'!Y46+'feb25'!Y46+'mar25'!Y46</f>
        <v>0</v>
      </c>
      <c r="Z46" s="100">
        <f>'ian25'!Z46+'feb25'!Z46+'mar25'!Z46</f>
        <v>0</v>
      </c>
      <c r="AA46" s="100">
        <f>'ian25'!AA46+'feb25'!AA46+'mar25'!AA46</f>
        <v>0</v>
      </c>
      <c r="AB46" s="100">
        <f>'ian25'!AB46+'feb25'!AB46+'mar25'!AB46</f>
        <v>0</v>
      </c>
      <c r="AC46" s="100">
        <f>'ian25'!AC46+'feb25'!AC46+'mar25'!AC46</f>
        <v>0</v>
      </c>
      <c r="AD46" s="100">
        <f>'ian25'!AD46+'feb25'!AD46+'mar25'!AD46</f>
        <v>0</v>
      </c>
      <c r="AE46" s="100">
        <f>'ian25'!AE46+'feb25'!AE46+'mar25'!AE46</f>
        <v>0</v>
      </c>
      <c r="AF46" s="100">
        <f>'ian25'!AF46+'feb25'!AF46+'mar25'!AF46</f>
        <v>0</v>
      </c>
      <c r="AG46" s="100">
        <f>'ian25'!AG46+'feb25'!AG46+'mar25'!AG46</f>
        <v>0</v>
      </c>
      <c r="AH46" s="100">
        <f>'ian25'!AH46+'feb25'!AH46+'mar25'!AH46</f>
        <v>0</v>
      </c>
      <c r="AI46" s="100">
        <f>'ian25'!AI46+'feb25'!AI46+'mar25'!AI46</f>
        <v>0</v>
      </c>
      <c r="AJ46" s="100">
        <f>'ian25'!AJ46+'feb25'!AJ46+'mar25'!AJ46</f>
        <v>0</v>
      </c>
      <c r="AK46" s="100">
        <f>'ian25'!AK46+'feb25'!AK46+'mar25'!AK46</f>
        <v>0</v>
      </c>
      <c r="AL46" s="100">
        <f>'ian25'!AL46+'feb25'!AL46+'mar25'!AL46</f>
        <v>0</v>
      </c>
      <c r="AM46" s="100">
        <f>'ian25'!AM46+'feb25'!AM46+'mar25'!AM46</f>
        <v>0</v>
      </c>
      <c r="AN46" s="100">
        <f>'ian25'!AN46+'feb25'!AN46+'mar25'!AN46</f>
        <v>0</v>
      </c>
      <c r="AO46" s="100">
        <f>'ian25'!AO46+'feb25'!AO46+'mar25'!AO46</f>
        <v>0</v>
      </c>
      <c r="AP46" s="100">
        <f>'ian25'!AP46+'feb25'!AP46+'mar25'!AP46</f>
        <v>0</v>
      </c>
      <c r="AQ46" s="100">
        <f>'ian25'!AQ46+'feb25'!AQ46+'mar25'!AQ46</f>
        <v>0</v>
      </c>
      <c r="AR46" s="100">
        <f>'ian25'!AR46+'feb25'!AR46+'mar25'!AR46</f>
        <v>0</v>
      </c>
      <c r="AS46" s="100">
        <f>'ian25'!AS46+'feb25'!AS46+'mar25'!AS46</f>
        <v>0</v>
      </c>
      <c r="AT46" s="146"/>
      <c r="AU46" s="13" t="str">
        <f>IF(AI49+AI50+AI51=AI48," ","GRESEALA")</f>
        <v xml:space="preserve"> </v>
      </c>
      <c r="AV46" s="13" t="str">
        <f>IF(AJ49+AJ50+AJ51=AJ48," ","GRESEALA")</f>
        <v xml:space="preserve"> </v>
      </c>
      <c r="AW46" s="13" t="str">
        <f>IF(AK49+AK50+AK51=AK48," ","GRESEALA")</f>
        <v xml:space="preserve"> </v>
      </c>
      <c r="AX46" s="13" t="str">
        <f>IF(AL49+AL50+AL51=AL48," ","GRESEALA")</f>
        <v xml:space="preserve"> </v>
      </c>
      <c r="AY46" s="13" t="str">
        <f t="shared" ref="AY46:AZ46" si="33">IF(AR49+AR50+AR51=AR48," ","GRESEALA")</f>
        <v xml:space="preserve"> </v>
      </c>
      <c r="AZ46" s="13" t="str">
        <f t="shared" si="33"/>
        <v xml:space="preserve"> </v>
      </c>
      <c r="BA46" s="13" t="str">
        <f>IF(E48+F48=D48," ","GRESEALA")</f>
        <v xml:space="preserve"> </v>
      </c>
      <c r="BB46" s="17" t="str">
        <f>IF(G48+K48+I48+L48+M48=D48," ","GRESEALA")</f>
        <v xml:space="preserve"> </v>
      </c>
      <c r="BC46" s="13" t="str">
        <f>IF(O48+P48=D48," ","GRESEALA")</f>
        <v xml:space="preserve"> </v>
      </c>
      <c r="BD46" s="13" t="str">
        <f>IF(Q48+S48+T48+U48+V48+W48=D48," ","GRESEALA")</f>
        <v xml:space="preserve"> </v>
      </c>
      <c r="BE46" s="13" t="str">
        <f>IF(X48+Y48+Z48=D48," ","GRESEALA")</f>
        <v xml:space="preserve"> </v>
      </c>
      <c r="BF46" s="17" t="str">
        <f>IF(AA48+AC48+AE48+AF48+AG48+AH48+AI48+AJ48+AK48+AL48+AM48+AN48+AO48+AP48+AQ48+AR48+AS48&gt;=D48," ","GRESEALA")</f>
        <v xml:space="preserve"> </v>
      </c>
      <c r="BG46" s="13" t="str">
        <f>IF(H48&lt;=G48," ","GRESEALA")</f>
        <v xml:space="preserve"> </v>
      </c>
      <c r="BH46" s="13" t="str">
        <f>IF(H13&lt;=G13," ","GRESEALA")</f>
        <v xml:space="preserve"> </v>
      </c>
      <c r="BI46" s="13" t="str">
        <f>IF(H14&lt;=G14," ","GRESEALA")</f>
        <v xml:space="preserve"> </v>
      </c>
      <c r="BJ46" s="13" t="str">
        <f>IF(H15&lt;=G15," ","GRESEALA")</f>
        <v xml:space="preserve"> </v>
      </c>
      <c r="BK46" s="13" t="str">
        <f>IF(H16&lt;=G16," ","GRESEALA")</f>
        <v xml:space="preserve"> </v>
      </c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</row>
    <row r="47" spans="2:223" ht="78.75" customHeight="1" x14ac:dyDescent="0.45">
      <c r="B47" s="149">
        <v>8</v>
      </c>
      <c r="C47" s="81" t="s">
        <v>104</v>
      </c>
      <c r="D47" s="129">
        <f t="shared" si="0"/>
        <v>0</v>
      </c>
      <c r="E47" s="100">
        <f>'ian25'!E47+'feb25'!E47+'mar25'!E47</f>
        <v>0</v>
      </c>
      <c r="F47" s="100">
        <f>'ian25'!F47+'feb25'!F47+'mar25'!F47</f>
        <v>0</v>
      </c>
      <c r="G47" s="100">
        <f>'ian25'!G47+'feb25'!G47+'mar25'!G47</f>
        <v>0</v>
      </c>
      <c r="H47" s="100">
        <f>'ian25'!H47+'feb25'!H47+'mar25'!H47</f>
        <v>0</v>
      </c>
      <c r="I47" s="100">
        <f>'ian25'!I47+'feb25'!I47+'mar25'!I47</f>
        <v>0</v>
      </c>
      <c r="J47" s="100">
        <f>'ian25'!J47+'feb25'!J47+'mar25'!J47</f>
        <v>0</v>
      </c>
      <c r="K47" s="100">
        <f>'ian25'!K47+'feb25'!K47+'mar25'!K47</f>
        <v>0</v>
      </c>
      <c r="L47" s="100">
        <f>'ian25'!L47+'feb25'!L47+'mar25'!L47</f>
        <v>0</v>
      </c>
      <c r="M47" s="100">
        <f>'ian25'!M47+'feb25'!M47+'mar25'!M47</f>
        <v>0</v>
      </c>
      <c r="N47" s="100">
        <f>'ian25'!N47+'feb25'!N47+'mar25'!N47</f>
        <v>0</v>
      </c>
      <c r="O47" s="100">
        <f>'ian25'!O47+'feb25'!O47+'mar25'!O47</f>
        <v>0</v>
      </c>
      <c r="P47" s="100">
        <f>'ian25'!P47+'feb25'!P47+'mar25'!P47</f>
        <v>0</v>
      </c>
      <c r="Q47" s="100">
        <f>'ian25'!Q47+'feb25'!Q47+'mar25'!Q47</f>
        <v>0</v>
      </c>
      <c r="R47" s="100">
        <f>'ian25'!R47+'feb25'!R47+'mar25'!R47</f>
        <v>0</v>
      </c>
      <c r="S47" s="100">
        <f>'ian25'!S47+'feb25'!S47+'mar25'!S47</f>
        <v>0</v>
      </c>
      <c r="T47" s="100">
        <f>'ian25'!T47+'feb25'!T47+'mar25'!T47</f>
        <v>0</v>
      </c>
      <c r="U47" s="100">
        <f>'ian25'!U47+'feb25'!U47+'mar25'!U47</f>
        <v>0</v>
      </c>
      <c r="V47" s="100">
        <f>'ian25'!V47+'feb25'!V47+'mar25'!V47</f>
        <v>0</v>
      </c>
      <c r="W47" s="100">
        <f>'ian25'!W47+'feb25'!W47+'mar25'!W47</f>
        <v>0</v>
      </c>
      <c r="X47" s="100">
        <f>'ian25'!X47+'feb25'!X47+'mar25'!X47</f>
        <v>0</v>
      </c>
      <c r="Y47" s="100">
        <f>'ian25'!Y47+'feb25'!Y47+'mar25'!Y47</f>
        <v>0</v>
      </c>
      <c r="Z47" s="100">
        <f>'ian25'!Z47+'feb25'!Z47+'mar25'!Z47</f>
        <v>0</v>
      </c>
      <c r="AA47" s="100">
        <f>'ian25'!AA47+'feb25'!AA47+'mar25'!AA47</f>
        <v>0</v>
      </c>
      <c r="AB47" s="100">
        <f>'ian25'!AB47+'feb25'!AB47+'mar25'!AB47</f>
        <v>0</v>
      </c>
      <c r="AC47" s="100">
        <f>'ian25'!AC47+'feb25'!AC47+'mar25'!AC47</f>
        <v>0</v>
      </c>
      <c r="AD47" s="100">
        <f>'ian25'!AD47+'feb25'!AD47+'mar25'!AD47</f>
        <v>0</v>
      </c>
      <c r="AE47" s="100">
        <f>'ian25'!AE47+'feb25'!AE47+'mar25'!AE47</f>
        <v>0</v>
      </c>
      <c r="AF47" s="100">
        <f>'ian25'!AF47+'feb25'!AF47+'mar25'!AF47</f>
        <v>0</v>
      </c>
      <c r="AG47" s="100">
        <f>'ian25'!AG47+'feb25'!AG47+'mar25'!AG47</f>
        <v>0</v>
      </c>
      <c r="AH47" s="100">
        <f>'ian25'!AH47+'feb25'!AH47+'mar25'!AH47</f>
        <v>0</v>
      </c>
      <c r="AI47" s="100">
        <f>'ian25'!AI47+'feb25'!AI47+'mar25'!AI47</f>
        <v>0</v>
      </c>
      <c r="AJ47" s="100">
        <f>'ian25'!AJ47+'feb25'!AJ47+'mar25'!AJ47</f>
        <v>0</v>
      </c>
      <c r="AK47" s="100">
        <f>'ian25'!AK47+'feb25'!AK47+'mar25'!AK47</f>
        <v>0</v>
      </c>
      <c r="AL47" s="100">
        <f>'ian25'!AL47+'feb25'!AL47+'mar25'!AL47</f>
        <v>0</v>
      </c>
      <c r="AM47" s="100">
        <f>'ian25'!AM47+'feb25'!AM47+'mar25'!AM47</f>
        <v>0</v>
      </c>
      <c r="AN47" s="100">
        <f>'ian25'!AN47+'feb25'!AN47+'mar25'!AN47</f>
        <v>0</v>
      </c>
      <c r="AO47" s="100">
        <f>'ian25'!AO47+'feb25'!AO47+'mar25'!AO47</f>
        <v>0</v>
      </c>
      <c r="AP47" s="100">
        <f>'ian25'!AP47+'feb25'!AP47+'mar25'!AP47</f>
        <v>0</v>
      </c>
      <c r="AQ47" s="100">
        <f>'ian25'!AQ47+'feb25'!AQ47+'mar25'!AQ47</f>
        <v>0</v>
      </c>
      <c r="AR47" s="100">
        <f>'ian25'!AR47+'feb25'!AR47+'mar25'!AR47</f>
        <v>0</v>
      </c>
      <c r="AS47" s="100">
        <f>'ian25'!AS47+'feb25'!AS47+'mar25'!AS47</f>
        <v>0</v>
      </c>
      <c r="AT47" s="146"/>
      <c r="AU47" s="13" t="str">
        <f>IF(H17&lt;=G17," ","GRESEALA")</f>
        <v xml:space="preserve"> </v>
      </c>
      <c r="AV47" s="13" t="str">
        <f>IF(H18&lt;=G18," ","GRESEALA")</f>
        <v xml:space="preserve"> </v>
      </c>
      <c r="AW47" s="13" t="str">
        <f>IF(H19&lt;=G19," ","GRESEALA")</f>
        <v xml:space="preserve"> </v>
      </c>
      <c r="AX47" s="13" t="str">
        <f>IF(H20&lt;=G20," ","GRESEALA")</f>
        <v xml:space="preserve"> </v>
      </c>
      <c r="AY47" s="13" t="str">
        <f>IF(H21&lt;=G21," ","GRESEALA")</f>
        <v xml:space="preserve"> </v>
      </c>
      <c r="AZ47" s="13" t="str">
        <f>IF(H22&lt;=G22," ","GRESEALA")</f>
        <v xml:space="preserve"> </v>
      </c>
      <c r="BA47" s="13" t="str">
        <f>IF(H23&lt;=G23," ","GRESEALA")</f>
        <v xml:space="preserve"> </v>
      </c>
      <c r="BB47" s="13" t="str">
        <f>IF(H24&lt;=G24," ","GRESEALA")</f>
        <v xml:space="preserve"> </v>
      </c>
      <c r="BC47" s="13" t="str">
        <f>IF(H25&lt;=G25," ","GRESEALA")</f>
        <v xml:space="preserve"> </v>
      </c>
      <c r="BD47" s="13" t="str">
        <f>IF(H26&lt;=G26," ","GRESEALA")</f>
        <v xml:space="preserve"> </v>
      </c>
      <c r="BE47" s="13" t="str">
        <f>IF(H27&lt;=G27," ","GRESEALA")</f>
        <v xml:space="preserve"> </v>
      </c>
      <c r="BF47" s="13" t="str">
        <f>IF(H28&lt;=G28," ","GRESEALA")</f>
        <v xml:space="preserve"> </v>
      </c>
      <c r="BG47" s="13" t="str">
        <f>IF(H29&lt;=G29," ","GRESEALA")</f>
        <v xml:space="preserve"> </v>
      </c>
      <c r="BH47" s="13" t="str">
        <f>IF(H30&lt;=G30," ","GRESEALA")</f>
        <v xml:space="preserve"> </v>
      </c>
      <c r="BI47" s="13" t="str">
        <f>IF(H31&lt;=G31," ","GRESEALA")</f>
        <v xml:space="preserve"> </v>
      </c>
      <c r="BJ47" s="13" t="str">
        <f>IF(H32&lt;=G32," ","GRESEALA")</f>
        <v xml:space="preserve"> </v>
      </c>
      <c r="BK47" s="13" t="str">
        <f>IF(H33&lt;=G33," ","GRESEALA")</f>
        <v xml:space="preserve"> </v>
      </c>
      <c r="BL47" s="24"/>
    </row>
    <row r="48" spans="2:223" ht="42" customHeight="1" x14ac:dyDescent="0.35">
      <c r="B48" s="147">
        <v>9</v>
      </c>
      <c r="C48" s="75" t="s">
        <v>105</v>
      </c>
      <c r="D48" s="135">
        <f t="shared" si="0"/>
        <v>0</v>
      </c>
      <c r="E48" s="100">
        <f>'ian25'!E48+'feb25'!E48+'mar25'!E48</f>
        <v>0</v>
      </c>
      <c r="F48" s="100">
        <f>'ian25'!F48+'feb25'!F48+'mar25'!F48</f>
        <v>0</v>
      </c>
      <c r="G48" s="100">
        <f>'ian25'!G48+'feb25'!G48+'mar25'!G48</f>
        <v>0</v>
      </c>
      <c r="H48" s="100">
        <f>'ian25'!H48+'feb25'!H48+'mar25'!H48</f>
        <v>0</v>
      </c>
      <c r="I48" s="100">
        <f>'ian25'!I48+'feb25'!I48+'mar25'!I48</f>
        <v>0</v>
      </c>
      <c r="J48" s="100">
        <f>'ian25'!J48+'feb25'!J48+'mar25'!J48</f>
        <v>0</v>
      </c>
      <c r="K48" s="100">
        <f>'ian25'!K48+'feb25'!K48+'mar25'!K48</f>
        <v>0</v>
      </c>
      <c r="L48" s="100">
        <f>'ian25'!L48+'feb25'!L48+'mar25'!L48</f>
        <v>0</v>
      </c>
      <c r="M48" s="100">
        <f>'ian25'!M48+'feb25'!M48+'mar25'!M48</f>
        <v>0</v>
      </c>
      <c r="N48" s="100">
        <f>'ian25'!N48+'feb25'!N48+'mar25'!N48</f>
        <v>0</v>
      </c>
      <c r="O48" s="100">
        <f>'ian25'!O48+'feb25'!O48+'mar25'!O48</f>
        <v>0</v>
      </c>
      <c r="P48" s="100">
        <f>'ian25'!P48+'feb25'!P48+'mar25'!P48</f>
        <v>0</v>
      </c>
      <c r="Q48" s="100">
        <f>'ian25'!Q48+'feb25'!Q48+'mar25'!Q48</f>
        <v>0</v>
      </c>
      <c r="R48" s="100">
        <f>'ian25'!R48+'feb25'!R48+'mar25'!R48</f>
        <v>0</v>
      </c>
      <c r="S48" s="100">
        <f>'ian25'!S48+'feb25'!S48+'mar25'!S48</f>
        <v>0</v>
      </c>
      <c r="T48" s="100">
        <f>'ian25'!T48+'feb25'!T48+'mar25'!T48</f>
        <v>0</v>
      </c>
      <c r="U48" s="100">
        <f>'ian25'!U48+'feb25'!U48+'mar25'!U48</f>
        <v>0</v>
      </c>
      <c r="V48" s="100">
        <f>'ian25'!V48+'feb25'!V48+'mar25'!V48</f>
        <v>0</v>
      </c>
      <c r="W48" s="100">
        <f>'ian25'!W48+'feb25'!W48+'mar25'!W48</f>
        <v>0</v>
      </c>
      <c r="X48" s="100">
        <f>'ian25'!X48+'feb25'!X48+'mar25'!X48</f>
        <v>0</v>
      </c>
      <c r="Y48" s="100">
        <f>'ian25'!Y48+'feb25'!Y48+'mar25'!Y48</f>
        <v>0</v>
      </c>
      <c r="Z48" s="100">
        <f>'ian25'!Z48+'feb25'!Z48+'mar25'!Z48</f>
        <v>0</v>
      </c>
      <c r="AA48" s="100">
        <f>'ian25'!AA48+'feb25'!AA48+'mar25'!AA48</f>
        <v>0</v>
      </c>
      <c r="AB48" s="100">
        <f>'ian25'!AB48+'feb25'!AB48+'mar25'!AB48</f>
        <v>0</v>
      </c>
      <c r="AC48" s="100">
        <f>'ian25'!AC48+'feb25'!AC48+'mar25'!AC48</f>
        <v>0</v>
      </c>
      <c r="AD48" s="100">
        <f>'ian25'!AD48+'feb25'!AD48+'mar25'!AD48</f>
        <v>0</v>
      </c>
      <c r="AE48" s="100">
        <f>'ian25'!AE48+'feb25'!AE48+'mar25'!AE48</f>
        <v>0</v>
      </c>
      <c r="AF48" s="100">
        <f>'ian25'!AF48+'feb25'!AF48+'mar25'!AF48</f>
        <v>0</v>
      </c>
      <c r="AG48" s="100">
        <f>'ian25'!AG48+'feb25'!AG48+'mar25'!AG48</f>
        <v>0</v>
      </c>
      <c r="AH48" s="100">
        <f>'ian25'!AH48+'feb25'!AH48+'mar25'!AH48</f>
        <v>0</v>
      </c>
      <c r="AI48" s="100">
        <f>'ian25'!AI48+'feb25'!AI48+'mar25'!AI48</f>
        <v>0</v>
      </c>
      <c r="AJ48" s="100">
        <f>'ian25'!AJ48+'feb25'!AJ48+'mar25'!AJ48</f>
        <v>0</v>
      </c>
      <c r="AK48" s="100">
        <f>'ian25'!AK48+'feb25'!AK48+'mar25'!AK48</f>
        <v>0</v>
      </c>
      <c r="AL48" s="100">
        <f>'ian25'!AL48+'feb25'!AL48+'mar25'!AL48</f>
        <v>0</v>
      </c>
      <c r="AM48" s="100">
        <f>'ian25'!AM48+'feb25'!AM48+'mar25'!AM48</f>
        <v>0</v>
      </c>
      <c r="AN48" s="100">
        <f>'ian25'!AN48+'feb25'!AN48+'mar25'!AN48</f>
        <v>0</v>
      </c>
      <c r="AO48" s="100">
        <f>'ian25'!AO48+'feb25'!AO48+'mar25'!AO48</f>
        <v>0</v>
      </c>
      <c r="AP48" s="100">
        <f>'ian25'!AP48+'feb25'!AP48+'mar25'!AP48</f>
        <v>0</v>
      </c>
      <c r="AQ48" s="100">
        <f>'ian25'!AQ48+'feb25'!AQ48+'mar25'!AQ48</f>
        <v>0</v>
      </c>
      <c r="AR48" s="100">
        <f>'ian25'!AR48+'feb25'!AR48+'mar25'!AR48</f>
        <v>0</v>
      </c>
      <c r="AS48" s="100">
        <f>'ian25'!AS48+'feb25'!AS48+'mar25'!AS48</f>
        <v>0</v>
      </c>
      <c r="AT48" s="151"/>
      <c r="AU48" s="13" t="str">
        <f>IF(H34&lt;=G34," ","GRESEALA")</f>
        <v xml:space="preserve"> </v>
      </c>
      <c r="AV48" s="13" t="str">
        <f>IF(H35&lt;=G35," ","GRESEALA")</f>
        <v xml:space="preserve"> </v>
      </c>
      <c r="AW48" s="13" t="str">
        <f>IF(H36&lt;=G36," ","GRESEALA")</f>
        <v xml:space="preserve"> </v>
      </c>
      <c r="AX48" s="13" t="str">
        <f>IF(H37&lt;=G37," ","GRESEALA")</f>
        <v xml:space="preserve"> </v>
      </c>
      <c r="AY48" s="13" t="str">
        <f>IF(H38&lt;=G38," ","GRESEALA")</f>
        <v xml:space="preserve"> </v>
      </c>
      <c r="AZ48" s="13" t="str">
        <f>IF(H39&lt;=G39," ","GRESEALA")</f>
        <v xml:space="preserve"> </v>
      </c>
      <c r="BA48" s="13" t="str">
        <f>IF(H40&lt;=G40," ","GRESEALA")</f>
        <v xml:space="preserve"> </v>
      </c>
      <c r="BB48" s="13" t="str">
        <f>IF(H41&lt;=G41," ","GRESEALA")</f>
        <v xml:space="preserve"> </v>
      </c>
      <c r="BC48" s="13" t="str">
        <f>IF(H42&lt;=G42," ","GRESEALA")</f>
        <v xml:space="preserve"> </v>
      </c>
      <c r="BD48" s="13" t="str">
        <f>IF(H43&lt;=G43," ","GRESEALA")</f>
        <v xml:space="preserve"> </v>
      </c>
      <c r="BE48" s="13" t="str">
        <f>IF(H44&lt;=G44," ","GRESEALA")</f>
        <v xml:space="preserve"> </v>
      </c>
      <c r="BF48" s="13" t="str">
        <f>IF(H45&lt;=G45," ","GRESEALA")</f>
        <v xml:space="preserve"> </v>
      </c>
      <c r="BG48" s="13" t="str">
        <f>IF(H46&lt;=G46," ","GRESEALA")</f>
        <v xml:space="preserve"> </v>
      </c>
      <c r="BH48" s="13" t="str">
        <f>IF(H47&lt;=G47," ","GRESEALA")</f>
        <v xml:space="preserve"> </v>
      </c>
      <c r="BI48" s="13" t="str">
        <f>IF(H48&lt;=G48," ","GRESEALA")</f>
        <v xml:space="preserve"> </v>
      </c>
      <c r="BJ48" s="13" t="str">
        <f>IF(H49&lt;=G49," ","GRESEALA")</f>
        <v xml:space="preserve"> </v>
      </c>
      <c r="BK48" s="13" t="str">
        <f>IF(H50&lt;=G50," ","GRESEALA")</f>
        <v xml:space="preserve"> </v>
      </c>
    </row>
    <row r="49" spans="2:64" ht="48" customHeight="1" x14ac:dyDescent="0.45">
      <c r="B49" s="149" t="s">
        <v>106</v>
      </c>
      <c r="C49" s="87" t="s">
        <v>107</v>
      </c>
      <c r="D49" s="132">
        <f t="shared" si="0"/>
        <v>0</v>
      </c>
      <c r="E49" s="100">
        <f>'ian25'!E49+'feb25'!E49+'mar25'!E49</f>
        <v>0</v>
      </c>
      <c r="F49" s="100">
        <f>'ian25'!F49+'feb25'!F49+'mar25'!F49</f>
        <v>0</v>
      </c>
      <c r="G49" s="100">
        <f>'ian25'!G49+'feb25'!G49+'mar25'!G49</f>
        <v>0</v>
      </c>
      <c r="H49" s="100">
        <f>'ian25'!H49+'feb25'!H49+'mar25'!H49</f>
        <v>0</v>
      </c>
      <c r="I49" s="100">
        <f>'ian25'!I49+'feb25'!I49+'mar25'!I49</f>
        <v>0</v>
      </c>
      <c r="J49" s="100">
        <f>'ian25'!J49+'feb25'!J49+'mar25'!J49</f>
        <v>0</v>
      </c>
      <c r="K49" s="100">
        <f>'ian25'!K49+'feb25'!K49+'mar25'!K49</f>
        <v>0</v>
      </c>
      <c r="L49" s="100">
        <f>'ian25'!L49+'feb25'!L49+'mar25'!L49</f>
        <v>0</v>
      </c>
      <c r="M49" s="100">
        <f>'ian25'!M49+'feb25'!M49+'mar25'!M49</f>
        <v>0</v>
      </c>
      <c r="N49" s="100">
        <f>'ian25'!N49+'feb25'!N49+'mar25'!N49</f>
        <v>0</v>
      </c>
      <c r="O49" s="100">
        <f>'ian25'!O49+'feb25'!O49+'mar25'!O49</f>
        <v>0</v>
      </c>
      <c r="P49" s="100">
        <f>'ian25'!P49+'feb25'!P49+'mar25'!P49</f>
        <v>0</v>
      </c>
      <c r="Q49" s="100">
        <f>'ian25'!Q49+'feb25'!Q49+'mar25'!Q49</f>
        <v>0</v>
      </c>
      <c r="R49" s="100">
        <f>'ian25'!R49+'feb25'!R49+'mar25'!R49</f>
        <v>0</v>
      </c>
      <c r="S49" s="100">
        <f>'ian25'!S49+'feb25'!S49+'mar25'!S49</f>
        <v>0</v>
      </c>
      <c r="T49" s="100">
        <f>'ian25'!T49+'feb25'!T49+'mar25'!T49</f>
        <v>0</v>
      </c>
      <c r="U49" s="100">
        <f>'ian25'!U49+'feb25'!U49+'mar25'!U49</f>
        <v>0</v>
      </c>
      <c r="V49" s="100">
        <f>'ian25'!V49+'feb25'!V49+'mar25'!V49</f>
        <v>0</v>
      </c>
      <c r="W49" s="100">
        <f>'ian25'!W49+'feb25'!W49+'mar25'!W49</f>
        <v>0</v>
      </c>
      <c r="X49" s="100">
        <f>'ian25'!X49+'feb25'!X49+'mar25'!X49</f>
        <v>0</v>
      </c>
      <c r="Y49" s="100">
        <f>'ian25'!Y49+'feb25'!Y49+'mar25'!Y49</f>
        <v>0</v>
      </c>
      <c r="Z49" s="100">
        <f>'ian25'!Z49+'feb25'!Z49+'mar25'!Z49</f>
        <v>0</v>
      </c>
      <c r="AA49" s="100">
        <f>'ian25'!AA49+'feb25'!AA49+'mar25'!AA49</f>
        <v>0</v>
      </c>
      <c r="AB49" s="100">
        <f>'ian25'!AB49+'feb25'!AB49+'mar25'!AB49</f>
        <v>0</v>
      </c>
      <c r="AC49" s="100">
        <f>'ian25'!AC49+'feb25'!AC49+'mar25'!AC49</f>
        <v>0</v>
      </c>
      <c r="AD49" s="100">
        <f>'ian25'!AD49+'feb25'!AD49+'mar25'!AD49</f>
        <v>0</v>
      </c>
      <c r="AE49" s="100">
        <f>'ian25'!AE49+'feb25'!AE49+'mar25'!AE49</f>
        <v>0</v>
      </c>
      <c r="AF49" s="100">
        <f>'ian25'!AF49+'feb25'!AF49+'mar25'!AF49</f>
        <v>0</v>
      </c>
      <c r="AG49" s="100">
        <f>'ian25'!AG49+'feb25'!AG49+'mar25'!AG49</f>
        <v>0</v>
      </c>
      <c r="AH49" s="100">
        <f>'ian25'!AH49+'feb25'!AH49+'mar25'!AH49</f>
        <v>0</v>
      </c>
      <c r="AI49" s="100">
        <f>'ian25'!AI49+'feb25'!AI49+'mar25'!AI49</f>
        <v>0</v>
      </c>
      <c r="AJ49" s="100">
        <f>'ian25'!AJ49+'feb25'!AJ49+'mar25'!AJ49</f>
        <v>0</v>
      </c>
      <c r="AK49" s="100">
        <f>'ian25'!AK49+'feb25'!AK49+'mar25'!AK49</f>
        <v>0</v>
      </c>
      <c r="AL49" s="100">
        <f>'ian25'!AL49+'feb25'!AL49+'mar25'!AL49</f>
        <v>0</v>
      </c>
      <c r="AM49" s="100">
        <f>'ian25'!AM49+'feb25'!AM49+'mar25'!AM49</f>
        <v>0</v>
      </c>
      <c r="AN49" s="100">
        <f>'ian25'!AN49+'feb25'!AN49+'mar25'!AN49</f>
        <v>0</v>
      </c>
      <c r="AO49" s="100">
        <f>'ian25'!AO49+'feb25'!AO49+'mar25'!AO49</f>
        <v>0</v>
      </c>
      <c r="AP49" s="100">
        <f>'ian25'!AP49+'feb25'!AP49+'mar25'!AP49</f>
        <v>0</v>
      </c>
      <c r="AQ49" s="100">
        <f>'ian25'!AQ49+'feb25'!AQ49+'mar25'!AQ49</f>
        <v>0</v>
      </c>
      <c r="AR49" s="100">
        <f>'ian25'!AR49+'feb25'!AR49+'mar25'!AR49</f>
        <v>0</v>
      </c>
      <c r="AS49" s="100">
        <f>'ian25'!AS49+'feb25'!AS49+'mar25'!AS49</f>
        <v>0</v>
      </c>
      <c r="AT49" s="146"/>
      <c r="AU49" s="13" t="str">
        <f>IF(H51&lt;=G51," ","GRESEALA")</f>
        <v xml:space="preserve"> </v>
      </c>
      <c r="AV49" s="13" t="str">
        <f>IF(H52&lt;=G52," ","GRESEALA")</f>
        <v xml:space="preserve"> </v>
      </c>
      <c r="AW49" s="13" t="str">
        <f>IF(H53&lt;=G53," ","GRESEALA")</f>
        <v xml:space="preserve"> </v>
      </c>
      <c r="AX49" s="13" t="str">
        <f>IF(H54&lt;=G54," ","GRESEALA")</f>
        <v xml:space="preserve"> </v>
      </c>
      <c r="AY49" s="13" t="str">
        <f>IF(H55&lt;=G55," ","GRESEALA")</f>
        <v xml:space="preserve"> </v>
      </c>
      <c r="AZ49" s="13" t="str">
        <f>IF(H56&lt;=G56," ","GRESEALA")</f>
        <v xml:space="preserve"> </v>
      </c>
      <c r="BA49" s="13" t="str">
        <f>IF(H57&lt;=G57," ","GRESEALA")</f>
        <v xml:space="preserve"> </v>
      </c>
      <c r="BB49" s="13" t="str">
        <f>IF(H58&lt;=G58," ","GRESEALA")</f>
        <v xml:space="preserve"> </v>
      </c>
      <c r="BC49" s="13" t="str">
        <f>IF(H59&lt;=G59," ","GRESEALA")</f>
        <v xml:space="preserve"> </v>
      </c>
      <c r="BD49" s="13" t="str">
        <f>IF(H60&lt;=G60," ","GRESEALA")</f>
        <v xml:space="preserve"> </v>
      </c>
      <c r="BE49" s="13" t="str">
        <f>IF(H61&lt;=G61," ","GRESEALA")</f>
        <v xml:space="preserve"> </v>
      </c>
      <c r="BF49" s="13" t="str">
        <f>IF(H62&lt;=G62," ","GRESEALA")</f>
        <v xml:space="preserve"> </v>
      </c>
      <c r="BG49" s="13" t="str">
        <f>IF(H63&lt;=G63," ","GRESEALA")</f>
        <v xml:space="preserve"> </v>
      </c>
      <c r="BH49" s="13" t="str">
        <f>IF(H64&lt;=G64," ","GRESEALA")</f>
        <v xml:space="preserve"> </v>
      </c>
      <c r="BI49" s="13" t="str">
        <f>IF(H65&lt;=G65," ","GRESEALA")</f>
        <v xml:space="preserve"> </v>
      </c>
      <c r="BJ49" s="13" t="str">
        <f>IF(H66&lt;=G66," ","GRESEALA")</f>
        <v xml:space="preserve"> </v>
      </c>
      <c r="BK49" s="13" t="str">
        <f>IF(H67&lt;=G67," ","GRESEALA")</f>
        <v xml:space="preserve"> </v>
      </c>
    </row>
    <row r="50" spans="2:64" ht="41.25" customHeight="1" x14ac:dyDescent="0.45">
      <c r="B50" s="149" t="s">
        <v>108</v>
      </c>
      <c r="C50" s="87" t="s">
        <v>109</v>
      </c>
      <c r="D50" s="129">
        <f t="shared" si="0"/>
        <v>0</v>
      </c>
      <c r="E50" s="100">
        <f>'ian25'!E50+'feb25'!E50+'mar25'!E50</f>
        <v>0</v>
      </c>
      <c r="F50" s="100">
        <f>'ian25'!F50+'feb25'!F50+'mar25'!F50</f>
        <v>0</v>
      </c>
      <c r="G50" s="100">
        <f>'ian25'!G50+'feb25'!G50+'mar25'!G50</f>
        <v>0</v>
      </c>
      <c r="H50" s="100">
        <f>'ian25'!H50+'feb25'!H50+'mar25'!H50</f>
        <v>0</v>
      </c>
      <c r="I50" s="100">
        <f>'ian25'!I50+'feb25'!I50+'mar25'!I50</f>
        <v>0</v>
      </c>
      <c r="J50" s="100">
        <f>'ian25'!J50+'feb25'!J50+'mar25'!J50</f>
        <v>0</v>
      </c>
      <c r="K50" s="100">
        <f>'ian25'!K50+'feb25'!K50+'mar25'!K50</f>
        <v>0</v>
      </c>
      <c r="L50" s="100">
        <f>'ian25'!L50+'feb25'!L50+'mar25'!L50</f>
        <v>0</v>
      </c>
      <c r="M50" s="100">
        <f>'ian25'!M50+'feb25'!M50+'mar25'!M50</f>
        <v>0</v>
      </c>
      <c r="N50" s="100">
        <f>'ian25'!N50+'feb25'!N50+'mar25'!N50</f>
        <v>0</v>
      </c>
      <c r="O50" s="100">
        <f>'ian25'!O50+'feb25'!O50+'mar25'!O50</f>
        <v>0</v>
      </c>
      <c r="P50" s="100">
        <f>'ian25'!P50+'feb25'!P50+'mar25'!P50</f>
        <v>0</v>
      </c>
      <c r="Q50" s="100">
        <f>'ian25'!Q50+'feb25'!Q50+'mar25'!Q50</f>
        <v>0</v>
      </c>
      <c r="R50" s="100">
        <f>'ian25'!R50+'feb25'!R50+'mar25'!R50</f>
        <v>0</v>
      </c>
      <c r="S50" s="100">
        <f>'ian25'!S50+'feb25'!S50+'mar25'!S50</f>
        <v>0</v>
      </c>
      <c r="T50" s="100">
        <f>'ian25'!T50+'feb25'!T50+'mar25'!T50</f>
        <v>0</v>
      </c>
      <c r="U50" s="100">
        <f>'ian25'!U50+'feb25'!U50+'mar25'!U50</f>
        <v>0</v>
      </c>
      <c r="V50" s="100">
        <f>'ian25'!V50+'feb25'!V50+'mar25'!V50</f>
        <v>0</v>
      </c>
      <c r="W50" s="100">
        <f>'ian25'!W50+'feb25'!W50+'mar25'!W50</f>
        <v>0</v>
      </c>
      <c r="X50" s="100">
        <f>'ian25'!X50+'feb25'!X50+'mar25'!X50</f>
        <v>0</v>
      </c>
      <c r="Y50" s="100">
        <f>'ian25'!Y50+'feb25'!Y50+'mar25'!Y50</f>
        <v>0</v>
      </c>
      <c r="Z50" s="100">
        <f>'ian25'!Z50+'feb25'!Z50+'mar25'!Z50</f>
        <v>0</v>
      </c>
      <c r="AA50" s="100">
        <f>'ian25'!AA50+'feb25'!AA50+'mar25'!AA50</f>
        <v>0</v>
      </c>
      <c r="AB50" s="100">
        <f>'ian25'!AB50+'feb25'!AB50+'mar25'!AB50</f>
        <v>0</v>
      </c>
      <c r="AC50" s="100">
        <f>'ian25'!AC50+'feb25'!AC50+'mar25'!AC50</f>
        <v>0</v>
      </c>
      <c r="AD50" s="100">
        <f>'ian25'!AD50+'feb25'!AD50+'mar25'!AD50</f>
        <v>0</v>
      </c>
      <c r="AE50" s="100">
        <f>'ian25'!AE50+'feb25'!AE50+'mar25'!AE50</f>
        <v>0</v>
      </c>
      <c r="AF50" s="100">
        <f>'ian25'!AF50+'feb25'!AF50+'mar25'!AF50</f>
        <v>0</v>
      </c>
      <c r="AG50" s="100">
        <f>'ian25'!AG50+'feb25'!AG50+'mar25'!AG50</f>
        <v>0</v>
      </c>
      <c r="AH50" s="100">
        <f>'ian25'!AH50+'feb25'!AH50+'mar25'!AH50</f>
        <v>0</v>
      </c>
      <c r="AI50" s="100">
        <f>'ian25'!AI50+'feb25'!AI50+'mar25'!AI50</f>
        <v>0</v>
      </c>
      <c r="AJ50" s="100">
        <f>'ian25'!AJ50+'feb25'!AJ50+'mar25'!AJ50</f>
        <v>0</v>
      </c>
      <c r="AK50" s="100">
        <f>'ian25'!AK50+'feb25'!AK50+'mar25'!AK50</f>
        <v>0</v>
      </c>
      <c r="AL50" s="100">
        <f>'ian25'!AL50+'feb25'!AL50+'mar25'!AL50</f>
        <v>0</v>
      </c>
      <c r="AM50" s="100">
        <f>'ian25'!AM50+'feb25'!AM50+'mar25'!AM50</f>
        <v>0</v>
      </c>
      <c r="AN50" s="100">
        <f>'ian25'!AN50+'feb25'!AN50+'mar25'!AN50</f>
        <v>0</v>
      </c>
      <c r="AO50" s="100">
        <f>'ian25'!AO50+'feb25'!AO50+'mar25'!AO50</f>
        <v>0</v>
      </c>
      <c r="AP50" s="100">
        <f>'ian25'!AP50+'feb25'!AP50+'mar25'!AP50</f>
        <v>0</v>
      </c>
      <c r="AQ50" s="100">
        <f>'ian25'!AQ50+'feb25'!AQ50+'mar25'!AQ50</f>
        <v>0</v>
      </c>
      <c r="AR50" s="100">
        <f>'ian25'!AR50+'feb25'!AR50+'mar25'!AR50</f>
        <v>0</v>
      </c>
      <c r="AS50" s="100">
        <f>'ian25'!AS50+'feb25'!AS50+'mar25'!AS50</f>
        <v>0</v>
      </c>
      <c r="AT50" s="146"/>
      <c r="AU50" s="13" t="str">
        <f>IF(E52+F52=D52," ","GRESEALA")</f>
        <v xml:space="preserve"> </v>
      </c>
      <c r="AV50" s="17" t="str">
        <f>IF(G52+K52+I52+L52++M52=D52," ","GRESEALA")</f>
        <v xml:space="preserve"> </v>
      </c>
      <c r="AW50" s="13" t="str">
        <f>IF(O52+P52=D52," ","GRESEALA")</f>
        <v xml:space="preserve"> </v>
      </c>
      <c r="AX50" s="13" t="str">
        <f>IF(Q52+S52+T52+U52+V52+W52=D52," ","GRESEALA")</f>
        <v xml:space="preserve"> </v>
      </c>
      <c r="AY50" s="13" t="str">
        <f>IF(X52+Y52+Z52=D52," ","GRESEALA")</f>
        <v xml:space="preserve"> </v>
      </c>
      <c r="AZ50" s="17" t="str">
        <f>IF(AA52+AC52+AE52+AF52+AG52+AH52+AI52+AJ52+AK52+AL52+AM52+AN52+AO52+AP52+AQ52+AR52+AS52&gt;=D52," ","GRESEALA")</f>
        <v xml:space="preserve"> </v>
      </c>
      <c r="BA50" s="13" t="str">
        <f>IF(E36&lt;=E13," ","GRESEALA")</f>
        <v xml:space="preserve"> </v>
      </c>
      <c r="BB50" s="13" t="str">
        <f>IF(F36&lt;=F13," ","GRESEALA")</f>
        <v xml:space="preserve"> </v>
      </c>
      <c r="BC50" s="13" t="str">
        <f>IF(G36&lt;=G13," ","GRESEALA")</f>
        <v xml:space="preserve"> </v>
      </c>
      <c r="BD50" s="13" t="str">
        <f>IF(H36&lt;=H13," ","GRESEALA")</f>
        <v xml:space="preserve"> </v>
      </c>
      <c r="BE50" s="13" t="str">
        <f t="shared" ref="BE50:BK50" si="34">IF(K36&lt;=K13," ","GRESEALA")</f>
        <v xml:space="preserve"> </v>
      </c>
      <c r="BF50" s="17" t="str">
        <f t="shared" si="34"/>
        <v xml:space="preserve"> </v>
      </c>
      <c r="BG50" s="13" t="str">
        <f t="shared" si="34"/>
        <v xml:space="preserve"> </v>
      </c>
      <c r="BH50" s="13" t="str">
        <f t="shared" si="34"/>
        <v xml:space="preserve"> </v>
      </c>
      <c r="BI50" s="13" t="str">
        <f t="shared" si="34"/>
        <v xml:space="preserve"> </v>
      </c>
      <c r="BJ50" s="13" t="str">
        <f t="shared" si="34"/>
        <v xml:space="preserve"> </v>
      </c>
      <c r="BK50" s="13" t="str">
        <f t="shared" si="34"/>
        <v xml:space="preserve"> </v>
      </c>
    </row>
    <row r="51" spans="2:64" ht="31.5" customHeight="1" x14ac:dyDescent="0.45">
      <c r="B51" s="149" t="s">
        <v>110</v>
      </c>
      <c r="C51" s="87" t="s">
        <v>111</v>
      </c>
      <c r="D51" s="129">
        <f t="shared" si="0"/>
        <v>0</v>
      </c>
      <c r="E51" s="100">
        <f>'ian25'!E51+'feb25'!E51+'mar25'!E51</f>
        <v>0</v>
      </c>
      <c r="F51" s="100">
        <f>'ian25'!F51+'feb25'!F51+'mar25'!F51</f>
        <v>0</v>
      </c>
      <c r="G51" s="100">
        <f>'ian25'!G51+'feb25'!G51+'mar25'!G51</f>
        <v>0</v>
      </c>
      <c r="H51" s="100">
        <f>'ian25'!H51+'feb25'!H51+'mar25'!H51</f>
        <v>0</v>
      </c>
      <c r="I51" s="100">
        <f>'ian25'!I51+'feb25'!I51+'mar25'!I51</f>
        <v>0</v>
      </c>
      <c r="J51" s="100">
        <f>'ian25'!J51+'feb25'!J51+'mar25'!J51</f>
        <v>0</v>
      </c>
      <c r="K51" s="100">
        <f>'ian25'!K51+'feb25'!K51+'mar25'!K51</f>
        <v>0</v>
      </c>
      <c r="L51" s="100">
        <f>'ian25'!L51+'feb25'!L51+'mar25'!L51</f>
        <v>0</v>
      </c>
      <c r="M51" s="100">
        <f>'ian25'!M51+'feb25'!M51+'mar25'!M51</f>
        <v>0</v>
      </c>
      <c r="N51" s="100">
        <f>'ian25'!N51+'feb25'!N51+'mar25'!N51</f>
        <v>0</v>
      </c>
      <c r="O51" s="100">
        <f>'ian25'!O51+'feb25'!O51+'mar25'!O51</f>
        <v>0</v>
      </c>
      <c r="P51" s="100">
        <f>'ian25'!P51+'feb25'!P51+'mar25'!P51</f>
        <v>0</v>
      </c>
      <c r="Q51" s="100">
        <f>'ian25'!Q51+'feb25'!Q51+'mar25'!Q51</f>
        <v>0</v>
      </c>
      <c r="R51" s="100">
        <f>'ian25'!R51+'feb25'!R51+'mar25'!R51</f>
        <v>0</v>
      </c>
      <c r="S51" s="100">
        <f>'ian25'!S51+'feb25'!S51+'mar25'!S51</f>
        <v>0</v>
      </c>
      <c r="T51" s="100">
        <f>'ian25'!T51+'feb25'!T51+'mar25'!T51</f>
        <v>0</v>
      </c>
      <c r="U51" s="100">
        <f>'ian25'!U51+'feb25'!U51+'mar25'!U51</f>
        <v>0</v>
      </c>
      <c r="V51" s="100">
        <f>'ian25'!V51+'feb25'!V51+'mar25'!V51</f>
        <v>0</v>
      </c>
      <c r="W51" s="100">
        <f>'ian25'!W51+'feb25'!W51+'mar25'!W51</f>
        <v>0</v>
      </c>
      <c r="X51" s="100">
        <f>'ian25'!X51+'feb25'!X51+'mar25'!X51</f>
        <v>0</v>
      </c>
      <c r="Y51" s="100">
        <f>'ian25'!Y51+'feb25'!Y51+'mar25'!Y51</f>
        <v>0</v>
      </c>
      <c r="Z51" s="100">
        <f>'ian25'!Z51+'feb25'!Z51+'mar25'!Z51</f>
        <v>0</v>
      </c>
      <c r="AA51" s="100">
        <f>'ian25'!AA51+'feb25'!AA51+'mar25'!AA51</f>
        <v>0</v>
      </c>
      <c r="AB51" s="100">
        <f>'ian25'!AB51+'feb25'!AB51+'mar25'!AB51</f>
        <v>0</v>
      </c>
      <c r="AC51" s="100">
        <f>'ian25'!AC51+'feb25'!AC51+'mar25'!AC51</f>
        <v>0</v>
      </c>
      <c r="AD51" s="100">
        <f>'ian25'!AD51+'feb25'!AD51+'mar25'!AD51</f>
        <v>0</v>
      </c>
      <c r="AE51" s="100">
        <f>'ian25'!AE51+'feb25'!AE51+'mar25'!AE51</f>
        <v>0</v>
      </c>
      <c r="AF51" s="100">
        <f>'ian25'!AF51+'feb25'!AF51+'mar25'!AF51</f>
        <v>0</v>
      </c>
      <c r="AG51" s="100">
        <f>'ian25'!AG51+'feb25'!AG51+'mar25'!AG51</f>
        <v>0</v>
      </c>
      <c r="AH51" s="100">
        <f>'ian25'!AH51+'feb25'!AH51+'mar25'!AH51</f>
        <v>0</v>
      </c>
      <c r="AI51" s="100">
        <f>'ian25'!AI51+'feb25'!AI51+'mar25'!AI51</f>
        <v>0</v>
      </c>
      <c r="AJ51" s="100">
        <f>'ian25'!AJ51+'feb25'!AJ51+'mar25'!AJ51</f>
        <v>0</v>
      </c>
      <c r="AK51" s="100">
        <f>'ian25'!AK51+'feb25'!AK51+'mar25'!AK51</f>
        <v>0</v>
      </c>
      <c r="AL51" s="100">
        <f>'ian25'!AL51+'feb25'!AL51+'mar25'!AL51</f>
        <v>0</v>
      </c>
      <c r="AM51" s="100">
        <f>'ian25'!AM51+'feb25'!AM51+'mar25'!AM51</f>
        <v>0</v>
      </c>
      <c r="AN51" s="100">
        <f>'ian25'!AN51+'feb25'!AN51+'mar25'!AN51</f>
        <v>0</v>
      </c>
      <c r="AO51" s="100">
        <f>'ian25'!AO51+'feb25'!AO51+'mar25'!AO51</f>
        <v>0</v>
      </c>
      <c r="AP51" s="100">
        <f>'ian25'!AP51+'feb25'!AP51+'mar25'!AP51</f>
        <v>0</v>
      </c>
      <c r="AQ51" s="100">
        <f>'ian25'!AQ51+'feb25'!AQ51+'mar25'!AQ51</f>
        <v>0</v>
      </c>
      <c r="AR51" s="100">
        <f>'ian25'!AR51+'feb25'!AR51+'mar25'!AR51</f>
        <v>0</v>
      </c>
      <c r="AS51" s="100">
        <f>'ian25'!AS51+'feb25'!AS51+'mar25'!AS51</f>
        <v>0</v>
      </c>
      <c r="AT51" s="146"/>
      <c r="AU51" s="13" t="str">
        <f t="shared" ref="AU51:BK51" si="35">IF(S36&lt;=S13," ","GRESEALA")</f>
        <v xml:space="preserve"> </v>
      </c>
      <c r="AV51" s="13" t="str">
        <f t="shared" si="35"/>
        <v xml:space="preserve"> </v>
      </c>
      <c r="AW51" s="13" t="str">
        <f t="shared" si="35"/>
        <v xml:space="preserve"> </v>
      </c>
      <c r="AX51" s="13" t="str">
        <f t="shared" si="35"/>
        <v xml:space="preserve"> </v>
      </c>
      <c r="AY51" s="13" t="str">
        <f t="shared" si="35"/>
        <v xml:space="preserve"> </v>
      </c>
      <c r="AZ51" s="13" t="str">
        <f t="shared" si="35"/>
        <v xml:space="preserve"> </v>
      </c>
      <c r="BA51" s="13" t="str">
        <f t="shared" si="35"/>
        <v xml:space="preserve"> </v>
      </c>
      <c r="BB51" s="13" t="str">
        <f t="shared" si="35"/>
        <v xml:space="preserve"> </v>
      </c>
      <c r="BC51" s="13" t="str">
        <f t="shared" si="35"/>
        <v xml:space="preserve"> </v>
      </c>
      <c r="BD51" s="13" t="str">
        <f t="shared" si="35"/>
        <v xml:space="preserve"> </v>
      </c>
      <c r="BE51" s="13" t="str">
        <f t="shared" si="35"/>
        <v xml:space="preserve"> </v>
      </c>
      <c r="BF51" s="13" t="str">
        <f t="shared" si="35"/>
        <v xml:space="preserve"> </v>
      </c>
      <c r="BG51" s="13" t="str">
        <f t="shared" si="35"/>
        <v xml:space="preserve"> </v>
      </c>
      <c r="BH51" s="13" t="str">
        <f t="shared" si="35"/>
        <v xml:space="preserve"> </v>
      </c>
      <c r="BI51" s="13" t="str">
        <f t="shared" si="35"/>
        <v xml:space="preserve"> </v>
      </c>
      <c r="BJ51" s="13" t="str">
        <f t="shared" si="35"/>
        <v xml:space="preserve"> </v>
      </c>
      <c r="BK51" s="13" t="str">
        <f t="shared" si="35"/>
        <v xml:space="preserve"> </v>
      </c>
    </row>
    <row r="52" spans="2:64" ht="45" customHeight="1" x14ac:dyDescent="0.45">
      <c r="B52" s="149">
        <v>10</v>
      </c>
      <c r="C52" s="81" t="s">
        <v>112</v>
      </c>
      <c r="D52" s="129">
        <f t="shared" si="0"/>
        <v>0</v>
      </c>
      <c r="E52" s="100">
        <f>'ian25'!E52+'feb25'!E52+'mar25'!E52</f>
        <v>0</v>
      </c>
      <c r="F52" s="100">
        <f>'ian25'!F52+'feb25'!F52+'mar25'!F52</f>
        <v>0</v>
      </c>
      <c r="G52" s="100">
        <f>'ian25'!G52+'feb25'!G52+'mar25'!G52</f>
        <v>0</v>
      </c>
      <c r="H52" s="100">
        <f>'ian25'!H52+'feb25'!H52+'mar25'!H52</f>
        <v>0</v>
      </c>
      <c r="I52" s="100">
        <f>'ian25'!I52+'feb25'!I52+'mar25'!I52</f>
        <v>0</v>
      </c>
      <c r="J52" s="100">
        <f>'ian25'!J52+'feb25'!J52+'mar25'!J52</f>
        <v>0</v>
      </c>
      <c r="K52" s="100">
        <f>'ian25'!K52+'feb25'!K52+'mar25'!K52</f>
        <v>0</v>
      </c>
      <c r="L52" s="100">
        <f>'ian25'!L52+'feb25'!L52+'mar25'!L52</f>
        <v>0</v>
      </c>
      <c r="M52" s="100">
        <f>'ian25'!M52+'feb25'!M52+'mar25'!M52</f>
        <v>0</v>
      </c>
      <c r="N52" s="100">
        <f>'ian25'!N52+'feb25'!N52+'mar25'!N52</f>
        <v>0</v>
      </c>
      <c r="O52" s="100">
        <f>'ian25'!O52+'feb25'!O52+'mar25'!O52</f>
        <v>0</v>
      </c>
      <c r="P52" s="100">
        <f>'ian25'!P52+'feb25'!P52+'mar25'!P52</f>
        <v>0</v>
      </c>
      <c r="Q52" s="100">
        <f>'ian25'!Q52+'feb25'!Q52+'mar25'!Q52</f>
        <v>0</v>
      </c>
      <c r="R52" s="100">
        <f>'ian25'!R52+'feb25'!R52+'mar25'!R52</f>
        <v>0</v>
      </c>
      <c r="S52" s="100">
        <f>'ian25'!S52+'feb25'!S52+'mar25'!S52</f>
        <v>0</v>
      </c>
      <c r="T52" s="100">
        <f>'ian25'!T52+'feb25'!T52+'mar25'!T52</f>
        <v>0</v>
      </c>
      <c r="U52" s="100">
        <f>'ian25'!U52+'feb25'!U52+'mar25'!U52</f>
        <v>0</v>
      </c>
      <c r="V52" s="100">
        <f>'ian25'!V52+'feb25'!V52+'mar25'!V52</f>
        <v>0</v>
      </c>
      <c r="W52" s="100">
        <f>'ian25'!W52+'feb25'!W52+'mar25'!W52</f>
        <v>0</v>
      </c>
      <c r="X52" s="100">
        <f>'ian25'!X52+'feb25'!X52+'mar25'!X52</f>
        <v>0</v>
      </c>
      <c r="Y52" s="100">
        <f>'ian25'!Y52+'feb25'!Y52+'mar25'!Y52</f>
        <v>0</v>
      </c>
      <c r="Z52" s="100">
        <f>'ian25'!Z52+'feb25'!Z52+'mar25'!Z52</f>
        <v>0</v>
      </c>
      <c r="AA52" s="100">
        <f>'ian25'!AA52+'feb25'!AA52+'mar25'!AA52</f>
        <v>0</v>
      </c>
      <c r="AB52" s="100">
        <f>'ian25'!AB52+'feb25'!AB52+'mar25'!AB52</f>
        <v>0</v>
      </c>
      <c r="AC52" s="100">
        <f>'ian25'!AC52+'feb25'!AC52+'mar25'!AC52</f>
        <v>0</v>
      </c>
      <c r="AD52" s="100">
        <f>'ian25'!AD52+'feb25'!AD52+'mar25'!AD52</f>
        <v>0</v>
      </c>
      <c r="AE52" s="100">
        <f>'ian25'!AE52+'feb25'!AE52+'mar25'!AE52</f>
        <v>0</v>
      </c>
      <c r="AF52" s="100">
        <f>'ian25'!AF52+'feb25'!AF52+'mar25'!AF52</f>
        <v>0</v>
      </c>
      <c r="AG52" s="100">
        <f>'ian25'!AG52+'feb25'!AG52+'mar25'!AG52</f>
        <v>0</v>
      </c>
      <c r="AH52" s="100">
        <f>'ian25'!AH52+'feb25'!AH52+'mar25'!AH52</f>
        <v>0</v>
      </c>
      <c r="AI52" s="100">
        <f>'ian25'!AI52+'feb25'!AI52+'mar25'!AI52</f>
        <v>0</v>
      </c>
      <c r="AJ52" s="100">
        <f>'ian25'!AJ52+'feb25'!AJ52+'mar25'!AJ52</f>
        <v>0</v>
      </c>
      <c r="AK52" s="100">
        <f>'ian25'!AK52+'feb25'!AK52+'mar25'!AK52</f>
        <v>0</v>
      </c>
      <c r="AL52" s="100">
        <f>'ian25'!AL52+'feb25'!AL52+'mar25'!AL52</f>
        <v>0</v>
      </c>
      <c r="AM52" s="100">
        <f>'ian25'!AM52+'feb25'!AM52+'mar25'!AM52</f>
        <v>0</v>
      </c>
      <c r="AN52" s="100">
        <f>'ian25'!AN52+'feb25'!AN52+'mar25'!AN52</f>
        <v>0</v>
      </c>
      <c r="AO52" s="100">
        <f>'ian25'!AO52+'feb25'!AO52+'mar25'!AO52</f>
        <v>0</v>
      </c>
      <c r="AP52" s="100">
        <f>'ian25'!AP52+'feb25'!AP52+'mar25'!AP52</f>
        <v>0</v>
      </c>
      <c r="AQ52" s="100">
        <f>'ian25'!AQ52+'feb25'!AQ52+'mar25'!AQ52</f>
        <v>0</v>
      </c>
      <c r="AR52" s="100">
        <f>'ian25'!AR52+'feb25'!AR52+'mar25'!AR52</f>
        <v>0</v>
      </c>
      <c r="AS52" s="100">
        <f>'ian25'!AS52+'feb25'!AS52+'mar25'!AS52</f>
        <v>0</v>
      </c>
      <c r="AT52" s="146"/>
      <c r="AU52" s="13" t="str">
        <f>IF(AJ36&lt;=AJ13," ","GRESEALA")</f>
        <v xml:space="preserve"> </v>
      </c>
      <c r="AV52" s="13" t="str">
        <f>IF(AK36&lt;=AK13," ","GRESEALA")</f>
        <v xml:space="preserve"> </v>
      </c>
      <c r="AW52" s="13" t="str">
        <f>IF(AL36&lt;=AL13," ","GRESEALA")</f>
        <v xml:space="preserve"> </v>
      </c>
      <c r="AX52" s="13" t="str">
        <f>IF(AR36&lt;=AR13," ","GRESEALA")</f>
        <v xml:space="preserve"> </v>
      </c>
      <c r="AY52" s="13" t="str">
        <f>IF(AS36&lt;=AS13," ","GRESEALA")</f>
        <v xml:space="preserve"> </v>
      </c>
      <c r="AZ52" s="13" t="str">
        <f>IF(E16+E37+E38+E41+E42+E45+E46+E47+E48+E52+E53+E54+E55+E60+E61+E63+E64&gt;=E14," ","GRESEALA")</f>
        <v xml:space="preserve"> </v>
      </c>
      <c r="BA52" s="13" t="str">
        <f>IF(F16+F37+F38+F41+F42+F45+F46+F47+F48+F52+F53+F54+F55+F60+F61+F63+F64&gt;=F14," ","GRESEALA")</f>
        <v xml:space="preserve"> </v>
      </c>
      <c r="BB52" s="13" t="str">
        <f>IF(G16+G37+G38+G41+G42+G45+G46+G47+G48+G52+G53+G54+G55+G60+G61+G63+G64&gt;=G14," ","GRESEALA")</f>
        <v xml:space="preserve"> </v>
      </c>
      <c r="BC52" s="13" t="str">
        <f>IF(H16+H37+H38+H41+H42+H45+H46+H47+H48+H52+H53+H54+H55+H60+H61+H63+H64&gt;=H14," ","GRESEALA")</f>
        <v xml:space="preserve"> </v>
      </c>
      <c r="BD52" s="13" t="str">
        <f t="shared" ref="BD52:BJ52" si="36">IF(K16+K37+K38+K41+K42+K45+K46+K47+K48+K52+K53+K54+K55+K60+K61+K63+K64&gt;=K14," ","GRESEALA")</f>
        <v xml:space="preserve"> </v>
      </c>
      <c r="BE52" s="17" t="str">
        <f t="shared" si="36"/>
        <v xml:space="preserve"> </v>
      </c>
      <c r="BF52" s="13" t="str">
        <f t="shared" si="36"/>
        <v xml:space="preserve"> </v>
      </c>
      <c r="BG52" s="13" t="str">
        <f t="shared" si="36"/>
        <v xml:space="preserve"> </v>
      </c>
      <c r="BH52" s="13" t="str">
        <f t="shared" si="36"/>
        <v xml:space="preserve"> </v>
      </c>
      <c r="BI52" s="13" t="str">
        <f t="shared" si="36"/>
        <v xml:space="preserve"> </v>
      </c>
      <c r="BJ52" s="13" t="str">
        <f t="shared" si="36"/>
        <v xml:space="preserve"> </v>
      </c>
      <c r="BK52" s="13" t="str">
        <f t="shared" ref="BK52" si="37">IF(S16+S37+S38+S41+S42+S45+S46+S47+S48+S52+S53+S54+S55+S60+S61+S63+S64&gt;=S14," ","GRESEALA")</f>
        <v xml:space="preserve"> </v>
      </c>
    </row>
    <row r="53" spans="2:64" ht="45.75" customHeight="1" x14ac:dyDescent="0.45">
      <c r="B53" s="149">
        <v>11</v>
      </c>
      <c r="C53" s="86" t="s">
        <v>113</v>
      </c>
      <c r="D53" s="129">
        <f t="shared" si="0"/>
        <v>0</v>
      </c>
      <c r="E53" s="100">
        <f>'ian25'!E53+'feb25'!E53+'mar25'!E53</f>
        <v>0</v>
      </c>
      <c r="F53" s="100">
        <f>'ian25'!F53+'feb25'!F53+'mar25'!F53</f>
        <v>0</v>
      </c>
      <c r="G53" s="100">
        <f>'ian25'!G53+'feb25'!G53+'mar25'!G53</f>
        <v>0</v>
      </c>
      <c r="H53" s="100">
        <f>'ian25'!H53+'feb25'!H53+'mar25'!H53</f>
        <v>0</v>
      </c>
      <c r="I53" s="100">
        <f>'ian25'!I53+'feb25'!I53+'mar25'!I53</f>
        <v>0</v>
      </c>
      <c r="J53" s="100">
        <f>'ian25'!J53+'feb25'!J53+'mar25'!J53</f>
        <v>0</v>
      </c>
      <c r="K53" s="100">
        <f>'ian25'!K53+'feb25'!K53+'mar25'!K53</f>
        <v>0</v>
      </c>
      <c r="L53" s="100">
        <f>'ian25'!L53+'feb25'!L53+'mar25'!L53</f>
        <v>0</v>
      </c>
      <c r="M53" s="100">
        <f>'ian25'!M53+'feb25'!M53+'mar25'!M53</f>
        <v>0</v>
      </c>
      <c r="N53" s="100">
        <f>'ian25'!N53+'feb25'!N53+'mar25'!N53</f>
        <v>0</v>
      </c>
      <c r="O53" s="100">
        <f>'ian25'!O53+'feb25'!O53+'mar25'!O53</f>
        <v>0</v>
      </c>
      <c r="P53" s="100">
        <f>'ian25'!P53+'feb25'!P53+'mar25'!P53</f>
        <v>0</v>
      </c>
      <c r="Q53" s="100">
        <f>'ian25'!Q53+'feb25'!Q53+'mar25'!Q53</f>
        <v>0</v>
      </c>
      <c r="R53" s="100">
        <f>'ian25'!R53+'feb25'!R53+'mar25'!R53</f>
        <v>0</v>
      </c>
      <c r="S53" s="100">
        <f>'ian25'!S53+'feb25'!S53+'mar25'!S53</f>
        <v>0</v>
      </c>
      <c r="T53" s="100">
        <f>'ian25'!T53+'feb25'!T53+'mar25'!T53</f>
        <v>0</v>
      </c>
      <c r="U53" s="100">
        <f>'ian25'!U53+'feb25'!U53+'mar25'!U53</f>
        <v>0</v>
      </c>
      <c r="V53" s="100">
        <f>'ian25'!V53+'feb25'!V53+'mar25'!V53</f>
        <v>0</v>
      </c>
      <c r="W53" s="100">
        <f>'ian25'!W53+'feb25'!W53+'mar25'!W53</f>
        <v>0</v>
      </c>
      <c r="X53" s="100">
        <f>'ian25'!X53+'feb25'!X53+'mar25'!X53</f>
        <v>0</v>
      </c>
      <c r="Y53" s="100">
        <f>'ian25'!Y53+'feb25'!Y53+'mar25'!Y53</f>
        <v>0</v>
      </c>
      <c r="Z53" s="100">
        <f>'ian25'!Z53+'feb25'!Z53+'mar25'!Z53</f>
        <v>0</v>
      </c>
      <c r="AA53" s="100">
        <f>'ian25'!AA53+'feb25'!AA53+'mar25'!AA53</f>
        <v>0</v>
      </c>
      <c r="AB53" s="100">
        <f>'ian25'!AB53+'feb25'!AB53+'mar25'!AB53</f>
        <v>0</v>
      </c>
      <c r="AC53" s="100">
        <f>'ian25'!AC53+'feb25'!AC53+'mar25'!AC53</f>
        <v>0</v>
      </c>
      <c r="AD53" s="100">
        <f>'ian25'!AD53+'feb25'!AD53+'mar25'!AD53</f>
        <v>0</v>
      </c>
      <c r="AE53" s="100">
        <f>'ian25'!AE53+'feb25'!AE53+'mar25'!AE53</f>
        <v>0</v>
      </c>
      <c r="AF53" s="100">
        <f>'ian25'!AF53+'feb25'!AF53+'mar25'!AF53</f>
        <v>0</v>
      </c>
      <c r="AG53" s="100">
        <f>'ian25'!AG53+'feb25'!AG53+'mar25'!AG53</f>
        <v>0</v>
      </c>
      <c r="AH53" s="100">
        <f>'ian25'!AH53+'feb25'!AH53+'mar25'!AH53</f>
        <v>0</v>
      </c>
      <c r="AI53" s="100">
        <f>'ian25'!AI53+'feb25'!AI53+'mar25'!AI53</f>
        <v>0</v>
      </c>
      <c r="AJ53" s="100">
        <f>'ian25'!AJ53+'feb25'!AJ53+'mar25'!AJ53</f>
        <v>0</v>
      </c>
      <c r="AK53" s="100">
        <f>'ian25'!AK53+'feb25'!AK53+'mar25'!AK53</f>
        <v>0</v>
      </c>
      <c r="AL53" s="100">
        <f>'ian25'!AL53+'feb25'!AL53+'mar25'!AL53</f>
        <v>0</v>
      </c>
      <c r="AM53" s="100">
        <f>'ian25'!AM53+'feb25'!AM53+'mar25'!AM53</f>
        <v>0</v>
      </c>
      <c r="AN53" s="100">
        <f>'ian25'!AN53+'feb25'!AN53+'mar25'!AN53</f>
        <v>0</v>
      </c>
      <c r="AO53" s="100">
        <f>'ian25'!AO53+'feb25'!AO53+'mar25'!AO53</f>
        <v>0</v>
      </c>
      <c r="AP53" s="100">
        <f>'ian25'!AP53+'feb25'!AP53+'mar25'!AP53</f>
        <v>0</v>
      </c>
      <c r="AQ53" s="100">
        <f>'ian25'!AQ53+'feb25'!AQ53+'mar25'!AQ53</f>
        <v>0</v>
      </c>
      <c r="AR53" s="100">
        <f>'ian25'!AR53+'feb25'!AR53+'mar25'!AR53</f>
        <v>0</v>
      </c>
      <c r="AS53" s="100">
        <f>'ian25'!AS53+'feb25'!AS53+'mar25'!AS53</f>
        <v>0</v>
      </c>
      <c r="AT53" s="146"/>
      <c r="AU53" s="13" t="str">
        <f t="shared" ref="AU53:BK53" si="38">IF(T16+T37+T38+T41+T42+T45+T46+T47+T48+T52+T53+T54+T55+T60+T61+T63+T64&gt;=T14," ","GRESEALA")</f>
        <v xml:space="preserve"> </v>
      </c>
      <c r="AV53" s="13" t="str">
        <f t="shared" si="38"/>
        <v xml:space="preserve"> </v>
      </c>
      <c r="AW53" s="13" t="str">
        <f t="shared" si="38"/>
        <v xml:space="preserve"> </v>
      </c>
      <c r="AX53" s="13" t="str">
        <f t="shared" si="38"/>
        <v xml:space="preserve"> </v>
      </c>
      <c r="AY53" s="13" t="str">
        <f t="shared" si="38"/>
        <v xml:space="preserve"> </v>
      </c>
      <c r="AZ53" s="13" t="str">
        <f t="shared" si="38"/>
        <v xml:space="preserve"> </v>
      </c>
      <c r="BA53" s="13" t="str">
        <f t="shared" si="38"/>
        <v xml:space="preserve"> </v>
      </c>
      <c r="BB53" s="13" t="str">
        <f t="shared" si="38"/>
        <v xml:space="preserve"> </v>
      </c>
      <c r="BC53" s="13" t="str">
        <f t="shared" si="38"/>
        <v xml:space="preserve"> </v>
      </c>
      <c r="BD53" s="13" t="str">
        <f t="shared" si="38"/>
        <v xml:space="preserve"> </v>
      </c>
      <c r="BE53" s="13" t="str">
        <f t="shared" si="38"/>
        <v xml:space="preserve"> </v>
      </c>
      <c r="BF53" s="13" t="str">
        <f t="shared" si="38"/>
        <v xml:space="preserve"> </v>
      </c>
      <c r="BG53" s="13" t="str">
        <f t="shared" si="38"/>
        <v xml:space="preserve"> </v>
      </c>
      <c r="BH53" s="13" t="str">
        <f t="shared" si="38"/>
        <v xml:space="preserve"> </v>
      </c>
      <c r="BI53" s="13" t="str">
        <f t="shared" si="38"/>
        <v xml:space="preserve"> </v>
      </c>
      <c r="BJ53" s="13" t="str">
        <f t="shared" si="38"/>
        <v xml:space="preserve"> </v>
      </c>
      <c r="BK53" s="13" t="str">
        <f t="shared" si="38"/>
        <v xml:space="preserve"> </v>
      </c>
    </row>
    <row r="54" spans="2:64" ht="60" customHeight="1" x14ac:dyDescent="0.45">
      <c r="B54" s="149">
        <v>12</v>
      </c>
      <c r="C54" s="81" t="s">
        <v>114</v>
      </c>
      <c r="D54" s="137">
        <f t="shared" si="0"/>
        <v>0</v>
      </c>
      <c r="E54" s="100">
        <f>'ian25'!E54+'feb25'!E54+'mar25'!E54</f>
        <v>0</v>
      </c>
      <c r="F54" s="100">
        <f>'ian25'!F54+'feb25'!F54+'mar25'!F54</f>
        <v>0</v>
      </c>
      <c r="G54" s="100">
        <f>'ian25'!G54+'feb25'!G54+'mar25'!G54</f>
        <v>0</v>
      </c>
      <c r="H54" s="100">
        <f>'ian25'!H54+'feb25'!H54+'mar25'!H54</f>
        <v>0</v>
      </c>
      <c r="I54" s="100">
        <f>'ian25'!I54+'feb25'!I54+'mar25'!I54</f>
        <v>0</v>
      </c>
      <c r="J54" s="100">
        <f>'ian25'!J54+'feb25'!J54+'mar25'!J54</f>
        <v>0</v>
      </c>
      <c r="K54" s="100">
        <f>'ian25'!K54+'feb25'!K54+'mar25'!K54</f>
        <v>0</v>
      </c>
      <c r="L54" s="100">
        <f>'ian25'!L54+'feb25'!L54+'mar25'!L54</f>
        <v>0</v>
      </c>
      <c r="M54" s="100">
        <f>'ian25'!M54+'feb25'!M54+'mar25'!M54</f>
        <v>0</v>
      </c>
      <c r="N54" s="100">
        <f>'ian25'!N54+'feb25'!N54+'mar25'!N54</f>
        <v>0</v>
      </c>
      <c r="O54" s="100">
        <f>'ian25'!O54+'feb25'!O54+'mar25'!O54</f>
        <v>0</v>
      </c>
      <c r="P54" s="100">
        <f>'ian25'!P54+'feb25'!P54+'mar25'!P54</f>
        <v>0</v>
      </c>
      <c r="Q54" s="100">
        <f>'ian25'!Q54+'feb25'!Q54+'mar25'!Q54</f>
        <v>0</v>
      </c>
      <c r="R54" s="100">
        <f>'ian25'!R54+'feb25'!R54+'mar25'!R54</f>
        <v>0</v>
      </c>
      <c r="S54" s="100">
        <f>'ian25'!S54+'feb25'!S54+'mar25'!S54</f>
        <v>0</v>
      </c>
      <c r="T54" s="100">
        <f>'ian25'!T54+'feb25'!T54+'mar25'!T54</f>
        <v>0</v>
      </c>
      <c r="U54" s="100">
        <f>'ian25'!U54+'feb25'!U54+'mar25'!U54</f>
        <v>0</v>
      </c>
      <c r="V54" s="100">
        <f>'ian25'!V54+'feb25'!V54+'mar25'!V54</f>
        <v>0</v>
      </c>
      <c r="W54" s="100">
        <f>'ian25'!W54+'feb25'!W54+'mar25'!W54</f>
        <v>0</v>
      </c>
      <c r="X54" s="100">
        <f>'ian25'!X54+'feb25'!X54+'mar25'!X54</f>
        <v>0</v>
      </c>
      <c r="Y54" s="100">
        <f>'ian25'!Y54+'feb25'!Y54+'mar25'!Y54</f>
        <v>0</v>
      </c>
      <c r="Z54" s="100">
        <f>'ian25'!Z54+'feb25'!Z54+'mar25'!Z54</f>
        <v>0</v>
      </c>
      <c r="AA54" s="100">
        <f>'ian25'!AA54+'feb25'!AA54+'mar25'!AA54</f>
        <v>0</v>
      </c>
      <c r="AB54" s="100">
        <f>'ian25'!AB54+'feb25'!AB54+'mar25'!AB54</f>
        <v>0</v>
      </c>
      <c r="AC54" s="100">
        <f>'ian25'!AC54+'feb25'!AC54+'mar25'!AC54</f>
        <v>0</v>
      </c>
      <c r="AD54" s="100">
        <f>'ian25'!AD54+'feb25'!AD54+'mar25'!AD54</f>
        <v>0</v>
      </c>
      <c r="AE54" s="100">
        <f>'ian25'!AE54+'feb25'!AE54+'mar25'!AE54</f>
        <v>0</v>
      </c>
      <c r="AF54" s="100">
        <f>'ian25'!AF54+'feb25'!AF54+'mar25'!AF54</f>
        <v>0</v>
      </c>
      <c r="AG54" s="100">
        <f>'ian25'!AG54+'feb25'!AG54+'mar25'!AG54</f>
        <v>0</v>
      </c>
      <c r="AH54" s="100">
        <f>'ian25'!AH54+'feb25'!AH54+'mar25'!AH54</f>
        <v>0</v>
      </c>
      <c r="AI54" s="100">
        <f>'ian25'!AI54+'feb25'!AI54+'mar25'!AI54</f>
        <v>0</v>
      </c>
      <c r="AJ54" s="100">
        <f>'ian25'!AJ54+'feb25'!AJ54+'mar25'!AJ54</f>
        <v>0</v>
      </c>
      <c r="AK54" s="100">
        <f>'ian25'!AK54+'feb25'!AK54+'mar25'!AK54</f>
        <v>0</v>
      </c>
      <c r="AL54" s="100">
        <f>'ian25'!AL54+'feb25'!AL54+'mar25'!AL54</f>
        <v>0</v>
      </c>
      <c r="AM54" s="100">
        <f>'ian25'!AM54+'feb25'!AM54+'mar25'!AM54</f>
        <v>0</v>
      </c>
      <c r="AN54" s="100">
        <f>'ian25'!AN54+'feb25'!AN54+'mar25'!AN54</f>
        <v>0</v>
      </c>
      <c r="AO54" s="100">
        <f>'ian25'!AO54+'feb25'!AO54+'mar25'!AO54</f>
        <v>0</v>
      </c>
      <c r="AP54" s="100">
        <f>'ian25'!AP54+'feb25'!AP54+'mar25'!AP54</f>
        <v>0</v>
      </c>
      <c r="AQ54" s="100">
        <f>'ian25'!AQ54+'feb25'!AQ54+'mar25'!AQ54</f>
        <v>0</v>
      </c>
      <c r="AR54" s="100">
        <f>'ian25'!AR54+'feb25'!AR54+'mar25'!AR54</f>
        <v>0</v>
      </c>
      <c r="AS54" s="100">
        <f>'ian25'!AS54+'feb25'!AS54+'mar25'!AS54</f>
        <v>0</v>
      </c>
      <c r="AT54" s="146"/>
      <c r="AU54" s="13" t="str">
        <f>IF(AK16+AK37+AK38+AK41+AK42+AK45+AK46+AK47+AK48+AK52+AK53+AK54+AK55+AK60+AK61+AK63+AK64&gt;=AK14," ","GRESEALA")</f>
        <v xml:space="preserve"> </v>
      </c>
      <c r="AV54" s="13" t="str">
        <f>IF(AL16+AL37+AL38+AL41+AL42+AL45+AL46+AL47+AL48+AL52+AL53+AL54+AL55+AL60+AL61+AL63+AL64&gt;=AL14," ","GRESEALA")</f>
        <v xml:space="preserve"> </v>
      </c>
      <c r="AW54" s="13" t="str">
        <f>IF(AR16+AR37+AR38+AR41+AR42+AR45+AR46+AR47+AR48+AR52+AR53+AR54+AR55+AR60+AR61+AR63+AR64&gt;=AR14," ","GRESEALA")</f>
        <v xml:space="preserve"> </v>
      </c>
      <c r="AX54" s="13" t="str">
        <f>IF(AS16+AS37+AS38+AS41+AS42+AS45+AS46+AS47+AS48+AS52+AS53+AS54+AS55+AS60+AS61+AS63+AS64&gt;=AS14," ","GRESEALA")</f>
        <v xml:space="preserve"> </v>
      </c>
      <c r="AY54" s="13" t="str">
        <f>IF(E15+E36+E59+E62&gt;=E13," ","GRESEALA")</f>
        <v xml:space="preserve"> </v>
      </c>
      <c r="AZ54" s="13" t="str">
        <f>IF(F15+F36+F59+F62&gt;=F13," ","GRESEALA")</f>
        <v xml:space="preserve"> </v>
      </c>
      <c r="BA54" s="13" t="str">
        <f>IF(G15+G36+G59+G62&gt;=G13," ","GRESEALA")</f>
        <v xml:space="preserve"> </v>
      </c>
      <c r="BB54" s="13" t="str">
        <f>IF(H15+H36+H59+H62&gt;=H13," ","GRESEALA")</f>
        <v xml:space="preserve"> </v>
      </c>
      <c r="BC54" s="13" t="str">
        <f t="shared" ref="BC54:BI54" si="39">IF(K15+K36+K59+K62&gt;=K13," ","GRESEALA")</f>
        <v xml:space="preserve"> </v>
      </c>
      <c r="BD54" s="17" t="str">
        <f t="shared" si="39"/>
        <v xml:space="preserve"> </v>
      </c>
      <c r="BE54" s="13" t="str">
        <f t="shared" si="39"/>
        <v xml:space="preserve"> </v>
      </c>
      <c r="BF54" s="13" t="str">
        <f t="shared" si="39"/>
        <v xml:space="preserve"> </v>
      </c>
      <c r="BG54" s="13" t="str">
        <f t="shared" si="39"/>
        <v xml:space="preserve"> </v>
      </c>
      <c r="BH54" s="13" t="str">
        <f t="shared" si="39"/>
        <v xml:space="preserve"> </v>
      </c>
      <c r="BI54" s="13" t="str">
        <f t="shared" si="39"/>
        <v xml:space="preserve"> </v>
      </c>
      <c r="BJ54" s="13" t="str">
        <f t="shared" ref="BJ54:BK54" si="40">IF(S15+S36+S59+S62&gt;=S13," ","GRESEALA")</f>
        <v xml:space="preserve"> </v>
      </c>
      <c r="BK54" s="13" t="str">
        <f t="shared" si="40"/>
        <v xml:space="preserve"> </v>
      </c>
    </row>
    <row r="55" spans="2:64" ht="60.75" hidden="1" customHeight="1" x14ac:dyDescent="0.45">
      <c r="B55" s="147"/>
      <c r="C55" s="75" t="s">
        <v>115</v>
      </c>
      <c r="D55" s="128">
        <f t="shared" si="0"/>
        <v>0</v>
      </c>
      <c r="E55" s="100">
        <f>'ian25'!E55+'feb25'!E55+'mar25'!E55</f>
        <v>0</v>
      </c>
      <c r="F55" s="100">
        <f>'ian25'!F55+'feb25'!F55+'mar25'!F55</f>
        <v>0</v>
      </c>
      <c r="G55" s="100">
        <f>'ian25'!G55+'feb25'!G55+'mar25'!G55</f>
        <v>0</v>
      </c>
      <c r="H55" s="100">
        <f>'ian25'!H55+'feb25'!H55+'mar25'!H55</f>
        <v>0</v>
      </c>
      <c r="I55" s="100">
        <f>'ian25'!I55+'feb25'!I55+'mar25'!I55</f>
        <v>0</v>
      </c>
      <c r="J55" s="100">
        <f>'ian25'!J55+'feb25'!J55+'mar25'!J55</f>
        <v>0</v>
      </c>
      <c r="K55" s="100">
        <f>'ian25'!K55+'feb25'!K55+'mar25'!K55</f>
        <v>0</v>
      </c>
      <c r="L55" s="100">
        <f>'ian25'!L55+'feb25'!L55+'mar25'!L55</f>
        <v>0</v>
      </c>
      <c r="M55" s="100">
        <f>'ian25'!M55+'feb25'!M55+'mar25'!M55</f>
        <v>0</v>
      </c>
      <c r="N55" s="100">
        <f>'ian25'!N55+'feb25'!N55+'mar25'!N55</f>
        <v>0</v>
      </c>
      <c r="O55" s="100">
        <f>'ian25'!O55+'feb25'!O55+'mar25'!O55</f>
        <v>0</v>
      </c>
      <c r="P55" s="100">
        <f>'ian25'!P55+'feb25'!P55+'mar25'!P55</f>
        <v>0</v>
      </c>
      <c r="Q55" s="100">
        <f>'ian25'!Q55+'feb25'!Q55+'mar25'!Q55</f>
        <v>0</v>
      </c>
      <c r="R55" s="100">
        <f>'ian25'!R55+'feb25'!R55+'mar25'!R55</f>
        <v>0</v>
      </c>
      <c r="S55" s="100">
        <f>'ian25'!S55+'feb25'!S55+'mar25'!S55</f>
        <v>0</v>
      </c>
      <c r="T55" s="100">
        <f>'ian25'!T55+'feb25'!T55+'mar25'!T55</f>
        <v>0</v>
      </c>
      <c r="U55" s="100">
        <f>'ian25'!U55+'feb25'!U55+'mar25'!U55</f>
        <v>0</v>
      </c>
      <c r="V55" s="100">
        <f>'ian25'!V55+'feb25'!V55+'mar25'!V55</f>
        <v>0</v>
      </c>
      <c r="W55" s="100">
        <f>'ian25'!W55+'feb25'!W55+'mar25'!W55</f>
        <v>0</v>
      </c>
      <c r="X55" s="100">
        <f>'ian25'!X55+'feb25'!X55+'mar25'!X55</f>
        <v>0</v>
      </c>
      <c r="Y55" s="100">
        <f>'ian25'!Y55+'feb25'!Y55+'mar25'!Y55</f>
        <v>0</v>
      </c>
      <c r="Z55" s="100">
        <f>'ian25'!Z55+'feb25'!Z55+'mar25'!Z55</f>
        <v>0</v>
      </c>
      <c r="AA55" s="100">
        <f>'ian25'!AA55+'feb25'!AA55+'mar25'!AA55</f>
        <v>0</v>
      </c>
      <c r="AB55" s="100">
        <f>'ian25'!AB55+'feb25'!AB55+'mar25'!AB55</f>
        <v>0</v>
      </c>
      <c r="AC55" s="100">
        <f>'ian25'!AC55+'feb25'!AC55+'mar25'!AC55</f>
        <v>0</v>
      </c>
      <c r="AD55" s="100">
        <f>'ian25'!AD55+'feb25'!AD55+'mar25'!AD55</f>
        <v>0</v>
      </c>
      <c r="AE55" s="100">
        <f>'ian25'!AE55+'feb25'!AE55+'mar25'!AE55</f>
        <v>0</v>
      </c>
      <c r="AF55" s="100">
        <f>'ian25'!AF55+'feb25'!AF55+'mar25'!AF55</f>
        <v>0</v>
      </c>
      <c r="AG55" s="100">
        <f>'ian25'!AG55+'feb25'!AG55+'mar25'!AG55</f>
        <v>0</v>
      </c>
      <c r="AH55" s="100">
        <f>'ian25'!AH55+'feb25'!AH55+'mar25'!AH55</f>
        <v>0</v>
      </c>
      <c r="AI55" s="100">
        <f>'ian25'!AI55+'feb25'!AI55+'mar25'!AI55</f>
        <v>0</v>
      </c>
      <c r="AJ55" s="100">
        <f>'ian25'!AJ55+'feb25'!AJ55+'mar25'!AJ55</f>
        <v>0</v>
      </c>
      <c r="AK55" s="100">
        <f>'ian25'!AK55+'feb25'!AK55+'mar25'!AK55</f>
        <v>0</v>
      </c>
      <c r="AL55" s="100">
        <f>'ian25'!AL55+'feb25'!AL55+'mar25'!AL55</f>
        <v>0</v>
      </c>
      <c r="AM55" s="100">
        <f>'ian25'!AM55+'feb25'!AM55+'mar25'!AM55</f>
        <v>0</v>
      </c>
      <c r="AN55" s="100">
        <f>'ian25'!AN55+'feb25'!AN55+'mar25'!AN55</f>
        <v>0</v>
      </c>
      <c r="AO55" s="100">
        <f>'ian25'!AO55+'feb25'!AO55+'mar25'!AO55</f>
        <v>0</v>
      </c>
      <c r="AP55" s="100">
        <f>'ian25'!AP55+'feb25'!AP55+'mar25'!AP55</f>
        <v>0</v>
      </c>
      <c r="AQ55" s="100">
        <f>'ian25'!AQ55+'feb25'!AQ55+'mar25'!AQ55</f>
        <v>0</v>
      </c>
      <c r="AR55" s="100">
        <f>'ian25'!AR55+'feb25'!AR55+'mar25'!AR55</f>
        <v>0</v>
      </c>
      <c r="AS55" s="100">
        <f>'ian25'!AS55+'feb25'!AS55+'mar25'!AS55</f>
        <v>0</v>
      </c>
      <c r="AT55" s="151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</row>
    <row r="56" spans="2:64" ht="27" hidden="1" customHeight="1" x14ac:dyDescent="0.45">
      <c r="B56" s="155"/>
      <c r="C56" s="88" t="s">
        <v>116</v>
      </c>
      <c r="D56" s="132">
        <f t="shared" si="0"/>
        <v>0</v>
      </c>
      <c r="E56" s="100">
        <f>'ian25'!E56+'feb25'!E56+'mar25'!E56</f>
        <v>0</v>
      </c>
      <c r="F56" s="100">
        <f>'ian25'!F56+'feb25'!F56+'mar25'!F56</f>
        <v>0</v>
      </c>
      <c r="G56" s="100">
        <f>'ian25'!G56+'feb25'!G56+'mar25'!G56</f>
        <v>0</v>
      </c>
      <c r="H56" s="100">
        <f>'ian25'!H56+'feb25'!H56+'mar25'!H56</f>
        <v>0</v>
      </c>
      <c r="I56" s="100">
        <f>'ian25'!I56+'feb25'!I56+'mar25'!I56</f>
        <v>0</v>
      </c>
      <c r="J56" s="100">
        <f>'ian25'!J56+'feb25'!J56+'mar25'!J56</f>
        <v>0</v>
      </c>
      <c r="K56" s="100">
        <f>'ian25'!K56+'feb25'!K56+'mar25'!K56</f>
        <v>0</v>
      </c>
      <c r="L56" s="100">
        <f>'ian25'!L56+'feb25'!L56+'mar25'!L56</f>
        <v>0</v>
      </c>
      <c r="M56" s="100">
        <f>'ian25'!M56+'feb25'!M56+'mar25'!M56</f>
        <v>0</v>
      </c>
      <c r="N56" s="100">
        <f>'ian25'!N56+'feb25'!N56+'mar25'!N56</f>
        <v>0</v>
      </c>
      <c r="O56" s="100">
        <f>'ian25'!O56+'feb25'!O56+'mar25'!O56</f>
        <v>0</v>
      </c>
      <c r="P56" s="100">
        <f>'ian25'!P56+'feb25'!P56+'mar25'!P56</f>
        <v>0</v>
      </c>
      <c r="Q56" s="100">
        <f>'ian25'!Q56+'feb25'!Q56+'mar25'!Q56</f>
        <v>0</v>
      </c>
      <c r="R56" s="100">
        <f>'ian25'!R56+'feb25'!R56+'mar25'!R56</f>
        <v>0</v>
      </c>
      <c r="S56" s="100">
        <f>'ian25'!S56+'feb25'!S56+'mar25'!S56</f>
        <v>0</v>
      </c>
      <c r="T56" s="100">
        <f>'ian25'!T56+'feb25'!T56+'mar25'!T56</f>
        <v>0</v>
      </c>
      <c r="U56" s="100">
        <f>'ian25'!U56+'feb25'!U56+'mar25'!U56</f>
        <v>0</v>
      </c>
      <c r="V56" s="100">
        <f>'ian25'!V56+'feb25'!V56+'mar25'!V56</f>
        <v>0</v>
      </c>
      <c r="W56" s="100">
        <f>'ian25'!W56+'feb25'!W56+'mar25'!W56</f>
        <v>0</v>
      </c>
      <c r="X56" s="100">
        <f>'ian25'!X56+'feb25'!X56+'mar25'!X56</f>
        <v>0</v>
      </c>
      <c r="Y56" s="100">
        <f>'ian25'!Y56+'feb25'!Y56+'mar25'!Y56</f>
        <v>0</v>
      </c>
      <c r="Z56" s="100">
        <f>'ian25'!Z56+'feb25'!Z56+'mar25'!Z56</f>
        <v>0</v>
      </c>
      <c r="AA56" s="100">
        <f>'ian25'!AA56+'feb25'!AA56+'mar25'!AA56</f>
        <v>0</v>
      </c>
      <c r="AB56" s="100">
        <f>'ian25'!AB56+'feb25'!AB56+'mar25'!AB56</f>
        <v>0</v>
      </c>
      <c r="AC56" s="100">
        <f>'ian25'!AC56+'feb25'!AC56+'mar25'!AC56</f>
        <v>0</v>
      </c>
      <c r="AD56" s="100">
        <f>'ian25'!AD56+'feb25'!AD56+'mar25'!AD56</f>
        <v>0</v>
      </c>
      <c r="AE56" s="100">
        <f>'ian25'!AE56+'feb25'!AE56+'mar25'!AE56</f>
        <v>0</v>
      </c>
      <c r="AF56" s="100">
        <f>'ian25'!AF56+'feb25'!AF56+'mar25'!AF56</f>
        <v>0</v>
      </c>
      <c r="AG56" s="100">
        <f>'ian25'!AG56+'feb25'!AG56+'mar25'!AG56</f>
        <v>0</v>
      </c>
      <c r="AH56" s="100">
        <f>'ian25'!AH56+'feb25'!AH56+'mar25'!AH56</f>
        <v>0</v>
      </c>
      <c r="AI56" s="100">
        <f>'ian25'!AI56+'feb25'!AI56+'mar25'!AI56</f>
        <v>0</v>
      </c>
      <c r="AJ56" s="100">
        <f>'ian25'!AJ56+'feb25'!AJ56+'mar25'!AJ56</f>
        <v>0</v>
      </c>
      <c r="AK56" s="100">
        <f>'ian25'!AK56+'feb25'!AK56+'mar25'!AK56</f>
        <v>0</v>
      </c>
      <c r="AL56" s="100">
        <f>'ian25'!AL56+'feb25'!AL56+'mar25'!AL56</f>
        <v>0</v>
      </c>
      <c r="AM56" s="100">
        <f>'ian25'!AM56+'feb25'!AM56+'mar25'!AM56</f>
        <v>0</v>
      </c>
      <c r="AN56" s="100">
        <f>'ian25'!AN56+'feb25'!AN56+'mar25'!AN56</f>
        <v>0</v>
      </c>
      <c r="AO56" s="100">
        <f>'ian25'!AO56+'feb25'!AO56+'mar25'!AO56</f>
        <v>0</v>
      </c>
      <c r="AP56" s="100">
        <f>'ian25'!AP56+'feb25'!AP56+'mar25'!AP56</f>
        <v>0</v>
      </c>
      <c r="AQ56" s="100">
        <f>'ian25'!AQ56+'feb25'!AQ56+'mar25'!AQ56</f>
        <v>0</v>
      </c>
      <c r="AR56" s="100">
        <f>'ian25'!AR56+'feb25'!AR56+'mar25'!AR56</f>
        <v>0</v>
      </c>
      <c r="AS56" s="100">
        <f>'ian25'!AS56+'feb25'!AS56+'mar25'!AS56</f>
        <v>0</v>
      </c>
      <c r="AT56" s="146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</row>
    <row r="57" spans="2:64" ht="40.5" hidden="1" customHeight="1" x14ac:dyDescent="0.45">
      <c r="B57" s="155"/>
      <c r="C57" s="88" t="s">
        <v>117</v>
      </c>
      <c r="D57" s="130">
        <f t="shared" si="0"/>
        <v>0</v>
      </c>
      <c r="E57" s="100">
        <f>'ian25'!E57+'feb25'!E57+'mar25'!E57</f>
        <v>0</v>
      </c>
      <c r="F57" s="100">
        <f>'ian25'!F57+'feb25'!F57+'mar25'!F57</f>
        <v>0</v>
      </c>
      <c r="G57" s="100">
        <f>'ian25'!G57+'feb25'!G57+'mar25'!G57</f>
        <v>0</v>
      </c>
      <c r="H57" s="100">
        <f>'ian25'!H57+'feb25'!H57+'mar25'!H57</f>
        <v>0</v>
      </c>
      <c r="I57" s="100">
        <f>'ian25'!I57+'feb25'!I57+'mar25'!I57</f>
        <v>0</v>
      </c>
      <c r="J57" s="100">
        <f>'ian25'!J57+'feb25'!J57+'mar25'!J57</f>
        <v>0</v>
      </c>
      <c r="K57" s="100">
        <f>'ian25'!K57+'feb25'!K57+'mar25'!K57</f>
        <v>0</v>
      </c>
      <c r="L57" s="100">
        <f>'ian25'!L57+'feb25'!L57+'mar25'!L57</f>
        <v>0</v>
      </c>
      <c r="M57" s="100">
        <f>'ian25'!M57+'feb25'!M57+'mar25'!M57</f>
        <v>0</v>
      </c>
      <c r="N57" s="100">
        <f>'ian25'!N57+'feb25'!N57+'mar25'!N57</f>
        <v>0</v>
      </c>
      <c r="O57" s="100">
        <f>'ian25'!O57+'feb25'!O57+'mar25'!O57</f>
        <v>0</v>
      </c>
      <c r="P57" s="100">
        <f>'ian25'!P57+'feb25'!P57+'mar25'!P57</f>
        <v>0</v>
      </c>
      <c r="Q57" s="100">
        <f>'ian25'!Q57+'feb25'!Q57+'mar25'!Q57</f>
        <v>0</v>
      </c>
      <c r="R57" s="100">
        <f>'ian25'!R57+'feb25'!R57+'mar25'!R57</f>
        <v>0</v>
      </c>
      <c r="S57" s="100">
        <f>'ian25'!S57+'feb25'!S57+'mar25'!S57</f>
        <v>0</v>
      </c>
      <c r="T57" s="100">
        <f>'ian25'!T57+'feb25'!T57+'mar25'!T57</f>
        <v>0</v>
      </c>
      <c r="U57" s="100">
        <f>'ian25'!U57+'feb25'!U57+'mar25'!U57</f>
        <v>0</v>
      </c>
      <c r="V57" s="100">
        <f>'ian25'!V57+'feb25'!V57+'mar25'!V57</f>
        <v>0</v>
      </c>
      <c r="W57" s="100">
        <f>'ian25'!W57+'feb25'!W57+'mar25'!W57</f>
        <v>0</v>
      </c>
      <c r="X57" s="100">
        <f>'ian25'!X57+'feb25'!X57+'mar25'!X57</f>
        <v>0</v>
      </c>
      <c r="Y57" s="100">
        <f>'ian25'!Y57+'feb25'!Y57+'mar25'!Y57</f>
        <v>0</v>
      </c>
      <c r="Z57" s="100">
        <f>'ian25'!Z57+'feb25'!Z57+'mar25'!Z57</f>
        <v>0</v>
      </c>
      <c r="AA57" s="100">
        <f>'ian25'!AA57+'feb25'!AA57+'mar25'!AA57</f>
        <v>0</v>
      </c>
      <c r="AB57" s="100">
        <f>'ian25'!AB57+'feb25'!AB57+'mar25'!AB57</f>
        <v>0</v>
      </c>
      <c r="AC57" s="100">
        <f>'ian25'!AC57+'feb25'!AC57+'mar25'!AC57</f>
        <v>0</v>
      </c>
      <c r="AD57" s="100">
        <f>'ian25'!AD57+'feb25'!AD57+'mar25'!AD57</f>
        <v>0</v>
      </c>
      <c r="AE57" s="100">
        <f>'ian25'!AE57+'feb25'!AE57+'mar25'!AE57</f>
        <v>0</v>
      </c>
      <c r="AF57" s="100">
        <f>'ian25'!AF57+'feb25'!AF57+'mar25'!AF57</f>
        <v>0</v>
      </c>
      <c r="AG57" s="100">
        <f>'ian25'!AG57+'feb25'!AG57+'mar25'!AG57</f>
        <v>0</v>
      </c>
      <c r="AH57" s="100">
        <f>'ian25'!AH57+'feb25'!AH57+'mar25'!AH57</f>
        <v>0</v>
      </c>
      <c r="AI57" s="100">
        <f>'ian25'!AI57+'feb25'!AI57+'mar25'!AI57</f>
        <v>0</v>
      </c>
      <c r="AJ57" s="100">
        <f>'ian25'!AJ57+'feb25'!AJ57+'mar25'!AJ57</f>
        <v>0</v>
      </c>
      <c r="AK57" s="100">
        <f>'ian25'!AK57+'feb25'!AK57+'mar25'!AK57</f>
        <v>0</v>
      </c>
      <c r="AL57" s="100">
        <f>'ian25'!AL57+'feb25'!AL57+'mar25'!AL57</f>
        <v>0</v>
      </c>
      <c r="AM57" s="100">
        <f>'ian25'!AM57+'feb25'!AM57+'mar25'!AM57</f>
        <v>0</v>
      </c>
      <c r="AN57" s="100">
        <f>'ian25'!AN57+'feb25'!AN57+'mar25'!AN57</f>
        <v>0</v>
      </c>
      <c r="AO57" s="100">
        <f>'ian25'!AO57+'feb25'!AO57+'mar25'!AO57</f>
        <v>0</v>
      </c>
      <c r="AP57" s="100">
        <f>'ian25'!AP57+'feb25'!AP57+'mar25'!AP57</f>
        <v>0</v>
      </c>
      <c r="AQ57" s="100">
        <f>'ian25'!AQ57+'feb25'!AQ57+'mar25'!AQ57</f>
        <v>0</v>
      </c>
      <c r="AR57" s="100">
        <f>'ian25'!AR57+'feb25'!AR57+'mar25'!AR57</f>
        <v>0</v>
      </c>
      <c r="AS57" s="100">
        <f>'ian25'!AS57+'feb25'!AS57+'mar25'!AS57</f>
        <v>0</v>
      </c>
      <c r="AT57" s="146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</row>
    <row r="58" spans="2:64" ht="45.75" hidden="1" customHeight="1" x14ac:dyDescent="0.45">
      <c r="B58" s="155"/>
      <c r="C58" s="88" t="s">
        <v>118</v>
      </c>
      <c r="D58" s="132">
        <f t="shared" si="0"/>
        <v>0</v>
      </c>
      <c r="E58" s="100">
        <f>'ian25'!E58+'feb25'!E58+'mar25'!E58</f>
        <v>0</v>
      </c>
      <c r="F58" s="100">
        <f>'ian25'!F58+'feb25'!F58+'mar25'!F58</f>
        <v>0</v>
      </c>
      <c r="G58" s="100">
        <f>'ian25'!G58+'feb25'!G58+'mar25'!G58</f>
        <v>0</v>
      </c>
      <c r="H58" s="100">
        <f>'ian25'!H58+'feb25'!H58+'mar25'!H58</f>
        <v>0</v>
      </c>
      <c r="I58" s="100">
        <f>'ian25'!I58+'feb25'!I58+'mar25'!I58</f>
        <v>0</v>
      </c>
      <c r="J58" s="100">
        <f>'ian25'!J58+'feb25'!J58+'mar25'!J58</f>
        <v>0</v>
      </c>
      <c r="K58" s="100">
        <f>'ian25'!K58+'feb25'!K58+'mar25'!K58</f>
        <v>0</v>
      </c>
      <c r="L58" s="100">
        <f>'ian25'!L58+'feb25'!L58+'mar25'!L58</f>
        <v>0</v>
      </c>
      <c r="M58" s="100">
        <f>'ian25'!M58+'feb25'!M58+'mar25'!M58</f>
        <v>0</v>
      </c>
      <c r="N58" s="100">
        <f>'ian25'!N58+'feb25'!N58+'mar25'!N58</f>
        <v>0</v>
      </c>
      <c r="O58" s="100">
        <f>'ian25'!O58+'feb25'!O58+'mar25'!O58</f>
        <v>0</v>
      </c>
      <c r="P58" s="100">
        <f>'ian25'!P58+'feb25'!P58+'mar25'!P58</f>
        <v>0</v>
      </c>
      <c r="Q58" s="100">
        <f>'ian25'!Q58+'feb25'!Q58+'mar25'!Q58</f>
        <v>0</v>
      </c>
      <c r="R58" s="100">
        <f>'ian25'!R58+'feb25'!R58+'mar25'!R58</f>
        <v>0</v>
      </c>
      <c r="S58" s="100">
        <f>'ian25'!S58+'feb25'!S58+'mar25'!S58</f>
        <v>0</v>
      </c>
      <c r="T58" s="100">
        <f>'ian25'!T58+'feb25'!T58+'mar25'!T58</f>
        <v>0</v>
      </c>
      <c r="U58" s="100">
        <f>'ian25'!U58+'feb25'!U58+'mar25'!U58</f>
        <v>0</v>
      </c>
      <c r="V58" s="100">
        <f>'ian25'!V58+'feb25'!V58+'mar25'!V58</f>
        <v>0</v>
      </c>
      <c r="W58" s="100">
        <f>'ian25'!W58+'feb25'!W58+'mar25'!W58</f>
        <v>0</v>
      </c>
      <c r="X58" s="100">
        <f>'ian25'!X58+'feb25'!X58+'mar25'!X58</f>
        <v>0</v>
      </c>
      <c r="Y58" s="100">
        <f>'ian25'!Y58+'feb25'!Y58+'mar25'!Y58</f>
        <v>0</v>
      </c>
      <c r="Z58" s="100">
        <f>'ian25'!Z58+'feb25'!Z58+'mar25'!Z58</f>
        <v>0</v>
      </c>
      <c r="AA58" s="100">
        <f>'ian25'!AA58+'feb25'!AA58+'mar25'!AA58</f>
        <v>0</v>
      </c>
      <c r="AB58" s="100">
        <f>'ian25'!AB58+'feb25'!AB58+'mar25'!AB58</f>
        <v>0</v>
      </c>
      <c r="AC58" s="100">
        <f>'ian25'!AC58+'feb25'!AC58+'mar25'!AC58</f>
        <v>0</v>
      </c>
      <c r="AD58" s="100">
        <f>'ian25'!AD58+'feb25'!AD58+'mar25'!AD58</f>
        <v>0</v>
      </c>
      <c r="AE58" s="100">
        <f>'ian25'!AE58+'feb25'!AE58+'mar25'!AE58</f>
        <v>0</v>
      </c>
      <c r="AF58" s="100">
        <f>'ian25'!AF58+'feb25'!AF58+'mar25'!AF58</f>
        <v>0</v>
      </c>
      <c r="AG58" s="100">
        <f>'ian25'!AG58+'feb25'!AG58+'mar25'!AG58</f>
        <v>0</v>
      </c>
      <c r="AH58" s="100">
        <f>'ian25'!AH58+'feb25'!AH58+'mar25'!AH58</f>
        <v>0</v>
      </c>
      <c r="AI58" s="100">
        <f>'ian25'!AI58+'feb25'!AI58+'mar25'!AI58</f>
        <v>0</v>
      </c>
      <c r="AJ58" s="100">
        <f>'ian25'!AJ58+'feb25'!AJ58+'mar25'!AJ58</f>
        <v>0</v>
      </c>
      <c r="AK58" s="100">
        <f>'ian25'!AK58+'feb25'!AK58+'mar25'!AK58</f>
        <v>0</v>
      </c>
      <c r="AL58" s="100">
        <f>'ian25'!AL58+'feb25'!AL58+'mar25'!AL58</f>
        <v>0</v>
      </c>
      <c r="AM58" s="100">
        <f>'ian25'!AM58+'feb25'!AM58+'mar25'!AM58</f>
        <v>0</v>
      </c>
      <c r="AN58" s="100">
        <f>'ian25'!AN58+'feb25'!AN58+'mar25'!AN58</f>
        <v>0</v>
      </c>
      <c r="AO58" s="100">
        <f>'ian25'!AO58+'feb25'!AO58+'mar25'!AO58</f>
        <v>0</v>
      </c>
      <c r="AP58" s="100">
        <f>'ian25'!AP58+'feb25'!AP58+'mar25'!AP58</f>
        <v>0</v>
      </c>
      <c r="AQ58" s="100">
        <f>'ian25'!AQ58+'feb25'!AQ58+'mar25'!AQ58</f>
        <v>0</v>
      </c>
      <c r="AR58" s="100">
        <f>'ian25'!AR58+'feb25'!AR58+'mar25'!AR58</f>
        <v>0</v>
      </c>
      <c r="AS58" s="100">
        <f>'ian25'!AS58+'feb25'!AS58+'mar25'!AS58</f>
        <v>0</v>
      </c>
      <c r="AT58" s="146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</row>
    <row r="59" spans="2:64" ht="39" customHeight="1" x14ac:dyDescent="0.35">
      <c r="B59" s="156">
        <v>13.1</v>
      </c>
      <c r="C59" s="76" t="s">
        <v>119</v>
      </c>
      <c r="D59" s="133">
        <f t="shared" si="0"/>
        <v>0</v>
      </c>
      <c r="E59" s="100">
        <f>'ian25'!E59+'feb25'!E59+'mar25'!E59</f>
        <v>0</v>
      </c>
      <c r="F59" s="100">
        <f>'ian25'!F59+'feb25'!F59+'mar25'!F59</f>
        <v>0</v>
      </c>
      <c r="G59" s="100">
        <f>'ian25'!G59+'feb25'!G59+'mar25'!G59</f>
        <v>0</v>
      </c>
      <c r="H59" s="100">
        <f>'ian25'!H59+'feb25'!H59+'mar25'!H59</f>
        <v>0</v>
      </c>
      <c r="I59" s="100">
        <f>'ian25'!I59+'feb25'!I59+'mar25'!I59</f>
        <v>0</v>
      </c>
      <c r="J59" s="100">
        <f>'ian25'!J59+'feb25'!J59+'mar25'!J59</f>
        <v>0</v>
      </c>
      <c r="K59" s="100">
        <f>'ian25'!K59+'feb25'!K59+'mar25'!K59</f>
        <v>0</v>
      </c>
      <c r="L59" s="100">
        <f>'ian25'!L59+'feb25'!L59+'mar25'!L59</f>
        <v>0</v>
      </c>
      <c r="M59" s="100">
        <f>'ian25'!M59+'feb25'!M59+'mar25'!M59</f>
        <v>0</v>
      </c>
      <c r="N59" s="100">
        <f>'ian25'!N59+'feb25'!N59+'mar25'!N59</f>
        <v>0</v>
      </c>
      <c r="O59" s="100">
        <f>'ian25'!O59+'feb25'!O59+'mar25'!O59</f>
        <v>0</v>
      </c>
      <c r="P59" s="100">
        <f>'ian25'!P59+'feb25'!P59+'mar25'!P59</f>
        <v>0</v>
      </c>
      <c r="Q59" s="100">
        <f>'ian25'!Q59+'feb25'!Q59+'mar25'!Q59</f>
        <v>0</v>
      </c>
      <c r="R59" s="100">
        <f>'ian25'!R59+'feb25'!R59+'mar25'!R59</f>
        <v>0</v>
      </c>
      <c r="S59" s="100">
        <f>'ian25'!S59+'feb25'!S59+'mar25'!S59</f>
        <v>0</v>
      </c>
      <c r="T59" s="100">
        <f>'ian25'!T59+'feb25'!T59+'mar25'!T59</f>
        <v>0</v>
      </c>
      <c r="U59" s="100">
        <f>'ian25'!U59+'feb25'!U59+'mar25'!U59</f>
        <v>0</v>
      </c>
      <c r="V59" s="100">
        <f>'ian25'!V59+'feb25'!V59+'mar25'!V59</f>
        <v>0</v>
      </c>
      <c r="W59" s="100">
        <f>'ian25'!W59+'feb25'!W59+'mar25'!W59</f>
        <v>0</v>
      </c>
      <c r="X59" s="100">
        <f>'ian25'!X59+'feb25'!X59+'mar25'!X59</f>
        <v>0</v>
      </c>
      <c r="Y59" s="100">
        <f>'ian25'!Y59+'feb25'!Y59+'mar25'!Y59</f>
        <v>0</v>
      </c>
      <c r="Z59" s="100">
        <f>'ian25'!Z59+'feb25'!Z59+'mar25'!Z59</f>
        <v>0</v>
      </c>
      <c r="AA59" s="100">
        <f>'ian25'!AA59+'feb25'!AA59+'mar25'!AA59</f>
        <v>0</v>
      </c>
      <c r="AB59" s="100">
        <f>'ian25'!AB59+'feb25'!AB59+'mar25'!AB59</f>
        <v>0</v>
      </c>
      <c r="AC59" s="100">
        <f>'ian25'!AC59+'feb25'!AC59+'mar25'!AC59</f>
        <v>0</v>
      </c>
      <c r="AD59" s="100">
        <f>'ian25'!AD59+'feb25'!AD59+'mar25'!AD59</f>
        <v>0</v>
      </c>
      <c r="AE59" s="100">
        <f>'ian25'!AE59+'feb25'!AE59+'mar25'!AE59</f>
        <v>0</v>
      </c>
      <c r="AF59" s="100">
        <f>'ian25'!AF59+'feb25'!AF59+'mar25'!AF59</f>
        <v>0</v>
      </c>
      <c r="AG59" s="100">
        <f>'ian25'!AG59+'feb25'!AG59+'mar25'!AG59</f>
        <v>0</v>
      </c>
      <c r="AH59" s="100">
        <f>'ian25'!AH59+'feb25'!AH59+'mar25'!AH59</f>
        <v>0</v>
      </c>
      <c r="AI59" s="100">
        <f>'ian25'!AI59+'feb25'!AI59+'mar25'!AI59</f>
        <v>0</v>
      </c>
      <c r="AJ59" s="100">
        <f>'ian25'!AJ59+'feb25'!AJ59+'mar25'!AJ59</f>
        <v>0</v>
      </c>
      <c r="AK59" s="100">
        <f>'ian25'!AK59+'feb25'!AK59+'mar25'!AK59</f>
        <v>0</v>
      </c>
      <c r="AL59" s="100">
        <f>'ian25'!AL59+'feb25'!AL59+'mar25'!AL59</f>
        <v>0</v>
      </c>
      <c r="AM59" s="100">
        <f>'ian25'!AM59+'feb25'!AM59+'mar25'!AM59</f>
        <v>0</v>
      </c>
      <c r="AN59" s="100">
        <f>'ian25'!AN59+'feb25'!AN59+'mar25'!AN59</f>
        <v>0</v>
      </c>
      <c r="AO59" s="100">
        <f>'ian25'!AO59+'feb25'!AO59+'mar25'!AO59</f>
        <v>0</v>
      </c>
      <c r="AP59" s="100">
        <f>'ian25'!AP59+'feb25'!AP59+'mar25'!AP59</f>
        <v>0</v>
      </c>
      <c r="AQ59" s="100">
        <f>'ian25'!AQ59+'feb25'!AQ59+'mar25'!AQ59</f>
        <v>0</v>
      </c>
      <c r="AR59" s="100">
        <f>'ian25'!AR59+'feb25'!AR59+'mar25'!AR59</f>
        <v>0</v>
      </c>
      <c r="AS59" s="100">
        <f>'ian25'!AS59+'feb25'!AS59+'mar25'!AS59</f>
        <v>0</v>
      </c>
      <c r="AT59" s="146"/>
      <c r="AU59" s="13" t="str">
        <f t="shared" ref="AU59:BK59" si="41">IF(U15+U36+U59+U62&gt;=U13," ","GRESEALA")</f>
        <v xml:space="preserve"> </v>
      </c>
      <c r="AV59" s="13" t="str">
        <f t="shared" si="41"/>
        <v xml:space="preserve"> </v>
      </c>
      <c r="AW59" s="13" t="str">
        <f t="shared" si="41"/>
        <v xml:space="preserve"> </v>
      </c>
      <c r="AX59" s="13" t="str">
        <f t="shared" si="41"/>
        <v xml:space="preserve"> </v>
      </c>
      <c r="AY59" s="13" t="str">
        <f t="shared" si="41"/>
        <v xml:space="preserve"> </v>
      </c>
      <c r="AZ59" s="13" t="str">
        <f t="shared" si="41"/>
        <v xml:space="preserve"> </v>
      </c>
      <c r="BA59" s="13" t="str">
        <f t="shared" si="41"/>
        <v xml:space="preserve"> </v>
      </c>
      <c r="BB59" s="13" t="str">
        <f t="shared" si="41"/>
        <v xml:space="preserve"> </v>
      </c>
      <c r="BC59" s="13" t="str">
        <f t="shared" si="41"/>
        <v xml:space="preserve"> </v>
      </c>
      <c r="BD59" s="13" t="str">
        <f t="shared" si="41"/>
        <v xml:space="preserve"> </v>
      </c>
      <c r="BE59" s="13" t="str">
        <f t="shared" si="41"/>
        <v xml:space="preserve"> </v>
      </c>
      <c r="BF59" s="13" t="str">
        <f t="shared" si="41"/>
        <v xml:space="preserve"> </v>
      </c>
      <c r="BG59" s="13" t="str">
        <f t="shared" si="41"/>
        <v xml:space="preserve"> </v>
      </c>
      <c r="BH59" s="13" t="str">
        <f t="shared" si="41"/>
        <v xml:space="preserve"> </v>
      </c>
      <c r="BI59" s="13" t="str">
        <f t="shared" si="41"/>
        <v xml:space="preserve"> </v>
      </c>
      <c r="BJ59" s="13" t="str">
        <f t="shared" si="41"/>
        <v xml:space="preserve"> </v>
      </c>
      <c r="BK59" s="13" t="str">
        <f t="shared" si="41"/>
        <v xml:space="preserve"> </v>
      </c>
    </row>
    <row r="60" spans="2:64" ht="40.5" customHeight="1" x14ac:dyDescent="0.45">
      <c r="B60" s="149">
        <v>13</v>
      </c>
      <c r="C60" s="81" t="s">
        <v>120</v>
      </c>
      <c r="D60" s="132">
        <f t="shared" si="0"/>
        <v>0</v>
      </c>
      <c r="E60" s="100">
        <f>'ian25'!E60+'feb25'!E60+'mar25'!E60</f>
        <v>0</v>
      </c>
      <c r="F60" s="100">
        <f>'ian25'!F60+'feb25'!F60+'mar25'!F60</f>
        <v>0</v>
      </c>
      <c r="G60" s="100">
        <f>'ian25'!G60+'feb25'!G60+'mar25'!G60</f>
        <v>0</v>
      </c>
      <c r="H60" s="100">
        <f>'ian25'!H60+'feb25'!H60+'mar25'!H60</f>
        <v>0</v>
      </c>
      <c r="I60" s="100">
        <f>'ian25'!I60+'feb25'!I60+'mar25'!I60</f>
        <v>0</v>
      </c>
      <c r="J60" s="100">
        <f>'ian25'!J60+'feb25'!J60+'mar25'!J60</f>
        <v>0</v>
      </c>
      <c r="K60" s="100">
        <f>'ian25'!K60+'feb25'!K60+'mar25'!K60</f>
        <v>0</v>
      </c>
      <c r="L60" s="100">
        <f>'ian25'!L60+'feb25'!L60+'mar25'!L60</f>
        <v>0</v>
      </c>
      <c r="M60" s="100">
        <f>'ian25'!M60+'feb25'!M60+'mar25'!M60</f>
        <v>0</v>
      </c>
      <c r="N60" s="100">
        <f>'ian25'!N60+'feb25'!N60+'mar25'!N60</f>
        <v>0</v>
      </c>
      <c r="O60" s="100">
        <f>'ian25'!O60+'feb25'!O60+'mar25'!O60</f>
        <v>0</v>
      </c>
      <c r="P60" s="100">
        <f>'ian25'!P60+'feb25'!P60+'mar25'!P60</f>
        <v>0</v>
      </c>
      <c r="Q60" s="100">
        <f>'ian25'!Q60+'feb25'!Q60+'mar25'!Q60</f>
        <v>0</v>
      </c>
      <c r="R60" s="100">
        <f>'ian25'!R60+'feb25'!R60+'mar25'!R60</f>
        <v>0</v>
      </c>
      <c r="S60" s="100">
        <f>'ian25'!S60+'feb25'!S60+'mar25'!S60</f>
        <v>0</v>
      </c>
      <c r="T60" s="100">
        <f>'ian25'!T60+'feb25'!T60+'mar25'!T60</f>
        <v>0</v>
      </c>
      <c r="U60" s="100">
        <f>'ian25'!U60+'feb25'!U60+'mar25'!U60</f>
        <v>0</v>
      </c>
      <c r="V60" s="100">
        <f>'ian25'!V60+'feb25'!V60+'mar25'!V60</f>
        <v>0</v>
      </c>
      <c r="W60" s="100">
        <f>'ian25'!W60+'feb25'!W60+'mar25'!W60</f>
        <v>0</v>
      </c>
      <c r="X60" s="100">
        <f>'ian25'!X60+'feb25'!X60+'mar25'!X60</f>
        <v>0</v>
      </c>
      <c r="Y60" s="100">
        <f>'ian25'!Y60+'feb25'!Y60+'mar25'!Y60</f>
        <v>0</v>
      </c>
      <c r="Z60" s="100">
        <f>'ian25'!Z60+'feb25'!Z60+'mar25'!Z60</f>
        <v>0</v>
      </c>
      <c r="AA60" s="100">
        <f>'ian25'!AA60+'feb25'!AA60+'mar25'!AA60</f>
        <v>0</v>
      </c>
      <c r="AB60" s="100">
        <f>'ian25'!AB60+'feb25'!AB60+'mar25'!AB60</f>
        <v>0</v>
      </c>
      <c r="AC60" s="100">
        <f>'ian25'!AC60+'feb25'!AC60+'mar25'!AC60</f>
        <v>0</v>
      </c>
      <c r="AD60" s="100">
        <f>'ian25'!AD60+'feb25'!AD60+'mar25'!AD60</f>
        <v>0</v>
      </c>
      <c r="AE60" s="100">
        <f>'ian25'!AE60+'feb25'!AE60+'mar25'!AE60</f>
        <v>0</v>
      </c>
      <c r="AF60" s="100">
        <f>'ian25'!AF60+'feb25'!AF60+'mar25'!AF60</f>
        <v>0</v>
      </c>
      <c r="AG60" s="100">
        <f>'ian25'!AG60+'feb25'!AG60+'mar25'!AG60</f>
        <v>0</v>
      </c>
      <c r="AH60" s="100">
        <f>'ian25'!AH60+'feb25'!AH60+'mar25'!AH60</f>
        <v>0</v>
      </c>
      <c r="AI60" s="100">
        <f>'ian25'!AI60+'feb25'!AI60+'mar25'!AI60</f>
        <v>0</v>
      </c>
      <c r="AJ60" s="100">
        <f>'ian25'!AJ60+'feb25'!AJ60+'mar25'!AJ60</f>
        <v>0</v>
      </c>
      <c r="AK60" s="100">
        <f>'ian25'!AK60+'feb25'!AK60+'mar25'!AK60</f>
        <v>0</v>
      </c>
      <c r="AL60" s="100">
        <f>'ian25'!AL60+'feb25'!AL60+'mar25'!AL60</f>
        <v>0</v>
      </c>
      <c r="AM60" s="100">
        <f>'ian25'!AM60+'feb25'!AM60+'mar25'!AM60</f>
        <v>0</v>
      </c>
      <c r="AN60" s="100">
        <f>'ian25'!AN60+'feb25'!AN60+'mar25'!AN60</f>
        <v>0</v>
      </c>
      <c r="AO60" s="100">
        <f>'ian25'!AO60+'feb25'!AO60+'mar25'!AO60</f>
        <v>0</v>
      </c>
      <c r="AP60" s="100">
        <f>'ian25'!AP60+'feb25'!AP60+'mar25'!AP60</f>
        <v>0</v>
      </c>
      <c r="AQ60" s="100">
        <f>'ian25'!AQ60+'feb25'!AQ60+'mar25'!AQ60</f>
        <v>0</v>
      </c>
      <c r="AR60" s="100">
        <f>'ian25'!AR60+'feb25'!AR60+'mar25'!AR60</f>
        <v>0</v>
      </c>
      <c r="AS60" s="100">
        <f>'ian25'!AS60+'feb25'!AS60+'mar25'!AS60</f>
        <v>0</v>
      </c>
      <c r="AT60" s="146"/>
      <c r="AU60" s="13" t="str">
        <f>IF(AL15+AL36+AL59+AL62&gt;=AL13," ","GRESEALA")</f>
        <v xml:space="preserve"> </v>
      </c>
      <c r="AV60" s="13" t="str">
        <f>IF(AR15+AR36+AR59+AR62&gt;=AR13," ","GRESEALA")</f>
        <v xml:space="preserve"> </v>
      </c>
      <c r="AW60" s="13" t="str">
        <f>IF(AS15+AS36+AS59+AS62&gt;=AS13," ","GRESEALA")</f>
        <v xml:space="preserve"> </v>
      </c>
      <c r="AX60" s="13" t="str">
        <f>IF(E53+F53=D53," ","GRESEALA")</f>
        <v xml:space="preserve"> </v>
      </c>
      <c r="AY60" s="17" t="str">
        <f>IF(G53+K53+I53+L53+M53=D53," ","GRESEALA")</f>
        <v xml:space="preserve"> </v>
      </c>
      <c r="AZ60" s="13" t="str">
        <f>IF(O53+P53=D53," ","GRESEALA")</f>
        <v xml:space="preserve"> </v>
      </c>
      <c r="BA60" s="13" t="str">
        <f>IF(Q53+S53+T53+U53+V53+W53=D53," ","GRESEALA")</f>
        <v xml:space="preserve"> </v>
      </c>
      <c r="BB60" s="13" t="str">
        <f>IF(X53+Y53+Z53=D53," ","GRESEALA")</f>
        <v xml:space="preserve"> </v>
      </c>
      <c r="BC60" s="17" t="str">
        <f>IF(AA53+AC53+AE53+AF53+AG53+AH53+AI53+AJ53+AK53+AL53+AM53+AN53+AO53+AP53+AQ53+AR53+AS53&gt;=D53," ","GRESEALA")</f>
        <v xml:space="preserve"> </v>
      </c>
      <c r="BD60" s="13" t="str">
        <f>IF(E54+F54=D54," ","GRESEALA")</f>
        <v xml:space="preserve"> </v>
      </c>
      <c r="BE60" s="17" t="str">
        <f>IF(G54+K54+I54+L54+M54=D54," ","GRESEALA")</f>
        <v xml:space="preserve"> </v>
      </c>
      <c r="BF60" s="13" t="str">
        <f>IF(O54+P54=D54," ","GRESEALA")</f>
        <v xml:space="preserve"> </v>
      </c>
      <c r="BG60" s="13" t="str">
        <f>IF(Q54+S54+T54+U54+V54+W54=D54," ","GRESEALA")</f>
        <v xml:space="preserve"> </v>
      </c>
      <c r="BH60" s="13" t="str">
        <f>IF(X54+Y54+Z54=D54," ","GRESEALA")</f>
        <v xml:space="preserve"> </v>
      </c>
      <c r="BI60" s="17" t="str">
        <f>IF(AA54+AC54+AE54+AF54+AG54+AH54+AI54+AJ54+AK54+AL54+AM54+AN54+AO54+AP54+AQ54+AR54+AS54&gt;=D54," ","GRESEALA")</f>
        <v xml:space="preserve"> </v>
      </c>
      <c r="BJ60" s="13" t="str">
        <f>IF(E59+F59=D59," ","GRESEALA")</f>
        <v xml:space="preserve"> </v>
      </c>
      <c r="BK60" s="17" t="str">
        <f>IF(G59+K59+I59+L59+M59=D59," ","GRESEALA")</f>
        <v xml:space="preserve"> </v>
      </c>
    </row>
    <row r="61" spans="2:64" ht="62.25" hidden="1" customHeight="1" x14ac:dyDescent="0.45">
      <c r="B61" s="149">
        <v>14</v>
      </c>
      <c r="C61" s="81" t="s">
        <v>121</v>
      </c>
      <c r="D61" s="129">
        <f t="shared" si="0"/>
        <v>0</v>
      </c>
      <c r="E61" s="100">
        <f>'ian25'!E61+'feb25'!E61+'mar25'!E61</f>
        <v>0</v>
      </c>
      <c r="F61" s="100">
        <f>'ian25'!F61+'feb25'!F61+'mar25'!F61</f>
        <v>0</v>
      </c>
      <c r="G61" s="100">
        <f>'ian25'!G61+'feb25'!G61+'mar25'!G61</f>
        <v>0</v>
      </c>
      <c r="H61" s="100">
        <f>'ian25'!H61+'feb25'!H61+'mar25'!H61</f>
        <v>0</v>
      </c>
      <c r="I61" s="100">
        <f>'ian25'!I61+'feb25'!I61+'mar25'!I61</f>
        <v>0</v>
      </c>
      <c r="J61" s="100">
        <f>'ian25'!J61+'feb25'!J61+'mar25'!J61</f>
        <v>0</v>
      </c>
      <c r="K61" s="100">
        <f>'ian25'!K61+'feb25'!K61+'mar25'!K61</f>
        <v>0</v>
      </c>
      <c r="L61" s="100">
        <f>'ian25'!L61+'feb25'!L61+'mar25'!L61</f>
        <v>0</v>
      </c>
      <c r="M61" s="100">
        <f>'ian25'!M61+'feb25'!M61+'mar25'!M61</f>
        <v>0</v>
      </c>
      <c r="N61" s="100">
        <f>'ian25'!N61+'feb25'!N61+'mar25'!N61</f>
        <v>0</v>
      </c>
      <c r="O61" s="100">
        <f>'ian25'!O61+'feb25'!O61+'mar25'!O61</f>
        <v>0</v>
      </c>
      <c r="P61" s="100">
        <f>'ian25'!P61+'feb25'!P61+'mar25'!P61</f>
        <v>0</v>
      </c>
      <c r="Q61" s="100">
        <f>'ian25'!Q61+'feb25'!Q61+'mar25'!Q61</f>
        <v>0</v>
      </c>
      <c r="R61" s="100">
        <f>'ian25'!R61+'feb25'!R61+'mar25'!R61</f>
        <v>0</v>
      </c>
      <c r="S61" s="100">
        <f>'ian25'!S61+'feb25'!S61+'mar25'!S61</f>
        <v>0</v>
      </c>
      <c r="T61" s="100">
        <f>'ian25'!T61+'feb25'!T61+'mar25'!T61</f>
        <v>0</v>
      </c>
      <c r="U61" s="100">
        <f>'ian25'!U61+'feb25'!U61+'mar25'!U61</f>
        <v>0</v>
      </c>
      <c r="V61" s="100">
        <f>'ian25'!V61+'feb25'!V61+'mar25'!V61</f>
        <v>0</v>
      </c>
      <c r="W61" s="100">
        <f>'ian25'!W61+'feb25'!W61+'mar25'!W61</f>
        <v>0</v>
      </c>
      <c r="X61" s="100">
        <f>'ian25'!X61+'feb25'!X61+'mar25'!X61</f>
        <v>0</v>
      </c>
      <c r="Y61" s="100">
        <f>'ian25'!Y61+'feb25'!Y61+'mar25'!Y61</f>
        <v>0</v>
      </c>
      <c r="Z61" s="100">
        <f>'ian25'!Z61+'feb25'!Z61+'mar25'!Z61</f>
        <v>0</v>
      </c>
      <c r="AA61" s="100">
        <f>'ian25'!AA61+'feb25'!AA61+'mar25'!AA61</f>
        <v>0</v>
      </c>
      <c r="AB61" s="100">
        <f>'ian25'!AB61+'feb25'!AB61+'mar25'!AB61</f>
        <v>0</v>
      </c>
      <c r="AC61" s="100">
        <f>'ian25'!AC61+'feb25'!AC61+'mar25'!AC61</f>
        <v>0</v>
      </c>
      <c r="AD61" s="100">
        <f>'ian25'!AD61+'feb25'!AD61+'mar25'!AD61</f>
        <v>0</v>
      </c>
      <c r="AE61" s="100">
        <f>'ian25'!AE61+'feb25'!AE61+'mar25'!AE61</f>
        <v>0</v>
      </c>
      <c r="AF61" s="100">
        <f>'ian25'!AF61+'feb25'!AF61+'mar25'!AF61</f>
        <v>0</v>
      </c>
      <c r="AG61" s="100">
        <f>'ian25'!AG61+'feb25'!AG61+'mar25'!AG61</f>
        <v>0</v>
      </c>
      <c r="AH61" s="100">
        <f>'ian25'!AH61+'feb25'!AH61+'mar25'!AH61</f>
        <v>0</v>
      </c>
      <c r="AI61" s="100">
        <f>'ian25'!AI61+'feb25'!AI61+'mar25'!AI61</f>
        <v>0</v>
      </c>
      <c r="AJ61" s="100">
        <f>'ian25'!AJ61+'feb25'!AJ61+'mar25'!AJ61</f>
        <v>0</v>
      </c>
      <c r="AK61" s="100">
        <f>'ian25'!AK61+'feb25'!AK61+'mar25'!AK61</f>
        <v>0</v>
      </c>
      <c r="AL61" s="100">
        <f>'ian25'!AL61+'feb25'!AL61+'mar25'!AL61</f>
        <v>0</v>
      </c>
      <c r="AM61" s="100">
        <f>'ian25'!AM61+'feb25'!AM61+'mar25'!AM61</f>
        <v>0</v>
      </c>
      <c r="AN61" s="100">
        <f>'ian25'!AN61+'feb25'!AN61+'mar25'!AN61</f>
        <v>0</v>
      </c>
      <c r="AO61" s="100">
        <f>'ian25'!AO61+'feb25'!AO61+'mar25'!AO61</f>
        <v>0</v>
      </c>
      <c r="AP61" s="100">
        <f>'ian25'!AP61+'feb25'!AP61+'mar25'!AP61</f>
        <v>0</v>
      </c>
      <c r="AQ61" s="100">
        <f>'ian25'!AQ61+'feb25'!AQ61+'mar25'!AQ61</f>
        <v>0</v>
      </c>
      <c r="AR61" s="100">
        <f>'ian25'!AR61+'feb25'!AR61+'mar25'!AR61</f>
        <v>0</v>
      </c>
      <c r="AS61" s="100">
        <f>'ian25'!AS61+'feb25'!AS61+'mar25'!AS61</f>
        <v>0</v>
      </c>
      <c r="AT61" s="146"/>
      <c r="AU61" s="13" t="str">
        <f>IF(O59+P59=D59," ","GRESEALA")</f>
        <v xml:space="preserve"> </v>
      </c>
      <c r="AV61" s="13" t="str">
        <f>IF(Q59+S59+T59+U59+V59+W59=D59," ","GRESEALA")</f>
        <v xml:space="preserve"> </v>
      </c>
      <c r="AW61" s="13" t="str">
        <f>IF(X59+Y59+Z59=D59," ","GRESEALA")</f>
        <v xml:space="preserve"> </v>
      </c>
      <c r="AX61" s="13" t="str">
        <f>IF(AA59+AC59+AE59+AF59+AG59+AH59+AI59+AJ59+AK59+AL59+AR59+AS59&gt;=D59," ","GRESEALA")</f>
        <v xml:space="preserve"> </v>
      </c>
      <c r="AY61" s="13" t="str">
        <f>IF(D54=AE54," ","GRESEALA")</f>
        <v xml:space="preserve"> </v>
      </c>
      <c r="AZ61" s="13" t="str">
        <f>IF(E60+F60=D60," ","GRESEALA")</f>
        <v xml:space="preserve"> </v>
      </c>
      <c r="BA61" s="17" t="str">
        <f>IF(G60+K60+I60+L60+M60=D60," ","GRESEALA")</f>
        <v xml:space="preserve"> </v>
      </c>
      <c r="BB61" s="13" t="str">
        <f>IF(O60+P60=D60," ","GRESEALA")</f>
        <v xml:space="preserve"> </v>
      </c>
      <c r="BC61" s="13" t="str">
        <f>IF(Q60+S60+T60+U60+V60+W60=D60," ","GRESEALA")</f>
        <v xml:space="preserve"> </v>
      </c>
      <c r="BD61" s="13" t="str">
        <f>IF(X60+Y60+Z60=D60," ","GRESEALA")</f>
        <v xml:space="preserve"> </v>
      </c>
      <c r="BE61" s="17" t="str">
        <f>IF(AA60+AC60+AE60+AF60+AG60+AH60+AI60+AJ60+AK60+AL60+AM60+AN60+AO60+AP60+AQ60+AR60+AS60&gt;=D60," ","GRESEALA")</f>
        <v xml:space="preserve"> </v>
      </c>
      <c r="BF61" s="13" t="str">
        <f>IF(E61+F61=D61," ","GRESEALA")</f>
        <v xml:space="preserve"> </v>
      </c>
      <c r="BG61" s="17" t="str">
        <f>IF(G61+K61+I61+L61+M61=D61," ","GRESEALA")</f>
        <v xml:space="preserve"> </v>
      </c>
      <c r="BH61" s="13" t="str">
        <f>IF(O61+P61=D61," ","GRESEALA")</f>
        <v xml:space="preserve"> </v>
      </c>
      <c r="BI61" s="13" t="str">
        <f>IF(Q61+S61+T61+U61+V61+W61=D61," ","GRESEALA")</f>
        <v xml:space="preserve"> </v>
      </c>
      <c r="BJ61" s="13" t="str">
        <f>IF(X61+Y61+Z61=D61," ","GRESEALA")</f>
        <v xml:space="preserve"> </v>
      </c>
      <c r="BK61" s="17" t="str">
        <f>IF(AA61+AC61+AE61+AF61+AG61+AH61+AI61+AJ61+AK61+AL61+AM61+AN61+AO61+AP61+AQ61+AR61+AS61&gt;=D61," ","GRESEALA")</f>
        <v xml:space="preserve"> </v>
      </c>
    </row>
    <row r="62" spans="2:64" s="20" customFormat="1" ht="38.25" customHeight="1" x14ac:dyDescent="0.35">
      <c r="B62" s="156">
        <v>15.1</v>
      </c>
      <c r="C62" s="76" t="s">
        <v>122</v>
      </c>
      <c r="D62" s="133">
        <f t="shared" si="0"/>
        <v>1</v>
      </c>
      <c r="E62" s="100">
        <f>'ian25'!E62+'feb25'!E62+'mar25'!E62</f>
        <v>0</v>
      </c>
      <c r="F62" s="100">
        <f>'ian25'!F62+'feb25'!F62+'mar25'!F62</f>
        <v>1</v>
      </c>
      <c r="G62" s="100">
        <f>'ian25'!G62+'feb25'!G62+'mar25'!G62</f>
        <v>1</v>
      </c>
      <c r="H62" s="100">
        <f>'ian25'!H62+'feb25'!H62+'mar25'!H62</f>
        <v>1</v>
      </c>
      <c r="I62" s="100">
        <f>'ian25'!I62+'feb25'!I62+'mar25'!I62</f>
        <v>0</v>
      </c>
      <c r="J62" s="100">
        <f>'ian25'!J62+'feb25'!J62+'mar25'!J62</f>
        <v>0</v>
      </c>
      <c r="K62" s="100">
        <f>'ian25'!K62+'feb25'!K62+'mar25'!K62</f>
        <v>0</v>
      </c>
      <c r="L62" s="100">
        <f>'ian25'!L62+'feb25'!L62+'mar25'!L62</f>
        <v>0</v>
      </c>
      <c r="M62" s="100">
        <f>'ian25'!M62+'feb25'!M62+'mar25'!M62</f>
        <v>0</v>
      </c>
      <c r="N62" s="100">
        <f>'ian25'!N62+'feb25'!N62+'mar25'!N62</f>
        <v>0</v>
      </c>
      <c r="O62" s="100">
        <f>'ian25'!O62+'feb25'!O62+'mar25'!O62</f>
        <v>0</v>
      </c>
      <c r="P62" s="100">
        <f>'ian25'!P62+'feb25'!P62+'mar25'!P62</f>
        <v>1</v>
      </c>
      <c r="Q62" s="100">
        <f>'ian25'!Q62+'feb25'!Q62+'mar25'!Q62</f>
        <v>0</v>
      </c>
      <c r="R62" s="100">
        <f>'ian25'!R62+'feb25'!R62+'mar25'!R62</f>
        <v>0</v>
      </c>
      <c r="S62" s="100">
        <f>'ian25'!S62+'feb25'!S62+'mar25'!S62</f>
        <v>1</v>
      </c>
      <c r="T62" s="100">
        <f>'ian25'!T62+'feb25'!T62+'mar25'!T62</f>
        <v>0</v>
      </c>
      <c r="U62" s="100">
        <f>'ian25'!U62+'feb25'!U62+'mar25'!U62</f>
        <v>0</v>
      </c>
      <c r="V62" s="100">
        <f>'ian25'!V62+'feb25'!V62+'mar25'!V62</f>
        <v>0</v>
      </c>
      <c r="W62" s="100">
        <f>'ian25'!W62+'feb25'!W62+'mar25'!W62</f>
        <v>0</v>
      </c>
      <c r="X62" s="100">
        <f>'ian25'!X62+'feb25'!X62+'mar25'!X62</f>
        <v>1</v>
      </c>
      <c r="Y62" s="100">
        <f>'ian25'!Y62+'feb25'!Y62+'mar25'!Y62</f>
        <v>0</v>
      </c>
      <c r="Z62" s="100">
        <f>'ian25'!Z62+'feb25'!Z62+'mar25'!Z62</f>
        <v>0</v>
      </c>
      <c r="AA62" s="100">
        <f>'ian25'!AA62+'feb25'!AA62+'mar25'!AA62</f>
        <v>0</v>
      </c>
      <c r="AB62" s="100">
        <f>'ian25'!AB62+'feb25'!AB62+'mar25'!AB62</f>
        <v>0</v>
      </c>
      <c r="AC62" s="100">
        <f>'ian25'!AC62+'feb25'!AC62+'mar25'!AC62</f>
        <v>0</v>
      </c>
      <c r="AD62" s="100">
        <f>'ian25'!AD62+'feb25'!AD62+'mar25'!AD62</f>
        <v>0</v>
      </c>
      <c r="AE62" s="100">
        <f>'ian25'!AE62+'feb25'!AE62+'mar25'!AE62</f>
        <v>1</v>
      </c>
      <c r="AF62" s="100">
        <f>'ian25'!AF62+'feb25'!AF62+'mar25'!AF62</f>
        <v>0</v>
      </c>
      <c r="AG62" s="100">
        <f>'ian25'!AG62+'feb25'!AG62+'mar25'!AG62</f>
        <v>0</v>
      </c>
      <c r="AH62" s="100">
        <f>'ian25'!AH62+'feb25'!AH62+'mar25'!AH62</f>
        <v>0</v>
      </c>
      <c r="AI62" s="100">
        <f>'ian25'!AI62+'feb25'!AI62+'mar25'!AI62</f>
        <v>0</v>
      </c>
      <c r="AJ62" s="100">
        <f>'ian25'!AJ62+'feb25'!AJ62+'mar25'!AJ62</f>
        <v>0</v>
      </c>
      <c r="AK62" s="100">
        <f>'ian25'!AK62+'feb25'!AK62+'mar25'!AK62</f>
        <v>0</v>
      </c>
      <c r="AL62" s="100">
        <f>'ian25'!AL62+'feb25'!AL62+'mar25'!AL62</f>
        <v>0</v>
      </c>
      <c r="AM62" s="100">
        <f>'ian25'!AM62+'feb25'!AM62+'mar25'!AM62</f>
        <v>0</v>
      </c>
      <c r="AN62" s="100">
        <f>'ian25'!AN62+'feb25'!AN62+'mar25'!AN62</f>
        <v>0</v>
      </c>
      <c r="AO62" s="100">
        <f>'ian25'!AO62+'feb25'!AO62+'mar25'!AO62</f>
        <v>0</v>
      </c>
      <c r="AP62" s="100">
        <f>'ian25'!AP62+'feb25'!AP62+'mar25'!AP62</f>
        <v>0</v>
      </c>
      <c r="AQ62" s="100">
        <f>'ian25'!AQ62+'feb25'!AQ62+'mar25'!AQ62</f>
        <v>0</v>
      </c>
      <c r="AR62" s="100">
        <f>'ian25'!AR62+'feb25'!AR62+'mar25'!AR62</f>
        <v>0</v>
      </c>
      <c r="AS62" s="100">
        <f>'ian25'!AS62+'feb25'!AS62+'mar25'!AS62</f>
        <v>0</v>
      </c>
      <c r="AT62" s="146"/>
      <c r="AU62" s="13" t="str">
        <f>IF(E62+F62=D62," ","GRESEALA")</f>
        <v xml:space="preserve"> </v>
      </c>
      <c r="AV62" s="17" t="str">
        <f>IF(G62+K62+I62+L62+M62=D62," ","GRESEALA")</f>
        <v xml:space="preserve"> </v>
      </c>
      <c r="AW62" s="13" t="str">
        <f>IF(O62+P62=D62," ","GRESEALA")</f>
        <v xml:space="preserve"> </v>
      </c>
      <c r="AX62" s="13" t="str">
        <f>IF(Q62+S62+T62+U62+V62+W62=D62," ","GRESEALA")</f>
        <v xml:space="preserve"> </v>
      </c>
      <c r="AY62" s="13" t="str">
        <f>IF(X62+Y62+Z62=D62," ","GRESEALA")</f>
        <v xml:space="preserve"> </v>
      </c>
      <c r="AZ62" s="13" t="str">
        <f>IF(AA62+AC62+AE62+AF62+AG62+AH62+AI62+AJ62+AK62+AL62+AR62+AS62&gt;=D62," ","GRESEALA")</f>
        <v xml:space="preserve"> </v>
      </c>
      <c r="BA62" s="13" t="str">
        <f>IF(E63+F63=D63," ","GRESEALA")</f>
        <v xml:space="preserve"> </v>
      </c>
      <c r="BB62" s="17" t="str">
        <f>IF(G63+K63+I63+L63+M63=D63," ","GRESEALA")</f>
        <v xml:space="preserve"> </v>
      </c>
      <c r="BC62" s="13" t="str">
        <f>IF(O63+P63=D63," ","GRESEALA")</f>
        <v xml:space="preserve"> </v>
      </c>
      <c r="BD62" s="13" t="str">
        <f>IF(Q63+S63+T63+U63+V63+W63=D63," ","GRESEALA")</f>
        <v xml:space="preserve"> </v>
      </c>
      <c r="BE62" s="13" t="str">
        <f>IF(X63+Y63+Z63=D63," ","GRESEALA")</f>
        <v xml:space="preserve"> </v>
      </c>
      <c r="BF62" s="17" t="str">
        <f>IF(AA63+AC63+AE63+AF63+AG63+AH63+AI63+AJ63+AK63+AL63+AM63+AN63+AO63+AP63+AQ63+AR63+AS63&gt;=D63," ","GRESEALA")</f>
        <v xml:space="preserve"> </v>
      </c>
      <c r="BG62" s="13" t="str">
        <f>IF(E64+F64=D64," ","GRESEALA")</f>
        <v xml:space="preserve"> </v>
      </c>
      <c r="BH62" s="17" t="str">
        <f>IF(G64+K64+I64+L64+M64=D64," ","GRESEALA")</f>
        <v xml:space="preserve"> </v>
      </c>
      <c r="BI62" s="13" t="str">
        <f>IF(O64+P64=D64," ","GRESEALA")</f>
        <v xml:space="preserve"> </v>
      </c>
      <c r="BJ62" s="13" t="str">
        <f>IF(Q64+S64+T64+U64+V64+W64=D64," ","GRESEALA")</f>
        <v xml:space="preserve"> </v>
      </c>
      <c r="BK62" s="13" t="str">
        <f>IF(X64+Y64+Z64=D64," ","GRESEALA")</f>
        <v xml:space="preserve"> </v>
      </c>
    </row>
    <row r="63" spans="2:64" ht="42.75" customHeight="1" x14ac:dyDescent="0.45">
      <c r="B63" s="149">
        <v>15</v>
      </c>
      <c r="C63" s="81" t="s">
        <v>123</v>
      </c>
      <c r="D63" s="129">
        <f t="shared" si="0"/>
        <v>0</v>
      </c>
      <c r="E63" s="100">
        <f>'ian25'!E63+'feb25'!E63+'mar25'!E63</f>
        <v>0</v>
      </c>
      <c r="F63" s="100">
        <f>'ian25'!F63+'feb25'!F63+'mar25'!F63</f>
        <v>0</v>
      </c>
      <c r="G63" s="100">
        <f>'ian25'!G63+'feb25'!G63+'mar25'!G63</f>
        <v>0</v>
      </c>
      <c r="H63" s="100">
        <f>'ian25'!H63+'feb25'!H63+'mar25'!H63</f>
        <v>0</v>
      </c>
      <c r="I63" s="100">
        <f>'ian25'!I63+'feb25'!I63+'mar25'!I63</f>
        <v>0</v>
      </c>
      <c r="J63" s="100">
        <f>'ian25'!J63+'feb25'!J63+'mar25'!J63</f>
        <v>0</v>
      </c>
      <c r="K63" s="100">
        <f>'ian25'!K63+'feb25'!K63+'mar25'!K63</f>
        <v>0</v>
      </c>
      <c r="L63" s="100">
        <f>'ian25'!L63+'feb25'!L63+'mar25'!L63</f>
        <v>0</v>
      </c>
      <c r="M63" s="100">
        <f>'ian25'!M63+'feb25'!M63+'mar25'!M63</f>
        <v>0</v>
      </c>
      <c r="N63" s="100">
        <f>'ian25'!N63+'feb25'!N63+'mar25'!N63</f>
        <v>0</v>
      </c>
      <c r="O63" s="100">
        <f>'ian25'!O63+'feb25'!O63+'mar25'!O63</f>
        <v>0</v>
      </c>
      <c r="P63" s="100">
        <f>'ian25'!P63+'feb25'!P63+'mar25'!P63</f>
        <v>0</v>
      </c>
      <c r="Q63" s="100">
        <f>'ian25'!Q63+'feb25'!Q63+'mar25'!Q63</f>
        <v>0</v>
      </c>
      <c r="R63" s="100">
        <f>'ian25'!R63+'feb25'!R63+'mar25'!R63</f>
        <v>0</v>
      </c>
      <c r="S63" s="100">
        <f>'ian25'!S63+'feb25'!S63+'mar25'!S63</f>
        <v>0</v>
      </c>
      <c r="T63" s="100">
        <f>'ian25'!T63+'feb25'!T63+'mar25'!T63</f>
        <v>0</v>
      </c>
      <c r="U63" s="100">
        <f>'ian25'!U63+'feb25'!U63+'mar25'!U63</f>
        <v>0</v>
      </c>
      <c r="V63" s="100">
        <f>'ian25'!V63+'feb25'!V63+'mar25'!V63</f>
        <v>0</v>
      </c>
      <c r="W63" s="100">
        <f>'ian25'!W63+'feb25'!W63+'mar25'!W63</f>
        <v>0</v>
      </c>
      <c r="X63" s="100">
        <f>'ian25'!X63+'feb25'!X63+'mar25'!X63</f>
        <v>0</v>
      </c>
      <c r="Y63" s="100">
        <f>'ian25'!Y63+'feb25'!Y63+'mar25'!Y63</f>
        <v>0</v>
      </c>
      <c r="Z63" s="100">
        <f>'ian25'!Z63+'feb25'!Z63+'mar25'!Z63</f>
        <v>0</v>
      </c>
      <c r="AA63" s="100">
        <f>'ian25'!AA63+'feb25'!AA63+'mar25'!AA63</f>
        <v>0</v>
      </c>
      <c r="AB63" s="100">
        <f>'ian25'!AB63+'feb25'!AB63+'mar25'!AB63</f>
        <v>0</v>
      </c>
      <c r="AC63" s="100">
        <f>'ian25'!AC63+'feb25'!AC63+'mar25'!AC63</f>
        <v>0</v>
      </c>
      <c r="AD63" s="100">
        <f>'ian25'!AD63+'feb25'!AD63+'mar25'!AD63</f>
        <v>0</v>
      </c>
      <c r="AE63" s="100">
        <f>'ian25'!AE63+'feb25'!AE63+'mar25'!AE63</f>
        <v>0</v>
      </c>
      <c r="AF63" s="100">
        <f>'ian25'!AF63+'feb25'!AF63+'mar25'!AF63</f>
        <v>0</v>
      </c>
      <c r="AG63" s="100">
        <f>'ian25'!AG63+'feb25'!AG63+'mar25'!AG63</f>
        <v>0</v>
      </c>
      <c r="AH63" s="100">
        <f>'ian25'!AH63+'feb25'!AH63+'mar25'!AH63</f>
        <v>0</v>
      </c>
      <c r="AI63" s="100">
        <f>'ian25'!AI63+'feb25'!AI63+'mar25'!AI63</f>
        <v>0</v>
      </c>
      <c r="AJ63" s="100">
        <f>'ian25'!AJ63+'feb25'!AJ63+'mar25'!AJ63</f>
        <v>0</v>
      </c>
      <c r="AK63" s="100">
        <f>'ian25'!AK63+'feb25'!AK63+'mar25'!AK63</f>
        <v>0</v>
      </c>
      <c r="AL63" s="100">
        <f>'ian25'!AL63+'feb25'!AL63+'mar25'!AL63</f>
        <v>0</v>
      </c>
      <c r="AM63" s="100">
        <f>'ian25'!AM63+'feb25'!AM63+'mar25'!AM63</f>
        <v>0</v>
      </c>
      <c r="AN63" s="100">
        <f>'ian25'!AN63+'feb25'!AN63+'mar25'!AN63</f>
        <v>0</v>
      </c>
      <c r="AO63" s="100">
        <f>'ian25'!AO63+'feb25'!AO63+'mar25'!AO63</f>
        <v>0</v>
      </c>
      <c r="AP63" s="100">
        <f>'ian25'!AP63+'feb25'!AP63+'mar25'!AP63</f>
        <v>0</v>
      </c>
      <c r="AQ63" s="100">
        <f>'ian25'!AQ63+'feb25'!AQ63+'mar25'!AQ63</f>
        <v>0</v>
      </c>
      <c r="AR63" s="100">
        <f>'ian25'!AR63+'feb25'!AR63+'mar25'!AR63</f>
        <v>0</v>
      </c>
      <c r="AS63" s="100">
        <f>'ian25'!AS63+'feb25'!AS63+'mar25'!AS63</f>
        <v>0</v>
      </c>
      <c r="AT63" s="146"/>
      <c r="AU63" s="13" t="str">
        <f>IF(E65+E66+E67=E64," ","GRESEALA")</f>
        <v xml:space="preserve"> </v>
      </c>
      <c r="AV63" s="13" t="str">
        <f>IF(F65+F66+F67=F64," ","GRESEALA")</f>
        <v xml:space="preserve"> </v>
      </c>
      <c r="AW63" s="13" t="str">
        <f>IF(G65+G66+G67=G64," ","GRESEALA")</f>
        <v xml:space="preserve"> </v>
      </c>
      <c r="AX63" s="13" t="str">
        <f>IF(H65+H66+H67=H64," ","GRESEALA")</f>
        <v xml:space="preserve"> </v>
      </c>
      <c r="AY63" s="13" t="str">
        <f t="shared" ref="AY63:BE63" si="42">IF(K65+K66+K67=K64," ","GRESEALA")</f>
        <v xml:space="preserve"> </v>
      </c>
      <c r="AZ63" s="17" t="str">
        <f t="shared" si="42"/>
        <v xml:space="preserve"> </v>
      </c>
      <c r="BA63" s="13" t="str">
        <f t="shared" si="42"/>
        <v xml:space="preserve"> </v>
      </c>
      <c r="BB63" s="13" t="str">
        <f t="shared" si="42"/>
        <v xml:space="preserve"> </v>
      </c>
      <c r="BC63" s="13" t="str">
        <f t="shared" si="42"/>
        <v xml:space="preserve"> </v>
      </c>
      <c r="BD63" s="13" t="str">
        <f t="shared" si="42"/>
        <v xml:space="preserve"> </v>
      </c>
      <c r="BE63" s="13" t="str">
        <f t="shared" si="42"/>
        <v xml:space="preserve"> </v>
      </c>
      <c r="BF63" s="13" t="str">
        <f t="shared" ref="BF63:BK63" si="43">IF(S65+S66+S67=S64," ","GRESEALA")</f>
        <v xml:space="preserve"> </v>
      </c>
      <c r="BG63" s="13" t="str">
        <f t="shared" si="43"/>
        <v xml:space="preserve"> </v>
      </c>
      <c r="BH63" s="13" t="str">
        <f t="shared" si="43"/>
        <v xml:space="preserve"> </v>
      </c>
      <c r="BI63" s="13" t="str">
        <f t="shared" si="43"/>
        <v xml:space="preserve"> </v>
      </c>
      <c r="BJ63" s="13" t="str">
        <f t="shared" si="43"/>
        <v xml:space="preserve"> </v>
      </c>
      <c r="BK63" s="13" t="str">
        <f t="shared" si="43"/>
        <v xml:space="preserve"> </v>
      </c>
      <c r="BL63" s="5"/>
    </row>
    <row r="64" spans="2:64" ht="39.75" customHeight="1" x14ac:dyDescent="0.35">
      <c r="B64" s="147">
        <v>16</v>
      </c>
      <c r="C64" s="89" t="s">
        <v>124</v>
      </c>
      <c r="D64" s="139">
        <f t="shared" si="0"/>
        <v>0</v>
      </c>
      <c r="E64" s="100">
        <f>'ian25'!E64+'feb25'!E64+'mar25'!E64</f>
        <v>0</v>
      </c>
      <c r="F64" s="100">
        <f>'ian25'!F64+'feb25'!F64+'mar25'!F64</f>
        <v>0</v>
      </c>
      <c r="G64" s="100">
        <f>'ian25'!G64+'feb25'!G64+'mar25'!G64</f>
        <v>0</v>
      </c>
      <c r="H64" s="100">
        <f>'ian25'!H64+'feb25'!H64+'mar25'!H64</f>
        <v>0</v>
      </c>
      <c r="I64" s="100">
        <f>'ian25'!I64+'feb25'!I64+'mar25'!I64</f>
        <v>0</v>
      </c>
      <c r="J64" s="100">
        <f>'ian25'!J64+'feb25'!J64+'mar25'!J64</f>
        <v>0</v>
      </c>
      <c r="K64" s="100">
        <f>'ian25'!K64+'feb25'!K64+'mar25'!K64</f>
        <v>0</v>
      </c>
      <c r="L64" s="100">
        <f>'ian25'!L64+'feb25'!L64+'mar25'!L64</f>
        <v>0</v>
      </c>
      <c r="M64" s="100">
        <f>'ian25'!M64+'feb25'!M64+'mar25'!M64</f>
        <v>0</v>
      </c>
      <c r="N64" s="100">
        <f>'ian25'!N64+'feb25'!N64+'mar25'!N64</f>
        <v>0</v>
      </c>
      <c r="O64" s="100">
        <f>'ian25'!O64+'feb25'!O64+'mar25'!O64</f>
        <v>0</v>
      </c>
      <c r="P64" s="100">
        <f>'ian25'!P64+'feb25'!P64+'mar25'!P64</f>
        <v>0</v>
      </c>
      <c r="Q64" s="100">
        <f>'ian25'!Q64+'feb25'!Q64+'mar25'!Q64</f>
        <v>0</v>
      </c>
      <c r="R64" s="100">
        <f>'ian25'!R64+'feb25'!R64+'mar25'!R64</f>
        <v>0</v>
      </c>
      <c r="S64" s="100">
        <f>'ian25'!S64+'feb25'!S64+'mar25'!S64</f>
        <v>0</v>
      </c>
      <c r="T64" s="100">
        <f>'ian25'!T64+'feb25'!T64+'mar25'!T64</f>
        <v>0</v>
      </c>
      <c r="U64" s="100">
        <f>'ian25'!U64+'feb25'!U64+'mar25'!U64</f>
        <v>0</v>
      </c>
      <c r="V64" s="100">
        <f>'ian25'!V64+'feb25'!V64+'mar25'!V64</f>
        <v>0</v>
      </c>
      <c r="W64" s="100">
        <f>'ian25'!W64+'feb25'!W64+'mar25'!W64</f>
        <v>0</v>
      </c>
      <c r="X64" s="100">
        <f>'ian25'!X64+'feb25'!X64+'mar25'!X64</f>
        <v>0</v>
      </c>
      <c r="Y64" s="100">
        <f>'ian25'!Y64+'feb25'!Y64+'mar25'!Y64</f>
        <v>0</v>
      </c>
      <c r="Z64" s="100">
        <f>'ian25'!Z64+'feb25'!Z64+'mar25'!Z64</f>
        <v>0</v>
      </c>
      <c r="AA64" s="100">
        <f>'ian25'!AA64+'feb25'!AA64+'mar25'!AA64</f>
        <v>0</v>
      </c>
      <c r="AB64" s="100">
        <f>'ian25'!AB64+'feb25'!AB64+'mar25'!AB64</f>
        <v>0</v>
      </c>
      <c r="AC64" s="100">
        <f>'ian25'!AC64+'feb25'!AC64+'mar25'!AC64</f>
        <v>0</v>
      </c>
      <c r="AD64" s="100">
        <f>'ian25'!AD64+'feb25'!AD64+'mar25'!AD64</f>
        <v>0</v>
      </c>
      <c r="AE64" s="100">
        <f>'ian25'!AE64+'feb25'!AE64+'mar25'!AE64</f>
        <v>0</v>
      </c>
      <c r="AF64" s="100">
        <f>'ian25'!AF64+'feb25'!AF64+'mar25'!AF64</f>
        <v>0</v>
      </c>
      <c r="AG64" s="100">
        <f>'ian25'!AG64+'feb25'!AG64+'mar25'!AG64</f>
        <v>0</v>
      </c>
      <c r="AH64" s="100">
        <f>'ian25'!AH64+'feb25'!AH64+'mar25'!AH64</f>
        <v>0</v>
      </c>
      <c r="AI64" s="100">
        <f>'ian25'!AI64+'feb25'!AI64+'mar25'!AI64</f>
        <v>0</v>
      </c>
      <c r="AJ64" s="100">
        <f>'ian25'!AJ64+'feb25'!AJ64+'mar25'!AJ64</f>
        <v>0</v>
      </c>
      <c r="AK64" s="100">
        <f>'ian25'!AK64+'feb25'!AK64+'mar25'!AK64</f>
        <v>0</v>
      </c>
      <c r="AL64" s="100">
        <f>'ian25'!AL64+'feb25'!AL64+'mar25'!AL64</f>
        <v>0</v>
      </c>
      <c r="AM64" s="100">
        <f>'ian25'!AM64+'feb25'!AM64+'mar25'!AM64</f>
        <v>0</v>
      </c>
      <c r="AN64" s="100">
        <f>'ian25'!AN64+'feb25'!AN64+'mar25'!AN64</f>
        <v>0</v>
      </c>
      <c r="AO64" s="100">
        <f>'ian25'!AO64+'feb25'!AO64+'mar25'!AO64</f>
        <v>0</v>
      </c>
      <c r="AP64" s="100">
        <f>'ian25'!AP64+'feb25'!AP64+'mar25'!AP64</f>
        <v>0</v>
      </c>
      <c r="AQ64" s="100">
        <f>'ian25'!AQ64+'feb25'!AQ64+'mar25'!AQ64</f>
        <v>0</v>
      </c>
      <c r="AR64" s="100">
        <f>'ian25'!AR64+'feb25'!AR64+'mar25'!AR64</f>
        <v>0</v>
      </c>
      <c r="AS64" s="100">
        <f>'ian25'!AS64+'feb25'!AS64+'mar25'!AS64</f>
        <v>0</v>
      </c>
      <c r="AT64" s="146"/>
      <c r="AU64" s="13" t="str">
        <f t="shared" ref="AU64:BH64" si="44">IF(Y65+Y66+Y67=Y64," ","GRESEALA")</f>
        <v xml:space="preserve"> </v>
      </c>
      <c r="AV64" s="13" t="str">
        <f t="shared" si="44"/>
        <v xml:space="preserve"> </v>
      </c>
      <c r="AW64" s="13" t="str">
        <f t="shared" si="44"/>
        <v xml:space="preserve"> </v>
      </c>
      <c r="AX64" s="13" t="str">
        <f t="shared" si="44"/>
        <v xml:space="preserve"> </v>
      </c>
      <c r="AY64" s="13" t="str">
        <f t="shared" si="44"/>
        <v xml:space="preserve"> </v>
      </c>
      <c r="AZ64" s="13" t="str">
        <f t="shared" si="44"/>
        <v xml:space="preserve"> </v>
      </c>
      <c r="BA64" s="13" t="str">
        <f t="shared" si="44"/>
        <v xml:space="preserve"> </v>
      </c>
      <c r="BB64" s="13" t="str">
        <f t="shared" si="44"/>
        <v xml:space="preserve"> </v>
      </c>
      <c r="BC64" s="13" t="str">
        <f t="shared" si="44"/>
        <v xml:space="preserve"> </v>
      </c>
      <c r="BD64" s="13" t="str">
        <f t="shared" si="44"/>
        <v xml:space="preserve"> </v>
      </c>
      <c r="BE64" s="13" t="str">
        <f t="shared" si="44"/>
        <v xml:space="preserve"> </v>
      </c>
      <c r="BF64" s="13" t="str">
        <f t="shared" si="44"/>
        <v xml:space="preserve"> </v>
      </c>
      <c r="BG64" s="13" t="str">
        <f t="shared" si="44"/>
        <v xml:space="preserve"> </v>
      </c>
      <c r="BH64" s="13" t="str">
        <f t="shared" si="44"/>
        <v xml:space="preserve"> </v>
      </c>
      <c r="BI64" s="13" t="str">
        <f t="shared" ref="BI64:BJ64" si="45">IF(AR65+AR66+AR67=AR64," ","GRESEALA")</f>
        <v xml:space="preserve"> </v>
      </c>
      <c r="BJ64" s="13" t="str">
        <f t="shared" si="45"/>
        <v xml:space="preserve"> </v>
      </c>
      <c r="BK64" s="17" t="str">
        <f>IF(AA64+AC64+AE64+AF64+AG64+AH64+AI64+AJ64+AK64+AL64+AM64+AN64+AO64+AP64+AQ64+AR64+AS64&gt;=D64," ","GRESEALA")</f>
        <v xml:space="preserve"> </v>
      </c>
      <c r="BL64" s="33" t="str">
        <f>IF(X35+Y35+Z35=D35," ","GRESEALA")</f>
        <v xml:space="preserve"> </v>
      </c>
    </row>
    <row r="65" spans="2:66" ht="22.5" customHeight="1" x14ac:dyDescent="0.45">
      <c r="B65" s="150" t="s">
        <v>125</v>
      </c>
      <c r="C65" s="90"/>
      <c r="D65" s="129">
        <f t="shared" si="0"/>
        <v>0</v>
      </c>
      <c r="E65" s="100">
        <f>'ian25'!E65+'feb25'!E65+'mar25'!E65</f>
        <v>0</v>
      </c>
      <c r="F65" s="100">
        <f>'ian25'!F65+'feb25'!F65+'mar25'!F65</f>
        <v>0</v>
      </c>
      <c r="G65" s="100">
        <f>'ian25'!G65+'feb25'!G65+'mar25'!G65</f>
        <v>0</v>
      </c>
      <c r="H65" s="100">
        <f>'ian25'!H65+'feb25'!H65+'mar25'!H65</f>
        <v>0</v>
      </c>
      <c r="I65" s="100">
        <f>'ian25'!I65+'feb25'!I65+'mar25'!I65</f>
        <v>0</v>
      </c>
      <c r="J65" s="100">
        <f>'ian25'!J65+'feb25'!J65+'mar25'!J65</f>
        <v>0</v>
      </c>
      <c r="K65" s="100">
        <f>'ian25'!K65+'feb25'!K65+'mar25'!K65</f>
        <v>0</v>
      </c>
      <c r="L65" s="100">
        <f>'ian25'!L65+'feb25'!L65+'mar25'!L65</f>
        <v>0</v>
      </c>
      <c r="M65" s="100">
        <f>'ian25'!M65+'feb25'!M65+'mar25'!M65</f>
        <v>0</v>
      </c>
      <c r="N65" s="100">
        <f>'ian25'!N65+'feb25'!N65+'mar25'!N65</f>
        <v>0</v>
      </c>
      <c r="O65" s="100">
        <f>'ian25'!O65+'feb25'!O65+'mar25'!O65</f>
        <v>0</v>
      </c>
      <c r="P65" s="100">
        <f>'ian25'!P65+'feb25'!P65+'mar25'!P65</f>
        <v>0</v>
      </c>
      <c r="Q65" s="100">
        <f>'ian25'!Q65+'feb25'!Q65+'mar25'!Q65</f>
        <v>0</v>
      </c>
      <c r="R65" s="100">
        <f>'ian25'!R65+'feb25'!R65+'mar25'!R65</f>
        <v>0</v>
      </c>
      <c r="S65" s="100">
        <f>'ian25'!S65+'feb25'!S65+'mar25'!S65</f>
        <v>0</v>
      </c>
      <c r="T65" s="100">
        <f>'ian25'!T65+'feb25'!T65+'mar25'!T65</f>
        <v>0</v>
      </c>
      <c r="U65" s="100">
        <f>'ian25'!U65+'feb25'!U65+'mar25'!U65</f>
        <v>0</v>
      </c>
      <c r="V65" s="100">
        <f>'ian25'!V65+'feb25'!V65+'mar25'!V65</f>
        <v>0</v>
      </c>
      <c r="W65" s="100">
        <f>'ian25'!W65+'feb25'!W65+'mar25'!W65</f>
        <v>0</v>
      </c>
      <c r="X65" s="100">
        <f>'ian25'!X65+'feb25'!X65+'mar25'!X65</f>
        <v>0</v>
      </c>
      <c r="Y65" s="100">
        <f>'ian25'!Y65+'feb25'!Y65+'mar25'!Y65</f>
        <v>0</v>
      </c>
      <c r="Z65" s="100">
        <f>'ian25'!Z65+'feb25'!Z65+'mar25'!Z65</f>
        <v>0</v>
      </c>
      <c r="AA65" s="100">
        <f>'ian25'!AA65+'feb25'!AA65+'mar25'!AA65</f>
        <v>0</v>
      </c>
      <c r="AB65" s="100">
        <f>'ian25'!AB65+'feb25'!AB65+'mar25'!AB65</f>
        <v>0</v>
      </c>
      <c r="AC65" s="100">
        <f>'ian25'!AC65+'feb25'!AC65+'mar25'!AC65</f>
        <v>0</v>
      </c>
      <c r="AD65" s="100">
        <f>'ian25'!AD65+'feb25'!AD65+'mar25'!AD65</f>
        <v>0</v>
      </c>
      <c r="AE65" s="100">
        <f>'ian25'!AE65+'feb25'!AE65+'mar25'!AE65</f>
        <v>0</v>
      </c>
      <c r="AF65" s="100">
        <f>'ian25'!AF65+'feb25'!AF65+'mar25'!AF65</f>
        <v>0</v>
      </c>
      <c r="AG65" s="100">
        <f>'ian25'!AG65+'feb25'!AG65+'mar25'!AG65</f>
        <v>0</v>
      </c>
      <c r="AH65" s="100">
        <f>'ian25'!AH65+'feb25'!AH65+'mar25'!AH65</f>
        <v>0</v>
      </c>
      <c r="AI65" s="100">
        <f>'ian25'!AI65+'feb25'!AI65+'mar25'!AI65</f>
        <v>0</v>
      </c>
      <c r="AJ65" s="100">
        <f>'ian25'!AJ65+'feb25'!AJ65+'mar25'!AJ65</f>
        <v>0</v>
      </c>
      <c r="AK65" s="100">
        <f>'ian25'!AK65+'feb25'!AK65+'mar25'!AK65</f>
        <v>0</v>
      </c>
      <c r="AL65" s="100">
        <f>'ian25'!AL65+'feb25'!AL65+'mar25'!AL65</f>
        <v>0</v>
      </c>
      <c r="AM65" s="100">
        <f>'ian25'!AM65+'feb25'!AM65+'mar25'!AM65</f>
        <v>0</v>
      </c>
      <c r="AN65" s="100">
        <f>'ian25'!AN65+'feb25'!AN65+'mar25'!AN65</f>
        <v>0</v>
      </c>
      <c r="AO65" s="100">
        <f>'ian25'!AO65+'feb25'!AO65+'mar25'!AO65</f>
        <v>0</v>
      </c>
      <c r="AP65" s="100">
        <f>'ian25'!AP65+'feb25'!AP65+'mar25'!AP65</f>
        <v>0</v>
      </c>
      <c r="AQ65" s="100">
        <f>'ian25'!AQ65+'feb25'!AQ65+'mar25'!AQ65</f>
        <v>0</v>
      </c>
      <c r="AR65" s="100">
        <f>'ian25'!AR65+'feb25'!AR65+'mar25'!AR65</f>
        <v>0</v>
      </c>
      <c r="AS65" s="100">
        <f>'ian25'!AS65+'feb25'!AS65+'mar25'!AS65</f>
        <v>0</v>
      </c>
      <c r="AT65" s="146"/>
      <c r="AU65" s="13" t="str">
        <f>IF(E19+F19=D19," ","GRESEALA")</f>
        <v xml:space="preserve"> </v>
      </c>
      <c r="AV65" s="17" t="str">
        <f>IF(G19+K19+I19+L19+M19=D19," ","GRESEALA")</f>
        <v xml:space="preserve"> </v>
      </c>
      <c r="AW65" s="13" t="str">
        <f>IF(O19+P19=D19," ","GRESEALA")</f>
        <v xml:space="preserve"> </v>
      </c>
      <c r="AX65" s="13" t="str">
        <f>IF(Q19+S19+T19+U19+V19+W19=D19," ","GRESEALA")</f>
        <v xml:space="preserve"> </v>
      </c>
      <c r="AY65" s="13" t="str">
        <f>IF(X19+Y19+Z19=D19," ","GRESEALA")</f>
        <v xml:space="preserve"> </v>
      </c>
      <c r="AZ65" s="17" t="str">
        <f>IF(AA19+AC19+AE19+AF19+AG19+AH19+AI19+AJ19+AK19+AL19+AM19+AN19+AO19+AP19+AQ19+AR19+AS19&gt;=D19," ","GRESEALA")</f>
        <v xml:space="preserve"> </v>
      </c>
      <c r="BA65" s="33" t="str">
        <f>IF(E17+F17=D17," ","GRESEALA")</f>
        <v xml:space="preserve"> </v>
      </c>
      <c r="BB65" s="17" t="str">
        <f>IF(G17+K17+I17+L17+M17=D17," ","GRESEALA")</f>
        <v xml:space="preserve"> </v>
      </c>
      <c r="BC65" s="33" t="str">
        <f>IF(O17+P17=D17," ","GRESEALA")</f>
        <v xml:space="preserve"> </v>
      </c>
      <c r="BD65" s="33" t="str">
        <f>IF(Q17+S17+T17+U17+V17+W17=D17," ","GRESEALA")</f>
        <v xml:space="preserve"> </v>
      </c>
      <c r="BE65" s="33" t="str">
        <f>IF(X17+Y17+Z17=D17," ","GRESEALA")</f>
        <v xml:space="preserve"> </v>
      </c>
      <c r="BF65" s="33" t="str">
        <f>IF(E18+F18=D18," ","GRESEALA")</f>
        <v xml:space="preserve"> </v>
      </c>
      <c r="BG65" s="17" t="str">
        <f>IF(G18+K18+I18+L18+M18=D18," ","GRESEALA")</f>
        <v xml:space="preserve"> </v>
      </c>
      <c r="BH65" s="33" t="str">
        <f>IF(O18+P18=D18," ","GRESEALA")</f>
        <v xml:space="preserve"> </v>
      </c>
      <c r="BI65" s="33" t="str">
        <f>IF(Q18+S18+T18+U18+V18+W18=D18," ","GRESEALA")</f>
        <v xml:space="preserve"> </v>
      </c>
      <c r="BJ65" s="33" t="str">
        <f>IF(X18+Y18+Z18=D18," ","GRESEALA")</f>
        <v xml:space="preserve"> </v>
      </c>
      <c r="BK65" s="33" t="str">
        <f>IF(E19+F19=D19," ","GRESEALA")</f>
        <v xml:space="preserve"> </v>
      </c>
      <c r="BL65" s="33" t="str">
        <f>IF(E35+F35=D35," ","GRESEALA")</f>
        <v xml:space="preserve"> </v>
      </c>
      <c r="BM65" s="17" t="str">
        <f>IF(G35+K35+I35+L35+M35=D35," ","GRESEALA")</f>
        <v xml:space="preserve"> </v>
      </c>
      <c r="BN65" s="33" t="str">
        <f>IF(O35+P35=D35," ","GRESEALA")</f>
        <v xml:space="preserve"> </v>
      </c>
    </row>
    <row r="66" spans="2:66" ht="19.5" customHeight="1" x14ac:dyDescent="0.45">
      <c r="B66" s="150" t="s">
        <v>126</v>
      </c>
      <c r="C66" s="90"/>
      <c r="D66" s="129">
        <f t="shared" si="0"/>
        <v>0</v>
      </c>
      <c r="E66" s="100">
        <f>'ian25'!E66+'feb25'!E66+'mar25'!E66</f>
        <v>0</v>
      </c>
      <c r="F66" s="100">
        <f>'ian25'!F66+'feb25'!F66+'mar25'!F66</f>
        <v>0</v>
      </c>
      <c r="G66" s="100">
        <f>'ian25'!G66+'feb25'!G66+'mar25'!G66</f>
        <v>0</v>
      </c>
      <c r="H66" s="100">
        <f>'ian25'!H66+'feb25'!H66+'mar25'!H66</f>
        <v>0</v>
      </c>
      <c r="I66" s="100">
        <f>'ian25'!I66+'feb25'!I66+'mar25'!I66</f>
        <v>0</v>
      </c>
      <c r="J66" s="100">
        <f>'ian25'!J66+'feb25'!J66+'mar25'!J66</f>
        <v>0</v>
      </c>
      <c r="K66" s="100">
        <f>'ian25'!K66+'feb25'!K66+'mar25'!K66</f>
        <v>0</v>
      </c>
      <c r="L66" s="100">
        <f>'ian25'!L66+'feb25'!L66+'mar25'!L66</f>
        <v>0</v>
      </c>
      <c r="M66" s="100">
        <f>'ian25'!M66+'feb25'!M66+'mar25'!M66</f>
        <v>0</v>
      </c>
      <c r="N66" s="100">
        <f>'ian25'!N66+'feb25'!N66+'mar25'!N66</f>
        <v>0</v>
      </c>
      <c r="O66" s="100">
        <f>'ian25'!O66+'feb25'!O66+'mar25'!O66</f>
        <v>0</v>
      </c>
      <c r="P66" s="100">
        <f>'ian25'!P66+'feb25'!P66+'mar25'!P66</f>
        <v>0</v>
      </c>
      <c r="Q66" s="100">
        <f>'ian25'!Q66+'feb25'!Q66+'mar25'!Q66</f>
        <v>0</v>
      </c>
      <c r="R66" s="100">
        <f>'ian25'!R66+'feb25'!R66+'mar25'!R66</f>
        <v>0</v>
      </c>
      <c r="S66" s="100">
        <f>'ian25'!S66+'feb25'!S66+'mar25'!S66</f>
        <v>0</v>
      </c>
      <c r="T66" s="100">
        <f>'ian25'!T66+'feb25'!T66+'mar25'!T66</f>
        <v>0</v>
      </c>
      <c r="U66" s="100">
        <f>'ian25'!U66+'feb25'!U66+'mar25'!U66</f>
        <v>0</v>
      </c>
      <c r="V66" s="100">
        <f>'ian25'!V66+'feb25'!V66+'mar25'!V66</f>
        <v>0</v>
      </c>
      <c r="W66" s="100">
        <f>'ian25'!W66+'feb25'!W66+'mar25'!W66</f>
        <v>0</v>
      </c>
      <c r="X66" s="100">
        <f>'ian25'!X66+'feb25'!X66+'mar25'!X66</f>
        <v>0</v>
      </c>
      <c r="Y66" s="100">
        <f>'ian25'!Y66+'feb25'!Y66+'mar25'!Y66</f>
        <v>0</v>
      </c>
      <c r="Z66" s="100">
        <f>'ian25'!Z66+'feb25'!Z66+'mar25'!Z66</f>
        <v>0</v>
      </c>
      <c r="AA66" s="100">
        <f>'ian25'!AA66+'feb25'!AA66+'mar25'!AA66</f>
        <v>0</v>
      </c>
      <c r="AB66" s="100">
        <f>'ian25'!AB66+'feb25'!AB66+'mar25'!AB66</f>
        <v>0</v>
      </c>
      <c r="AC66" s="100">
        <f>'ian25'!AC66+'feb25'!AC66+'mar25'!AC66</f>
        <v>0</v>
      </c>
      <c r="AD66" s="100">
        <f>'ian25'!AD66+'feb25'!AD66+'mar25'!AD66</f>
        <v>0</v>
      </c>
      <c r="AE66" s="100">
        <f>'ian25'!AE66+'feb25'!AE66+'mar25'!AE66</f>
        <v>0</v>
      </c>
      <c r="AF66" s="100">
        <f>'ian25'!AF66+'feb25'!AF66+'mar25'!AF66</f>
        <v>0</v>
      </c>
      <c r="AG66" s="100">
        <f>'ian25'!AG66+'feb25'!AG66+'mar25'!AG66</f>
        <v>0</v>
      </c>
      <c r="AH66" s="100">
        <f>'ian25'!AH66+'feb25'!AH66+'mar25'!AH66</f>
        <v>0</v>
      </c>
      <c r="AI66" s="100">
        <f>'ian25'!AI66+'feb25'!AI66+'mar25'!AI66</f>
        <v>0</v>
      </c>
      <c r="AJ66" s="100">
        <f>'ian25'!AJ66+'feb25'!AJ66+'mar25'!AJ66</f>
        <v>0</v>
      </c>
      <c r="AK66" s="100">
        <f>'ian25'!AK66+'feb25'!AK66+'mar25'!AK66</f>
        <v>0</v>
      </c>
      <c r="AL66" s="100">
        <f>'ian25'!AL66+'feb25'!AL66+'mar25'!AL66</f>
        <v>0</v>
      </c>
      <c r="AM66" s="100">
        <f>'ian25'!AM66+'feb25'!AM66+'mar25'!AM66</f>
        <v>0</v>
      </c>
      <c r="AN66" s="100">
        <f>'ian25'!AN66+'feb25'!AN66+'mar25'!AN66</f>
        <v>0</v>
      </c>
      <c r="AO66" s="100">
        <f>'ian25'!AO66+'feb25'!AO66+'mar25'!AO66</f>
        <v>0</v>
      </c>
      <c r="AP66" s="100">
        <f>'ian25'!AP66+'feb25'!AP66+'mar25'!AP66</f>
        <v>0</v>
      </c>
      <c r="AQ66" s="100">
        <f>'ian25'!AQ66+'feb25'!AQ66+'mar25'!AQ66</f>
        <v>0</v>
      </c>
      <c r="AR66" s="100">
        <f>'ian25'!AR66+'feb25'!AR66+'mar25'!AR66</f>
        <v>0</v>
      </c>
      <c r="AS66" s="100">
        <f>'ian25'!AS66+'feb25'!AS66+'mar25'!AS66</f>
        <v>0</v>
      </c>
      <c r="AT66" s="146"/>
      <c r="AU66" s="33" t="str">
        <f>IF(G19+I19+K19+L19+M19=D19," ","GRESEALA")</f>
        <v xml:space="preserve"> </v>
      </c>
      <c r="AV66" s="33" t="str">
        <f>IF(O19+P19=D19," ","GRESEALA")</f>
        <v xml:space="preserve"> </v>
      </c>
      <c r="AW66" s="33" t="str">
        <f>IF(Q19+S19+T19+U19+V19+W19=D19," ","GRESEALA")</f>
        <v xml:space="preserve"> </v>
      </c>
      <c r="AX66" s="33" t="str">
        <f>IF(X19+Y19+Z19=D19," ","GRESEALA")</f>
        <v xml:space="preserve"> </v>
      </c>
      <c r="AY66" s="33" t="str">
        <f>IF(E20+F20=D20," ","GRESEALA")</f>
        <v xml:space="preserve"> </v>
      </c>
      <c r="AZ66" s="17" t="str">
        <f>IF(G20+K20+I20+L20+M20=D20," ","GRESEALA")</f>
        <v xml:space="preserve"> </v>
      </c>
      <c r="BA66" s="33" t="str">
        <f>IF(O20+P20=D20," ","GRESEALA")</f>
        <v xml:space="preserve"> </v>
      </c>
      <c r="BB66" s="33" t="str">
        <f>IF(Q20+S20+T20+U20+V20+W20=D20," ","GRESEALA")</f>
        <v xml:space="preserve"> </v>
      </c>
      <c r="BC66" s="33" t="str">
        <f>IF(X20+Y20+Z20=D20," ","GRESEALA")</f>
        <v xml:space="preserve"> </v>
      </c>
      <c r="BD66" s="33" t="str">
        <f>IF(E21+F21=D21," ","GRESEALA")</f>
        <v xml:space="preserve"> </v>
      </c>
      <c r="BE66" s="17" t="str">
        <f>IF(G21+K21+I21+L21+M21=D21," ","GRESEALA")</f>
        <v xml:space="preserve"> </v>
      </c>
      <c r="BF66" s="33" t="str">
        <f>IF(O21+P21=D21," ","GRESEALA")</f>
        <v xml:space="preserve"> </v>
      </c>
      <c r="BG66" s="33" t="str">
        <f>IF(Q21+S21+T21+U21+V21+W21=D21," ","GRESEALA")</f>
        <v xml:space="preserve"> </v>
      </c>
      <c r="BH66" s="33" t="str">
        <f>IF(X21+Y21+Z21=D21," ","GRESEALA")</f>
        <v xml:space="preserve"> </v>
      </c>
      <c r="BI66" s="34" t="str">
        <f>IF(E22+F22=D22," ","GRESEALA")</f>
        <v xml:space="preserve"> </v>
      </c>
      <c r="BJ66" s="35" t="str">
        <f>IF(G22+K22+I22+L22+M22=D22," ","GRESEALA")</f>
        <v xml:space="preserve"> </v>
      </c>
      <c r="BK66" s="34" t="str">
        <f>IF(O22+P22=D22," ","GRESEALA")</f>
        <v xml:space="preserve"> </v>
      </c>
      <c r="BL66" s="36" t="str">
        <f>IF(Q22+S22+T22+U22+V22+W22=D22," ","GRESEALA")</f>
        <v xml:space="preserve"> </v>
      </c>
      <c r="BM66" s="37" t="str">
        <f>IF(X22+Y22+Z22=D22," ","GRESEALA")</f>
        <v xml:space="preserve"> </v>
      </c>
      <c r="BN66" s="33" t="str">
        <f>IF(Q35+S35+T35+U35+V35+W35=D35," ","GRESEALA")</f>
        <v xml:space="preserve"> </v>
      </c>
    </row>
    <row r="67" spans="2:66" ht="21" customHeight="1" x14ac:dyDescent="0.45">
      <c r="B67" s="150" t="s">
        <v>127</v>
      </c>
      <c r="C67" s="90"/>
      <c r="D67" s="129">
        <f t="shared" si="0"/>
        <v>0</v>
      </c>
      <c r="E67" s="100">
        <f>'ian25'!E67+'feb25'!E67+'mar25'!E67</f>
        <v>0</v>
      </c>
      <c r="F67" s="100">
        <f>'ian25'!F67+'feb25'!F67+'mar25'!F67</f>
        <v>0</v>
      </c>
      <c r="G67" s="100">
        <f>'ian25'!G67+'feb25'!G67+'mar25'!G67</f>
        <v>0</v>
      </c>
      <c r="H67" s="100">
        <f>'ian25'!H67+'feb25'!H67+'mar25'!H67</f>
        <v>0</v>
      </c>
      <c r="I67" s="100">
        <f>'ian25'!I67+'feb25'!I67+'mar25'!I67</f>
        <v>0</v>
      </c>
      <c r="J67" s="100">
        <f>'ian25'!J67+'feb25'!J67+'mar25'!J67</f>
        <v>0</v>
      </c>
      <c r="K67" s="100">
        <f>'ian25'!K67+'feb25'!K67+'mar25'!K67</f>
        <v>0</v>
      </c>
      <c r="L67" s="100">
        <f>'ian25'!L67+'feb25'!L67+'mar25'!L67</f>
        <v>0</v>
      </c>
      <c r="M67" s="100">
        <f>'ian25'!M67+'feb25'!M67+'mar25'!M67</f>
        <v>0</v>
      </c>
      <c r="N67" s="100">
        <f>'ian25'!N67+'feb25'!N67+'mar25'!N67</f>
        <v>0</v>
      </c>
      <c r="O67" s="100">
        <f>'ian25'!O67+'feb25'!O67+'mar25'!O67</f>
        <v>0</v>
      </c>
      <c r="P67" s="100">
        <f>'ian25'!P67+'feb25'!P67+'mar25'!P67</f>
        <v>0</v>
      </c>
      <c r="Q67" s="100">
        <f>'ian25'!Q67+'feb25'!Q67+'mar25'!Q67</f>
        <v>0</v>
      </c>
      <c r="R67" s="100">
        <f>'ian25'!R67+'feb25'!R67+'mar25'!R67</f>
        <v>0</v>
      </c>
      <c r="S67" s="100">
        <f>'ian25'!S67+'feb25'!S67+'mar25'!S67</f>
        <v>0</v>
      </c>
      <c r="T67" s="100">
        <f>'ian25'!T67+'feb25'!T67+'mar25'!T67</f>
        <v>0</v>
      </c>
      <c r="U67" s="100">
        <f>'ian25'!U67+'feb25'!U67+'mar25'!U67</f>
        <v>0</v>
      </c>
      <c r="V67" s="100">
        <f>'ian25'!V67+'feb25'!V67+'mar25'!V67</f>
        <v>0</v>
      </c>
      <c r="W67" s="100">
        <f>'ian25'!W67+'feb25'!W67+'mar25'!W67</f>
        <v>0</v>
      </c>
      <c r="X67" s="100">
        <f>'ian25'!X67+'feb25'!X67+'mar25'!X67</f>
        <v>0</v>
      </c>
      <c r="Y67" s="100">
        <f>'ian25'!Y67+'feb25'!Y67+'mar25'!Y67</f>
        <v>0</v>
      </c>
      <c r="Z67" s="100">
        <f>'ian25'!Z67+'feb25'!Z67+'mar25'!Z67</f>
        <v>0</v>
      </c>
      <c r="AA67" s="100">
        <f>'ian25'!AA67+'feb25'!AA67+'mar25'!AA67</f>
        <v>0</v>
      </c>
      <c r="AB67" s="100">
        <f>'ian25'!AB67+'feb25'!AB67+'mar25'!AB67</f>
        <v>0</v>
      </c>
      <c r="AC67" s="100">
        <f>'ian25'!AC67+'feb25'!AC67+'mar25'!AC67</f>
        <v>0</v>
      </c>
      <c r="AD67" s="100">
        <f>'ian25'!AD67+'feb25'!AD67+'mar25'!AD67</f>
        <v>0</v>
      </c>
      <c r="AE67" s="100">
        <f>'ian25'!AE67+'feb25'!AE67+'mar25'!AE67</f>
        <v>0</v>
      </c>
      <c r="AF67" s="100">
        <f>'ian25'!AF67+'feb25'!AF67+'mar25'!AF67</f>
        <v>0</v>
      </c>
      <c r="AG67" s="100">
        <f>'ian25'!AG67+'feb25'!AG67+'mar25'!AG67</f>
        <v>0</v>
      </c>
      <c r="AH67" s="100">
        <f>'ian25'!AH67+'feb25'!AH67+'mar25'!AH67</f>
        <v>0</v>
      </c>
      <c r="AI67" s="100">
        <f>'ian25'!AI67+'feb25'!AI67+'mar25'!AI67</f>
        <v>0</v>
      </c>
      <c r="AJ67" s="100">
        <f>'ian25'!AJ67+'feb25'!AJ67+'mar25'!AJ67</f>
        <v>0</v>
      </c>
      <c r="AK67" s="100">
        <f>'ian25'!AK67+'feb25'!AK67+'mar25'!AK67</f>
        <v>0</v>
      </c>
      <c r="AL67" s="100">
        <f>'ian25'!AL67+'feb25'!AL67+'mar25'!AL67</f>
        <v>0</v>
      </c>
      <c r="AM67" s="100">
        <f>'ian25'!AM67+'feb25'!AM67+'mar25'!AM67</f>
        <v>0</v>
      </c>
      <c r="AN67" s="100">
        <f>'ian25'!AN67+'feb25'!AN67+'mar25'!AN67</f>
        <v>0</v>
      </c>
      <c r="AO67" s="100">
        <f>'ian25'!AO67+'feb25'!AO67+'mar25'!AO67</f>
        <v>0</v>
      </c>
      <c r="AP67" s="100">
        <f>'ian25'!AP67+'feb25'!AP67+'mar25'!AP67</f>
        <v>0</v>
      </c>
      <c r="AQ67" s="100">
        <f>'ian25'!AQ67+'feb25'!AQ67+'mar25'!AQ67</f>
        <v>0</v>
      </c>
      <c r="AR67" s="100">
        <f>'ian25'!AR67+'feb25'!AR67+'mar25'!AR67</f>
        <v>0</v>
      </c>
      <c r="AS67" s="100">
        <f>'ian25'!AS67+'feb25'!AS67+'mar25'!AS67</f>
        <v>0</v>
      </c>
      <c r="AT67" s="146"/>
      <c r="AU67" s="33" t="str">
        <f>IF(E23+F23=D23," ","GRESEALA")</f>
        <v xml:space="preserve"> </v>
      </c>
      <c r="AV67" s="17" t="str">
        <f>IF(G23+K23+I23+L23+M23=D23," ","GRESEALA")</f>
        <v xml:space="preserve"> </v>
      </c>
      <c r="AW67" s="33" t="str">
        <f>IF(O23+P23=D23," ","GRESEALA")</f>
        <v xml:space="preserve"> </v>
      </c>
      <c r="AX67" s="33" t="str">
        <f>IF(Q23+S23+T23+U23+V23+W23=D23," ","GRESEALA")</f>
        <v xml:space="preserve"> </v>
      </c>
      <c r="AY67" s="33" t="str">
        <f>IF(X23+Y23+Z23=D23," ","GRESEALA")</f>
        <v xml:space="preserve"> </v>
      </c>
      <c r="AZ67" s="33" t="str">
        <f>IF(E24+F24=D24," ","GRESEALA")</f>
        <v xml:space="preserve"> </v>
      </c>
      <c r="BA67" s="17" t="str">
        <f>IF(G24+K24+I24+L24+M24=D24," ","GRESEALA")</f>
        <v xml:space="preserve"> </v>
      </c>
      <c r="BB67" s="33" t="str">
        <f>IF(O24+P24=D24," ","GRESEALA")</f>
        <v xml:space="preserve"> </v>
      </c>
      <c r="BC67" s="33" t="str">
        <f>IF(Q24+S24+T24+U24+V24+W24=D24," ","GRESEALA")</f>
        <v xml:space="preserve"> </v>
      </c>
      <c r="BD67" s="33" t="str">
        <f>IF(X24+Y24+Z24=D24," ","GRESEALA")</f>
        <v xml:space="preserve"> </v>
      </c>
      <c r="BE67" s="33" t="str">
        <f>IF(E25+F25=D25," ","GRESEALA")</f>
        <v xml:space="preserve"> </v>
      </c>
      <c r="BF67" s="17" t="str">
        <f>IF(G25+K25+I25+L25+M25=D25," ","GRESEALA")</f>
        <v xml:space="preserve"> </v>
      </c>
      <c r="BG67" s="33" t="str">
        <f>IF(O25+P25=D25," ","GRESEALA")</f>
        <v xml:space="preserve"> </v>
      </c>
      <c r="BH67" s="33" t="str">
        <f>IF(Q25+S25+T25+U25+V25+W25=D25," ","GRESEALA")</f>
        <v xml:space="preserve"> </v>
      </c>
      <c r="BI67" s="33" t="str">
        <f>IF(X25+Y25+Z25=D25," ","GRESEALA")</f>
        <v xml:space="preserve"> </v>
      </c>
      <c r="BJ67" s="33" t="str">
        <f>IF(E26+F26=D26," ","GRESEALA")</f>
        <v xml:space="preserve"> </v>
      </c>
      <c r="BK67" s="17" t="str">
        <f>IF(G26+K26+I26+L26+M26=D26," ","GRESEALA")</f>
        <v xml:space="preserve"> </v>
      </c>
      <c r="BL67" s="33" t="str">
        <f>IF(O26+P26=D26," ","GRESEALA")</f>
        <v xml:space="preserve"> </v>
      </c>
      <c r="BM67" s="33" t="str">
        <f>IF(Q26+S26+T26+U26+V26+W26=D26," ","GRESEALA")</f>
        <v xml:space="preserve"> </v>
      </c>
      <c r="BN67" s="33" t="str">
        <f>IF(X26+Y26+Z26=D26," ","GRESEALA")</f>
        <v xml:space="preserve"> </v>
      </c>
    </row>
    <row r="68" spans="2:66" ht="24" customHeight="1" x14ac:dyDescent="0.45">
      <c r="B68" s="147" t="s">
        <v>128</v>
      </c>
      <c r="C68" s="75" t="s">
        <v>129</v>
      </c>
      <c r="D68" s="128">
        <f>O68+P68</f>
        <v>329</v>
      </c>
      <c r="E68" s="100">
        <f>'ian25'!E68+'feb25'!E68+'mar25'!E68</f>
        <v>175</v>
      </c>
      <c r="F68" s="100">
        <f>'ian25'!F68+'feb25'!F68+'mar25'!F68</f>
        <v>154</v>
      </c>
      <c r="G68" s="100">
        <f>'ian25'!G68+'feb25'!G68+'mar25'!G68</f>
        <v>54</v>
      </c>
      <c r="H68" s="100">
        <f>'ian25'!H68+'feb25'!H68+'mar25'!H68</f>
        <v>41</v>
      </c>
      <c r="I68" s="100">
        <f>'ian25'!I68+'feb25'!I68+'mar25'!I68</f>
        <v>14</v>
      </c>
      <c r="J68" s="100">
        <f>'ian25'!J68+'feb25'!J68+'mar25'!J68</f>
        <v>7</v>
      </c>
      <c r="K68" s="100">
        <f>'ian25'!K68+'feb25'!K68+'mar25'!K68</f>
        <v>22</v>
      </c>
      <c r="L68" s="100">
        <f>'ian25'!L68+'feb25'!L68+'mar25'!L68</f>
        <v>55</v>
      </c>
      <c r="M68" s="100">
        <f>'ian25'!M68+'feb25'!M68+'mar25'!M68</f>
        <v>184</v>
      </c>
      <c r="N68" s="100">
        <f>'ian25'!N68+'feb25'!N68+'mar25'!N68</f>
        <v>64</v>
      </c>
      <c r="O68" s="100">
        <f>'ian25'!O68+'feb25'!O68+'mar25'!O68</f>
        <v>114</v>
      </c>
      <c r="P68" s="100">
        <f>'ian25'!P68+'feb25'!P68+'mar25'!P68</f>
        <v>215</v>
      </c>
      <c r="Q68" s="100">
        <f>'ian25'!Q68+'feb25'!Q68+'mar25'!Q68</f>
        <v>14</v>
      </c>
      <c r="R68" s="100">
        <f>'ian25'!R68+'feb25'!R68+'mar25'!R68</f>
        <v>8</v>
      </c>
      <c r="S68" s="100">
        <f>'ian25'!S68+'feb25'!S68+'mar25'!S68</f>
        <v>70</v>
      </c>
      <c r="T68" s="100">
        <f>'ian25'!T68+'feb25'!T68+'mar25'!T68</f>
        <v>48</v>
      </c>
      <c r="U68" s="100">
        <f>'ian25'!U68+'feb25'!U68+'mar25'!U68</f>
        <v>147</v>
      </c>
      <c r="V68" s="100">
        <f>'ian25'!V68+'feb25'!V68+'mar25'!V68</f>
        <v>13</v>
      </c>
      <c r="W68" s="100">
        <f>'ian25'!W68+'feb25'!W68+'mar25'!W68</f>
        <v>37</v>
      </c>
      <c r="X68" s="100">
        <f>'ian25'!X68+'feb25'!X68+'mar25'!X68</f>
        <v>215</v>
      </c>
      <c r="Y68" s="100">
        <f>'ian25'!Y68+'feb25'!Y68+'mar25'!Y68</f>
        <v>114</v>
      </c>
      <c r="Z68" s="100">
        <f>'ian25'!Z68+'feb25'!Z68+'mar25'!Z68</f>
        <v>0</v>
      </c>
      <c r="AA68" s="100">
        <f>'ian25'!AA68+'feb25'!AA68+'mar25'!AA68</f>
        <v>0</v>
      </c>
      <c r="AB68" s="100">
        <f>'ian25'!AB68+'feb25'!AB68+'mar25'!AB68</f>
        <v>0</v>
      </c>
      <c r="AC68" s="100">
        <f>'ian25'!AC68+'feb25'!AC68+'mar25'!AC68</f>
        <v>5</v>
      </c>
      <c r="AD68" s="100">
        <f>'ian25'!AD68+'feb25'!AD68+'mar25'!AD68</f>
        <v>2</v>
      </c>
      <c r="AE68" s="100">
        <f>'ian25'!AE68+'feb25'!AE68+'mar25'!AE68</f>
        <v>1</v>
      </c>
      <c r="AF68" s="100">
        <f>'ian25'!AF68+'feb25'!AF68+'mar25'!AF68</f>
        <v>1</v>
      </c>
      <c r="AG68" s="100">
        <f>'ian25'!AG68+'feb25'!AG68+'mar25'!AG68</f>
        <v>0</v>
      </c>
      <c r="AH68" s="100">
        <f>'ian25'!AH68+'feb25'!AH68+'mar25'!AH68</f>
        <v>0</v>
      </c>
      <c r="AI68" s="100">
        <f>'ian25'!AI68+'feb25'!AI68+'mar25'!AI68</f>
        <v>0</v>
      </c>
      <c r="AJ68" s="100">
        <f>'ian25'!AJ68+'feb25'!AJ68+'mar25'!AJ68</f>
        <v>0</v>
      </c>
      <c r="AK68" s="100">
        <f>'ian25'!AK68+'feb25'!AK68+'mar25'!AK68</f>
        <v>0</v>
      </c>
      <c r="AL68" s="100">
        <f>'ian25'!AL68+'feb25'!AL68+'mar25'!AL68</f>
        <v>0</v>
      </c>
      <c r="AM68" s="100">
        <f>'ian25'!AM68+'feb25'!AM68+'mar25'!AM68</f>
        <v>0</v>
      </c>
      <c r="AN68" s="100">
        <f>'ian25'!AN68+'feb25'!AN68+'mar25'!AN68</f>
        <v>0</v>
      </c>
      <c r="AO68" s="100">
        <f>'ian25'!AO68+'feb25'!AO68+'mar25'!AO68</f>
        <v>0</v>
      </c>
      <c r="AP68" s="100">
        <f>'ian25'!AP68+'feb25'!AP68+'mar25'!AP68</f>
        <v>0</v>
      </c>
      <c r="AQ68" s="100">
        <f>'ian25'!AQ68+'feb25'!AQ68+'mar25'!AQ68</f>
        <v>0</v>
      </c>
      <c r="AR68" s="100">
        <f>'ian25'!AR68+'feb25'!AR68+'mar25'!AR68</f>
        <v>0</v>
      </c>
      <c r="AS68" s="100">
        <f>'ian25'!AS68+'feb25'!AS68+'mar25'!AS68</f>
        <v>322</v>
      </c>
      <c r="AT68" s="157"/>
      <c r="AU68" s="33" t="str">
        <f>IF(E27+F27=D27," ","GRESEALA")</f>
        <v xml:space="preserve"> </v>
      </c>
      <c r="AV68" s="17" t="str">
        <f>IF(G27+K27+I27+L27+M27=D27," ","GRESEALA")</f>
        <v xml:space="preserve"> </v>
      </c>
      <c r="AW68" s="33" t="str">
        <f>IF(O27+P27=D27," ","GRESEALA")</f>
        <v xml:space="preserve"> </v>
      </c>
      <c r="AX68" s="33" t="str">
        <f>IF(Q27+S27+T27+U27+V27+W27=D27," ","GRESEALA")</f>
        <v xml:space="preserve"> </v>
      </c>
      <c r="AY68" s="33" t="str">
        <f>IF(X27+Y27+Z27=D27," ","GRESEALA")</f>
        <v xml:space="preserve"> </v>
      </c>
      <c r="AZ68" s="33" t="str">
        <f>IF(E28+F28=D28," ","GRESEALA")</f>
        <v xml:space="preserve"> </v>
      </c>
      <c r="BA68" s="17" t="str">
        <f>IF(G28+K28+I28+L28++M28=D28," ","GRESEALA")</f>
        <v xml:space="preserve"> </v>
      </c>
      <c r="BB68" s="33" t="str">
        <f>IF(O28+P28=D28," ","GRESEALA")</f>
        <v xml:space="preserve"> </v>
      </c>
      <c r="BC68" s="33" t="str">
        <f>IF(Q28+S28+T28+U28+V28+W28=D28," ","GRESEALA")</f>
        <v xml:space="preserve"> </v>
      </c>
      <c r="BD68" s="33" t="str">
        <f>IF(X28+Y28+Z28=D28," ","GRESEALA")</f>
        <v xml:space="preserve"> </v>
      </c>
      <c r="BE68" s="33" t="str">
        <f>IF(E29+F29=D29," ","GRESEALA")</f>
        <v xml:space="preserve"> </v>
      </c>
      <c r="BF68" s="17" t="str">
        <f>IF(G29+K29+I29+L29+M29=D29," ","GRESEALA")</f>
        <v xml:space="preserve"> </v>
      </c>
      <c r="BG68" s="33" t="str">
        <f>IF(O29+P29=D29," ","GRESEALA")</f>
        <v xml:space="preserve"> </v>
      </c>
      <c r="BH68" s="33" t="str">
        <f>IF(Q29+S29+T29+U29+V29+W29=D29," ","GRESEALA")</f>
        <v xml:space="preserve"> </v>
      </c>
      <c r="BI68" s="33" t="str">
        <f>IF(X29+Y29+Z29=D29," ","GRESEALA")</f>
        <v xml:space="preserve"> </v>
      </c>
      <c r="BJ68" s="33" t="str">
        <f>IF(E30+F30=D30," ","GRESEALA")</f>
        <v xml:space="preserve"> </v>
      </c>
      <c r="BK68" s="17" t="str">
        <f>IF(G30+K30+I30+L30+M30=D30," ","GRESEALA")</f>
        <v xml:space="preserve"> </v>
      </c>
      <c r="BL68" s="33" t="str">
        <f>IF(O30+P30=D30," ","GRESEALA")</f>
        <v xml:space="preserve"> </v>
      </c>
      <c r="BM68" s="33" t="str">
        <f>IF(Q30+S30+T30+U30+V30+W30=D30," ","GRESEALA")</f>
        <v xml:space="preserve"> </v>
      </c>
      <c r="BN68" s="33" t="str">
        <f>IF(X30+Y30+Z30=D30," ","GRESEALA")</f>
        <v xml:space="preserve"> </v>
      </c>
    </row>
    <row r="69" spans="2:66" ht="32.25" customHeight="1" thickBot="1" x14ac:dyDescent="0.5">
      <c r="B69" s="158"/>
      <c r="C69" s="159" t="s">
        <v>130</v>
      </c>
      <c r="D69" s="160" t="str">
        <f t="shared" ref="D69:AS69" si="46">IF(D68=D16, "  ", "GRESEALA")</f>
        <v xml:space="preserve">  </v>
      </c>
      <c r="E69" s="160" t="str">
        <f t="shared" si="46"/>
        <v xml:space="preserve">  </v>
      </c>
      <c r="F69" s="160" t="str">
        <f t="shared" si="46"/>
        <v xml:space="preserve">  </v>
      </c>
      <c r="G69" s="160" t="str">
        <f t="shared" si="46"/>
        <v xml:space="preserve">  </v>
      </c>
      <c r="H69" s="160" t="str">
        <f t="shared" si="46"/>
        <v xml:space="preserve">  </v>
      </c>
      <c r="I69" s="160" t="str">
        <f t="shared" si="46"/>
        <v xml:space="preserve">  </v>
      </c>
      <c r="J69" s="160" t="str">
        <f t="shared" si="46"/>
        <v xml:space="preserve">  </v>
      </c>
      <c r="K69" s="160" t="str">
        <f t="shared" si="46"/>
        <v xml:space="preserve">  </v>
      </c>
      <c r="L69" s="160" t="str">
        <f t="shared" si="46"/>
        <v xml:space="preserve">  </v>
      </c>
      <c r="M69" s="160" t="str">
        <f t="shared" si="46"/>
        <v xml:space="preserve">  </v>
      </c>
      <c r="N69" s="160" t="str">
        <f t="shared" si="46"/>
        <v xml:space="preserve">  </v>
      </c>
      <c r="O69" s="160" t="str">
        <f t="shared" si="46"/>
        <v xml:space="preserve">  </v>
      </c>
      <c r="P69" s="160" t="str">
        <f t="shared" si="46"/>
        <v xml:space="preserve">  </v>
      </c>
      <c r="Q69" s="160" t="str">
        <f t="shared" si="46"/>
        <v xml:space="preserve">  </v>
      </c>
      <c r="R69" s="160" t="str">
        <f t="shared" si="46"/>
        <v xml:space="preserve">  </v>
      </c>
      <c r="S69" s="160" t="str">
        <f t="shared" si="46"/>
        <v xml:space="preserve">  </v>
      </c>
      <c r="T69" s="160" t="str">
        <f t="shared" si="46"/>
        <v xml:space="preserve">  </v>
      </c>
      <c r="U69" s="160" t="str">
        <f t="shared" si="46"/>
        <v xml:space="preserve">  </v>
      </c>
      <c r="V69" s="160" t="str">
        <f t="shared" si="46"/>
        <v xml:space="preserve">  </v>
      </c>
      <c r="W69" s="160" t="str">
        <f t="shared" si="46"/>
        <v xml:space="preserve">  </v>
      </c>
      <c r="X69" s="160" t="str">
        <f t="shared" si="46"/>
        <v xml:space="preserve">  </v>
      </c>
      <c r="Y69" s="160" t="str">
        <f t="shared" si="46"/>
        <v xml:space="preserve">  </v>
      </c>
      <c r="Z69" s="160" t="str">
        <f t="shared" si="46"/>
        <v xml:space="preserve">  </v>
      </c>
      <c r="AA69" s="160" t="str">
        <f t="shared" si="46"/>
        <v xml:space="preserve">  </v>
      </c>
      <c r="AB69" s="160" t="str">
        <f t="shared" si="46"/>
        <v xml:space="preserve">  </v>
      </c>
      <c r="AC69" s="160" t="str">
        <f t="shared" si="46"/>
        <v xml:space="preserve">  </v>
      </c>
      <c r="AD69" s="160" t="str">
        <f t="shared" si="46"/>
        <v xml:space="preserve">  </v>
      </c>
      <c r="AE69" s="160" t="str">
        <f t="shared" si="46"/>
        <v xml:space="preserve">  </v>
      </c>
      <c r="AF69" s="160" t="str">
        <f t="shared" si="46"/>
        <v xml:space="preserve">  </v>
      </c>
      <c r="AG69" s="160" t="str">
        <f t="shared" si="46"/>
        <v xml:space="preserve">  </v>
      </c>
      <c r="AH69" s="160" t="str">
        <f t="shared" si="46"/>
        <v xml:space="preserve">  </v>
      </c>
      <c r="AI69" s="160" t="str">
        <f t="shared" si="46"/>
        <v xml:space="preserve">  </v>
      </c>
      <c r="AJ69" s="160" t="str">
        <f t="shared" si="46"/>
        <v xml:space="preserve">  </v>
      </c>
      <c r="AK69" s="160" t="str">
        <f t="shared" si="46"/>
        <v xml:space="preserve">  </v>
      </c>
      <c r="AL69" s="160" t="str">
        <f t="shared" si="46"/>
        <v xml:space="preserve">  </v>
      </c>
      <c r="AM69" s="160" t="str">
        <f t="shared" si="46"/>
        <v xml:space="preserve">  </v>
      </c>
      <c r="AN69" s="160" t="str">
        <f t="shared" si="46"/>
        <v xml:space="preserve">  </v>
      </c>
      <c r="AO69" s="160" t="str">
        <f t="shared" si="46"/>
        <v xml:space="preserve">  </v>
      </c>
      <c r="AP69" s="160" t="str">
        <f t="shared" si="46"/>
        <v xml:space="preserve">  </v>
      </c>
      <c r="AQ69" s="160" t="str">
        <f t="shared" si="46"/>
        <v xml:space="preserve">  </v>
      </c>
      <c r="AR69" s="160" t="str">
        <f t="shared" si="46"/>
        <v xml:space="preserve">  </v>
      </c>
      <c r="AS69" s="160" t="str">
        <f t="shared" si="46"/>
        <v xml:space="preserve">  </v>
      </c>
      <c r="AT69" s="161"/>
      <c r="AU69" s="33" t="str">
        <f>IF(E31+F31=D31," ","GRESEALA")</f>
        <v xml:space="preserve"> </v>
      </c>
      <c r="AV69" s="17" t="str">
        <f>IF(G31+K31+I31+L31+M31=D31," ","GRESEALA")</f>
        <v xml:space="preserve"> </v>
      </c>
      <c r="AW69" s="33" t="str">
        <f>IF(O31+P31=D31," ","GRESEALA")</f>
        <v xml:space="preserve"> </v>
      </c>
      <c r="AX69" s="33" t="str">
        <f>IF(Q31+S31+T31+U31+V31+W31=D31," ","GRESEALA")</f>
        <v xml:space="preserve"> </v>
      </c>
      <c r="AY69" s="33" t="str">
        <f>IF(X31+Y31+Z31=D31," ","GRESEALA")</f>
        <v xml:space="preserve"> </v>
      </c>
      <c r="AZ69" s="33" t="str">
        <f>IF(E32+F32=D32," ","GRESEALA")</f>
        <v xml:space="preserve"> </v>
      </c>
      <c r="BA69" s="17" t="str">
        <f>IF(G32+K32+I32+L32+M32=D32," ","GRESEALA")</f>
        <v xml:space="preserve"> </v>
      </c>
      <c r="BB69" s="33" t="str">
        <f>IF(O32+P32=D32," ","GRESEALA")</f>
        <v xml:space="preserve"> </v>
      </c>
      <c r="BC69" s="33" t="str">
        <f>IF(Q32+S32+T32+U32+V32+W32=D32," ","GRESEALA")</f>
        <v xml:space="preserve"> </v>
      </c>
      <c r="BD69" s="33" t="str">
        <f>IF(X32+Y32+Z32=D32," ","GRESEALA")</f>
        <v xml:space="preserve"> </v>
      </c>
      <c r="BE69" s="33" t="str">
        <f>IF(E33+F33=D33," ","GRESEALA")</f>
        <v xml:space="preserve"> </v>
      </c>
      <c r="BF69" s="17" t="str">
        <f>IF(G33+K33+I33+L33+M33=D33," ","GRESEALA")</f>
        <v xml:space="preserve"> </v>
      </c>
      <c r="BG69" s="33" t="str">
        <f>IF(O33+P33=D33," ","GRESEALA")</f>
        <v xml:space="preserve"> </v>
      </c>
      <c r="BH69" s="33" t="str">
        <f>IF(Q33+S33+T33+U33+V33+W33=D33," ","GRESEALA")</f>
        <v xml:space="preserve"> </v>
      </c>
      <c r="BI69" s="33" t="str">
        <f>IF(X33+Y33+Z33=D33," ","GRESEALA")</f>
        <v xml:space="preserve"> </v>
      </c>
      <c r="BJ69" s="33" t="str">
        <f>IF(E34+F34=D34," ","GRESEALA")</f>
        <v xml:space="preserve"> </v>
      </c>
      <c r="BK69" s="17" t="str">
        <f>IF(G34+K34+I34+L34+M34=D34," ","GRESEALA")</f>
        <v xml:space="preserve"> </v>
      </c>
      <c r="BL69" s="33" t="str">
        <f>IF(O34+P34=D34," ","GRESEALA")</f>
        <v xml:space="preserve"> </v>
      </c>
      <c r="BM69" s="33" t="str">
        <f>IF(Q34+S34+T34+U34+V34+W34=D34," ","GRESEALA")</f>
        <v xml:space="preserve"> </v>
      </c>
      <c r="BN69" s="33" t="str">
        <f>IF(X34+Y34+Z34=D34," ","GRESEALA")</f>
        <v xml:space="preserve"> </v>
      </c>
    </row>
    <row r="70" spans="2:66" ht="23.25" customHeight="1" x14ac:dyDescent="0.35">
      <c r="C70" s="4" t="s">
        <v>131</v>
      </c>
      <c r="D70" s="38"/>
      <c r="E70" s="38"/>
      <c r="F70" s="38"/>
      <c r="G70" s="38"/>
      <c r="H70" s="38"/>
      <c r="I70" s="38"/>
      <c r="J70" s="38"/>
      <c r="K70" s="39"/>
      <c r="L70" s="39"/>
      <c r="M70" s="40"/>
      <c r="N70" s="40"/>
      <c r="O70" s="40"/>
      <c r="P70" s="40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10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3"/>
      <c r="AV70" s="43"/>
      <c r="AW70" s="43"/>
      <c r="BA70" s="43"/>
      <c r="BB70" s="43"/>
      <c r="BC70" s="43"/>
      <c r="BD70" s="43"/>
      <c r="BE70" s="43"/>
      <c r="BG70" s="43"/>
      <c r="BH70" s="43"/>
    </row>
    <row r="71" spans="2:66" ht="22.5" customHeight="1" x14ac:dyDescent="0.35">
      <c r="C71" s="2" t="s">
        <v>132</v>
      </c>
      <c r="D71" s="38"/>
      <c r="E71" s="38"/>
      <c r="F71" s="38"/>
      <c r="G71" s="38"/>
      <c r="H71" s="38"/>
      <c r="I71" s="38"/>
      <c r="J71" s="38"/>
      <c r="K71" s="39"/>
      <c r="L71" s="39"/>
      <c r="M71" s="40"/>
      <c r="N71" s="40"/>
      <c r="O71" s="40"/>
      <c r="P71" s="40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3"/>
      <c r="AV71" s="43"/>
      <c r="AW71" s="43"/>
      <c r="BA71" s="43"/>
      <c r="BB71" s="43"/>
      <c r="BC71" s="43"/>
      <c r="BD71" s="43"/>
      <c r="BE71" s="43"/>
      <c r="BG71" s="43"/>
      <c r="BH71" s="43"/>
    </row>
    <row r="72" spans="2:66" ht="22.5" customHeight="1" x14ac:dyDescent="0.35">
      <c r="C72" s="2" t="s">
        <v>133</v>
      </c>
      <c r="D72" s="38"/>
      <c r="E72" s="38"/>
      <c r="F72" s="38"/>
      <c r="G72" s="38"/>
      <c r="H72" s="38"/>
      <c r="I72" s="38"/>
      <c r="J72" s="38"/>
      <c r="K72" s="39"/>
      <c r="L72" s="39"/>
      <c r="M72" s="40"/>
      <c r="N72" s="40"/>
      <c r="O72" s="40"/>
      <c r="P72" s="40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</row>
    <row r="73" spans="2:66" ht="19.5" customHeight="1" x14ac:dyDescent="0.35">
      <c r="C73" s="2" t="s">
        <v>134</v>
      </c>
      <c r="D73" s="38"/>
      <c r="E73" s="38"/>
      <c r="F73" s="38"/>
      <c r="G73" s="38"/>
      <c r="H73" s="38"/>
      <c r="I73" s="38"/>
      <c r="J73" s="38"/>
      <c r="K73" s="39"/>
      <c r="L73" s="39"/>
      <c r="M73" s="40"/>
      <c r="N73" s="40"/>
      <c r="O73" s="40"/>
      <c r="P73" s="40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</row>
    <row r="74" spans="2:66" ht="20.25" customHeight="1" x14ac:dyDescent="0.35">
      <c r="C74" s="2" t="s">
        <v>135</v>
      </c>
      <c r="D74" s="38"/>
      <c r="E74" s="38"/>
      <c r="F74" s="38"/>
      <c r="G74" s="38"/>
      <c r="H74" s="38"/>
      <c r="I74" s="38"/>
      <c r="J74" s="38"/>
      <c r="K74" s="39"/>
      <c r="L74" s="39"/>
      <c r="M74" s="40"/>
      <c r="N74" s="40"/>
      <c r="O74" s="40"/>
      <c r="P74" s="40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</row>
    <row r="75" spans="2:66" ht="23.25" customHeight="1" x14ac:dyDescent="0.35">
      <c r="C75" s="2" t="s">
        <v>136</v>
      </c>
      <c r="D75" s="38"/>
      <c r="E75" s="38"/>
      <c r="F75" s="38"/>
      <c r="G75" s="38"/>
      <c r="H75" s="38"/>
      <c r="I75" s="38"/>
      <c r="J75" s="38"/>
      <c r="K75" s="39"/>
      <c r="L75" s="39"/>
      <c r="M75" s="40"/>
      <c r="N75" s="40"/>
      <c r="O75" s="40"/>
      <c r="P75" s="40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</row>
    <row r="76" spans="2:66" ht="20.25" customHeight="1" x14ac:dyDescent="0.35">
      <c r="C76" s="2" t="s">
        <v>137</v>
      </c>
      <c r="D76" s="38"/>
      <c r="E76" s="38"/>
      <c r="F76" s="38"/>
      <c r="G76" s="38"/>
      <c r="H76" s="38"/>
      <c r="I76" s="38"/>
      <c r="J76" s="38"/>
      <c r="K76" s="39"/>
      <c r="L76" s="39"/>
      <c r="M76" s="40"/>
      <c r="N76" s="40"/>
      <c r="O76" s="40"/>
      <c r="P76" s="40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</row>
    <row r="77" spans="2:66" ht="21" customHeight="1" x14ac:dyDescent="0.35">
      <c r="C77" s="3" t="s">
        <v>138</v>
      </c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</row>
    <row r="78" spans="2:66" ht="23.25" customHeight="1" x14ac:dyDescent="0.35">
      <c r="C78" s="2" t="s">
        <v>139</v>
      </c>
      <c r="D78" s="38"/>
      <c r="E78" s="38"/>
      <c r="F78" s="38"/>
      <c r="G78" s="38"/>
      <c r="H78" s="38"/>
      <c r="I78" s="38"/>
      <c r="J78" s="38"/>
      <c r="K78" s="39"/>
      <c r="L78" s="39"/>
      <c r="M78" s="40"/>
      <c r="N78" s="40"/>
      <c r="O78" s="40"/>
      <c r="P78" s="40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</row>
    <row r="79" spans="2:66" ht="21" customHeight="1" x14ac:dyDescent="0.35">
      <c r="C79" s="2" t="s">
        <v>140</v>
      </c>
      <c r="D79" s="38"/>
      <c r="E79" s="38"/>
      <c r="F79" s="38"/>
      <c r="G79" s="38"/>
      <c r="H79" s="38"/>
      <c r="I79" s="38"/>
      <c r="J79" s="38"/>
      <c r="K79" s="39"/>
      <c r="L79" s="39"/>
      <c r="M79" s="40"/>
      <c r="N79" s="40"/>
      <c r="O79" s="40"/>
      <c r="P79" s="40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</row>
    <row r="80" spans="2:66" ht="24" customHeight="1" x14ac:dyDescent="0.35">
      <c r="C80" s="2" t="s">
        <v>141</v>
      </c>
      <c r="D80" s="38"/>
      <c r="E80" s="38"/>
      <c r="F80" s="38"/>
      <c r="G80" s="38"/>
      <c r="H80" s="38"/>
      <c r="I80" s="38"/>
      <c r="J80" s="38"/>
      <c r="K80" s="39"/>
      <c r="L80" s="39"/>
      <c r="M80" s="40"/>
      <c r="N80" s="40"/>
      <c r="O80" s="40"/>
      <c r="P80" s="40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</row>
    <row r="81" spans="2:60" ht="26.25" customHeight="1" x14ac:dyDescent="0.35">
      <c r="C81" s="2" t="s">
        <v>142</v>
      </c>
      <c r="D81" s="38"/>
      <c r="E81" s="38"/>
      <c r="F81" s="38"/>
      <c r="G81" s="38"/>
      <c r="H81" s="38"/>
      <c r="I81" s="38"/>
      <c r="J81" s="38"/>
      <c r="K81" s="39"/>
      <c r="L81" s="39"/>
      <c r="M81" s="40"/>
      <c r="N81" s="40"/>
      <c r="O81" s="40"/>
      <c r="P81" s="40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BB81" s="10"/>
      <c r="BC81" s="10"/>
      <c r="BD81" s="10"/>
      <c r="BE81" s="10"/>
      <c r="BF81" s="10"/>
      <c r="BG81" s="10"/>
      <c r="BH81" s="10"/>
    </row>
    <row r="82" spans="2:60" ht="24" customHeight="1" x14ac:dyDescent="0.35">
      <c r="C82" s="4" t="s">
        <v>143</v>
      </c>
      <c r="D82" s="38"/>
      <c r="E82" s="38"/>
      <c r="F82" s="38"/>
      <c r="G82" s="38"/>
      <c r="H82" s="38"/>
      <c r="I82" s="38"/>
      <c r="J82" s="38"/>
      <c r="K82" s="39"/>
      <c r="L82" s="39"/>
      <c r="M82" s="40"/>
      <c r="N82" s="40"/>
      <c r="O82" s="40"/>
      <c r="P82" s="40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BB82" s="10"/>
      <c r="BC82" s="10"/>
      <c r="BD82" s="10"/>
      <c r="BE82" s="10"/>
      <c r="BF82" s="10"/>
      <c r="BG82" s="10"/>
      <c r="BH82" s="10"/>
    </row>
    <row r="83" spans="2:60" ht="22.5" customHeight="1" x14ac:dyDescent="0.35">
      <c r="C83" s="4" t="s">
        <v>144</v>
      </c>
      <c r="D83" s="38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BB83" s="10"/>
      <c r="BC83" s="10"/>
      <c r="BD83" s="10"/>
      <c r="BE83" s="10"/>
      <c r="BF83" s="10"/>
      <c r="BG83" s="10"/>
      <c r="BH83" s="10"/>
    </row>
    <row r="84" spans="2:60" ht="27" customHeight="1" x14ac:dyDescent="0.35">
      <c r="BB84" s="10"/>
      <c r="BC84" s="10"/>
      <c r="BD84" s="10"/>
      <c r="BE84" s="10"/>
      <c r="BF84" s="10"/>
      <c r="BG84" s="10"/>
      <c r="BH84" s="10"/>
    </row>
    <row r="85" spans="2:60" s="47" customFormat="1" ht="46.5" customHeight="1" x14ac:dyDescent="0.35">
      <c r="C85" s="188" t="s">
        <v>186</v>
      </c>
      <c r="D85" s="189"/>
      <c r="E85" s="48"/>
      <c r="F85" s="49"/>
      <c r="G85" s="50"/>
      <c r="H85" s="50"/>
      <c r="I85" s="50"/>
      <c r="J85" s="50"/>
      <c r="K85" s="50"/>
      <c r="L85" s="50"/>
      <c r="M85" s="51"/>
      <c r="N85" s="50"/>
      <c r="Z85" s="51"/>
      <c r="AA85" s="51"/>
      <c r="AB85" s="51"/>
      <c r="AC85" s="51"/>
      <c r="AD85" s="51"/>
      <c r="AE85" s="51"/>
      <c r="AV85" s="51"/>
      <c r="AW85" s="51"/>
      <c r="AX85" s="51"/>
      <c r="AY85" s="51"/>
      <c r="AZ85" s="51"/>
      <c r="BA85" s="51"/>
    </row>
    <row r="86" spans="2:60" s="47" customFormat="1" ht="12.75" customHeight="1" x14ac:dyDescent="0.35">
      <c r="B86" s="52"/>
      <c r="C86" s="48"/>
      <c r="D86" s="48"/>
      <c r="E86" s="48"/>
      <c r="F86" s="49"/>
      <c r="G86" s="50"/>
      <c r="H86" s="50"/>
      <c r="I86" s="50"/>
      <c r="J86" s="50"/>
      <c r="K86" s="50"/>
      <c r="L86" s="50"/>
      <c r="M86" s="51"/>
      <c r="N86" s="50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V86" s="51"/>
      <c r="AW86" s="51"/>
      <c r="AX86" s="51"/>
      <c r="AY86" s="51"/>
      <c r="AZ86" s="51"/>
      <c r="BA86" s="51"/>
    </row>
    <row r="87" spans="2:60" s="47" customFormat="1" ht="19.899999999999999" customHeight="1" x14ac:dyDescent="0.35">
      <c r="B87" s="52"/>
      <c r="C87" s="48"/>
      <c r="D87" s="48"/>
      <c r="E87" s="48"/>
      <c r="F87" s="49"/>
      <c r="G87" s="50"/>
      <c r="H87" s="50"/>
      <c r="I87" s="50"/>
      <c r="J87" s="50"/>
      <c r="K87" s="50"/>
      <c r="L87" s="50"/>
      <c r="M87" s="51"/>
      <c r="N87" s="50"/>
      <c r="Z87" s="51"/>
      <c r="AA87" s="51"/>
      <c r="AB87" s="51"/>
      <c r="AC87" s="51"/>
      <c r="AD87" s="51"/>
      <c r="AE87" s="51"/>
      <c r="AV87" s="51"/>
      <c r="AW87" s="51"/>
      <c r="AX87" s="51"/>
      <c r="AY87" s="51"/>
      <c r="AZ87" s="51"/>
      <c r="BA87" s="51"/>
    </row>
    <row r="88" spans="2:60" s="119" customFormat="1" ht="19.899999999999999" customHeight="1" x14ac:dyDescent="0.35">
      <c r="C88" s="117" t="s">
        <v>145</v>
      </c>
      <c r="D88" s="118"/>
      <c r="E88" s="118"/>
      <c r="Y88" s="119" t="s">
        <v>146</v>
      </c>
    </row>
    <row r="89" spans="2:60" s="122" customFormat="1" ht="32.25" customHeight="1" x14ac:dyDescent="0.35">
      <c r="C89" s="120" t="s">
        <v>195</v>
      </c>
      <c r="D89" s="121"/>
      <c r="E89" s="121"/>
      <c r="F89" s="121"/>
      <c r="Y89" s="122" t="s">
        <v>191</v>
      </c>
      <c r="AU89" s="162"/>
      <c r="AV89" s="162"/>
      <c r="AW89" s="162"/>
      <c r="AX89" s="162"/>
      <c r="AY89" s="162"/>
      <c r="AZ89" s="162"/>
      <c r="BA89" s="162"/>
    </row>
    <row r="90" spans="2:60" ht="32.25" customHeight="1" x14ac:dyDescent="0.35">
      <c r="C90" s="53" t="s">
        <v>147</v>
      </c>
      <c r="N90" s="9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G90" s="10"/>
      <c r="AH90" s="10"/>
      <c r="BB90" s="10"/>
      <c r="BC90" s="10"/>
      <c r="BD90" s="10"/>
      <c r="BE90" s="10"/>
      <c r="BF90" s="10"/>
      <c r="BG90" s="10"/>
      <c r="BH90" s="10"/>
    </row>
    <row r="91" spans="2:60" ht="32.25" customHeight="1" x14ac:dyDescent="0.35">
      <c r="C91" s="54" t="s">
        <v>132</v>
      </c>
      <c r="N91" s="9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G91" s="10"/>
      <c r="AH91" s="10"/>
      <c r="BB91" s="10"/>
      <c r="BC91" s="10"/>
      <c r="BD91" s="10"/>
      <c r="BE91" s="10"/>
      <c r="BF91" s="10"/>
      <c r="BG91" s="10"/>
      <c r="BH91" s="10"/>
    </row>
    <row r="92" spans="2:60" ht="32.25" customHeight="1" x14ac:dyDescent="0.35">
      <c r="C92" s="54" t="s">
        <v>148</v>
      </c>
      <c r="N92" s="9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G92" s="10"/>
      <c r="AH92" s="10"/>
      <c r="BB92" s="10"/>
      <c r="BC92" s="10"/>
      <c r="BD92" s="10"/>
      <c r="BE92" s="10"/>
      <c r="BF92" s="10"/>
      <c r="BG92" s="10"/>
      <c r="BH92" s="10"/>
    </row>
    <row r="93" spans="2:60" ht="32.25" customHeight="1" x14ac:dyDescent="0.35">
      <c r="C93" s="54" t="s">
        <v>149</v>
      </c>
      <c r="N93" s="9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G93" s="10"/>
      <c r="AH93" s="10"/>
      <c r="BB93" s="10"/>
      <c r="BC93" s="10"/>
      <c r="BD93" s="10"/>
      <c r="BE93" s="10"/>
      <c r="BF93" s="10"/>
      <c r="BG93" s="10"/>
      <c r="BH93" s="10"/>
    </row>
    <row r="94" spans="2:60" ht="32.25" customHeight="1" x14ac:dyDescent="0.35">
      <c r="C94" s="54" t="s">
        <v>150</v>
      </c>
      <c r="N94" s="9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G94" s="10"/>
      <c r="AH94" s="10"/>
      <c r="BB94" s="10"/>
      <c r="BC94" s="10"/>
      <c r="BD94" s="10"/>
      <c r="BE94" s="10"/>
      <c r="BF94" s="10"/>
      <c r="BG94" s="10"/>
      <c r="BH94" s="10"/>
    </row>
    <row r="95" spans="2:60" ht="32.25" customHeight="1" x14ac:dyDescent="0.35">
      <c r="C95" s="54" t="s">
        <v>137</v>
      </c>
      <c r="N95" s="9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G95" s="10"/>
      <c r="AH95" s="10"/>
      <c r="BB95" s="10"/>
      <c r="BC95" s="10"/>
      <c r="BD95" s="10"/>
      <c r="BE95" s="10"/>
      <c r="BF95" s="10"/>
      <c r="BG95" s="10"/>
      <c r="BH95" s="10"/>
    </row>
    <row r="96" spans="2:60" ht="32.25" customHeight="1" x14ac:dyDescent="0.35">
      <c r="C96" s="190" t="s">
        <v>151</v>
      </c>
      <c r="D96" s="190"/>
      <c r="E96" s="190"/>
      <c r="F96" s="190"/>
      <c r="G96" s="190"/>
      <c r="H96" s="190"/>
      <c r="I96" s="190"/>
      <c r="J96" s="190"/>
      <c r="K96" s="190"/>
      <c r="L96" s="190"/>
      <c r="M96" s="190"/>
      <c r="N96" s="190"/>
      <c r="O96" s="19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G96" s="10"/>
      <c r="AH96" s="10"/>
      <c r="BB96" s="10"/>
      <c r="BC96" s="10"/>
      <c r="BD96" s="10"/>
      <c r="BE96" s="10"/>
      <c r="BF96" s="10"/>
      <c r="BG96" s="10"/>
      <c r="BH96" s="10"/>
    </row>
    <row r="97" spans="3:60" ht="32.25" customHeight="1" x14ac:dyDescent="0.35">
      <c r="C97" s="54" t="s">
        <v>142</v>
      </c>
      <c r="N97" s="9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G97" s="10"/>
      <c r="AH97" s="10"/>
      <c r="BA97" s="10"/>
      <c r="BB97" s="10"/>
      <c r="BC97" s="10"/>
      <c r="BD97" s="10"/>
      <c r="BE97" s="10"/>
      <c r="BF97" s="10"/>
      <c r="BG97" s="10"/>
      <c r="BH97" s="10"/>
    </row>
    <row r="98" spans="3:60" ht="32.25" customHeight="1" x14ac:dyDescent="0.35">
      <c r="C98" s="53" t="s">
        <v>152</v>
      </c>
      <c r="N98" s="9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G98" s="10"/>
      <c r="AH98" s="10"/>
      <c r="BA98" s="10"/>
      <c r="BB98" s="10"/>
      <c r="BC98" s="10"/>
      <c r="BD98" s="10"/>
      <c r="BE98" s="10"/>
      <c r="BF98" s="10"/>
      <c r="BG98" s="10"/>
      <c r="BH98" s="10"/>
    </row>
    <row r="99" spans="3:60" ht="32.25" customHeight="1" x14ac:dyDescent="0.35">
      <c r="C99" s="55" t="s">
        <v>153</v>
      </c>
      <c r="N99" s="9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G99" s="10"/>
      <c r="AH99" s="10"/>
      <c r="BA99" s="10"/>
      <c r="BB99" s="10"/>
      <c r="BC99" s="10"/>
      <c r="BD99" s="10"/>
      <c r="BE99" s="10"/>
      <c r="BF99" s="10"/>
      <c r="BG99" s="10"/>
      <c r="BH99" s="10"/>
    </row>
    <row r="100" spans="3:60" ht="32.25" customHeight="1" x14ac:dyDescent="0.35">
      <c r="C100" s="55" t="s">
        <v>163</v>
      </c>
      <c r="N100" s="9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G100" s="10"/>
      <c r="AH100" s="10"/>
      <c r="BA100" s="10"/>
      <c r="BB100" s="10"/>
      <c r="BC100" s="10"/>
      <c r="BD100" s="10"/>
      <c r="BE100" s="10"/>
      <c r="BF100" s="10"/>
      <c r="BG100" s="10"/>
      <c r="BH100" s="10"/>
    </row>
    <row r="101" spans="3:60" ht="32.25" customHeight="1" x14ac:dyDescent="0.35">
      <c r="C101" s="55" t="s">
        <v>154</v>
      </c>
      <c r="N101" s="9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G101" s="10"/>
      <c r="AH101" s="10"/>
      <c r="BA101" s="10"/>
      <c r="BB101" s="10"/>
      <c r="BC101" s="10"/>
      <c r="BD101" s="10"/>
      <c r="BE101" s="10"/>
      <c r="BF101" s="10"/>
      <c r="BG101" s="10"/>
      <c r="BH101" s="10"/>
    </row>
    <row r="102" spans="3:60" ht="32.25" customHeight="1" x14ac:dyDescent="0.35">
      <c r="C102" s="56" t="s">
        <v>155</v>
      </c>
      <c r="N102" s="9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G102" s="10"/>
      <c r="AH102" s="10"/>
      <c r="BA102" s="10"/>
      <c r="BB102" s="10"/>
      <c r="BC102" s="10"/>
      <c r="BD102" s="10"/>
      <c r="BE102" s="10"/>
      <c r="BF102" s="10"/>
      <c r="BG102" s="10"/>
      <c r="BH102" s="10"/>
    </row>
    <row r="103" spans="3:60" ht="32.25" customHeight="1" x14ac:dyDescent="0.65">
      <c r="C103" s="57" t="s">
        <v>156</v>
      </c>
      <c r="D103" s="58"/>
      <c r="E103" s="58"/>
      <c r="F103" s="58"/>
      <c r="G103" s="59"/>
      <c r="H103" s="59"/>
      <c r="I103" s="59"/>
      <c r="J103" s="59"/>
      <c r="K103" s="60"/>
      <c r="L103" s="60"/>
      <c r="M103" s="60"/>
      <c r="N103" s="60"/>
      <c r="O103" s="60"/>
      <c r="P103" s="61"/>
      <c r="Q103" s="61"/>
      <c r="R103" s="61"/>
      <c r="S103" s="61"/>
      <c r="T103" s="61"/>
      <c r="U103" s="61"/>
      <c r="V103" s="61"/>
      <c r="W103" s="61"/>
      <c r="X103" s="61"/>
      <c r="BA103" s="10"/>
      <c r="BB103" s="10"/>
      <c r="BC103" s="10"/>
      <c r="BD103" s="10"/>
      <c r="BE103" s="10"/>
      <c r="BF103" s="10"/>
      <c r="BG103" s="10"/>
      <c r="BH103" s="10"/>
    </row>
    <row r="104" spans="3:60" ht="32.25" customHeight="1" x14ac:dyDescent="0.65">
      <c r="C104" s="62" t="s">
        <v>164</v>
      </c>
      <c r="D104" s="58"/>
      <c r="E104" s="58"/>
      <c r="F104" s="58"/>
      <c r="G104" s="59"/>
      <c r="H104" s="59"/>
      <c r="I104" s="59"/>
      <c r="J104" s="59"/>
      <c r="K104" s="60"/>
      <c r="L104" s="60"/>
      <c r="M104" s="60"/>
      <c r="N104" s="60"/>
      <c r="O104" s="60"/>
      <c r="P104" s="61"/>
      <c r="Q104" s="61"/>
      <c r="R104" s="61"/>
      <c r="S104" s="61"/>
      <c r="T104" s="61"/>
      <c r="U104" s="61"/>
      <c r="V104" s="61"/>
      <c r="W104" s="61"/>
      <c r="X104" s="61"/>
      <c r="BA104" s="10"/>
      <c r="BB104" s="10"/>
      <c r="BC104" s="10"/>
      <c r="BD104" s="10"/>
      <c r="BE104" s="10"/>
      <c r="BF104" s="10"/>
      <c r="BG104" s="10"/>
      <c r="BH104" s="10"/>
    </row>
    <row r="105" spans="3:60" ht="32.25" customHeight="1" x14ac:dyDescent="0.35">
      <c r="C105" s="62" t="s">
        <v>157</v>
      </c>
      <c r="D105" s="58"/>
      <c r="E105" s="58"/>
      <c r="F105" s="58"/>
      <c r="G105" s="59"/>
      <c r="H105" s="59"/>
      <c r="I105" s="59"/>
      <c r="J105" s="59"/>
      <c r="K105" s="60"/>
      <c r="L105" s="60"/>
      <c r="M105" s="60"/>
      <c r="N105" s="60"/>
      <c r="O105" s="60"/>
      <c r="P105" s="61"/>
      <c r="Q105" s="61"/>
      <c r="R105" s="61"/>
      <c r="S105" s="61"/>
      <c r="T105" s="61"/>
      <c r="U105" s="61"/>
      <c r="V105" s="61"/>
      <c r="W105" s="61"/>
      <c r="X105" s="61"/>
      <c r="BA105" s="10"/>
      <c r="BB105" s="10"/>
      <c r="BC105" s="10"/>
      <c r="BD105" s="10"/>
      <c r="BE105" s="10"/>
      <c r="BF105" s="10"/>
      <c r="BG105" s="10"/>
      <c r="BH105" s="10"/>
    </row>
    <row r="106" spans="3:60" ht="32.25" customHeight="1" x14ac:dyDescent="0.35">
      <c r="C106" s="62" t="s">
        <v>158</v>
      </c>
      <c r="D106" s="58"/>
      <c r="E106" s="58"/>
      <c r="F106" s="58"/>
      <c r="G106" s="59"/>
      <c r="H106" s="59"/>
      <c r="I106" s="59"/>
      <c r="J106" s="59"/>
      <c r="K106" s="60"/>
      <c r="L106" s="60"/>
      <c r="M106" s="60"/>
      <c r="N106" s="60"/>
      <c r="O106" s="60"/>
      <c r="P106" s="61"/>
      <c r="Q106" s="61"/>
      <c r="R106" s="61"/>
      <c r="S106" s="61"/>
      <c r="T106" s="61"/>
      <c r="U106" s="61"/>
      <c r="V106" s="61"/>
      <c r="W106" s="61"/>
      <c r="X106" s="61"/>
      <c r="BA106" s="10"/>
      <c r="BB106" s="10"/>
      <c r="BC106" s="10"/>
      <c r="BD106" s="10"/>
      <c r="BE106" s="10"/>
      <c r="BF106" s="10"/>
      <c r="BG106" s="10"/>
      <c r="BH106" s="10"/>
    </row>
    <row r="107" spans="3:60" ht="32.25" customHeight="1" x14ac:dyDescent="0.35">
      <c r="C107" s="63" t="s">
        <v>159</v>
      </c>
      <c r="BA107" s="10"/>
      <c r="BB107" s="10"/>
      <c r="BC107" s="10"/>
      <c r="BD107" s="10"/>
      <c r="BE107" s="10"/>
      <c r="BF107" s="10"/>
      <c r="BG107" s="10"/>
      <c r="BH107" s="10"/>
    </row>
    <row r="108" spans="3:60" ht="32.25" customHeight="1" x14ac:dyDescent="0.35">
      <c r="C108" s="64"/>
      <c r="BA108" s="10"/>
      <c r="BB108" s="10"/>
      <c r="BC108" s="10"/>
      <c r="BD108" s="10"/>
      <c r="BE108" s="10"/>
      <c r="BF108" s="10"/>
      <c r="BG108" s="10"/>
      <c r="BH108" s="10"/>
    </row>
    <row r="109" spans="3:60" ht="32.25" customHeight="1" x14ac:dyDescent="0.35">
      <c r="BA109" s="10"/>
      <c r="BB109" s="10"/>
      <c r="BC109" s="10"/>
      <c r="BD109" s="10"/>
      <c r="BE109" s="10"/>
      <c r="BF109" s="10"/>
      <c r="BG109" s="10"/>
      <c r="BH109" s="10"/>
    </row>
    <row r="110" spans="3:60" ht="32.25" customHeight="1" x14ac:dyDescent="0.35">
      <c r="BA110" s="10"/>
      <c r="BB110" s="10"/>
      <c r="BC110" s="10"/>
      <c r="BD110" s="10"/>
      <c r="BE110" s="10"/>
      <c r="BF110" s="10"/>
      <c r="BG110" s="10"/>
      <c r="BH110" s="10"/>
    </row>
    <row r="111" spans="3:60" ht="32.25" customHeight="1" x14ac:dyDescent="0.35">
      <c r="BA111" s="10"/>
      <c r="BB111" s="10"/>
      <c r="BC111" s="10"/>
      <c r="BD111" s="10"/>
      <c r="BE111" s="10"/>
      <c r="BF111" s="10"/>
      <c r="BG111" s="10"/>
      <c r="BH111" s="10"/>
    </row>
    <row r="112" spans="3:60" ht="32.25" customHeight="1" x14ac:dyDescent="0.35"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</row>
    <row r="113" s="10" customFormat="1" ht="32.25" customHeight="1" x14ac:dyDescent="0.35"/>
    <row r="114" s="10" customFormat="1" ht="32.25" customHeight="1" x14ac:dyDescent="0.35"/>
    <row r="115" s="10" customFormat="1" ht="32.25" customHeight="1" x14ac:dyDescent="0.35"/>
    <row r="116" s="10" customFormat="1" ht="32.25" customHeight="1" x14ac:dyDescent="0.35"/>
    <row r="117" s="10" customFormat="1" ht="32.25" customHeight="1" x14ac:dyDescent="0.35"/>
    <row r="118" s="10" customFormat="1" ht="32.25" customHeight="1" x14ac:dyDescent="0.35"/>
    <row r="119" s="10" customFormat="1" ht="32.25" customHeight="1" x14ac:dyDescent="0.35"/>
    <row r="120" s="10" customFormat="1" ht="32.25" customHeight="1" x14ac:dyDescent="0.35"/>
    <row r="121" s="10" customFormat="1" ht="32.25" customHeight="1" x14ac:dyDescent="0.35"/>
    <row r="122" s="10" customFormat="1" ht="32.25" customHeight="1" x14ac:dyDescent="0.35"/>
    <row r="123" s="10" customFormat="1" ht="32.25" customHeight="1" x14ac:dyDescent="0.35"/>
    <row r="124" s="10" customFormat="1" ht="32.25" customHeight="1" x14ac:dyDescent="0.35"/>
    <row r="125" s="10" customFormat="1" ht="32.25" customHeight="1" x14ac:dyDescent="0.35"/>
    <row r="126" s="10" customFormat="1" ht="32.25" customHeight="1" x14ac:dyDescent="0.35"/>
    <row r="127" s="10" customFormat="1" ht="32.25" customHeight="1" x14ac:dyDescent="0.35"/>
    <row r="128" s="10" customFormat="1" ht="32.25" customHeight="1" x14ac:dyDescent="0.35"/>
    <row r="129" s="10" customFormat="1" ht="32.25" customHeight="1" x14ac:dyDescent="0.35"/>
    <row r="130" s="10" customFormat="1" ht="32.25" customHeight="1" x14ac:dyDescent="0.35"/>
    <row r="131" s="10" customFormat="1" ht="32.25" customHeight="1" x14ac:dyDescent="0.35"/>
    <row r="132" s="10" customFormat="1" ht="32.25" customHeight="1" x14ac:dyDescent="0.35"/>
    <row r="133" s="10" customFormat="1" ht="32.25" customHeight="1" x14ac:dyDescent="0.35"/>
    <row r="134" s="10" customFormat="1" ht="32.25" customHeight="1" x14ac:dyDescent="0.35"/>
    <row r="135" s="10" customFormat="1" ht="32.25" customHeight="1" x14ac:dyDescent="0.35"/>
    <row r="136" s="10" customFormat="1" ht="32.25" customHeight="1" x14ac:dyDescent="0.35"/>
    <row r="137" s="10" customFormat="1" ht="32.25" customHeight="1" x14ac:dyDescent="0.35"/>
    <row r="138" s="10" customFormat="1" ht="32.25" customHeight="1" x14ac:dyDescent="0.35"/>
    <row r="139" s="10" customFormat="1" ht="32.25" customHeight="1" x14ac:dyDescent="0.35"/>
    <row r="140" s="10" customFormat="1" ht="32.25" customHeight="1" x14ac:dyDescent="0.35"/>
    <row r="141" s="10" customFormat="1" ht="32.25" customHeight="1" x14ac:dyDescent="0.35"/>
    <row r="142" s="10" customFormat="1" ht="32.25" customHeight="1" x14ac:dyDescent="0.35"/>
    <row r="143" s="10" customFormat="1" ht="32.25" customHeight="1" x14ac:dyDescent="0.35"/>
    <row r="144" s="10" customFormat="1" ht="32.25" customHeight="1" x14ac:dyDescent="0.35"/>
    <row r="145" s="10" customFormat="1" ht="32.25" customHeight="1" x14ac:dyDescent="0.35"/>
  </sheetData>
  <mergeCells count="70">
    <mergeCell ref="B4:AR4"/>
    <mergeCell ref="B7:B11"/>
    <mergeCell ref="C7:C11"/>
    <mergeCell ref="D7:AT7"/>
    <mergeCell ref="D8:D11"/>
    <mergeCell ref="E8:F8"/>
    <mergeCell ref="G8:N8"/>
    <mergeCell ref="O8:P8"/>
    <mergeCell ref="Q8:W8"/>
    <mergeCell ref="X8:Z8"/>
    <mergeCell ref="S9:S11"/>
    <mergeCell ref="AA8:AS8"/>
    <mergeCell ref="E9:E11"/>
    <mergeCell ref="F9:F11"/>
    <mergeCell ref="G9:G11"/>
    <mergeCell ref="H9:H11"/>
    <mergeCell ref="I9:I11"/>
    <mergeCell ref="J9:J11"/>
    <mergeCell ref="K9:K11"/>
    <mergeCell ref="L9:L11"/>
    <mergeCell ref="M9:M11"/>
    <mergeCell ref="N9:N11"/>
    <mergeCell ref="O9:O11"/>
    <mergeCell ref="P9:P11"/>
    <mergeCell ref="Q9:Q11"/>
    <mergeCell ref="R9:R11"/>
    <mergeCell ref="AH9:AH11"/>
    <mergeCell ref="T9:T11"/>
    <mergeCell ref="U9:U11"/>
    <mergeCell ref="V9:V11"/>
    <mergeCell ref="W9:W11"/>
    <mergeCell ref="X9:X11"/>
    <mergeCell ref="Y9:Y11"/>
    <mergeCell ref="Z9:Z11"/>
    <mergeCell ref="AA9:AD9"/>
    <mergeCell ref="AE9:AE11"/>
    <mergeCell ref="AF9:AF11"/>
    <mergeCell ref="AG9:AG11"/>
    <mergeCell ref="AT9:AT11"/>
    <mergeCell ref="AI9:AI11"/>
    <mergeCell ref="AJ9:AJ11"/>
    <mergeCell ref="AK9:AK11"/>
    <mergeCell ref="AL9:AL11"/>
    <mergeCell ref="AM9:AM11"/>
    <mergeCell ref="AN9:AN11"/>
    <mergeCell ref="BJ11:BJ12"/>
    <mergeCell ref="BK11:BK12"/>
    <mergeCell ref="BL11:BL12"/>
    <mergeCell ref="BA11:BA12"/>
    <mergeCell ref="BB11:BB12"/>
    <mergeCell ref="BC11:BC12"/>
    <mergeCell ref="BD11:BD12"/>
    <mergeCell ref="BE11:BE12"/>
    <mergeCell ref="BF11:BF12"/>
    <mergeCell ref="C85:D85"/>
    <mergeCell ref="C96:O96"/>
    <mergeCell ref="BG11:BG12"/>
    <mergeCell ref="BH11:BH12"/>
    <mergeCell ref="BI11:BI12"/>
    <mergeCell ref="AU11:AU12"/>
    <mergeCell ref="AV11:AV12"/>
    <mergeCell ref="AW11:AW12"/>
    <mergeCell ref="AX11:AX12"/>
    <mergeCell ref="AY11:AY12"/>
    <mergeCell ref="AZ11:AZ12"/>
    <mergeCell ref="AO9:AO11"/>
    <mergeCell ref="AP9:AP11"/>
    <mergeCell ref="AQ9:AQ11"/>
    <mergeCell ref="AR9:AR11"/>
    <mergeCell ref="AS9:AS11"/>
  </mergeCells>
  <dataValidations count="1">
    <dataValidation type="list" allowBlank="1" showInputMessage="1" showErrorMessage="1" sqref="T5" xr:uid="{00000000-0002-0000-0F00-000000000000}">
      <formula1>$HO$4:$HO$15</formula1>
    </dataValidation>
  </dataValidations>
  <pageMargins left="0.25" right="0.25" top="0.25" bottom="0.25" header="0.23622047244094499" footer="0.15748031496063"/>
  <pageSetup paperSize="9" scale="25" fitToWidth="0" fitToHeight="0" orientation="landscape" horizontalDpi="4294967295" verticalDpi="4294967295" r:id="rId1"/>
  <headerFooter alignWithMargins="0">
    <oddFooter>Page &amp;P</oddFooter>
  </headerFooter>
  <rowBreaks count="1" manualBreakCount="1">
    <brk id="47" min="1" max="39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22E858-EDF3-4CF2-BC9D-316932DBCD46}">
  <dimension ref="A1:HO145"/>
  <sheetViews>
    <sheetView topLeftCell="B42" zoomScale="60" zoomScaleNormal="60" workbookViewId="0">
      <selection activeCell="Y15" sqref="Y15"/>
    </sheetView>
  </sheetViews>
  <sheetFormatPr defaultRowHeight="12.75" customHeight="1" x14ac:dyDescent="0.35"/>
  <cols>
    <col min="1" max="1" width="3.42578125" style="10" hidden="1" customWidth="1"/>
    <col min="2" max="2" width="11.28515625" style="10" customWidth="1"/>
    <col min="3" max="3" width="47.5703125" style="6" customWidth="1"/>
    <col min="4" max="4" width="14.5703125" style="7" customWidth="1"/>
    <col min="5" max="5" width="14.140625" style="7" customWidth="1"/>
    <col min="6" max="6" width="13" style="7" customWidth="1"/>
    <col min="7" max="7" width="13.140625" style="5" customWidth="1"/>
    <col min="8" max="8" width="13.5703125" style="5" customWidth="1"/>
    <col min="9" max="9" width="13" style="5" customWidth="1"/>
    <col min="10" max="10" width="12.7109375" style="5" customWidth="1"/>
    <col min="11" max="12" width="13" style="8" customWidth="1"/>
    <col min="13" max="13" width="15.7109375" style="8" customWidth="1"/>
    <col min="14" max="14" width="13.7109375" style="8" customWidth="1"/>
    <col min="15" max="15" width="14.140625" style="8" customWidth="1"/>
    <col min="16" max="16" width="14" style="9" customWidth="1"/>
    <col min="17" max="17" width="13.140625" style="9" customWidth="1"/>
    <col min="18" max="18" width="9.5703125" style="9" customWidth="1"/>
    <col min="19" max="19" width="12.42578125" style="9" customWidth="1"/>
    <col min="20" max="20" width="15.85546875" style="9" customWidth="1"/>
    <col min="21" max="21" width="14" style="9" customWidth="1"/>
    <col min="22" max="22" width="11.7109375" style="9" customWidth="1"/>
    <col min="23" max="23" width="11.5703125" style="9" customWidth="1"/>
    <col min="24" max="24" width="14.140625" style="9" customWidth="1"/>
    <col min="25" max="25" width="14.5703125" style="9" customWidth="1"/>
    <col min="26" max="26" width="10.140625" style="9" customWidth="1"/>
    <col min="27" max="27" width="11.140625" style="9" customWidth="1"/>
    <col min="28" max="28" width="9.28515625" style="9" customWidth="1"/>
    <col min="29" max="29" width="10.85546875" style="9" customWidth="1"/>
    <col min="30" max="30" width="9.42578125" style="9" customWidth="1"/>
    <col min="31" max="31" width="10.5703125" style="9" customWidth="1"/>
    <col min="32" max="32" width="9.5703125" style="9" customWidth="1"/>
    <col min="33" max="33" width="9.140625" style="9" customWidth="1"/>
    <col min="34" max="34" width="11.5703125" style="9" customWidth="1"/>
    <col min="35" max="35" width="8.42578125" style="10" customWidth="1"/>
    <col min="36" max="36" width="9.85546875" style="10" customWidth="1"/>
    <col min="37" max="37" width="9.28515625" style="10" customWidth="1"/>
    <col min="38" max="38" width="8.5703125" style="10" customWidth="1"/>
    <col min="39" max="39" width="9.42578125" style="10" customWidth="1"/>
    <col min="40" max="40" width="9.28515625" style="10" customWidth="1"/>
    <col min="41" max="41" width="10.140625" style="10" customWidth="1"/>
    <col min="42" max="42" width="9.28515625" style="10" customWidth="1"/>
    <col min="43" max="43" width="11.85546875" style="10" customWidth="1"/>
    <col min="44" max="44" width="8.7109375" style="10" customWidth="1"/>
    <col min="45" max="45" width="14.140625" style="10" customWidth="1"/>
    <col min="46" max="46" width="15.140625" style="10" hidden="1" customWidth="1"/>
    <col min="47" max="47" width="15" style="44" customWidth="1"/>
    <col min="48" max="48" width="14.5703125" style="44" customWidth="1"/>
    <col min="49" max="60" width="12.140625" style="44" customWidth="1"/>
    <col min="61" max="65" width="12.140625" style="10" customWidth="1"/>
    <col min="66" max="82" width="26.140625" style="10" customWidth="1"/>
    <col min="83" max="222" width="9.140625" style="10"/>
    <col min="223" max="223" width="13.42578125" style="10" customWidth="1"/>
    <col min="224" max="264" width="9.140625" style="10"/>
    <col min="265" max="265" width="0" style="10" hidden="1" customWidth="1"/>
    <col min="266" max="266" width="15.5703125" style="10" customWidth="1"/>
    <col min="267" max="267" width="55.140625" style="10" customWidth="1"/>
    <col min="268" max="268" width="15.5703125" style="10" customWidth="1"/>
    <col min="269" max="270" width="13" style="10" customWidth="1"/>
    <col min="271" max="272" width="13.140625" style="10" customWidth="1"/>
    <col min="273" max="273" width="10.5703125" style="10" customWidth="1"/>
    <col min="274" max="274" width="12.42578125" style="10" customWidth="1"/>
    <col min="275" max="275" width="11.5703125" style="10" customWidth="1"/>
    <col min="276" max="276" width="12.28515625" style="10" customWidth="1"/>
    <col min="277" max="277" width="12.7109375" style="10" customWidth="1"/>
    <col min="278" max="278" width="12.5703125" style="10" customWidth="1"/>
    <col min="279" max="279" width="13.140625" style="10" customWidth="1"/>
    <col min="280" max="280" width="13.42578125" style="10" customWidth="1"/>
    <col min="281" max="281" width="10.28515625" style="10" customWidth="1"/>
    <col min="282" max="282" width="14.28515625" style="10" customWidth="1"/>
    <col min="283" max="283" width="12.85546875" style="10" customWidth="1"/>
    <col min="284" max="284" width="12" style="10" customWidth="1"/>
    <col min="285" max="285" width="16.28515625" style="10" customWidth="1"/>
    <col min="286" max="286" width="14.5703125" style="10" customWidth="1"/>
    <col min="287" max="287" width="16.85546875" style="10" customWidth="1"/>
    <col min="288" max="288" width="11.140625" style="10" customWidth="1"/>
    <col min="289" max="289" width="10.42578125" style="10" customWidth="1"/>
    <col min="290" max="290" width="10.85546875" style="10" customWidth="1"/>
    <col min="291" max="291" width="10.140625" style="10" customWidth="1"/>
    <col min="292" max="292" width="12.85546875" style="10" customWidth="1"/>
    <col min="293" max="294" width="11" style="10" customWidth="1"/>
    <col min="295" max="295" width="11.5703125" style="10" customWidth="1"/>
    <col min="296" max="296" width="11.28515625" style="10" customWidth="1"/>
    <col min="297" max="297" width="10.140625" style="10" customWidth="1"/>
    <col min="298" max="299" width="11.85546875" style="10" customWidth="1"/>
    <col min="300" max="300" width="12.28515625" style="10" customWidth="1"/>
    <col min="301" max="301" width="12.7109375" style="10" customWidth="1"/>
    <col min="302" max="302" width="15.140625" style="10" customWidth="1"/>
    <col min="303" max="303" width="10" style="10" customWidth="1"/>
    <col min="304" max="314" width="7.85546875" style="10" customWidth="1"/>
    <col min="315" max="315" width="9.140625" style="10" customWidth="1"/>
    <col min="316" max="316" width="8.28515625" style="10" customWidth="1"/>
    <col min="317" max="317" width="10.140625" style="10" customWidth="1"/>
    <col min="318" max="318" width="9.140625" style="10"/>
    <col min="319" max="319" width="11.85546875" style="10" customWidth="1"/>
    <col min="320" max="320" width="14.28515625" style="10" customWidth="1"/>
    <col min="321" max="520" width="9.140625" style="10"/>
    <col min="521" max="521" width="0" style="10" hidden="1" customWidth="1"/>
    <col min="522" max="522" width="15.5703125" style="10" customWidth="1"/>
    <col min="523" max="523" width="55.140625" style="10" customWidth="1"/>
    <col min="524" max="524" width="15.5703125" style="10" customWidth="1"/>
    <col min="525" max="526" width="13" style="10" customWidth="1"/>
    <col min="527" max="528" width="13.140625" style="10" customWidth="1"/>
    <col min="529" max="529" width="10.5703125" style="10" customWidth="1"/>
    <col min="530" max="530" width="12.42578125" style="10" customWidth="1"/>
    <col min="531" max="531" width="11.5703125" style="10" customWidth="1"/>
    <col min="532" max="532" width="12.28515625" style="10" customWidth="1"/>
    <col min="533" max="533" width="12.7109375" style="10" customWidth="1"/>
    <col min="534" max="534" width="12.5703125" style="10" customWidth="1"/>
    <col min="535" max="535" width="13.140625" style="10" customWidth="1"/>
    <col min="536" max="536" width="13.42578125" style="10" customWidth="1"/>
    <col min="537" max="537" width="10.28515625" style="10" customWidth="1"/>
    <col min="538" max="538" width="14.28515625" style="10" customWidth="1"/>
    <col min="539" max="539" width="12.85546875" style="10" customWidth="1"/>
    <col min="540" max="540" width="12" style="10" customWidth="1"/>
    <col min="541" max="541" width="16.28515625" style="10" customWidth="1"/>
    <col min="542" max="542" width="14.5703125" style="10" customWidth="1"/>
    <col min="543" max="543" width="16.85546875" style="10" customWidth="1"/>
    <col min="544" max="544" width="11.140625" style="10" customWidth="1"/>
    <col min="545" max="545" width="10.42578125" style="10" customWidth="1"/>
    <col min="546" max="546" width="10.85546875" style="10" customWidth="1"/>
    <col min="547" max="547" width="10.140625" style="10" customWidth="1"/>
    <col min="548" max="548" width="12.85546875" style="10" customWidth="1"/>
    <col min="549" max="550" width="11" style="10" customWidth="1"/>
    <col min="551" max="551" width="11.5703125" style="10" customWidth="1"/>
    <col min="552" max="552" width="11.28515625" style="10" customWidth="1"/>
    <col min="553" max="553" width="10.140625" style="10" customWidth="1"/>
    <col min="554" max="555" width="11.85546875" style="10" customWidth="1"/>
    <col min="556" max="556" width="12.28515625" style="10" customWidth="1"/>
    <col min="557" max="557" width="12.7109375" style="10" customWidth="1"/>
    <col min="558" max="558" width="15.140625" style="10" customWidth="1"/>
    <col min="559" max="559" width="10" style="10" customWidth="1"/>
    <col min="560" max="570" width="7.85546875" style="10" customWidth="1"/>
    <col min="571" max="571" width="9.140625" style="10" customWidth="1"/>
    <col min="572" max="572" width="8.28515625" style="10" customWidth="1"/>
    <col min="573" max="573" width="10.140625" style="10" customWidth="1"/>
    <col min="574" max="574" width="9.140625" style="10"/>
    <col min="575" max="575" width="11.85546875" style="10" customWidth="1"/>
    <col min="576" max="576" width="14.28515625" style="10" customWidth="1"/>
    <col min="577" max="776" width="9.140625" style="10"/>
    <col min="777" max="777" width="0" style="10" hidden="1" customWidth="1"/>
    <col min="778" max="778" width="15.5703125" style="10" customWidth="1"/>
    <col min="779" max="779" width="55.140625" style="10" customWidth="1"/>
    <col min="780" max="780" width="15.5703125" style="10" customWidth="1"/>
    <col min="781" max="782" width="13" style="10" customWidth="1"/>
    <col min="783" max="784" width="13.140625" style="10" customWidth="1"/>
    <col min="785" max="785" width="10.5703125" style="10" customWidth="1"/>
    <col min="786" max="786" width="12.42578125" style="10" customWidth="1"/>
    <col min="787" max="787" width="11.5703125" style="10" customWidth="1"/>
    <col min="788" max="788" width="12.28515625" style="10" customWidth="1"/>
    <col min="789" max="789" width="12.7109375" style="10" customWidth="1"/>
    <col min="790" max="790" width="12.5703125" style="10" customWidth="1"/>
    <col min="791" max="791" width="13.140625" style="10" customWidth="1"/>
    <col min="792" max="792" width="13.42578125" style="10" customWidth="1"/>
    <col min="793" max="793" width="10.28515625" style="10" customWidth="1"/>
    <col min="794" max="794" width="14.28515625" style="10" customWidth="1"/>
    <col min="795" max="795" width="12.85546875" style="10" customWidth="1"/>
    <col min="796" max="796" width="12" style="10" customWidth="1"/>
    <col min="797" max="797" width="16.28515625" style="10" customWidth="1"/>
    <col min="798" max="798" width="14.5703125" style="10" customWidth="1"/>
    <col min="799" max="799" width="16.85546875" style="10" customWidth="1"/>
    <col min="800" max="800" width="11.140625" style="10" customWidth="1"/>
    <col min="801" max="801" width="10.42578125" style="10" customWidth="1"/>
    <col min="802" max="802" width="10.85546875" style="10" customWidth="1"/>
    <col min="803" max="803" width="10.140625" style="10" customWidth="1"/>
    <col min="804" max="804" width="12.85546875" style="10" customWidth="1"/>
    <col min="805" max="806" width="11" style="10" customWidth="1"/>
    <col min="807" max="807" width="11.5703125" style="10" customWidth="1"/>
    <col min="808" max="808" width="11.28515625" style="10" customWidth="1"/>
    <col min="809" max="809" width="10.140625" style="10" customWidth="1"/>
    <col min="810" max="811" width="11.85546875" style="10" customWidth="1"/>
    <col min="812" max="812" width="12.28515625" style="10" customWidth="1"/>
    <col min="813" max="813" width="12.7109375" style="10" customWidth="1"/>
    <col min="814" max="814" width="15.140625" style="10" customWidth="1"/>
    <col min="815" max="815" width="10" style="10" customWidth="1"/>
    <col min="816" max="826" width="7.85546875" style="10" customWidth="1"/>
    <col min="827" max="827" width="9.140625" style="10" customWidth="1"/>
    <col min="828" max="828" width="8.28515625" style="10" customWidth="1"/>
    <col min="829" max="829" width="10.140625" style="10" customWidth="1"/>
    <col min="830" max="830" width="9.140625" style="10"/>
    <col min="831" max="831" width="11.85546875" style="10" customWidth="1"/>
    <col min="832" max="832" width="14.28515625" style="10" customWidth="1"/>
    <col min="833" max="1032" width="9.140625" style="10"/>
    <col min="1033" max="1033" width="0" style="10" hidden="1" customWidth="1"/>
    <col min="1034" max="1034" width="15.5703125" style="10" customWidth="1"/>
    <col min="1035" max="1035" width="55.140625" style="10" customWidth="1"/>
    <col min="1036" max="1036" width="15.5703125" style="10" customWidth="1"/>
    <col min="1037" max="1038" width="13" style="10" customWidth="1"/>
    <col min="1039" max="1040" width="13.140625" style="10" customWidth="1"/>
    <col min="1041" max="1041" width="10.5703125" style="10" customWidth="1"/>
    <col min="1042" max="1042" width="12.42578125" style="10" customWidth="1"/>
    <col min="1043" max="1043" width="11.5703125" style="10" customWidth="1"/>
    <col min="1044" max="1044" width="12.28515625" style="10" customWidth="1"/>
    <col min="1045" max="1045" width="12.7109375" style="10" customWidth="1"/>
    <col min="1046" max="1046" width="12.5703125" style="10" customWidth="1"/>
    <col min="1047" max="1047" width="13.140625" style="10" customWidth="1"/>
    <col min="1048" max="1048" width="13.42578125" style="10" customWidth="1"/>
    <col min="1049" max="1049" width="10.28515625" style="10" customWidth="1"/>
    <col min="1050" max="1050" width="14.28515625" style="10" customWidth="1"/>
    <col min="1051" max="1051" width="12.85546875" style="10" customWidth="1"/>
    <col min="1052" max="1052" width="12" style="10" customWidth="1"/>
    <col min="1053" max="1053" width="16.28515625" style="10" customWidth="1"/>
    <col min="1054" max="1054" width="14.5703125" style="10" customWidth="1"/>
    <col min="1055" max="1055" width="16.85546875" style="10" customWidth="1"/>
    <col min="1056" max="1056" width="11.140625" style="10" customWidth="1"/>
    <col min="1057" max="1057" width="10.42578125" style="10" customWidth="1"/>
    <col min="1058" max="1058" width="10.85546875" style="10" customWidth="1"/>
    <col min="1059" max="1059" width="10.140625" style="10" customWidth="1"/>
    <col min="1060" max="1060" width="12.85546875" style="10" customWidth="1"/>
    <col min="1061" max="1062" width="11" style="10" customWidth="1"/>
    <col min="1063" max="1063" width="11.5703125" style="10" customWidth="1"/>
    <col min="1064" max="1064" width="11.28515625" style="10" customWidth="1"/>
    <col min="1065" max="1065" width="10.140625" style="10" customWidth="1"/>
    <col min="1066" max="1067" width="11.85546875" style="10" customWidth="1"/>
    <col min="1068" max="1068" width="12.28515625" style="10" customWidth="1"/>
    <col min="1069" max="1069" width="12.7109375" style="10" customWidth="1"/>
    <col min="1070" max="1070" width="15.140625" style="10" customWidth="1"/>
    <col min="1071" max="1071" width="10" style="10" customWidth="1"/>
    <col min="1072" max="1082" width="7.85546875" style="10" customWidth="1"/>
    <col min="1083" max="1083" width="9.140625" style="10" customWidth="1"/>
    <col min="1084" max="1084" width="8.28515625" style="10" customWidth="1"/>
    <col min="1085" max="1085" width="10.140625" style="10" customWidth="1"/>
    <col min="1086" max="1086" width="9.140625" style="10"/>
    <col min="1087" max="1087" width="11.85546875" style="10" customWidth="1"/>
    <col min="1088" max="1088" width="14.28515625" style="10" customWidth="1"/>
    <col min="1089" max="1288" width="9.140625" style="10"/>
    <col min="1289" max="1289" width="0" style="10" hidden="1" customWidth="1"/>
    <col min="1290" max="1290" width="15.5703125" style="10" customWidth="1"/>
    <col min="1291" max="1291" width="55.140625" style="10" customWidth="1"/>
    <col min="1292" max="1292" width="15.5703125" style="10" customWidth="1"/>
    <col min="1293" max="1294" width="13" style="10" customWidth="1"/>
    <col min="1295" max="1296" width="13.140625" style="10" customWidth="1"/>
    <col min="1297" max="1297" width="10.5703125" style="10" customWidth="1"/>
    <col min="1298" max="1298" width="12.42578125" style="10" customWidth="1"/>
    <col min="1299" max="1299" width="11.5703125" style="10" customWidth="1"/>
    <col min="1300" max="1300" width="12.28515625" style="10" customWidth="1"/>
    <col min="1301" max="1301" width="12.7109375" style="10" customWidth="1"/>
    <col min="1302" max="1302" width="12.5703125" style="10" customWidth="1"/>
    <col min="1303" max="1303" width="13.140625" style="10" customWidth="1"/>
    <col min="1304" max="1304" width="13.42578125" style="10" customWidth="1"/>
    <col min="1305" max="1305" width="10.28515625" style="10" customWidth="1"/>
    <col min="1306" max="1306" width="14.28515625" style="10" customWidth="1"/>
    <col min="1307" max="1307" width="12.85546875" style="10" customWidth="1"/>
    <col min="1308" max="1308" width="12" style="10" customWidth="1"/>
    <col min="1309" max="1309" width="16.28515625" style="10" customWidth="1"/>
    <col min="1310" max="1310" width="14.5703125" style="10" customWidth="1"/>
    <col min="1311" max="1311" width="16.85546875" style="10" customWidth="1"/>
    <col min="1312" max="1312" width="11.140625" style="10" customWidth="1"/>
    <col min="1313" max="1313" width="10.42578125" style="10" customWidth="1"/>
    <col min="1314" max="1314" width="10.85546875" style="10" customWidth="1"/>
    <col min="1315" max="1315" width="10.140625" style="10" customWidth="1"/>
    <col min="1316" max="1316" width="12.85546875" style="10" customWidth="1"/>
    <col min="1317" max="1318" width="11" style="10" customWidth="1"/>
    <col min="1319" max="1319" width="11.5703125" style="10" customWidth="1"/>
    <col min="1320" max="1320" width="11.28515625" style="10" customWidth="1"/>
    <col min="1321" max="1321" width="10.140625" style="10" customWidth="1"/>
    <col min="1322" max="1323" width="11.85546875" style="10" customWidth="1"/>
    <col min="1324" max="1324" width="12.28515625" style="10" customWidth="1"/>
    <col min="1325" max="1325" width="12.7109375" style="10" customWidth="1"/>
    <col min="1326" max="1326" width="15.140625" style="10" customWidth="1"/>
    <col min="1327" max="1327" width="10" style="10" customWidth="1"/>
    <col min="1328" max="1338" width="7.85546875" style="10" customWidth="1"/>
    <col min="1339" max="1339" width="9.140625" style="10" customWidth="1"/>
    <col min="1340" max="1340" width="8.28515625" style="10" customWidth="1"/>
    <col min="1341" max="1341" width="10.140625" style="10" customWidth="1"/>
    <col min="1342" max="1342" width="9.140625" style="10"/>
    <col min="1343" max="1343" width="11.85546875" style="10" customWidth="1"/>
    <col min="1344" max="1344" width="14.28515625" style="10" customWidth="1"/>
    <col min="1345" max="1544" width="9.140625" style="10"/>
    <col min="1545" max="1545" width="0" style="10" hidden="1" customWidth="1"/>
    <col min="1546" max="1546" width="15.5703125" style="10" customWidth="1"/>
    <col min="1547" max="1547" width="55.140625" style="10" customWidth="1"/>
    <col min="1548" max="1548" width="15.5703125" style="10" customWidth="1"/>
    <col min="1549" max="1550" width="13" style="10" customWidth="1"/>
    <col min="1551" max="1552" width="13.140625" style="10" customWidth="1"/>
    <col min="1553" max="1553" width="10.5703125" style="10" customWidth="1"/>
    <col min="1554" max="1554" width="12.42578125" style="10" customWidth="1"/>
    <col min="1555" max="1555" width="11.5703125" style="10" customWidth="1"/>
    <col min="1556" max="1556" width="12.28515625" style="10" customWidth="1"/>
    <col min="1557" max="1557" width="12.7109375" style="10" customWidth="1"/>
    <col min="1558" max="1558" width="12.5703125" style="10" customWidth="1"/>
    <col min="1559" max="1559" width="13.140625" style="10" customWidth="1"/>
    <col min="1560" max="1560" width="13.42578125" style="10" customWidth="1"/>
    <col min="1561" max="1561" width="10.28515625" style="10" customWidth="1"/>
    <col min="1562" max="1562" width="14.28515625" style="10" customWidth="1"/>
    <col min="1563" max="1563" width="12.85546875" style="10" customWidth="1"/>
    <col min="1564" max="1564" width="12" style="10" customWidth="1"/>
    <col min="1565" max="1565" width="16.28515625" style="10" customWidth="1"/>
    <col min="1566" max="1566" width="14.5703125" style="10" customWidth="1"/>
    <col min="1567" max="1567" width="16.85546875" style="10" customWidth="1"/>
    <col min="1568" max="1568" width="11.140625" style="10" customWidth="1"/>
    <col min="1569" max="1569" width="10.42578125" style="10" customWidth="1"/>
    <col min="1570" max="1570" width="10.85546875" style="10" customWidth="1"/>
    <col min="1571" max="1571" width="10.140625" style="10" customWidth="1"/>
    <col min="1572" max="1572" width="12.85546875" style="10" customWidth="1"/>
    <col min="1573" max="1574" width="11" style="10" customWidth="1"/>
    <col min="1575" max="1575" width="11.5703125" style="10" customWidth="1"/>
    <col min="1576" max="1576" width="11.28515625" style="10" customWidth="1"/>
    <col min="1577" max="1577" width="10.140625" style="10" customWidth="1"/>
    <col min="1578" max="1579" width="11.85546875" style="10" customWidth="1"/>
    <col min="1580" max="1580" width="12.28515625" style="10" customWidth="1"/>
    <col min="1581" max="1581" width="12.7109375" style="10" customWidth="1"/>
    <col min="1582" max="1582" width="15.140625" style="10" customWidth="1"/>
    <col min="1583" max="1583" width="10" style="10" customWidth="1"/>
    <col min="1584" max="1594" width="7.85546875" style="10" customWidth="1"/>
    <col min="1595" max="1595" width="9.140625" style="10" customWidth="1"/>
    <col min="1596" max="1596" width="8.28515625" style="10" customWidth="1"/>
    <col min="1597" max="1597" width="10.140625" style="10" customWidth="1"/>
    <col min="1598" max="1598" width="9.140625" style="10"/>
    <col min="1599" max="1599" width="11.85546875" style="10" customWidth="1"/>
    <col min="1600" max="1600" width="14.28515625" style="10" customWidth="1"/>
    <col min="1601" max="1800" width="9.140625" style="10"/>
    <col min="1801" max="1801" width="0" style="10" hidden="1" customWidth="1"/>
    <col min="1802" max="1802" width="15.5703125" style="10" customWidth="1"/>
    <col min="1803" max="1803" width="55.140625" style="10" customWidth="1"/>
    <col min="1804" max="1804" width="15.5703125" style="10" customWidth="1"/>
    <col min="1805" max="1806" width="13" style="10" customWidth="1"/>
    <col min="1807" max="1808" width="13.140625" style="10" customWidth="1"/>
    <col min="1809" max="1809" width="10.5703125" style="10" customWidth="1"/>
    <col min="1810" max="1810" width="12.42578125" style="10" customWidth="1"/>
    <col min="1811" max="1811" width="11.5703125" style="10" customWidth="1"/>
    <col min="1812" max="1812" width="12.28515625" style="10" customWidth="1"/>
    <col min="1813" max="1813" width="12.7109375" style="10" customWidth="1"/>
    <col min="1814" max="1814" width="12.5703125" style="10" customWidth="1"/>
    <col min="1815" max="1815" width="13.140625" style="10" customWidth="1"/>
    <col min="1816" max="1816" width="13.42578125" style="10" customWidth="1"/>
    <col min="1817" max="1817" width="10.28515625" style="10" customWidth="1"/>
    <col min="1818" max="1818" width="14.28515625" style="10" customWidth="1"/>
    <col min="1819" max="1819" width="12.85546875" style="10" customWidth="1"/>
    <col min="1820" max="1820" width="12" style="10" customWidth="1"/>
    <col min="1821" max="1821" width="16.28515625" style="10" customWidth="1"/>
    <col min="1822" max="1822" width="14.5703125" style="10" customWidth="1"/>
    <col min="1823" max="1823" width="16.85546875" style="10" customWidth="1"/>
    <col min="1824" max="1824" width="11.140625" style="10" customWidth="1"/>
    <col min="1825" max="1825" width="10.42578125" style="10" customWidth="1"/>
    <col min="1826" max="1826" width="10.85546875" style="10" customWidth="1"/>
    <col min="1827" max="1827" width="10.140625" style="10" customWidth="1"/>
    <col min="1828" max="1828" width="12.85546875" style="10" customWidth="1"/>
    <col min="1829" max="1830" width="11" style="10" customWidth="1"/>
    <col min="1831" max="1831" width="11.5703125" style="10" customWidth="1"/>
    <col min="1832" max="1832" width="11.28515625" style="10" customWidth="1"/>
    <col min="1833" max="1833" width="10.140625" style="10" customWidth="1"/>
    <col min="1834" max="1835" width="11.85546875" style="10" customWidth="1"/>
    <col min="1836" max="1836" width="12.28515625" style="10" customWidth="1"/>
    <col min="1837" max="1837" width="12.7109375" style="10" customWidth="1"/>
    <col min="1838" max="1838" width="15.140625" style="10" customWidth="1"/>
    <col min="1839" max="1839" width="10" style="10" customWidth="1"/>
    <col min="1840" max="1850" width="7.85546875" style="10" customWidth="1"/>
    <col min="1851" max="1851" width="9.140625" style="10" customWidth="1"/>
    <col min="1852" max="1852" width="8.28515625" style="10" customWidth="1"/>
    <col min="1853" max="1853" width="10.140625" style="10" customWidth="1"/>
    <col min="1854" max="1854" width="9.140625" style="10"/>
    <col min="1855" max="1855" width="11.85546875" style="10" customWidth="1"/>
    <col min="1856" max="1856" width="14.28515625" style="10" customWidth="1"/>
    <col min="1857" max="2056" width="9.140625" style="10"/>
    <col min="2057" max="2057" width="0" style="10" hidden="1" customWidth="1"/>
    <col min="2058" max="2058" width="15.5703125" style="10" customWidth="1"/>
    <col min="2059" max="2059" width="55.140625" style="10" customWidth="1"/>
    <col min="2060" max="2060" width="15.5703125" style="10" customWidth="1"/>
    <col min="2061" max="2062" width="13" style="10" customWidth="1"/>
    <col min="2063" max="2064" width="13.140625" style="10" customWidth="1"/>
    <col min="2065" max="2065" width="10.5703125" style="10" customWidth="1"/>
    <col min="2066" max="2066" width="12.42578125" style="10" customWidth="1"/>
    <col min="2067" max="2067" width="11.5703125" style="10" customWidth="1"/>
    <col min="2068" max="2068" width="12.28515625" style="10" customWidth="1"/>
    <col min="2069" max="2069" width="12.7109375" style="10" customWidth="1"/>
    <col min="2070" max="2070" width="12.5703125" style="10" customWidth="1"/>
    <col min="2071" max="2071" width="13.140625" style="10" customWidth="1"/>
    <col min="2072" max="2072" width="13.42578125" style="10" customWidth="1"/>
    <col min="2073" max="2073" width="10.28515625" style="10" customWidth="1"/>
    <col min="2074" max="2074" width="14.28515625" style="10" customWidth="1"/>
    <col min="2075" max="2075" width="12.85546875" style="10" customWidth="1"/>
    <col min="2076" max="2076" width="12" style="10" customWidth="1"/>
    <col min="2077" max="2077" width="16.28515625" style="10" customWidth="1"/>
    <col min="2078" max="2078" width="14.5703125" style="10" customWidth="1"/>
    <col min="2079" max="2079" width="16.85546875" style="10" customWidth="1"/>
    <col min="2080" max="2080" width="11.140625" style="10" customWidth="1"/>
    <col min="2081" max="2081" width="10.42578125" style="10" customWidth="1"/>
    <col min="2082" max="2082" width="10.85546875" style="10" customWidth="1"/>
    <col min="2083" max="2083" width="10.140625" style="10" customWidth="1"/>
    <col min="2084" max="2084" width="12.85546875" style="10" customWidth="1"/>
    <col min="2085" max="2086" width="11" style="10" customWidth="1"/>
    <col min="2087" max="2087" width="11.5703125" style="10" customWidth="1"/>
    <col min="2088" max="2088" width="11.28515625" style="10" customWidth="1"/>
    <col min="2089" max="2089" width="10.140625" style="10" customWidth="1"/>
    <col min="2090" max="2091" width="11.85546875" style="10" customWidth="1"/>
    <col min="2092" max="2092" width="12.28515625" style="10" customWidth="1"/>
    <col min="2093" max="2093" width="12.7109375" style="10" customWidth="1"/>
    <col min="2094" max="2094" width="15.140625" style="10" customWidth="1"/>
    <col min="2095" max="2095" width="10" style="10" customWidth="1"/>
    <col min="2096" max="2106" width="7.85546875" style="10" customWidth="1"/>
    <col min="2107" max="2107" width="9.140625" style="10" customWidth="1"/>
    <col min="2108" max="2108" width="8.28515625" style="10" customWidth="1"/>
    <col min="2109" max="2109" width="10.140625" style="10" customWidth="1"/>
    <col min="2110" max="2110" width="9.140625" style="10"/>
    <col min="2111" max="2111" width="11.85546875" style="10" customWidth="1"/>
    <col min="2112" max="2112" width="14.28515625" style="10" customWidth="1"/>
    <col min="2113" max="2312" width="9.140625" style="10"/>
    <col min="2313" max="2313" width="0" style="10" hidden="1" customWidth="1"/>
    <col min="2314" max="2314" width="15.5703125" style="10" customWidth="1"/>
    <col min="2315" max="2315" width="55.140625" style="10" customWidth="1"/>
    <col min="2316" max="2316" width="15.5703125" style="10" customWidth="1"/>
    <col min="2317" max="2318" width="13" style="10" customWidth="1"/>
    <col min="2319" max="2320" width="13.140625" style="10" customWidth="1"/>
    <col min="2321" max="2321" width="10.5703125" style="10" customWidth="1"/>
    <col min="2322" max="2322" width="12.42578125" style="10" customWidth="1"/>
    <col min="2323" max="2323" width="11.5703125" style="10" customWidth="1"/>
    <col min="2324" max="2324" width="12.28515625" style="10" customWidth="1"/>
    <col min="2325" max="2325" width="12.7109375" style="10" customWidth="1"/>
    <col min="2326" max="2326" width="12.5703125" style="10" customWidth="1"/>
    <col min="2327" max="2327" width="13.140625" style="10" customWidth="1"/>
    <col min="2328" max="2328" width="13.42578125" style="10" customWidth="1"/>
    <col min="2329" max="2329" width="10.28515625" style="10" customWidth="1"/>
    <col min="2330" max="2330" width="14.28515625" style="10" customWidth="1"/>
    <col min="2331" max="2331" width="12.85546875" style="10" customWidth="1"/>
    <col min="2332" max="2332" width="12" style="10" customWidth="1"/>
    <col min="2333" max="2333" width="16.28515625" style="10" customWidth="1"/>
    <col min="2334" max="2334" width="14.5703125" style="10" customWidth="1"/>
    <col min="2335" max="2335" width="16.85546875" style="10" customWidth="1"/>
    <col min="2336" max="2336" width="11.140625" style="10" customWidth="1"/>
    <col min="2337" max="2337" width="10.42578125" style="10" customWidth="1"/>
    <col min="2338" max="2338" width="10.85546875" style="10" customWidth="1"/>
    <col min="2339" max="2339" width="10.140625" style="10" customWidth="1"/>
    <col min="2340" max="2340" width="12.85546875" style="10" customWidth="1"/>
    <col min="2341" max="2342" width="11" style="10" customWidth="1"/>
    <col min="2343" max="2343" width="11.5703125" style="10" customWidth="1"/>
    <col min="2344" max="2344" width="11.28515625" style="10" customWidth="1"/>
    <col min="2345" max="2345" width="10.140625" style="10" customWidth="1"/>
    <col min="2346" max="2347" width="11.85546875" style="10" customWidth="1"/>
    <col min="2348" max="2348" width="12.28515625" style="10" customWidth="1"/>
    <col min="2349" max="2349" width="12.7109375" style="10" customWidth="1"/>
    <col min="2350" max="2350" width="15.140625" style="10" customWidth="1"/>
    <col min="2351" max="2351" width="10" style="10" customWidth="1"/>
    <col min="2352" max="2362" width="7.85546875" style="10" customWidth="1"/>
    <col min="2363" max="2363" width="9.140625" style="10" customWidth="1"/>
    <col min="2364" max="2364" width="8.28515625" style="10" customWidth="1"/>
    <col min="2365" max="2365" width="10.140625" style="10" customWidth="1"/>
    <col min="2366" max="2366" width="9.140625" style="10"/>
    <col min="2367" max="2367" width="11.85546875" style="10" customWidth="1"/>
    <col min="2368" max="2368" width="14.28515625" style="10" customWidth="1"/>
    <col min="2369" max="2568" width="9.140625" style="10"/>
    <col min="2569" max="2569" width="0" style="10" hidden="1" customWidth="1"/>
    <col min="2570" max="2570" width="15.5703125" style="10" customWidth="1"/>
    <col min="2571" max="2571" width="55.140625" style="10" customWidth="1"/>
    <col min="2572" max="2572" width="15.5703125" style="10" customWidth="1"/>
    <col min="2573" max="2574" width="13" style="10" customWidth="1"/>
    <col min="2575" max="2576" width="13.140625" style="10" customWidth="1"/>
    <col min="2577" max="2577" width="10.5703125" style="10" customWidth="1"/>
    <col min="2578" max="2578" width="12.42578125" style="10" customWidth="1"/>
    <col min="2579" max="2579" width="11.5703125" style="10" customWidth="1"/>
    <col min="2580" max="2580" width="12.28515625" style="10" customWidth="1"/>
    <col min="2581" max="2581" width="12.7109375" style="10" customWidth="1"/>
    <col min="2582" max="2582" width="12.5703125" style="10" customWidth="1"/>
    <col min="2583" max="2583" width="13.140625" style="10" customWidth="1"/>
    <col min="2584" max="2584" width="13.42578125" style="10" customWidth="1"/>
    <col min="2585" max="2585" width="10.28515625" style="10" customWidth="1"/>
    <col min="2586" max="2586" width="14.28515625" style="10" customWidth="1"/>
    <col min="2587" max="2587" width="12.85546875" style="10" customWidth="1"/>
    <col min="2588" max="2588" width="12" style="10" customWidth="1"/>
    <col min="2589" max="2589" width="16.28515625" style="10" customWidth="1"/>
    <col min="2590" max="2590" width="14.5703125" style="10" customWidth="1"/>
    <col min="2591" max="2591" width="16.85546875" style="10" customWidth="1"/>
    <col min="2592" max="2592" width="11.140625" style="10" customWidth="1"/>
    <col min="2593" max="2593" width="10.42578125" style="10" customWidth="1"/>
    <col min="2594" max="2594" width="10.85546875" style="10" customWidth="1"/>
    <col min="2595" max="2595" width="10.140625" style="10" customWidth="1"/>
    <col min="2596" max="2596" width="12.85546875" style="10" customWidth="1"/>
    <col min="2597" max="2598" width="11" style="10" customWidth="1"/>
    <col min="2599" max="2599" width="11.5703125" style="10" customWidth="1"/>
    <col min="2600" max="2600" width="11.28515625" style="10" customWidth="1"/>
    <col min="2601" max="2601" width="10.140625" style="10" customWidth="1"/>
    <col min="2602" max="2603" width="11.85546875" style="10" customWidth="1"/>
    <col min="2604" max="2604" width="12.28515625" style="10" customWidth="1"/>
    <col min="2605" max="2605" width="12.7109375" style="10" customWidth="1"/>
    <col min="2606" max="2606" width="15.140625" style="10" customWidth="1"/>
    <col min="2607" max="2607" width="10" style="10" customWidth="1"/>
    <col min="2608" max="2618" width="7.85546875" style="10" customWidth="1"/>
    <col min="2619" max="2619" width="9.140625" style="10" customWidth="1"/>
    <col min="2620" max="2620" width="8.28515625" style="10" customWidth="1"/>
    <col min="2621" max="2621" width="10.140625" style="10" customWidth="1"/>
    <col min="2622" max="2622" width="9.140625" style="10"/>
    <col min="2623" max="2623" width="11.85546875" style="10" customWidth="1"/>
    <col min="2624" max="2624" width="14.28515625" style="10" customWidth="1"/>
    <col min="2625" max="2824" width="9.140625" style="10"/>
    <col min="2825" max="2825" width="0" style="10" hidden="1" customWidth="1"/>
    <col min="2826" max="2826" width="15.5703125" style="10" customWidth="1"/>
    <col min="2827" max="2827" width="55.140625" style="10" customWidth="1"/>
    <col min="2828" max="2828" width="15.5703125" style="10" customWidth="1"/>
    <col min="2829" max="2830" width="13" style="10" customWidth="1"/>
    <col min="2831" max="2832" width="13.140625" style="10" customWidth="1"/>
    <col min="2833" max="2833" width="10.5703125" style="10" customWidth="1"/>
    <col min="2834" max="2834" width="12.42578125" style="10" customWidth="1"/>
    <col min="2835" max="2835" width="11.5703125" style="10" customWidth="1"/>
    <col min="2836" max="2836" width="12.28515625" style="10" customWidth="1"/>
    <col min="2837" max="2837" width="12.7109375" style="10" customWidth="1"/>
    <col min="2838" max="2838" width="12.5703125" style="10" customWidth="1"/>
    <col min="2839" max="2839" width="13.140625" style="10" customWidth="1"/>
    <col min="2840" max="2840" width="13.42578125" style="10" customWidth="1"/>
    <col min="2841" max="2841" width="10.28515625" style="10" customWidth="1"/>
    <col min="2842" max="2842" width="14.28515625" style="10" customWidth="1"/>
    <col min="2843" max="2843" width="12.85546875" style="10" customWidth="1"/>
    <col min="2844" max="2844" width="12" style="10" customWidth="1"/>
    <col min="2845" max="2845" width="16.28515625" style="10" customWidth="1"/>
    <col min="2846" max="2846" width="14.5703125" style="10" customWidth="1"/>
    <col min="2847" max="2847" width="16.85546875" style="10" customWidth="1"/>
    <col min="2848" max="2848" width="11.140625" style="10" customWidth="1"/>
    <col min="2849" max="2849" width="10.42578125" style="10" customWidth="1"/>
    <col min="2850" max="2850" width="10.85546875" style="10" customWidth="1"/>
    <col min="2851" max="2851" width="10.140625" style="10" customWidth="1"/>
    <col min="2852" max="2852" width="12.85546875" style="10" customWidth="1"/>
    <col min="2853" max="2854" width="11" style="10" customWidth="1"/>
    <col min="2855" max="2855" width="11.5703125" style="10" customWidth="1"/>
    <col min="2856" max="2856" width="11.28515625" style="10" customWidth="1"/>
    <col min="2857" max="2857" width="10.140625" style="10" customWidth="1"/>
    <col min="2858" max="2859" width="11.85546875" style="10" customWidth="1"/>
    <col min="2860" max="2860" width="12.28515625" style="10" customWidth="1"/>
    <col min="2861" max="2861" width="12.7109375" style="10" customWidth="1"/>
    <col min="2862" max="2862" width="15.140625" style="10" customWidth="1"/>
    <col min="2863" max="2863" width="10" style="10" customWidth="1"/>
    <col min="2864" max="2874" width="7.85546875" style="10" customWidth="1"/>
    <col min="2875" max="2875" width="9.140625" style="10" customWidth="1"/>
    <col min="2876" max="2876" width="8.28515625" style="10" customWidth="1"/>
    <col min="2877" max="2877" width="10.140625" style="10" customWidth="1"/>
    <col min="2878" max="2878" width="9.140625" style="10"/>
    <col min="2879" max="2879" width="11.85546875" style="10" customWidth="1"/>
    <col min="2880" max="2880" width="14.28515625" style="10" customWidth="1"/>
    <col min="2881" max="3080" width="9.140625" style="10"/>
    <col min="3081" max="3081" width="0" style="10" hidden="1" customWidth="1"/>
    <col min="3082" max="3082" width="15.5703125" style="10" customWidth="1"/>
    <col min="3083" max="3083" width="55.140625" style="10" customWidth="1"/>
    <col min="3084" max="3084" width="15.5703125" style="10" customWidth="1"/>
    <col min="3085" max="3086" width="13" style="10" customWidth="1"/>
    <col min="3087" max="3088" width="13.140625" style="10" customWidth="1"/>
    <col min="3089" max="3089" width="10.5703125" style="10" customWidth="1"/>
    <col min="3090" max="3090" width="12.42578125" style="10" customWidth="1"/>
    <col min="3091" max="3091" width="11.5703125" style="10" customWidth="1"/>
    <col min="3092" max="3092" width="12.28515625" style="10" customWidth="1"/>
    <col min="3093" max="3093" width="12.7109375" style="10" customWidth="1"/>
    <col min="3094" max="3094" width="12.5703125" style="10" customWidth="1"/>
    <col min="3095" max="3095" width="13.140625" style="10" customWidth="1"/>
    <col min="3096" max="3096" width="13.42578125" style="10" customWidth="1"/>
    <col min="3097" max="3097" width="10.28515625" style="10" customWidth="1"/>
    <col min="3098" max="3098" width="14.28515625" style="10" customWidth="1"/>
    <col min="3099" max="3099" width="12.85546875" style="10" customWidth="1"/>
    <col min="3100" max="3100" width="12" style="10" customWidth="1"/>
    <col min="3101" max="3101" width="16.28515625" style="10" customWidth="1"/>
    <col min="3102" max="3102" width="14.5703125" style="10" customWidth="1"/>
    <col min="3103" max="3103" width="16.85546875" style="10" customWidth="1"/>
    <col min="3104" max="3104" width="11.140625" style="10" customWidth="1"/>
    <col min="3105" max="3105" width="10.42578125" style="10" customWidth="1"/>
    <col min="3106" max="3106" width="10.85546875" style="10" customWidth="1"/>
    <col min="3107" max="3107" width="10.140625" style="10" customWidth="1"/>
    <col min="3108" max="3108" width="12.85546875" style="10" customWidth="1"/>
    <col min="3109" max="3110" width="11" style="10" customWidth="1"/>
    <col min="3111" max="3111" width="11.5703125" style="10" customWidth="1"/>
    <col min="3112" max="3112" width="11.28515625" style="10" customWidth="1"/>
    <col min="3113" max="3113" width="10.140625" style="10" customWidth="1"/>
    <col min="3114" max="3115" width="11.85546875" style="10" customWidth="1"/>
    <col min="3116" max="3116" width="12.28515625" style="10" customWidth="1"/>
    <col min="3117" max="3117" width="12.7109375" style="10" customWidth="1"/>
    <col min="3118" max="3118" width="15.140625" style="10" customWidth="1"/>
    <col min="3119" max="3119" width="10" style="10" customWidth="1"/>
    <col min="3120" max="3130" width="7.85546875" style="10" customWidth="1"/>
    <col min="3131" max="3131" width="9.140625" style="10" customWidth="1"/>
    <col min="3132" max="3132" width="8.28515625" style="10" customWidth="1"/>
    <col min="3133" max="3133" width="10.140625" style="10" customWidth="1"/>
    <col min="3134" max="3134" width="9.140625" style="10"/>
    <col min="3135" max="3135" width="11.85546875" style="10" customWidth="1"/>
    <col min="3136" max="3136" width="14.28515625" style="10" customWidth="1"/>
    <col min="3137" max="3336" width="9.140625" style="10"/>
    <col min="3337" max="3337" width="0" style="10" hidden="1" customWidth="1"/>
    <col min="3338" max="3338" width="15.5703125" style="10" customWidth="1"/>
    <col min="3339" max="3339" width="55.140625" style="10" customWidth="1"/>
    <col min="3340" max="3340" width="15.5703125" style="10" customWidth="1"/>
    <col min="3341" max="3342" width="13" style="10" customWidth="1"/>
    <col min="3343" max="3344" width="13.140625" style="10" customWidth="1"/>
    <col min="3345" max="3345" width="10.5703125" style="10" customWidth="1"/>
    <col min="3346" max="3346" width="12.42578125" style="10" customWidth="1"/>
    <col min="3347" max="3347" width="11.5703125" style="10" customWidth="1"/>
    <col min="3348" max="3348" width="12.28515625" style="10" customWidth="1"/>
    <col min="3349" max="3349" width="12.7109375" style="10" customWidth="1"/>
    <col min="3350" max="3350" width="12.5703125" style="10" customWidth="1"/>
    <col min="3351" max="3351" width="13.140625" style="10" customWidth="1"/>
    <col min="3352" max="3352" width="13.42578125" style="10" customWidth="1"/>
    <col min="3353" max="3353" width="10.28515625" style="10" customWidth="1"/>
    <col min="3354" max="3354" width="14.28515625" style="10" customWidth="1"/>
    <col min="3355" max="3355" width="12.85546875" style="10" customWidth="1"/>
    <col min="3356" max="3356" width="12" style="10" customWidth="1"/>
    <col min="3357" max="3357" width="16.28515625" style="10" customWidth="1"/>
    <col min="3358" max="3358" width="14.5703125" style="10" customWidth="1"/>
    <col min="3359" max="3359" width="16.85546875" style="10" customWidth="1"/>
    <col min="3360" max="3360" width="11.140625" style="10" customWidth="1"/>
    <col min="3361" max="3361" width="10.42578125" style="10" customWidth="1"/>
    <col min="3362" max="3362" width="10.85546875" style="10" customWidth="1"/>
    <col min="3363" max="3363" width="10.140625" style="10" customWidth="1"/>
    <col min="3364" max="3364" width="12.85546875" style="10" customWidth="1"/>
    <col min="3365" max="3366" width="11" style="10" customWidth="1"/>
    <col min="3367" max="3367" width="11.5703125" style="10" customWidth="1"/>
    <col min="3368" max="3368" width="11.28515625" style="10" customWidth="1"/>
    <col min="3369" max="3369" width="10.140625" style="10" customWidth="1"/>
    <col min="3370" max="3371" width="11.85546875" style="10" customWidth="1"/>
    <col min="3372" max="3372" width="12.28515625" style="10" customWidth="1"/>
    <col min="3373" max="3373" width="12.7109375" style="10" customWidth="1"/>
    <col min="3374" max="3374" width="15.140625" style="10" customWidth="1"/>
    <col min="3375" max="3375" width="10" style="10" customWidth="1"/>
    <col min="3376" max="3386" width="7.85546875" style="10" customWidth="1"/>
    <col min="3387" max="3387" width="9.140625" style="10" customWidth="1"/>
    <col min="3388" max="3388" width="8.28515625" style="10" customWidth="1"/>
    <col min="3389" max="3389" width="10.140625" style="10" customWidth="1"/>
    <col min="3390" max="3390" width="9.140625" style="10"/>
    <col min="3391" max="3391" width="11.85546875" style="10" customWidth="1"/>
    <col min="3392" max="3392" width="14.28515625" style="10" customWidth="1"/>
    <col min="3393" max="3592" width="9.140625" style="10"/>
    <col min="3593" max="3593" width="0" style="10" hidden="1" customWidth="1"/>
    <col min="3594" max="3594" width="15.5703125" style="10" customWidth="1"/>
    <col min="3595" max="3595" width="55.140625" style="10" customWidth="1"/>
    <col min="3596" max="3596" width="15.5703125" style="10" customWidth="1"/>
    <col min="3597" max="3598" width="13" style="10" customWidth="1"/>
    <col min="3599" max="3600" width="13.140625" style="10" customWidth="1"/>
    <col min="3601" max="3601" width="10.5703125" style="10" customWidth="1"/>
    <col min="3602" max="3602" width="12.42578125" style="10" customWidth="1"/>
    <col min="3603" max="3603" width="11.5703125" style="10" customWidth="1"/>
    <col min="3604" max="3604" width="12.28515625" style="10" customWidth="1"/>
    <col min="3605" max="3605" width="12.7109375" style="10" customWidth="1"/>
    <col min="3606" max="3606" width="12.5703125" style="10" customWidth="1"/>
    <col min="3607" max="3607" width="13.140625" style="10" customWidth="1"/>
    <col min="3608" max="3608" width="13.42578125" style="10" customWidth="1"/>
    <col min="3609" max="3609" width="10.28515625" style="10" customWidth="1"/>
    <col min="3610" max="3610" width="14.28515625" style="10" customWidth="1"/>
    <col min="3611" max="3611" width="12.85546875" style="10" customWidth="1"/>
    <col min="3612" max="3612" width="12" style="10" customWidth="1"/>
    <col min="3613" max="3613" width="16.28515625" style="10" customWidth="1"/>
    <col min="3614" max="3614" width="14.5703125" style="10" customWidth="1"/>
    <col min="3615" max="3615" width="16.85546875" style="10" customWidth="1"/>
    <col min="3616" max="3616" width="11.140625" style="10" customWidth="1"/>
    <col min="3617" max="3617" width="10.42578125" style="10" customWidth="1"/>
    <col min="3618" max="3618" width="10.85546875" style="10" customWidth="1"/>
    <col min="3619" max="3619" width="10.140625" style="10" customWidth="1"/>
    <col min="3620" max="3620" width="12.85546875" style="10" customWidth="1"/>
    <col min="3621" max="3622" width="11" style="10" customWidth="1"/>
    <col min="3623" max="3623" width="11.5703125" style="10" customWidth="1"/>
    <col min="3624" max="3624" width="11.28515625" style="10" customWidth="1"/>
    <col min="3625" max="3625" width="10.140625" style="10" customWidth="1"/>
    <col min="3626" max="3627" width="11.85546875" style="10" customWidth="1"/>
    <col min="3628" max="3628" width="12.28515625" style="10" customWidth="1"/>
    <col min="3629" max="3629" width="12.7109375" style="10" customWidth="1"/>
    <col min="3630" max="3630" width="15.140625" style="10" customWidth="1"/>
    <col min="3631" max="3631" width="10" style="10" customWidth="1"/>
    <col min="3632" max="3642" width="7.85546875" style="10" customWidth="1"/>
    <col min="3643" max="3643" width="9.140625" style="10" customWidth="1"/>
    <col min="3644" max="3644" width="8.28515625" style="10" customWidth="1"/>
    <col min="3645" max="3645" width="10.140625" style="10" customWidth="1"/>
    <col min="3646" max="3646" width="9.140625" style="10"/>
    <col min="3647" max="3647" width="11.85546875" style="10" customWidth="1"/>
    <col min="3648" max="3648" width="14.28515625" style="10" customWidth="1"/>
    <col min="3649" max="3848" width="9.140625" style="10"/>
    <col min="3849" max="3849" width="0" style="10" hidden="1" customWidth="1"/>
    <col min="3850" max="3850" width="15.5703125" style="10" customWidth="1"/>
    <col min="3851" max="3851" width="55.140625" style="10" customWidth="1"/>
    <col min="3852" max="3852" width="15.5703125" style="10" customWidth="1"/>
    <col min="3853" max="3854" width="13" style="10" customWidth="1"/>
    <col min="3855" max="3856" width="13.140625" style="10" customWidth="1"/>
    <col min="3857" max="3857" width="10.5703125" style="10" customWidth="1"/>
    <col min="3858" max="3858" width="12.42578125" style="10" customWidth="1"/>
    <col min="3859" max="3859" width="11.5703125" style="10" customWidth="1"/>
    <col min="3860" max="3860" width="12.28515625" style="10" customWidth="1"/>
    <col min="3861" max="3861" width="12.7109375" style="10" customWidth="1"/>
    <col min="3862" max="3862" width="12.5703125" style="10" customWidth="1"/>
    <col min="3863" max="3863" width="13.140625" style="10" customWidth="1"/>
    <col min="3864" max="3864" width="13.42578125" style="10" customWidth="1"/>
    <col min="3865" max="3865" width="10.28515625" style="10" customWidth="1"/>
    <col min="3866" max="3866" width="14.28515625" style="10" customWidth="1"/>
    <col min="3867" max="3867" width="12.85546875" style="10" customWidth="1"/>
    <col min="3868" max="3868" width="12" style="10" customWidth="1"/>
    <col min="3869" max="3869" width="16.28515625" style="10" customWidth="1"/>
    <col min="3870" max="3870" width="14.5703125" style="10" customWidth="1"/>
    <col min="3871" max="3871" width="16.85546875" style="10" customWidth="1"/>
    <col min="3872" max="3872" width="11.140625" style="10" customWidth="1"/>
    <col min="3873" max="3873" width="10.42578125" style="10" customWidth="1"/>
    <col min="3874" max="3874" width="10.85546875" style="10" customWidth="1"/>
    <col min="3875" max="3875" width="10.140625" style="10" customWidth="1"/>
    <col min="3876" max="3876" width="12.85546875" style="10" customWidth="1"/>
    <col min="3877" max="3878" width="11" style="10" customWidth="1"/>
    <col min="3879" max="3879" width="11.5703125" style="10" customWidth="1"/>
    <col min="3880" max="3880" width="11.28515625" style="10" customWidth="1"/>
    <col min="3881" max="3881" width="10.140625" style="10" customWidth="1"/>
    <col min="3882" max="3883" width="11.85546875" style="10" customWidth="1"/>
    <col min="3884" max="3884" width="12.28515625" style="10" customWidth="1"/>
    <col min="3885" max="3885" width="12.7109375" style="10" customWidth="1"/>
    <col min="3886" max="3886" width="15.140625" style="10" customWidth="1"/>
    <col min="3887" max="3887" width="10" style="10" customWidth="1"/>
    <col min="3888" max="3898" width="7.85546875" style="10" customWidth="1"/>
    <col min="3899" max="3899" width="9.140625" style="10" customWidth="1"/>
    <col min="3900" max="3900" width="8.28515625" style="10" customWidth="1"/>
    <col min="3901" max="3901" width="10.140625" style="10" customWidth="1"/>
    <col min="3902" max="3902" width="9.140625" style="10"/>
    <col min="3903" max="3903" width="11.85546875" style="10" customWidth="1"/>
    <col min="3904" max="3904" width="14.28515625" style="10" customWidth="1"/>
    <col min="3905" max="4104" width="9.140625" style="10"/>
    <col min="4105" max="4105" width="0" style="10" hidden="1" customWidth="1"/>
    <col min="4106" max="4106" width="15.5703125" style="10" customWidth="1"/>
    <col min="4107" max="4107" width="55.140625" style="10" customWidth="1"/>
    <col min="4108" max="4108" width="15.5703125" style="10" customWidth="1"/>
    <col min="4109" max="4110" width="13" style="10" customWidth="1"/>
    <col min="4111" max="4112" width="13.140625" style="10" customWidth="1"/>
    <col min="4113" max="4113" width="10.5703125" style="10" customWidth="1"/>
    <col min="4114" max="4114" width="12.42578125" style="10" customWidth="1"/>
    <col min="4115" max="4115" width="11.5703125" style="10" customWidth="1"/>
    <col min="4116" max="4116" width="12.28515625" style="10" customWidth="1"/>
    <col min="4117" max="4117" width="12.7109375" style="10" customWidth="1"/>
    <col min="4118" max="4118" width="12.5703125" style="10" customWidth="1"/>
    <col min="4119" max="4119" width="13.140625" style="10" customWidth="1"/>
    <col min="4120" max="4120" width="13.42578125" style="10" customWidth="1"/>
    <col min="4121" max="4121" width="10.28515625" style="10" customWidth="1"/>
    <col min="4122" max="4122" width="14.28515625" style="10" customWidth="1"/>
    <col min="4123" max="4123" width="12.85546875" style="10" customWidth="1"/>
    <col min="4124" max="4124" width="12" style="10" customWidth="1"/>
    <col min="4125" max="4125" width="16.28515625" style="10" customWidth="1"/>
    <col min="4126" max="4126" width="14.5703125" style="10" customWidth="1"/>
    <col min="4127" max="4127" width="16.85546875" style="10" customWidth="1"/>
    <col min="4128" max="4128" width="11.140625" style="10" customWidth="1"/>
    <col min="4129" max="4129" width="10.42578125" style="10" customWidth="1"/>
    <col min="4130" max="4130" width="10.85546875" style="10" customWidth="1"/>
    <col min="4131" max="4131" width="10.140625" style="10" customWidth="1"/>
    <col min="4132" max="4132" width="12.85546875" style="10" customWidth="1"/>
    <col min="4133" max="4134" width="11" style="10" customWidth="1"/>
    <col min="4135" max="4135" width="11.5703125" style="10" customWidth="1"/>
    <col min="4136" max="4136" width="11.28515625" style="10" customWidth="1"/>
    <col min="4137" max="4137" width="10.140625" style="10" customWidth="1"/>
    <col min="4138" max="4139" width="11.85546875" style="10" customWidth="1"/>
    <col min="4140" max="4140" width="12.28515625" style="10" customWidth="1"/>
    <col min="4141" max="4141" width="12.7109375" style="10" customWidth="1"/>
    <col min="4142" max="4142" width="15.140625" style="10" customWidth="1"/>
    <col min="4143" max="4143" width="10" style="10" customWidth="1"/>
    <col min="4144" max="4154" width="7.85546875" style="10" customWidth="1"/>
    <col min="4155" max="4155" width="9.140625" style="10" customWidth="1"/>
    <col min="4156" max="4156" width="8.28515625" style="10" customWidth="1"/>
    <col min="4157" max="4157" width="10.140625" style="10" customWidth="1"/>
    <col min="4158" max="4158" width="9.140625" style="10"/>
    <col min="4159" max="4159" width="11.85546875" style="10" customWidth="1"/>
    <col min="4160" max="4160" width="14.28515625" style="10" customWidth="1"/>
    <col min="4161" max="4360" width="9.140625" style="10"/>
    <col min="4361" max="4361" width="0" style="10" hidden="1" customWidth="1"/>
    <col min="4362" max="4362" width="15.5703125" style="10" customWidth="1"/>
    <col min="4363" max="4363" width="55.140625" style="10" customWidth="1"/>
    <col min="4364" max="4364" width="15.5703125" style="10" customWidth="1"/>
    <col min="4365" max="4366" width="13" style="10" customWidth="1"/>
    <col min="4367" max="4368" width="13.140625" style="10" customWidth="1"/>
    <col min="4369" max="4369" width="10.5703125" style="10" customWidth="1"/>
    <col min="4370" max="4370" width="12.42578125" style="10" customWidth="1"/>
    <col min="4371" max="4371" width="11.5703125" style="10" customWidth="1"/>
    <col min="4372" max="4372" width="12.28515625" style="10" customWidth="1"/>
    <col min="4373" max="4373" width="12.7109375" style="10" customWidth="1"/>
    <col min="4374" max="4374" width="12.5703125" style="10" customWidth="1"/>
    <col min="4375" max="4375" width="13.140625" style="10" customWidth="1"/>
    <col min="4376" max="4376" width="13.42578125" style="10" customWidth="1"/>
    <col min="4377" max="4377" width="10.28515625" style="10" customWidth="1"/>
    <col min="4378" max="4378" width="14.28515625" style="10" customWidth="1"/>
    <col min="4379" max="4379" width="12.85546875" style="10" customWidth="1"/>
    <col min="4380" max="4380" width="12" style="10" customWidth="1"/>
    <col min="4381" max="4381" width="16.28515625" style="10" customWidth="1"/>
    <col min="4382" max="4382" width="14.5703125" style="10" customWidth="1"/>
    <col min="4383" max="4383" width="16.85546875" style="10" customWidth="1"/>
    <col min="4384" max="4384" width="11.140625" style="10" customWidth="1"/>
    <col min="4385" max="4385" width="10.42578125" style="10" customWidth="1"/>
    <col min="4386" max="4386" width="10.85546875" style="10" customWidth="1"/>
    <col min="4387" max="4387" width="10.140625" style="10" customWidth="1"/>
    <col min="4388" max="4388" width="12.85546875" style="10" customWidth="1"/>
    <col min="4389" max="4390" width="11" style="10" customWidth="1"/>
    <col min="4391" max="4391" width="11.5703125" style="10" customWidth="1"/>
    <col min="4392" max="4392" width="11.28515625" style="10" customWidth="1"/>
    <col min="4393" max="4393" width="10.140625" style="10" customWidth="1"/>
    <col min="4394" max="4395" width="11.85546875" style="10" customWidth="1"/>
    <col min="4396" max="4396" width="12.28515625" style="10" customWidth="1"/>
    <col min="4397" max="4397" width="12.7109375" style="10" customWidth="1"/>
    <col min="4398" max="4398" width="15.140625" style="10" customWidth="1"/>
    <col min="4399" max="4399" width="10" style="10" customWidth="1"/>
    <col min="4400" max="4410" width="7.85546875" style="10" customWidth="1"/>
    <col min="4411" max="4411" width="9.140625" style="10" customWidth="1"/>
    <col min="4412" max="4412" width="8.28515625" style="10" customWidth="1"/>
    <col min="4413" max="4413" width="10.140625" style="10" customWidth="1"/>
    <col min="4414" max="4414" width="9.140625" style="10"/>
    <col min="4415" max="4415" width="11.85546875" style="10" customWidth="1"/>
    <col min="4416" max="4416" width="14.28515625" style="10" customWidth="1"/>
    <col min="4417" max="4616" width="9.140625" style="10"/>
    <col min="4617" max="4617" width="0" style="10" hidden="1" customWidth="1"/>
    <col min="4618" max="4618" width="15.5703125" style="10" customWidth="1"/>
    <col min="4619" max="4619" width="55.140625" style="10" customWidth="1"/>
    <col min="4620" max="4620" width="15.5703125" style="10" customWidth="1"/>
    <col min="4621" max="4622" width="13" style="10" customWidth="1"/>
    <col min="4623" max="4624" width="13.140625" style="10" customWidth="1"/>
    <col min="4625" max="4625" width="10.5703125" style="10" customWidth="1"/>
    <col min="4626" max="4626" width="12.42578125" style="10" customWidth="1"/>
    <col min="4627" max="4627" width="11.5703125" style="10" customWidth="1"/>
    <col min="4628" max="4628" width="12.28515625" style="10" customWidth="1"/>
    <col min="4629" max="4629" width="12.7109375" style="10" customWidth="1"/>
    <col min="4630" max="4630" width="12.5703125" style="10" customWidth="1"/>
    <col min="4631" max="4631" width="13.140625" style="10" customWidth="1"/>
    <col min="4632" max="4632" width="13.42578125" style="10" customWidth="1"/>
    <col min="4633" max="4633" width="10.28515625" style="10" customWidth="1"/>
    <col min="4634" max="4634" width="14.28515625" style="10" customWidth="1"/>
    <col min="4635" max="4635" width="12.85546875" style="10" customWidth="1"/>
    <col min="4636" max="4636" width="12" style="10" customWidth="1"/>
    <col min="4637" max="4637" width="16.28515625" style="10" customWidth="1"/>
    <col min="4638" max="4638" width="14.5703125" style="10" customWidth="1"/>
    <col min="4639" max="4639" width="16.85546875" style="10" customWidth="1"/>
    <col min="4640" max="4640" width="11.140625" style="10" customWidth="1"/>
    <col min="4641" max="4641" width="10.42578125" style="10" customWidth="1"/>
    <col min="4642" max="4642" width="10.85546875" style="10" customWidth="1"/>
    <col min="4643" max="4643" width="10.140625" style="10" customWidth="1"/>
    <col min="4644" max="4644" width="12.85546875" style="10" customWidth="1"/>
    <col min="4645" max="4646" width="11" style="10" customWidth="1"/>
    <col min="4647" max="4647" width="11.5703125" style="10" customWidth="1"/>
    <col min="4648" max="4648" width="11.28515625" style="10" customWidth="1"/>
    <col min="4649" max="4649" width="10.140625" style="10" customWidth="1"/>
    <col min="4650" max="4651" width="11.85546875" style="10" customWidth="1"/>
    <col min="4652" max="4652" width="12.28515625" style="10" customWidth="1"/>
    <col min="4653" max="4653" width="12.7109375" style="10" customWidth="1"/>
    <col min="4654" max="4654" width="15.140625" style="10" customWidth="1"/>
    <col min="4655" max="4655" width="10" style="10" customWidth="1"/>
    <col min="4656" max="4666" width="7.85546875" style="10" customWidth="1"/>
    <col min="4667" max="4667" width="9.140625" style="10" customWidth="1"/>
    <col min="4668" max="4668" width="8.28515625" style="10" customWidth="1"/>
    <col min="4669" max="4669" width="10.140625" style="10" customWidth="1"/>
    <col min="4670" max="4670" width="9.140625" style="10"/>
    <col min="4671" max="4671" width="11.85546875" style="10" customWidth="1"/>
    <col min="4672" max="4672" width="14.28515625" style="10" customWidth="1"/>
    <col min="4673" max="4872" width="9.140625" style="10"/>
    <col min="4873" max="4873" width="0" style="10" hidden="1" customWidth="1"/>
    <col min="4874" max="4874" width="15.5703125" style="10" customWidth="1"/>
    <col min="4875" max="4875" width="55.140625" style="10" customWidth="1"/>
    <col min="4876" max="4876" width="15.5703125" style="10" customWidth="1"/>
    <col min="4877" max="4878" width="13" style="10" customWidth="1"/>
    <col min="4879" max="4880" width="13.140625" style="10" customWidth="1"/>
    <col min="4881" max="4881" width="10.5703125" style="10" customWidth="1"/>
    <col min="4882" max="4882" width="12.42578125" style="10" customWidth="1"/>
    <col min="4883" max="4883" width="11.5703125" style="10" customWidth="1"/>
    <col min="4884" max="4884" width="12.28515625" style="10" customWidth="1"/>
    <col min="4885" max="4885" width="12.7109375" style="10" customWidth="1"/>
    <col min="4886" max="4886" width="12.5703125" style="10" customWidth="1"/>
    <col min="4887" max="4887" width="13.140625" style="10" customWidth="1"/>
    <col min="4888" max="4888" width="13.42578125" style="10" customWidth="1"/>
    <col min="4889" max="4889" width="10.28515625" style="10" customWidth="1"/>
    <col min="4890" max="4890" width="14.28515625" style="10" customWidth="1"/>
    <col min="4891" max="4891" width="12.85546875" style="10" customWidth="1"/>
    <col min="4892" max="4892" width="12" style="10" customWidth="1"/>
    <col min="4893" max="4893" width="16.28515625" style="10" customWidth="1"/>
    <col min="4894" max="4894" width="14.5703125" style="10" customWidth="1"/>
    <col min="4895" max="4895" width="16.85546875" style="10" customWidth="1"/>
    <col min="4896" max="4896" width="11.140625" style="10" customWidth="1"/>
    <col min="4897" max="4897" width="10.42578125" style="10" customWidth="1"/>
    <col min="4898" max="4898" width="10.85546875" style="10" customWidth="1"/>
    <col min="4899" max="4899" width="10.140625" style="10" customWidth="1"/>
    <col min="4900" max="4900" width="12.85546875" style="10" customWidth="1"/>
    <col min="4901" max="4902" width="11" style="10" customWidth="1"/>
    <col min="4903" max="4903" width="11.5703125" style="10" customWidth="1"/>
    <col min="4904" max="4904" width="11.28515625" style="10" customWidth="1"/>
    <col min="4905" max="4905" width="10.140625" style="10" customWidth="1"/>
    <col min="4906" max="4907" width="11.85546875" style="10" customWidth="1"/>
    <col min="4908" max="4908" width="12.28515625" style="10" customWidth="1"/>
    <col min="4909" max="4909" width="12.7109375" style="10" customWidth="1"/>
    <col min="4910" max="4910" width="15.140625" style="10" customWidth="1"/>
    <col min="4911" max="4911" width="10" style="10" customWidth="1"/>
    <col min="4912" max="4922" width="7.85546875" style="10" customWidth="1"/>
    <col min="4923" max="4923" width="9.140625" style="10" customWidth="1"/>
    <col min="4924" max="4924" width="8.28515625" style="10" customWidth="1"/>
    <col min="4925" max="4925" width="10.140625" style="10" customWidth="1"/>
    <col min="4926" max="4926" width="9.140625" style="10"/>
    <col min="4927" max="4927" width="11.85546875" style="10" customWidth="1"/>
    <col min="4928" max="4928" width="14.28515625" style="10" customWidth="1"/>
    <col min="4929" max="5128" width="9.140625" style="10"/>
    <col min="5129" max="5129" width="0" style="10" hidden="1" customWidth="1"/>
    <col min="5130" max="5130" width="15.5703125" style="10" customWidth="1"/>
    <col min="5131" max="5131" width="55.140625" style="10" customWidth="1"/>
    <col min="5132" max="5132" width="15.5703125" style="10" customWidth="1"/>
    <col min="5133" max="5134" width="13" style="10" customWidth="1"/>
    <col min="5135" max="5136" width="13.140625" style="10" customWidth="1"/>
    <col min="5137" max="5137" width="10.5703125" style="10" customWidth="1"/>
    <col min="5138" max="5138" width="12.42578125" style="10" customWidth="1"/>
    <col min="5139" max="5139" width="11.5703125" style="10" customWidth="1"/>
    <col min="5140" max="5140" width="12.28515625" style="10" customWidth="1"/>
    <col min="5141" max="5141" width="12.7109375" style="10" customWidth="1"/>
    <col min="5142" max="5142" width="12.5703125" style="10" customWidth="1"/>
    <col min="5143" max="5143" width="13.140625" style="10" customWidth="1"/>
    <col min="5144" max="5144" width="13.42578125" style="10" customWidth="1"/>
    <col min="5145" max="5145" width="10.28515625" style="10" customWidth="1"/>
    <col min="5146" max="5146" width="14.28515625" style="10" customWidth="1"/>
    <col min="5147" max="5147" width="12.85546875" style="10" customWidth="1"/>
    <col min="5148" max="5148" width="12" style="10" customWidth="1"/>
    <col min="5149" max="5149" width="16.28515625" style="10" customWidth="1"/>
    <col min="5150" max="5150" width="14.5703125" style="10" customWidth="1"/>
    <col min="5151" max="5151" width="16.85546875" style="10" customWidth="1"/>
    <col min="5152" max="5152" width="11.140625" style="10" customWidth="1"/>
    <col min="5153" max="5153" width="10.42578125" style="10" customWidth="1"/>
    <col min="5154" max="5154" width="10.85546875" style="10" customWidth="1"/>
    <col min="5155" max="5155" width="10.140625" style="10" customWidth="1"/>
    <col min="5156" max="5156" width="12.85546875" style="10" customWidth="1"/>
    <col min="5157" max="5158" width="11" style="10" customWidth="1"/>
    <col min="5159" max="5159" width="11.5703125" style="10" customWidth="1"/>
    <col min="5160" max="5160" width="11.28515625" style="10" customWidth="1"/>
    <col min="5161" max="5161" width="10.140625" style="10" customWidth="1"/>
    <col min="5162" max="5163" width="11.85546875" style="10" customWidth="1"/>
    <col min="5164" max="5164" width="12.28515625" style="10" customWidth="1"/>
    <col min="5165" max="5165" width="12.7109375" style="10" customWidth="1"/>
    <col min="5166" max="5166" width="15.140625" style="10" customWidth="1"/>
    <col min="5167" max="5167" width="10" style="10" customWidth="1"/>
    <col min="5168" max="5178" width="7.85546875" style="10" customWidth="1"/>
    <col min="5179" max="5179" width="9.140625" style="10" customWidth="1"/>
    <col min="5180" max="5180" width="8.28515625" style="10" customWidth="1"/>
    <col min="5181" max="5181" width="10.140625" style="10" customWidth="1"/>
    <col min="5182" max="5182" width="9.140625" style="10"/>
    <col min="5183" max="5183" width="11.85546875" style="10" customWidth="1"/>
    <col min="5184" max="5184" width="14.28515625" style="10" customWidth="1"/>
    <col min="5185" max="5384" width="9.140625" style="10"/>
    <col min="5385" max="5385" width="0" style="10" hidden="1" customWidth="1"/>
    <col min="5386" max="5386" width="15.5703125" style="10" customWidth="1"/>
    <col min="5387" max="5387" width="55.140625" style="10" customWidth="1"/>
    <col min="5388" max="5388" width="15.5703125" style="10" customWidth="1"/>
    <col min="5389" max="5390" width="13" style="10" customWidth="1"/>
    <col min="5391" max="5392" width="13.140625" style="10" customWidth="1"/>
    <col min="5393" max="5393" width="10.5703125" style="10" customWidth="1"/>
    <col min="5394" max="5394" width="12.42578125" style="10" customWidth="1"/>
    <col min="5395" max="5395" width="11.5703125" style="10" customWidth="1"/>
    <col min="5396" max="5396" width="12.28515625" style="10" customWidth="1"/>
    <col min="5397" max="5397" width="12.7109375" style="10" customWidth="1"/>
    <col min="5398" max="5398" width="12.5703125" style="10" customWidth="1"/>
    <col min="5399" max="5399" width="13.140625" style="10" customWidth="1"/>
    <col min="5400" max="5400" width="13.42578125" style="10" customWidth="1"/>
    <col min="5401" max="5401" width="10.28515625" style="10" customWidth="1"/>
    <col min="5402" max="5402" width="14.28515625" style="10" customWidth="1"/>
    <col min="5403" max="5403" width="12.85546875" style="10" customWidth="1"/>
    <col min="5404" max="5404" width="12" style="10" customWidth="1"/>
    <col min="5405" max="5405" width="16.28515625" style="10" customWidth="1"/>
    <col min="5406" max="5406" width="14.5703125" style="10" customWidth="1"/>
    <col min="5407" max="5407" width="16.85546875" style="10" customWidth="1"/>
    <col min="5408" max="5408" width="11.140625" style="10" customWidth="1"/>
    <col min="5409" max="5409" width="10.42578125" style="10" customWidth="1"/>
    <col min="5410" max="5410" width="10.85546875" style="10" customWidth="1"/>
    <col min="5411" max="5411" width="10.140625" style="10" customWidth="1"/>
    <col min="5412" max="5412" width="12.85546875" style="10" customWidth="1"/>
    <col min="5413" max="5414" width="11" style="10" customWidth="1"/>
    <col min="5415" max="5415" width="11.5703125" style="10" customWidth="1"/>
    <col min="5416" max="5416" width="11.28515625" style="10" customWidth="1"/>
    <col min="5417" max="5417" width="10.140625" style="10" customWidth="1"/>
    <col min="5418" max="5419" width="11.85546875" style="10" customWidth="1"/>
    <col min="5420" max="5420" width="12.28515625" style="10" customWidth="1"/>
    <col min="5421" max="5421" width="12.7109375" style="10" customWidth="1"/>
    <col min="5422" max="5422" width="15.140625" style="10" customWidth="1"/>
    <col min="5423" max="5423" width="10" style="10" customWidth="1"/>
    <col min="5424" max="5434" width="7.85546875" style="10" customWidth="1"/>
    <col min="5435" max="5435" width="9.140625" style="10" customWidth="1"/>
    <col min="5436" max="5436" width="8.28515625" style="10" customWidth="1"/>
    <col min="5437" max="5437" width="10.140625" style="10" customWidth="1"/>
    <col min="5438" max="5438" width="9.140625" style="10"/>
    <col min="5439" max="5439" width="11.85546875" style="10" customWidth="1"/>
    <col min="5440" max="5440" width="14.28515625" style="10" customWidth="1"/>
    <col min="5441" max="5640" width="9.140625" style="10"/>
    <col min="5641" max="5641" width="0" style="10" hidden="1" customWidth="1"/>
    <col min="5642" max="5642" width="15.5703125" style="10" customWidth="1"/>
    <col min="5643" max="5643" width="55.140625" style="10" customWidth="1"/>
    <col min="5644" max="5644" width="15.5703125" style="10" customWidth="1"/>
    <col min="5645" max="5646" width="13" style="10" customWidth="1"/>
    <col min="5647" max="5648" width="13.140625" style="10" customWidth="1"/>
    <col min="5649" max="5649" width="10.5703125" style="10" customWidth="1"/>
    <col min="5650" max="5650" width="12.42578125" style="10" customWidth="1"/>
    <col min="5651" max="5651" width="11.5703125" style="10" customWidth="1"/>
    <col min="5652" max="5652" width="12.28515625" style="10" customWidth="1"/>
    <col min="5653" max="5653" width="12.7109375" style="10" customWidth="1"/>
    <col min="5654" max="5654" width="12.5703125" style="10" customWidth="1"/>
    <col min="5655" max="5655" width="13.140625" style="10" customWidth="1"/>
    <col min="5656" max="5656" width="13.42578125" style="10" customWidth="1"/>
    <col min="5657" max="5657" width="10.28515625" style="10" customWidth="1"/>
    <col min="5658" max="5658" width="14.28515625" style="10" customWidth="1"/>
    <col min="5659" max="5659" width="12.85546875" style="10" customWidth="1"/>
    <col min="5660" max="5660" width="12" style="10" customWidth="1"/>
    <col min="5661" max="5661" width="16.28515625" style="10" customWidth="1"/>
    <col min="5662" max="5662" width="14.5703125" style="10" customWidth="1"/>
    <col min="5663" max="5663" width="16.85546875" style="10" customWidth="1"/>
    <col min="5664" max="5664" width="11.140625" style="10" customWidth="1"/>
    <col min="5665" max="5665" width="10.42578125" style="10" customWidth="1"/>
    <col min="5666" max="5666" width="10.85546875" style="10" customWidth="1"/>
    <col min="5667" max="5667" width="10.140625" style="10" customWidth="1"/>
    <col min="5668" max="5668" width="12.85546875" style="10" customWidth="1"/>
    <col min="5669" max="5670" width="11" style="10" customWidth="1"/>
    <col min="5671" max="5671" width="11.5703125" style="10" customWidth="1"/>
    <col min="5672" max="5672" width="11.28515625" style="10" customWidth="1"/>
    <col min="5673" max="5673" width="10.140625" style="10" customWidth="1"/>
    <col min="5674" max="5675" width="11.85546875" style="10" customWidth="1"/>
    <col min="5676" max="5676" width="12.28515625" style="10" customWidth="1"/>
    <col min="5677" max="5677" width="12.7109375" style="10" customWidth="1"/>
    <col min="5678" max="5678" width="15.140625" style="10" customWidth="1"/>
    <col min="5679" max="5679" width="10" style="10" customWidth="1"/>
    <col min="5680" max="5690" width="7.85546875" style="10" customWidth="1"/>
    <col min="5691" max="5691" width="9.140625" style="10" customWidth="1"/>
    <col min="5692" max="5692" width="8.28515625" style="10" customWidth="1"/>
    <col min="5693" max="5693" width="10.140625" style="10" customWidth="1"/>
    <col min="5694" max="5694" width="9.140625" style="10"/>
    <col min="5695" max="5695" width="11.85546875" style="10" customWidth="1"/>
    <col min="5696" max="5696" width="14.28515625" style="10" customWidth="1"/>
    <col min="5697" max="5896" width="9.140625" style="10"/>
    <col min="5897" max="5897" width="0" style="10" hidden="1" customWidth="1"/>
    <col min="5898" max="5898" width="15.5703125" style="10" customWidth="1"/>
    <col min="5899" max="5899" width="55.140625" style="10" customWidth="1"/>
    <col min="5900" max="5900" width="15.5703125" style="10" customWidth="1"/>
    <col min="5901" max="5902" width="13" style="10" customWidth="1"/>
    <col min="5903" max="5904" width="13.140625" style="10" customWidth="1"/>
    <col min="5905" max="5905" width="10.5703125" style="10" customWidth="1"/>
    <col min="5906" max="5906" width="12.42578125" style="10" customWidth="1"/>
    <col min="5907" max="5907" width="11.5703125" style="10" customWidth="1"/>
    <col min="5908" max="5908" width="12.28515625" style="10" customWidth="1"/>
    <col min="5909" max="5909" width="12.7109375" style="10" customWidth="1"/>
    <col min="5910" max="5910" width="12.5703125" style="10" customWidth="1"/>
    <col min="5911" max="5911" width="13.140625" style="10" customWidth="1"/>
    <col min="5912" max="5912" width="13.42578125" style="10" customWidth="1"/>
    <col min="5913" max="5913" width="10.28515625" style="10" customWidth="1"/>
    <col min="5914" max="5914" width="14.28515625" style="10" customWidth="1"/>
    <col min="5915" max="5915" width="12.85546875" style="10" customWidth="1"/>
    <col min="5916" max="5916" width="12" style="10" customWidth="1"/>
    <col min="5917" max="5917" width="16.28515625" style="10" customWidth="1"/>
    <col min="5918" max="5918" width="14.5703125" style="10" customWidth="1"/>
    <col min="5919" max="5919" width="16.85546875" style="10" customWidth="1"/>
    <col min="5920" max="5920" width="11.140625" style="10" customWidth="1"/>
    <col min="5921" max="5921" width="10.42578125" style="10" customWidth="1"/>
    <col min="5922" max="5922" width="10.85546875" style="10" customWidth="1"/>
    <col min="5923" max="5923" width="10.140625" style="10" customWidth="1"/>
    <col min="5924" max="5924" width="12.85546875" style="10" customWidth="1"/>
    <col min="5925" max="5926" width="11" style="10" customWidth="1"/>
    <col min="5927" max="5927" width="11.5703125" style="10" customWidth="1"/>
    <col min="5928" max="5928" width="11.28515625" style="10" customWidth="1"/>
    <col min="5929" max="5929" width="10.140625" style="10" customWidth="1"/>
    <col min="5930" max="5931" width="11.85546875" style="10" customWidth="1"/>
    <col min="5932" max="5932" width="12.28515625" style="10" customWidth="1"/>
    <col min="5933" max="5933" width="12.7109375" style="10" customWidth="1"/>
    <col min="5934" max="5934" width="15.140625" style="10" customWidth="1"/>
    <col min="5935" max="5935" width="10" style="10" customWidth="1"/>
    <col min="5936" max="5946" width="7.85546875" style="10" customWidth="1"/>
    <col min="5947" max="5947" width="9.140625" style="10" customWidth="1"/>
    <col min="5948" max="5948" width="8.28515625" style="10" customWidth="1"/>
    <col min="5949" max="5949" width="10.140625" style="10" customWidth="1"/>
    <col min="5950" max="5950" width="9.140625" style="10"/>
    <col min="5951" max="5951" width="11.85546875" style="10" customWidth="1"/>
    <col min="5952" max="5952" width="14.28515625" style="10" customWidth="1"/>
    <col min="5953" max="6152" width="9.140625" style="10"/>
    <col min="6153" max="6153" width="0" style="10" hidden="1" customWidth="1"/>
    <col min="6154" max="6154" width="15.5703125" style="10" customWidth="1"/>
    <col min="6155" max="6155" width="55.140625" style="10" customWidth="1"/>
    <col min="6156" max="6156" width="15.5703125" style="10" customWidth="1"/>
    <col min="6157" max="6158" width="13" style="10" customWidth="1"/>
    <col min="6159" max="6160" width="13.140625" style="10" customWidth="1"/>
    <col min="6161" max="6161" width="10.5703125" style="10" customWidth="1"/>
    <col min="6162" max="6162" width="12.42578125" style="10" customWidth="1"/>
    <col min="6163" max="6163" width="11.5703125" style="10" customWidth="1"/>
    <col min="6164" max="6164" width="12.28515625" style="10" customWidth="1"/>
    <col min="6165" max="6165" width="12.7109375" style="10" customWidth="1"/>
    <col min="6166" max="6166" width="12.5703125" style="10" customWidth="1"/>
    <col min="6167" max="6167" width="13.140625" style="10" customWidth="1"/>
    <col min="6168" max="6168" width="13.42578125" style="10" customWidth="1"/>
    <col min="6169" max="6169" width="10.28515625" style="10" customWidth="1"/>
    <col min="6170" max="6170" width="14.28515625" style="10" customWidth="1"/>
    <col min="6171" max="6171" width="12.85546875" style="10" customWidth="1"/>
    <col min="6172" max="6172" width="12" style="10" customWidth="1"/>
    <col min="6173" max="6173" width="16.28515625" style="10" customWidth="1"/>
    <col min="6174" max="6174" width="14.5703125" style="10" customWidth="1"/>
    <col min="6175" max="6175" width="16.85546875" style="10" customWidth="1"/>
    <col min="6176" max="6176" width="11.140625" style="10" customWidth="1"/>
    <col min="6177" max="6177" width="10.42578125" style="10" customWidth="1"/>
    <col min="6178" max="6178" width="10.85546875" style="10" customWidth="1"/>
    <col min="6179" max="6179" width="10.140625" style="10" customWidth="1"/>
    <col min="6180" max="6180" width="12.85546875" style="10" customWidth="1"/>
    <col min="6181" max="6182" width="11" style="10" customWidth="1"/>
    <col min="6183" max="6183" width="11.5703125" style="10" customWidth="1"/>
    <col min="6184" max="6184" width="11.28515625" style="10" customWidth="1"/>
    <col min="6185" max="6185" width="10.140625" style="10" customWidth="1"/>
    <col min="6186" max="6187" width="11.85546875" style="10" customWidth="1"/>
    <col min="6188" max="6188" width="12.28515625" style="10" customWidth="1"/>
    <col min="6189" max="6189" width="12.7109375" style="10" customWidth="1"/>
    <col min="6190" max="6190" width="15.140625" style="10" customWidth="1"/>
    <col min="6191" max="6191" width="10" style="10" customWidth="1"/>
    <col min="6192" max="6202" width="7.85546875" style="10" customWidth="1"/>
    <col min="6203" max="6203" width="9.140625" style="10" customWidth="1"/>
    <col min="6204" max="6204" width="8.28515625" style="10" customWidth="1"/>
    <col min="6205" max="6205" width="10.140625" style="10" customWidth="1"/>
    <col min="6206" max="6206" width="9.140625" style="10"/>
    <col min="6207" max="6207" width="11.85546875" style="10" customWidth="1"/>
    <col min="6208" max="6208" width="14.28515625" style="10" customWidth="1"/>
    <col min="6209" max="6408" width="9.140625" style="10"/>
    <col min="6409" max="6409" width="0" style="10" hidden="1" customWidth="1"/>
    <col min="6410" max="6410" width="15.5703125" style="10" customWidth="1"/>
    <col min="6411" max="6411" width="55.140625" style="10" customWidth="1"/>
    <col min="6412" max="6412" width="15.5703125" style="10" customWidth="1"/>
    <col min="6413" max="6414" width="13" style="10" customWidth="1"/>
    <col min="6415" max="6416" width="13.140625" style="10" customWidth="1"/>
    <col min="6417" max="6417" width="10.5703125" style="10" customWidth="1"/>
    <col min="6418" max="6418" width="12.42578125" style="10" customWidth="1"/>
    <col min="6419" max="6419" width="11.5703125" style="10" customWidth="1"/>
    <col min="6420" max="6420" width="12.28515625" style="10" customWidth="1"/>
    <col min="6421" max="6421" width="12.7109375" style="10" customWidth="1"/>
    <col min="6422" max="6422" width="12.5703125" style="10" customWidth="1"/>
    <col min="6423" max="6423" width="13.140625" style="10" customWidth="1"/>
    <col min="6424" max="6424" width="13.42578125" style="10" customWidth="1"/>
    <col min="6425" max="6425" width="10.28515625" style="10" customWidth="1"/>
    <col min="6426" max="6426" width="14.28515625" style="10" customWidth="1"/>
    <col min="6427" max="6427" width="12.85546875" style="10" customWidth="1"/>
    <col min="6428" max="6428" width="12" style="10" customWidth="1"/>
    <col min="6429" max="6429" width="16.28515625" style="10" customWidth="1"/>
    <col min="6430" max="6430" width="14.5703125" style="10" customWidth="1"/>
    <col min="6431" max="6431" width="16.85546875" style="10" customWidth="1"/>
    <col min="6432" max="6432" width="11.140625" style="10" customWidth="1"/>
    <col min="6433" max="6433" width="10.42578125" style="10" customWidth="1"/>
    <col min="6434" max="6434" width="10.85546875" style="10" customWidth="1"/>
    <col min="6435" max="6435" width="10.140625" style="10" customWidth="1"/>
    <col min="6436" max="6436" width="12.85546875" style="10" customWidth="1"/>
    <col min="6437" max="6438" width="11" style="10" customWidth="1"/>
    <col min="6439" max="6439" width="11.5703125" style="10" customWidth="1"/>
    <col min="6440" max="6440" width="11.28515625" style="10" customWidth="1"/>
    <col min="6441" max="6441" width="10.140625" style="10" customWidth="1"/>
    <col min="6442" max="6443" width="11.85546875" style="10" customWidth="1"/>
    <col min="6444" max="6444" width="12.28515625" style="10" customWidth="1"/>
    <col min="6445" max="6445" width="12.7109375" style="10" customWidth="1"/>
    <col min="6446" max="6446" width="15.140625" style="10" customWidth="1"/>
    <col min="6447" max="6447" width="10" style="10" customWidth="1"/>
    <col min="6448" max="6458" width="7.85546875" style="10" customWidth="1"/>
    <col min="6459" max="6459" width="9.140625" style="10" customWidth="1"/>
    <col min="6460" max="6460" width="8.28515625" style="10" customWidth="1"/>
    <col min="6461" max="6461" width="10.140625" style="10" customWidth="1"/>
    <col min="6462" max="6462" width="9.140625" style="10"/>
    <col min="6463" max="6463" width="11.85546875" style="10" customWidth="1"/>
    <col min="6464" max="6464" width="14.28515625" style="10" customWidth="1"/>
    <col min="6465" max="6664" width="9.140625" style="10"/>
    <col min="6665" max="6665" width="0" style="10" hidden="1" customWidth="1"/>
    <col min="6666" max="6666" width="15.5703125" style="10" customWidth="1"/>
    <col min="6667" max="6667" width="55.140625" style="10" customWidth="1"/>
    <col min="6668" max="6668" width="15.5703125" style="10" customWidth="1"/>
    <col min="6669" max="6670" width="13" style="10" customWidth="1"/>
    <col min="6671" max="6672" width="13.140625" style="10" customWidth="1"/>
    <col min="6673" max="6673" width="10.5703125" style="10" customWidth="1"/>
    <col min="6674" max="6674" width="12.42578125" style="10" customWidth="1"/>
    <col min="6675" max="6675" width="11.5703125" style="10" customWidth="1"/>
    <col min="6676" max="6676" width="12.28515625" style="10" customWidth="1"/>
    <col min="6677" max="6677" width="12.7109375" style="10" customWidth="1"/>
    <col min="6678" max="6678" width="12.5703125" style="10" customWidth="1"/>
    <col min="6679" max="6679" width="13.140625" style="10" customWidth="1"/>
    <col min="6680" max="6680" width="13.42578125" style="10" customWidth="1"/>
    <col min="6681" max="6681" width="10.28515625" style="10" customWidth="1"/>
    <col min="6682" max="6682" width="14.28515625" style="10" customWidth="1"/>
    <col min="6683" max="6683" width="12.85546875" style="10" customWidth="1"/>
    <col min="6684" max="6684" width="12" style="10" customWidth="1"/>
    <col min="6685" max="6685" width="16.28515625" style="10" customWidth="1"/>
    <col min="6686" max="6686" width="14.5703125" style="10" customWidth="1"/>
    <col min="6687" max="6687" width="16.85546875" style="10" customWidth="1"/>
    <col min="6688" max="6688" width="11.140625" style="10" customWidth="1"/>
    <col min="6689" max="6689" width="10.42578125" style="10" customWidth="1"/>
    <col min="6690" max="6690" width="10.85546875" style="10" customWidth="1"/>
    <col min="6691" max="6691" width="10.140625" style="10" customWidth="1"/>
    <col min="6692" max="6692" width="12.85546875" style="10" customWidth="1"/>
    <col min="6693" max="6694" width="11" style="10" customWidth="1"/>
    <col min="6695" max="6695" width="11.5703125" style="10" customWidth="1"/>
    <col min="6696" max="6696" width="11.28515625" style="10" customWidth="1"/>
    <col min="6697" max="6697" width="10.140625" style="10" customWidth="1"/>
    <col min="6698" max="6699" width="11.85546875" style="10" customWidth="1"/>
    <col min="6700" max="6700" width="12.28515625" style="10" customWidth="1"/>
    <col min="6701" max="6701" width="12.7109375" style="10" customWidth="1"/>
    <col min="6702" max="6702" width="15.140625" style="10" customWidth="1"/>
    <col min="6703" max="6703" width="10" style="10" customWidth="1"/>
    <col min="6704" max="6714" width="7.85546875" style="10" customWidth="1"/>
    <col min="6715" max="6715" width="9.140625" style="10" customWidth="1"/>
    <col min="6716" max="6716" width="8.28515625" style="10" customWidth="1"/>
    <col min="6717" max="6717" width="10.140625" style="10" customWidth="1"/>
    <col min="6718" max="6718" width="9.140625" style="10"/>
    <col min="6719" max="6719" width="11.85546875" style="10" customWidth="1"/>
    <col min="6720" max="6720" width="14.28515625" style="10" customWidth="1"/>
    <col min="6721" max="6920" width="9.140625" style="10"/>
    <col min="6921" max="6921" width="0" style="10" hidden="1" customWidth="1"/>
    <col min="6922" max="6922" width="15.5703125" style="10" customWidth="1"/>
    <col min="6923" max="6923" width="55.140625" style="10" customWidth="1"/>
    <col min="6924" max="6924" width="15.5703125" style="10" customWidth="1"/>
    <col min="6925" max="6926" width="13" style="10" customWidth="1"/>
    <col min="6927" max="6928" width="13.140625" style="10" customWidth="1"/>
    <col min="6929" max="6929" width="10.5703125" style="10" customWidth="1"/>
    <col min="6930" max="6930" width="12.42578125" style="10" customWidth="1"/>
    <col min="6931" max="6931" width="11.5703125" style="10" customWidth="1"/>
    <col min="6932" max="6932" width="12.28515625" style="10" customWidth="1"/>
    <col min="6933" max="6933" width="12.7109375" style="10" customWidth="1"/>
    <col min="6934" max="6934" width="12.5703125" style="10" customWidth="1"/>
    <col min="6935" max="6935" width="13.140625" style="10" customWidth="1"/>
    <col min="6936" max="6936" width="13.42578125" style="10" customWidth="1"/>
    <col min="6937" max="6937" width="10.28515625" style="10" customWidth="1"/>
    <col min="6938" max="6938" width="14.28515625" style="10" customWidth="1"/>
    <col min="6939" max="6939" width="12.85546875" style="10" customWidth="1"/>
    <col min="6940" max="6940" width="12" style="10" customWidth="1"/>
    <col min="6941" max="6941" width="16.28515625" style="10" customWidth="1"/>
    <col min="6942" max="6942" width="14.5703125" style="10" customWidth="1"/>
    <col min="6943" max="6943" width="16.85546875" style="10" customWidth="1"/>
    <col min="6944" max="6944" width="11.140625" style="10" customWidth="1"/>
    <col min="6945" max="6945" width="10.42578125" style="10" customWidth="1"/>
    <col min="6946" max="6946" width="10.85546875" style="10" customWidth="1"/>
    <col min="6947" max="6947" width="10.140625" style="10" customWidth="1"/>
    <col min="6948" max="6948" width="12.85546875" style="10" customWidth="1"/>
    <col min="6949" max="6950" width="11" style="10" customWidth="1"/>
    <col min="6951" max="6951" width="11.5703125" style="10" customWidth="1"/>
    <col min="6952" max="6952" width="11.28515625" style="10" customWidth="1"/>
    <col min="6953" max="6953" width="10.140625" style="10" customWidth="1"/>
    <col min="6954" max="6955" width="11.85546875" style="10" customWidth="1"/>
    <col min="6956" max="6956" width="12.28515625" style="10" customWidth="1"/>
    <col min="6957" max="6957" width="12.7109375" style="10" customWidth="1"/>
    <col min="6958" max="6958" width="15.140625" style="10" customWidth="1"/>
    <col min="6959" max="6959" width="10" style="10" customWidth="1"/>
    <col min="6960" max="6970" width="7.85546875" style="10" customWidth="1"/>
    <col min="6971" max="6971" width="9.140625" style="10" customWidth="1"/>
    <col min="6972" max="6972" width="8.28515625" style="10" customWidth="1"/>
    <col min="6973" max="6973" width="10.140625" style="10" customWidth="1"/>
    <col min="6974" max="6974" width="9.140625" style="10"/>
    <col min="6975" max="6975" width="11.85546875" style="10" customWidth="1"/>
    <col min="6976" max="6976" width="14.28515625" style="10" customWidth="1"/>
    <col min="6977" max="7176" width="9.140625" style="10"/>
    <col min="7177" max="7177" width="0" style="10" hidden="1" customWidth="1"/>
    <col min="7178" max="7178" width="15.5703125" style="10" customWidth="1"/>
    <col min="7179" max="7179" width="55.140625" style="10" customWidth="1"/>
    <col min="7180" max="7180" width="15.5703125" style="10" customWidth="1"/>
    <col min="7181" max="7182" width="13" style="10" customWidth="1"/>
    <col min="7183" max="7184" width="13.140625" style="10" customWidth="1"/>
    <col min="7185" max="7185" width="10.5703125" style="10" customWidth="1"/>
    <col min="7186" max="7186" width="12.42578125" style="10" customWidth="1"/>
    <col min="7187" max="7187" width="11.5703125" style="10" customWidth="1"/>
    <col min="7188" max="7188" width="12.28515625" style="10" customWidth="1"/>
    <col min="7189" max="7189" width="12.7109375" style="10" customWidth="1"/>
    <col min="7190" max="7190" width="12.5703125" style="10" customWidth="1"/>
    <col min="7191" max="7191" width="13.140625" style="10" customWidth="1"/>
    <col min="7192" max="7192" width="13.42578125" style="10" customWidth="1"/>
    <col min="7193" max="7193" width="10.28515625" style="10" customWidth="1"/>
    <col min="7194" max="7194" width="14.28515625" style="10" customWidth="1"/>
    <col min="7195" max="7195" width="12.85546875" style="10" customWidth="1"/>
    <col min="7196" max="7196" width="12" style="10" customWidth="1"/>
    <col min="7197" max="7197" width="16.28515625" style="10" customWidth="1"/>
    <col min="7198" max="7198" width="14.5703125" style="10" customWidth="1"/>
    <col min="7199" max="7199" width="16.85546875" style="10" customWidth="1"/>
    <col min="7200" max="7200" width="11.140625" style="10" customWidth="1"/>
    <col min="7201" max="7201" width="10.42578125" style="10" customWidth="1"/>
    <col min="7202" max="7202" width="10.85546875" style="10" customWidth="1"/>
    <col min="7203" max="7203" width="10.140625" style="10" customWidth="1"/>
    <col min="7204" max="7204" width="12.85546875" style="10" customWidth="1"/>
    <col min="7205" max="7206" width="11" style="10" customWidth="1"/>
    <col min="7207" max="7207" width="11.5703125" style="10" customWidth="1"/>
    <col min="7208" max="7208" width="11.28515625" style="10" customWidth="1"/>
    <col min="7209" max="7209" width="10.140625" style="10" customWidth="1"/>
    <col min="7210" max="7211" width="11.85546875" style="10" customWidth="1"/>
    <col min="7212" max="7212" width="12.28515625" style="10" customWidth="1"/>
    <col min="7213" max="7213" width="12.7109375" style="10" customWidth="1"/>
    <col min="7214" max="7214" width="15.140625" style="10" customWidth="1"/>
    <col min="7215" max="7215" width="10" style="10" customWidth="1"/>
    <col min="7216" max="7226" width="7.85546875" style="10" customWidth="1"/>
    <col min="7227" max="7227" width="9.140625" style="10" customWidth="1"/>
    <col min="7228" max="7228" width="8.28515625" style="10" customWidth="1"/>
    <col min="7229" max="7229" width="10.140625" style="10" customWidth="1"/>
    <col min="7230" max="7230" width="9.140625" style="10"/>
    <col min="7231" max="7231" width="11.85546875" style="10" customWidth="1"/>
    <col min="7232" max="7232" width="14.28515625" style="10" customWidth="1"/>
    <col min="7233" max="7432" width="9.140625" style="10"/>
    <col min="7433" max="7433" width="0" style="10" hidden="1" customWidth="1"/>
    <col min="7434" max="7434" width="15.5703125" style="10" customWidth="1"/>
    <col min="7435" max="7435" width="55.140625" style="10" customWidth="1"/>
    <col min="7436" max="7436" width="15.5703125" style="10" customWidth="1"/>
    <col min="7437" max="7438" width="13" style="10" customWidth="1"/>
    <col min="7439" max="7440" width="13.140625" style="10" customWidth="1"/>
    <col min="7441" max="7441" width="10.5703125" style="10" customWidth="1"/>
    <col min="7442" max="7442" width="12.42578125" style="10" customWidth="1"/>
    <col min="7443" max="7443" width="11.5703125" style="10" customWidth="1"/>
    <col min="7444" max="7444" width="12.28515625" style="10" customWidth="1"/>
    <col min="7445" max="7445" width="12.7109375" style="10" customWidth="1"/>
    <col min="7446" max="7446" width="12.5703125" style="10" customWidth="1"/>
    <col min="7447" max="7447" width="13.140625" style="10" customWidth="1"/>
    <col min="7448" max="7448" width="13.42578125" style="10" customWidth="1"/>
    <col min="7449" max="7449" width="10.28515625" style="10" customWidth="1"/>
    <col min="7450" max="7450" width="14.28515625" style="10" customWidth="1"/>
    <col min="7451" max="7451" width="12.85546875" style="10" customWidth="1"/>
    <col min="7452" max="7452" width="12" style="10" customWidth="1"/>
    <col min="7453" max="7453" width="16.28515625" style="10" customWidth="1"/>
    <col min="7454" max="7454" width="14.5703125" style="10" customWidth="1"/>
    <col min="7455" max="7455" width="16.85546875" style="10" customWidth="1"/>
    <col min="7456" max="7456" width="11.140625" style="10" customWidth="1"/>
    <col min="7457" max="7457" width="10.42578125" style="10" customWidth="1"/>
    <col min="7458" max="7458" width="10.85546875" style="10" customWidth="1"/>
    <col min="7459" max="7459" width="10.140625" style="10" customWidth="1"/>
    <col min="7460" max="7460" width="12.85546875" style="10" customWidth="1"/>
    <col min="7461" max="7462" width="11" style="10" customWidth="1"/>
    <col min="7463" max="7463" width="11.5703125" style="10" customWidth="1"/>
    <col min="7464" max="7464" width="11.28515625" style="10" customWidth="1"/>
    <col min="7465" max="7465" width="10.140625" style="10" customWidth="1"/>
    <col min="7466" max="7467" width="11.85546875" style="10" customWidth="1"/>
    <col min="7468" max="7468" width="12.28515625" style="10" customWidth="1"/>
    <col min="7469" max="7469" width="12.7109375" style="10" customWidth="1"/>
    <col min="7470" max="7470" width="15.140625" style="10" customWidth="1"/>
    <col min="7471" max="7471" width="10" style="10" customWidth="1"/>
    <col min="7472" max="7482" width="7.85546875" style="10" customWidth="1"/>
    <col min="7483" max="7483" width="9.140625" style="10" customWidth="1"/>
    <col min="7484" max="7484" width="8.28515625" style="10" customWidth="1"/>
    <col min="7485" max="7485" width="10.140625" style="10" customWidth="1"/>
    <col min="7486" max="7486" width="9.140625" style="10"/>
    <col min="7487" max="7487" width="11.85546875" style="10" customWidth="1"/>
    <col min="7488" max="7488" width="14.28515625" style="10" customWidth="1"/>
    <col min="7489" max="7688" width="9.140625" style="10"/>
    <col min="7689" max="7689" width="0" style="10" hidden="1" customWidth="1"/>
    <col min="7690" max="7690" width="15.5703125" style="10" customWidth="1"/>
    <col min="7691" max="7691" width="55.140625" style="10" customWidth="1"/>
    <col min="7692" max="7692" width="15.5703125" style="10" customWidth="1"/>
    <col min="7693" max="7694" width="13" style="10" customWidth="1"/>
    <col min="7695" max="7696" width="13.140625" style="10" customWidth="1"/>
    <col min="7697" max="7697" width="10.5703125" style="10" customWidth="1"/>
    <col min="7698" max="7698" width="12.42578125" style="10" customWidth="1"/>
    <col min="7699" max="7699" width="11.5703125" style="10" customWidth="1"/>
    <col min="7700" max="7700" width="12.28515625" style="10" customWidth="1"/>
    <col min="7701" max="7701" width="12.7109375" style="10" customWidth="1"/>
    <col min="7702" max="7702" width="12.5703125" style="10" customWidth="1"/>
    <col min="7703" max="7703" width="13.140625" style="10" customWidth="1"/>
    <col min="7704" max="7704" width="13.42578125" style="10" customWidth="1"/>
    <col min="7705" max="7705" width="10.28515625" style="10" customWidth="1"/>
    <col min="7706" max="7706" width="14.28515625" style="10" customWidth="1"/>
    <col min="7707" max="7707" width="12.85546875" style="10" customWidth="1"/>
    <col min="7708" max="7708" width="12" style="10" customWidth="1"/>
    <col min="7709" max="7709" width="16.28515625" style="10" customWidth="1"/>
    <col min="7710" max="7710" width="14.5703125" style="10" customWidth="1"/>
    <col min="7711" max="7711" width="16.85546875" style="10" customWidth="1"/>
    <col min="7712" max="7712" width="11.140625" style="10" customWidth="1"/>
    <col min="7713" max="7713" width="10.42578125" style="10" customWidth="1"/>
    <col min="7714" max="7714" width="10.85546875" style="10" customWidth="1"/>
    <col min="7715" max="7715" width="10.140625" style="10" customWidth="1"/>
    <col min="7716" max="7716" width="12.85546875" style="10" customWidth="1"/>
    <col min="7717" max="7718" width="11" style="10" customWidth="1"/>
    <col min="7719" max="7719" width="11.5703125" style="10" customWidth="1"/>
    <col min="7720" max="7720" width="11.28515625" style="10" customWidth="1"/>
    <col min="7721" max="7721" width="10.140625" style="10" customWidth="1"/>
    <col min="7722" max="7723" width="11.85546875" style="10" customWidth="1"/>
    <col min="7724" max="7724" width="12.28515625" style="10" customWidth="1"/>
    <col min="7725" max="7725" width="12.7109375" style="10" customWidth="1"/>
    <col min="7726" max="7726" width="15.140625" style="10" customWidth="1"/>
    <col min="7727" max="7727" width="10" style="10" customWidth="1"/>
    <col min="7728" max="7738" width="7.85546875" style="10" customWidth="1"/>
    <col min="7739" max="7739" width="9.140625" style="10" customWidth="1"/>
    <col min="7740" max="7740" width="8.28515625" style="10" customWidth="1"/>
    <col min="7741" max="7741" width="10.140625" style="10" customWidth="1"/>
    <col min="7742" max="7742" width="9.140625" style="10"/>
    <col min="7743" max="7743" width="11.85546875" style="10" customWidth="1"/>
    <col min="7744" max="7744" width="14.28515625" style="10" customWidth="1"/>
    <col min="7745" max="7944" width="9.140625" style="10"/>
    <col min="7945" max="7945" width="0" style="10" hidden="1" customWidth="1"/>
    <col min="7946" max="7946" width="15.5703125" style="10" customWidth="1"/>
    <col min="7947" max="7947" width="55.140625" style="10" customWidth="1"/>
    <col min="7948" max="7948" width="15.5703125" style="10" customWidth="1"/>
    <col min="7949" max="7950" width="13" style="10" customWidth="1"/>
    <col min="7951" max="7952" width="13.140625" style="10" customWidth="1"/>
    <col min="7953" max="7953" width="10.5703125" style="10" customWidth="1"/>
    <col min="7954" max="7954" width="12.42578125" style="10" customWidth="1"/>
    <col min="7955" max="7955" width="11.5703125" style="10" customWidth="1"/>
    <col min="7956" max="7956" width="12.28515625" style="10" customWidth="1"/>
    <col min="7957" max="7957" width="12.7109375" style="10" customWidth="1"/>
    <col min="7958" max="7958" width="12.5703125" style="10" customWidth="1"/>
    <col min="7959" max="7959" width="13.140625" style="10" customWidth="1"/>
    <col min="7960" max="7960" width="13.42578125" style="10" customWidth="1"/>
    <col min="7961" max="7961" width="10.28515625" style="10" customWidth="1"/>
    <col min="7962" max="7962" width="14.28515625" style="10" customWidth="1"/>
    <col min="7963" max="7963" width="12.85546875" style="10" customWidth="1"/>
    <col min="7964" max="7964" width="12" style="10" customWidth="1"/>
    <col min="7965" max="7965" width="16.28515625" style="10" customWidth="1"/>
    <col min="7966" max="7966" width="14.5703125" style="10" customWidth="1"/>
    <col min="7967" max="7967" width="16.85546875" style="10" customWidth="1"/>
    <col min="7968" max="7968" width="11.140625" style="10" customWidth="1"/>
    <col min="7969" max="7969" width="10.42578125" style="10" customWidth="1"/>
    <col min="7970" max="7970" width="10.85546875" style="10" customWidth="1"/>
    <col min="7971" max="7971" width="10.140625" style="10" customWidth="1"/>
    <col min="7972" max="7972" width="12.85546875" style="10" customWidth="1"/>
    <col min="7973" max="7974" width="11" style="10" customWidth="1"/>
    <col min="7975" max="7975" width="11.5703125" style="10" customWidth="1"/>
    <col min="7976" max="7976" width="11.28515625" style="10" customWidth="1"/>
    <col min="7977" max="7977" width="10.140625" style="10" customWidth="1"/>
    <col min="7978" max="7979" width="11.85546875" style="10" customWidth="1"/>
    <col min="7980" max="7980" width="12.28515625" style="10" customWidth="1"/>
    <col min="7981" max="7981" width="12.7109375" style="10" customWidth="1"/>
    <col min="7982" max="7982" width="15.140625" style="10" customWidth="1"/>
    <col min="7983" max="7983" width="10" style="10" customWidth="1"/>
    <col min="7984" max="7994" width="7.85546875" style="10" customWidth="1"/>
    <col min="7995" max="7995" width="9.140625" style="10" customWidth="1"/>
    <col min="7996" max="7996" width="8.28515625" style="10" customWidth="1"/>
    <col min="7997" max="7997" width="10.140625" style="10" customWidth="1"/>
    <col min="7998" max="7998" width="9.140625" style="10"/>
    <col min="7999" max="7999" width="11.85546875" style="10" customWidth="1"/>
    <col min="8000" max="8000" width="14.28515625" style="10" customWidth="1"/>
    <col min="8001" max="8200" width="9.140625" style="10"/>
    <col min="8201" max="8201" width="0" style="10" hidden="1" customWidth="1"/>
    <col min="8202" max="8202" width="15.5703125" style="10" customWidth="1"/>
    <col min="8203" max="8203" width="55.140625" style="10" customWidth="1"/>
    <col min="8204" max="8204" width="15.5703125" style="10" customWidth="1"/>
    <col min="8205" max="8206" width="13" style="10" customWidth="1"/>
    <col min="8207" max="8208" width="13.140625" style="10" customWidth="1"/>
    <col min="8209" max="8209" width="10.5703125" style="10" customWidth="1"/>
    <col min="8210" max="8210" width="12.42578125" style="10" customWidth="1"/>
    <col min="8211" max="8211" width="11.5703125" style="10" customWidth="1"/>
    <col min="8212" max="8212" width="12.28515625" style="10" customWidth="1"/>
    <col min="8213" max="8213" width="12.7109375" style="10" customWidth="1"/>
    <col min="8214" max="8214" width="12.5703125" style="10" customWidth="1"/>
    <col min="8215" max="8215" width="13.140625" style="10" customWidth="1"/>
    <col min="8216" max="8216" width="13.42578125" style="10" customWidth="1"/>
    <col min="8217" max="8217" width="10.28515625" style="10" customWidth="1"/>
    <col min="8218" max="8218" width="14.28515625" style="10" customWidth="1"/>
    <col min="8219" max="8219" width="12.85546875" style="10" customWidth="1"/>
    <col min="8220" max="8220" width="12" style="10" customWidth="1"/>
    <col min="8221" max="8221" width="16.28515625" style="10" customWidth="1"/>
    <col min="8222" max="8222" width="14.5703125" style="10" customWidth="1"/>
    <col min="8223" max="8223" width="16.85546875" style="10" customWidth="1"/>
    <col min="8224" max="8224" width="11.140625" style="10" customWidth="1"/>
    <col min="8225" max="8225" width="10.42578125" style="10" customWidth="1"/>
    <col min="8226" max="8226" width="10.85546875" style="10" customWidth="1"/>
    <col min="8227" max="8227" width="10.140625" style="10" customWidth="1"/>
    <col min="8228" max="8228" width="12.85546875" style="10" customWidth="1"/>
    <col min="8229" max="8230" width="11" style="10" customWidth="1"/>
    <col min="8231" max="8231" width="11.5703125" style="10" customWidth="1"/>
    <col min="8232" max="8232" width="11.28515625" style="10" customWidth="1"/>
    <col min="8233" max="8233" width="10.140625" style="10" customWidth="1"/>
    <col min="8234" max="8235" width="11.85546875" style="10" customWidth="1"/>
    <col min="8236" max="8236" width="12.28515625" style="10" customWidth="1"/>
    <col min="8237" max="8237" width="12.7109375" style="10" customWidth="1"/>
    <col min="8238" max="8238" width="15.140625" style="10" customWidth="1"/>
    <col min="8239" max="8239" width="10" style="10" customWidth="1"/>
    <col min="8240" max="8250" width="7.85546875" style="10" customWidth="1"/>
    <col min="8251" max="8251" width="9.140625" style="10" customWidth="1"/>
    <col min="8252" max="8252" width="8.28515625" style="10" customWidth="1"/>
    <col min="8253" max="8253" width="10.140625" style="10" customWidth="1"/>
    <col min="8254" max="8254" width="9.140625" style="10"/>
    <col min="8255" max="8255" width="11.85546875" style="10" customWidth="1"/>
    <col min="8256" max="8256" width="14.28515625" style="10" customWidth="1"/>
    <col min="8257" max="8456" width="9.140625" style="10"/>
    <col min="8457" max="8457" width="0" style="10" hidden="1" customWidth="1"/>
    <col min="8458" max="8458" width="15.5703125" style="10" customWidth="1"/>
    <col min="8459" max="8459" width="55.140625" style="10" customWidth="1"/>
    <col min="8460" max="8460" width="15.5703125" style="10" customWidth="1"/>
    <col min="8461" max="8462" width="13" style="10" customWidth="1"/>
    <col min="8463" max="8464" width="13.140625" style="10" customWidth="1"/>
    <col min="8465" max="8465" width="10.5703125" style="10" customWidth="1"/>
    <col min="8466" max="8466" width="12.42578125" style="10" customWidth="1"/>
    <col min="8467" max="8467" width="11.5703125" style="10" customWidth="1"/>
    <col min="8468" max="8468" width="12.28515625" style="10" customWidth="1"/>
    <col min="8469" max="8469" width="12.7109375" style="10" customWidth="1"/>
    <col min="8470" max="8470" width="12.5703125" style="10" customWidth="1"/>
    <col min="8471" max="8471" width="13.140625" style="10" customWidth="1"/>
    <col min="8472" max="8472" width="13.42578125" style="10" customWidth="1"/>
    <col min="8473" max="8473" width="10.28515625" style="10" customWidth="1"/>
    <col min="8474" max="8474" width="14.28515625" style="10" customWidth="1"/>
    <col min="8475" max="8475" width="12.85546875" style="10" customWidth="1"/>
    <col min="8476" max="8476" width="12" style="10" customWidth="1"/>
    <col min="8477" max="8477" width="16.28515625" style="10" customWidth="1"/>
    <col min="8478" max="8478" width="14.5703125" style="10" customWidth="1"/>
    <col min="8479" max="8479" width="16.85546875" style="10" customWidth="1"/>
    <col min="8480" max="8480" width="11.140625" style="10" customWidth="1"/>
    <col min="8481" max="8481" width="10.42578125" style="10" customWidth="1"/>
    <col min="8482" max="8482" width="10.85546875" style="10" customWidth="1"/>
    <col min="8483" max="8483" width="10.140625" style="10" customWidth="1"/>
    <col min="8484" max="8484" width="12.85546875" style="10" customWidth="1"/>
    <col min="8485" max="8486" width="11" style="10" customWidth="1"/>
    <col min="8487" max="8487" width="11.5703125" style="10" customWidth="1"/>
    <col min="8488" max="8488" width="11.28515625" style="10" customWidth="1"/>
    <col min="8489" max="8489" width="10.140625" style="10" customWidth="1"/>
    <col min="8490" max="8491" width="11.85546875" style="10" customWidth="1"/>
    <col min="8492" max="8492" width="12.28515625" style="10" customWidth="1"/>
    <col min="8493" max="8493" width="12.7109375" style="10" customWidth="1"/>
    <col min="8494" max="8494" width="15.140625" style="10" customWidth="1"/>
    <col min="8495" max="8495" width="10" style="10" customWidth="1"/>
    <col min="8496" max="8506" width="7.85546875" style="10" customWidth="1"/>
    <col min="8507" max="8507" width="9.140625" style="10" customWidth="1"/>
    <col min="8508" max="8508" width="8.28515625" style="10" customWidth="1"/>
    <col min="8509" max="8509" width="10.140625" style="10" customWidth="1"/>
    <col min="8510" max="8510" width="9.140625" style="10"/>
    <col min="8511" max="8511" width="11.85546875" style="10" customWidth="1"/>
    <col min="8512" max="8512" width="14.28515625" style="10" customWidth="1"/>
    <col min="8513" max="8712" width="9.140625" style="10"/>
    <col min="8713" max="8713" width="0" style="10" hidden="1" customWidth="1"/>
    <col min="8714" max="8714" width="15.5703125" style="10" customWidth="1"/>
    <col min="8715" max="8715" width="55.140625" style="10" customWidth="1"/>
    <col min="8716" max="8716" width="15.5703125" style="10" customWidth="1"/>
    <col min="8717" max="8718" width="13" style="10" customWidth="1"/>
    <col min="8719" max="8720" width="13.140625" style="10" customWidth="1"/>
    <col min="8721" max="8721" width="10.5703125" style="10" customWidth="1"/>
    <col min="8722" max="8722" width="12.42578125" style="10" customWidth="1"/>
    <col min="8723" max="8723" width="11.5703125" style="10" customWidth="1"/>
    <col min="8724" max="8724" width="12.28515625" style="10" customWidth="1"/>
    <col min="8725" max="8725" width="12.7109375" style="10" customWidth="1"/>
    <col min="8726" max="8726" width="12.5703125" style="10" customWidth="1"/>
    <col min="8727" max="8727" width="13.140625" style="10" customWidth="1"/>
    <col min="8728" max="8728" width="13.42578125" style="10" customWidth="1"/>
    <col min="8729" max="8729" width="10.28515625" style="10" customWidth="1"/>
    <col min="8730" max="8730" width="14.28515625" style="10" customWidth="1"/>
    <col min="8731" max="8731" width="12.85546875" style="10" customWidth="1"/>
    <col min="8732" max="8732" width="12" style="10" customWidth="1"/>
    <col min="8733" max="8733" width="16.28515625" style="10" customWidth="1"/>
    <col min="8734" max="8734" width="14.5703125" style="10" customWidth="1"/>
    <col min="8735" max="8735" width="16.85546875" style="10" customWidth="1"/>
    <col min="8736" max="8736" width="11.140625" style="10" customWidth="1"/>
    <col min="8737" max="8737" width="10.42578125" style="10" customWidth="1"/>
    <col min="8738" max="8738" width="10.85546875" style="10" customWidth="1"/>
    <col min="8739" max="8739" width="10.140625" style="10" customWidth="1"/>
    <col min="8740" max="8740" width="12.85546875" style="10" customWidth="1"/>
    <col min="8741" max="8742" width="11" style="10" customWidth="1"/>
    <col min="8743" max="8743" width="11.5703125" style="10" customWidth="1"/>
    <col min="8744" max="8744" width="11.28515625" style="10" customWidth="1"/>
    <col min="8745" max="8745" width="10.140625" style="10" customWidth="1"/>
    <col min="8746" max="8747" width="11.85546875" style="10" customWidth="1"/>
    <col min="8748" max="8748" width="12.28515625" style="10" customWidth="1"/>
    <col min="8749" max="8749" width="12.7109375" style="10" customWidth="1"/>
    <col min="8750" max="8750" width="15.140625" style="10" customWidth="1"/>
    <col min="8751" max="8751" width="10" style="10" customWidth="1"/>
    <col min="8752" max="8762" width="7.85546875" style="10" customWidth="1"/>
    <col min="8763" max="8763" width="9.140625" style="10" customWidth="1"/>
    <col min="8764" max="8764" width="8.28515625" style="10" customWidth="1"/>
    <col min="8765" max="8765" width="10.140625" style="10" customWidth="1"/>
    <col min="8766" max="8766" width="9.140625" style="10"/>
    <col min="8767" max="8767" width="11.85546875" style="10" customWidth="1"/>
    <col min="8768" max="8768" width="14.28515625" style="10" customWidth="1"/>
    <col min="8769" max="8968" width="9.140625" style="10"/>
    <col min="8969" max="8969" width="0" style="10" hidden="1" customWidth="1"/>
    <col min="8970" max="8970" width="15.5703125" style="10" customWidth="1"/>
    <col min="8971" max="8971" width="55.140625" style="10" customWidth="1"/>
    <col min="8972" max="8972" width="15.5703125" style="10" customWidth="1"/>
    <col min="8973" max="8974" width="13" style="10" customWidth="1"/>
    <col min="8975" max="8976" width="13.140625" style="10" customWidth="1"/>
    <col min="8977" max="8977" width="10.5703125" style="10" customWidth="1"/>
    <col min="8978" max="8978" width="12.42578125" style="10" customWidth="1"/>
    <col min="8979" max="8979" width="11.5703125" style="10" customWidth="1"/>
    <col min="8980" max="8980" width="12.28515625" style="10" customWidth="1"/>
    <col min="8981" max="8981" width="12.7109375" style="10" customWidth="1"/>
    <col min="8982" max="8982" width="12.5703125" style="10" customWidth="1"/>
    <col min="8983" max="8983" width="13.140625" style="10" customWidth="1"/>
    <col min="8984" max="8984" width="13.42578125" style="10" customWidth="1"/>
    <col min="8985" max="8985" width="10.28515625" style="10" customWidth="1"/>
    <col min="8986" max="8986" width="14.28515625" style="10" customWidth="1"/>
    <col min="8987" max="8987" width="12.85546875" style="10" customWidth="1"/>
    <col min="8988" max="8988" width="12" style="10" customWidth="1"/>
    <col min="8989" max="8989" width="16.28515625" style="10" customWidth="1"/>
    <col min="8990" max="8990" width="14.5703125" style="10" customWidth="1"/>
    <col min="8991" max="8991" width="16.85546875" style="10" customWidth="1"/>
    <col min="8992" max="8992" width="11.140625" style="10" customWidth="1"/>
    <col min="8993" max="8993" width="10.42578125" style="10" customWidth="1"/>
    <col min="8994" max="8994" width="10.85546875" style="10" customWidth="1"/>
    <col min="8995" max="8995" width="10.140625" style="10" customWidth="1"/>
    <col min="8996" max="8996" width="12.85546875" style="10" customWidth="1"/>
    <col min="8997" max="8998" width="11" style="10" customWidth="1"/>
    <col min="8999" max="8999" width="11.5703125" style="10" customWidth="1"/>
    <col min="9000" max="9000" width="11.28515625" style="10" customWidth="1"/>
    <col min="9001" max="9001" width="10.140625" style="10" customWidth="1"/>
    <col min="9002" max="9003" width="11.85546875" style="10" customWidth="1"/>
    <col min="9004" max="9004" width="12.28515625" style="10" customWidth="1"/>
    <col min="9005" max="9005" width="12.7109375" style="10" customWidth="1"/>
    <col min="9006" max="9006" width="15.140625" style="10" customWidth="1"/>
    <col min="9007" max="9007" width="10" style="10" customWidth="1"/>
    <col min="9008" max="9018" width="7.85546875" style="10" customWidth="1"/>
    <col min="9019" max="9019" width="9.140625" style="10" customWidth="1"/>
    <col min="9020" max="9020" width="8.28515625" style="10" customWidth="1"/>
    <col min="9021" max="9021" width="10.140625" style="10" customWidth="1"/>
    <col min="9022" max="9022" width="9.140625" style="10"/>
    <col min="9023" max="9023" width="11.85546875" style="10" customWidth="1"/>
    <col min="9024" max="9024" width="14.28515625" style="10" customWidth="1"/>
    <col min="9025" max="9224" width="9.140625" style="10"/>
    <col min="9225" max="9225" width="0" style="10" hidden="1" customWidth="1"/>
    <col min="9226" max="9226" width="15.5703125" style="10" customWidth="1"/>
    <col min="9227" max="9227" width="55.140625" style="10" customWidth="1"/>
    <col min="9228" max="9228" width="15.5703125" style="10" customWidth="1"/>
    <col min="9229" max="9230" width="13" style="10" customWidth="1"/>
    <col min="9231" max="9232" width="13.140625" style="10" customWidth="1"/>
    <col min="9233" max="9233" width="10.5703125" style="10" customWidth="1"/>
    <col min="9234" max="9234" width="12.42578125" style="10" customWidth="1"/>
    <col min="9235" max="9235" width="11.5703125" style="10" customWidth="1"/>
    <col min="9236" max="9236" width="12.28515625" style="10" customWidth="1"/>
    <col min="9237" max="9237" width="12.7109375" style="10" customWidth="1"/>
    <col min="9238" max="9238" width="12.5703125" style="10" customWidth="1"/>
    <col min="9239" max="9239" width="13.140625" style="10" customWidth="1"/>
    <col min="9240" max="9240" width="13.42578125" style="10" customWidth="1"/>
    <col min="9241" max="9241" width="10.28515625" style="10" customWidth="1"/>
    <col min="9242" max="9242" width="14.28515625" style="10" customWidth="1"/>
    <col min="9243" max="9243" width="12.85546875" style="10" customWidth="1"/>
    <col min="9244" max="9244" width="12" style="10" customWidth="1"/>
    <col min="9245" max="9245" width="16.28515625" style="10" customWidth="1"/>
    <col min="9246" max="9246" width="14.5703125" style="10" customWidth="1"/>
    <col min="9247" max="9247" width="16.85546875" style="10" customWidth="1"/>
    <col min="9248" max="9248" width="11.140625" style="10" customWidth="1"/>
    <col min="9249" max="9249" width="10.42578125" style="10" customWidth="1"/>
    <col min="9250" max="9250" width="10.85546875" style="10" customWidth="1"/>
    <col min="9251" max="9251" width="10.140625" style="10" customWidth="1"/>
    <col min="9252" max="9252" width="12.85546875" style="10" customWidth="1"/>
    <col min="9253" max="9254" width="11" style="10" customWidth="1"/>
    <col min="9255" max="9255" width="11.5703125" style="10" customWidth="1"/>
    <col min="9256" max="9256" width="11.28515625" style="10" customWidth="1"/>
    <col min="9257" max="9257" width="10.140625" style="10" customWidth="1"/>
    <col min="9258" max="9259" width="11.85546875" style="10" customWidth="1"/>
    <col min="9260" max="9260" width="12.28515625" style="10" customWidth="1"/>
    <col min="9261" max="9261" width="12.7109375" style="10" customWidth="1"/>
    <col min="9262" max="9262" width="15.140625" style="10" customWidth="1"/>
    <col min="9263" max="9263" width="10" style="10" customWidth="1"/>
    <col min="9264" max="9274" width="7.85546875" style="10" customWidth="1"/>
    <col min="9275" max="9275" width="9.140625" style="10" customWidth="1"/>
    <col min="9276" max="9276" width="8.28515625" style="10" customWidth="1"/>
    <col min="9277" max="9277" width="10.140625" style="10" customWidth="1"/>
    <col min="9278" max="9278" width="9.140625" style="10"/>
    <col min="9279" max="9279" width="11.85546875" style="10" customWidth="1"/>
    <col min="9280" max="9280" width="14.28515625" style="10" customWidth="1"/>
    <col min="9281" max="9480" width="9.140625" style="10"/>
    <col min="9481" max="9481" width="0" style="10" hidden="1" customWidth="1"/>
    <col min="9482" max="9482" width="15.5703125" style="10" customWidth="1"/>
    <col min="9483" max="9483" width="55.140625" style="10" customWidth="1"/>
    <col min="9484" max="9484" width="15.5703125" style="10" customWidth="1"/>
    <col min="9485" max="9486" width="13" style="10" customWidth="1"/>
    <col min="9487" max="9488" width="13.140625" style="10" customWidth="1"/>
    <col min="9489" max="9489" width="10.5703125" style="10" customWidth="1"/>
    <col min="9490" max="9490" width="12.42578125" style="10" customWidth="1"/>
    <col min="9491" max="9491" width="11.5703125" style="10" customWidth="1"/>
    <col min="9492" max="9492" width="12.28515625" style="10" customWidth="1"/>
    <col min="9493" max="9493" width="12.7109375" style="10" customWidth="1"/>
    <col min="9494" max="9494" width="12.5703125" style="10" customWidth="1"/>
    <col min="9495" max="9495" width="13.140625" style="10" customWidth="1"/>
    <col min="9496" max="9496" width="13.42578125" style="10" customWidth="1"/>
    <col min="9497" max="9497" width="10.28515625" style="10" customWidth="1"/>
    <col min="9498" max="9498" width="14.28515625" style="10" customWidth="1"/>
    <col min="9499" max="9499" width="12.85546875" style="10" customWidth="1"/>
    <col min="9500" max="9500" width="12" style="10" customWidth="1"/>
    <col min="9501" max="9501" width="16.28515625" style="10" customWidth="1"/>
    <col min="9502" max="9502" width="14.5703125" style="10" customWidth="1"/>
    <col min="9503" max="9503" width="16.85546875" style="10" customWidth="1"/>
    <col min="9504" max="9504" width="11.140625" style="10" customWidth="1"/>
    <col min="9505" max="9505" width="10.42578125" style="10" customWidth="1"/>
    <col min="9506" max="9506" width="10.85546875" style="10" customWidth="1"/>
    <col min="9507" max="9507" width="10.140625" style="10" customWidth="1"/>
    <col min="9508" max="9508" width="12.85546875" style="10" customWidth="1"/>
    <col min="9509" max="9510" width="11" style="10" customWidth="1"/>
    <col min="9511" max="9511" width="11.5703125" style="10" customWidth="1"/>
    <col min="9512" max="9512" width="11.28515625" style="10" customWidth="1"/>
    <col min="9513" max="9513" width="10.140625" style="10" customWidth="1"/>
    <col min="9514" max="9515" width="11.85546875" style="10" customWidth="1"/>
    <col min="9516" max="9516" width="12.28515625" style="10" customWidth="1"/>
    <col min="9517" max="9517" width="12.7109375" style="10" customWidth="1"/>
    <col min="9518" max="9518" width="15.140625" style="10" customWidth="1"/>
    <col min="9519" max="9519" width="10" style="10" customWidth="1"/>
    <col min="9520" max="9530" width="7.85546875" style="10" customWidth="1"/>
    <col min="9531" max="9531" width="9.140625" style="10" customWidth="1"/>
    <col min="9532" max="9532" width="8.28515625" style="10" customWidth="1"/>
    <col min="9533" max="9533" width="10.140625" style="10" customWidth="1"/>
    <col min="9534" max="9534" width="9.140625" style="10"/>
    <col min="9535" max="9535" width="11.85546875" style="10" customWidth="1"/>
    <col min="9536" max="9536" width="14.28515625" style="10" customWidth="1"/>
    <col min="9537" max="9736" width="9.140625" style="10"/>
    <col min="9737" max="9737" width="0" style="10" hidden="1" customWidth="1"/>
    <col min="9738" max="9738" width="15.5703125" style="10" customWidth="1"/>
    <col min="9739" max="9739" width="55.140625" style="10" customWidth="1"/>
    <col min="9740" max="9740" width="15.5703125" style="10" customWidth="1"/>
    <col min="9741" max="9742" width="13" style="10" customWidth="1"/>
    <col min="9743" max="9744" width="13.140625" style="10" customWidth="1"/>
    <col min="9745" max="9745" width="10.5703125" style="10" customWidth="1"/>
    <col min="9746" max="9746" width="12.42578125" style="10" customWidth="1"/>
    <col min="9747" max="9747" width="11.5703125" style="10" customWidth="1"/>
    <col min="9748" max="9748" width="12.28515625" style="10" customWidth="1"/>
    <col min="9749" max="9749" width="12.7109375" style="10" customWidth="1"/>
    <col min="9750" max="9750" width="12.5703125" style="10" customWidth="1"/>
    <col min="9751" max="9751" width="13.140625" style="10" customWidth="1"/>
    <col min="9752" max="9752" width="13.42578125" style="10" customWidth="1"/>
    <col min="9753" max="9753" width="10.28515625" style="10" customWidth="1"/>
    <col min="9754" max="9754" width="14.28515625" style="10" customWidth="1"/>
    <col min="9755" max="9755" width="12.85546875" style="10" customWidth="1"/>
    <col min="9756" max="9756" width="12" style="10" customWidth="1"/>
    <col min="9757" max="9757" width="16.28515625" style="10" customWidth="1"/>
    <col min="9758" max="9758" width="14.5703125" style="10" customWidth="1"/>
    <col min="9759" max="9759" width="16.85546875" style="10" customWidth="1"/>
    <col min="9760" max="9760" width="11.140625" style="10" customWidth="1"/>
    <col min="9761" max="9761" width="10.42578125" style="10" customWidth="1"/>
    <col min="9762" max="9762" width="10.85546875" style="10" customWidth="1"/>
    <col min="9763" max="9763" width="10.140625" style="10" customWidth="1"/>
    <col min="9764" max="9764" width="12.85546875" style="10" customWidth="1"/>
    <col min="9765" max="9766" width="11" style="10" customWidth="1"/>
    <col min="9767" max="9767" width="11.5703125" style="10" customWidth="1"/>
    <col min="9768" max="9768" width="11.28515625" style="10" customWidth="1"/>
    <col min="9769" max="9769" width="10.140625" style="10" customWidth="1"/>
    <col min="9770" max="9771" width="11.85546875" style="10" customWidth="1"/>
    <col min="9772" max="9772" width="12.28515625" style="10" customWidth="1"/>
    <col min="9773" max="9773" width="12.7109375" style="10" customWidth="1"/>
    <col min="9774" max="9774" width="15.140625" style="10" customWidth="1"/>
    <col min="9775" max="9775" width="10" style="10" customWidth="1"/>
    <col min="9776" max="9786" width="7.85546875" style="10" customWidth="1"/>
    <col min="9787" max="9787" width="9.140625" style="10" customWidth="1"/>
    <col min="9788" max="9788" width="8.28515625" style="10" customWidth="1"/>
    <col min="9789" max="9789" width="10.140625" style="10" customWidth="1"/>
    <col min="9790" max="9790" width="9.140625" style="10"/>
    <col min="9791" max="9791" width="11.85546875" style="10" customWidth="1"/>
    <col min="9792" max="9792" width="14.28515625" style="10" customWidth="1"/>
    <col min="9793" max="9992" width="9.140625" style="10"/>
    <col min="9993" max="9993" width="0" style="10" hidden="1" customWidth="1"/>
    <col min="9994" max="9994" width="15.5703125" style="10" customWidth="1"/>
    <col min="9995" max="9995" width="55.140625" style="10" customWidth="1"/>
    <col min="9996" max="9996" width="15.5703125" style="10" customWidth="1"/>
    <col min="9997" max="9998" width="13" style="10" customWidth="1"/>
    <col min="9999" max="10000" width="13.140625" style="10" customWidth="1"/>
    <col min="10001" max="10001" width="10.5703125" style="10" customWidth="1"/>
    <col min="10002" max="10002" width="12.42578125" style="10" customWidth="1"/>
    <col min="10003" max="10003" width="11.5703125" style="10" customWidth="1"/>
    <col min="10004" max="10004" width="12.28515625" style="10" customWidth="1"/>
    <col min="10005" max="10005" width="12.7109375" style="10" customWidth="1"/>
    <col min="10006" max="10006" width="12.5703125" style="10" customWidth="1"/>
    <col min="10007" max="10007" width="13.140625" style="10" customWidth="1"/>
    <col min="10008" max="10008" width="13.42578125" style="10" customWidth="1"/>
    <col min="10009" max="10009" width="10.28515625" style="10" customWidth="1"/>
    <col min="10010" max="10010" width="14.28515625" style="10" customWidth="1"/>
    <col min="10011" max="10011" width="12.85546875" style="10" customWidth="1"/>
    <col min="10012" max="10012" width="12" style="10" customWidth="1"/>
    <col min="10013" max="10013" width="16.28515625" style="10" customWidth="1"/>
    <col min="10014" max="10014" width="14.5703125" style="10" customWidth="1"/>
    <col min="10015" max="10015" width="16.85546875" style="10" customWidth="1"/>
    <col min="10016" max="10016" width="11.140625" style="10" customWidth="1"/>
    <col min="10017" max="10017" width="10.42578125" style="10" customWidth="1"/>
    <col min="10018" max="10018" width="10.85546875" style="10" customWidth="1"/>
    <col min="10019" max="10019" width="10.140625" style="10" customWidth="1"/>
    <col min="10020" max="10020" width="12.85546875" style="10" customWidth="1"/>
    <col min="10021" max="10022" width="11" style="10" customWidth="1"/>
    <col min="10023" max="10023" width="11.5703125" style="10" customWidth="1"/>
    <col min="10024" max="10024" width="11.28515625" style="10" customWidth="1"/>
    <col min="10025" max="10025" width="10.140625" style="10" customWidth="1"/>
    <col min="10026" max="10027" width="11.85546875" style="10" customWidth="1"/>
    <col min="10028" max="10028" width="12.28515625" style="10" customWidth="1"/>
    <col min="10029" max="10029" width="12.7109375" style="10" customWidth="1"/>
    <col min="10030" max="10030" width="15.140625" style="10" customWidth="1"/>
    <col min="10031" max="10031" width="10" style="10" customWidth="1"/>
    <col min="10032" max="10042" width="7.85546875" style="10" customWidth="1"/>
    <col min="10043" max="10043" width="9.140625" style="10" customWidth="1"/>
    <col min="10044" max="10044" width="8.28515625" style="10" customWidth="1"/>
    <col min="10045" max="10045" width="10.140625" style="10" customWidth="1"/>
    <col min="10046" max="10046" width="9.140625" style="10"/>
    <col min="10047" max="10047" width="11.85546875" style="10" customWidth="1"/>
    <col min="10048" max="10048" width="14.28515625" style="10" customWidth="1"/>
    <col min="10049" max="10248" width="9.140625" style="10"/>
    <col min="10249" max="10249" width="0" style="10" hidden="1" customWidth="1"/>
    <col min="10250" max="10250" width="15.5703125" style="10" customWidth="1"/>
    <col min="10251" max="10251" width="55.140625" style="10" customWidth="1"/>
    <col min="10252" max="10252" width="15.5703125" style="10" customWidth="1"/>
    <col min="10253" max="10254" width="13" style="10" customWidth="1"/>
    <col min="10255" max="10256" width="13.140625" style="10" customWidth="1"/>
    <col min="10257" max="10257" width="10.5703125" style="10" customWidth="1"/>
    <col min="10258" max="10258" width="12.42578125" style="10" customWidth="1"/>
    <col min="10259" max="10259" width="11.5703125" style="10" customWidth="1"/>
    <col min="10260" max="10260" width="12.28515625" style="10" customWidth="1"/>
    <col min="10261" max="10261" width="12.7109375" style="10" customWidth="1"/>
    <col min="10262" max="10262" width="12.5703125" style="10" customWidth="1"/>
    <col min="10263" max="10263" width="13.140625" style="10" customWidth="1"/>
    <col min="10264" max="10264" width="13.42578125" style="10" customWidth="1"/>
    <col min="10265" max="10265" width="10.28515625" style="10" customWidth="1"/>
    <col min="10266" max="10266" width="14.28515625" style="10" customWidth="1"/>
    <col min="10267" max="10267" width="12.85546875" style="10" customWidth="1"/>
    <col min="10268" max="10268" width="12" style="10" customWidth="1"/>
    <col min="10269" max="10269" width="16.28515625" style="10" customWidth="1"/>
    <col min="10270" max="10270" width="14.5703125" style="10" customWidth="1"/>
    <col min="10271" max="10271" width="16.85546875" style="10" customWidth="1"/>
    <col min="10272" max="10272" width="11.140625" style="10" customWidth="1"/>
    <col min="10273" max="10273" width="10.42578125" style="10" customWidth="1"/>
    <col min="10274" max="10274" width="10.85546875" style="10" customWidth="1"/>
    <col min="10275" max="10275" width="10.140625" style="10" customWidth="1"/>
    <col min="10276" max="10276" width="12.85546875" style="10" customWidth="1"/>
    <col min="10277" max="10278" width="11" style="10" customWidth="1"/>
    <col min="10279" max="10279" width="11.5703125" style="10" customWidth="1"/>
    <col min="10280" max="10280" width="11.28515625" style="10" customWidth="1"/>
    <col min="10281" max="10281" width="10.140625" style="10" customWidth="1"/>
    <col min="10282" max="10283" width="11.85546875" style="10" customWidth="1"/>
    <col min="10284" max="10284" width="12.28515625" style="10" customWidth="1"/>
    <col min="10285" max="10285" width="12.7109375" style="10" customWidth="1"/>
    <col min="10286" max="10286" width="15.140625" style="10" customWidth="1"/>
    <col min="10287" max="10287" width="10" style="10" customWidth="1"/>
    <col min="10288" max="10298" width="7.85546875" style="10" customWidth="1"/>
    <col min="10299" max="10299" width="9.140625" style="10" customWidth="1"/>
    <col min="10300" max="10300" width="8.28515625" style="10" customWidth="1"/>
    <col min="10301" max="10301" width="10.140625" style="10" customWidth="1"/>
    <col min="10302" max="10302" width="9.140625" style="10"/>
    <col min="10303" max="10303" width="11.85546875" style="10" customWidth="1"/>
    <col min="10304" max="10304" width="14.28515625" style="10" customWidth="1"/>
    <col min="10305" max="10504" width="9.140625" style="10"/>
    <col min="10505" max="10505" width="0" style="10" hidden="1" customWidth="1"/>
    <col min="10506" max="10506" width="15.5703125" style="10" customWidth="1"/>
    <col min="10507" max="10507" width="55.140625" style="10" customWidth="1"/>
    <col min="10508" max="10508" width="15.5703125" style="10" customWidth="1"/>
    <col min="10509" max="10510" width="13" style="10" customWidth="1"/>
    <col min="10511" max="10512" width="13.140625" style="10" customWidth="1"/>
    <col min="10513" max="10513" width="10.5703125" style="10" customWidth="1"/>
    <col min="10514" max="10514" width="12.42578125" style="10" customWidth="1"/>
    <col min="10515" max="10515" width="11.5703125" style="10" customWidth="1"/>
    <col min="10516" max="10516" width="12.28515625" style="10" customWidth="1"/>
    <col min="10517" max="10517" width="12.7109375" style="10" customWidth="1"/>
    <col min="10518" max="10518" width="12.5703125" style="10" customWidth="1"/>
    <col min="10519" max="10519" width="13.140625" style="10" customWidth="1"/>
    <col min="10520" max="10520" width="13.42578125" style="10" customWidth="1"/>
    <col min="10521" max="10521" width="10.28515625" style="10" customWidth="1"/>
    <col min="10522" max="10522" width="14.28515625" style="10" customWidth="1"/>
    <col min="10523" max="10523" width="12.85546875" style="10" customWidth="1"/>
    <col min="10524" max="10524" width="12" style="10" customWidth="1"/>
    <col min="10525" max="10525" width="16.28515625" style="10" customWidth="1"/>
    <col min="10526" max="10526" width="14.5703125" style="10" customWidth="1"/>
    <col min="10527" max="10527" width="16.85546875" style="10" customWidth="1"/>
    <col min="10528" max="10528" width="11.140625" style="10" customWidth="1"/>
    <col min="10529" max="10529" width="10.42578125" style="10" customWidth="1"/>
    <col min="10530" max="10530" width="10.85546875" style="10" customWidth="1"/>
    <col min="10531" max="10531" width="10.140625" style="10" customWidth="1"/>
    <col min="10532" max="10532" width="12.85546875" style="10" customWidth="1"/>
    <col min="10533" max="10534" width="11" style="10" customWidth="1"/>
    <col min="10535" max="10535" width="11.5703125" style="10" customWidth="1"/>
    <col min="10536" max="10536" width="11.28515625" style="10" customWidth="1"/>
    <col min="10537" max="10537" width="10.140625" style="10" customWidth="1"/>
    <col min="10538" max="10539" width="11.85546875" style="10" customWidth="1"/>
    <col min="10540" max="10540" width="12.28515625" style="10" customWidth="1"/>
    <col min="10541" max="10541" width="12.7109375" style="10" customWidth="1"/>
    <col min="10542" max="10542" width="15.140625" style="10" customWidth="1"/>
    <col min="10543" max="10543" width="10" style="10" customWidth="1"/>
    <col min="10544" max="10554" width="7.85546875" style="10" customWidth="1"/>
    <col min="10555" max="10555" width="9.140625" style="10" customWidth="1"/>
    <col min="10556" max="10556" width="8.28515625" style="10" customWidth="1"/>
    <col min="10557" max="10557" width="10.140625" style="10" customWidth="1"/>
    <col min="10558" max="10558" width="9.140625" style="10"/>
    <col min="10559" max="10559" width="11.85546875" style="10" customWidth="1"/>
    <col min="10560" max="10560" width="14.28515625" style="10" customWidth="1"/>
    <col min="10561" max="10760" width="9.140625" style="10"/>
    <col min="10761" max="10761" width="0" style="10" hidden="1" customWidth="1"/>
    <col min="10762" max="10762" width="15.5703125" style="10" customWidth="1"/>
    <col min="10763" max="10763" width="55.140625" style="10" customWidth="1"/>
    <col min="10764" max="10764" width="15.5703125" style="10" customWidth="1"/>
    <col min="10765" max="10766" width="13" style="10" customWidth="1"/>
    <col min="10767" max="10768" width="13.140625" style="10" customWidth="1"/>
    <col min="10769" max="10769" width="10.5703125" style="10" customWidth="1"/>
    <col min="10770" max="10770" width="12.42578125" style="10" customWidth="1"/>
    <col min="10771" max="10771" width="11.5703125" style="10" customWidth="1"/>
    <col min="10772" max="10772" width="12.28515625" style="10" customWidth="1"/>
    <col min="10773" max="10773" width="12.7109375" style="10" customWidth="1"/>
    <col min="10774" max="10774" width="12.5703125" style="10" customWidth="1"/>
    <col min="10775" max="10775" width="13.140625" style="10" customWidth="1"/>
    <col min="10776" max="10776" width="13.42578125" style="10" customWidth="1"/>
    <col min="10777" max="10777" width="10.28515625" style="10" customWidth="1"/>
    <col min="10778" max="10778" width="14.28515625" style="10" customWidth="1"/>
    <col min="10779" max="10779" width="12.85546875" style="10" customWidth="1"/>
    <col min="10780" max="10780" width="12" style="10" customWidth="1"/>
    <col min="10781" max="10781" width="16.28515625" style="10" customWidth="1"/>
    <col min="10782" max="10782" width="14.5703125" style="10" customWidth="1"/>
    <col min="10783" max="10783" width="16.85546875" style="10" customWidth="1"/>
    <col min="10784" max="10784" width="11.140625" style="10" customWidth="1"/>
    <col min="10785" max="10785" width="10.42578125" style="10" customWidth="1"/>
    <col min="10786" max="10786" width="10.85546875" style="10" customWidth="1"/>
    <col min="10787" max="10787" width="10.140625" style="10" customWidth="1"/>
    <col min="10788" max="10788" width="12.85546875" style="10" customWidth="1"/>
    <col min="10789" max="10790" width="11" style="10" customWidth="1"/>
    <col min="10791" max="10791" width="11.5703125" style="10" customWidth="1"/>
    <col min="10792" max="10792" width="11.28515625" style="10" customWidth="1"/>
    <col min="10793" max="10793" width="10.140625" style="10" customWidth="1"/>
    <col min="10794" max="10795" width="11.85546875" style="10" customWidth="1"/>
    <col min="10796" max="10796" width="12.28515625" style="10" customWidth="1"/>
    <col min="10797" max="10797" width="12.7109375" style="10" customWidth="1"/>
    <col min="10798" max="10798" width="15.140625" style="10" customWidth="1"/>
    <col min="10799" max="10799" width="10" style="10" customWidth="1"/>
    <col min="10800" max="10810" width="7.85546875" style="10" customWidth="1"/>
    <col min="10811" max="10811" width="9.140625" style="10" customWidth="1"/>
    <col min="10812" max="10812" width="8.28515625" style="10" customWidth="1"/>
    <col min="10813" max="10813" width="10.140625" style="10" customWidth="1"/>
    <col min="10814" max="10814" width="9.140625" style="10"/>
    <col min="10815" max="10815" width="11.85546875" style="10" customWidth="1"/>
    <col min="10816" max="10816" width="14.28515625" style="10" customWidth="1"/>
    <col min="10817" max="11016" width="9.140625" style="10"/>
    <col min="11017" max="11017" width="0" style="10" hidden="1" customWidth="1"/>
    <col min="11018" max="11018" width="15.5703125" style="10" customWidth="1"/>
    <col min="11019" max="11019" width="55.140625" style="10" customWidth="1"/>
    <col min="11020" max="11020" width="15.5703125" style="10" customWidth="1"/>
    <col min="11021" max="11022" width="13" style="10" customWidth="1"/>
    <col min="11023" max="11024" width="13.140625" style="10" customWidth="1"/>
    <col min="11025" max="11025" width="10.5703125" style="10" customWidth="1"/>
    <col min="11026" max="11026" width="12.42578125" style="10" customWidth="1"/>
    <col min="11027" max="11027" width="11.5703125" style="10" customWidth="1"/>
    <col min="11028" max="11028" width="12.28515625" style="10" customWidth="1"/>
    <col min="11029" max="11029" width="12.7109375" style="10" customWidth="1"/>
    <col min="11030" max="11030" width="12.5703125" style="10" customWidth="1"/>
    <col min="11031" max="11031" width="13.140625" style="10" customWidth="1"/>
    <col min="11032" max="11032" width="13.42578125" style="10" customWidth="1"/>
    <col min="11033" max="11033" width="10.28515625" style="10" customWidth="1"/>
    <col min="11034" max="11034" width="14.28515625" style="10" customWidth="1"/>
    <col min="11035" max="11035" width="12.85546875" style="10" customWidth="1"/>
    <col min="11036" max="11036" width="12" style="10" customWidth="1"/>
    <col min="11037" max="11037" width="16.28515625" style="10" customWidth="1"/>
    <col min="11038" max="11038" width="14.5703125" style="10" customWidth="1"/>
    <col min="11039" max="11039" width="16.85546875" style="10" customWidth="1"/>
    <col min="11040" max="11040" width="11.140625" style="10" customWidth="1"/>
    <col min="11041" max="11041" width="10.42578125" style="10" customWidth="1"/>
    <col min="11042" max="11042" width="10.85546875" style="10" customWidth="1"/>
    <col min="11043" max="11043" width="10.140625" style="10" customWidth="1"/>
    <col min="11044" max="11044" width="12.85546875" style="10" customWidth="1"/>
    <col min="11045" max="11046" width="11" style="10" customWidth="1"/>
    <col min="11047" max="11047" width="11.5703125" style="10" customWidth="1"/>
    <col min="11048" max="11048" width="11.28515625" style="10" customWidth="1"/>
    <col min="11049" max="11049" width="10.140625" style="10" customWidth="1"/>
    <col min="11050" max="11051" width="11.85546875" style="10" customWidth="1"/>
    <col min="11052" max="11052" width="12.28515625" style="10" customWidth="1"/>
    <col min="11053" max="11053" width="12.7109375" style="10" customWidth="1"/>
    <col min="11054" max="11054" width="15.140625" style="10" customWidth="1"/>
    <col min="11055" max="11055" width="10" style="10" customWidth="1"/>
    <col min="11056" max="11066" width="7.85546875" style="10" customWidth="1"/>
    <col min="11067" max="11067" width="9.140625" style="10" customWidth="1"/>
    <col min="11068" max="11068" width="8.28515625" style="10" customWidth="1"/>
    <col min="11069" max="11069" width="10.140625" style="10" customWidth="1"/>
    <col min="11070" max="11070" width="9.140625" style="10"/>
    <col min="11071" max="11071" width="11.85546875" style="10" customWidth="1"/>
    <col min="11072" max="11072" width="14.28515625" style="10" customWidth="1"/>
    <col min="11073" max="11272" width="9.140625" style="10"/>
    <col min="11273" max="11273" width="0" style="10" hidden="1" customWidth="1"/>
    <col min="11274" max="11274" width="15.5703125" style="10" customWidth="1"/>
    <col min="11275" max="11275" width="55.140625" style="10" customWidth="1"/>
    <col min="11276" max="11276" width="15.5703125" style="10" customWidth="1"/>
    <col min="11277" max="11278" width="13" style="10" customWidth="1"/>
    <col min="11279" max="11280" width="13.140625" style="10" customWidth="1"/>
    <col min="11281" max="11281" width="10.5703125" style="10" customWidth="1"/>
    <col min="11282" max="11282" width="12.42578125" style="10" customWidth="1"/>
    <col min="11283" max="11283" width="11.5703125" style="10" customWidth="1"/>
    <col min="11284" max="11284" width="12.28515625" style="10" customWidth="1"/>
    <col min="11285" max="11285" width="12.7109375" style="10" customWidth="1"/>
    <col min="11286" max="11286" width="12.5703125" style="10" customWidth="1"/>
    <col min="11287" max="11287" width="13.140625" style="10" customWidth="1"/>
    <col min="11288" max="11288" width="13.42578125" style="10" customWidth="1"/>
    <col min="11289" max="11289" width="10.28515625" style="10" customWidth="1"/>
    <col min="11290" max="11290" width="14.28515625" style="10" customWidth="1"/>
    <col min="11291" max="11291" width="12.85546875" style="10" customWidth="1"/>
    <col min="11292" max="11292" width="12" style="10" customWidth="1"/>
    <col min="11293" max="11293" width="16.28515625" style="10" customWidth="1"/>
    <col min="11294" max="11294" width="14.5703125" style="10" customWidth="1"/>
    <col min="11295" max="11295" width="16.85546875" style="10" customWidth="1"/>
    <col min="11296" max="11296" width="11.140625" style="10" customWidth="1"/>
    <col min="11297" max="11297" width="10.42578125" style="10" customWidth="1"/>
    <col min="11298" max="11298" width="10.85546875" style="10" customWidth="1"/>
    <col min="11299" max="11299" width="10.140625" style="10" customWidth="1"/>
    <col min="11300" max="11300" width="12.85546875" style="10" customWidth="1"/>
    <col min="11301" max="11302" width="11" style="10" customWidth="1"/>
    <col min="11303" max="11303" width="11.5703125" style="10" customWidth="1"/>
    <col min="11304" max="11304" width="11.28515625" style="10" customWidth="1"/>
    <col min="11305" max="11305" width="10.140625" style="10" customWidth="1"/>
    <col min="11306" max="11307" width="11.85546875" style="10" customWidth="1"/>
    <col min="11308" max="11308" width="12.28515625" style="10" customWidth="1"/>
    <col min="11309" max="11309" width="12.7109375" style="10" customWidth="1"/>
    <col min="11310" max="11310" width="15.140625" style="10" customWidth="1"/>
    <col min="11311" max="11311" width="10" style="10" customWidth="1"/>
    <col min="11312" max="11322" width="7.85546875" style="10" customWidth="1"/>
    <col min="11323" max="11323" width="9.140625" style="10" customWidth="1"/>
    <col min="11324" max="11324" width="8.28515625" style="10" customWidth="1"/>
    <col min="11325" max="11325" width="10.140625" style="10" customWidth="1"/>
    <col min="11326" max="11326" width="9.140625" style="10"/>
    <col min="11327" max="11327" width="11.85546875" style="10" customWidth="1"/>
    <col min="11328" max="11328" width="14.28515625" style="10" customWidth="1"/>
    <col min="11329" max="11528" width="9.140625" style="10"/>
    <col min="11529" max="11529" width="0" style="10" hidden="1" customWidth="1"/>
    <col min="11530" max="11530" width="15.5703125" style="10" customWidth="1"/>
    <col min="11531" max="11531" width="55.140625" style="10" customWidth="1"/>
    <col min="11532" max="11532" width="15.5703125" style="10" customWidth="1"/>
    <col min="11533" max="11534" width="13" style="10" customWidth="1"/>
    <col min="11535" max="11536" width="13.140625" style="10" customWidth="1"/>
    <col min="11537" max="11537" width="10.5703125" style="10" customWidth="1"/>
    <col min="11538" max="11538" width="12.42578125" style="10" customWidth="1"/>
    <col min="11539" max="11539" width="11.5703125" style="10" customWidth="1"/>
    <col min="11540" max="11540" width="12.28515625" style="10" customWidth="1"/>
    <col min="11541" max="11541" width="12.7109375" style="10" customWidth="1"/>
    <col min="11542" max="11542" width="12.5703125" style="10" customWidth="1"/>
    <col min="11543" max="11543" width="13.140625" style="10" customWidth="1"/>
    <col min="11544" max="11544" width="13.42578125" style="10" customWidth="1"/>
    <col min="11545" max="11545" width="10.28515625" style="10" customWidth="1"/>
    <col min="11546" max="11546" width="14.28515625" style="10" customWidth="1"/>
    <col min="11547" max="11547" width="12.85546875" style="10" customWidth="1"/>
    <col min="11548" max="11548" width="12" style="10" customWidth="1"/>
    <col min="11549" max="11549" width="16.28515625" style="10" customWidth="1"/>
    <col min="11550" max="11550" width="14.5703125" style="10" customWidth="1"/>
    <col min="11551" max="11551" width="16.85546875" style="10" customWidth="1"/>
    <col min="11552" max="11552" width="11.140625" style="10" customWidth="1"/>
    <col min="11553" max="11553" width="10.42578125" style="10" customWidth="1"/>
    <col min="11554" max="11554" width="10.85546875" style="10" customWidth="1"/>
    <col min="11555" max="11555" width="10.140625" style="10" customWidth="1"/>
    <col min="11556" max="11556" width="12.85546875" style="10" customWidth="1"/>
    <col min="11557" max="11558" width="11" style="10" customWidth="1"/>
    <col min="11559" max="11559" width="11.5703125" style="10" customWidth="1"/>
    <col min="11560" max="11560" width="11.28515625" style="10" customWidth="1"/>
    <col min="11561" max="11561" width="10.140625" style="10" customWidth="1"/>
    <col min="11562" max="11563" width="11.85546875" style="10" customWidth="1"/>
    <col min="11564" max="11564" width="12.28515625" style="10" customWidth="1"/>
    <col min="11565" max="11565" width="12.7109375" style="10" customWidth="1"/>
    <col min="11566" max="11566" width="15.140625" style="10" customWidth="1"/>
    <col min="11567" max="11567" width="10" style="10" customWidth="1"/>
    <col min="11568" max="11578" width="7.85546875" style="10" customWidth="1"/>
    <col min="11579" max="11579" width="9.140625" style="10" customWidth="1"/>
    <col min="11580" max="11580" width="8.28515625" style="10" customWidth="1"/>
    <col min="11581" max="11581" width="10.140625" style="10" customWidth="1"/>
    <col min="11582" max="11582" width="9.140625" style="10"/>
    <col min="11583" max="11583" width="11.85546875" style="10" customWidth="1"/>
    <col min="11584" max="11584" width="14.28515625" style="10" customWidth="1"/>
    <col min="11585" max="11784" width="9.140625" style="10"/>
    <col min="11785" max="11785" width="0" style="10" hidden="1" customWidth="1"/>
    <col min="11786" max="11786" width="15.5703125" style="10" customWidth="1"/>
    <col min="11787" max="11787" width="55.140625" style="10" customWidth="1"/>
    <col min="11788" max="11788" width="15.5703125" style="10" customWidth="1"/>
    <col min="11789" max="11790" width="13" style="10" customWidth="1"/>
    <col min="11791" max="11792" width="13.140625" style="10" customWidth="1"/>
    <col min="11793" max="11793" width="10.5703125" style="10" customWidth="1"/>
    <col min="11794" max="11794" width="12.42578125" style="10" customWidth="1"/>
    <col min="11795" max="11795" width="11.5703125" style="10" customWidth="1"/>
    <col min="11796" max="11796" width="12.28515625" style="10" customWidth="1"/>
    <col min="11797" max="11797" width="12.7109375" style="10" customWidth="1"/>
    <col min="11798" max="11798" width="12.5703125" style="10" customWidth="1"/>
    <col min="11799" max="11799" width="13.140625" style="10" customWidth="1"/>
    <col min="11800" max="11800" width="13.42578125" style="10" customWidth="1"/>
    <col min="11801" max="11801" width="10.28515625" style="10" customWidth="1"/>
    <col min="11802" max="11802" width="14.28515625" style="10" customWidth="1"/>
    <col min="11803" max="11803" width="12.85546875" style="10" customWidth="1"/>
    <col min="11804" max="11804" width="12" style="10" customWidth="1"/>
    <col min="11805" max="11805" width="16.28515625" style="10" customWidth="1"/>
    <col min="11806" max="11806" width="14.5703125" style="10" customWidth="1"/>
    <col min="11807" max="11807" width="16.85546875" style="10" customWidth="1"/>
    <col min="11808" max="11808" width="11.140625" style="10" customWidth="1"/>
    <col min="11809" max="11809" width="10.42578125" style="10" customWidth="1"/>
    <col min="11810" max="11810" width="10.85546875" style="10" customWidth="1"/>
    <col min="11811" max="11811" width="10.140625" style="10" customWidth="1"/>
    <col min="11812" max="11812" width="12.85546875" style="10" customWidth="1"/>
    <col min="11813" max="11814" width="11" style="10" customWidth="1"/>
    <col min="11815" max="11815" width="11.5703125" style="10" customWidth="1"/>
    <col min="11816" max="11816" width="11.28515625" style="10" customWidth="1"/>
    <col min="11817" max="11817" width="10.140625" style="10" customWidth="1"/>
    <col min="11818" max="11819" width="11.85546875" style="10" customWidth="1"/>
    <col min="11820" max="11820" width="12.28515625" style="10" customWidth="1"/>
    <col min="11821" max="11821" width="12.7109375" style="10" customWidth="1"/>
    <col min="11822" max="11822" width="15.140625" style="10" customWidth="1"/>
    <col min="11823" max="11823" width="10" style="10" customWidth="1"/>
    <col min="11824" max="11834" width="7.85546875" style="10" customWidth="1"/>
    <col min="11835" max="11835" width="9.140625" style="10" customWidth="1"/>
    <col min="11836" max="11836" width="8.28515625" style="10" customWidth="1"/>
    <col min="11837" max="11837" width="10.140625" style="10" customWidth="1"/>
    <col min="11838" max="11838" width="9.140625" style="10"/>
    <col min="11839" max="11839" width="11.85546875" style="10" customWidth="1"/>
    <col min="11840" max="11840" width="14.28515625" style="10" customWidth="1"/>
    <col min="11841" max="12040" width="9.140625" style="10"/>
    <col min="12041" max="12041" width="0" style="10" hidden="1" customWidth="1"/>
    <col min="12042" max="12042" width="15.5703125" style="10" customWidth="1"/>
    <col min="12043" max="12043" width="55.140625" style="10" customWidth="1"/>
    <col min="12044" max="12044" width="15.5703125" style="10" customWidth="1"/>
    <col min="12045" max="12046" width="13" style="10" customWidth="1"/>
    <col min="12047" max="12048" width="13.140625" style="10" customWidth="1"/>
    <col min="12049" max="12049" width="10.5703125" style="10" customWidth="1"/>
    <col min="12050" max="12050" width="12.42578125" style="10" customWidth="1"/>
    <col min="12051" max="12051" width="11.5703125" style="10" customWidth="1"/>
    <col min="12052" max="12052" width="12.28515625" style="10" customWidth="1"/>
    <col min="12053" max="12053" width="12.7109375" style="10" customWidth="1"/>
    <col min="12054" max="12054" width="12.5703125" style="10" customWidth="1"/>
    <col min="12055" max="12055" width="13.140625" style="10" customWidth="1"/>
    <col min="12056" max="12056" width="13.42578125" style="10" customWidth="1"/>
    <col min="12057" max="12057" width="10.28515625" style="10" customWidth="1"/>
    <col min="12058" max="12058" width="14.28515625" style="10" customWidth="1"/>
    <col min="12059" max="12059" width="12.85546875" style="10" customWidth="1"/>
    <col min="12060" max="12060" width="12" style="10" customWidth="1"/>
    <col min="12061" max="12061" width="16.28515625" style="10" customWidth="1"/>
    <col min="12062" max="12062" width="14.5703125" style="10" customWidth="1"/>
    <col min="12063" max="12063" width="16.85546875" style="10" customWidth="1"/>
    <col min="12064" max="12064" width="11.140625" style="10" customWidth="1"/>
    <col min="12065" max="12065" width="10.42578125" style="10" customWidth="1"/>
    <col min="12066" max="12066" width="10.85546875" style="10" customWidth="1"/>
    <col min="12067" max="12067" width="10.140625" style="10" customWidth="1"/>
    <col min="12068" max="12068" width="12.85546875" style="10" customWidth="1"/>
    <col min="12069" max="12070" width="11" style="10" customWidth="1"/>
    <col min="12071" max="12071" width="11.5703125" style="10" customWidth="1"/>
    <col min="12072" max="12072" width="11.28515625" style="10" customWidth="1"/>
    <col min="12073" max="12073" width="10.140625" style="10" customWidth="1"/>
    <col min="12074" max="12075" width="11.85546875" style="10" customWidth="1"/>
    <col min="12076" max="12076" width="12.28515625" style="10" customWidth="1"/>
    <col min="12077" max="12077" width="12.7109375" style="10" customWidth="1"/>
    <col min="12078" max="12078" width="15.140625" style="10" customWidth="1"/>
    <col min="12079" max="12079" width="10" style="10" customWidth="1"/>
    <col min="12080" max="12090" width="7.85546875" style="10" customWidth="1"/>
    <col min="12091" max="12091" width="9.140625" style="10" customWidth="1"/>
    <col min="12092" max="12092" width="8.28515625" style="10" customWidth="1"/>
    <col min="12093" max="12093" width="10.140625" style="10" customWidth="1"/>
    <col min="12094" max="12094" width="9.140625" style="10"/>
    <col min="12095" max="12095" width="11.85546875" style="10" customWidth="1"/>
    <col min="12096" max="12096" width="14.28515625" style="10" customWidth="1"/>
    <col min="12097" max="12296" width="9.140625" style="10"/>
    <col min="12297" max="12297" width="0" style="10" hidden="1" customWidth="1"/>
    <col min="12298" max="12298" width="15.5703125" style="10" customWidth="1"/>
    <col min="12299" max="12299" width="55.140625" style="10" customWidth="1"/>
    <col min="12300" max="12300" width="15.5703125" style="10" customWidth="1"/>
    <col min="12301" max="12302" width="13" style="10" customWidth="1"/>
    <col min="12303" max="12304" width="13.140625" style="10" customWidth="1"/>
    <col min="12305" max="12305" width="10.5703125" style="10" customWidth="1"/>
    <col min="12306" max="12306" width="12.42578125" style="10" customWidth="1"/>
    <col min="12307" max="12307" width="11.5703125" style="10" customWidth="1"/>
    <col min="12308" max="12308" width="12.28515625" style="10" customWidth="1"/>
    <col min="12309" max="12309" width="12.7109375" style="10" customWidth="1"/>
    <col min="12310" max="12310" width="12.5703125" style="10" customWidth="1"/>
    <col min="12311" max="12311" width="13.140625" style="10" customWidth="1"/>
    <col min="12312" max="12312" width="13.42578125" style="10" customWidth="1"/>
    <col min="12313" max="12313" width="10.28515625" style="10" customWidth="1"/>
    <col min="12314" max="12314" width="14.28515625" style="10" customWidth="1"/>
    <col min="12315" max="12315" width="12.85546875" style="10" customWidth="1"/>
    <col min="12316" max="12316" width="12" style="10" customWidth="1"/>
    <col min="12317" max="12317" width="16.28515625" style="10" customWidth="1"/>
    <col min="12318" max="12318" width="14.5703125" style="10" customWidth="1"/>
    <col min="12319" max="12319" width="16.85546875" style="10" customWidth="1"/>
    <col min="12320" max="12320" width="11.140625" style="10" customWidth="1"/>
    <col min="12321" max="12321" width="10.42578125" style="10" customWidth="1"/>
    <col min="12322" max="12322" width="10.85546875" style="10" customWidth="1"/>
    <col min="12323" max="12323" width="10.140625" style="10" customWidth="1"/>
    <col min="12324" max="12324" width="12.85546875" style="10" customWidth="1"/>
    <col min="12325" max="12326" width="11" style="10" customWidth="1"/>
    <col min="12327" max="12327" width="11.5703125" style="10" customWidth="1"/>
    <col min="12328" max="12328" width="11.28515625" style="10" customWidth="1"/>
    <col min="12329" max="12329" width="10.140625" style="10" customWidth="1"/>
    <col min="12330" max="12331" width="11.85546875" style="10" customWidth="1"/>
    <col min="12332" max="12332" width="12.28515625" style="10" customWidth="1"/>
    <col min="12333" max="12333" width="12.7109375" style="10" customWidth="1"/>
    <col min="12334" max="12334" width="15.140625" style="10" customWidth="1"/>
    <col min="12335" max="12335" width="10" style="10" customWidth="1"/>
    <col min="12336" max="12346" width="7.85546875" style="10" customWidth="1"/>
    <col min="12347" max="12347" width="9.140625" style="10" customWidth="1"/>
    <col min="12348" max="12348" width="8.28515625" style="10" customWidth="1"/>
    <col min="12349" max="12349" width="10.140625" style="10" customWidth="1"/>
    <col min="12350" max="12350" width="9.140625" style="10"/>
    <col min="12351" max="12351" width="11.85546875" style="10" customWidth="1"/>
    <col min="12352" max="12352" width="14.28515625" style="10" customWidth="1"/>
    <col min="12353" max="12552" width="9.140625" style="10"/>
    <col min="12553" max="12553" width="0" style="10" hidden="1" customWidth="1"/>
    <col min="12554" max="12554" width="15.5703125" style="10" customWidth="1"/>
    <col min="12555" max="12555" width="55.140625" style="10" customWidth="1"/>
    <col min="12556" max="12556" width="15.5703125" style="10" customWidth="1"/>
    <col min="12557" max="12558" width="13" style="10" customWidth="1"/>
    <col min="12559" max="12560" width="13.140625" style="10" customWidth="1"/>
    <col min="12561" max="12561" width="10.5703125" style="10" customWidth="1"/>
    <col min="12562" max="12562" width="12.42578125" style="10" customWidth="1"/>
    <col min="12563" max="12563" width="11.5703125" style="10" customWidth="1"/>
    <col min="12564" max="12564" width="12.28515625" style="10" customWidth="1"/>
    <col min="12565" max="12565" width="12.7109375" style="10" customWidth="1"/>
    <col min="12566" max="12566" width="12.5703125" style="10" customWidth="1"/>
    <col min="12567" max="12567" width="13.140625" style="10" customWidth="1"/>
    <col min="12568" max="12568" width="13.42578125" style="10" customWidth="1"/>
    <col min="12569" max="12569" width="10.28515625" style="10" customWidth="1"/>
    <col min="12570" max="12570" width="14.28515625" style="10" customWidth="1"/>
    <col min="12571" max="12571" width="12.85546875" style="10" customWidth="1"/>
    <col min="12572" max="12572" width="12" style="10" customWidth="1"/>
    <col min="12573" max="12573" width="16.28515625" style="10" customWidth="1"/>
    <col min="12574" max="12574" width="14.5703125" style="10" customWidth="1"/>
    <col min="12575" max="12575" width="16.85546875" style="10" customWidth="1"/>
    <col min="12576" max="12576" width="11.140625" style="10" customWidth="1"/>
    <col min="12577" max="12577" width="10.42578125" style="10" customWidth="1"/>
    <col min="12578" max="12578" width="10.85546875" style="10" customWidth="1"/>
    <col min="12579" max="12579" width="10.140625" style="10" customWidth="1"/>
    <col min="12580" max="12580" width="12.85546875" style="10" customWidth="1"/>
    <col min="12581" max="12582" width="11" style="10" customWidth="1"/>
    <col min="12583" max="12583" width="11.5703125" style="10" customWidth="1"/>
    <col min="12584" max="12584" width="11.28515625" style="10" customWidth="1"/>
    <col min="12585" max="12585" width="10.140625" style="10" customWidth="1"/>
    <col min="12586" max="12587" width="11.85546875" style="10" customWidth="1"/>
    <col min="12588" max="12588" width="12.28515625" style="10" customWidth="1"/>
    <col min="12589" max="12589" width="12.7109375" style="10" customWidth="1"/>
    <col min="12590" max="12590" width="15.140625" style="10" customWidth="1"/>
    <col min="12591" max="12591" width="10" style="10" customWidth="1"/>
    <col min="12592" max="12602" width="7.85546875" style="10" customWidth="1"/>
    <col min="12603" max="12603" width="9.140625" style="10" customWidth="1"/>
    <col min="12604" max="12604" width="8.28515625" style="10" customWidth="1"/>
    <col min="12605" max="12605" width="10.140625" style="10" customWidth="1"/>
    <col min="12606" max="12606" width="9.140625" style="10"/>
    <col min="12607" max="12607" width="11.85546875" style="10" customWidth="1"/>
    <col min="12608" max="12608" width="14.28515625" style="10" customWidth="1"/>
    <col min="12609" max="12808" width="9.140625" style="10"/>
    <col min="12809" max="12809" width="0" style="10" hidden="1" customWidth="1"/>
    <col min="12810" max="12810" width="15.5703125" style="10" customWidth="1"/>
    <col min="12811" max="12811" width="55.140625" style="10" customWidth="1"/>
    <col min="12812" max="12812" width="15.5703125" style="10" customWidth="1"/>
    <col min="12813" max="12814" width="13" style="10" customWidth="1"/>
    <col min="12815" max="12816" width="13.140625" style="10" customWidth="1"/>
    <col min="12817" max="12817" width="10.5703125" style="10" customWidth="1"/>
    <col min="12818" max="12818" width="12.42578125" style="10" customWidth="1"/>
    <col min="12819" max="12819" width="11.5703125" style="10" customWidth="1"/>
    <col min="12820" max="12820" width="12.28515625" style="10" customWidth="1"/>
    <col min="12821" max="12821" width="12.7109375" style="10" customWidth="1"/>
    <col min="12822" max="12822" width="12.5703125" style="10" customWidth="1"/>
    <col min="12823" max="12823" width="13.140625" style="10" customWidth="1"/>
    <col min="12824" max="12824" width="13.42578125" style="10" customWidth="1"/>
    <col min="12825" max="12825" width="10.28515625" style="10" customWidth="1"/>
    <col min="12826" max="12826" width="14.28515625" style="10" customWidth="1"/>
    <col min="12827" max="12827" width="12.85546875" style="10" customWidth="1"/>
    <col min="12828" max="12828" width="12" style="10" customWidth="1"/>
    <col min="12829" max="12829" width="16.28515625" style="10" customWidth="1"/>
    <col min="12830" max="12830" width="14.5703125" style="10" customWidth="1"/>
    <col min="12831" max="12831" width="16.85546875" style="10" customWidth="1"/>
    <col min="12832" max="12832" width="11.140625" style="10" customWidth="1"/>
    <col min="12833" max="12833" width="10.42578125" style="10" customWidth="1"/>
    <col min="12834" max="12834" width="10.85546875" style="10" customWidth="1"/>
    <col min="12835" max="12835" width="10.140625" style="10" customWidth="1"/>
    <col min="12836" max="12836" width="12.85546875" style="10" customWidth="1"/>
    <col min="12837" max="12838" width="11" style="10" customWidth="1"/>
    <col min="12839" max="12839" width="11.5703125" style="10" customWidth="1"/>
    <col min="12840" max="12840" width="11.28515625" style="10" customWidth="1"/>
    <col min="12841" max="12841" width="10.140625" style="10" customWidth="1"/>
    <col min="12842" max="12843" width="11.85546875" style="10" customWidth="1"/>
    <col min="12844" max="12844" width="12.28515625" style="10" customWidth="1"/>
    <col min="12845" max="12845" width="12.7109375" style="10" customWidth="1"/>
    <col min="12846" max="12846" width="15.140625" style="10" customWidth="1"/>
    <col min="12847" max="12847" width="10" style="10" customWidth="1"/>
    <col min="12848" max="12858" width="7.85546875" style="10" customWidth="1"/>
    <col min="12859" max="12859" width="9.140625" style="10" customWidth="1"/>
    <col min="12860" max="12860" width="8.28515625" style="10" customWidth="1"/>
    <col min="12861" max="12861" width="10.140625" style="10" customWidth="1"/>
    <col min="12862" max="12862" width="9.140625" style="10"/>
    <col min="12863" max="12863" width="11.85546875" style="10" customWidth="1"/>
    <col min="12864" max="12864" width="14.28515625" style="10" customWidth="1"/>
    <col min="12865" max="13064" width="9.140625" style="10"/>
    <col min="13065" max="13065" width="0" style="10" hidden="1" customWidth="1"/>
    <col min="13066" max="13066" width="15.5703125" style="10" customWidth="1"/>
    <col min="13067" max="13067" width="55.140625" style="10" customWidth="1"/>
    <col min="13068" max="13068" width="15.5703125" style="10" customWidth="1"/>
    <col min="13069" max="13070" width="13" style="10" customWidth="1"/>
    <col min="13071" max="13072" width="13.140625" style="10" customWidth="1"/>
    <col min="13073" max="13073" width="10.5703125" style="10" customWidth="1"/>
    <col min="13074" max="13074" width="12.42578125" style="10" customWidth="1"/>
    <col min="13075" max="13075" width="11.5703125" style="10" customWidth="1"/>
    <col min="13076" max="13076" width="12.28515625" style="10" customWidth="1"/>
    <col min="13077" max="13077" width="12.7109375" style="10" customWidth="1"/>
    <col min="13078" max="13078" width="12.5703125" style="10" customWidth="1"/>
    <col min="13079" max="13079" width="13.140625" style="10" customWidth="1"/>
    <col min="13080" max="13080" width="13.42578125" style="10" customWidth="1"/>
    <col min="13081" max="13081" width="10.28515625" style="10" customWidth="1"/>
    <col min="13082" max="13082" width="14.28515625" style="10" customWidth="1"/>
    <col min="13083" max="13083" width="12.85546875" style="10" customWidth="1"/>
    <col min="13084" max="13084" width="12" style="10" customWidth="1"/>
    <col min="13085" max="13085" width="16.28515625" style="10" customWidth="1"/>
    <col min="13086" max="13086" width="14.5703125" style="10" customWidth="1"/>
    <col min="13087" max="13087" width="16.85546875" style="10" customWidth="1"/>
    <col min="13088" max="13088" width="11.140625" style="10" customWidth="1"/>
    <col min="13089" max="13089" width="10.42578125" style="10" customWidth="1"/>
    <col min="13090" max="13090" width="10.85546875" style="10" customWidth="1"/>
    <col min="13091" max="13091" width="10.140625" style="10" customWidth="1"/>
    <col min="13092" max="13092" width="12.85546875" style="10" customWidth="1"/>
    <col min="13093" max="13094" width="11" style="10" customWidth="1"/>
    <col min="13095" max="13095" width="11.5703125" style="10" customWidth="1"/>
    <col min="13096" max="13096" width="11.28515625" style="10" customWidth="1"/>
    <col min="13097" max="13097" width="10.140625" style="10" customWidth="1"/>
    <col min="13098" max="13099" width="11.85546875" style="10" customWidth="1"/>
    <col min="13100" max="13100" width="12.28515625" style="10" customWidth="1"/>
    <col min="13101" max="13101" width="12.7109375" style="10" customWidth="1"/>
    <col min="13102" max="13102" width="15.140625" style="10" customWidth="1"/>
    <col min="13103" max="13103" width="10" style="10" customWidth="1"/>
    <col min="13104" max="13114" width="7.85546875" style="10" customWidth="1"/>
    <col min="13115" max="13115" width="9.140625" style="10" customWidth="1"/>
    <col min="13116" max="13116" width="8.28515625" style="10" customWidth="1"/>
    <col min="13117" max="13117" width="10.140625" style="10" customWidth="1"/>
    <col min="13118" max="13118" width="9.140625" style="10"/>
    <col min="13119" max="13119" width="11.85546875" style="10" customWidth="1"/>
    <col min="13120" max="13120" width="14.28515625" style="10" customWidth="1"/>
    <col min="13121" max="13320" width="9.140625" style="10"/>
    <col min="13321" max="13321" width="0" style="10" hidden="1" customWidth="1"/>
    <col min="13322" max="13322" width="15.5703125" style="10" customWidth="1"/>
    <col min="13323" max="13323" width="55.140625" style="10" customWidth="1"/>
    <col min="13324" max="13324" width="15.5703125" style="10" customWidth="1"/>
    <col min="13325" max="13326" width="13" style="10" customWidth="1"/>
    <col min="13327" max="13328" width="13.140625" style="10" customWidth="1"/>
    <col min="13329" max="13329" width="10.5703125" style="10" customWidth="1"/>
    <col min="13330" max="13330" width="12.42578125" style="10" customWidth="1"/>
    <col min="13331" max="13331" width="11.5703125" style="10" customWidth="1"/>
    <col min="13332" max="13332" width="12.28515625" style="10" customWidth="1"/>
    <col min="13333" max="13333" width="12.7109375" style="10" customWidth="1"/>
    <col min="13334" max="13334" width="12.5703125" style="10" customWidth="1"/>
    <col min="13335" max="13335" width="13.140625" style="10" customWidth="1"/>
    <col min="13336" max="13336" width="13.42578125" style="10" customWidth="1"/>
    <col min="13337" max="13337" width="10.28515625" style="10" customWidth="1"/>
    <col min="13338" max="13338" width="14.28515625" style="10" customWidth="1"/>
    <col min="13339" max="13339" width="12.85546875" style="10" customWidth="1"/>
    <col min="13340" max="13340" width="12" style="10" customWidth="1"/>
    <col min="13341" max="13341" width="16.28515625" style="10" customWidth="1"/>
    <col min="13342" max="13342" width="14.5703125" style="10" customWidth="1"/>
    <col min="13343" max="13343" width="16.85546875" style="10" customWidth="1"/>
    <col min="13344" max="13344" width="11.140625" style="10" customWidth="1"/>
    <col min="13345" max="13345" width="10.42578125" style="10" customWidth="1"/>
    <col min="13346" max="13346" width="10.85546875" style="10" customWidth="1"/>
    <col min="13347" max="13347" width="10.140625" style="10" customWidth="1"/>
    <col min="13348" max="13348" width="12.85546875" style="10" customWidth="1"/>
    <col min="13349" max="13350" width="11" style="10" customWidth="1"/>
    <col min="13351" max="13351" width="11.5703125" style="10" customWidth="1"/>
    <col min="13352" max="13352" width="11.28515625" style="10" customWidth="1"/>
    <col min="13353" max="13353" width="10.140625" style="10" customWidth="1"/>
    <col min="13354" max="13355" width="11.85546875" style="10" customWidth="1"/>
    <col min="13356" max="13356" width="12.28515625" style="10" customWidth="1"/>
    <col min="13357" max="13357" width="12.7109375" style="10" customWidth="1"/>
    <col min="13358" max="13358" width="15.140625" style="10" customWidth="1"/>
    <col min="13359" max="13359" width="10" style="10" customWidth="1"/>
    <col min="13360" max="13370" width="7.85546875" style="10" customWidth="1"/>
    <col min="13371" max="13371" width="9.140625" style="10" customWidth="1"/>
    <col min="13372" max="13372" width="8.28515625" style="10" customWidth="1"/>
    <col min="13373" max="13373" width="10.140625" style="10" customWidth="1"/>
    <col min="13374" max="13374" width="9.140625" style="10"/>
    <col min="13375" max="13375" width="11.85546875" style="10" customWidth="1"/>
    <col min="13376" max="13376" width="14.28515625" style="10" customWidth="1"/>
    <col min="13377" max="13576" width="9.140625" style="10"/>
    <col min="13577" max="13577" width="0" style="10" hidden="1" customWidth="1"/>
    <col min="13578" max="13578" width="15.5703125" style="10" customWidth="1"/>
    <col min="13579" max="13579" width="55.140625" style="10" customWidth="1"/>
    <col min="13580" max="13580" width="15.5703125" style="10" customWidth="1"/>
    <col min="13581" max="13582" width="13" style="10" customWidth="1"/>
    <col min="13583" max="13584" width="13.140625" style="10" customWidth="1"/>
    <col min="13585" max="13585" width="10.5703125" style="10" customWidth="1"/>
    <col min="13586" max="13586" width="12.42578125" style="10" customWidth="1"/>
    <col min="13587" max="13587" width="11.5703125" style="10" customWidth="1"/>
    <col min="13588" max="13588" width="12.28515625" style="10" customWidth="1"/>
    <col min="13589" max="13589" width="12.7109375" style="10" customWidth="1"/>
    <col min="13590" max="13590" width="12.5703125" style="10" customWidth="1"/>
    <col min="13591" max="13591" width="13.140625" style="10" customWidth="1"/>
    <col min="13592" max="13592" width="13.42578125" style="10" customWidth="1"/>
    <col min="13593" max="13593" width="10.28515625" style="10" customWidth="1"/>
    <col min="13594" max="13594" width="14.28515625" style="10" customWidth="1"/>
    <col min="13595" max="13595" width="12.85546875" style="10" customWidth="1"/>
    <col min="13596" max="13596" width="12" style="10" customWidth="1"/>
    <col min="13597" max="13597" width="16.28515625" style="10" customWidth="1"/>
    <col min="13598" max="13598" width="14.5703125" style="10" customWidth="1"/>
    <col min="13599" max="13599" width="16.85546875" style="10" customWidth="1"/>
    <col min="13600" max="13600" width="11.140625" style="10" customWidth="1"/>
    <col min="13601" max="13601" width="10.42578125" style="10" customWidth="1"/>
    <col min="13602" max="13602" width="10.85546875" style="10" customWidth="1"/>
    <col min="13603" max="13603" width="10.140625" style="10" customWidth="1"/>
    <col min="13604" max="13604" width="12.85546875" style="10" customWidth="1"/>
    <col min="13605" max="13606" width="11" style="10" customWidth="1"/>
    <col min="13607" max="13607" width="11.5703125" style="10" customWidth="1"/>
    <col min="13608" max="13608" width="11.28515625" style="10" customWidth="1"/>
    <col min="13609" max="13609" width="10.140625" style="10" customWidth="1"/>
    <col min="13610" max="13611" width="11.85546875" style="10" customWidth="1"/>
    <col min="13612" max="13612" width="12.28515625" style="10" customWidth="1"/>
    <col min="13613" max="13613" width="12.7109375" style="10" customWidth="1"/>
    <col min="13614" max="13614" width="15.140625" style="10" customWidth="1"/>
    <col min="13615" max="13615" width="10" style="10" customWidth="1"/>
    <col min="13616" max="13626" width="7.85546875" style="10" customWidth="1"/>
    <col min="13627" max="13627" width="9.140625" style="10" customWidth="1"/>
    <col min="13628" max="13628" width="8.28515625" style="10" customWidth="1"/>
    <col min="13629" max="13629" width="10.140625" style="10" customWidth="1"/>
    <col min="13630" max="13630" width="9.140625" style="10"/>
    <col min="13631" max="13631" width="11.85546875" style="10" customWidth="1"/>
    <col min="13632" max="13632" width="14.28515625" style="10" customWidth="1"/>
    <col min="13633" max="13832" width="9.140625" style="10"/>
    <col min="13833" max="13833" width="0" style="10" hidden="1" customWidth="1"/>
    <col min="13834" max="13834" width="15.5703125" style="10" customWidth="1"/>
    <col min="13835" max="13835" width="55.140625" style="10" customWidth="1"/>
    <col min="13836" max="13836" width="15.5703125" style="10" customWidth="1"/>
    <col min="13837" max="13838" width="13" style="10" customWidth="1"/>
    <col min="13839" max="13840" width="13.140625" style="10" customWidth="1"/>
    <col min="13841" max="13841" width="10.5703125" style="10" customWidth="1"/>
    <col min="13842" max="13842" width="12.42578125" style="10" customWidth="1"/>
    <col min="13843" max="13843" width="11.5703125" style="10" customWidth="1"/>
    <col min="13844" max="13844" width="12.28515625" style="10" customWidth="1"/>
    <col min="13845" max="13845" width="12.7109375" style="10" customWidth="1"/>
    <col min="13846" max="13846" width="12.5703125" style="10" customWidth="1"/>
    <col min="13847" max="13847" width="13.140625" style="10" customWidth="1"/>
    <col min="13848" max="13848" width="13.42578125" style="10" customWidth="1"/>
    <col min="13849" max="13849" width="10.28515625" style="10" customWidth="1"/>
    <col min="13850" max="13850" width="14.28515625" style="10" customWidth="1"/>
    <col min="13851" max="13851" width="12.85546875" style="10" customWidth="1"/>
    <col min="13852" max="13852" width="12" style="10" customWidth="1"/>
    <col min="13853" max="13853" width="16.28515625" style="10" customWidth="1"/>
    <col min="13854" max="13854" width="14.5703125" style="10" customWidth="1"/>
    <col min="13855" max="13855" width="16.85546875" style="10" customWidth="1"/>
    <col min="13856" max="13856" width="11.140625" style="10" customWidth="1"/>
    <col min="13857" max="13857" width="10.42578125" style="10" customWidth="1"/>
    <col min="13858" max="13858" width="10.85546875" style="10" customWidth="1"/>
    <col min="13859" max="13859" width="10.140625" style="10" customWidth="1"/>
    <col min="13860" max="13860" width="12.85546875" style="10" customWidth="1"/>
    <col min="13861" max="13862" width="11" style="10" customWidth="1"/>
    <col min="13863" max="13863" width="11.5703125" style="10" customWidth="1"/>
    <col min="13864" max="13864" width="11.28515625" style="10" customWidth="1"/>
    <col min="13865" max="13865" width="10.140625" style="10" customWidth="1"/>
    <col min="13866" max="13867" width="11.85546875" style="10" customWidth="1"/>
    <col min="13868" max="13868" width="12.28515625" style="10" customWidth="1"/>
    <col min="13869" max="13869" width="12.7109375" style="10" customWidth="1"/>
    <col min="13870" max="13870" width="15.140625" style="10" customWidth="1"/>
    <col min="13871" max="13871" width="10" style="10" customWidth="1"/>
    <col min="13872" max="13882" width="7.85546875" style="10" customWidth="1"/>
    <col min="13883" max="13883" width="9.140625" style="10" customWidth="1"/>
    <col min="13884" max="13884" width="8.28515625" style="10" customWidth="1"/>
    <col min="13885" max="13885" width="10.140625" style="10" customWidth="1"/>
    <col min="13886" max="13886" width="9.140625" style="10"/>
    <col min="13887" max="13887" width="11.85546875" style="10" customWidth="1"/>
    <col min="13888" max="13888" width="14.28515625" style="10" customWidth="1"/>
    <col min="13889" max="14088" width="9.140625" style="10"/>
    <col min="14089" max="14089" width="0" style="10" hidden="1" customWidth="1"/>
    <col min="14090" max="14090" width="15.5703125" style="10" customWidth="1"/>
    <col min="14091" max="14091" width="55.140625" style="10" customWidth="1"/>
    <col min="14092" max="14092" width="15.5703125" style="10" customWidth="1"/>
    <col min="14093" max="14094" width="13" style="10" customWidth="1"/>
    <col min="14095" max="14096" width="13.140625" style="10" customWidth="1"/>
    <col min="14097" max="14097" width="10.5703125" style="10" customWidth="1"/>
    <col min="14098" max="14098" width="12.42578125" style="10" customWidth="1"/>
    <col min="14099" max="14099" width="11.5703125" style="10" customWidth="1"/>
    <col min="14100" max="14100" width="12.28515625" style="10" customWidth="1"/>
    <col min="14101" max="14101" width="12.7109375" style="10" customWidth="1"/>
    <col min="14102" max="14102" width="12.5703125" style="10" customWidth="1"/>
    <col min="14103" max="14103" width="13.140625" style="10" customWidth="1"/>
    <col min="14104" max="14104" width="13.42578125" style="10" customWidth="1"/>
    <col min="14105" max="14105" width="10.28515625" style="10" customWidth="1"/>
    <col min="14106" max="14106" width="14.28515625" style="10" customWidth="1"/>
    <col min="14107" max="14107" width="12.85546875" style="10" customWidth="1"/>
    <col min="14108" max="14108" width="12" style="10" customWidth="1"/>
    <col min="14109" max="14109" width="16.28515625" style="10" customWidth="1"/>
    <col min="14110" max="14110" width="14.5703125" style="10" customWidth="1"/>
    <col min="14111" max="14111" width="16.85546875" style="10" customWidth="1"/>
    <col min="14112" max="14112" width="11.140625" style="10" customWidth="1"/>
    <col min="14113" max="14113" width="10.42578125" style="10" customWidth="1"/>
    <col min="14114" max="14114" width="10.85546875" style="10" customWidth="1"/>
    <col min="14115" max="14115" width="10.140625" style="10" customWidth="1"/>
    <col min="14116" max="14116" width="12.85546875" style="10" customWidth="1"/>
    <col min="14117" max="14118" width="11" style="10" customWidth="1"/>
    <col min="14119" max="14119" width="11.5703125" style="10" customWidth="1"/>
    <col min="14120" max="14120" width="11.28515625" style="10" customWidth="1"/>
    <col min="14121" max="14121" width="10.140625" style="10" customWidth="1"/>
    <col min="14122" max="14123" width="11.85546875" style="10" customWidth="1"/>
    <col min="14124" max="14124" width="12.28515625" style="10" customWidth="1"/>
    <col min="14125" max="14125" width="12.7109375" style="10" customWidth="1"/>
    <col min="14126" max="14126" width="15.140625" style="10" customWidth="1"/>
    <col min="14127" max="14127" width="10" style="10" customWidth="1"/>
    <col min="14128" max="14138" width="7.85546875" style="10" customWidth="1"/>
    <col min="14139" max="14139" width="9.140625" style="10" customWidth="1"/>
    <col min="14140" max="14140" width="8.28515625" style="10" customWidth="1"/>
    <col min="14141" max="14141" width="10.140625" style="10" customWidth="1"/>
    <col min="14142" max="14142" width="9.140625" style="10"/>
    <col min="14143" max="14143" width="11.85546875" style="10" customWidth="1"/>
    <col min="14144" max="14144" width="14.28515625" style="10" customWidth="1"/>
    <col min="14145" max="14344" width="9.140625" style="10"/>
    <col min="14345" max="14345" width="0" style="10" hidden="1" customWidth="1"/>
    <col min="14346" max="14346" width="15.5703125" style="10" customWidth="1"/>
    <col min="14347" max="14347" width="55.140625" style="10" customWidth="1"/>
    <col min="14348" max="14348" width="15.5703125" style="10" customWidth="1"/>
    <col min="14349" max="14350" width="13" style="10" customWidth="1"/>
    <col min="14351" max="14352" width="13.140625" style="10" customWidth="1"/>
    <col min="14353" max="14353" width="10.5703125" style="10" customWidth="1"/>
    <col min="14354" max="14354" width="12.42578125" style="10" customWidth="1"/>
    <col min="14355" max="14355" width="11.5703125" style="10" customWidth="1"/>
    <col min="14356" max="14356" width="12.28515625" style="10" customWidth="1"/>
    <col min="14357" max="14357" width="12.7109375" style="10" customWidth="1"/>
    <col min="14358" max="14358" width="12.5703125" style="10" customWidth="1"/>
    <col min="14359" max="14359" width="13.140625" style="10" customWidth="1"/>
    <col min="14360" max="14360" width="13.42578125" style="10" customWidth="1"/>
    <col min="14361" max="14361" width="10.28515625" style="10" customWidth="1"/>
    <col min="14362" max="14362" width="14.28515625" style="10" customWidth="1"/>
    <col min="14363" max="14363" width="12.85546875" style="10" customWidth="1"/>
    <col min="14364" max="14364" width="12" style="10" customWidth="1"/>
    <col min="14365" max="14365" width="16.28515625" style="10" customWidth="1"/>
    <col min="14366" max="14366" width="14.5703125" style="10" customWidth="1"/>
    <col min="14367" max="14367" width="16.85546875" style="10" customWidth="1"/>
    <col min="14368" max="14368" width="11.140625" style="10" customWidth="1"/>
    <col min="14369" max="14369" width="10.42578125" style="10" customWidth="1"/>
    <col min="14370" max="14370" width="10.85546875" style="10" customWidth="1"/>
    <col min="14371" max="14371" width="10.140625" style="10" customWidth="1"/>
    <col min="14372" max="14372" width="12.85546875" style="10" customWidth="1"/>
    <col min="14373" max="14374" width="11" style="10" customWidth="1"/>
    <col min="14375" max="14375" width="11.5703125" style="10" customWidth="1"/>
    <col min="14376" max="14376" width="11.28515625" style="10" customWidth="1"/>
    <col min="14377" max="14377" width="10.140625" style="10" customWidth="1"/>
    <col min="14378" max="14379" width="11.85546875" style="10" customWidth="1"/>
    <col min="14380" max="14380" width="12.28515625" style="10" customWidth="1"/>
    <col min="14381" max="14381" width="12.7109375" style="10" customWidth="1"/>
    <col min="14382" max="14382" width="15.140625" style="10" customWidth="1"/>
    <col min="14383" max="14383" width="10" style="10" customWidth="1"/>
    <col min="14384" max="14394" width="7.85546875" style="10" customWidth="1"/>
    <col min="14395" max="14395" width="9.140625" style="10" customWidth="1"/>
    <col min="14396" max="14396" width="8.28515625" style="10" customWidth="1"/>
    <col min="14397" max="14397" width="10.140625" style="10" customWidth="1"/>
    <col min="14398" max="14398" width="9.140625" style="10"/>
    <col min="14399" max="14399" width="11.85546875" style="10" customWidth="1"/>
    <col min="14400" max="14400" width="14.28515625" style="10" customWidth="1"/>
    <col min="14401" max="14600" width="9.140625" style="10"/>
    <col min="14601" max="14601" width="0" style="10" hidden="1" customWidth="1"/>
    <col min="14602" max="14602" width="15.5703125" style="10" customWidth="1"/>
    <col min="14603" max="14603" width="55.140625" style="10" customWidth="1"/>
    <col min="14604" max="14604" width="15.5703125" style="10" customWidth="1"/>
    <col min="14605" max="14606" width="13" style="10" customWidth="1"/>
    <col min="14607" max="14608" width="13.140625" style="10" customWidth="1"/>
    <col min="14609" max="14609" width="10.5703125" style="10" customWidth="1"/>
    <col min="14610" max="14610" width="12.42578125" style="10" customWidth="1"/>
    <col min="14611" max="14611" width="11.5703125" style="10" customWidth="1"/>
    <col min="14612" max="14612" width="12.28515625" style="10" customWidth="1"/>
    <col min="14613" max="14613" width="12.7109375" style="10" customWidth="1"/>
    <col min="14614" max="14614" width="12.5703125" style="10" customWidth="1"/>
    <col min="14615" max="14615" width="13.140625" style="10" customWidth="1"/>
    <col min="14616" max="14616" width="13.42578125" style="10" customWidth="1"/>
    <col min="14617" max="14617" width="10.28515625" style="10" customWidth="1"/>
    <col min="14618" max="14618" width="14.28515625" style="10" customWidth="1"/>
    <col min="14619" max="14619" width="12.85546875" style="10" customWidth="1"/>
    <col min="14620" max="14620" width="12" style="10" customWidth="1"/>
    <col min="14621" max="14621" width="16.28515625" style="10" customWidth="1"/>
    <col min="14622" max="14622" width="14.5703125" style="10" customWidth="1"/>
    <col min="14623" max="14623" width="16.85546875" style="10" customWidth="1"/>
    <col min="14624" max="14624" width="11.140625" style="10" customWidth="1"/>
    <col min="14625" max="14625" width="10.42578125" style="10" customWidth="1"/>
    <col min="14626" max="14626" width="10.85546875" style="10" customWidth="1"/>
    <col min="14627" max="14627" width="10.140625" style="10" customWidth="1"/>
    <col min="14628" max="14628" width="12.85546875" style="10" customWidth="1"/>
    <col min="14629" max="14630" width="11" style="10" customWidth="1"/>
    <col min="14631" max="14631" width="11.5703125" style="10" customWidth="1"/>
    <col min="14632" max="14632" width="11.28515625" style="10" customWidth="1"/>
    <col min="14633" max="14633" width="10.140625" style="10" customWidth="1"/>
    <col min="14634" max="14635" width="11.85546875" style="10" customWidth="1"/>
    <col min="14636" max="14636" width="12.28515625" style="10" customWidth="1"/>
    <col min="14637" max="14637" width="12.7109375" style="10" customWidth="1"/>
    <col min="14638" max="14638" width="15.140625" style="10" customWidth="1"/>
    <col min="14639" max="14639" width="10" style="10" customWidth="1"/>
    <col min="14640" max="14650" width="7.85546875" style="10" customWidth="1"/>
    <col min="14651" max="14651" width="9.140625" style="10" customWidth="1"/>
    <col min="14652" max="14652" width="8.28515625" style="10" customWidth="1"/>
    <col min="14653" max="14653" width="10.140625" style="10" customWidth="1"/>
    <col min="14654" max="14654" width="9.140625" style="10"/>
    <col min="14655" max="14655" width="11.85546875" style="10" customWidth="1"/>
    <col min="14656" max="14656" width="14.28515625" style="10" customWidth="1"/>
    <col min="14657" max="14856" width="9.140625" style="10"/>
    <col min="14857" max="14857" width="0" style="10" hidden="1" customWidth="1"/>
    <col min="14858" max="14858" width="15.5703125" style="10" customWidth="1"/>
    <col min="14859" max="14859" width="55.140625" style="10" customWidth="1"/>
    <col min="14860" max="14860" width="15.5703125" style="10" customWidth="1"/>
    <col min="14861" max="14862" width="13" style="10" customWidth="1"/>
    <col min="14863" max="14864" width="13.140625" style="10" customWidth="1"/>
    <col min="14865" max="14865" width="10.5703125" style="10" customWidth="1"/>
    <col min="14866" max="14866" width="12.42578125" style="10" customWidth="1"/>
    <col min="14867" max="14867" width="11.5703125" style="10" customWidth="1"/>
    <col min="14868" max="14868" width="12.28515625" style="10" customWidth="1"/>
    <col min="14869" max="14869" width="12.7109375" style="10" customWidth="1"/>
    <col min="14870" max="14870" width="12.5703125" style="10" customWidth="1"/>
    <col min="14871" max="14871" width="13.140625" style="10" customWidth="1"/>
    <col min="14872" max="14872" width="13.42578125" style="10" customWidth="1"/>
    <col min="14873" max="14873" width="10.28515625" style="10" customWidth="1"/>
    <col min="14874" max="14874" width="14.28515625" style="10" customWidth="1"/>
    <col min="14875" max="14875" width="12.85546875" style="10" customWidth="1"/>
    <col min="14876" max="14876" width="12" style="10" customWidth="1"/>
    <col min="14877" max="14877" width="16.28515625" style="10" customWidth="1"/>
    <col min="14878" max="14878" width="14.5703125" style="10" customWidth="1"/>
    <col min="14879" max="14879" width="16.85546875" style="10" customWidth="1"/>
    <col min="14880" max="14880" width="11.140625" style="10" customWidth="1"/>
    <col min="14881" max="14881" width="10.42578125" style="10" customWidth="1"/>
    <col min="14882" max="14882" width="10.85546875" style="10" customWidth="1"/>
    <col min="14883" max="14883" width="10.140625" style="10" customWidth="1"/>
    <col min="14884" max="14884" width="12.85546875" style="10" customWidth="1"/>
    <col min="14885" max="14886" width="11" style="10" customWidth="1"/>
    <col min="14887" max="14887" width="11.5703125" style="10" customWidth="1"/>
    <col min="14888" max="14888" width="11.28515625" style="10" customWidth="1"/>
    <col min="14889" max="14889" width="10.140625" style="10" customWidth="1"/>
    <col min="14890" max="14891" width="11.85546875" style="10" customWidth="1"/>
    <col min="14892" max="14892" width="12.28515625" style="10" customWidth="1"/>
    <col min="14893" max="14893" width="12.7109375" style="10" customWidth="1"/>
    <col min="14894" max="14894" width="15.140625" style="10" customWidth="1"/>
    <col min="14895" max="14895" width="10" style="10" customWidth="1"/>
    <col min="14896" max="14906" width="7.85546875" style="10" customWidth="1"/>
    <col min="14907" max="14907" width="9.140625" style="10" customWidth="1"/>
    <col min="14908" max="14908" width="8.28515625" style="10" customWidth="1"/>
    <col min="14909" max="14909" width="10.140625" style="10" customWidth="1"/>
    <col min="14910" max="14910" width="9.140625" style="10"/>
    <col min="14911" max="14911" width="11.85546875" style="10" customWidth="1"/>
    <col min="14912" max="14912" width="14.28515625" style="10" customWidth="1"/>
    <col min="14913" max="15112" width="9.140625" style="10"/>
    <col min="15113" max="15113" width="0" style="10" hidden="1" customWidth="1"/>
    <col min="15114" max="15114" width="15.5703125" style="10" customWidth="1"/>
    <col min="15115" max="15115" width="55.140625" style="10" customWidth="1"/>
    <col min="15116" max="15116" width="15.5703125" style="10" customWidth="1"/>
    <col min="15117" max="15118" width="13" style="10" customWidth="1"/>
    <col min="15119" max="15120" width="13.140625" style="10" customWidth="1"/>
    <col min="15121" max="15121" width="10.5703125" style="10" customWidth="1"/>
    <col min="15122" max="15122" width="12.42578125" style="10" customWidth="1"/>
    <col min="15123" max="15123" width="11.5703125" style="10" customWidth="1"/>
    <col min="15124" max="15124" width="12.28515625" style="10" customWidth="1"/>
    <col min="15125" max="15125" width="12.7109375" style="10" customWidth="1"/>
    <col min="15126" max="15126" width="12.5703125" style="10" customWidth="1"/>
    <col min="15127" max="15127" width="13.140625" style="10" customWidth="1"/>
    <col min="15128" max="15128" width="13.42578125" style="10" customWidth="1"/>
    <col min="15129" max="15129" width="10.28515625" style="10" customWidth="1"/>
    <col min="15130" max="15130" width="14.28515625" style="10" customWidth="1"/>
    <col min="15131" max="15131" width="12.85546875" style="10" customWidth="1"/>
    <col min="15132" max="15132" width="12" style="10" customWidth="1"/>
    <col min="15133" max="15133" width="16.28515625" style="10" customWidth="1"/>
    <col min="15134" max="15134" width="14.5703125" style="10" customWidth="1"/>
    <col min="15135" max="15135" width="16.85546875" style="10" customWidth="1"/>
    <col min="15136" max="15136" width="11.140625" style="10" customWidth="1"/>
    <col min="15137" max="15137" width="10.42578125" style="10" customWidth="1"/>
    <col min="15138" max="15138" width="10.85546875" style="10" customWidth="1"/>
    <col min="15139" max="15139" width="10.140625" style="10" customWidth="1"/>
    <col min="15140" max="15140" width="12.85546875" style="10" customWidth="1"/>
    <col min="15141" max="15142" width="11" style="10" customWidth="1"/>
    <col min="15143" max="15143" width="11.5703125" style="10" customWidth="1"/>
    <col min="15144" max="15144" width="11.28515625" style="10" customWidth="1"/>
    <col min="15145" max="15145" width="10.140625" style="10" customWidth="1"/>
    <col min="15146" max="15147" width="11.85546875" style="10" customWidth="1"/>
    <col min="15148" max="15148" width="12.28515625" style="10" customWidth="1"/>
    <col min="15149" max="15149" width="12.7109375" style="10" customWidth="1"/>
    <col min="15150" max="15150" width="15.140625" style="10" customWidth="1"/>
    <col min="15151" max="15151" width="10" style="10" customWidth="1"/>
    <col min="15152" max="15162" width="7.85546875" style="10" customWidth="1"/>
    <col min="15163" max="15163" width="9.140625" style="10" customWidth="1"/>
    <col min="15164" max="15164" width="8.28515625" style="10" customWidth="1"/>
    <col min="15165" max="15165" width="10.140625" style="10" customWidth="1"/>
    <col min="15166" max="15166" width="9.140625" style="10"/>
    <col min="15167" max="15167" width="11.85546875" style="10" customWidth="1"/>
    <col min="15168" max="15168" width="14.28515625" style="10" customWidth="1"/>
    <col min="15169" max="15368" width="9.140625" style="10"/>
    <col min="15369" max="15369" width="0" style="10" hidden="1" customWidth="1"/>
    <col min="15370" max="15370" width="15.5703125" style="10" customWidth="1"/>
    <col min="15371" max="15371" width="55.140625" style="10" customWidth="1"/>
    <col min="15372" max="15372" width="15.5703125" style="10" customWidth="1"/>
    <col min="15373" max="15374" width="13" style="10" customWidth="1"/>
    <col min="15375" max="15376" width="13.140625" style="10" customWidth="1"/>
    <col min="15377" max="15377" width="10.5703125" style="10" customWidth="1"/>
    <col min="15378" max="15378" width="12.42578125" style="10" customWidth="1"/>
    <col min="15379" max="15379" width="11.5703125" style="10" customWidth="1"/>
    <col min="15380" max="15380" width="12.28515625" style="10" customWidth="1"/>
    <col min="15381" max="15381" width="12.7109375" style="10" customWidth="1"/>
    <col min="15382" max="15382" width="12.5703125" style="10" customWidth="1"/>
    <col min="15383" max="15383" width="13.140625" style="10" customWidth="1"/>
    <col min="15384" max="15384" width="13.42578125" style="10" customWidth="1"/>
    <col min="15385" max="15385" width="10.28515625" style="10" customWidth="1"/>
    <col min="15386" max="15386" width="14.28515625" style="10" customWidth="1"/>
    <col min="15387" max="15387" width="12.85546875" style="10" customWidth="1"/>
    <col min="15388" max="15388" width="12" style="10" customWidth="1"/>
    <col min="15389" max="15389" width="16.28515625" style="10" customWidth="1"/>
    <col min="15390" max="15390" width="14.5703125" style="10" customWidth="1"/>
    <col min="15391" max="15391" width="16.85546875" style="10" customWidth="1"/>
    <col min="15392" max="15392" width="11.140625" style="10" customWidth="1"/>
    <col min="15393" max="15393" width="10.42578125" style="10" customWidth="1"/>
    <col min="15394" max="15394" width="10.85546875" style="10" customWidth="1"/>
    <col min="15395" max="15395" width="10.140625" style="10" customWidth="1"/>
    <col min="15396" max="15396" width="12.85546875" style="10" customWidth="1"/>
    <col min="15397" max="15398" width="11" style="10" customWidth="1"/>
    <col min="15399" max="15399" width="11.5703125" style="10" customWidth="1"/>
    <col min="15400" max="15400" width="11.28515625" style="10" customWidth="1"/>
    <col min="15401" max="15401" width="10.140625" style="10" customWidth="1"/>
    <col min="15402" max="15403" width="11.85546875" style="10" customWidth="1"/>
    <col min="15404" max="15404" width="12.28515625" style="10" customWidth="1"/>
    <col min="15405" max="15405" width="12.7109375" style="10" customWidth="1"/>
    <col min="15406" max="15406" width="15.140625" style="10" customWidth="1"/>
    <col min="15407" max="15407" width="10" style="10" customWidth="1"/>
    <col min="15408" max="15418" width="7.85546875" style="10" customWidth="1"/>
    <col min="15419" max="15419" width="9.140625" style="10" customWidth="1"/>
    <col min="15420" max="15420" width="8.28515625" style="10" customWidth="1"/>
    <col min="15421" max="15421" width="10.140625" style="10" customWidth="1"/>
    <col min="15422" max="15422" width="9.140625" style="10"/>
    <col min="15423" max="15423" width="11.85546875" style="10" customWidth="1"/>
    <col min="15424" max="15424" width="14.28515625" style="10" customWidth="1"/>
    <col min="15425" max="15624" width="9.140625" style="10"/>
    <col min="15625" max="15625" width="0" style="10" hidden="1" customWidth="1"/>
    <col min="15626" max="15626" width="15.5703125" style="10" customWidth="1"/>
    <col min="15627" max="15627" width="55.140625" style="10" customWidth="1"/>
    <col min="15628" max="15628" width="15.5703125" style="10" customWidth="1"/>
    <col min="15629" max="15630" width="13" style="10" customWidth="1"/>
    <col min="15631" max="15632" width="13.140625" style="10" customWidth="1"/>
    <col min="15633" max="15633" width="10.5703125" style="10" customWidth="1"/>
    <col min="15634" max="15634" width="12.42578125" style="10" customWidth="1"/>
    <col min="15635" max="15635" width="11.5703125" style="10" customWidth="1"/>
    <col min="15636" max="15636" width="12.28515625" style="10" customWidth="1"/>
    <col min="15637" max="15637" width="12.7109375" style="10" customWidth="1"/>
    <col min="15638" max="15638" width="12.5703125" style="10" customWidth="1"/>
    <col min="15639" max="15639" width="13.140625" style="10" customWidth="1"/>
    <col min="15640" max="15640" width="13.42578125" style="10" customWidth="1"/>
    <col min="15641" max="15641" width="10.28515625" style="10" customWidth="1"/>
    <col min="15642" max="15642" width="14.28515625" style="10" customWidth="1"/>
    <col min="15643" max="15643" width="12.85546875" style="10" customWidth="1"/>
    <col min="15644" max="15644" width="12" style="10" customWidth="1"/>
    <col min="15645" max="15645" width="16.28515625" style="10" customWidth="1"/>
    <col min="15646" max="15646" width="14.5703125" style="10" customWidth="1"/>
    <col min="15647" max="15647" width="16.85546875" style="10" customWidth="1"/>
    <col min="15648" max="15648" width="11.140625" style="10" customWidth="1"/>
    <col min="15649" max="15649" width="10.42578125" style="10" customWidth="1"/>
    <col min="15650" max="15650" width="10.85546875" style="10" customWidth="1"/>
    <col min="15651" max="15651" width="10.140625" style="10" customWidth="1"/>
    <col min="15652" max="15652" width="12.85546875" style="10" customWidth="1"/>
    <col min="15653" max="15654" width="11" style="10" customWidth="1"/>
    <col min="15655" max="15655" width="11.5703125" style="10" customWidth="1"/>
    <col min="15656" max="15656" width="11.28515625" style="10" customWidth="1"/>
    <col min="15657" max="15657" width="10.140625" style="10" customWidth="1"/>
    <col min="15658" max="15659" width="11.85546875" style="10" customWidth="1"/>
    <col min="15660" max="15660" width="12.28515625" style="10" customWidth="1"/>
    <col min="15661" max="15661" width="12.7109375" style="10" customWidth="1"/>
    <col min="15662" max="15662" width="15.140625" style="10" customWidth="1"/>
    <col min="15663" max="15663" width="10" style="10" customWidth="1"/>
    <col min="15664" max="15674" width="7.85546875" style="10" customWidth="1"/>
    <col min="15675" max="15675" width="9.140625" style="10" customWidth="1"/>
    <col min="15676" max="15676" width="8.28515625" style="10" customWidth="1"/>
    <col min="15677" max="15677" width="10.140625" style="10" customWidth="1"/>
    <col min="15678" max="15678" width="9.140625" style="10"/>
    <col min="15679" max="15679" width="11.85546875" style="10" customWidth="1"/>
    <col min="15680" max="15680" width="14.28515625" style="10" customWidth="1"/>
    <col min="15681" max="15880" width="9.140625" style="10"/>
    <col min="15881" max="15881" width="0" style="10" hidden="1" customWidth="1"/>
    <col min="15882" max="15882" width="15.5703125" style="10" customWidth="1"/>
    <col min="15883" max="15883" width="55.140625" style="10" customWidth="1"/>
    <col min="15884" max="15884" width="15.5703125" style="10" customWidth="1"/>
    <col min="15885" max="15886" width="13" style="10" customWidth="1"/>
    <col min="15887" max="15888" width="13.140625" style="10" customWidth="1"/>
    <col min="15889" max="15889" width="10.5703125" style="10" customWidth="1"/>
    <col min="15890" max="15890" width="12.42578125" style="10" customWidth="1"/>
    <col min="15891" max="15891" width="11.5703125" style="10" customWidth="1"/>
    <col min="15892" max="15892" width="12.28515625" style="10" customWidth="1"/>
    <col min="15893" max="15893" width="12.7109375" style="10" customWidth="1"/>
    <col min="15894" max="15894" width="12.5703125" style="10" customWidth="1"/>
    <col min="15895" max="15895" width="13.140625" style="10" customWidth="1"/>
    <col min="15896" max="15896" width="13.42578125" style="10" customWidth="1"/>
    <col min="15897" max="15897" width="10.28515625" style="10" customWidth="1"/>
    <col min="15898" max="15898" width="14.28515625" style="10" customWidth="1"/>
    <col min="15899" max="15899" width="12.85546875" style="10" customWidth="1"/>
    <col min="15900" max="15900" width="12" style="10" customWidth="1"/>
    <col min="15901" max="15901" width="16.28515625" style="10" customWidth="1"/>
    <col min="15902" max="15902" width="14.5703125" style="10" customWidth="1"/>
    <col min="15903" max="15903" width="16.85546875" style="10" customWidth="1"/>
    <col min="15904" max="15904" width="11.140625" style="10" customWidth="1"/>
    <col min="15905" max="15905" width="10.42578125" style="10" customWidth="1"/>
    <col min="15906" max="15906" width="10.85546875" style="10" customWidth="1"/>
    <col min="15907" max="15907" width="10.140625" style="10" customWidth="1"/>
    <col min="15908" max="15908" width="12.85546875" style="10" customWidth="1"/>
    <col min="15909" max="15910" width="11" style="10" customWidth="1"/>
    <col min="15911" max="15911" width="11.5703125" style="10" customWidth="1"/>
    <col min="15912" max="15912" width="11.28515625" style="10" customWidth="1"/>
    <col min="15913" max="15913" width="10.140625" style="10" customWidth="1"/>
    <col min="15914" max="15915" width="11.85546875" style="10" customWidth="1"/>
    <col min="15916" max="15916" width="12.28515625" style="10" customWidth="1"/>
    <col min="15917" max="15917" width="12.7109375" style="10" customWidth="1"/>
    <col min="15918" max="15918" width="15.140625" style="10" customWidth="1"/>
    <col min="15919" max="15919" width="10" style="10" customWidth="1"/>
    <col min="15920" max="15930" width="7.85546875" style="10" customWidth="1"/>
    <col min="15931" max="15931" width="9.140625" style="10" customWidth="1"/>
    <col min="15932" max="15932" width="8.28515625" style="10" customWidth="1"/>
    <col min="15933" max="15933" width="10.140625" style="10" customWidth="1"/>
    <col min="15934" max="15934" width="9.140625" style="10"/>
    <col min="15935" max="15935" width="11.85546875" style="10" customWidth="1"/>
    <col min="15936" max="15936" width="14.28515625" style="10" customWidth="1"/>
    <col min="15937" max="16136" width="9.140625" style="10"/>
    <col min="16137" max="16137" width="0" style="10" hidden="1" customWidth="1"/>
    <col min="16138" max="16138" width="15.5703125" style="10" customWidth="1"/>
    <col min="16139" max="16139" width="55.140625" style="10" customWidth="1"/>
    <col min="16140" max="16140" width="15.5703125" style="10" customWidth="1"/>
    <col min="16141" max="16142" width="13" style="10" customWidth="1"/>
    <col min="16143" max="16144" width="13.140625" style="10" customWidth="1"/>
    <col min="16145" max="16145" width="10.5703125" style="10" customWidth="1"/>
    <col min="16146" max="16146" width="12.42578125" style="10" customWidth="1"/>
    <col min="16147" max="16147" width="11.5703125" style="10" customWidth="1"/>
    <col min="16148" max="16148" width="12.28515625" style="10" customWidth="1"/>
    <col min="16149" max="16149" width="12.7109375" style="10" customWidth="1"/>
    <col min="16150" max="16150" width="12.5703125" style="10" customWidth="1"/>
    <col min="16151" max="16151" width="13.140625" style="10" customWidth="1"/>
    <col min="16152" max="16152" width="13.42578125" style="10" customWidth="1"/>
    <col min="16153" max="16153" width="10.28515625" style="10" customWidth="1"/>
    <col min="16154" max="16154" width="14.28515625" style="10" customWidth="1"/>
    <col min="16155" max="16155" width="12.85546875" style="10" customWidth="1"/>
    <col min="16156" max="16156" width="12" style="10" customWidth="1"/>
    <col min="16157" max="16157" width="16.28515625" style="10" customWidth="1"/>
    <col min="16158" max="16158" width="14.5703125" style="10" customWidth="1"/>
    <col min="16159" max="16159" width="16.85546875" style="10" customWidth="1"/>
    <col min="16160" max="16160" width="11.140625" style="10" customWidth="1"/>
    <col min="16161" max="16161" width="10.42578125" style="10" customWidth="1"/>
    <col min="16162" max="16162" width="10.85546875" style="10" customWidth="1"/>
    <col min="16163" max="16163" width="10.140625" style="10" customWidth="1"/>
    <col min="16164" max="16164" width="12.85546875" style="10" customWidth="1"/>
    <col min="16165" max="16166" width="11" style="10" customWidth="1"/>
    <col min="16167" max="16167" width="11.5703125" style="10" customWidth="1"/>
    <col min="16168" max="16168" width="11.28515625" style="10" customWidth="1"/>
    <col min="16169" max="16169" width="10.140625" style="10" customWidth="1"/>
    <col min="16170" max="16171" width="11.85546875" style="10" customWidth="1"/>
    <col min="16172" max="16172" width="12.28515625" style="10" customWidth="1"/>
    <col min="16173" max="16173" width="12.7109375" style="10" customWidth="1"/>
    <col min="16174" max="16174" width="15.140625" style="10" customWidth="1"/>
    <col min="16175" max="16175" width="10" style="10" customWidth="1"/>
    <col min="16176" max="16186" width="7.85546875" style="10" customWidth="1"/>
    <col min="16187" max="16187" width="9.140625" style="10" customWidth="1"/>
    <col min="16188" max="16188" width="8.28515625" style="10" customWidth="1"/>
    <col min="16189" max="16189" width="10.140625" style="10" customWidth="1"/>
    <col min="16190" max="16190" width="9.140625" style="10"/>
    <col min="16191" max="16191" width="11.85546875" style="10" customWidth="1"/>
    <col min="16192" max="16192" width="14.28515625" style="10" customWidth="1"/>
    <col min="16193" max="16384" width="9.140625" style="10"/>
  </cols>
  <sheetData>
    <row r="1" spans="2:223" ht="21" customHeight="1" x14ac:dyDescent="0.35">
      <c r="B1" s="91" t="s">
        <v>185</v>
      </c>
      <c r="AK1" s="8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</row>
    <row r="2" spans="2:223" ht="21" customHeight="1" x14ac:dyDescent="0.35">
      <c r="B2" s="5"/>
      <c r="AK2" s="8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</row>
    <row r="3" spans="2:223" ht="21" customHeight="1" x14ac:dyDescent="0.35">
      <c r="B3" s="5"/>
      <c r="AK3" s="8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</row>
    <row r="4" spans="2:223" ht="21" customHeight="1" x14ac:dyDescent="0.35">
      <c r="B4" s="171" t="s">
        <v>165</v>
      </c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1"/>
      <c r="AC4" s="171"/>
      <c r="AD4" s="171"/>
      <c r="AE4" s="171"/>
      <c r="AF4" s="171"/>
      <c r="AG4" s="171"/>
      <c r="AH4" s="171"/>
      <c r="AI4" s="171"/>
      <c r="AJ4" s="171"/>
      <c r="AK4" s="171"/>
      <c r="AL4" s="171"/>
      <c r="AM4" s="171"/>
      <c r="AN4" s="171"/>
      <c r="AO4" s="171"/>
      <c r="AP4" s="171"/>
      <c r="AQ4" s="171"/>
      <c r="AR4" s="171"/>
      <c r="AU4" s="6"/>
      <c r="AV4" s="6"/>
      <c r="AW4" s="6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HO4" s="10" t="s">
        <v>172</v>
      </c>
    </row>
    <row r="5" spans="2:223" ht="21" customHeight="1" x14ac:dyDescent="0.35"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72" t="s">
        <v>171</v>
      </c>
      <c r="R5" s="69"/>
      <c r="S5" s="69"/>
      <c r="T5" s="71" t="s">
        <v>183</v>
      </c>
      <c r="U5" s="70">
        <v>2025</v>
      </c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HO5" s="10" t="s">
        <v>173</v>
      </c>
    </row>
    <row r="6" spans="2:223" ht="21" customHeight="1" x14ac:dyDescent="0.35"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HO6" s="10" t="s">
        <v>174</v>
      </c>
    </row>
    <row r="7" spans="2:223" ht="36" customHeight="1" x14ac:dyDescent="0.35">
      <c r="B7" s="175" t="s">
        <v>187</v>
      </c>
      <c r="C7" s="175" t="s">
        <v>0</v>
      </c>
      <c r="D7" s="193" t="s">
        <v>197</v>
      </c>
      <c r="E7" s="193"/>
      <c r="F7" s="193"/>
      <c r="G7" s="193"/>
      <c r="H7" s="193"/>
      <c r="I7" s="193"/>
      <c r="J7" s="193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3"/>
      <c r="Y7" s="193"/>
      <c r="Z7" s="193"/>
      <c r="AA7" s="193"/>
      <c r="AB7" s="193"/>
      <c r="AC7" s="193"/>
      <c r="AD7" s="193"/>
      <c r="AE7" s="193"/>
      <c r="AF7" s="193"/>
      <c r="AG7" s="193"/>
      <c r="AH7" s="193"/>
      <c r="AI7" s="193"/>
      <c r="AJ7" s="193"/>
      <c r="AK7" s="193"/>
      <c r="AL7" s="193"/>
      <c r="AM7" s="193"/>
      <c r="AN7" s="193"/>
      <c r="AO7" s="193"/>
      <c r="AP7" s="193"/>
      <c r="AQ7" s="193"/>
      <c r="AR7" s="193"/>
      <c r="AS7" s="193"/>
      <c r="AT7" s="194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HO7" s="10" t="s">
        <v>175</v>
      </c>
    </row>
    <row r="8" spans="2:223" ht="44.25" customHeight="1" x14ac:dyDescent="0.35">
      <c r="B8" s="175"/>
      <c r="C8" s="175"/>
      <c r="D8" s="195" t="s">
        <v>167</v>
      </c>
      <c r="E8" s="195" t="s">
        <v>1</v>
      </c>
      <c r="F8" s="195"/>
      <c r="G8" s="195" t="s">
        <v>2</v>
      </c>
      <c r="H8" s="195"/>
      <c r="I8" s="195"/>
      <c r="J8" s="195"/>
      <c r="K8" s="195"/>
      <c r="L8" s="195"/>
      <c r="M8" s="195"/>
      <c r="N8" s="195"/>
      <c r="O8" s="195" t="s">
        <v>3</v>
      </c>
      <c r="P8" s="195"/>
      <c r="Q8" s="195" t="s">
        <v>4</v>
      </c>
      <c r="R8" s="195"/>
      <c r="S8" s="195"/>
      <c r="T8" s="195"/>
      <c r="U8" s="195"/>
      <c r="V8" s="195"/>
      <c r="W8" s="195"/>
      <c r="X8" s="195" t="s">
        <v>5</v>
      </c>
      <c r="Y8" s="195"/>
      <c r="Z8" s="195"/>
      <c r="AA8" s="195" t="s">
        <v>6</v>
      </c>
      <c r="AB8" s="195"/>
      <c r="AC8" s="195"/>
      <c r="AD8" s="195"/>
      <c r="AE8" s="195"/>
      <c r="AF8" s="195"/>
      <c r="AG8" s="195"/>
      <c r="AH8" s="195"/>
      <c r="AI8" s="195"/>
      <c r="AJ8" s="195"/>
      <c r="AK8" s="195"/>
      <c r="AL8" s="195"/>
      <c r="AM8" s="195"/>
      <c r="AN8" s="195"/>
      <c r="AO8" s="195"/>
      <c r="AP8" s="195"/>
      <c r="AQ8" s="195"/>
      <c r="AR8" s="195"/>
      <c r="AS8" s="195"/>
      <c r="AT8" s="65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5"/>
      <c r="HO8" s="10" t="s">
        <v>176</v>
      </c>
    </row>
    <row r="9" spans="2:223" ht="27.75" customHeight="1" x14ac:dyDescent="0.35">
      <c r="B9" s="175"/>
      <c r="C9" s="175"/>
      <c r="D9" s="195"/>
      <c r="E9" s="195" t="s">
        <v>7</v>
      </c>
      <c r="F9" s="195" t="s">
        <v>8</v>
      </c>
      <c r="G9" s="195" t="s">
        <v>9</v>
      </c>
      <c r="H9" s="196" t="s">
        <v>168</v>
      </c>
      <c r="I9" s="195" t="s">
        <v>10</v>
      </c>
      <c r="J9" s="195" t="s">
        <v>161</v>
      </c>
      <c r="K9" s="195" t="s">
        <v>11</v>
      </c>
      <c r="L9" s="195" t="s">
        <v>12</v>
      </c>
      <c r="M9" s="195" t="s">
        <v>199</v>
      </c>
      <c r="N9" s="196" t="s">
        <v>13</v>
      </c>
      <c r="O9" s="195" t="s">
        <v>14</v>
      </c>
      <c r="P9" s="195" t="s">
        <v>15</v>
      </c>
      <c r="Q9" s="196" t="s">
        <v>193</v>
      </c>
      <c r="R9" s="196" t="s">
        <v>38</v>
      </c>
      <c r="S9" s="195" t="s">
        <v>16</v>
      </c>
      <c r="T9" s="195" t="s">
        <v>17</v>
      </c>
      <c r="U9" s="195" t="s">
        <v>18</v>
      </c>
      <c r="V9" s="195" t="s">
        <v>19</v>
      </c>
      <c r="W9" s="195" t="s">
        <v>20</v>
      </c>
      <c r="X9" s="195" t="s">
        <v>21</v>
      </c>
      <c r="Y9" s="195" t="s">
        <v>22</v>
      </c>
      <c r="Z9" s="195" t="s">
        <v>23</v>
      </c>
      <c r="AA9" s="195" t="s">
        <v>24</v>
      </c>
      <c r="AB9" s="195"/>
      <c r="AC9" s="195"/>
      <c r="AD9" s="195"/>
      <c r="AE9" s="195" t="s">
        <v>25</v>
      </c>
      <c r="AF9" s="195" t="s">
        <v>188</v>
      </c>
      <c r="AG9" s="195" t="s">
        <v>26</v>
      </c>
      <c r="AH9" s="195" t="s">
        <v>27</v>
      </c>
      <c r="AI9" s="195" t="s">
        <v>28</v>
      </c>
      <c r="AJ9" s="195" t="s">
        <v>29</v>
      </c>
      <c r="AK9" s="195" t="s">
        <v>30</v>
      </c>
      <c r="AL9" s="195" t="s">
        <v>31</v>
      </c>
      <c r="AM9" s="195" t="s">
        <v>32</v>
      </c>
      <c r="AN9" s="195" t="s">
        <v>33</v>
      </c>
      <c r="AO9" s="195" t="s">
        <v>34</v>
      </c>
      <c r="AP9" s="195" t="s">
        <v>35</v>
      </c>
      <c r="AQ9" s="195" t="s">
        <v>160</v>
      </c>
      <c r="AR9" s="195" t="s">
        <v>36</v>
      </c>
      <c r="AS9" s="195" t="s">
        <v>37</v>
      </c>
      <c r="AT9" s="197"/>
      <c r="AU9" s="10">
        <v>1</v>
      </c>
      <c r="AV9" s="10">
        <v>2</v>
      </c>
      <c r="AW9" s="10">
        <v>3</v>
      </c>
      <c r="AX9" s="10">
        <v>4</v>
      </c>
      <c r="AY9" s="10">
        <v>5</v>
      </c>
      <c r="AZ9" s="10">
        <v>6</v>
      </c>
      <c r="BA9" s="10">
        <v>7</v>
      </c>
      <c r="BB9" s="10">
        <v>8</v>
      </c>
      <c r="BC9" s="10">
        <v>9</v>
      </c>
      <c r="BD9" s="10">
        <v>10</v>
      </c>
      <c r="BE9" s="10">
        <v>11</v>
      </c>
      <c r="BF9" s="10">
        <v>12</v>
      </c>
      <c r="BG9" s="10">
        <v>13</v>
      </c>
      <c r="BH9" s="10">
        <v>14</v>
      </c>
      <c r="BI9" s="10">
        <v>15</v>
      </c>
      <c r="BJ9" s="10">
        <v>16</v>
      </c>
      <c r="BK9" s="10">
        <v>17</v>
      </c>
      <c r="BL9" s="10">
        <v>18</v>
      </c>
      <c r="HO9" s="10" t="s">
        <v>177</v>
      </c>
    </row>
    <row r="10" spans="2:223" s="5" customFormat="1" ht="117" customHeight="1" x14ac:dyDescent="0.35">
      <c r="B10" s="175"/>
      <c r="C10" s="175"/>
      <c r="D10" s="195"/>
      <c r="E10" s="195"/>
      <c r="F10" s="195"/>
      <c r="G10" s="195"/>
      <c r="H10" s="196"/>
      <c r="I10" s="195"/>
      <c r="J10" s="195"/>
      <c r="K10" s="195"/>
      <c r="L10" s="195"/>
      <c r="M10" s="195"/>
      <c r="N10" s="196"/>
      <c r="O10" s="195"/>
      <c r="P10" s="195"/>
      <c r="Q10" s="196"/>
      <c r="R10" s="196"/>
      <c r="S10" s="195"/>
      <c r="T10" s="195"/>
      <c r="U10" s="195"/>
      <c r="V10" s="195"/>
      <c r="W10" s="195"/>
      <c r="X10" s="195"/>
      <c r="Y10" s="195"/>
      <c r="Z10" s="195"/>
      <c r="AA10" s="166" t="s">
        <v>39</v>
      </c>
      <c r="AB10" s="166" t="s">
        <v>14</v>
      </c>
      <c r="AC10" s="166" t="s">
        <v>40</v>
      </c>
      <c r="AD10" s="166" t="s">
        <v>14</v>
      </c>
      <c r="AE10" s="195"/>
      <c r="AF10" s="195"/>
      <c r="AG10" s="195"/>
      <c r="AH10" s="195"/>
      <c r="AI10" s="195"/>
      <c r="AJ10" s="195"/>
      <c r="AK10" s="195"/>
      <c r="AL10" s="195"/>
      <c r="AM10" s="195"/>
      <c r="AN10" s="195"/>
      <c r="AO10" s="195"/>
      <c r="AP10" s="195"/>
      <c r="AQ10" s="195"/>
      <c r="AR10" s="195"/>
      <c r="AS10" s="195"/>
      <c r="AT10" s="197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HO10" s="10" t="s">
        <v>178</v>
      </c>
    </row>
    <row r="11" spans="2:223" s="5" customFormat="1" ht="279" customHeight="1" x14ac:dyDescent="0.35">
      <c r="B11" s="175"/>
      <c r="C11" s="175"/>
      <c r="D11" s="195"/>
      <c r="E11" s="195"/>
      <c r="F11" s="195"/>
      <c r="G11" s="195"/>
      <c r="H11" s="196"/>
      <c r="I11" s="195"/>
      <c r="J11" s="195"/>
      <c r="K11" s="195"/>
      <c r="L11" s="195"/>
      <c r="M11" s="195"/>
      <c r="N11" s="196"/>
      <c r="O11" s="195"/>
      <c r="P11" s="195"/>
      <c r="Q11" s="196"/>
      <c r="R11" s="196"/>
      <c r="S11" s="195"/>
      <c r="T11" s="195"/>
      <c r="U11" s="195"/>
      <c r="V11" s="195"/>
      <c r="W11" s="195"/>
      <c r="X11" s="195"/>
      <c r="Y11" s="195"/>
      <c r="Z11" s="195"/>
      <c r="AA11" s="166" t="s">
        <v>41</v>
      </c>
      <c r="AB11" s="166" t="s">
        <v>14</v>
      </c>
      <c r="AC11" s="166" t="s">
        <v>41</v>
      </c>
      <c r="AD11" s="166" t="s">
        <v>14</v>
      </c>
      <c r="AE11" s="195"/>
      <c r="AF11" s="195"/>
      <c r="AG11" s="195"/>
      <c r="AH11" s="195"/>
      <c r="AI11" s="195"/>
      <c r="AJ11" s="195"/>
      <c r="AK11" s="195"/>
      <c r="AL11" s="195"/>
      <c r="AM11" s="195"/>
      <c r="AN11" s="195"/>
      <c r="AO11" s="195"/>
      <c r="AP11" s="195"/>
      <c r="AQ11" s="195"/>
      <c r="AR11" s="195"/>
      <c r="AS11" s="195"/>
      <c r="AT11" s="197"/>
      <c r="AU11" s="191" t="s">
        <v>42</v>
      </c>
      <c r="AV11" s="184" t="s">
        <v>42</v>
      </c>
      <c r="AW11" s="184" t="s">
        <v>42</v>
      </c>
      <c r="AX11" s="184" t="s">
        <v>42</v>
      </c>
      <c r="AY11" s="184" t="s">
        <v>42</v>
      </c>
      <c r="AZ11" s="184" t="s">
        <v>42</v>
      </c>
      <c r="BA11" s="184" t="s">
        <v>42</v>
      </c>
      <c r="BB11" s="184" t="s">
        <v>42</v>
      </c>
      <c r="BC11" s="184" t="s">
        <v>42</v>
      </c>
      <c r="BD11" s="184" t="s">
        <v>42</v>
      </c>
      <c r="BE11" s="184" t="s">
        <v>42</v>
      </c>
      <c r="BF11" s="184" t="s">
        <v>42</v>
      </c>
      <c r="BG11" s="184" t="s">
        <v>42</v>
      </c>
      <c r="BH11" s="184" t="s">
        <v>42</v>
      </c>
      <c r="BI11" s="184" t="s">
        <v>42</v>
      </c>
      <c r="BJ11" s="184" t="s">
        <v>42</v>
      </c>
      <c r="BK11" s="184" t="s">
        <v>42</v>
      </c>
      <c r="BL11" s="186" t="s">
        <v>43</v>
      </c>
      <c r="HO11" s="10" t="s">
        <v>179</v>
      </c>
    </row>
    <row r="12" spans="2:223" ht="35.25" customHeight="1" x14ac:dyDescent="0.35">
      <c r="B12" s="1">
        <v>0</v>
      </c>
      <c r="C12" s="1">
        <v>1</v>
      </c>
      <c r="D12" s="1">
        <v>2</v>
      </c>
      <c r="E12" s="1">
        <v>3</v>
      </c>
      <c r="F12" s="1">
        <v>4</v>
      </c>
      <c r="G12" s="1">
        <v>5</v>
      </c>
      <c r="H12" s="1">
        <v>6</v>
      </c>
      <c r="I12" s="1">
        <v>7</v>
      </c>
      <c r="J12" s="1">
        <v>8</v>
      </c>
      <c r="K12" s="1">
        <v>9</v>
      </c>
      <c r="L12" s="1">
        <v>10</v>
      </c>
      <c r="M12" s="1">
        <v>11</v>
      </c>
      <c r="N12" s="1">
        <v>12</v>
      </c>
      <c r="O12" s="1">
        <v>13</v>
      </c>
      <c r="P12" s="1">
        <v>14</v>
      </c>
      <c r="Q12" s="1">
        <v>15</v>
      </c>
      <c r="R12" s="1">
        <v>16</v>
      </c>
      <c r="S12" s="1">
        <v>17</v>
      </c>
      <c r="T12" s="1">
        <v>18</v>
      </c>
      <c r="U12" s="1">
        <v>19</v>
      </c>
      <c r="V12" s="1">
        <v>20</v>
      </c>
      <c r="W12" s="1">
        <v>21</v>
      </c>
      <c r="X12" s="1">
        <v>22</v>
      </c>
      <c r="Y12" s="1">
        <v>23</v>
      </c>
      <c r="Z12" s="1">
        <v>24</v>
      </c>
      <c r="AA12" s="1">
        <v>25</v>
      </c>
      <c r="AB12" s="1">
        <v>26</v>
      </c>
      <c r="AC12" s="1">
        <v>27</v>
      </c>
      <c r="AD12" s="1">
        <v>28</v>
      </c>
      <c r="AE12" s="1">
        <v>29</v>
      </c>
      <c r="AF12" s="1">
        <v>30</v>
      </c>
      <c r="AG12" s="1">
        <v>31</v>
      </c>
      <c r="AH12" s="1">
        <v>32</v>
      </c>
      <c r="AI12" s="1">
        <v>33</v>
      </c>
      <c r="AJ12" s="1">
        <v>34</v>
      </c>
      <c r="AK12" s="1">
        <v>35</v>
      </c>
      <c r="AL12" s="1">
        <v>36</v>
      </c>
      <c r="AM12" s="1">
        <v>37</v>
      </c>
      <c r="AN12" s="1">
        <v>38</v>
      </c>
      <c r="AO12" s="1">
        <v>39</v>
      </c>
      <c r="AP12" s="1">
        <v>40</v>
      </c>
      <c r="AQ12" s="1">
        <v>41</v>
      </c>
      <c r="AR12" s="1">
        <v>42</v>
      </c>
      <c r="AS12" s="1">
        <v>43</v>
      </c>
      <c r="AT12" s="66"/>
      <c r="AU12" s="192"/>
      <c r="AV12" s="185"/>
      <c r="AW12" s="185"/>
      <c r="AX12" s="185"/>
      <c r="AY12" s="185"/>
      <c r="AZ12" s="185"/>
      <c r="BA12" s="185"/>
      <c r="BB12" s="185"/>
      <c r="BC12" s="185"/>
      <c r="BD12" s="185"/>
      <c r="BE12" s="185"/>
      <c r="BF12" s="185"/>
      <c r="BG12" s="185"/>
      <c r="BH12" s="185"/>
      <c r="BI12" s="185"/>
      <c r="BJ12" s="185"/>
      <c r="BK12" s="185"/>
      <c r="BL12" s="187"/>
      <c r="BM12" s="10" t="s">
        <v>184</v>
      </c>
      <c r="HO12" s="10" t="s">
        <v>180</v>
      </c>
    </row>
    <row r="13" spans="2:223" s="9" customFormat="1" ht="57.75" customHeight="1" x14ac:dyDescent="0.35">
      <c r="B13" s="11" t="s">
        <v>44</v>
      </c>
      <c r="C13" s="123" t="s">
        <v>45</v>
      </c>
      <c r="D13" s="100">
        <f>O13+P13</f>
        <v>653</v>
      </c>
      <c r="E13" s="100">
        <v>255</v>
      </c>
      <c r="F13" s="100">
        <v>398</v>
      </c>
      <c r="G13" s="100">
        <v>43</v>
      </c>
      <c r="H13" s="100">
        <v>29</v>
      </c>
      <c r="I13" s="100">
        <v>47</v>
      </c>
      <c r="J13" s="100">
        <v>19</v>
      </c>
      <c r="K13" s="100">
        <v>46</v>
      </c>
      <c r="L13" s="100">
        <v>123</v>
      </c>
      <c r="M13" s="100">
        <v>394</v>
      </c>
      <c r="N13" s="100">
        <v>175</v>
      </c>
      <c r="O13" s="100">
        <v>349</v>
      </c>
      <c r="P13" s="100">
        <v>304</v>
      </c>
      <c r="Q13" s="100">
        <v>56</v>
      </c>
      <c r="R13" s="100">
        <v>18</v>
      </c>
      <c r="S13" s="100">
        <v>205</v>
      </c>
      <c r="T13" s="100">
        <v>91</v>
      </c>
      <c r="U13" s="100">
        <v>247</v>
      </c>
      <c r="V13" s="100">
        <v>14</v>
      </c>
      <c r="W13" s="100">
        <v>40</v>
      </c>
      <c r="X13" s="100">
        <v>335</v>
      </c>
      <c r="Y13" s="100">
        <v>304</v>
      </c>
      <c r="Z13" s="100">
        <v>14</v>
      </c>
      <c r="AA13" s="100">
        <v>1</v>
      </c>
      <c r="AB13" s="100">
        <v>0</v>
      </c>
      <c r="AC13" s="100">
        <v>1</v>
      </c>
      <c r="AD13" s="100">
        <v>0</v>
      </c>
      <c r="AE13" s="100">
        <v>0</v>
      </c>
      <c r="AF13" s="100">
        <v>0</v>
      </c>
      <c r="AG13" s="100">
        <v>0</v>
      </c>
      <c r="AH13" s="100">
        <v>0</v>
      </c>
      <c r="AI13" s="100">
        <v>0</v>
      </c>
      <c r="AJ13" s="100">
        <v>0</v>
      </c>
      <c r="AK13" s="100">
        <v>0</v>
      </c>
      <c r="AL13" s="100">
        <v>0</v>
      </c>
      <c r="AM13" s="100">
        <v>0</v>
      </c>
      <c r="AN13" s="100">
        <v>0</v>
      </c>
      <c r="AO13" s="100">
        <v>0</v>
      </c>
      <c r="AP13" s="100">
        <v>0</v>
      </c>
      <c r="AQ13" s="100">
        <v>0</v>
      </c>
      <c r="AR13" s="100">
        <v>0</v>
      </c>
      <c r="AS13" s="100">
        <v>651</v>
      </c>
      <c r="AT13" s="67"/>
      <c r="AU13" s="12" t="str">
        <f>IF(G13++I13+K13+L13+M13=D13," ","GRESEALA")</f>
        <v xml:space="preserve"> </v>
      </c>
      <c r="AV13" s="12" t="str">
        <f>IF(AA13+AC13+AE13+AF13+AG13+AH13+AI13+AJ13+AK13+AL13+AM13+AN13+AO13+AP13+AQ13+AR13+AS13&gt;=D13," ","GRESEALA")</f>
        <v xml:space="preserve"> </v>
      </c>
      <c r="AW13" s="13" t="str">
        <f>IF(E13+F13=D13," ","GRESEALA")</f>
        <v xml:space="preserve"> </v>
      </c>
      <c r="AX13" s="13" t="str">
        <f>IF(O13+P13=D13," ","GRESEALA")</f>
        <v xml:space="preserve"> </v>
      </c>
      <c r="AY13" s="13" t="str">
        <f>IF(Q13+S13+T13+U13+V13+W13=D13," ","GRESEALA")</f>
        <v xml:space="preserve"> </v>
      </c>
      <c r="AZ13" s="13" t="str">
        <f>IF(X13+Y13+Z13=D13," ","GRESEALA")</f>
        <v xml:space="preserve"> </v>
      </c>
      <c r="BA13" s="13" t="str">
        <f>IF(N13&lt;=M13," ","GRESEALA")</f>
        <v xml:space="preserve"> </v>
      </c>
      <c r="BB13" s="13" t="str">
        <f>IF(AS13&lt;=D13," ","GRESEALA")</f>
        <v xml:space="preserve"> </v>
      </c>
      <c r="BC13" s="13" t="str">
        <f>IF(H13&lt;=G13," ","GRESEALA")</f>
        <v xml:space="preserve"> </v>
      </c>
      <c r="BD13" s="13" t="str">
        <f>IF(AS14&lt;=D14," ","GRESEALA")</f>
        <v xml:space="preserve"> </v>
      </c>
      <c r="BE13" s="13" t="str">
        <f>IF(H14&lt;=G14," ","GRESEALA")</f>
        <v xml:space="preserve"> </v>
      </c>
      <c r="BF13" s="13" t="str">
        <f>IF(AS15&lt;=D15," ","GRESEALA")</f>
        <v xml:space="preserve"> </v>
      </c>
      <c r="BG13" s="13" t="str">
        <f>IF(H15&lt;=G15," ","GRESEALA")</f>
        <v xml:space="preserve"> </v>
      </c>
      <c r="BH13" s="13" t="str">
        <f>IF(Z15&lt;=Z13," ","GRESEALA")</f>
        <v xml:space="preserve"> </v>
      </c>
      <c r="BI13" s="13" t="str">
        <f>IF(AA15&lt;=AA13," ","GRESEALA")</f>
        <v xml:space="preserve"> </v>
      </c>
      <c r="BJ13" s="13" t="str">
        <f>IF(AB15&lt;=AB13," ","GRESEALA")</f>
        <v xml:space="preserve"> </v>
      </c>
      <c r="BK13" s="13" t="str">
        <f>IF(H15&lt;=H13," ","GRESEALA")</f>
        <v xml:space="preserve"> </v>
      </c>
      <c r="BL13" s="14" t="str">
        <f>IF((X39=0)*AND(X40=0)*AND(X38=0),"  ","GRESEALA")</f>
        <v xml:space="preserve">  </v>
      </c>
      <c r="BM13" s="15" t="str">
        <f>IF(J14&lt;=I14," ","GRESEALA")</f>
        <v xml:space="preserve"> </v>
      </c>
      <c r="HO13" s="10" t="s">
        <v>181</v>
      </c>
    </row>
    <row r="14" spans="2:223" s="18" customFormat="1" ht="43.5" customHeight="1" x14ac:dyDescent="0.45">
      <c r="B14" s="16" t="s">
        <v>46</v>
      </c>
      <c r="C14" s="105" t="s">
        <v>47</v>
      </c>
      <c r="D14" s="125">
        <f>O14+P14</f>
        <v>218</v>
      </c>
      <c r="E14" s="124">
        <f>E16+E37+E38+E41+E42+E45+E46+E47+E48+E52+E53+E54+E60+E63+E64</f>
        <v>99</v>
      </c>
      <c r="F14" s="124">
        <f t="shared" ref="F14:AS14" si="0">F16+F37+F38+F41+F42+F45+F46+F47+F48+F52+F53+F54+F60+F63+F64</f>
        <v>119</v>
      </c>
      <c r="G14" s="124">
        <f t="shared" si="0"/>
        <v>7</v>
      </c>
      <c r="H14" s="124">
        <f t="shared" si="0"/>
        <v>6</v>
      </c>
      <c r="I14" s="124">
        <f t="shared" si="0"/>
        <v>12</v>
      </c>
      <c r="J14" s="124">
        <f t="shared" si="0"/>
        <v>7</v>
      </c>
      <c r="K14" s="124">
        <f t="shared" si="0"/>
        <v>13</v>
      </c>
      <c r="L14" s="124">
        <f t="shared" si="0"/>
        <v>42</v>
      </c>
      <c r="M14" s="124">
        <f t="shared" si="0"/>
        <v>144</v>
      </c>
      <c r="N14" s="124">
        <f t="shared" si="0"/>
        <v>54</v>
      </c>
      <c r="O14" s="124">
        <f t="shared" si="0"/>
        <v>147</v>
      </c>
      <c r="P14" s="124">
        <f t="shared" si="0"/>
        <v>71</v>
      </c>
      <c r="Q14" s="124">
        <f t="shared" si="0"/>
        <v>7</v>
      </c>
      <c r="R14" s="124">
        <f t="shared" si="0"/>
        <v>0</v>
      </c>
      <c r="S14" s="124">
        <f t="shared" si="0"/>
        <v>52</v>
      </c>
      <c r="T14" s="124">
        <f t="shared" si="0"/>
        <v>31</v>
      </c>
      <c r="U14" s="124">
        <f t="shared" si="0"/>
        <v>103</v>
      </c>
      <c r="V14" s="124">
        <f t="shared" si="0"/>
        <v>5</v>
      </c>
      <c r="W14" s="124">
        <f t="shared" si="0"/>
        <v>20</v>
      </c>
      <c r="X14" s="124">
        <f t="shared" si="0"/>
        <v>71</v>
      </c>
      <c r="Y14" s="124">
        <f t="shared" si="0"/>
        <v>147</v>
      </c>
      <c r="Z14" s="124">
        <f t="shared" si="0"/>
        <v>0</v>
      </c>
      <c r="AA14" s="124">
        <f t="shared" si="0"/>
        <v>1</v>
      </c>
      <c r="AB14" s="124">
        <f t="shared" si="0"/>
        <v>0</v>
      </c>
      <c r="AC14" s="124">
        <f t="shared" si="0"/>
        <v>1</v>
      </c>
      <c r="AD14" s="124">
        <f t="shared" si="0"/>
        <v>0</v>
      </c>
      <c r="AE14" s="124">
        <f t="shared" si="0"/>
        <v>0</v>
      </c>
      <c r="AF14" s="124">
        <f t="shared" si="0"/>
        <v>0</v>
      </c>
      <c r="AG14" s="124">
        <f t="shared" si="0"/>
        <v>0</v>
      </c>
      <c r="AH14" s="124">
        <f t="shared" si="0"/>
        <v>0</v>
      </c>
      <c r="AI14" s="124">
        <f t="shared" si="0"/>
        <v>0</v>
      </c>
      <c r="AJ14" s="124">
        <f t="shared" si="0"/>
        <v>0</v>
      </c>
      <c r="AK14" s="124">
        <f t="shared" si="0"/>
        <v>0</v>
      </c>
      <c r="AL14" s="124">
        <f t="shared" si="0"/>
        <v>0</v>
      </c>
      <c r="AM14" s="124">
        <f t="shared" si="0"/>
        <v>0</v>
      </c>
      <c r="AN14" s="124">
        <f t="shared" si="0"/>
        <v>0</v>
      </c>
      <c r="AO14" s="124">
        <f t="shared" si="0"/>
        <v>0</v>
      </c>
      <c r="AP14" s="124">
        <f t="shared" si="0"/>
        <v>0</v>
      </c>
      <c r="AQ14" s="124">
        <f t="shared" si="0"/>
        <v>0</v>
      </c>
      <c r="AR14" s="124">
        <f t="shared" si="0"/>
        <v>0</v>
      </c>
      <c r="AS14" s="124">
        <f t="shared" si="0"/>
        <v>216</v>
      </c>
      <c r="AT14" s="67"/>
      <c r="AU14" s="13" t="str">
        <f>IF(E14+F14=D14," ","GRESEALA")</f>
        <v xml:space="preserve"> </v>
      </c>
      <c r="AV14" s="17" t="str">
        <f>IF(G14+K14+I14+L14+M14=D14," ","GRESEALA")</f>
        <v xml:space="preserve"> </v>
      </c>
      <c r="AW14" s="13" t="str">
        <f>IF(O14+P14=D14," ","GRESEALA")</f>
        <v xml:space="preserve"> </v>
      </c>
      <c r="AX14" s="13" t="str">
        <f>IF(Q14+S14+T14+U14+V14+W14=D14," ","GRESEALA")</f>
        <v xml:space="preserve"> </v>
      </c>
      <c r="AY14" s="13" t="str">
        <f>IF(X14+Y14+Z14=D14," ","GRESEALA")</f>
        <v xml:space="preserve"> </v>
      </c>
      <c r="AZ14" s="13" t="str">
        <f>IF(AA14+AC14+AE14+AF14+AG14+AH14+AI14+AJ14+AK14+AL14+AR14+AS14&gt;=D14," ","GRESEALA")</f>
        <v xml:space="preserve"> </v>
      </c>
      <c r="BA14" s="13" t="str">
        <f>IF(E15+F15=D15," ","GRESEALA")</f>
        <v xml:space="preserve"> </v>
      </c>
      <c r="BB14" s="17" t="str">
        <f>IF(G15+K15+I15+L15+M15=D15," ","GRESEALA")</f>
        <v xml:space="preserve"> </v>
      </c>
      <c r="BC14" s="13" t="str">
        <f>IF(O15+P15=D15," ","GRESEALA")</f>
        <v xml:space="preserve"> </v>
      </c>
      <c r="BD14" s="13" t="str">
        <f>IF(Q15+S15+T15+U15+V15+W15=D15," ","GRESEALA")</f>
        <v xml:space="preserve"> </v>
      </c>
      <c r="BE14" s="13" t="str">
        <f>IF(X15+Y15+Z15=D15," ","GRESEALA")</f>
        <v xml:space="preserve"> </v>
      </c>
      <c r="BF14" s="17" t="str">
        <f>IF(AA15+AC15+AE15+AF15+AG15+AH15+AI15+AJ15+AK15+AL15+AM15+AN15+AO15+AP15+AQ15+AR15+AS15&gt;=D15," ","GRESEALA")</f>
        <v xml:space="preserve"> </v>
      </c>
      <c r="BG14" s="13" t="str">
        <f>IF(D15&lt;=D13," ","GRESEALA")</f>
        <v xml:space="preserve"> </v>
      </c>
      <c r="BH14" s="13" t="str">
        <f>IF(E15&lt;=E13," ","GRESEALA")</f>
        <v xml:space="preserve"> </v>
      </c>
      <c r="BI14" s="13" t="str">
        <f>IF(F15&lt;=F13," ","GRESEALA")</f>
        <v xml:space="preserve"> </v>
      </c>
      <c r="BJ14" s="13" t="str">
        <f>IF(G15&lt;=G13," ","GRESEALA")</f>
        <v xml:space="preserve"> </v>
      </c>
      <c r="BK14" s="13" t="str">
        <f>IF(K15&lt;=K13," ","GRESEALA")</f>
        <v xml:space="preserve"> </v>
      </c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 t="s">
        <v>182</v>
      </c>
    </row>
    <row r="15" spans="2:223" s="20" customFormat="1" ht="47.25" customHeight="1" x14ac:dyDescent="0.35">
      <c r="B15" s="168" t="s">
        <v>48</v>
      </c>
      <c r="C15" s="169" t="s">
        <v>49</v>
      </c>
      <c r="D15" s="167">
        <f t="shared" ref="D15:D67" si="1">O15+P15</f>
        <v>368</v>
      </c>
      <c r="E15" s="167">
        <v>115</v>
      </c>
      <c r="F15" s="167">
        <v>253</v>
      </c>
      <c r="G15" s="167">
        <v>31</v>
      </c>
      <c r="H15" s="167">
        <v>20</v>
      </c>
      <c r="I15" s="167">
        <v>29</v>
      </c>
      <c r="J15" s="167">
        <v>11</v>
      </c>
      <c r="K15" s="167">
        <v>31</v>
      </c>
      <c r="L15" s="167">
        <v>63</v>
      </c>
      <c r="M15" s="167">
        <v>214</v>
      </c>
      <c r="N15" s="167">
        <v>116</v>
      </c>
      <c r="O15" s="167">
        <v>178</v>
      </c>
      <c r="P15" s="167">
        <v>190</v>
      </c>
      <c r="Q15" s="167">
        <v>47</v>
      </c>
      <c r="R15" s="167">
        <v>17</v>
      </c>
      <c r="S15" s="167">
        <v>129</v>
      </c>
      <c r="T15" s="167">
        <v>55</v>
      </c>
      <c r="U15" s="167">
        <v>110</v>
      </c>
      <c r="V15" s="167">
        <v>6</v>
      </c>
      <c r="W15" s="167">
        <v>21</v>
      </c>
      <c r="X15" s="167">
        <v>220</v>
      </c>
      <c r="Y15" s="167">
        <v>148</v>
      </c>
      <c r="Z15" s="167">
        <v>0</v>
      </c>
      <c r="AA15" s="167">
        <v>1</v>
      </c>
      <c r="AB15" s="167">
        <v>0</v>
      </c>
      <c r="AC15" s="167">
        <v>1</v>
      </c>
      <c r="AD15" s="167">
        <v>0</v>
      </c>
      <c r="AE15" s="167">
        <v>0</v>
      </c>
      <c r="AF15" s="167">
        <v>0</v>
      </c>
      <c r="AG15" s="167">
        <v>0</v>
      </c>
      <c r="AH15" s="167">
        <v>0</v>
      </c>
      <c r="AI15" s="167">
        <v>0</v>
      </c>
      <c r="AJ15" s="167">
        <v>0</v>
      </c>
      <c r="AK15" s="167">
        <v>0</v>
      </c>
      <c r="AL15" s="167">
        <v>0</v>
      </c>
      <c r="AM15" s="167">
        <v>0</v>
      </c>
      <c r="AN15" s="167">
        <v>0</v>
      </c>
      <c r="AO15" s="167">
        <v>0</v>
      </c>
      <c r="AP15" s="167">
        <v>0</v>
      </c>
      <c r="AQ15" s="167">
        <v>0</v>
      </c>
      <c r="AR15" s="167">
        <v>0</v>
      </c>
      <c r="AS15" s="167">
        <v>366</v>
      </c>
      <c r="AT15" s="67"/>
      <c r="AU15" s="13" t="str">
        <f>IF(AK15&lt;=AK13," ","GRESEALA")</f>
        <v xml:space="preserve"> </v>
      </c>
      <c r="AV15" s="13" t="str">
        <f>IF(AL15&lt;=AL13," ","GRESEALA")</f>
        <v xml:space="preserve"> </v>
      </c>
      <c r="AW15" s="13" t="str">
        <f>IF(AR15&lt;=AR13," ","GRESEALA")</f>
        <v xml:space="preserve"> </v>
      </c>
      <c r="AX15" s="13" t="str">
        <f>IF(AS15&lt;=AS13," ","GRESEALA")</f>
        <v xml:space="preserve"> </v>
      </c>
      <c r="AY15" s="17" t="str">
        <f>IF(AS15&lt;=AS13," ","GRESEALA")</f>
        <v xml:space="preserve"> </v>
      </c>
      <c r="AZ15" s="13" t="str">
        <f>IF(M15&lt;=M13," ","GRESEALA")</f>
        <v xml:space="preserve"> </v>
      </c>
      <c r="BA15" s="13" t="str">
        <f>IF(N15&lt;=N13," ","GRESEALA")</f>
        <v xml:space="preserve"> </v>
      </c>
      <c r="BB15" s="13" t="str">
        <f>IF(O15&lt;=O13," ","GRESEALA")</f>
        <v xml:space="preserve"> </v>
      </c>
      <c r="BC15" s="13" t="str">
        <f>IF(P15&lt;=P13," ","GRESEALA")</f>
        <v xml:space="preserve"> </v>
      </c>
      <c r="BD15" s="13" t="str">
        <f>IF(Q15&lt;=Q13," ","GRESEALA")</f>
        <v xml:space="preserve"> </v>
      </c>
      <c r="BE15" s="13" t="str">
        <f t="shared" ref="BE15:BK15" si="2">IF(S15&lt;=S13," ","GRESEALA")</f>
        <v xml:space="preserve"> </v>
      </c>
      <c r="BF15" s="13" t="str">
        <f t="shared" si="2"/>
        <v xml:space="preserve"> </v>
      </c>
      <c r="BG15" s="13" t="str">
        <f t="shared" si="2"/>
        <v xml:space="preserve"> </v>
      </c>
      <c r="BH15" s="13" t="str">
        <f t="shared" si="2"/>
        <v xml:space="preserve"> </v>
      </c>
      <c r="BI15" s="13" t="str">
        <f t="shared" si="2"/>
        <v xml:space="preserve"> </v>
      </c>
      <c r="BJ15" s="13" t="str">
        <f t="shared" si="2"/>
        <v xml:space="preserve"> </v>
      </c>
      <c r="BK15" s="13" t="str">
        <f t="shared" si="2"/>
        <v xml:space="preserve"> </v>
      </c>
      <c r="BL15" s="10"/>
      <c r="HO15" s="10" t="s">
        <v>183</v>
      </c>
    </row>
    <row r="16" spans="2:223" ht="42" customHeight="1" x14ac:dyDescent="0.35">
      <c r="B16" s="16" t="s">
        <v>50</v>
      </c>
      <c r="C16" s="77" t="s">
        <v>51</v>
      </c>
      <c r="D16" s="93">
        <f t="shared" si="1"/>
        <v>193</v>
      </c>
      <c r="E16" s="101">
        <f>E17+E18</f>
        <v>85</v>
      </c>
      <c r="F16" s="101">
        <f t="shared" ref="F16:AS16" si="3">F17+F18</f>
        <v>108</v>
      </c>
      <c r="G16" s="101">
        <f t="shared" si="3"/>
        <v>6</v>
      </c>
      <c r="H16" s="101">
        <f t="shared" si="3"/>
        <v>5</v>
      </c>
      <c r="I16" s="101">
        <f t="shared" si="3"/>
        <v>11</v>
      </c>
      <c r="J16" s="101">
        <f t="shared" si="3"/>
        <v>6</v>
      </c>
      <c r="K16" s="101">
        <f t="shared" si="3"/>
        <v>12</v>
      </c>
      <c r="L16" s="101">
        <f t="shared" si="3"/>
        <v>38</v>
      </c>
      <c r="M16" s="101">
        <f t="shared" si="3"/>
        <v>126</v>
      </c>
      <c r="N16" s="101">
        <f t="shared" si="3"/>
        <v>50</v>
      </c>
      <c r="O16" s="101">
        <f t="shared" si="3"/>
        <v>130</v>
      </c>
      <c r="P16" s="101">
        <f t="shared" si="3"/>
        <v>63</v>
      </c>
      <c r="Q16" s="101">
        <f t="shared" si="3"/>
        <v>7</v>
      </c>
      <c r="R16" s="101">
        <f t="shared" si="3"/>
        <v>0</v>
      </c>
      <c r="S16" s="101">
        <f t="shared" si="3"/>
        <v>47</v>
      </c>
      <c r="T16" s="101">
        <f t="shared" si="3"/>
        <v>29</v>
      </c>
      <c r="U16" s="101">
        <f t="shared" si="3"/>
        <v>90</v>
      </c>
      <c r="V16" s="101">
        <f t="shared" si="3"/>
        <v>4</v>
      </c>
      <c r="W16" s="101">
        <f t="shared" si="3"/>
        <v>16</v>
      </c>
      <c r="X16" s="101">
        <f t="shared" si="3"/>
        <v>68</v>
      </c>
      <c r="Y16" s="101">
        <f t="shared" si="3"/>
        <v>125</v>
      </c>
      <c r="Z16" s="101">
        <f t="shared" si="3"/>
        <v>0</v>
      </c>
      <c r="AA16" s="101">
        <f t="shared" si="3"/>
        <v>1</v>
      </c>
      <c r="AB16" s="101">
        <f t="shared" si="3"/>
        <v>0</v>
      </c>
      <c r="AC16" s="101">
        <f t="shared" si="3"/>
        <v>1</v>
      </c>
      <c r="AD16" s="101">
        <f t="shared" si="3"/>
        <v>0</v>
      </c>
      <c r="AE16" s="101">
        <f t="shared" si="3"/>
        <v>0</v>
      </c>
      <c r="AF16" s="101">
        <f t="shared" si="3"/>
        <v>0</v>
      </c>
      <c r="AG16" s="101">
        <f t="shared" si="3"/>
        <v>0</v>
      </c>
      <c r="AH16" s="101">
        <f t="shared" si="3"/>
        <v>0</v>
      </c>
      <c r="AI16" s="101">
        <f t="shared" si="3"/>
        <v>0</v>
      </c>
      <c r="AJ16" s="101">
        <f t="shared" si="3"/>
        <v>0</v>
      </c>
      <c r="AK16" s="101">
        <f t="shared" si="3"/>
        <v>0</v>
      </c>
      <c r="AL16" s="101">
        <f t="shared" si="3"/>
        <v>0</v>
      </c>
      <c r="AM16" s="101">
        <f t="shared" si="3"/>
        <v>0</v>
      </c>
      <c r="AN16" s="101">
        <f t="shared" si="3"/>
        <v>0</v>
      </c>
      <c r="AO16" s="101">
        <f t="shared" si="3"/>
        <v>0</v>
      </c>
      <c r="AP16" s="101">
        <f t="shared" si="3"/>
        <v>0</v>
      </c>
      <c r="AQ16" s="101">
        <f t="shared" si="3"/>
        <v>0</v>
      </c>
      <c r="AR16" s="101">
        <f t="shared" si="3"/>
        <v>0</v>
      </c>
      <c r="AS16" s="101">
        <f t="shared" si="3"/>
        <v>191</v>
      </c>
      <c r="AT16" s="67"/>
      <c r="AU16" s="13" t="str">
        <f t="shared" ref="AU16:BB16" si="4">IF(AC15&lt;=AC13," ","GRESEALA")</f>
        <v xml:space="preserve"> </v>
      </c>
      <c r="AV16" s="13" t="str">
        <f t="shared" si="4"/>
        <v xml:space="preserve"> </v>
      </c>
      <c r="AW16" s="13" t="str">
        <f t="shared" si="4"/>
        <v xml:space="preserve"> </v>
      </c>
      <c r="AX16" s="13" t="str">
        <f t="shared" si="4"/>
        <v xml:space="preserve"> </v>
      </c>
      <c r="AY16" s="13" t="str">
        <f t="shared" si="4"/>
        <v xml:space="preserve"> </v>
      </c>
      <c r="AZ16" s="13" t="str">
        <f t="shared" si="4"/>
        <v xml:space="preserve"> </v>
      </c>
      <c r="BA16" s="13" t="str">
        <f t="shared" si="4"/>
        <v xml:space="preserve"> </v>
      </c>
      <c r="BB16" s="13" t="str">
        <f t="shared" si="4"/>
        <v xml:space="preserve"> </v>
      </c>
      <c r="BC16" s="13" t="str">
        <f>IF(D16&lt;=D14," ","GRESEALA")</f>
        <v xml:space="preserve"> </v>
      </c>
      <c r="BD16" s="13" t="str">
        <f>IF(E16&lt;=E14," ","GRESEALA")</f>
        <v xml:space="preserve"> </v>
      </c>
      <c r="BE16" s="13" t="str">
        <f>IF(F16&lt;=F14," ","GRESEALA")</f>
        <v xml:space="preserve"> </v>
      </c>
      <c r="BF16" s="13" t="str">
        <f>IF(G16&lt;=G14," ","GRESEALA")</f>
        <v xml:space="preserve"> </v>
      </c>
      <c r="BG16" s="13" t="str">
        <f>IF(H16&lt;=H14," ","GRESEALA")</f>
        <v xml:space="preserve"> </v>
      </c>
      <c r="BH16" s="13" t="str">
        <f>IF(K16&lt;=K14," ","GRESEALA")</f>
        <v xml:space="preserve"> </v>
      </c>
      <c r="BI16" s="17" t="str">
        <f>IF(L16&lt;=L14," ","GRESEALA")</f>
        <v xml:space="preserve"> </v>
      </c>
      <c r="BJ16" s="13" t="str">
        <f>IF(M16&lt;=M14," ","GRESEALA")</f>
        <v xml:space="preserve"> </v>
      </c>
      <c r="BK16" s="13" t="str">
        <f>IF(N16&lt;=N14," ","GRESEALA")</f>
        <v xml:space="preserve"> </v>
      </c>
    </row>
    <row r="17" spans="2:64" s="22" customFormat="1" ht="42" customHeight="1" x14ac:dyDescent="0.35">
      <c r="B17" s="21" t="s">
        <v>52</v>
      </c>
      <c r="C17" s="78" t="s">
        <v>53</v>
      </c>
      <c r="D17" s="102">
        <f t="shared" si="1"/>
        <v>88</v>
      </c>
      <c r="E17" s="102">
        <v>34</v>
      </c>
      <c r="F17" s="102">
        <v>54</v>
      </c>
      <c r="G17" s="102">
        <v>6</v>
      </c>
      <c r="H17" s="102">
        <v>5</v>
      </c>
      <c r="I17" s="102">
        <v>8</v>
      </c>
      <c r="J17" s="102">
        <v>4</v>
      </c>
      <c r="K17" s="102">
        <v>7</v>
      </c>
      <c r="L17" s="102">
        <v>12</v>
      </c>
      <c r="M17" s="102">
        <v>55</v>
      </c>
      <c r="N17" s="102">
        <v>21</v>
      </c>
      <c r="O17" s="102">
        <v>50</v>
      </c>
      <c r="P17" s="102">
        <v>38</v>
      </c>
      <c r="Q17" s="102">
        <v>5</v>
      </c>
      <c r="R17" s="102">
        <v>0</v>
      </c>
      <c r="S17" s="102">
        <v>18</v>
      </c>
      <c r="T17" s="102">
        <v>17</v>
      </c>
      <c r="U17" s="102">
        <v>39</v>
      </c>
      <c r="V17" s="102">
        <v>0</v>
      </c>
      <c r="W17" s="102">
        <v>9</v>
      </c>
      <c r="X17" s="102">
        <v>67</v>
      </c>
      <c r="Y17" s="102">
        <v>21</v>
      </c>
      <c r="Z17" s="102">
        <v>0</v>
      </c>
      <c r="AA17" s="102">
        <v>1</v>
      </c>
      <c r="AB17" s="102">
        <v>0</v>
      </c>
      <c r="AC17" s="102">
        <v>1</v>
      </c>
      <c r="AD17" s="102">
        <v>0</v>
      </c>
      <c r="AE17" s="102">
        <v>0</v>
      </c>
      <c r="AF17" s="102">
        <v>0</v>
      </c>
      <c r="AG17" s="102">
        <v>0</v>
      </c>
      <c r="AH17" s="102">
        <v>0</v>
      </c>
      <c r="AI17" s="102">
        <v>0</v>
      </c>
      <c r="AJ17" s="102">
        <v>0</v>
      </c>
      <c r="AK17" s="102">
        <v>0</v>
      </c>
      <c r="AL17" s="102">
        <v>0</v>
      </c>
      <c r="AM17" s="102">
        <v>0</v>
      </c>
      <c r="AN17" s="102">
        <v>0</v>
      </c>
      <c r="AO17" s="102">
        <v>0</v>
      </c>
      <c r="AP17" s="102">
        <v>0</v>
      </c>
      <c r="AQ17" s="102">
        <v>0</v>
      </c>
      <c r="AR17" s="102">
        <v>0</v>
      </c>
      <c r="AS17" s="102">
        <v>86</v>
      </c>
      <c r="AT17" s="67"/>
      <c r="AU17" s="13" t="str">
        <f>IF(O16&lt;=O14," ","GRESEALA")</f>
        <v xml:space="preserve"> </v>
      </c>
      <c r="AV17" s="13" t="str">
        <f>IF(P16&lt;=P14," ","GRESEALA")</f>
        <v xml:space="preserve"> </v>
      </c>
      <c r="AW17" s="13" t="str">
        <f>IF(Q16&lt;=Q14," ","GRESEALA")</f>
        <v xml:space="preserve"> </v>
      </c>
      <c r="AX17" s="13" t="str">
        <f t="shared" ref="AX17:BK17" si="5">IF(S16&lt;=S14," ","GRESEALA")</f>
        <v xml:space="preserve"> </v>
      </c>
      <c r="AY17" s="13" t="str">
        <f t="shared" si="5"/>
        <v xml:space="preserve"> </v>
      </c>
      <c r="AZ17" s="13" t="str">
        <f t="shared" si="5"/>
        <v xml:space="preserve"> </v>
      </c>
      <c r="BA17" s="13" t="str">
        <f t="shared" si="5"/>
        <v xml:space="preserve"> </v>
      </c>
      <c r="BB17" s="13" t="str">
        <f t="shared" si="5"/>
        <v xml:space="preserve"> </v>
      </c>
      <c r="BC17" s="13" t="str">
        <f t="shared" si="5"/>
        <v xml:space="preserve"> </v>
      </c>
      <c r="BD17" s="13" t="str">
        <f t="shared" si="5"/>
        <v xml:space="preserve"> </v>
      </c>
      <c r="BE17" s="13" t="str">
        <f t="shared" si="5"/>
        <v xml:space="preserve"> </v>
      </c>
      <c r="BF17" s="13" t="str">
        <f t="shared" si="5"/>
        <v xml:space="preserve"> </v>
      </c>
      <c r="BG17" s="13" t="str">
        <f t="shared" si="5"/>
        <v xml:space="preserve"> </v>
      </c>
      <c r="BH17" s="13" t="str">
        <f t="shared" si="5"/>
        <v xml:space="preserve"> </v>
      </c>
      <c r="BI17" s="13" t="str">
        <f t="shared" si="5"/>
        <v xml:space="preserve"> </v>
      </c>
      <c r="BJ17" s="13" t="str">
        <f t="shared" si="5"/>
        <v xml:space="preserve"> </v>
      </c>
      <c r="BK17" s="13" t="str">
        <f t="shared" si="5"/>
        <v xml:space="preserve"> </v>
      </c>
      <c r="BL17" s="10"/>
    </row>
    <row r="18" spans="2:64" ht="39.75" customHeight="1" x14ac:dyDescent="0.35">
      <c r="B18" s="21" t="s">
        <v>54</v>
      </c>
      <c r="C18" s="78" t="s">
        <v>55</v>
      </c>
      <c r="D18" s="102">
        <f t="shared" si="1"/>
        <v>105</v>
      </c>
      <c r="E18" s="102">
        <v>51</v>
      </c>
      <c r="F18" s="102">
        <v>54</v>
      </c>
      <c r="G18" s="102">
        <v>0</v>
      </c>
      <c r="H18" s="102">
        <v>0</v>
      </c>
      <c r="I18" s="102">
        <v>3</v>
      </c>
      <c r="J18" s="102">
        <v>2</v>
      </c>
      <c r="K18" s="102">
        <v>5</v>
      </c>
      <c r="L18" s="102">
        <v>26</v>
      </c>
      <c r="M18" s="102">
        <v>71</v>
      </c>
      <c r="N18" s="102">
        <v>29</v>
      </c>
      <c r="O18" s="102">
        <v>80</v>
      </c>
      <c r="P18" s="102">
        <v>25</v>
      </c>
      <c r="Q18" s="102">
        <v>2</v>
      </c>
      <c r="R18" s="102">
        <v>0</v>
      </c>
      <c r="S18" s="102">
        <v>29</v>
      </c>
      <c r="T18" s="102">
        <v>12</v>
      </c>
      <c r="U18" s="102">
        <v>51</v>
      </c>
      <c r="V18" s="102">
        <v>4</v>
      </c>
      <c r="W18" s="102">
        <v>7</v>
      </c>
      <c r="X18" s="102">
        <v>1</v>
      </c>
      <c r="Y18" s="102">
        <v>104</v>
      </c>
      <c r="Z18" s="102">
        <v>0</v>
      </c>
      <c r="AA18" s="102">
        <v>0</v>
      </c>
      <c r="AB18" s="102">
        <v>0</v>
      </c>
      <c r="AC18" s="102">
        <v>0</v>
      </c>
      <c r="AD18" s="102">
        <v>0</v>
      </c>
      <c r="AE18" s="102">
        <v>0</v>
      </c>
      <c r="AF18" s="102">
        <v>0</v>
      </c>
      <c r="AG18" s="102">
        <v>0</v>
      </c>
      <c r="AH18" s="102">
        <v>0</v>
      </c>
      <c r="AI18" s="102">
        <v>0</v>
      </c>
      <c r="AJ18" s="102">
        <v>0</v>
      </c>
      <c r="AK18" s="102">
        <v>0</v>
      </c>
      <c r="AL18" s="102">
        <v>0</v>
      </c>
      <c r="AM18" s="102">
        <v>0</v>
      </c>
      <c r="AN18" s="102">
        <v>0</v>
      </c>
      <c r="AO18" s="102">
        <v>0</v>
      </c>
      <c r="AP18" s="102">
        <v>0</v>
      </c>
      <c r="AQ18" s="102">
        <v>0</v>
      </c>
      <c r="AR18" s="102">
        <v>0</v>
      </c>
      <c r="AS18" s="102">
        <v>105</v>
      </c>
      <c r="AT18" s="67"/>
      <c r="AU18" s="13" t="str">
        <f t="shared" ref="AU18:AZ18" si="6">IF(AG16&lt;=AG14," ","GRESEALA")</f>
        <v xml:space="preserve"> </v>
      </c>
      <c r="AV18" s="13" t="str">
        <f t="shared" si="6"/>
        <v xml:space="preserve"> </v>
      </c>
      <c r="AW18" s="13" t="str">
        <f t="shared" si="6"/>
        <v xml:space="preserve"> </v>
      </c>
      <c r="AX18" s="13" t="str">
        <f t="shared" si="6"/>
        <v xml:space="preserve"> </v>
      </c>
      <c r="AY18" s="13" t="str">
        <f t="shared" si="6"/>
        <v xml:space="preserve"> </v>
      </c>
      <c r="AZ18" s="13" t="str">
        <f t="shared" si="6"/>
        <v xml:space="preserve"> </v>
      </c>
      <c r="BA18" s="13" t="str">
        <f t="shared" ref="BA18:BB18" si="7">IF(AR16&lt;=AR14," ","GRESEALA")</f>
        <v xml:space="preserve"> </v>
      </c>
      <c r="BB18" s="13" t="str">
        <f t="shared" si="7"/>
        <v xml:space="preserve"> </v>
      </c>
      <c r="BC18" s="13" t="str">
        <f>IF(E17+E18=E16," ","GRESEALA")</f>
        <v xml:space="preserve"> </v>
      </c>
      <c r="BD18" s="13" t="str">
        <f>IF(F17+F18=F16," ","GRESEALA")</f>
        <v xml:space="preserve"> </v>
      </c>
      <c r="BE18" s="13" t="str">
        <f>IF(G17+G18=G16," ","GRESEALA")</f>
        <v xml:space="preserve"> </v>
      </c>
      <c r="BF18" s="13" t="str">
        <f>IF(H17+H18=H16," ","GRESEALA")</f>
        <v xml:space="preserve"> </v>
      </c>
      <c r="BG18" s="13" t="str">
        <f>IF(K17+K18=K16," ","GRESEALA")</f>
        <v xml:space="preserve"> </v>
      </c>
      <c r="BH18" s="17" t="str">
        <f>IF(L17+L18=L16," ","GRESEALA")</f>
        <v xml:space="preserve"> </v>
      </c>
      <c r="BI18" s="13" t="str">
        <f>IF(M17+M18=M16," ","GRESEALA")</f>
        <v xml:space="preserve"> </v>
      </c>
      <c r="BJ18" s="13" t="str">
        <f>IF(N17+N18=N16," ","GRESEALA")</f>
        <v xml:space="preserve"> </v>
      </c>
      <c r="BK18" s="13" t="str">
        <f>IF(O17+O18=O16," ","GRESEALA")</f>
        <v xml:space="preserve"> </v>
      </c>
    </row>
    <row r="19" spans="2:64" s="24" customFormat="1" ht="44.25" customHeight="1" x14ac:dyDescent="0.35">
      <c r="B19" s="23" t="s">
        <v>56</v>
      </c>
      <c r="C19" s="78" t="s">
        <v>57</v>
      </c>
      <c r="D19" s="103">
        <f t="shared" si="1"/>
        <v>0</v>
      </c>
      <c r="E19" s="103">
        <v>0</v>
      </c>
      <c r="F19" s="103">
        <v>0</v>
      </c>
      <c r="G19" s="103">
        <v>0</v>
      </c>
      <c r="H19" s="103">
        <v>0</v>
      </c>
      <c r="I19" s="103">
        <v>0</v>
      </c>
      <c r="J19" s="103">
        <v>0</v>
      </c>
      <c r="K19" s="103">
        <v>0</v>
      </c>
      <c r="L19" s="103">
        <v>0</v>
      </c>
      <c r="M19" s="103">
        <v>0</v>
      </c>
      <c r="N19" s="103">
        <v>0</v>
      </c>
      <c r="O19" s="103">
        <v>0</v>
      </c>
      <c r="P19" s="103">
        <v>0</v>
      </c>
      <c r="Q19" s="103">
        <v>0</v>
      </c>
      <c r="R19" s="103">
        <v>0</v>
      </c>
      <c r="S19" s="103">
        <v>0</v>
      </c>
      <c r="T19" s="103">
        <v>0</v>
      </c>
      <c r="U19" s="103">
        <v>0</v>
      </c>
      <c r="V19" s="103">
        <v>0</v>
      </c>
      <c r="W19" s="103">
        <v>0</v>
      </c>
      <c r="X19" s="103">
        <v>0</v>
      </c>
      <c r="Y19" s="103">
        <v>0</v>
      </c>
      <c r="Z19" s="103">
        <v>0</v>
      </c>
      <c r="AA19" s="103">
        <v>0</v>
      </c>
      <c r="AB19" s="103">
        <v>0</v>
      </c>
      <c r="AC19" s="103">
        <v>0</v>
      </c>
      <c r="AD19" s="103">
        <v>0</v>
      </c>
      <c r="AE19" s="103">
        <v>0</v>
      </c>
      <c r="AF19" s="103">
        <v>0</v>
      </c>
      <c r="AG19" s="103">
        <v>0</v>
      </c>
      <c r="AH19" s="103">
        <v>0</v>
      </c>
      <c r="AI19" s="103">
        <v>0</v>
      </c>
      <c r="AJ19" s="103">
        <v>0</v>
      </c>
      <c r="AK19" s="103">
        <v>0</v>
      </c>
      <c r="AL19" s="103">
        <v>0</v>
      </c>
      <c r="AM19" s="103">
        <v>0</v>
      </c>
      <c r="AN19" s="103">
        <v>0</v>
      </c>
      <c r="AO19" s="103">
        <v>0</v>
      </c>
      <c r="AP19" s="103">
        <v>0</v>
      </c>
      <c r="AQ19" s="103">
        <v>0</v>
      </c>
      <c r="AR19" s="103">
        <v>0</v>
      </c>
      <c r="AS19" s="103">
        <v>0</v>
      </c>
      <c r="AT19" s="67"/>
      <c r="AU19" s="13" t="str">
        <f>IF(P17+P18=P16," ","GRESEALA")</f>
        <v xml:space="preserve"> </v>
      </c>
      <c r="AV19" s="13" t="str">
        <f>IF(Q17+Q18=Q16," ","GRESEALA")</f>
        <v xml:space="preserve"> </v>
      </c>
      <c r="AW19" s="13" t="str">
        <f t="shared" ref="AW19:BK19" si="8">IF(S17+S18=S16," ","GRESEALA")</f>
        <v xml:space="preserve"> </v>
      </c>
      <c r="AX19" s="13" t="str">
        <f t="shared" si="8"/>
        <v xml:space="preserve"> </v>
      </c>
      <c r="AY19" s="13" t="str">
        <f t="shared" si="8"/>
        <v xml:space="preserve"> </v>
      </c>
      <c r="AZ19" s="13" t="str">
        <f t="shared" si="8"/>
        <v xml:space="preserve"> </v>
      </c>
      <c r="BA19" s="13" t="str">
        <f t="shared" si="8"/>
        <v xml:space="preserve"> </v>
      </c>
      <c r="BB19" s="13" t="str">
        <f t="shared" si="8"/>
        <v xml:space="preserve"> </v>
      </c>
      <c r="BC19" s="13" t="str">
        <f t="shared" si="8"/>
        <v xml:space="preserve"> </v>
      </c>
      <c r="BD19" s="13" t="str">
        <f t="shared" si="8"/>
        <v xml:space="preserve"> </v>
      </c>
      <c r="BE19" s="13" t="str">
        <f t="shared" si="8"/>
        <v xml:space="preserve"> </v>
      </c>
      <c r="BF19" s="13" t="str">
        <f t="shared" si="8"/>
        <v xml:space="preserve"> </v>
      </c>
      <c r="BG19" s="13" t="str">
        <f t="shared" si="8"/>
        <v xml:space="preserve"> </v>
      </c>
      <c r="BH19" s="13" t="str">
        <f t="shared" si="8"/>
        <v xml:space="preserve"> </v>
      </c>
      <c r="BI19" s="13" t="str">
        <f t="shared" si="8"/>
        <v xml:space="preserve"> </v>
      </c>
      <c r="BJ19" s="13" t="str">
        <f t="shared" si="8"/>
        <v xml:space="preserve"> </v>
      </c>
      <c r="BK19" s="13" t="str">
        <f t="shared" si="8"/>
        <v xml:space="preserve"> </v>
      </c>
    </row>
    <row r="20" spans="2:64" s="24" customFormat="1" ht="57" customHeight="1" x14ac:dyDescent="0.35">
      <c r="B20" s="16" t="s">
        <v>58</v>
      </c>
      <c r="C20" s="79" t="s">
        <v>59</v>
      </c>
      <c r="D20" s="93">
        <f t="shared" si="1"/>
        <v>126</v>
      </c>
      <c r="E20" s="101">
        <f>E21+E22</f>
        <v>56</v>
      </c>
      <c r="F20" s="101">
        <f t="shared" ref="F20:AS20" si="9">F21+F22</f>
        <v>70</v>
      </c>
      <c r="G20" s="101">
        <f t="shared" si="9"/>
        <v>0</v>
      </c>
      <c r="H20" s="101">
        <f>H21+H22</f>
        <v>0</v>
      </c>
      <c r="I20" s="101">
        <f t="shared" ref="I20:J20" si="10">I21+I22</f>
        <v>0</v>
      </c>
      <c r="J20" s="101">
        <f t="shared" si="10"/>
        <v>0</v>
      </c>
      <c r="K20" s="101">
        <f t="shared" si="9"/>
        <v>0</v>
      </c>
      <c r="L20" s="101">
        <f t="shared" si="9"/>
        <v>0</v>
      </c>
      <c r="M20" s="101">
        <f t="shared" si="9"/>
        <v>126</v>
      </c>
      <c r="N20" s="101">
        <f t="shared" si="9"/>
        <v>50</v>
      </c>
      <c r="O20" s="101">
        <f t="shared" si="9"/>
        <v>90</v>
      </c>
      <c r="P20" s="101">
        <f t="shared" si="9"/>
        <v>36</v>
      </c>
      <c r="Q20" s="101">
        <f t="shared" si="9"/>
        <v>4</v>
      </c>
      <c r="R20" s="101">
        <f t="shared" si="9"/>
        <v>0</v>
      </c>
      <c r="S20" s="101">
        <f t="shared" si="9"/>
        <v>31</v>
      </c>
      <c r="T20" s="101">
        <f t="shared" si="9"/>
        <v>19</v>
      </c>
      <c r="U20" s="101">
        <f t="shared" si="9"/>
        <v>58</v>
      </c>
      <c r="V20" s="101">
        <f t="shared" si="9"/>
        <v>3</v>
      </c>
      <c r="W20" s="101">
        <f t="shared" si="9"/>
        <v>11</v>
      </c>
      <c r="X20" s="101">
        <f t="shared" si="9"/>
        <v>43</v>
      </c>
      <c r="Y20" s="101">
        <f t="shared" si="9"/>
        <v>83</v>
      </c>
      <c r="Z20" s="101">
        <f t="shared" si="9"/>
        <v>0</v>
      </c>
      <c r="AA20" s="101">
        <f t="shared" si="9"/>
        <v>0</v>
      </c>
      <c r="AB20" s="101">
        <f t="shared" si="9"/>
        <v>0</v>
      </c>
      <c r="AC20" s="101">
        <f t="shared" si="9"/>
        <v>0</v>
      </c>
      <c r="AD20" s="101">
        <f t="shared" si="9"/>
        <v>0</v>
      </c>
      <c r="AE20" s="101">
        <f t="shared" si="9"/>
        <v>0</v>
      </c>
      <c r="AF20" s="101">
        <f t="shared" si="9"/>
        <v>0</v>
      </c>
      <c r="AG20" s="101">
        <f t="shared" si="9"/>
        <v>0</v>
      </c>
      <c r="AH20" s="101">
        <f t="shared" si="9"/>
        <v>0</v>
      </c>
      <c r="AI20" s="101">
        <f t="shared" si="9"/>
        <v>0</v>
      </c>
      <c r="AJ20" s="101">
        <f t="shared" si="9"/>
        <v>0</v>
      </c>
      <c r="AK20" s="101">
        <f t="shared" si="9"/>
        <v>0</v>
      </c>
      <c r="AL20" s="101">
        <f t="shared" si="9"/>
        <v>0</v>
      </c>
      <c r="AM20" s="101">
        <f t="shared" si="9"/>
        <v>0</v>
      </c>
      <c r="AN20" s="101">
        <f t="shared" si="9"/>
        <v>0</v>
      </c>
      <c r="AO20" s="101">
        <f t="shared" si="9"/>
        <v>0</v>
      </c>
      <c r="AP20" s="101">
        <f t="shared" si="9"/>
        <v>0</v>
      </c>
      <c r="AQ20" s="101">
        <f t="shared" si="9"/>
        <v>0</v>
      </c>
      <c r="AR20" s="101">
        <f t="shared" si="9"/>
        <v>0</v>
      </c>
      <c r="AS20" s="101">
        <f t="shared" si="9"/>
        <v>126</v>
      </c>
      <c r="AT20" s="67"/>
      <c r="AU20" s="13" t="str">
        <f>IF(AH17+AH18=AH16," ","GRESEALA")</f>
        <v xml:space="preserve"> </v>
      </c>
      <c r="AV20" s="13" t="str">
        <f>IF(AI17+AI18=AI16," ","GRESEALA")</f>
        <v xml:space="preserve"> </v>
      </c>
      <c r="AW20" s="13" t="str">
        <f>IF(AJ17+AJ18=AJ16," ","GRESEALA")</f>
        <v xml:space="preserve"> </v>
      </c>
      <c r="AX20" s="13" t="str">
        <f>IF(AK17+AK18=AK16," ","GRESEALA")</f>
        <v xml:space="preserve"> </v>
      </c>
      <c r="AY20" s="13" t="str">
        <f>IF(AL17+AL18=AL16," ","GRESEALA")</f>
        <v xml:space="preserve"> </v>
      </c>
      <c r="AZ20" s="13" t="str">
        <f t="shared" ref="AZ20:BA20" si="11">IF(AR17+AR18=AR16," ","GRESEALA")</f>
        <v xml:space="preserve"> </v>
      </c>
      <c r="BA20" s="13" t="str">
        <f t="shared" si="11"/>
        <v xml:space="preserve"> </v>
      </c>
      <c r="BB20" s="13" t="str">
        <f>IF(E16+F16=D16," ","GRESEALA")</f>
        <v xml:space="preserve"> </v>
      </c>
      <c r="BC20" s="13" t="str">
        <f>IF(G16+K16+I16+L16+M16=D16," ","GRESEALA")</f>
        <v xml:space="preserve"> </v>
      </c>
      <c r="BD20" s="13" t="str">
        <f>IF(O16+P16=D16," ","GRESEALA")</f>
        <v xml:space="preserve"> </v>
      </c>
      <c r="BE20" s="13" t="str">
        <f>IF(Q16+S16+T16+U16+V16+W16=D16," ","GRESEALA")</f>
        <v xml:space="preserve"> </v>
      </c>
      <c r="BF20" s="13" t="str">
        <f>IF(X16+Y16+Z16=D16," ","GRESEALA")</f>
        <v xml:space="preserve"> </v>
      </c>
      <c r="BG20" s="13" t="str">
        <f>IF(AA16+AC16+AE16+AF16+AG16+AH16+AI16+AJ16+AK16+AL16+AM16+AN16+AO16+AP16+AQ16+AR16+AS16&gt;=D16," ","GRESEALA")</f>
        <v xml:space="preserve"> </v>
      </c>
      <c r="BH20" s="13" t="str">
        <f>IF(AS16&lt;=D16," ","GRESEALA")</f>
        <v xml:space="preserve"> </v>
      </c>
      <c r="BI20" s="13" t="str">
        <f>IF(H16&lt;=G16," ","GRESEALA")</f>
        <v xml:space="preserve"> </v>
      </c>
      <c r="BJ20" s="13" t="str">
        <f>IF(E21+E22=E20," ","GRESEALA")</f>
        <v xml:space="preserve"> </v>
      </c>
      <c r="BK20" s="13" t="str">
        <f>IF(F21+F22=F20," ","GRESEALA")</f>
        <v xml:space="preserve"> </v>
      </c>
    </row>
    <row r="21" spans="2:64" s="24" customFormat="1" ht="38.25" customHeight="1" x14ac:dyDescent="0.35">
      <c r="B21" s="23" t="s">
        <v>60</v>
      </c>
      <c r="C21" s="80" t="s">
        <v>61</v>
      </c>
      <c r="D21" s="126">
        <f t="shared" si="1"/>
        <v>55</v>
      </c>
      <c r="E21" s="103">
        <v>21</v>
      </c>
      <c r="F21" s="103">
        <v>34</v>
      </c>
      <c r="G21" s="104">
        <v>0</v>
      </c>
      <c r="H21" s="104">
        <v>0</v>
      </c>
      <c r="I21" s="104">
        <v>0</v>
      </c>
      <c r="J21" s="104">
        <v>0</v>
      </c>
      <c r="K21" s="104">
        <v>0</v>
      </c>
      <c r="L21" s="104">
        <v>0</v>
      </c>
      <c r="M21" s="103">
        <v>55</v>
      </c>
      <c r="N21" s="103">
        <v>21</v>
      </c>
      <c r="O21" s="103">
        <v>36</v>
      </c>
      <c r="P21" s="103">
        <v>19</v>
      </c>
      <c r="Q21" s="103">
        <v>3</v>
      </c>
      <c r="R21" s="103">
        <v>0</v>
      </c>
      <c r="S21" s="103">
        <v>11</v>
      </c>
      <c r="T21" s="103">
        <v>11</v>
      </c>
      <c r="U21" s="103">
        <v>24</v>
      </c>
      <c r="V21" s="103">
        <v>0</v>
      </c>
      <c r="W21" s="103">
        <v>6</v>
      </c>
      <c r="X21" s="103">
        <v>42</v>
      </c>
      <c r="Y21" s="103">
        <v>13</v>
      </c>
      <c r="Z21" s="103">
        <v>0</v>
      </c>
      <c r="AA21" s="103">
        <v>0</v>
      </c>
      <c r="AB21" s="103">
        <v>0</v>
      </c>
      <c r="AC21" s="103">
        <v>0</v>
      </c>
      <c r="AD21" s="103">
        <v>0</v>
      </c>
      <c r="AE21" s="103">
        <v>0</v>
      </c>
      <c r="AF21" s="103">
        <v>0</v>
      </c>
      <c r="AG21" s="103">
        <v>0</v>
      </c>
      <c r="AH21" s="103">
        <v>0</v>
      </c>
      <c r="AI21" s="103">
        <v>0</v>
      </c>
      <c r="AJ21" s="103">
        <v>0</v>
      </c>
      <c r="AK21" s="103">
        <v>0</v>
      </c>
      <c r="AL21" s="103">
        <v>0</v>
      </c>
      <c r="AM21" s="103">
        <v>0</v>
      </c>
      <c r="AN21" s="103">
        <v>0</v>
      </c>
      <c r="AO21" s="103">
        <v>0</v>
      </c>
      <c r="AP21" s="103">
        <v>0</v>
      </c>
      <c r="AQ21" s="103">
        <v>0</v>
      </c>
      <c r="AR21" s="103">
        <v>0</v>
      </c>
      <c r="AS21" s="103">
        <v>55</v>
      </c>
      <c r="AT21" s="67"/>
      <c r="AU21" s="13" t="str">
        <f>IF(G21+G22=G20," ","GRESEALA")</f>
        <v xml:space="preserve"> </v>
      </c>
      <c r="AV21" s="13" t="str">
        <f>IF(H21+H22=H20," ","GRESEALA")</f>
        <v xml:space="preserve"> </v>
      </c>
      <c r="AW21" s="13" t="str">
        <f t="shared" ref="AW21:BC21" si="12">IF(K21+K22=K20," ","GRESEALA")</f>
        <v xml:space="preserve"> </v>
      </c>
      <c r="AX21" s="13" t="str">
        <f t="shared" si="12"/>
        <v xml:space="preserve"> </v>
      </c>
      <c r="AY21" s="13" t="str">
        <f t="shared" si="12"/>
        <v xml:space="preserve"> </v>
      </c>
      <c r="AZ21" s="13" t="str">
        <f t="shared" si="12"/>
        <v xml:space="preserve"> </v>
      </c>
      <c r="BA21" s="13" t="str">
        <f t="shared" si="12"/>
        <v xml:space="preserve"> </v>
      </c>
      <c r="BB21" s="13" t="str">
        <f t="shared" si="12"/>
        <v xml:space="preserve"> </v>
      </c>
      <c r="BC21" s="13" t="str">
        <f t="shared" si="12"/>
        <v xml:space="preserve"> </v>
      </c>
      <c r="BD21" s="13" t="str">
        <f t="shared" ref="BD21:BK21" si="13">IF(S21+S22=S20," ","GRESEALA")</f>
        <v xml:space="preserve"> </v>
      </c>
      <c r="BE21" s="13" t="str">
        <f t="shared" si="13"/>
        <v xml:space="preserve"> </v>
      </c>
      <c r="BF21" s="13" t="str">
        <f t="shared" si="13"/>
        <v xml:space="preserve"> </v>
      </c>
      <c r="BG21" s="13" t="str">
        <f t="shared" si="13"/>
        <v xml:space="preserve"> </v>
      </c>
      <c r="BH21" s="13" t="str">
        <f t="shared" si="13"/>
        <v xml:space="preserve"> </v>
      </c>
      <c r="BI21" s="13" t="str">
        <f t="shared" si="13"/>
        <v xml:space="preserve"> </v>
      </c>
      <c r="BJ21" s="13" t="str">
        <f t="shared" si="13"/>
        <v xml:space="preserve"> </v>
      </c>
      <c r="BK21" s="13" t="str">
        <f t="shared" si="13"/>
        <v xml:space="preserve"> </v>
      </c>
    </row>
    <row r="22" spans="2:64" s="24" customFormat="1" ht="42" customHeight="1" x14ac:dyDescent="0.35">
      <c r="B22" s="23" t="s">
        <v>62</v>
      </c>
      <c r="C22" s="80" t="s">
        <v>63</v>
      </c>
      <c r="D22" s="126">
        <f t="shared" si="1"/>
        <v>71</v>
      </c>
      <c r="E22" s="103">
        <v>35</v>
      </c>
      <c r="F22" s="103">
        <v>36</v>
      </c>
      <c r="G22" s="104">
        <v>0</v>
      </c>
      <c r="H22" s="104">
        <v>0</v>
      </c>
      <c r="I22" s="104">
        <v>0</v>
      </c>
      <c r="J22" s="104">
        <v>0</v>
      </c>
      <c r="K22" s="104">
        <v>0</v>
      </c>
      <c r="L22" s="104">
        <v>0</v>
      </c>
      <c r="M22" s="103">
        <v>71</v>
      </c>
      <c r="N22" s="103">
        <v>29</v>
      </c>
      <c r="O22" s="103">
        <v>54</v>
      </c>
      <c r="P22" s="103">
        <v>17</v>
      </c>
      <c r="Q22" s="103">
        <v>1</v>
      </c>
      <c r="R22" s="103">
        <v>0</v>
      </c>
      <c r="S22" s="103">
        <v>20</v>
      </c>
      <c r="T22" s="103">
        <v>8</v>
      </c>
      <c r="U22" s="103">
        <v>34</v>
      </c>
      <c r="V22" s="103">
        <v>3</v>
      </c>
      <c r="W22" s="103">
        <v>5</v>
      </c>
      <c r="X22" s="103">
        <v>1</v>
      </c>
      <c r="Y22" s="103">
        <v>70</v>
      </c>
      <c r="Z22" s="103">
        <v>0</v>
      </c>
      <c r="AA22" s="103">
        <v>0</v>
      </c>
      <c r="AB22" s="103">
        <v>0</v>
      </c>
      <c r="AC22" s="103">
        <v>0</v>
      </c>
      <c r="AD22" s="103">
        <v>0</v>
      </c>
      <c r="AE22" s="103">
        <v>0</v>
      </c>
      <c r="AF22" s="103">
        <v>0</v>
      </c>
      <c r="AG22" s="103">
        <v>0</v>
      </c>
      <c r="AH22" s="103">
        <v>0</v>
      </c>
      <c r="AI22" s="103">
        <v>0</v>
      </c>
      <c r="AJ22" s="103">
        <v>0</v>
      </c>
      <c r="AK22" s="103">
        <v>0</v>
      </c>
      <c r="AL22" s="103">
        <v>0</v>
      </c>
      <c r="AM22" s="103">
        <v>0</v>
      </c>
      <c r="AN22" s="103">
        <v>0</v>
      </c>
      <c r="AO22" s="103">
        <v>0</v>
      </c>
      <c r="AP22" s="103">
        <v>0</v>
      </c>
      <c r="AQ22" s="103">
        <v>0</v>
      </c>
      <c r="AR22" s="103">
        <v>0</v>
      </c>
      <c r="AS22" s="103">
        <v>71</v>
      </c>
      <c r="AT22" s="67"/>
      <c r="AU22" s="13" t="str">
        <f t="shared" ref="AU22:BF22" si="14">IF(AA21+AA22=AA20," ","GRESEALA")</f>
        <v xml:space="preserve"> </v>
      </c>
      <c r="AV22" s="13" t="str">
        <f t="shared" si="14"/>
        <v xml:space="preserve"> </v>
      </c>
      <c r="AW22" s="13" t="str">
        <f t="shared" si="14"/>
        <v xml:space="preserve"> </v>
      </c>
      <c r="AX22" s="13" t="str">
        <f t="shared" si="14"/>
        <v xml:space="preserve"> </v>
      </c>
      <c r="AY22" s="13" t="str">
        <f t="shared" si="14"/>
        <v xml:space="preserve"> </v>
      </c>
      <c r="AZ22" s="13" t="str">
        <f t="shared" si="14"/>
        <v xml:space="preserve"> </v>
      </c>
      <c r="BA22" s="13" t="str">
        <f t="shared" si="14"/>
        <v xml:space="preserve"> </v>
      </c>
      <c r="BB22" s="13" t="str">
        <f t="shared" si="14"/>
        <v xml:space="preserve"> </v>
      </c>
      <c r="BC22" s="13" t="str">
        <f t="shared" si="14"/>
        <v xml:space="preserve"> </v>
      </c>
      <c r="BD22" s="13" t="str">
        <f t="shared" si="14"/>
        <v xml:space="preserve"> </v>
      </c>
      <c r="BE22" s="13" t="str">
        <f t="shared" si="14"/>
        <v xml:space="preserve"> </v>
      </c>
      <c r="BF22" s="13" t="str">
        <f t="shared" si="14"/>
        <v xml:space="preserve"> </v>
      </c>
      <c r="BG22" s="13" t="str">
        <f t="shared" ref="BG22:BH22" si="15">IF(AR21+AR22=AR20," ","GRESEALA")</f>
        <v xml:space="preserve"> </v>
      </c>
      <c r="BH22" s="13" t="str">
        <f t="shared" si="15"/>
        <v xml:space="preserve"> </v>
      </c>
      <c r="BI22" s="13" t="str">
        <f>IF(E20+F20=D20," ","GRESEALA")</f>
        <v xml:space="preserve"> </v>
      </c>
      <c r="BJ22" s="13" t="str">
        <f>IF(G20+I20+K20+L20+M20=D20," ","GRESEALA")</f>
        <v xml:space="preserve"> </v>
      </c>
      <c r="BK22" s="13" t="str">
        <f>IF(O20+P20=D20," ","GRESEALA")</f>
        <v xml:space="preserve"> </v>
      </c>
    </row>
    <row r="23" spans="2:64" s="24" customFormat="1" ht="39" customHeight="1" x14ac:dyDescent="0.35">
      <c r="B23" s="16" t="s">
        <v>64</v>
      </c>
      <c r="C23" s="79" t="s">
        <v>65</v>
      </c>
      <c r="D23" s="93">
        <f t="shared" si="1"/>
        <v>0</v>
      </c>
      <c r="E23" s="101">
        <f>E24+E25</f>
        <v>0</v>
      </c>
      <c r="F23" s="101">
        <f t="shared" ref="F23:AS23" si="16">F24+F25</f>
        <v>0</v>
      </c>
      <c r="G23" s="101">
        <f t="shared" si="16"/>
        <v>0</v>
      </c>
      <c r="H23" s="101">
        <f>H24+H25</f>
        <v>0</v>
      </c>
      <c r="I23" s="101">
        <f t="shared" ref="I23:J23" si="17">I24+I25</f>
        <v>0</v>
      </c>
      <c r="J23" s="101">
        <f t="shared" si="17"/>
        <v>0</v>
      </c>
      <c r="K23" s="101">
        <f t="shared" si="16"/>
        <v>0</v>
      </c>
      <c r="L23" s="101">
        <f t="shared" si="16"/>
        <v>0</v>
      </c>
      <c r="M23" s="101">
        <f t="shared" si="16"/>
        <v>0</v>
      </c>
      <c r="N23" s="101">
        <f t="shared" si="16"/>
        <v>0</v>
      </c>
      <c r="O23" s="101">
        <f t="shared" si="16"/>
        <v>0</v>
      </c>
      <c r="P23" s="101">
        <f t="shared" si="16"/>
        <v>0</v>
      </c>
      <c r="Q23" s="101">
        <f t="shared" si="16"/>
        <v>0</v>
      </c>
      <c r="R23" s="101">
        <f t="shared" si="16"/>
        <v>0</v>
      </c>
      <c r="S23" s="101">
        <f t="shared" si="16"/>
        <v>0</v>
      </c>
      <c r="T23" s="101">
        <f t="shared" si="16"/>
        <v>0</v>
      </c>
      <c r="U23" s="101">
        <f t="shared" si="16"/>
        <v>0</v>
      </c>
      <c r="V23" s="101">
        <f t="shared" si="16"/>
        <v>0</v>
      </c>
      <c r="W23" s="101">
        <f t="shared" si="16"/>
        <v>0</v>
      </c>
      <c r="X23" s="101">
        <f t="shared" si="16"/>
        <v>0</v>
      </c>
      <c r="Y23" s="101">
        <f t="shared" si="16"/>
        <v>0</v>
      </c>
      <c r="Z23" s="101">
        <f t="shared" si="16"/>
        <v>0</v>
      </c>
      <c r="AA23" s="101">
        <f t="shared" si="16"/>
        <v>0</v>
      </c>
      <c r="AB23" s="101">
        <f t="shared" si="16"/>
        <v>0</v>
      </c>
      <c r="AC23" s="101">
        <f t="shared" si="16"/>
        <v>0</v>
      </c>
      <c r="AD23" s="101">
        <f t="shared" si="16"/>
        <v>0</v>
      </c>
      <c r="AE23" s="101">
        <f t="shared" si="16"/>
        <v>0</v>
      </c>
      <c r="AF23" s="101">
        <f t="shared" si="16"/>
        <v>0</v>
      </c>
      <c r="AG23" s="101">
        <f t="shared" si="16"/>
        <v>0</v>
      </c>
      <c r="AH23" s="101">
        <f t="shared" si="16"/>
        <v>0</v>
      </c>
      <c r="AI23" s="101">
        <f t="shared" si="16"/>
        <v>0</v>
      </c>
      <c r="AJ23" s="101">
        <f t="shared" si="16"/>
        <v>0</v>
      </c>
      <c r="AK23" s="101">
        <f t="shared" si="16"/>
        <v>0</v>
      </c>
      <c r="AL23" s="101">
        <f t="shared" si="16"/>
        <v>0</v>
      </c>
      <c r="AM23" s="101">
        <f t="shared" si="16"/>
        <v>0</v>
      </c>
      <c r="AN23" s="101">
        <f t="shared" si="16"/>
        <v>0</v>
      </c>
      <c r="AO23" s="101">
        <f t="shared" si="16"/>
        <v>0</v>
      </c>
      <c r="AP23" s="101">
        <f t="shared" si="16"/>
        <v>0</v>
      </c>
      <c r="AQ23" s="101">
        <f t="shared" si="16"/>
        <v>0</v>
      </c>
      <c r="AR23" s="101">
        <f t="shared" si="16"/>
        <v>0</v>
      </c>
      <c r="AS23" s="101">
        <f t="shared" si="16"/>
        <v>0</v>
      </c>
      <c r="AT23" s="67"/>
      <c r="AU23" s="13" t="str">
        <f>IF(Q20+S20+T20+U20+V20+W20=D20," ","GRESEALA")</f>
        <v xml:space="preserve"> </v>
      </c>
      <c r="AV23" s="13" t="str">
        <f>IF(X20+Y20+Z20=D20," ","GRESEALA")</f>
        <v xml:space="preserve"> </v>
      </c>
      <c r="AW23" s="13" t="str">
        <f>IF(AA20+AC20+AE20+AF20+AG20+AH20+AI20+AJ20+AK20+AL20+AR20+AS20&gt;=D20," ","GRESEALA")</f>
        <v xml:space="preserve"> </v>
      </c>
      <c r="AX23" s="13" t="str">
        <f>IF(AS20&gt;=D20," ","GRESEALA")</f>
        <v xml:space="preserve"> </v>
      </c>
      <c r="AY23" s="13" t="str">
        <f>IF(H20&gt;=G20," ","GRESEALA")</f>
        <v xml:space="preserve"> </v>
      </c>
      <c r="AZ23" s="13" t="str">
        <f>IF(E24+E25=E23," ","GRESEALA")</f>
        <v xml:space="preserve"> </v>
      </c>
      <c r="BA23" s="13" t="str">
        <f>IF(F24+F25=F23," ","GRESEALA")</f>
        <v xml:space="preserve"> </v>
      </c>
      <c r="BB23" s="13" t="str">
        <f>IF(G24+G25=G23," ","GRESEALA")</f>
        <v xml:space="preserve"> </v>
      </c>
      <c r="BC23" s="13" t="str">
        <f>IF(H24+H25=H23," ","GRESEALA")</f>
        <v xml:space="preserve"> </v>
      </c>
      <c r="BD23" s="13" t="str">
        <f t="shared" ref="BD23:BJ23" si="18">IF(K24+K25=K23," ","GRESEALA")</f>
        <v xml:space="preserve"> </v>
      </c>
      <c r="BE23" s="13" t="str">
        <f t="shared" si="18"/>
        <v xml:space="preserve"> </v>
      </c>
      <c r="BF23" s="13" t="str">
        <f t="shared" si="18"/>
        <v xml:space="preserve"> </v>
      </c>
      <c r="BG23" s="13" t="str">
        <f t="shared" si="18"/>
        <v xml:space="preserve"> </v>
      </c>
      <c r="BH23" s="13" t="str">
        <f t="shared" si="18"/>
        <v xml:space="preserve"> </v>
      </c>
      <c r="BI23" s="13" t="str">
        <f t="shared" si="18"/>
        <v xml:space="preserve"> </v>
      </c>
      <c r="BJ23" s="13" t="str">
        <f t="shared" si="18"/>
        <v xml:space="preserve"> </v>
      </c>
      <c r="BK23" s="13" t="str">
        <f t="shared" ref="BK23" si="19">IF(S24+S25=S23," ","GRESEALA")</f>
        <v xml:space="preserve"> </v>
      </c>
    </row>
    <row r="24" spans="2:64" s="24" customFormat="1" ht="42.75" customHeight="1" x14ac:dyDescent="0.35">
      <c r="B24" s="23" t="s">
        <v>66</v>
      </c>
      <c r="C24" s="80" t="s">
        <v>67</v>
      </c>
      <c r="D24" s="103">
        <f t="shared" si="1"/>
        <v>0</v>
      </c>
      <c r="E24" s="103">
        <v>0</v>
      </c>
      <c r="F24" s="103">
        <v>0</v>
      </c>
      <c r="G24" s="103">
        <v>0</v>
      </c>
      <c r="H24" s="103">
        <v>0</v>
      </c>
      <c r="I24" s="103">
        <v>0</v>
      </c>
      <c r="J24" s="103">
        <v>0</v>
      </c>
      <c r="K24" s="103">
        <v>0</v>
      </c>
      <c r="L24" s="103">
        <v>0</v>
      </c>
      <c r="M24" s="103">
        <v>0</v>
      </c>
      <c r="N24" s="103">
        <v>0</v>
      </c>
      <c r="O24" s="103">
        <v>0</v>
      </c>
      <c r="P24" s="103">
        <v>0</v>
      </c>
      <c r="Q24" s="103">
        <v>0</v>
      </c>
      <c r="R24" s="103">
        <v>0</v>
      </c>
      <c r="S24" s="103">
        <v>0</v>
      </c>
      <c r="T24" s="103">
        <v>0</v>
      </c>
      <c r="U24" s="103">
        <v>0</v>
      </c>
      <c r="V24" s="103">
        <v>0</v>
      </c>
      <c r="W24" s="103">
        <v>0</v>
      </c>
      <c r="X24" s="103">
        <v>0</v>
      </c>
      <c r="Y24" s="103">
        <v>0</v>
      </c>
      <c r="Z24" s="103">
        <v>0</v>
      </c>
      <c r="AA24" s="103">
        <v>0</v>
      </c>
      <c r="AB24" s="103">
        <v>0</v>
      </c>
      <c r="AC24" s="103">
        <v>0</v>
      </c>
      <c r="AD24" s="103">
        <v>0</v>
      </c>
      <c r="AE24" s="103">
        <v>0</v>
      </c>
      <c r="AF24" s="103">
        <v>0</v>
      </c>
      <c r="AG24" s="103">
        <v>0</v>
      </c>
      <c r="AH24" s="103">
        <v>0</v>
      </c>
      <c r="AI24" s="103">
        <v>0</v>
      </c>
      <c r="AJ24" s="103">
        <v>0</v>
      </c>
      <c r="AK24" s="103">
        <v>0</v>
      </c>
      <c r="AL24" s="103">
        <v>0</v>
      </c>
      <c r="AM24" s="103">
        <v>0</v>
      </c>
      <c r="AN24" s="103">
        <v>0</v>
      </c>
      <c r="AO24" s="103">
        <v>0</v>
      </c>
      <c r="AP24" s="103">
        <v>0</v>
      </c>
      <c r="AQ24" s="103">
        <v>0</v>
      </c>
      <c r="AR24" s="103">
        <v>0</v>
      </c>
      <c r="AS24" s="103">
        <v>0</v>
      </c>
      <c r="AT24" s="67"/>
      <c r="AU24" s="13" t="str">
        <f t="shared" ref="AU24:BK24" si="20">IF(T24+T25=T23," ","GRESEALA")</f>
        <v xml:space="preserve"> </v>
      </c>
      <c r="AV24" s="13" t="str">
        <f t="shared" si="20"/>
        <v xml:space="preserve"> </v>
      </c>
      <c r="AW24" s="13" t="str">
        <f t="shared" si="20"/>
        <v xml:space="preserve"> </v>
      </c>
      <c r="AX24" s="13" t="str">
        <f t="shared" si="20"/>
        <v xml:space="preserve"> </v>
      </c>
      <c r="AY24" s="13" t="str">
        <f t="shared" si="20"/>
        <v xml:space="preserve"> </v>
      </c>
      <c r="AZ24" s="13" t="str">
        <f t="shared" si="20"/>
        <v xml:space="preserve"> </v>
      </c>
      <c r="BA24" s="13" t="str">
        <f t="shared" si="20"/>
        <v xml:space="preserve"> </v>
      </c>
      <c r="BB24" s="13" t="str">
        <f t="shared" si="20"/>
        <v xml:space="preserve"> </v>
      </c>
      <c r="BC24" s="13" t="str">
        <f t="shared" si="20"/>
        <v xml:space="preserve"> </v>
      </c>
      <c r="BD24" s="13" t="str">
        <f t="shared" si="20"/>
        <v xml:space="preserve"> </v>
      </c>
      <c r="BE24" s="13" t="str">
        <f t="shared" si="20"/>
        <v xml:space="preserve"> </v>
      </c>
      <c r="BF24" s="13" t="str">
        <f t="shared" si="20"/>
        <v xml:space="preserve"> </v>
      </c>
      <c r="BG24" s="13" t="str">
        <f t="shared" si="20"/>
        <v xml:space="preserve"> </v>
      </c>
      <c r="BH24" s="13" t="str">
        <f t="shared" si="20"/>
        <v xml:space="preserve"> </v>
      </c>
      <c r="BI24" s="13" t="str">
        <f t="shared" si="20"/>
        <v xml:space="preserve"> </v>
      </c>
      <c r="BJ24" s="13" t="str">
        <f t="shared" si="20"/>
        <v xml:space="preserve"> </v>
      </c>
      <c r="BK24" s="13" t="str">
        <f t="shared" si="20"/>
        <v xml:space="preserve"> </v>
      </c>
    </row>
    <row r="25" spans="2:64" s="24" customFormat="1" ht="40.5" customHeight="1" x14ac:dyDescent="0.35">
      <c r="B25" s="23" t="s">
        <v>68</v>
      </c>
      <c r="C25" s="80" t="s">
        <v>69</v>
      </c>
      <c r="D25" s="103">
        <f t="shared" si="1"/>
        <v>0</v>
      </c>
      <c r="E25" s="103">
        <v>0</v>
      </c>
      <c r="F25" s="103">
        <v>0</v>
      </c>
      <c r="G25" s="103">
        <v>0</v>
      </c>
      <c r="H25" s="103">
        <v>0</v>
      </c>
      <c r="I25" s="103">
        <v>0</v>
      </c>
      <c r="J25" s="103">
        <v>0</v>
      </c>
      <c r="K25" s="103">
        <v>0</v>
      </c>
      <c r="L25" s="103">
        <v>0</v>
      </c>
      <c r="M25" s="103">
        <v>0</v>
      </c>
      <c r="N25" s="103">
        <v>0</v>
      </c>
      <c r="O25" s="103">
        <v>0</v>
      </c>
      <c r="P25" s="103">
        <v>0</v>
      </c>
      <c r="Q25" s="103">
        <v>0</v>
      </c>
      <c r="R25" s="103">
        <v>0</v>
      </c>
      <c r="S25" s="103">
        <v>0</v>
      </c>
      <c r="T25" s="103">
        <v>0</v>
      </c>
      <c r="U25" s="103">
        <v>0</v>
      </c>
      <c r="V25" s="103">
        <v>0</v>
      </c>
      <c r="W25" s="103">
        <v>0</v>
      </c>
      <c r="X25" s="103">
        <v>0</v>
      </c>
      <c r="Y25" s="103">
        <v>0</v>
      </c>
      <c r="Z25" s="103">
        <v>0</v>
      </c>
      <c r="AA25" s="103">
        <v>0</v>
      </c>
      <c r="AB25" s="103">
        <v>0</v>
      </c>
      <c r="AC25" s="103">
        <v>0</v>
      </c>
      <c r="AD25" s="103">
        <v>0</v>
      </c>
      <c r="AE25" s="103">
        <v>0</v>
      </c>
      <c r="AF25" s="103"/>
      <c r="AG25" s="103">
        <v>0</v>
      </c>
      <c r="AH25" s="103">
        <v>0</v>
      </c>
      <c r="AI25" s="103">
        <v>0</v>
      </c>
      <c r="AJ25" s="103">
        <v>0</v>
      </c>
      <c r="AK25" s="103">
        <v>0</v>
      </c>
      <c r="AL25" s="103">
        <v>0</v>
      </c>
      <c r="AM25" s="103">
        <v>0</v>
      </c>
      <c r="AN25" s="103">
        <v>0</v>
      </c>
      <c r="AO25" s="103">
        <v>0</v>
      </c>
      <c r="AP25" s="103">
        <v>0</v>
      </c>
      <c r="AQ25" s="103">
        <v>0</v>
      </c>
      <c r="AR25" s="103">
        <v>0</v>
      </c>
      <c r="AS25" s="103">
        <v>0</v>
      </c>
      <c r="AT25" s="67"/>
      <c r="AU25" s="13" t="str">
        <f>IF(AK24+AK25=AK23," ","GRESEALA")</f>
        <v xml:space="preserve"> </v>
      </c>
      <c r="AV25" s="13" t="str">
        <f>IF(AL24+AL25=AL23," ","GRESEALA")</f>
        <v xml:space="preserve"> </v>
      </c>
      <c r="AW25" s="13" t="str">
        <f>IF(AR24+AR25=AR23," ","GRESEALA")</f>
        <v xml:space="preserve"> </v>
      </c>
      <c r="AX25" s="13" t="str">
        <f>IF(AS24+AS25=AS23," ","GRESEALA")</f>
        <v xml:space="preserve"> </v>
      </c>
      <c r="AY25" s="13" t="str">
        <f>IF(E23+F23=D23," ","GRESEALA")</f>
        <v xml:space="preserve"> </v>
      </c>
      <c r="AZ25" s="13" t="str">
        <f>IF(G23+K23+I23+L23+M23=D23," ","GRESEALA")</f>
        <v xml:space="preserve"> </v>
      </c>
      <c r="BA25" s="13" t="str">
        <f>IF(O23+P23=D23," ","GRESEALA")</f>
        <v xml:space="preserve"> </v>
      </c>
      <c r="BB25" s="13" t="str">
        <f>IF(Q23+S23+T23+U23+V23+W23=D23," ","GRESEALA")</f>
        <v xml:space="preserve"> </v>
      </c>
      <c r="BC25" s="13" t="str">
        <f>IF(X23+Y23+Z23=D23," ","GRESEALA")</f>
        <v xml:space="preserve"> </v>
      </c>
      <c r="BD25" s="13" t="str">
        <f>IF(AA23+AC23+AE23+AF23+AG23+AH23+AI23+AJ23+AK23+AL23+AM23+AN23+AO23+AP23+AQ23+AR23+AS23&gt;=D23," ","GRESEALA")</f>
        <v xml:space="preserve"> </v>
      </c>
      <c r="BE25" s="13" t="str">
        <f>IF(AS23&lt;=D23," ","GRESEALA")</f>
        <v xml:space="preserve"> </v>
      </c>
      <c r="BF25" s="13" t="str">
        <f>IF(H23&lt;=G23," ","GRESEALA")</f>
        <v xml:space="preserve"> </v>
      </c>
      <c r="BG25" s="13" t="str">
        <f>IF(E27+E28=E26," ","GRESEALA")</f>
        <v xml:space="preserve"> </v>
      </c>
      <c r="BH25" s="13" t="str">
        <f>IF(F27+F28=F26," ","GRESEALA")</f>
        <v xml:space="preserve"> </v>
      </c>
      <c r="BI25" s="13" t="str">
        <f>IF(G27+G28=G26," ","GRESEALA")</f>
        <v xml:space="preserve"> </v>
      </c>
      <c r="BJ25" s="13" t="str">
        <f>IF(H27+H28=H26," ","GRESEALA")</f>
        <v xml:space="preserve"> </v>
      </c>
      <c r="BK25" s="13" t="str">
        <f>IF(K27+K28=K26," ","GRESEALA")</f>
        <v xml:space="preserve"> </v>
      </c>
    </row>
    <row r="26" spans="2:64" s="24" customFormat="1" ht="57" customHeight="1" x14ac:dyDescent="0.35">
      <c r="B26" s="16" t="s">
        <v>70</v>
      </c>
      <c r="C26" s="79" t="s">
        <v>71</v>
      </c>
      <c r="D26" s="93">
        <f t="shared" si="1"/>
        <v>0</v>
      </c>
      <c r="E26" s="101">
        <f>E27+E28</f>
        <v>0</v>
      </c>
      <c r="F26" s="101">
        <f t="shared" ref="F26:AR26" si="21">F27+F28</f>
        <v>0</v>
      </c>
      <c r="G26" s="101">
        <f t="shared" si="21"/>
        <v>0</v>
      </c>
      <c r="H26" s="101">
        <f t="shared" si="21"/>
        <v>0</v>
      </c>
      <c r="I26" s="101">
        <f t="shared" si="21"/>
        <v>0</v>
      </c>
      <c r="J26" s="101">
        <f t="shared" si="21"/>
        <v>0</v>
      </c>
      <c r="K26" s="101">
        <f t="shared" si="21"/>
        <v>0</v>
      </c>
      <c r="L26" s="101">
        <f t="shared" si="21"/>
        <v>0</v>
      </c>
      <c r="M26" s="101">
        <f t="shared" si="21"/>
        <v>0</v>
      </c>
      <c r="N26" s="101">
        <f t="shared" si="21"/>
        <v>0</v>
      </c>
      <c r="O26" s="101">
        <f t="shared" si="21"/>
        <v>0</v>
      </c>
      <c r="P26" s="101">
        <f t="shared" si="21"/>
        <v>0</v>
      </c>
      <c r="Q26" s="101">
        <f t="shared" si="21"/>
        <v>0</v>
      </c>
      <c r="R26" s="101">
        <f t="shared" si="21"/>
        <v>0</v>
      </c>
      <c r="S26" s="101">
        <f t="shared" si="21"/>
        <v>0</v>
      </c>
      <c r="T26" s="101">
        <f t="shared" si="21"/>
        <v>0</v>
      </c>
      <c r="U26" s="101">
        <f t="shared" si="21"/>
        <v>0</v>
      </c>
      <c r="V26" s="101">
        <f t="shared" si="21"/>
        <v>0</v>
      </c>
      <c r="W26" s="101">
        <f t="shared" si="21"/>
        <v>0</v>
      </c>
      <c r="X26" s="101">
        <f t="shared" si="21"/>
        <v>0</v>
      </c>
      <c r="Y26" s="101">
        <f t="shared" si="21"/>
        <v>0</v>
      </c>
      <c r="Z26" s="101">
        <f t="shared" si="21"/>
        <v>0</v>
      </c>
      <c r="AA26" s="101">
        <f t="shared" si="21"/>
        <v>0</v>
      </c>
      <c r="AB26" s="101">
        <f t="shared" si="21"/>
        <v>0</v>
      </c>
      <c r="AC26" s="101">
        <f t="shared" si="21"/>
        <v>0</v>
      </c>
      <c r="AD26" s="101">
        <f t="shared" si="21"/>
        <v>0</v>
      </c>
      <c r="AE26" s="101">
        <f t="shared" si="21"/>
        <v>0</v>
      </c>
      <c r="AF26" s="101">
        <f t="shared" si="21"/>
        <v>0</v>
      </c>
      <c r="AG26" s="101">
        <f t="shared" si="21"/>
        <v>0</v>
      </c>
      <c r="AH26" s="101">
        <f t="shared" si="21"/>
        <v>0</v>
      </c>
      <c r="AI26" s="101">
        <f t="shared" si="21"/>
        <v>0</v>
      </c>
      <c r="AJ26" s="101">
        <f t="shared" si="21"/>
        <v>0</v>
      </c>
      <c r="AK26" s="101">
        <f t="shared" si="21"/>
        <v>0</v>
      </c>
      <c r="AL26" s="101">
        <f t="shared" si="21"/>
        <v>0</v>
      </c>
      <c r="AM26" s="101">
        <f t="shared" si="21"/>
        <v>0</v>
      </c>
      <c r="AN26" s="101">
        <f t="shared" si="21"/>
        <v>0</v>
      </c>
      <c r="AO26" s="101">
        <f t="shared" si="21"/>
        <v>0</v>
      </c>
      <c r="AP26" s="101">
        <f t="shared" si="21"/>
        <v>0</v>
      </c>
      <c r="AQ26" s="101">
        <f t="shared" si="21"/>
        <v>0</v>
      </c>
      <c r="AR26" s="101">
        <f t="shared" si="21"/>
        <v>0</v>
      </c>
      <c r="AS26" s="101">
        <f>AS27+AS28</f>
        <v>0</v>
      </c>
      <c r="AT26" s="67"/>
      <c r="AU26" s="13" t="str">
        <f t="shared" ref="AU26:AZ26" si="22">IF(L27+L28=L26," ","GRESEALA")</f>
        <v xml:space="preserve"> </v>
      </c>
      <c r="AV26" s="13" t="str">
        <f t="shared" si="22"/>
        <v xml:space="preserve"> </v>
      </c>
      <c r="AW26" s="13" t="str">
        <f t="shared" si="22"/>
        <v xml:space="preserve"> </v>
      </c>
      <c r="AX26" s="13" t="str">
        <f t="shared" si="22"/>
        <v xml:space="preserve"> </v>
      </c>
      <c r="AY26" s="13" t="str">
        <f t="shared" si="22"/>
        <v xml:space="preserve"> </v>
      </c>
      <c r="AZ26" s="13" t="str">
        <f t="shared" si="22"/>
        <v xml:space="preserve"> </v>
      </c>
      <c r="BA26" s="13" t="str">
        <f t="shared" ref="BA26:BK26" si="23">IF(S27+S28=S26," ","GRESEALA")</f>
        <v xml:space="preserve"> </v>
      </c>
      <c r="BB26" s="13" t="str">
        <f t="shared" si="23"/>
        <v xml:space="preserve"> </v>
      </c>
      <c r="BC26" s="13" t="str">
        <f t="shared" si="23"/>
        <v xml:space="preserve"> </v>
      </c>
      <c r="BD26" s="13" t="str">
        <f t="shared" si="23"/>
        <v xml:space="preserve"> </v>
      </c>
      <c r="BE26" s="13" t="str">
        <f t="shared" si="23"/>
        <v xml:space="preserve"> </v>
      </c>
      <c r="BF26" s="13" t="str">
        <f t="shared" si="23"/>
        <v xml:space="preserve"> </v>
      </c>
      <c r="BG26" s="13" t="str">
        <f t="shared" si="23"/>
        <v xml:space="preserve"> </v>
      </c>
      <c r="BH26" s="13" t="str">
        <f t="shared" si="23"/>
        <v xml:space="preserve"> </v>
      </c>
      <c r="BI26" s="13" t="str">
        <f t="shared" si="23"/>
        <v xml:space="preserve"> </v>
      </c>
      <c r="BJ26" s="13" t="str">
        <f t="shared" si="23"/>
        <v xml:space="preserve"> </v>
      </c>
      <c r="BK26" s="13" t="str">
        <f t="shared" si="23"/>
        <v xml:space="preserve"> </v>
      </c>
    </row>
    <row r="27" spans="2:64" s="24" customFormat="1" ht="37.5" customHeight="1" x14ac:dyDescent="0.35">
      <c r="B27" s="23" t="s">
        <v>72</v>
      </c>
      <c r="C27" s="80" t="s">
        <v>73</v>
      </c>
      <c r="D27" s="114">
        <f t="shared" si="1"/>
        <v>0</v>
      </c>
      <c r="E27" s="103">
        <v>0</v>
      </c>
      <c r="F27" s="103">
        <v>0</v>
      </c>
      <c r="G27" s="103">
        <v>0</v>
      </c>
      <c r="H27" s="103">
        <v>0</v>
      </c>
      <c r="I27" s="103">
        <v>0</v>
      </c>
      <c r="J27" s="103">
        <v>0</v>
      </c>
      <c r="K27" s="103">
        <v>0</v>
      </c>
      <c r="L27" s="103">
        <v>0</v>
      </c>
      <c r="M27" s="103">
        <v>0</v>
      </c>
      <c r="N27" s="103">
        <v>0</v>
      </c>
      <c r="O27" s="103">
        <v>0</v>
      </c>
      <c r="P27" s="103">
        <v>0</v>
      </c>
      <c r="Q27" s="103">
        <v>0</v>
      </c>
      <c r="R27" s="103">
        <v>0</v>
      </c>
      <c r="S27" s="103">
        <v>0</v>
      </c>
      <c r="T27" s="103">
        <v>0</v>
      </c>
      <c r="U27" s="103">
        <v>0</v>
      </c>
      <c r="V27" s="103">
        <v>0</v>
      </c>
      <c r="W27" s="103">
        <v>0</v>
      </c>
      <c r="X27" s="103">
        <v>0</v>
      </c>
      <c r="Y27" s="103">
        <v>0</v>
      </c>
      <c r="Z27" s="103">
        <v>0</v>
      </c>
      <c r="AA27" s="103">
        <v>0</v>
      </c>
      <c r="AB27" s="103">
        <v>0</v>
      </c>
      <c r="AC27" s="103">
        <v>0</v>
      </c>
      <c r="AD27" s="103">
        <v>0</v>
      </c>
      <c r="AE27" s="103">
        <v>0</v>
      </c>
      <c r="AF27" s="103">
        <v>0</v>
      </c>
      <c r="AG27" s="103">
        <v>0</v>
      </c>
      <c r="AH27" s="103">
        <v>0</v>
      </c>
      <c r="AI27" s="103">
        <v>0</v>
      </c>
      <c r="AJ27" s="103">
        <v>0</v>
      </c>
      <c r="AK27" s="103">
        <v>0</v>
      </c>
      <c r="AL27" s="103">
        <v>0</v>
      </c>
      <c r="AM27" s="103">
        <v>0</v>
      </c>
      <c r="AN27" s="103">
        <v>0</v>
      </c>
      <c r="AO27" s="103">
        <v>0</v>
      </c>
      <c r="AP27" s="103">
        <v>0</v>
      </c>
      <c r="AQ27" s="103">
        <v>0</v>
      </c>
      <c r="AR27" s="103">
        <v>0</v>
      </c>
      <c r="AS27" s="103">
        <v>0</v>
      </c>
      <c r="AT27" s="67"/>
      <c r="AU27" s="13" t="str">
        <f t="shared" ref="AU27:BC27" si="24">IF(AD27+AD28=AD26," ","GRESEALA")</f>
        <v xml:space="preserve"> </v>
      </c>
      <c r="AV27" s="13" t="str">
        <f t="shared" si="24"/>
        <v xml:space="preserve"> </v>
      </c>
      <c r="AW27" s="13" t="str">
        <f t="shared" si="24"/>
        <v xml:space="preserve"> </v>
      </c>
      <c r="AX27" s="13" t="str">
        <f t="shared" si="24"/>
        <v xml:space="preserve"> </v>
      </c>
      <c r="AY27" s="13" t="str">
        <f t="shared" si="24"/>
        <v xml:space="preserve"> </v>
      </c>
      <c r="AZ27" s="13" t="str">
        <f t="shared" si="24"/>
        <v xml:space="preserve"> </v>
      </c>
      <c r="BA27" s="13" t="str">
        <f t="shared" si="24"/>
        <v xml:space="preserve"> </v>
      </c>
      <c r="BB27" s="13" t="str">
        <f t="shared" si="24"/>
        <v xml:space="preserve"> </v>
      </c>
      <c r="BC27" s="13" t="str">
        <f t="shared" si="24"/>
        <v xml:space="preserve"> </v>
      </c>
      <c r="BD27" s="13" t="str">
        <f t="shared" ref="BD27:BE27" si="25">IF(AR27+AR28=AR26," ","GRESEALA")</f>
        <v xml:space="preserve"> </v>
      </c>
      <c r="BE27" s="13" t="str">
        <f t="shared" si="25"/>
        <v xml:space="preserve"> </v>
      </c>
      <c r="BF27" s="13" t="str">
        <f>IF(E26+F26=D26," ","GRESEALA")</f>
        <v xml:space="preserve"> </v>
      </c>
      <c r="BG27" s="13" t="str">
        <f>IF(G26+K26+I26+L26+M26=D26," ","GRESEALA")</f>
        <v xml:space="preserve"> </v>
      </c>
      <c r="BH27" s="13" t="str">
        <f>IF(O26+P26=D26," ","GRESEALA")</f>
        <v xml:space="preserve"> </v>
      </c>
      <c r="BI27" s="13" t="str">
        <f>IF(Q26+S26+T26+U26+V26+W26=D26," ","GRESEALA")</f>
        <v xml:space="preserve"> </v>
      </c>
      <c r="BJ27" s="13" t="str">
        <f>IF(X26+Y26+Z26=D26," ","GRESEALA")</f>
        <v xml:space="preserve"> </v>
      </c>
      <c r="BK27" s="13" t="str">
        <f>IF(AA26+AC26+AE26+AF26+AG26+AH26+AI26+AJ26+AK26+AL26+AM26+AN26+AO26+AP26+AQ26+AR26+AS26&gt;=D26," ","GRESEALA")</f>
        <v xml:space="preserve"> </v>
      </c>
    </row>
    <row r="28" spans="2:64" s="24" customFormat="1" ht="45.75" customHeight="1" x14ac:dyDescent="0.35">
      <c r="B28" s="23" t="s">
        <v>74</v>
      </c>
      <c r="C28" s="80" t="s">
        <v>75</v>
      </c>
      <c r="D28" s="114">
        <f t="shared" si="1"/>
        <v>0</v>
      </c>
      <c r="E28" s="103">
        <v>0</v>
      </c>
      <c r="F28" s="103">
        <v>0</v>
      </c>
      <c r="G28" s="103">
        <v>0</v>
      </c>
      <c r="H28" s="103">
        <v>0</v>
      </c>
      <c r="I28" s="103">
        <v>0</v>
      </c>
      <c r="J28" s="103">
        <v>0</v>
      </c>
      <c r="K28" s="103">
        <v>0</v>
      </c>
      <c r="L28" s="103">
        <v>0</v>
      </c>
      <c r="M28" s="103">
        <v>0</v>
      </c>
      <c r="N28" s="103">
        <v>0</v>
      </c>
      <c r="O28" s="103">
        <v>0</v>
      </c>
      <c r="P28" s="103">
        <v>0</v>
      </c>
      <c r="Q28" s="103">
        <v>0</v>
      </c>
      <c r="R28" s="103">
        <v>0</v>
      </c>
      <c r="S28" s="103">
        <v>0</v>
      </c>
      <c r="T28" s="103">
        <v>0</v>
      </c>
      <c r="U28" s="103">
        <v>0</v>
      </c>
      <c r="V28" s="103">
        <v>0</v>
      </c>
      <c r="W28" s="103">
        <v>0</v>
      </c>
      <c r="X28" s="103">
        <v>0</v>
      </c>
      <c r="Y28" s="103">
        <v>0</v>
      </c>
      <c r="Z28" s="103">
        <v>0</v>
      </c>
      <c r="AA28" s="103">
        <v>0</v>
      </c>
      <c r="AB28" s="103">
        <v>0</v>
      </c>
      <c r="AC28" s="103">
        <v>0</v>
      </c>
      <c r="AD28" s="103">
        <v>0</v>
      </c>
      <c r="AE28" s="103">
        <v>0</v>
      </c>
      <c r="AF28" s="103">
        <v>0</v>
      </c>
      <c r="AG28" s="103">
        <v>0</v>
      </c>
      <c r="AH28" s="103">
        <v>0</v>
      </c>
      <c r="AI28" s="103">
        <v>0</v>
      </c>
      <c r="AJ28" s="103">
        <v>0</v>
      </c>
      <c r="AK28" s="103">
        <v>0</v>
      </c>
      <c r="AL28" s="103">
        <v>0</v>
      </c>
      <c r="AM28" s="103">
        <v>0</v>
      </c>
      <c r="AN28" s="103">
        <v>0</v>
      </c>
      <c r="AO28" s="103">
        <v>0</v>
      </c>
      <c r="AP28" s="103">
        <v>0</v>
      </c>
      <c r="AQ28" s="103">
        <v>0</v>
      </c>
      <c r="AR28" s="103">
        <v>0</v>
      </c>
      <c r="AS28" s="103">
        <v>0</v>
      </c>
      <c r="AT28" s="67"/>
      <c r="AU28" s="13" t="str">
        <f>IF(AS26&lt;=D26," ","GRESEALA")</f>
        <v xml:space="preserve"> </v>
      </c>
      <c r="AV28" s="13" t="str">
        <f>IF(H26&lt;=G26," ","GRESEALA")</f>
        <v xml:space="preserve"> </v>
      </c>
      <c r="AW28" s="13" t="str">
        <f>IF(E30+E31=E29," ","GRESEALA")</f>
        <v xml:space="preserve"> </v>
      </c>
      <c r="AX28" s="13" t="str">
        <f>IF(F30+F31=F29," ","GRESEALA")</f>
        <v xml:space="preserve"> </v>
      </c>
      <c r="AY28" s="13" t="str">
        <f>IF(G30+G31=G29," ","GRESEALA")</f>
        <v xml:space="preserve"> </v>
      </c>
      <c r="AZ28" s="13" t="str">
        <f>IF(H30+H31=H29," ","GRESEALA")</f>
        <v xml:space="preserve"> </v>
      </c>
      <c r="BA28" s="13" t="str">
        <f t="shared" ref="BA28:BG28" si="26">IF(K30+K31=K29," ","GRESEALA")</f>
        <v xml:space="preserve"> </v>
      </c>
      <c r="BB28" s="13" t="str">
        <f t="shared" si="26"/>
        <v xml:space="preserve"> </v>
      </c>
      <c r="BC28" s="13" t="str">
        <f t="shared" si="26"/>
        <v xml:space="preserve"> </v>
      </c>
      <c r="BD28" s="13" t="str">
        <f t="shared" si="26"/>
        <v xml:space="preserve"> </v>
      </c>
      <c r="BE28" s="13" t="str">
        <f t="shared" si="26"/>
        <v xml:space="preserve"> </v>
      </c>
      <c r="BF28" s="13" t="str">
        <f t="shared" si="26"/>
        <v xml:space="preserve"> </v>
      </c>
      <c r="BG28" s="13" t="str">
        <f t="shared" si="26"/>
        <v xml:space="preserve"> </v>
      </c>
      <c r="BH28" s="13" t="str">
        <f t="shared" ref="BH28:BK28" si="27">IF(S30+S31=S29," ","GRESEALA")</f>
        <v xml:space="preserve"> </v>
      </c>
      <c r="BI28" s="13" t="str">
        <f t="shared" si="27"/>
        <v xml:space="preserve"> </v>
      </c>
      <c r="BJ28" s="13" t="str">
        <f t="shared" si="27"/>
        <v xml:space="preserve"> </v>
      </c>
      <c r="BK28" s="13" t="str">
        <f t="shared" si="27"/>
        <v xml:space="preserve"> </v>
      </c>
    </row>
    <row r="29" spans="2:64" s="24" customFormat="1" ht="41.25" customHeight="1" x14ac:dyDescent="0.35">
      <c r="B29" s="16" t="s">
        <v>76</v>
      </c>
      <c r="C29" s="79" t="s">
        <v>77</v>
      </c>
      <c r="D29" s="93">
        <f t="shared" si="1"/>
        <v>0</v>
      </c>
      <c r="E29" s="101">
        <f>E30+E31</f>
        <v>0</v>
      </c>
      <c r="F29" s="101">
        <f t="shared" ref="F29:AS29" si="28">F30+F31</f>
        <v>0</v>
      </c>
      <c r="G29" s="101">
        <f t="shared" si="28"/>
        <v>0</v>
      </c>
      <c r="H29" s="101">
        <f t="shared" si="28"/>
        <v>0</v>
      </c>
      <c r="I29" s="101">
        <f t="shared" si="28"/>
        <v>0</v>
      </c>
      <c r="J29" s="101">
        <f t="shared" si="28"/>
        <v>0</v>
      </c>
      <c r="K29" s="101">
        <f t="shared" si="28"/>
        <v>0</v>
      </c>
      <c r="L29" s="101">
        <f t="shared" si="28"/>
        <v>0</v>
      </c>
      <c r="M29" s="101">
        <f t="shared" si="28"/>
        <v>0</v>
      </c>
      <c r="N29" s="101">
        <f t="shared" si="28"/>
        <v>0</v>
      </c>
      <c r="O29" s="101">
        <f t="shared" si="28"/>
        <v>0</v>
      </c>
      <c r="P29" s="101">
        <f t="shared" si="28"/>
        <v>0</v>
      </c>
      <c r="Q29" s="101">
        <f t="shared" si="28"/>
        <v>0</v>
      </c>
      <c r="R29" s="101">
        <f t="shared" si="28"/>
        <v>0</v>
      </c>
      <c r="S29" s="101">
        <f t="shared" si="28"/>
        <v>0</v>
      </c>
      <c r="T29" s="101">
        <f t="shared" si="28"/>
        <v>0</v>
      </c>
      <c r="U29" s="101">
        <f t="shared" si="28"/>
        <v>0</v>
      </c>
      <c r="V29" s="101">
        <f t="shared" si="28"/>
        <v>0</v>
      </c>
      <c r="W29" s="101">
        <f t="shared" si="28"/>
        <v>0</v>
      </c>
      <c r="X29" s="101">
        <f t="shared" si="28"/>
        <v>0</v>
      </c>
      <c r="Y29" s="101">
        <f t="shared" si="28"/>
        <v>0</v>
      </c>
      <c r="Z29" s="101">
        <f t="shared" si="28"/>
        <v>0</v>
      </c>
      <c r="AA29" s="101">
        <f t="shared" si="28"/>
        <v>0</v>
      </c>
      <c r="AB29" s="101">
        <f t="shared" si="28"/>
        <v>0</v>
      </c>
      <c r="AC29" s="101">
        <f t="shared" si="28"/>
        <v>0</v>
      </c>
      <c r="AD29" s="101">
        <f t="shared" si="28"/>
        <v>0</v>
      </c>
      <c r="AE29" s="101">
        <f t="shared" si="28"/>
        <v>0</v>
      </c>
      <c r="AF29" s="101">
        <f t="shared" si="28"/>
        <v>0</v>
      </c>
      <c r="AG29" s="101">
        <f t="shared" si="28"/>
        <v>0</v>
      </c>
      <c r="AH29" s="101">
        <f t="shared" si="28"/>
        <v>0</v>
      </c>
      <c r="AI29" s="101">
        <f t="shared" si="28"/>
        <v>0</v>
      </c>
      <c r="AJ29" s="101">
        <f t="shared" si="28"/>
        <v>0</v>
      </c>
      <c r="AK29" s="101">
        <f t="shared" si="28"/>
        <v>0</v>
      </c>
      <c r="AL29" s="101">
        <f t="shared" si="28"/>
        <v>0</v>
      </c>
      <c r="AM29" s="101">
        <f t="shared" si="28"/>
        <v>0</v>
      </c>
      <c r="AN29" s="101">
        <f t="shared" si="28"/>
        <v>0</v>
      </c>
      <c r="AO29" s="101">
        <f t="shared" si="28"/>
        <v>0</v>
      </c>
      <c r="AP29" s="101">
        <f t="shared" si="28"/>
        <v>0</v>
      </c>
      <c r="AQ29" s="101">
        <f t="shared" si="28"/>
        <v>0</v>
      </c>
      <c r="AR29" s="101">
        <f t="shared" si="28"/>
        <v>0</v>
      </c>
      <c r="AS29" s="101">
        <f t="shared" si="28"/>
        <v>0</v>
      </c>
      <c r="AT29" s="67"/>
      <c r="AU29" s="13" t="str">
        <f t="shared" ref="AU29:BJ29" si="29">IF(W30+W31=W29," ","GRESEALA")</f>
        <v xml:space="preserve"> </v>
      </c>
      <c r="AV29" s="13" t="str">
        <f t="shared" si="29"/>
        <v xml:space="preserve"> </v>
      </c>
      <c r="AW29" s="13" t="str">
        <f t="shared" si="29"/>
        <v xml:space="preserve"> </v>
      </c>
      <c r="AX29" s="13" t="str">
        <f t="shared" si="29"/>
        <v xml:space="preserve"> </v>
      </c>
      <c r="AY29" s="13" t="str">
        <f t="shared" si="29"/>
        <v xml:space="preserve"> </v>
      </c>
      <c r="AZ29" s="13" t="str">
        <f t="shared" si="29"/>
        <v xml:space="preserve"> </v>
      </c>
      <c r="BA29" s="13" t="str">
        <f t="shared" si="29"/>
        <v xml:space="preserve"> </v>
      </c>
      <c r="BB29" s="13" t="str">
        <f t="shared" si="29"/>
        <v xml:space="preserve"> </v>
      </c>
      <c r="BC29" s="13" t="str">
        <f t="shared" si="29"/>
        <v xml:space="preserve"> </v>
      </c>
      <c r="BD29" s="13" t="str">
        <f t="shared" si="29"/>
        <v xml:space="preserve"> </v>
      </c>
      <c r="BE29" s="13" t="str">
        <f t="shared" si="29"/>
        <v xml:space="preserve"> </v>
      </c>
      <c r="BF29" s="13" t="str">
        <f t="shared" si="29"/>
        <v xml:space="preserve"> </v>
      </c>
      <c r="BG29" s="13" t="str">
        <f t="shared" si="29"/>
        <v xml:space="preserve"> </v>
      </c>
      <c r="BH29" s="13" t="str">
        <f t="shared" si="29"/>
        <v xml:space="preserve"> </v>
      </c>
      <c r="BI29" s="13" t="str">
        <f t="shared" si="29"/>
        <v xml:space="preserve"> </v>
      </c>
      <c r="BJ29" s="13" t="str">
        <f t="shared" si="29"/>
        <v xml:space="preserve"> </v>
      </c>
      <c r="BK29" s="13" t="str">
        <f t="shared" ref="BK29:BL29" si="30">IF(AR30+AR31=AR29," ","GRESEALA")</f>
        <v xml:space="preserve"> </v>
      </c>
      <c r="BL29" s="25" t="str">
        <f t="shared" si="30"/>
        <v xml:space="preserve"> </v>
      </c>
    </row>
    <row r="30" spans="2:64" s="24" customFormat="1" ht="41.25" customHeight="1" x14ac:dyDescent="0.35">
      <c r="B30" s="23" t="s">
        <v>78</v>
      </c>
      <c r="C30" s="80" t="s">
        <v>79</v>
      </c>
      <c r="D30" s="103">
        <f t="shared" si="1"/>
        <v>0</v>
      </c>
      <c r="E30" s="103">
        <v>0</v>
      </c>
      <c r="F30" s="103">
        <v>0</v>
      </c>
      <c r="G30" s="103">
        <v>0</v>
      </c>
      <c r="H30" s="103">
        <v>0</v>
      </c>
      <c r="I30" s="103">
        <v>0</v>
      </c>
      <c r="J30" s="103">
        <v>0</v>
      </c>
      <c r="K30" s="103">
        <v>0</v>
      </c>
      <c r="L30" s="103">
        <v>0</v>
      </c>
      <c r="M30" s="103">
        <v>0</v>
      </c>
      <c r="N30" s="103">
        <v>0</v>
      </c>
      <c r="O30" s="103">
        <v>0</v>
      </c>
      <c r="P30" s="103">
        <v>0</v>
      </c>
      <c r="Q30" s="103">
        <v>0</v>
      </c>
      <c r="R30" s="103">
        <v>0</v>
      </c>
      <c r="S30" s="103">
        <v>0</v>
      </c>
      <c r="T30" s="103">
        <v>0</v>
      </c>
      <c r="U30" s="103">
        <v>0</v>
      </c>
      <c r="V30" s="103">
        <v>0</v>
      </c>
      <c r="W30" s="103">
        <v>0</v>
      </c>
      <c r="X30" s="103">
        <v>0</v>
      </c>
      <c r="Y30" s="103">
        <v>0</v>
      </c>
      <c r="Z30" s="103">
        <v>0</v>
      </c>
      <c r="AA30" s="103">
        <v>0</v>
      </c>
      <c r="AB30" s="103">
        <v>0</v>
      </c>
      <c r="AC30" s="103">
        <v>0</v>
      </c>
      <c r="AD30" s="103">
        <v>0</v>
      </c>
      <c r="AE30" s="103">
        <v>0</v>
      </c>
      <c r="AF30" s="103">
        <v>0</v>
      </c>
      <c r="AG30" s="103">
        <v>0</v>
      </c>
      <c r="AH30" s="103">
        <v>0</v>
      </c>
      <c r="AI30" s="103">
        <v>0</v>
      </c>
      <c r="AJ30" s="103">
        <v>0</v>
      </c>
      <c r="AK30" s="103">
        <v>0</v>
      </c>
      <c r="AL30" s="103">
        <v>0</v>
      </c>
      <c r="AM30" s="103">
        <v>0</v>
      </c>
      <c r="AN30" s="103">
        <v>0</v>
      </c>
      <c r="AO30" s="103">
        <v>0</v>
      </c>
      <c r="AP30" s="103">
        <v>0</v>
      </c>
      <c r="AQ30" s="103">
        <v>0</v>
      </c>
      <c r="AR30" s="103">
        <v>0</v>
      </c>
      <c r="AS30" s="103">
        <v>0</v>
      </c>
      <c r="AT30" s="67"/>
      <c r="AU30" s="13" t="str">
        <f>IF(E29+F29=D29," ","GRESEALA")</f>
        <v xml:space="preserve"> </v>
      </c>
      <c r="AV30" s="13" t="str">
        <f>IF(G29+K29+I29+L29+M29=D29," ","GRESEALA")</f>
        <v xml:space="preserve"> </v>
      </c>
      <c r="AW30" s="13" t="str">
        <f>IF(O29+P29=D29," ","GRESEALA")</f>
        <v xml:space="preserve"> </v>
      </c>
      <c r="AX30" s="13" t="str">
        <f>IF(Q29+S29+T29+U29+V29+W29=D29," ","GRESEALA")</f>
        <v xml:space="preserve"> </v>
      </c>
      <c r="AY30" s="13" t="str">
        <f>IF(X29+Y29+Z29=D29," ","GRESEALA")</f>
        <v xml:space="preserve"> </v>
      </c>
      <c r="AZ30" s="13" t="str">
        <f>IF(AA29+AC29+AE29+AF29+AG29+AH29+AI29+AJ29+AK29+AL29+AM29+AN29+AO29+AP29+AQ29+AR29+AS29&gt;=D29," ","GRESEALA")</f>
        <v xml:space="preserve"> </v>
      </c>
      <c r="BA30" s="13" t="str">
        <f>IF(AS29&lt;=D29," ","GRESEALA")</f>
        <v xml:space="preserve"> </v>
      </c>
      <c r="BB30" s="13" t="str">
        <f>IF(H29&lt;=G29," ","GRESEALA")</f>
        <v xml:space="preserve"> </v>
      </c>
      <c r="BC30" s="13" t="str">
        <f>IF(E33+E34=E32," ","GRESEALA")</f>
        <v xml:space="preserve"> </v>
      </c>
      <c r="BD30" s="13" t="str">
        <f>IF(F33+F34=F32," ","GRESEALA")</f>
        <v xml:space="preserve"> </v>
      </c>
      <c r="BE30" s="13" t="str">
        <f>IF(G33+G34=G32," ","GRESEALA")</f>
        <v xml:space="preserve"> </v>
      </c>
      <c r="BF30" s="13" t="str">
        <f>IF(H33+H34=H32," ","GRESEALA")</f>
        <v xml:space="preserve"> </v>
      </c>
      <c r="BG30" s="13" t="str">
        <f>IF(K33+K34=K32," ","GRESEALA")</f>
        <v xml:space="preserve"> </v>
      </c>
      <c r="BH30" s="13" t="str">
        <f>IF(L33+L34=L32," ","GRESEALA")</f>
        <v xml:space="preserve"> </v>
      </c>
      <c r="BI30" s="13" t="str">
        <f>IF(M33+M34=M32," ","GRESEALA")</f>
        <v xml:space="preserve"> </v>
      </c>
      <c r="BJ30" s="13" t="str">
        <f>IF(N33+N34=N32," ","GRESEALA")</f>
        <v xml:space="preserve"> </v>
      </c>
      <c r="BK30" s="13" t="str">
        <f>IF(O33+O34=O32," ","GRESEALA")</f>
        <v xml:space="preserve"> </v>
      </c>
    </row>
    <row r="31" spans="2:64" s="24" customFormat="1" ht="42" customHeight="1" x14ac:dyDescent="0.35">
      <c r="B31" s="23" t="s">
        <v>80</v>
      </c>
      <c r="C31" s="80" t="s">
        <v>81</v>
      </c>
      <c r="D31" s="103">
        <f t="shared" si="1"/>
        <v>0</v>
      </c>
      <c r="E31" s="103">
        <v>0</v>
      </c>
      <c r="F31" s="103">
        <v>0</v>
      </c>
      <c r="G31" s="103">
        <v>0</v>
      </c>
      <c r="H31" s="103">
        <v>0</v>
      </c>
      <c r="I31" s="103">
        <v>0</v>
      </c>
      <c r="J31" s="103">
        <v>0</v>
      </c>
      <c r="K31" s="103">
        <v>0</v>
      </c>
      <c r="L31" s="103">
        <v>0</v>
      </c>
      <c r="M31" s="103">
        <v>0</v>
      </c>
      <c r="N31" s="103">
        <v>0</v>
      </c>
      <c r="O31" s="103">
        <v>0</v>
      </c>
      <c r="P31" s="103">
        <v>0</v>
      </c>
      <c r="Q31" s="103">
        <v>0</v>
      </c>
      <c r="R31" s="103">
        <v>0</v>
      </c>
      <c r="S31" s="103">
        <v>0</v>
      </c>
      <c r="T31" s="103">
        <v>0</v>
      </c>
      <c r="U31" s="103">
        <v>0</v>
      </c>
      <c r="V31" s="103">
        <v>0</v>
      </c>
      <c r="W31" s="103">
        <v>0</v>
      </c>
      <c r="X31" s="103">
        <v>0</v>
      </c>
      <c r="Y31" s="103">
        <v>0</v>
      </c>
      <c r="Z31" s="103">
        <v>0</v>
      </c>
      <c r="AA31" s="103">
        <v>0</v>
      </c>
      <c r="AB31" s="103">
        <v>0</v>
      </c>
      <c r="AC31" s="103">
        <v>0</v>
      </c>
      <c r="AD31" s="103">
        <v>0</v>
      </c>
      <c r="AE31" s="103">
        <v>0</v>
      </c>
      <c r="AF31" s="103">
        <v>0</v>
      </c>
      <c r="AG31" s="103">
        <v>0</v>
      </c>
      <c r="AH31" s="103">
        <v>0</v>
      </c>
      <c r="AI31" s="103">
        <v>0</v>
      </c>
      <c r="AJ31" s="103">
        <v>0</v>
      </c>
      <c r="AK31" s="103">
        <v>0</v>
      </c>
      <c r="AL31" s="103">
        <v>0</v>
      </c>
      <c r="AM31" s="103">
        <v>0</v>
      </c>
      <c r="AN31" s="103">
        <v>0</v>
      </c>
      <c r="AO31" s="103">
        <v>0</v>
      </c>
      <c r="AP31" s="103">
        <v>0</v>
      </c>
      <c r="AQ31" s="103">
        <v>0</v>
      </c>
      <c r="AR31" s="103">
        <v>0</v>
      </c>
      <c r="AS31" s="103">
        <v>0</v>
      </c>
      <c r="AT31" s="67"/>
      <c r="AU31" s="13" t="str">
        <f>IF(P33+P34=P32," ","GRESEALA")</f>
        <v xml:space="preserve"> </v>
      </c>
      <c r="AV31" s="13" t="str">
        <f>IF(Q33+Q34=Q32," ","GRESEALA")</f>
        <v xml:space="preserve"> </v>
      </c>
      <c r="AW31" s="13" t="str">
        <f t="shared" ref="AW31:BK31" si="31">IF(S33+S34=S32," ","GRESEALA")</f>
        <v xml:space="preserve"> </v>
      </c>
      <c r="AX31" s="13" t="str">
        <f t="shared" si="31"/>
        <v xml:space="preserve"> </v>
      </c>
      <c r="AY31" s="13" t="str">
        <f t="shared" si="31"/>
        <v xml:space="preserve"> </v>
      </c>
      <c r="AZ31" s="13" t="str">
        <f t="shared" si="31"/>
        <v xml:space="preserve"> </v>
      </c>
      <c r="BA31" s="13" t="str">
        <f t="shared" si="31"/>
        <v xml:space="preserve"> </v>
      </c>
      <c r="BB31" s="13" t="str">
        <f t="shared" si="31"/>
        <v xml:space="preserve"> </v>
      </c>
      <c r="BC31" s="13" t="str">
        <f t="shared" si="31"/>
        <v xml:space="preserve"> </v>
      </c>
      <c r="BD31" s="13" t="str">
        <f t="shared" si="31"/>
        <v xml:space="preserve"> </v>
      </c>
      <c r="BE31" s="13" t="str">
        <f t="shared" si="31"/>
        <v xml:space="preserve"> </v>
      </c>
      <c r="BF31" s="13" t="str">
        <f t="shared" si="31"/>
        <v xml:space="preserve"> </v>
      </c>
      <c r="BG31" s="13" t="str">
        <f t="shared" si="31"/>
        <v xml:space="preserve"> </v>
      </c>
      <c r="BH31" s="13" t="str">
        <f t="shared" si="31"/>
        <v xml:space="preserve"> </v>
      </c>
      <c r="BI31" s="13" t="str">
        <f t="shared" si="31"/>
        <v xml:space="preserve"> </v>
      </c>
      <c r="BJ31" s="13" t="str">
        <f t="shared" si="31"/>
        <v xml:space="preserve"> </v>
      </c>
      <c r="BK31" s="13" t="str">
        <f t="shared" si="31"/>
        <v xml:space="preserve"> </v>
      </c>
    </row>
    <row r="32" spans="2:64" s="24" customFormat="1" ht="60.75" customHeight="1" x14ac:dyDescent="0.35">
      <c r="B32" s="16" t="s">
        <v>82</v>
      </c>
      <c r="C32" s="79" t="s">
        <v>83</v>
      </c>
      <c r="D32" s="93">
        <f t="shared" si="1"/>
        <v>0</v>
      </c>
      <c r="E32" s="101">
        <f>E33+E34</f>
        <v>0</v>
      </c>
      <c r="F32" s="101">
        <f t="shared" ref="F32:AS32" si="32">F33+F34</f>
        <v>0</v>
      </c>
      <c r="G32" s="101">
        <f t="shared" si="32"/>
        <v>0</v>
      </c>
      <c r="H32" s="101">
        <f t="shared" si="32"/>
        <v>0</v>
      </c>
      <c r="I32" s="101">
        <f t="shared" si="32"/>
        <v>0</v>
      </c>
      <c r="J32" s="101">
        <f t="shared" si="32"/>
        <v>0</v>
      </c>
      <c r="K32" s="101">
        <f t="shared" si="32"/>
        <v>0</v>
      </c>
      <c r="L32" s="101">
        <f t="shared" si="32"/>
        <v>0</v>
      </c>
      <c r="M32" s="101">
        <f t="shared" si="32"/>
        <v>0</v>
      </c>
      <c r="N32" s="101">
        <f t="shared" si="32"/>
        <v>0</v>
      </c>
      <c r="O32" s="101">
        <f t="shared" si="32"/>
        <v>0</v>
      </c>
      <c r="P32" s="101">
        <f t="shared" si="32"/>
        <v>0</v>
      </c>
      <c r="Q32" s="101">
        <f t="shared" si="32"/>
        <v>0</v>
      </c>
      <c r="R32" s="101">
        <f t="shared" si="32"/>
        <v>0</v>
      </c>
      <c r="S32" s="101">
        <f t="shared" si="32"/>
        <v>0</v>
      </c>
      <c r="T32" s="101">
        <f t="shared" si="32"/>
        <v>0</v>
      </c>
      <c r="U32" s="101">
        <f t="shared" si="32"/>
        <v>0</v>
      </c>
      <c r="V32" s="101">
        <f t="shared" si="32"/>
        <v>0</v>
      </c>
      <c r="W32" s="101">
        <f t="shared" si="32"/>
        <v>0</v>
      </c>
      <c r="X32" s="101">
        <f t="shared" si="32"/>
        <v>0</v>
      </c>
      <c r="Y32" s="101">
        <f t="shared" si="32"/>
        <v>0</v>
      </c>
      <c r="Z32" s="101">
        <f t="shared" si="32"/>
        <v>0</v>
      </c>
      <c r="AA32" s="101">
        <f t="shared" si="32"/>
        <v>0</v>
      </c>
      <c r="AB32" s="101">
        <f t="shared" si="32"/>
        <v>0</v>
      </c>
      <c r="AC32" s="101">
        <f t="shared" si="32"/>
        <v>0</v>
      </c>
      <c r="AD32" s="101">
        <f t="shared" si="32"/>
        <v>0</v>
      </c>
      <c r="AE32" s="101">
        <f t="shared" si="32"/>
        <v>0</v>
      </c>
      <c r="AF32" s="101">
        <f t="shared" si="32"/>
        <v>0</v>
      </c>
      <c r="AG32" s="101">
        <f t="shared" si="32"/>
        <v>0</v>
      </c>
      <c r="AH32" s="101">
        <f t="shared" si="32"/>
        <v>0</v>
      </c>
      <c r="AI32" s="101">
        <f t="shared" si="32"/>
        <v>0</v>
      </c>
      <c r="AJ32" s="101">
        <f t="shared" si="32"/>
        <v>0</v>
      </c>
      <c r="AK32" s="101">
        <f t="shared" si="32"/>
        <v>0</v>
      </c>
      <c r="AL32" s="101">
        <f t="shared" si="32"/>
        <v>0</v>
      </c>
      <c r="AM32" s="101">
        <f t="shared" si="32"/>
        <v>0</v>
      </c>
      <c r="AN32" s="101">
        <f t="shared" si="32"/>
        <v>0</v>
      </c>
      <c r="AO32" s="101">
        <f t="shared" si="32"/>
        <v>0</v>
      </c>
      <c r="AP32" s="101">
        <f t="shared" si="32"/>
        <v>0</v>
      </c>
      <c r="AQ32" s="101">
        <f t="shared" si="32"/>
        <v>0</v>
      </c>
      <c r="AR32" s="101">
        <f t="shared" si="32"/>
        <v>0</v>
      </c>
      <c r="AS32" s="101">
        <f t="shared" si="32"/>
        <v>0</v>
      </c>
      <c r="AT32" s="67"/>
      <c r="AU32" s="13" t="str">
        <f>IF(AH33+AH34=AH32," ","GRESEALA")</f>
        <v xml:space="preserve"> </v>
      </c>
      <c r="AV32" s="13" t="str">
        <f>IF(AI33+AI34=AI32," ","GRESEALA")</f>
        <v xml:space="preserve"> </v>
      </c>
      <c r="AW32" s="13" t="str">
        <f>IF(AJ33+AJ34=AJ32," ","GRESEALA")</f>
        <v xml:space="preserve"> </v>
      </c>
      <c r="AX32" s="13" t="str">
        <f>IF(AK33+AK34=AK32," ","GRESEALA")</f>
        <v xml:space="preserve"> </v>
      </c>
      <c r="AY32" s="13" t="str">
        <f>IF(AL33+AL34=AL32," ","GRESEALA")</f>
        <v xml:space="preserve"> </v>
      </c>
      <c r="AZ32" s="13" t="str">
        <f t="shared" ref="AZ32:BA32" si="33">IF(AR33+AR34=AR32," ","GRESEALA")</f>
        <v xml:space="preserve"> </v>
      </c>
      <c r="BA32" s="13" t="str">
        <f t="shared" si="33"/>
        <v xml:space="preserve"> </v>
      </c>
      <c r="BB32" s="13" t="str">
        <f>IF(E32+F32=D32," ","GRESEALA")</f>
        <v xml:space="preserve"> </v>
      </c>
      <c r="BC32" s="13" t="str">
        <f>IF(G32+K32+I32+L32+M32=D32," ","GRESEALA")</f>
        <v xml:space="preserve"> </v>
      </c>
      <c r="BD32" s="13" t="str">
        <f>IF(O32+P32=D32," ","GRESEALA")</f>
        <v xml:space="preserve"> </v>
      </c>
      <c r="BE32" s="13" t="str">
        <f>IF(Q32+S32+T32+U32+V32+W32=D32," ","GRESEALA")</f>
        <v xml:space="preserve"> </v>
      </c>
      <c r="BF32" s="13" t="str">
        <f>IF(X32+Y32+Z32=D32," ","GRESEALA")</f>
        <v xml:space="preserve"> </v>
      </c>
      <c r="BG32" s="13" t="str">
        <f>IF(AA32+AC32+AE32+AF32+AG32+AH32+AI32+AJ32+AK32+AL32+AM32+AN32+AO32+AP32+AQ32+AR32+AS32&gt;=D32," ","GRESEALA")</f>
        <v xml:space="preserve"> </v>
      </c>
      <c r="BH32" s="13" t="str">
        <f>IF(AS32&lt;=D32," ","GRESEALA")</f>
        <v xml:space="preserve"> </v>
      </c>
      <c r="BI32" s="13" t="str">
        <f>IF(H32&gt;=G32," ","GRESEALA")</f>
        <v xml:space="preserve"> </v>
      </c>
      <c r="BJ32" s="13" t="str">
        <f>IF(E36+F36=D36," ","GRESEALA")</f>
        <v xml:space="preserve"> </v>
      </c>
      <c r="BK32" s="13" t="str">
        <f>IF(G36+K36+I36+L36+M36=D36," ","GRESEALA")</f>
        <v xml:space="preserve"> </v>
      </c>
    </row>
    <row r="33" spans="2:223" s="24" customFormat="1" ht="43.5" customHeight="1" x14ac:dyDescent="0.35">
      <c r="B33" s="23" t="s">
        <v>84</v>
      </c>
      <c r="C33" s="80" t="s">
        <v>85</v>
      </c>
      <c r="D33" s="103">
        <f t="shared" si="1"/>
        <v>0</v>
      </c>
      <c r="E33" s="103">
        <v>0</v>
      </c>
      <c r="F33" s="103">
        <v>0</v>
      </c>
      <c r="G33" s="103">
        <v>0</v>
      </c>
      <c r="H33" s="103">
        <v>0</v>
      </c>
      <c r="I33" s="103">
        <v>0</v>
      </c>
      <c r="J33" s="103">
        <v>0</v>
      </c>
      <c r="K33" s="103">
        <v>0</v>
      </c>
      <c r="L33" s="103">
        <v>0</v>
      </c>
      <c r="M33" s="103">
        <v>0</v>
      </c>
      <c r="N33" s="103">
        <v>0</v>
      </c>
      <c r="O33" s="103">
        <v>0</v>
      </c>
      <c r="P33" s="103">
        <v>0</v>
      </c>
      <c r="Q33" s="103">
        <v>0</v>
      </c>
      <c r="R33" s="103">
        <v>0</v>
      </c>
      <c r="S33" s="103">
        <v>0</v>
      </c>
      <c r="T33" s="103">
        <v>0</v>
      </c>
      <c r="U33" s="103">
        <v>0</v>
      </c>
      <c r="V33" s="103">
        <v>0</v>
      </c>
      <c r="W33" s="103">
        <v>0</v>
      </c>
      <c r="X33" s="103">
        <v>0</v>
      </c>
      <c r="Y33" s="103">
        <v>0</v>
      </c>
      <c r="Z33" s="103">
        <v>0</v>
      </c>
      <c r="AA33" s="103">
        <v>0</v>
      </c>
      <c r="AB33" s="103">
        <v>0</v>
      </c>
      <c r="AC33" s="103">
        <v>0</v>
      </c>
      <c r="AD33" s="103">
        <v>0</v>
      </c>
      <c r="AE33" s="103">
        <v>0</v>
      </c>
      <c r="AF33" s="103">
        <v>0</v>
      </c>
      <c r="AG33" s="103">
        <v>0</v>
      </c>
      <c r="AH33" s="103">
        <v>0</v>
      </c>
      <c r="AI33" s="103">
        <v>0</v>
      </c>
      <c r="AJ33" s="103">
        <v>0</v>
      </c>
      <c r="AK33" s="103">
        <v>0</v>
      </c>
      <c r="AL33" s="103">
        <v>0</v>
      </c>
      <c r="AM33" s="103">
        <v>0</v>
      </c>
      <c r="AN33" s="103">
        <v>0</v>
      </c>
      <c r="AO33" s="103">
        <v>0</v>
      </c>
      <c r="AP33" s="103">
        <v>0</v>
      </c>
      <c r="AQ33" s="103">
        <v>0</v>
      </c>
      <c r="AR33" s="103">
        <v>0</v>
      </c>
      <c r="AS33" s="103">
        <v>0</v>
      </c>
      <c r="AT33" s="67"/>
      <c r="AU33" s="13" t="str">
        <f>IF(O36+P36=D36," ","GRESEALA")</f>
        <v xml:space="preserve"> </v>
      </c>
      <c r="AV33" s="13" t="str">
        <f>IF(Q36+S36+T36+U36+V36+W36=D36," ","GRESEALA")</f>
        <v xml:space="preserve"> </v>
      </c>
      <c r="AW33" s="13" t="str">
        <f>IF(X36+Y36+Z36=D36," ","GRESEALA")</f>
        <v xml:space="preserve"> </v>
      </c>
      <c r="AX33" s="13" t="str">
        <f>IF(AA36+AC36+AE36+AF36+AG36+AH36+AI36+AJ36+AK36+AL36+AM36+AN36+AO36+AP36+AQ36+AR36+AS36&gt;=D36," ","GRESEALA")</f>
        <v xml:space="preserve"> </v>
      </c>
      <c r="AY33" s="13" t="str">
        <f>IF(AS36&lt;=D36," ","GRESEALA")</f>
        <v xml:space="preserve"> </v>
      </c>
      <c r="AZ33" s="13" t="str">
        <f>IF(H36&lt;=G36," ","GRESEALA")</f>
        <v xml:space="preserve"> </v>
      </c>
      <c r="BA33" s="13" t="str">
        <f>IF(E39+E40=E38," ","GRESEALA")</f>
        <v xml:space="preserve"> </v>
      </c>
      <c r="BB33" s="13" t="str">
        <f>IF(F39+F40=F38," ","GRESEALA")</f>
        <v xml:space="preserve"> </v>
      </c>
      <c r="BC33" s="13" t="str">
        <f>IF(G39+G40=G38," ","GRESEALA")</f>
        <v xml:space="preserve"> </v>
      </c>
      <c r="BD33" s="13" t="str">
        <f>IF(H39+H40=H38," ","GRESEALA")</f>
        <v xml:space="preserve"> </v>
      </c>
      <c r="BE33" s="13" t="str">
        <f t="shared" ref="BE33:BK33" si="34">IF(K39+K40=K38," ","GRESEALA")</f>
        <v xml:space="preserve"> </v>
      </c>
      <c r="BF33" s="13" t="str">
        <f t="shared" si="34"/>
        <v xml:space="preserve"> </v>
      </c>
      <c r="BG33" s="13" t="str">
        <f t="shared" si="34"/>
        <v xml:space="preserve"> </v>
      </c>
      <c r="BH33" s="13" t="str">
        <f t="shared" si="34"/>
        <v xml:space="preserve"> </v>
      </c>
      <c r="BI33" s="13" t="str">
        <f t="shared" si="34"/>
        <v xml:space="preserve"> </v>
      </c>
      <c r="BJ33" s="13" t="str">
        <f t="shared" si="34"/>
        <v xml:space="preserve"> </v>
      </c>
      <c r="BK33" s="13" t="str">
        <f t="shared" si="34"/>
        <v xml:space="preserve"> </v>
      </c>
    </row>
    <row r="34" spans="2:223" s="24" customFormat="1" ht="45" customHeight="1" x14ac:dyDescent="0.35">
      <c r="B34" s="23" t="s">
        <v>86</v>
      </c>
      <c r="C34" s="80" t="s">
        <v>87</v>
      </c>
      <c r="D34" s="103">
        <f t="shared" si="1"/>
        <v>0</v>
      </c>
      <c r="E34" s="103">
        <v>0</v>
      </c>
      <c r="F34" s="103">
        <v>0</v>
      </c>
      <c r="G34" s="103">
        <v>0</v>
      </c>
      <c r="H34" s="103">
        <v>0</v>
      </c>
      <c r="I34" s="103">
        <v>0</v>
      </c>
      <c r="J34" s="103">
        <v>0</v>
      </c>
      <c r="K34" s="103">
        <v>0</v>
      </c>
      <c r="L34" s="103">
        <v>0</v>
      </c>
      <c r="M34" s="103">
        <v>0</v>
      </c>
      <c r="N34" s="103">
        <v>0</v>
      </c>
      <c r="O34" s="103">
        <v>0</v>
      </c>
      <c r="P34" s="103">
        <v>0</v>
      </c>
      <c r="Q34" s="103">
        <v>0</v>
      </c>
      <c r="R34" s="103">
        <v>0</v>
      </c>
      <c r="S34" s="103">
        <v>0</v>
      </c>
      <c r="T34" s="103">
        <v>0</v>
      </c>
      <c r="U34" s="103">
        <v>0</v>
      </c>
      <c r="V34" s="103">
        <v>0</v>
      </c>
      <c r="W34" s="103">
        <v>0</v>
      </c>
      <c r="X34" s="103">
        <v>0</v>
      </c>
      <c r="Y34" s="103">
        <v>0</v>
      </c>
      <c r="Z34" s="103">
        <v>0</v>
      </c>
      <c r="AA34" s="103">
        <v>0</v>
      </c>
      <c r="AB34" s="103">
        <v>0</v>
      </c>
      <c r="AC34" s="103">
        <v>0</v>
      </c>
      <c r="AD34" s="103">
        <v>0</v>
      </c>
      <c r="AE34" s="103">
        <v>0</v>
      </c>
      <c r="AF34" s="103">
        <v>0</v>
      </c>
      <c r="AG34" s="103">
        <v>0</v>
      </c>
      <c r="AH34" s="103">
        <v>0</v>
      </c>
      <c r="AI34" s="103">
        <v>0</v>
      </c>
      <c r="AJ34" s="103">
        <v>0</v>
      </c>
      <c r="AK34" s="103">
        <v>0</v>
      </c>
      <c r="AL34" s="103">
        <v>0</v>
      </c>
      <c r="AM34" s="103">
        <v>0</v>
      </c>
      <c r="AN34" s="103">
        <v>0</v>
      </c>
      <c r="AO34" s="103">
        <v>0</v>
      </c>
      <c r="AP34" s="103">
        <v>0</v>
      </c>
      <c r="AQ34" s="103">
        <v>0</v>
      </c>
      <c r="AR34" s="103">
        <v>0</v>
      </c>
      <c r="AS34" s="103">
        <v>0</v>
      </c>
      <c r="AT34" s="67"/>
      <c r="AU34" s="13" t="str">
        <f t="shared" ref="AU34:BK34" si="35">IF(S39+S40=S38," ","GRESEALA")</f>
        <v xml:space="preserve"> </v>
      </c>
      <c r="AV34" s="13" t="str">
        <f t="shared" si="35"/>
        <v xml:space="preserve"> </v>
      </c>
      <c r="AW34" s="13" t="str">
        <f t="shared" si="35"/>
        <v xml:space="preserve"> </v>
      </c>
      <c r="AX34" s="13" t="str">
        <f t="shared" si="35"/>
        <v xml:space="preserve"> </v>
      </c>
      <c r="AY34" s="13" t="str">
        <f t="shared" si="35"/>
        <v xml:space="preserve"> </v>
      </c>
      <c r="AZ34" s="13" t="str">
        <f t="shared" si="35"/>
        <v xml:space="preserve"> </v>
      </c>
      <c r="BA34" s="13" t="str">
        <f t="shared" si="35"/>
        <v xml:space="preserve"> </v>
      </c>
      <c r="BB34" s="13" t="str">
        <f t="shared" si="35"/>
        <v xml:space="preserve"> </v>
      </c>
      <c r="BC34" s="13" t="str">
        <f t="shared" si="35"/>
        <v xml:space="preserve"> </v>
      </c>
      <c r="BD34" s="13" t="str">
        <f t="shared" si="35"/>
        <v xml:space="preserve"> </v>
      </c>
      <c r="BE34" s="13" t="str">
        <f t="shared" si="35"/>
        <v xml:space="preserve"> </v>
      </c>
      <c r="BF34" s="13" t="str">
        <f t="shared" si="35"/>
        <v xml:space="preserve"> </v>
      </c>
      <c r="BG34" s="13" t="str">
        <f t="shared" si="35"/>
        <v xml:space="preserve"> </v>
      </c>
      <c r="BH34" s="13" t="str">
        <f t="shared" si="35"/>
        <v xml:space="preserve"> </v>
      </c>
      <c r="BI34" s="13" t="str">
        <f t="shared" si="35"/>
        <v xml:space="preserve"> </v>
      </c>
      <c r="BJ34" s="13" t="str">
        <f t="shared" si="35"/>
        <v xml:space="preserve"> </v>
      </c>
      <c r="BK34" s="13" t="str">
        <f t="shared" si="35"/>
        <v xml:space="preserve"> </v>
      </c>
    </row>
    <row r="35" spans="2:223" s="24" customFormat="1" ht="32.25" customHeight="1" x14ac:dyDescent="0.35">
      <c r="B35" s="16" t="s">
        <v>88</v>
      </c>
      <c r="C35" s="79" t="s">
        <v>89</v>
      </c>
      <c r="D35" s="93">
        <f t="shared" si="1"/>
        <v>67</v>
      </c>
      <c r="E35" s="101">
        <f t="shared" ref="E35:AS35" si="36">E16-E20-E23-E26-E29-E32</f>
        <v>29</v>
      </c>
      <c r="F35" s="101">
        <f t="shared" si="36"/>
        <v>38</v>
      </c>
      <c r="G35" s="101">
        <f t="shared" si="36"/>
        <v>6</v>
      </c>
      <c r="H35" s="101">
        <f t="shared" si="36"/>
        <v>5</v>
      </c>
      <c r="I35" s="101">
        <f t="shared" si="36"/>
        <v>11</v>
      </c>
      <c r="J35" s="101">
        <f t="shared" si="36"/>
        <v>6</v>
      </c>
      <c r="K35" s="101">
        <f t="shared" si="36"/>
        <v>12</v>
      </c>
      <c r="L35" s="101">
        <f t="shared" si="36"/>
        <v>38</v>
      </c>
      <c r="M35" s="101">
        <f t="shared" si="36"/>
        <v>0</v>
      </c>
      <c r="N35" s="101">
        <f t="shared" si="36"/>
        <v>0</v>
      </c>
      <c r="O35" s="101">
        <f t="shared" si="36"/>
        <v>40</v>
      </c>
      <c r="P35" s="101">
        <f t="shared" si="36"/>
        <v>27</v>
      </c>
      <c r="Q35" s="101">
        <f t="shared" si="36"/>
        <v>3</v>
      </c>
      <c r="R35" s="101">
        <f t="shared" si="36"/>
        <v>0</v>
      </c>
      <c r="S35" s="101">
        <f t="shared" si="36"/>
        <v>16</v>
      </c>
      <c r="T35" s="101">
        <f t="shared" si="36"/>
        <v>10</v>
      </c>
      <c r="U35" s="101">
        <f t="shared" si="36"/>
        <v>32</v>
      </c>
      <c r="V35" s="101">
        <f t="shared" si="36"/>
        <v>1</v>
      </c>
      <c r="W35" s="101">
        <f t="shared" si="36"/>
        <v>5</v>
      </c>
      <c r="X35" s="101">
        <f t="shared" si="36"/>
        <v>25</v>
      </c>
      <c r="Y35" s="101">
        <f t="shared" si="36"/>
        <v>42</v>
      </c>
      <c r="Z35" s="101">
        <f t="shared" si="36"/>
        <v>0</v>
      </c>
      <c r="AA35" s="101">
        <f t="shared" si="36"/>
        <v>1</v>
      </c>
      <c r="AB35" s="101">
        <f t="shared" si="36"/>
        <v>0</v>
      </c>
      <c r="AC35" s="101">
        <f t="shared" si="36"/>
        <v>1</v>
      </c>
      <c r="AD35" s="101">
        <f t="shared" si="36"/>
        <v>0</v>
      </c>
      <c r="AE35" s="101">
        <f t="shared" si="36"/>
        <v>0</v>
      </c>
      <c r="AF35" s="101">
        <f t="shared" si="36"/>
        <v>0</v>
      </c>
      <c r="AG35" s="101">
        <f t="shared" si="36"/>
        <v>0</v>
      </c>
      <c r="AH35" s="101">
        <f t="shared" si="36"/>
        <v>0</v>
      </c>
      <c r="AI35" s="101">
        <f t="shared" si="36"/>
        <v>0</v>
      </c>
      <c r="AJ35" s="101">
        <f t="shared" si="36"/>
        <v>0</v>
      </c>
      <c r="AK35" s="101">
        <f t="shared" si="36"/>
        <v>0</v>
      </c>
      <c r="AL35" s="101">
        <f t="shared" si="36"/>
        <v>0</v>
      </c>
      <c r="AM35" s="101">
        <f t="shared" si="36"/>
        <v>0</v>
      </c>
      <c r="AN35" s="101">
        <f t="shared" si="36"/>
        <v>0</v>
      </c>
      <c r="AO35" s="101">
        <f t="shared" si="36"/>
        <v>0</v>
      </c>
      <c r="AP35" s="101">
        <f t="shared" si="36"/>
        <v>0</v>
      </c>
      <c r="AQ35" s="101">
        <f t="shared" si="36"/>
        <v>0</v>
      </c>
      <c r="AR35" s="101">
        <f t="shared" si="36"/>
        <v>0</v>
      </c>
      <c r="AS35" s="101">
        <f t="shared" si="36"/>
        <v>65</v>
      </c>
      <c r="AT35" s="67"/>
      <c r="AU35" s="13" t="str">
        <f>IF(AJ39+AJ40=AJ38," ","GRESEALA")</f>
        <v xml:space="preserve"> </v>
      </c>
      <c r="AV35" s="13" t="str">
        <f>IF(AK39+AK40=AK38," ","GRESEALA")</f>
        <v xml:space="preserve"> </v>
      </c>
      <c r="AW35" s="13" t="str">
        <f>IF(AL39+AL40=AL38," ","GRESEALA")</f>
        <v xml:space="preserve"> </v>
      </c>
      <c r="AX35" s="13" t="str">
        <f>IF(AR39+AR40=AR38," ","GRESEALA")</f>
        <v xml:space="preserve"> </v>
      </c>
      <c r="AY35" s="13" t="str">
        <f>IF(AS39+AS40=AS38," ","GRESEALA")</f>
        <v xml:space="preserve"> </v>
      </c>
      <c r="AZ35" s="13" t="str">
        <f>IF(E38+F38=D38," ","GRESEALA")</f>
        <v xml:space="preserve"> </v>
      </c>
      <c r="BA35" s="13" t="str">
        <f>IF(G38+K38+I38+L38+M38=D38," ","GRESEALA")</f>
        <v xml:space="preserve"> </v>
      </c>
      <c r="BB35" s="13" t="str">
        <f>IF(O38+P38=D38," ","GRESEALA")</f>
        <v xml:space="preserve"> </v>
      </c>
      <c r="BC35" s="13" t="str">
        <f>IF(Q38+S38+T38+U38+V38+W38=D38," ","GRESEALA")</f>
        <v xml:space="preserve"> </v>
      </c>
      <c r="BD35" s="13" t="str">
        <f>IF(X38+Y38+Z38=D38," ","GRESEALA")</f>
        <v xml:space="preserve"> </v>
      </c>
      <c r="BE35" s="13" t="str">
        <f>IF(AA38+AC38+AE38+AF38+AG38+AH38+AI38+AJ38+AK38+AL38+AM38+AN38+AO38+AP38+AQ38+AR38+AS38&gt;=D38," ","GRESEALA")</f>
        <v xml:space="preserve"> </v>
      </c>
      <c r="BF35" s="13" t="str">
        <f>IF(AS38&lt;=D38," ","GRESEALA")</f>
        <v xml:space="preserve"> </v>
      </c>
      <c r="BG35" s="13" t="str">
        <f>IF(H38&lt;=G38," ","GRESEALA")</f>
        <v xml:space="preserve"> </v>
      </c>
      <c r="BH35" s="13" t="str">
        <f>IF(E37+F37=D37," ","GRESEALA")</f>
        <v xml:space="preserve"> </v>
      </c>
      <c r="BI35" s="13" t="str">
        <f>IF(G37+K37+I37+L37+M37=D37," ","GRESEALA")</f>
        <v xml:space="preserve"> </v>
      </c>
      <c r="BJ35" s="13" t="str">
        <f>IF(O37+P37=D37," ","GRESEALA")</f>
        <v xml:space="preserve"> </v>
      </c>
      <c r="BK35" s="13" t="str">
        <f>IF(Q37+S37+T37+U37+V37+W37=D37," ","GRESEALA")</f>
        <v xml:space="preserve"> </v>
      </c>
      <c r="BL35" s="26"/>
    </row>
    <row r="36" spans="2:223" ht="58.5" customHeight="1" x14ac:dyDescent="0.35">
      <c r="B36" s="19" t="s">
        <v>90</v>
      </c>
      <c r="C36" s="76" t="s">
        <v>91</v>
      </c>
      <c r="D36" s="110">
        <f t="shared" si="1"/>
        <v>435</v>
      </c>
      <c r="E36" s="100">
        <v>156</v>
      </c>
      <c r="F36" s="100">
        <v>279</v>
      </c>
      <c r="G36" s="100">
        <v>36</v>
      </c>
      <c r="H36" s="100">
        <v>23</v>
      </c>
      <c r="I36" s="100">
        <v>35</v>
      </c>
      <c r="J36" s="100">
        <v>12</v>
      </c>
      <c r="K36" s="100">
        <v>33</v>
      </c>
      <c r="L36" s="100">
        <v>81</v>
      </c>
      <c r="M36" s="100">
        <v>250</v>
      </c>
      <c r="N36" s="100">
        <v>121</v>
      </c>
      <c r="O36" s="100">
        <v>202</v>
      </c>
      <c r="P36" s="100">
        <v>233</v>
      </c>
      <c r="Q36" s="100">
        <v>49</v>
      </c>
      <c r="R36" s="100">
        <v>18</v>
      </c>
      <c r="S36" s="100">
        <v>153</v>
      </c>
      <c r="T36" s="100">
        <v>60</v>
      </c>
      <c r="U36" s="100">
        <v>144</v>
      </c>
      <c r="V36" s="100">
        <v>9</v>
      </c>
      <c r="W36" s="100">
        <v>20</v>
      </c>
      <c r="X36" s="100">
        <v>264</v>
      </c>
      <c r="Y36" s="100">
        <v>157</v>
      </c>
      <c r="Z36" s="100">
        <v>14</v>
      </c>
      <c r="AA36" s="100">
        <v>1</v>
      </c>
      <c r="AB36" s="100">
        <v>0</v>
      </c>
      <c r="AC36" s="100">
        <v>1</v>
      </c>
      <c r="AD36" s="100">
        <v>0</v>
      </c>
      <c r="AE36" s="100">
        <v>0</v>
      </c>
      <c r="AF36" s="100">
        <v>0</v>
      </c>
      <c r="AG36" s="100">
        <v>0</v>
      </c>
      <c r="AH36" s="100">
        <v>0</v>
      </c>
      <c r="AI36" s="100">
        <v>0</v>
      </c>
      <c r="AJ36" s="100">
        <v>0</v>
      </c>
      <c r="AK36" s="100">
        <v>0</v>
      </c>
      <c r="AL36" s="100">
        <v>0</v>
      </c>
      <c r="AM36" s="100">
        <v>0</v>
      </c>
      <c r="AN36" s="100">
        <v>0</v>
      </c>
      <c r="AO36" s="100">
        <v>0</v>
      </c>
      <c r="AP36" s="100">
        <v>0</v>
      </c>
      <c r="AQ36" s="100">
        <v>0</v>
      </c>
      <c r="AR36" s="100">
        <v>0</v>
      </c>
      <c r="AS36" s="100">
        <v>433</v>
      </c>
      <c r="AT36" s="67"/>
      <c r="AU36" s="13" t="str">
        <f>IF(X37+Y37+Z37=D37," ","GRESEALA")</f>
        <v xml:space="preserve"> </v>
      </c>
      <c r="AV36" s="13" t="str">
        <f>IF(AA37+AC37+AE37+AF37+AG37+AH37+AI37+AJ37+AK37+AL37+AR37+AS37&gt;=D37," ","GRESEALA")</f>
        <v xml:space="preserve"> </v>
      </c>
      <c r="AW36" s="13" t="str">
        <f>IF(AS37&lt;=D37," ","GRESEALA")</f>
        <v xml:space="preserve"> </v>
      </c>
      <c r="AX36" s="13" t="str">
        <f>IF(H37&lt;=G37," ","GRESEALA")</f>
        <v xml:space="preserve"> </v>
      </c>
      <c r="AY36" s="13" t="str">
        <f>IF(E41+F41=D41," ","GRESEALA")</f>
        <v xml:space="preserve"> </v>
      </c>
      <c r="AZ36" s="17" t="str">
        <f>IF(G41+K41+I41+L41+M41=D41," ","GRESEALA")</f>
        <v xml:space="preserve"> </v>
      </c>
      <c r="BA36" s="13" t="str">
        <f>IF(O41+P41=D41," ","GRESEALA")</f>
        <v xml:space="preserve"> </v>
      </c>
      <c r="BB36" s="13" t="str">
        <f>IF(Q41+S41+T41+U41+V41+W41=D41," ","GRESEALA")</f>
        <v xml:space="preserve"> </v>
      </c>
      <c r="BC36" s="13" t="str">
        <f>IF(X41+Y41+Z41=D41," ","GRESEALA")</f>
        <v xml:space="preserve"> </v>
      </c>
      <c r="BD36" s="13" t="str">
        <f>IF(AA41+AC41+AE41+AF41+AG41+AH41+AI41+AJ41+AK41+AL41+AR41+AS41&gt;=D41," ","GRESEALA")</f>
        <v xml:space="preserve"> </v>
      </c>
      <c r="BE36" s="13" t="str">
        <f>IF(AS41&lt;=D41," ","GRESEALA")</f>
        <v xml:space="preserve"> </v>
      </c>
      <c r="BF36" s="13" t="str">
        <f>IF(H41&lt;=G41," ","GRESEALA")</f>
        <v xml:space="preserve"> </v>
      </c>
      <c r="BG36" s="13" t="str">
        <f>IF(E43+E44=E42," ","GRESEALA")</f>
        <v xml:space="preserve"> </v>
      </c>
      <c r="BH36" s="13" t="str">
        <f>IF(F43+F44=F42," ","GRESEALA")</f>
        <v xml:space="preserve"> </v>
      </c>
      <c r="BI36" s="13" t="str">
        <f>IF(G43+G44=G42," ","GRESEALA")</f>
        <v xml:space="preserve"> </v>
      </c>
      <c r="BJ36" s="13" t="str">
        <f>IF(H43+H44=H42," ","GRESEALA")</f>
        <v xml:space="preserve"> </v>
      </c>
      <c r="BK36" s="13" t="str">
        <f>IF(K43+K44=K42," ","GRESEALA")</f>
        <v xml:space="preserve"> </v>
      </c>
    </row>
    <row r="37" spans="2:223" s="5" customFormat="1" ht="43.5" customHeight="1" x14ac:dyDescent="0.35">
      <c r="B37" s="21">
        <v>2</v>
      </c>
      <c r="C37" s="81" t="s">
        <v>92</v>
      </c>
      <c r="D37" s="111">
        <f t="shared" si="1"/>
        <v>9</v>
      </c>
      <c r="E37" s="102">
        <v>5</v>
      </c>
      <c r="F37" s="102">
        <v>4</v>
      </c>
      <c r="G37" s="102">
        <v>1</v>
      </c>
      <c r="H37" s="102">
        <v>1</v>
      </c>
      <c r="I37" s="102">
        <v>0</v>
      </c>
      <c r="J37" s="102">
        <v>0</v>
      </c>
      <c r="K37" s="102">
        <v>0</v>
      </c>
      <c r="L37" s="102">
        <v>2</v>
      </c>
      <c r="M37" s="102">
        <v>6</v>
      </c>
      <c r="N37" s="102">
        <v>0</v>
      </c>
      <c r="O37" s="102">
        <v>7</v>
      </c>
      <c r="P37" s="102">
        <v>2</v>
      </c>
      <c r="Q37" s="102">
        <v>0</v>
      </c>
      <c r="R37" s="102">
        <v>0</v>
      </c>
      <c r="S37" s="102">
        <v>1</v>
      </c>
      <c r="T37" s="102">
        <v>1</v>
      </c>
      <c r="U37" s="102">
        <v>6</v>
      </c>
      <c r="V37" s="102">
        <v>0</v>
      </c>
      <c r="W37" s="102">
        <v>1</v>
      </c>
      <c r="X37" s="102">
        <v>3</v>
      </c>
      <c r="Y37" s="102">
        <v>6</v>
      </c>
      <c r="Z37" s="104">
        <v>0</v>
      </c>
      <c r="AA37" s="102">
        <v>0</v>
      </c>
      <c r="AB37" s="102">
        <v>0</v>
      </c>
      <c r="AC37" s="102">
        <v>0</v>
      </c>
      <c r="AD37" s="102">
        <v>0</v>
      </c>
      <c r="AE37" s="102">
        <v>0</v>
      </c>
      <c r="AF37" s="102">
        <v>0</v>
      </c>
      <c r="AG37" s="102">
        <v>0</v>
      </c>
      <c r="AH37" s="102">
        <v>0</v>
      </c>
      <c r="AI37" s="102">
        <v>0</v>
      </c>
      <c r="AJ37" s="102">
        <v>0</v>
      </c>
      <c r="AK37" s="102">
        <v>0</v>
      </c>
      <c r="AL37" s="102">
        <v>0</v>
      </c>
      <c r="AM37" s="102">
        <v>0</v>
      </c>
      <c r="AN37" s="102">
        <v>0</v>
      </c>
      <c r="AO37" s="102">
        <v>0</v>
      </c>
      <c r="AP37" s="102">
        <v>0</v>
      </c>
      <c r="AQ37" s="102">
        <v>0</v>
      </c>
      <c r="AR37" s="102">
        <v>0</v>
      </c>
      <c r="AS37" s="102">
        <v>9</v>
      </c>
      <c r="AT37" s="67"/>
      <c r="AU37" s="17" t="str">
        <f>IF(X43+X44=X42," ","GRESEALA")</f>
        <v xml:space="preserve"> </v>
      </c>
      <c r="AV37" s="13" t="str">
        <f>IF(M43+M44=M42," ","GRESEALA")</f>
        <v xml:space="preserve"> </v>
      </c>
      <c r="AW37" s="13" t="str">
        <f>IF(N43+N44=N42," ","GRESEALA")</f>
        <v xml:space="preserve"> </v>
      </c>
      <c r="AX37" s="13" t="str">
        <f>IF(O43+O44=O42," ","GRESEALA")</f>
        <v xml:space="preserve"> </v>
      </c>
      <c r="AY37" s="13" t="str">
        <f>IF(P43+P44=P42," ","GRESEALA")</f>
        <v xml:space="preserve"> </v>
      </c>
      <c r="AZ37" s="13" t="str">
        <f>IF(Q43+Q44=Q42," ","GRESEALA")</f>
        <v xml:space="preserve"> </v>
      </c>
      <c r="BA37" s="13" t="str">
        <f t="shared" ref="BA37:BK37" si="37">IF(S43+S44=S42," ","GRESEALA")</f>
        <v xml:space="preserve"> </v>
      </c>
      <c r="BB37" s="13" t="str">
        <f t="shared" si="37"/>
        <v xml:space="preserve"> </v>
      </c>
      <c r="BC37" s="13" t="str">
        <f t="shared" si="37"/>
        <v xml:space="preserve"> </v>
      </c>
      <c r="BD37" s="13" t="str">
        <f t="shared" si="37"/>
        <v xml:space="preserve"> </v>
      </c>
      <c r="BE37" s="13" t="str">
        <f t="shared" si="37"/>
        <v xml:space="preserve"> </v>
      </c>
      <c r="BF37" s="13" t="str">
        <f t="shared" si="37"/>
        <v xml:space="preserve"> </v>
      </c>
      <c r="BG37" s="13" t="str">
        <f t="shared" si="37"/>
        <v xml:space="preserve"> </v>
      </c>
      <c r="BH37" s="13" t="str">
        <f t="shared" si="37"/>
        <v xml:space="preserve"> </v>
      </c>
      <c r="BI37" s="13" t="str">
        <f t="shared" si="37"/>
        <v xml:space="preserve"> </v>
      </c>
      <c r="BJ37" s="13" t="str">
        <f t="shared" si="37"/>
        <v xml:space="preserve"> </v>
      </c>
      <c r="BK37" s="13" t="str">
        <f t="shared" si="37"/>
        <v xml:space="preserve"> </v>
      </c>
      <c r="BL37" s="10"/>
    </row>
    <row r="38" spans="2:223" s="5" customFormat="1" ht="54.75" customHeight="1" x14ac:dyDescent="0.35">
      <c r="B38" s="16">
        <v>3</v>
      </c>
      <c r="C38" s="75" t="s">
        <v>93</v>
      </c>
      <c r="D38" s="105">
        <f t="shared" si="1"/>
        <v>16</v>
      </c>
      <c r="E38" s="105">
        <f>E39+E40</f>
        <v>9</v>
      </c>
      <c r="F38" s="105">
        <f t="shared" ref="F38:AS38" si="38">F39+F40</f>
        <v>7</v>
      </c>
      <c r="G38" s="105">
        <f t="shared" si="38"/>
        <v>0</v>
      </c>
      <c r="H38" s="105">
        <f t="shared" si="38"/>
        <v>0</v>
      </c>
      <c r="I38" s="105">
        <f t="shared" si="38"/>
        <v>1</v>
      </c>
      <c r="J38" s="105">
        <f t="shared" si="38"/>
        <v>1</v>
      </c>
      <c r="K38" s="105">
        <f t="shared" si="38"/>
        <v>1</v>
      </c>
      <c r="L38" s="105">
        <f t="shared" si="38"/>
        <v>2</v>
      </c>
      <c r="M38" s="105">
        <f t="shared" si="38"/>
        <v>12</v>
      </c>
      <c r="N38" s="105">
        <f t="shared" si="38"/>
        <v>4</v>
      </c>
      <c r="O38" s="105">
        <f t="shared" si="38"/>
        <v>10</v>
      </c>
      <c r="P38" s="105">
        <f t="shared" si="38"/>
        <v>6</v>
      </c>
      <c r="Q38" s="105">
        <f t="shared" si="38"/>
        <v>0</v>
      </c>
      <c r="R38" s="105">
        <f t="shared" si="38"/>
        <v>0</v>
      </c>
      <c r="S38" s="105">
        <f t="shared" si="38"/>
        <v>4</v>
      </c>
      <c r="T38" s="105">
        <f t="shared" si="38"/>
        <v>1</v>
      </c>
      <c r="U38" s="105">
        <f t="shared" si="38"/>
        <v>7</v>
      </c>
      <c r="V38" s="105">
        <f t="shared" si="38"/>
        <v>1</v>
      </c>
      <c r="W38" s="105">
        <f t="shared" si="38"/>
        <v>3</v>
      </c>
      <c r="X38" s="105">
        <f t="shared" si="38"/>
        <v>0</v>
      </c>
      <c r="Y38" s="105">
        <f t="shared" si="38"/>
        <v>16</v>
      </c>
      <c r="Z38" s="106">
        <f t="shared" si="38"/>
        <v>0</v>
      </c>
      <c r="AA38" s="105">
        <f t="shared" si="38"/>
        <v>0</v>
      </c>
      <c r="AB38" s="105">
        <f t="shared" si="38"/>
        <v>0</v>
      </c>
      <c r="AC38" s="105">
        <f t="shared" si="38"/>
        <v>0</v>
      </c>
      <c r="AD38" s="105">
        <f t="shared" si="38"/>
        <v>0</v>
      </c>
      <c r="AE38" s="105">
        <f t="shared" si="38"/>
        <v>0</v>
      </c>
      <c r="AF38" s="105">
        <f t="shared" si="38"/>
        <v>0</v>
      </c>
      <c r="AG38" s="105">
        <f t="shared" si="38"/>
        <v>0</v>
      </c>
      <c r="AH38" s="105">
        <f t="shared" si="38"/>
        <v>0</v>
      </c>
      <c r="AI38" s="105">
        <f t="shared" si="38"/>
        <v>0</v>
      </c>
      <c r="AJ38" s="105">
        <f t="shared" si="38"/>
        <v>0</v>
      </c>
      <c r="AK38" s="105">
        <f t="shared" si="38"/>
        <v>0</v>
      </c>
      <c r="AL38" s="105">
        <f t="shared" si="38"/>
        <v>0</v>
      </c>
      <c r="AM38" s="105">
        <f t="shared" si="38"/>
        <v>0</v>
      </c>
      <c r="AN38" s="105">
        <f t="shared" si="38"/>
        <v>0</v>
      </c>
      <c r="AO38" s="105">
        <f t="shared" si="38"/>
        <v>0</v>
      </c>
      <c r="AP38" s="105">
        <f t="shared" si="38"/>
        <v>0</v>
      </c>
      <c r="AQ38" s="105">
        <f t="shared" si="38"/>
        <v>0</v>
      </c>
      <c r="AR38" s="105">
        <f t="shared" si="38"/>
        <v>0</v>
      </c>
      <c r="AS38" s="105">
        <f t="shared" si="38"/>
        <v>16</v>
      </c>
      <c r="AT38" s="27"/>
      <c r="AU38" s="13" t="str">
        <f>IF(M43+M44=M42," ","GRESEALA")</f>
        <v xml:space="preserve"> </v>
      </c>
      <c r="AV38" s="13" t="str">
        <f>IF(N43+N44=N42," ","GRESEALA")</f>
        <v xml:space="preserve"> </v>
      </c>
      <c r="AW38" s="13" t="str">
        <f>IF(O43+O44=O42," ","GRESEALA")</f>
        <v xml:space="preserve"> </v>
      </c>
      <c r="AX38" s="13" t="str">
        <f>IF(P43+P44=P42," ","GRESEALA")</f>
        <v xml:space="preserve"> </v>
      </c>
      <c r="AY38" s="13" t="str">
        <f>IF(Q43+Q44=Q42," ","GRESEALA")</f>
        <v xml:space="preserve"> </v>
      </c>
      <c r="AZ38" s="13" t="str">
        <f t="shared" ref="AZ38:BK38" si="39">IF(S43+S44=S42," ","GRESEALA")</f>
        <v xml:space="preserve"> </v>
      </c>
      <c r="BA38" s="13" t="str">
        <f t="shared" si="39"/>
        <v xml:space="preserve"> </v>
      </c>
      <c r="BB38" s="13" t="str">
        <f t="shared" si="39"/>
        <v xml:space="preserve"> </v>
      </c>
      <c r="BC38" s="13" t="str">
        <f t="shared" si="39"/>
        <v xml:space="preserve"> </v>
      </c>
      <c r="BD38" s="13" t="str">
        <f t="shared" si="39"/>
        <v xml:space="preserve"> </v>
      </c>
      <c r="BE38" s="13" t="str">
        <f t="shared" si="39"/>
        <v xml:space="preserve"> </v>
      </c>
      <c r="BF38" s="13" t="str">
        <f t="shared" si="39"/>
        <v xml:space="preserve"> </v>
      </c>
      <c r="BG38" s="13" t="str">
        <f t="shared" si="39"/>
        <v xml:space="preserve"> </v>
      </c>
      <c r="BH38" s="13" t="str">
        <f t="shared" si="39"/>
        <v xml:space="preserve"> </v>
      </c>
      <c r="BI38" s="13" t="str">
        <f t="shared" si="39"/>
        <v xml:space="preserve"> </v>
      </c>
      <c r="BJ38" s="13" t="str">
        <f t="shared" si="39"/>
        <v xml:space="preserve"> </v>
      </c>
      <c r="BK38" s="13" t="str">
        <f t="shared" si="39"/>
        <v xml:space="preserve"> </v>
      </c>
      <c r="BL38" s="10"/>
    </row>
    <row r="39" spans="2:223" ht="24.75" customHeight="1" x14ac:dyDescent="0.35">
      <c r="B39" s="28" t="s">
        <v>94</v>
      </c>
      <c r="C39" s="82" t="s">
        <v>95</v>
      </c>
      <c r="D39" s="112">
        <f t="shared" si="1"/>
        <v>0</v>
      </c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7"/>
      <c r="AP39" s="107"/>
      <c r="AQ39" s="107"/>
      <c r="AR39" s="107"/>
      <c r="AS39" s="107"/>
      <c r="AT39" s="73"/>
      <c r="AU39" s="13" t="str">
        <f t="shared" ref="AU39:BB39" si="40">IF(AE43+AE44=AE42," ","GRESEALA")</f>
        <v xml:space="preserve"> </v>
      </c>
      <c r="AV39" s="13" t="str">
        <f t="shared" si="40"/>
        <v xml:space="preserve"> </v>
      </c>
      <c r="AW39" s="13" t="str">
        <f t="shared" si="40"/>
        <v xml:space="preserve"> </v>
      </c>
      <c r="AX39" s="13" t="str">
        <f t="shared" si="40"/>
        <v xml:space="preserve"> </v>
      </c>
      <c r="AY39" s="13" t="str">
        <f t="shared" si="40"/>
        <v xml:space="preserve"> </v>
      </c>
      <c r="AZ39" s="13" t="str">
        <f t="shared" si="40"/>
        <v xml:space="preserve"> </v>
      </c>
      <c r="BA39" s="13" t="str">
        <f t="shared" si="40"/>
        <v xml:space="preserve"> </v>
      </c>
      <c r="BB39" s="13" t="str">
        <f t="shared" si="40"/>
        <v xml:space="preserve"> </v>
      </c>
      <c r="BC39" s="13" t="str">
        <f t="shared" ref="BC39:BD39" si="41">IF(AR43+AR44=AR42," ","GRESEALA")</f>
        <v xml:space="preserve"> </v>
      </c>
      <c r="BD39" s="13" t="str">
        <f t="shared" si="41"/>
        <v xml:space="preserve"> </v>
      </c>
      <c r="BE39" s="13" t="str">
        <f>IF(E42+F42=D42," ","GRESEALA")</f>
        <v xml:space="preserve"> </v>
      </c>
      <c r="BF39" s="17" t="str">
        <f>IF(G42+K42+I42+L42+M42=D42," ","GRESEALA")</f>
        <v xml:space="preserve"> </v>
      </c>
      <c r="BG39" s="13" t="str">
        <f>IF(O42+P42=D42," ","GRESEALA")</f>
        <v xml:space="preserve"> </v>
      </c>
      <c r="BH39" s="13" t="str">
        <f>IF(Q42+S42+T42+U42+V42+W42=D42," ","GRESEALA")</f>
        <v xml:space="preserve"> </v>
      </c>
      <c r="BI39" s="13" t="str">
        <f>IF(X42+Y42+Z42=D42," ","GRESEALA")</f>
        <v xml:space="preserve"> </v>
      </c>
      <c r="BJ39" s="17" t="str">
        <f>IF(AA42+AC42+AE42+AF42+AG42+AH42+AI42+AJ42+AK42+AL42+AM42+AN42+AO42+AP42+AQ42+AR42+AS42&gt;=D42," ","GRESEALA")</f>
        <v xml:space="preserve"> </v>
      </c>
      <c r="BK39" s="13" t="str">
        <f>IF(AS42&lt;=D42," ","GRESEALA")</f>
        <v xml:space="preserve"> </v>
      </c>
      <c r="BL39" s="13" t="str">
        <f>IF(H42&lt;=G42," ","GRESEALA")</f>
        <v xml:space="preserve"> </v>
      </c>
    </row>
    <row r="40" spans="2:223" ht="59.25" customHeight="1" x14ac:dyDescent="0.35">
      <c r="B40" s="21" t="s">
        <v>96</v>
      </c>
      <c r="C40" s="83" t="s">
        <v>97</v>
      </c>
      <c r="D40" s="102">
        <f t="shared" si="1"/>
        <v>16</v>
      </c>
      <c r="E40" s="102">
        <v>9</v>
      </c>
      <c r="F40" s="102">
        <v>7</v>
      </c>
      <c r="G40" s="102">
        <v>0</v>
      </c>
      <c r="H40" s="102">
        <v>0</v>
      </c>
      <c r="I40" s="102">
        <v>1</v>
      </c>
      <c r="J40" s="102">
        <v>1</v>
      </c>
      <c r="K40" s="102">
        <v>1</v>
      </c>
      <c r="L40" s="102">
        <v>2</v>
      </c>
      <c r="M40" s="102">
        <v>12</v>
      </c>
      <c r="N40" s="102">
        <v>4</v>
      </c>
      <c r="O40" s="102">
        <v>10</v>
      </c>
      <c r="P40" s="102">
        <v>6</v>
      </c>
      <c r="Q40" s="102">
        <v>0</v>
      </c>
      <c r="R40" s="102">
        <v>0</v>
      </c>
      <c r="S40" s="102">
        <v>4</v>
      </c>
      <c r="T40" s="102">
        <v>1</v>
      </c>
      <c r="U40" s="102">
        <v>7</v>
      </c>
      <c r="V40" s="102">
        <v>1</v>
      </c>
      <c r="W40" s="102">
        <v>3</v>
      </c>
      <c r="X40" s="104"/>
      <c r="Y40" s="102">
        <v>16</v>
      </c>
      <c r="Z40" s="104"/>
      <c r="AA40" s="104"/>
      <c r="AB40" s="104"/>
      <c r="AC40" s="104"/>
      <c r="AD40" s="104"/>
      <c r="AE40" s="102">
        <v>0</v>
      </c>
      <c r="AF40" s="102">
        <v>0</v>
      </c>
      <c r="AG40" s="102">
        <v>0</v>
      </c>
      <c r="AH40" s="102">
        <v>0</v>
      </c>
      <c r="AI40" s="102">
        <v>0</v>
      </c>
      <c r="AJ40" s="102">
        <v>0</v>
      </c>
      <c r="AK40" s="102">
        <v>0</v>
      </c>
      <c r="AL40" s="102">
        <v>0</v>
      </c>
      <c r="AM40" s="102">
        <v>0</v>
      </c>
      <c r="AN40" s="102">
        <v>0</v>
      </c>
      <c r="AO40" s="102">
        <v>0</v>
      </c>
      <c r="AP40" s="102">
        <v>0</v>
      </c>
      <c r="AQ40" s="102">
        <v>0</v>
      </c>
      <c r="AR40" s="102">
        <v>0</v>
      </c>
      <c r="AS40" s="102">
        <v>16</v>
      </c>
      <c r="AT40" s="67"/>
      <c r="AU40" s="13" t="str">
        <f>IF(AS13&lt;=D13," ","GRESEALA")</f>
        <v xml:space="preserve"> </v>
      </c>
      <c r="AV40" s="13" t="str">
        <f>IF(AS14&lt;=D14," ","GRESEALA")</f>
        <v xml:space="preserve"> </v>
      </c>
      <c r="AW40" s="13" t="str">
        <f>IF(AS15&lt;=D15," ","GRESEALA")</f>
        <v xml:space="preserve"> </v>
      </c>
      <c r="AX40" s="13" t="str">
        <f>IF(AS16&lt;=D16," ","GRESEALA")</f>
        <v xml:space="preserve"> </v>
      </c>
      <c r="AY40" s="13" t="str">
        <f>IF(AS17&lt;=D17," ","GRESEALA")</f>
        <v xml:space="preserve"> </v>
      </c>
      <c r="AZ40" s="13" t="str">
        <f>IF(AS18&lt;=D18," ","GRESEALA")</f>
        <v xml:space="preserve"> </v>
      </c>
      <c r="BA40" s="13" t="str">
        <f>IF(AS19&lt;=D19," ","GRESEALA")</f>
        <v xml:space="preserve"> </v>
      </c>
      <c r="BB40" s="13" t="str">
        <f>IF(AS20&lt;=D20," ","GRESEALA")</f>
        <v xml:space="preserve"> </v>
      </c>
      <c r="BC40" s="13" t="str">
        <f>IF(AS21&lt;=D21," ","GRESEALA")</f>
        <v xml:space="preserve"> </v>
      </c>
      <c r="BD40" s="13" t="str">
        <f>IF(AS22&lt;=D22," ","GRESEALA")</f>
        <v xml:space="preserve"> </v>
      </c>
      <c r="BE40" s="13" t="str">
        <f>IF(AS23&lt;=D23," ","GRESEALA")</f>
        <v xml:space="preserve"> </v>
      </c>
      <c r="BF40" s="13" t="str">
        <f>IF(AS24&lt;=D24," ","GRESEALA")</f>
        <v xml:space="preserve"> </v>
      </c>
      <c r="BG40" s="13" t="str">
        <f>IF(AS25&lt;=D25," ","GRESEALA")</f>
        <v xml:space="preserve"> </v>
      </c>
      <c r="BH40" s="13" t="str">
        <f>IF(AS26&lt;=D26," ","GRESEALA")</f>
        <v xml:space="preserve"> </v>
      </c>
      <c r="BI40" s="13" t="str">
        <f>IF(AS27&lt;=D27," ","GRESEALA")</f>
        <v xml:space="preserve"> </v>
      </c>
      <c r="BJ40" s="13" t="str">
        <f>IF(AS28&lt;=D28," ","GRESEALA")</f>
        <v xml:space="preserve"> </v>
      </c>
      <c r="BK40" s="13" t="str">
        <f>IF(AS29&lt;=D29," ","GRESEALA")</f>
        <v xml:space="preserve"> </v>
      </c>
    </row>
    <row r="41" spans="2:223" ht="44.25" customHeight="1" x14ac:dyDescent="0.35">
      <c r="B41" s="21">
        <v>4</v>
      </c>
      <c r="C41" s="84" t="s">
        <v>98</v>
      </c>
      <c r="D41" s="108">
        <f t="shared" si="1"/>
        <v>0</v>
      </c>
      <c r="E41" s="102">
        <v>0</v>
      </c>
      <c r="F41" s="102">
        <v>0</v>
      </c>
      <c r="G41" s="102">
        <v>0</v>
      </c>
      <c r="H41" s="102">
        <v>0</v>
      </c>
      <c r="I41" s="102">
        <v>0</v>
      </c>
      <c r="J41" s="102">
        <v>0</v>
      </c>
      <c r="K41" s="102">
        <v>0</v>
      </c>
      <c r="L41" s="102">
        <v>0</v>
      </c>
      <c r="M41" s="102">
        <v>0</v>
      </c>
      <c r="N41" s="102">
        <v>0</v>
      </c>
      <c r="O41" s="102">
        <v>0</v>
      </c>
      <c r="P41" s="102">
        <v>0</v>
      </c>
      <c r="Q41" s="102">
        <v>0</v>
      </c>
      <c r="R41" s="102">
        <v>0</v>
      </c>
      <c r="S41" s="102">
        <v>0</v>
      </c>
      <c r="T41" s="102">
        <v>0</v>
      </c>
      <c r="U41" s="102">
        <v>0</v>
      </c>
      <c r="V41" s="102">
        <v>0</v>
      </c>
      <c r="W41" s="102">
        <v>0</v>
      </c>
      <c r="X41" s="108">
        <v>0</v>
      </c>
      <c r="Y41" s="104"/>
      <c r="Z41" s="104"/>
      <c r="AA41" s="102">
        <v>0</v>
      </c>
      <c r="AB41" s="102">
        <v>0</v>
      </c>
      <c r="AC41" s="102">
        <v>0</v>
      </c>
      <c r="AD41" s="102">
        <v>0</v>
      </c>
      <c r="AE41" s="102">
        <v>0</v>
      </c>
      <c r="AF41" s="102">
        <v>0</v>
      </c>
      <c r="AG41" s="102">
        <v>0</v>
      </c>
      <c r="AH41" s="102">
        <v>0</v>
      </c>
      <c r="AI41" s="102">
        <v>0</v>
      </c>
      <c r="AJ41" s="102">
        <v>0</v>
      </c>
      <c r="AK41" s="102">
        <v>0</v>
      </c>
      <c r="AL41" s="102">
        <v>0</v>
      </c>
      <c r="AM41" s="102">
        <v>0</v>
      </c>
      <c r="AN41" s="102">
        <v>0</v>
      </c>
      <c r="AO41" s="102">
        <v>0</v>
      </c>
      <c r="AP41" s="102">
        <v>0</v>
      </c>
      <c r="AQ41" s="102">
        <v>0</v>
      </c>
      <c r="AR41" s="102">
        <v>0</v>
      </c>
      <c r="AS41" s="102">
        <v>0</v>
      </c>
      <c r="AT41" s="67"/>
      <c r="AU41" s="13" t="str">
        <f>IF(AS30&lt;=D30," ","GRESEALA")</f>
        <v xml:space="preserve"> </v>
      </c>
      <c r="AV41" s="13" t="str">
        <f>IF(AS31&lt;=D31," ","GRESEALA")</f>
        <v xml:space="preserve"> </v>
      </c>
      <c r="AW41" s="13" t="str">
        <f>IF(AS32&lt;=D32," ","GRESEALA")</f>
        <v xml:space="preserve"> </v>
      </c>
      <c r="AX41" s="13" t="str">
        <f>IF(AS33&lt;=D33," ","GRESEALA")</f>
        <v xml:space="preserve"> </v>
      </c>
      <c r="AY41" s="13" t="str">
        <f>IF(AS34&lt;=D34," ","GRESEALA")</f>
        <v xml:space="preserve"> </v>
      </c>
      <c r="AZ41" s="13" t="str">
        <f>IF(AS35&lt;=D35," ","GRESEALA")</f>
        <v xml:space="preserve"> </v>
      </c>
      <c r="BA41" s="13" t="str">
        <f>IF(AS36&lt;=D36," ","GRESEALA")</f>
        <v xml:space="preserve"> </v>
      </c>
      <c r="BB41" s="13" t="str">
        <f>IF(AS37&lt;=D37," ","GRESEALA")</f>
        <v xml:space="preserve"> </v>
      </c>
      <c r="BC41" s="13" t="str">
        <f>IF(AS38&lt;=D38," ","GRESEALA")</f>
        <v xml:space="preserve"> </v>
      </c>
      <c r="BD41" s="13" t="str">
        <f>IF(AS39&lt;=D39," ","GRESEALA")</f>
        <v xml:space="preserve"> </v>
      </c>
      <c r="BE41" s="13" t="str">
        <f>IF(AS40&lt;=D40," ","GRESEALA")</f>
        <v xml:space="preserve"> </v>
      </c>
      <c r="BF41" s="13" t="str">
        <f>IF(AS41&lt;=D41," ","GRESEALA")</f>
        <v xml:space="preserve"> </v>
      </c>
      <c r="BG41" s="13" t="str">
        <f>IF(AS42&lt;=D42," ","GRESEALA")</f>
        <v xml:space="preserve"> </v>
      </c>
      <c r="BH41" s="13" t="str">
        <f>IF(AS43&lt;=D43," ","GRESEALA")</f>
        <v xml:space="preserve"> </v>
      </c>
      <c r="BI41" s="13" t="str">
        <f>IF(AS44&lt;=D44," ","GRESEALA")</f>
        <v xml:space="preserve"> </v>
      </c>
      <c r="BJ41" s="13" t="str">
        <f>IF(AS45&lt;=D45," ","GRESEALA")</f>
        <v xml:space="preserve"> </v>
      </c>
      <c r="BK41" s="13" t="str">
        <f>IF(AS46&lt;=D46," ","GRESEALA")</f>
        <v xml:space="preserve"> </v>
      </c>
    </row>
    <row r="42" spans="2:223" ht="42.75" customHeight="1" x14ac:dyDescent="0.35">
      <c r="B42" s="16">
        <v>5</v>
      </c>
      <c r="C42" s="75" t="s">
        <v>99</v>
      </c>
      <c r="D42" s="105">
        <f t="shared" si="1"/>
        <v>0</v>
      </c>
      <c r="E42" s="105">
        <f>E43+E44</f>
        <v>0</v>
      </c>
      <c r="F42" s="105">
        <f t="shared" ref="F42:AS42" si="42">F43+F44</f>
        <v>0</v>
      </c>
      <c r="G42" s="105">
        <f t="shared" si="42"/>
        <v>0</v>
      </c>
      <c r="H42" s="105">
        <f t="shared" si="42"/>
        <v>0</v>
      </c>
      <c r="I42" s="105">
        <f t="shared" si="42"/>
        <v>0</v>
      </c>
      <c r="J42" s="105">
        <f t="shared" si="42"/>
        <v>0</v>
      </c>
      <c r="K42" s="105">
        <f t="shared" si="42"/>
        <v>0</v>
      </c>
      <c r="L42" s="105">
        <f t="shared" si="42"/>
        <v>0</v>
      </c>
      <c r="M42" s="105">
        <f t="shared" si="42"/>
        <v>0</v>
      </c>
      <c r="N42" s="105">
        <f t="shared" si="42"/>
        <v>0</v>
      </c>
      <c r="O42" s="105">
        <f t="shared" si="42"/>
        <v>0</v>
      </c>
      <c r="P42" s="105">
        <f t="shared" si="42"/>
        <v>0</v>
      </c>
      <c r="Q42" s="105">
        <f t="shared" si="42"/>
        <v>0</v>
      </c>
      <c r="R42" s="105">
        <f t="shared" si="42"/>
        <v>0</v>
      </c>
      <c r="S42" s="105">
        <f t="shared" si="42"/>
        <v>0</v>
      </c>
      <c r="T42" s="105">
        <f t="shared" si="42"/>
        <v>0</v>
      </c>
      <c r="U42" s="105">
        <f t="shared" si="42"/>
        <v>0</v>
      </c>
      <c r="V42" s="105">
        <f t="shared" si="42"/>
        <v>0</v>
      </c>
      <c r="W42" s="105">
        <f t="shared" si="42"/>
        <v>0</v>
      </c>
      <c r="X42" s="105">
        <f t="shared" si="42"/>
        <v>0</v>
      </c>
      <c r="Y42" s="105">
        <f t="shared" si="42"/>
        <v>0</v>
      </c>
      <c r="Z42" s="106">
        <f t="shared" si="42"/>
        <v>0</v>
      </c>
      <c r="AA42" s="105">
        <f t="shared" si="42"/>
        <v>0</v>
      </c>
      <c r="AB42" s="105">
        <f t="shared" si="42"/>
        <v>0</v>
      </c>
      <c r="AC42" s="105">
        <f t="shared" si="42"/>
        <v>0</v>
      </c>
      <c r="AD42" s="105">
        <f t="shared" si="42"/>
        <v>0</v>
      </c>
      <c r="AE42" s="105">
        <f t="shared" si="42"/>
        <v>0</v>
      </c>
      <c r="AF42" s="105">
        <f t="shared" si="42"/>
        <v>0</v>
      </c>
      <c r="AG42" s="105">
        <f t="shared" si="42"/>
        <v>0</v>
      </c>
      <c r="AH42" s="105">
        <f t="shared" si="42"/>
        <v>0</v>
      </c>
      <c r="AI42" s="105">
        <f t="shared" si="42"/>
        <v>0</v>
      </c>
      <c r="AJ42" s="105">
        <f t="shared" si="42"/>
        <v>0</v>
      </c>
      <c r="AK42" s="105">
        <f t="shared" si="42"/>
        <v>0</v>
      </c>
      <c r="AL42" s="105">
        <f t="shared" si="42"/>
        <v>0</v>
      </c>
      <c r="AM42" s="105">
        <f t="shared" si="42"/>
        <v>0</v>
      </c>
      <c r="AN42" s="105">
        <f t="shared" si="42"/>
        <v>0</v>
      </c>
      <c r="AO42" s="105">
        <f t="shared" si="42"/>
        <v>0</v>
      </c>
      <c r="AP42" s="105">
        <f t="shared" si="42"/>
        <v>0</v>
      </c>
      <c r="AQ42" s="105">
        <f t="shared" si="42"/>
        <v>0</v>
      </c>
      <c r="AR42" s="105">
        <f t="shared" si="42"/>
        <v>0</v>
      </c>
      <c r="AS42" s="105">
        <f t="shared" si="42"/>
        <v>0</v>
      </c>
      <c r="AT42" s="27"/>
      <c r="AU42" s="13" t="str">
        <f>IF(AS47&lt;=D47," ","GRESEALA")</f>
        <v xml:space="preserve"> </v>
      </c>
      <c r="AV42" s="13" t="str">
        <f>IF(AS48&lt;=D48," ","GRESEALA")</f>
        <v xml:space="preserve"> </v>
      </c>
      <c r="AW42" s="13" t="str">
        <f>IF(AS49&lt;=D49," ","GRESEALA")</f>
        <v xml:space="preserve"> </v>
      </c>
      <c r="AX42" s="13" t="str">
        <f>IF(AS50&lt;=D50," ","GRESEALA")</f>
        <v xml:space="preserve"> </v>
      </c>
      <c r="AY42" s="13" t="str">
        <f>IF(AS51&lt;=D51," ","GRESEALA")</f>
        <v xml:space="preserve"> </v>
      </c>
      <c r="AZ42" s="13" t="str">
        <f>IF(AS52&lt;=D52," ","GRESEALA")</f>
        <v xml:space="preserve"> </v>
      </c>
      <c r="BA42" s="13" t="str">
        <f>IF(AS53&lt;=D53," ","GRESEALA")</f>
        <v xml:space="preserve"> </v>
      </c>
      <c r="BB42" s="13" t="str">
        <f>IF(AS54&lt;=D54," ","GRESEALA")</f>
        <v xml:space="preserve"> </v>
      </c>
      <c r="BC42" s="13" t="str">
        <f>IF(AS55&lt;=D55," ","GRESEALA")</f>
        <v xml:space="preserve"> </v>
      </c>
      <c r="BD42" s="13" t="str">
        <f>IF(AS56&lt;=D56," ","GRESEALA")</f>
        <v xml:space="preserve"> </v>
      </c>
      <c r="BE42" s="13" t="str">
        <f>IF(AS57&lt;=D57," ","GRESEALA")</f>
        <v xml:space="preserve"> </v>
      </c>
      <c r="BF42" s="13" t="str">
        <f>IF(AS58&lt;=D58," ","GRESEALA")</f>
        <v xml:space="preserve"> </v>
      </c>
      <c r="BG42" s="13" t="str">
        <f>IF(AS59&lt;=D59," ","GRESEALA")</f>
        <v xml:space="preserve"> </v>
      </c>
      <c r="BH42" s="13" t="str">
        <f>IF(AS60&lt;=D60," ","GRESEALA")</f>
        <v xml:space="preserve"> </v>
      </c>
      <c r="BI42" s="13" t="str">
        <f>IF(AS61&lt;=D61," ","GRESEALA")</f>
        <v xml:space="preserve"> </v>
      </c>
      <c r="BJ42" s="13" t="str">
        <f>IF(AS62&lt;=D62," ","GRESEALA")</f>
        <v xml:space="preserve"> </v>
      </c>
      <c r="BK42" s="13" t="str">
        <f>IF(AS63&lt;=D63," ","GRESEALA")</f>
        <v xml:space="preserve"> </v>
      </c>
    </row>
    <row r="43" spans="2:223" ht="27" customHeight="1" x14ac:dyDescent="0.35">
      <c r="B43" s="29" t="s">
        <v>100</v>
      </c>
      <c r="C43" s="85" t="s">
        <v>101</v>
      </c>
      <c r="D43" s="102">
        <f t="shared" si="1"/>
        <v>0</v>
      </c>
      <c r="E43" s="102">
        <v>0</v>
      </c>
      <c r="F43" s="102">
        <v>0</v>
      </c>
      <c r="G43" s="104"/>
      <c r="H43" s="104"/>
      <c r="I43" s="104"/>
      <c r="J43" s="104"/>
      <c r="K43" s="104"/>
      <c r="L43" s="104"/>
      <c r="M43" s="102">
        <v>0</v>
      </c>
      <c r="N43" s="102">
        <v>0</v>
      </c>
      <c r="O43" s="102">
        <v>0</v>
      </c>
      <c r="P43" s="102">
        <v>0</v>
      </c>
      <c r="Q43" s="102">
        <v>0</v>
      </c>
      <c r="R43" s="102">
        <v>0</v>
      </c>
      <c r="S43" s="102">
        <v>0</v>
      </c>
      <c r="T43" s="102">
        <v>0</v>
      </c>
      <c r="U43" s="102">
        <v>0</v>
      </c>
      <c r="V43" s="102">
        <v>0</v>
      </c>
      <c r="W43" s="102">
        <v>0</v>
      </c>
      <c r="X43" s="102">
        <v>0</v>
      </c>
      <c r="Y43" s="102">
        <v>0</v>
      </c>
      <c r="Z43" s="104"/>
      <c r="AA43" s="102">
        <v>0</v>
      </c>
      <c r="AB43" s="102">
        <v>0</v>
      </c>
      <c r="AC43" s="102">
        <v>0</v>
      </c>
      <c r="AD43" s="102">
        <v>0</v>
      </c>
      <c r="AE43" s="102">
        <v>0</v>
      </c>
      <c r="AF43" s="102">
        <v>0</v>
      </c>
      <c r="AG43" s="102">
        <v>0</v>
      </c>
      <c r="AH43" s="102">
        <v>0</v>
      </c>
      <c r="AI43" s="102">
        <v>0</v>
      </c>
      <c r="AJ43" s="102">
        <v>0</v>
      </c>
      <c r="AK43" s="102">
        <v>0</v>
      </c>
      <c r="AL43" s="102">
        <v>0</v>
      </c>
      <c r="AM43" s="102">
        <v>0</v>
      </c>
      <c r="AN43" s="102">
        <v>0</v>
      </c>
      <c r="AO43" s="102">
        <v>0</v>
      </c>
      <c r="AP43" s="102">
        <v>0</v>
      </c>
      <c r="AQ43" s="102">
        <v>0</v>
      </c>
      <c r="AR43" s="102">
        <v>0</v>
      </c>
      <c r="AS43" s="102">
        <v>0</v>
      </c>
      <c r="AT43" s="67"/>
      <c r="AU43" s="13" t="str">
        <f>IF(AS64&lt;=D64," ","GRESEALA")</f>
        <v xml:space="preserve"> </v>
      </c>
      <c r="AV43" s="13" t="str">
        <f>IF(AS65&lt;=D65," ","GRESEALA")</f>
        <v xml:space="preserve"> </v>
      </c>
      <c r="AW43" s="13" t="str">
        <f>IF(AS66&lt;=D66," ","GRESEALA")</f>
        <v xml:space="preserve"> </v>
      </c>
      <c r="AX43" s="13" t="str">
        <f>IF(AS67&lt;=D67," ","GRESEALA")</f>
        <v xml:space="preserve"> </v>
      </c>
      <c r="AY43" s="13" t="str">
        <f>IF(E45+F45=D45," ","GRESEALA")</f>
        <v xml:space="preserve"> </v>
      </c>
      <c r="AZ43" s="17" t="str">
        <f>IF(G45+K45+I45+L45+M45=D45," ","GRESEALA")</f>
        <v xml:space="preserve"> </v>
      </c>
      <c r="BA43" s="13" t="str">
        <f>IF(O45+P45=D45," ","GRESEALA")</f>
        <v xml:space="preserve"> </v>
      </c>
      <c r="BB43" s="13" t="str">
        <f>IF(Q45+S45+T45+U45+V45+W45=D45," ","GRESEALA")</f>
        <v xml:space="preserve"> </v>
      </c>
      <c r="BC43" s="13" t="str">
        <f>IF(X45+Y45+Z45=D45," ","GRESEALA")</f>
        <v xml:space="preserve"> </v>
      </c>
      <c r="BD43" s="17" t="str">
        <f>IF(AA45+AC45+AE45+AF45+AG45+AH45+AI45+AJ45+AK45+AL45+AM45+AN45+AO45+AP45+AQ45+AR45+AS45&gt;=D45," ","GRESEALA")</f>
        <v xml:space="preserve"> </v>
      </c>
      <c r="BE43" s="13" t="str">
        <f>IF(H45&lt;=G45," ","GRESEALA")</f>
        <v xml:space="preserve"> </v>
      </c>
      <c r="BF43" s="13" t="str">
        <f>IF(E46+F46=D46," ","GRESEALA")</f>
        <v xml:space="preserve"> </v>
      </c>
      <c r="BG43" s="17" t="str">
        <f>IF(G46+K46+I46+L46+M46=D46," ","GRESEALA")</f>
        <v xml:space="preserve"> </v>
      </c>
      <c r="BH43" s="13" t="str">
        <f>IF(O46+P46=D46," ","GRESEALA")</f>
        <v xml:space="preserve"> </v>
      </c>
      <c r="BI43" s="13" t="str">
        <f>IF(Q46+S46+T46+U46+V46+W46=D46," ","GRESEALA")</f>
        <v xml:space="preserve"> </v>
      </c>
      <c r="BJ43" s="13" t="str">
        <f>IF(X46+Y46+Z46=D46," ","GRESEALA")</f>
        <v xml:space="preserve"> </v>
      </c>
      <c r="BK43" s="17" t="str">
        <f>IF(AA46+AC46+AE46+AF46+AG46+AH46+AI46+AJ46+AK46+AL46+AM46+AN46+AO46+AP46+AQ46+AR46+AS46&gt;=D46," ","GRESEALA")</f>
        <v xml:space="preserve"> </v>
      </c>
      <c r="BL43" s="13" t="str">
        <f>IF(H46&lt;=G46," ","GRESEALA")</f>
        <v xml:space="preserve"> </v>
      </c>
    </row>
    <row r="44" spans="2:223" ht="38.25" customHeight="1" x14ac:dyDescent="0.35">
      <c r="B44" s="29" t="s">
        <v>102</v>
      </c>
      <c r="C44" s="85" t="s">
        <v>103</v>
      </c>
      <c r="D44" s="102">
        <f t="shared" si="1"/>
        <v>0</v>
      </c>
      <c r="E44" s="102">
        <v>0</v>
      </c>
      <c r="F44" s="102">
        <v>0</v>
      </c>
      <c r="G44" s="102">
        <v>0</v>
      </c>
      <c r="H44" s="102">
        <v>0</v>
      </c>
      <c r="I44" s="102">
        <v>0</v>
      </c>
      <c r="J44" s="102">
        <v>0</v>
      </c>
      <c r="K44" s="102">
        <v>0</v>
      </c>
      <c r="L44" s="102">
        <v>0</v>
      </c>
      <c r="M44" s="102">
        <v>0</v>
      </c>
      <c r="N44" s="102">
        <v>0</v>
      </c>
      <c r="O44" s="102">
        <v>0</v>
      </c>
      <c r="P44" s="102">
        <v>0</v>
      </c>
      <c r="Q44" s="102">
        <v>0</v>
      </c>
      <c r="R44" s="102">
        <v>0</v>
      </c>
      <c r="S44" s="102">
        <v>0</v>
      </c>
      <c r="T44" s="102">
        <v>0</v>
      </c>
      <c r="U44" s="102">
        <v>0</v>
      </c>
      <c r="V44" s="102">
        <v>0</v>
      </c>
      <c r="W44" s="102">
        <v>0</v>
      </c>
      <c r="X44" s="102">
        <v>0</v>
      </c>
      <c r="Y44" s="102">
        <v>0</v>
      </c>
      <c r="Z44" s="104"/>
      <c r="AA44" s="102">
        <v>0</v>
      </c>
      <c r="AB44" s="102">
        <v>0</v>
      </c>
      <c r="AC44" s="102">
        <v>0</v>
      </c>
      <c r="AD44" s="102">
        <v>0</v>
      </c>
      <c r="AE44" s="102">
        <v>0</v>
      </c>
      <c r="AF44" s="102">
        <v>0</v>
      </c>
      <c r="AG44" s="102">
        <v>0</v>
      </c>
      <c r="AH44" s="102">
        <v>0</v>
      </c>
      <c r="AI44" s="102">
        <v>0</v>
      </c>
      <c r="AJ44" s="102">
        <v>0</v>
      </c>
      <c r="AK44" s="102">
        <v>0</v>
      </c>
      <c r="AL44" s="102">
        <v>0</v>
      </c>
      <c r="AM44" s="102">
        <v>0</v>
      </c>
      <c r="AN44" s="102">
        <v>0</v>
      </c>
      <c r="AO44" s="102">
        <v>0</v>
      </c>
      <c r="AP44" s="102">
        <v>0</v>
      </c>
      <c r="AQ44" s="102">
        <v>0</v>
      </c>
      <c r="AR44" s="102">
        <v>0</v>
      </c>
      <c r="AS44" s="102">
        <v>0</v>
      </c>
      <c r="AT44" s="67"/>
      <c r="AU44" s="13" t="str">
        <f>IF(E47+F47=D47," ","GRESEALA")</f>
        <v xml:space="preserve"> </v>
      </c>
      <c r="AV44" s="17" t="str">
        <f>IF(G47+K47+I47+L47+M47=D47," ","GRESEALA")</f>
        <v xml:space="preserve"> </v>
      </c>
      <c r="AW44" s="13" t="str">
        <f>IF(O47+P47=D47," ","GRESEALA")</f>
        <v xml:space="preserve"> </v>
      </c>
      <c r="AX44" s="13" t="str">
        <f>IF(Q47+S47+T47+U47+V47+W47=D47," ","GRESEALA")</f>
        <v xml:space="preserve"> </v>
      </c>
      <c r="AY44" s="13" t="str">
        <f>IF(X47+Y47+Z47=D47," ","GRESEALA")</f>
        <v xml:space="preserve"> </v>
      </c>
      <c r="AZ44" s="13" t="str">
        <f>IF(AA47+AC47+AE47+AF47+AG47+AH47+AI47+AJ47+AK47+AL47+AR47+AS47&gt;=D47," ","GRESEALA")</f>
        <v xml:space="preserve"> </v>
      </c>
      <c r="BA44" s="13" t="str">
        <f>IF(H47&lt;=G47," ","GRESEALA")</f>
        <v xml:space="preserve"> </v>
      </c>
      <c r="BB44" s="13" t="str">
        <f>IF(E49+E50+E51=E48," ","GRESEALA")</f>
        <v xml:space="preserve"> </v>
      </c>
      <c r="BC44" s="13" t="str">
        <f>IF(F49+F50+F51=F48," ","GRESEALA")</f>
        <v xml:space="preserve"> </v>
      </c>
      <c r="BD44" s="13" t="str">
        <f>IF(G49+G50+G51=G48," ","GRESEALA")</f>
        <v xml:space="preserve"> </v>
      </c>
      <c r="BE44" s="13" t="str">
        <f>IF(H49+H50+H51=H48," ","GRESEALA")</f>
        <v xml:space="preserve"> </v>
      </c>
      <c r="BF44" s="13" t="str">
        <f t="shared" ref="BF44:BK44" si="43">IF(K49+K50+K51=K48," ","GRESEALA")</f>
        <v xml:space="preserve"> </v>
      </c>
      <c r="BG44" s="17" t="str">
        <f t="shared" si="43"/>
        <v xml:space="preserve"> </v>
      </c>
      <c r="BH44" s="13" t="str">
        <f t="shared" si="43"/>
        <v xml:space="preserve"> </v>
      </c>
      <c r="BI44" s="13" t="str">
        <f t="shared" si="43"/>
        <v xml:space="preserve"> </v>
      </c>
      <c r="BJ44" s="13" t="str">
        <f t="shared" si="43"/>
        <v xml:space="preserve"> </v>
      </c>
      <c r="BK44" s="13" t="str">
        <f t="shared" si="43"/>
        <v xml:space="preserve"> </v>
      </c>
    </row>
    <row r="45" spans="2:223" ht="63" customHeight="1" x14ac:dyDescent="0.35">
      <c r="B45" s="21">
        <v>6</v>
      </c>
      <c r="C45" s="86" t="s">
        <v>169</v>
      </c>
      <c r="D45" s="108">
        <f t="shared" si="1"/>
        <v>0</v>
      </c>
      <c r="E45" s="102">
        <v>0</v>
      </c>
      <c r="F45" s="102">
        <v>0</v>
      </c>
      <c r="G45" s="108"/>
      <c r="H45" s="108"/>
      <c r="I45" s="108"/>
      <c r="J45" s="108"/>
      <c r="K45" s="104"/>
      <c r="L45" s="104"/>
      <c r="M45" s="104"/>
      <c r="N45" s="104"/>
      <c r="O45" s="102">
        <v>0</v>
      </c>
      <c r="P45" s="102">
        <v>0</v>
      </c>
      <c r="Q45" s="102">
        <v>0</v>
      </c>
      <c r="R45" s="102">
        <v>0</v>
      </c>
      <c r="S45" s="102">
        <v>0</v>
      </c>
      <c r="T45" s="102">
        <v>0</v>
      </c>
      <c r="U45" s="102">
        <v>0</v>
      </c>
      <c r="V45" s="102">
        <v>0</v>
      </c>
      <c r="W45" s="102">
        <v>0</v>
      </c>
      <c r="X45" s="102">
        <v>0</v>
      </c>
      <c r="Y45" s="102">
        <v>0</v>
      </c>
      <c r="Z45" s="104"/>
      <c r="AA45" s="102">
        <v>0</v>
      </c>
      <c r="AB45" s="102">
        <v>0</v>
      </c>
      <c r="AC45" s="102">
        <v>0</v>
      </c>
      <c r="AD45" s="102">
        <v>0</v>
      </c>
      <c r="AE45" s="102">
        <v>0</v>
      </c>
      <c r="AF45" s="102">
        <v>0</v>
      </c>
      <c r="AG45" s="102">
        <v>0</v>
      </c>
      <c r="AH45" s="102">
        <v>0</v>
      </c>
      <c r="AI45" s="102">
        <v>0</v>
      </c>
      <c r="AJ45" s="102">
        <v>0</v>
      </c>
      <c r="AK45" s="102">
        <v>0</v>
      </c>
      <c r="AL45" s="102">
        <v>0</v>
      </c>
      <c r="AM45" s="102">
        <v>0</v>
      </c>
      <c r="AN45" s="102">
        <v>0</v>
      </c>
      <c r="AO45" s="102">
        <v>0</v>
      </c>
      <c r="AP45" s="102">
        <v>0</v>
      </c>
      <c r="AQ45" s="102">
        <v>0</v>
      </c>
      <c r="AR45" s="102">
        <v>0</v>
      </c>
      <c r="AS45" s="102">
        <v>0</v>
      </c>
      <c r="AT45" s="67"/>
      <c r="AU45" s="13" t="str">
        <f>IF(Q49+Q50+Q51=Q48," ","GRESEALA")</f>
        <v xml:space="preserve"> </v>
      </c>
      <c r="AV45" s="13" t="str">
        <f t="shared" ref="AV45:BK45" si="44">IF(S49+S50+S51=S48," ","GRESEALA")</f>
        <v xml:space="preserve"> </v>
      </c>
      <c r="AW45" s="13" t="str">
        <f t="shared" si="44"/>
        <v xml:space="preserve"> </v>
      </c>
      <c r="AX45" s="13" t="str">
        <f t="shared" si="44"/>
        <v xml:space="preserve"> </v>
      </c>
      <c r="AY45" s="13" t="str">
        <f t="shared" si="44"/>
        <v xml:space="preserve"> </v>
      </c>
      <c r="AZ45" s="13" t="str">
        <f t="shared" si="44"/>
        <v xml:space="preserve"> </v>
      </c>
      <c r="BA45" s="13" t="str">
        <f t="shared" si="44"/>
        <v xml:space="preserve"> </v>
      </c>
      <c r="BB45" s="13" t="str">
        <f t="shared" si="44"/>
        <v xml:space="preserve"> </v>
      </c>
      <c r="BC45" s="13" t="str">
        <f t="shared" si="44"/>
        <v xml:space="preserve"> </v>
      </c>
      <c r="BD45" s="13" t="str">
        <f t="shared" si="44"/>
        <v xml:space="preserve"> </v>
      </c>
      <c r="BE45" s="13" t="str">
        <f t="shared" si="44"/>
        <v xml:space="preserve"> </v>
      </c>
      <c r="BF45" s="13" t="str">
        <f t="shared" si="44"/>
        <v xml:space="preserve"> </v>
      </c>
      <c r="BG45" s="13" t="str">
        <f t="shared" si="44"/>
        <v xml:space="preserve"> </v>
      </c>
      <c r="BH45" s="13" t="str">
        <f t="shared" si="44"/>
        <v xml:space="preserve"> </v>
      </c>
      <c r="BI45" s="13" t="str">
        <f t="shared" si="44"/>
        <v xml:space="preserve"> </v>
      </c>
      <c r="BJ45" s="13" t="str">
        <f t="shared" si="44"/>
        <v xml:space="preserve"> </v>
      </c>
      <c r="BK45" s="13" t="str">
        <f t="shared" si="44"/>
        <v xml:space="preserve"> </v>
      </c>
    </row>
    <row r="46" spans="2:223" s="18" customFormat="1" ht="66" customHeight="1" x14ac:dyDescent="0.35">
      <c r="B46" s="21">
        <v>7</v>
      </c>
      <c r="C46" s="86" t="s">
        <v>170</v>
      </c>
      <c r="D46" s="113">
        <f t="shared" si="1"/>
        <v>0</v>
      </c>
      <c r="E46" s="102">
        <v>0</v>
      </c>
      <c r="F46" s="102">
        <v>0</v>
      </c>
      <c r="G46" s="102">
        <v>0</v>
      </c>
      <c r="H46" s="102">
        <v>0</v>
      </c>
      <c r="I46" s="102">
        <v>0</v>
      </c>
      <c r="J46" s="102">
        <v>0</v>
      </c>
      <c r="K46" s="102">
        <v>0</v>
      </c>
      <c r="L46" s="102">
        <v>0</v>
      </c>
      <c r="M46" s="102">
        <v>0</v>
      </c>
      <c r="N46" s="102">
        <v>0</v>
      </c>
      <c r="O46" s="102">
        <v>0</v>
      </c>
      <c r="P46" s="102">
        <v>0</v>
      </c>
      <c r="Q46" s="102">
        <v>0</v>
      </c>
      <c r="R46" s="102">
        <v>0</v>
      </c>
      <c r="S46" s="102">
        <v>0</v>
      </c>
      <c r="T46" s="102">
        <v>0</v>
      </c>
      <c r="U46" s="102">
        <v>0</v>
      </c>
      <c r="V46" s="102">
        <v>0</v>
      </c>
      <c r="W46" s="102">
        <v>0</v>
      </c>
      <c r="X46" s="108"/>
      <c r="Y46" s="104"/>
      <c r="Z46" s="104"/>
      <c r="AA46" s="102">
        <v>0</v>
      </c>
      <c r="AB46" s="102">
        <v>0</v>
      </c>
      <c r="AC46" s="102">
        <v>0</v>
      </c>
      <c r="AD46" s="102">
        <v>0</v>
      </c>
      <c r="AE46" s="102">
        <v>0</v>
      </c>
      <c r="AF46" s="102">
        <v>0</v>
      </c>
      <c r="AG46" s="102">
        <v>0</v>
      </c>
      <c r="AH46" s="102">
        <v>0</v>
      </c>
      <c r="AI46" s="102">
        <v>0</v>
      </c>
      <c r="AJ46" s="102">
        <v>0</v>
      </c>
      <c r="AK46" s="102">
        <v>0</v>
      </c>
      <c r="AL46" s="102">
        <v>0</v>
      </c>
      <c r="AM46" s="102">
        <v>0</v>
      </c>
      <c r="AN46" s="102">
        <v>0</v>
      </c>
      <c r="AO46" s="102">
        <v>0</v>
      </c>
      <c r="AP46" s="102">
        <v>0</v>
      </c>
      <c r="AQ46" s="102">
        <v>0</v>
      </c>
      <c r="AR46" s="102">
        <v>0</v>
      </c>
      <c r="AS46" s="102">
        <v>0</v>
      </c>
      <c r="AT46" s="67"/>
      <c r="AU46" s="13" t="str">
        <f>IF(AI49+AI50+AI51=AI48," ","GRESEALA")</f>
        <v xml:space="preserve"> </v>
      </c>
      <c r="AV46" s="13" t="str">
        <f>IF(AJ49+AJ50+AJ51=AJ48," ","GRESEALA")</f>
        <v xml:space="preserve"> </v>
      </c>
      <c r="AW46" s="13" t="str">
        <f>IF(AK49+AK50+AK51=AK48," ","GRESEALA")</f>
        <v xml:space="preserve"> </v>
      </c>
      <c r="AX46" s="13" t="str">
        <f>IF(AL49+AL50+AL51=AL48," ","GRESEALA")</f>
        <v xml:space="preserve"> </v>
      </c>
      <c r="AY46" s="13" t="str">
        <f t="shared" ref="AY46:AZ46" si="45">IF(AR49+AR50+AR51=AR48," ","GRESEALA")</f>
        <v xml:space="preserve"> </v>
      </c>
      <c r="AZ46" s="13" t="str">
        <f t="shared" si="45"/>
        <v xml:space="preserve"> </v>
      </c>
      <c r="BA46" s="13" t="str">
        <f>IF(E48+F48=D48," ","GRESEALA")</f>
        <v xml:space="preserve"> </v>
      </c>
      <c r="BB46" s="17" t="str">
        <f>IF(G48+K48+I48+L48+M48=D48," ","GRESEALA")</f>
        <v xml:space="preserve"> </v>
      </c>
      <c r="BC46" s="13" t="str">
        <f>IF(O48+P48=D48," ","GRESEALA")</f>
        <v xml:space="preserve"> </v>
      </c>
      <c r="BD46" s="13" t="str">
        <f>IF(Q48+S48+T48+U48+V48+W48=D48," ","GRESEALA")</f>
        <v xml:space="preserve"> </v>
      </c>
      <c r="BE46" s="13" t="str">
        <f>IF(X48+Y48+Z48=D48," ","GRESEALA")</f>
        <v xml:space="preserve"> </v>
      </c>
      <c r="BF46" s="17" t="str">
        <f>IF(AA48+AC48+AE48+AF48+AG48+AH48+AI48+AJ48+AK48+AL48+AM48+AN48+AO48+AP48+AQ48+AR48+AS48&gt;=D48," ","GRESEALA")</f>
        <v xml:space="preserve"> </v>
      </c>
      <c r="BG46" s="13" t="str">
        <f>IF(H48&lt;=G48," ","GRESEALA")</f>
        <v xml:space="preserve"> </v>
      </c>
      <c r="BH46" s="13" t="str">
        <f>IF(H13&lt;=G13," ","GRESEALA")</f>
        <v xml:space="preserve"> </v>
      </c>
      <c r="BI46" s="13" t="str">
        <f>IF(H14&lt;=G14," ","GRESEALA")</f>
        <v xml:space="preserve"> </v>
      </c>
      <c r="BJ46" s="13" t="str">
        <f>IF(H15&lt;=G15," ","GRESEALA")</f>
        <v xml:space="preserve"> </v>
      </c>
      <c r="BK46" s="13" t="str">
        <f>IF(H16&lt;=G16," ","GRESEALA")</f>
        <v xml:space="preserve"> </v>
      </c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</row>
    <row r="47" spans="2:223" ht="78.75" customHeight="1" x14ac:dyDescent="0.35">
      <c r="B47" s="21">
        <v>8</v>
      </c>
      <c r="C47" s="81" t="s">
        <v>104</v>
      </c>
      <c r="D47" s="102">
        <f t="shared" si="1"/>
        <v>0</v>
      </c>
      <c r="E47" s="102">
        <v>0</v>
      </c>
      <c r="F47" s="102">
        <v>0</v>
      </c>
      <c r="G47" s="104"/>
      <c r="H47" s="104"/>
      <c r="I47" s="104"/>
      <c r="J47" s="104"/>
      <c r="K47" s="104"/>
      <c r="L47" s="104"/>
      <c r="M47" s="102">
        <v>0</v>
      </c>
      <c r="N47" s="102">
        <v>0</v>
      </c>
      <c r="O47" s="102">
        <v>0</v>
      </c>
      <c r="P47" s="102">
        <v>0</v>
      </c>
      <c r="Q47" s="102">
        <v>0</v>
      </c>
      <c r="R47" s="102">
        <v>0</v>
      </c>
      <c r="S47" s="102">
        <v>0</v>
      </c>
      <c r="T47" s="102">
        <v>0</v>
      </c>
      <c r="U47" s="102">
        <v>0</v>
      </c>
      <c r="V47" s="102">
        <v>0</v>
      </c>
      <c r="W47" s="102">
        <v>0</v>
      </c>
      <c r="X47" s="102">
        <v>0</v>
      </c>
      <c r="Y47" s="102">
        <v>0</v>
      </c>
      <c r="Z47" s="104"/>
      <c r="AA47" s="102">
        <v>0</v>
      </c>
      <c r="AB47" s="102">
        <v>0</v>
      </c>
      <c r="AC47" s="102">
        <v>0</v>
      </c>
      <c r="AD47" s="102">
        <v>0</v>
      </c>
      <c r="AE47" s="102">
        <v>0</v>
      </c>
      <c r="AF47" s="102">
        <v>0</v>
      </c>
      <c r="AG47" s="102">
        <v>0</v>
      </c>
      <c r="AH47" s="102">
        <v>0</v>
      </c>
      <c r="AI47" s="102">
        <v>0</v>
      </c>
      <c r="AJ47" s="102">
        <v>0</v>
      </c>
      <c r="AK47" s="102">
        <v>0</v>
      </c>
      <c r="AL47" s="102">
        <v>0</v>
      </c>
      <c r="AM47" s="102">
        <v>0</v>
      </c>
      <c r="AN47" s="102">
        <v>0</v>
      </c>
      <c r="AO47" s="102">
        <v>0</v>
      </c>
      <c r="AP47" s="102">
        <v>0</v>
      </c>
      <c r="AQ47" s="102">
        <v>0</v>
      </c>
      <c r="AR47" s="102">
        <v>0</v>
      </c>
      <c r="AS47" s="102">
        <v>0</v>
      </c>
      <c r="AT47" s="67"/>
      <c r="AU47" s="13" t="str">
        <f>IF(H17&lt;=G17," ","GRESEALA")</f>
        <v xml:space="preserve"> </v>
      </c>
      <c r="AV47" s="13" t="str">
        <f>IF(H18&lt;=G18," ","GRESEALA")</f>
        <v xml:space="preserve"> </v>
      </c>
      <c r="AW47" s="13" t="str">
        <f>IF(H19&lt;=G19," ","GRESEALA")</f>
        <v xml:space="preserve"> </v>
      </c>
      <c r="AX47" s="13" t="str">
        <f>IF(H20&lt;=G20," ","GRESEALA")</f>
        <v xml:space="preserve"> </v>
      </c>
      <c r="AY47" s="13" t="str">
        <f>IF(H21&lt;=G21," ","GRESEALA")</f>
        <v xml:space="preserve"> </v>
      </c>
      <c r="AZ47" s="13" t="str">
        <f>IF(H22&lt;=G22," ","GRESEALA")</f>
        <v xml:space="preserve"> </v>
      </c>
      <c r="BA47" s="13" t="str">
        <f>IF(H23&lt;=G23," ","GRESEALA")</f>
        <v xml:space="preserve"> </v>
      </c>
      <c r="BB47" s="13" t="str">
        <f>IF(H24&lt;=G24," ","GRESEALA")</f>
        <v xml:space="preserve"> </v>
      </c>
      <c r="BC47" s="13" t="str">
        <f>IF(H25&lt;=G25," ","GRESEALA")</f>
        <v xml:space="preserve"> </v>
      </c>
      <c r="BD47" s="13" t="str">
        <f>IF(H26&lt;=G26," ","GRESEALA")</f>
        <v xml:space="preserve"> </v>
      </c>
      <c r="BE47" s="13" t="str">
        <f>IF(H27&lt;=G27," ","GRESEALA")</f>
        <v xml:space="preserve"> </v>
      </c>
      <c r="BF47" s="13" t="str">
        <f>IF(H28&lt;=G28," ","GRESEALA")</f>
        <v xml:space="preserve"> </v>
      </c>
      <c r="BG47" s="13" t="str">
        <f>IF(H29&lt;=G29," ","GRESEALA")</f>
        <v xml:space="preserve"> </v>
      </c>
      <c r="BH47" s="13" t="str">
        <f>IF(H30&lt;=G30," ","GRESEALA")</f>
        <v xml:space="preserve"> </v>
      </c>
      <c r="BI47" s="13" t="str">
        <f>IF(H31&lt;=G31," ","GRESEALA")</f>
        <v xml:space="preserve"> </v>
      </c>
      <c r="BJ47" s="13" t="str">
        <f>IF(H32&lt;=G32," ","GRESEALA")</f>
        <v xml:space="preserve"> </v>
      </c>
      <c r="BK47" s="13" t="str">
        <f>IF(H33&lt;=G33," ","GRESEALA")</f>
        <v xml:space="preserve"> </v>
      </c>
      <c r="BL47" s="24"/>
    </row>
    <row r="48" spans="2:223" ht="42" customHeight="1" x14ac:dyDescent="0.35">
      <c r="B48" s="16">
        <v>9</v>
      </c>
      <c r="C48" s="75" t="s">
        <v>105</v>
      </c>
      <c r="D48" s="105">
        <f t="shared" si="1"/>
        <v>0</v>
      </c>
      <c r="E48" s="105">
        <f>E49+E50+E51</f>
        <v>0</v>
      </c>
      <c r="F48" s="105">
        <f t="shared" ref="F48:AS48" si="46">F49+F50+F51</f>
        <v>0</v>
      </c>
      <c r="G48" s="105">
        <f t="shared" si="46"/>
        <v>0</v>
      </c>
      <c r="H48" s="105">
        <f t="shared" si="46"/>
        <v>0</v>
      </c>
      <c r="I48" s="105">
        <f t="shared" si="46"/>
        <v>0</v>
      </c>
      <c r="J48" s="105">
        <f t="shared" si="46"/>
        <v>0</v>
      </c>
      <c r="K48" s="105">
        <f t="shared" si="46"/>
        <v>0</v>
      </c>
      <c r="L48" s="105">
        <f t="shared" si="46"/>
        <v>0</v>
      </c>
      <c r="M48" s="105">
        <f t="shared" si="46"/>
        <v>0</v>
      </c>
      <c r="N48" s="105">
        <f t="shared" si="46"/>
        <v>0</v>
      </c>
      <c r="O48" s="105">
        <f t="shared" si="46"/>
        <v>0</v>
      </c>
      <c r="P48" s="105">
        <f t="shared" si="46"/>
        <v>0</v>
      </c>
      <c r="Q48" s="105">
        <f t="shared" si="46"/>
        <v>0</v>
      </c>
      <c r="R48" s="105">
        <f t="shared" si="46"/>
        <v>0</v>
      </c>
      <c r="S48" s="105">
        <f t="shared" si="46"/>
        <v>0</v>
      </c>
      <c r="T48" s="105">
        <f t="shared" si="46"/>
        <v>0</v>
      </c>
      <c r="U48" s="105">
        <f t="shared" si="46"/>
        <v>0</v>
      </c>
      <c r="V48" s="105">
        <f t="shared" si="46"/>
        <v>0</v>
      </c>
      <c r="W48" s="105">
        <f t="shared" si="46"/>
        <v>0</v>
      </c>
      <c r="X48" s="105">
        <f t="shared" si="46"/>
        <v>0</v>
      </c>
      <c r="Y48" s="105">
        <f t="shared" si="46"/>
        <v>0</v>
      </c>
      <c r="Z48" s="106">
        <f t="shared" si="46"/>
        <v>0</v>
      </c>
      <c r="AA48" s="105">
        <f t="shared" si="46"/>
        <v>0</v>
      </c>
      <c r="AB48" s="105">
        <f t="shared" si="46"/>
        <v>0</v>
      </c>
      <c r="AC48" s="105">
        <f t="shared" si="46"/>
        <v>0</v>
      </c>
      <c r="AD48" s="105">
        <f t="shared" si="46"/>
        <v>0</v>
      </c>
      <c r="AE48" s="105">
        <f t="shared" si="46"/>
        <v>0</v>
      </c>
      <c r="AF48" s="105">
        <f t="shared" si="46"/>
        <v>0</v>
      </c>
      <c r="AG48" s="105">
        <f t="shared" si="46"/>
        <v>0</v>
      </c>
      <c r="AH48" s="105">
        <f t="shared" si="46"/>
        <v>0</v>
      </c>
      <c r="AI48" s="105">
        <f t="shared" si="46"/>
        <v>0</v>
      </c>
      <c r="AJ48" s="105">
        <f t="shared" si="46"/>
        <v>0</v>
      </c>
      <c r="AK48" s="105">
        <f t="shared" si="46"/>
        <v>0</v>
      </c>
      <c r="AL48" s="105">
        <f t="shared" si="46"/>
        <v>0</v>
      </c>
      <c r="AM48" s="105">
        <f t="shared" si="46"/>
        <v>0</v>
      </c>
      <c r="AN48" s="105">
        <f t="shared" si="46"/>
        <v>0</v>
      </c>
      <c r="AO48" s="105">
        <f t="shared" si="46"/>
        <v>0</v>
      </c>
      <c r="AP48" s="105">
        <f t="shared" si="46"/>
        <v>0</v>
      </c>
      <c r="AQ48" s="105">
        <f t="shared" si="46"/>
        <v>0</v>
      </c>
      <c r="AR48" s="105">
        <f t="shared" si="46"/>
        <v>0</v>
      </c>
      <c r="AS48" s="105">
        <f t="shared" si="46"/>
        <v>0</v>
      </c>
      <c r="AT48" s="27"/>
      <c r="AU48" s="13" t="str">
        <f>IF(H34&lt;=G34," ","GRESEALA")</f>
        <v xml:space="preserve"> </v>
      </c>
      <c r="AV48" s="13" t="str">
        <f>IF(H35&lt;=G35," ","GRESEALA")</f>
        <v xml:space="preserve"> </v>
      </c>
      <c r="AW48" s="13" t="str">
        <f>IF(H36&lt;=G36," ","GRESEALA")</f>
        <v xml:space="preserve"> </v>
      </c>
      <c r="AX48" s="13" t="str">
        <f>IF(H37&lt;=G37," ","GRESEALA")</f>
        <v xml:space="preserve"> </v>
      </c>
      <c r="AY48" s="13" t="str">
        <f>IF(H38&lt;=G38," ","GRESEALA")</f>
        <v xml:space="preserve"> </v>
      </c>
      <c r="AZ48" s="13" t="str">
        <f>IF(H39&lt;=G39," ","GRESEALA")</f>
        <v xml:space="preserve"> </v>
      </c>
      <c r="BA48" s="13" t="str">
        <f>IF(H40&lt;=G40," ","GRESEALA")</f>
        <v xml:space="preserve"> </v>
      </c>
      <c r="BB48" s="13" t="str">
        <f>IF(H41&lt;=G41," ","GRESEALA")</f>
        <v xml:space="preserve"> </v>
      </c>
      <c r="BC48" s="13" t="str">
        <f>IF(H42&lt;=G42," ","GRESEALA")</f>
        <v xml:space="preserve"> </v>
      </c>
      <c r="BD48" s="13" t="str">
        <f>IF(H43&lt;=G43," ","GRESEALA")</f>
        <v xml:space="preserve"> </v>
      </c>
      <c r="BE48" s="13" t="str">
        <f>IF(H44&lt;=G44," ","GRESEALA")</f>
        <v xml:space="preserve"> </v>
      </c>
      <c r="BF48" s="13" t="str">
        <f>IF(H45&lt;=G45," ","GRESEALA")</f>
        <v xml:space="preserve"> </v>
      </c>
      <c r="BG48" s="13" t="str">
        <f>IF(H46&lt;=G46," ","GRESEALA")</f>
        <v xml:space="preserve"> </v>
      </c>
      <c r="BH48" s="13" t="str">
        <f>IF(H47&lt;=G47," ","GRESEALA")</f>
        <v xml:space="preserve"> </v>
      </c>
      <c r="BI48" s="13" t="str">
        <f>IF(H48&lt;=G48," ","GRESEALA")</f>
        <v xml:space="preserve"> </v>
      </c>
      <c r="BJ48" s="13" t="str">
        <f>IF(H49&lt;=G49," ","GRESEALA")</f>
        <v xml:space="preserve"> </v>
      </c>
      <c r="BK48" s="13" t="str">
        <f>IF(H50&lt;=G50," ","GRESEALA")</f>
        <v xml:space="preserve"> </v>
      </c>
    </row>
    <row r="49" spans="2:64" ht="48" customHeight="1" x14ac:dyDescent="0.35">
      <c r="B49" s="21" t="s">
        <v>106</v>
      </c>
      <c r="C49" s="87" t="s">
        <v>107</v>
      </c>
      <c r="D49" s="114">
        <f t="shared" si="1"/>
        <v>0</v>
      </c>
      <c r="E49" s="102">
        <v>0</v>
      </c>
      <c r="F49" s="102">
        <v>0</v>
      </c>
      <c r="G49" s="102">
        <v>0</v>
      </c>
      <c r="H49" s="102">
        <v>0</v>
      </c>
      <c r="I49" s="102">
        <v>0</v>
      </c>
      <c r="J49" s="102">
        <v>0</v>
      </c>
      <c r="K49" s="102">
        <v>0</v>
      </c>
      <c r="L49" s="102">
        <v>0</v>
      </c>
      <c r="M49" s="102">
        <v>0</v>
      </c>
      <c r="N49" s="102">
        <v>0</v>
      </c>
      <c r="O49" s="102">
        <v>0</v>
      </c>
      <c r="P49" s="102">
        <v>0</v>
      </c>
      <c r="Q49" s="102">
        <v>0</v>
      </c>
      <c r="R49" s="102">
        <v>0</v>
      </c>
      <c r="S49" s="102">
        <v>0</v>
      </c>
      <c r="T49" s="102">
        <v>0</v>
      </c>
      <c r="U49" s="102">
        <v>0</v>
      </c>
      <c r="V49" s="102">
        <v>0</v>
      </c>
      <c r="W49" s="102">
        <v>0</v>
      </c>
      <c r="X49" s="102">
        <v>0</v>
      </c>
      <c r="Y49" s="102">
        <v>0</v>
      </c>
      <c r="Z49" s="104"/>
      <c r="AA49" s="102">
        <v>0</v>
      </c>
      <c r="AB49" s="102">
        <v>0</v>
      </c>
      <c r="AC49" s="102">
        <v>0</v>
      </c>
      <c r="AD49" s="102">
        <v>0</v>
      </c>
      <c r="AE49" s="102">
        <v>0</v>
      </c>
      <c r="AF49" s="102">
        <v>0</v>
      </c>
      <c r="AG49" s="102">
        <v>0</v>
      </c>
      <c r="AH49" s="102">
        <v>0</v>
      </c>
      <c r="AI49" s="102">
        <v>0</v>
      </c>
      <c r="AJ49" s="102">
        <v>0</v>
      </c>
      <c r="AK49" s="102">
        <v>0</v>
      </c>
      <c r="AL49" s="102">
        <v>0</v>
      </c>
      <c r="AM49" s="102">
        <v>0</v>
      </c>
      <c r="AN49" s="102">
        <v>0</v>
      </c>
      <c r="AO49" s="102">
        <v>0</v>
      </c>
      <c r="AP49" s="102">
        <v>0</v>
      </c>
      <c r="AQ49" s="102">
        <v>0</v>
      </c>
      <c r="AR49" s="102">
        <v>0</v>
      </c>
      <c r="AS49" s="102">
        <v>0</v>
      </c>
      <c r="AT49" s="67"/>
      <c r="AU49" s="13" t="str">
        <f>IF(H51&lt;=G51," ","GRESEALA")</f>
        <v xml:space="preserve"> </v>
      </c>
      <c r="AV49" s="13" t="str">
        <f>IF(H52&lt;=G52," ","GRESEALA")</f>
        <v xml:space="preserve"> </v>
      </c>
      <c r="AW49" s="13" t="str">
        <f>IF(H53&lt;=G53," ","GRESEALA")</f>
        <v xml:space="preserve"> </v>
      </c>
      <c r="AX49" s="13" t="str">
        <f>IF(H54&lt;=G54," ","GRESEALA")</f>
        <v xml:space="preserve"> </v>
      </c>
      <c r="AY49" s="13" t="str">
        <f>IF(H55&lt;=G55," ","GRESEALA")</f>
        <v xml:space="preserve"> </v>
      </c>
      <c r="AZ49" s="13" t="str">
        <f>IF(H56&lt;=G56," ","GRESEALA")</f>
        <v xml:space="preserve"> </v>
      </c>
      <c r="BA49" s="13" t="str">
        <f>IF(H57&lt;=G57," ","GRESEALA")</f>
        <v xml:space="preserve"> </v>
      </c>
      <c r="BB49" s="13" t="str">
        <f>IF(H58&lt;=G58," ","GRESEALA")</f>
        <v xml:space="preserve"> </v>
      </c>
      <c r="BC49" s="13" t="str">
        <f>IF(H59&lt;=G59," ","GRESEALA")</f>
        <v xml:space="preserve"> </v>
      </c>
      <c r="BD49" s="13" t="str">
        <f>IF(H60&lt;=G60," ","GRESEALA")</f>
        <v xml:space="preserve"> </v>
      </c>
      <c r="BE49" s="13" t="str">
        <f>IF(H61&lt;=G61," ","GRESEALA")</f>
        <v xml:space="preserve"> </v>
      </c>
      <c r="BF49" s="13" t="str">
        <f>IF(H62&lt;=G62," ","GRESEALA")</f>
        <v xml:space="preserve"> </v>
      </c>
      <c r="BG49" s="13" t="str">
        <f>IF(H63&lt;=G63," ","GRESEALA")</f>
        <v xml:space="preserve"> </v>
      </c>
      <c r="BH49" s="13" t="str">
        <f>IF(H64&lt;=G64," ","GRESEALA")</f>
        <v xml:space="preserve"> </v>
      </c>
      <c r="BI49" s="13" t="str">
        <f>IF(H65&lt;=G65," ","GRESEALA")</f>
        <v xml:space="preserve"> </v>
      </c>
      <c r="BJ49" s="13" t="str">
        <f>IF(H66&lt;=G66," ","GRESEALA")</f>
        <v xml:space="preserve"> </v>
      </c>
      <c r="BK49" s="13" t="str">
        <f>IF(H67&lt;=G67," ","GRESEALA")</f>
        <v xml:space="preserve"> </v>
      </c>
    </row>
    <row r="50" spans="2:64" ht="41.25" customHeight="1" x14ac:dyDescent="0.35">
      <c r="B50" s="21" t="s">
        <v>108</v>
      </c>
      <c r="C50" s="87" t="s">
        <v>109</v>
      </c>
      <c r="D50" s="102">
        <f t="shared" si="1"/>
        <v>0</v>
      </c>
      <c r="E50" s="102">
        <v>0</v>
      </c>
      <c r="F50" s="102"/>
      <c r="G50" s="102">
        <v>0</v>
      </c>
      <c r="H50" s="102">
        <v>0</v>
      </c>
      <c r="I50" s="102">
        <v>0</v>
      </c>
      <c r="J50" s="102">
        <v>0</v>
      </c>
      <c r="K50" s="102">
        <v>0</v>
      </c>
      <c r="L50" s="102">
        <v>0</v>
      </c>
      <c r="M50" s="102"/>
      <c r="N50" s="102"/>
      <c r="O50" s="102"/>
      <c r="P50" s="102"/>
      <c r="Q50" s="102">
        <v>0</v>
      </c>
      <c r="R50" s="102">
        <v>0</v>
      </c>
      <c r="S50" s="102">
        <v>0</v>
      </c>
      <c r="T50" s="102">
        <v>0</v>
      </c>
      <c r="U50" s="102"/>
      <c r="V50" s="102">
        <v>0</v>
      </c>
      <c r="W50" s="102">
        <v>0</v>
      </c>
      <c r="X50" s="102">
        <v>0</v>
      </c>
      <c r="Y50" s="102"/>
      <c r="Z50" s="104"/>
      <c r="AA50" s="102">
        <v>0</v>
      </c>
      <c r="AB50" s="102">
        <v>0</v>
      </c>
      <c r="AC50" s="102">
        <v>0</v>
      </c>
      <c r="AD50" s="102">
        <v>0</v>
      </c>
      <c r="AE50" s="102">
        <v>0</v>
      </c>
      <c r="AF50" s="102">
        <v>0</v>
      </c>
      <c r="AG50" s="102">
        <v>0</v>
      </c>
      <c r="AH50" s="102">
        <v>0</v>
      </c>
      <c r="AI50" s="102">
        <v>0</v>
      </c>
      <c r="AJ50" s="102">
        <v>0</v>
      </c>
      <c r="AK50" s="102">
        <v>0</v>
      </c>
      <c r="AL50" s="102">
        <v>0</v>
      </c>
      <c r="AM50" s="102">
        <v>0</v>
      </c>
      <c r="AN50" s="102">
        <v>0</v>
      </c>
      <c r="AO50" s="102">
        <v>0</v>
      </c>
      <c r="AP50" s="102">
        <v>0</v>
      </c>
      <c r="AQ50" s="102">
        <v>0</v>
      </c>
      <c r="AR50" s="102">
        <v>0</v>
      </c>
      <c r="AS50" s="102"/>
      <c r="AT50" s="67"/>
      <c r="AU50" s="13" t="str">
        <f>IF(E52+F52=D52," ","GRESEALA")</f>
        <v xml:space="preserve"> </v>
      </c>
      <c r="AV50" s="17" t="str">
        <f>IF(G52+K52+I52+L52++M52=D52," ","GRESEALA")</f>
        <v xml:space="preserve"> </v>
      </c>
      <c r="AW50" s="13" t="str">
        <f>IF(O52+P52=D52," ","GRESEALA")</f>
        <v xml:space="preserve"> </v>
      </c>
      <c r="AX50" s="13" t="str">
        <f>IF(Q52+S52+T52+U52+V52+W52=D52," ","GRESEALA")</f>
        <v xml:space="preserve"> </v>
      </c>
      <c r="AY50" s="13" t="str">
        <f>IF(X52+Y52+Z52=D52," ","GRESEALA")</f>
        <v xml:space="preserve"> </v>
      </c>
      <c r="AZ50" s="17" t="str">
        <f>IF(AA52+AC52+AE52+AF52+AG52+AH52+AI52+AJ52+AK52+AL52+AM52+AN52+AO52+AP52+AQ52+AR52+AS52&gt;=D52," ","GRESEALA")</f>
        <v xml:space="preserve"> </v>
      </c>
      <c r="BA50" s="13" t="str">
        <f>IF(E36&lt;=E13," ","GRESEALA")</f>
        <v xml:space="preserve"> </v>
      </c>
      <c r="BB50" s="13" t="str">
        <f>IF(F36&lt;=F13," ","GRESEALA")</f>
        <v xml:space="preserve"> </v>
      </c>
      <c r="BC50" s="13" t="str">
        <f>IF(G36&lt;=G13," ","GRESEALA")</f>
        <v xml:space="preserve"> </v>
      </c>
      <c r="BD50" s="13" t="str">
        <f>IF(H36&lt;=H13," ","GRESEALA")</f>
        <v xml:space="preserve"> </v>
      </c>
      <c r="BE50" s="13" t="str">
        <f t="shared" ref="BE50:BK50" si="47">IF(K36&lt;=K13," ","GRESEALA")</f>
        <v xml:space="preserve"> </v>
      </c>
      <c r="BF50" s="17" t="str">
        <f t="shared" si="47"/>
        <v xml:space="preserve"> </v>
      </c>
      <c r="BG50" s="13" t="str">
        <f t="shared" si="47"/>
        <v xml:space="preserve"> </v>
      </c>
      <c r="BH50" s="13" t="str">
        <f t="shared" si="47"/>
        <v xml:space="preserve"> </v>
      </c>
      <c r="BI50" s="13" t="str">
        <f t="shared" si="47"/>
        <v xml:space="preserve"> </v>
      </c>
      <c r="BJ50" s="13" t="str">
        <f t="shared" si="47"/>
        <v xml:space="preserve"> </v>
      </c>
      <c r="BK50" s="13" t="str">
        <f t="shared" si="47"/>
        <v xml:space="preserve"> </v>
      </c>
    </row>
    <row r="51" spans="2:64" ht="31.5" customHeight="1" x14ac:dyDescent="0.35">
      <c r="B51" s="21" t="s">
        <v>110</v>
      </c>
      <c r="C51" s="87" t="s">
        <v>111</v>
      </c>
      <c r="D51" s="102">
        <f t="shared" si="1"/>
        <v>0</v>
      </c>
      <c r="E51" s="102">
        <v>0</v>
      </c>
      <c r="F51" s="102">
        <v>0</v>
      </c>
      <c r="G51" s="102">
        <v>0</v>
      </c>
      <c r="H51" s="102">
        <v>0</v>
      </c>
      <c r="I51" s="102">
        <v>0</v>
      </c>
      <c r="J51" s="102">
        <v>0</v>
      </c>
      <c r="K51" s="102">
        <v>0</v>
      </c>
      <c r="L51" s="102">
        <v>0</v>
      </c>
      <c r="M51" s="102">
        <v>0</v>
      </c>
      <c r="N51" s="102">
        <v>0</v>
      </c>
      <c r="O51" s="102">
        <v>0</v>
      </c>
      <c r="P51" s="102">
        <v>0</v>
      </c>
      <c r="Q51" s="102">
        <v>0</v>
      </c>
      <c r="R51" s="102">
        <v>0</v>
      </c>
      <c r="S51" s="102">
        <v>0</v>
      </c>
      <c r="T51" s="102">
        <v>0</v>
      </c>
      <c r="U51" s="102">
        <v>0</v>
      </c>
      <c r="V51" s="102">
        <v>0</v>
      </c>
      <c r="W51" s="102">
        <v>0</v>
      </c>
      <c r="X51" s="102">
        <v>0</v>
      </c>
      <c r="Y51" s="102">
        <v>0</v>
      </c>
      <c r="Z51" s="104"/>
      <c r="AA51" s="102">
        <v>0</v>
      </c>
      <c r="AB51" s="102">
        <v>0</v>
      </c>
      <c r="AC51" s="102">
        <v>0</v>
      </c>
      <c r="AD51" s="102">
        <v>0</v>
      </c>
      <c r="AE51" s="102">
        <v>0</v>
      </c>
      <c r="AF51" s="102">
        <v>0</v>
      </c>
      <c r="AG51" s="102">
        <v>0</v>
      </c>
      <c r="AH51" s="102">
        <v>0</v>
      </c>
      <c r="AI51" s="102">
        <v>0</v>
      </c>
      <c r="AJ51" s="102">
        <v>0</v>
      </c>
      <c r="AK51" s="102">
        <v>0</v>
      </c>
      <c r="AL51" s="102">
        <v>0</v>
      </c>
      <c r="AM51" s="102">
        <v>0</v>
      </c>
      <c r="AN51" s="102">
        <v>0</v>
      </c>
      <c r="AO51" s="102">
        <v>0</v>
      </c>
      <c r="AP51" s="102">
        <v>0</v>
      </c>
      <c r="AQ51" s="102">
        <v>0</v>
      </c>
      <c r="AR51" s="102">
        <v>0</v>
      </c>
      <c r="AS51" s="102">
        <v>0</v>
      </c>
      <c r="AT51" s="67"/>
      <c r="AU51" s="13" t="str">
        <f t="shared" ref="AU51:BK51" si="48">IF(S36&lt;=S13," ","GRESEALA")</f>
        <v xml:space="preserve"> </v>
      </c>
      <c r="AV51" s="13" t="str">
        <f t="shared" si="48"/>
        <v xml:space="preserve"> </v>
      </c>
      <c r="AW51" s="13" t="str">
        <f t="shared" si="48"/>
        <v xml:space="preserve"> </v>
      </c>
      <c r="AX51" s="13" t="str">
        <f t="shared" si="48"/>
        <v xml:space="preserve"> </v>
      </c>
      <c r="AY51" s="13" t="str">
        <f t="shared" si="48"/>
        <v xml:space="preserve"> </v>
      </c>
      <c r="AZ51" s="13" t="str">
        <f t="shared" si="48"/>
        <v xml:space="preserve"> </v>
      </c>
      <c r="BA51" s="13" t="str">
        <f t="shared" si="48"/>
        <v xml:space="preserve"> </v>
      </c>
      <c r="BB51" s="13" t="str">
        <f t="shared" si="48"/>
        <v xml:space="preserve"> </v>
      </c>
      <c r="BC51" s="13" t="str">
        <f t="shared" si="48"/>
        <v xml:space="preserve"> </v>
      </c>
      <c r="BD51" s="13" t="str">
        <f t="shared" si="48"/>
        <v xml:space="preserve"> </v>
      </c>
      <c r="BE51" s="13" t="str">
        <f t="shared" si="48"/>
        <v xml:space="preserve"> </v>
      </c>
      <c r="BF51" s="13" t="str">
        <f t="shared" si="48"/>
        <v xml:space="preserve"> </v>
      </c>
      <c r="BG51" s="13" t="str">
        <f t="shared" si="48"/>
        <v xml:space="preserve"> </v>
      </c>
      <c r="BH51" s="13" t="str">
        <f t="shared" si="48"/>
        <v xml:space="preserve"> </v>
      </c>
      <c r="BI51" s="13" t="str">
        <f t="shared" si="48"/>
        <v xml:space="preserve"> </v>
      </c>
      <c r="BJ51" s="13" t="str">
        <f t="shared" si="48"/>
        <v xml:space="preserve"> </v>
      </c>
      <c r="BK51" s="13" t="str">
        <f t="shared" si="48"/>
        <v xml:space="preserve"> </v>
      </c>
    </row>
    <row r="52" spans="2:64" ht="45" customHeight="1" x14ac:dyDescent="0.35">
      <c r="B52" s="21">
        <v>10</v>
      </c>
      <c r="C52" s="81" t="s">
        <v>112</v>
      </c>
      <c r="D52" s="102">
        <f t="shared" si="1"/>
        <v>0</v>
      </c>
      <c r="E52" s="102">
        <v>0</v>
      </c>
      <c r="F52" s="102">
        <v>0</v>
      </c>
      <c r="G52" s="102">
        <v>0</v>
      </c>
      <c r="H52" s="102">
        <v>0</v>
      </c>
      <c r="I52" s="102">
        <v>0</v>
      </c>
      <c r="J52" s="102">
        <v>0</v>
      </c>
      <c r="K52" s="102">
        <v>0</v>
      </c>
      <c r="L52" s="102">
        <v>0</v>
      </c>
      <c r="M52" s="102">
        <v>0</v>
      </c>
      <c r="N52" s="102">
        <v>0</v>
      </c>
      <c r="O52" s="102">
        <v>0</v>
      </c>
      <c r="P52" s="102">
        <v>0</v>
      </c>
      <c r="Q52" s="104"/>
      <c r="R52" s="104"/>
      <c r="S52" s="102">
        <v>0</v>
      </c>
      <c r="T52" s="102">
        <v>0</v>
      </c>
      <c r="U52" s="102">
        <v>0</v>
      </c>
      <c r="V52" s="102">
        <v>0</v>
      </c>
      <c r="W52" s="102">
        <v>0</v>
      </c>
      <c r="X52" s="102">
        <v>0</v>
      </c>
      <c r="Y52" s="102">
        <v>0</v>
      </c>
      <c r="Z52" s="104"/>
      <c r="AA52" s="102">
        <v>0</v>
      </c>
      <c r="AB52" s="102">
        <v>0</v>
      </c>
      <c r="AC52" s="102">
        <v>0</v>
      </c>
      <c r="AD52" s="102">
        <v>0</v>
      </c>
      <c r="AE52" s="102">
        <v>0</v>
      </c>
      <c r="AF52" s="102">
        <v>0</v>
      </c>
      <c r="AG52" s="102">
        <v>0</v>
      </c>
      <c r="AH52" s="102">
        <v>0</v>
      </c>
      <c r="AI52" s="102">
        <v>0</v>
      </c>
      <c r="AJ52" s="102">
        <v>0</v>
      </c>
      <c r="AK52" s="102">
        <v>0</v>
      </c>
      <c r="AL52" s="102">
        <v>0</v>
      </c>
      <c r="AM52" s="102">
        <v>0</v>
      </c>
      <c r="AN52" s="102">
        <v>0</v>
      </c>
      <c r="AO52" s="102">
        <v>0</v>
      </c>
      <c r="AP52" s="102">
        <v>0</v>
      </c>
      <c r="AQ52" s="102">
        <v>0</v>
      </c>
      <c r="AR52" s="102">
        <v>0</v>
      </c>
      <c r="AS52" s="102">
        <v>0</v>
      </c>
      <c r="AT52" s="67"/>
      <c r="AU52" s="13" t="str">
        <f>IF(AJ36&lt;=AJ13," ","GRESEALA")</f>
        <v xml:space="preserve"> </v>
      </c>
      <c r="AV52" s="13" t="str">
        <f>IF(AK36&lt;=AK13," ","GRESEALA")</f>
        <v xml:space="preserve"> </v>
      </c>
      <c r="AW52" s="13" t="str">
        <f>IF(AL36&lt;=AL13," ","GRESEALA")</f>
        <v xml:space="preserve"> </v>
      </c>
      <c r="AX52" s="13" t="str">
        <f>IF(AR36&lt;=AR13," ","GRESEALA")</f>
        <v xml:space="preserve"> </v>
      </c>
      <c r="AY52" s="13" t="str">
        <f>IF(AS36&lt;=AS13," ","GRESEALA")</f>
        <v xml:space="preserve"> </v>
      </c>
      <c r="AZ52" s="13" t="str">
        <f>IF(E16+E37+E38+E41+E42+E45+E46+E47+E48+E52+E53+E54+E55+E60+E61+E63+E64&gt;=E14," ","GRESEALA")</f>
        <v xml:space="preserve"> </v>
      </c>
      <c r="BA52" s="13" t="str">
        <f>IF(F16+F37+F38+F41+F42+F45+F46+F47+F48+F52+F53+F54+F55+F60+F61+F63+F64&gt;=F14," ","GRESEALA")</f>
        <v xml:space="preserve"> </v>
      </c>
      <c r="BB52" s="13" t="str">
        <f>IF(G16+G37+G38+G41+G42+G45+G46+G47+G48+G52+G53+G54+G55+G60+G61+G63+G64&gt;=G14," ","GRESEALA")</f>
        <v xml:space="preserve"> </v>
      </c>
      <c r="BC52" s="13" t="str">
        <f>IF(H16+H37+H38+H41+H42+H45+H46+H47+H48+H52+H53+H54+H55+H60+H61+H63+H64&gt;=H14," ","GRESEALA")</f>
        <v xml:space="preserve"> </v>
      </c>
      <c r="BD52" s="13" t="str">
        <f t="shared" ref="BD52:BJ52" si="49">IF(K16+K37+K38+K41+K42+K45+K46+K47+K48+K52+K53+K54+K55+K60+K61+K63+K64&gt;=K14," ","GRESEALA")</f>
        <v xml:space="preserve"> </v>
      </c>
      <c r="BE52" s="17" t="str">
        <f t="shared" si="49"/>
        <v xml:space="preserve"> </v>
      </c>
      <c r="BF52" s="13" t="str">
        <f t="shared" si="49"/>
        <v xml:space="preserve"> </v>
      </c>
      <c r="BG52" s="13" t="str">
        <f t="shared" si="49"/>
        <v xml:space="preserve"> </v>
      </c>
      <c r="BH52" s="13" t="str">
        <f t="shared" si="49"/>
        <v xml:space="preserve"> </v>
      </c>
      <c r="BI52" s="13" t="str">
        <f t="shared" si="49"/>
        <v xml:space="preserve"> </v>
      </c>
      <c r="BJ52" s="13" t="str">
        <f t="shared" si="49"/>
        <v xml:space="preserve"> </v>
      </c>
      <c r="BK52" s="13" t="str">
        <f t="shared" ref="BK52" si="50">IF(S16+S37+S38+S41+S42+S45+S46+S47+S48+S52+S53+S54+S55+S60+S61+S63+S64&gt;=S14," ","GRESEALA")</f>
        <v xml:space="preserve"> </v>
      </c>
    </row>
    <row r="53" spans="2:64" ht="45.75" customHeight="1" x14ac:dyDescent="0.35">
      <c r="B53" s="21">
        <v>11</v>
      </c>
      <c r="C53" s="86" t="s">
        <v>113</v>
      </c>
      <c r="D53" s="102">
        <f t="shared" si="1"/>
        <v>0</v>
      </c>
      <c r="E53" s="102">
        <v>0</v>
      </c>
      <c r="F53" s="102">
        <v>0</v>
      </c>
      <c r="G53" s="102">
        <v>0</v>
      </c>
      <c r="H53" s="102">
        <v>0</v>
      </c>
      <c r="I53" s="102">
        <v>0</v>
      </c>
      <c r="J53" s="102">
        <v>0</v>
      </c>
      <c r="K53" s="102">
        <v>0</v>
      </c>
      <c r="L53" s="102">
        <v>0</v>
      </c>
      <c r="M53" s="102">
        <v>0</v>
      </c>
      <c r="N53" s="102">
        <v>0</v>
      </c>
      <c r="O53" s="102">
        <v>0</v>
      </c>
      <c r="P53" s="102">
        <v>0</v>
      </c>
      <c r="Q53" s="104"/>
      <c r="R53" s="104"/>
      <c r="S53" s="102">
        <v>0</v>
      </c>
      <c r="T53" s="102">
        <v>0</v>
      </c>
      <c r="U53" s="102">
        <v>0</v>
      </c>
      <c r="V53" s="102">
        <v>0</v>
      </c>
      <c r="W53" s="102">
        <v>0</v>
      </c>
      <c r="X53" s="102">
        <v>0</v>
      </c>
      <c r="Y53" s="102">
        <v>0</v>
      </c>
      <c r="Z53" s="104"/>
      <c r="AA53" s="102">
        <v>0</v>
      </c>
      <c r="AB53" s="102">
        <v>0</v>
      </c>
      <c r="AC53" s="102">
        <v>0</v>
      </c>
      <c r="AD53" s="102">
        <v>0</v>
      </c>
      <c r="AE53" s="102">
        <v>0</v>
      </c>
      <c r="AF53" s="102">
        <v>0</v>
      </c>
      <c r="AG53" s="102">
        <v>0</v>
      </c>
      <c r="AH53" s="102">
        <v>0</v>
      </c>
      <c r="AI53" s="102">
        <v>0</v>
      </c>
      <c r="AJ53" s="102">
        <v>0</v>
      </c>
      <c r="AK53" s="102">
        <v>0</v>
      </c>
      <c r="AL53" s="102">
        <v>0</v>
      </c>
      <c r="AM53" s="102">
        <v>0</v>
      </c>
      <c r="AN53" s="102">
        <v>0</v>
      </c>
      <c r="AO53" s="102">
        <v>0</v>
      </c>
      <c r="AP53" s="102">
        <v>0</v>
      </c>
      <c r="AQ53" s="102">
        <v>0</v>
      </c>
      <c r="AR53" s="102">
        <v>0</v>
      </c>
      <c r="AS53" s="102">
        <v>0</v>
      </c>
      <c r="AT53" s="67"/>
      <c r="AU53" s="13" t="str">
        <f t="shared" ref="AU53:BK53" si="51">IF(T16+T37+T38+T41+T42+T45+T46+T47+T48+T52+T53+T54+T55+T60+T61+T63+T64&gt;=T14," ","GRESEALA")</f>
        <v xml:space="preserve"> </v>
      </c>
      <c r="AV53" s="13" t="str">
        <f t="shared" si="51"/>
        <v xml:space="preserve"> </v>
      </c>
      <c r="AW53" s="13" t="str">
        <f t="shared" si="51"/>
        <v xml:space="preserve"> </v>
      </c>
      <c r="AX53" s="13" t="str">
        <f t="shared" si="51"/>
        <v xml:space="preserve"> </v>
      </c>
      <c r="AY53" s="13" t="str">
        <f t="shared" si="51"/>
        <v xml:space="preserve"> </v>
      </c>
      <c r="AZ53" s="13" t="str">
        <f t="shared" si="51"/>
        <v xml:space="preserve"> </v>
      </c>
      <c r="BA53" s="13" t="str">
        <f t="shared" si="51"/>
        <v xml:space="preserve"> </v>
      </c>
      <c r="BB53" s="13" t="str">
        <f t="shared" si="51"/>
        <v xml:space="preserve"> </v>
      </c>
      <c r="BC53" s="13" t="str">
        <f t="shared" si="51"/>
        <v xml:space="preserve"> </v>
      </c>
      <c r="BD53" s="13" t="str">
        <f t="shared" si="51"/>
        <v xml:space="preserve"> </v>
      </c>
      <c r="BE53" s="13" t="str">
        <f t="shared" si="51"/>
        <v xml:space="preserve"> </v>
      </c>
      <c r="BF53" s="13" t="str">
        <f t="shared" si="51"/>
        <v xml:space="preserve"> </v>
      </c>
      <c r="BG53" s="13" t="str">
        <f t="shared" si="51"/>
        <v xml:space="preserve"> </v>
      </c>
      <c r="BH53" s="13" t="str">
        <f t="shared" si="51"/>
        <v xml:space="preserve"> </v>
      </c>
      <c r="BI53" s="13" t="str">
        <f t="shared" si="51"/>
        <v xml:space="preserve"> </v>
      </c>
      <c r="BJ53" s="13" t="str">
        <f t="shared" si="51"/>
        <v xml:space="preserve"> </v>
      </c>
      <c r="BK53" s="13" t="str">
        <f t="shared" si="51"/>
        <v xml:space="preserve"> </v>
      </c>
    </row>
    <row r="54" spans="2:64" ht="60" customHeight="1" x14ac:dyDescent="0.35">
      <c r="B54" s="21">
        <v>12</v>
      </c>
      <c r="C54" s="81" t="s">
        <v>114</v>
      </c>
      <c r="D54" s="108">
        <f t="shared" si="1"/>
        <v>0</v>
      </c>
      <c r="E54" s="102">
        <v>0</v>
      </c>
      <c r="F54" s="102">
        <v>0</v>
      </c>
      <c r="G54" s="102">
        <v>0</v>
      </c>
      <c r="H54" s="102">
        <v>0</v>
      </c>
      <c r="I54" s="102">
        <v>0</v>
      </c>
      <c r="J54" s="102">
        <v>0</v>
      </c>
      <c r="K54" s="102">
        <v>0</v>
      </c>
      <c r="L54" s="102">
        <v>0</v>
      </c>
      <c r="M54" s="102">
        <v>0</v>
      </c>
      <c r="N54" s="102">
        <v>0</v>
      </c>
      <c r="O54" s="102">
        <v>0</v>
      </c>
      <c r="P54" s="102">
        <v>0</v>
      </c>
      <c r="Q54" s="102">
        <v>0</v>
      </c>
      <c r="R54" s="102">
        <v>0</v>
      </c>
      <c r="S54" s="102">
        <v>0</v>
      </c>
      <c r="T54" s="102">
        <v>0</v>
      </c>
      <c r="U54" s="102">
        <v>0</v>
      </c>
      <c r="V54" s="102">
        <v>0</v>
      </c>
      <c r="W54" s="102">
        <v>0</v>
      </c>
      <c r="X54" s="102">
        <v>0</v>
      </c>
      <c r="Y54" s="102">
        <v>0</v>
      </c>
      <c r="Z54" s="104"/>
      <c r="AA54" s="102">
        <v>0</v>
      </c>
      <c r="AB54" s="102">
        <v>0</v>
      </c>
      <c r="AC54" s="102">
        <v>0</v>
      </c>
      <c r="AD54" s="102">
        <v>0</v>
      </c>
      <c r="AE54" s="108"/>
      <c r="AF54" s="102">
        <v>0</v>
      </c>
      <c r="AG54" s="102">
        <v>0</v>
      </c>
      <c r="AH54" s="102">
        <v>0</v>
      </c>
      <c r="AI54" s="102">
        <v>0</v>
      </c>
      <c r="AJ54" s="102">
        <v>0</v>
      </c>
      <c r="AK54" s="102">
        <v>0</v>
      </c>
      <c r="AL54" s="102">
        <v>0</v>
      </c>
      <c r="AM54" s="102">
        <v>0</v>
      </c>
      <c r="AN54" s="102">
        <v>0</v>
      </c>
      <c r="AO54" s="102">
        <v>0</v>
      </c>
      <c r="AP54" s="102">
        <v>0</v>
      </c>
      <c r="AQ54" s="102">
        <v>0</v>
      </c>
      <c r="AR54" s="102">
        <v>0</v>
      </c>
      <c r="AS54" s="102">
        <v>0</v>
      </c>
      <c r="AT54" s="67"/>
      <c r="AU54" s="13" t="str">
        <f>IF(AK16+AK37+AK38+AK41+AK42+AK45+AK46+AK47+AK48+AK52+AK53+AK54+AK55+AK60+AK61+AK63+AK64&gt;=AK14," ","GRESEALA")</f>
        <v xml:space="preserve"> </v>
      </c>
      <c r="AV54" s="13" t="str">
        <f>IF(AL16+AL37+AL38+AL41+AL42+AL45+AL46+AL47+AL48+AL52+AL53+AL54+AL55+AL60+AL61+AL63+AL64&gt;=AL14," ","GRESEALA")</f>
        <v xml:space="preserve"> </v>
      </c>
      <c r="AW54" s="13" t="str">
        <f>IF(AR16+AR37+AR38+AR41+AR42+AR45+AR46+AR47+AR48+AR52+AR53+AR54+AR55+AR60+AR61+AR63+AR64&gt;=AR14," ","GRESEALA")</f>
        <v xml:space="preserve"> </v>
      </c>
      <c r="AX54" s="13" t="str">
        <f>IF(AS16+AS37+AS38+AS41+AS42+AS45+AS46+AS47+AS48+AS52+AS53+AS54+AS55+AS60+AS61+AS63+AS64&gt;=AS14," ","GRESEALA")</f>
        <v xml:space="preserve"> </v>
      </c>
      <c r="AY54" s="13" t="str">
        <f>IF(E15+E36+E59+E62&gt;=E13," ","GRESEALA")</f>
        <v xml:space="preserve"> </v>
      </c>
      <c r="AZ54" s="13" t="str">
        <f>IF(F15+F36+F59+F62&gt;=F13," ","GRESEALA")</f>
        <v xml:space="preserve"> </v>
      </c>
      <c r="BA54" s="13" t="str">
        <f>IF(G15+G36+G59+G62&gt;=G13," ","GRESEALA")</f>
        <v xml:space="preserve"> </v>
      </c>
      <c r="BB54" s="13" t="str">
        <f>IF(H15+H36+H59+H62&gt;=H13," ","GRESEALA")</f>
        <v xml:space="preserve"> </v>
      </c>
      <c r="BC54" s="13" t="str">
        <f t="shared" ref="BC54:BI54" si="52">IF(K15+K36+K59+K62&gt;=K13," ","GRESEALA")</f>
        <v xml:space="preserve"> </v>
      </c>
      <c r="BD54" s="17" t="str">
        <f t="shared" si="52"/>
        <v xml:space="preserve"> </v>
      </c>
      <c r="BE54" s="13" t="str">
        <f t="shared" si="52"/>
        <v xml:space="preserve"> </v>
      </c>
      <c r="BF54" s="13" t="str">
        <f t="shared" si="52"/>
        <v xml:space="preserve"> </v>
      </c>
      <c r="BG54" s="13" t="str">
        <f t="shared" si="52"/>
        <v xml:space="preserve"> </v>
      </c>
      <c r="BH54" s="13" t="str">
        <f t="shared" si="52"/>
        <v xml:space="preserve"> </v>
      </c>
      <c r="BI54" s="13" t="str">
        <f t="shared" si="52"/>
        <v xml:space="preserve"> </v>
      </c>
      <c r="BJ54" s="13" t="str">
        <f t="shared" ref="BJ54:BK54" si="53">IF(S15+S36+S59+S62&gt;=S13," ","GRESEALA")</f>
        <v xml:space="preserve"> </v>
      </c>
      <c r="BK54" s="13" t="str">
        <f t="shared" si="53"/>
        <v xml:space="preserve"> </v>
      </c>
    </row>
    <row r="55" spans="2:64" ht="60.75" hidden="1" customHeight="1" x14ac:dyDescent="0.35">
      <c r="B55" s="16"/>
      <c r="C55" s="75" t="s">
        <v>115</v>
      </c>
      <c r="D55" s="93">
        <f t="shared" si="1"/>
        <v>0</v>
      </c>
      <c r="E55" s="105"/>
      <c r="F55" s="105"/>
      <c r="G55" s="105"/>
      <c r="H55" s="105"/>
      <c r="I55" s="105"/>
      <c r="J55" s="105"/>
      <c r="K55" s="105"/>
      <c r="L55" s="105"/>
      <c r="M55" s="105"/>
      <c r="N55" s="105"/>
      <c r="O55" s="105"/>
      <c r="P55" s="105"/>
      <c r="Q55" s="105"/>
      <c r="R55" s="105"/>
      <c r="S55" s="105"/>
      <c r="T55" s="105"/>
      <c r="U55" s="105"/>
      <c r="V55" s="105"/>
      <c r="W55" s="105"/>
      <c r="X55" s="105"/>
      <c r="Y55" s="105"/>
      <c r="Z55" s="106"/>
      <c r="AA55" s="105"/>
      <c r="AB55" s="105"/>
      <c r="AC55" s="105"/>
      <c r="AD55" s="105"/>
      <c r="AE55" s="105"/>
      <c r="AF55" s="105"/>
      <c r="AG55" s="105"/>
      <c r="AH55" s="105"/>
      <c r="AI55" s="105"/>
      <c r="AJ55" s="105"/>
      <c r="AK55" s="105"/>
      <c r="AL55" s="105"/>
      <c r="AM55" s="105"/>
      <c r="AN55" s="105"/>
      <c r="AO55" s="105"/>
      <c r="AP55" s="105"/>
      <c r="AQ55" s="105"/>
      <c r="AR55" s="105"/>
      <c r="AS55" s="105"/>
      <c r="AT55" s="27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</row>
    <row r="56" spans="2:64" ht="27" hidden="1" customHeight="1" x14ac:dyDescent="0.35">
      <c r="B56" s="31"/>
      <c r="C56" s="88" t="s">
        <v>116</v>
      </c>
      <c r="D56" s="114">
        <f t="shared" si="1"/>
        <v>0</v>
      </c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4"/>
      <c r="AH56" s="104"/>
      <c r="AI56" s="104"/>
      <c r="AJ56" s="104"/>
      <c r="AK56" s="104"/>
      <c r="AL56" s="104"/>
      <c r="AM56" s="104"/>
      <c r="AN56" s="104"/>
      <c r="AO56" s="104"/>
      <c r="AP56" s="104"/>
      <c r="AQ56" s="104"/>
      <c r="AR56" s="104"/>
      <c r="AS56" s="104"/>
      <c r="AT56" s="67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</row>
    <row r="57" spans="2:64" ht="40.5" hidden="1" customHeight="1" x14ac:dyDescent="0.35">
      <c r="B57" s="31"/>
      <c r="C57" s="88" t="s">
        <v>117</v>
      </c>
      <c r="D57" s="103">
        <f t="shared" si="1"/>
        <v>0</v>
      </c>
      <c r="E57" s="104"/>
      <c r="F57" s="104"/>
      <c r="G57" s="104"/>
      <c r="H57" s="104"/>
      <c r="I57" s="104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4"/>
      <c r="AL57" s="104"/>
      <c r="AM57" s="104"/>
      <c r="AN57" s="104"/>
      <c r="AO57" s="104"/>
      <c r="AP57" s="104"/>
      <c r="AQ57" s="104"/>
      <c r="AR57" s="104"/>
      <c r="AS57" s="104"/>
      <c r="AT57" s="67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</row>
    <row r="58" spans="2:64" ht="45.75" hidden="1" customHeight="1" x14ac:dyDescent="0.35">
      <c r="B58" s="31"/>
      <c r="C58" s="88" t="s">
        <v>118</v>
      </c>
      <c r="D58" s="114">
        <f t="shared" si="1"/>
        <v>0</v>
      </c>
      <c r="E58" s="104"/>
      <c r="F58" s="104"/>
      <c r="G58" s="104"/>
      <c r="H58" s="104"/>
      <c r="I58" s="104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4"/>
      <c r="Z58" s="104"/>
      <c r="AA58" s="104"/>
      <c r="AB58" s="104"/>
      <c r="AC58" s="104"/>
      <c r="AD58" s="104"/>
      <c r="AE58" s="104"/>
      <c r="AF58" s="104"/>
      <c r="AG58" s="104"/>
      <c r="AH58" s="104"/>
      <c r="AI58" s="104"/>
      <c r="AJ58" s="104"/>
      <c r="AK58" s="104"/>
      <c r="AL58" s="104"/>
      <c r="AM58" s="104"/>
      <c r="AN58" s="104"/>
      <c r="AO58" s="104"/>
      <c r="AP58" s="104"/>
      <c r="AQ58" s="104"/>
      <c r="AR58" s="104"/>
      <c r="AS58" s="104"/>
      <c r="AT58" s="67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</row>
    <row r="59" spans="2:64" ht="39" customHeight="1" x14ac:dyDescent="0.35">
      <c r="B59" s="32">
        <v>13.1</v>
      </c>
      <c r="C59" s="76" t="s">
        <v>119</v>
      </c>
      <c r="D59" s="110">
        <f t="shared" si="1"/>
        <v>0</v>
      </c>
      <c r="E59" s="100">
        <v>0</v>
      </c>
      <c r="F59" s="100">
        <v>0</v>
      </c>
      <c r="G59" s="100">
        <v>0</v>
      </c>
      <c r="H59" s="100">
        <v>0</v>
      </c>
      <c r="I59" s="100">
        <v>0</v>
      </c>
      <c r="J59" s="100">
        <v>0</v>
      </c>
      <c r="K59" s="100">
        <v>0</v>
      </c>
      <c r="L59" s="100">
        <v>0</v>
      </c>
      <c r="M59" s="100">
        <v>0</v>
      </c>
      <c r="N59" s="100">
        <v>0</v>
      </c>
      <c r="O59" s="100">
        <v>0</v>
      </c>
      <c r="P59" s="100">
        <v>0</v>
      </c>
      <c r="Q59" s="100">
        <v>0</v>
      </c>
      <c r="R59" s="100">
        <v>0</v>
      </c>
      <c r="S59" s="100">
        <v>0</v>
      </c>
      <c r="T59" s="100">
        <v>0</v>
      </c>
      <c r="U59" s="100">
        <v>0</v>
      </c>
      <c r="V59" s="100">
        <v>0</v>
      </c>
      <c r="W59" s="100">
        <v>0</v>
      </c>
      <c r="X59" s="100">
        <v>0</v>
      </c>
      <c r="Y59" s="100">
        <v>0</v>
      </c>
      <c r="Z59" s="104"/>
      <c r="AA59" s="100">
        <v>0</v>
      </c>
      <c r="AB59" s="100">
        <v>0</v>
      </c>
      <c r="AC59" s="100">
        <v>0</v>
      </c>
      <c r="AD59" s="100">
        <v>0</v>
      </c>
      <c r="AE59" s="100">
        <v>0</v>
      </c>
      <c r="AF59" s="100">
        <v>0</v>
      </c>
      <c r="AG59" s="100">
        <v>0</v>
      </c>
      <c r="AH59" s="100">
        <v>0</v>
      </c>
      <c r="AI59" s="100">
        <v>0</v>
      </c>
      <c r="AJ59" s="100">
        <v>0</v>
      </c>
      <c r="AK59" s="100">
        <v>0</v>
      </c>
      <c r="AL59" s="100">
        <v>0</v>
      </c>
      <c r="AM59" s="100">
        <v>0</v>
      </c>
      <c r="AN59" s="100">
        <v>0</v>
      </c>
      <c r="AO59" s="100">
        <v>0</v>
      </c>
      <c r="AP59" s="100">
        <v>0</v>
      </c>
      <c r="AQ59" s="100">
        <v>0</v>
      </c>
      <c r="AR59" s="100">
        <v>0</v>
      </c>
      <c r="AS59" s="100">
        <v>0</v>
      </c>
      <c r="AT59" s="67"/>
      <c r="AU59" s="13" t="str">
        <f t="shared" ref="AU59:BK59" si="54">IF(U15+U36+U59+U62&gt;=U13," ","GRESEALA")</f>
        <v xml:space="preserve"> </v>
      </c>
      <c r="AV59" s="13" t="str">
        <f t="shared" si="54"/>
        <v xml:space="preserve"> </v>
      </c>
      <c r="AW59" s="13" t="str">
        <f t="shared" si="54"/>
        <v xml:space="preserve"> </v>
      </c>
      <c r="AX59" s="13" t="str">
        <f t="shared" si="54"/>
        <v xml:space="preserve"> </v>
      </c>
      <c r="AY59" s="13" t="str">
        <f t="shared" si="54"/>
        <v xml:space="preserve"> </v>
      </c>
      <c r="AZ59" s="13" t="str">
        <f t="shared" si="54"/>
        <v xml:space="preserve"> </v>
      </c>
      <c r="BA59" s="13" t="str">
        <f t="shared" si="54"/>
        <v xml:space="preserve"> </v>
      </c>
      <c r="BB59" s="13" t="str">
        <f t="shared" si="54"/>
        <v xml:space="preserve"> </v>
      </c>
      <c r="BC59" s="13" t="str">
        <f t="shared" si="54"/>
        <v xml:space="preserve"> </v>
      </c>
      <c r="BD59" s="13" t="str">
        <f t="shared" si="54"/>
        <v xml:space="preserve"> </v>
      </c>
      <c r="BE59" s="13" t="str">
        <f t="shared" si="54"/>
        <v xml:space="preserve"> </v>
      </c>
      <c r="BF59" s="13" t="str">
        <f t="shared" si="54"/>
        <v xml:space="preserve"> </v>
      </c>
      <c r="BG59" s="13" t="str">
        <f t="shared" si="54"/>
        <v xml:space="preserve"> </v>
      </c>
      <c r="BH59" s="13" t="str">
        <f t="shared" si="54"/>
        <v xml:space="preserve"> </v>
      </c>
      <c r="BI59" s="13" t="str">
        <f t="shared" si="54"/>
        <v xml:space="preserve"> </v>
      </c>
      <c r="BJ59" s="13" t="str">
        <f t="shared" si="54"/>
        <v xml:space="preserve"> </v>
      </c>
      <c r="BK59" s="13" t="str">
        <f t="shared" si="54"/>
        <v xml:space="preserve"> </v>
      </c>
    </row>
    <row r="60" spans="2:64" ht="40.5" customHeight="1" x14ac:dyDescent="0.35">
      <c r="B60" s="21">
        <v>13</v>
      </c>
      <c r="C60" s="81" t="s">
        <v>120</v>
      </c>
      <c r="D60" s="114">
        <f t="shared" si="1"/>
        <v>0</v>
      </c>
      <c r="E60" s="102">
        <v>0</v>
      </c>
      <c r="F60" s="102">
        <v>0</v>
      </c>
      <c r="G60" s="102">
        <v>0</v>
      </c>
      <c r="H60" s="102">
        <v>0</v>
      </c>
      <c r="I60" s="102">
        <v>0</v>
      </c>
      <c r="J60" s="102">
        <v>0</v>
      </c>
      <c r="K60" s="102">
        <v>0</v>
      </c>
      <c r="L60" s="102">
        <v>0</v>
      </c>
      <c r="M60" s="102">
        <v>0</v>
      </c>
      <c r="N60" s="102">
        <v>0</v>
      </c>
      <c r="O60" s="102">
        <v>0</v>
      </c>
      <c r="P60" s="102">
        <v>0</v>
      </c>
      <c r="Q60" s="102">
        <v>0</v>
      </c>
      <c r="R60" s="102">
        <v>0</v>
      </c>
      <c r="S60" s="102">
        <v>0</v>
      </c>
      <c r="T60" s="102">
        <v>0</v>
      </c>
      <c r="U60" s="102">
        <v>0</v>
      </c>
      <c r="V60" s="102">
        <v>0</v>
      </c>
      <c r="W60" s="102">
        <v>0</v>
      </c>
      <c r="X60" s="102">
        <v>0</v>
      </c>
      <c r="Y60" s="102">
        <v>0</v>
      </c>
      <c r="Z60" s="104"/>
      <c r="AA60" s="102">
        <v>0</v>
      </c>
      <c r="AB60" s="102">
        <v>0</v>
      </c>
      <c r="AC60" s="102">
        <v>0</v>
      </c>
      <c r="AD60" s="102">
        <v>0</v>
      </c>
      <c r="AE60" s="102">
        <v>0</v>
      </c>
      <c r="AF60" s="102">
        <v>0</v>
      </c>
      <c r="AG60" s="102">
        <v>0</v>
      </c>
      <c r="AH60" s="102">
        <v>0</v>
      </c>
      <c r="AI60" s="102">
        <v>0</v>
      </c>
      <c r="AJ60" s="102">
        <v>0</v>
      </c>
      <c r="AK60" s="102">
        <v>0</v>
      </c>
      <c r="AL60" s="102">
        <v>0</v>
      </c>
      <c r="AM60" s="102">
        <v>0</v>
      </c>
      <c r="AN60" s="102">
        <v>0</v>
      </c>
      <c r="AO60" s="102">
        <v>0</v>
      </c>
      <c r="AP60" s="102">
        <v>0</v>
      </c>
      <c r="AQ60" s="102">
        <v>0</v>
      </c>
      <c r="AR60" s="102">
        <v>0</v>
      </c>
      <c r="AS60" s="102">
        <v>0</v>
      </c>
      <c r="AT60" s="67"/>
      <c r="AU60" s="13" t="str">
        <f>IF(AL15+AL36+AL59+AL62&gt;=AL13," ","GRESEALA")</f>
        <v xml:space="preserve"> </v>
      </c>
      <c r="AV60" s="13" t="str">
        <f>IF(AR15+AR36+AR59+AR62&gt;=AR13," ","GRESEALA")</f>
        <v xml:space="preserve"> </v>
      </c>
      <c r="AW60" s="13" t="str">
        <f>IF(AS15+AS36+AS59+AS62&gt;=AS13," ","GRESEALA")</f>
        <v xml:space="preserve"> </v>
      </c>
      <c r="AX60" s="13" t="str">
        <f>IF(E53+F53=D53," ","GRESEALA")</f>
        <v xml:space="preserve"> </v>
      </c>
      <c r="AY60" s="17" t="str">
        <f>IF(G53+K53+I53+L53+M53=D53," ","GRESEALA")</f>
        <v xml:space="preserve"> </v>
      </c>
      <c r="AZ60" s="13" t="str">
        <f>IF(O53+P53=D53," ","GRESEALA")</f>
        <v xml:space="preserve"> </v>
      </c>
      <c r="BA60" s="13" t="str">
        <f>IF(Q53+S53+T53+U53+V53+W53=D53," ","GRESEALA")</f>
        <v xml:space="preserve"> </v>
      </c>
      <c r="BB60" s="13" t="str">
        <f>IF(X53+Y53+Z53=D53," ","GRESEALA")</f>
        <v xml:space="preserve"> </v>
      </c>
      <c r="BC60" s="17" t="str">
        <f>IF(AA53+AC53+AE53+AF53+AG53+AH53+AI53+AJ53+AK53+AL53+AM53+AN53+AO53+AP53+AQ53+AR53+AS53&gt;=D53," ","GRESEALA")</f>
        <v xml:space="preserve"> </v>
      </c>
      <c r="BD60" s="13" t="str">
        <f>IF(E54+F54=D54," ","GRESEALA")</f>
        <v xml:space="preserve"> </v>
      </c>
      <c r="BE60" s="17" t="str">
        <f>IF(G54+K54+I54+L54+M54=D54," ","GRESEALA")</f>
        <v xml:space="preserve"> </v>
      </c>
      <c r="BF60" s="13" t="str">
        <f>IF(O54+P54=D54," ","GRESEALA")</f>
        <v xml:space="preserve"> </v>
      </c>
      <c r="BG60" s="13" t="str">
        <f>IF(Q54+S54+T54+U54+V54+W54=D54," ","GRESEALA")</f>
        <v xml:space="preserve"> </v>
      </c>
      <c r="BH60" s="13" t="str">
        <f>IF(X54+Y54+Z54=D54," ","GRESEALA")</f>
        <v xml:space="preserve"> </v>
      </c>
      <c r="BI60" s="17" t="str">
        <f>IF(AA54+AC54+AE54+AF54+AG54+AH54+AI54+AJ54+AK54+AL54+AM54+AN54+AO54+AP54+AQ54+AR54+AS54&gt;=D54," ","GRESEALA")</f>
        <v xml:space="preserve"> </v>
      </c>
      <c r="BJ60" s="13" t="str">
        <f>IF(E59+F59=D59," ","GRESEALA")</f>
        <v xml:space="preserve"> </v>
      </c>
      <c r="BK60" s="17" t="str">
        <f>IF(G59+K59+I59+L59+M59=D59," ","GRESEALA")</f>
        <v xml:space="preserve"> </v>
      </c>
    </row>
    <row r="61" spans="2:64" ht="62.25" hidden="1" customHeight="1" x14ac:dyDescent="0.35">
      <c r="B61" s="21">
        <v>14</v>
      </c>
      <c r="C61" s="81" t="s">
        <v>121</v>
      </c>
      <c r="D61" s="102">
        <f t="shared" si="1"/>
        <v>0</v>
      </c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4"/>
      <c r="AA61" s="102"/>
      <c r="AB61" s="102"/>
      <c r="AC61" s="102"/>
      <c r="AD61" s="102"/>
      <c r="AE61" s="102"/>
      <c r="AF61" s="102"/>
      <c r="AG61" s="102"/>
      <c r="AH61" s="102"/>
      <c r="AI61" s="102"/>
      <c r="AJ61" s="102"/>
      <c r="AK61" s="102"/>
      <c r="AL61" s="102"/>
      <c r="AM61" s="102"/>
      <c r="AN61" s="102"/>
      <c r="AO61" s="102"/>
      <c r="AP61" s="102"/>
      <c r="AQ61" s="102"/>
      <c r="AR61" s="102"/>
      <c r="AS61" s="102"/>
      <c r="AT61" s="67"/>
      <c r="AU61" s="13" t="str">
        <f>IF(O59+P59=D59," ","GRESEALA")</f>
        <v xml:space="preserve"> </v>
      </c>
      <c r="AV61" s="13" t="str">
        <f>IF(Q59+S59+T59+U59+V59+W59=D59," ","GRESEALA")</f>
        <v xml:space="preserve"> </v>
      </c>
      <c r="AW61" s="13" t="str">
        <f>IF(X59+Y59+Z59=D59," ","GRESEALA")</f>
        <v xml:space="preserve"> </v>
      </c>
      <c r="AX61" s="13" t="str">
        <f>IF(AA59+AC59+AE59+AF59+AG59+AH59+AI59+AJ59+AK59+AL59+AR59+AS59&gt;=D59," ","GRESEALA")</f>
        <v xml:space="preserve"> </v>
      </c>
      <c r="AY61" s="13" t="str">
        <f>IF(D54=AE54," ","GRESEALA")</f>
        <v xml:space="preserve"> </v>
      </c>
      <c r="AZ61" s="13" t="str">
        <f>IF(E60+F60=D60," ","GRESEALA")</f>
        <v xml:space="preserve"> </v>
      </c>
      <c r="BA61" s="17" t="str">
        <f>IF(G60+K60+I60+L60+M60=D60," ","GRESEALA")</f>
        <v xml:space="preserve"> </v>
      </c>
      <c r="BB61" s="13" t="str">
        <f>IF(O60+P60=D60," ","GRESEALA")</f>
        <v xml:space="preserve"> </v>
      </c>
      <c r="BC61" s="13" t="str">
        <f>IF(Q60+S60+T60+U60+V60+W60=D60," ","GRESEALA")</f>
        <v xml:space="preserve"> </v>
      </c>
      <c r="BD61" s="13" t="str">
        <f>IF(X60+Y60+Z60=D60," ","GRESEALA")</f>
        <v xml:space="preserve"> </v>
      </c>
      <c r="BE61" s="17" t="str">
        <f>IF(AA60+AC60+AE60+AF60+AG60+AH60+AI60+AJ60+AK60+AL60+AM60+AN60+AO60+AP60+AQ60+AR60+AS60&gt;=D60," ","GRESEALA")</f>
        <v xml:space="preserve"> </v>
      </c>
      <c r="BF61" s="13" t="str">
        <f>IF(E61+F61=D61," ","GRESEALA")</f>
        <v xml:space="preserve"> </v>
      </c>
      <c r="BG61" s="17" t="str">
        <f>IF(G61+K61+I61+L61+M61=D61," ","GRESEALA")</f>
        <v xml:space="preserve"> </v>
      </c>
      <c r="BH61" s="13" t="str">
        <f>IF(O61+P61=D61," ","GRESEALA")</f>
        <v xml:space="preserve"> </v>
      </c>
      <c r="BI61" s="13" t="str">
        <f>IF(Q61+S61+T61+U61+V61+W61=D61," ","GRESEALA")</f>
        <v xml:space="preserve"> </v>
      </c>
      <c r="BJ61" s="13" t="str">
        <f>IF(X61+Y61+Z61=D61," ","GRESEALA")</f>
        <v xml:space="preserve"> </v>
      </c>
      <c r="BK61" s="17" t="str">
        <f>IF(AA61+AC61+AE61+AF61+AG61+AH61+AI61+AJ61+AK61+AL61+AM61+AN61+AO61+AP61+AQ61+AR61+AS61&gt;=D61," ","GRESEALA")</f>
        <v xml:space="preserve"> </v>
      </c>
    </row>
    <row r="62" spans="2:64" s="20" customFormat="1" ht="38.25" customHeight="1" x14ac:dyDescent="0.35">
      <c r="B62" s="32">
        <v>15.1</v>
      </c>
      <c r="C62" s="76" t="s">
        <v>122</v>
      </c>
      <c r="D62" s="110">
        <f t="shared" si="1"/>
        <v>0</v>
      </c>
      <c r="E62" s="100">
        <v>0</v>
      </c>
      <c r="F62" s="100">
        <v>0</v>
      </c>
      <c r="G62" s="100">
        <v>0</v>
      </c>
      <c r="H62" s="100">
        <v>0</v>
      </c>
      <c r="I62" s="100">
        <v>0</v>
      </c>
      <c r="J62" s="100">
        <v>0</v>
      </c>
      <c r="K62" s="100">
        <v>0</v>
      </c>
      <c r="L62" s="100">
        <v>0</v>
      </c>
      <c r="M62" s="109"/>
      <c r="N62" s="109"/>
      <c r="O62" s="100">
        <v>0</v>
      </c>
      <c r="P62" s="100">
        <v>0</v>
      </c>
      <c r="Q62" s="100">
        <v>0</v>
      </c>
      <c r="R62" s="100">
        <v>0</v>
      </c>
      <c r="S62" s="100">
        <v>0</v>
      </c>
      <c r="T62" s="100">
        <v>0</v>
      </c>
      <c r="U62" s="100">
        <v>0</v>
      </c>
      <c r="V62" s="100">
        <v>0</v>
      </c>
      <c r="W62" s="100">
        <v>0</v>
      </c>
      <c r="X62" s="100">
        <v>0</v>
      </c>
      <c r="Y62" s="100">
        <v>0</v>
      </c>
      <c r="Z62" s="104"/>
      <c r="AA62" s="100">
        <v>0</v>
      </c>
      <c r="AB62" s="100">
        <v>0</v>
      </c>
      <c r="AC62" s="100">
        <v>0</v>
      </c>
      <c r="AD62" s="100">
        <v>0</v>
      </c>
      <c r="AE62" s="100">
        <v>0</v>
      </c>
      <c r="AF62" s="100">
        <v>0</v>
      </c>
      <c r="AG62" s="100">
        <v>0</v>
      </c>
      <c r="AH62" s="100">
        <v>0</v>
      </c>
      <c r="AI62" s="100">
        <v>0</v>
      </c>
      <c r="AJ62" s="100">
        <v>0</v>
      </c>
      <c r="AK62" s="100">
        <v>0</v>
      </c>
      <c r="AL62" s="100">
        <v>0</v>
      </c>
      <c r="AM62" s="100">
        <v>0</v>
      </c>
      <c r="AN62" s="100">
        <v>0</v>
      </c>
      <c r="AO62" s="100">
        <v>0</v>
      </c>
      <c r="AP62" s="100">
        <v>0</v>
      </c>
      <c r="AQ62" s="100">
        <v>0</v>
      </c>
      <c r="AR62" s="100">
        <v>0</v>
      </c>
      <c r="AS62" s="100">
        <v>0</v>
      </c>
      <c r="AT62" s="67"/>
      <c r="AU62" s="13" t="str">
        <f>IF(E62+F62=D62," ","GRESEALA")</f>
        <v xml:space="preserve"> </v>
      </c>
      <c r="AV62" s="17" t="str">
        <f>IF(G62+K62+I62+L62+M62=D62," ","GRESEALA")</f>
        <v xml:space="preserve"> </v>
      </c>
      <c r="AW62" s="13" t="str">
        <f>IF(O62+P62=D62," ","GRESEALA")</f>
        <v xml:space="preserve"> </v>
      </c>
      <c r="AX62" s="13" t="str">
        <f>IF(Q62+S62+T62+U62+V62+W62=D62," ","GRESEALA")</f>
        <v xml:space="preserve"> </v>
      </c>
      <c r="AY62" s="13" t="str">
        <f>IF(X62+Y62+Z62=D62," ","GRESEALA")</f>
        <v xml:space="preserve"> </v>
      </c>
      <c r="AZ62" s="13" t="str">
        <f>IF(AA62+AC62+AE62+AF62+AG62+AH62+AI62+AJ62+AK62+AL62+AR62+AS62&gt;=D62," ","GRESEALA")</f>
        <v xml:space="preserve"> </v>
      </c>
      <c r="BA62" s="13" t="str">
        <f>IF(E63+F63=D63," ","GRESEALA")</f>
        <v xml:space="preserve"> </v>
      </c>
      <c r="BB62" s="17" t="str">
        <f>IF(G63+K63+I63+L63+M63=D63," ","GRESEALA")</f>
        <v xml:space="preserve"> </v>
      </c>
      <c r="BC62" s="13" t="str">
        <f>IF(O63+P63=D63," ","GRESEALA")</f>
        <v xml:space="preserve"> </v>
      </c>
      <c r="BD62" s="13" t="str">
        <f>IF(Q63+S63+T63+U63+V63+W63=D63," ","GRESEALA")</f>
        <v xml:space="preserve"> </v>
      </c>
      <c r="BE62" s="13" t="str">
        <f>IF(X63+Y63+Z63=D63," ","GRESEALA")</f>
        <v xml:space="preserve"> </v>
      </c>
      <c r="BF62" s="17" t="str">
        <f>IF(AA63+AC63+AE63+AF63+AG63+AH63+AI63+AJ63+AK63+AL63+AM63+AN63+AO63+AP63+AQ63+AR63+AS63&gt;=D63," ","GRESEALA")</f>
        <v xml:space="preserve"> </v>
      </c>
      <c r="BG62" s="13" t="str">
        <f>IF(E64+F64=D64," ","GRESEALA")</f>
        <v xml:space="preserve"> </v>
      </c>
      <c r="BH62" s="17" t="str">
        <f>IF(G64+K64+I64+L64+M64=D64," ","GRESEALA")</f>
        <v xml:space="preserve"> </v>
      </c>
      <c r="BI62" s="13" t="str">
        <f>IF(O64+P64=D64," ","GRESEALA")</f>
        <v xml:space="preserve"> </v>
      </c>
      <c r="BJ62" s="13" t="str">
        <f>IF(Q64+S64+T64+U64+V64+W64=D64," ","GRESEALA")</f>
        <v xml:space="preserve"> </v>
      </c>
      <c r="BK62" s="13" t="str">
        <f>IF(X64+Y64+Z64=D64," ","GRESEALA")</f>
        <v xml:space="preserve"> </v>
      </c>
    </row>
    <row r="63" spans="2:64" ht="42.75" customHeight="1" x14ac:dyDescent="0.35">
      <c r="B63" s="21">
        <v>15</v>
      </c>
      <c r="C63" s="81" t="s">
        <v>123</v>
      </c>
      <c r="D63" s="102">
        <f t="shared" si="1"/>
        <v>0</v>
      </c>
      <c r="E63" s="102">
        <v>0</v>
      </c>
      <c r="F63" s="102">
        <v>0</v>
      </c>
      <c r="G63" s="102">
        <v>0</v>
      </c>
      <c r="H63" s="102">
        <v>0</v>
      </c>
      <c r="I63" s="102">
        <v>0</v>
      </c>
      <c r="J63" s="102">
        <v>0</v>
      </c>
      <c r="K63" s="102">
        <v>0</v>
      </c>
      <c r="L63" s="102">
        <v>0</v>
      </c>
      <c r="M63" s="104"/>
      <c r="N63" s="104"/>
      <c r="O63" s="102">
        <v>0</v>
      </c>
      <c r="P63" s="102">
        <v>0</v>
      </c>
      <c r="Q63" s="102">
        <v>0</v>
      </c>
      <c r="R63" s="102">
        <v>0</v>
      </c>
      <c r="S63" s="102">
        <v>0</v>
      </c>
      <c r="T63" s="102">
        <v>0</v>
      </c>
      <c r="U63" s="102">
        <v>0</v>
      </c>
      <c r="V63" s="102">
        <v>0</v>
      </c>
      <c r="W63" s="102">
        <v>0</v>
      </c>
      <c r="X63" s="102">
        <v>0</v>
      </c>
      <c r="Y63" s="102">
        <v>0</v>
      </c>
      <c r="Z63" s="104"/>
      <c r="AA63" s="102">
        <v>0</v>
      </c>
      <c r="AB63" s="102">
        <v>0</v>
      </c>
      <c r="AC63" s="102">
        <v>0</v>
      </c>
      <c r="AD63" s="102">
        <v>0</v>
      </c>
      <c r="AE63" s="102">
        <v>0</v>
      </c>
      <c r="AF63" s="102">
        <v>0</v>
      </c>
      <c r="AG63" s="102">
        <v>0</v>
      </c>
      <c r="AH63" s="102">
        <v>0</v>
      </c>
      <c r="AI63" s="102">
        <v>0</v>
      </c>
      <c r="AJ63" s="102">
        <v>0</v>
      </c>
      <c r="AK63" s="102">
        <v>0</v>
      </c>
      <c r="AL63" s="102">
        <v>0</v>
      </c>
      <c r="AM63" s="102">
        <v>0</v>
      </c>
      <c r="AN63" s="102">
        <v>0</v>
      </c>
      <c r="AO63" s="102">
        <v>0</v>
      </c>
      <c r="AP63" s="102">
        <v>0</v>
      </c>
      <c r="AQ63" s="102">
        <v>0</v>
      </c>
      <c r="AR63" s="102">
        <v>0</v>
      </c>
      <c r="AS63" s="102">
        <v>0</v>
      </c>
      <c r="AT63" s="67"/>
      <c r="AU63" s="13" t="str">
        <f>IF(E65+E66+E67=E64," ","GRESEALA")</f>
        <v xml:space="preserve"> </v>
      </c>
      <c r="AV63" s="13" t="str">
        <f>IF(F65+F66+F67=F64," ","GRESEALA")</f>
        <v xml:space="preserve"> </v>
      </c>
      <c r="AW63" s="13" t="str">
        <f>IF(G65+G66+G67=G64," ","GRESEALA")</f>
        <v xml:space="preserve"> </v>
      </c>
      <c r="AX63" s="13" t="str">
        <f>IF(H65+H66+H67=H64," ","GRESEALA")</f>
        <v xml:space="preserve"> </v>
      </c>
      <c r="AY63" s="13" t="str">
        <f t="shared" ref="AY63:BE63" si="55">IF(K65+K66+K67=K64," ","GRESEALA")</f>
        <v xml:space="preserve"> </v>
      </c>
      <c r="AZ63" s="17" t="str">
        <f t="shared" si="55"/>
        <v xml:space="preserve"> </v>
      </c>
      <c r="BA63" s="13" t="str">
        <f t="shared" si="55"/>
        <v xml:space="preserve"> </v>
      </c>
      <c r="BB63" s="13" t="str">
        <f t="shared" si="55"/>
        <v xml:space="preserve"> </v>
      </c>
      <c r="BC63" s="13" t="str">
        <f t="shared" si="55"/>
        <v xml:space="preserve"> </v>
      </c>
      <c r="BD63" s="13" t="str">
        <f t="shared" si="55"/>
        <v xml:space="preserve"> </v>
      </c>
      <c r="BE63" s="13" t="str">
        <f t="shared" si="55"/>
        <v xml:space="preserve"> </v>
      </c>
      <c r="BF63" s="13" t="str">
        <f t="shared" ref="BF63:BK63" si="56">IF(S65+S66+S67=S64," ","GRESEALA")</f>
        <v xml:space="preserve"> </v>
      </c>
      <c r="BG63" s="13" t="str">
        <f t="shared" si="56"/>
        <v xml:space="preserve"> </v>
      </c>
      <c r="BH63" s="13" t="str">
        <f t="shared" si="56"/>
        <v xml:space="preserve"> </v>
      </c>
      <c r="BI63" s="13" t="str">
        <f t="shared" si="56"/>
        <v xml:space="preserve"> </v>
      </c>
      <c r="BJ63" s="13" t="str">
        <f t="shared" si="56"/>
        <v xml:space="preserve"> </v>
      </c>
      <c r="BK63" s="13" t="str">
        <f t="shared" si="56"/>
        <v xml:space="preserve"> </v>
      </c>
      <c r="BL63" s="5"/>
    </row>
    <row r="64" spans="2:64" ht="39.75" customHeight="1" x14ac:dyDescent="0.35">
      <c r="B64" s="16">
        <v>16</v>
      </c>
      <c r="C64" s="89" t="s">
        <v>124</v>
      </c>
      <c r="D64" s="115">
        <f t="shared" si="1"/>
        <v>0</v>
      </c>
      <c r="E64" s="101">
        <f t="shared" ref="E64:AS64" si="57">E65+E66+E67</f>
        <v>0</v>
      </c>
      <c r="F64" s="101">
        <f t="shared" si="57"/>
        <v>0</v>
      </c>
      <c r="G64" s="101">
        <f t="shared" si="57"/>
        <v>0</v>
      </c>
      <c r="H64" s="101">
        <f t="shared" si="57"/>
        <v>0</v>
      </c>
      <c r="I64" s="101">
        <f t="shared" si="57"/>
        <v>0</v>
      </c>
      <c r="J64" s="101">
        <f t="shared" si="57"/>
        <v>0</v>
      </c>
      <c r="K64" s="101">
        <f t="shared" si="57"/>
        <v>0</v>
      </c>
      <c r="L64" s="101">
        <f t="shared" si="57"/>
        <v>0</v>
      </c>
      <c r="M64" s="101">
        <f t="shared" si="57"/>
        <v>0</v>
      </c>
      <c r="N64" s="101">
        <f t="shared" si="57"/>
        <v>0</v>
      </c>
      <c r="O64" s="101">
        <f t="shared" si="57"/>
        <v>0</v>
      </c>
      <c r="P64" s="101">
        <f t="shared" si="57"/>
        <v>0</v>
      </c>
      <c r="Q64" s="101">
        <f t="shared" si="57"/>
        <v>0</v>
      </c>
      <c r="R64" s="101">
        <f t="shared" si="57"/>
        <v>0</v>
      </c>
      <c r="S64" s="101">
        <f t="shared" si="57"/>
        <v>0</v>
      </c>
      <c r="T64" s="101">
        <f t="shared" si="57"/>
        <v>0</v>
      </c>
      <c r="U64" s="101">
        <f t="shared" si="57"/>
        <v>0</v>
      </c>
      <c r="V64" s="101">
        <f t="shared" si="57"/>
        <v>0</v>
      </c>
      <c r="W64" s="101">
        <f t="shared" si="57"/>
        <v>0</v>
      </c>
      <c r="X64" s="101">
        <f t="shared" si="57"/>
        <v>0</v>
      </c>
      <c r="Y64" s="101">
        <f t="shared" si="57"/>
        <v>0</v>
      </c>
      <c r="Z64" s="104">
        <f t="shared" si="57"/>
        <v>0</v>
      </c>
      <c r="AA64" s="101">
        <f t="shared" si="57"/>
        <v>0</v>
      </c>
      <c r="AB64" s="101">
        <f t="shared" si="57"/>
        <v>0</v>
      </c>
      <c r="AC64" s="101">
        <f t="shared" si="57"/>
        <v>0</v>
      </c>
      <c r="AD64" s="101">
        <f t="shared" si="57"/>
        <v>0</v>
      </c>
      <c r="AE64" s="101">
        <f t="shared" si="57"/>
        <v>0</v>
      </c>
      <c r="AF64" s="101">
        <f t="shared" si="57"/>
        <v>0</v>
      </c>
      <c r="AG64" s="101">
        <f t="shared" si="57"/>
        <v>0</v>
      </c>
      <c r="AH64" s="101">
        <f t="shared" si="57"/>
        <v>0</v>
      </c>
      <c r="AI64" s="101">
        <f t="shared" si="57"/>
        <v>0</v>
      </c>
      <c r="AJ64" s="101">
        <f t="shared" si="57"/>
        <v>0</v>
      </c>
      <c r="AK64" s="101">
        <f t="shared" si="57"/>
        <v>0</v>
      </c>
      <c r="AL64" s="101">
        <f t="shared" si="57"/>
        <v>0</v>
      </c>
      <c r="AM64" s="101">
        <f t="shared" si="57"/>
        <v>0</v>
      </c>
      <c r="AN64" s="101">
        <f t="shared" si="57"/>
        <v>0</v>
      </c>
      <c r="AO64" s="101">
        <f t="shared" si="57"/>
        <v>0</v>
      </c>
      <c r="AP64" s="101">
        <f t="shared" si="57"/>
        <v>0</v>
      </c>
      <c r="AQ64" s="101">
        <f t="shared" si="57"/>
        <v>0</v>
      </c>
      <c r="AR64" s="101">
        <f t="shared" si="57"/>
        <v>0</v>
      </c>
      <c r="AS64" s="101">
        <f t="shared" si="57"/>
        <v>0</v>
      </c>
      <c r="AT64" s="67"/>
      <c r="AU64" s="13" t="str">
        <f t="shared" ref="AU64:BH64" si="58">IF(Y65+Y66+Y67=Y64," ","GRESEALA")</f>
        <v xml:space="preserve"> </v>
      </c>
      <c r="AV64" s="13" t="str">
        <f t="shared" si="58"/>
        <v xml:space="preserve"> </v>
      </c>
      <c r="AW64" s="13" t="str">
        <f t="shared" si="58"/>
        <v xml:space="preserve"> </v>
      </c>
      <c r="AX64" s="13" t="str">
        <f t="shared" si="58"/>
        <v xml:space="preserve"> </v>
      </c>
      <c r="AY64" s="13" t="str">
        <f t="shared" si="58"/>
        <v xml:space="preserve"> </v>
      </c>
      <c r="AZ64" s="13" t="str">
        <f t="shared" si="58"/>
        <v xml:space="preserve"> </v>
      </c>
      <c r="BA64" s="13" t="str">
        <f t="shared" si="58"/>
        <v xml:space="preserve"> </v>
      </c>
      <c r="BB64" s="13" t="str">
        <f t="shared" si="58"/>
        <v xml:space="preserve"> </v>
      </c>
      <c r="BC64" s="13" t="str">
        <f t="shared" si="58"/>
        <v xml:space="preserve"> </v>
      </c>
      <c r="BD64" s="13" t="str">
        <f t="shared" si="58"/>
        <v xml:space="preserve"> </v>
      </c>
      <c r="BE64" s="13" t="str">
        <f t="shared" si="58"/>
        <v xml:space="preserve"> </v>
      </c>
      <c r="BF64" s="13" t="str">
        <f t="shared" si="58"/>
        <v xml:space="preserve"> </v>
      </c>
      <c r="BG64" s="13" t="str">
        <f t="shared" si="58"/>
        <v xml:space="preserve"> </v>
      </c>
      <c r="BH64" s="13" t="str">
        <f t="shared" si="58"/>
        <v xml:space="preserve"> </v>
      </c>
      <c r="BI64" s="13" t="str">
        <f t="shared" ref="BI64:BJ64" si="59">IF(AR65+AR66+AR67=AR64," ","GRESEALA")</f>
        <v xml:space="preserve"> </v>
      </c>
      <c r="BJ64" s="13" t="str">
        <f t="shared" si="59"/>
        <v xml:space="preserve"> </v>
      </c>
      <c r="BK64" s="17" t="str">
        <f>IF(AA64+AC64+AE64+AF64+AG64+AH64+AI64+AJ64+AK64+AL64+AM64+AN64+AO64+AP64+AQ64+AR64+AS64&gt;=D64," ","GRESEALA")</f>
        <v xml:space="preserve"> </v>
      </c>
      <c r="BL64" s="33" t="str">
        <f>IF(X35+Y35+Z35=D35," ","GRESEALA")</f>
        <v xml:space="preserve"> </v>
      </c>
    </row>
    <row r="65" spans="2:66" ht="22.5" customHeight="1" x14ac:dyDescent="0.35">
      <c r="B65" s="23" t="s">
        <v>125</v>
      </c>
      <c r="C65" s="90"/>
      <c r="D65" s="102">
        <f t="shared" si="1"/>
        <v>0</v>
      </c>
      <c r="E65" s="102">
        <v>0</v>
      </c>
      <c r="F65" s="102">
        <v>0</v>
      </c>
      <c r="G65" s="102">
        <v>0</v>
      </c>
      <c r="H65" s="102">
        <v>0</v>
      </c>
      <c r="I65" s="102">
        <v>0</v>
      </c>
      <c r="J65" s="102">
        <v>0</v>
      </c>
      <c r="K65" s="102">
        <v>0</v>
      </c>
      <c r="L65" s="102">
        <v>0</v>
      </c>
      <c r="M65" s="102">
        <v>0</v>
      </c>
      <c r="N65" s="102">
        <v>0</v>
      </c>
      <c r="O65" s="102">
        <v>0</v>
      </c>
      <c r="P65" s="102">
        <v>0</v>
      </c>
      <c r="Q65" s="102">
        <v>0</v>
      </c>
      <c r="R65" s="102">
        <v>0</v>
      </c>
      <c r="S65" s="102">
        <v>0</v>
      </c>
      <c r="T65" s="102">
        <v>0</v>
      </c>
      <c r="U65" s="102">
        <v>0</v>
      </c>
      <c r="V65" s="102">
        <v>0</v>
      </c>
      <c r="W65" s="102">
        <v>0</v>
      </c>
      <c r="X65" s="102">
        <v>0</v>
      </c>
      <c r="Y65" s="102">
        <v>0</v>
      </c>
      <c r="Z65" s="104"/>
      <c r="AA65" s="102">
        <v>0</v>
      </c>
      <c r="AB65" s="102">
        <v>0</v>
      </c>
      <c r="AC65" s="102">
        <v>0</v>
      </c>
      <c r="AD65" s="102">
        <v>0</v>
      </c>
      <c r="AE65" s="102">
        <v>0</v>
      </c>
      <c r="AF65" s="102">
        <v>0</v>
      </c>
      <c r="AG65" s="102">
        <v>0</v>
      </c>
      <c r="AH65" s="102">
        <v>0</v>
      </c>
      <c r="AI65" s="102">
        <v>0</v>
      </c>
      <c r="AJ65" s="102">
        <v>0</v>
      </c>
      <c r="AK65" s="102">
        <v>0</v>
      </c>
      <c r="AL65" s="102">
        <v>0</v>
      </c>
      <c r="AM65" s="102">
        <v>0</v>
      </c>
      <c r="AN65" s="102">
        <v>0</v>
      </c>
      <c r="AO65" s="102">
        <v>0</v>
      </c>
      <c r="AP65" s="102">
        <v>0</v>
      </c>
      <c r="AQ65" s="102">
        <v>0</v>
      </c>
      <c r="AR65" s="102">
        <v>0</v>
      </c>
      <c r="AS65" s="102">
        <v>0</v>
      </c>
      <c r="AT65" s="67"/>
      <c r="AU65" s="13" t="str">
        <f>IF(E19+F19=D19," ","GRESEALA")</f>
        <v xml:space="preserve"> </v>
      </c>
      <c r="AV65" s="17" t="str">
        <f>IF(G19+K19+I19+L19+M19=D19," ","GRESEALA")</f>
        <v xml:space="preserve"> </v>
      </c>
      <c r="AW65" s="13" t="str">
        <f>IF(O19+P19=D19," ","GRESEALA")</f>
        <v xml:space="preserve"> </v>
      </c>
      <c r="AX65" s="13" t="str">
        <f>IF(Q19+S19+T19+U19+V19+W19=D19," ","GRESEALA")</f>
        <v xml:space="preserve"> </v>
      </c>
      <c r="AY65" s="13" t="str">
        <f>IF(X19+Y19+Z19=D19," ","GRESEALA")</f>
        <v xml:space="preserve"> </v>
      </c>
      <c r="AZ65" s="17" t="str">
        <f>IF(AA19+AC19+AE19+AF19+AG19+AH19+AI19+AJ19+AK19+AL19+AM19+AN19+AO19+AP19+AQ19+AR19+AS19&gt;=D19," ","GRESEALA")</f>
        <v xml:space="preserve"> </v>
      </c>
      <c r="BA65" s="33" t="str">
        <f>IF(E17+F17=D17," ","GRESEALA")</f>
        <v xml:space="preserve"> </v>
      </c>
      <c r="BB65" s="17" t="str">
        <f>IF(G17+K17+I17+L17+M17=D17," ","GRESEALA")</f>
        <v xml:space="preserve"> </v>
      </c>
      <c r="BC65" s="33" t="str">
        <f>IF(O17+P17=D17," ","GRESEALA")</f>
        <v xml:space="preserve"> </v>
      </c>
      <c r="BD65" s="33" t="str">
        <f>IF(Q17+S17+T17+U17+V17+W17=D17," ","GRESEALA")</f>
        <v xml:space="preserve"> </v>
      </c>
      <c r="BE65" s="33" t="str">
        <f>IF(X17+Y17+Z17=D17," ","GRESEALA")</f>
        <v xml:space="preserve"> </v>
      </c>
      <c r="BF65" s="33" t="str">
        <f>IF(E18+F18=D18," ","GRESEALA")</f>
        <v xml:space="preserve"> </v>
      </c>
      <c r="BG65" s="17" t="str">
        <f>IF(G18+K18+I18+L18+M18=D18," ","GRESEALA")</f>
        <v xml:space="preserve"> </v>
      </c>
      <c r="BH65" s="33" t="str">
        <f>IF(O18+P18=D18," ","GRESEALA")</f>
        <v xml:space="preserve"> </v>
      </c>
      <c r="BI65" s="33" t="str">
        <f>IF(Q18+S18+T18+U18+V18+W18=D18," ","GRESEALA")</f>
        <v xml:space="preserve"> </v>
      </c>
      <c r="BJ65" s="33" t="str">
        <f>IF(X18+Y18+Z18=D18," ","GRESEALA")</f>
        <v xml:space="preserve"> </v>
      </c>
      <c r="BK65" s="33" t="str">
        <f>IF(E19+F19=D19," ","GRESEALA")</f>
        <v xml:space="preserve"> </v>
      </c>
      <c r="BL65" s="33" t="str">
        <f>IF(E35+F35=D35," ","GRESEALA")</f>
        <v xml:space="preserve"> </v>
      </c>
      <c r="BM65" s="17" t="str">
        <f>IF(G35+K35+I35+L35+M35=D35," ","GRESEALA")</f>
        <v xml:space="preserve"> </v>
      </c>
      <c r="BN65" s="33" t="str">
        <f>IF(O35+P35=D35," ","GRESEALA")</f>
        <v xml:space="preserve"> </v>
      </c>
    </row>
    <row r="66" spans="2:66" ht="19.5" customHeight="1" x14ac:dyDescent="0.35">
      <c r="B66" s="23" t="s">
        <v>126</v>
      </c>
      <c r="C66" s="90"/>
      <c r="D66" s="102">
        <f t="shared" si="1"/>
        <v>0</v>
      </c>
      <c r="E66" s="102">
        <v>0</v>
      </c>
      <c r="F66" s="102">
        <v>0</v>
      </c>
      <c r="G66" s="102">
        <v>0</v>
      </c>
      <c r="H66" s="102">
        <v>0</v>
      </c>
      <c r="I66" s="102">
        <v>0</v>
      </c>
      <c r="J66" s="102">
        <v>0</v>
      </c>
      <c r="K66" s="102">
        <v>0</v>
      </c>
      <c r="L66" s="102">
        <v>0</v>
      </c>
      <c r="M66" s="102">
        <v>0</v>
      </c>
      <c r="N66" s="102">
        <v>0</v>
      </c>
      <c r="O66" s="102">
        <v>0</v>
      </c>
      <c r="P66" s="102">
        <v>0</v>
      </c>
      <c r="Q66" s="102">
        <v>0</v>
      </c>
      <c r="R66" s="102">
        <v>0</v>
      </c>
      <c r="S66" s="102">
        <v>0</v>
      </c>
      <c r="T66" s="102">
        <v>0</v>
      </c>
      <c r="U66" s="102">
        <v>0</v>
      </c>
      <c r="V66" s="102">
        <v>0</v>
      </c>
      <c r="W66" s="102">
        <v>0</v>
      </c>
      <c r="X66" s="102">
        <v>0</v>
      </c>
      <c r="Y66" s="102">
        <v>0</v>
      </c>
      <c r="Z66" s="104"/>
      <c r="AA66" s="102">
        <v>0</v>
      </c>
      <c r="AB66" s="102">
        <v>0</v>
      </c>
      <c r="AC66" s="102">
        <v>0</v>
      </c>
      <c r="AD66" s="102">
        <v>0</v>
      </c>
      <c r="AE66" s="102">
        <v>0</v>
      </c>
      <c r="AF66" s="102">
        <v>0</v>
      </c>
      <c r="AG66" s="102">
        <v>0</v>
      </c>
      <c r="AH66" s="102">
        <v>0</v>
      </c>
      <c r="AI66" s="102">
        <v>0</v>
      </c>
      <c r="AJ66" s="102">
        <v>0</v>
      </c>
      <c r="AK66" s="102">
        <v>0</v>
      </c>
      <c r="AL66" s="102">
        <v>0</v>
      </c>
      <c r="AM66" s="102">
        <v>0</v>
      </c>
      <c r="AN66" s="102">
        <v>0</v>
      </c>
      <c r="AO66" s="102">
        <v>0</v>
      </c>
      <c r="AP66" s="102">
        <v>0</v>
      </c>
      <c r="AQ66" s="102">
        <v>0</v>
      </c>
      <c r="AR66" s="102">
        <v>0</v>
      </c>
      <c r="AS66" s="102">
        <v>0</v>
      </c>
      <c r="AT66" s="67"/>
      <c r="AU66" s="170" t="str">
        <f>IF(G19+I19+K19+L19+M19=D19," ","GRESEALA")</f>
        <v xml:space="preserve"> </v>
      </c>
      <c r="AV66" s="33" t="str">
        <f>IF(O19+P19=D19," ","GRESEALA")</f>
        <v xml:space="preserve"> </v>
      </c>
      <c r="AW66" s="33" t="str">
        <f>IF(Q19+S19+T19+U19+V19+W19=D19," ","GRESEALA")</f>
        <v xml:space="preserve"> </v>
      </c>
      <c r="AX66" s="33" t="str">
        <f>IF(X19+Y19+Z19=D19," ","GRESEALA")</f>
        <v xml:space="preserve"> </v>
      </c>
      <c r="AY66" s="33" t="str">
        <f>IF(E20+F20=D20," ","GRESEALA")</f>
        <v xml:space="preserve"> </v>
      </c>
      <c r="AZ66" s="17" t="str">
        <f>IF(G20+K20+I20+L20+M20=D20," ","GRESEALA")</f>
        <v xml:space="preserve"> </v>
      </c>
      <c r="BA66" s="33" t="str">
        <f>IF(O20+P20=D20," ","GRESEALA")</f>
        <v xml:space="preserve"> </v>
      </c>
      <c r="BB66" s="33" t="str">
        <f>IF(Q20+S20+T20+U20+V20+W20=D20," ","GRESEALA")</f>
        <v xml:space="preserve"> </v>
      </c>
      <c r="BC66" s="33" t="str">
        <f>IF(X20+Y20+Z20=D20," ","GRESEALA")</f>
        <v xml:space="preserve"> </v>
      </c>
      <c r="BD66" s="33" t="str">
        <f>IF(E21+F21=D21," ","GRESEALA")</f>
        <v xml:space="preserve"> </v>
      </c>
      <c r="BE66" s="17" t="str">
        <f>IF(G21+K21+I21+L21+M21=D21," ","GRESEALA")</f>
        <v xml:space="preserve"> </v>
      </c>
      <c r="BF66" s="33" t="str">
        <f>IF(O21+P21=D21," ","GRESEALA")</f>
        <v xml:space="preserve"> </v>
      </c>
      <c r="BG66" s="33" t="str">
        <f>IF(Q21+S21+T21+U21+V21+W21=D21," ","GRESEALA")</f>
        <v xml:space="preserve"> </v>
      </c>
      <c r="BH66" s="33" t="str">
        <f>IF(X21+Y21+Z21=D21," ","GRESEALA")</f>
        <v xml:space="preserve"> </v>
      </c>
      <c r="BI66" s="34" t="str">
        <f>IF(E22+F22=D22," ","GRESEALA")</f>
        <v xml:space="preserve"> </v>
      </c>
      <c r="BJ66" s="35" t="str">
        <f>IF(G22+K22+I22+L22+M22=D22," ","GRESEALA")</f>
        <v xml:space="preserve"> </v>
      </c>
      <c r="BK66" s="34" t="str">
        <f>IF(O22+P22=D22," ","GRESEALA")</f>
        <v xml:space="preserve"> </v>
      </c>
      <c r="BL66" s="36" t="str">
        <f>IF(Q22+S22+T22+U22+V22+W22=D22," ","GRESEALA")</f>
        <v xml:space="preserve"> </v>
      </c>
      <c r="BM66" s="37" t="str">
        <f>IF(X22+Y22+Z22=D22," ","GRESEALA")</f>
        <v xml:space="preserve"> </v>
      </c>
      <c r="BN66" s="33" t="str">
        <f>IF(Q35+S35+T35+U35+V35+W35=D35," ","GRESEALA")</f>
        <v xml:space="preserve"> </v>
      </c>
    </row>
    <row r="67" spans="2:66" ht="21" customHeight="1" x14ac:dyDescent="0.35">
      <c r="B67" s="23" t="s">
        <v>127</v>
      </c>
      <c r="C67" s="90"/>
      <c r="D67" s="102">
        <f t="shared" si="1"/>
        <v>0</v>
      </c>
      <c r="E67" s="102">
        <v>0</v>
      </c>
      <c r="F67" s="102">
        <v>0</v>
      </c>
      <c r="G67" s="102">
        <v>0</v>
      </c>
      <c r="H67" s="102">
        <v>0</v>
      </c>
      <c r="I67" s="102">
        <v>0</v>
      </c>
      <c r="J67" s="102">
        <v>0</v>
      </c>
      <c r="K67" s="102">
        <v>0</v>
      </c>
      <c r="L67" s="102">
        <v>0</v>
      </c>
      <c r="M67" s="102">
        <v>0</v>
      </c>
      <c r="N67" s="102">
        <v>0</v>
      </c>
      <c r="O67" s="102">
        <v>0</v>
      </c>
      <c r="P67" s="102">
        <v>0</v>
      </c>
      <c r="Q67" s="102">
        <v>0</v>
      </c>
      <c r="R67" s="102">
        <v>0</v>
      </c>
      <c r="S67" s="102">
        <v>0</v>
      </c>
      <c r="T67" s="102">
        <v>0</v>
      </c>
      <c r="U67" s="102">
        <v>0</v>
      </c>
      <c r="V67" s="102">
        <v>0</v>
      </c>
      <c r="W67" s="102">
        <v>0</v>
      </c>
      <c r="X67" s="102">
        <v>0</v>
      </c>
      <c r="Y67" s="102">
        <v>0</v>
      </c>
      <c r="Z67" s="104"/>
      <c r="AA67" s="102">
        <v>0</v>
      </c>
      <c r="AB67" s="102">
        <v>0</v>
      </c>
      <c r="AC67" s="102">
        <v>0</v>
      </c>
      <c r="AD67" s="102">
        <v>0</v>
      </c>
      <c r="AE67" s="102">
        <v>0</v>
      </c>
      <c r="AF67" s="102">
        <v>0</v>
      </c>
      <c r="AG67" s="102">
        <v>0</v>
      </c>
      <c r="AH67" s="102">
        <v>0</v>
      </c>
      <c r="AI67" s="102">
        <v>0</v>
      </c>
      <c r="AJ67" s="102">
        <v>0</v>
      </c>
      <c r="AK67" s="102">
        <v>0</v>
      </c>
      <c r="AL67" s="102">
        <v>0</v>
      </c>
      <c r="AM67" s="102">
        <v>0</v>
      </c>
      <c r="AN67" s="102">
        <v>0</v>
      </c>
      <c r="AO67" s="102">
        <v>0</v>
      </c>
      <c r="AP67" s="102">
        <v>0</v>
      </c>
      <c r="AQ67" s="102">
        <v>0</v>
      </c>
      <c r="AR67" s="102">
        <v>0</v>
      </c>
      <c r="AS67" s="102">
        <v>0</v>
      </c>
      <c r="AT67" s="67"/>
      <c r="AU67" s="33" t="str">
        <f>IF(E23+F23=D23," ","GRESEALA")</f>
        <v xml:space="preserve"> </v>
      </c>
      <c r="AV67" s="17" t="str">
        <f>IF(G23+K23+I23+L23+M23=D23," ","GRESEALA")</f>
        <v xml:space="preserve"> </v>
      </c>
      <c r="AW67" s="33" t="str">
        <f>IF(O23+P23=D23," ","GRESEALA")</f>
        <v xml:space="preserve"> </v>
      </c>
      <c r="AX67" s="33" t="str">
        <f>IF(Q23+S23+T23+U23+V23+W23=D23," ","GRESEALA")</f>
        <v xml:space="preserve"> </v>
      </c>
      <c r="AY67" s="33" t="str">
        <f>IF(X23+Y23+Z23=D23," ","GRESEALA")</f>
        <v xml:space="preserve"> </v>
      </c>
      <c r="AZ67" s="33" t="str">
        <f>IF(E24+F24=D24," ","GRESEALA")</f>
        <v xml:space="preserve"> </v>
      </c>
      <c r="BA67" s="17" t="str">
        <f>IF(G24+K24+I24+L24+M24=D24," ","GRESEALA")</f>
        <v xml:space="preserve"> </v>
      </c>
      <c r="BB67" s="33" t="str">
        <f>IF(O24+P24=D24," ","GRESEALA")</f>
        <v xml:space="preserve"> </v>
      </c>
      <c r="BC67" s="33" t="str">
        <f>IF(Q24+S24+T24+U24+V24+W24=D24," ","GRESEALA")</f>
        <v xml:space="preserve"> </v>
      </c>
      <c r="BD67" s="33" t="str">
        <f>IF(X24+Y24+Z24=D24," ","GRESEALA")</f>
        <v xml:space="preserve"> </v>
      </c>
      <c r="BE67" s="33" t="str">
        <f>IF(E25+F25=D25," ","GRESEALA")</f>
        <v xml:space="preserve"> </v>
      </c>
      <c r="BF67" s="17" t="str">
        <f>IF(G25+K25+I25+L25+M25=D25," ","GRESEALA")</f>
        <v xml:space="preserve"> </v>
      </c>
      <c r="BG67" s="33" t="str">
        <f>IF(O25+P25=D25," ","GRESEALA")</f>
        <v xml:space="preserve"> </v>
      </c>
      <c r="BH67" s="33" t="str">
        <f>IF(Q25+S25+T25+U25+V25+W25=D25," ","GRESEALA")</f>
        <v xml:space="preserve"> </v>
      </c>
      <c r="BI67" s="33" t="str">
        <f>IF(X25+Y25+Z25=D25," ","GRESEALA")</f>
        <v xml:space="preserve"> </v>
      </c>
      <c r="BJ67" s="33" t="str">
        <f>IF(E26+F26=D26," ","GRESEALA")</f>
        <v xml:space="preserve"> </v>
      </c>
      <c r="BK67" s="17" t="str">
        <f>IF(G26+K26+I26+L26+M26=D26," ","GRESEALA")</f>
        <v xml:space="preserve"> </v>
      </c>
      <c r="BL67" s="33" t="str">
        <f>IF(O26+P26=D26," ","GRESEALA")</f>
        <v xml:space="preserve"> </v>
      </c>
      <c r="BM67" s="33" t="str">
        <f>IF(Q26+S26+T26+U26+V26+W26=D26," ","GRESEALA")</f>
        <v xml:space="preserve"> </v>
      </c>
      <c r="BN67" s="33" t="str">
        <f>IF(X26+Y26+Z26=D26," ","GRESEALA")</f>
        <v xml:space="preserve"> </v>
      </c>
    </row>
    <row r="68" spans="2:66" ht="24" customHeight="1" x14ac:dyDescent="0.35">
      <c r="B68" s="16" t="s">
        <v>128</v>
      </c>
      <c r="C68" s="75" t="s">
        <v>129</v>
      </c>
      <c r="D68" s="93">
        <f>O68+P68</f>
        <v>193</v>
      </c>
      <c r="E68" s="93">
        <f t="shared" ref="E68:AS68" si="60">E20+E23+E26+E29+E32+E35</f>
        <v>85</v>
      </c>
      <c r="F68" s="93">
        <f t="shared" si="60"/>
        <v>108</v>
      </c>
      <c r="G68" s="93">
        <f t="shared" si="60"/>
        <v>6</v>
      </c>
      <c r="H68" s="93">
        <f t="shared" si="60"/>
        <v>5</v>
      </c>
      <c r="I68" s="93">
        <f t="shared" si="60"/>
        <v>11</v>
      </c>
      <c r="J68" s="93">
        <f t="shared" si="60"/>
        <v>6</v>
      </c>
      <c r="K68" s="93">
        <f t="shared" si="60"/>
        <v>12</v>
      </c>
      <c r="L68" s="93">
        <f t="shared" si="60"/>
        <v>38</v>
      </c>
      <c r="M68" s="93">
        <f t="shared" si="60"/>
        <v>126</v>
      </c>
      <c r="N68" s="93">
        <f t="shared" si="60"/>
        <v>50</v>
      </c>
      <c r="O68" s="93">
        <f t="shared" si="60"/>
        <v>130</v>
      </c>
      <c r="P68" s="93">
        <f t="shared" si="60"/>
        <v>63</v>
      </c>
      <c r="Q68" s="93">
        <f t="shared" si="60"/>
        <v>7</v>
      </c>
      <c r="R68" s="93">
        <f t="shared" si="60"/>
        <v>0</v>
      </c>
      <c r="S68" s="93">
        <f t="shared" si="60"/>
        <v>47</v>
      </c>
      <c r="T68" s="93">
        <f t="shared" si="60"/>
        <v>29</v>
      </c>
      <c r="U68" s="93">
        <f t="shared" si="60"/>
        <v>90</v>
      </c>
      <c r="V68" s="93">
        <f t="shared" si="60"/>
        <v>4</v>
      </c>
      <c r="W68" s="93">
        <f t="shared" si="60"/>
        <v>16</v>
      </c>
      <c r="X68" s="93">
        <f t="shared" si="60"/>
        <v>68</v>
      </c>
      <c r="Y68" s="93">
        <f t="shared" si="60"/>
        <v>125</v>
      </c>
      <c r="Z68" s="93">
        <f t="shared" si="60"/>
        <v>0</v>
      </c>
      <c r="AA68" s="93">
        <f t="shared" si="60"/>
        <v>1</v>
      </c>
      <c r="AB68" s="93">
        <f t="shared" si="60"/>
        <v>0</v>
      </c>
      <c r="AC68" s="93">
        <f t="shared" si="60"/>
        <v>1</v>
      </c>
      <c r="AD68" s="93">
        <f t="shared" si="60"/>
        <v>0</v>
      </c>
      <c r="AE68" s="93">
        <f t="shared" si="60"/>
        <v>0</v>
      </c>
      <c r="AF68" s="93">
        <f t="shared" si="60"/>
        <v>0</v>
      </c>
      <c r="AG68" s="93">
        <f t="shared" si="60"/>
        <v>0</v>
      </c>
      <c r="AH68" s="93">
        <f t="shared" si="60"/>
        <v>0</v>
      </c>
      <c r="AI68" s="93">
        <f t="shared" si="60"/>
        <v>0</v>
      </c>
      <c r="AJ68" s="93">
        <f t="shared" si="60"/>
        <v>0</v>
      </c>
      <c r="AK68" s="93">
        <f t="shared" si="60"/>
        <v>0</v>
      </c>
      <c r="AL68" s="93">
        <f t="shared" si="60"/>
        <v>0</v>
      </c>
      <c r="AM68" s="93">
        <f t="shared" si="60"/>
        <v>0</v>
      </c>
      <c r="AN68" s="93">
        <f t="shared" si="60"/>
        <v>0</v>
      </c>
      <c r="AO68" s="93">
        <f t="shared" si="60"/>
        <v>0</v>
      </c>
      <c r="AP68" s="93">
        <f t="shared" si="60"/>
        <v>0</v>
      </c>
      <c r="AQ68" s="93">
        <f t="shared" si="60"/>
        <v>0</v>
      </c>
      <c r="AR68" s="93">
        <f t="shared" si="60"/>
        <v>0</v>
      </c>
      <c r="AS68" s="93">
        <f t="shared" si="60"/>
        <v>191</v>
      </c>
      <c r="AT68" s="74"/>
      <c r="AU68" s="33" t="str">
        <f>IF(E27+F27=D27," ","GRESEALA")</f>
        <v xml:space="preserve"> </v>
      </c>
      <c r="AV68" s="17" t="str">
        <f>IF(G27+K27+I27+L27+M27=D27," ","GRESEALA")</f>
        <v xml:space="preserve"> </v>
      </c>
      <c r="AW68" s="33" t="str">
        <f>IF(O27+P27=D27," ","GRESEALA")</f>
        <v xml:space="preserve"> </v>
      </c>
      <c r="AX68" s="33" t="str">
        <f>IF(Q27+S27+T27+U27+V27+W27=D27," ","GRESEALA")</f>
        <v xml:space="preserve"> </v>
      </c>
      <c r="AY68" s="33" t="str">
        <f>IF(X27+Y27+Z27=D27," ","GRESEALA")</f>
        <v xml:space="preserve"> </v>
      </c>
      <c r="AZ68" s="33" t="str">
        <f>IF(E28+F28=D28," ","GRESEALA")</f>
        <v xml:space="preserve"> </v>
      </c>
      <c r="BA68" s="17" t="str">
        <f>IF(G28+K28+I28+L28++M28=D28," ","GRESEALA")</f>
        <v xml:space="preserve"> </v>
      </c>
      <c r="BB68" s="33" t="str">
        <f>IF(O28+P28=D28," ","GRESEALA")</f>
        <v xml:space="preserve"> </v>
      </c>
      <c r="BC68" s="33" t="str">
        <f>IF(Q28+S28+T28+U28+V28+W28=D28," ","GRESEALA")</f>
        <v xml:space="preserve"> </v>
      </c>
      <c r="BD68" s="33" t="str">
        <f>IF(X28+Y28+Z28=D28," ","GRESEALA")</f>
        <v xml:space="preserve"> </v>
      </c>
      <c r="BE68" s="33" t="str">
        <f>IF(E29+F29=D29," ","GRESEALA")</f>
        <v xml:space="preserve"> </v>
      </c>
      <c r="BF68" s="17" t="str">
        <f>IF(G29+K29+I29+L29+M29=D29," ","GRESEALA")</f>
        <v xml:space="preserve"> </v>
      </c>
      <c r="BG68" s="33" t="str">
        <f>IF(O29+P29=D29," ","GRESEALA")</f>
        <v xml:space="preserve"> </v>
      </c>
      <c r="BH68" s="33" t="str">
        <f>IF(Q29+S29+T29+U29+V29+W29=D29," ","GRESEALA")</f>
        <v xml:space="preserve"> </v>
      </c>
      <c r="BI68" s="33" t="str">
        <f>IF(X29+Y29+Z29=D29," ","GRESEALA")</f>
        <v xml:space="preserve"> </v>
      </c>
      <c r="BJ68" s="33" t="str">
        <f>IF(E30+F30=D30," ","GRESEALA")</f>
        <v xml:space="preserve"> </v>
      </c>
      <c r="BK68" s="17" t="str">
        <f>IF(G30+K30+I30+L30+M30=D30," ","GRESEALA")</f>
        <v xml:space="preserve"> </v>
      </c>
      <c r="BL68" s="33" t="str">
        <f>IF(O30+P30=D30," ","GRESEALA")</f>
        <v xml:space="preserve"> </v>
      </c>
      <c r="BM68" s="33" t="str">
        <f>IF(Q30+S30+T30+U30+V30+W30=D30," ","GRESEALA")</f>
        <v xml:space="preserve"> </v>
      </c>
      <c r="BN68" s="33" t="str">
        <f>IF(X30+Y30+Z30=D30," ","GRESEALA")</f>
        <v xml:space="preserve"> </v>
      </c>
    </row>
    <row r="69" spans="2:66" ht="32.25" customHeight="1" x14ac:dyDescent="0.35">
      <c r="B69" s="16"/>
      <c r="C69" s="75" t="s">
        <v>130</v>
      </c>
      <c r="D69" s="93" t="str">
        <f t="shared" ref="D69:AS69" si="61">IF(D68=D16, "  ", "GRESEALA")</f>
        <v xml:space="preserve">  </v>
      </c>
      <c r="E69" s="93" t="str">
        <f t="shared" si="61"/>
        <v xml:space="preserve">  </v>
      </c>
      <c r="F69" s="93" t="str">
        <f t="shared" si="61"/>
        <v xml:space="preserve">  </v>
      </c>
      <c r="G69" s="93" t="str">
        <f t="shared" si="61"/>
        <v xml:space="preserve">  </v>
      </c>
      <c r="H69" s="93" t="str">
        <f t="shared" si="61"/>
        <v xml:space="preserve">  </v>
      </c>
      <c r="I69" s="93" t="str">
        <f t="shared" si="61"/>
        <v xml:space="preserve">  </v>
      </c>
      <c r="J69" s="93" t="str">
        <f t="shared" si="61"/>
        <v xml:space="preserve">  </v>
      </c>
      <c r="K69" s="93" t="str">
        <f t="shared" si="61"/>
        <v xml:space="preserve">  </v>
      </c>
      <c r="L69" s="93" t="str">
        <f t="shared" si="61"/>
        <v xml:space="preserve">  </v>
      </c>
      <c r="M69" s="93" t="str">
        <f t="shared" si="61"/>
        <v xml:space="preserve">  </v>
      </c>
      <c r="N69" s="93" t="str">
        <f t="shared" si="61"/>
        <v xml:space="preserve">  </v>
      </c>
      <c r="O69" s="93" t="str">
        <f t="shared" si="61"/>
        <v xml:space="preserve">  </v>
      </c>
      <c r="P69" s="93" t="str">
        <f t="shared" si="61"/>
        <v xml:space="preserve">  </v>
      </c>
      <c r="Q69" s="93" t="str">
        <f t="shared" si="61"/>
        <v xml:space="preserve">  </v>
      </c>
      <c r="R69" s="93" t="str">
        <f t="shared" si="61"/>
        <v xml:space="preserve">  </v>
      </c>
      <c r="S69" s="93" t="str">
        <f t="shared" si="61"/>
        <v xml:space="preserve">  </v>
      </c>
      <c r="T69" s="93" t="str">
        <f t="shared" si="61"/>
        <v xml:space="preserve">  </v>
      </c>
      <c r="U69" s="93" t="str">
        <f t="shared" si="61"/>
        <v xml:space="preserve">  </v>
      </c>
      <c r="V69" s="93" t="str">
        <f t="shared" si="61"/>
        <v xml:space="preserve">  </v>
      </c>
      <c r="W69" s="93" t="str">
        <f t="shared" si="61"/>
        <v xml:space="preserve">  </v>
      </c>
      <c r="X69" s="93" t="str">
        <f t="shared" si="61"/>
        <v xml:space="preserve">  </v>
      </c>
      <c r="Y69" s="93" t="str">
        <f t="shared" si="61"/>
        <v xml:space="preserve">  </v>
      </c>
      <c r="Z69" s="93" t="str">
        <f t="shared" si="61"/>
        <v xml:space="preserve">  </v>
      </c>
      <c r="AA69" s="93" t="str">
        <f t="shared" si="61"/>
        <v xml:space="preserve">  </v>
      </c>
      <c r="AB69" s="93" t="str">
        <f t="shared" si="61"/>
        <v xml:space="preserve">  </v>
      </c>
      <c r="AC69" s="93" t="str">
        <f t="shared" si="61"/>
        <v xml:space="preserve">  </v>
      </c>
      <c r="AD69" s="93" t="str">
        <f t="shared" si="61"/>
        <v xml:space="preserve">  </v>
      </c>
      <c r="AE69" s="93" t="str">
        <f t="shared" si="61"/>
        <v xml:space="preserve">  </v>
      </c>
      <c r="AF69" s="93" t="str">
        <f t="shared" si="61"/>
        <v xml:space="preserve">  </v>
      </c>
      <c r="AG69" s="93" t="str">
        <f t="shared" si="61"/>
        <v xml:space="preserve">  </v>
      </c>
      <c r="AH69" s="93" t="str">
        <f t="shared" si="61"/>
        <v xml:space="preserve">  </v>
      </c>
      <c r="AI69" s="93" t="str">
        <f t="shared" si="61"/>
        <v xml:space="preserve">  </v>
      </c>
      <c r="AJ69" s="93" t="str">
        <f t="shared" si="61"/>
        <v xml:space="preserve">  </v>
      </c>
      <c r="AK69" s="93" t="str">
        <f t="shared" si="61"/>
        <v xml:space="preserve">  </v>
      </c>
      <c r="AL69" s="93" t="str">
        <f t="shared" si="61"/>
        <v xml:space="preserve">  </v>
      </c>
      <c r="AM69" s="93" t="str">
        <f t="shared" si="61"/>
        <v xml:space="preserve">  </v>
      </c>
      <c r="AN69" s="93" t="str">
        <f t="shared" si="61"/>
        <v xml:space="preserve">  </v>
      </c>
      <c r="AO69" s="93" t="str">
        <f t="shared" si="61"/>
        <v xml:space="preserve">  </v>
      </c>
      <c r="AP69" s="93" t="str">
        <f t="shared" si="61"/>
        <v xml:space="preserve">  </v>
      </c>
      <c r="AQ69" s="93" t="str">
        <f t="shared" si="61"/>
        <v xml:space="preserve">  </v>
      </c>
      <c r="AR69" s="93" t="str">
        <f t="shared" si="61"/>
        <v xml:space="preserve">  </v>
      </c>
      <c r="AS69" s="93" t="str">
        <f t="shared" si="61"/>
        <v xml:space="preserve">  </v>
      </c>
      <c r="AT69" s="92"/>
      <c r="AU69" s="33" t="str">
        <f>IF(E31+F31=D31," ","GRESEALA")</f>
        <v xml:space="preserve"> </v>
      </c>
      <c r="AV69" s="17" t="str">
        <f>IF(G31+K31+I31+L31+M31=D31," ","GRESEALA")</f>
        <v xml:space="preserve"> </v>
      </c>
      <c r="AW69" s="33" t="str">
        <f>IF(O31+P31=D31," ","GRESEALA")</f>
        <v xml:space="preserve"> </v>
      </c>
      <c r="AX69" s="33" t="str">
        <f>IF(Q31+S31+T31+U31+V31+W31=D31," ","GRESEALA")</f>
        <v xml:space="preserve"> </v>
      </c>
      <c r="AY69" s="33" t="str">
        <f>IF(X31+Y31+Z31=D31," ","GRESEALA")</f>
        <v xml:space="preserve"> </v>
      </c>
      <c r="AZ69" s="33" t="str">
        <f>IF(E32+F32=D32," ","GRESEALA")</f>
        <v xml:space="preserve"> </v>
      </c>
      <c r="BA69" s="17" t="str">
        <f>IF(G32+K32+I32+L32+M32=D32," ","GRESEALA")</f>
        <v xml:space="preserve"> </v>
      </c>
      <c r="BB69" s="33" t="str">
        <f>IF(O32+P32=D32," ","GRESEALA")</f>
        <v xml:space="preserve"> </v>
      </c>
      <c r="BC69" s="33" t="str">
        <f>IF(Q32+S32+T32+U32+V32+W32=D32," ","GRESEALA")</f>
        <v xml:space="preserve"> </v>
      </c>
      <c r="BD69" s="33" t="str">
        <f>IF(X32+Y32+Z32=D32," ","GRESEALA")</f>
        <v xml:space="preserve"> </v>
      </c>
      <c r="BE69" s="33" t="str">
        <f>IF(E33+F33=D33," ","GRESEALA")</f>
        <v xml:space="preserve"> </v>
      </c>
      <c r="BF69" s="17" t="str">
        <f>IF(G33+K33+I33+L33+M33=D33," ","GRESEALA")</f>
        <v xml:space="preserve"> </v>
      </c>
      <c r="BG69" s="33" t="str">
        <f>IF(O33+P33=D33," ","GRESEALA")</f>
        <v xml:space="preserve"> </v>
      </c>
      <c r="BH69" s="33" t="str">
        <f>IF(Q33+S33+T33+U33+V33+W33=D33," ","GRESEALA")</f>
        <v xml:space="preserve"> </v>
      </c>
      <c r="BI69" s="33" t="str">
        <f>IF(X33+Y33+Z33=D33," ","GRESEALA")</f>
        <v xml:space="preserve"> </v>
      </c>
      <c r="BJ69" s="33" t="str">
        <f>IF(E34+F34=D34," ","GRESEALA")</f>
        <v xml:space="preserve"> </v>
      </c>
      <c r="BK69" s="17" t="str">
        <f>IF(G34+K34+I34+L34+M34=D34," ","GRESEALA")</f>
        <v xml:space="preserve"> </v>
      </c>
      <c r="BL69" s="33" t="str">
        <f>IF(O34+P34=D34," ","GRESEALA")</f>
        <v xml:space="preserve"> </v>
      </c>
      <c r="BM69" s="33" t="str">
        <f>IF(Q34+S34+T34+U34+V34+W34=D34," ","GRESEALA")</f>
        <v xml:space="preserve"> </v>
      </c>
      <c r="BN69" s="33" t="str">
        <f>IF(X34+Y34+Z34=D34," ","GRESEALA")</f>
        <v xml:space="preserve"> </v>
      </c>
    </row>
    <row r="70" spans="2:66" ht="23.25" customHeight="1" x14ac:dyDescent="0.35">
      <c r="C70" s="4" t="s">
        <v>131</v>
      </c>
      <c r="D70" s="38"/>
      <c r="E70" s="38"/>
      <c r="F70" s="38"/>
      <c r="G70" s="38"/>
      <c r="H70" s="38"/>
      <c r="I70" s="38"/>
      <c r="J70" s="38"/>
      <c r="K70" s="39"/>
      <c r="L70" s="39"/>
      <c r="M70" s="40"/>
      <c r="N70" s="40"/>
      <c r="O70" s="40"/>
      <c r="P70" s="40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10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3"/>
      <c r="AV70" s="43"/>
      <c r="AW70" s="43"/>
      <c r="BA70" s="43"/>
      <c r="BB70" s="43"/>
      <c r="BC70" s="43"/>
      <c r="BD70" s="43"/>
      <c r="BE70" s="43"/>
      <c r="BG70" s="43"/>
      <c r="BH70" s="43"/>
    </row>
    <row r="71" spans="2:66" ht="22.5" customHeight="1" x14ac:dyDescent="0.35">
      <c r="C71" s="2" t="s">
        <v>132</v>
      </c>
      <c r="D71" s="38"/>
      <c r="E71" s="38"/>
      <c r="F71" s="38"/>
      <c r="G71" s="38"/>
      <c r="H71" s="38"/>
      <c r="I71" s="38"/>
      <c r="J71" s="38"/>
      <c r="K71" s="39"/>
      <c r="L71" s="39"/>
      <c r="M71" s="40"/>
      <c r="N71" s="40"/>
      <c r="O71" s="40"/>
      <c r="P71" s="40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3"/>
      <c r="AV71" s="43"/>
      <c r="AW71" s="43"/>
      <c r="BA71" s="43"/>
      <c r="BB71" s="43"/>
      <c r="BC71" s="43"/>
      <c r="BD71" s="43"/>
      <c r="BE71" s="43"/>
      <c r="BG71" s="43"/>
      <c r="BH71" s="43"/>
    </row>
    <row r="72" spans="2:66" ht="22.5" customHeight="1" x14ac:dyDescent="0.35">
      <c r="C72" s="2" t="s">
        <v>133</v>
      </c>
      <c r="D72" s="38"/>
      <c r="E72" s="38"/>
      <c r="F72" s="38"/>
      <c r="G72" s="38"/>
      <c r="H72" s="38"/>
      <c r="I72" s="38"/>
      <c r="J72" s="38"/>
      <c r="K72" s="39"/>
      <c r="L72" s="39"/>
      <c r="M72" s="40"/>
      <c r="N72" s="40"/>
      <c r="O72" s="40"/>
      <c r="P72" s="40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</row>
    <row r="73" spans="2:66" ht="19.5" customHeight="1" x14ac:dyDescent="0.35">
      <c r="C73" s="2" t="s">
        <v>134</v>
      </c>
      <c r="D73" s="38"/>
      <c r="E73" s="38"/>
      <c r="F73" s="38"/>
      <c r="G73" s="38"/>
      <c r="H73" s="38"/>
      <c r="I73" s="38"/>
      <c r="J73" s="38"/>
      <c r="K73" s="39"/>
      <c r="L73" s="39"/>
      <c r="M73" s="40"/>
      <c r="N73" s="40"/>
      <c r="O73" s="40"/>
      <c r="P73" s="40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</row>
    <row r="74" spans="2:66" ht="20.25" customHeight="1" x14ac:dyDescent="0.35">
      <c r="C74" s="2" t="s">
        <v>135</v>
      </c>
      <c r="D74" s="38"/>
      <c r="E74" s="38"/>
      <c r="F74" s="38"/>
      <c r="G74" s="38"/>
      <c r="H74" s="38"/>
      <c r="I74" s="38"/>
      <c r="J74" s="38"/>
      <c r="K74" s="39"/>
      <c r="L74" s="39"/>
      <c r="M74" s="40"/>
      <c r="N74" s="40"/>
      <c r="O74" s="40"/>
      <c r="P74" s="40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</row>
    <row r="75" spans="2:66" ht="23.25" customHeight="1" x14ac:dyDescent="0.35">
      <c r="C75" s="2" t="s">
        <v>136</v>
      </c>
      <c r="D75" s="38"/>
      <c r="E75" s="38"/>
      <c r="F75" s="38"/>
      <c r="G75" s="38"/>
      <c r="H75" s="38"/>
      <c r="I75" s="38"/>
      <c r="J75" s="38"/>
      <c r="K75" s="39"/>
      <c r="L75" s="39"/>
      <c r="M75" s="40"/>
      <c r="N75" s="40"/>
      <c r="O75" s="40"/>
      <c r="P75" s="40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</row>
    <row r="76" spans="2:66" ht="20.25" customHeight="1" x14ac:dyDescent="0.35">
      <c r="C76" s="2" t="s">
        <v>137</v>
      </c>
      <c r="D76" s="38"/>
      <c r="E76" s="38"/>
      <c r="F76" s="38"/>
      <c r="G76" s="38"/>
      <c r="H76" s="38"/>
      <c r="I76" s="38"/>
      <c r="J76" s="38"/>
      <c r="K76" s="39"/>
      <c r="L76" s="39"/>
      <c r="M76" s="40"/>
      <c r="N76" s="40"/>
      <c r="O76" s="40"/>
      <c r="P76" s="40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</row>
    <row r="77" spans="2:66" ht="21" customHeight="1" x14ac:dyDescent="0.35">
      <c r="C77" s="3" t="s">
        <v>138</v>
      </c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</row>
    <row r="78" spans="2:66" ht="23.25" customHeight="1" x14ac:dyDescent="0.35">
      <c r="C78" s="2" t="s">
        <v>139</v>
      </c>
      <c r="D78" s="38"/>
      <c r="E78" s="38"/>
      <c r="F78" s="38"/>
      <c r="G78" s="38"/>
      <c r="H78" s="38"/>
      <c r="I78" s="38"/>
      <c r="J78" s="38"/>
      <c r="K78" s="39"/>
      <c r="L78" s="39"/>
      <c r="M78" s="40"/>
      <c r="N78" s="40"/>
      <c r="O78" s="40"/>
      <c r="P78" s="40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</row>
    <row r="79" spans="2:66" ht="21" customHeight="1" x14ac:dyDescent="0.35">
      <c r="C79" s="2" t="s">
        <v>140</v>
      </c>
      <c r="D79" s="38"/>
      <c r="E79" s="38"/>
      <c r="F79" s="38"/>
      <c r="G79" s="38"/>
      <c r="H79" s="38"/>
      <c r="I79" s="38"/>
      <c r="J79" s="38"/>
      <c r="K79" s="39"/>
      <c r="L79" s="39"/>
      <c r="M79" s="40"/>
      <c r="N79" s="40"/>
      <c r="O79" s="40"/>
      <c r="P79" s="40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</row>
    <row r="80" spans="2:66" ht="24" customHeight="1" x14ac:dyDescent="0.35">
      <c r="C80" s="2" t="s">
        <v>141</v>
      </c>
      <c r="D80" s="38"/>
      <c r="E80" s="38"/>
      <c r="F80" s="38"/>
      <c r="G80" s="38"/>
      <c r="H80" s="38"/>
      <c r="I80" s="38"/>
      <c r="J80" s="38"/>
      <c r="K80" s="39"/>
      <c r="L80" s="39"/>
      <c r="M80" s="40"/>
      <c r="N80" s="40"/>
      <c r="O80" s="40"/>
      <c r="P80" s="40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</row>
    <row r="81" spans="2:60" ht="26.25" customHeight="1" x14ac:dyDescent="0.35">
      <c r="C81" s="2" t="s">
        <v>142</v>
      </c>
      <c r="D81" s="38"/>
      <c r="E81" s="38"/>
      <c r="F81" s="38"/>
      <c r="G81" s="38"/>
      <c r="H81" s="38"/>
      <c r="I81" s="38"/>
      <c r="J81" s="38"/>
      <c r="K81" s="39"/>
      <c r="L81" s="39"/>
      <c r="M81" s="40"/>
      <c r="N81" s="40"/>
      <c r="O81" s="40"/>
      <c r="P81" s="40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BB81" s="10"/>
      <c r="BC81" s="10"/>
      <c r="BD81" s="10"/>
      <c r="BE81" s="10"/>
      <c r="BF81" s="10"/>
      <c r="BG81" s="10"/>
      <c r="BH81" s="10"/>
    </row>
    <row r="82" spans="2:60" ht="24" customHeight="1" x14ac:dyDescent="0.35">
      <c r="C82" s="4" t="s">
        <v>143</v>
      </c>
      <c r="D82" s="38"/>
      <c r="E82" s="38"/>
      <c r="F82" s="38"/>
      <c r="G82" s="38"/>
      <c r="H82" s="38"/>
      <c r="I82" s="38"/>
      <c r="J82" s="38"/>
      <c r="K82" s="39"/>
      <c r="L82" s="39"/>
      <c r="M82" s="40"/>
      <c r="N82" s="40"/>
      <c r="O82" s="40"/>
      <c r="P82" s="40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BB82" s="10"/>
      <c r="BC82" s="10"/>
      <c r="BD82" s="10"/>
      <c r="BE82" s="10"/>
      <c r="BF82" s="10"/>
      <c r="BG82" s="10"/>
      <c r="BH82" s="10"/>
    </row>
    <row r="83" spans="2:60" ht="22.5" customHeight="1" x14ac:dyDescent="0.35">
      <c r="C83" s="4" t="s">
        <v>144</v>
      </c>
      <c r="D83" s="38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BB83" s="10"/>
      <c r="BC83" s="10"/>
      <c r="BD83" s="10"/>
      <c r="BE83" s="10"/>
      <c r="BF83" s="10"/>
      <c r="BG83" s="10"/>
      <c r="BH83" s="10"/>
    </row>
    <row r="84" spans="2:60" ht="27" customHeight="1" x14ac:dyDescent="0.35">
      <c r="BB84" s="10"/>
      <c r="BC84" s="10"/>
      <c r="BD84" s="10"/>
      <c r="BE84" s="10"/>
      <c r="BF84" s="10"/>
      <c r="BG84" s="10"/>
      <c r="BH84" s="10"/>
    </row>
    <row r="85" spans="2:60" s="47" customFormat="1" ht="46.5" customHeight="1" x14ac:dyDescent="0.35">
      <c r="C85" s="188" t="s">
        <v>186</v>
      </c>
      <c r="D85" s="189"/>
      <c r="E85" s="48"/>
      <c r="F85" s="49"/>
      <c r="G85" s="50"/>
      <c r="H85" s="50"/>
      <c r="I85" s="50"/>
      <c r="J85" s="50"/>
      <c r="K85" s="50"/>
      <c r="L85" s="50"/>
      <c r="M85" s="51"/>
      <c r="N85" s="50"/>
      <c r="Z85" s="51"/>
      <c r="AA85" s="51"/>
      <c r="AB85" s="51"/>
      <c r="AC85" s="51"/>
      <c r="AD85" s="51"/>
      <c r="AE85" s="51"/>
      <c r="AV85" s="51"/>
      <c r="AW85" s="51"/>
      <c r="AX85" s="51"/>
      <c r="AY85" s="51"/>
      <c r="AZ85" s="51"/>
      <c r="BA85" s="51"/>
    </row>
    <row r="86" spans="2:60" s="47" customFormat="1" ht="12.75" customHeight="1" x14ac:dyDescent="0.35">
      <c r="B86" s="52"/>
      <c r="C86" s="48"/>
      <c r="D86" s="48"/>
      <c r="E86" s="48"/>
      <c r="F86" s="49"/>
      <c r="G86" s="50"/>
      <c r="H86" s="50"/>
      <c r="I86" s="50"/>
      <c r="J86" s="50"/>
      <c r="K86" s="50"/>
      <c r="L86" s="50"/>
      <c r="M86" s="51"/>
      <c r="N86" s="50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V86" s="51"/>
      <c r="AW86" s="51"/>
      <c r="AX86" s="51"/>
      <c r="AY86" s="51"/>
      <c r="AZ86" s="51"/>
      <c r="BA86" s="51"/>
    </row>
    <row r="87" spans="2:60" s="47" customFormat="1" ht="19.899999999999999" customHeight="1" x14ac:dyDescent="0.35">
      <c r="B87" s="52"/>
      <c r="C87" s="48"/>
      <c r="D87" s="48"/>
      <c r="E87" s="48"/>
      <c r="F87" s="49"/>
      <c r="G87" s="50"/>
      <c r="H87" s="50"/>
      <c r="I87" s="50"/>
      <c r="J87" s="50"/>
      <c r="K87" s="50"/>
      <c r="L87" s="50"/>
      <c r="M87" s="51"/>
      <c r="N87" s="50"/>
      <c r="Z87" s="51"/>
      <c r="AA87" s="51"/>
      <c r="AB87" s="51"/>
      <c r="AC87" s="51"/>
      <c r="AD87" s="51"/>
      <c r="AE87" s="51"/>
      <c r="AV87" s="51"/>
      <c r="AW87" s="51"/>
      <c r="AX87" s="51"/>
      <c r="AY87" s="51"/>
      <c r="AZ87" s="51"/>
      <c r="BA87" s="51"/>
    </row>
    <row r="88" spans="2:60" s="94" customFormat="1" ht="19.899999999999999" customHeight="1" x14ac:dyDescent="0.35">
      <c r="C88" s="117" t="s">
        <v>145</v>
      </c>
      <c r="D88" s="96"/>
      <c r="E88" s="96"/>
      <c r="H88" s="119" t="s">
        <v>190</v>
      </c>
      <c r="I88" s="119"/>
      <c r="J88" s="119"/>
      <c r="K88" s="119"/>
      <c r="L88" s="119"/>
      <c r="M88" s="119"/>
      <c r="N88" s="119"/>
      <c r="Y88" s="119" t="s">
        <v>146</v>
      </c>
      <c r="Z88" s="119"/>
      <c r="AA88" s="119"/>
    </row>
    <row r="89" spans="2:60" s="91" customFormat="1" ht="32.25" customHeight="1" x14ac:dyDescent="0.35">
      <c r="C89" s="120" t="s">
        <v>195</v>
      </c>
      <c r="D89" s="98"/>
      <c r="E89" s="98"/>
      <c r="F89" s="98"/>
      <c r="H89" s="122" t="s">
        <v>192</v>
      </c>
      <c r="I89" s="122"/>
      <c r="J89" s="122"/>
      <c r="K89" s="122"/>
      <c r="L89" s="122"/>
      <c r="M89" s="122"/>
      <c r="N89" s="122"/>
      <c r="Y89" s="122" t="s">
        <v>191</v>
      </c>
      <c r="Z89" s="122"/>
      <c r="AA89" s="122"/>
      <c r="AU89" s="99"/>
      <c r="AV89" s="99"/>
      <c r="AW89" s="99"/>
      <c r="AX89" s="99"/>
      <c r="AY89" s="99"/>
      <c r="AZ89" s="99"/>
      <c r="BA89" s="99"/>
    </row>
    <row r="90" spans="2:60" ht="32.25" customHeight="1" x14ac:dyDescent="0.35">
      <c r="C90" s="53" t="s">
        <v>147</v>
      </c>
      <c r="N90" s="9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G90" s="10"/>
      <c r="AH90" s="10"/>
      <c r="BB90" s="10"/>
      <c r="BC90" s="10"/>
      <c r="BD90" s="10"/>
      <c r="BE90" s="10"/>
      <c r="BF90" s="10"/>
      <c r="BG90" s="10"/>
      <c r="BH90" s="10"/>
    </row>
    <row r="91" spans="2:60" ht="32.25" customHeight="1" x14ac:dyDescent="0.35">
      <c r="C91" s="54" t="s">
        <v>132</v>
      </c>
      <c r="N91" s="9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G91" s="10"/>
      <c r="AH91" s="10"/>
      <c r="BB91" s="10"/>
      <c r="BC91" s="10"/>
      <c r="BD91" s="10"/>
      <c r="BE91" s="10"/>
      <c r="BF91" s="10"/>
      <c r="BG91" s="10"/>
      <c r="BH91" s="10"/>
    </row>
    <row r="92" spans="2:60" ht="32.25" customHeight="1" x14ac:dyDescent="0.35">
      <c r="C92" s="54" t="s">
        <v>148</v>
      </c>
      <c r="N92" s="9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G92" s="10"/>
      <c r="AH92" s="10"/>
      <c r="BB92" s="10"/>
      <c r="BC92" s="10"/>
      <c r="BD92" s="10"/>
      <c r="BE92" s="10"/>
      <c r="BF92" s="10"/>
      <c r="BG92" s="10"/>
      <c r="BH92" s="10"/>
    </row>
    <row r="93" spans="2:60" ht="32.25" customHeight="1" x14ac:dyDescent="0.35">
      <c r="C93" s="54" t="s">
        <v>149</v>
      </c>
      <c r="N93" s="9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G93" s="10"/>
      <c r="AH93" s="10"/>
      <c r="BB93" s="10"/>
      <c r="BC93" s="10"/>
      <c r="BD93" s="10"/>
      <c r="BE93" s="10"/>
      <c r="BF93" s="10"/>
      <c r="BG93" s="10"/>
      <c r="BH93" s="10"/>
    </row>
    <row r="94" spans="2:60" ht="32.25" customHeight="1" x14ac:dyDescent="0.35">
      <c r="C94" s="54" t="s">
        <v>150</v>
      </c>
      <c r="N94" s="9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G94" s="10"/>
      <c r="AH94" s="10"/>
      <c r="BB94" s="10"/>
      <c r="BC94" s="10"/>
      <c r="BD94" s="10"/>
      <c r="BE94" s="10"/>
      <c r="BF94" s="10"/>
      <c r="BG94" s="10"/>
      <c r="BH94" s="10"/>
    </row>
    <row r="95" spans="2:60" ht="32.25" customHeight="1" x14ac:dyDescent="0.35">
      <c r="C95" s="54" t="s">
        <v>137</v>
      </c>
      <c r="N95" s="9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G95" s="10"/>
      <c r="AH95" s="10"/>
      <c r="BB95" s="10"/>
      <c r="BC95" s="10"/>
      <c r="BD95" s="10"/>
      <c r="BE95" s="10"/>
      <c r="BF95" s="10"/>
      <c r="BG95" s="10"/>
      <c r="BH95" s="10"/>
    </row>
    <row r="96" spans="2:60" ht="32.25" customHeight="1" x14ac:dyDescent="0.35">
      <c r="C96" s="190" t="s">
        <v>151</v>
      </c>
      <c r="D96" s="190"/>
      <c r="E96" s="190"/>
      <c r="F96" s="190"/>
      <c r="G96" s="190"/>
      <c r="H96" s="190"/>
      <c r="I96" s="190"/>
      <c r="J96" s="190"/>
      <c r="K96" s="190"/>
      <c r="L96" s="190"/>
      <c r="M96" s="190"/>
      <c r="N96" s="190"/>
      <c r="O96" s="19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G96" s="10"/>
      <c r="AH96" s="10"/>
      <c r="BB96" s="10"/>
      <c r="BC96" s="10"/>
      <c r="BD96" s="10"/>
      <c r="BE96" s="10"/>
      <c r="BF96" s="10"/>
      <c r="BG96" s="10"/>
      <c r="BH96" s="10"/>
    </row>
    <row r="97" spans="3:60" ht="32.25" customHeight="1" x14ac:dyDescent="0.35">
      <c r="C97" s="54" t="s">
        <v>142</v>
      </c>
      <c r="N97" s="9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G97" s="10"/>
      <c r="AH97" s="10"/>
      <c r="BA97" s="10"/>
      <c r="BB97" s="10"/>
      <c r="BC97" s="10"/>
      <c r="BD97" s="10"/>
      <c r="BE97" s="10"/>
      <c r="BF97" s="10"/>
      <c r="BG97" s="10"/>
      <c r="BH97" s="10"/>
    </row>
    <row r="98" spans="3:60" ht="32.25" customHeight="1" x14ac:dyDescent="0.35">
      <c r="C98" s="53" t="s">
        <v>152</v>
      </c>
      <c r="N98" s="9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G98" s="10"/>
      <c r="AH98" s="10"/>
      <c r="BA98" s="10"/>
      <c r="BB98" s="10"/>
      <c r="BC98" s="10"/>
      <c r="BD98" s="10"/>
      <c r="BE98" s="10"/>
      <c r="BF98" s="10"/>
      <c r="BG98" s="10"/>
      <c r="BH98" s="10"/>
    </row>
    <row r="99" spans="3:60" ht="32.25" customHeight="1" x14ac:dyDescent="0.35">
      <c r="C99" s="55" t="s">
        <v>153</v>
      </c>
      <c r="N99" s="9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G99" s="10"/>
      <c r="AH99" s="10"/>
      <c r="BA99" s="10"/>
      <c r="BB99" s="10"/>
      <c r="BC99" s="10"/>
      <c r="BD99" s="10"/>
      <c r="BE99" s="10"/>
      <c r="BF99" s="10"/>
      <c r="BG99" s="10"/>
      <c r="BH99" s="10"/>
    </row>
    <row r="100" spans="3:60" ht="32.25" customHeight="1" x14ac:dyDescent="0.35">
      <c r="C100" s="55" t="s">
        <v>163</v>
      </c>
      <c r="N100" s="9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G100" s="10"/>
      <c r="AH100" s="10"/>
      <c r="BA100" s="10"/>
      <c r="BB100" s="10"/>
      <c r="BC100" s="10"/>
      <c r="BD100" s="10"/>
      <c r="BE100" s="10"/>
      <c r="BF100" s="10"/>
      <c r="BG100" s="10"/>
      <c r="BH100" s="10"/>
    </row>
    <row r="101" spans="3:60" ht="32.25" customHeight="1" x14ac:dyDescent="0.35">
      <c r="C101" s="55" t="s">
        <v>154</v>
      </c>
      <c r="N101" s="9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G101" s="10"/>
      <c r="AH101" s="10"/>
      <c r="BA101" s="10"/>
      <c r="BB101" s="10"/>
      <c r="BC101" s="10"/>
      <c r="BD101" s="10"/>
      <c r="BE101" s="10"/>
      <c r="BF101" s="10"/>
      <c r="BG101" s="10"/>
      <c r="BH101" s="10"/>
    </row>
    <row r="102" spans="3:60" ht="32.25" customHeight="1" x14ac:dyDescent="0.35">
      <c r="C102" s="56" t="s">
        <v>155</v>
      </c>
      <c r="N102" s="9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G102" s="10"/>
      <c r="AH102" s="10"/>
      <c r="BA102" s="10"/>
      <c r="BB102" s="10"/>
      <c r="BC102" s="10"/>
      <c r="BD102" s="10"/>
      <c r="BE102" s="10"/>
      <c r="BF102" s="10"/>
      <c r="BG102" s="10"/>
      <c r="BH102" s="10"/>
    </row>
    <row r="103" spans="3:60" ht="32.25" customHeight="1" x14ac:dyDescent="0.65">
      <c r="C103" s="57" t="s">
        <v>156</v>
      </c>
      <c r="D103" s="58"/>
      <c r="E103" s="58"/>
      <c r="F103" s="58"/>
      <c r="G103" s="59"/>
      <c r="H103" s="59"/>
      <c r="I103" s="59"/>
      <c r="J103" s="59"/>
      <c r="K103" s="60"/>
      <c r="L103" s="60"/>
      <c r="M103" s="60"/>
      <c r="N103" s="60"/>
      <c r="O103" s="60"/>
      <c r="P103" s="61"/>
      <c r="Q103" s="61"/>
      <c r="R103" s="61"/>
      <c r="S103" s="61"/>
      <c r="T103" s="61"/>
      <c r="U103" s="61"/>
      <c r="V103" s="61"/>
      <c r="W103" s="61"/>
      <c r="X103" s="61"/>
      <c r="BA103" s="10"/>
      <c r="BB103" s="10"/>
      <c r="BC103" s="10"/>
      <c r="BD103" s="10"/>
      <c r="BE103" s="10"/>
      <c r="BF103" s="10"/>
      <c r="BG103" s="10"/>
      <c r="BH103" s="10"/>
    </row>
    <row r="104" spans="3:60" ht="32.25" customHeight="1" x14ac:dyDescent="0.65">
      <c r="C104" s="62" t="s">
        <v>164</v>
      </c>
      <c r="D104" s="58"/>
      <c r="E104" s="58"/>
      <c r="F104" s="58"/>
      <c r="G104" s="59"/>
      <c r="H104" s="59"/>
      <c r="I104" s="59"/>
      <c r="J104" s="59"/>
      <c r="K104" s="60"/>
      <c r="L104" s="60"/>
      <c r="M104" s="60"/>
      <c r="N104" s="60"/>
      <c r="O104" s="60"/>
      <c r="P104" s="61"/>
      <c r="Q104" s="61"/>
      <c r="R104" s="61"/>
      <c r="S104" s="61"/>
      <c r="T104" s="61"/>
      <c r="U104" s="61"/>
      <c r="V104" s="61"/>
      <c r="W104" s="61"/>
      <c r="X104" s="61"/>
      <c r="BA104" s="10"/>
      <c r="BB104" s="10"/>
      <c r="BC104" s="10"/>
      <c r="BD104" s="10"/>
      <c r="BE104" s="10"/>
      <c r="BF104" s="10"/>
      <c r="BG104" s="10"/>
      <c r="BH104" s="10"/>
    </row>
    <row r="105" spans="3:60" ht="32.25" customHeight="1" x14ac:dyDescent="0.35">
      <c r="C105" s="62" t="s">
        <v>157</v>
      </c>
      <c r="D105" s="58"/>
      <c r="E105" s="58"/>
      <c r="F105" s="58"/>
      <c r="G105" s="59"/>
      <c r="H105" s="59"/>
      <c r="I105" s="59"/>
      <c r="J105" s="59"/>
      <c r="K105" s="60"/>
      <c r="L105" s="60"/>
      <c r="M105" s="60"/>
      <c r="N105" s="60"/>
      <c r="O105" s="60"/>
      <c r="P105" s="61"/>
      <c r="Q105" s="61"/>
      <c r="R105" s="61"/>
      <c r="S105" s="61"/>
      <c r="T105" s="61"/>
      <c r="U105" s="61"/>
      <c r="V105" s="61"/>
      <c r="W105" s="61"/>
      <c r="X105" s="61"/>
      <c r="BA105" s="10"/>
      <c r="BB105" s="10"/>
      <c r="BC105" s="10"/>
      <c r="BD105" s="10"/>
      <c r="BE105" s="10"/>
      <c r="BF105" s="10"/>
      <c r="BG105" s="10"/>
      <c r="BH105" s="10"/>
    </row>
    <row r="106" spans="3:60" ht="32.25" customHeight="1" x14ac:dyDescent="0.35">
      <c r="C106" s="62" t="s">
        <v>158</v>
      </c>
      <c r="D106" s="58"/>
      <c r="E106" s="58"/>
      <c r="F106" s="58"/>
      <c r="G106" s="59"/>
      <c r="H106" s="59"/>
      <c r="I106" s="59"/>
      <c r="J106" s="59"/>
      <c r="K106" s="60"/>
      <c r="L106" s="60"/>
      <c r="M106" s="60"/>
      <c r="N106" s="60"/>
      <c r="O106" s="60"/>
      <c r="P106" s="61"/>
      <c r="Q106" s="61"/>
      <c r="R106" s="61"/>
      <c r="S106" s="61"/>
      <c r="T106" s="61"/>
      <c r="U106" s="61"/>
      <c r="V106" s="61"/>
      <c r="W106" s="61"/>
      <c r="X106" s="61"/>
      <c r="BA106" s="10"/>
      <c r="BB106" s="10"/>
      <c r="BC106" s="10"/>
      <c r="BD106" s="10"/>
      <c r="BE106" s="10"/>
      <c r="BF106" s="10"/>
      <c r="BG106" s="10"/>
      <c r="BH106" s="10"/>
    </row>
    <row r="107" spans="3:60" ht="32.25" customHeight="1" x14ac:dyDescent="0.35">
      <c r="C107" s="63" t="s">
        <v>159</v>
      </c>
      <c r="BA107" s="10"/>
      <c r="BB107" s="10"/>
      <c r="BC107" s="10"/>
      <c r="BD107" s="10"/>
      <c r="BE107" s="10"/>
      <c r="BF107" s="10"/>
      <c r="BG107" s="10"/>
      <c r="BH107" s="10"/>
    </row>
    <row r="108" spans="3:60" ht="32.25" customHeight="1" x14ac:dyDescent="0.35">
      <c r="C108" s="64"/>
      <c r="BA108" s="10"/>
      <c r="BB108" s="10"/>
      <c r="BC108" s="10"/>
      <c r="BD108" s="10"/>
      <c r="BE108" s="10"/>
      <c r="BF108" s="10"/>
      <c r="BG108" s="10"/>
      <c r="BH108" s="10"/>
    </row>
    <row r="109" spans="3:60" ht="32.25" customHeight="1" x14ac:dyDescent="0.35">
      <c r="BA109" s="10"/>
      <c r="BB109" s="10"/>
      <c r="BC109" s="10"/>
      <c r="BD109" s="10"/>
      <c r="BE109" s="10"/>
      <c r="BF109" s="10"/>
      <c r="BG109" s="10"/>
      <c r="BH109" s="10"/>
    </row>
    <row r="110" spans="3:60" ht="32.25" customHeight="1" x14ac:dyDescent="0.35">
      <c r="BA110" s="10"/>
      <c r="BB110" s="10"/>
      <c r="BC110" s="10"/>
      <c r="BD110" s="10"/>
      <c r="BE110" s="10"/>
      <c r="BF110" s="10"/>
      <c r="BG110" s="10"/>
      <c r="BH110" s="10"/>
    </row>
    <row r="111" spans="3:60" ht="32.25" customHeight="1" x14ac:dyDescent="0.35">
      <c r="BA111" s="10"/>
      <c r="BB111" s="10"/>
      <c r="BC111" s="10"/>
      <c r="BD111" s="10"/>
      <c r="BE111" s="10"/>
      <c r="BF111" s="10"/>
      <c r="BG111" s="10"/>
      <c r="BH111" s="10"/>
    </row>
    <row r="112" spans="3:60" ht="32.25" customHeight="1" x14ac:dyDescent="0.35"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</row>
    <row r="113" s="10" customFormat="1" ht="32.25" customHeight="1" x14ac:dyDescent="0.35"/>
    <row r="114" s="10" customFormat="1" ht="32.25" customHeight="1" x14ac:dyDescent="0.35"/>
    <row r="115" s="10" customFormat="1" ht="32.25" customHeight="1" x14ac:dyDescent="0.35"/>
    <row r="116" s="10" customFormat="1" ht="32.25" customHeight="1" x14ac:dyDescent="0.35"/>
    <row r="117" s="10" customFormat="1" ht="32.25" customHeight="1" x14ac:dyDescent="0.35"/>
    <row r="118" s="10" customFormat="1" ht="32.25" customHeight="1" x14ac:dyDescent="0.35"/>
    <row r="119" s="10" customFormat="1" ht="32.25" customHeight="1" x14ac:dyDescent="0.35"/>
    <row r="120" s="10" customFormat="1" ht="32.25" customHeight="1" x14ac:dyDescent="0.35"/>
    <row r="121" s="10" customFormat="1" ht="32.25" customHeight="1" x14ac:dyDescent="0.35"/>
    <row r="122" s="10" customFormat="1" ht="32.25" customHeight="1" x14ac:dyDescent="0.35"/>
    <row r="123" s="10" customFormat="1" ht="32.25" customHeight="1" x14ac:dyDescent="0.35"/>
    <row r="124" s="10" customFormat="1" ht="32.25" customHeight="1" x14ac:dyDescent="0.35"/>
    <row r="125" s="10" customFormat="1" ht="32.25" customHeight="1" x14ac:dyDescent="0.35"/>
    <row r="126" s="10" customFormat="1" ht="32.25" customHeight="1" x14ac:dyDescent="0.35"/>
    <row r="127" s="10" customFormat="1" ht="32.25" customHeight="1" x14ac:dyDescent="0.35"/>
    <row r="128" s="10" customFormat="1" ht="32.25" customHeight="1" x14ac:dyDescent="0.35"/>
    <row r="129" s="10" customFormat="1" ht="32.25" customHeight="1" x14ac:dyDescent="0.35"/>
    <row r="130" s="10" customFormat="1" ht="32.25" customHeight="1" x14ac:dyDescent="0.35"/>
    <row r="131" s="10" customFormat="1" ht="32.25" customHeight="1" x14ac:dyDescent="0.35"/>
    <row r="132" s="10" customFormat="1" ht="32.25" customHeight="1" x14ac:dyDescent="0.35"/>
    <row r="133" s="10" customFormat="1" ht="32.25" customHeight="1" x14ac:dyDescent="0.35"/>
    <row r="134" s="10" customFormat="1" ht="32.25" customHeight="1" x14ac:dyDescent="0.35"/>
    <row r="135" s="10" customFormat="1" ht="32.25" customHeight="1" x14ac:dyDescent="0.35"/>
    <row r="136" s="10" customFormat="1" ht="32.25" customHeight="1" x14ac:dyDescent="0.35"/>
    <row r="137" s="10" customFormat="1" ht="32.25" customHeight="1" x14ac:dyDescent="0.35"/>
    <row r="138" s="10" customFormat="1" ht="32.25" customHeight="1" x14ac:dyDescent="0.35"/>
    <row r="139" s="10" customFormat="1" ht="32.25" customHeight="1" x14ac:dyDescent="0.35"/>
    <row r="140" s="10" customFormat="1" ht="32.25" customHeight="1" x14ac:dyDescent="0.35"/>
    <row r="141" s="10" customFormat="1" ht="32.25" customHeight="1" x14ac:dyDescent="0.35"/>
    <row r="142" s="10" customFormat="1" ht="32.25" customHeight="1" x14ac:dyDescent="0.35"/>
    <row r="143" s="10" customFormat="1" ht="32.25" customHeight="1" x14ac:dyDescent="0.35"/>
    <row r="144" s="10" customFormat="1" ht="32.25" customHeight="1" x14ac:dyDescent="0.35"/>
    <row r="145" s="10" customFormat="1" ht="32.25" customHeight="1" x14ac:dyDescent="0.35"/>
  </sheetData>
  <mergeCells count="70">
    <mergeCell ref="C85:D85"/>
    <mergeCell ref="C96:O96"/>
    <mergeCell ref="BG11:BG12"/>
    <mergeCell ref="BH11:BH12"/>
    <mergeCell ref="BI11:BI12"/>
    <mergeCell ref="AU11:AU12"/>
    <mergeCell ref="AV11:AV12"/>
    <mergeCell ref="AW11:AW12"/>
    <mergeCell ref="AX11:AX12"/>
    <mergeCell ref="AY11:AY12"/>
    <mergeCell ref="AZ11:AZ12"/>
    <mergeCell ref="AO9:AO11"/>
    <mergeCell ref="AP9:AP11"/>
    <mergeCell ref="AQ9:AQ11"/>
    <mergeCell ref="AR9:AR11"/>
    <mergeCell ref="AS9:AS11"/>
    <mergeCell ref="BJ11:BJ12"/>
    <mergeCell ref="BK11:BK12"/>
    <mergeCell ref="BL11:BL12"/>
    <mergeCell ref="BA11:BA12"/>
    <mergeCell ref="BB11:BB12"/>
    <mergeCell ref="BC11:BC12"/>
    <mergeCell ref="BD11:BD12"/>
    <mergeCell ref="BE11:BE12"/>
    <mergeCell ref="BF11:BF12"/>
    <mergeCell ref="AT9:AT11"/>
    <mergeCell ref="AI9:AI11"/>
    <mergeCell ref="AJ9:AJ11"/>
    <mergeCell ref="AK9:AK11"/>
    <mergeCell ref="AL9:AL11"/>
    <mergeCell ref="AM9:AM11"/>
    <mergeCell ref="AN9:AN11"/>
    <mergeCell ref="AH9:AH11"/>
    <mergeCell ref="T9:T11"/>
    <mergeCell ref="U9:U11"/>
    <mergeCell ref="V9:V11"/>
    <mergeCell ref="W9:W11"/>
    <mergeCell ref="X9:X11"/>
    <mergeCell ref="Y9:Y11"/>
    <mergeCell ref="Z9:Z11"/>
    <mergeCell ref="AA9:AD9"/>
    <mergeCell ref="AE9:AE11"/>
    <mergeCell ref="AF9:AF11"/>
    <mergeCell ref="AG9:AG11"/>
    <mergeCell ref="N9:N11"/>
    <mergeCell ref="O9:O11"/>
    <mergeCell ref="P9:P11"/>
    <mergeCell ref="Q9:Q11"/>
    <mergeCell ref="R9:R11"/>
    <mergeCell ref="I9:I11"/>
    <mergeCell ref="J9:J11"/>
    <mergeCell ref="K9:K11"/>
    <mergeCell ref="L9:L11"/>
    <mergeCell ref="M9:M11"/>
    <mergeCell ref="B4:AR4"/>
    <mergeCell ref="B7:B11"/>
    <mergeCell ref="C7:C11"/>
    <mergeCell ref="D7:AT7"/>
    <mergeCell ref="D8:D11"/>
    <mergeCell ref="E8:F8"/>
    <mergeCell ref="G8:N8"/>
    <mergeCell ref="O8:P8"/>
    <mergeCell ref="Q8:W8"/>
    <mergeCell ref="X8:Z8"/>
    <mergeCell ref="S9:S11"/>
    <mergeCell ref="AA8:AS8"/>
    <mergeCell ref="E9:E11"/>
    <mergeCell ref="F9:F11"/>
    <mergeCell ref="G9:G11"/>
    <mergeCell ref="H9:H11"/>
  </mergeCells>
  <dataValidations count="1">
    <dataValidation type="list" allowBlank="1" showInputMessage="1" showErrorMessage="1" sqref="T5" xr:uid="{5387B72F-FA0F-4BFA-8E41-EBDADA9357A5}">
      <formula1>$HO$4:$HO$15</formula1>
    </dataValidation>
  </dataValidations>
  <pageMargins left="0.25" right="0.25" top="0.25" bottom="0.25" header="0.23622047244094499" footer="0.15748031496063"/>
  <pageSetup paperSize="9" scale="25" fitToWidth="0" fitToHeight="0" orientation="landscape" horizontalDpi="4294967295" verticalDpi="4294967295" r:id="rId1"/>
  <headerFooter alignWithMargins="0">
    <oddFooter>Page &amp;P</oddFooter>
  </headerFooter>
  <rowBreaks count="1" manualBreakCount="1">
    <brk id="47" min="1" max="39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83826A-B3A4-4A8F-99A0-B1A83666FCF3}">
  <dimension ref="A1:HO145"/>
  <sheetViews>
    <sheetView topLeftCell="B65" zoomScale="60" zoomScaleNormal="60" workbookViewId="0">
      <selection activeCell="AH2" sqref="AH2"/>
    </sheetView>
  </sheetViews>
  <sheetFormatPr defaultRowHeight="12.75" customHeight="1" x14ac:dyDescent="0.35"/>
  <cols>
    <col min="1" max="1" width="3.42578125" style="10" hidden="1" customWidth="1"/>
    <col min="2" max="2" width="11.28515625" style="10" customWidth="1"/>
    <col min="3" max="3" width="47.5703125" style="6" customWidth="1"/>
    <col min="4" max="4" width="14.5703125" style="7" customWidth="1"/>
    <col min="5" max="5" width="14.140625" style="7" customWidth="1"/>
    <col min="6" max="6" width="13" style="7" customWidth="1"/>
    <col min="7" max="7" width="13.140625" style="5" customWidth="1"/>
    <col min="8" max="8" width="13.5703125" style="5" customWidth="1"/>
    <col min="9" max="9" width="13" style="5" customWidth="1"/>
    <col min="10" max="10" width="12.7109375" style="5" customWidth="1"/>
    <col min="11" max="12" width="13" style="8" customWidth="1"/>
    <col min="13" max="13" width="15.7109375" style="8" customWidth="1"/>
    <col min="14" max="14" width="13.7109375" style="8" customWidth="1"/>
    <col min="15" max="15" width="14.140625" style="8" customWidth="1"/>
    <col min="16" max="16" width="14" style="9" customWidth="1"/>
    <col min="17" max="17" width="13.140625" style="9" customWidth="1"/>
    <col min="18" max="18" width="9.5703125" style="9" customWidth="1"/>
    <col min="19" max="19" width="12.42578125" style="9" customWidth="1"/>
    <col min="20" max="20" width="15.85546875" style="9" customWidth="1"/>
    <col min="21" max="21" width="14" style="9" customWidth="1"/>
    <col min="22" max="22" width="11.7109375" style="9" customWidth="1"/>
    <col min="23" max="23" width="11.5703125" style="9" customWidth="1"/>
    <col min="24" max="24" width="14.140625" style="9" customWidth="1"/>
    <col min="25" max="25" width="14.5703125" style="9" customWidth="1"/>
    <col min="26" max="26" width="10.140625" style="9" customWidth="1"/>
    <col min="27" max="27" width="11.140625" style="9" customWidth="1"/>
    <col min="28" max="28" width="9.28515625" style="9" customWidth="1"/>
    <col min="29" max="29" width="10.85546875" style="9" customWidth="1"/>
    <col min="30" max="30" width="9.42578125" style="9" customWidth="1"/>
    <col min="31" max="31" width="10.5703125" style="9" customWidth="1"/>
    <col min="32" max="32" width="9.5703125" style="9" customWidth="1"/>
    <col min="33" max="33" width="9.140625" style="9" customWidth="1"/>
    <col min="34" max="34" width="11.5703125" style="9" customWidth="1"/>
    <col min="35" max="35" width="8.42578125" style="10" customWidth="1"/>
    <col min="36" max="36" width="9.85546875" style="10" customWidth="1"/>
    <col min="37" max="37" width="9.28515625" style="10" customWidth="1"/>
    <col min="38" max="38" width="8.5703125" style="10" customWidth="1"/>
    <col min="39" max="39" width="9.42578125" style="10" customWidth="1"/>
    <col min="40" max="40" width="9.28515625" style="10" customWidth="1"/>
    <col min="41" max="41" width="10.140625" style="10" customWidth="1"/>
    <col min="42" max="42" width="9.28515625" style="10" customWidth="1"/>
    <col min="43" max="43" width="11.85546875" style="10" customWidth="1"/>
    <col min="44" max="44" width="8.7109375" style="10" customWidth="1"/>
    <col min="45" max="45" width="14.140625" style="10" customWidth="1"/>
    <col min="46" max="46" width="15.140625" style="10" hidden="1" customWidth="1"/>
    <col min="47" max="60" width="12.140625" style="44" customWidth="1"/>
    <col min="61" max="65" width="12.140625" style="10" customWidth="1"/>
    <col min="66" max="82" width="26.140625" style="10" customWidth="1"/>
    <col min="83" max="222" width="9.140625" style="10"/>
    <col min="223" max="223" width="13.42578125" style="10" customWidth="1"/>
    <col min="224" max="264" width="9.140625" style="10"/>
    <col min="265" max="265" width="0" style="10" hidden="1" customWidth="1"/>
    <col min="266" max="266" width="15.5703125" style="10" customWidth="1"/>
    <col min="267" max="267" width="55.140625" style="10" customWidth="1"/>
    <col min="268" max="268" width="15.5703125" style="10" customWidth="1"/>
    <col min="269" max="270" width="13" style="10" customWidth="1"/>
    <col min="271" max="272" width="13.140625" style="10" customWidth="1"/>
    <col min="273" max="273" width="10.5703125" style="10" customWidth="1"/>
    <col min="274" max="274" width="12.42578125" style="10" customWidth="1"/>
    <col min="275" max="275" width="11.5703125" style="10" customWidth="1"/>
    <col min="276" max="276" width="12.28515625" style="10" customWidth="1"/>
    <col min="277" max="277" width="12.7109375" style="10" customWidth="1"/>
    <col min="278" max="278" width="12.5703125" style="10" customWidth="1"/>
    <col min="279" max="279" width="13.140625" style="10" customWidth="1"/>
    <col min="280" max="280" width="13.42578125" style="10" customWidth="1"/>
    <col min="281" max="281" width="10.28515625" style="10" customWidth="1"/>
    <col min="282" max="282" width="14.28515625" style="10" customWidth="1"/>
    <col min="283" max="283" width="12.85546875" style="10" customWidth="1"/>
    <col min="284" max="284" width="12" style="10" customWidth="1"/>
    <col min="285" max="285" width="16.28515625" style="10" customWidth="1"/>
    <col min="286" max="286" width="14.5703125" style="10" customWidth="1"/>
    <col min="287" max="287" width="16.85546875" style="10" customWidth="1"/>
    <col min="288" max="288" width="11.140625" style="10" customWidth="1"/>
    <col min="289" max="289" width="10.42578125" style="10" customWidth="1"/>
    <col min="290" max="290" width="10.85546875" style="10" customWidth="1"/>
    <col min="291" max="291" width="10.140625" style="10" customWidth="1"/>
    <col min="292" max="292" width="12.85546875" style="10" customWidth="1"/>
    <col min="293" max="294" width="11" style="10" customWidth="1"/>
    <col min="295" max="295" width="11.5703125" style="10" customWidth="1"/>
    <col min="296" max="296" width="11.28515625" style="10" customWidth="1"/>
    <col min="297" max="297" width="10.140625" style="10" customWidth="1"/>
    <col min="298" max="299" width="11.85546875" style="10" customWidth="1"/>
    <col min="300" max="300" width="12.28515625" style="10" customWidth="1"/>
    <col min="301" max="301" width="12.7109375" style="10" customWidth="1"/>
    <col min="302" max="302" width="15.140625" style="10" customWidth="1"/>
    <col min="303" max="303" width="10" style="10" customWidth="1"/>
    <col min="304" max="314" width="7.85546875" style="10" customWidth="1"/>
    <col min="315" max="315" width="9.140625" style="10" customWidth="1"/>
    <col min="316" max="316" width="8.28515625" style="10" customWidth="1"/>
    <col min="317" max="317" width="10.140625" style="10" customWidth="1"/>
    <col min="318" max="318" width="9.140625" style="10"/>
    <col min="319" max="319" width="11.85546875" style="10" customWidth="1"/>
    <col min="320" max="320" width="14.28515625" style="10" customWidth="1"/>
    <col min="321" max="520" width="9.140625" style="10"/>
    <col min="521" max="521" width="0" style="10" hidden="1" customWidth="1"/>
    <col min="522" max="522" width="15.5703125" style="10" customWidth="1"/>
    <col min="523" max="523" width="55.140625" style="10" customWidth="1"/>
    <col min="524" max="524" width="15.5703125" style="10" customWidth="1"/>
    <col min="525" max="526" width="13" style="10" customWidth="1"/>
    <col min="527" max="528" width="13.140625" style="10" customWidth="1"/>
    <col min="529" max="529" width="10.5703125" style="10" customWidth="1"/>
    <col min="530" max="530" width="12.42578125" style="10" customWidth="1"/>
    <col min="531" max="531" width="11.5703125" style="10" customWidth="1"/>
    <col min="532" max="532" width="12.28515625" style="10" customWidth="1"/>
    <col min="533" max="533" width="12.7109375" style="10" customWidth="1"/>
    <col min="534" max="534" width="12.5703125" style="10" customWidth="1"/>
    <col min="535" max="535" width="13.140625" style="10" customWidth="1"/>
    <col min="536" max="536" width="13.42578125" style="10" customWidth="1"/>
    <col min="537" max="537" width="10.28515625" style="10" customWidth="1"/>
    <col min="538" max="538" width="14.28515625" style="10" customWidth="1"/>
    <col min="539" max="539" width="12.85546875" style="10" customWidth="1"/>
    <col min="540" max="540" width="12" style="10" customWidth="1"/>
    <col min="541" max="541" width="16.28515625" style="10" customWidth="1"/>
    <col min="542" max="542" width="14.5703125" style="10" customWidth="1"/>
    <col min="543" max="543" width="16.85546875" style="10" customWidth="1"/>
    <col min="544" max="544" width="11.140625" style="10" customWidth="1"/>
    <col min="545" max="545" width="10.42578125" style="10" customWidth="1"/>
    <col min="546" max="546" width="10.85546875" style="10" customWidth="1"/>
    <col min="547" max="547" width="10.140625" style="10" customWidth="1"/>
    <col min="548" max="548" width="12.85546875" style="10" customWidth="1"/>
    <col min="549" max="550" width="11" style="10" customWidth="1"/>
    <col min="551" max="551" width="11.5703125" style="10" customWidth="1"/>
    <col min="552" max="552" width="11.28515625" style="10" customWidth="1"/>
    <col min="553" max="553" width="10.140625" style="10" customWidth="1"/>
    <col min="554" max="555" width="11.85546875" style="10" customWidth="1"/>
    <col min="556" max="556" width="12.28515625" style="10" customWidth="1"/>
    <col min="557" max="557" width="12.7109375" style="10" customWidth="1"/>
    <col min="558" max="558" width="15.140625" style="10" customWidth="1"/>
    <col min="559" max="559" width="10" style="10" customWidth="1"/>
    <col min="560" max="570" width="7.85546875" style="10" customWidth="1"/>
    <col min="571" max="571" width="9.140625" style="10" customWidth="1"/>
    <col min="572" max="572" width="8.28515625" style="10" customWidth="1"/>
    <col min="573" max="573" width="10.140625" style="10" customWidth="1"/>
    <col min="574" max="574" width="9.140625" style="10"/>
    <col min="575" max="575" width="11.85546875" style="10" customWidth="1"/>
    <col min="576" max="576" width="14.28515625" style="10" customWidth="1"/>
    <col min="577" max="776" width="9.140625" style="10"/>
    <col min="777" max="777" width="0" style="10" hidden="1" customWidth="1"/>
    <col min="778" max="778" width="15.5703125" style="10" customWidth="1"/>
    <col min="779" max="779" width="55.140625" style="10" customWidth="1"/>
    <col min="780" max="780" width="15.5703125" style="10" customWidth="1"/>
    <col min="781" max="782" width="13" style="10" customWidth="1"/>
    <col min="783" max="784" width="13.140625" style="10" customWidth="1"/>
    <col min="785" max="785" width="10.5703125" style="10" customWidth="1"/>
    <col min="786" max="786" width="12.42578125" style="10" customWidth="1"/>
    <col min="787" max="787" width="11.5703125" style="10" customWidth="1"/>
    <col min="788" max="788" width="12.28515625" style="10" customWidth="1"/>
    <col min="789" max="789" width="12.7109375" style="10" customWidth="1"/>
    <col min="790" max="790" width="12.5703125" style="10" customWidth="1"/>
    <col min="791" max="791" width="13.140625" style="10" customWidth="1"/>
    <col min="792" max="792" width="13.42578125" style="10" customWidth="1"/>
    <col min="793" max="793" width="10.28515625" style="10" customWidth="1"/>
    <col min="794" max="794" width="14.28515625" style="10" customWidth="1"/>
    <col min="795" max="795" width="12.85546875" style="10" customWidth="1"/>
    <col min="796" max="796" width="12" style="10" customWidth="1"/>
    <col min="797" max="797" width="16.28515625" style="10" customWidth="1"/>
    <col min="798" max="798" width="14.5703125" style="10" customWidth="1"/>
    <col min="799" max="799" width="16.85546875" style="10" customWidth="1"/>
    <col min="800" max="800" width="11.140625" style="10" customWidth="1"/>
    <col min="801" max="801" width="10.42578125" style="10" customWidth="1"/>
    <col min="802" max="802" width="10.85546875" style="10" customWidth="1"/>
    <col min="803" max="803" width="10.140625" style="10" customWidth="1"/>
    <col min="804" max="804" width="12.85546875" style="10" customWidth="1"/>
    <col min="805" max="806" width="11" style="10" customWidth="1"/>
    <col min="807" max="807" width="11.5703125" style="10" customWidth="1"/>
    <col min="808" max="808" width="11.28515625" style="10" customWidth="1"/>
    <col min="809" max="809" width="10.140625" style="10" customWidth="1"/>
    <col min="810" max="811" width="11.85546875" style="10" customWidth="1"/>
    <col min="812" max="812" width="12.28515625" style="10" customWidth="1"/>
    <col min="813" max="813" width="12.7109375" style="10" customWidth="1"/>
    <col min="814" max="814" width="15.140625" style="10" customWidth="1"/>
    <col min="815" max="815" width="10" style="10" customWidth="1"/>
    <col min="816" max="826" width="7.85546875" style="10" customWidth="1"/>
    <col min="827" max="827" width="9.140625" style="10" customWidth="1"/>
    <col min="828" max="828" width="8.28515625" style="10" customWidth="1"/>
    <col min="829" max="829" width="10.140625" style="10" customWidth="1"/>
    <col min="830" max="830" width="9.140625" style="10"/>
    <col min="831" max="831" width="11.85546875" style="10" customWidth="1"/>
    <col min="832" max="832" width="14.28515625" style="10" customWidth="1"/>
    <col min="833" max="1032" width="9.140625" style="10"/>
    <col min="1033" max="1033" width="0" style="10" hidden="1" customWidth="1"/>
    <col min="1034" max="1034" width="15.5703125" style="10" customWidth="1"/>
    <col min="1035" max="1035" width="55.140625" style="10" customWidth="1"/>
    <col min="1036" max="1036" width="15.5703125" style="10" customWidth="1"/>
    <col min="1037" max="1038" width="13" style="10" customWidth="1"/>
    <col min="1039" max="1040" width="13.140625" style="10" customWidth="1"/>
    <col min="1041" max="1041" width="10.5703125" style="10" customWidth="1"/>
    <col min="1042" max="1042" width="12.42578125" style="10" customWidth="1"/>
    <col min="1043" max="1043" width="11.5703125" style="10" customWidth="1"/>
    <col min="1044" max="1044" width="12.28515625" style="10" customWidth="1"/>
    <col min="1045" max="1045" width="12.7109375" style="10" customWidth="1"/>
    <col min="1046" max="1046" width="12.5703125" style="10" customWidth="1"/>
    <col min="1047" max="1047" width="13.140625" style="10" customWidth="1"/>
    <col min="1048" max="1048" width="13.42578125" style="10" customWidth="1"/>
    <col min="1049" max="1049" width="10.28515625" style="10" customWidth="1"/>
    <col min="1050" max="1050" width="14.28515625" style="10" customWidth="1"/>
    <col min="1051" max="1051" width="12.85546875" style="10" customWidth="1"/>
    <col min="1052" max="1052" width="12" style="10" customWidth="1"/>
    <col min="1053" max="1053" width="16.28515625" style="10" customWidth="1"/>
    <col min="1054" max="1054" width="14.5703125" style="10" customWidth="1"/>
    <col min="1055" max="1055" width="16.85546875" style="10" customWidth="1"/>
    <col min="1056" max="1056" width="11.140625" style="10" customWidth="1"/>
    <col min="1057" max="1057" width="10.42578125" style="10" customWidth="1"/>
    <col min="1058" max="1058" width="10.85546875" style="10" customWidth="1"/>
    <col min="1059" max="1059" width="10.140625" style="10" customWidth="1"/>
    <col min="1060" max="1060" width="12.85546875" style="10" customWidth="1"/>
    <col min="1061" max="1062" width="11" style="10" customWidth="1"/>
    <col min="1063" max="1063" width="11.5703125" style="10" customWidth="1"/>
    <col min="1064" max="1064" width="11.28515625" style="10" customWidth="1"/>
    <col min="1065" max="1065" width="10.140625" style="10" customWidth="1"/>
    <col min="1066" max="1067" width="11.85546875" style="10" customWidth="1"/>
    <col min="1068" max="1068" width="12.28515625" style="10" customWidth="1"/>
    <col min="1069" max="1069" width="12.7109375" style="10" customWidth="1"/>
    <col min="1070" max="1070" width="15.140625" style="10" customWidth="1"/>
    <col min="1071" max="1071" width="10" style="10" customWidth="1"/>
    <col min="1072" max="1082" width="7.85546875" style="10" customWidth="1"/>
    <col min="1083" max="1083" width="9.140625" style="10" customWidth="1"/>
    <col min="1084" max="1084" width="8.28515625" style="10" customWidth="1"/>
    <col min="1085" max="1085" width="10.140625" style="10" customWidth="1"/>
    <col min="1086" max="1086" width="9.140625" style="10"/>
    <col min="1087" max="1087" width="11.85546875" style="10" customWidth="1"/>
    <col min="1088" max="1088" width="14.28515625" style="10" customWidth="1"/>
    <col min="1089" max="1288" width="9.140625" style="10"/>
    <col min="1289" max="1289" width="0" style="10" hidden="1" customWidth="1"/>
    <col min="1290" max="1290" width="15.5703125" style="10" customWidth="1"/>
    <col min="1291" max="1291" width="55.140625" style="10" customWidth="1"/>
    <col min="1292" max="1292" width="15.5703125" style="10" customWidth="1"/>
    <col min="1293" max="1294" width="13" style="10" customWidth="1"/>
    <col min="1295" max="1296" width="13.140625" style="10" customWidth="1"/>
    <col min="1297" max="1297" width="10.5703125" style="10" customWidth="1"/>
    <col min="1298" max="1298" width="12.42578125" style="10" customWidth="1"/>
    <col min="1299" max="1299" width="11.5703125" style="10" customWidth="1"/>
    <col min="1300" max="1300" width="12.28515625" style="10" customWidth="1"/>
    <col min="1301" max="1301" width="12.7109375" style="10" customWidth="1"/>
    <col min="1302" max="1302" width="12.5703125" style="10" customWidth="1"/>
    <col min="1303" max="1303" width="13.140625" style="10" customWidth="1"/>
    <col min="1304" max="1304" width="13.42578125" style="10" customWidth="1"/>
    <col min="1305" max="1305" width="10.28515625" style="10" customWidth="1"/>
    <col min="1306" max="1306" width="14.28515625" style="10" customWidth="1"/>
    <col min="1307" max="1307" width="12.85546875" style="10" customWidth="1"/>
    <col min="1308" max="1308" width="12" style="10" customWidth="1"/>
    <col min="1309" max="1309" width="16.28515625" style="10" customWidth="1"/>
    <col min="1310" max="1310" width="14.5703125" style="10" customWidth="1"/>
    <col min="1311" max="1311" width="16.85546875" style="10" customWidth="1"/>
    <col min="1312" max="1312" width="11.140625" style="10" customWidth="1"/>
    <col min="1313" max="1313" width="10.42578125" style="10" customWidth="1"/>
    <col min="1314" max="1314" width="10.85546875" style="10" customWidth="1"/>
    <col min="1315" max="1315" width="10.140625" style="10" customWidth="1"/>
    <col min="1316" max="1316" width="12.85546875" style="10" customWidth="1"/>
    <col min="1317" max="1318" width="11" style="10" customWidth="1"/>
    <col min="1319" max="1319" width="11.5703125" style="10" customWidth="1"/>
    <col min="1320" max="1320" width="11.28515625" style="10" customWidth="1"/>
    <col min="1321" max="1321" width="10.140625" style="10" customWidth="1"/>
    <col min="1322" max="1323" width="11.85546875" style="10" customWidth="1"/>
    <col min="1324" max="1324" width="12.28515625" style="10" customWidth="1"/>
    <col min="1325" max="1325" width="12.7109375" style="10" customWidth="1"/>
    <col min="1326" max="1326" width="15.140625" style="10" customWidth="1"/>
    <col min="1327" max="1327" width="10" style="10" customWidth="1"/>
    <col min="1328" max="1338" width="7.85546875" style="10" customWidth="1"/>
    <col min="1339" max="1339" width="9.140625" style="10" customWidth="1"/>
    <col min="1340" max="1340" width="8.28515625" style="10" customWidth="1"/>
    <col min="1341" max="1341" width="10.140625" style="10" customWidth="1"/>
    <col min="1342" max="1342" width="9.140625" style="10"/>
    <col min="1343" max="1343" width="11.85546875" style="10" customWidth="1"/>
    <col min="1344" max="1344" width="14.28515625" style="10" customWidth="1"/>
    <col min="1345" max="1544" width="9.140625" style="10"/>
    <col min="1545" max="1545" width="0" style="10" hidden="1" customWidth="1"/>
    <col min="1546" max="1546" width="15.5703125" style="10" customWidth="1"/>
    <col min="1547" max="1547" width="55.140625" style="10" customWidth="1"/>
    <col min="1548" max="1548" width="15.5703125" style="10" customWidth="1"/>
    <col min="1549" max="1550" width="13" style="10" customWidth="1"/>
    <col min="1551" max="1552" width="13.140625" style="10" customWidth="1"/>
    <col min="1553" max="1553" width="10.5703125" style="10" customWidth="1"/>
    <col min="1554" max="1554" width="12.42578125" style="10" customWidth="1"/>
    <col min="1555" max="1555" width="11.5703125" style="10" customWidth="1"/>
    <col min="1556" max="1556" width="12.28515625" style="10" customWidth="1"/>
    <col min="1557" max="1557" width="12.7109375" style="10" customWidth="1"/>
    <col min="1558" max="1558" width="12.5703125" style="10" customWidth="1"/>
    <col min="1559" max="1559" width="13.140625" style="10" customWidth="1"/>
    <col min="1560" max="1560" width="13.42578125" style="10" customWidth="1"/>
    <col min="1561" max="1561" width="10.28515625" style="10" customWidth="1"/>
    <col min="1562" max="1562" width="14.28515625" style="10" customWidth="1"/>
    <col min="1563" max="1563" width="12.85546875" style="10" customWidth="1"/>
    <col min="1564" max="1564" width="12" style="10" customWidth="1"/>
    <col min="1565" max="1565" width="16.28515625" style="10" customWidth="1"/>
    <col min="1566" max="1566" width="14.5703125" style="10" customWidth="1"/>
    <col min="1567" max="1567" width="16.85546875" style="10" customWidth="1"/>
    <col min="1568" max="1568" width="11.140625" style="10" customWidth="1"/>
    <col min="1569" max="1569" width="10.42578125" style="10" customWidth="1"/>
    <col min="1570" max="1570" width="10.85546875" style="10" customWidth="1"/>
    <col min="1571" max="1571" width="10.140625" style="10" customWidth="1"/>
    <col min="1572" max="1572" width="12.85546875" style="10" customWidth="1"/>
    <col min="1573" max="1574" width="11" style="10" customWidth="1"/>
    <col min="1575" max="1575" width="11.5703125" style="10" customWidth="1"/>
    <col min="1576" max="1576" width="11.28515625" style="10" customWidth="1"/>
    <col min="1577" max="1577" width="10.140625" style="10" customWidth="1"/>
    <col min="1578" max="1579" width="11.85546875" style="10" customWidth="1"/>
    <col min="1580" max="1580" width="12.28515625" style="10" customWidth="1"/>
    <col min="1581" max="1581" width="12.7109375" style="10" customWidth="1"/>
    <col min="1582" max="1582" width="15.140625" style="10" customWidth="1"/>
    <col min="1583" max="1583" width="10" style="10" customWidth="1"/>
    <col min="1584" max="1594" width="7.85546875" style="10" customWidth="1"/>
    <col min="1595" max="1595" width="9.140625" style="10" customWidth="1"/>
    <col min="1596" max="1596" width="8.28515625" style="10" customWidth="1"/>
    <col min="1597" max="1597" width="10.140625" style="10" customWidth="1"/>
    <col min="1598" max="1598" width="9.140625" style="10"/>
    <col min="1599" max="1599" width="11.85546875" style="10" customWidth="1"/>
    <col min="1600" max="1600" width="14.28515625" style="10" customWidth="1"/>
    <col min="1601" max="1800" width="9.140625" style="10"/>
    <col min="1801" max="1801" width="0" style="10" hidden="1" customWidth="1"/>
    <col min="1802" max="1802" width="15.5703125" style="10" customWidth="1"/>
    <col min="1803" max="1803" width="55.140625" style="10" customWidth="1"/>
    <col min="1804" max="1804" width="15.5703125" style="10" customWidth="1"/>
    <col min="1805" max="1806" width="13" style="10" customWidth="1"/>
    <col min="1807" max="1808" width="13.140625" style="10" customWidth="1"/>
    <col min="1809" max="1809" width="10.5703125" style="10" customWidth="1"/>
    <col min="1810" max="1810" width="12.42578125" style="10" customWidth="1"/>
    <col min="1811" max="1811" width="11.5703125" style="10" customWidth="1"/>
    <col min="1812" max="1812" width="12.28515625" style="10" customWidth="1"/>
    <col min="1813" max="1813" width="12.7109375" style="10" customWidth="1"/>
    <col min="1814" max="1814" width="12.5703125" style="10" customWidth="1"/>
    <col min="1815" max="1815" width="13.140625" style="10" customWidth="1"/>
    <col min="1816" max="1816" width="13.42578125" style="10" customWidth="1"/>
    <col min="1817" max="1817" width="10.28515625" style="10" customWidth="1"/>
    <col min="1818" max="1818" width="14.28515625" style="10" customWidth="1"/>
    <col min="1819" max="1819" width="12.85546875" style="10" customWidth="1"/>
    <col min="1820" max="1820" width="12" style="10" customWidth="1"/>
    <col min="1821" max="1821" width="16.28515625" style="10" customWidth="1"/>
    <col min="1822" max="1822" width="14.5703125" style="10" customWidth="1"/>
    <col min="1823" max="1823" width="16.85546875" style="10" customWidth="1"/>
    <col min="1824" max="1824" width="11.140625" style="10" customWidth="1"/>
    <col min="1825" max="1825" width="10.42578125" style="10" customWidth="1"/>
    <col min="1826" max="1826" width="10.85546875" style="10" customWidth="1"/>
    <col min="1827" max="1827" width="10.140625" style="10" customWidth="1"/>
    <col min="1828" max="1828" width="12.85546875" style="10" customWidth="1"/>
    <col min="1829" max="1830" width="11" style="10" customWidth="1"/>
    <col min="1831" max="1831" width="11.5703125" style="10" customWidth="1"/>
    <col min="1832" max="1832" width="11.28515625" style="10" customWidth="1"/>
    <col min="1833" max="1833" width="10.140625" style="10" customWidth="1"/>
    <col min="1834" max="1835" width="11.85546875" style="10" customWidth="1"/>
    <col min="1836" max="1836" width="12.28515625" style="10" customWidth="1"/>
    <col min="1837" max="1837" width="12.7109375" style="10" customWidth="1"/>
    <col min="1838" max="1838" width="15.140625" style="10" customWidth="1"/>
    <col min="1839" max="1839" width="10" style="10" customWidth="1"/>
    <col min="1840" max="1850" width="7.85546875" style="10" customWidth="1"/>
    <col min="1851" max="1851" width="9.140625" style="10" customWidth="1"/>
    <col min="1852" max="1852" width="8.28515625" style="10" customWidth="1"/>
    <col min="1853" max="1853" width="10.140625" style="10" customWidth="1"/>
    <col min="1854" max="1854" width="9.140625" style="10"/>
    <col min="1855" max="1855" width="11.85546875" style="10" customWidth="1"/>
    <col min="1856" max="1856" width="14.28515625" style="10" customWidth="1"/>
    <col min="1857" max="2056" width="9.140625" style="10"/>
    <col min="2057" max="2057" width="0" style="10" hidden="1" customWidth="1"/>
    <col min="2058" max="2058" width="15.5703125" style="10" customWidth="1"/>
    <col min="2059" max="2059" width="55.140625" style="10" customWidth="1"/>
    <col min="2060" max="2060" width="15.5703125" style="10" customWidth="1"/>
    <col min="2061" max="2062" width="13" style="10" customWidth="1"/>
    <col min="2063" max="2064" width="13.140625" style="10" customWidth="1"/>
    <col min="2065" max="2065" width="10.5703125" style="10" customWidth="1"/>
    <col min="2066" max="2066" width="12.42578125" style="10" customWidth="1"/>
    <col min="2067" max="2067" width="11.5703125" style="10" customWidth="1"/>
    <col min="2068" max="2068" width="12.28515625" style="10" customWidth="1"/>
    <col min="2069" max="2069" width="12.7109375" style="10" customWidth="1"/>
    <col min="2070" max="2070" width="12.5703125" style="10" customWidth="1"/>
    <col min="2071" max="2071" width="13.140625" style="10" customWidth="1"/>
    <col min="2072" max="2072" width="13.42578125" style="10" customWidth="1"/>
    <col min="2073" max="2073" width="10.28515625" style="10" customWidth="1"/>
    <col min="2074" max="2074" width="14.28515625" style="10" customWidth="1"/>
    <col min="2075" max="2075" width="12.85546875" style="10" customWidth="1"/>
    <col min="2076" max="2076" width="12" style="10" customWidth="1"/>
    <col min="2077" max="2077" width="16.28515625" style="10" customWidth="1"/>
    <col min="2078" max="2078" width="14.5703125" style="10" customWidth="1"/>
    <col min="2079" max="2079" width="16.85546875" style="10" customWidth="1"/>
    <col min="2080" max="2080" width="11.140625" style="10" customWidth="1"/>
    <col min="2081" max="2081" width="10.42578125" style="10" customWidth="1"/>
    <col min="2082" max="2082" width="10.85546875" style="10" customWidth="1"/>
    <col min="2083" max="2083" width="10.140625" style="10" customWidth="1"/>
    <col min="2084" max="2084" width="12.85546875" style="10" customWidth="1"/>
    <col min="2085" max="2086" width="11" style="10" customWidth="1"/>
    <col min="2087" max="2087" width="11.5703125" style="10" customWidth="1"/>
    <col min="2088" max="2088" width="11.28515625" style="10" customWidth="1"/>
    <col min="2089" max="2089" width="10.140625" style="10" customWidth="1"/>
    <col min="2090" max="2091" width="11.85546875" style="10" customWidth="1"/>
    <col min="2092" max="2092" width="12.28515625" style="10" customWidth="1"/>
    <col min="2093" max="2093" width="12.7109375" style="10" customWidth="1"/>
    <col min="2094" max="2094" width="15.140625" style="10" customWidth="1"/>
    <col min="2095" max="2095" width="10" style="10" customWidth="1"/>
    <col min="2096" max="2106" width="7.85546875" style="10" customWidth="1"/>
    <col min="2107" max="2107" width="9.140625" style="10" customWidth="1"/>
    <col min="2108" max="2108" width="8.28515625" style="10" customWidth="1"/>
    <col min="2109" max="2109" width="10.140625" style="10" customWidth="1"/>
    <col min="2110" max="2110" width="9.140625" style="10"/>
    <col min="2111" max="2111" width="11.85546875" style="10" customWidth="1"/>
    <col min="2112" max="2112" width="14.28515625" style="10" customWidth="1"/>
    <col min="2113" max="2312" width="9.140625" style="10"/>
    <col min="2313" max="2313" width="0" style="10" hidden="1" customWidth="1"/>
    <col min="2314" max="2314" width="15.5703125" style="10" customWidth="1"/>
    <col min="2315" max="2315" width="55.140625" style="10" customWidth="1"/>
    <col min="2316" max="2316" width="15.5703125" style="10" customWidth="1"/>
    <col min="2317" max="2318" width="13" style="10" customWidth="1"/>
    <col min="2319" max="2320" width="13.140625" style="10" customWidth="1"/>
    <col min="2321" max="2321" width="10.5703125" style="10" customWidth="1"/>
    <col min="2322" max="2322" width="12.42578125" style="10" customWidth="1"/>
    <col min="2323" max="2323" width="11.5703125" style="10" customWidth="1"/>
    <col min="2324" max="2324" width="12.28515625" style="10" customWidth="1"/>
    <col min="2325" max="2325" width="12.7109375" style="10" customWidth="1"/>
    <col min="2326" max="2326" width="12.5703125" style="10" customWidth="1"/>
    <col min="2327" max="2327" width="13.140625" style="10" customWidth="1"/>
    <col min="2328" max="2328" width="13.42578125" style="10" customWidth="1"/>
    <col min="2329" max="2329" width="10.28515625" style="10" customWidth="1"/>
    <col min="2330" max="2330" width="14.28515625" style="10" customWidth="1"/>
    <col min="2331" max="2331" width="12.85546875" style="10" customWidth="1"/>
    <col min="2332" max="2332" width="12" style="10" customWidth="1"/>
    <col min="2333" max="2333" width="16.28515625" style="10" customWidth="1"/>
    <col min="2334" max="2334" width="14.5703125" style="10" customWidth="1"/>
    <col min="2335" max="2335" width="16.85546875" style="10" customWidth="1"/>
    <col min="2336" max="2336" width="11.140625" style="10" customWidth="1"/>
    <col min="2337" max="2337" width="10.42578125" style="10" customWidth="1"/>
    <col min="2338" max="2338" width="10.85546875" style="10" customWidth="1"/>
    <col min="2339" max="2339" width="10.140625" style="10" customWidth="1"/>
    <col min="2340" max="2340" width="12.85546875" style="10" customWidth="1"/>
    <col min="2341" max="2342" width="11" style="10" customWidth="1"/>
    <col min="2343" max="2343" width="11.5703125" style="10" customWidth="1"/>
    <col min="2344" max="2344" width="11.28515625" style="10" customWidth="1"/>
    <col min="2345" max="2345" width="10.140625" style="10" customWidth="1"/>
    <col min="2346" max="2347" width="11.85546875" style="10" customWidth="1"/>
    <col min="2348" max="2348" width="12.28515625" style="10" customWidth="1"/>
    <col min="2349" max="2349" width="12.7109375" style="10" customWidth="1"/>
    <col min="2350" max="2350" width="15.140625" style="10" customWidth="1"/>
    <col min="2351" max="2351" width="10" style="10" customWidth="1"/>
    <col min="2352" max="2362" width="7.85546875" style="10" customWidth="1"/>
    <col min="2363" max="2363" width="9.140625" style="10" customWidth="1"/>
    <col min="2364" max="2364" width="8.28515625" style="10" customWidth="1"/>
    <col min="2365" max="2365" width="10.140625" style="10" customWidth="1"/>
    <col min="2366" max="2366" width="9.140625" style="10"/>
    <col min="2367" max="2367" width="11.85546875" style="10" customWidth="1"/>
    <col min="2368" max="2368" width="14.28515625" style="10" customWidth="1"/>
    <col min="2369" max="2568" width="9.140625" style="10"/>
    <col min="2569" max="2569" width="0" style="10" hidden="1" customWidth="1"/>
    <col min="2570" max="2570" width="15.5703125" style="10" customWidth="1"/>
    <col min="2571" max="2571" width="55.140625" style="10" customWidth="1"/>
    <col min="2572" max="2572" width="15.5703125" style="10" customWidth="1"/>
    <col min="2573" max="2574" width="13" style="10" customWidth="1"/>
    <col min="2575" max="2576" width="13.140625" style="10" customWidth="1"/>
    <col min="2577" max="2577" width="10.5703125" style="10" customWidth="1"/>
    <col min="2578" max="2578" width="12.42578125" style="10" customWidth="1"/>
    <col min="2579" max="2579" width="11.5703125" style="10" customWidth="1"/>
    <col min="2580" max="2580" width="12.28515625" style="10" customWidth="1"/>
    <col min="2581" max="2581" width="12.7109375" style="10" customWidth="1"/>
    <col min="2582" max="2582" width="12.5703125" style="10" customWidth="1"/>
    <col min="2583" max="2583" width="13.140625" style="10" customWidth="1"/>
    <col min="2584" max="2584" width="13.42578125" style="10" customWidth="1"/>
    <col min="2585" max="2585" width="10.28515625" style="10" customWidth="1"/>
    <col min="2586" max="2586" width="14.28515625" style="10" customWidth="1"/>
    <col min="2587" max="2587" width="12.85546875" style="10" customWidth="1"/>
    <col min="2588" max="2588" width="12" style="10" customWidth="1"/>
    <col min="2589" max="2589" width="16.28515625" style="10" customWidth="1"/>
    <col min="2590" max="2590" width="14.5703125" style="10" customWidth="1"/>
    <col min="2591" max="2591" width="16.85546875" style="10" customWidth="1"/>
    <col min="2592" max="2592" width="11.140625" style="10" customWidth="1"/>
    <col min="2593" max="2593" width="10.42578125" style="10" customWidth="1"/>
    <col min="2594" max="2594" width="10.85546875" style="10" customWidth="1"/>
    <col min="2595" max="2595" width="10.140625" style="10" customWidth="1"/>
    <col min="2596" max="2596" width="12.85546875" style="10" customWidth="1"/>
    <col min="2597" max="2598" width="11" style="10" customWidth="1"/>
    <col min="2599" max="2599" width="11.5703125" style="10" customWidth="1"/>
    <col min="2600" max="2600" width="11.28515625" style="10" customWidth="1"/>
    <col min="2601" max="2601" width="10.140625" style="10" customWidth="1"/>
    <col min="2602" max="2603" width="11.85546875" style="10" customWidth="1"/>
    <col min="2604" max="2604" width="12.28515625" style="10" customWidth="1"/>
    <col min="2605" max="2605" width="12.7109375" style="10" customWidth="1"/>
    <col min="2606" max="2606" width="15.140625" style="10" customWidth="1"/>
    <col min="2607" max="2607" width="10" style="10" customWidth="1"/>
    <col min="2608" max="2618" width="7.85546875" style="10" customWidth="1"/>
    <col min="2619" max="2619" width="9.140625" style="10" customWidth="1"/>
    <col min="2620" max="2620" width="8.28515625" style="10" customWidth="1"/>
    <col min="2621" max="2621" width="10.140625" style="10" customWidth="1"/>
    <col min="2622" max="2622" width="9.140625" style="10"/>
    <col min="2623" max="2623" width="11.85546875" style="10" customWidth="1"/>
    <col min="2624" max="2624" width="14.28515625" style="10" customWidth="1"/>
    <col min="2625" max="2824" width="9.140625" style="10"/>
    <col min="2825" max="2825" width="0" style="10" hidden="1" customWidth="1"/>
    <col min="2826" max="2826" width="15.5703125" style="10" customWidth="1"/>
    <col min="2827" max="2827" width="55.140625" style="10" customWidth="1"/>
    <col min="2828" max="2828" width="15.5703125" style="10" customWidth="1"/>
    <col min="2829" max="2830" width="13" style="10" customWidth="1"/>
    <col min="2831" max="2832" width="13.140625" style="10" customWidth="1"/>
    <col min="2833" max="2833" width="10.5703125" style="10" customWidth="1"/>
    <col min="2834" max="2834" width="12.42578125" style="10" customWidth="1"/>
    <col min="2835" max="2835" width="11.5703125" style="10" customWidth="1"/>
    <col min="2836" max="2836" width="12.28515625" style="10" customWidth="1"/>
    <col min="2837" max="2837" width="12.7109375" style="10" customWidth="1"/>
    <col min="2838" max="2838" width="12.5703125" style="10" customWidth="1"/>
    <col min="2839" max="2839" width="13.140625" style="10" customWidth="1"/>
    <col min="2840" max="2840" width="13.42578125" style="10" customWidth="1"/>
    <col min="2841" max="2841" width="10.28515625" style="10" customWidth="1"/>
    <col min="2842" max="2842" width="14.28515625" style="10" customWidth="1"/>
    <col min="2843" max="2843" width="12.85546875" style="10" customWidth="1"/>
    <col min="2844" max="2844" width="12" style="10" customWidth="1"/>
    <col min="2845" max="2845" width="16.28515625" style="10" customWidth="1"/>
    <col min="2846" max="2846" width="14.5703125" style="10" customWidth="1"/>
    <col min="2847" max="2847" width="16.85546875" style="10" customWidth="1"/>
    <col min="2848" max="2848" width="11.140625" style="10" customWidth="1"/>
    <col min="2849" max="2849" width="10.42578125" style="10" customWidth="1"/>
    <col min="2850" max="2850" width="10.85546875" style="10" customWidth="1"/>
    <col min="2851" max="2851" width="10.140625" style="10" customWidth="1"/>
    <col min="2852" max="2852" width="12.85546875" style="10" customWidth="1"/>
    <col min="2853" max="2854" width="11" style="10" customWidth="1"/>
    <col min="2855" max="2855" width="11.5703125" style="10" customWidth="1"/>
    <col min="2856" max="2856" width="11.28515625" style="10" customWidth="1"/>
    <col min="2857" max="2857" width="10.140625" style="10" customWidth="1"/>
    <col min="2858" max="2859" width="11.85546875" style="10" customWidth="1"/>
    <col min="2860" max="2860" width="12.28515625" style="10" customWidth="1"/>
    <col min="2861" max="2861" width="12.7109375" style="10" customWidth="1"/>
    <col min="2862" max="2862" width="15.140625" style="10" customWidth="1"/>
    <col min="2863" max="2863" width="10" style="10" customWidth="1"/>
    <col min="2864" max="2874" width="7.85546875" style="10" customWidth="1"/>
    <col min="2875" max="2875" width="9.140625" style="10" customWidth="1"/>
    <col min="2876" max="2876" width="8.28515625" style="10" customWidth="1"/>
    <col min="2877" max="2877" width="10.140625" style="10" customWidth="1"/>
    <col min="2878" max="2878" width="9.140625" style="10"/>
    <col min="2879" max="2879" width="11.85546875" style="10" customWidth="1"/>
    <col min="2880" max="2880" width="14.28515625" style="10" customWidth="1"/>
    <col min="2881" max="3080" width="9.140625" style="10"/>
    <col min="3081" max="3081" width="0" style="10" hidden="1" customWidth="1"/>
    <col min="3082" max="3082" width="15.5703125" style="10" customWidth="1"/>
    <col min="3083" max="3083" width="55.140625" style="10" customWidth="1"/>
    <col min="3084" max="3084" width="15.5703125" style="10" customWidth="1"/>
    <col min="3085" max="3086" width="13" style="10" customWidth="1"/>
    <col min="3087" max="3088" width="13.140625" style="10" customWidth="1"/>
    <col min="3089" max="3089" width="10.5703125" style="10" customWidth="1"/>
    <col min="3090" max="3090" width="12.42578125" style="10" customWidth="1"/>
    <col min="3091" max="3091" width="11.5703125" style="10" customWidth="1"/>
    <col min="3092" max="3092" width="12.28515625" style="10" customWidth="1"/>
    <col min="3093" max="3093" width="12.7109375" style="10" customWidth="1"/>
    <col min="3094" max="3094" width="12.5703125" style="10" customWidth="1"/>
    <col min="3095" max="3095" width="13.140625" style="10" customWidth="1"/>
    <col min="3096" max="3096" width="13.42578125" style="10" customWidth="1"/>
    <col min="3097" max="3097" width="10.28515625" style="10" customWidth="1"/>
    <col min="3098" max="3098" width="14.28515625" style="10" customWidth="1"/>
    <col min="3099" max="3099" width="12.85546875" style="10" customWidth="1"/>
    <col min="3100" max="3100" width="12" style="10" customWidth="1"/>
    <col min="3101" max="3101" width="16.28515625" style="10" customWidth="1"/>
    <col min="3102" max="3102" width="14.5703125" style="10" customWidth="1"/>
    <col min="3103" max="3103" width="16.85546875" style="10" customWidth="1"/>
    <col min="3104" max="3104" width="11.140625" style="10" customWidth="1"/>
    <col min="3105" max="3105" width="10.42578125" style="10" customWidth="1"/>
    <col min="3106" max="3106" width="10.85546875" style="10" customWidth="1"/>
    <col min="3107" max="3107" width="10.140625" style="10" customWidth="1"/>
    <col min="3108" max="3108" width="12.85546875" style="10" customWidth="1"/>
    <col min="3109" max="3110" width="11" style="10" customWidth="1"/>
    <col min="3111" max="3111" width="11.5703125" style="10" customWidth="1"/>
    <col min="3112" max="3112" width="11.28515625" style="10" customWidth="1"/>
    <col min="3113" max="3113" width="10.140625" style="10" customWidth="1"/>
    <col min="3114" max="3115" width="11.85546875" style="10" customWidth="1"/>
    <col min="3116" max="3116" width="12.28515625" style="10" customWidth="1"/>
    <col min="3117" max="3117" width="12.7109375" style="10" customWidth="1"/>
    <col min="3118" max="3118" width="15.140625" style="10" customWidth="1"/>
    <col min="3119" max="3119" width="10" style="10" customWidth="1"/>
    <col min="3120" max="3130" width="7.85546875" style="10" customWidth="1"/>
    <col min="3131" max="3131" width="9.140625" style="10" customWidth="1"/>
    <col min="3132" max="3132" width="8.28515625" style="10" customWidth="1"/>
    <col min="3133" max="3133" width="10.140625" style="10" customWidth="1"/>
    <col min="3134" max="3134" width="9.140625" style="10"/>
    <col min="3135" max="3135" width="11.85546875" style="10" customWidth="1"/>
    <col min="3136" max="3136" width="14.28515625" style="10" customWidth="1"/>
    <col min="3137" max="3336" width="9.140625" style="10"/>
    <col min="3337" max="3337" width="0" style="10" hidden="1" customWidth="1"/>
    <col min="3338" max="3338" width="15.5703125" style="10" customWidth="1"/>
    <col min="3339" max="3339" width="55.140625" style="10" customWidth="1"/>
    <col min="3340" max="3340" width="15.5703125" style="10" customWidth="1"/>
    <col min="3341" max="3342" width="13" style="10" customWidth="1"/>
    <col min="3343" max="3344" width="13.140625" style="10" customWidth="1"/>
    <col min="3345" max="3345" width="10.5703125" style="10" customWidth="1"/>
    <col min="3346" max="3346" width="12.42578125" style="10" customWidth="1"/>
    <col min="3347" max="3347" width="11.5703125" style="10" customWidth="1"/>
    <col min="3348" max="3348" width="12.28515625" style="10" customWidth="1"/>
    <col min="3349" max="3349" width="12.7109375" style="10" customWidth="1"/>
    <col min="3350" max="3350" width="12.5703125" style="10" customWidth="1"/>
    <col min="3351" max="3351" width="13.140625" style="10" customWidth="1"/>
    <col min="3352" max="3352" width="13.42578125" style="10" customWidth="1"/>
    <col min="3353" max="3353" width="10.28515625" style="10" customWidth="1"/>
    <col min="3354" max="3354" width="14.28515625" style="10" customWidth="1"/>
    <col min="3355" max="3355" width="12.85546875" style="10" customWidth="1"/>
    <col min="3356" max="3356" width="12" style="10" customWidth="1"/>
    <col min="3357" max="3357" width="16.28515625" style="10" customWidth="1"/>
    <col min="3358" max="3358" width="14.5703125" style="10" customWidth="1"/>
    <col min="3359" max="3359" width="16.85546875" style="10" customWidth="1"/>
    <col min="3360" max="3360" width="11.140625" style="10" customWidth="1"/>
    <col min="3361" max="3361" width="10.42578125" style="10" customWidth="1"/>
    <col min="3362" max="3362" width="10.85546875" style="10" customWidth="1"/>
    <col min="3363" max="3363" width="10.140625" style="10" customWidth="1"/>
    <col min="3364" max="3364" width="12.85546875" style="10" customWidth="1"/>
    <col min="3365" max="3366" width="11" style="10" customWidth="1"/>
    <col min="3367" max="3367" width="11.5703125" style="10" customWidth="1"/>
    <col min="3368" max="3368" width="11.28515625" style="10" customWidth="1"/>
    <col min="3369" max="3369" width="10.140625" style="10" customWidth="1"/>
    <col min="3370" max="3371" width="11.85546875" style="10" customWidth="1"/>
    <col min="3372" max="3372" width="12.28515625" style="10" customWidth="1"/>
    <col min="3373" max="3373" width="12.7109375" style="10" customWidth="1"/>
    <col min="3374" max="3374" width="15.140625" style="10" customWidth="1"/>
    <col min="3375" max="3375" width="10" style="10" customWidth="1"/>
    <col min="3376" max="3386" width="7.85546875" style="10" customWidth="1"/>
    <col min="3387" max="3387" width="9.140625" style="10" customWidth="1"/>
    <col min="3388" max="3388" width="8.28515625" style="10" customWidth="1"/>
    <col min="3389" max="3389" width="10.140625" style="10" customWidth="1"/>
    <col min="3390" max="3390" width="9.140625" style="10"/>
    <col min="3391" max="3391" width="11.85546875" style="10" customWidth="1"/>
    <col min="3392" max="3392" width="14.28515625" style="10" customWidth="1"/>
    <col min="3393" max="3592" width="9.140625" style="10"/>
    <col min="3593" max="3593" width="0" style="10" hidden="1" customWidth="1"/>
    <col min="3594" max="3594" width="15.5703125" style="10" customWidth="1"/>
    <col min="3595" max="3595" width="55.140625" style="10" customWidth="1"/>
    <col min="3596" max="3596" width="15.5703125" style="10" customWidth="1"/>
    <col min="3597" max="3598" width="13" style="10" customWidth="1"/>
    <col min="3599" max="3600" width="13.140625" style="10" customWidth="1"/>
    <col min="3601" max="3601" width="10.5703125" style="10" customWidth="1"/>
    <col min="3602" max="3602" width="12.42578125" style="10" customWidth="1"/>
    <col min="3603" max="3603" width="11.5703125" style="10" customWidth="1"/>
    <col min="3604" max="3604" width="12.28515625" style="10" customWidth="1"/>
    <col min="3605" max="3605" width="12.7109375" style="10" customWidth="1"/>
    <col min="3606" max="3606" width="12.5703125" style="10" customWidth="1"/>
    <col min="3607" max="3607" width="13.140625" style="10" customWidth="1"/>
    <col min="3608" max="3608" width="13.42578125" style="10" customWidth="1"/>
    <col min="3609" max="3609" width="10.28515625" style="10" customWidth="1"/>
    <col min="3610" max="3610" width="14.28515625" style="10" customWidth="1"/>
    <col min="3611" max="3611" width="12.85546875" style="10" customWidth="1"/>
    <col min="3612" max="3612" width="12" style="10" customWidth="1"/>
    <col min="3613" max="3613" width="16.28515625" style="10" customWidth="1"/>
    <col min="3614" max="3614" width="14.5703125" style="10" customWidth="1"/>
    <col min="3615" max="3615" width="16.85546875" style="10" customWidth="1"/>
    <col min="3616" max="3616" width="11.140625" style="10" customWidth="1"/>
    <col min="3617" max="3617" width="10.42578125" style="10" customWidth="1"/>
    <col min="3618" max="3618" width="10.85546875" style="10" customWidth="1"/>
    <col min="3619" max="3619" width="10.140625" style="10" customWidth="1"/>
    <col min="3620" max="3620" width="12.85546875" style="10" customWidth="1"/>
    <col min="3621" max="3622" width="11" style="10" customWidth="1"/>
    <col min="3623" max="3623" width="11.5703125" style="10" customWidth="1"/>
    <col min="3624" max="3624" width="11.28515625" style="10" customWidth="1"/>
    <col min="3625" max="3625" width="10.140625" style="10" customWidth="1"/>
    <col min="3626" max="3627" width="11.85546875" style="10" customWidth="1"/>
    <col min="3628" max="3628" width="12.28515625" style="10" customWidth="1"/>
    <col min="3629" max="3629" width="12.7109375" style="10" customWidth="1"/>
    <col min="3630" max="3630" width="15.140625" style="10" customWidth="1"/>
    <col min="3631" max="3631" width="10" style="10" customWidth="1"/>
    <col min="3632" max="3642" width="7.85546875" style="10" customWidth="1"/>
    <col min="3643" max="3643" width="9.140625" style="10" customWidth="1"/>
    <col min="3644" max="3644" width="8.28515625" style="10" customWidth="1"/>
    <col min="3645" max="3645" width="10.140625" style="10" customWidth="1"/>
    <col min="3646" max="3646" width="9.140625" style="10"/>
    <col min="3647" max="3647" width="11.85546875" style="10" customWidth="1"/>
    <col min="3648" max="3648" width="14.28515625" style="10" customWidth="1"/>
    <col min="3649" max="3848" width="9.140625" style="10"/>
    <col min="3849" max="3849" width="0" style="10" hidden="1" customWidth="1"/>
    <col min="3850" max="3850" width="15.5703125" style="10" customWidth="1"/>
    <col min="3851" max="3851" width="55.140625" style="10" customWidth="1"/>
    <col min="3852" max="3852" width="15.5703125" style="10" customWidth="1"/>
    <col min="3853" max="3854" width="13" style="10" customWidth="1"/>
    <col min="3855" max="3856" width="13.140625" style="10" customWidth="1"/>
    <col min="3857" max="3857" width="10.5703125" style="10" customWidth="1"/>
    <col min="3858" max="3858" width="12.42578125" style="10" customWidth="1"/>
    <col min="3859" max="3859" width="11.5703125" style="10" customWidth="1"/>
    <col min="3860" max="3860" width="12.28515625" style="10" customWidth="1"/>
    <col min="3861" max="3861" width="12.7109375" style="10" customWidth="1"/>
    <col min="3862" max="3862" width="12.5703125" style="10" customWidth="1"/>
    <col min="3863" max="3863" width="13.140625" style="10" customWidth="1"/>
    <col min="3864" max="3864" width="13.42578125" style="10" customWidth="1"/>
    <col min="3865" max="3865" width="10.28515625" style="10" customWidth="1"/>
    <col min="3866" max="3866" width="14.28515625" style="10" customWidth="1"/>
    <col min="3867" max="3867" width="12.85546875" style="10" customWidth="1"/>
    <col min="3868" max="3868" width="12" style="10" customWidth="1"/>
    <col min="3869" max="3869" width="16.28515625" style="10" customWidth="1"/>
    <col min="3870" max="3870" width="14.5703125" style="10" customWidth="1"/>
    <col min="3871" max="3871" width="16.85546875" style="10" customWidth="1"/>
    <col min="3872" max="3872" width="11.140625" style="10" customWidth="1"/>
    <col min="3873" max="3873" width="10.42578125" style="10" customWidth="1"/>
    <col min="3874" max="3874" width="10.85546875" style="10" customWidth="1"/>
    <col min="3875" max="3875" width="10.140625" style="10" customWidth="1"/>
    <col min="3876" max="3876" width="12.85546875" style="10" customWidth="1"/>
    <col min="3877" max="3878" width="11" style="10" customWidth="1"/>
    <col min="3879" max="3879" width="11.5703125" style="10" customWidth="1"/>
    <col min="3880" max="3880" width="11.28515625" style="10" customWidth="1"/>
    <col min="3881" max="3881" width="10.140625" style="10" customWidth="1"/>
    <col min="3882" max="3883" width="11.85546875" style="10" customWidth="1"/>
    <col min="3884" max="3884" width="12.28515625" style="10" customWidth="1"/>
    <col min="3885" max="3885" width="12.7109375" style="10" customWidth="1"/>
    <col min="3886" max="3886" width="15.140625" style="10" customWidth="1"/>
    <col min="3887" max="3887" width="10" style="10" customWidth="1"/>
    <col min="3888" max="3898" width="7.85546875" style="10" customWidth="1"/>
    <col min="3899" max="3899" width="9.140625" style="10" customWidth="1"/>
    <col min="3900" max="3900" width="8.28515625" style="10" customWidth="1"/>
    <col min="3901" max="3901" width="10.140625" style="10" customWidth="1"/>
    <col min="3902" max="3902" width="9.140625" style="10"/>
    <col min="3903" max="3903" width="11.85546875" style="10" customWidth="1"/>
    <col min="3904" max="3904" width="14.28515625" style="10" customWidth="1"/>
    <col min="3905" max="4104" width="9.140625" style="10"/>
    <col min="4105" max="4105" width="0" style="10" hidden="1" customWidth="1"/>
    <col min="4106" max="4106" width="15.5703125" style="10" customWidth="1"/>
    <col min="4107" max="4107" width="55.140625" style="10" customWidth="1"/>
    <col min="4108" max="4108" width="15.5703125" style="10" customWidth="1"/>
    <col min="4109" max="4110" width="13" style="10" customWidth="1"/>
    <col min="4111" max="4112" width="13.140625" style="10" customWidth="1"/>
    <col min="4113" max="4113" width="10.5703125" style="10" customWidth="1"/>
    <col min="4114" max="4114" width="12.42578125" style="10" customWidth="1"/>
    <col min="4115" max="4115" width="11.5703125" style="10" customWidth="1"/>
    <col min="4116" max="4116" width="12.28515625" style="10" customWidth="1"/>
    <col min="4117" max="4117" width="12.7109375" style="10" customWidth="1"/>
    <col min="4118" max="4118" width="12.5703125" style="10" customWidth="1"/>
    <col min="4119" max="4119" width="13.140625" style="10" customWidth="1"/>
    <col min="4120" max="4120" width="13.42578125" style="10" customWidth="1"/>
    <col min="4121" max="4121" width="10.28515625" style="10" customWidth="1"/>
    <col min="4122" max="4122" width="14.28515625" style="10" customWidth="1"/>
    <col min="4123" max="4123" width="12.85546875" style="10" customWidth="1"/>
    <col min="4124" max="4124" width="12" style="10" customWidth="1"/>
    <col min="4125" max="4125" width="16.28515625" style="10" customWidth="1"/>
    <col min="4126" max="4126" width="14.5703125" style="10" customWidth="1"/>
    <col min="4127" max="4127" width="16.85546875" style="10" customWidth="1"/>
    <col min="4128" max="4128" width="11.140625" style="10" customWidth="1"/>
    <col min="4129" max="4129" width="10.42578125" style="10" customWidth="1"/>
    <col min="4130" max="4130" width="10.85546875" style="10" customWidth="1"/>
    <col min="4131" max="4131" width="10.140625" style="10" customWidth="1"/>
    <col min="4132" max="4132" width="12.85546875" style="10" customWidth="1"/>
    <col min="4133" max="4134" width="11" style="10" customWidth="1"/>
    <col min="4135" max="4135" width="11.5703125" style="10" customWidth="1"/>
    <col min="4136" max="4136" width="11.28515625" style="10" customWidth="1"/>
    <col min="4137" max="4137" width="10.140625" style="10" customWidth="1"/>
    <col min="4138" max="4139" width="11.85546875" style="10" customWidth="1"/>
    <col min="4140" max="4140" width="12.28515625" style="10" customWidth="1"/>
    <col min="4141" max="4141" width="12.7109375" style="10" customWidth="1"/>
    <col min="4142" max="4142" width="15.140625" style="10" customWidth="1"/>
    <col min="4143" max="4143" width="10" style="10" customWidth="1"/>
    <col min="4144" max="4154" width="7.85546875" style="10" customWidth="1"/>
    <col min="4155" max="4155" width="9.140625" style="10" customWidth="1"/>
    <col min="4156" max="4156" width="8.28515625" style="10" customWidth="1"/>
    <col min="4157" max="4157" width="10.140625" style="10" customWidth="1"/>
    <col min="4158" max="4158" width="9.140625" style="10"/>
    <col min="4159" max="4159" width="11.85546875" style="10" customWidth="1"/>
    <col min="4160" max="4160" width="14.28515625" style="10" customWidth="1"/>
    <col min="4161" max="4360" width="9.140625" style="10"/>
    <col min="4361" max="4361" width="0" style="10" hidden="1" customWidth="1"/>
    <col min="4362" max="4362" width="15.5703125" style="10" customWidth="1"/>
    <col min="4363" max="4363" width="55.140625" style="10" customWidth="1"/>
    <col min="4364" max="4364" width="15.5703125" style="10" customWidth="1"/>
    <col min="4365" max="4366" width="13" style="10" customWidth="1"/>
    <col min="4367" max="4368" width="13.140625" style="10" customWidth="1"/>
    <col min="4369" max="4369" width="10.5703125" style="10" customWidth="1"/>
    <col min="4370" max="4370" width="12.42578125" style="10" customWidth="1"/>
    <col min="4371" max="4371" width="11.5703125" style="10" customWidth="1"/>
    <col min="4372" max="4372" width="12.28515625" style="10" customWidth="1"/>
    <col min="4373" max="4373" width="12.7109375" style="10" customWidth="1"/>
    <col min="4374" max="4374" width="12.5703125" style="10" customWidth="1"/>
    <col min="4375" max="4375" width="13.140625" style="10" customWidth="1"/>
    <col min="4376" max="4376" width="13.42578125" style="10" customWidth="1"/>
    <col min="4377" max="4377" width="10.28515625" style="10" customWidth="1"/>
    <col min="4378" max="4378" width="14.28515625" style="10" customWidth="1"/>
    <col min="4379" max="4379" width="12.85546875" style="10" customWidth="1"/>
    <col min="4380" max="4380" width="12" style="10" customWidth="1"/>
    <col min="4381" max="4381" width="16.28515625" style="10" customWidth="1"/>
    <col min="4382" max="4382" width="14.5703125" style="10" customWidth="1"/>
    <col min="4383" max="4383" width="16.85546875" style="10" customWidth="1"/>
    <col min="4384" max="4384" width="11.140625" style="10" customWidth="1"/>
    <col min="4385" max="4385" width="10.42578125" style="10" customWidth="1"/>
    <col min="4386" max="4386" width="10.85546875" style="10" customWidth="1"/>
    <col min="4387" max="4387" width="10.140625" style="10" customWidth="1"/>
    <col min="4388" max="4388" width="12.85546875" style="10" customWidth="1"/>
    <col min="4389" max="4390" width="11" style="10" customWidth="1"/>
    <col min="4391" max="4391" width="11.5703125" style="10" customWidth="1"/>
    <col min="4392" max="4392" width="11.28515625" style="10" customWidth="1"/>
    <col min="4393" max="4393" width="10.140625" style="10" customWidth="1"/>
    <col min="4394" max="4395" width="11.85546875" style="10" customWidth="1"/>
    <col min="4396" max="4396" width="12.28515625" style="10" customWidth="1"/>
    <col min="4397" max="4397" width="12.7109375" style="10" customWidth="1"/>
    <col min="4398" max="4398" width="15.140625" style="10" customWidth="1"/>
    <col min="4399" max="4399" width="10" style="10" customWidth="1"/>
    <col min="4400" max="4410" width="7.85546875" style="10" customWidth="1"/>
    <col min="4411" max="4411" width="9.140625" style="10" customWidth="1"/>
    <col min="4412" max="4412" width="8.28515625" style="10" customWidth="1"/>
    <col min="4413" max="4413" width="10.140625" style="10" customWidth="1"/>
    <col min="4414" max="4414" width="9.140625" style="10"/>
    <col min="4415" max="4415" width="11.85546875" style="10" customWidth="1"/>
    <col min="4416" max="4416" width="14.28515625" style="10" customWidth="1"/>
    <col min="4417" max="4616" width="9.140625" style="10"/>
    <col min="4617" max="4617" width="0" style="10" hidden="1" customWidth="1"/>
    <col min="4618" max="4618" width="15.5703125" style="10" customWidth="1"/>
    <col min="4619" max="4619" width="55.140625" style="10" customWidth="1"/>
    <col min="4620" max="4620" width="15.5703125" style="10" customWidth="1"/>
    <col min="4621" max="4622" width="13" style="10" customWidth="1"/>
    <col min="4623" max="4624" width="13.140625" style="10" customWidth="1"/>
    <col min="4625" max="4625" width="10.5703125" style="10" customWidth="1"/>
    <col min="4626" max="4626" width="12.42578125" style="10" customWidth="1"/>
    <col min="4627" max="4627" width="11.5703125" style="10" customWidth="1"/>
    <col min="4628" max="4628" width="12.28515625" style="10" customWidth="1"/>
    <col min="4629" max="4629" width="12.7109375" style="10" customWidth="1"/>
    <col min="4630" max="4630" width="12.5703125" style="10" customWidth="1"/>
    <col min="4631" max="4631" width="13.140625" style="10" customWidth="1"/>
    <col min="4632" max="4632" width="13.42578125" style="10" customWidth="1"/>
    <col min="4633" max="4633" width="10.28515625" style="10" customWidth="1"/>
    <col min="4634" max="4634" width="14.28515625" style="10" customWidth="1"/>
    <col min="4635" max="4635" width="12.85546875" style="10" customWidth="1"/>
    <col min="4636" max="4636" width="12" style="10" customWidth="1"/>
    <col min="4637" max="4637" width="16.28515625" style="10" customWidth="1"/>
    <col min="4638" max="4638" width="14.5703125" style="10" customWidth="1"/>
    <col min="4639" max="4639" width="16.85546875" style="10" customWidth="1"/>
    <col min="4640" max="4640" width="11.140625" style="10" customWidth="1"/>
    <col min="4641" max="4641" width="10.42578125" style="10" customWidth="1"/>
    <col min="4642" max="4642" width="10.85546875" style="10" customWidth="1"/>
    <col min="4643" max="4643" width="10.140625" style="10" customWidth="1"/>
    <col min="4644" max="4644" width="12.85546875" style="10" customWidth="1"/>
    <col min="4645" max="4646" width="11" style="10" customWidth="1"/>
    <col min="4647" max="4647" width="11.5703125" style="10" customWidth="1"/>
    <col min="4648" max="4648" width="11.28515625" style="10" customWidth="1"/>
    <col min="4649" max="4649" width="10.140625" style="10" customWidth="1"/>
    <col min="4650" max="4651" width="11.85546875" style="10" customWidth="1"/>
    <col min="4652" max="4652" width="12.28515625" style="10" customWidth="1"/>
    <col min="4653" max="4653" width="12.7109375" style="10" customWidth="1"/>
    <col min="4654" max="4654" width="15.140625" style="10" customWidth="1"/>
    <col min="4655" max="4655" width="10" style="10" customWidth="1"/>
    <col min="4656" max="4666" width="7.85546875" style="10" customWidth="1"/>
    <col min="4667" max="4667" width="9.140625" style="10" customWidth="1"/>
    <col min="4668" max="4668" width="8.28515625" style="10" customWidth="1"/>
    <col min="4669" max="4669" width="10.140625" style="10" customWidth="1"/>
    <col min="4670" max="4670" width="9.140625" style="10"/>
    <col min="4671" max="4671" width="11.85546875" style="10" customWidth="1"/>
    <col min="4672" max="4672" width="14.28515625" style="10" customWidth="1"/>
    <col min="4673" max="4872" width="9.140625" style="10"/>
    <col min="4873" max="4873" width="0" style="10" hidden="1" customWidth="1"/>
    <col min="4874" max="4874" width="15.5703125" style="10" customWidth="1"/>
    <col min="4875" max="4875" width="55.140625" style="10" customWidth="1"/>
    <col min="4876" max="4876" width="15.5703125" style="10" customWidth="1"/>
    <col min="4877" max="4878" width="13" style="10" customWidth="1"/>
    <col min="4879" max="4880" width="13.140625" style="10" customWidth="1"/>
    <col min="4881" max="4881" width="10.5703125" style="10" customWidth="1"/>
    <col min="4882" max="4882" width="12.42578125" style="10" customWidth="1"/>
    <col min="4883" max="4883" width="11.5703125" style="10" customWidth="1"/>
    <col min="4884" max="4884" width="12.28515625" style="10" customWidth="1"/>
    <col min="4885" max="4885" width="12.7109375" style="10" customWidth="1"/>
    <col min="4886" max="4886" width="12.5703125" style="10" customWidth="1"/>
    <col min="4887" max="4887" width="13.140625" style="10" customWidth="1"/>
    <col min="4888" max="4888" width="13.42578125" style="10" customWidth="1"/>
    <col min="4889" max="4889" width="10.28515625" style="10" customWidth="1"/>
    <col min="4890" max="4890" width="14.28515625" style="10" customWidth="1"/>
    <col min="4891" max="4891" width="12.85546875" style="10" customWidth="1"/>
    <col min="4892" max="4892" width="12" style="10" customWidth="1"/>
    <col min="4893" max="4893" width="16.28515625" style="10" customWidth="1"/>
    <col min="4894" max="4894" width="14.5703125" style="10" customWidth="1"/>
    <col min="4895" max="4895" width="16.85546875" style="10" customWidth="1"/>
    <col min="4896" max="4896" width="11.140625" style="10" customWidth="1"/>
    <col min="4897" max="4897" width="10.42578125" style="10" customWidth="1"/>
    <col min="4898" max="4898" width="10.85546875" style="10" customWidth="1"/>
    <col min="4899" max="4899" width="10.140625" style="10" customWidth="1"/>
    <col min="4900" max="4900" width="12.85546875" style="10" customWidth="1"/>
    <col min="4901" max="4902" width="11" style="10" customWidth="1"/>
    <col min="4903" max="4903" width="11.5703125" style="10" customWidth="1"/>
    <col min="4904" max="4904" width="11.28515625" style="10" customWidth="1"/>
    <col min="4905" max="4905" width="10.140625" style="10" customWidth="1"/>
    <col min="4906" max="4907" width="11.85546875" style="10" customWidth="1"/>
    <col min="4908" max="4908" width="12.28515625" style="10" customWidth="1"/>
    <col min="4909" max="4909" width="12.7109375" style="10" customWidth="1"/>
    <col min="4910" max="4910" width="15.140625" style="10" customWidth="1"/>
    <col min="4911" max="4911" width="10" style="10" customWidth="1"/>
    <col min="4912" max="4922" width="7.85546875" style="10" customWidth="1"/>
    <col min="4923" max="4923" width="9.140625" style="10" customWidth="1"/>
    <col min="4924" max="4924" width="8.28515625" style="10" customWidth="1"/>
    <col min="4925" max="4925" width="10.140625" style="10" customWidth="1"/>
    <col min="4926" max="4926" width="9.140625" style="10"/>
    <col min="4927" max="4927" width="11.85546875" style="10" customWidth="1"/>
    <col min="4928" max="4928" width="14.28515625" style="10" customWidth="1"/>
    <col min="4929" max="5128" width="9.140625" style="10"/>
    <col min="5129" max="5129" width="0" style="10" hidden="1" customWidth="1"/>
    <col min="5130" max="5130" width="15.5703125" style="10" customWidth="1"/>
    <col min="5131" max="5131" width="55.140625" style="10" customWidth="1"/>
    <col min="5132" max="5132" width="15.5703125" style="10" customWidth="1"/>
    <col min="5133" max="5134" width="13" style="10" customWidth="1"/>
    <col min="5135" max="5136" width="13.140625" style="10" customWidth="1"/>
    <col min="5137" max="5137" width="10.5703125" style="10" customWidth="1"/>
    <col min="5138" max="5138" width="12.42578125" style="10" customWidth="1"/>
    <col min="5139" max="5139" width="11.5703125" style="10" customWidth="1"/>
    <col min="5140" max="5140" width="12.28515625" style="10" customWidth="1"/>
    <col min="5141" max="5141" width="12.7109375" style="10" customWidth="1"/>
    <col min="5142" max="5142" width="12.5703125" style="10" customWidth="1"/>
    <col min="5143" max="5143" width="13.140625" style="10" customWidth="1"/>
    <col min="5144" max="5144" width="13.42578125" style="10" customWidth="1"/>
    <col min="5145" max="5145" width="10.28515625" style="10" customWidth="1"/>
    <col min="5146" max="5146" width="14.28515625" style="10" customWidth="1"/>
    <col min="5147" max="5147" width="12.85546875" style="10" customWidth="1"/>
    <col min="5148" max="5148" width="12" style="10" customWidth="1"/>
    <col min="5149" max="5149" width="16.28515625" style="10" customWidth="1"/>
    <col min="5150" max="5150" width="14.5703125" style="10" customWidth="1"/>
    <col min="5151" max="5151" width="16.85546875" style="10" customWidth="1"/>
    <col min="5152" max="5152" width="11.140625" style="10" customWidth="1"/>
    <col min="5153" max="5153" width="10.42578125" style="10" customWidth="1"/>
    <col min="5154" max="5154" width="10.85546875" style="10" customWidth="1"/>
    <col min="5155" max="5155" width="10.140625" style="10" customWidth="1"/>
    <col min="5156" max="5156" width="12.85546875" style="10" customWidth="1"/>
    <col min="5157" max="5158" width="11" style="10" customWidth="1"/>
    <col min="5159" max="5159" width="11.5703125" style="10" customWidth="1"/>
    <col min="5160" max="5160" width="11.28515625" style="10" customWidth="1"/>
    <col min="5161" max="5161" width="10.140625" style="10" customWidth="1"/>
    <col min="5162" max="5163" width="11.85546875" style="10" customWidth="1"/>
    <col min="5164" max="5164" width="12.28515625" style="10" customWidth="1"/>
    <col min="5165" max="5165" width="12.7109375" style="10" customWidth="1"/>
    <col min="5166" max="5166" width="15.140625" style="10" customWidth="1"/>
    <col min="5167" max="5167" width="10" style="10" customWidth="1"/>
    <col min="5168" max="5178" width="7.85546875" style="10" customWidth="1"/>
    <col min="5179" max="5179" width="9.140625" style="10" customWidth="1"/>
    <col min="5180" max="5180" width="8.28515625" style="10" customWidth="1"/>
    <col min="5181" max="5181" width="10.140625" style="10" customWidth="1"/>
    <col min="5182" max="5182" width="9.140625" style="10"/>
    <col min="5183" max="5183" width="11.85546875" style="10" customWidth="1"/>
    <col min="5184" max="5184" width="14.28515625" style="10" customWidth="1"/>
    <col min="5185" max="5384" width="9.140625" style="10"/>
    <col min="5385" max="5385" width="0" style="10" hidden="1" customWidth="1"/>
    <col min="5386" max="5386" width="15.5703125" style="10" customWidth="1"/>
    <col min="5387" max="5387" width="55.140625" style="10" customWidth="1"/>
    <col min="5388" max="5388" width="15.5703125" style="10" customWidth="1"/>
    <col min="5389" max="5390" width="13" style="10" customWidth="1"/>
    <col min="5391" max="5392" width="13.140625" style="10" customWidth="1"/>
    <col min="5393" max="5393" width="10.5703125" style="10" customWidth="1"/>
    <col min="5394" max="5394" width="12.42578125" style="10" customWidth="1"/>
    <col min="5395" max="5395" width="11.5703125" style="10" customWidth="1"/>
    <col min="5396" max="5396" width="12.28515625" style="10" customWidth="1"/>
    <col min="5397" max="5397" width="12.7109375" style="10" customWidth="1"/>
    <col min="5398" max="5398" width="12.5703125" style="10" customWidth="1"/>
    <col min="5399" max="5399" width="13.140625" style="10" customWidth="1"/>
    <col min="5400" max="5400" width="13.42578125" style="10" customWidth="1"/>
    <col min="5401" max="5401" width="10.28515625" style="10" customWidth="1"/>
    <col min="5402" max="5402" width="14.28515625" style="10" customWidth="1"/>
    <col min="5403" max="5403" width="12.85546875" style="10" customWidth="1"/>
    <col min="5404" max="5404" width="12" style="10" customWidth="1"/>
    <col min="5405" max="5405" width="16.28515625" style="10" customWidth="1"/>
    <col min="5406" max="5406" width="14.5703125" style="10" customWidth="1"/>
    <col min="5407" max="5407" width="16.85546875" style="10" customWidth="1"/>
    <col min="5408" max="5408" width="11.140625" style="10" customWidth="1"/>
    <col min="5409" max="5409" width="10.42578125" style="10" customWidth="1"/>
    <col min="5410" max="5410" width="10.85546875" style="10" customWidth="1"/>
    <col min="5411" max="5411" width="10.140625" style="10" customWidth="1"/>
    <col min="5412" max="5412" width="12.85546875" style="10" customWidth="1"/>
    <col min="5413" max="5414" width="11" style="10" customWidth="1"/>
    <col min="5415" max="5415" width="11.5703125" style="10" customWidth="1"/>
    <col min="5416" max="5416" width="11.28515625" style="10" customWidth="1"/>
    <col min="5417" max="5417" width="10.140625" style="10" customWidth="1"/>
    <col min="5418" max="5419" width="11.85546875" style="10" customWidth="1"/>
    <col min="5420" max="5420" width="12.28515625" style="10" customWidth="1"/>
    <col min="5421" max="5421" width="12.7109375" style="10" customWidth="1"/>
    <col min="5422" max="5422" width="15.140625" style="10" customWidth="1"/>
    <col min="5423" max="5423" width="10" style="10" customWidth="1"/>
    <col min="5424" max="5434" width="7.85546875" style="10" customWidth="1"/>
    <col min="5435" max="5435" width="9.140625" style="10" customWidth="1"/>
    <col min="5436" max="5436" width="8.28515625" style="10" customWidth="1"/>
    <col min="5437" max="5437" width="10.140625" style="10" customWidth="1"/>
    <col min="5438" max="5438" width="9.140625" style="10"/>
    <col min="5439" max="5439" width="11.85546875" style="10" customWidth="1"/>
    <col min="5440" max="5440" width="14.28515625" style="10" customWidth="1"/>
    <col min="5441" max="5640" width="9.140625" style="10"/>
    <col min="5641" max="5641" width="0" style="10" hidden="1" customWidth="1"/>
    <col min="5642" max="5642" width="15.5703125" style="10" customWidth="1"/>
    <col min="5643" max="5643" width="55.140625" style="10" customWidth="1"/>
    <col min="5644" max="5644" width="15.5703125" style="10" customWidth="1"/>
    <col min="5645" max="5646" width="13" style="10" customWidth="1"/>
    <col min="5647" max="5648" width="13.140625" style="10" customWidth="1"/>
    <col min="5649" max="5649" width="10.5703125" style="10" customWidth="1"/>
    <col min="5650" max="5650" width="12.42578125" style="10" customWidth="1"/>
    <col min="5651" max="5651" width="11.5703125" style="10" customWidth="1"/>
    <col min="5652" max="5652" width="12.28515625" style="10" customWidth="1"/>
    <col min="5653" max="5653" width="12.7109375" style="10" customWidth="1"/>
    <col min="5654" max="5654" width="12.5703125" style="10" customWidth="1"/>
    <col min="5655" max="5655" width="13.140625" style="10" customWidth="1"/>
    <col min="5656" max="5656" width="13.42578125" style="10" customWidth="1"/>
    <col min="5657" max="5657" width="10.28515625" style="10" customWidth="1"/>
    <col min="5658" max="5658" width="14.28515625" style="10" customWidth="1"/>
    <col min="5659" max="5659" width="12.85546875" style="10" customWidth="1"/>
    <col min="5660" max="5660" width="12" style="10" customWidth="1"/>
    <col min="5661" max="5661" width="16.28515625" style="10" customWidth="1"/>
    <col min="5662" max="5662" width="14.5703125" style="10" customWidth="1"/>
    <col min="5663" max="5663" width="16.85546875" style="10" customWidth="1"/>
    <col min="5664" max="5664" width="11.140625" style="10" customWidth="1"/>
    <col min="5665" max="5665" width="10.42578125" style="10" customWidth="1"/>
    <col min="5666" max="5666" width="10.85546875" style="10" customWidth="1"/>
    <col min="5667" max="5667" width="10.140625" style="10" customWidth="1"/>
    <col min="5668" max="5668" width="12.85546875" style="10" customWidth="1"/>
    <col min="5669" max="5670" width="11" style="10" customWidth="1"/>
    <col min="5671" max="5671" width="11.5703125" style="10" customWidth="1"/>
    <col min="5672" max="5672" width="11.28515625" style="10" customWidth="1"/>
    <col min="5673" max="5673" width="10.140625" style="10" customWidth="1"/>
    <col min="5674" max="5675" width="11.85546875" style="10" customWidth="1"/>
    <col min="5676" max="5676" width="12.28515625" style="10" customWidth="1"/>
    <col min="5677" max="5677" width="12.7109375" style="10" customWidth="1"/>
    <col min="5678" max="5678" width="15.140625" style="10" customWidth="1"/>
    <col min="5679" max="5679" width="10" style="10" customWidth="1"/>
    <col min="5680" max="5690" width="7.85546875" style="10" customWidth="1"/>
    <col min="5691" max="5691" width="9.140625" style="10" customWidth="1"/>
    <col min="5692" max="5692" width="8.28515625" style="10" customWidth="1"/>
    <col min="5693" max="5693" width="10.140625" style="10" customWidth="1"/>
    <col min="5694" max="5694" width="9.140625" style="10"/>
    <col min="5695" max="5695" width="11.85546875" style="10" customWidth="1"/>
    <col min="5696" max="5696" width="14.28515625" style="10" customWidth="1"/>
    <col min="5697" max="5896" width="9.140625" style="10"/>
    <col min="5897" max="5897" width="0" style="10" hidden="1" customWidth="1"/>
    <col min="5898" max="5898" width="15.5703125" style="10" customWidth="1"/>
    <col min="5899" max="5899" width="55.140625" style="10" customWidth="1"/>
    <col min="5900" max="5900" width="15.5703125" style="10" customWidth="1"/>
    <col min="5901" max="5902" width="13" style="10" customWidth="1"/>
    <col min="5903" max="5904" width="13.140625" style="10" customWidth="1"/>
    <col min="5905" max="5905" width="10.5703125" style="10" customWidth="1"/>
    <col min="5906" max="5906" width="12.42578125" style="10" customWidth="1"/>
    <col min="5907" max="5907" width="11.5703125" style="10" customWidth="1"/>
    <col min="5908" max="5908" width="12.28515625" style="10" customWidth="1"/>
    <col min="5909" max="5909" width="12.7109375" style="10" customWidth="1"/>
    <col min="5910" max="5910" width="12.5703125" style="10" customWidth="1"/>
    <col min="5911" max="5911" width="13.140625" style="10" customWidth="1"/>
    <col min="5912" max="5912" width="13.42578125" style="10" customWidth="1"/>
    <col min="5913" max="5913" width="10.28515625" style="10" customWidth="1"/>
    <col min="5914" max="5914" width="14.28515625" style="10" customWidth="1"/>
    <col min="5915" max="5915" width="12.85546875" style="10" customWidth="1"/>
    <col min="5916" max="5916" width="12" style="10" customWidth="1"/>
    <col min="5917" max="5917" width="16.28515625" style="10" customWidth="1"/>
    <col min="5918" max="5918" width="14.5703125" style="10" customWidth="1"/>
    <col min="5919" max="5919" width="16.85546875" style="10" customWidth="1"/>
    <col min="5920" max="5920" width="11.140625" style="10" customWidth="1"/>
    <col min="5921" max="5921" width="10.42578125" style="10" customWidth="1"/>
    <col min="5922" max="5922" width="10.85546875" style="10" customWidth="1"/>
    <col min="5923" max="5923" width="10.140625" style="10" customWidth="1"/>
    <col min="5924" max="5924" width="12.85546875" style="10" customWidth="1"/>
    <col min="5925" max="5926" width="11" style="10" customWidth="1"/>
    <col min="5927" max="5927" width="11.5703125" style="10" customWidth="1"/>
    <col min="5928" max="5928" width="11.28515625" style="10" customWidth="1"/>
    <col min="5929" max="5929" width="10.140625" style="10" customWidth="1"/>
    <col min="5930" max="5931" width="11.85546875" style="10" customWidth="1"/>
    <col min="5932" max="5932" width="12.28515625" style="10" customWidth="1"/>
    <col min="5933" max="5933" width="12.7109375" style="10" customWidth="1"/>
    <col min="5934" max="5934" width="15.140625" style="10" customWidth="1"/>
    <col min="5935" max="5935" width="10" style="10" customWidth="1"/>
    <col min="5936" max="5946" width="7.85546875" style="10" customWidth="1"/>
    <col min="5947" max="5947" width="9.140625" style="10" customWidth="1"/>
    <col min="5948" max="5948" width="8.28515625" style="10" customWidth="1"/>
    <col min="5949" max="5949" width="10.140625" style="10" customWidth="1"/>
    <col min="5950" max="5950" width="9.140625" style="10"/>
    <col min="5951" max="5951" width="11.85546875" style="10" customWidth="1"/>
    <col min="5952" max="5952" width="14.28515625" style="10" customWidth="1"/>
    <col min="5953" max="6152" width="9.140625" style="10"/>
    <col min="6153" max="6153" width="0" style="10" hidden="1" customWidth="1"/>
    <col min="6154" max="6154" width="15.5703125" style="10" customWidth="1"/>
    <col min="6155" max="6155" width="55.140625" style="10" customWidth="1"/>
    <col min="6156" max="6156" width="15.5703125" style="10" customWidth="1"/>
    <col min="6157" max="6158" width="13" style="10" customWidth="1"/>
    <col min="6159" max="6160" width="13.140625" style="10" customWidth="1"/>
    <col min="6161" max="6161" width="10.5703125" style="10" customWidth="1"/>
    <col min="6162" max="6162" width="12.42578125" style="10" customWidth="1"/>
    <col min="6163" max="6163" width="11.5703125" style="10" customWidth="1"/>
    <col min="6164" max="6164" width="12.28515625" style="10" customWidth="1"/>
    <col min="6165" max="6165" width="12.7109375" style="10" customWidth="1"/>
    <col min="6166" max="6166" width="12.5703125" style="10" customWidth="1"/>
    <col min="6167" max="6167" width="13.140625" style="10" customWidth="1"/>
    <col min="6168" max="6168" width="13.42578125" style="10" customWidth="1"/>
    <col min="6169" max="6169" width="10.28515625" style="10" customWidth="1"/>
    <col min="6170" max="6170" width="14.28515625" style="10" customWidth="1"/>
    <col min="6171" max="6171" width="12.85546875" style="10" customWidth="1"/>
    <col min="6172" max="6172" width="12" style="10" customWidth="1"/>
    <col min="6173" max="6173" width="16.28515625" style="10" customWidth="1"/>
    <col min="6174" max="6174" width="14.5703125" style="10" customWidth="1"/>
    <col min="6175" max="6175" width="16.85546875" style="10" customWidth="1"/>
    <col min="6176" max="6176" width="11.140625" style="10" customWidth="1"/>
    <col min="6177" max="6177" width="10.42578125" style="10" customWidth="1"/>
    <col min="6178" max="6178" width="10.85546875" style="10" customWidth="1"/>
    <col min="6179" max="6179" width="10.140625" style="10" customWidth="1"/>
    <col min="6180" max="6180" width="12.85546875" style="10" customWidth="1"/>
    <col min="6181" max="6182" width="11" style="10" customWidth="1"/>
    <col min="6183" max="6183" width="11.5703125" style="10" customWidth="1"/>
    <col min="6184" max="6184" width="11.28515625" style="10" customWidth="1"/>
    <col min="6185" max="6185" width="10.140625" style="10" customWidth="1"/>
    <col min="6186" max="6187" width="11.85546875" style="10" customWidth="1"/>
    <col min="6188" max="6188" width="12.28515625" style="10" customWidth="1"/>
    <col min="6189" max="6189" width="12.7109375" style="10" customWidth="1"/>
    <col min="6190" max="6190" width="15.140625" style="10" customWidth="1"/>
    <col min="6191" max="6191" width="10" style="10" customWidth="1"/>
    <col min="6192" max="6202" width="7.85546875" style="10" customWidth="1"/>
    <col min="6203" max="6203" width="9.140625" style="10" customWidth="1"/>
    <col min="6204" max="6204" width="8.28515625" style="10" customWidth="1"/>
    <col min="6205" max="6205" width="10.140625" style="10" customWidth="1"/>
    <col min="6206" max="6206" width="9.140625" style="10"/>
    <col min="6207" max="6207" width="11.85546875" style="10" customWidth="1"/>
    <col min="6208" max="6208" width="14.28515625" style="10" customWidth="1"/>
    <col min="6209" max="6408" width="9.140625" style="10"/>
    <col min="6409" max="6409" width="0" style="10" hidden="1" customWidth="1"/>
    <col min="6410" max="6410" width="15.5703125" style="10" customWidth="1"/>
    <col min="6411" max="6411" width="55.140625" style="10" customWidth="1"/>
    <col min="6412" max="6412" width="15.5703125" style="10" customWidth="1"/>
    <col min="6413" max="6414" width="13" style="10" customWidth="1"/>
    <col min="6415" max="6416" width="13.140625" style="10" customWidth="1"/>
    <col min="6417" max="6417" width="10.5703125" style="10" customWidth="1"/>
    <col min="6418" max="6418" width="12.42578125" style="10" customWidth="1"/>
    <col min="6419" max="6419" width="11.5703125" style="10" customWidth="1"/>
    <col min="6420" max="6420" width="12.28515625" style="10" customWidth="1"/>
    <col min="6421" max="6421" width="12.7109375" style="10" customWidth="1"/>
    <col min="6422" max="6422" width="12.5703125" style="10" customWidth="1"/>
    <col min="6423" max="6423" width="13.140625" style="10" customWidth="1"/>
    <col min="6424" max="6424" width="13.42578125" style="10" customWidth="1"/>
    <col min="6425" max="6425" width="10.28515625" style="10" customWidth="1"/>
    <col min="6426" max="6426" width="14.28515625" style="10" customWidth="1"/>
    <col min="6427" max="6427" width="12.85546875" style="10" customWidth="1"/>
    <col min="6428" max="6428" width="12" style="10" customWidth="1"/>
    <col min="6429" max="6429" width="16.28515625" style="10" customWidth="1"/>
    <col min="6430" max="6430" width="14.5703125" style="10" customWidth="1"/>
    <col min="6431" max="6431" width="16.85546875" style="10" customWidth="1"/>
    <col min="6432" max="6432" width="11.140625" style="10" customWidth="1"/>
    <col min="6433" max="6433" width="10.42578125" style="10" customWidth="1"/>
    <col min="6434" max="6434" width="10.85546875" style="10" customWidth="1"/>
    <col min="6435" max="6435" width="10.140625" style="10" customWidth="1"/>
    <col min="6436" max="6436" width="12.85546875" style="10" customWidth="1"/>
    <col min="6437" max="6438" width="11" style="10" customWidth="1"/>
    <col min="6439" max="6439" width="11.5703125" style="10" customWidth="1"/>
    <col min="6440" max="6440" width="11.28515625" style="10" customWidth="1"/>
    <col min="6441" max="6441" width="10.140625" style="10" customWidth="1"/>
    <col min="6442" max="6443" width="11.85546875" style="10" customWidth="1"/>
    <col min="6444" max="6444" width="12.28515625" style="10" customWidth="1"/>
    <col min="6445" max="6445" width="12.7109375" style="10" customWidth="1"/>
    <col min="6446" max="6446" width="15.140625" style="10" customWidth="1"/>
    <col min="6447" max="6447" width="10" style="10" customWidth="1"/>
    <col min="6448" max="6458" width="7.85546875" style="10" customWidth="1"/>
    <col min="6459" max="6459" width="9.140625" style="10" customWidth="1"/>
    <col min="6460" max="6460" width="8.28515625" style="10" customWidth="1"/>
    <col min="6461" max="6461" width="10.140625" style="10" customWidth="1"/>
    <col min="6462" max="6462" width="9.140625" style="10"/>
    <col min="6463" max="6463" width="11.85546875" style="10" customWidth="1"/>
    <col min="6464" max="6464" width="14.28515625" style="10" customWidth="1"/>
    <col min="6465" max="6664" width="9.140625" style="10"/>
    <col min="6665" max="6665" width="0" style="10" hidden="1" customWidth="1"/>
    <col min="6666" max="6666" width="15.5703125" style="10" customWidth="1"/>
    <col min="6667" max="6667" width="55.140625" style="10" customWidth="1"/>
    <col min="6668" max="6668" width="15.5703125" style="10" customWidth="1"/>
    <col min="6669" max="6670" width="13" style="10" customWidth="1"/>
    <col min="6671" max="6672" width="13.140625" style="10" customWidth="1"/>
    <col min="6673" max="6673" width="10.5703125" style="10" customWidth="1"/>
    <col min="6674" max="6674" width="12.42578125" style="10" customWidth="1"/>
    <col min="6675" max="6675" width="11.5703125" style="10" customWidth="1"/>
    <col min="6676" max="6676" width="12.28515625" style="10" customWidth="1"/>
    <col min="6677" max="6677" width="12.7109375" style="10" customWidth="1"/>
    <col min="6678" max="6678" width="12.5703125" style="10" customWidth="1"/>
    <col min="6679" max="6679" width="13.140625" style="10" customWidth="1"/>
    <col min="6680" max="6680" width="13.42578125" style="10" customWidth="1"/>
    <col min="6681" max="6681" width="10.28515625" style="10" customWidth="1"/>
    <col min="6682" max="6682" width="14.28515625" style="10" customWidth="1"/>
    <col min="6683" max="6683" width="12.85546875" style="10" customWidth="1"/>
    <col min="6684" max="6684" width="12" style="10" customWidth="1"/>
    <col min="6685" max="6685" width="16.28515625" style="10" customWidth="1"/>
    <col min="6686" max="6686" width="14.5703125" style="10" customWidth="1"/>
    <col min="6687" max="6687" width="16.85546875" style="10" customWidth="1"/>
    <col min="6688" max="6688" width="11.140625" style="10" customWidth="1"/>
    <col min="6689" max="6689" width="10.42578125" style="10" customWidth="1"/>
    <col min="6690" max="6690" width="10.85546875" style="10" customWidth="1"/>
    <col min="6691" max="6691" width="10.140625" style="10" customWidth="1"/>
    <col min="6692" max="6692" width="12.85546875" style="10" customWidth="1"/>
    <col min="6693" max="6694" width="11" style="10" customWidth="1"/>
    <col min="6695" max="6695" width="11.5703125" style="10" customWidth="1"/>
    <col min="6696" max="6696" width="11.28515625" style="10" customWidth="1"/>
    <col min="6697" max="6697" width="10.140625" style="10" customWidth="1"/>
    <col min="6698" max="6699" width="11.85546875" style="10" customWidth="1"/>
    <col min="6700" max="6700" width="12.28515625" style="10" customWidth="1"/>
    <col min="6701" max="6701" width="12.7109375" style="10" customWidth="1"/>
    <col min="6702" max="6702" width="15.140625" style="10" customWidth="1"/>
    <col min="6703" max="6703" width="10" style="10" customWidth="1"/>
    <col min="6704" max="6714" width="7.85546875" style="10" customWidth="1"/>
    <col min="6715" max="6715" width="9.140625" style="10" customWidth="1"/>
    <col min="6716" max="6716" width="8.28515625" style="10" customWidth="1"/>
    <col min="6717" max="6717" width="10.140625" style="10" customWidth="1"/>
    <col min="6718" max="6718" width="9.140625" style="10"/>
    <col min="6719" max="6719" width="11.85546875" style="10" customWidth="1"/>
    <col min="6720" max="6720" width="14.28515625" style="10" customWidth="1"/>
    <col min="6721" max="6920" width="9.140625" style="10"/>
    <col min="6921" max="6921" width="0" style="10" hidden="1" customWidth="1"/>
    <col min="6922" max="6922" width="15.5703125" style="10" customWidth="1"/>
    <col min="6923" max="6923" width="55.140625" style="10" customWidth="1"/>
    <col min="6924" max="6924" width="15.5703125" style="10" customWidth="1"/>
    <col min="6925" max="6926" width="13" style="10" customWidth="1"/>
    <col min="6927" max="6928" width="13.140625" style="10" customWidth="1"/>
    <col min="6929" max="6929" width="10.5703125" style="10" customWidth="1"/>
    <col min="6930" max="6930" width="12.42578125" style="10" customWidth="1"/>
    <col min="6931" max="6931" width="11.5703125" style="10" customWidth="1"/>
    <col min="6932" max="6932" width="12.28515625" style="10" customWidth="1"/>
    <col min="6933" max="6933" width="12.7109375" style="10" customWidth="1"/>
    <col min="6934" max="6934" width="12.5703125" style="10" customWidth="1"/>
    <col min="6935" max="6935" width="13.140625" style="10" customWidth="1"/>
    <col min="6936" max="6936" width="13.42578125" style="10" customWidth="1"/>
    <col min="6937" max="6937" width="10.28515625" style="10" customWidth="1"/>
    <col min="6938" max="6938" width="14.28515625" style="10" customWidth="1"/>
    <col min="6939" max="6939" width="12.85546875" style="10" customWidth="1"/>
    <col min="6940" max="6940" width="12" style="10" customWidth="1"/>
    <col min="6941" max="6941" width="16.28515625" style="10" customWidth="1"/>
    <col min="6942" max="6942" width="14.5703125" style="10" customWidth="1"/>
    <col min="6943" max="6943" width="16.85546875" style="10" customWidth="1"/>
    <col min="6944" max="6944" width="11.140625" style="10" customWidth="1"/>
    <col min="6945" max="6945" width="10.42578125" style="10" customWidth="1"/>
    <col min="6946" max="6946" width="10.85546875" style="10" customWidth="1"/>
    <col min="6947" max="6947" width="10.140625" style="10" customWidth="1"/>
    <col min="6948" max="6948" width="12.85546875" style="10" customWidth="1"/>
    <col min="6949" max="6950" width="11" style="10" customWidth="1"/>
    <col min="6951" max="6951" width="11.5703125" style="10" customWidth="1"/>
    <col min="6952" max="6952" width="11.28515625" style="10" customWidth="1"/>
    <col min="6953" max="6953" width="10.140625" style="10" customWidth="1"/>
    <col min="6954" max="6955" width="11.85546875" style="10" customWidth="1"/>
    <col min="6956" max="6956" width="12.28515625" style="10" customWidth="1"/>
    <col min="6957" max="6957" width="12.7109375" style="10" customWidth="1"/>
    <col min="6958" max="6958" width="15.140625" style="10" customWidth="1"/>
    <col min="6959" max="6959" width="10" style="10" customWidth="1"/>
    <col min="6960" max="6970" width="7.85546875" style="10" customWidth="1"/>
    <col min="6971" max="6971" width="9.140625" style="10" customWidth="1"/>
    <col min="6972" max="6972" width="8.28515625" style="10" customWidth="1"/>
    <col min="6973" max="6973" width="10.140625" style="10" customWidth="1"/>
    <col min="6974" max="6974" width="9.140625" style="10"/>
    <col min="6975" max="6975" width="11.85546875" style="10" customWidth="1"/>
    <col min="6976" max="6976" width="14.28515625" style="10" customWidth="1"/>
    <col min="6977" max="7176" width="9.140625" style="10"/>
    <col min="7177" max="7177" width="0" style="10" hidden="1" customWidth="1"/>
    <col min="7178" max="7178" width="15.5703125" style="10" customWidth="1"/>
    <col min="7179" max="7179" width="55.140625" style="10" customWidth="1"/>
    <col min="7180" max="7180" width="15.5703125" style="10" customWidth="1"/>
    <col min="7181" max="7182" width="13" style="10" customWidth="1"/>
    <col min="7183" max="7184" width="13.140625" style="10" customWidth="1"/>
    <col min="7185" max="7185" width="10.5703125" style="10" customWidth="1"/>
    <col min="7186" max="7186" width="12.42578125" style="10" customWidth="1"/>
    <col min="7187" max="7187" width="11.5703125" style="10" customWidth="1"/>
    <col min="7188" max="7188" width="12.28515625" style="10" customWidth="1"/>
    <col min="7189" max="7189" width="12.7109375" style="10" customWidth="1"/>
    <col min="7190" max="7190" width="12.5703125" style="10" customWidth="1"/>
    <col min="7191" max="7191" width="13.140625" style="10" customWidth="1"/>
    <col min="7192" max="7192" width="13.42578125" style="10" customWidth="1"/>
    <col min="7193" max="7193" width="10.28515625" style="10" customWidth="1"/>
    <col min="7194" max="7194" width="14.28515625" style="10" customWidth="1"/>
    <col min="7195" max="7195" width="12.85546875" style="10" customWidth="1"/>
    <col min="7196" max="7196" width="12" style="10" customWidth="1"/>
    <col min="7197" max="7197" width="16.28515625" style="10" customWidth="1"/>
    <col min="7198" max="7198" width="14.5703125" style="10" customWidth="1"/>
    <col min="7199" max="7199" width="16.85546875" style="10" customWidth="1"/>
    <col min="7200" max="7200" width="11.140625" style="10" customWidth="1"/>
    <col min="7201" max="7201" width="10.42578125" style="10" customWidth="1"/>
    <col min="7202" max="7202" width="10.85546875" style="10" customWidth="1"/>
    <col min="7203" max="7203" width="10.140625" style="10" customWidth="1"/>
    <col min="7204" max="7204" width="12.85546875" style="10" customWidth="1"/>
    <col min="7205" max="7206" width="11" style="10" customWidth="1"/>
    <col min="7207" max="7207" width="11.5703125" style="10" customWidth="1"/>
    <col min="7208" max="7208" width="11.28515625" style="10" customWidth="1"/>
    <col min="7209" max="7209" width="10.140625" style="10" customWidth="1"/>
    <col min="7210" max="7211" width="11.85546875" style="10" customWidth="1"/>
    <col min="7212" max="7212" width="12.28515625" style="10" customWidth="1"/>
    <col min="7213" max="7213" width="12.7109375" style="10" customWidth="1"/>
    <col min="7214" max="7214" width="15.140625" style="10" customWidth="1"/>
    <col min="7215" max="7215" width="10" style="10" customWidth="1"/>
    <col min="7216" max="7226" width="7.85546875" style="10" customWidth="1"/>
    <col min="7227" max="7227" width="9.140625" style="10" customWidth="1"/>
    <col min="7228" max="7228" width="8.28515625" style="10" customWidth="1"/>
    <col min="7229" max="7229" width="10.140625" style="10" customWidth="1"/>
    <col min="7230" max="7230" width="9.140625" style="10"/>
    <col min="7231" max="7231" width="11.85546875" style="10" customWidth="1"/>
    <col min="7232" max="7232" width="14.28515625" style="10" customWidth="1"/>
    <col min="7233" max="7432" width="9.140625" style="10"/>
    <col min="7433" max="7433" width="0" style="10" hidden="1" customWidth="1"/>
    <col min="7434" max="7434" width="15.5703125" style="10" customWidth="1"/>
    <col min="7435" max="7435" width="55.140625" style="10" customWidth="1"/>
    <col min="7436" max="7436" width="15.5703125" style="10" customWidth="1"/>
    <col min="7437" max="7438" width="13" style="10" customWidth="1"/>
    <col min="7439" max="7440" width="13.140625" style="10" customWidth="1"/>
    <col min="7441" max="7441" width="10.5703125" style="10" customWidth="1"/>
    <col min="7442" max="7442" width="12.42578125" style="10" customWidth="1"/>
    <col min="7443" max="7443" width="11.5703125" style="10" customWidth="1"/>
    <col min="7444" max="7444" width="12.28515625" style="10" customWidth="1"/>
    <col min="7445" max="7445" width="12.7109375" style="10" customWidth="1"/>
    <col min="7446" max="7446" width="12.5703125" style="10" customWidth="1"/>
    <col min="7447" max="7447" width="13.140625" style="10" customWidth="1"/>
    <col min="7448" max="7448" width="13.42578125" style="10" customWidth="1"/>
    <col min="7449" max="7449" width="10.28515625" style="10" customWidth="1"/>
    <col min="7450" max="7450" width="14.28515625" style="10" customWidth="1"/>
    <col min="7451" max="7451" width="12.85546875" style="10" customWidth="1"/>
    <col min="7452" max="7452" width="12" style="10" customWidth="1"/>
    <col min="7453" max="7453" width="16.28515625" style="10" customWidth="1"/>
    <col min="7454" max="7454" width="14.5703125" style="10" customWidth="1"/>
    <col min="7455" max="7455" width="16.85546875" style="10" customWidth="1"/>
    <col min="7456" max="7456" width="11.140625" style="10" customWidth="1"/>
    <col min="7457" max="7457" width="10.42578125" style="10" customWidth="1"/>
    <col min="7458" max="7458" width="10.85546875" style="10" customWidth="1"/>
    <col min="7459" max="7459" width="10.140625" style="10" customWidth="1"/>
    <col min="7460" max="7460" width="12.85546875" style="10" customWidth="1"/>
    <col min="7461" max="7462" width="11" style="10" customWidth="1"/>
    <col min="7463" max="7463" width="11.5703125" style="10" customWidth="1"/>
    <col min="7464" max="7464" width="11.28515625" style="10" customWidth="1"/>
    <col min="7465" max="7465" width="10.140625" style="10" customWidth="1"/>
    <col min="7466" max="7467" width="11.85546875" style="10" customWidth="1"/>
    <col min="7468" max="7468" width="12.28515625" style="10" customWidth="1"/>
    <col min="7469" max="7469" width="12.7109375" style="10" customWidth="1"/>
    <col min="7470" max="7470" width="15.140625" style="10" customWidth="1"/>
    <col min="7471" max="7471" width="10" style="10" customWidth="1"/>
    <col min="7472" max="7482" width="7.85546875" style="10" customWidth="1"/>
    <col min="7483" max="7483" width="9.140625" style="10" customWidth="1"/>
    <col min="7484" max="7484" width="8.28515625" style="10" customWidth="1"/>
    <col min="7485" max="7485" width="10.140625" style="10" customWidth="1"/>
    <col min="7486" max="7486" width="9.140625" style="10"/>
    <col min="7487" max="7487" width="11.85546875" style="10" customWidth="1"/>
    <col min="7488" max="7488" width="14.28515625" style="10" customWidth="1"/>
    <col min="7489" max="7688" width="9.140625" style="10"/>
    <col min="7689" max="7689" width="0" style="10" hidden="1" customWidth="1"/>
    <col min="7690" max="7690" width="15.5703125" style="10" customWidth="1"/>
    <col min="7691" max="7691" width="55.140625" style="10" customWidth="1"/>
    <col min="7692" max="7692" width="15.5703125" style="10" customWidth="1"/>
    <col min="7693" max="7694" width="13" style="10" customWidth="1"/>
    <col min="7695" max="7696" width="13.140625" style="10" customWidth="1"/>
    <col min="7697" max="7697" width="10.5703125" style="10" customWidth="1"/>
    <col min="7698" max="7698" width="12.42578125" style="10" customWidth="1"/>
    <col min="7699" max="7699" width="11.5703125" style="10" customWidth="1"/>
    <col min="7700" max="7700" width="12.28515625" style="10" customWidth="1"/>
    <col min="7701" max="7701" width="12.7109375" style="10" customWidth="1"/>
    <col min="7702" max="7702" width="12.5703125" style="10" customWidth="1"/>
    <col min="7703" max="7703" width="13.140625" style="10" customWidth="1"/>
    <col min="7704" max="7704" width="13.42578125" style="10" customWidth="1"/>
    <col min="7705" max="7705" width="10.28515625" style="10" customWidth="1"/>
    <col min="7706" max="7706" width="14.28515625" style="10" customWidth="1"/>
    <col min="7707" max="7707" width="12.85546875" style="10" customWidth="1"/>
    <col min="7708" max="7708" width="12" style="10" customWidth="1"/>
    <col min="7709" max="7709" width="16.28515625" style="10" customWidth="1"/>
    <col min="7710" max="7710" width="14.5703125" style="10" customWidth="1"/>
    <col min="7711" max="7711" width="16.85546875" style="10" customWidth="1"/>
    <col min="7712" max="7712" width="11.140625" style="10" customWidth="1"/>
    <col min="7713" max="7713" width="10.42578125" style="10" customWidth="1"/>
    <col min="7714" max="7714" width="10.85546875" style="10" customWidth="1"/>
    <col min="7715" max="7715" width="10.140625" style="10" customWidth="1"/>
    <col min="7716" max="7716" width="12.85546875" style="10" customWidth="1"/>
    <col min="7717" max="7718" width="11" style="10" customWidth="1"/>
    <col min="7719" max="7719" width="11.5703125" style="10" customWidth="1"/>
    <col min="7720" max="7720" width="11.28515625" style="10" customWidth="1"/>
    <col min="7721" max="7721" width="10.140625" style="10" customWidth="1"/>
    <col min="7722" max="7723" width="11.85546875" style="10" customWidth="1"/>
    <col min="7724" max="7724" width="12.28515625" style="10" customWidth="1"/>
    <col min="7725" max="7725" width="12.7109375" style="10" customWidth="1"/>
    <col min="7726" max="7726" width="15.140625" style="10" customWidth="1"/>
    <col min="7727" max="7727" width="10" style="10" customWidth="1"/>
    <col min="7728" max="7738" width="7.85546875" style="10" customWidth="1"/>
    <col min="7739" max="7739" width="9.140625" style="10" customWidth="1"/>
    <col min="7740" max="7740" width="8.28515625" style="10" customWidth="1"/>
    <col min="7741" max="7741" width="10.140625" style="10" customWidth="1"/>
    <col min="7742" max="7742" width="9.140625" style="10"/>
    <col min="7743" max="7743" width="11.85546875" style="10" customWidth="1"/>
    <col min="7744" max="7744" width="14.28515625" style="10" customWidth="1"/>
    <col min="7745" max="7944" width="9.140625" style="10"/>
    <col min="7945" max="7945" width="0" style="10" hidden="1" customWidth="1"/>
    <col min="7946" max="7946" width="15.5703125" style="10" customWidth="1"/>
    <col min="7947" max="7947" width="55.140625" style="10" customWidth="1"/>
    <col min="7948" max="7948" width="15.5703125" style="10" customWidth="1"/>
    <col min="7949" max="7950" width="13" style="10" customWidth="1"/>
    <col min="7951" max="7952" width="13.140625" style="10" customWidth="1"/>
    <col min="7953" max="7953" width="10.5703125" style="10" customWidth="1"/>
    <col min="7954" max="7954" width="12.42578125" style="10" customWidth="1"/>
    <col min="7955" max="7955" width="11.5703125" style="10" customWidth="1"/>
    <col min="7956" max="7956" width="12.28515625" style="10" customWidth="1"/>
    <col min="7957" max="7957" width="12.7109375" style="10" customWidth="1"/>
    <col min="7958" max="7958" width="12.5703125" style="10" customWidth="1"/>
    <col min="7959" max="7959" width="13.140625" style="10" customWidth="1"/>
    <col min="7960" max="7960" width="13.42578125" style="10" customWidth="1"/>
    <col min="7961" max="7961" width="10.28515625" style="10" customWidth="1"/>
    <col min="7962" max="7962" width="14.28515625" style="10" customWidth="1"/>
    <col min="7963" max="7963" width="12.85546875" style="10" customWidth="1"/>
    <col min="7964" max="7964" width="12" style="10" customWidth="1"/>
    <col min="7965" max="7965" width="16.28515625" style="10" customWidth="1"/>
    <col min="7966" max="7966" width="14.5703125" style="10" customWidth="1"/>
    <col min="7967" max="7967" width="16.85546875" style="10" customWidth="1"/>
    <col min="7968" max="7968" width="11.140625" style="10" customWidth="1"/>
    <col min="7969" max="7969" width="10.42578125" style="10" customWidth="1"/>
    <col min="7970" max="7970" width="10.85546875" style="10" customWidth="1"/>
    <col min="7971" max="7971" width="10.140625" style="10" customWidth="1"/>
    <col min="7972" max="7972" width="12.85546875" style="10" customWidth="1"/>
    <col min="7973" max="7974" width="11" style="10" customWidth="1"/>
    <col min="7975" max="7975" width="11.5703125" style="10" customWidth="1"/>
    <col min="7976" max="7976" width="11.28515625" style="10" customWidth="1"/>
    <col min="7977" max="7977" width="10.140625" style="10" customWidth="1"/>
    <col min="7978" max="7979" width="11.85546875" style="10" customWidth="1"/>
    <col min="7980" max="7980" width="12.28515625" style="10" customWidth="1"/>
    <col min="7981" max="7981" width="12.7109375" style="10" customWidth="1"/>
    <col min="7982" max="7982" width="15.140625" style="10" customWidth="1"/>
    <col min="7983" max="7983" width="10" style="10" customWidth="1"/>
    <col min="7984" max="7994" width="7.85546875" style="10" customWidth="1"/>
    <col min="7995" max="7995" width="9.140625" style="10" customWidth="1"/>
    <col min="7996" max="7996" width="8.28515625" style="10" customWidth="1"/>
    <col min="7997" max="7997" width="10.140625" style="10" customWidth="1"/>
    <col min="7998" max="7998" width="9.140625" style="10"/>
    <col min="7999" max="7999" width="11.85546875" style="10" customWidth="1"/>
    <col min="8000" max="8000" width="14.28515625" style="10" customWidth="1"/>
    <col min="8001" max="8200" width="9.140625" style="10"/>
    <col min="8201" max="8201" width="0" style="10" hidden="1" customWidth="1"/>
    <col min="8202" max="8202" width="15.5703125" style="10" customWidth="1"/>
    <col min="8203" max="8203" width="55.140625" style="10" customWidth="1"/>
    <col min="8204" max="8204" width="15.5703125" style="10" customWidth="1"/>
    <col min="8205" max="8206" width="13" style="10" customWidth="1"/>
    <col min="8207" max="8208" width="13.140625" style="10" customWidth="1"/>
    <col min="8209" max="8209" width="10.5703125" style="10" customWidth="1"/>
    <col min="8210" max="8210" width="12.42578125" style="10" customWidth="1"/>
    <col min="8211" max="8211" width="11.5703125" style="10" customWidth="1"/>
    <col min="8212" max="8212" width="12.28515625" style="10" customWidth="1"/>
    <col min="8213" max="8213" width="12.7109375" style="10" customWidth="1"/>
    <col min="8214" max="8214" width="12.5703125" style="10" customWidth="1"/>
    <col min="8215" max="8215" width="13.140625" style="10" customWidth="1"/>
    <col min="8216" max="8216" width="13.42578125" style="10" customWidth="1"/>
    <col min="8217" max="8217" width="10.28515625" style="10" customWidth="1"/>
    <col min="8218" max="8218" width="14.28515625" style="10" customWidth="1"/>
    <col min="8219" max="8219" width="12.85546875" style="10" customWidth="1"/>
    <col min="8220" max="8220" width="12" style="10" customWidth="1"/>
    <col min="8221" max="8221" width="16.28515625" style="10" customWidth="1"/>
    <col min="8222" max="8222" width="14.5703125" style="10" customWidth="1"/>
    <col min="8223" max="8223" width="16.85546875" style="10" customWidth="1"/>
    <col min="8224" max="8224" width="11.140625" style="10" customWidth="1"/>
    <col min="8225" max="8225" width="10.42578125" style="10" customWidth="1"/>
    <col min="8226" max="8226" width="10.85546875" style="10" customWidth="1"/>
    <col min="8227" max="8227" width="10.140625" style="10" customWidth="1"/>
    <col min="8228" max="8228" width="12.85546875" style="10" customWidth="1"/>
    <col min="8229" max="8230" width="11" style="10" customWidth="1"/>
    <col min="8231" max="8231" width="11.5703125" style="10" customWidth="1"/>
    <col min="8232" max="8232" width="11.28515625" style="10" customWidth="1"/>
    <col min="8233" max="8233" width="10.140625" style="10" customWidth="1"/>
    <col min="8234" max="8235" width="11.85546875" style="10" customWidth="1"/>
    <col min="8236" max="8236" width="12.28515625" style="10" customWidth="1"/>
    <col min="8237" max="8237" width="12.7109375" style="10" customWidth="1"/>
    <col min="8238" max="8238" width="15.140625" style="10" customWidth="1"/>
    <col min="8239" max="8239" width="10" style="10" customWidth="1"/>
    <col min="8240" max="8250" width="7.85546875" style="10" customWidth="1"/>
    <col min="8251" max="8251" width="9.140625" style="10" customWidth="1"/>
    <col min="8252" max="8252" width="8.28515625" style="10" customWidth="1"/>
    <col min="8253" max="8253" width="10.140625" style="10" customWidth="1"/>
    <col min="8254" max="8254" width="9.140625" style="10"/>
    <col min="8255" max="8255" width="11.85546875" style="10" customWidth="1"/>
    <col min="8256" max="8256" width="14.28515625" style="10" customWidth="1"/>
    <col min="8257" max="8456" width="9.140625" style="10"/>
    <col min="8457" max="8457" width="0" style="10" hidden="1" customWidth="1"/>
    <col min="8458" max="8458" width="15.5703125" style="10" customWidth="1"/>
    <col min="8459" max="8459" width="55.140625" style="10" customWidth="1"/>
    <col min="8460" max="8460" width="15.5703125" style="10" customWidth="1"/>
    <col min="8461" max="8462" width="13" style="10" customWidth="1"/>
    <col min="8463" max="8464" width="13.140625" style="10" customWidth="1"/>
    <col min="8465" max="8465" width="10.5703125" style="10" customWidth="1"/>
    <col min="8466" max="8466" width="12.42578125" style="10" customWidth="1"/>
    <col min="8467" max="8467" width="11.5703125" style="10" customWidth="1"/>
    <col min="8468" max="8468" width="12.28515625" style="10" customWidth="1"/>
    <col min="8469" max="8469" width="12.7109375" style="10" customWidth="1"/>
    <col min="8470" max="8470" width="12.5703125" style="10" customWidth="1"/>
    <col min="8471" max="8471" width="13.140625" style="10" customWidth="1"/>
    <col min="8472" max="8472" width="13.42578125" style="10" customWidth="1"/>
    <col min="8473" max="8473" width="10.28515625" style="10" customWidth="1"/>
    <col min="8474" max="8474" width="14.28515625" style="10" customWidth="1"/>
    <col min="8475" max="8475" width="12.85546875" style="10" customWidth="1"/>
    <col min="8476" max="8476" width="12" style="10" customWidth="1"/>
    <col min="8477" max="8477" width="16.28515625" style="10" customWidth="1"/>
    <col min="8478" max="8478" width="14.5703125" style="10" customWidth="1"/>
    <col min="8479" max="8479" width="16.85546875" style="10" customWidth="1"/>
    <col min="8480" max="8480" width="11.140625" style="10" customWidth="1"/>
    <col min="8481" max="8481" width="10.42578125" style="10" customWidth="1"/>
    <col min="8482" max="8482" width="10.85546875" style="10" customWidth="1"/>
    <col min="8483" max="8483" width="10.140625" style="10" customWidth="1"/>
    <col min="8484" max="8484" width="12.85546875" style="10" customWidth="1"/>
    <col min="8485" max="8486" width="11" style="10" customWidth="1"/>
    <col min="8487" max="8487" width="11.5703125" style="10" customWidth="1"/>
    <col min="8488" max="8488" width="11.28515625" style="10" customWidth="1"/>
    <col min="8489" max="8489" width="10.140625" style="10" customWidth="1"/>
    <col min="8490" max="8491" width="11.85546875" style="10" customWidth="1"/>
    <col min="8492" max="8492" width="12.28515625" style="10" customWidth="1"/>
    <col min="8493" max="8493" width="12.7109375" style="10" customWidth="1"/>
    <col min="8494" max="8494" width="15.140625" style="10" customWidth="1"/>
    <col min="8495" max="8495" width="10" style="10" customWidth="1"/>
    <col min="8496" max="8506" width="7.85546875" style="10" customWidth="1"/>
    <col min="8507" max="8507" width="9.140625" style="10" customWidth="1"/>
    <col min="8508" max="8508" width="8.28515625" style="10" customWidth="1"/>
    <col min="8509" max="8509" width="10.140625" style="10" customWidth="1"/>
    <col min="8510" max="8510" width="9.140625" style="10"/>
    <col min="8511" max="8511" width="11.85546875" style="10" customWidth="1"/>
    <col min="8512" max="8512" width="14.28515625" style="10" customWidth="1"/>
    <col min="8513" max="8712" width="9.140625" style="10"/>
    <col min="8713" max="8713" width="0" style="10" hidden="1" customWidth="1"/>
    <col min="8714" max="8714" width="15.5703125" style="10" customWidth="1"/>
    <col min="8715" max="8715" width="55.140625" style="10" customWidth="1"/>
    <col min="8716" max="8716" width="15.5703125" style="10" customWidth="1"/>
    <col min="8717" max="8718" width="13" style="10" customWidth="1"/>
    <col min="8719" max="8720" width="13.140625" style="10" customWidth="1"/>
    <col min="8721" max="8721" width="10.5703125" style="10" customWidth="1"/>
    <col min="8722" max="8722" width="12.42578125" style="10" customWidth="1"/>
    <col min="8723" max="8723" width="11.5703125" style="10" customWidth="1"/>
    <col min="8724" max="8724" width="12.28515625" style="10" customWidth="1"/>
    <col min="8725" max="8725" width="12.7109375" style="10" customWidth="1"/>
    <col min="8726" max="8726" width="12.5703125" style="10" customWidth="1"/>
    <col min="8727" max="8727" width="13.140625" style="10" customWidth="1"/>
    <col min="8728" max="8728" width="13.42578125" style="10" customWidth="1"/>
    <col min="8729" max="8729" width="10.28515625" style="10" customWidth="1"/>
    <col min="8730" max="8730" width="14.28515625" style="10" customWidth="1"/>
    <col min="8731" max="8731" width="12.85546875" style="10" customWidth="1"/>
    <col min="8732" max="8732" width="12" style="10" customWidth="1"/>
    <col min="8733" max="8733" width="16.28515625" style="10" customWidth="1"/>
    <col min="8734" max="8734" width="14.5703125" style="10" customWidth="1"/>
    <col min="8735" max="8735" width="16.85546875" style="10" customWidth="1"/>
    <col min="8736" max="8736" width="11.140625" style="10" customWidth="1"/>
    <col min="8737" max="8737" width="10.42578125" style="10" customWidth="1"/>
    <col min="8738" max="8738" width="10.85546875" style="10" customWidth="1"/>
    <col min="8739" max="8739" width="10.140625" style="10" customWidth="1"/>
    <col min="8740" max="8740" width="12.85546875" style="10" customWidth="1"/>
    <col min="8741" max="8742" width="11" style="10" customWidth="1"/>
    <col min="8743" max="8743" width="11.5703125" style="10" customWidth="1"/>
    <col min="8744" max="8744" width="11.28515625" style="10" customWidth="1"/>
    <col min="8745" max="8745" width="10.140625" style="10" customWidth="1"/>
    <col min="8746" max="8747" width="11.85546875" style="10" customWidth="1"/>
    <col min="8748" max="8748" width="12.28515625" style="10" customWidth="1"/>
    <col min="8749" max="8749" width="12.7109375" style="10" customWidth="1"/>
    <col min="8750" max="8750" width="15.140625" style="10" customWidth="1"/>
    <col min="8751" max="8751" width="10" style="10" customWidth="1"/>
    <col min="8752" max="8762" width="7.85546875" style="10" customWidth="1"/>
    <col min="8763" max="8763" width="9.140625" style="10" customWidth="1"/>
    <col min="8764" max="8764" width="8.28515625" style="10" customWidth="1"/>
    <col min="8765" max="8765" width="10.140625" style="10" customWidth="1"/>
    <col min="8766" max="8766" width="9.140625" style="10"/>
    <col min="8767" max="8767" width="11.85546875" style="10" customWidth="1"/>
    <col min="8768" max="8768" width="14.28515625" style="10" customWidth="1"/>
    <col min="8769" max="8968" width="9.140625" style="10"/>
    <col min="8969" max="8969" width="0" style="10" hidden="1" customWidth="1"/>
    <col min="8970" max="8970" width="15.5703125" style="10" customWidth="1"/>
    <col min="8971" max="8971" width="55.140625" style="10" customWidth="1"/>
    <col min="8972" max="8972" width="15.5703125" style="10" customWidth="1"/>
    <col min="8973" max="8974" width="13" style="10" customWidth="1"/>
    <col min="8975" max="8976" width="13.140625" style="10" customWidth="1"/>
    <col min="8977" max="8977" width="10.5703125" style="10" customWidth="1"/>
    <col min="8978" max="8978" width="12.42578125" style="10" customWidth="1"/>
    <col min="8979" max="8979" width="11.5703125" style="10" customWidth="1"/>
    <col min="8980" max="8980" width="12.28515625" style="10" customWidth="1"/>
    <col min="8981" max="8981" width="12.7109375" style="10" customWidth="1"/>
    <col min="8982" max="8982" width="12.5703125" style="10" customWidth="1"/>
    <col min="8983" max="8983" width="13.140625" style="10" customWidth="1"/>
    <col min="8984" max="8984" width="13.42578125" style="10" customWidth="1"/>
    <col min="8985" max="8985" width="10.28515625" style="10" customWidth="1"/>
    <col min="8986" max="8986" width="14.28515625" style="10" customWidth="1"/>
    <col min="8987" max="8987" width="12.85546875" style="10" customWidth="1"/>
    <col min="8988" max="8988" width="12" style="10" customWidth="1"/>
    <col min="8989" max="8989" width="16.28515625" style="10" customWidth="1"/>
    <col min="8990" max="8990" width="14.5703125" style="10" customWidth="1"/>
    <col min="8991" max="8991" width="16.85546875" style="10" customWidth="1"/>
    <col min="8992" max="8992" width="11.140625" style="10" customWidth="1"/>
    <col min="8993" max="8993" width="10.42578125" style="10" customWidth="1"/>
    <col min="8994" max="8994" width="10.85546875" style="10" customWidth="1"/>
    <col min="8995" max="8995" width="10.140625" style="10" customWidth="1"/>
    <col min="8996" max="8996" width="12.85546875" style="10" customWidth="1"/>
    <col min="8997" max="8998" width="11" style="10" customWidth="1"/>
    <col min="8999" max="8999" width="11.5703125" style="10" customWidth="1"/>
    <col min="9000" max="9000" width="11.28515625" style="10" customWidth="1"/>
    <col min="9001" max="9001" width="10.140625" style="10" customWidth="1"/>
    <col min="9002" max="9003" width="11.85546875" style="10" customWidth="1"/>
    <col min="9004" max="9004" width="12.28515625" style="10" customWidth="1"/>
    <col min="9005" max="9005" width="12.7109375" style="10" customWidth="1"/>
    <col min="9006" max="9006" width="15.140625" style="10" customWidth="1"/>
    <col min="9007" max="9007" width="10" style="10" customWidth="1"/>
    <col min="9008" max="9018" width="7.85546875" style="10" customWidth="1"/>
    <col min="9019" max="9019" width="9.140625" style="10" customWidth="1"/>
    <col min="9020" max="9020" width="8.28515625" style="10" customWidth="1"/>
    <col min="9021" max="9021" width="10.140625" style="10" customWidth="1"/>
    <col min="9022" max="9022" width="9.140625" style="10"/>
    <col min="9023" max="9023" width="11.85546875" style="10" customWidth="1"/>
    <col min="9024" max="9024" width="14.28515625" style="10" customWidth="1"/>
    <col min="9025" max="9224" width="9.140625" style="10"/>
    <col min="9225" max="9225" width="0" style="10" hidden="1" customWidth="1"/>
    <col min="9226" max="9226" width="15.5703125" style="10" customWidth="1"/>
    <col min="9227" max="9227" width="55.140625" style="10" customWidth="1"/>
    <col min="9228" max="9228" width="15.5703125" style="10" customWidth="1"/>
    <col min="9229" max="9230" width="13" style="10" customWidth="1"/>
    <col min="9231" max="9232" width="13.140625" style="10" customWidth="1"/>
    <col min="9233" max="9233" width="10.5703125" style="10" customWidth="1"/>
    <col min="9234" max="9234" width="12.42578125" style="10" customWidth="1"/>
    <col min="9235" max="9235" width="11.5703125" style="10" customWidth="1"/>
    <col min="9236" max="9236" width="12.28515625" style="10" customWidth="1"/>
    <col min="9237" max="9237" width="12.7109375" style="10" customWidth="1"/>
    <col min="9238" max="9238" width="12.5703125" style="10" customWidth="1"/>
    <col min="9239" max="9239" width="13.140625" style="10" customWidth="1"/>
    <col min="9240" max="9240" width="13.42578125" style="10" customWidth="1"/>
    <col min="9241" max="9241" width="10.28515625" style="10" customWidth="1"/>
    <col min="9242" max="9242" width="14.28515625" style="10" customWidth="1"/>
    <col min="9243" max="9243" width="12.85546875" style="10" customWidth="1"/>
    <col min="9244" max="9244" width="12" style="10" customWidth="1"/>
    <col min="9245" max="9245" width="16.28515625" style="10" customWidth="1"/>
    <col min="9246" max="9246" width="14.5703125" style="10" customWidth="1"/>
    <col min="9247" max="9247" width="16.85546875" style="10" customWidth="1"/>
    <col min="9248" max="9248" width="11.140625" style="10" customWidth="1"/>
    <col min="9249" max="9249" width="10.42578125" style="10" customWidth="1"/>
    <col min="9250" max="9250" width="10.85546875" style="10" customWidth="1"/>
    <col min="9251" max="9251" width="10.140625" style="10" customWidth="1"/>
    <col min="9252" max="9252" width="12.85546875" style="10" customWidth="1"/>
    <col min="9253" max="9254" width="11" style="10" customWidth="1"/>
    <col min="9255" max="9255" width="11.5703125" style="10" customWidth="1"/>
    <col min="9256" max="9256" width="11.28515625" style="10" customWidth="1"/>
    <col min="9257" max="9257" width="10.140625" style="10" customWidth="1"/>
    <col min="9258" max="9259" width="11.85546875" style="10" customWidth="1"/>
    <col min="9260" max="9260" width="12.28515625" style="10" customWidth="1"/>
    <col min="9261" max="9261" width="12.7109375" style="10" customWidth="1"/>
    <col min="9262" max="9262" width="15.140625" style="10" customWidth="1"/>
    <col min="9263" max="9263" width="10" style="10" customWidth="1"/>
    <col min="9264" max="9274" width="7.85546875" style="10" customWidth="1"/>
    <col min="9275" max="9275" width="9.140625" style="10" customWidth="1"/>
    <col min="9276" max="9276" width="8.28515625" style="10" customWidth="1"/>
    <col min="9277" max="9277" width="10.140625" style="10" customWidth="1"/>
    <col min="9278" max="9278" width="9.140625" style="10"/>
    <col min="9279" max="9279" width="11.85546875" style="10" customWidth="1"/>
    <col min="9280" max="9280" width="14.28515625" style="10" customWidth="1"/>
    <col min="9281" max="9480" width="9.140625" style="10"/>
    <col min="9481" max="9481" width="0" style="10" hidden="1" customWidth="1"/>
    <col min="9482" max="9482" width="15.5703125" style="10" customWidth="1"/>
    <col min="9483" max="9483" width="55.140625" style="10" customWidth="1"/>
    <col min="9484" max="9484" width="15.5703125" style="10" customWidth="1"/>
    <col min="9485" max="9486" width="13" style="10" customWidth="1"/>
    <col min="9487" max="9488" width="13.140625" style="10" customWidth="1"/>
    <col min="9489" max="9489" width="10.5703125" style="10" customWidth="1"/>
    <col min="9490" max="9490" width="12.42578125" style="10" customWidth="1"/>
    <col min="9491" max="9491" width="11.5703125" style="10" customWidth="1"/>
    <col min="9492" max="9492" width="12.28515625" style="10" customWidth="1"/>
    <col min="9493" max="9493" width="12.7109375" style="10" customWidth="1"/>
    <col min="9494" max="9494" width="12.5703125" style="10" customWidth="1"/>
    <col min="9495" max="9495" width="13.140625" style="10" customWidth="1"/>
    <col min="9496" max="9496" width="13.42578125" style="10" customWidth="1"/>
    <col min="9497" max="9497" width="10.28515625" style="10" customWidth="1"/>
    <col min="9498" max="9498" width="14.28515625" style="10" customWidth="1"/>
    <col min="9499" max="9499" width="12.85546875" style="10" customWidth="1"/>
    <col min="9500" max="9500" width="12" style="10" customWidth="1"/>
    <col min="9501" max="9501" width="16.28515625" style="10" customWidth="1"/>
    <col min="9502" max="9502" width="14.5703125" style="10" customWidth="1"/>
    <col min="9503" max="9503" width="16.85546875" style="10" customWidth="1"/>
    <col min="9504" max="9504" width="11.140625" style="10" customWidth="1"/>
    <col min="9505" max="9505" width="10.42578125" style="10" customWidth="1"/>
    <col min="9506" max="9506" width="10.85546875" style="10" customWidth="1"/>
    <col min="9507" max="9507" width="10.140625" style="10" customWidth="1"/>
    <col min="9508" max="9508" width="12.85546875" style="10" customWidth="1"/>
    <col min="9509" max="9510" width="11" style="10" customWidth="1"/>
    <col min="9511" max="9511" width="11.5703125" style="10" customWidth="1"/>
    <col min="9512" max="9512" width="11.28515625" style="10" customWidth="1"/>
    <col min="9513" max="9513" width="10.140625" style="10" customWidth="1"/>
    <col min="9514" max="9515" width="11.85546875" style="10" customWidth="1"/>
    <col min="9516" max="9516" width="12.28515625" style="10" customWidth="1"/>
    <col min="9517" max="9517" width="12.7109375" style="10" customWidth="1"/>
    <col min="9518" max="9518" width="15.140625" style="10" customWidth="1"/>
    <col min="9519" max="9519" width="10" style="10" customWidth="1"/>
    <col min="9520" max="9530" width="7.85546875" style="10" customWidth="1"/>
    <col min="9531" max="9531" width="9.140625" style="10" customWidth="1"/>
    <col min="9532" max="9532" width="8.28515625" style="10" customWidth="1"/>
    <col min="9533" max="9533" width="10.140625" style="10" customWidth="1"/>
    <col min="9534" max="9534" width="9.140625" style="10"/>
    <col min="9535" max="9535" width="11.85546875" style="10" customWidth="1"/>
    <col min="9536" max="9536" width="14.28515625" style="10" customWidth="1"/>
    <col min="9537" max="9736" width="9.140625" style="10"/>
    <col min="9737" max="9737" width="0" style="10" hidden="1" customWidth="1"/>
    <col min="9738" max="9738" width="15.5703125" style="10" customWidth="1"/>
    <col min="9739" max="9739" width="55.140625" style="10" customWidth="1"/>
    <col min="9740" max="9740" width="15.5703125" style="10" customWidth="1"/>
    <col min="9741" max="9742" width="13" style="10" customWidth="1"/>
    <col min="9743" max="9744" width="13.140625" style="10" customWidth="1"/>
    <col min="9745" max="9745" width="10.5703125" style="10" customWidth="1"/>
    <col min="9746" max="9746" width="12.42578125" style="10" customWidth="1"/>
    <col min="9747" max="9747" width="11.5703125" style="10" customWidth="1"/>
    <col min="9748" max="9748" width="12.28515625" style="10" customWidth="1"/>
    <col min="9749" max="9749" width="12.7109375" style="10" customWidth="1"/>
    <col min="9750" max="9750" width="12.5703125" style="10" customWidth="1"/>
    <col min="9751" max="9751" width="13.140625" style="10" customWidth="1"/>
    <col min="9752" max="9752" width="13.42578125" style="10" customWidth="1"/>
    <col min="9753" max="9753" width="10.28515625" style="10" customWidth="1"/>
    <col min="9754" max="9754" width="14.28515625" style="10" customWidth="1"/>
    <col min="9755" max="9755" width="12.85546875" style="10" customWidth="1"/>
    <col min="9756" max="9756" width="12" style="10" customWidth="1"/>
    <col min="9757" max="9757" width="16.28515625" style="10" customWidth="1"/>
    <col min="9758" max="9758" width="14.5703125" style="10" customWidth="1"/>
    <col min="9759" max="9759" width="16.85546875" style="10" customWidth="1"/>
    <col min="9760" max="9760" width="11.140625" style="10" customWidth="1"/>
    <col min="9761" max="9761" width="10.42578125" style="10" customWidth="1"/>
    <col min="9762" max="9762" width="10.85546875" style="10" customWidth="1"/>
    <col min="9763" max="9763" width="10.140625" style="10" customWidth="1"/>
    <col min="9764" max="9764" width="12.85546875" style="10" customWidth="1"/>
    <col min="9765" max="9766" width="11" style="10" customWidth="1"/>
    <col min="9767" max="9767" width="11.5703125" style="10" customWidth="1"/>
    <col min="9768" max="9768" width="11.28515625" style="10" customWidth="1"/>
    <col min="9769" max="9769" width="10.140625" style="10" customWidth="1"/>
    <col min="9770" max="9771" width="11.85546875" style="10" customWidth="1"/>
    <col min="9772" max="9772" width="12.28515625" style="10" customWidth="1"/>
    <col min="9773" max="9773" width="12.7109375" style="10" customWidth="1"/>
    <col min="9774" max="9774" width="15.140625" style="10" customWidth="1"/>
    <col min="9775" max="9775" width="10" style="10" customWidth="1"/>
    <col min="9776" max="9786" width="7.85546875" style="10" customWidth="1"/>
    <col min="9787" max="9787" width="9.140625" style="10" customWidth="1"/>
    <col min="9788" max="9788" width="8.28515625" style="10" customWidth="1"/>
    <col min="9789" max="9789" width="10.140625" style="10" customWidth="1"/>
    <col min="9790" max="9790" width="9.140625" style="10"/>
    <col min="9791" max="9791" width="11.85546875" style="10" customWidth="1"/>
    <col min="9792" max="9792" width="14.28515625" style="10" customWidth="1"/>
    <col min="9793" max="9992" width="9.140625" style="10"/>
    <col min="9993" max="9993" width="0" style="10" hidden="1" customWidth="1"/>
    <col min="9994" max="9994" width="15.5703125" style="10" customWidth="1"/>
    <col min="9995" max="9995" width="55.140625" style="10" customWidth="1"/>
    <col min="9996" max="9996" width="15.5703125" style="10" customWidth="1"/>
    <col min="9997" max="9998" width="13" style="10" customWidth="1"/>
    <col min="9999" max="10000" width="13.140625" style="10" customWidth="1"/>
    <col min="10001" max="10001" width="10.5703125" style="10" customWidth="1"/>
    <col min="10002" max="10002" width="12.42578125" style="10" customWidth="1"/>
    <col min="10003" max="10003" width="11.5703125" style="10" customWidth="1"/>
    <col min="10004" max="10004" width="12.28515625" style="10" customWidth="1"/>
    <col min="10005" max="10005" width="12.7109375" style="10" customWidth="1"/>
    <col min="10006" max="10006" width="12.5703125" style="10" customWidth="1"/>
    <col min="10007" max="10007" width="13.140625" style="10" customWidth="1"/>
    <col min="10008" max="10008" width="13.42578125" style="10" customWidth="1"/>
    <col min="10009" max="10009" width="10.28515625" style="10" customWidth="1"/>
    <col min="10010" max="10010" width="14.28515625" style="10" customWidth="1"/>
    <col min="10011" max="10011" width="12.85546875" style="10" customWidth="1"/>
    <col min="10012" max="10012" width="12" style="10" customWidth="1"/>
    <col min="10013" max="10013" width="16.28515625" style="10" customWidth="1"/>
    <col min="10014" max="10014" width="14.5703125" style="10" customWidth="1"/>
    <col min="10015" max="10015" width="16.85546875" style="10" customWidth="1"/>
    <col min="10016" max="10016" width="11.140625" style="10" customWidth="1"/>
    <col min="10017" max="10017" width="10.42578125" style="10" customWidth="1"/>
    <col min="10018" max="10018" width="10.85546875" style="10" customWidth="1"/>
    <col min="10019" max="10019" width="10.140625" style="10" customWidth="1"/>
    <col min="10020" max="10020" width="12.85546875" style="10" customWidth="1"/>
    <col min="10021" max="10022" width="11" style="10" customWidth="1"/>
    <col min="10023" max="10023" width="11.5703125" style="10" customWidth="1"/>
    <col min="10024" max="10024" width="11.28515625" style="10" customWidth="1"/>
    <col min="10025" max="10025" width="10.140625" style="10" customWidth="1"/>
    <col min="10026" max="10027" width="11.85546875" style="10" customWidth="1"/>
    <col min="10028" max="10028" width="12.28515625" style="10" customWidth="1"/>
    <col min="10029" max="10029" width="12.7109375" style="10" customWidth="1"/>
    <col min="10030" max="10030" width="15.140625" style="10" customWidth="1"/>
    <col min="10031" max="10031" width="10" style="10" customWidth="1"/>
    <col min="10032" max="10042" width="7.85546875" style="10" customWidth="1"/>
    <col min="10043" max="10043" width="9.140625" style="10" customWidth="1"/>
    <col min="10044" max="10044" width="8.28515625" style="10" customWidth="1"/>
    <col min="10045" max="10045" width="10.140625" style="10" customWidth="1"/>
    <col min="10046" max="10046" width="9.140625" style="10"/>
    <col min="10047" max="10047" width="11.85546875" style="10" customWidth="1"/>
    <col min="10048" max="10048" width="14.28515625" style="10" customWidth="1"/>
    <col min="10049" max="10248" width="9.140625" style="10"/>
    <col min="10249" max="10249" width="0" style="10" hidden="1" customWidth="1"/>
    <col min="10250" max="10250" width="15.5703125" style="10" customWidth="1"/>
    <col min="10251" max="10251" width="55.140625" style="10" customWidth="1"/>
    <col min="10252" max="10252" width="15.5703125" style="10" customWidth="1"/>
    <col min="10253" max="10254" width="13" style="10" customWidth="1"/>
    <col min="10255" max="10256" width="13.140625" style="10" customWidth="1"/>
    <col min="10257" max="10257" width="10.5703125" style="10" customWidth="1"/>
    <col min="10258" max="10258" width="12.42578125" style="10" customWidth="1"/>
    <col min="10259" max="10259" width="11.5703125" style="10" customWidth="1"/>
    <col min="10260" max="10260" width="12.28515625" style="10" customWidth="1"/>
    <col min="10261" max="10261" width="12.7109375" style="10" customWidth="1"/>
    <col min="10262" max="10262" width="12.5703125" style="10" customWidth="1"/>
    <col min="10263" max="10263" width="13.140625" style="10" customWidth="1"/>
    <col min="10264" max="10264" width="13.42578125" style="10" customWidth="1"/>
    <col min="10265" max="10265" width="10.28515625" style="10" customWidth="1"/>
    <col min="10266" max="10266" width="14.28515625" style="10" customWidth="1"/>
    <col min="10267" max="10267" width="12.85546875" style="10" customWidth="1"/>
    <col min="10268" max="10268" width="12" style="10" customWidth="1"/>
    <col min="10269" max="10269" width="16.28515625" style="10" customWidth="1"/>
    <col min="10270" max="10270" width="14.5703125" style="10" customWidth="1"/>
    <col min="10271" max="10271" width="16.85546875" style="10" customWidth="1"/>
    <col min="10272" max="10272" width="11.140625" style="10" customWidth="1"/>
    <col min="10273" max="10273" width="10.42578125" style="10" customWidth="1"/>
    <col min="10274" max="10274" width="10.85546875" style="10" customWidth="1"/>
    <col min="10275" max="10275" width="10.140625" style="10" customWidth="1"/>
    <col min="10276" max="10276" width="12.85546875" style="10" customWidth="1"/>
    <col min="10277" max="10278" width="11" style="10" customWidth="1"/>
    <col min="10279" max="10279" width="11.5703125" style="10" customWidth="1"/>
    <col min="10280" max="10280" width="11.28515625" style="10" customWidth="1"/>
    <col min="10281" max="10281" width="10.140625" style="10" customWidth="1"/>
    <col min="10282" max="10283" width="11.85546875" style="10" customWidth="1"/>
    <col min="10284" max="10284" width="12.28515625" style="10" customWidth="1"/>
    <col min="10285" max="10285" width="12.7109375" style="10" customWidth="1"/>
    <col min="10286" max="10286" width="15.140625" style="10" customWidth="1"/>
    <col min="10287" max="10287" width="10" style="10" customWidth="1"/>
    <col min="10288" max="10298" width="7.85546875" style="10" customWidth="1"/>
    <col min="10299" max="10299" width="9.140625" style="10" customWidth="1"/>
    <col min="10300" max="10300" width="8.28515625" style="10" customWidth="1"/>
    <col min="10301" max="10301" width="10.140625" style="10" customWidth="1"/>
    <col min="10302" max="10302" width="9.140625" style="10"/>
    <col min="10303" max="10303" width="11.85546875" style="10" customWidth="1"/>
    <col min="10304" max="10304" width="14.28515625" style="10" customWidth="1"/>
    <col min="10305" max="10504" width="9.140625" style="10"/>
    <col min="10505" max="10505" width="0" style="10" hidden="1" customWidth="1"/>
    <col min="10506" max="10506" width="15.5703125" style="10" customWidth="1"/>
    <col min="10507" max="10507" width="55.140625" style="10" customWidth="1"/>
    <col min="10508" max="10508" width="15.5703125" style="10" customWidth="1"/>
    <col min="10509" max="10510" width="13" style="10" customWidth="1"/>
    <col min="10511" max="10512" width="13.140625" style="10" customWidth="1"/>
    <col min="10513" max="10513" width="10.5703125" style="10" customWidth="1"/>
    <col min="10514" max="10514" width="12.42578125" style="10" customWidth="1"/>
    <col min="10515" max="10515" width="11.5703125" style="10" customWidth="1"/>
    <col min="10516" max="10516" width="12.28515625" style="10" customWidth="1"/>
    <col min="10517" max="10517" width="12.7109375" style="10" customWidth="1"/>
    <col min="10518" max="10518" width="12.5703125" style="10" customWidth="1"/>
    <col min="10519" max="10519" width="13.140625" style="10" customWidth="1"/>
    <col min="10520" max="10520" width="13.42578125" style="10" customWidth="1"/>
    <col min="10521" max="10521" width="10.28515625" style="10" customWidth="1"/>
    <col min="10522" max="10522" width="14.28515625" style="10" customWidth="1"/>
    <col min="10523" max="10523" width="12.85546875" style="10" customWidth="1"/>
    <col min="10524" max="10524" width="12" style="10" customWidth="1"/>
    <col min="10525" max="10525" width="16.28515625" style="10" customWidth="1"/>
    <col min="10526" max="10526" width="14.5703125" style="10" customWidth="1"/>
    <col min="10527" max="10527" width="16.85546875" style="10" customWidth="1"/>
    <col min="10528" max="10528" width="11.140625" style="10" customWidth="1"/>
    <col min="10529" max="10529" width="10.42578125" style="10" customWidth="1"/>
    <col min="10530" max="10530" width="10.85546875" style="10" customWidth="1"/>
    <col min="10531" max="10531" width="10.140625" style="10" customWidth="1"/>
    <col min="10532" max="10532" width="12.85546875" style="10" customWidth="1"/>
    <col min="10533" max="10534" width="11" style="10" customWidth="1"/>
    <col min="10535" max="10535" width="11.5703125" style="10" customWidth="1"/>
    <col min="10536" max="10536" width="11.28515625" style="10" customWidth="1"/>
    <col min="10537" max="10537" width="10.140625" style="10" customWidth="1"/>
    <col min="10538" max="10539" width="11.85546875" style="10" customWidth="1"/>
    <col min="10540" max="10540" width="12.28515625" style="10" customWidth="1"/>
    <col min="10541" max="10541" width="12.7109375" style="10" customWidth="1"/>
    <col min="10542" max="10542" width="15.140625" style="10" customWidth="1"/>
    <col min="10543" max="10543" width="10" style="10" customWidth="1"/>
    <col min="10544" max="10554" width="7.85546875" style="10" customWidth="1"/>
    <col min="10555" max="10555" width="9.140625" style="10" customWidth="1"/>
    <col min="10556" max="10556" width="8.28515625" style="10" customWidth="1"/>
    <col min="10557" max="10557" width="10.140625" style="10" customWidth="1"/>
    <col min="10558" max="10558" width="9.140625" style="10"/>
    <col min="10559" max="10559" width="11.85546875" style="10" customWidth="1"/>
    <col min="10560" max="10560" width="14.28515625" style="10" customWidth="1"/>
    <col min="10561" max="10760" width="9.140625" style="10"/>
    <col min="10761" max="10761" width="0" style="10" hidden="1" customWidth="1"/>
    <col min="10762" max="10762" width="15.5703125" style="10" customWidth="1"/>
    <col min="10763" max="10763" width="55.140625" style="10" customWidth="1"/>
    <col min="10764" max="10764" width="15.5703125" style="10" customWidth="1"/>
    <col min="10765" max="10766" width="13" style="10" customWidth="1"/>
    <col min="10767" max="10768" width="13.140625" style="10" customWidth="1"/>
    <col min="10769" max="10769" width="10.5703125" style="10" customWidth="1"/>
    <col min="10770" max="10770" width="12.42578125" style="10" customWidth="1"/>
    <col min="10771" max="10771" width="11.5703125" style="10" customWidth="1"/>
    <col min="10772" max="10772" width="12.28515625" style="10" customWidth="1"/>
    <col min="10773" max="10773" width="12.7109375" style="10" customWidth="1"/>
    <col min="10774" max="10774" width="12.5703125" style="10" customWidth="1"/>
    <col min="10775" max="10775" width="13.140625" style="10" customWidth="1"/>
    <col min="10776" max="10776" width="13.42578125" style="10" customWidth="1"/>
    <col min="10777" max="10777" width="10.28515625" style="10" customWidth="1"/>
    <col min="10778" max="10778" width="14.28515625" style="10" customWidth="1"/>
    <col min="10779" max="10779" width="12.85546875" style="10" customWidth="1"/>
    <col min="10780" max="10780" width="12" style="10" customWidth="1"/>
    <col min="10781" max="10781" width="16.28515625" style="10" customWidth="1"/>
    <col min="10782" max="10782" width="14.5703125" style="10" customWidth="1"/>
    <col min="10783" max="10783" width="16.85546875" style="10" customWidth="1"/>
    <col min="10784" max="10784" width="11.140625" style="10" customWidth="1"/>
    <col min="10785" max="10785" width="10.42578125" style="10" customWidth="1"/>
    <col min="10786" max="10786" width="10.85546875" style="10" customWidth="1"/>
    <col min="10787" max="10787" width="10.140625" style="10" customWidth="1"/>
    <col min="10788" max="10788" width="12.85546875" style="10" customWidth="1"/>
    <col min="10789" max="10790" width="11" style="10" customWidth="1"/>
    <col min="10791" max="10791" width="11.5703125" style="10" customWidth="1"/>
    <col min="10792" max="10792" width="11.28515625" style="10" customWidth="1"/>
    <col min="10793" max="10793" width="10.140625" style="10" customWidth="1"/>
    <col min="10794" max="10795" width="11.85546875" style="10" customWidth="1"/>
    <col min="10796" max="10796" width="12.28515625" style="10" customWidth="1"/>
    <col min="10797" max="10797" width="12.7109375" style="10" customWidth="1"/>
    <col min="10798" max="10798" width="15.140625" style="10" customWidth="1"/>
    <col min="10799" max="10799" width="10" style="10" customWidth="1"/>
    <col min="10800" max="10810" width="7.85546875" style="10" customWidth="1"/>
    <col min="10811" max="10811" width="9.140625" style="10" customWidth="1"/>
    <col min="10812" max="10812" width="8.28515625" style="10" customWidth="1"/>
    <col min="10813" max="10813" width="10.140625" style="10" customWidth="1"/>
    <col min="10814" max="10814" width="9.140625" style="10"/>
    <col min="10815" max="10815" width="11.85546875" style="10" customWidth="1"/>
    <col min="10816" max="10816" width="14.28515625" style="10" customWidth="1"/>
    <col min="10817" max="11016" width="9.140625" style="10"/>
    <col min="11017" max="11017" width="0" style="10" hidden="1" customWidth="1"/>
    <col min="11018" max="11018" width="15.5703125" style="10" customWidth="1"/>
    <col min="11019" max="11019" width="55.140625" style="10" customWidth="1"/>
    <col min="11020" max="11020" width="15.5703125" style="10" customWidth="1"/>
    <col min="11021" max="11022" width="13" style="10" customWidth="1"/>
    <col min="11023" max="11024" width="13.140625" style="10" customWidth="1"/>
    <col min="11025" max="11025" width="10.5703125" style="10" customWidth="1"/>
    <col min="11026" max="11026" width="12.42578125" style="10" customWidth="1"/>
    <col min="11027" max="11027" width="11.5703125" style="10" customWidth="1"/>
    <col min="11028" max="11028" width="12.28515625" style="10" customWidth="1"/>
    <col min="11029" max="11029" width="12.7109375" style="10" customWidth="1"/>
    <col min="11030" max="11030" width="12.5703125" style="10" customWidth="1"/>
    <col min="11031" max="11031" width="13.140625" style="10" customWidth="1"/>
    <col min="11032" max="11032" width="13.42578125" style="10" customWidth="1"/>
    <col min="11033" max="11033" width="10.28515625" style="10" customWidth="1"/>
    <col min="11034" max="11034" width="14.28515625" style="10" customWidth="1"/>
    <col min="11035" max="11035" width="12.85546875" style="10" customWidth="1"/>
    <col min="11036" max="11036" width="12" style="10" customWidth="1"/>
    <col min="11037" max="11037" width="16.28515625" style="10" customWidth="1"/>
    <col min="11038" max="11038" width="14.5703125" style="10" customWidth="1"/>
    <col min="11039" max="11039" width="16.85546875" style="10" customWidth="1"/>
    <col min="11040" max="11040" width="11.140625" style="10" customWidth="1"/>
    <col min="11041" max="11041" width="10.42578125" style="10" customWidth="1"/>
    <col min="11042" max="11042" width="10.85546875" style="10" customWidth="1"/>
    <col min="11043" max="11043" width="10.140625" style="10" customWidth="1"/>
    <col min="11044" max="11044" width="12.85546875" style="10" customWidth="1"/>
    <col min="11045" max="11046" width="11" style="10" customWidth="1"/>
    <col min="11047" max="11047" width="11.5703125" style="10" customWidth="1"/>
    <col min="11048" max="11048" width="11.28515625" style="10" customWidth="1"/>
    <col min="11049" max="11049" width="10.140625" style="10" customWidth="1"/>
    <col min="11050" max="11051" width="11.85546875" style="10" customWidth="1"/>
    <col min="11052" max="11052" width="12.28515625" style="10" customWidth="1"/>
    <col min="11053" max="11053" width="12.7109375" style="10" customWidth="1"/>
    <col min="11054" max="11054" width="15.140625" style="10" customWidth="1"/>
    <col min="11055" max="11055" width="10" style="10" customWidth="1"/>
    <col min="11056" max="11066" width="7.85546875" style="10" customWidth="1"/>
    <col min="11067" max="11067" width="9.140625" style="10" customWidth="1"/>
    <col min="11068" max="11068" width="8.28515625" style="10" customWidth="1"/>
    <col min="11069" max="11069" width="10.140625" style="10" customWidth="1"/>
    <col min="11070" max="11070" width="9.140625" style="10"/>
    <col min="11071" max="11071" width="11.85546875" style="10" customWidth="1"/>
    <col min="11072" max="11072" width="14.28515625" style="10" customWidth="1"/>
    <col min="11073" max="11272" width="9.140625" style="10"/>
    <col min="11273" max="11273" width="0" style="10" hidden="1" customWidth="1"/>
    <col min="11274" max="11274" width="15.5703125" style="10" customWidth="1"/>
    <col min="11275" max="11275" width="55.140625" style="10" customWidth="1"/>
    <col min="11276" max="11276" width="15.5703125" style="10" customWidth="1"/>
    <col min="11277" max="11278" width="13" style="10" customWidth="1"/>
    <col min="11279" max="11280" width="13.140625" style="10" customWidth="1"/>
    <col min="11281" max="11281" width="10.5703125" style="10" customWidth="1"/>
    <col min="11282" max="11282" width="12.42578125" style="10" customWidth="1"/>
    <col min="11283" max="11283" width="11.5703125" style="10" customWidth="1"/>
    <col min="11284" max="11284" width="12.28515625" style="10" customWidth="1"/>
    <col min="11285" max="11285" width="12.7109375" style="10" customWidth="1"/>
    <col min="11286" max="11286" width="12.5703125" style="10" customWidth="1"/>
    <col min="11287" max="11287" width="13.140625" style="10" customWidth="1"/>
    <col min="11288" max="11288" width="13.42578125" style="10" customWidth="1"/>
    <col min="11289" max="11289" width="10.28515625" style="10" customWidth="1"/>
    <col min="11290" max="11290" width="14.28515625" style="10" customWidth="1"/>
    <col min="11291" max="11291" width="12.85546875" style="10" customWidth="1"/>
    <col min="11292" max="11292" width="12" style="10" customWidth="1"/>
    <col min="11293" max="11293" width="16.28515625" style="10" customWidth="1"/>
    <col min="11294" max="11294" width="14.5703125" style="10" customWidth="1"/>
    <col min="11295" max="11295" width="16.85546875" style="10" customWidth="1"/>
    <col min="11296" max="11296" width="11.140625" style="10" customWidth="1"/>
    <col min="11297" max="11297" width="10.42578125" style="10" customWidth="1"/>
    <col min="11298" max="11298" width="10.85546875" style="10" customWidth="1"/>
    <col min="11299" max="11299" width="10.140625" style="10" customWidth="1"/>
    <col min="11300" max="11300" width="12.85546875" style="10" customWidth="1"/>
    <col min="11301" max="11302" width="11" style="10" customWidth="1"/>
    <col min="11303" max="11303" width="11.5703125" style="10" customWidth="1"/>
    <col min="11304" max="11304" width="11.28515625" style="10" customWidth="1"/>
    <col min="11305" max="11305" width="10.140625" style="10" customWidth="1"/>
    <col min="11306" max="11307" width="11.85546875" style="10" customWidth="1"/>
    <col min="11308" max="11308" width="12.28515625" style="10" customWidth="1"/>
    <col min="11309" max="11309" width="12.7109375" style="10" customWidth="1"/>
    <col min="11310" max="11310" width="15.140625" style="10" customWidth="1"/>
    <col min="11311" max="11311" width="10" style="10" customWidth="1"/>
    <col min="11312" max="11322" width="7.85546875" style="10" customWidth="1"/>
    <col min="11323" max="11323" width="9.140625" style="10" customWidth="1"/>
    <col min="11324" max="11324" width="8.28515625" style="10" customWidth="1"/>
    <col min="11325" max="11325" width="10.140625" style="10" customWidth="1"/>
    <col min="11326" max="11326" width="9.140625" style="10"/>
    <col min="11327" max="11327" width="11.85546875" style="10" customWidth="1"/>
    <col min="11328" max="11328" width="14.28515625" style="10" customWidth="1"/>
    <col min="11329" max="11528" width="9.140625" style="10"/>
    <col min="11529" max="11529" width="0" style="10" hidden="1" customWidth="1"/>
    <col min="11530" max="11530" width="15.5703125" style="10" customWidth="1"/>
    <col min="11531" max="11531" width="55.140625" style="10" customWidth="1"/>
    <col min="11532" max="11532" width="15.5703125" style="10" customWidth="1"/>
    <col min="11533" max="11534" width="13" style="10" customWidth="1"/>
    <col min="11535" max="11536" width="13.140625" style="10" customWidth="1"/>
    <col min="11537" max="11537" width="10.5703125" style="10" customWidth="1"/>
    <col min="11538" max="11538" width="12.42578125" style="10" customWidth="1"/>
    <col min="11539" max="11539" width="11.5703125" style="10" customWidth="1"/>
    <col min="11540" max="11540" width="12.28515625" style="10" customWidth="1"/>
    <col min="11541" max="11541" width="12.7109375" style="10" customWidth="1"/>
    <col min="11542" max="11542" width="12.5703125" style="10" customWidth="1"/>
    <col min="11543" max="11543" width="13.140625" style="10" customWidth="1"/>
    <col min="11544" max="11544" width="13.42578125" style="10" customWidth="1"/>
    <col min="11545" max="11545" width="10.28515625" style="10" customWidth="1"/>
    <col min="11546" max="11546" width="14.28515625" style="10" customWidth="1"/>
    <col min="11547" max="11547" width="12.85546875" style="10" customWidth="1"/>
    <col min="11548" max="11548" width="12" style="10" customWidth="1"/>
    <col min="11549" max="11549" width="16.28515625" style="10" customWidth="1"/>
    <col min="11550" max="11550" width="14.5703125" style="10" customWidth="1"/>
    <col min="11551" max="11551" width="16.85546875" style="10" customWidth="1"/>
    <col min="11552" max="11552" width="11.140625" style="10" customWidth="1"/>
    <col min="11553" max="11553" width="10.42578125" style="10" customWidth="1"/>
    <col min="11554" max="11554" width="10.85546875" style="10" customWidth="1"/>
    <col min="11555" max="11555" width="10.140625" style="10" customWidth="1"/>
    <col min="11556" max="11556" width="12.85546875" style="10" customWidth="1"/>
    <col min="11557" max="11558" width="11" style="10" customWidth="1"/>
    <col min="11559" max="11559" width="11.5703125" style="10" customWidth="1"/>
    <col min="11560" max="11560" width="11.28515625" style="10" customWidth="1"/>
    <col min="11561" max="11561" width="10.140625" style="10" customWidth="1"/>
    <col min="11562" max="11563" width="11.85546875" style="10" customWidth="1"/>
    <col min="11564" max="11564" width="12.28515625" style="10" customWidth="1"/>
    <col min="11565" max="11565" width="12.7109375" style="10" customWidth="1"/>
    <col min="11566" max="11566" width="15.140625" style="10" customWidth="1"/>
    <col min="11567" max="11567" width="10" style="10" customWidth="1"/>
    <col min="11568" max="11578" width="7.85546875" style="10" customWidth="1"/>
    <col min="11579" max="11579" width="9.140625" style="10" customWidth="1"/>
    <col min="11580" max="11580" width="8.28515625" style="10" customWidth="1"/>
    <col min="11581" max="11581" width="10.140625" style="10" customWidth="1"/>
    <col min="11582" max="11582" width="9.140625" style="10"/>
    <col min="11583" max="11583" width="11.85546875" style="10" customWidth="1"/>
    <col min="11584" max="11584" width="14.28515625" style="10" customWidth="1"/>
    <col min="11585" max="11784" width="9.140625" style="10"/>
    <col min="11785" max="11785" width="0" style="10" hidden="1" customWidth="1"/>
    <col min="11786" max="11786" width="15.5703125" style="10" customWidth="1"/>
    <col min="11787" max="11787" width="55.140625" style="10" customWidth="1"/>
    <col min="11788" max="11788" width="15.5703125" style="10" customWidth="1"/>
    <col min="11789" max="11790" width="13" style="10" customWidth="1"/>
    <col min="11791" max="11792" width="13.140625" style="10" customWidth="1"/>
    <col min="11793" max="11793" width="10.5703125" style="10" customWidth="1"/>
    <col min="11794" max="11794" width="12.42578125" style="10" customWidth="1"/>
    <col min="11795" max="11795" width="11.5703125" style="10" customWidth="1"/>
    <col min="11796" max="11796" width="12.28515625" style="10" customWidth="1"/>
    <col min="11797" max="11797" width="12.7109375" style="10" customWidth="1"/>
    <col min="11798" max="11798" width="12.5703125" style="10" customWidth="1"/>
    <col min="11799" max="11799" width="13.140625" style="10" customWidth="1"/>
    <col min="11800" max="11800" width="13.42578125" style="10" customWidth="1"/>
    <col min="11801" max="11801" width="10.28515625" style="10" customWidth="1"/>
    <col min="11802" max="11802" width="14.28515625" style="10" customWidth="1"/>
    <col min="11803" max="11803" width="12.85546875" style="10" customWidth="1"/>
    <col min="11804" max="11804" width="12" style="10" customWidth="1"/>
    <col min="11805" max="11805" width="16.28515625" style="10" customWidth="1"/>
    <col min="11806" max="11806" width="14.5703125" style="10" customWidth="1"/>
    <col min="11807" max="11807" width="16.85546875" style="10" customWidth="1"/>
    <col min="11808" max="11808" width="11.140625" style="10" customWidth="1"/>
    <col min="11809" max="11809" width="10.42578125" style="10" customWidth="1"/>
    <col min="11810" max="11810" width="10.85546875" style="10" customWidth="1"/>
    <col min="11811" max="11811" width="10.140625" style="10" customWidth="1"/>
    <col min="11812" max="11812" width="12.85546875" style="10" customWidth="1"/>
    <col min="11813" max="11814" width="11" style="10" customWidth="1"/>
    <col min="11815" max="11815" width="11.5703125" style="10" customWidth="1"/>
    <col min="11816" max="11816" width="11.28515625" style="10" customWidth="1"/>
    <col min="11817" max="11817" width="10.140625" style="10" customWidth="1"/>
    <col min="11818" max="11819" width="11.85546875" style="10" customWidth="1"/>
    <col min="11820" max="11820" width="12.28515625" style="10" customWidth="1"/>
    <col min="11821" max="11821" width="12.7109375" style="10" customWidth="1"/>
    <col min="11822" max="11822" width="15.140625" style="10" customWidth="1"/>
    <col min="11823" max="11823" width="10" style="10" customWidth="1"/>
    <col min="11824" max="11834" width="7.85546875" style="10" customWidth="1"/>
    <col min="11835" max="11835" width="9.140625" style="10" customWidth="1"/>
    <col min="11836" max="11836" width="8.28515625" style="10" customWidth="1"/>
    <col min="11837" max="11837" width="10.140625" style="10" customWidth="1"/>
    <col min="11838" max="11838" width="9.140625" style="10"/>
    <col min="11839" max="11839" width="11.85546875" style="10" customWidth="1"/>
    <col min="11840" max="11840" width="14.28515625" style="10" customWidth="1"/>
    <col min="11841" max="12040" width="9.140625" style="10"/>
    <col min="12041" max="12041" width="0" style="10" hidden="1" customWidth="1"/>
    <col min="12042" max="12042" width="15.5703125" style="10" customWidth="1"/>
    <col min="12043" max="12043" width="55.140625" style="10" customWidth="1"/>
    <col min="12044" max="12044" width="15.5703125" style="10" customWidth="1"/>
    <col min="12045" max="12046" width="13" style="10" customWidth="1"/>
    <col min="12047" max="12048" width="13.140625" style="10" customWidth="1"/>
    <col min="12049" max="12049" width="10.5703125" style="10" customWidth="1"/>
    <col min="12050" max="12050" width="12.42578125" style="10" customWidth="1"/>
    <col min="12051" max="12051" width="11.5703125" style="10" customWidth="1"/>
    <col min="12052" max="12052" width="12.28515625" style="10" customWidth="1"/>
    <col min="12053" max="12053" width="12.7109375" style="10" customWidth="1"/>
    <col min="12054" max="12054" width="12.5703125" style="10" customWidth="1"/>
    <col min="12055" max="12055" width="13.140625" style="10" customWidth="1"/>
    <col min="12056" max="12056" width="13.42578125" style="10" customWidth="1"/>
    <col min="12057" max="12057" width="10.28515625" style="10" customWidth="1"/>
    <col min="12058" max="12058" width="14.28515625" style="10" customWidth="1"/>
    <col min="12059" max="12059" width="12.85546875" style="10" customWidth="1"/>
    <col min="12060" max="12060" width="12" style="10" customWidth="1"/>
    <col min="12061" max="12061" width="16.28515625" style="10" customWidth="1"/>
    <col min="12062" max="12062" width="14.5703125" style="10" customWidth="1"/>
    <col min="12063" max="12063" width="16.85546875" style="10" customWidth="1"/>
    <col min="12064" max="12064" width="11.140625" style="10" customWidth="1"/>
    <col min="12065" max="12065" width="10.42578125" style="10" customWidth="1"/>
    <col min="12066" max="12066" width="10.85546875" style="10" customWidth="1"/>
    <col min="12067" max="12067" width="10.140625" style="10" customWidth="1"/>
    <col min="12068" max="12068" width="12.85546875" style="10" customWidth="1"/>
    <col min="12069" max="12070" width="11" style="10" customWidth="1"/>
    <col min="12071" max="12071" width="11.5703125" style="10" customWidth="1"/>
    <col min="12072" max="12072" width="11.28515625" style="10" customWidth="1"/>
    <col min="12073" max="12073" width="10.140625" style="10" customWidth="1"/>
    <col min="12074" max="12075" width="11.85546875" style="10" customWidth="1"/>
    <col min="12076" max="12076" width="12.28515625" style="10" customWidth="1"/>
    <col min="12077" max="12077" width="12.7109375" style="10" customWidth="1"/>
    <col min="12078" max="12078" width="15.140625" style="10" customWidth="1"/>
    <col min="12079" max="12079" width="10" style="10" customWidth="1"/>
    <col min="12080" max="12090" width="7.85546875" style="10" customWidth="1"/>
    <col min="12091" max="12091" width="9.140625" style="10" customWidth="1"/>
    <col min="12092" max="12092" width="8.28515625" style="10" customWidth="1"/>
    <col min="12093" max="12093" width="10.140625" style="10" customWidth="1"/>
    <col min="12094" max="12094" width="9.140625" style="10"/>
    <col min="12095" max="12095" width="11.85546875" style="10" customWidth="1"/>
    <col min="12096" max="12096" width="14.28515625" style="10" customWidth="1"/>
    <col min="12097" max="12296" width="9.140625" style="10"/>
    <col min="12297" max="12297" width="0" style="10" hidden="1" customWidth="1"/>
    <col min="12298" max="12298" width="15.5703125" style="10" customWidth="1"/>
    <col min="12299" max="12299" width="55.140625" style="10" customWidth="1"/>
    <col min="12300" max="12300" width="15.5703125" style="10" customWidth="1"/>
    <col min="12301" max="12302" width="13" style="10" customWidth="1"/>
    <col min="12303" max="12304" width="13.140625" style="10" customWidth="1"/>
    <col min="12305" max="12305" width="10.5703125" style="10" customWidth="1"/>
    <col min="12306" max="12306" width="12.42578125" style="10" customWidth="1"/>
    <col min="12307" max="12307" width="11.5703125" style="10" customWidth="1"/>
    <col min="12308" max="12308" width="12.28515625" style="10" customWidth="1"/>
    <col min="12309" max="12309" width="12.7109375" style="10" customWidth="1"/>
    <col min="12310" max="12310" width="12.5703125" style="10" customWidth="1"/>
    <col min="12311" max="12311" width="13.140625" style="10" customWidth="1"/>
    <col min="12312" max="12312" width="13.42578125" style="10" customWidth="1"/>
    <col min="12313" max="12313" width="10.28515625" style="10" customWidth="1"/>
    <col min="12314" max="12314" width="14.28515625" style="10" customWidth="1"/>
    <col min="12315" max="12315" width="12.85546875" style="10" customWidth="1"/>
    <col min="12316" max="12316" width="12" style="10" customWidth="1"/>
    <col min="12317" max="12317" width="16.28515625" style="10" customWidth="1"/>
    <col min="12318" max="12318" width="14.5703125" style="10" customWidth="1"/>
    <col min="12319" max="12319" width="16.85546875" style="10" customWidth="1"/>
    <col min="12320" max="12320" width="11.140625" style="10" customWidth="1"/>
    <col min="12321" max="12321" width="10.42578125" style="10" customWidth="1"/>
    <col min="12322" max="12322" width="10.85546875" style="10" customWidth="1"/>
    <col min="12323" max="12323" width="10.140625" style="10" customWidth="1"/>
    <col min="12324" max="12324" width="12.85546875" style="10" customWidth="1"/>
    <col min="12325" max="12326" width="11" style="10" customWidth="1"/>
    <col min="12327" max="12327" width="11.5703125" style="10" customWidth="1"/>
    <col min="12328" max="12328" width="11.28515625" style="10" customWidth="1"/>
    <col min="12329" max="12329" width="10.140625" style="10" customWidth="1"/>
    <col min="12330" max="12331" width="11.85546875" style="10" customWidth="1"/>
    <col min="12332" max="12332" width="12.28515625" style="10" customWidth="1"/>
    <col min="12333" max="12333" width="12.7109375" style="10" customWidth="1"/>
    <col min="12334" max="12334" width="15.140625" style="10" customWidth="1"/>
    <col min="12335" max="12335" width="10" style="10" customWidth="1"/>
    <col min="12336" max="12346" width="7.85546875" style="10" customWidth="1"/>
    <col min="12347" max="12347" width="9.140625" style="10" customWidth="1"/>
    <col min="12348" max="12348" width="8.28515625" style="10" customWidth="1"/>
    <col min="12349" max="12349" width="10.140625" style="10" customWidth="1"/>
    <col min="12350" max="12350" width="9.140625" style="10"/>
    <col min="12351" max="12351" width="11.85546875" style="10" customWidth="1"/>
    <col min="12352" max="12352" width="14.28515625" style="10" customWidth="1"/>
    <col min="12353" max="12552" width="9.140625" style="10"/>
    <col min="12553" max="12553" width="0" style="10" hidden="1" customWidth="1"/>
    <col min="12554" max="12554" width="15.5703125" style="10" customWidth="1"/>
    <col min="12555" max="12555" width="55.140625" style="10" customWidth="1"/>
    <col min="12556" max="12556" width="15.5703125" style="10" customWidth="1"/>
    <col min="12557" max="12558" width="13" style="10" customWidth="1"/>
    <col min="12559" max="12560" width="13.140625" style="10" customWidth="1"/>
    <col min="12561" max="12561" width="10.5703125" style="10" customWidth="1"/>
    <col min="12562" max="12562" width="12.42578125" style="10" customWidth="1"/>
    <col min="12563" max="12563" width="11.5703125" style="10" customWidth="1"/>
    <col min="12564" max="12564" width="12.28515625" style="10" customWidth="1"/>
    <col min="12565" max="12565" width="12.7109375" style="10" customWidth="1"/>
    <col min="12566" max="12566" width="12.5703125" style="10" customWidth="1"/>
    <col min="12567" max="12567" width="13.140625" style="10" customWidth="1"/>
    <col min="12568" max="12568" width="13.42578125" style="10" customWidth="1"/>
    <col min="12569" max="12569" width="10.28515625" style="10" customWidth="1"/>
    <col min="12570" max="12570" width="14.28515625" style="10" customWidth="1"/>
    <col min="12571" max="12571" width="12.85546875" style="10" customWidth="1"/>
    <col min="12572" max="12572" width="12" style="10" customWidth="1"/>
    <col min="12573" max="12573" width="16.28515625" style="10" customWidth="1"/>
    <col min="12574" max="12574" width="14.5703125" style="10" customWidth="1"/>
    <col min="12575" max="12575" width="16.85546875" style="10" customWidth="1"/>
    <col min="12576" max="12576" width="11.140625" style="10" customWidth="1"/>
    <col min="12577" max="12577" width="10.42578125" style="10" customWidth="1"/>
    <col min="12578" max="12578" width="10.85546875" style="10" customWidth="1"/>
    <col min="12579" max="12579" width="10.140625" style="10" customWidth="1"/>
    <col min="12580" max="12580" width="12.85546875" style="10" customWidth="1"/>
    <col min="12581" max="12582" width="11" style="10" customWidth="1"/>
    <col min="12583" max="12583" width="11.5703125" style="10" customWidth="1"/>
    <col min="12584" max="12584" width="11.28515625" style="10" customWidth="1"/>
    <col min="12585" max="12585" width="10.140625" style="10" customWidth="1"/>
    <col min="12586" max="12587" width="11.85546875" style="10" customWidth="1"/>
    <col min="12588" max="12588" width="12.28515625" style="10" customWidth="1"/>
    <col min="12589" max="12589" width="12.7109375" style="10" customWidth="1"/>
    <col min="12590" max="12590" width="15.140625" style="10" customWidth="1"/>
    <col min="12591" max="12591" width="10" style="10" customWidth="1"/>
    <col min="12592" max="12602" width="7.85546875" style="10" customWidth="1"/>
    <col min="12603" max="12603" width="9.140625" style="10" customWidth="1"/>
    <col min="12604" max="12604" width="8.28515625" style="10" customWidth="1"/>
    <col min="12605" max="12605" width="10.140625" style="10" customWidth="1"/>
    <col min="12606" max="12606" width="9.140625" style="10"/>
    <col min="12607" max="12607" width="11.85546875" style="10" customWidth="1"/>
    <col min="12608" max="12608" width="14.28515625" style="10" customWidth="1"/>
    <col min="12609" max="12808" width="9.140625" style="10"/>
    <col min="12809" max="12809" width="0" style="10" hidden="1" customWidth="1"/>
    <col min="12810" max="12810" width="15.5703125" style="10" customWidth="1"/>
    <col min="12811" max="12811" width="55.140625" style="10" customWidth="1"/>
    <col min="12812" max="12812" width="15.5703125" style="10" customWidth="1"/>
    <col min="12813" max="12814" width="13" style="10" customWidth="1"/>
    <col min="12815" max="12816" width="13.140625" style="10" customWidth="1"/>
    <col min="12817" max="12817" width="10.5703125" style="10" customWidth="1"/>
    <col min="12818" max="12818" width="12.42578125" style="10" customWidth="1"/>
    <col min="12819" max="12819" width="11.5703125" style="10" customWidth="1"/>
    <col min="12820" max="12820" width="12.28515625" style="10" customWidth="1"/>
    <col min="12821" max="12821" width="12.7109375" style="10" customWidth="1"/>
    <col min="12822" max="12822" width="12.5703125" style="10" customWidth="1"/>
    <col min="12823" max="12823" width="13.140625" style="10" customWidth="1"/>
    <col min="12824" max="12824" width="13.42578125" style="10" customWidth="1"/>
    <col min="12825" max="12825" width="10.28515625" style="10" customWidth="1"/>
    <col min="12826" max="12826" width="14.28515625" style="10" customWidth="1"/>
    <col min="12827" max="12827" width="12.85546875" style="10" customWidth="1"/>
    <col min="12828" max="12828" width="12" style="10" customWidth="1"/>
    <col min="12829" max="12829" width="16.28515625" style="10" customWidth="1"/>
    <col min="12830" max="12830" width="14.5703125" style="10" customWidth="1"/>
    <col min="12831" max="12831" width="16.85546875" style="10" customWidth="1"/>
    <col min="12832" max="12832" width="11.140625" style="10" customWidth="1"/>
    <col min="12833" max="12833" width="10.42578125" style="10" customWidth="1"/>
    <col min="12834" max="12834" width="10.85546875" style="10" customWidth="1"/>
    <col min="12835" max="12835" width="10.140625" style="10" customWidth="1"/>
    <col min="12836" max="12836" width="12.85546875" style="10" customWidth="1"/>
    <col min="12837" max="12838" width="11" style="10" customWidth="1"/>
    <col min="12839" max="12839" width="11.5703125" style="10" customWidth="1"/>
    <col min="12840" max="12840" width="11.28515625" style="10" customWidth="1"/>
    <col min="12841" max="12841" width="10.140625" style="10" customWidth="1"/>
    <col min="12842" max="12843" width="11.85546875" style="10" customWidth="1"/>
    <col min="12844" max="12844" width="12.28515625" style="10" customWidth="1"/>
    <col min="12845" max="12845" width="12.7109375" style="10" customWidth="1"/>
    <col min="12846" max="12846" width="15.140625" style="10" customWidth="1"/>
    <col min="12847" max="12847" width="10" style="10" customWidth="1"/>
    <col min="12848" max="12858" width="7.85546875" style="10" customWidth="1"/>
    <col min="12859" max="12859" width="9.140625" style="10" customWidth="1"/>
    <col min="12860" max="12860" width="8.28515625" style="10" customWidth="1"/>
    <col min="12861" max="12861" width="10.140625" style="10" customWidth="1"/>
    <col min="12862" max="12862" width="9.140625" style="10"/>
    <col min="12863" max="12863" width="11.85546875" style="10" customWidth="1"/>
    <col min="12864" max="12864" width="14.28515625" style="10" customWidth="1"/>
    <col min="12865" max="13064" width="9.140625" style="10"/>
    <col min="13065" max="13065" width="0" style="10" hidden="1" customWidth="1"/>
    <col min="13066" max="13066" width="15.5703125" style="10" customWidth="1"/>
    <col min="13067" max="13067" width="55.140625" style="10" customWidth="1"/>
    <col min="13068" max="13068" width="15.5703125" style="10" customWidth="1"/>
    <col min="13069" max="13070" width="13" style="10" customWidth="1"/>
    <col min="13071" max="13072" width="13.140625" style="10" customWidth="1"/>
    <col min="13073" max="13073" width="10.5703125" style="10" customWidth="1"/>
    <col min="13074" max="13074" width="12.42578125" style="10" customWidth="1"/>
    <col min="13075" max="13075" width="11.5703125" style="10" customWidth="1"/>
    <col min="13076" max="13076" width="12.28515625" style="10" customWidth="1"/>
    <col min="13077" max="13077" width="12.7109375" style="10" customWidth="1"/>
    <col min="13078" max="13078" width="12.5703125" style="10" customWidth="1"/>
    <col min="13079" max="13079" width="13.140625" style="10" customWidth="1"/>
    <col min="13080" max="13080" width="13.42578125" style="10" customWidth="1"/>
    <col min="13081" max="13081" width="10.28515625" style="10" customWidth="1"/>
    <col min="13082" max="13082" width="14.28515625" style="10" customWidth="1"/>
    <col min="13083" max="13083" width="12.85546875" style="10" customWidth="1"/>
    <col min="13084" max="13084" width="12" style="10" customWidth="1"/>
    <col min="13085" max="13085" width="16.28515625" style="10" customWidth="1"/>
    <col min="13086" max="13086" width="14.5703125" style="10" customWidth="1"/>
    <col min="13087" max="13087" width="16.85546875" style="10" customWidth="1"/>
    <col min="13088" max="13088" width="11.140625" style="10" customWidth="1"/>
    <col min="13089" max="13089" width="10.42578125" style="10" customWidth="1"/>
    <col min="13090" max="13090" width="10.85546875" style="10" customWidth="1"/>
    <col min="13091" max="13091" width="10.140625" style="10" customWidth="1"/>
    <col min="13092" max="13092" width="12.85546875" style="10" customWidth="1"/>
    <col min="13093" max="13094" width="11" style="10" customWidth="1"/>
    <col min="13095" max="13095" width="11.5703125" style="10" customWidth="1"/>
    <col min="13096" max="13096" width="11.28515625" style="10" customWidth="1"/>
    <col min="13097" max="13097" width="10.140625" style="10" customWidth="1"/>
    <col min="13098" max="13099" width="11.85546875" style="10" customWidth="1"/>
    <col min="13100" max="13100" width="12.28515625" style="10" customWidth="1"/>
    <col min="13101" max="13101" width="12.7109375" style="10" customWidth="1"/>
    <col min="13102" max="13102" width="15.140625" style="10" customWidth="1"/>
    <col min="13103" max="13103" width="10" style="10" customWidth="1"/>
    <col min="13104" max="13114" width="7.85546875" style="10" customWidth="1"/>
    <col min="13115" max="13115" width="9.140625" style="10" customWidth="1"/>
    <col min="13116" max="13116" width="8.28515625" style="10" customWidth="1"/>
    <col min="13117" max="13117" width="10.140625" style="10" customWidth="1"/>
    <col min="13118" max="13118" width="9.140625" style="10"/>
    <col min="13119" max="13119" width="11.85546875" style="10" customWidth="1"/>
    <col min="13120" max="13120" width="14.28515625" style="10" customWidth="1"/>
    <col min="13121" max="13320" width="9.140625" style="10"/>
    <col min="13321" max="13321" width="0" style="10" hidden="1" customWidth="1"/>
    <col min="13322" max="13322" width="15.5703125" style="10" customWidth="1"/>
    <col min="13323" max="13323" width="55.140625" style="10" customWidth="1"/>
    <col min="13324" max="13324" width="15.5703125" style="10" customWidth="1"/>
    <col min="13325" max="13326" width="13" style="10" customWidth="1"/>
    <col min="13327" max="13328" width="13.140625" style="10" customWidth="1"/>
    <col min="13329" max="13329" width="10.5703125" style="10" customWidth="1"/>
    <col min="13330" max="13330" width="12.42578125" style="10" customWidth="1"/>
    <col min="13331" max="13331" width="11.5703125" style="10" customWidth="1"/>
    <col min="13332" max="13332" width="12.28515625" style="10" customWidth="1"/>
    <col min="13333" max="13333" width="12.7109375" style="10" customWidth="1"/>
    <col min="13334" max="13334" width="12.5703125" style="10" customWidth="1"/>
    <col min="13335" max="13335" width="13.140625" style="10" customWidth="1"/>
    <col min="13336" max="13336" width="13.42578125" style="10" customWidth="1"/>
    <col min="13337" max="13337" width="10.28515625" style="10" customWidth="1"/>
    <col min="13338" max="13338" width="14.28515625" style="10" customWidth="1"/>
    <col min="13339" max="13339" width="12.85546875" style="10" customWidth="1"/>
    <col min="13340" max="13340" width="12" style="10" customWidth="1"/>
    <col min="13341" max="13341" width="16.28515625" style="10" customWidth="1"/>
    <col min="13342" max="13342" width="14.5703125" style="10" customWidth="1"/>
    <col min="13343" max="13343" width="16.85546875" style="10" customWidth="1"/>
    <col min="13344" max="13344" width="11.140625" style="10" customWidth="1"/>
    <col min="13345" max="13345" width="10.42578125" style="10" customWidth="1"/>
    <col min="13346" max="13346" width="10.85546875" style="10" customWidth="1"/>
    <col min="13347" max="13347" width="10.140625" style="10" customWidth="1"/>
    <col min="13348" max="13348" width="12.85546875" style="10" customWidth="1"/>
    <col min="13349" max="13350" width="11" style="10" customWidth="1"/>
    <col min="13351" max="13351" width="11.5703125" style="10" customWidth="1"/>
    <col min="13352" max="13352" width="11.28515625" style="10" customWidth="1"/>
    <col min="13353" max="13353" width="10.140625" style="10" customWidth="1"/>
    <col min="13354" max="13355" width="11.85546875" style="10" customWidth="1"/>
    <col min="13356" max="13356" width="12.28515625" style="10" customWidth="1"/>
    <col min="13357" max="13357" width="12.7109375" style="10" customWidth="1"/>
    <col min="13358" max="13358" width="15.140625" style="10" customWidth="1"/>
    <col min="13359" max="13359" width="10" style="10" customWidth="1"/>
    <col min="13360" max="13370" width="7.85546875" style="10" customWidth="1"/>
    <col min="13371" max="13371" width="9.140625" style="10" customWidth="1"/>
    <col min="13372" max="13372" width="8.28515625" style="10" customWidth="1"/>
    <col min="13373" max="13373" width="10.140625" style="10" customWidth="1"/>
    <col min="13374" max="13374" width="9.140625" style="10"/>
    <col min="13375" max="13375" width="11.85546875" style="10" customWidth="1"/>
    <col min="13376" max="13376" width="14.28515625" style="10" customWidth="1"/>
    <col min="13377" max="13576" width="9.140625" style="10"/>
    <col min="13577" max="13577" width="0" style="10" hidden="1" customWidth="1"/>
    <col min="13578" max="13578" width="15.5703125" style="10" customWidth="1"/>
    <col min="13579" max="13579" width="55.140625" style="10" customWidth="1"/>
    <col min="13580" max="13580" width="15.5703125" style="10" customWidth="1"/>
    <col min="13581" max="13582" width="13" style="10" customWidth="1"/>
    <col min="13583" max="13584" width="13.140625" style="10" customWidth="1"/>
    <col min="13585" max="13585" width="10.5703125" style="10" customWidth="1"/>
    <col min="13586" max="13586" width="12.42578125" style="10" customWidth="1"/>
    <col min="13587" max="13587" width="11.5703125" style="10" customWidth="1"/>
    <col min="13588" max="13588" width="12.28515625" style="10" customWidth="1"/>
    <col min="13589" max="13589" width="12.7109375" style="10" customWidth="1"/>
    <col min="13590" max="13590" width="12.5703125" style="10" customWidth="1"/>
    <col min="13591" max="13591" width="13.140625" style="10" customWidth="1"/>
    <col min="13592" max="13592" width="13.42578125" style="10" customWidth="1"/>
    <col min="13593" max="13593" width="10.28515625" style="10" customWidth="1"/>
    <col min="13594" max="13594" width="14.28515625" style="10" customWidth="1"/>
    <col min="13595" max="13595" width="12.85546875" style="10" customWidth="1"/>
    <col min="13596" max="13596" width="12" style="10" customWidth="1"/>
    <col min="13597" max="13597" width="16.28515625" style="10" customWidth="1"/>
    <col min="13598" max="13598" width="14.5703125" style="10" customWidth="1"/>
    <col min="13599" max="13599" width="16.85546875" style="10" customWidth="1"/>
    <col min="13600" max="13600" width="11.140625" style="10" customWidth="1"/>
    <col min="13601" max="13601" width="10.42578125" style="10" customWidth="1"/>
    <col min="13602" max="13602" width="10.85546875" style="10" customWidth="1"/>
    <col min="13603" max="13603" width="10.140625" style="10" customWidth="1"/>
    <col min="13604" max="13604" width="12.85546875" style="10" customWidth="1"/>
    <col min="13605" max="13606" width="11" style="10" customWidth="1"/>
    <col min="13607" max="13607" width="11.5703125" style="10" customWidth="1"/>
    <col min="13608" max="13608" width="11.28515625" style="10" customWidth="1"/>
    <col min="13609" max="13609" width="10.140625" style="10" customWidth="1"/>
    <col min="13610" max="13611" width="11.85546875" style="10" customWidth="1"/>
    <col min="13612" max="13612" width="12.28515625" style="10" customWidth="1"/>
    <col min="13613" max="13613" width="12.7109375" style="10" customWidth="1"/>
    <col min="13614" max="13614" width="15.140625" style="10" customWidth="1"/>
    <col min="13615" max="13615" width="10" style="10" customWidth="1"/>
    <col min="13616" max="13626" width="7.85546875" style="10" customWidth="1"/>
    <col min="13627" max="13627" width="9.140625" style="10" customWidth="1"/>
    <col min="13628" max="13628" width="8.28515625" style="10" customWidth="1"/>
    <col min="13629" max="13629" width="10.140625" style="10" customWidth="1"/>
    <col min="13630" max="13630" width="9.140625" style="10"/>
    <col min="13631" max="13631" width="11.85546875" style="10" customWidth="1"/>
    <col min="13632" max="13632" width="14.28515625" style="10" customWidth="1"/>
    <col min="13633" max="13832" width="9.140625" style="10"/>
    <col min="13833" max="13833" width="0" style="10" hidden="1" customWidth="1"/>
    <col min="13834" max="13834" width="15.5703125" style="10" customWidth="1"/>
    <col min="13835" max="13835" width="55.140625" style="10" customWidth="1"/>
    <col min="13836" max="13836" width="15.5703125" style="10" customWidth="1"/>
    <col min="13837" max="13838" width="13" style="10" customWidth="1"/>
    <col min="13839" max="13840" width="13.140625" style="10" customWidth="1"/>
    <col min="13841" max="13841" width="10.5703125" style="10" customWidth="1"/>
    <col min="13842" max="13842" width="12.42578125" style="10" customWidth="1"/>
    <col min="13843" max="13843" width="11.5703125" style="10" customWidth="1"/>
    <col min="13844" max="13844" width="12.28515625" style="10" customWidth="1"/>
    <col min="13845" max="13845" width="12.7109375" style="10" customWidth="1"/>
    <col min="13846" max="13846" width="12.5703125" style="10" customWidth="1"/>
    <col min="13847" max="13847" width="13.140625" style="10" customWidth="1"/>
    <col min="13848" max="13848" width="13.42578125" style="10" customWidth="1"/>
    <col min="13849" max="13849" width="10.28515625" style="10" customWidth="1"/>
    <col min="13850" max="13850" width="14.28515625" style="10" customWidth="1"/>
    <col min="13851" max="13851" width="12.85546875" style="10" customWidth="1"/>
    <col min="13852" max="13852" width="12" style="10" customWidth="1"/>
    <col min="13853" max="13853" width="16.28515625" style="10" customWidth="1"/>
    <col min="13854" max="13854" width="14.5703125" style="10" customWidth="1"/>
    <col min="13855" max="13855" width="16.85546875" style="10" customWidth="1"/>
    <col min="13856" max="13856" width="11.140625" style="10" customWidth="1"/>
    <col min="13857" max="13857" width="10.42578125" style="10" customWidth="1"/>
    <col min="13858" max="13858" width="10.85546875" style="10" customWidth="1"/>
    <col min="13859" max="13859" width="10.140625" style="10" customWidth="1"/>
    <col min="13860" max="13860" width="12.85546875" style="10" customWidth="1"/>
    <col min="13861" max="13862" width="11" style="10" customWidth="1"/>
    <col min="13863" max="13863" width="11.5703125" style="10" customWidth="1"/>
    <col min="13864" max="13864" width="11.28515625" style="10" customWidth="1"/>
    <col min="13865" max="13865" width="10.140625" style="10" customWidth="1"/>
    <col min="13866" max="13867" width="11.85546875" style="10" customWidth="1"/>
    <col min="13868" max="13868" width="12.28515625" style="10" customWidth="1"/>
    <col min="13869" max="13869" width="12.7109375" style="10" customWidth="1"/>
    <col min="13870" max="13870" width="15.140625" style="10" customWidth="1"/>
    <col min="13871" max="13871" width="10" style="10" customWidth="1"/>
    <col min="13872" max="13882" width="7.85546875" style="10" customWidth="1"/>
    <col min="13883" max="13883" width="9.140625" style="10" customWidth="1"/>
    <col min="13884" max="13884" width="8.28515625" style="10" customWidth="1"/>
    <col min="13885" max="13885" width="10.140625" style="10" customWidth="1"/>
    <col min="13886" max="13886" width="9.140625" style="10"/>
    <col min="13887" max="13887" width="11.85546875" style="10" customWidth="1"/>
    <col min="13888" max="13888" width="14.28515625" style="10" customWidth="1"/>
    <col min="13889" max="14088" width="9.140625" style="10"/>
    <col min="14089" max="14089" width="0" style="10" hidden="1" customWidth="1"/>
    <col min="14090" max="14090" width="15.5703125" style="10" customWidth="1"/>
    <col min="14091" max="14091" width="55.140625" style="10" customWidth="1"/>
    <col min="14092" max="14092" width="15.5703125" style="10" customWidth="1"/>
    <col min="14093" max="14094" width="13" style="10" customWidth="1"/>
    <col min="14095" max="14096" width="13.140625" style="10" customWidth="1"/>
    <col min="14097" max="14097" width="10.5703125" style="10" customWidth="1"/>
    <col min="14098" max="14098" width="12.42578125" style="10" customWidth="1"/>
    <col min="14099" max="14099" width="11.5703125" style="10" customWidth="1"/>
    <col min="14100" max="14100" width="12.28515625" style="10" customWidth="1"/>
    <col min="14101" max="14101" width="12.7109375" style="10" customWidth="1"/>
    <col min="14102" max="14102" width="12.5703125" style="10" customWidth="1"/>
    <col min="14103" max="14103" width="13.140625" style="10" customWidth="1"/>
    <col min="14104" max="14104" width="13.42578125" style="10" customWidth="1"/>
    <col min="14105" max="14105" width="10.28515625" style="10" customWidth="1"/>
    <col min="14106" max="14106" width="14.28515625" style="10" customWidth="1"/>
    <col min="14107" max="14107" width="12.85546875" style="10" customWidth="1"/>
    <col min="14108" max="14108" width="12" style="10" customWidth="1"/>
    <col min="14109" max="14109" width="16.28515625" style="10" customWidth="1"/>
    <col min="14110" max="14110" width="14.5703125" style="10" customWidth="1"/>
    <col min="14111" max="14111" width="16.85546875" style="10" customWidth="1"/>
    <col min="14112" max="14112" width="11.140625" style="10" customWidth="1"/>
    <col min="14113" max="14113" width="10.42578125" style="10" customWidth="1"/>
    <col min="14114" max="14114" width="10.85546875" style="10" customWidth="1"/>
    <col min="14115" max="14115" width="10.140625" style="10" customWidth="1"/>
    <col min="14116" max="14116" width="12.85546875" style="10" customWidth="1"/>
    <col min="14117" max="14118" width="11" style="10" customWidth="1"/>
    <col min="14119" max="14119" width="11.5703125" style="10" customWidth="1"/>
    <col min="14120" max="14120" width="11.28515625" style="10" customWidth="1"/>
    <col min="14121" max="14121" width="10.140625" style="10" customWidth="1"/>
    <col min="14122" max="14123" width="11.85546875" style="10" customWidth="1"/>
    <col min="14124" max="14124" width="12.28515625" style="10" customWidth="1"/>
    <col min="14125" max="14125" width="12.7109375" style="10" customWidth="1"/>
    <col min="14126" max="14126" width="15.140625" style="10" customWidth="1"/>
    <col min="14127" max="14127" width="10" style="10" customWidth="1"/>
    <col min="14128" max="14138" width="7.85546875" style="10" customWidth="1"/>
    <col min="14139" max="14139" width="9.140625" style="10" customWidth="1"/>
    <col min="14140" max="14140" width="8.28515625" style="10" customWidth="1"/>
    <col min="14141" max="14141" width="10.140625" style="10" customWidth="1"/>
    <col min="14142" max="14142" width="9.140625" style="10"/>
    <col min="14143" max="14143" width="11.85546875" style="10" customWidth="1"/>
    <col min="14144" max="14144" width="14.28515625" style="10" customWidth="1"/>
    <col min="14145" max="14344" width="9.140625" style="10"/>
    <col min="14345" max="14345" width="0" style="10" hidden="1" customWidth="1"/>
    <col min="14346" max="14346" width="15.5703125" style="10" customWidth="1"/>
    <col min="14347" max="14347" width="55.140625" style="10" customWidth="1"/>
    <col min="14348" max="14348" width="15.5703125" style="10" customWidth="1"/>
    <col min="14349" max="14350" width="13" style="10" customWidth="1"/>
    <col min="14351" max="14352" width="13.140625" style="10" customWidth="1"/>
    <col min="14353" max="14353" width="10.5703125" style="10" customWidth="1"/>
    <col min="14354" max="14354" width="12.42578125" style="10" customWidth="1"/>
    <col min="14355" max="14355" width="11.5703125" style="10" customWidth="1"/>
    <col min="14356" max="14356" width="12.28515625" style="10" customWidth="1"/>
    <col min="14357" max="14357" width="12.7109375" style="10" customWidth="1"/>
    <col min="14358" max="14358" width="12.5703125" style="10" customWidth="1"/>
    <col min="14359" max="14359" width="13.140625" style="10" customWidth="1"/>
    <col min="14360" max="14360" width="13.42578125" style="10" customWidth="1"/>
    <col min="14361" max="14361" width="10.28515625" style="10" customWidth="1"/>
    <col min="14362" max="14362" width="14.28515625" style="10" customWidth="1"/>
    <col min="14363" max="14363" width="12.85546875" style="10" customWidth="1"/>
    <col min="14364" max="14364" width="12" style="10" customWidth="1"/>
    <col min="14365" max="14365" width="16.28515625" style="10" customWidth="1"/>
    <col min="14366" max="14366" width="14.5703125" style="10" customWidth="1"/>
    <col min="14367" max="14367" width="16.85546875" style="10" customWidth="1"/>
    <col min="14368" max="14368" width="11.140625" style="10" customWidth="1"/>
    <col min="14369" max="14369" width="10.42578125" style="10" customWidth="1"/>
    <col min="14370" max="14370" width="10.85546875" style="10" customWidth="1"/>
    <col min="14371" max="14371" width="10.140625" style="10" customWidth="1"/>
    <col min="14372" max="14372" width="12.85546875" style="10" customWidth="1"/>
    <col min="14373" max="14374" width="11" style="10" customWidth="1"/>
    <col min="14375" max="14375" width="11.5703125" style="10" customWidth="1"/>
    <col min="14376" max="14376" width="11.28515625" style="10" customWidth="1"/>
    <col min="14377" max="14377" width="10.140625" style="10" customWidth="1"/>
    <col min="14378" max="14379" width="11.85546875" style="10" customWidth="1"/>
    <col min="14380" max="14380" width="12.28515625" style="10" customWidth="1"/>
    <col min="14381" max="14381" width="12.7109375" style="10" customWidth="1"/>
    <col min="14382" max="14382" width="15.140625" style="10" customWidth="1"/>
    <col min="14383" max="14383" width="10" style="10" customWidth="1"/>
    <col min="14384" max="14394" width="7.85546875" style="10" customWidth="1"/>
    <col min="14395" max="14395" width="9.140625" style="10" customWidth="1"/>
    <col min="14396" max="14396" width="8.28515625" style="10" customWidth="1"/>
    <col min="14397" max="14397" width="10.140625" style="10" customWidth="1"/>
    <col min="14398" max="14398" width="9.140625" style="10"/>
    <col min="14399" max="14399" width="11.85546875" style="10" customWidth="1"/>
    <col min="14400" max="14400" width="14.28515625" style="10" customWidth="1"/>
    <col min="14401" max="14600" width="9.140625" style="10"/>
    <col min="14601" max="14601" width="0" style="10" hidden="1" customWidth="1"/>
    <col min="14602" max="14602" width="15.5703125" style="10" customWidth="1"/>
    <col min="14603" max="14603" width="55.140625" style="10" customWidth="1"/>
    <col min="14604" max="14604" width="15.5703125" style="10" customWidth="1"/>
    <col min="14605" max="14606" width="13" style="10" customWidth="1"/>
    <col min="14607" max="14608" width="13.140625" style="10" customWidth="1"/>
    <col min="14609" max="14609" width="10.5703125" style="10" customWidth="1"/>
    <col min="14610" max="14610" width="12.42578125" style="10" customWidth="1"/>
    <col min="14611" max="14611" width="11.5703125" style="10" customWidth="1"/>
    <col min="14612" max="14612" width="12.28515625" style="10" customWidth="1"/>
    <col min="14613" max="14613" width="12.7109375" style="10" customWidth="1"/>
    <col min="14614" max="14614" width="12.5703125" style="10" customWidth="1"/>
    <col min="14615" max="14615" width="13.140625" style="10" customWidth="1"/>
    <col min="14616" max="14616" width="13.42578125" style="10" customWidth="1"/>
    <col min="14617" max="14617" width="10.28515625" style="10" customWidth="1"/>
    <col min="14618" max="14618" width="14.28515625" style="10" customWidth="1"/>
    <col min="14619" max="14619" width="12.85546875" style="10" customWidth="1"/>
    <col min="14620" max="14620" width="12" style="10" customWidth="1"/>
    <col min="14621" max="14621" width="16.28515625" style="10" customWidth="1"/>
    <col min="14622" max="14622" width="14.5703125" style="10" customWidth="1"/>
    <col min="14623" max="14623" width="16.85546875" style="10" customWidth="1"/>
    <col min="14624" max="14624" width="11.140625" style="10" customWidth="1"/>
    <col min="14625" max="14625" width="10.42578125" style="10" customWidth="1"/>
    <col min="14626" max="14626" width="10.85546875" style="10" customWidth="1"/>
    <col min="14627" max="14627" width="10.140625" style="10" customWidth="1"/>
    <col min="14628" max="14628" width="12.85546875" style="10" customWidth="1"/>
    <col min="14629" max="14630" width="11" style="10" customWidth="1"/>
    <col min="14631" max="14631" width="11.5703125" style="10" customWidth="1"/>
    <col min="14632" max="14632" width="11.28515625" style="10" customWidth="1"/>
    <col min="14633" max="14633" width="10.140625" style="10" customWidth="1"/>
    <col min="14634" max="14635" width="11.85546875" style="10" customWidth="1"/>
    <col min="14636" max="14636" width="12.28515625" style="10" customWidth="1"/>
    <col min="14637" max="14637" width="12.7109375" style="10" customWidth="1"/>
    <col min="14638" max="14638" width="15.140625" style="10" customWidth="1"/>
    <col min="14639" max="14639" width="10" style="10" customWidth="1"/>
    <col min="14640" max="14650" width="7.85546875" style="10" customWidth="1"/>
    <col min="14651" max="14651" width="9.140625" style="10" customWidth="1"/>
    <col min="14652" max="14652" width="8.28515625" style="10" customWidth="1"/>
    <col min="14653" max="14653" width="10.140625" style="10" customWidth="1"/>
    <col min="14654" max="14654" width="9.140625" style="10"/>
    <col min="14655" max="14655" width="11.85546875" style="10" customWidth="1"/>
    <col min="14656" max="14656" width="14.28515625" style="10" customWidth="1"/>
    <col min="14657" max="14856" width="9.140625" style="10"/>
    <col min="14857" max="14857" width="0" style="10" hidden="1" customWidth="1"/>
    <col min="14858" max="14858" width="15.5703125" style="10" customWidth="1"/>
    <col min="14859" max="14859" width="55.140625" style="10" customWidth="1"/>
    <col min="14860" max="14860" width="15.5703125" style="10" customWidth="1"/>
    <col min="14861" max="14862" width="13" style="10" customWidth="1"/>
    <col min="14863" max="14864" width="13.140625" style="10" customWidth="1"/>
    <col min="14865" max="14865" width="10.5703125" style="10" customWidth="1"/>
    <col min="14866" max="14866" width="12.42578125" style="10" customWidth="1"/>
    <col min="14867" max="14867" width="11.5703125" style="10" customWidth="1"/>
    <col min="14868" max="14868" width="12.28515625" style="10" customWidth="1"/>
    <col min="14869" max="14869" width="12.7109375" style="10" customWidth="1"/>
    <col min="14870" max="14870" width="12.5703125" style="10" customWidth="1"/>
    <col min="14871" max="14871" width="13.140625" style="10" customWidth="1"/>
    <col min="14872" max="14872" width="13.42578125" style="10" customWidth="1"/>
    <col min="14873" max="14873" width="10.28515625" style="10" customWidth="1"/>
    <col min="14874" max="14874" width="14.28515625" style="10" customWidth="1"/>
    <col min="14875" max="14875" width="12.85546875" style="10" customWidth="1"/>
    <col min="14876" max="14876" width="12" style="10" customWidth="1"/>
    <col min="14877" max="14877" width="16.28515625" style="10" customWidth="1"/>
    <col min="14878" max="14878" width="14.5703125" style="10" customWidth="1"/>
    <col min="14879" max="14879" width="16.85546875" style="10" customWidth="1"/>
    <col min="14880" max="14880" width="11.140625" style="10" customWidth="1"/>
    <col min="14881" max="14881" width="10.42578125" style="10" customWidth="1"/>
    <col min="14882" max="14882" width="10.85546875" style="10" customWidth="1"/>
    <col min="14883" max="14883" width="10.140625" style="10" customWidth="1"/>
    <col min="14884" max="14884" width="12.85546875" style="10" customWidth="1"/>
    <col min="14885" max="14886" width="11" style="10" customWidth="1"/>
    <col min="14887" max="14887" width="11.5703125" style="10" customWidth="1"/>
    <col min="14888" max="14888" width="11.28515625" style="10" customWidth="1"/>
    <col min="14889" max="14889" width="10.140625" style="10" customWidth="1"/>
    <col min="14890" max="14891" width="11.85546875" style="10" customWidth="1"/>
    <col min="14892" max="14892" width="12.28515625" style="10" customWidth="1"/>
    <col min="14893" max="14893" width="12.7109375" style="10" customWidth="1"/>
    <col min="14894" max="14894" width="15.140625" style="10" customWidth="1"/>
    <col min="14895" max="14895" width="10" style="10" customWidth="1"/>
    <col min="14896" max="14906" width="7.85546875" style="10" customWidth="1"/>
    <col min="14907" max="14907" width="9.140625" style="10" customWidth="1"/>
    <col min="14908" max="14908" width="8.28515625" style="10" customWidth="1"/>
    <col min="14909" max="14909" width="10.140625" style="10" customWidth="1"/>
    <col min="14910" max="14910" width="9.140625" style="10"/>
    <col min="14911" max="14911" width="11.85546875" style="10" customWidth="1"/>
    <col min="14912" max="14912" width="14.28515625" style="10" customWidth="1"/>
    <col min="14913" max="15112" width="9.140625" style="10"/>
    <col min="15113" max="15113" width="0" style="10" hidden="1" customWidth="1"/>
    <col min="15114" max="15114" width="15.5703125" style="10" customWidth="1"/>
    <col min="15115" max="15115" width="55.140625" style="10" customWidth="1"/>
    <col min="15116" max="15116" width="15.5703125" style="10" customWidth="1"/>
    <col min="15117" max="15118" width="13" style="10" customWidth="1"/>
    <col min="15119" max="15120" width="13.140625" style="10" customWidth="1"/>
    <col min="15121" max="15121" width="10.5703125" style="10" customWidth="1"/>
    <col min="15122" max="15122" width="12.42578125" style="10" customWidth="1"/>
    <col min="15123" max="15123" width="11.5703125" style="10" customWidth="1"/>
    <col min="15124" max="15124" width="12.28515625" style="10" customWidth="1"/>
    <col min="15125" max="15125" width="12.7109375" style="10" customWidth="1"/>
    <col min="15126" max="15126" width="12.5703125" style="10" customWidth="1"/>
    <col min="15127" max="15127" width="13.140625" style="10" customWidth="1"/>
    <col min="15128" max="15128" width="13.42578125" style="10" customWidth="1"/>
    <col min="15129" max="15129" width="10.28515625" style="10" customWidth="1"/>
    <col min="15130" max="15130" width="14.28515625" style="10" customWidth="1"/>
    <col min="15131" max="15131" width="12.85546875" style="10" customWidth="1"/>
    <col min="15132" max="15132" width="12" style="10" customWidth="1"/>
    <col min="15133" max="15133" width="16.28515625" style="10" customWidth="1"/>
    <col min="15134" max="15134" width="14.5703125" style="10" customWidth="1"/>
    <col min="15135" max="15135" width="16.85546875" style="10" customWidth="1"/>
    <col min="15136" max="15136" width="11.140625" style="10" customWidth="1"/>
    <col min="15137" max="15137" width="10.42578125" style="10" customWidth="1"/>
    <col min="15138" max="15138" width="10.85546875" style="10" customWidth="1"/>
    <col min="15139" max="15139" width="10.140625" style="10" customWidth="1"/>
    <col min="15140" max="15140" width="12.85546875" style="10" customWidth="1"/>
    <col min="15141" max="15142" width="11" style="10" customWidth="1"/>
    <col min="15143" max="15143" width="11.5703125" style="10" customWidth="1"/>
    <col min="15144" max="15144" width="11.28515625" style="10" customWidth="1"/>
    <col min="15145" max="15145" width="10.140625" style="10" customWidth="1"/>
    <col min="15146" max="15147" width="11.85546875" style="10" customWidth="1"/>
    <col min="15148" max="15148" width="12.28515625" style="10" customWidth="1"/>
    <col min="15149" max="15149" width="12.7109375" style="10" customWidth="1"/>
    <col min="15150" max="15150" width="15.140625" style="10" customWidth="1"/>
    <col min="15151" max="15151" width="10" style="10" customWidth="1"/>
    <col min="15152" max="15162" width="7.85546875" style="10" customWidth="1"/>
    <col min="15163" max="15163" width="9.140625" style="10" customWidth="1"/>
    <col min="15164" max="15164" width="8.28515625" style="10" customWidth="1"/>
    <col min="15165" max="15165" width="10.140625" style="10" customWidth="1"/>
    <col min="15166" max="15166" width="9.140625" style="10"/>
    <col min="15167" max="15167" width="11.85546875" style="10" customWidth="1"/>
    <col min="15168" max="15168" width="14.28515625" style="10" customWidth="1"/>
    <col min="15169" max="15368" width="9.140625" style="10"/>
    <col min="15369" max="15369" width="0" style="10" hidden="1" customWidth="1"/>
    <col min="15370" max="15370" width="15.5703125" style="10" customWidth="1"/>
    <col min="15371" max="15371" width="55.140625" style="10" customWidth="1"/>
    <col min="15372" max="15372" width="15.5703125" style="10" customWidth="1"/>
    <col min="15373" max="15374" width="13" style="10" customWidth="1"/>
    <col min="15375" max="15376" width="13.140625" style="10" customWidth="1"/>
    <col min="15377" max="15377" width="10.5703125" style="10" customWidth="1"/>
    <col min="15378" max="15378" width="12.42578125" style="10" customWidth="1"/>
    <col min="15379" max="15379" width="11.5703125" style="10" customWidth="1"/>
    <col min="15380" max="15380" width="12.28515625" style="10" customWidth="1"/>
    <col min="15381" max="15381" width="12.7109375" style="10" customWidth="1"/>
    <col min="15382" max="15382" width="12.5703125" style="10" customWidth="1"/>
    <col min="15383" max="15383" width="13.140625" style="10" customWidth="1"/>
    <col min="15384" max="15384" width="13.42578125" style="10" customWidth="1"/>
    <col min="15385" max="15385" width="10.28515625" style="10" customWidth="1"/>
    <col min="15386" max="15386" width="14.28515625" style="10" customWidth="1"/>
    <col min="15387" max="15387" width="12.85546875" style="10" customWidth="1"/>
    <col min="15388" max="15388" width="12" style="10" customWidth="1"/>
    <col min="15389" max="15389" width="16.28515625" style="10" customWidth="1"/>
    <col min="15390" max="15390" width="14.5703125" style="10" customWidth="1"/>
    <col min="15391" max="15391" width="16.85546875" style="10" customWidth="1"/>
    <col min="15392" max="15392" width="11.140625" style="10" customWidth="1"/>
    <col min="15393" max="15393" width="10.42578125" style="10" customWidth="1"/>
    <col min="15394" max="15394" width="10.85546875" style="10" customWidth="1"/>
    <col min="15395" max="15395" width="10.140625" style="10" customWidth="1"/>
    <col min="15396" max="15396" width="12.85546875" style="10" customWidth="1"/>
    <col min="15397" max="15398" width="11" style="10" customWidth="1"/>
    <col min="15399" max="15399" width="11.5703125" style="10" customWidth="1"/>
    <col min="15400" max="15400" width="11.28515625" style="10" customWidth="1"/>
    <col min="15401" max="15401" width="10.140625" style="10" customWidth="1"/>
    <col min="15402" max="15403" width="11.85546875" style="10" customWidth="1"/>
    <col min="15404" max="15404" width="12.28515625" style="10" customWidth="1"/>
    <col min="15405" max="15405" width="12.7109375" style="10" customWidth="1"/>
    <col min="15406" max="15406" width="15.140625" style="10" customWidth="1"/>
    <col min="15407" max="15407" width="10" style="10" customWidth="1"/>
    <col min="15408" max="15418" width="7.85546875" style="10" customWidth="1"/>
    <col min="15419" max="15419" width="9.140625" style="10" customWidth="1"/>
    <col min="15420" max="15420" width="8.28515625" style="10" customWidth="1"/>
    <col min="15421" max="15421" width="10.140625" style="10" customWidth="1"/>
    <col min="15422" max="15422" width="9.140625" style="10"/>
    <col min="15423" max="15423" width="11.85546875" style="10" customWidth="1"/>
    <col min="15424" max="15424" width="14.28515625" style="10" customWidth="1"/>
    <col min="15425" max="15624" width="9.140625" style="10"/>
    <col min="15625" max="15625" width="0" style="10" hidden="1" customWidth="1"/>
    <col min="15626" max="15626" width="15.5703125" style="10" customWidth="1"/>
    <col min="15627" max="15627" width="55.140625" style="10" customWidth="1"/>
    <col min="15628" max="15628" width="15.5703125" style="10" customWidth="1"/>
    <col min="15629" max="15630" width="13" style="10" customWidth="1"/>
    <col min="15631" max="15632" width="13.140625" style="10" customWidth="1"/>
    <col min="15633" max="15633" width="10.5703125" style="10" customWidth="1"/>
    <col min="15634" max="15634" width="12.42578125" style="10" customWidth="1"/>
    <col min="15635" max="15635" width="11.5703125" style="10" customWidth="1"/>
    <col min="15636" max="15636" width="12.28515625" style="10" customWidth="1"/>
    <col min="15637" max="15637" width="12.7109375" style="10" customWidth="1"/>
    <col min="15638" max="15638" width="12.5703125" style="10" customWidth="1"/>
    <col min="15639" max="15639" width="13.140625" style="10" customWidth="1"/>
    <col min="15640" max="15640" width="13.42578125" style="10" customWidth="1"/>
    <col min="15641" max="15641" width="10.28515625" style="10" customWidth="1"/>
    <col min="15642" max="15642" width="14.28515625" style="10" customWidth="1"/>
    <col min="15643" max="15643" width="12.85546875" style="10" customWidth="1"/>
    <col min="15644" max="15644" width="12" style="10" customWidth="1"/>
    <col min="15645" max="15645" width="16.28515625" style="10" customWidth="1"/>
    <col min="15646" max="15646" width="14.5703125" style="10" customWidth="1"/>
    <col min="15647" max="15647" width="16.85546875" style="10" customWidth="1"/>
    <col min="15648" max="15648" width="11.140625" style="10" customWidth="1"/>
    <col min="15649" max="15649" width="10.42578125" style="10" customWidth="1"/>
    <col min="15650" max="15650" width="10.85546875" style="10" customWidth="1"/>
    <col min="15651" max="15651" width="10.140625" style="10" customWidth="1"/>
    <col min="15652" max="15652" width="12.85546875" style="10" customWidth="1"/>
    <col min="15653" max="15654" width="11" style="10" customWidth="1"/>
    <col min="15655" max="15655" width="11.5703125" style="10" customWidth="1"/>
    <col min="15656" max="15656" width="11.28515625" style="10" customWidth="1"/>
    <col min="15657" max="15657" width="10.140625" style="10" customWidth="1"/>
    <col min="15658" max="15659" width="11.85546875" style="10" customWidth="1"/>
    <col min="15660" max="15660" width="12.28515625" style="10" customWidth="1"/>
    <col min="15661" max="15661" width="12.7109375" style="10" customWidth="1"/>
    <col min="15662" max="15662" width="15.140625" style="10" customWidth="1"/>
    <col min="15663" max="15663" width="10" style="10" customWidth="1"/>
    <col min="15664" max="15674" width="7.85546875" style="10" customWidth="1"/>
    <col min="15675" max="15675" width="9.140625" style="10" customWidth="1"/>
    <col min="15676" max="15676" width="8.28515625" style="10" customWidth="1"/>
    <col min="15677" max="15677" width="10.140625" style="10" customWidth="1"/>
    <col min="15678" max="15678" width="9.140625" style="10"/>
    <col min="15679" max="15679" width="11.85546875" style="10" customWidth="1"/>
    <col min="15680" max="15680" width="14.28515625" style="10" customWidth="1"/>
    <col min="15681" max="15880" width="9.140625" style="10"/>
    <col min="15881" max="15881" width="0" style="10" hidden="1" customWidth="1"/>
    <col min="15882" max="15882" width="15.5703125" style="10" customWidth="1"/>
    <col min="15883" max="15883" width="55.140625" style="10" customWidth="1"/>
    <col min="15884" max="15884" width="15.5703125" style="10" customWidth="1"/>
    <col min="15885" max="15886" width="13" style="10" customWidth="1"/>
    <col min="15887" max="15888" width="13.140625" style="10" customWidth="1"/>
    <col min="15889" max="15889" width="10.5703125" style="10" customWidth="1"/>
    <col min="15890" max="15890" width="12.42578125" style="10" customWidth="1"/>
    <col min="15891" max="15891" width="11.5703125" style="10" customWidth="1"/>
    <col min="15892" max="15892" width="12.28515625" style="10" customWidth="1"/>
    <col min="15893" max="15893" width="12.7109375" style="10" customWidth="1"/>
    <col min="15894" max="15894" width="12.5703125" style="10" customWidth="1"/>
    <col min="15895" max="15895" width="13.140625" style="10" customWidth="1"/>
    <col min="15896" max="15896" width="13.42578125" style="10" customWidth="1"/>
    <col min="15897" max="15897" width="10.28515625" style="10" customWidth="1"/>
    <col min="15898" max="15898" width="14.28515625" style="10" customWidth="1"/>
    <col min="15899" max="15899" width="12.85546875" style="10" customWidth="1"/>
    <col min="15900" max="15900" width="12" style="10" customWidth="1"/>
    <col min="15901" max="15901" width="16.28515625" style="10" customWidth="1"/>
    <col min="15902" max="15902" width="14.5703125" style="10" customWidth="1"/>
    <col min="15903" max="15903" width="16.85546875" style="10" customWidth="1"/>
    <col min="15904" max="15904" width="11.140625" style="10" customWidth="1"/>
    <col min="15905" max="15905" width="10.42578125" style="10" customWidth="1"/>
    <col min="15906" max="15906" width="10.85546875" style="10" customWidth="1"/>
    <col min="15907" max="15907" width="10.140625" style="10" customWidth="1"/>
    <col min="15908" max="15908" width="12.85546875" style="10" customWidth="1"/>
    <col min="15909" max="15910" width="11" style="10" customWidth="1"/>
    <col min="15911" max="15911" width="11.5703125" style="10" customWidth="1"/>
    <col min="15912" max="15912" width="11.28515625" style="10" customWidth="1"/>
    <col min="15913" max="15913" width="10.140625" style="10" customWidth="1"/>
    <col min="15914" max="15915" width="11.85546875" style="10" customWidth="1"/>
    <col min="15916" max="15916" width="12.28515625" style="10" customWidth="1"/>
    <col min="15917" max="15917" width="12.7109375" style="10" customWidth="1"/>
    <col min="15918" max="15918" width="15.140625" style="10" customWidth="1"/>
    <col min="15919" max="15919" width="10" style="10" customWidth="1"/>
    <col min="15920" max="15930" width="7.85546875" style="10" customWidth="1"/>
    <col min="15931" max="15931" width="9.140625" style="10" customWidth="1"/>
    <col min="15932" max="15932" width="8.28515625" style="10" customWidth="1"/>
    <col min="15933" max="15933" width="10.140625" style="10" customWidth="1"/>
    <col min="15934" max="15934" width="9.140625" style="10"/>
    <col min="15935" max="15935" width="11.85546875" style="10" customWidth="1"/>
    <col min="15936" max="15936" width="14.28515625" style="10" customWidth="1"/>
    <col min="15937" max="16136" width="9.140625" style="10"/>
    <col min="16137" max="16137" width="0" style="10" hidden="1" customWidth="1"/>
    <col min="16138" max="16138" width="15.5703125" style="10" customWidth="1"/>
    <col min="16139" max="16139" width="55.140625" style="10" customWidth="1"/>
    <col min="16140" max="16140" width="15.5703125" style="10" customWidth="1"/>
    <col min="16141" max="16142" width="13" style="10" customWidth="1"/>
    <col min="16143" max="16144" width="13.140625" style="10" customWidth="1"/>
    <col min="16145" max="16145" width="10.5703125" style="10" customWidth="1"/>
    <col min="16146" max="16146" width="12.42578125" style="10" customWidth="1"/>
    <col min="16147" max="16147" width="11.5703125" style="10" customWidth="1"/>
    <col min="16148" max="16148" width="12.28515625" style="10" customWidth="1"/>
    <col min="16149" max="16149" width="12.7109375" style="10" customWidth="1"/>
    <col min="16150" max="16150" width="12.5703125" style="10" customWidth="1"/>
    <col min="16151" max="16151" width="13.140625" style="10" customWidth="1"/>
    <col min="16152" max="16152" width="13.42578125" style="10" customWidth="1"/>
    <col min="16153" max="16153" width="10.28515625" style="10" customWidth="1"/>
    <col min="16154" max="16154" width="14.28515625" style="10" customWidth="1"/>
    <col min="16155" max="16155" width="12.85546875" style="10" customWidth="1"/>
    <col min="16156" max="16156" width="12" style="10" customWidth="1"/>
    <col min="16157" max="16157" width="16.28515625" style="10" customWidth="1"/>
    <col min="16158" max="16158" width="14.5703125" style="10" customWidth="1"/>
    <col min="16159" max="16159" width="16.85546875" style="10" customWidth="1"/>
    <col min="16160" max="16160" width="11.140625" style="10" customWidth="1"/>
    <col min="16161" max="16161" width="10.42578125" style="10" customWidth="1"/>
    <col min="16162" max="16162" width="10.85546875" style="10" customWidth="1"/>
    <col min="16163" max="16163" width="10.140625" style="10" customWidth="1"/>
    <col min="16164" max="16164" width="12.85546875" style="10" customWidth="1"/>
    <col min="16165" max="16166" width="11" style="10" customWidth="1"/>
    <col min="16167" max="16167" width="11.5703125" style="10" customWidth="1"/>
    <col min="16168" max="16168" width="11.28515625" style="10" customWidth="1"/>
    <col min="16169" max="16169" width="10.140625" style="10" customWidth="1"/>
    <col min="16170" max="16171" width="11.85546875" style="10" customWidth="1"/>
    <col min="16172" max="16172" width="12.28515625" style="10" customWidth="1"/>
    <col min="16173" max="16173" width="12.7109375" style="10" customWidth="1"/>
    <col min="16174" max="16174" width="15.140625" style="10" customWidth="1"/>
    <col min="16175" max="16175" width="10" style="10" customWidth="1"/>
    <col min="16176" max="16186" width="7.85546875" style="10" customWidth="1"/>
    <col min="16187" max="16187" width="9.140625" style="10" customWidth="1"/>
    <col min="16188" max="16188" width="8.28515625" style="10" customWidth="1"/>
    <col min="16189" max="16189" width="10.140625" style="10" customWidth="1"/>
    <col min="16190" max="16190" width="9.140625" style="10"/>
    <col min="16191" max="16191" width="11.85546875" style="10" customWidth="1"/>
    <col min="16192" max="16192" width="14.28515625" style="10" customWidth="1"/>
    <col min="16193" max="16384" width="9.140625" style="10"/>
  </cols>
  <sheetData>
    <row r="1" spans="2:223" ht="21" customHeight="1" x14ac:dyDescent="0.35">
      <c r="B1" s="91" t="s">
        <v>185</v>
      </c>
      <c r="AK1" s="8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</row>
    <row r="2" spans="2:223" ht="21" customHeight="1" x14ac:dyDescent="0.35">
      <c r="B2" s="5"/>
      <c r="AK2" s="8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</row>
    <row r="3" spans="2:223" ht="21" customHeight="1" x14ac:dyDescent="0.35">
      <c r="B3" s="5"/>
      <c r="AK3" s="8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</row>
    <row r="4" spans="2:223" ht="21" customHeight="1" x14ac:dyDescent="0.35">
      <c r="B4" s="171" t="s">
        <v>165</v>
      </c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1"/>
      <c r="AC4" s="171"/>
      <c r="AD4" s="171"/>
      <c r="AE4" s="171"/>
      <c r="AF4" s="171"/>
      <c r="AG4" s="171"/>
      <c r="AH4" s="171"/>
      <c r="AI4" s="171"/>
      <c r="AJ4" s="171"/>
      <c r="AK4" s="171"/>
      <c r="AL4" s="171"/>
      <c r="AM4" s="171"/>
      <c r="AN4" s="171"/>
      <c r="AO4" s="171"/>
      <c r="AP4" s="171"/>
      <c r="AQ4" s="171"/>
      <c r="AR4" s="171"/>
      <c r="AU4" s="6"/>
      <c r="AV4" s="6"/>
      <c r="AW4" s="6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HO4" s="10" t="s">
        <v>172</v>
      </c>
    </row>
    <row r="5" spans="2:223" ht="21" customHeight="1" x14ac:dyDescent="0.35"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72" t="s">
        <v>171</v>
      </c>
      <c r="R5" s="69"/>
      <c r="S5" s="69"/>
      <c r="T5" s="71" t="s">
        <v>174</v>
      </c>
      <c r="U5" s="70">
        <v>2025</v>
      </c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HO5" s="10" t="s">
        <v>173</v>
      </c>
    </row>
    <row r="6" spans="2:223" ht="21" customHeight="1" x14ac:dyDescent="0.35"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HO6" s="10" t="s">
        <v>174</v>
      </c>
    </row>
    <row r="7" spans="2:223" ht="36" customHeight="1" x14ac:dyDescent="0.35">
      <c r="B7" s="175" t="s">
        <v>187</v>
      </c>
      <c r="C7" s="175" t="s">
        <v>0</v>
      </c>
      <c r="D7" s="193" t="s">
        <v>197</v>
      </c>
      <c r="E7" s="193"/>
      <c r="F7" s="193"/>
      <c r="G7" s="193"/>
      <c r="H7" s="193"/>
      <c r="I7" s="193"/>
      <c r="J7" s="193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3"/>
      <c r="Y7" s="193"/>
      <c r="Z7" s="193"/>
      <c r="AA7" s="193"/>
      <c r="AB7" s="193"/>
      <c r="AC7" s="193"/>
      <c r="AD7" s="193"/>
      <c r="AE7" s="193"/>
      <c r="AF7" s="193"/>
      <c r="AG7" s="193"/>
      <c r="AH7" s="193"/>
      <c r="AI7" s="193"/>
      <c r="AJ7" s="193"/>
      <c r="AK7" s="193"/>
      <c r="AL7" s="193"/>
      <c r="AM7" s="193"/>
      <c r="AN7" s="193"/>
      <c r="AO7" s="193"/>
      <c r="AP7" s="193"/>
      <c r="AQ7" s="193"/>
      <c r="AR7" s="193"/>
      <c r="AS7" s="193"/>
      <c r="AT7" s="194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HO7" s="10" t="s">
        <v>175</v>
      </c>
    </row>
    <row r="8" spans="2:223" ht="44.25" customHeight="1" x14ac:dyDescent="0.35">
      <c r="B8" s="175"/>
      <c r="C8" s="175"/>
      <c r="D8" s="195" t="s">
        <v>167</v>
      </c>
      <c r="E8" s="195" t="s">
        <v>1</v>
      </c>
      <c r="F8" s="195"/>
      <c r="G8" s="195" t="s">
        <v>2</v>
      </c>
      <c r="H8" s="195"/>
      <c r="I8" s="195"/>
      <c r="J8" s="195"/>
      <c r="K8" s="195"/>
      <c r="L8" s="195"/>
      <c r="M8" s="195"/>
      <c r="N8" s="195"/>
      <c r="O8" s="195" t="s">
        <v>3</v>
      </c>
      <c r="P8" s="195"/>
      <c r="Q8" s="195" t="s">
        <v>4</v>
      </c>
      <c r="R8" s="195"/>
      <c r="S8" s="195"/>
      <c r="T8" s="195"/>
      <c r="U8" s="195"/>
      <c r="V8" s="195"/>
      <c r="W8" s="195"/>
      <c r="X8" s="195" t="s">
        <v>5</v>
      </c>
      <c r="Y8" s="195"/>
      <c r="Z8" s="195"/>
      <c r="AA8" s="195" t="s">
        <v>6</v>
      </c>
      <c r="AB8" s="195"/>
      <c r="AC8" s="195"/>
      <c r="AD8" s="195"/>
      <c r="AE8" s="195"/>
      <c r="AF8" s="195"/>
      <c r="AG8" s="195"/>
      <c r="AH8" s="195"/>
      <c r="AI8" s="195"/>
      <c r="AJ8" s="195"/>
      <c r="AK8" s="195"/>
      <c r="AL8" s="195"/>
      <c r="AM8" s="195"/>
      <c r="AN8" s="195"/>
      <c r="AO8" s="195"/>
      <c r="AP8" s="195"/>
      <c r="AQ8" s="195"/>
      <c r="AR8" s="195"/>
      <c r="AS8" s="195"/>
      <c r="AT8" s="65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5"/>
      <c r="HO8" s="10" t="s">
        <v>176</v>
      </c>
    </row>
    <row r="9" spans="2:223" ht="27.75" customHeight="1" x14ac:dyDescent="0.35">
      <c r="B9" s="175"/>
      <c r="C9" s="175"/>
      <c r="D9" s="195"/>
      <c r="E9" s="195" t="s">
        <v>7</v>
      </c>
      <c r="F9" s="195" t="s">
        <v>8</v>
      </c>
      <c r="G9" s="195" t="s">
        <v>9</v>
      </c>
      <c r="H9" s="196" t="s">
        <v>168</v>
      </c>
      <c r="I9" s="195" t="s">
        <v>10</v>
      </c>
      <c r="J9" s="195" t="s">
        <v>161</v>
      </c>
      <c r="K9" s="195" t="s">
        <v>11</v>
      </c>
      <c r="L9" s="195" t="s">
        <v>12</v>
      </c>
      <c r="M9" s="195" t="s">
        <v>199</v>
      </c>
      <c r="N9" s="196" t="s">
        <v>13</v>
      </c>
      <c r="O9" s="195" t="s">
        <v>14</v>
      </c>
      <c r="P9" s="195" t="s">
        <v>15</v>
      </c>
      <c r="Q9" s="196" t="s">
        <v>193</v>
      </c>
      <c r="R9" s="196" t="s">
        <v>38</v>
      </c>
      <c r="S9" s="195" t="s">
        <v>16</v>
      </c>
      <c r="T9" s="195" t="s">
        <v>17</v>
      </c>
      <c r="U9" s="195" t="s">
        <v>18</v>
      </c>
      <c r="V9" s="195" t="s">
        <v>19</v>
      </c>
      <c r="W9" s="195" t="s">
        <v>20</v>
      </c>
      <c r="X9" s="195" t="s">
        <v>21</v>
      </c>
      <c r="Y9" s="195" t="s">
        <v>22</v>
      </c>
      <c r="Z9" s="195" t="s">
        <v>23</v>
      </c>
      <c r="AA9" s="195" t="s">
        <v>24</v>
      </c>
      <c r="AB9" s="195"/>
      <c r="AC9" s="195"/>
      <c r="AD9" s="195"/>
      <c r="AE9" s="195" t="s">
        <v>25</v>
      </c>
      <c r="AF9" s="195" t="s">
        <v>188</v>
      </c>
      <c r="AG9" s="195" t="s">
        <v>26</v>
      </c>
      <c r="AH9" s="195" t="s">
        <v>27</v>
      </c>
      <c r="AI9" s="195" t="s">
        <v>28</v>
      </c>
      <c r="AJ9" s="195" t="s">
        <v>29</v>
      </c>
      <c r="AK9" s="195" t="s">
        <v>30</v>
      </c>
      <c r="AL9" s="195" t="s">
        <v>31</v>
      </c>
      <c r="AM9" s="195" t="s">
        <v>32</v>
      </c>
      <c r="AN9" s="195" t="s">
        <v>33</v>
      </c>
      <c r="AO9" s="195" t="s">
        <v>34</v>
      </c>
      <c r="AP9" s="195" t="s">
        <v>35</v>
      </c>
      <c r="AQ9" s="195" t="s">
        <v>160</v>
      </c>
      <c r="AR9" s="195" t="s">
        <v>36</v>
      </c>
      <c r="AS9" s="195" t="s">
        <v>37</v>
      </c>
      <c r="AT9" s="197"/>
      <c r="AU9" s="10">
        <v>1</v>
      </c>
      <c r="AV9" s="10">
        <v>2</v>
      </c>
      <c r="AW9" s="10">
        <v>3</v>
      </c>
      <c r="AX9" s="10">
        <v>4</v>
      </c>
      <c r="AY9" s="10">
        <v>5</v>
      </c>
      <c r="AZ9" s="10">
        <v>6</v>
      </c>
      <c r="BA9" s="10">
        <v>7</v>
      </c>
      <c r="BB9" s="10">
        <v>8</v>
      </c>
      <c r="BC9" s="10">
        <v>9</v>
      </c>
      <c r="BD9" s="10">
        <v>10</v>
      </c>
      <c r="BE9" s="10">
        <v>11</v>
      </c>
      <c r="BF9" s="10">
        <v>12</v>
      </c>
      <c r="BG9" s="10">
        <v>13</v>
      </c>
      <c r="BH9" s="10">
        <v>14</v>
      </c>
      <c r="BI9" s="10">
        <v>15</v>
      </c>
      <c r="BJ9" s="10">
        <v>16</v>
      </c>
      <c r="BK9" s="10">
        <v>17</v>
      </c>
      <c r="BL9" s="10">
        <v>18</v>
      </c>
      <c r="HO9" s="10" t="s">
        <v>177</v>
      </c>
    </row>
    <row r="10" spans="2:223" s="5" customFormat="1" ht="117" customHeight="1" x14ac:dyDescent="0.35">
      <c r="B10" s="175"/>
      <c r="C10" s="175"/>
      <c r="D10" s="195"/>
      <c r="E10" s="195"/>
      <c r="F10" s="195"/>
      <c r="G10" s="195"/>
      <c r="H10" s="196"/>
      <c r="I10" s="195"/>
      <c r="J10" s="195"/>
      <c r="K10" s="195"/>
      <c r="L10" s="195"/>
      <c r="M10" s="195"/>
      <c r="N10" s="196"/>
      <c r="O10" s="195"/>
      <c r="P10" s="195"/>
      <c r="Q10" s="196"/>
      <c r="R10" s="196"/>
      <c r="S10" s="195"/>
      <c r="T10" s="195"/>
      <c r="U10" s="195"/>
      <c r="V10" s="195"/>
      <c r="W10" s="195"/>
      <c r="X10" s="195"/>
      <c r="Y10" s="195"/>
      <c r="Z10" s="195"/>
      <c r="AA10" s="166" t="s">
        <v>39</v>
      </c>
      <c r="AB10" s="166" t="s">
        <v>14</v>
      </c>
      <c r="AC10" s="166" t="s">
        <v>40</v>
      </c>
      <c r="AD10" s="166" t="s">
        <v>14</v>
      </c>
      <c r="AE10" s="195"/>
      <c r="AF10" s="195"/>
      <c r="AG10" s="195"/>
      <c r="AH10" s="195"/>
      <c r="AI10" s="195"/>
      <c r="AJ10" s="195"/>
      <c r="AK10" s="195"/>
      <c r="AL10" s="195"/>
      <c r="AM10" s="195"/>
      <c r="AN10" s="195"/>
      <c r="AO10" s="195"/>
      <c r="AP10" s="195"/>
      <c r="AQ10" s="195"/>
      <c r="AR10" s="195"/>
      <c r="AS10" s="195"/>
      <c r="AT10" s="197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HO10" s="10" t="s">
        <v>178</v>
      </c>
    </row>
    <row r="11" spans="2:223" s="5" customFormat="1" ht="279" customHeight="1" x14ac:dyDescent="0.35">
      <c r="B11" s="175"/>
      <c r="C11" s="175"/>
      <c r="D11" s="195"/>
      <c r="E11" s="195"/>
      <c r="F11" s="195"/>
      <c r="G11" s="195"/>
      <c r="H11" s="196"/>
      <c r="I11" s="195"/>
      <c r="J11" s="195"/>
      <c r="K11" s="195"/>
      <c r="L11" s="195"/>
      <c r="M11" s="195"/>
      <c r="N11" s="196"/>
      <c r="O11" s="195"/>
      <c r="P11" s="195"/>
      <c r="Q11" s="196"/>
      <c r="R11" s="196"/>
      <c r="S11" s="195"/>
      <c r="T11" s="195"/>
      <c r="U11" s="195"/>
      <c r="V11" s="195"/>
      <c r="W11" s="195"/>
      <c r="X11" s="195"/>
      <c r="Y11" s="195"/>
      <c r="Z11" s="195"/>
      <c r="AA11" s="166" t="s">
        <v>41</v>
      </c>
      <c r="AB11" s="166" t="s">
        <v>14</v>
      </c>
      <c r="AC11" s="166" t="s">
        <v>41</v>
      </c>
      <c r="AD11" s="166" t="s">
        <v>14</v>
      </c>
      <c r="AE11" s="195"/>
      <c r="AF11" s="195"/>
      <c r="AG11" s="195"/>
      <c r="AH11" s="195"/>
      <c r="AI11" s="195"/>
      <c r="AJ11" s="195"/>
      <c r="AK11" s="195"/>
      <c r="AL11" s="195"/>
      <c r="AM11" s="195"/>
      <c r="AN11" s="195"/>
      <c r="AO11" s="195"/>
      <c r="AP11" s="195"/>
      <c r="AQ11" s="195"/>
      <c r="AR11" s="195"/>
      <c r="AS11" s="195"/>
      <c r="AT11" s="197"/>
      <c r="AU11" s="191" t="s">
        <v>42</v>
      </c>
      <c r="AV11" s="184" t="s">
        <v>42</v>
      </c>
      <c r="AW11" s="184" t="s">
        <v>42</v>
      </c>
      <c r="AX11" s="184" t="s">
        <v>42</v>
      </c>
      <c r="AY11" s="184" t="s">
        <v>42</v>
      </c>
      <c r="AZ11" s="184" t="s">
        <v>42</v>
      </c>
      <c r="BA11" s="184" t="s">
        <v>42</v>
      </c>
      <c r="BB11" s="184" t="s">
        <v>42</v>
      </c>
      <c r="BC11" s="184" t="s">
        <v>42</v>
      </c>
      <c r="BD11" s="184" t="s">
        <v>42</v>
      </c>
      <c r="BE11" s="184" t="s">
        <v>42</v>
      </c>
      <c r="BF11" s="184" t="s">
        <v>42</v>
      </c>
      <c r="BG11" s="184" t="s">
        <v>42</v>
      </c>
      <c r="BH11" s="184" t="s">
        <v>42</v>
      </c>
      <c r="BI11" s="184" t="s">
        <v>42</v>
      </c>
      <c r="BJ11" s="184" t="s">
        <v>42</v>
      </c>
      <c r="BK11" s="184" t="s">
        <v>42</v>
      </c>
      <c r="BL11" s="186" t="s">
        <v>43</v>
      </c>
      <c r="HO11" s="10" t="s">
        <v>179</v>
      </c>
    </row>
    <row r="12" spans="2:223" ht="35.25" customHeight="1" x14ac:dyDescent="0.35">
      <c r="B12" s="1">
        <v>0</v>
      </c>
      <c r="C12" s="1">
        <v>1</v>
      </c>
      <c r="D12" s="1">
        <v>2</v>
      </c>
      <c r="E12" s="1">
        <v>3</v>
      </c>
      <c r="F12" s="1">
        <v>4</v>
      </c>
      <c r="G12" s="1">
        <v>5</v>
      </c>
      <c r="H12" s="1">
        <v>6</v>
      </c>
      <c r="I12" s="1">
        <v>7</v>
      </c>
      <c r="J12" s="1">
        <v>8</v>
      </c>
      <c r="K12" s="1">
        <v>9</v>
      </c>
      <c r="L12" s="1">
        <v>10</v>
      </c>
      <c r="M12" s="1">
        <v>11</v>
      </c>
      <c r="N12" s="1">
        <v>12</v>
      </c>
      <c r="O12" s="1">
        <v>13</v>
      </c>
      <c r="P12" s="1">
        <v>14</v>
      </c>
      <c r="Q12" s="1">
        <v>15</v>
      </c>
      <c r="R12" s="1">
        <v>16</v>
      </c>
      <c r="S12" s="1">
        <v>17</v>
      </c>
      <c r="T12" s="1">
        <v>18</v>
      </c>
      <c r="U12" s="1">
        <v>19</v>
      </c>
      <c r="V12" s="1">
        <v>20</v>
      </c>
      <c r="W12" s="1">
        <v>21</v>
      </c>
      <c r="X12" s="1">
        <v>22</v>
      </c>
      <c r="Y12" s="1">
        <v>23</v>
      </c>
      <c r="Z12" s="1">
        <v>24</v>
      </c>
      <c r="AA12" s="1">
        <v>25</v>
      </c>
      <c r="AB12" s="1">
        <v>26</v>
      </c>
      <c r="AC12" s="1">
        <v>27</v>
      </c>
      <c r="AD12" s="1">
        <v>28</v>
      </c>
      <c r="AE12" s="1">
        <v>29</v>
      </c>
      <c r="AF12" s="1">
        <v>30</v>
      </c>
      <c r="AG12" s="1">
        <v>31</v>
      </c>
      <c r="AH12" s="1">
        <v>32</v>
      </c>
      <c r="AI12" s="1">
        <v>33</v>
      </c>
      <c r="AJ12" s="1">
        <v>34</v>
      </c>
      <c r="AK12" s="1">
        <v>35</v>
      </c>
      <c r="AL12" s="1">
        <v>36</v>
      </c>
      <c r="AM12" s="1">
        <v>37</v>
      </c>
      <c r="AN12" s="1">
        <v>38</v>
      </c>
      <c r="AO12" s="1">
        <v>39</v>
      </c>
      <c r="AP12" s="1">
        <v>40</v>
      </c>
      <c r="AQ12" s="1">
        <v>41</v>
      </c>
      <c r="AR12" s="1">
        <v>42</v>
      </c>
      <c r="AS12" s="1">
        <v>43</v>
      </c>
      <c r="AT12" s="66"/>
      <c r="AU12" s="192"/>
      <c r="AV12" s="185"/>
      <c r="AW12" s="185"/>
      <c r="AX12" s="185"/>
      <c r="AY12" s="185"/>
      <c r="AZ12" s="185"/>
      <c r="BA12" s="185"/>
      <c r="BB12" s="185"/>
      <c r="BC12" s="185"/>
      <c r="BD12" s="185"/>
      <c r="BE12" s="185"/>
      <c r="BF12" s="185"/>
      <c r="BG12" s="185"/>
      <c r="BH12" s="185"/>
      <c r="BI12" s="185"/>
      <c r="BJ12" s="185"/>
      <c r="BK12" s="185"/>
      <c r="BL12" s="187"/>
      <c r="BM12" s="10" t="s">
        <v>184</v>
      </c>
      <c r="HO12" s="10" t="s">
        <v>180</v>
      </c>
    </row>
    <row r="13" spans="2:223" s="9" customFormat="1" ht="57.75" customHeight="1" x14ac:dyDescent="0.35">
      <c r="B13" s="11" t="s">
        <v>44</v>
      </c>
      <c r="C13" s="123" t="s">
        <v>45</v>
      </c>
      <c r="D13" s="100">
        <f>O13+P13</f>
        <v>629</v>
      </c>
      <c r="E13" s="100">
        <v>224</v>
      </c>
      <c r="F13" s="100">
        <v>405</v>
      </c>
      <c r="G13" s="100">
        <v>78</v>
      </c>
      <c r="H13" s="100">
        <v>55</v>
      </c>
      <c r="I13" s="100">
        <v>24</v>
      </c>
      <c r="J13" s="100">
        <v>13</v>
      </c>
      <c r="K13" s="100">
        <v>52</v>
      </c>
      <c r="L13" s="100">
        <v>139</v>
      </c>
      <c r="M13" s="100">
        <v>336</v>
      </c>
      <c r="N13" s="100">
        <v>108</v>
      </c>
      <c r="O13" s="100">
        <v>245</v>
      </c>
      <c r="P13" s="100">
        <v>384</v>
      </c>
      <c r="Q13" s="100">
        <v>86</v>
      </c>
      <c r="R13" s="100">
        <v>37</v>
      </c>
      <c r="S13" s="100">
        <v>175</v>
      </c>
      <c r="T13" s="100">
        <v>98</v>
      </c>
      <c r="U13" s="100">
        <v>219</v>
      </c>
      <c r="V13" s="100">
        <v>15</v>
      </c>
      <c r="W13" s="100">
        <v>36</v>
      </c>
      <c r="X13" s="100">
        <v>458</v>
      </c>
      <c r="Y13" s="100">
        <v>171</v>
      </c>
      <c r="Z13" s="100">
        <v>0</v>
      </c>
      <c r="AA13" s="100">
        <v>0</v>
      </c>
      <c r="AB13" s="100">
        <v>0</v>
      </c>
      <c r="AC13" s="100">
        <v>2</v>
      </c>
      <c r="AD13" s="100">
        <v>1</v>
      </c>
      <c r="AE13" s="100">
        <v>2</v>
      </c>
      <c r="AF13" s="100">
        <v>1</v>
      </c>
      <c r="AG13" s="100">
        <v>0</v>
      </c>
      <c r="AH13" s="100">
        <v>0</v>
      </c>
      <c r="AI13" s="100">
        <v>0</v>
      </c>
      <c r="AJ13" s="100">
        <v>0</v>
      </c>
      <c r="AK13" s="100">
        <v>0</v>
      </c>
      <c r="AL13" s="100">
        <v>0</v>
      </c>
      <c r="AM13" s="100">
        <v>0</v>
      </c>
      <c r="AN13" s="100">
        <v>0</v>
      </c>
      <c r="AO13" s="100">
        <v>0</v>
      </c>
      <c r="AP13" s="100">
        <v>0</v>
      </c>
      <c r="AQ13" s="100">
        <v>0</v>
      </c>
      <c r="AR13" s="100">
        <v>0</v>
      </c>
      <c r="AS13" s="100">
        <v>625</v>
      </c>
      <c r="AT13" s="67"/>
      <c r="AU13" s="12" t="str">
        <f>IF(G13++I13+K13+L13+M13=D13," ","GRESEALA")</f>
        <v xml:space="preserve"> </v>
      </c>
      <c r="AV13" s="12" t="str">
        <f>IF(AA13+AC13+AE13+AF13+AG13+AH13+AI13+AJ13+AK13+AL13+AM13+AN13+AO13+AP13+AQ13+AR13+AS13&gt;=D13," ","GRESEALA")</f>
        <v xml:space="preserve"> </v>
      </c>
      <c r="AW13" s="13" t="str">
        <f>IF(E13+F13=D13," ","GRESEALA")</f>
        <v xml:space="preserve"> </v>
      </c>
      <c r="AX13" s="13" t="str">
        <f>IF(O13+P13=D13," ","GRESEALA")</f>
        <v xml:space="preserve"> </v>
      </c>
      <c r="AY13" s="13" t="str">
        <f>IF(Q13+S13+T13+U13+V13+W13=D13," ","GRESEALA")</f>
        <v xml:space="preserve"> </v>
      </c>
      <c r="AZ13" s="13" t="str">
        <f>IF(X13+Y13+Z13=D13," ","GRESEALA")</f>
        <v xml:space="preserve"> </v>
      </c>
      <c r="BA13" s="13" t="str">
        <f>IF(N13&lt;=M13," ","GRESEALA")</f>
        <v xml:space="preserve"> </v>
      </c>
      <c r="BB13" s="13" t="str">
        <f>IF(AS13&lt;=D13," ","GRESEALA")</f>
        <v xml:space="preserve"> </v>
      </c>
      <c r="BC13" s="13" t="str">
        <f>IF(H13&lt;=G13," ","GRESEALA")</f>
        <v xml:space="preserve"> </v>
      </c>
      <c r="BD13" s="13" t="str">
        <f>IF(AS14&lt;=D14," ","GRESEALA")</f>
        <v xml:space="preserve"> </v>
      </c>
      <c r="BE13" s="13" t="str">
        <f>IF(H14&lt;=G14," ","GRESEALA")</f>
        <v xml:space="preserve"> </v>
      </c>
      <c r="BF13" s="13" t="str">
        <f>IF(AS15&lt;=D15," ","GRESEALA")</f>
        <v xml:space="preserve"> </v>
      </c>
      <c r="BG13" s="13" t="str">
        <f>IF(H15&lt;=G15," ","GRESEALA")</f>
        <v xml:space="preserve"> </v>
      </c>
      <c r="BH13" s="13" t="str">
        <f>IF(Z15&lt;=Z13," ","GRESEALA")</f>
        <v xml:space="preserve"> </v>
      </c>
      <c r="BI13" s="13" t="str">
        <f>IF(AA15&lt;=AA13," ","GRESEALA")</f>
        <v xml:space="preserve"> </v>
      </c>
      <c r="BJ13" s="13" t="str">
        <f>IF(AB15&lt;=AB13," ","GRESEALA")</f>
        <v xml:space="preserve"> </v>
      </c>
      <c r="BK13" s="13" t="str">
        <f>IF(H15&lt;=H13," ","GRESEALA")</f>
        <v xml:space="preserve"> </v>
      </c>
      <c r="BL13" s="14" t="str">
        <f>IF((X39=0)*AND(X40=0)*AND(X38=0),"  ","GRESEALA")</f>
        <v xml:space="preserve">  </v>
      </c>
      <c r="BM13" s="15" t="str">
        <f>IF(J14&lt;=I14," ","GRESEALA")</f>
        <v xml:space="preserve"> </v>
      </c>
      <c r="HO13" s="10" t="s">
        <v>181</v>
      </c>
    </row>
    <row r="14" spans="2:223" s="18" customFormat="1" ht="43.5" customHeight="1" x14ac:dyDescent="0.45">
      <c r="B14" s="16" t="s">
        <v>46</v>
      </c>
      <c r="C14" s="105" t="s">
        <v>47</v>
      </c>
      <c r="D14" s="125">
        <f>O14+P14</f>
        <v>186</v>
      </c>
      <c r="E14" s="124">
        <f>E16+E37+E38+E41+E42+E45+E46+E47+E48+E52+E53+E54+E60+E63+E64</f>
        <v>84</v>
      </c>
      <c r="F14" s="124">
        <f t="shared" ref="F14:AS14" si="0">F16+F37+F38+F41+F42+F45+F46+F47+F48+F52+F53+F54+F60+F63+F64</f>
        <v>102</v>
      </c>
      <c r="G14" s="124">
        <f t="shared" si="0"/>
        <v>32</v>
      </c>
      <c r="H14" s="124">
        <f t="shared" si="0"/>
        <v>22</v>
      </c>
      <c r="I14" s="124">
        <f t="shared" si="0"/>
        <v>8</v>
      </c>
      <c r="J14" s="124">
        <f t="shared" si="0"/>
        <v>4</v>
      </c>
      <c r="K14" s="124">
        <f t="shared" si="0"/>
        <v>15</v>
      </c>
      <c r="L14" s="124">
        <f t="shared" si="0"/>
        <v>37</v>
      </c>
      <c r="M14" s="124">
        <f t="shared" si="0"/>
        <v>94</v>
      </c>
      <c r="N14" s="124">
        <f t="shared" si="0"/>
        <v>29</v>
      </c>
      <c r="O14" s="124">
        <f t="shared" si="0"/>
        <v>59</v>
      </c>
      <c r="P14" s="124">
        <f t="shared" si="0"/>
        <v>127</v>
      </c>
      <c r="Q14" s="124">
        <f t="shared" si="0"/>
        <v>8</v>
      </c>
      <c r="R14" s="124">
        <f t="shared" si="0"/>
        <v>4</v>
      </c>
      <c r="S14" s="124">
        <f t="shared" si="0"/>
        <v>45</v>
      </c>
      <c r="T14" s="124">
        <f t="shared" si="0"/>
        <v>29</v>
      </c>
      <c r="U14" s="124">
        <f t="shared" si="0"/>
        <v>81</v>
      </c>
      <c r="V14" s="124">
        <f t="shared" si="0"/>
        <v>5</v>
      </c>
      <c r="W14" s="124">
        <f t="shared" si="0"/>
        <v>18</v>
      </c>
      <c r="X14" s="124">
        <f t="shared" si="0"/>
        <v>121</v>
      </c>
      <c r="Y14" s="124">
        <f t="shared" si="0"/>
        <v>65</v>
      </c>
      <c r="Z14" s="124">
        <f t="shared" si="0"/>
        <v>0</v>
      </c>
      <c r="AA14" s="124">
        <f t="shared" si="0"/>
        <v>0</v>
      </c>
      <c r="AB14" s="124">
        <f t="shared" si="0"/>
        <v>0</v>
      </c>
      <c r="AC14" s="124">
        <f t="shared" si="0"/>
        <v>2</v>
      </c>
      <c r="AD14" s="124">
        <f t="shared" si="0"/>
        <v>1</v>
      </c>
      <c r="AE14" s="124">
        <f t="shared" si="0"/>
        <v>1</v>
      </c>
      <c r="AF14" s="124">
        <f t="shared" si="0"/>
        <v>1</v>
      </c>
      <c r="AG14" s="124">
        <f t="shared" si="0"/>
        <v>0</v>
      </c>
      <c r="AH14" s="124">
        <f t="shared" si="0"/>
        <v>0</v>
      </c>
      <c r="AI14" s="124">
        <f t="shared" si="0"/>
        <v>0</v>
      </c>
      <c r="AJ14" s="124">
        <f t="shared" si="0"/>
        <v>0</v>
      </c>
      <c r="AK14" s="124">
        <f t="shared" si="0"/>
        <v>0</v>
      </c>
      <c r="AL14" s="124">
        <f t="shared" si="0"/>
        <v>0</v>
      </c>
      <c r="AM14" s="124">
        <f t="shared" si="0"/>
        <v>0</v>
      </c>
      <c r="AN14" s="124">
        <f t="shared" si="0"/>
        <v>0</v>
      </c>
      <c r="AO14" s="124">
        <f t="shared" si="0"/>
        <v>0</v>
      </c>
      <c r="AP14" s="124">
        <f t="shared" si="0"/>
        <v>0</v>
      </c>
      <c r="AQ14" s="124">
        <f t="shared" si="0"/>
        <v>0</v>
      </c>
      <c r="AR14" s="124">
        <f t="shared" si="0"/>
        <v>0</v>
      </c>
      <c r="AS14" s="124">
        <f t="shared" si="0"/>
        <v>182</v>
      </c>
      <c r="AT14" s="67"/>
      <c r="AU14" s="13" t="str">
        <f>IF(E14+F14=D14," ","GRESEALA")</f>
        <v xml:space="preserve"> </v>
      </c>
      <c r="AV14" s="17" t="str">
        <f>IF(G14+K14+I14+L14+M14=D14," ","GRESEALA")</f>
        <v xml:space="preserve"> </v>
      </c>
      <c r="AW14" s="13" t="str">
        <f>IF(O14+P14=D14," ","GRESEALA")</f>
        <v xml:space="preserve"> </v>
      </c>
      <c r="AX14" s="13" t="str">
        <f>IF(Q14+S14+T14+U14+V14+W14=D14," ","GRESEALA")</f>
        <v xml:space="preserve"> </v>
      </c>
      <c r="AY14" s="13" t="str">
        <f>IF(X14+Y14+Z14=D14," ","GRESEALA")</f>
        <v xml:space="preserve"> </v>
      </c>
      <c r="AZ14" s="13" t="str">
        <f>IF(AA14+AC14+AE14+AF14+AG14+AH14+AI14+AJ14+AK14+AL14+AR14+AS14&gt;=D14," ","GRESEALA")</f>
        <v xml:space="preserve"> </v>
      </c>
      <c r="BA14" s="13" t="str">
        <f>IF(E15+F15=D15," ","GRESEALA")</f>
        <v xml:space="preserve"> </v>
      </c>
      <c r="BB14" s="17" t="str">
        <f>IF(G15+K15+I15+L15+M15=D15," ","GRESEALA")</f>
        <v xml:space="preserve"> </v>
      </c>
      <c r="BC14" s="13" t="str">
        <f>IF(O15+P15=D15," ","GRESEALA")</f>
        <v xml:space="preserve"> </v>
      </c>
      <c r="BD14" s="13" t="str">
        <f>IF(Q15+S15+T15+U15+V15+W15=D15," ","GRESEALA")</f>
        <v xml:space="preserve"> </v>
      </c>
      <c r="BE14" s="13" t="str">
        <f>IF(X15+Y15+Z15=D15," ","GRESEALA")</f>
        <v xml:space="preserve"> </v>
      </c>
      <c r="BF14" s="17" t="str">
        <f>IF(AA15+AC15+AE15+AF15+AG15+AH15+AI15+AJ15+AK15+AL15+AM15+AN15+AO15+AP15+AQ15+AR15+AS15&gt;=D15," ","GRESEALA")</f>
        <v xml:space="preserve"> </v>
      </c>
      <c r="BG14" s="13" t="str">
        <f>IF(D15&lt;=D13," ","GRESEALA")</f>
        <v xml:space="preserve"> </v>
      </c>
      <c r="BH14" s="13" t="str">
        <f>IF(E15&lt;=E13," ","GRESEALA")</f>
        <v xml:space="preserve"> </v>
      </c>
      <c r="BI14" s="13" t="str">
        <f>IF(F15&lt;=F13," ","GRESEALA")</f>
        <v xml:space="preserve"> </v>
      </c>
      <c r="BJ14" s="13" t="str">
        <f>IF(G15&lt;=G13," ","GRESEALA")</f>
        <v xml:space="preserve"> </v>
      </c>
      <c r="BK14" s="13" t="str">
        <f>IF(K15&lt;=K13," ","GRESEALA")</f>
        <v xml:space="preserve"> </v>
      </c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 t="s">
        <v>182</v>
      </c>
    </row>
    <row r="15" spans="2:223" s="20" customFormat="1" ht="47.25" customHeight="1" x14ac:dyDescent="0.35">
      <c r="B15" s="168" t="s">
        <v>48</v>
      </c>
      <c r="C15" s="169" t="s">
        <v>49</v>
      </c>
      <c r="D15" s="167">
        <f t="shared" ref="D15:D67" si="1">O15+P15</f>
        <v>342</v>
      </c>
      <c r="E15" s="167">
        <v>90</v>
      </c>
      <c r="F15" s="167">
        <v>252</v>
      </c>
      <c r="G15" s="167">
        <v>31</v>
      </c>
      <c r="H15" s="167">
        <v>23</v>
      </c>
      <c r="I15" s="167">
        <v>16</v>
      </c>
      <c r="J15" s="167">
        <v>9</v>
      </c>
      <c r="K15" s="167">
        <v>33</v>
      </c>
      <c r="L15" s="167">
        <v>75</v>
      </c>
      <c r="M15" s="167">
        <v>187</v>
      </c>
      <c r="N15" s="167">
        <v>74</v>
      </c>
      <c r="O15" s="167">
        <v>154</v>
      </c>
      <c r="P15" s="167">
        <v>188</v>
      </c>
      <c r="Q15" s="167">
        <v>78</v>
      </c>
      <c r="R15" s="167">
        <v>32</v>
      </c>
      <c r="S15" s="167">
        <v>94</v>
      </c>
      <c r="T15" s="167">
        <v>49</v>
      </c>
      <c r="U15" s="167">
        <v>91</v>
      </c>
      <c r="V15" s="167">
        <v>9</v>
      </c>
      <c r="W15" s="167">
        <v>21</v>
      </c>
      <c r="X15" s="167">
        <v>256</v>
      </c>
      <c r="Y15" s="167">
        <v>86</v>
      </c>
      <c r="Z15" s="167">
        <v>0</v>
      </c>
      <c r="AA15" s="167">
        <v>0</v>
      </c>
      <c r="AB15" s="167">
        <v>0</v>
      </c>
      <c r="AC15" s="167">
        <v>2</v>
      </c>
      <c r="AD15" s="167">
        <v>1</v>
      </c>
      <c r="AE15" s="167">
        <v>2</v>
      </c>
      <c r="AF15" s="167">
        <v>1</v>
      </c>
      <c r="AG15" s="167">
        <v>0</v>
      </c>
      <c r="AH15" s="167">
        <v>0</v>
      </c>
      <c r="AI15" s="167">
        <v>0</v>
      </c>
      <c r="AJ15" s="167">
        <v>0</v>
      </c>
      <c r="AK15" s="167">
        <v>0</v>
      </c>
      <c r="AL15" s="167">
        <v>0</v>
      </c>
      <c r="AM15" s="167">
        <v>0</v>
      </c>
      <c r="AN15" s="167">
        <v>0</v>
      </c>
      <c r="AO15" s="167">
        <v>0</v>
      </c>
      <c r="AP15" s="167">
        <v>0</v>
      </c>
      <c r="AQ15" s="167">
        <v>0</v>
      </c>
      <c r="AR15" s="167">
        <v>0</v>
      </c>
      <c r="AS15" s="167">
        <v>337</v>
      </c>
      <c r="AT15" s="67"/>
      <c r="AU15" s="13" t="str">
        <f>IF(AK15&lt;=AK13," ","GRESEALA")</f>
        <v xml:space="preserve"> </v>
      </c>
      <c r="AV15" s="13" t="str">
        <f>IF(AL15&lt;=AL13," ","GRESEALA")</f>
        <v xml:space="preserve"> </v>
      </c>
      <c r="AW15" s="13" t="str">
        <f>IF(AR15&lt;=AR13," ","GRESEALA")</f>
        <v xml:space="preserve"> </v>
      </c>
      <c r="AX15" s="13" t="str">
        <f>IF(AS15&lt;=AS13," ","GRESEALA")</f>
        <v xml:space="preserve"> </v>
      </c>
      <c r="AY15" s="17" t="str">
        <f>IF(AS15&lt;=AS13," ","GRESEALA")</f>
        <v xml:space="preserve"> </v>
      </c>
      <c r="AZ15" s="13" t="str">
        <f>IF(M15&lt;=M13," ","GRESEALA")</f>
        <v xml:space="preserve"> </v>
      </c>
      <c r="BA15" s="13" t="str">
        <f>IF(N15&lt;=N13," ","GRESEALA")</f>
        <v xml:space="preserve"> </v>
      </c>
      <c r="BB15" s="13" t="str">
        <f>IF(O15&lt;=O13," ","GRESEALA")</f>
        <v xml:space="preserve"> </v>
      </c>
      <c r="BC15" s="13" t="str">
        <f>IF(P15&lt;=P13," ","GRESEALA")</f>
        <v xml:space="preserve"> </v>
      </c>
      <c r="BD15" s="13" t="str">
        <f>IF(Q15&lt;=Q13," ","GRESEALA")</f>
        <v xml:space="preserve"> </v>
      </c>
      <c r="BE15" s="13" t="str">
        <f t="shared" ref="BE15:BK15" si="2">IF(S15&lt;=S13," ","GRESEALA")</f>
        <v xml:space="preserve"> </v>
      </c>
      <c r="BF15" s="13" t="str">
        <f t="shared" si="2"/>
        <v xml:space="preserve"> </v>
      </c>
      <c r="BG15" s="13" t="str">
        <f t="shared" si="2"/>
        <v xml:space="preserve"> </v>
      </c>
      <c r="BH15" s="13" t="str">
        <f t="shared" si="2"/>
        <v xml:space="preserve"> </v>
      </c>
      <c r="BI15" s="13" t="str">
        <f t="shared" si="2"/>
        <v xml:space="preserve"> </v>
      </c>
      <c r="BJ15" s="13" t="str">
        <f t="shared" si="2"/>
        <v xml:space="preserve"> </v>
      </c>
      <c r="BK15" s="13" t="str">
        <f t="shared" si="2"/>
        <v xml:space="preserve"> </v>
      </c>
      <c r="BL15" s="10"/>
      <c r="HO15" s="10" t="s">
        <v>183</v>
      </c>
    </row>
    <row r="16" spans="2:223" ht="42" customHeight="1" x14ac:dyDescent="0.35">
      <c r="B16" s="16" t="s">
        <v>50</v>
      </c>
      <c r="C16" s="77" t="s">
        <v>51</v>
      </c>
      <c r="D16" s="93">
        <f t="shared" si="1"/>
        <v>172</v>
      </c>
      <c r="E16" s="101">
        <f>E17+E18</f>
        <v>74</v>
      </c>
      <c r="F16" s="101">
        <f t="shared" ref="F16:AS16" si="3">F17+F18</f>
        <v>98</v>
      </c>
      <c r="G16" s="101">
        <f t="shared" si="3"/>
        <v>30</v>
      </c>
      <c r="H16" s="101">
        <f t="shared" si="3"/>
        <v>20</v>
      </c>
      <c r="I16" s="101">
        <f t="shared" si="3"/>
        <v>8</v>
      </c>
      <c r="J16" s="101">
        <f t="shared" si="3"/>
        <v>4</v>
      </c>
      <c r="K16" s="101">
        <f t="shared" si="3"/>
        <v>13</v>
      </c>
      <c r="L16" s="101">
        <f t="shared" si="3"/>
        <v>32</v>
      </c>
      <c r="M16" s="101">
        <f t="shared" si="3"/>
        <v>89</v>
      </c>
      <c r="N16" s="101">
        <f t="shared" si="3"/>
        <v>28</v>
      </c>
      <c r="O16" s="101">
        <f t="shared" si="3"/>
        <v>51</v>
      </c>
      <c r="P16" s="101">
        <f t="shared" si="3"/>
        <v>121</v>
      </c>
      <c r="Q16" s="101">
        <f t="shared" si="3"/>
        <v>8</v>
      </c>
      <c r="R16" s="101">
        <f t="shared" si="3"/>
        <v>4</v>
      </c>
      <c r="S16" s="101">
        <f t="shared" si="3"/>
        <v>43</v>
      </c>
      <c r="T16" s="101">
        <f t="shared" si="3"/>
        <v>28</v>
      </c>
      <c r="U16" s="101">
        <f t="shared" si="3"/>
        <v>76</v>
      </c>
      <c r="V16" s="101">
        <f t="shared" si="3"/>
        <v>3</v>
      </c>
      <c r="W16" s="101">
        <f t="shared" si="3"/>
        <v>14</v>
      </c>
      <c r="X16" s="101">
        <f t="shared" si="3"/>
        <v>117</v>
      </c>
      <c r="Y16" s="101">
        <f t="shared" si="3"/>
        <v>55</v>
      </c>
      <c r="Z16" s="101">
        <f t="shared" si="3"/>
        <v>0</v>
      </c>
      <c r="AA16" s="101">
        <f t="shared" si="3"/>
        <v>0</v>
      </c>
      <c r="AB16" s="101">
        <f t="shared" si="3"/>
        <v>0</v>
      </c>
      <c r="AC16" s="101">
        <f t="shared" si="3"/>
        <v>2</v>
      </c>
      <c r="AD16" s="101">
        <f t="shared" si="3"/>
        <v>1</v>
      </c>
      <c r="AE16" s="101">
        <f t="shared" si="3"/>
        <v>1</v>
      </c>
      <c r="AF16" s="101">
        <f t="shared" si="3"/>
        <v>1</v>
      </c>
      <c r="AG16" s="101">
        <f t="shared" si="3"/>
        <v>0</v>
      </c>
      <c r="AH16" s="101">
        <f t="shared" si="3"/>
        <v>0</v>
      </c>
      <c r="AI16" s="101">
        <f t="shared" si="3"/>
        <v>0</v>
      </c>
      <c r="AJ16" s="101">
        <f t="shared" si="3"/>
        <v>0</v>
      </c>
      <c r="AK16" s="101">
        <f t="shared" si="3"/>
        <v>0</v>
      </c>
      <c r="AL16" s="101">
        <f t="shared" si="3"/>
        <v>0</v>
      </c>
      <c r="AM16" s="101">
        <f t="shared" si="3"/>
        <v>0</v>
      </c>
      <c r="AN16" s="101">
        <f t="shared" si="3"/>
        <v>0</v>
      </c>
      <c r="AO16" s="101">
        <f t="shared" si="3"/>
        <v>0</v>
      </c>
      <c r="AP16" s="101">
        <f t="shared" si="3"/>
        <v>0</v>
      </c>
      <c r="AQ16" s="101">
        <f t="shared" si="3"/>
        <v>0</v>
      </c>
      <c r="AR16" s="101">
        <f t="shared" si="3"/>
        <v>0</v>
      </c>
      <c r="AS16" s="101">
        <f t="shared" si="3"/>
        <v>168</v>
      </c>
      <c r="AT16" s="67"/>
      <c r="AU16" s="13" t="str">
        <f t="shared" ref="AU16:BB16" si="4">IF(AC15&lt;=AC13," ","GRESEALA")</f>
        <v xml:space="preserve"> </v>
      </c>
      <c r="AV16" s="13" t="str">
        <f t="shared" si="4"/>
        <v xml:space="preserve"> </v>
      </c>
      <c r="AW16" s="13" t="str">
        <f t="shared" si="4"/>
        <v xml:space="preserve"> </v>
      </c>
      <c r="AX16" s="13" t="str">
        <f t="shared" si="4"/>
        <v xml:space="preserve"> </v>
      </c>
      <c r="AY16" s="13" t="str">
        <f t="shared" si="4"/>
        <v xml:space="preserve"> </v>
      </c>
      <c r="AZ16" s="13" t="str">
        <f t="shared" si="4"/>
        <v xml:space="preserve"> </v>
      </c>
      <c r="BA16" s="13" t="str">
        <f t="shared" si="4"/>
        <v xml:space="preserve"> </v>
      </c>
      <c r="BB16" s="13" t="str">
        <f t="shared" si="4"/>
        <v xml:space="preserve"> </v>
      </c>
      <c r="BC16" s="13" t="str">
        <f>IF(D16&lt;=D14," ","GRESEALA")</f>
        <v xml:space="preserve"> </v>
      </c>
      <c r="BD16" s="13" t="str">
        <f>IF(E16&lt;=E14," ","GRESEALA")</f>
        <v xml:space="preserve"> </v>
      </c>
      <c r="BE16" s="13" t="str">
        <f>IF(F16&lt;=F14," ","GRESEALA")</f>
        <v xml:space="preserve"> </v>
      </c>
      <c r="BF16" s="13" t="str">
        <f>IF(G16&lt;=G14," ","GRESEALA")</f>
        <v xml:space="preserve"> </v>
      </c>
      <c r="BG16" s="13" t="str">
        <f>IF(H16&lt;=H14," ","GRESEALA")</f>
        <v xml:space="preserve"> </v>
      </c>
      <c r="BH16" s="13" t="str">
        <f>IF(K16&lt;=K14," ","GRESEALA")</f>
        <v xml:space="preserve"> </v>
      </c>
      <c r="BI16" s="17" t="str">
        <f>IF(L16&lt;=L14," ","GRESEALA")</f>
        <v xml:space="preserve"> </v>
      </c>
      <c r="BJ16" s="13" t="str">
        <f>IF(M16&lt;=M14," ","GRESEALA")</f>
        <v xml:space="preserve"> </v>
      </c>
      <c r="BK16" s="13" t="str">
        <f>IF(N16&lt;=N14," ","GRESEALA")</f>
        <v xml:space="preserve"> </v>
      </c>
    </row>
    <row r="17" spans="2:64" s="22" customFormat="1" ht="42" customHeight="1" x14ac:dyDescent="0.35">
      <c r="B17" s="21" t="s">
        <v>52</v>
      </c>
      <c r="C17" s="78" t="s">
        <v>53</v>
      </c>
      <c r="D17" s="102">
        <f t="shared" si="1"/>
        <v>134</v>
      </c>
      <c r="E17" s="102">
        <v>58</v>
      </c>
      <c r="F17" s="102">
        <v>76</v>
      </c>
      <c r="G17" s="102">
        <v>25</v>
      </c>
      <c r="H17" s="102">
        <v>16</v>
      </c>
      <c r="I17" s="102">
        <v>6</v>
      </c>
      <c r="J17" s="102">
        <v>3</v>
      </c>
      <c r="K17" s="102">
        <v>10</v>
      </c>
      <c r="L17" s="102">
        <v>20</v>
      </c>
      <c r="M17" s="102">
        <v>73</v>
      </c>
      <c r="N17" s="102">
        <v>23</v>
      </c>
      <c r="O17" s="102">
        <v>42</v>
      </c>
      <c r="P17" s="102">
        <v>92</v>
      </c>
      <c r="Q17" s="102">
        <v>8</v>
      </c>
      <c r="R17" s="102">
        <v>4</v>
      </c>
      <c r="S17" s="102">
        <v>33</v>
      </c>
      <c r="T17" s="102">
        <v>17</v>
      </c>
      <c r="U17" s="102">
        <v>64</v>
      </c>
      <c r="V17" s="102">
        <v>3</v>
      </c>
      <c r="W17" s="102">
        <v>9</v>
      </c>
      <c r="X17" s="102">
        <v>96</v>
      </c>
      <c r="Y17" s="102">
        <v>38</v>
      </c>
      <c r="Z17" s="102">
        <v>0</v>
      </c>
      <c r="AA17" s="102">
        <v>0</v>
      </c>
      <c r="AB17" s="102">
        <v>0</v>
      </c>
      <c r="AC17" s="102">
        <v>2</v>
      </c>
      <c r="AD17" s="102">
        <v>1</v>
      </c>
      <c r="AE17" s="102">
        <v>1</v>
      </c>
      <c r="AF17" s="102">
        <v>1</v>
      </c>
      <c r="AG17" s="102">
        <v>0</v>
      </c>
      <c r="AH17" s="102">
        <v>0</v>
      </c>
      <c r="AI17" s="102">
        <v>0</v>
      </c>
      <c r="AJ17" s="102">
        <v>0</v>
      </c>
      <c r="AK17" s="102">
        <v>0</v>
      </c>
      <c r="AL17" s="102">
        <v>0</v>
      </c>
      <c r="AM17" s="102">
        <v>0</v>
      </c>
      <c r="AN17" s="102">
        <v>0</v>
      </c>
      <c r="AO17" s="102">
        <v>0</v>
      </c>
      <c r="AP17" s="102">
        <v>0</v>
      </c>
      <c r="AQ17" s="102">
        <v>0</v>
      </c>
      <c r="AR17" s="102">
        <v>0</v>
      </c>
      <c r="AS17" s="102">
        <v>130</v>
      </c>
      <c r="AT17" s="67"/>
      <c r="AU17" s="13" t="str">
        <f>IF(O16&lt;=O14," ","GRESEALA")</f>
        <v xml:space="preserve"> </v>
      </c>
      <c r="AV17" s="13" t="str">
        <f>IF(P16&lt;=P14," ","GRESEALA")</f>
        <v xml:space="preserve"> </v>
      </c>
      <c r="AW17" s="13" t="str">
        <f>IF(Q16&lt;=Q14," ","GRESEALA")</f>
        <v xml:space="preserve"> </v>
      </c>
      <c r="AX17" s="13" t="str">
        <f t="shared" ref="AX17:BK17" si="5">IF(S16&lt;=S14," ","GRESEALA")</f>
        <v xml:space="preserve"> </v>
      </c>
      <c r="AY17" s="13" t="str">
        <f t="shared" si="5"/>
        <v xml:space="preserve"> </v>
      </c>
      <c r="AZ17" s="13" t="str">
        <f t="shared" si="5"/>
        <v xml:space="preserve"> </v>
      </c>
      <c r="BA17" s="13" t="str">
        <f t="shared" si="5"/>
        <v xml:space="preserve"> </v>
      </c>
      <c r="BB17" s="13" t="str">
        <f t="shared" si="5"/>
        <v xml:space="preserve"> </v>
      </c>
      <c r="BC17" s="13" t="str">
        <f t="shared" si="5"/>
        <v xml:space="preserve"> </v>
      </c>
      <c r="BD17" s="13" t="str">
        <f t="shared" si="5"/>
        <v xml:space="preserve"> </v>
      </c>
      <c r="BE17" s="13" t="str">
        <f t="shared" si="5"/>
        <v xml:space="preserve"> </v>
      </c>
      <c r="BF17" s="13" t="str">
        <f t="shared" si="5"/>
        <v xml:space="preserve"> </v>
      </c>
      <c r="BG17" s="13" t="str">
        <f t="shared" si="5"/>
        <v xml:space="preserve"> </v>
      </c>
      <c r="BH17" s="13" t="str">
        <f t="shared" si="5"/>
        <v xml:space="preserve"> </v>
      </c>
      <c r="BI17" s="13" t="str">
        <f t="shared" si="5"/>
        <v xml:space="preserve"> </v>
      </c>
      <c r="BJ17" s="13" t="str">
        <f t="shared" si="5"/>
        <v xml:space="preserve"> </v>
      </c>
      <c r="BK17" s="13" t="str">
        <f t="shared" si="5"/>
        <v xml:space="preserve"> </v>
      </c>
      <c r="BL17" s="10"/>
    </row>
    <row r="18" spans="2:64" ht="39.75" customHeight="1" x14ac:dyDescent="0.35">
      <c r="B18" s="21" t="s">
        <v>54</v>
      </c>
      <c r="C18" s="78" t="s">
        <v>55</v>
      </c>
      <c r="D18" s="102">
        <f t="shared" si="1"/>
        <v>38</v>
      </c>
      <c r="E18" s="102">
        <v>16</v>
      </c>
      <c r="F18" s="102">
        <v>22</v>
      </c>
      <c r="G18" s="102">
        <v>5</v>
      </c>
      <c r="H18" s="102">
        <v>4</v>
      </c>
      <c r="I18" s="102">
        <v>2</v>
      </c>
      <c r="J18" s="102">
        <v>1</v>
      </c>
      <c r="K18" s="102">
        <v>3</v>
      </c>
      <c r="L18" s="102">
        <v>12</v>
      </c>
      <c r="M18" s="102">
        <v>16</v>
      </c>
      <c r="N18" s="102">
        <v>5</v>
      </c>
      <c r="O18" s="102">
        <v>9</v>
      </c>
      <c r="P18" s="102">
        <v>29</v>
      </c>
      <c r="Q18" s="102">
        <v>0</v>
      </c>
      <c r="R18" s="102">
        <v>0</v>
      </c>
      <c r="S18" s="102">
        <v>10</v>
      </c>
      <c r="T18" s="102">
        <v>11</v>
      </c>
      <c r="U18" s="102">
        <v>12</v>
      </c>
      <c r="V18" s="102">
        <v>0</v>
      </c>
      <c r="W18" s="102">
        <v>5</v>
      </c>
      <c r="X18" s="102">
        <v>21</v>
      </c>
      <c r="Y18" s="102">
        <v>17</v>
      </c>
      <c r="Z18" s="102">
        <v>0</v>
      </c>
      <c r="AA18" s="102">
        <v>0</v>
      </c>
      <c r="AB18" s="102">
        <v>0</v>
      </c>
      <c r="AC18" s="102">
        <v>0</v>
      </c>
      <c r="AD18" s="102">
        <v>0</v>
      </c>
      <c r="AE18" s="102">
        <v>0</v>
      </c>
      <c r="AF18" s="102">
        <v>0</v>
      </c>
      <c r="AG18" s="102">
        <v>0</v>
      </c>
      <c r="AH18" s="102">
        <v>0</v>
      </c>
      <c r="AI18" s="102">
        <v>0</v>
      </c>
      <c r="AJ18" s="102">
        <v>0</v>
      </c>
      <c r="AK18" s="102">
        <v>0</v>
      </c>
      <c r="AL18" s="102">
        <v>0</v>
      </c>
      <c r="AM18" s="102">
        <v>0</v>
      </c>
      <c r="AN18" s="102">
        <v>0</v>
      </c>
      <c r="AO18" s="102">
        <v>0</v>
      </c>
      <c r="AP18" s="102">
        <v>0</v>
      </c>
      <c r="AQ18" s="102">
        <v>0</v>
      </c>
      <c r="AR18" s="102">
        <v>0</v>
      </c>
      <c r="AS18" s="102">
        <v>38</v>
      </c>
      <c r="AT18" s="67"/>
      <c r="AU18" s="13" t="str">
        <f t="shared" ref="AU18:AZ18" si="6">IF(AG16&lt;=AG14," ","GRESEALA")</f>
        <v xml:space="preserve"> </v>
      </c>
      <c r="AV18" s="13" t="str">
        <f t="shared" si="6"/>
        <v xml:space="preserve"> </v>
      </c>
      <c r="AW18" s="13" t="str">
        <f t="shared" si="6"/>
        <v xml:space="preserve"> </v>
      </c>
      <c r="AX18" s="13" t="str">
        <f t="shared" si="6"/>
        <v xml:space="preserve"> </v>
      </c>
      <c r="AY18" s="13" t="str">
        <f t="shared" si="6"/>
        <v xml:space="preserve"> </v>
      </c>
      <c r="AZ18" s="13" t="str">
        <f t="shared" si="6"/>
        <v xml:space="preserve"> </v>
      </c>
      <c r="BA18" s="13" t="str">
        <f t="shared" ref="BA18:BB18" si="7">IF(AR16&lt;=AR14," ","GRESEALA")</f>
        <v xml:space="preserve"> </v>
      </c>
      <c r="BB18" s="13" t="str">
        <f t="shared" si="7"/>
        <v xml:space="preserve"> </v>
      </c>
      <c r="BC18" s="13" t="str">
        <f>IF(E17+E18=E16," ","GRESEALA")</f>
        <v xml:space="preserve"> </v>
      </c>
      <c r="BD18" s="13" t="str">
        <f>IF(F17+F18=F16," ","GRESEALA")</f>
        <v xml:space="preserve"> </v>
      </c>
      <c r="BE18" s="13" t="str">
        <f>IF(G17+G18=G16," ","GRESEALA")</f>
        <v xml:space="preserve"> </v>
      </c>
      <c r="BF18" s="13" t="str">
        <f>IF(H17+H18=H16," ","GRESEALA")</f>
        <v xml:space="preserve"> </v>
      </c>
      <c r="BG18" s="13" t="str">
        <f>IF(K17+K18=K16," ","GRESEALA")</f>
        <v xml:space="preserve"> </v>
      </c>
      <c r="BH18" s="17" t="str">
        <f>IF(L17+L18=L16," ","GRESEALA")</f>
        <v xml:space="preserve"> </v>
      </c>
      <c r="BI18" s="13" t="str">
        <f>IF(M17+M18=M16," ","GRESEALA")</f>
        <v xml:space="preserve"> </v>
      </c>
      <c r="BJ18" s="13" t="str">
        <f>IF(N17+N18=N16," ","GRESEALA")</f>
        <v xml:space="preserve"> </v>
      </c>
      <c r="BK18" s="13" t="str">
        <f>IF(O17+O18=O16," ","GRESEALA")</f>
        <v xml:space="preserve"> </v>
      </c>
    </row>
    <row r="19" spans="2:64" s="24" customFormat="1" ht="44.25" customHeight="1" x14ac:dyDescent="0.35">
      <c r="B19" s="23" t="s">
        <v>56</v>
      </c>
      <c r="C19" s="78" t="s">
        <v>57</v>
      </c>
      <c r="D19" s="103">
        <f t="shared" si="1"/>
        <v>0</v>
      </c>
      <c r="E19" s="103">
        <v>0</v>
      </c>
      <c r="F19" s="103">
        <v>0</v>
      </c>
      <c r="G19" s="103">
        <v>0</v>
      </c>
      <c r="H19" s="103">
        <v>0</v>
      </c>
      <c r="I19" s="103">
        <v>0</v>
      </c>
      <c r="J19" s="103">
        <v>0</v>
      </c>
      <c r="K19" s="103">
        <v>0</v>
      </c>
      <c r="L19" s="103">
        <v>0</v>
      </c>
      <c r="M19" s="103">
        <v>0</v>
      </c>
      <c r="N19" s="103">
        <v>0</v>
      </c>
      <c r="O19" s="103">
        <v>0</v>
      </c>
      <c r="P19" s="103">
        <v>0</v>
      </c>
      <c r="Q19" s="103">
        <v>0</v>
      </c>
      <c r="R19" s="103">
        <v>0</v>
      </c>
      <c r="S19" s="103">
        <v>0</v>
      </c>
      <c r="T19" s="103">
        <v>0</v>
      </c>
      <c r="U19" s="103">
        <v>0</v>
      </c>
      <c r="V19" s="103">
        <v>0</v>
      </c>
      <c r="W19" s="103">
        <v>0</v>
      </c>
      <c r="X19" s="103">
        <v>0</v>
      </c>
      <c r="Y19" s="103">
        <v>0</v>
      </c>
      <c r="Z19" s="103">
        <v>0</v>
      </c>
      <c r="AA19" s="103">
        <v>0</v>
      </c>
      <c r="AB19" s="103">
        <v>0</v>
      </c>
      <c r="AC19" s="103">
        <v>0</v>
      </c>
      <c r="AD19" s="103">
        <v>0</v>
      </c>
      <c r="AE19" s="103">
        <v>0</v>
      </c>
      <c r="AF19" s="103">
        <v>0</v>
      </c>
      <c r="AG19" s="103">
        <v>0</v>
      </c>
      <c r="AH19" s="103">
        <v>0</v>
      </c>
      <c r="AI19" s="103">
        <v>0</v>
      </c>
      <c r="AJ19" s="103">
        <v>0</v>
      </c>
      <c r="AK19" s="103">
        <v>0</v>
      </c>
      <c r="AL19" s="103">
        <v>0</v>
      </c>
      <c r="AM19" s="103">
        <v>0</v>
      </c>
      <c r="AN19" s="103">
        <v>0</v>
      </c>
      <c r="AO19" s="103">
        <v>0</v>
      </c>
      <c r="AP19" s="103">
        <v>0</v>
      </c>
      <c r="AQ19" s="103">
        <v>0</v>
      </c>
      <c r="AR19" s="103">
        <v>0</v>
      </c>
      <c r="AS19" s="103">
        <v>0</v>
      </c>
      <c r="AT19" s="67"/>
      <c r="AU19" s="13" t="str">
        <f>IF(P17+P18=P16," ","GRESEALA")</f>
        <v xml:space="preserve"> </v>
      </c>
      <c r="AV19" s="13" t="str">
        <f>IF(Q17+Q18=Q16," ","GRESEALA")</f>
        <v xml:space="preserve"> </v>
      </c>
      <c r="AW19" s="13" t="str">
        <f t="shared" ref="AW19:BK19" si="8">IF(S17+S18=S16," ","GRESEALA")</f>
        <v xml:space="preserve"> </v>
      </c>
      <c r="AX19" s="13" t="str">
        <f t="shared" si="8"/>
        <v xml:space="preserve"> </v>
      </c>
      <c r="AY19" s="13" t="str">
        <f t="shared" si="8"/>
        <v xml:space="preserve"> </v>
      </c>
      <c r="AZ19" s="13" t="str">
        <f t="shared" si="8"/>
        <v xml:space="preserve"> </v>
      </c>
      <c r="BA19" s="13" t="str">
        <f t="shared" si="8"/>
        <v xml:space="preserve"> </v>
      </c>
      <c r="BB19" s="13" t="str">
        <f t="shared" si="8"/>
        <v xml:space="preserve"> </v>
      </c>
      <c r="BC19" s="13" t="str">
        <f t="shared" si="8"/>
        <v xml:space="preserve"> </v>
      </c>
      <c r="BD19" s="13" t="str">
        <f t="shared" si="8"/>
        <v xml:space="preserve"> </v>
      </c>
      <c r="BE19" s="13" t="str">
        <f t="shared" si="8"/>
        <v xml:space="preserve"> </v>
      </c>
      <c r="BF19" s="13" t="str">
        <f t="shared" si="8"/>
        <v xml:space="preserve"> </v>
      </c>
      <c r="BG19" s="13" t="str">
        <f t="shared" si="8"/>
        <v xml:space="preserve"> </v>
      </c>
      <c r="BH19" s="13" t="str">
        <f t="shared" si="8"/>
        <v xml:space="preserve"> </v>
      </c>
      <c r="BI19" s="13" t="str">
        <f t="shared" si="8"/>
        <v xml:space="preserve"> </v>
      </c>
      <c r="BJ19" s="13" t="str">
        <f t="shared" si="8"/>
        <v xml:space="preserve"> </v>
      </c>
      <c r="BK19" s="13" t="str">
        <f t="shared" si="8"/>
        <v xml:space="preserve"> </v>
      </c>
    </row>
    <row r="20" spans="2:64" s="24" customFormat="1" ht="57" customHeight="1" x14ac:dyDescent="0.35">
      <c r="B20" s="16" t="s">
        <v>58</v>
      </c>
      <c r="C20" s="79" t="s">
        <v>59</v>
      </c>
      <c r="D20" s="93">
        <f t="shared" si="1"/>
        <v>89</v>
      </c>
      <c r="E20" s="101">
        <f>E21+E22</f>
        <v>39</v>
      </c>
      <c r="F20" s="101">
        <f t="shared" ref="F20:AS20" si="9">F21+F22</f>
        <v>50</v>
      </c>
      <c r="G20" s="101">
        <f t="shared" si="9"/>
        <v>0</v>
      </c>
      <c r="H20" s="101">
        <f>H21+H22</f>
        <v>0</v>
      </c>
      <c r="I20" s="101">
        <f t="shared" ref="I20:J20" si="10">I21+I22</f>
        <v>0</v>
      </c>
      <c r="J20" s="101">
        <f t="shared" si="10"/>
        <v>0</v>
      </c>
      <c r="K20" s="101">
        <f t="shared" si="9"/>
        <v>0</v>
      </c>
      <c r="L20" s="101">
        <f t="shared" si="9"/>
        <v>0</v>
      </c>
      <c r="M20" s="101">
        <f t="shared" si="9"/>
        <v>89</v>
      </c>
      <c r="N20" s="101">
        <f t="shared" si="9"/>
        <v>28</v>
      </c>
      <c r="O20" s="101">
        <f t="shared" si="9"/>
        <v>28</v>
      </c>
      <c r="P20" s="101">
        <f t="shared" si="9"/>
        <v>61</v>
      </c>
      <c r="Q20" s="101">
        <f t="shared" si="9"/>
        <v>4</v>
      </c>
      <c r="R20" s="101">
        <f t="shared" si="9"/>
        <v>2</v>
      </c>
      <c r="S20" s="101">
        <f t="shared" si="9"/>
        <v>22</v>
      </c>
      <c r="T20" s="101">
        <f t="shared" si="9"/>
        <v>14</v>
      </c>
      <c r="U20" s="101">
        <f t="shared" si="9"/>
        <v>40</v>
      </c>
      <c r="V20" s="101">
        <f t="shared" si="9"/>
        <v>2</v>
      </c>
      <c r="W20" s="101">
        <f t="shared" si="9"/>
        <v>7</v>
      </c>
      <c r="X20" s="101">
        <f t="shared" si="9"/>
        <v>61</v>
      </c>
      <c r="Y20" s="101">
        <f t="shared" si="9"/>
        <v>28</v>
      </c>
      <c r="Z20" s="101">
        <f t="shared" si="9"/>
        <v>0</v>
      </c>
      <c r="AA20" s="101">
        <f t="shared" si="9"/>
        <v>0</v>
      </c>
      <c r="AB20" s="101">
        <f t="shared" si="9"/>
        <v>0</v>
      </c>
      <c r="AC20" s="101">
        <f t="shared" si="9"/>
        <v>0</v>
      </c>
      <c r="AD20" s="101">
        <f t="shared" si="9"/>
        <v>0</v>
      </c>
      <c r="AE20" s="101">
        <f t="shared" si="9"/>
        <v>0</v>
      </c>
      <c r="AF20" s="101">
        <f t="shared" si="9"/>
        <v>0</v>
      </c>
      <c r="AG20" s="101">
        <f t="shared" si="9"/>
        <v>0</v>
      </c>
      <c r="AH20" s="101">
        <f t="shared" si="9"/>
        <v>0</v>
      </c>
      <c r="AI20" s="101">
        <f t="shared" si="9"/>
        <v>0</v>
      </c>
      <c r="AJ20" s="101">
        <f t="shared" si="9"/>
        <v>0</v>
      </c>
      <c r="AK20" s="101">
        <f t="shared" si="9"/>
        <v>0</v>
      </c>
      <c r="AL20" s="101">
        <f t="shared" si="9"/>
        <v>0</v>
      </c>
      <c r="AM20" s="101">
        <f t="shared" si="9"/>
        <v>0</v>
      </c>
      <c r="AN20" s="101">
        <f t="shared" si="9"/>
        <v>0</v>
      </c>
      <c r="AO20" s="101">
        <f t="shared" si="9"/>
        <v>0</v>
      </c>
      <c r="AP20" s="101">
        <f t="shared" si="9"/>
        <v>0</v>
      </c>
      <c r="AQ20" s="101">
        <f t="shared" si="9"/>
        <v>0</v>
      </c>
      <c r="AR20" s="101">
        <f t="shared" si="9"/>
        <v>0</v>
      </c>
      <c r="AS20" s="101">
        <f t="shared" si="9"/>
        <v>89</v>
      </c>
      <c r="AT20" s="67"/>
      <c r="AU20" s="13" t="str">
        <f>IF(AH17+AH18=AH16," ","GRESEALA")</f>
        <v xml:space="preserve"> </v>
      </c>
      <c r="AV20" s="13" t="str">
        <f>IF(AI17+AI18=AI16," ","GRESEALA")</f>
        <v xml:space="preserve"> </v>
      </c>
      <c r="AW20" s="13" t="str">
        <f>IF(AJ17+AJ18=AJ16," ","GRESEALA")</f>
        <v xml:space="preserve"> </v>
      </c>
      <c r="AX20" s="13" t="str">
        <f>IF(AK17+AK18=AK16," ","GRESEALA")</f>
        <v xml:space="preserve"> </v>
      </c>
      <c r="AY20" s="13" t="str">
        <f>IF(AL17+AL18=AL16," ","GRESEALA")</f>
        <v xml:space="preserve"> </v>
      </c>
      <c r="AZ20" s="13" t="str">
        <f t="shared" ref="AZ20:BA20" si="11">IF(AR17+AR18=AR16," ","GRESEALA")</f>
        <v xml:space="preserve"> </v>
      </c>
      <c r="BA20" s="13" t="str">
        <f t="shared" si="11"/>
        <v xml:space="preserve"> </v>
      </c>
      <c r="BB20" s="13" t="str">
        <f>IF(E16+F16=D16," ","GRESEALA")</f>
        <v xml:space="preserve"> </v>
      </c>
      <c r="BC20" s="13" t="str">
        <f>IF(G16+K16+I16+L16+M16=D16," ","GRESEALA")</f>
        <v xml:space="preserve"> </v>
      </c>
      <c r="BD20" s="13" t="str">
        <f>IF(O16+P16=D16," ","GRESEALA")</f>
        <v xml:space="preserve"> </v>
      </c>
      <c r="BE20" s="13" t="str">
        <f>IF(Q16+S16+T16+U16+V16+W16=D16," ","GRESEALA")</f>
        <v xml:space="preserve"> </v>
      </c>
      <c r="BF20" s="13" t="str">
        <f>IF(X16+Y16+Z16=D16," ","GRESEALA")</f>
        <v xml:space="preserve"> </v>
      </c>
      <c r="BG20" s="13" t="str">
        <f>IF(AA16+AC16+AE16+AF16+AG16+AH16+AI16+AJ16+AK16+AL16+AM16+AN16+AO16+AP16+AQ16+AR16+AS16&gt;=D16," ","GRESEALA")</f>
        <v xml:space="preserve"> </v>
      </c>
      <c r="BH20" s="13" t="str">
        <f>IF(AS16&lt;=D16," ","GRESEALA")</f>
        <v xml:space="preserve"> </v>
      </c>
      <c r="BI20" s="13" t="str">
        <f>IF(H16&lt;=G16," ","GRESEALA")</f>
        <v xml:space="preserve"> </v>
      </c>
      <c r="BJ20" s="13" t="str">
        <f>IF(E21+E22=E20," ","GRESEALA")</f>
        <v xml:space="preserve"> </v>
      </c>
      <c r="BK20" s="13" t="str">
        <f>IF(F21+F22=F20," ","GRESEALA")</f>
        <v xml:space="preserve"> </v>
      </c>
    </row>
    <row r="21" spans="2:64" s="24" customFormat="1" ht="38.25" customHeight="1" x14ac:dyDescent="0.35">
      <c r="B21" s="23" t="s">
        <v>60</v>
      </c>
      <c r="C21" s="80" t="s">
        <v>61</v>
      </c>
      <c r="D21" s="126">
        <f t="shared" si="1"/>
        <v>73</v>
      </c>
      <c r="E21" s="103">
        <v>32</v>
      </c>
      <c r="F21" s="103">
        <v>41</v>
      </c>
      <c r="G21" s="104">
        <v>0</v>
      </c>
      <c r="H21" s="104">
        <v>0</v>
      </c>
      <c r="I21" s="104">
        <v>0</v>
      </c>
      <c r="J21" s="104">
        <v>0</v>
      </c>
      <c r="K21" s="104">
        <v>0</v>
      </c>
      <c r="L21" s="104">
        <v>0</v>
      </c>
      <c r="M21" s="103">
        <v>73</v>
      </c>
      <c r="N21" s="103">
        <v>23</v>
      </c>
      <c r="O21" s="103">
        <v>25</v>
      </c>
      <c r="P21" s="103">
        <v>48</v>
      </c>
      <c r="Q21" s="103">
        <v>4</v>
      </c>
      <c r="R21" s="103">
        <v>2</v>
      </c>
      <c r="S21" s="103">
        <v>18</v>
      </c>
      <c r="T21" s="103">
        <v>9</v>
      </c>
      <c r="U21" s="103">
        <v>35</v>
      </c>
      <c r="V21" s="103">
        <v>2</v>
      </c>
      <c r="W21" s="103">
        <v>5</v>
      </c>
      <c r="X21" s="103">
        <v>52</v>
      </c>
      <c r="Y21" s="103">
        <v>21</v>
      </c>
      <c r="Z21" s="103">
        <v>0</v>
      </c>
      <c r="AA21" s="103">
        <v>0</v>
      </c>
      <c r="AB21" s="103">
        <v>0</v>
      </c>
      <c r="AC21" s="103">
        <v>0</v>
      </c>
      <c r="AD21" s="103">
        <v>0</v>
      </c>
      <c r="AE21" s="103">
        <v>0</v>
      </c>
      <c r="AF21" s="103">
        <v>0</v>
      </c>
      <c r="AG21" s="103">
        <v>0</v>
      </c>
      <c r="AH21" s="103">
        <v>0</v>
      </c>
      <c r="AI21" s="103">
        <v>0</v>
      </c>
      <c r="AJ21" s="103">
        <v>0</v>
      </c>
      <c r="AK21" s="103">
        <v>0</v>
      </c>
      <c r="AL21" s="103">
        <v>0</v>
      </c>
      <c r="AM21" s="103">
        <v>0</v>
      </c>
      <c r="AN21" s="103">
        <v>0</v>
      </c>
      <c r="AO21" s="103">
        <v>0</v>
      </c>
      <c r="AP21" s="103">
        <v>0</v>
      </c>
      <c r="AQ21" s="103">
        <v>0</v>
      </c>
      <c r="AR21" s="103">
        <v>0</v>
      </c>
      <c r="AS21" s="103">
        <v>73</v>
      </c>
      <c r="AT21" s="67"/>
      <c r="AU21" s="13" t="str">
        <f>IF(G21+G22=G20," ","GRESEALA")</f>
        <v xml:space="preserve"> </v>
      </c>
      <c r="AV21" s="13" t="str">
        <f>IF(H21+H22=H20," ","GRESEALA")</f>
        <v xml:space="preserve"> </v>
      </c>
      <c r="AW21" s="13" t="str">
        <f t="shared" ref="AW21:BC21" si="12">IF(K21+K22=K20," ","GRESEALA")</f>
        <v xml:space="preserve"> </v>
      </c>
      <c r="AX21" s="13" t="str">
        <f t="shared" si="12"/>
        <v xml:space="preserve"> </v>
      </c>
      <c r="AY21" s="13" t="str">
        <f t="shared" si="12"/>
        <v xml:space="preserve"> </v>
      </c>
      <c r="AZ21" s="13" t="str">
        <f t="shared" si="12"/>
        <v xml:space="preserve"> </v>
      </c>
      <c r="BA21" s="13" t="str">
        <f t="shared" si="12"/>
        <v xml:space="preserve"> </v>
      </c>
      <c r="BB21" s="13" t="str">
        <f t="shared" si="12"/>
        <v xml:space="preserve"> </v>
      </c>
      <c r="BC21" s="13" t="str">
        <f t="shared" si="12"/>
        <v xml:space="preserve"> </v>
      </c>
      <c r="BD21" s="13" t="str">
        <f t="shared" ref="BD21:BK21" si="13">IF(S21+S22=S20," ","GRESEALA")</f>
        <v xml:space="preserve"> </v>
      </c>
      <c r="BE21" s="13" t="str">
        <f t="shared" si="13"/>
        <v xml:space="preserve"> </v>
      </c>
      <c r="BF21" s="13" t="str">
        <f t="shared" si="13"/>
        <v xml:space="preserve"> </v>
      </c>
      <c r="BG21" s="13" t="str">
        <f t="shared" si="13"/>
        <v xml:space="preserve"> </v>
      </c>
      <c r="BH21" s="13" t="str">
        <f t="shared" si="13"/>
        <v xml:space="preserve"> </v>
      </c>
      <c r="BI21" s="13" t="str">
        <f t="shared" si="13"/>
        <v xml:space="preserve"> </v>
      </c>
      <c r="BJ21" s="13" t="str">
        <f t="shared" si="13"/>
        <v xml:space="preserve"> </v>
      </c>
      <c r="BK21" s="13" t="str">
        <f t="shared" si="13"/>
        <v xml:space="preserve"> </v>
      </c>
    </row>
    <row r="22" spans="2:64" s="24" customFormat="1" ht="42" customHeight="1" x14ac:dyDescent="0.35">
      <c r="B22" s="23" t="s">
        <v>62</v>
      </c>
      <c r="C22" s="80" t="s">
        <v>63</v>
      </c>
      <c r="D22" s="126">
        <f t="shared" si="1"/>
        <v>16</v>
      </c>
      <c r="E22" s="103">
        <v>7</v>
      </c>
      <c r="F22" s="103">
        <v>9</v>
      </c>
      <c r="G22" s="104">
        <v>0</v>
      </c>
      <c r="H22" s="104">
        <v>0</v>
      </c>
      <c r="I22" s="104">
        <v>0</v>
      </c>
      <c r="J22" s="104">
        <v>0</v>
      </c>
      <c r="K22" s="104">
        <v>0</v>
      </c>
      <c r="L22" s="104">
        <v>0</v>
      </c>
      <c r="M22" s="103">
        <v>16</v>
      </c>
      <c r="N22" s="103">
        <v>5</v>
      </c>
      <c r="O22" s="103">
        <v>3</v>
      </c>
      <c r="P22" s="103">
        <v>13</v>
      </c>
      <c r="Q22" s="103">
        <v>0</v>
      </c>
      <c r="R22" s="103">
        <v>0</v>
      </c>
      <c r="S22" s="103">
        <v>4</v>
      </c>
      <c r="T22" s="103">
        <v>5</v>
      </c>
      <c r="U22" s="103">
        <v>5</v>
      </c>
      <c r="V22" s="103">
        <v>0</v>
      </c>
      <c r="W22" s="103">
        <v>2</v>
      </c>
      <c r="X22" s="103">
        <v>9</v>
      </c>
      <c r="Y22" s="103">
        <v>7</v>
      </c>
      <c r="Z22" s="103">
        <v>0</v>
      </c>
      <c r="AA22" s="103">
        <v>0</v>
      </c>
      <c r="AB22" s="103">
        <v>0</v>
      </c>
      <c r="AC22" s="103">
        <v>0</v>
      </c>
      <c r="AD22" s="103">
        <v>0</v>
      </c>
      <c r="AE22" s="103">
        <v>0</v>
      </c>
      <c r="AF22" s="103">
        <v>0</v>
      </c>
      <c r="AG22" s="103">
        <v>0</v>
      </c>
      <c r="AH22" s="103">
        <v>0</v>
      </c>
      <c r="AI22" s="103">
        <v>0</v>
      </c>
      <c r="AJ22" s="103">
        <v>0</v>
      </c>
      <c r="AK22" s="103">
        <v>0</v>
      </c>
      <c r="AL22" s="103">
        <v>0</v>
      </c>
      <c r="AM22" s="103">
        <v>0</v>
      </c>
      <c r="AN22" s="103">
        <v>0</v>
      </c>
      <c r="AO22" s="103">
        <v>0</v>
      </c>
      <c r="AP22" s="103">
        <v>0</v>
      </c>
      <c r="AQ22" s="103">
        <v>0</v>
      </c>
      <c r="AR22" s="103">
        <v>0</v>
      </c>
      <c r="AS22" s="103">
        <v>16</v>
      </c>
      <c r="AT22" s="67"/>
      <c r="AU22" s="13" t="str">
        <f t="shared" ref="AU22:BF22" si="14">IF(AA21+AA22=AA20," ","GRESEALA")</f>
        <v xml:space="preserve"> </v>
      </c>
      <c r="AV22" s="13" t="str">
        <f t="shared" si="14"/>
        <v xml:space="preserve"> </v>
      </c>
      <c r="AW22" s="13" t="str">
        <f t="shared" si="14"/>
        <v xml:space="preserve"> </v>
      </c>
      <c r="AX22" s="13" t="str">
        <f t="shared" si="14"/>
        <v xml:space="preserve"> </v>
      </c>
      <c r="AY22" s="13" t="str">
        <f t="shared" si="14"/>
        <v xml:space="preserve"> </v>
      </c>
      <c r="AZ22" s="13" t="str">
        <f t="shared" si="14"/>
        <v xml:space="preserve"> </v>
      </c>
      <c r="BA22" s="13" t="str">
        <f t="shared" si="14"/>
        <v xml:space="preserve"> </v>
      </c>
      <c r="BB22" s="13" t="str">
        <f t="shared" si="14"/>
        <v xml:space="preserve"> </v>
      </c>
      <c r="BC22" s="13" t="str">
        <f t="shared" si="14"/>
        <v xml:space="preserve"> </v>
      </c>
      <c r="BD22" s="13" t="str">
        <f t="shared" si="14"/>
        <v xml:space="preserve"> </v>
      </c>
      <c r="BE22" s="13" t="str">
        <f t="shared" si="14"/>
        <v xml:space="preserve"> </v>
      </c>
      <c r="BF22" s="13" t="str">
        <f t="shared" si="14"/>
        <v xml:space="preserve"> </v>
      </c>
      <c r="BG22" s="13" t="str">
        <f t="shared" ref="BG22:BH22" si="15">IF(AR21+AR22=AR20," ","GRESEALA")</f>
        <v xml:space="preserve"> </v>
      </c>
      <c r="BH22" s="13" t="str">
        <f t="shared" si="15"/>
        <v xml:space="preserve"> </v>
      </c>
      <c r="BI22" s="13" t="str">
        <f>IF(E20+F20=D20," ","GRESEALA")</f>
        <v xml:space="preserve"> </v>
      </c>
      <c r="BJ22" s="13" t="str">
        <f>IF(G20+I20+K20+L20+M20=D20," ","GRESEALA")</f>
        <v xml:space="preserve"> </v>
      </c>
      <c r="BK22" s="13" t="str">
        <f>IF(O20+P20=D20," ","GRESEALA")</f>
        <v xml:space="preserve"> </v>
      </c>
    </row>
    <row r="23" spans="2:64" s="24" customFormat="1" ht="39" customHeight="1" x14ac:dyDescent="0.35">
      <c r="B23" s="16" t="s">
        <v>64</v>
      </c>
      <c r="C23" s="79" t="s">
        <v>65</v>
      </c>
      <c r="D23" s="93">
        <f t="shared" si="1"/>
        <v>0</v>
      </c>
      <c r="E23" s="101">
        <f>E24+E25</f>
        <v>0</v>
      </c>
      <c r="F23" s="101">
        <f t="shared" ref="F23:AS23" si="16">F24+F25</f>
        <v>0</v>
      </c>
      <c r="G23" s="101">
        <f t="shared" si="16"/>
        <v>0</v>
      </c>
      <c r="H23" s="101">
        <f>H24+H25</f>
        <v>0</v>
      </c>
      <c r="I23" s="101">
        <f t="shared" ref="I23:J23" si="17">I24+I25</f>
        <v>0</v>
      </c>
      <c r="J23" s="101">
        <f t="shared" si="17"/>
        <v>0</v>
      </c>
      <c r="K23" s="101">
        <f t="shared" si="16"/>
        <v>0</v>
      </c>
      <c r="L23" s="101">
        <f t="shared" si="16"/>
        <v>0</v>
      </c>
      <c r="M23" s="101">
        <f t="shared" si="16"/>
        <v>0</v>
      </c>
      <c r="N23" s="101">
        <f t="shared" si="16"/>
        <v>0</v>
      </c>
      <c r="O23" s="101">
        <f t="shared" si="16"/>
        <v>0</v>
      </c>
      <c r="P23" s="101">
        <f t="shared" si="16"/>
        <v>0</v>
      </c>
      <c r="Q23" s="101">
        <f t="shared" si="16"/>
        <v>0</v>
      </c>
      <c r="R23" s="101">
        <f t="shared" si="16"/>
        <v>0</v>
      </c>
      <c r="S23" s="101">
        <f t="shared" si="16"/>
        <v>0</v>
      </c>
      <c r="T23" s="101">
        <f t="shared" si="16"/>
        <v>0</v>
      </c>
      <c r="U23" s="101">
        <f t="shared" si="16"/>
        <v>0</v>
      </c>
      <c r="V23" s="101">
        <f t="shared" si="16"/>
        <v>0</v>
      </c>
      <c r="W23" s="101">
        <f t="shared" si="16"/>
        <v>0</v>
      </c>
      <c r="X23" s="101">
        <f t="shared" si="16"/>
        <v>0</v>
      </c>
      <c r="Y23" s="101">
        <f t="shared" si="16"/>
        <v>0</v>
      </c>
      <c r="Z23" s="101">
        <f t="shared" si="16"/>
        <v>0</v>
      </c>
      <c r="AA23" s="101">
        <f t="shared" si="16"/>
        <v>0</v>
      </c>
      <c r="AB23" s="101">
        <f t="shared" si="16"/>
        <v>0</v>
      </c>
      <c r="AC23" s="101">
        <f t="shared" si="16"/>
        <v>0</v>
      </c>
      <c r="AD23" s="101">
        <f t="shared" si="16"/>
        <v>0</v>
      </c>
      <c r="AE23" s="101">
        <f t="shared" si="16"/>
        <v>0</v>
      </c>
      <c r="AF23" s="101">
        <f t="shared" si="16"/>
        <v>0</v>
      </c>
      <c r="AG23" s="101">
        <f t="shared" si="16"/>
        <v>0</v>
      </c>
      <c r="AH23" s="101">
        <f t="shared" si="16"/>
        <v>0</v>
      </c>
      <c r="AI23" s="101">
        <f t="shared" si="16"/>
        <v>0</v>
      </c>
      <c r="AJ23" s="101">
        <f t="shared" si="16"/>
        <v>0</v>
      </c>
      <c r="AK23" s="101">
        <f t="shared" si="16"/>
        <v>0</v>
      </c>
      <c r="AL23" s="101">
        <f t="shared" si="16"/>
        <v>0</v>
      </c>
      <c r="AM23" s="101">
        <f t="shared" si="16"/>
        <v>0</v>
      </c>
      <c r="AN23" s="101">
        <f t="shared" si="16"/>
        <v>0</v>
      </c>
      <c r="AO23" s="101">
        <f t="shared" si="16"/>
        <v>0</v>
      </c>
      <c r="AP23" s="101">
        <f t="shared" si="16"/>
        <v>0</v>
      </c>
      <c r="AQ23" s="101">
        <f t="shared" si="16"/>
        <v>0</v>
      </c>
      <c r="AR23" s="101">
        <f t="shared" si="16"/>
        <v>0</v>
      </c>
      <c r="AS23" s="101">
        <f t="shared" si="16"/>
        <v>0</v>
      </c>
      <c r="AT23" s="67"/>
      <c r="AU23" s="13" t="str">
        <f>IF(Q20+S20+T20+U20+V20+W20=D20," ","GRESEALA")</f>
        <v xml:space="preserve"> </v>
      </c>
      <c r="AV23" s="13" t="str">
        <f>IF(X20+Y20+Z20=D20," ","GRESEALA")</f>
        <v xml:space="preserve"> </v>
      </c>
      <c r="AW23" s="13" t="str">
        <f>IF(AA20+AC20+AE20+AF20+AG20+AH20+AI20+AJ20+AK20+AL20+AR20+AS20&gt;=D20," ","GRESEALA")</f>
        <v xml:space="preserve"> </v>
      </c>
      <c r="AX23" s="13" t="str">
        <f>IF(AS20&gt;=D20," ","GRESEALA")</f>
        <v xml:space="preserve"> </v>
      </c>
      <c r="AY23" s="13" t="str">
        <f>IF(H20&gt;=G20," ","GRESEALA")</f>
        <v xml:space="preserve"> </v>
      </c>
      <c r="AZ23" s="13" t="str">
        <f>IF(E24+E25=E23," ","GRESEALA")</f>
        <v xml:space="preserve"> </v>
      </c>
      <c r="BA23" s="13" t="str">
        <f>IF(F24+F25=F23," ","GRESEALA")</f>
        <v xml:space="preserve"> </v>
      </c>
      <c r="BB23" s="13" t="str">
        <f>IF(G24+G25=G23," ","GRESEALA")</f>
        <v xml:space="preserve"> </v>
      </c>
      <c r="BC23" s="13" t="str">
        <f>IF(H24+H25=H23," ","GRESEALA")</f>
        <v xml:space="preserve"> </v>
      </c>
      <c r="BD23" s="13" t="str">
        <f t="shared" ref="BD23:BJ23" si="18">IF(K24+K25=K23," ","GRESEALA")</f>
        <v xml:space="preserve"> </v>
      </c>
      <c r="BE23" s="13" t="str">
        <f t="shared" si="18"/>
        <v xml:space="preserve"> </v>
      </c>
      <c r="BF23" s="13" t="str">
        <f t="shared" si="18"/>
        <v xml:space="preserve"> </v>
      </c>
      <c r="BG23" s="13" t="str">
        <f t="shared" si="18"/>
        <v xml:space="preserve"> </v>
      </c>
      <c r="BH23" s="13" t="str">
        <f t="shared" si="18"/>
        <v xml:space="preserve"> </v>
      </c>
      <c r="BI23" s="13" t="str">
        <f t="shared" si="18"/>
        <v xml:space="preserve"> </v>
      </c>
      <c r="BJ23" s="13" t="str">
        <f t="shared" si="18"/>
        <v xml:space="preserve"> </v>
      </c>
      <c r="BK23" s="13" t="str">
        <f t="shared" ref="BK23" si="19">IF(S24+S25=S23," ","GRESEALA")</f>
        <v xml:space="preserve"> </v>
      </c>
    </row>
    <row r="24" spans="2:64" s="24" customFormat="1" ht="42.75" customHeight="1" x14ac:dyDescent="0.35">
      <c r="B24" s="23" t="s">
        <v>66</v>
      </c>
      <c r="C24" s="80" t="s">
        <v>67</v>
      </c>
      <c r="D24" s="103">
        <f t="shared" si="1"/>
        <v>0</v>
      </c>
      <c r="E24" s="103">
        <v>0</v>
      </c>
      <c r="F24" s="103">
        <v>0</v>
      </c>
      <c r="G24" s="103">
        <v>0</v>
      </c>
      <c r="H24" s="103">
        <v>0</v>
      </c>
      <c r="I24" s="103">
        <v>0</v>
      </c>
      <c r="J24" s="103">
        <v>0</v>
      </c>
      <c r="K24" s="103">
        <v>0</v>
      </c>
      <c r="L24" s="103">
        <v>0</v>
      </c>
      <c r="M24" s="103">
        <v>0</v>
      </c>
      <c r="N24" s="103">
        <v>0</v>
      </c>
      <c r="O24" s="103">
        <v>0</v>
      </c>
      <c r="P24" s="103">
        <v>0</v>
      </c>
      <c r="Q24" s="103">
        <v>0</v>
      </c>
      <c r="R24" s="103">
        <v>0</v>
      </c>
      <c r="S24" s="103">
        <v>0</v>
      </c>
      <c r="T24" s="103">
        <v>0</v>
      </c>
      <c r="U24" s="103">
        <v>0</v>
      </c>
      <c r="V24" s="103">
        <v>0</v>
      </c>
      <c r="W24" s="103">
        <v>0</v>
      </c>
      <c r="X24" s="103">
        <v>0</v>
      </c>
      <c r="Y24" s="103">
        <v>0</v>
      </c>
      <c r="Z24" s="103">
        <v>0</v>
      </c>
      <c r="AA24" s="103">
        <v>0</v>
      </c>
      <c r="AB24" s="103">
        <v>0</v>
      </c>
      <c r="AC24" s="103">
        <v>0</v>
      </c>
      <c r="AD24" s="103">
        <v>0</v>
      </c>
      <c r="AE24" s="103">
        <v>0</v>
      </c>
      <c r="AF24" s="103">
        <v>0</v>
      </c>
      <c r="AG24" s="103">
        <v>0</v>
      </c>
      <c r="AH24" s="103">
        <v>0</v>
      </c>
      <c r="AI24" s="103">
        <v>0</v>
      </c>
      <c r="AJ24" s="103">
        <v>0</v>
      </c>
      <c r="AK24" s="103">
        <v>0</v>
      </c>
      <c r="AL24" s="103">
        <v>0</v>
      </c>
      <c r="AM24" s="103">
        <v>0</v>
      </c>
      <c r="AN24" s="103">
        <v>0</v>
      </c>
      <c r="AO24" s="103">
        <v>0</v>
      </c>
      <c r="AP24" s="103">
        <v>0</v>
      </c>
      <c r="AQ24" s="103">
        <v>0</v>
      </c>
      <c r="AR24" s="103">
        <v>0</v>
      </c>
      <c r="AS24" s="103">
        <v>0</v>
      </c>
      <c r="AT24" s="67"/>
      <c r="AU24" s="13" t="str">
        <f t="shared" ref="AU24:BK24" si="20">IF(T24+T25=T23," ","GRESEALA")</f>
        <v xml:space="preserve"> </v>
      </c>
      <c r="AV24" s="13" t="str">
        <f t="shared" si="20"/>
        <v xml:space="preserve"> </v>
      </c>
      <c r="AW24" s="13" t="str">
        <f t="shared" si="20"/>
        <v xml:space="preserve"> </v>
      </c>
      <c r="AX24" s="13" t="str">
        <f t="shared" si="20"/>
        <v xml:space="preserve"> </v>
      </c>
      <c r="AY24" s="13" t="str">
        <f t="shared" si="20"/>
        <v xml:space="preserve"> </v>
      </c>
      <c r="AZ24" s="13" t="str">
        <f t="shared" si="20"/>
        <v xml:space="preserve"> </v>
      </c>
      <c r="BA24" s="13" t="str">
        <f t="shared" si="20"/>
        <v xml:space="preserve"> </v>
      </c>
      <c r="BB24" s="13" t="str">
        <f t="shared" si="20"/>
        <v xml:space="preserve"> </v>
      </c>
      <c r="BC24" s="13" t="str">
        <f t="shared" si="20"/>
        <v xml:space="preserve"> </v>
      </c>
      <c r="BD24" s="13" t="str">
        <f t="shared" si="20"/>
        <v xml:space="preserve"> </v>
      </c>
      <c r="BE24" s="13" t="str">
        <f t="shared" si="20"/>
        <v xml:space="preserve"> </v>
      </c>
      <c r="BF24" s="13" t="str">
        <f t="shared" si="20"/>
        <v xml:space="preserve"> </v>
      </c>
      <c r="BG24" s="13" t="str">
        <f t="shared" si="20"/>
        <v xml:space="preserve"> </v>
      </c>
      <c r="BH24" s="13" t="str">
        <f t="shared" si="20"/>
        <v xml:space="preserve"> </v>
      </c>
      <c r="BI24" s="13" t="str">
        <f t="shared" si="20"/>
        <v xml:space="preserve"> </v>
      </c>
      <c r="BJ24" s="13" t="str">
        <f t="shared" si="20"/>
        <v xml:space="preserve"> </v>
      </c>
      <c r="BK24" s="13" t="str">
        <f t="shared" si="20"/>
        <v xml:space="preserve"> </v>
      </c>
    </row>
    <row r="25" spans="2:64" s="24" customFormat="1" ht="40.5" customHeight="1" x14ac:dyDescent="0.35">
      <c r="B25" s="23" t="s">
        <v>68</v>
      </c>
      <c r="C25" s="80" t="s">
        <v>69</v>
      </c>
      <c r="D25" s="103">
        <f t="shared" si="1"/>
        <v>0</v>
      </c>
      <c r="E25" s="103">
        <v>0</v>
      </c>
      <c r="F25" s="103">
        <v>0</v>
      </c>
      <c r="G25" s="103">
        <v>0</v>
      </c>
      <c r="H25" s="103">
        <v>0</v>
      </c>
      <c r="I25" s="103">
        <v>0</v>
      </c>
      <c r="J25" s="103">
        <v>0</v>
      </c>
      <c r="K25" s="103">
        <v>0</v>
      </c>
      <c r="L25" s="103">
        <v>0</v>
      </c>
      <c r="M25" s="103">
        <v>0</v>
      </c>
      <c r="N25" s="103">
        <v>0</v>
      </c>
      <c r="O25" s="103">
        <v>0</v>
      </c>
      <c r="P25" s="103">
        <v>0</v>
      </c>
      <c r="Q25" s="103">
        <v>0</v>
      </c>
      <c r="R25" s="103">
        <v>0</v>
      </c>
      <c r="S25" s="103">
        <v>0</v>
      </c>
      <c r="T25" s="103">
        <v>0</v>
      </c>
      <c r="U25" s="103">
        <v>0</v>
      </c>
      <c r="V25" s="103">
        <v>0</v>
      </c>
      <c r="W25" s="103">
        <v>0</v>
      </c>
      <c r="X25" s="103">
        <v>0</v>
      </c>
      <c r="Y25" s="103">
        <v>0</v>
      </c>
      <c r="Z25" s="103">
        <v>0</v>
      </c>
      <c r="AA25" s="103">
        <v>0</v>
      </c>
      <c r="AB25" s="103">
        <v>0</v>
      </c>
      <c r="AC25" s="103">
        <v>0</v>
      </c>
      <c r="AD25" s="103">
        <v>0</v>
      </c>
      <c r="AE25" s="103">
        <v>0</v>
      </c>
      <c r="AF25" s="103"/>
      <c r="AG25" s="103">
        <v>0</v>
      </c>
      <c r="AH25" s="103">
        <v>0</v>
      </c>
      <c r="AI25" s="103">
        <v>0</v>
      </c>
      <c r="AJ25" s="103">
        <v>0</v>
      </c>
      <c r="AK25" s="103">
        <v>0</v>
      </c>
      <c r="AL25" s="103">
        <v>0</v>
      </c>
      <c r="AM25" s="103">
        <v>0</v>
      </c>
      <c r="AN25" s="103">
        <v>0</v>
      </c>
      <c r="AO25" s="103">
        <v>0</v>
      </c>
      <c r="AP25" s="103">
        <v>0</v>
      </c>
      <c r="AQ25" s="103">
        <v>0</v>
      </c>
      <c r="AR25" s="103">
        <v>0</v>
      </c>
      <c r="AS25" s="103">
        <v>0</v>
      </c>
      <c r="AT25" s="67"/>
      <c r="AU25" s="13" t="str">
        <f>IF(AK24+AK25=AK23," ","GRESEALA")</f>
        <v xml:space="preserve"> </v>
      </c>
      <c r="AV25" s="13" t="str">
        <f>IF(AL24+AL25=AL23," ","GRESEALA")</f>
        <v xml:space="preserve"> </v>
      </c>
      <c r="AW25" s="13" t="str">
        <f>IF(AR24+AR25=AR23," ","GRESEALA")</f>
        <v xml:space="preserve"> </v>
      </c>
      <c r="AX25" s="13" t="str">
        <f>IF(AS24+AS25=AS23," ","GRESEALA")</f>
        <v xml:space="preserve"> </v>
      </c>
      <c r="AY25" s="13" t="str">
        <f>IF(E23+F23=D23," ","GRESEALA")</f>
        <v xml:space="preserve"> </v>
      </c>
      <c r="AZ25" s="13" t="str">
        <f>IF(G23+K23+I23+L23+M23=D23," ","GRESEALA")</f>
        <v xml:space="preserve"> </v>
      </c>
      <c r="BA25" s="13" t="str">
        <f>IF(O23+P23=D23," ","GRESEALA")</f>
        <v xml:space="preserve"> </v>
      </c>
      <c r="BB25" s="13" t="str">
        <f>IF(Q23+S23+T23+U23+V23+W23=D23," ","GRESEALA")</f>
        <v xml:space="preserve"> </v>
      </c>
      <c r="BC25" s="13" t="str">
        <f>IF(X23+Y23+Z23=D23," ","GRESEALA")</f>
        <v xml:space="preserve"> </v>
      </c>
      <c r="BD25" s="13" t="str">
        <f>IF(AA23+AC23+AE23+AF23+AG23+AH23+AI23+AJ23+AK23+AL23+AM23+AN23+AO23+AP23+AQ23+AR23+AS23&gt;=D23," ","GRESEALA")</f>
        <v xml:space="preserve"> </v>
      </c>
      <c r="BE25" s="13" t="str">
        <f>IF(AS23&lt;=D23," ","GRESEALA")</f>
        <v xml:space="preserve"> </v>
      </c>
      <c r="BF25" s="13" t="str">
        <f>IF(H23&lt;=G23," ","GRESEALA")</f>
        <v xml:space="preserve"> </v>
      </c>
      <c r="BG25" s="13" t="str">
        <f>IF(E27+E28=E26," ","GRESEALA")</f>
        <v xml:space="preserve"> </v>
      </c>
      <c r="BH25" s="13" t="str">
        <f>IF(F27+F28=F26," ","GRESEALA")</f>
        <v xml:space="preserve"> </v>
      </c>
      <c r="BI25" s="13" t="str">
        <f>IF(G27+G28=G26," ","GRESEALA")</f>
        <v xml:space="preserve"> </v>
      </c>
      <c r="BJ25" s="13" t="str">
        <f>IF(H27+H28=H26," ","GRESEALA")</f>
        <v xml:space="preserve"> </v>
      </c>
      <c r="BK25" s="13" t="str">
        <f>IF(K27+K28=K26," ","GRESEALA")</f>
        <v xml:space="preserve"> </v>
      </c>
    </row>
    <row r="26" spans="2:64" s="24" customFormat="1" ht="57" customHeight="1" x14ac:dyDescent="0.35">
      <c r="B26" s="16" t="s">
        <v>70</v>
      </c>
      <c r="C26" s="79" t="s">
        <v>71</v>
      </c>
      <c r="D26" s="93">
        <f t="shared" si="1"/>
        <v>0</v>
      </c>
      <c r="E26" s="101">
        <f>E27+E28</f>
        <v>0</v>
      </c>
      <c r="F26" s="101">
        <f t="shared" ref="F26:AR26" si="21">F27+F28</f>
        <v>0</v>
      </c>
      <c r="G26" s="101">
        <f t="shared" si="21"/>
        <v>0</v>
      </c>
      <c r="H26" s="101">
        <f t="shared" si="21"/>
        <v>0</v>
      </c>
      <c r="I26" s="101">
        <f t="shared" si="21"/>
        <v>0</v>
      </c>
      <c r="J26" s="101">
        <f t="shared" si="21"/>
        <v>0</v>
      </c>
      <c r="K26" s="101">
        <f t="shared" si="21"/>
        <v>0</v>
      </c>
      <c r="L26" s="101">
        <f t="shared" si="21"/>
        <v>0</v>
      </c>
      <c r="M26" s="101">
        <f t="shared" si="21"/>
        <v>0</v>
      </c>
      <c r="N26" s="101">
        <f t="shared" si="21"/>
        <v>0</v>
      </c>
      <c r="O26" s="101">
        <f t="shared" si="21"/>
        <v>0</v>
      </c>
      <c r="P26" s="101">
        <f t="shared" si="21"/>
        <v>0</v>
      </c>
      <c r="Q26" s="101">
        <f t="shared" si="21"/>
        <v>0</v>
      </c>
      <c r="R26" s="101">
        <f t="shared" si="21"/>
        <v>0</v>
      </c>
      <c r="S26" s="101">
        <f t="shared" si="21"/>
        <v>0</v>
      </c>
      <c r="T26" s="101">
        <f t="shared" si="21"/>
        <v>0</v>
      </c>
      <c r="U26" s="101">
        <f t="shared" si="21"/>
        <v>0</v>
      </c>
      <c r="V26" s="101">
        <f t="shared" si="21"/>
        <v>0</v>
      </c>
      <c r="W26" s="101">
        <f t="shared" si="21"/>
        <v>0</v>
      </c>
      <c r="X26" s="101">
        <f t="shared" si="21"/>
        <v>0</v>
      </c>
      <c r="Y26" s="101">
        <f t="shared" si="21"/>
        <v>0</v>
      </c>
      <c r="Z26" s="101">
        <f t="shared" si="21"/>
        <v>0</v>
      </c>
      <c r="AA26" s="101">
        <f t="shared" si="21"/>
        <v>0</v>
      </c>
      <c r="AB26" s="101">
        <f t="shared" si="21"/>
        <v>0</v>
      </c>
      <c r="AC26" s="101">
        <f t="shared" si="21"/>
        <v>0</v>
      </c>
      <c r="AD26" s="101">
        <f t="shared" si="21"/>
        <v>0</v>
      </c>
      <c r="AE26" s="101">
        <f t="shared" si="21"/>
        <v>0</v>
      </c>
      <c r="AF26" s="101">
        <f t="shared" si="21"/>
        <v>0</v>
      </c>
      <c r="AG26" s="101">
        <f t="shared" si="21"/>
        <v>0</v>
      </c>
      <c r="AH26" s="101">
        <f t="shared" si="21"/>
        <v>0</v>
      </c>
      <c r="AI26" s="101">
        <f t="shared" si="21"/>
        <v>0</v>
      </c>
      <c r="AJ26" s="101">
        <f t="shared" si="21"/>
        <v>0</v>
      </c>
      <c r="AK26" s="101">
        <f t="shared" si="21"/>
        <v>0</v>
      </c>
      <c r="AL26" s="101">
        <f t="shared" si="21"/>
        <v>0</v>
      </c>
      <c r="AM26" s="101">
        <f t="shared" si="21"/>
        <v>0</v>
      </c>
      <c r="AN26" s="101">
        <f t="shared" si="21"/>
        <v>0</v>
      </c>
      <c r="AO26" s="101">
        <f t="shared" si="21"/>
        <v>0</v>
      </c>
      <c r="AP26" s="101">
        <f t="shared" si="21"/>
        <v>0</v>
      </c>
      <c r="AQ26" s="101">
        <f t="shared" si="21"/>
        <v>0</v>
      </c>
      <c r="AR26" s="101">
        <f t="shared" si="21"/>
        <v>0</v>
      </c>
      <c r="AS26" s="101">
        <f>AS27+AS28</f>
        <v>0</v>
      </c>
      <c r="AT26" s="67"/>
      <c r="AU26" s="13" t="str">
        <f t="shared" ref="AU26:AZ26" si="22">IF(L27+L28=L26," ","GRESEALA")</f>
        <v xml:space="preserve"> </v>
      </c>
      <c r="AV26" s="13" t="str">
        <f t="shared" si="22"/>
        <v xml:space="preserve"> </v>
      </c>
      <c r="AW26" s="13" t="str">
        <f t="shared" si="22"/>
        <v xml:space="preserve"> </v>
      </c>
      <c r="AX26" s="13" t="str">
        <f t="shared" si="22"/>
        <v xml:space="preserve"> </v>
      </c>
      <c r="AY26" s="13" t="str">
        <f t="shared" si="22"/>
        <v xml:space="preserve"> </v>
      </c>
      <c r="AZ26" s="13" t="str">
        <f t="shared" si="22"/>
        <v xml:space="preserve"> </v>
      </c>
      <c r="BA26" s="13" t="str">
        <f t="shared" ref="BA26:BK26" si="23">IF(S27+S28=S26," ","GRESEALA")</f>
        <v xml:space="preserve"> </v>
      </c>
      <c r="BB26" s="13" t="str">
        <f t="shared" si="23"/>
        <v xml:space="preserve"> </v>
      </c>
      <c r="BC26" s="13" t="str">
        <f t="shared" si="23"/>
        <v xml:space="preserve"> </v>
      </c>
      <c r="BD26" s="13" t="str">
        <f t="shared" si="23"/>
        <v xml:space="preserve"> </v>
      </c>
      <c r="BE26" s="13" t="str">
        <f t="shared" si="23"/>
        <v xml:space="preserve"> </v>
      </c>
      <c r="BF26" s="13" t="str">
        <f t="shared" si="23"/>
        <v xml:space="preserve"> </v>
      </c>
      <c r="BG26" s="13" t="str">
        <f t="shared" si="23"/>
        <v xml:space="preserve"> </v>
      </c>
      <c r="BH26" s="13" t="str">
        <f t="shared" si="23"/>
        <v xml:space="preserve"> </v>
      </c>
      <c r="BI26" s="13" t="str">
        <f t="shared" si="23"/>
        <v xml:space="preserve"> </v>
      </c>
      <c r="BJ26" s="13" t="str">
        <f t="shared" si="23"/>
        <v xml:space="preserve"> </v>
      </c>
      <c r="BK26" s="13" t="str">
        <f t="shared" si="23"/>
        <v xml:space="preserve"> </v>
      </c>
    </row>
    <row r="27" spans="2:64" s="24" customFormat="1" ht="37.5" customHeight="1" x14ac:dyDescent="0.35">
      <c r="B27" s="23" t="s">
        <v>72</v>
      </c>
      <c r="C27" s="80" t="s">
        <v>73</v>
      </c>
      <c r="D27" s="114">
        <f t="shared" si="1"/>
        <v>0</v>
      </c>
      <c r="E27" s="103">
        <v>0</v>
      </c>
      <c r="F27" s="103">
        <v>0</v>
      </c>
      <c r="G27" s="103">
        <v>0</v>
      </c>
      <c r="H27" s="103">
        <v>0</v>
      </c>
      <c r="I27" s="103">
        <v>0</v>
      </c>
      <c r="J27" s="103">
        <v>0</v>
      </c>
      <c r="K27" s="103">
        <v>0</v>
      </c>
      <c r="L27" s="103">
        <v>0</v>
      </c>
      <c r="M27" s="103">
        <v>0</v>
      </c>
      <c r="N27" s="103">
        <v>0</v>
      </c>
      <c r="O27" s="103">
        <v>0</v>
      </c>
      <c r="P27" s="103">
        <v>0</v>
      </c>
      <c r="Q27" s="103">
        <v>0</v>
      </c>
      <c r="R27" s="103">
        <v>0</v>
      </c>
      <c r="S27" s="103">
        <v>0</v>
      </c>
      <c r="T27" s="103">
        <v>0</v>
      </c>
      <c r="U27" s="103">
        <v>0</v>
      </c>
      <c r="V27" s="103">
        <v>0</v>
      </c>
      <c r="W27" s="103">
        <v>0</v>
      </c>
      <c r="X27" s="103">
        <v>0</v>
      </c>
      <c r="Y27" s="103">
        <v>0</v>
      </c>
      <c r="Z27" s="103">
        <v>0</v>
      </c>
      <c r="AA27" s="103">
        <v>0</v>
      </c>
      <c r="AB27" s="103">
        <v>0</v>
      </c>
      <c r="AC27" s="103">
        <v>0</v>
      </c>
      <c r="AD27" s="103">
        <v>0</v>
      </c>
      <c r="AE27" s="103">
        <v>0</v>
      </c>
      <c r="AF27" s="103">
        <v>0</v>
      </c>
      <c r="AG27" s="103">
        <v>0</v>
      </c>
      <c r="AH27" s="103">
        <v>0</v>
      </c>
      <c r="AI27" s="103">
        <v>0</v>
      </c>
      <c r="AJ27" s="103">
        <v>0</v>
      </c>
      <c r="AK27" s="103">
        <v>0</v>
      </c>
      <c r="AL27" s="103">
        <v>0</v>
      </c>
      <c r="AM27" s="103">
        <v>0</v>
      </c>
      <c r="AN27" s="103">
        <v>0</v>
      </c>
      <c r="AO27" s="103">
        <v>0</v>
      </c>
      <c r="AP27" s="103">
        <v>0</v>
      </c>
      <c r="AQ27" s="103">
        <v>0</v>
      </c>
      <c r="AR27" s="103">
        <v>0</v>
      </c>
      <c r="AS27" s="103">
        <v>0</v>
      </c>
      <c r="AT27" s="67"/>
      <c r="AU27" s="13" t="str">
        <f t="shared" ref="AU27:BC27" si="24">IF(AD27+AD28=AD26," ","GRESEALA")</f>
        <v xml:space="preserve"> </v>
      </c>
      <c r="AV27" s="13" t="str">
        <f t="shared" si="24"/>
        <v xml:space="preserve"> </v>
      </c>
      <c r="AW27" s="13" t="str">
        <f t="shared" si="24"/>
        <v xml:space="preserve"> </v>
      </c>
      <c r="AX27" s="13" t="str">
        <f t="shared" si="24"/>
        <v xml:space="preserve"> </v>
      </c>
      <c r="AY27" s="13" t="str">
        <f t="shared" si="24"/>
        <v xml:space="preserve"> </v>
      </c>
      <c r="AZ27" s="13" t="str">
        <f t="shared" si="24"/>
        <v xml:space="preserve"> </v>
      </c>
      <c r="BA27" s="13" t="str">
        <f t="shared" si="24"/>
        <v xml:space="preserve"> </v>
      </c>
      <c r="BB27" s="13" t="str">
        <f t="shared" si="24"/>
        <v xml:space="preserve"> </v>
      </c>
      <c r="BC27" s="13" t="str">
        <f t="shared" si="24"/>
        <v xml:space="preserve"> </v>
      </c>
      <c r="BD27" s="13" t="str">
        <f t="shared" ref="BD27:BE27" si="25">IF(AR27+AR28=AR26," ","GRESEALA")</f>
        <v xml:space="preserve"> </v>
      </c>
      <c r="BE27" s="13" t="str">
        <f t="shared" si="25"/>
        <v xml:space="preserve"> </v>
      </c>
      <c r="BF27" s="13" t="str">
        <f>IF(E26+F26=D26," ","GRESEALA")</f>
        <v xml:space="preserve"> </v>
      </c>
      <c r="BG27" s="13" t="str">
        <f>IF(G26+K26+I26+L26+M26=D26," ","GRESEALA")</f>
        <v xml:space="preserve"> </v>
      </c>
      <c r="BH27" s="13" t="str">
        <f>IF(O26+P26=D26," ","GRESEALA")</f>
        <v xml:space="preserve"> </v>
      </c>
      <c r="BI27" s="13" t="str">
        <f>IF(Q26+S26+T26+U26+V26+W26=D26," ","GRESEALA")</f>
        <v xml:space="preserve"> </v>
      </c>
      <c r="BJ27" s="13" t="str">
        <f>IF(X26+Y26+Z26=D26," ","GRESEALA")</f>
        <v xml:space="preserve"> </v>
      </c>
      <c r="BK27" s="13" t="str">
        <f>IF(AA26+AC26+AE26+AF26+AG26+AH26+AI26+AJ26+AK26+AL26+AM26+AN26+AO26+AP26+AQ26+AR26+AS26&gt;=D26," ","GRESEALA")</f>
        <v xml:space="preserve"> </v>
      </c>
    </row>
    <row r="28" spans="2:64" s="24" customFormat="1" ht="45.75" customHeight="1" x14ac:dyDescent="0.35">
      <c r="B28" s="23" t="s">
        <v>74</v>
      </c>
      <c r="C28" s="80" t="s">
        <v>75</v>
      </c>
      <c r="D28" s="114">
        <f t="shared" si="1"/>
        <v>0</v>
      </c>
      <c r="E28" s="103">
        <v>0</v>
      </c>
      <c r="F28" s="103">
        <v>0</v>
      </c>
      <c r="G28" s="103">
        <v>0</v>
      </c>
      <c r="H28" s="103">
        <v>0</v>
      </c>
      <c r="I28" s="103">
        <v>0</v>
      </c>
      <c r="J28" s="103">
        <v>0</v>
      </c>
      <c r="K28" s="103">
        <v>0</v>
      </c>
      <c r="L28" s="103">
        <v>0</v>
      </c>
      <c r="M28" s="103">
        <v>0</v>
      </c>
      <c r="N28" s="103">
        <v>0</v>
      </c>
      <c r="O28" s="103">
        <v>0</v>
      </c>
      <c r="P28" s="103">
        <v>0</v>
      </c>
      <c r="Q28" s="103">
        <v>0</v>
      </c>
      <c r="R28" s="103">
        <v>0</v>
      </c>
      <c r="S28" s="103">
        <v>0</v>
      </c>
      <c r="T28" s="103">
        <v>0</v>
      </c>
      <c r="U28" s="103">
        <v>0</v>
      </c>
      <c r="V28" s="103">
        <v>0</v>
      </c>
      <c r="W28" s="103">
        <v>0</v>
      </c>
      <c r="X28" s="103">
        <v>0</v>
      </c>
      <c r="Y28" s="103">
        <v>0</v>
      </c>
      <c r="Z28" s="103">
        <v>0</v>
      </c>
      <c r="AA28" s="103">
        <v>0</v>
      </c>
      <c r="AB28" s="103">
        <v>0</v>
      </c>
      <c r="AC28" s="103">
        <v>0</v>
      </c>
      <c r="AD28" s="103">
        <v>0</v>
      </c>
      <c r="AE28" s="103">
        <v>0</v>
      </c>
      <c r="AF28" s="103">
        <v>0</v>
      </c>
      <c r="AG28" s="103">
        <v>0</v>
      </c>
      <c r="AH28" s="103">
        <v>0</v>
      </c>
      <c r="AI28" s="103">
        <v>0</v>
      </c>
      <c r="AJ28" s="103">
        <v>0</v>
      </c>
      <c r="AK28" s="103">
        <v>0</v>
      </c>
      <c r="AL28" s="103">
        <v>0</v>
      </c>
      <c r="AM28" s="103">
        <v>0</v>
      </c>
      <c r="AN28" s="103">
        <v>0</v>
      </c>
      <c r="AO28" s="103">
        <v>0</v>
      </c>
      <c r="AP28" s="103">
        <v>0</v>
      </c>
      <c r="AQ28" s="103">
        <v>0</v>
      </c>
      <c r="AR28" s="103">
        <v>0</v>
      </c>
      <c r="AS28" s="103">
        <v>0</v>
      </c>
      <c r="AT28" s="67"/>
      <c r="AU28" s="13" t="str">
        <f>IF(AS26&lt;=D26," ","GRESEALA")</f>
        <v xml:space="preserve"> </v>
      </c>
      <c r="AV28" s="13" t="str">
        <f>IF(H26&lt;=G26," ","GRESEALA")</f>
        <v xml:space="preserve"> </v>
      </c>
      <c r="AW28" s="13" t="str">
        <f>IF(E30+E31=E29," ","GRESEALA")</f>
        <v xml:space="preserve"> </v>
      </c>
      <c r="AX28" s="13" t="str">
        <f>IF(F30+F31=F29," ","GRESEALA")</f>
        <v xml:space="preserve"> </v>
      </c>
      <c r="AY28" s="13" t="str">
        <f>IF(G30+G31=G29," ","GRESEALA")</f>
        <v xml:space="preserve"> </v>
      </c>
      <c r="AZ28" s="13" t="str">
        <f>IF(H30+H31=H29," ","GRESEALA")</f>
        <v xml:space="preserve"> </v>
      </c>
      <c r="BA28" s="13" t="str">
        <f t="shared" ref="BA28:BG28" si="26">IF(K30+K31=K29," ","GRESEALA")</f>
        <v xml:space="preserve"> </v>
      </c>
      <c r="BB28" s="13" t="str">
        <f t="shared" si="26"/>
        <v xml:space="preserve"> </v>
      </c>
      <c r="BC28" s="13" t="str">
        <f t="shared" si="26"/>
        <v xml:space="preserve"> </v>
      </c>
      <c r="BD28" s="13" t="str">
        <f t="shared" si="26"/>
        <v xml:space="preserve"> </v>
      </c>
      <c r="BE28" s="13" t="str">
        <f t="shared" si="26"/>
        <v xml:space="preserve"> </v>
      </c>
      <c r="BF28" s="13" t="str">
        <f t="shared" si="26"/>
        <v xml:space="preserve"> </v>
      </c>
      <c r="BG28" s="13" t="str">
        <f t="shared" si="26"/>
        <v xml:space="preserve"> </v>
      </c>
      <c r="BH28" s="13" t="str">
        <f t="shared" ref="BH28:BK28" si="27">IF(S30+S31=S29," ","GRESEALA")</f>
        <v xml:space="preserve"> </v>
      </c>
      <c r="BI28" s="13" t="str">
        <f t="shared" si="27"/>
        <v xml:space="preserve"> </v>
      </c>
      <c r="BJ28" s="13" t="str">
        <f t="shared" si="27"/>
        <v xml:space="preserve"> </v>
      </c>
      <c r="BK28" s="13" t="str">
        <f t="shared" si="27"/>
        <v xml:space="preserve"> </v>
      </c>
    </row>
    <row r="29" spans="2:64" s="24" customFormat="1" ht="41.25" customHeight="1" x14ac:dyDescent="0.35">
      <c r="B29" s="16" t="s">
        <v>76</v>
      </c>
      <c r="C29" s="79" t="s">
        <v>77</v>
      </c>
      <c r="D29" s="93">
        <f t="shared" si="1"/>
        <v>0</v>
      </c>
      <c r="E29" s="101">
        <f>E30+E31</f>
        <v>0</v>
      </c>
      <c r="F29" s="101">
        <f t="shared" ref="F29:AS29" si="28">F30+F31</f>
        <v>0</v>
      </c>
      <c r="G29" s="101">
        <f t="shared" si="28"/>
        <v>0</v>
      </c>
      <c r="H29" s="101">
        <f t="shared" si="28"/>
        <v>0</v>
      </c>
      <c r="I29" s="101">
        <f t="shared" si="28"/>
        <v>0</v>
      </c>
      <c r="J29" s="101">
        <f t="shared" si="28"/>
        <v>0</v>
      </c>
      <c r="K29" s="101">
        <f t="shared" si="28"/>
        <v>0</v>
      </c>
      <c r="L29" s="101">
        <f t="shared" si="28"/>
        <v>0</v>
      </c>
      <c r="M29" s="101">
        <f t="shared" si="28"/>
        <v>0</v>
      </c>
      <c r="N29" s="101">
        <f t="shared" si="28"/>
        <v>0</v>
      </c>
      <c r="O29" s="101">
        <f t="shared" si="28"/>
        <v>0</v>
      </c>
      <c r="P29" s="101">
        <f t="shared" si="28"/>
        <v>0</v>
      </c>
      <c r="Q29" s="101">
        <f t="shared" si="28"/>
        <v>0</v>
      </c>
      <c r="R29" s="101">
        <f t="shared" si="28"/>
        <v>0</v>
      </c>
      <c r="S29" s="101">
        <f t="shared" si="28"/>
        <v>0</v>
      </c>
      <c r="T29" s="101">
        <f t="shared" si="28"/>
        <v>0</v>
      </c>
      <c r="U29" s="101">
        <f t="shared" si="28"/>
        <v>0</v>
      </c>
      <c r="V29" s="101">
        <f t="shared" si="28"/>
        <v>0</v>
      </c>
      <c r="W29" s="101">
        <f t="shared" si="28"/>
        <v>0</v>
      </c>
      <c r="X29" s="101">
        <f t="shared" si="28"/>
        <v>0</v>
      </c>
      <c r="Y29" s="101">
        <f t="shared" si="28"/>
        <v>0</v>
      </c>
      <c r="Z29" s="101">
        <f t="shared" si="28"/>
        <v>0</v>
      </c>
      <c r="AA29" s="101">
        <f t="shared" si="28"/>
        <v>0</v>
      </c>
      <c r="AB29" s="101">
        <f t="shared" si="28"/>
        <v>0</v>
      </c>
      <c r="AC29" s="101">
        <f t="shared" si="28"/>
        <v>0</v>
      </c>
      <c r="AD29" s="101">
        <f t="shared" si="28"/>
        <v>0</v>
      </c>
      <c r="AE29" s="101">
        <f t="shared" si="28"/>
        <v>0</v>
      </c>
      <c r="AF29" s="101">
        <f t="shared" si="28"/>
        <v>0</v>
      </c>
      <c r="AG29" s="101">
        <f t="shared" si="28"/>
        <v>0</v>
      </c>
      <c r="AH29" s="101">
        <f t="shared" si="28"/>
        <v>0</v>
      </c>
      <c r="AI29" s="101">
        <f t="shared" si="28"/>
        <v>0</v>
      </c>
      <c r="AJ29" s="101">
        <f t="shared" si="28"/>
        <v>0</v>
      </c>
      <c r="AK29" s="101">
        <f t="shared" si="28"/>
        <v>0</v>
      </c>
      <c r="AL29" s="101">
        <f t="shared" si="28"/>
        <v>0</v>
      </c>
      <c r="AM29" s="101">
        <f t="shared" si="28"/>
        <v>0</v>
      </c>
      <c r="AN29" s="101">
        <f t="shared" si="28"/>
        <v>0</v>
      </c>
      <c r="AO29" s="101">
        <f t="shared" si="28"/>
        <v>0</v>
      </c>
      <c r="AP29" s="101">
        <f t="shared" si="28"/>
        <v>0</v>
      </c>
      <c r="AQ29" s="101">
        <f t="shared" si="28"/>
        <v>0</v>
      </c>
      <c r="AR29" s="101">
        <f t="shared" si="28"/>
        <v>0</v>
      </c>
      <c r="AS29" s="101">
        <f t="shared" si="28"/>
        <v>0</v>
      </c>
      <c r="AT29" s="67"/>
      <c r="AU29" s="13" t="str">
        <f t="shared" ref="AU29:BJ29" si="29">IF(W30+W31=W29," ","GRESEALA")</f>
        <v xml:space="preserve"> </v>
      </c>
      <c r="AV29" s="13" t="str">
        <f t="shared" si="29"/>
        <v xml:space="preserve"> </v>
      </c>
      <c r="AW29" s="13" t="str">
        <f t="shared" si="29"/>
        <v xml:space="preserve"> </v>
      </c>
      <c r="AX29" s="13" t="str">
        <f t="shared" si="29"/>
        <v xml:space="preserve"> </v>
      </c>
      <c r="AY29" s="13" t="str">
        <f t="shared" si="29"/>
        <v xml:space="preserve"> </v>
      </c>
      <c r="AZ29" s="13" t="str">
        <f t="shared" si="29"/>
        <v xml:space="preserve"> </v>
      </c>
      <c r="BA29" s="13" t="str">
        <f t="shared" si="29"/>
        <v xml:space="preserve"> </v>
      </c>
      <c r="BB29" s="13" t="str">
        <f t="shared" si="29"/>
        <v xml:space="preserve"> </v>
      </c>
      <c r="BC29" s="13" t="str">
        <f t="shared" si="29"/>
        <v xml:space="preserve"> </v>
      </c>
      <c r="BD29" s="13" t="str">
        <f t="shared" si="29"/>
        <v xml:space="preserve"> </v>
      </c>
      <c r="BE29" s="13" t="str">
        <f t="shared" si="29"/>
        <v xml:space="preserve"> </v>
      </c>
      <c r="BF29" s="13" t="str">
        <f t="shared" si="29"/>
        <v xml:space="preserve"> </v>
      </c>
      <c r="BG29" s="13" t="str">
        <f t="shared" si="29"/>
        <v xml:space="preserve"> </v>
      </c>
      <c r="BH29" s="13" t="str">
        <f t="shared" si="29"/>
        <v xml:space="preserve"> </v>
      </c>
      <c r="BI29" s="13" t="str">
        <f t="shared" si="29"/>
        <v xml:space="preserve"> </v>
      </c>
      <c r="BJ29" s="13" t="str">
        <f t="shared" si="29"/>
        <v xml:space="preserve"> </v>
      </c>
      <c r="BK29" s="13" t="str">
        <f t="shared" ref="BK29:BL29" si="30">IF(AR30+AR31=AR29," ","GRESEALA")</f>
        <v xml:space="preserve"> </v>
      </c>
      <c r="BL29" s="25" t="str">
        <f t="shared" si="30"/>
        <v xml:space="preserve"> </v>
      </c>
    </row>
    <row r="30" spans="2:64" s="24" customFormat="1" ht="41.25" customHeight="1" x14ac:dyDescent="0.35">
      <c r="B30" s="23" t="s">
        <v>78</v>
      </c>
      <c r="C30" s="80" t="s">
        <v>79</v>
      </c>
      <c r="D30" s="103">
        <f t="shared" si="1"/>
        <v>0</v>
      </c>
      <c r="E30" s="103">
        <v>0</v>
      </c>
      <c r="F30" s="103">
        <v>0</v>
      </c>
      <c r="G30" s="103">
        <v>0</v>
      </c>
      <c r="H30" s="103">
        <v>0</v>
      </c>
      <c r="I30" s="103">
        <v>0</v>
      </c>
      <c r="J30" s="103">
        <v>0</v>
      </c>
      <c r="K30" s="103">
        <v>0</v>
      </c>
      <c r="L30" s="103">
        <v>0</v>
      </c>
      <c r="M30" s="103">
        <v>0</v>
      </c>
      <c r="N30" s="103">
        <v>0</v>
      </c>
      <c r="O30" s="103">
        <v>0</v>
      </c>
      <c r="P30" s="103">
        <v>0</v>
      </c>
      <c r="Q30" s="103">
        <v>0</v>
      </c>
      <c r="R30" s="103">
        <v>0</v>
      </c>
      <c r="S30" s="103">
        <v>0</v>
      </c>
      <c r="T30" s="103">
        <v>0</v>
      </c>
      <c r="U30" s="103">
        <v>0</v>
      </c>
      <c r="V30" s="103">
        <v>0</v>
      </c>
      <c r="W30" s="103">
        <v>0</v>
      </c>
      <c r="X30" s="103">
        <v>0</v>
      </c>
      <c r="Y30" s="103">
        <v>0</v>
      </c>
      <c r="Z30" s="103">
        <v>0</v>
      </c>
      <c r="AA30" s="103">
        <v>0</v>
      </c>
      <c r="AB30" s="103">
        <v>0</v>
      </c>
      <c r="AC30" s="103">
        <v>0</v>
      </c>
      <c r="AD30" s="103">
        <v>0</v>
      </c>
      <c r="AE30" s="103">
        <v>0</v>
      </c>
      <c r="AF30" s="103">
        <v>0</v>
      </c>
      <c r="AG30" s="103">
        <v>0</v>
      </c>
      <c r="AH30" s="103">
        <v>0</v>
      </c>
      <c r="AI30" s="103">
        <v>0</v>
      </c>
      <c r="AJ30" s="103">
        <v>0</v>
      </c>
      <c r="AK30" s="103">
        <v>0</v>
      </c>
      <c r="AL30" s="103">
        <v>0</v>
      </c>
      <c r="AM30" s="103">
        <v>0</v>
      </c>
      <c r="AN30" s="103">
        <v>0</v>
      </c>
      <c r="AO30" s="103">
        <v>0</v>
      </c>
      <c r="AP30" s="103">
        <v>0</v>
      </c>
      <c r="AQ30" s="103">
        <v>0</v>
      </c>
      <c r="AR30" s="103">
        <v>0</v>
      </c>
      <c r="AS30" s="103">
        <v>0</v>
      </c>
      <c r="AT30" s="67"/>
      <c r="AU30" s="13" t="str">
        <f>IF(E29+F29=D29," ","GRESEALA")</f>
        <v xml:space="preserve"> </v>
      </c>
      <c r="AV30" s="13" t="str">
        <f>IF(G29+K29+I29+L29+M29=D29," ","GRESEALA")</f>
        <v xml:space="preserve"> </v>
      </c>
      <c r="AW30" s="13" t="str">
        <f>IF(O29+P29=D29," ","GRESEALA")</f>
        <v xml:space="preserve"> </v>
      </c>
      <c r="AX30" s="13" t="str">
        <f>IF(Q29+S29+T29+U29+V29+W29=D29," ","GRESEALA")</f>
        <v xml:space="preserve"> </v>
      </c>
      <c r="AY30" s="13" t="str">
        <f>IF(X29+Y29+Z29=D29," ","GRESEALA")</f>
        <v xml:space="preserve"> </v>
      </c>
      <c r="AZ30" s="13" t="str">
        <f>IF(AA29+AC29+AE29+AF29+AG29+AH29+AI29+AJ29+AK29+AL29+AM29+AN29+AO29+AP29+AQ29+AR29+AS29&gt;=D29," ","GRESEALA")</f>
        <v xml:space="preserve"> </v>
      </c>
      <c r="BA30" s="13" t="str">
        <f>IF(AS29&lt;=D29," ","GRESEALA")</f>
        <v xml:space="preserve"> </v>
      </c>
      <c r="BB30" s="13" t="str">
        <f>IF(H29&lt;=G29," ","GRESEALA")</f>
        <v xml:space="preserve"> </v>
      </c>
      <c r="BC30" s="13" t="str">
        <f>IF(E33+E34=E32," ","GRESEALA")</f>
        <v xml:space="preserve"> </v>
      </c>
      <c r="BD30" s="13" t="str">
        <f>IF(F33+F34=F32," ","GRESEALA")</f>
        <v xml:space="preserve"> </v>
      </c>
      <c r="BE30" s="13" t="str">
        <f>IF(G33+G34=G32," ","GRESEALA")</f>
        <v xml:space="preserve"> </v>
      </c>
      <c r="BF30" s="13" t="str">
        <f>IF(H33+H34=H32," ","GRESEALA")</f>
        <v xml:space="preserve"> </v>
      </c>
      <c r="BG30" s="13" t="str">
        <f>IF(K33+K34=K32," ","GRESEALA")</f>
        <v xml:space="preserve"> </v>
      </c>
      <c r="BH30" s="13" t="str">
        <f>IF(L33+L34=L32," ","GRESEALA")</f>
        <v xml:space="preserve"> </v>
      </c>
      <c r="BI30" s="13" t="str">
        <f>IF(M33+M34=M32," ","GRESEALA")</f>
        <v xml:space="preserve"> </v>
      </c>
      <c r="BJ30" s="13" t="str">
        <f>IF(N33+N34=N32," ","GRESEALA")</f>
        <v xml:space="preserve"> </v>
      </c>
      <c r="BK30" s="13" t="str">
        <f>IF(O33+O34=O32," ","GRESEALA")</f>
        <v xml:space="preserve"> </v>
      </c>
    </row>
    <row r="31" spans="2:64" s="24" customFormat="1" ht="42" customHeight="1" x14ac:dyDescent="0.35">
      <c r="B31" s="23" t="s">
        <v>80</v>
      </c>
      <c r="C31" s="80" t="s">
        <v>81</v>
      </c>
      <c r="D31" s="103">
        <f t="shared" si="1"/>
        <v>0</v>
      </c>
      <c r="E31" s="103">
        <v>0</v>
      </c>
      <c r="F31" s="103">
        <v>0</v>
      </c>
      <c r="G31" s="103">
        <v>0</v>
      </c>
      <c r="H31" s="103">
        <v>0</v>
      </c>
      <c r="I31" s="103">
        <v>0</v>
      </c>
      <c r="J31" s="103">
        <v>0</v>
      </c>
      <c r="K31" s="103">
        <v>0</v>
      </c>
      <c r="L31" s="103">
        <v>0</v>
      </c>
      <c r="M31" s="103">
        <v>0</v>
      </c>
      <c r="N31" s="103">
        <v>0</v>
      </c>
      <c r="O31" s="103">
        <v>0</v>
      </c>
      <c r="P31" s="103">
        <v>0</v>
      </c>
      <c r="Q31" s="103">
        <v>0</v>
      </c>
      <c r="R31" s="103">
        <v>0</v>
      </c>
      <c r="S31" s="103">
        <v>0</v>
      </c>
      <c r="T31" s="103">
        <v>0</v>
      </c>
      <c r="U31" s="103">
        <v>0</v>
      </c>
      <c r="V31" s="103">
        <v>0</v>
      </c>
      <c r="W31" s="103">
        <v>0</v>
      </c>
      <c r="X31" s="103">
        <v>0</v>
      </c>
      <c r="Y31" s="103">
        <v>0</v>
      </c>
      <c r="Z31" s="103">
        <v>0</v>
      </c>
      <c r="AA31" s="103">
        <v>0</v>
      </c>
      <c r="AB31" s="103">
        <v>0</v>
      </c>
      <c r="AC31" s="103">
        <v>0</v>
      </c>
      <c r="AD31" s="103">
        <v>0</v>
      </c>
      <c r="AE31" s="103">
        <v>0</v>
      </c>
      <c r="AF31" s="103">
        <v>0</v>
      </c>
      <c r="AG31" s="103">
        <v>0</v>
      </c>
      <c r="AH31" s="103">
        <v>0</v>
      </c>
      <c r="AI31" s="103">
        <v>0</v>
      </c>
      <c r="AJ31" s="103">
        <v>0</v>
      </c>
      <c r="AK31" s="103">
        <v>0</v>
      </c>
      <c r="AL31" s="103">
        <v>0</v>
      </c>
      <c r="AM31" s="103">
        <v>0</v>
      </c>
      <c r="AN31" s="103">
        <v>0</v>
      </c>
      <c r="AO31" s="103">
        <v>0</v>
      </c>
      <c r="AP31" s="103">
        <v>0</v>
      </c>
      <c r="AQ31" s="103">
        <v>0</v>
      </c>
      <c r="AR31" s="103">
        <v>0</v>
      </c>
      <c r="AS31" s="103">
        <v>0</v>
      </c>
      <c r="AT31" s="67"/>
      <c r="AU31" s="13" t="str">
        <f>IF(P33+P34=P32," ","GRESEALA")</f>
        <v xml:space="preserve"> </v>
      </c>
      <c r="AV31" s="13" t="str">
        <f>IF(Q33+Q34=Q32," ","GRESEALA")</f>
        <v xml:space="preserve"> </v>
      </c>
      <c r="AW31" s="13" t="str">
        <f t="shared" ref="AW31:BK31" si="31">IF(S33+S34=S32," ","GRESEALA")</f>
        <v xml:space="preserve"> </v>
      </c>
      <c r="AX31" s="13" t="str">
        <f t="shared" si="31"/>
        <v xml:space="preserve"> </v>
      </c>
      <c r="AY31" s="13" t="str">
        <f t="shared" si="31"/>
        <v xml:space="preserve"> </v>
      </c>
      <c r="AZ31" s="13" t="str">
        <f t="shared" si="31"/>
        <v xml:space="preserve"> </v>
      </c>
      <c r="BA31" s="13" t="str">
        <f t="shared" si="31"/>
        <v xml:space="preserve"> </v>
      </c>
      <c r="BB31" s="13" t="str">
        <f t="shared" si="31"/>
        <v xml:space="preserve"> </v>
      </c>
      <c r="BC31" s="13" t="str">
        <f t="shared" si="31"/>
        <v xml:space="preserve"> </v>
      </c>
      <c r="BD31" s="13" t="str">
        <f t="shared" si="31"/>
        <v xml:space="preserve"> </v>
      </c>
      <c r="BE31" s="13" t="str">
        <f t="shared" si="31"/>
        <v xml:space="preserve"> </v>
      </c>
      <c r="BF31" s="13" t="str">
        <f t="shared" si="31"/>
        <v xml:space="preserve"> </v>
      </c>
      <c r="BG31" s="13" t="str">
        <f t="shared" si="31"/>
        <v xml:space="preserve"> </v>
      </c>
      <c r="BH31" s="13" t="str">
        <f t="shared" si="31"/>
        <v xml:space="preserve"> </v>
      </c>
      <c r="BI31" s="13" t="str">
        <f t="shared" si="31"/>
        <v xml:space="preserve"> </v>
      </c>
      <c r="BJ31" s="13" t="str">
        <f t="shared" si="31"/>
        <v xml:space="preserve"> </v>
      </c>
      <c r="BK31" s="13" t="str">
        <f t="shared" si="31"/>
        <v xml:space="preserve"> </v>
      </c>
    </row>
    <row r="32" spans="2:64" s="24" customFormat="1" ht="60.75" customHeight="1" x14ac:dyDescent="0.35">
      <c r="B32" s="16" t="s">
        <v>82</v>
      </c>
      <c r="C32" s="79" t="s">
        <v>83</v>
      </c>
      <c r="D32" s="93">
        <f t="shared" si="1"/>
        <v>0</v>
      </c>
      <c r="E32" s="101">
        <f>E33+E34</f>
        <v>0</v>
      </c>
      <c r="F32" s="101">
        <f t="shared" ref="F32:AS32" si="32">F33+F34</f>
        <v>0</v>
      </c>
      <c r="G32" s="101">
        <f t="shared" si="32"/>
        <v>0</v>
      </c>
      <c r="H32" s="101">
        <f t="shared" si="32"/>
        <v>0</v>
      </c>
      <c r="I32" s="101">
        <f t="shared" si="32"/>
        <v>0</v>
      </c>
      <c r="J32" s="101">
        <f t="shared" si="32"/>
        <v>0</v>
      </c>
      <c r="K32" s="101">
        <f t="shared" si="32"/>
        <v>0</v>
      </c>
      <c r="L32" s="101">
        <f t="shared" si="32"/>
        <v>0</v>
      </c>
      <c r="M32" s="101">
        <f t="shared" si="32"/>
        <v>0</v>
      </c>
      <c r="N32" s="101">
        <f t="shared" si="32"/>
        <v>0</v>
      </c>
      <c r="O32" s="101">
        <f t="shared" si="32"/>
        <v>0</v>
      </c>
      <c r="P32" s="101">
        <f t="shared" si="32"/>
        <v>0</v>
      </c>
      <c r="Q32" s="101">
        <f t="shared" si="32"/>
        <v>0</v>
      </c>
      <c r="R32" s="101">
        <f t="shared" si="32"/>
        <v>0</v>
      </c>
      <c r="S32" s="101">
        <f t="shared" si="32"/>
        <v>0</v>
      </c>
      <c r="T32" s="101">
        <f t="shared" si="32"/>
        <v>0</v>
      </c>
      <c r="U32" s="101">
        <f t="shared" si="32"/>
        <v>0</v>
      </c>
      <c r="V32" s="101">
        <f t="shared" si="32"/>
        <v>0</v>
      </c>
      <c r="W32" s="101">
        <f t="shared" si="32"/>
        <v>0</v>
      </c>
      <c r="X32" s="101">
        <f t="shared" si="32"/>
        <v>0</v>
      </c>
      <c r="Y32" s="101">
        <f t="shared" si="32"/>
        <v>0</v>
      </c>
      <c r="Z32" s="101">
        <f t="shared" si="32"/>
        <v>0</v>
      </c>
      <c r="AA32" s="101">
        <f t="shared" si="32"/>
        <v>0</v>
      </c>
      <c r="AB32" s="101">
        <f t="shared" si="32"/>
        <v>0</v>
      </c>
      <c r="AC32" s="101">
        <f t="shared" si="32"/>
        <v>0</v>
      </c>
      <c r="AD32" s="101">
        <f t="shared" si="32"/>
        <v>0</v>
      </c>
      <c r="AE32" s="101">
        <f t="shared" si="32"/>
        <v>0</v>
      </c>
      <c r="AF32" s="101">
        <f t="shared" si="32"/>
        <v>0</v>
      </c>
      <c r="AG32" s="101">
        <f t="shared" si="32"/>
        <v>0</v>
      </c>
      <c r="AH32" s="101">
        <f t="shared" si="32"/>
        <v>0</v>
      </c>
      <c r="AI32" s="101">
        <f t="shared" si="32"/>
        <v>0</v>
      </c>
      <c r="AJ32" s="101">
        <f t="shared" si="32"/>
        <v>0</v>
      </c>
      <c r="AK32" s="101">
        <f t="shared" si="32"/>
        <v>0</v>
      </c>
      <c r="AL32" s="101">
        <f t="shared" si="32"/>
        <v>0</v>
      </c>
      <c r="AM32" s="101">
        <f t="shared" si="32"/>
        <v>0</v>
      </c>
      <c r="AN32" s="101">
        <f t="shared" si="32"/>
        <v>0</v>
      </c>
      <c r="AO32" s="101">
        <f t="shared" si="32"/>
        <v>0</v>
      </c>
      <c r="AP32" s="101">
        <f t="shared" si="32"/>
        <v>0</v>
      </c>
      <c r="AQ32" s="101">
        <f t="shared" si="32"/>
        <v>0</v>
      </c>
      <c r="AR32" s="101">
        <f t="shared" si="32"/>
        <v>0</v>
      </c>
      <c r="AS32" s="101">
        <f t="shared" si="32"/>
        <v>0</v>
      </c>
      <c r="AT32" s="67"/>
      <c r="AU32" s="13" t="str">
        <f>IF(AH33+AH34=AH32," ","GRESEALA")</f>
        <v xml:space="preserve"> </v>
      </c>
      <c r="AV32" s="13" t="str">
        <f>IF(AI33+AI34=AI32," ","GRESEALA")</f>
        <v xml:space="preserve"> </v>
      </c>
      <c r="AW32" s="13" t="str">
        <f>IF(AJ33+AJ34=AJ32," ","GRESEALA")</f>
        <v xml:space="preserve"> </v>
      </c>
      <c r="AX32" s="13" t="str">
        <f>IF(AK33+AK34=AK32," ","GRESEALA")</f>
        <v xml:space="preserve"> </v>
      </c>
      <c r="AY32" s="13" t="str">
        <f>IF(AL33+AL34=AL32," ","GRESEALA")</f>
        <v xml:space="preserve"> </v>
      </c>
      <c r="AZ32" s="13" t="str">
        <f t="shared" ref="AZ32:BA32" si="33">IF(AR33+AR34=AR32," ","GRESEALA")</f>
        <v xml:space="preserve"> </v>
      </c>
      <c r="BA32" s="13" t="str">
        <f t="shared" si="33"/>
        <v xml:space="preserve"> </v>
      </c>
      <c r="BB32" s="13" t="str">
        <f>IF(E32+F32=D32," ","GRESEALA")</f>
        <v xml:space="preserve"> </v>
      </c>
      <c r="BC32" s="13" t="str">
        <f>IF(G32+K32+I32+L32+M32=D32," ","GRESEALA")</f>
        <v xml:space="preserve"> </v>
      </c>
      <c r="BD32" s="13" t="str">
        <f>IF(O32+P32=D32," ","GRESEALA")</f>
        <v xml:space="preserve"> </v>
      </c>
      <c r="BE32" s="13" t="str">
        <f>IF(Q32+S32+T32+U32+V32+W32=D32," ","GRESEALA")</f>
        <v xml:space="preserve"> </v>
      </c>
      <c r="BF32" s="13" t="str">
        <f>IF(X32+Y32+Z32=D32," ","GRESEALA")</f>
        <v xml:space="preserve"> </v>
      </c>
      <c r="BG32" s="13" t="str">
        <f>IF(AA32+AC32+AE32+AF32+AG32+AH32+AI32+AJ32+AK32+AL32+AM32+AN32+AO32+AP32+AQ32+AR32+AS32&gt;=D32," ","GRESEALA")</f>
        <v xml:space="preserve"> </v>
      </c>
      <c r="BH32" s="13" t="str">
        <f>IF(AS32&lt;=D32," ","GRESEALA")</f>
        <v xml:space="preserve"> </v>
      </c>
      <c r="BI32" s="13" t="str">
        <f>IF(H32&gt;=G32," ","GRESEALA")</f>
        <v xml:space="preserve"> </v>
      </c>
      <c r="BJ32" s="13" t="str">
        <f>IF(E36+F36=D36," ","GRESEALA")</f>
        <v xml:space="preserve"> </v>
      </c>
      <c r="BK32" s="13" t="str">
        <f>IF(G36+K36+I36+L36+M36=D36," ","GRESEALA")</f>
        <v xml:space="preserve"> </v>
      </c>
    </row>
    <row r="33" spans="2:223" s="24" customFormat="1" ht="43.5" customHeight="1" x14ac:dyDescent="0.35">
      <c r="B33" s="23" t="s">
        <v>84</v>
      </c>
      <c r="C33" s="80" t="s">
        <v>85</v>
      </c>
      <c r="D33" s="103">
        <f t="shared" si="1"/>
        <v>0</v>
      </c>
      <c r="E33" s="103">
        <v>0</v>
      </c>
      <c r="F33" s="103">
        <v>0</v>
      </c>
      <c r="G33" s="103">
        <v>0</v>
      </c>
      <c r="H33" s="103">
        <v>0</v>
      </c>
      <c r="I33" s="103">
        <v>0</v>
      </c>
      <c r="J33" s="103">
        <v>0</v>
      </c>
      <c r="K33" s="103">
        <v>0</v>
      </c>
      <c r="L33" s="103">
        <v>0</v>
      </c>
      <c r="M33" s="103">
        <v>0</v>
      </c>
      <c r="N33" s="103">
        <v>0</v>
      </c>
      <c r="O33" s="103">
        <v>0</v>
      </c>
      <c r="P33" s="103">
        <v>0</v>
      </c>
      <c r="Q33" s="103">
        <v>0</v>
      </c>
      <c r="R33" s="103">
        <v>0</v>
      </c>
      <c r="S33" s="103">
        <v>0</v>
      </c>
      <c r="T33" s="103">
        <v>0</v>
      </c>
      <c r="U33" s="103">
        <v>0</v>
      </c>
      <c r="V33" s="103">
        <v>0</v>
      </c>
      <c r="W33" s="103">
        <v>0</v>
      </c>
      <c r="X33" s="103">
        <v>0</v>
      </c>
      <c r="Y33" s="103">
        <v>0</v>
      </c>
      <c r="Z33" s="103">
        <v>0</v>
      </c>
      <c r="AA33" s="103">
        <v>0</v>
      </c>
      <c r="AB33" s="103">
        <v>0</v>
      </c>
      <c r="AC33" s="103">
        <v>0</v>
      </c>
      <c r="AD33" s="103">
        <v>0</v>
      </c>
      <c r="AE33" s="103">
        <v>0</v>
      </c>
      <c r="AF33" s="103">
        <v>0</v>
      </c>
      <c r="AG33" s="103">
        <v>0</v>
      </c>
      <c r="AH33" s="103">
        <v>0</v>
      </c>
      <c r="AI33" s="103">
        <v>0</v>
      </c>
      <c r="AJ33" s="103">
        <v>0</v>
      </c>
      <c r="AK33" s="103">
        <v>0</v>
      </c>
      <c r="AL33" s="103">
        <v>0</v>
      </c>
      <c r="AM33" s="103">
        <v>0</v>
      </c>
      <c r="AN33" s="103">
        <v>0</v>
      </c>
      <c r="AO33" s="103">
        <v>0</v>
      </c>
      <c r="AP33" s="103">
        <v>0</v>
      </c>
      <c r="AQ33" s="103">
        <v>0</v>
      </c>
      <c r="AR33" s="103">
        <v>0</v>
      </c>
      <c r="AS33" s="103">
        <v>0</v>
      </c>
      <c r="AT33" s="67"/>
      <c r="AU33" s="13" t="str">
        <f>IF(O36+P36=D36," ","GRESEALA")</f>
        <v xml:space="preserve"> </v>
      </c>
      <c r="AV33" s="13" t="str">
        <f>IF(Q36+S36+T36+U36+V36+W36=D36," ","GRESEALA")</f>
        <v xml:space="preserve"> </v>
      </c>
      <c r="AW33" s="13" t="str">
        <f>IF(X36+Y36+Z36=D36," ","GRESEALA")</f>
        <v xml:space="preserve"> </v>
      </c>
      <c r="AX33" s="13" t="str">
        <f>IF(AA36+AC36+AE36+AF36+AG36+AH36+AI36+AJ36+AK36+AL36+AM36+AN36+AO36+AP36+AQ36+AR36+AS36&gt;=D36," ","GRESEALA")</f>
        <v xml:space="preserve"> </v>
      </c>
      <c r="AY33" s="13" t="str">
        <f>IF(AS36&lt;=D36," ","GRESEALA")</f>
        <v xml:space="preserve"> </v>
      </c>
      <c r="AZ33" s="13" t="str">
        <f>IF(H36&lt;=G36," ","GRESEALA")</f>
        <v xml:space="preserve"> </v>
      </c>
      <c r="BA33" s="13" t="str">
        <f>IF(E39+E40=E38," ","GRESEALA")</f>
        <v xml:space="preserve"> </v>
      </c>
      <c r="BB33" s="13" t="str">
        <f>IF(F39+F40=F38," ","GRESEALA")</f>
        <v xml:space="preserve"> </v>
      </c>
      <c r="BC33" s="13" t="str">
        <f>IF(G39+G40=G38," ","GRESEALA")</f>
        <v xml:space="preserve"> </v>
      </c>
      <c r="BD33" s="13" t="str">
        <f>IF(H39+H40=H38," ","GRESEALA")</f>
        <v xml:space="preserve"> </v>
      </c>
      <c r="BE33" s="13" t="str">
        <f t="shared" ref="BE33:BK33" si="34">IF(K39+K40=K38," ","GRESEALA")</f>
        <v xml:space="preserve"> </v>
      </c>
      <c r="BF33" s="13" t="str">
        <f t="shared" si="34"/>
        <v xml:space="preserve"> </v>
      </c>
      <c r="BG33" s="13" t="str">
        <f t="shared" si="34"/>
        <v xml:space="preserve"> </v>
      </c>
      <c r="BH33" s="13" t="str">
        <f t="shared" si="34"/>
        <v xml:space="preserve"> </v>
      </c>
      <c r="BI33" s="13" t="str">
        <f t="shared" si="34"/>
        <v xml:space="preserve"> </v>
      </c>
      <c r="BJ33" s="13" t="str">
        <f t="shared" si="34"/>
        <v xml:space="preserve"> </v>
      </c>
      <c r="BK33" s="13" t="str">
        <f t="shared" si="34"/>
        <v xml:space="preserve"> </v>
      </c>
    </row>
    <row r="34" spans="2:223" s="24" customFormat="1" ht="45" customHeight="1" x14ac:dyDescent="0.35">
      <c r="B34" s="23" t="s">
        <v>86</v>
      </c>
      <c r="C34" s="80" t="s">
        <v>87</v>
      </c>
      <c r="D34" s="103">
        <f t="shared" si="1"/>
        <v>0</v>
      </c>
      <c r="E34" s="103">
        <v>0</v>
      </c>
      <c r="F34" s="103">
        <v>0</v>
      </c>
      <c r="G34" s="103">
        <v>0</v>
      </c>
      <c r="H34" s="103">
        <v>0</v>
      </c>
      <c r="I34" s="103">
        <v>0</v>
      </c>
      <c r="J34" s="103">
        <v>0</v>
      </c>
      <c r="K34" s="103">
        <v>0</v>
      </c>
      <c r="L34" s="103">
        <v>0</v>
      </c>
      <c r="M34" s="103">
        <v>0</v>
      </c>
      <c r="N34" s="103">
        <v>0</v>
      </c>
      <c r="O34" s="103">
        <v>0</v>
      </c>
      <c r="P34" s="103">
        <v>0</v>
      </c>
      <c r="Q34" s="103">
        <v>0</v>
      </c>
      <c r="R34" s="103">
        <v>0</v>
      </c>
      <c r="S34" s="103">
        <v>0</v>
      </c>
      <c r="T34" s="103">
        <v>0</v>
      </c>
      <c r="U34" s="103">
        <v>0</v>
      </c>
      <c r="V34" s="103">
        <v>0</v>
      </c>
      <c r="W34" s="103">
        <v>0</v>
      </c>
      <c r="X34" s="103">
        <v>0</v>
      </c>
      <c r="Y34" s="103">
        <v>0</v>
      </c>
      <c r="Z34" s="103">
        <v>0</v>
      </c>
      <c r="AA34" s="103">
        <v>0</v>
      </c>
      <c r="AB34" s="103">
        <v>0</v>
      </c>
      <c r="AC34" s="103">
        <v>0</v>
      </c>
      <c r="AD34" s="103">
        <v>0</v>
      </c>
      <c r="AE34" s="103">
        <v>0</v>
      </c>
      <c r="AF34" s="103">
        <v>0</v>
      </c>
      <c r="AG34" s="103">
        <v>0</v>
      </c>
      <c r="AH34" s="103">
        <v>0</v>
      </c>
      <c r="AI34" s="103">
        <v>0</v>
      </c>
      <c r="AJ34" s="103">
        <v>0</v>
      </c>
      <c r="AK34" s="103">
        <v>0</v>
      </c>
      <c r="AL34" s="103">
        <v>0</v>
      </c>
      <c r="AM34" s="103">
        <v>0</v>
      </c>
      <c r="AN34" s="103">
        <v>0</v>
      </c>
      <c r="AO34" s="103">
        <v>0</v>
      </c>
      <c r="AP34" s="103">
        <v>0</v>
      </c>
      <c r="AQ34" s="103">
        <v>0</v>
      </c>
      <c r="AR34" s="103">
        <v>0</v>
      </c>
      <c r="AS34" s="103">
        <v>0</v>
      </c>
      <c r="AT34" s="67"/>
      <c r="AU34" s="13" t="str">
        <f t="shared" ref="AU34:BK34" si="35">IF(S39+S40=S38," ","GRESEALA")</f>
        <v xml:space="preserve"> </v>
      </c>
      <c r="AV34" s="13" t="str">
        <f t="shared" si="35"/>
        <v xml:space="preserve"> </v>
      </c>
      <c r="AW34" s="13" t="str">
        <f t="shared" si="35"/>
        <v xml:space="preserve"> </v>
      </c>
      <c r="AX34" s="13" t="str">
        <f t="shared" si="35"/>
        <v xml:space="preserve"> </v>
      </c>
      <c r="AY34" s="13" t="str">
        <f t="shared" si="35"/>
        <v xml:space="preserve"> </v>
      </c>
      <c r="AZ34" s="13" t="str">
        <f t="shared" si="35"/>
        <v xml:space="preserve"> </v>
      </c>
      <c r="BA34" s="13" t="str">
        <f t="shared" si="35"/>
        <v xml:space="preserve"> </v>
      </c>
      <c r="BB34" s="13" t="str">
        <f t="shared" si="35"/>
        <v xml:space="preserve"> </v>
      </c>
      <c r="BC34" s="13" t="str">
        <f t="shared" si="35"/>
        <v xml:space="preserve"> </v>
      </c>
      <c r="BD34" s="13" t="str">
        <f t="shared" si="35"/>
        <v xml:space="preserve"> </v>
      </c>
      <c r="BE34" s="13" t="str">
        <f t="shared" si="35"/>
        <v xml:space="preserve"> </v>
      </c>
      <c r="BF34" s="13" t="str">
        <f t="shared" si="35"/>
        <v xml:space="preserve"> </v>
      </c>
      <c r="BG34" s="13" t="str">
        <f t="shared" si="35"/>
        <v xml:space="preserve"> </v>
      </c>
      <c r="BH34" s="13" t="str">
        <f t="shared" si="35"/>
        <v xml:space="preserve"> </v>
      </c>
      <c r="BI34" s="13" t="str">
        <f t="shared" si="35"/>
        <v xml:space="preserve"> </v>
      </c>
      <c r="BJ34" s="13" t="str">
        <f t="shared" si="35"/>
        <v xml:space="preserve"> </v>
      </c>
      <c r="BK34" s="13" t="str">
        <f t="shared" si="35"/>
        <v xml:space="preserve"> </v>
      </c>
    </row>
    <row r="35" spans="2:223" s="24" customFormat="1" ht="32.25" customHeight="1" x14ac:dyDescent="0.35">
      <c r="B35" s="16" t="s">
        <v>88</v>
      </c>
      <c r="C35" s="79" t="s">
        <v>89</v>
      </c>
      <c r="D35" s="93">
        <f t="shared" si="1"/>
        <v>83</v>
      </c>
      <c r="E35" s="101">
        <f t="shared" ref="E35:AS35" si="36">E16-E20-E23-E26-E29-E32</f>
        <v>35</v>
      </c>
      <c r="F35" s="101">
        <f t="shared" si="36"/>
        <v>48</v>
      </c>
      <c r="G35" s="101">
        <f t="shared" si="36"/>
        <v>30</v>
      </c>
      <c r="H35" s="101">
        <f t="shared" si="36"/>
        <v>20</v>
      </c>
      <c r="I35" s="101">
        <f t="shared" si="36"/>
        <v>8</v>
      </c>
      <c r="J35" s="101">
        <f t="shared" si="36"/>
        <v>4</v>
      </c>
      <c r="K35" s="101">
        <f t="shared" si="36"/>
        <v>13</v>
      </c>
      <c r="L35" s="101">
        <f t="shared" si="36"/>
        <v>32</v>
      </c>
      <c r="M35" s="101">
        <f t="shared" si="36"/>
        <v>0</v>
      </c>
      <c r="N35" s="101">
        <f t="shared" si="36"/>
        <v>0</v>
      </c>
      <c r="O35" s="101">
        <f t="shared" si="36"/>
        <v>23</v>
      </c>
      <c r="P35" s="101">
        <f t="shared" si="36"/>
        <v>60</v>
      </c>
      <c r="Q35" s="101">
        <f t="shared" si="36"/>
        <v>4</v>
      </c>
      <c r="R35" s="101">
        <f t="shared" si="36"/>
        <v>2</v>
      </c>
      <c r="S35" s="101">
        <f t="shared" si="36"/>
        <v>21</v>
      </c>
      <c r="T35" s="101">
        <f t="shared" si="36"/>
        <v>14</v>
      </c>
      <c r="U35" s="101">
        <f t="shared" si="36"/>
        <v>36</v>
      </c>
      <c r="V35" s="101">
        <f t="shared" si="36"/>
        <v>1</v>
      </c>
      <c r="W35" s="101">
        <f t="shared" si="36"/>
        <v>7</v>
      </c>
      <c r="X35" s="101">
        <f t="shared" si="36"/>
        <v>56</v>
      </c>
      <c r="Y35" s="101">
        <f t="shared" si="36"/>
        <v>27</v>
      </c>
      <c r="Z35" s="101">
        <f t="shared" si="36"/>
        <v>0</v>
      </c>
      <c r="AA35" s="101">
        <f t="shared" si="36"/>
        <v>0</v>
      </c>
      <c r="AB35" s="101">
        <f t="shared" si="36"/>
        <v>0</v>
      </c>
      <c r="AC35" s="101">
        <f t="shared" si="36"/>
        <v>2</v>
      </c>
      <c r="AD35" s="101">
        <f t="shared" si="36"/>
        <v>1</v>
      </c>
      <c r="AE35" s="101">
        <f t="shared" si="36"/>
        <v>1</v>
      </c>
      <c r="AF35" s="101">
        <f t="shared" si="36"/>
        <v>1</v>
      </c>
      <c r="AG35" s="101">
        <f t="shared" si="36"/>
        <v>0</v>
      </c>
      <c r="AH35" s="101">
        <f t="shared" si="36"/>
        <v>0</v>
      </c>
      <c r="AI35" s="101">
        <f t="shared" si="36"/>
        <v>0</v>
      </c>
      <c r="AJ35" s="101">
        <f t="shared" si="36"/>
        <v>0</v>
      </c>
      <c r="AK35" s="101">
        <f t="shared" si="36"/>
        <v>0</v>
      </c>
      <c r="AL35" s="101">
        <f t="shared" si="36"/>
        <v>0</v>
      </c>
      <c r="AM35" s="101">
        <f t="shared" si="36"/>
        <v>0</v>
      </c>
      <c r="AN35" s="101">
        <f t="shared" si="36"/>
        <v>0</v>
      </c>
      <c r="AO35" s="101">
        <f t="shared" si="36"/>
        <v>0</v>
      </c>
      <c r="AP35" s="101">
        <f t="shared" si="36"/>
        <v>0</v>
      </c>
      <c r="AQ35" s="101">
        <f t="shared" si="36"/>
        <v>0</v>
      </c>
      <c r="AR35" s="101">
        <f t="shared" si="36"/>
        <v>0</v>
      </c>
      <c r="AS35" s="101">
        <f t="shared" si="36"/>
        <v>79</v>
      </c>
      <c r="AT35" s="67"/>
      <c r="AU35" s="13" t="str">
        <f>IF(AJ39+AJ40=AJ38," ","GRESEALA")</f>
        <v xml:space="preserve"> </v>
      </c>
      <c r="AV35" s="13" t="str">
        <f>IF(AK39+AK40=AK38," ","GRESEALA")</f>
        <v xml:space="preserve"> </v>
      </c>
      <c r="AW35" s="13" t="str">
        <f>IF(AL39+AL40=AL38," ","GRESEALA")</f>
        <v xml:space="preserve"> </v>
      </c>
      <c r="AX35" s="13" t="str">
        <f>IF(AR39+AR40=AR38," ","GRESEALA")</f>
        <v xml:space="preserve"> </v>
      </c>
      <c r="AY35" s="13" t="str">
        <f>IF(AS39+AS40=AS38," ","GRESEALA")</f>
        <v xml:space="preserve"> </v>
      </c>
      <c r="AZ35" s="13" t="str">
        <f>IF(E38+F38=D38," ","GRESEALA")</f>
        <v xml:space="preserve"> </v>
      </c>
      <c r="BA35" s="13" t="str">
        <f>IF(G38+K38+I38+L38+M38=D38," ","GRESEALA")</f>
        <v xml:space="preserve"> </v>
      </c>
      <c r="BB35" s="13" t="str">
        <f>IF(O38+P38=D38," ","GRESEALA")</f>
        <v xml:space="preserve"> </v>
      </c>
      <c r="BC35" s="13" t="str">
        <f>IF(Q38+S38+T38+U38+V38+W38=D38," ","GRESEALA")</f>
        <v xml:space="preserve"> </v>
      </c>
      <c r="BD35" s="13" t="str">
        <f>IF(X38+Y38+Z38=D38," ","GRESEALA")</f>
        <v xml:space="preserve"> </v>
      </c>
      <c r="BE35" s="13" t="str">
        <f>IF(AA38+AC38+AE38+AF38+AG38+AH38+AI38+AJ38+AK38+AL38+AM38+AN38+AO38+AP38+AQ38+AR38+AS38&gt;=D38," ","GRESEALA")</f>
        <v xml:space="preserve"> </v>
      </c>
      <c r="BF35" s="13" t="str">
        <f>IF(AS38&lt;=D38," ","GRESEALA")</f>
        <v xml:space="preserve"> </v>
      </c>
      <c r="BG35" s="13" t="str">
        <f>IF(H38&lt;=G38," ","GRESEALA")</f>
        <v xml:space="preserve"> </v>
      </c>
      <c r="BH35" s="13" t="str">
        <f>IF(E37+F37=D37," ","GRESEALA")</f>
        <v xml:space="preserve"> </v>
      </c>
      <c r="BI35" s="13" t="str">
        <f>IF(G37+K37+I37+L37+M37=D37," ","GRESEALA")</f>
        <v xml:space="preserve"> </v>
      </c>
      <c r="BJ35" s="13" t="str">
        <f>IF(O37+P37=D37," ","GRESEALA")</f>
        <v xml:space="preserve"> </v>
      </c>
      <c r="BK35" s="13" t="str">
        <f>IF(Q37+S37+T37+U37+V37+W37=D37," ","GRESEALA")</f>
        <v xml:space="preserve"> </v>
      </c>
      <c r="BL35" s="26"/>
    </row>
    <row r="36" spans="2:223" ht="58.5" customHeight="1" x14ac:dyDescent="0.35">
      <c r="B36" s="19" t="s">
        <v>90</v>
      </c>
      <c r="C36" s="76" t="s">
        <v>91</v>
      </c>
      <c r="D36" s="110">
        <f t="shared" si="1"/>
        <v>443</v>
      </c>
      <c r="E36" s="100">
        <v>140</v>
      </c>
      <c r="F36" s="100">
        <v>303</v>
      </c>
      <c r="G36" s="100">
        <v>46</v>
      </c>
      <c r="H36" s="100">
        <v>33</v>
      </c>
      <c r="I36" s="100">
        <v>16</v>
      </c>
      <c r="J36" s="100">
        <v>9</v>
      </c>
      <c r="K36" s="100">
        <v>37</v>
      </c>
      <c r="L36" s="100">
        <v>102</v>
      </c>
      <c r="M36" s="100">
        <v>242</v>
      </c>
      <c r="N36" s="100">
        <v>79</v>
      </c>
      <c r="O36" s="100">
        <v>186</v>
      </c>
      <c r="P36" s="100">
        <v>257</v>
      </c>
      <c r="Q36" s="100">
        <v>78</v>
      </c>
      <c r="R36" s="100">
        <v>33</v>
      </c>
      <c r="S36" s="100">
        <v>130</v>
      </c>
      <c r="T36" s="100">
        <v>69</v>
      </c>
      <c r="U36" s="100">
        <v>138</v>
      </c>
      <c r="V36" s="100">
        <v>10</v>
      </c>
      <c r="W36" s="100">
        <v>18</v>
      </c>
      <c r="X36" s="100">
        <v>337</v>
      </c>
      <c r="Y36" s="100">
        <v>106</v>
      </c>
      <c r="Z36" s="100">
        <v>0</v>
      </c>
      <c r="AA36" s="100">
        <v>0</v>
      </c>
      <c r="AB36" s="100">
        <v>0</v>
      </c>
      <c r="AC36" s="100">
        <v>0</v>
      </c>
      <c r="AD36" s="100">
        <v>0</v>
      </c>
      <c r="AE36" s="100">
        <v>2</v>
      </c>
      <c r="AF36" s="100">
        <v>0</v>
      </c>
      <c r="AG36" s="100">
        <v>0</v>
      </c>
      <c r="AH36" s="100">
        <v>0</v>
      </c>
      <c r="AI36" s="100">
        <v>0</v>
      </c>
      <c r="AJ36" s="100">
        <v>0</v>
      </c>
      <c r="AK36" s="100">
        <v>0</v>
      </c>
      <c r="AL36" s="100">
        <v>0</v>
      </c>
      <c r="AM36" s="100">
        <v>0</v>
      </c>
      <c r="AN36" s="100">
        <v>0</v>
      </c>
      <c r="AO36" s="100">
        <v>0</v>
      </c>
      <c r="AP36" s="100">
        <v>0</v>
      </c>
      <c r="AQ36" s="100">
        <v>0</v>
      </c>
      <c r="AR36" s="100">
        <v>0</v>
      </c>
      <c r="AS36" s="100">
        <v>441</v>
      </c>
      <c r="AT36" s="67"/>
      <c r="AU36" s="13" t="str">
        <f>IF(X37+Y37+Z37=D37," ","GRESEALA")</f>
        <v xml:space="preserve"> </v>
      </c>
      <c r="AV36" s="13" t="str">
        <f>IF(AA37+AC37+AE37+AF37+AG37+AH37+AI37+AJ37+AK37+AL37+AR37+AS37&gt;=D37," ","GRESEALA")</f>
        <v xml:space="preserve"> </v>
      </c>
      <c r="AW36" s="13" t="str">
        <f>IF(AS37&lt;=D37," ","GRESEALA")</f>
        <v xml:space="preserve"> </v>
      </c>
      <c r="AX36" s="13" t="str">
        <f>IF(H37&lt;=G37," ","GRESEALA")</f>
        <v xml:space="preserve"> </v>
      </c>
      <c r="AY36" s="13" t="str">
        <f>IF(E41+F41=D41," ","GRESEALA")</f>
        <v xml:space="preserve"> </v>
      </c>
      <c r="AZ36" s="17" t="str">
        <f>IF(G41+K41+I41+L41+M41=D41," ","GRESEALA")</f>
        <v xml:space="preserve"> </v>
      </c>
      <c r="BA36" s="13" t="str">
        <f>IF(O41+P41=D41," ","GRESEALA")</f>
        <v xml:space="preserve"> </v>
      </c>
      <c r="BB36" s="13" t="str">
        <f>IF(Q41+S41+T41+U41+V41+W41=D41," ","GRESEALA")</f>
        <v xml:space="preserve"> </v>
      </c>
      <c r="BC36" s="13" t="str">
        <f>IF(X41+Y41+Z41=D41," ","GRESEALA")</f>
        <v xml:space="preserve"> </v>
      </c>
      <c r="BD36" s="13" t="str">
        <f>IF(AA41+AC41+AE41+AF41+AG41+AH41+AI41+AJ41+AK41+AL41+AR41+AS41&gt;=D41," ","GRESEALA")</f>
        <v xml:space="preserve"> </v>
      </c>
      <c r="BE36" s="13" t="str">
        <f>IF(AS41&lt;=D41," ","GRESEALA")</f>
        <v xml:space="preserve"> </v>
      </c>
      <c r="BF36" s="13" t="str">
        <f>IF(H41&lt;=G41," ","GRESEALA")</f>
        <v xml:space="preserve"> </v>
      </c>
      <c r="BG36" s="13" t="str">
        <f>IF(E43+E44=E42," ","GRESEALA")</f>
        <v xml:space="preserve"> </v>
      </c>
      <c r="BH36" s="13" t="str">
        <f>IF(F43+F44=F42," ","GRESEALA")</f>
        <v xml:space="preserve"> </v>
      </c>
      <c r="BI36" s="13" t="str">
        <f>IF(G43+G44=G42," ","GRESEALA")</f>
        <v xml:space="preserve"> </v>
      </c>
      <c r="BJ36" s="13" t="str">
        <f>IF(H43+H44=H42," ","GRESEALA")</f>
        <v xml:space="preserve"> </v>
      </c>
      <c r="BK36" s="13" t="str">
        <f>IF(K43+K44=K42," ","GRESEALA")</f>
        <v xml:space="preserve"> </v>
      </c>
    </row>
    <row r="37" spans="2:223" s="5" customFormat="1" ht="43.5" customHeight="1" x14ac:dyDescent="0.35">
      <c r="B37" s="21">
        <v>2</v>
      </c>
      <c r="C37" s="81" t="s">
        <v>92</v>
      </c>
      <c r="D37" s="111">
        <f t="shared" si="1"/>
        <v>5</v>
      </c>
      <c r="E37" s="102">
        <v>3</v>
      </c>
      <c r="F37" s="102">
        <v>2</v>
      </c>
      <c r="G37" s="102">
        <v>1</v>
      </c>
      <c r="H37" s="102">
        <v>1</v>
      </c>
      <c r="I37" s="102">
        <v>0</v>
      </c>
      <c r="J37" s="102">
        <v>0</v>
      </c>
      <c r="K37" s="102">
        <v>1</v>
      </c>
      <c r="L37" s="102">
        <v>2</v>
      </c>
      <c r="M37" s="102">
        <v>1</v>
      </c>
      <c r="N37" s="102">
        <v>0</v>
      </c>
      <c r="O37" s="102">
        <v>2</v>
      </c>
      <c r="P37" s="102">
        <v>3</v>
      </c>
      <c r="Q37" s="102">
        <v>0</v>
      </c>
      <c r="R37" s="102">
        <v>0</v>
      </c>
      <c r="S37" s="102">
        <v>2</v>
      </c>
      <c r="T37" s="102">
        <v>0</v>
      </c>
      <c r="U37" s="102">
        <v>2</v>
      </c>
      <c r="V37" s="102">
        <v>0</v>
      </c>
      <c r="W37" s="102">
        <v>1</v>
      </c>
      <c r="X37" s="102">
        <v>4</v>
      </c>
      <c r="Y37" s="102">
        <v>1</v>
      </c>
      <c r="Z37" s="104">
        <v>0</v>
      </c>
      <c r="AA37" s="102">
        <v>0</v>
      </c>
      <c r="AB37" s="102">
        <v>0</v>
      </c>
      <c r="AC37" s="102">
        <v>0</v>
      </c>
      <c r="AD37" s="102">
        <v>0</v>
      </c>
      <c r="AE37" s="102">
        <v>0</v>
      </c>
      <c r="AF37" s="102">
        <v>0</v>
      </c>
      <c r="AG37" s="102">
        <v>0</v>
      </c>
      <c r="AH37" s="102">
        <v>0</v>
      </c>
      <c r="AI37" s="102">
        <v>0</v>
      </c>
      <c r="AJ37" s="102">
        <v>0</v>
      </c>
      <c r="AK37" s="102">
        <v>0</v>
      </c>
      <c r="AL37" s="102">
        <v>0</v>
      </c>
      <c r="AM37" s="102">
        <v>0</v>
      </c>
      <c r="AN37" s="102">
        <v>0</v>
      </c>
      <c r="AO37" s="102">
        <v>0</v>
      </c>
      <c r="AP37" s="102">
        <v>0</v>
      </c>
      <c r="AQ37" s="102">
        <v>0</v>
      </c>
      <c r="AR37" s="102">
        <v>0</v>
      </c>
      <c r="AS37" s="102">
        <v>5</v>
      </c>
      <c r="AT37" s="67"/>
      <c r="AU37" s="17" t="str">
        <f>IF(X43+X44=X42," ","GRESEALA")</f>
        <v xml:space="preserve"> </v>
      </c>
      <c r="AV37" s="13" t="str">
        <f>IF(M43+M44=M42," ","GRESEALA")</f>
        <v xml:space="preserve"> </v>
      </c>
      <c r="AW37" s="13" t="str">
        <f>IF(N43+N44=N42," ","GRESEALA")</f>
        <v xml:space="preserve"> </v>
      </c>
      <c r="AX37" s="13" t="str">
        <f>IF(O43+O44=O42," ","GRESEALA")</f>
        <v xml:space="preserve"> </v>
      </c>
      <c r="AY37" s="13" t="str">
        <f>IF(P43+P44=P42," ","GRESEALA")</f>
        <v xml:space="preserve"> </v>
      </c>
      <c r="AZ37" s="13" t="str">
        <f>IF(Q43+Q44=Q42," ","GRESEALA")</f>
        <v xml:space="preserve"> </v>
      </c>
      <c r="BA37" s="13" t="str">
        <f t="shared" ref="BA37:BK37" si="37">IF(S43+S44=S42," ","GRESEALA")</f>
        <v xml:space="preserve"> </v>
      </c>
      <c r="BB37" s="13" t="str">
        <f t="shared" si="37"/>
        <v xml:space="preserve"> </v>
      </c>
      <c r="BC37" s="13" t="str">
        <f t="shared" si="37"/>
        <v xml:space="preserve"> </v>
      </c>
      <c r="BD37" s="13" t="str">
        <f t="shared" si="37"/>
        <v xml:space="preserve"> </v>
      </c>
      <c r="BE37" s="13" t="str">
        <f t="shared" si="37"/>
        <v xml:space="preserve"> </v>
      </c>
      <c r="BF37" s="13" t="str">
        <f t="shared" si="37"/>
        <v xml:space="preserve"> </v>
      </c>
      <c r="BG37" s="13" t="str">
        <f t="shared" si="37"/>
        <v xml:space="preserve"> </v>
      </c>
      <c r="BH37" s="13" t="str">
        <f t="shared" si="37"/>
        <v xml:space="preserve"> </v>
      </c>
      <c r="BI37" s="13" t="str">
        <f t="shared" si="37"/>
        <v xml:space="preserve"> </v>
      </c>
      <c r="BJ37" s="13" t="str">
        <f t="shared" si="37"/>
        <v xml:space="preserve"> </v>
      </c>
      <c r="BK37" s="13" t="str">
        <f t="shared" si="37"/>
        <v xml:space="preserve"> </v>
      </c>
      <c r="BL37" s="10"/>
    </row>
    <row r="38" spans="2:223" s="5" customFormat="1" ht="54.75" customHeight="1" x14ac:dyDescent="0.35">
      <c r="B38" s="16">
        <v>3</v>
      </c>
      <c r="C38" s="75" t="s">
        <v>93</v>
      </c>
      <c r="D38" s="105">
        <f t="shared" si="1"/>
        <v>9</v>
      </c>
      <c r="E38" s="105">
        <f>E39+E40</f>
        <v>7</v>
      </c>
      <c r="F38" s="105">
        <f t="shared" ref="F38:AS38" si="38">F39+F40</f>
        <v>2</v>
      </c>
      <c r="G38" s="105">
        <f t="shared" si="38"/>
        <v>1</v>
      </c>
      <c r="H38" s="105">
        <f t="shared" si="38"/>
        <v>1</v>
      </c>
      <c r="I38" s="105">
        <f t="shared" si="38"/>
        <v>0</v>
      </c>
      <c r="J38" s="105">
        <f t="shared" si="38"/>
        <v>0</v>
      </c>
      <c r="K38" s="105">
        <f t="shared" si="38"/>
        <v>1</v>
      </c>
      <c r="L38" s="105">
        <f t="shared" si="38"/>
        <v>3</v>
      </c>
      <c r="M38" s="105">
        <f t="shared" si="38"/>
        <v>4</v>
      </c>
      <c r="N38" s="105">
        <f t="shared" si="38"/>
        <v>1</v>
      </c>
      <c r="O38" s="105">
        <f t="shared" si="38"/>
        <v>6</v>
      </c>
      <c r="P38" s="105">
        <f t="shared" si="38"/>
        <v>3</v>
      </c>
      <c r="Q38" s="105">
        <f t="shared" si="38"/>
        <v>0</v>
      </c>
      <c r="R38" s="105">
        <f t="shared" si="38"/>
        <v>0</v>
      </c>
      <c r="S38" s="105">
        <f t="shared" si="38"/>
        <v>0</v>
      </c>
      <c r="T38" s="105">
        <f t="shared" si="38"/>
        <v>1</v>
      </c>
      <c r="U38" s="105">
        <f t="shared" si="38"/>
        <v>3</v>
      </c>
      <c r="V38" s="105">
        <f t="shared" si="38"/>
        <v>2</v>
      </c>
      <c r="W38" s="105">
        <f t="shared" si="38"/>
        <v>3</v>
      </c>
      <c r="X38" s="105">
        <f t="shared" si="38"/>
        <v>0</v>
      </c>
      <c r="Y38" s="105">
        <f t="shared" si="38"/>
        <v>9</v>
      </c>
      <c r="Z38" s="106">
        <f t="shared" si="38"/>
        <v>0</v>
      </c>
      <c r="AA38" s="105">
        <f t="shared" si="38"/>
        <v>0</v>
      </c>
      <c r="AB38" s="105">
        <f t="shared" si="38"/>
        <v>0</v>
      </c>
      <c r="AC38" s="105">
        <f t="shared" si="38"/>
        <v>0</v>
      </c>
      <c r="AD38" s="105">
        <f t="shared" si="38"/>
        <v>0</v>
      </c>
      <c r="AE38" s="105">
        <f t="shared" si="38"/>
        <v>0</v>
      </c>
      <c r="AF38" s="105">
        <f t="shared" si="38"/>
        <v>0</v>
      </c>
      <c r="AG38" s="105">
        <f t="shared" si="38"/>
        <v>0</v>
      </c>
      <c r="AH38" s="105">
        <f t="shared" si="38"/>
        <v>0</v>
      </c>
      <c r="AI38" s="105">
        <f t="shared" si="38"/>
        <v>0</v>
      </c>
      <c r="AJ38" s="105">
        <f t="shared" si="38"/>
        <v>0</v>
      </c>
      <c r="AK38" s="105">
        <f t="shared" si="38"/>
        <v>0</v>
      </c>
      <c r="AL38" s="105">
        <f t="shared" si="38"/>
        <v>0</v>
      </c>
      <c r="AM38" s="105">
        <f t="shared" si="38"/>
        <v>0</v>
      </c>
      <c r="AN38" s="105">
        <f t="shared" si="38"/>
        <v>0</v>
      </c>
      <c r="AO38" s="105">
        <f t="shared" si="38"/>
        <v>0</v>
      </c>
      <c r="AP38" s="105">
        <f t="shared" si="38"/>
        <v>0</v>
      </c>
      <c r="AQ38" s="105">
        <f t="shared" si="38"/>
        <v>0</v>
      </c>
      <c r="AR38" s="105">
        <f t="shared" si="38"/>
        <v>0</v>
      </c>
      <c r="AS38" s="105">
        <f t="shared" si="38"/>
        <v>9</v>
      </c>
      <c r="AT38" s="27"/>
      <c r="AU38" s="13" t="str">
        <f>IF(M43+M44=M42," ","GRESEALA")</f>
        <v xml:space="preserve"> </v>
      </c>
      <c r="AV38" s="13" t="str">
        <f>IF(N43+N44=N42," ","GRESEALA")</f>
        <v xml:space="preserve"> </v>
      </c>
      <c r="AW38" s="13" t="str">
        <f>IF(O43+O44=O42," ","GRESEALA")</f>
        <v xml:space="preserve"> </v>
      </c>
      <c r="AX38" s="13" t="str">
        <f>IF(P43+P44=P42," ","GRESEALA")</f>
        <v xml:space="preserve"> </v>
      </c>
      <c r="AY38" s="13" t="str">
        <f>IF(Q43+Q44=Q42," ","GRESEALA")</f>
        <v xml:space="preserve"> </v>
      </c>
      <c r="AZ38" s="13" t="str">
        <f t="shared" ref="AZ38:BK38" si="39">IF(S43+S44=S42," ","GRESEALA")</f>
        <v xml:space="preserve"> </v>
      </c>
      <c r="BA38" s="13" t="str">
        <f t="shared" si="39"/>
        <v xml:space="preserve"> </v>
      </c>
      <c r="BB38" s="13" t="str">
        <f t="shared" si="39"/>
        <v xml:space="preserve"> </v>
      </c>
      <c r="BC38" s="13" t="str">
        <f t="shared" si="39"/>
        <v xml:space="preserve"> </v>
      </c>
      <c r="BD38" s="13" t="str">
        <f t="shared" si="39"/>
        <v xml:space="preserve"> </v>
      </c>
      <c r="BE38" s="13" t="str">
        <f t="shared" si="39"/>
        <v xml:space="preserve"> </v>
      </c>
      <c r="BF38" s="13" t="str">
        <f t="shared" si="39"/>
        <v xml:space="preserve"> </v>
      </c>
      <c r="BG38" s="13" t="str">
        <f t="shared" si="39"/>
        <v xml:space="preserve"> </v>
      </c>
      <c r="BH38" s="13" t="str">
        <f t="shared" si="39"/>
        <v xml:space="preserve"> </v>
      </c>
      <c r="BI38" s="13" t="str">
        <f t="shared" si="39"/>
        <v xml:space="preserve"> </v>
      </c>
      <c r="BJ38" s="13" t="str">
        <f t="shared" si="39"/>
        <v xml:space="preserve"> </v>
      </c>
      <c r="BK38" s="13" t="str">
        <f t="shared" si="39"/>
        <v xml:space="preserve"> </v>
      </c>
      <c r="BL38" s="10"/>
    </row>
    <row r="39" spans="2:223" ht="24.75" customHeight="1" x14ac:dyDescent="0.35">
      <c r="B39" s="28" t="s">
        <v>94</v>
      </c>
      <c r="C39" s="82" t="s">
        <v>95</v>
      </c>
      <c r="D39" s="112">
        <f t="shared" si="1"/>
        <v>0</v>
      </c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7"/>
      <c r="AP39" s="107"/>
      <c r="AQ39" s="107"/>
      <c r="AR39" s="107"/>
      <c r="AS39" s="107"/>
      <c r="AT39" s="73"/>
      <c r="AU39" s="13" t="str">
        <f t="shared" ref="AU39:BB39" si="40">IF(AE43+AE44=AE42," ","GRESEALA")</f>
        <v xml:space="preserve"> </v>
      </c>
      <c r="AV39" s="13" t="str">
        <f t="shared" si="40"/>
        <v xml:space="preserve"> </v>
      </c>
      <c r="AW39" s="13" t="str">
        <f t="shared" si="40"/>
        <v xml:space="preserve"> </v>
      </c>
      <c r="AX39" s="13" t="str">
        <f t="shared" si="40"/>
        <v xml:space="preserve"> </v>
      </c>
      <c r="AY39" s="13" t="str">
        <f t="shared" si="40"/>
        <v xml:space="preserve"> </v>
      </c>
      <c r="AZ39" s="13" t="str">
        <f t="shared" si="40"/>
        <v xml:space="preserve"> </v>
      </c>
      <c r="BA39" s="13" t="str">
        <f t="shared" si="40"/>
        <v xml:space="preserve"> </v>
      </c>
      <c r="BB39" s="13" t="str">
        <f t="shared" si="40"/>
        <v xml:space="preserve"> </v>
      </c>
      <c r="BC39" s="13" t="str">
        <f t="shared" ref="BC39:BD39" si="41">IF(AR43+AR44=AR42," ","GRESEALA")</f>
        <v xml:space="preserve"> </v>
      </c>
      <c r="BD39" s="13" t="str">
        <f t="shared" si="41"/>
        <v xml:space="preserve"> </v>
      </c>
      <c r="BE39" s="13" t="str">
        <f>IF(E42+F42=D42," ","GRESEALA")</f>
        <v xml:space="preserve"> </v>
      </c>
      <c r="BF39" s="17" t="str">
        <f>IF(G42+K42+I42+L42+M42=D42," ","GRESEALA")</f>
        <v xml:space="preserve"> </v>
      </c>
      <c r="BG39" s="13" t="str">
        <f>IF(O42+P42=D42," ","GRESEALA")</f>
        <v xml:space="preserve"> </v>
      </c>
      <c r="BH39" s="13" t="str">
        <f>IF(Q42+S42+T42+U42+V42+W42=D42," ","GRESEALA")</f>
        <v xml:space="preserve"> </v>
      </c>
      <c r="BI39" s="13" t="str">
        <f>IF(X42+Y42+Z42=D42," ","GRESEALA")</f>
        <v xml:space="preserve"> </v>
      </c>
      <c r="BJ39" s="17" t="str">
        <f>IF(AA42+AC42+AE42+AF42+AG42+AH42+AI42+AJ42+AK42+AL42+AM42+AN42+AO42+AP42+AQ42+AR42+AS42&gt;=D42," ","GRESEALA")</f>
        <v xml:space="preserve"> </v>
      </c>
      <c r="BK39" s="13" t="str">
        <f>IF(AS42&lt;=D42," ","GRESEALA")</f>
        <v xml:space="preserve"> </v>
      </c>
      <c r="BL39" s="13" t="str">
        <f>IF(H42&lt;=G42," ","GRESEALA")</f>
        <v xml:space="preserve"> </v>
      </c>
    </row>
    <row r="40" spans="2:223" ht="59.25" customHeight="1" x14ac:dyDescent="0.35">
      <c r="B40" s="21" t="s">
        <v>96</v>
      </c>
      <c r="C40" s="83" t="s">
        <v>97</v>
      </c>
      <c r="D40" s="102">
        <f t="shared" si="1"/>
        <v>9</v>
      </c>
      <c r="E40" s="102">
        <v>7</v>
      </c>
      <c r="F40" s="102">
        <v>2</v>
      </c>
      <c r="G40" s="102">
        <v>1</v>
      </c>
      <c r="H40" s="102">
        <v>1</v>
      </c>
      <c r="I40" s="102">
        <v>0</v>
      </c>
      <c r="J40" s="102">
        <v>0</v>
      </c>
      <c r="K40" s="102">
        <v>1</v>
      </c>
      <c r="L40" s="102">
        <v>3</v>
      </c>
      <c r="M40" s="102">
        <v>4</v>
      </c>
      <c r="N40" s="102">
        <v>1</v>
      </c>
      <c r="O40" s="102">
        <v>6</v>
      </c>
      <c r="P40" s="102">
        <v>3</v>
      </c>
      <c r="Q40" s="102">
        <v>0</v>
      </c>
      <c r="R40" s="102">
        <v>0</v>
      </c>
      <c r="S40" s="102">
        <v>0</v>
      </c>
      <c r="T40" s="102">
        <v>1</v>
      </c>
      <c r="U40" s="102">
        <v>3</v>
      </c>
      <c r="V40" s="102">
        <v>2</v>
      </c>
      <c r="W40" s="102">
        <v>3</v>
      </c>
      <c r="X40" s="104"/>
      <c r="Y40" s="102">
        <v>9</v>
      </c>
      <c r="Z40" s="104"/>
      <c r="AA40" s="104"/>
      <c r="AB40" s="104"/>
      <c r="AC40" s="104"/>
      <c r="AD40" s="104"/>
      <c r="AE40" s="102">
        <v>0</v>
      </c>
      <c r="AF40" s="102">
        <v>0</v>
      </c>
      <c r="AG40" s="102">
        <v>0</v>
      </c>
      <c r="AH40" s="102">
        <v>0</v>
      </c>
      <c r="AI40" s="102">
        <v>0</v>
      </c>
      <c r="AJ40" s="102">
        <v>0</v>
      </c>
      <c r="AK40" s="102">
        <v>0</v>
      </c>
      <c r="AL40" s="102">
        <v>0</v>
      </c>
      <c r="AM40" s="102">
        <v>0</v>
      </c>
      <c r="AN40" s="102">
        <v>0</v>
      </c>
      <c r="AO40" s="102"/>
      <c r="AP40" s="102">
        <v>0</v>
      </c>
      <c r="AQ40" s="102">
        <v>0</v>
      </c>
      <c r="AR40" s="102">
        <v>0</v>
      </c>
      <c r="AS40" s="102">
        <v>9</v>
      </c>
      <c r="AT40" s="67"/>
      <c r="AU40" s="13" t="str">
        <f>IF(AS13&lt;=D13," ","GRESEALA")</f>
        <v xml:space="preserve"> </v>
      </c>
      <c r="AV40" s="13" t="str">
        <f>IF(AS14&lt;=D14," ","GRESEALA")</f>
        <v xml:space="preserve"> </v>
      </c>
      <c r="AW40" s="13" t="str">
        <f>IF(AS15&lt;=D15," ","GRESEALA")</f>
        <v xml:space="preserve"> </v>
      </c>
      <c r="AX40" s="13" t="str">
        <f>IF(AS16&lt;=D16," ","GRESEALA")</f>
        <v xml:space="preserve"> </v>
      </c>
      <c r="AY40" s="13" t="str">
        <f>IF(AS17&lt;=D17," ","GRESEALA")</f>
        <v xml:space="preserve"> </v>
      </c>
      <c r="AZ40" s="13" t="str">
        <f>IF(AS18&lt;=D18," ","GRESEALA")</f>
        <v xml:space="preserve"> </v>
      </c>
      <c r="BA40" s="13" t="str">
        <f>IF(AS19&lt;=D19," ","GRESEALA")</f>
        <v xml:space="preserve"> </v>
      </c>
      <c r="BB40" s="13" t="str">
        <f>IF(AS20&lt;=D20," ","GRESEALA")</f>
        <v xml:space="preserve"> </v>
      </c>
      <c r="BC40" s="13" t="str">
        <f>IF(AS21&lt;=D21," ","GRESEALA")</f>
        <v xml:space="preserve"> </v>
      </c>
      <c r="BD40" s="13" t="str">
        <f>IF(AS22&lt;=D22," ","GRESEALA")</f>
        <v xml:space="preserve"> </v>
      </c>
      <c r="BE40" s="13" t="str">
        <f>IF(AS23&lt;=D23," ","GRESEALA")</f>
        <v xml:space="preserve"> </v>
      </c>
      <c r="BF40" s="13" t="str">
        <f>IF(AS24&lt;=D24," ","GRESEALA")</f>
        <v xml:space="preserve"> </v>
      </c>
      <c r="BG40" s="13" t="str">
        <f>IF(AS25&lt;=D25," ","GRESEALA")</f>
        <v xml:space="preserve"> </v>
      </c>
      <c r="BH40" s="13" t="str">
        <f>IF(AS26&lt;=D26," ","GRESEALA")</f>
        <v xml:space="preserve"> </v>
      </c>
      <c r="BI40" s="13" t="str">
        <f>IF(AS27&lt;=D27," ","GRESEALA")</f>
        <v xml:space="preserve"> </v>
      </c>
      <c r="BJ40" s="13" t="str">
        <f>IF(AS28&lt;=D28," ","GRESEALA")</f>
        <v xml:space="preserve"> </v>
      </c>
      <c r="BK40" s="13" t="str">
        <f>IF(AS29&lt;=D29," ","GRESEALA")</f>
        <v xml:space="preserve"> </v>
      </c>
    </row>
    <row r="41" spans="2:223" ht="44.25" customHeight="1" x14ac:dyDescent="0.35">
      <c r="B41" s="21">
        <v>4</v>
      </c>
      <c r="C41" s="84" t="s">
        <v>98</v>
      </c>
      <c r="D41" s="108">
        <f t="shared" si="1"/>
        <v>0</v>
      </c>
      <c r="E41" s="102">
        <v>0</v>
      </c>
      <c r="F41" s="102">
        <v>0</v>
      </c>
      <c r="G41" s="102">
        <v>0</v>
      </c>
      <c r="H41" s="102">
        <v>0</v>
      </c>
      <c r="I41" s="102">
        <v>0</v>
      </c>
      <c r="J41" s="102">
        <v>0</v>
      </c>
      <c r="K41" s="102">
        <v>0</v>
      </c>
      <c r="L41" s="102">
        <v>0</v>
      </c>
      <c r="M41" s="102">
        <v>0</v>
      </c>
      <c r="N41" s="102">
        <v>0</v>
      </c>
      <c r="O41" s="102">
        <v>0</v>
      </c>
      <c r="P41" s="102">
        <v>0</v>
      </c>
      <c r="Q41" s="102">
        <v>0</v>
      </c>
      <c r="R41" s="102">
        <v>0</v>
      </c>
      <c r="S41" s="102">
        <v>0</v>
      </c>
      <c r="T41" s="102">
        <v>0</v>
      </c>
      <c r="U41" s="102">
        <v>0</v>
      </c>
      <c r="V41" s="102">
        <v>0</v>
      </c>
      <c r="W41" s="102">
        <v>0</v>
      </c>
      <c r="X41" s="108"/>
      <c r="Y41" s="104"/>
      <c r="Z41" s="104"/>
      <c r="AA41" s="102">
        <v>0</v>
      </c>
      <c r="AB41" s="102">
        <v>0</v>
      </c>
      <c r="AC41" s="102">
        <v>0</v>
      </c>
      <c r="AD41" s="102">
        <v>0</v>
      </c>
      <c r="AE41" s="102">
        <v>0</v>
      </c>
      <c r="AF41" s="102">
        <v>0</v>
      </c>
      <c r="AG41" s="102">
        <v>0</v>
      </c>
      <c r="AH41" s="102">
        <v>0</v>
      </c>
      <c r="AI41" s="102">
        <v>0</v>
      </c>
      <c r="AJ41" s="102">
        <v>0</v>
      </c>
      <c r="AK41" s="102">
        <v>0</v>
      </c>
      <c r="AL41" s="102">
        <v>0</v>
      </c>
      <c r="AM41" s="102">
        <v>0</v>
      </c>
      <c r="AN41" s="102">
        <v>0</v>
      </c>
      <c r="AO41" s="102">
        <v>0</v>
      </c>
      <c r="AP41" s="102">
        <v>0</v>
      </c>
      <c r="AQ41" s="102">
        <v>0</v>
      </c>
      <c r="AR41" s="102">
        <v>0</v>
      </c>
      <c r="AS41" s="102">
        <v>0</v>
      </c>
      <c r="AT41" s="67"/>
      <c r="AU41" s="13" t="str">
        <f>IF(AS30&lt;=D30," ","GRESEALA")</f>
        <v xml:space="preserve"> </v>
      </c>
      <c r="AV41" s="13" t="str">
        <f>IF(AS31&lt;=D31," ","GRESEALA")</f>
        <v xml:space="preserve"> </v>
      </c>
      <c r="AW41" s="13" t="str">
        <f>IF(AS32&lt;=D32," ","GRESEALA")</f>
        <v xml:space="preserve"> </v>
      </c>
      <c r="AX41" s="13" t="str">
        <f>IF(AS33&lt;=D33," ","GRESEALA")</f>
        <v xml:space="preserve"> </v>
      </c>
      <c r="AY41" s="13" t="str">
        <f>IF(AS34&lt;=D34," ","GRESEALA")</f>
        <v xml:space="preserve"> </v>
      </c>
      <c r="AZ41" s="13" t="str">
        <f>IF(AS35&lt;=D35," ","GRESEALA")</f>
        <v xml:space="preserve"> </v>
      </c>
      <c r="BA41" s="13" t="str">
        <f>IF(AS36&lt;=D36," ","GRESEALA")</f>
        <v xml:space="preserve"> </v>
      </c>
      <c r="BB41" s="13" t="str">
        <f>IF(AS37&lt;=D37," ","GRESEALA")</f>
        <v xml:space="preserve"> </v>
      </c>
      <c r="BC41" s="13" t="str">
        <f>IF(AS38&lt;=D38," ","GRESEALA")</f>
        <v xml:space="preserve"> </v>
      </c>
      <c r="BD41" s="13" t="str">
        <f>IF(AS39&lt;=D39," ","GRESEALA")</f>
        <v xml:space="preserve"> </v>
      </c>
      <c r="BE41" s="13" t="str">
        <f>IF(AS40&lt;=D40," ","GRESEALA")</f>
        <v xml:space="preserve"> </v>
      </c>
      <c r="BF41" s="13" t="str">
        <f>IF(AS41&lt;=D41," ","GRESEALA")</f>
        <v xml:space="preserve"> </v>
      </c>
      <c r="BG41" s="13" t="str">
        <f>IF(AS42&lt;=D42," ","GRESEALA")</f>
        <v xml:space="preserve"> </v>
      </c>
      <c r="BH41" s="13" t="str">
        <f>IF(AS43&lt;=D43," ","GRESEALA")</f>
        <v xml:space="preserve"> </v>
      </c>
      <c r="BI41" s="13" t="str">
        <f>IF(AS44&lt;=D44," ","GRESEALA")</f>
        <v xml:space="preserve"> </v>
      </c>
      <c r="BJ41" s="13" t="str">
        <f>IF(AS45&lt;=D45," ","GRESEALA")</f>
        <v xml:space="preserve"> </v>
      </c>
      <c r="BK41" s="13" t="str">
        <f>IF(AS46&lt;=D46," ","GRESEALA")</f>
        <v xml:space="preserve"> </v>
      </c>
    </row>
    <row r="42" spans="2:223" ht="42.75" customHeight="1" x14ac:dyDescent="0.35">
      <c r="B42" s="16">
        <v>5</v>
      </c>
      <c r="C42" s="75" t="s">
        <v>99</v>
      </c>
      <c r="D42" s="105">
        <f t="shared" si="1"/>
        <v>0</v>
      </c>
      <c r="E42" s="105">
        <f>E43+E44</f>
        <v>0</v>
      </c>
      <c r="F42" s="105">
        <f t="shared" ref="F42:AS42" si="42">F43+F44</f>
        <v>0</v>
      </c>
      <c r="G42" s="105">
        <f t="shared" si="42"/>
        <v>0</v>
      </c>
      <c r="H42" s="105">
        <f t="shared" si="42"/>
        <v>0</v>
      </c>
      <c r="I42" s="105">
        <f t="shared" si="42"/>
        <v>0</v>
      </c>
      <c r="J42" s="105">
        <f t="shared" si="42"/>
        <v>0</v>
      </c>
      <c r="K42" s="105">
        <f t="shared" si="42"/>
        <v>0</v>
      </c>
      <c r="L42" s="105">
        <f t="shared" si="42"/>
        <v>0</v>
      </c>
      <c r="M42" s="105">
        <f t="shared" si="42"/>
        <v>0</v>
      </c>
      <c r="N42" s="105">
        <f t="shared" si="42"/>
        <v>0</v>
      </c>
      <c r="O42" s="105">
        <f t="shared" si="42"/>
        <v>0</v>
      </c>
      <c r="P42" s="105">
        <f t="shared" si="42"/>
        <v>0</v>
      </c>
      <c r="Q42" s="105">
        <f t="shared" si="42"/>
        <v>0</v>
      </c>
      <c r="R42" s="105">
        <f t="shared" si="42"/>
        <v>0</v>
      </c>
      <c r="S42" s="105">
        <f t="shared" si="42"/>
        <v>0</v>
      </c>
      <c r="T42" s="105">
        <f t="shared" si="42"/>
        <v>0</v>
      </c>
      <c r="U42" s="105">
        <f t="shared" si="42"/>
        <v>0</v>
      </c>
      <c r="V42" s="105">
        <f t="shared" si="42"/>
        <v>0</v>
      </c>
      <c r="W42" s="105">
        <f t="shared" si="42"/>
        <v>0</v>
      </c>
      <c r="X42" s="105">
        <f t="shared" si="42"/>
        <v>0</v>
      </c>
      <c r="Y42" s="105">
        <f t="shared" si="42"/>
        <v>0</v>
      </c>
      <c r="Z42" s="106">
        <f t="shared" si="42"/>
        <v>0</v>
      </c>
      <c r="AA42" s="105">
        <f t="shared" si="42"/>
        <v>0</v>
      </c>
      <c r="AB42" s="105">
        <f t="shared" si="42"/>
        <v>0</v>
      </c>
      <c r="AC42" s="105">
        <f t="shared" si="42"/>
        <v>0</v>
      </c>
      <c r="AD42" s="105">
        <f t="shared" si="42"/>
        <v>0</v>
      </c>
      <c r="AE42" s="105">
        <f t="shared" si="42"/>
        <v>0</v>
      </c>
      <c r="AF42" s="105">
        <f t="shared" si="42"/>
        <v>0</v>
      </c>
      <c r="AG42" s="105">
        <f t="shared" si="42"/>
        <v>0</v>
      </c>
      <c r="AH42" s="105">
        <f t="shared" si="42"/>
        <v>0</v>
      </c>
      <c r="AI42" s="105">
        <f t="shared" si="42"/>
        <v>0</v>
      </c>
      <c r="AJ42" s="105">
        <f t="shared" si="42"/>
        <v>0</v>
      </c>
      <c r="AK42" s="105">
        <f t="shared" si="42"/>
        <v>0</v>
      </c>
      <c r="AL42" s="105">
        <f t="shared" si="42"/>
        <v>0</v>
      </c>
      <c r="AM42" s="105">
        <f t="shared" si="42"/>
        <v>0</v>
      </c>
      <c r="AN42" s="105">
        <f t="shared" si="42"/>
        <v>0</v>
      </c>
      <c r="AO42" s="105">
        <f t="shared" si="42"/>
        <v>0</v>
      </c>
      <c r="AP42" s="105">
        <f t="shared" si="42"/>
        <v>0</v>
      </c>
      <c r="AQ42" s="105">
        <f t="shared" si="42"/>
        <v>0</v>
      </c>
      <c r="AR42" s="105">
        <f t="shared" si="42"/>
        <v>0</v>
      </c>
      <c r="AS42" s="105">
        <f t="shared" si="42"/>
        <v>0</v>
      </c>
      <c r="AT42" s="27"/>
      <c r="AU42" s="13" t="str">
        <f>IF(AS47&lt;=D47," ","GRESEALA")</f>
        <v xml:space="preserve"> </v>
      </c>
      <c r="AV42" s="13" t="str">
        <f>IF(AS48&lt;=D48," ","GRESEALA")</f>
        <v xml:space="preserve"> </v>
      </c>
      <c r="AW42" s="13" t="str">
        <f>IF(AS49&lt;=D49," ","GRESEALA")</f>
        <v xml:space="preserve"> </v>
      </c>
      <c r="AX42" s="13" t="str">
        <f>IF(AS50&lt;=D50," ","GRESEALA")</f>
        <v xml:space="preserve"> </v>
      </c>
      <c r="AY42" s="13" t="str">
        <f>IF(AS51&lt;=D51," ","GRESEALA")</f>
        <v xml:space="preserve"> </v>
      </c>
      <c r="AZ42" s="13" t="str">
        <f>IF(AS52&lt;=D52," ","GRESEALA")</f>
        <v xml:space="preserve"> </v>
      </c>
      <c r="BA42" s="13" t="str">
        <f>IF(AS53&lt;=D53," ","GRESEALA")</f>
        <v xml:space="preserve"> </v>
      </c>
      <c r="BB42" s="13" t="str">
        <f>IF(AS54&lt;=D54," ","GRESEALA")</f>
        <v xml:space="preserve"> </v>
      </c>
      <c r="BC42" s="13" t="str">
        <f>IF(AS55&lt;=D55," ","GRESEALA")</f>
        <v xml:space="preserve"> </v>
      </c>
      <c r="BD42" s="13" t="str">
        <f>IF(AS56&lt;=D56," ","GRESEALA")</f>
        <v xml:space="preserve"> </v>
      </c>
      <c r="BE42" s="13" t="str">
        <f>IF(AS57&lt;=D57," ","GRESEALA")</f>
        <v xml:space="preserve"> </v>
      </c>
      <c r="BF42" s="13" t="str">
        <f>IF(AS58&lt;=D58," ","GRESEALA")</f>
        <v xml:space="preserve"> </v>
      </c>
      <c r="BG42" s="13" t="str">
        <f>IF(AS59&lt;=D59," ","GRESEALA")</f>
        <v xml:space="preserve"> </v>
      </c>
      <c r="BH42" s="13" t="str">
        <f>IF(AS60&lt;=D60," ","GRESEALA")</f>
        <v xml:space="preserve"> </v>
      </c>
      <c r="BI42" s="13" t="str">
        <f>IF(AS61&lt;=D61," ","GRESEALA")</f>
        <v xml:space="preserve"> </v>
      </c>
      <c r="BJ42" s="13" t="str">
        <f>IF(AS62&lt;=D62," ","GRESEALA")</f>
        <v xml:space="preserve"> </v>
      </c>
      <c r="BK42" s="13" t="str">
        <f>IF(AS63&lt;=D63," ","GRESEALA")</f>
        <v xml:space="preserve"> </v>
      </c>
    </row>
    <row r="43" spans="2:223" ht="27" customHeight="1" x14ac:dyDescent="0.35">
      <c r="B43" s="29" t="s">
        <v>100</v>
      </c>
      <c r="C43" s="85" t="s">
        <v>101</v>
      </c>
      <c r="D43" s="102">
        <f t="shared" si="1"/>
        <v>0</v>
      </c>
      <c r="E43" s="102">
        <v>0</v>
      </c>
      <c r="F43" s="102">
        <v>0</v>
      </c>
      <c r="G43" s="104"/>
      <c r="H43" s="104"/>
      <c r="I43" s="104"/>
      <c r="J43" s="104"/>
      <c r="K43" s="104"/>
      <c r="L43" s="104"/>
      <c r="M43" s="102">
        <v>0</v>
      </c>
      <c r="N43" s="102">
        <v>0</v>
      </c>
      <c r="O43" s="102">
        <v>0</v>
      </c>
      <c r="P43" s="102">
        <v>0</v>
      </c>
      <c r="Q43" s="102">
        <v>0</v>
      </c>
      <c r="R43" s="102">
        <v>0</v>
      </c>
      <c r="S43" s="102">
        <v>0</v>
      </c>
      <c r="T43" s="102">
        <v>0</v>
      </c>
      <c r="U43" s="102">
        <v>0</v>
      </c>
      <c r="V43" s="102">
        <v>0</v>
      </c>
      <c r="W43" s="102">
        <v>0</v>
      </c>
      <c r="X43" s="102">
        <v>0</v>
      </c>
      <c r="Y43" s="102">
        <v>0</v>
      </c>
      <c r="Z43" s="104"/>
      <c r="AA43" s="102">
        <v>0</v>
      </c>
      <c r="AB43" s="102">
        <v>0</v>
      </c>
      <c r="AC43" s="102">
        <v>0</v>
      </c>
      <c r="AD43" s="102">
        <v>0</v>
      </c>
      <c r="AE43" s="102">
        <v>0</v>
      </c>
      <c r="AF43" s="102">
        <v>0</v>
      </c>
      <c r="AG43" s="102">
        <v>0</v>
      </c>
      <c r="AH43" s="102">
        <v>0</v>
      </c>
      <c r="AI43" s="102">
        <v>0</v>
      </c>
      <c r="AJ43" s="102">
        <v>0</v>
      </c>
      <c r="AK43" s="102">
        <v>0</v>
      </c>
      <c r="AL43" s="102">
        <v>0</v>
      </c>
      <c r="AM43" s="102">
        <v>0</v>
      </c>
      <c r="AN43" s="102">
        <v>0</v>
      </c>
      <c r="AO43" s="102">
        <v>0</v>
      </c>
      <c r="AP43" s="102">
        <v>0</v>
      </c>
      <c r="AQ43" s="102">
        <v>0</v>
      </c>
      <c r="AR43" s="102">
        <v>0</v>
      </c>
      <c r="AS43" s="102">
        <v>0</v>
      </c>
      <c r="AT43" s="67"/>
      <c r="AU43" s="13" t="str">
        <f>IF(AS64&lt;=D64," ","GRESEALA")</f>
        <v xml:space="preserve"> </v>
      </c>
      <c r="AV43" s="13" t="str">
        <f>IF(AS65&lt;=D65," ","GRESEALA")</f>
        <v xml:space="preserve"> </v>
      </c>
      <c r="AW43" s="13" t="str">
        <f>IF(AS66&lt;=D66," ","GRESEALA")</f>
        <v xml:space="preserve"> </v>
      </c>
      <c r="AX43" s="13" t="str">
        <f>IF(AS67&lt;=D67," ","GRESEALA")</f>
        <v xml:space="preserve"> </v>
      </c>
      <c r="AY43" s="13" t="str">
        <f>IF(E45+F45=D45," ","GRESEALA")</f>
        <v xml:space="preserve"> </v>
      </c>
      <c r="AZ43" s="17" t="str">
        <f>IF(G45+K45+I45+L45+M45=D45," ","GRESEALA")</f>
        <v xml:space="preserve"> </v>
      </c>
      <c r="BA43" s="13" t="str">
        <f>IF(O45+P45=D45," ","GRESEALA")</f>
        <v xml:space="preserve"> </v>
      </c>
      <c r="BB43" s="13" t="str">
        <f>IF(Q45+S45+T45+U45+V45+W45=D45," ","GRESEALA")</f>
        <v xml:space="preserve"> </v>
      </c>
      <c r="BC43" s="13" t="str">
        <f>IF(X45+Y45+Z45=D45," ","GRESEALA")</f>
        <v xml:space="preserve"> </v>
      </c>
      <c r="BD43" s="17" t="str">
        <f>IF(AA45+AC45+AE45+AF45+AG45+AH45+AI45+AJ45+AK45+AL45+AM45+AN45+AO45+AP45+AQ45+AR45+AS45&gt;=D45," ","GRESEALA")</f>
        <v xml:space="preserve"> </v>
      </c>
      <c r="BE43" s="13" t="str">
        <f>IF(H45&lt;=G45," ","GRESEALA")</f>
        <v xml:space="preserve"> </v>
      </c>
      <c r="BF43" s="13" t="str">
        <f>IF(E46+F46=D46," ","GRESEALA")</f>
        <v xml:space="preserve"> </v>
      </c>
      <c r="BG43" s="17" t="str">
        <f>IF(G46+K46+I46+L46+M46=D46," ","GRESEALA")</f>
        <v xml:space="preserve"> </v>
      </c>
      <c r="BH43" s="13" t="str">
        <f>IF(O46+P46=D46," ","GRESEALA")</f>
        <v xml:space="preserve"> </v>
      </c>
      <c r="BI43" s="13" t="str">
        <f>IF(Q46+S46+T46+U46+V46+W46=D46," ","GRESEALA")</f>
        <v xml:space="preserve"> </v>
      </c>
      <c r="BJ43" s="13" t="str">
        <f>IF(X46+Y46+Z46=D46," ","GRESEALA")</f>
        <v xml:space="preserve"> </v>
      </c>
      <c r="BK43" s="17" t="str">
        <f>IF(AA46+AC46+AE46+AF46+AG46+AH46+AI46+AJ46+AK46+AL46+AM46+AN46+AO46+AP46+AQ46+AR46+AS46&gt;=D46," ","GRESEALA")</f>
        <v xml:space="preserve"> </v>
      </c>
      <c r="BL43" s="13" t="str">
        <f>IF(H46&lt;=G46," ","GRESEALA")</f>
        <v xml:space="preserve"> </v>
      </c>
    </row>
    <row r="44" spans="2:223" ht="38.25" customHeight="1" x14ac:dyDescent="0.35">
      <c r="B44" s="29" t="s">
        <v>102</v>
      </c>
      <c r="C44" s="85" t="s">
        <v>103</v>
      </c>
      <c r="D44" s="102">
        <f t="shared" si="1"/>
        <v>0</v>
      </c>
      <c r="E44" s="102">
        <v>0</v>
      </c>
      <c r="F44" s="102">
        <v>0</v>
      </c>
      <c r="G44" s="102">
        <v>0</v>
      </c>
      <c r="H44" s="102">
        <v>0</v>
      </c>
      <c r="I44" s="102">
        <v>0</v>
      </c>
      <c r="J44" s="102">
        <v>0</v>
      </c>
      <c r="K44" s="102">
        <v>0</v>
      </c>
      <c r="L44" s="102">
        <v>0</v>
      </c>
      <c r="M44" s="102">
        <v>0</v>
      </c>
      <c r="N44" s="102">
        <v>0</v>
      </c>
      <c r="O44" s="102">
        <v>0</v>
      </c>
      <c r="P44" s="102">
        <v>0</v>
      </c>
      <c r="Q44" s="102">
        <v>0</v>
      </c>
      <c r="R44" s="102">
        <v>0</v>
      </c>
      <c r="S44" s="102">
        <v>0</v>
      </c>
      <c r="T44" s="102">
        <v>0</v>
      </c>
      <c r="U44" s="102">
        <v>0</v>
      </c>
      <c r="V44" s="102">
        <v>0</v>
      </c>
      <c r="W44" s="102">
        <v>0</v>
      </c>
      <c r="X44" s="102">
        <v>0</v>
      </c>
      <c r="Y44" s="102">
        <v>0</v>
      </c>
      <c r="Z44" s="104"/>
      <c r="AA44" s="102">
        <v>0</v>
      </c>
      <c r="AB44" s="102">
        <v>0</v>
      </c>
      <c r="AC44" s="102">
        <v>0</v>
      </c>
      <c r="AD44" s="102">
        <v>0</v>
      </c>
      <c r="AE44" s="102">
        <v>0</v>
      </c>
      <c r="AF44" s="102">
        <v>0</v>
      </c>
      <c r="AG44" s="102">
        <v>0</v>
      </c>
      <c r="AH44" s="102">
        <v>0</v>
      </c>
      <c r="AI44" s="102">
        <v>0</v>
      </c>
      <c r="AJ44" s="102">
        <v>0</v>
      </c>
      <c r="AK44" s="102">
        <v>0</v>
      </c>
      <c r="AL44" s="102">
        <v>0</v>
      </c>
      <c r="AM44" s="102">
        <v>0</v>
      </c>
      <c r="AN44" s="102">
        <v>0</v>
      </c>
      <c r="AO44" s="102">
        <v>0</v>
      </c>
      <c r="AP44" s="102">
        <v>0</v>
      </c>
      <c r="AQ44" s="102">
        <v>0</v>
      </c>
      <c r="AR44" s="102">
        <v>0</v>
      </c>
      <c r="AS44" s="102">
        <v>0</v>
      </c>
      <c r="AT44" s="67"/>
      <c r="AU44" s="13" t="str">
        <f>IF(E47+F47=D47," ","GRESEALA")</f>
        <v xml:space="preserve"> </v>
      </c>
      <c r="AV44" s="17" t="str">
        <f>IF(G47+K47+I47+L47+M47=D47," ","GRESEALA")</f>
        <v xml:space="preserve"> </v>
      </c>
      <c r="AW44" s="13" t="str">
        <f>IF(O47+P47=D47," ","GRESEALA")</f>
        <v xml:space="preserve"> </v>
      </c>
      <c r="AX44" s="13" t="str">
        <f>IF(Q47+S47+T47+U47+V47+W47=D47," ","GRESEALA")</f>
        <v xml:space="preserve"> </v>
      </c>
      <c r="AY44" s="13" t="str">
        <f>IF(X47+Y47+Z47=D47," ","GRESEALA")</f>
        <v xml:space="preserve"> </v>
      </c>
      <c r="AZ44" s="13" t="str">
        <f>IF(AA47+AC47+AE47+AF47+AG47+AH47+AI47+AJ47+AK47+AL47+AR47+AS47&gt;=D47," ","GRESEALA")</f>
        <v xml:space="preserve"> </v>
      </c>
      <c r="BA44" s="13" t="str">
        <f>IF(H47&lt;=G47," ","GRESEALA")</f>
        <v xml:space="preserve"> </v>
      </c>
      <c r="BB44" s="13" t="str">
        <f>IF(E49+E50+E51=E48," ","GRESEALA")</f>
        <v xml:space="preserve"> </v>
      </c>
      <c r="BC44" s="13" t="str">
        <f>IF(F49+F50+F51=F48," ","GRESEALA")</f>
        <v xml:space="preserve"> </v>
      </c>
      <c r="BD44" s="13" t="str">
        <f>IF(G49+G50+G51=G48," ","GRESEALA")</f>
        <v xml:space="preserve"> </v>
      </c>
      <c r="BE44" s="13" t="str">
        <f>IF(H49+H50+H51=H48," ","GRESEALA")</f>
        <v xml:space="preserve"> </v>
      </c>
      <c r="BF44" s="13" t="str">
        <f t="shared" ref="BF44:BK44" si="43">IF(K49+K50+K51=K48," ","GRESEALA")</f>
        <v xml:space="preserve"> </v>
      </c>
      <c r="BG44" s="17" t="str">
        <f t="shared" si="43"/>
        <v xml:space="preserve"> </v>
      </c>
      <c r="BH44" s="13" t="str">
        <f t="shared" si="43"/>
        <v xml:space="preserve"> </v>
      </c>
      <c r="BI44" s="13" t="str">
        <f t="shared" si="43"/>
        <v xml:space="preserve"> </v>
      </c>
      <c r="BJ44" s="13" t="str">
        <f t="shared" si="43"/>
        <v xml:space="preserve"> </v>
      </c>
      <c r="BK44" s="13" t="str">
        <f t="shared" si="43"/>
        <v xml:space="preserve"> </v>
      </c>
    </row>
    <row r="45" spans="2:223" ht="63" customHeight="1" x14ac:dyDescent="0.35">
      <c r="B45" s="21">
        <v>6</v>
      </c>
      <c r="C45" s="86" t="s">
        <v>169</v>
      </c>
      <c r="D45" s="108">
        <f t="shared" si="1"/>
        <v>0</v>
      </c>
      <c r="E45" s="102">
        <v>0</v>
      </c>
      <c r="F45" s="102">
        <v>0</v>
      </c>
      <c r="G45" s="108"/>
      <c r="H45" s="108"/>
      <c r="I45" s="108"/>
      <c r="J45" s="108"/>
      <c r="K45" s="104"/>
      <c r="L45" s="104"/>
      <c r="M45" s="104"/>
      <c r="N45" s="104"/>
      <c r="O45" s="102">
        <v>0</v>
      </c>
      <c r="P45" s="102">
        <v>0</v>
      </c>
      <c r="Q45" s="102">
        <v>0</v>
      </c>
      <c r="R45" s="102">
        <v>0</v>
      </c>
      <c r="S45" s="102">
        <v>0</v>
      </c>
      <c r="T45" s="102">
        <v>0</v>
      </c>
      <c r="U45" s="102">
        <v>0</v>
      </c>
      <c r="V45" s="102">
        <v>0</v>
      </c>
      <c r="W45" s="102">
        <v>0</v>
      </c>
      <c r="X45" s="102">
        <v>0</v>
      </c>
      <c r="Y45" s="102">
        <v>0</v>
      </c>
      <c r="Z45" s="104"/>
      <c r="AA45" s="102">
        <v>0</v>
      </c>
      <c r="AB45" s="102">
        <v>0</v>
      </c>
      <c r="AC45" s="102">
        <v>0</v>
      </c>
      <c r="AD45" s="102">
        <v>0</v>
      </c>
      <c r="AE45" s="102">
        <v>0</v>
      </c>
      <c r="AF45" s="102">
        <v>0</v>
      </c>
      <c r="AG45" s="102">
        <v>0</v>
      </c>
      <c r="AH45" s="102">
        <v>0</v>
      </c>
      <c r="AI45" s="102">
        <v>0</v>
      </c>
      <c r="AJ45" s="102">
        <v>0</v>
      </c>
      <c r="AK45" s="102">
        <v>0</v>
      </c>
      <c r="AL45" s="102">
        <v>0</v>
      </c>
      <c r="AM45" s="102">
        <v>0</v>
      </c>
      <c r="AN45" s="102">
        <v>0</v>
      </c>
      <c r="AO45" s="102">
        <v>0</v>
      </c>
      <c r="AP45" s="102">
        <v>0</v>
      </c>
      <c r="AQ45" s="102">
        <v>0</v>
      </c>
      <c r="AR45" s="102">
        <v>0</v>
      </c>
      <c r="AS45" s="102">
        <v>0</v>
      </c>
      <c r="AT45" s="67"/>
      <c r="AU45" s="13" t="str">
        <f>IF(Q49+Q50+Q51=Q48," ","GRESEALA")</f>
        <v xml:space="preserve"> </v>
      </c>
      <c r="AV45" s="13" t="str">
        <f t="shared" ref="AV45:BK45" si="44">IF(S49+S50+S51=S48," ","GRESEALA")</f>
        <v xml:space="preserve"> </v>
      </c>
      <c r="AW45" s="13" t="str">
        <f t="shared" si="44"/>
        <v xml:space="preserve"> </v>
      </c>
      <c r="AX45" s="13" t="str">
        <f t="shared" si="44"/>
        <v xml:space="preserve"> </v>
      </c>
      <c r="AY45" s="13" t="str">
        <f t="shared" si="44"/>
        <v xml:space="preserve"> </v>
      </c>
      <c r="AZ45" s="13" t="str">
        <f t="shared" si="44"/>
        <v xml:space="preserve"> </v>
      </c>
      <c r="BA45" s="13" t="str">
        <f t="shared" si="44"/>
        <v xml:space="preserve"> </v>
      </c>
      <c r="BB45" s="13" t="str">
        <f t="shared" si="44"/>
        <v xml:space="preserve"> </v>
      </c>
      <c r="BC45" s="13" t="str">
        <f t="shared" si="44"/>
        <v xml:space="preserve"> </v>
      </c>
      <c r="BD45" s="13" t="str">
        <f t="shared" si="44"/>
        <v xml:space="preserve"> </v>
      </c>
      <c r="BE45" s="13" t="str">
        <f t="shared" si="44"/>
        <v xml:space="preserve"> </v>
      </c>
      <c r="BF45" s="13" t="str">
        <f t="shared" si="44"/>
        <v xml:space="preserve"> </v>
      </c>
      <c r="BG45" s="13" t="str">
        <f t="shared" si="44"/>
        <v xml:space="preserve"> </v>
      </c>
      <c r="BH45" s="13" t="str">
        <f t="shared" si="44"/>
        <v xml:space="preserve"> </v>
      </c>
      <c r="BI45" s="13" t="str">
        <f t="shared" si="44"/>
        <v xml:space="preserve"> </v>
      </c>
      <c r="BJ45" s="13" t="str">
        <f t="shared" si="44"/>
        <v xml:space="preserve"> </v>
      </c>
      <c r="BK45" s="13" t="str">
        <f t="shared" si="44"/>
        <v xml:space="preserve"> </v>
      </c>
    </row>
    <row r="46" spans="2:223" s="18" customFormat="1" ht="66" customHeight="1" x14ac:dyDescent="0.35">
      <c r="B46" s="21">
        <v>7</v>
      </c>
      <c r="C46" s="86" t="s">
        <v>170</v>
      </c>
      <c r="D46" s="113">
        <f t="shared" si="1"/>
        <v>0</v>
      </c>
      <c r="E46" s="102">
        <v>0</v>
      </c>
      <c r="F46" s="102">
        <v>0</v>
      </c>
      <c r="G46" s="102">
        <v>0</v>
      </c>
      <c r="H46" s="102">
        <v>0</v>
      </c>
      <c r="I46" s="102">
        <v>0</v>
      </c>
      <c r="J46" s="102">
        <v>0</v>
      </c>
      <c r="K46" s="102">
        <v>0</v>
      </c>
      <c r="L46" s="102">
        <v>0</v>
      </c>
      <c r="M46" s="102">
        <v>0</v>
      </c>
      <c r="N46" s="102">
        <v>0</v>
      </c>
      <c r="O46" s="102">
        <v>0</v>
      </c>
      <c r="P46" s="102">
        <v>0</v>
      </c>
      <c r="Q46" s="102">
        <v>0</v>
      </c>
      <c r="R46" s="102">
        <v>0</v>
      </c>
      <c r="S46" s="102">
        <v>0</v>
      </c>
      <c r="T46" s="102">
        <v>0</v>
      </c>
      <c r="U46" s="102">
        <v>0</v>
      </c>
      <c r="V46" s="102">
        <v>0</v>
      </c>
      <c r="W46" s="102">
        <v>0</v>
      </c>
      <c r="X46" s="108"/>
      <c r="Y46" s="104"/>
      <c r="Z46" s="104"/>
      <c r="AA46" s="102">
        <v>0</v>
      </c>
      <c r="AB46" s="102">
        <v>0</v>
      </c>
      <c r="AC46" s="102">
        <v>0</v>
      </c>
      <c r="AD46" s="102">
        <v>0</v>
      </c>
      <c r="AE46" s="102">
        <v>0</v>
      </c>
      <c r="AF46" s="102">
        <v>0</v>
      </c>
      <c r="AG46" s="102">
        <v>0</v>
      </c>
      <c r="AH46" s="102">
        <v>0</v>
      </c>
      <c r="AI46" s="102">
        <v>0</v>
      </c>
      <c r="AJ46" s="102">
        <v>0</v>
      </c>
      <c r="AK46" s="102">
        <v>0</v>
      </c>
      <c r="AL46" s="102">
        <v>0</v>
      </c>
      <c r="AM46" s="102">
        <v>0</v>
      </c>
      <c r="AN46" s="102">
        <v>0</v>
      </c>
      <c r="AO46" s="102">
        <v>0</v>
      </c>
      <c r="AP46" s="102">
        <v>0</v>
      </c>
      <c r="AQ46" s="102">
        <v>0</v>
      </c>
      <c r="AR46" s="102">
        <v>0</v>
      </c>
      <c r="AS46" s="102">
        <v>0</v>
      </c>
      <c r="AT46" s="67"/>
      <c r="AU46" s="13" t="str">
        <f>IF(AI49+AI50+AI51=AI48," ","GRESEALA")</f>
        <v xml:space="preserve"> </v>
      </c>
      <c r="AV46" s="13" t="str">
        <f>IF(AJ49+AJ50+AJ51=AJ48," ","GRESEALA")</f>
        <v xml:space="preserve"> </v>
      </c>
      <c r="AW46" s="13" t="str">
        <f>IF(AK49+AK50+AK51=AK48," ","GRESEALA")</f>
        <v xml:space="preserve"> </v>
      </c>
      <c r="AX46" s="13" t="str">
        <f>IF(AL49+AL50+AL51=AL48," ","GRESEALA")</f>
        <v xml:space="preserve"> </v>
      </c>
      <c r="AY46" s="13" t="str">
        <f t="shared" ref="AY46:AZ46" si="45">IF(AR49+AR50+AR51=AR48," ","GRESEALA")</f>
        <v xml:space="preserve"> </v>
      </c>
      <c r="AZ46" s="13" t="str">
        <f t="shared" si="45"/>
        <v xml:space="preserve"> </v>
      </c>
      <c r="BA46" s="13" t="str">
        <f>IF(E48+F48=D48," ","GRESEALA")</f>
        <v xml:space="preserve"> </v>
      </c>
      <c r="BB46" s="17" t="str">
        <f>IF(G48+K48+I48+L48+M48=D48," ","GRESEALA")</f>
        <v xml:space="preserve"> </v>
      </c>
      <c r="BC46" s="13" t="str">
        <f>IF(O48+P48=D48," ","GRESEALA")</f>
        <v xml:space="preserve"> </v>
      </c>
      <c r="BD46" s="13" t="str">
        <f>IF(Q48+S48+T48+U48+V48+W48=D48," ","GRESEALA")</f>
        <v xml:space="preserve"> </v>
      </c>
      <c r="BE46" s="13" t="str">
        <f>IF(X48+Y48+Z48=D48," ","GRESEALA")</f>
        <v xml:space="preserve"> </v>
      </c>
      <c r="BF46" s="17" t="str">
        <f>IF(AA48+AC48+AE48+AF48+AG48+AH48+AI48+AJ48+AK48+AL48+AM48+AN48+AO48+AP48+AQ48+AR48+AS48&gt;=D48," ","GRESEALA")</f>
        <v xml:space="preserve"> </v>
      </c>
      <c r="BG46" s="13" t="str">
        <f>IF(H48&lt;=G48," ","GRESEALA")</f>
        <v xml:space="preserve"> </v>
      </c>
      <c r="BH46" s="13" t="str">
        <f>IF(H13&lt;=G13," ","GRESEALA")</f>
        <v xml:space="preserve"> </v>
      </c>
      <c r="BI46" s="13" t="str">
        <f>IF(H14&lt;=G14," ","GRESEALA")</f>
        <v xml:space="preserve"> </v>
      </c>
      <c r="BJ46" s="13" t="str">
        <f>IF(H15&lt;=G15," ","GRESEALA")</f>
        <v xml:space="preserve"> </v>
      </c>
      <c r="BK46" s="13" t="str">
        <f>IF(H16&lt;=G16," ","GRESEALA")</f>
        <v xml:space="preserve"> </v>
      </c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</row>
    <row r="47" spans="2:223" ht="78.75" customHeight="1" x14ac:dyDescent="0.35">
      <c r="B47" s="21">
        <v>8</v>
      </c>
      <c r="C47" s="81" t="s">
        <v>104</v>
      </c>
      <c r="D47" s="102">
        <f t="shared" si="1"/>
        <v>0</v>
      </c>
      <c r="E47" s="102">
        <v>0</v>
      </c>
      <c r="F47" s="102">
        <v>0</v>
      </c>
      <c r="G47" s="104"/>
      <c r="H47" s="104"/>
      <c r="I47" s="104"/>
      <c r="J47" s="104"/>
      <c r="K47" s="104"/>
      <c r="L47" s="104"/>
      <c r="M47" s="102">
        <v>0</v>
      </c>
      <c r="N47" s="102">
        <v>0</v>
      </c>
      <c r="O47" s="102">
        <v>0</v>
      </c>
      <c r="P47" s="102">
        <v>0</v>
      </c>
      <c r="Q47" s="102">
        <v>0</v>
      </c>
      <c r="R47" s="102">
        <v>0</v>
      </c>
      <c r="S47" s="102">
        <v>0</v>
      </c>
      <c r="T47" s="102">
        <v>0</v>
      </c>
      <c r="U47" s="102">
        <v>0</v>
      </c>
      <c r="V47" s="102">
        <v>0</v>
      </c>
      <c r="W47" s="102">
        <v>0</v>
      </c>
      <c r="X47" s="102">
        <v>0</v>
      </c>
      <c r="Y47" s="102">
        <v>0</v>
      </c>
      <c r="Z47" s="104"/>
      <c r="AA47" s="102">
        <v>0</v>
      </c>
      <c r="AB47" s="102">
        <v>0</v>
      </c>
      <c r="AC47" s="102">
        <v>0</v>
      </c>
      <c r="AD47" s="102">
        <v>0</v>
      </c>
      <c r="AE47" s="102">
        <v>0</v>
      </c>
      <c r="AF47" s="102">
        <v>0</v>
      </c>
      <c r="AG47" s="102">
        <v>0</v>
      </c>
      <c r="AH47" s="102">
        <v>0</v>
      </c>
      <c r="AI47" s="102">
        <v>0</v>
      </c>
      <c r="AJ47" s="102">
        <v>0</v>
      </c>
      <c r="AK47" s="102">
        <v>0</v>
      </c>
      <c r="AL47" s="102">
        <v>0</v>
      </c>
      <c r="AM47" s="102">
        <v>0</v>
      </c>
      <c r="AN47" s="102">
        <v>0</v>
      </c>
      <c r="AO47" s="102">
        <v>0</v>
      </c>
      <c r="AP47" s="102">
        <v>0</v>
      </c>
      <c r="AQ47" s="102">
        <v>0</v>
      </c>
      <c r="AR47" s="102">
        <v>0</v>
      </c>
      <c r="AS47" s="102">
        <v>0</v>
      </c>
      <c r="AT47" s="67"/>
      <c r="AU47" s="13" t="str">
        <f>IF(H17&lt;=G17," ","GRESEALA")</f>
        <v xml:space="preserve"> </v>
      </c>
      <c r="AV47" s="13" t="str">
        <f>IF(H18&lt;=G18," ","GRESEALA")</f>
        <v xml:space="preserve"> </v>
      </c>
      <c r="AW47" s="13" t="str">
        <f>IF(H19&lt;=G19," ","GRESEALA")</f>
        <v xml:space="preserve"> </v>
      </c>
      <c r="AX47" s="13" t="str">
        <f>IF(H20&lt;=G20," ","GRESEALA")</f>
        <v xml:space="preserve"> </v>
      </c>
      <c r="AY47" s="13" t="str">
        <f>IF(H21&lt;=G21," ","GRESEALA")</f>
        <v xml:space="preserve"> </v>
      </c>
      <c r="AZ47" s="13" t="str">
        <f>IF(H22&lt;=G22," ","GRESEALA")</f>
        <v xml:space="preserve"> </v>
      </c>
      <c r="BA47" s="13" t="str">
        <f>IF(H23&lt;=G23," ","GRESEALA")</f>
        <v xml:space="preserve"> </v>
      </c>
      <c r="BB47" s="13" t="str">
        <f>IF(H24&lt;=G24," ","GRESEALA")</f>
        <v xml:space="preserve"> </v>
      </c>
      <c r="BC47" s="13" t="str">
        <f>IF(H25&lt;=G25," ","GRESEALA")</f>
        <v xml:space="preserve"> </v>
      </c>
      <c r="BD47" s="13" t="str">
        <f>IF(H26&lt;=G26," ","GRESEALA")</f>
        <v xml:space="preserve"> </v>
      </c>
      <c r="BE47" s="13" t="str">
        <f>IF(H27&lt;=G27," ","GRESEALA")</f>
        <v xml:space="preserve"> </v>
      </c>
      <c r="BF47" s="13" t="str">
        <f>IF(H28&lt;=G28," ","GRESEALA")</f>
        <v xml:space="preserve"> </v>
      </c>
      <c r="BG47" s="13" t="str">
        <f>IF(H29&lt;=G29," ","GRESEALA")</f>
        <v xml:space="preserve"> </v>
      </c>
      <c r="BH47" s="13" t="str">
        <f>IF(H30&lt;=G30," ","GRESEALA")</f>
        <v xml:space="preserve"> </v>
      </c>
      <c r="BI47" s="13" t="str">
        <f>IF(H31&lt;=G31," ","GRESEALA")</f>
        <v xml:space="preserve"> </v>
      </c>
      <c r="BJ47" s="13" t="str">
        <f>IF(H32&lt;=G32," ","GRESEALA")</f>
        <v xml:space="preserve"> </v>
      </c>
      <c r="BK47" s="13" t="str">
        <f>IF(H33&lt;=G33," ","GRESEALA")</f>
        <v xml:space="preserve"> </v>
      </c>
      <c r="BL47" s="24"/>
    </row>
    <row r="48" spans="2:223" ht="42" customHeight="1" x14ac:dyDescent="0.35">
      <c r="B48" s="16">
        <v>9</v>
      </c>
      <c r="C48" s="75" t="s">
        <v>105</v>
      </c>
      <c r="D48" s="105">
        <f t="shared" si="1"/>
        <v>0</v>
      </c>
      <c r="E48" s="105">
        <f>E49+E50+E51</f>
        <v>0</v>
      </c>
      <c r="F48" s="105">
        <f t="shared" ref="F48:AS48" si="46">F49+F50+F51</f>
        <v>0</v>
      </c>
      <c r="G48" s="105">
        <f t="shared" si="46"/>
        <v>0</v>
      </c>
      <c r="H48" s="105">
        <f t="shared" si="46"/>
        <v>0</v>
      </c>
      <c r="I48" s="105">
        <f t="shared" si="46"/>
        <v>0</v>
      </c>
      <c r="J48" s="105">
        <f t="shared" si="46"/>
        <v>0</v>
      </c>
      <c r="K48" s="105">
        <f t="shared" si="46"/>
        <v>0</v>
      </c>
      <c r="L48" s="105">
        <f t="shared" si="46"/>
        <v>0</v>
      </c>
      <c r="M48" s="105">
        <f t="shared" si="46"/>
        <v>0</v>
      </c>
      <c r="N48" s="105">
        <f t="shared" si="46"/>
        <v>0</v>
      </c>
      <c r="O48" s="105">
        <f t="shared" si="46"/>
        <v>0</v>
      </c>
      <c r="P48" s="105">
        <f t="shared" si="46"/>
        <v>0</v>
      </c>
      <c r="Q48" s="105">
        <f t="shared" si="46"/>
        <v>0</v>
      </c>
      <c r="R48" s="105">
        <f t="shared" si="46"/>
        <v>0</v>
      </c>
      <c r="S48" s="105">
        <f t="shared" si="46"/>
        <v>0</v>
      </c>
      <c r="T48" s="105">
        <f t="shared" si="46"/>
        <v>0</v>
      </c>
      <c r="U48" s="105">
        <f t="shared" si="46"/>
        <v>0</v>
      </c>
      <c r="V48" s="105">
        <f t="shared" si="46"/>
        <v>0</v>
      </c>
      <c r="W48" s="105">
        <f t="shared" si="46"/>
        <v>0</v>
      </c>
      <c r="X48" s="105">
        <f t="shared" si="46"/>
        <v>0</v>
      </c>
      <c r="Y48" s="105">
        <f t="shared" si="46"/>
        <v>0</v>
      </c>
      <c r="Z48" s="106">
        <f t="shared" si="46"/>
        <v>0</v>
      </c>
      <c r="AA48" s="105">
        <f t="shared" si="46"/>
        <v>0</v>
      </c>
      <c r="AB48" s="105">
        <f t="shared" si="46"/>
        <v>0</v>
      </c>
      <c r="AC48" s="105">
        <f t="shared" si="46"/>
        <v>0</v>
      </c>
      <c r="AD48" s="105">
        <f t="shared" si="46"/>
        <v>0</v>
      </c>
      <c r="AE48" s="105">
        <f t="shared" si="46"/>
        <v>0</v>
      </c>
      <c r="AF48" s="105">
        <f t="shared" si="46"/>
        <v>0</v>
      </c>
      <c r="AG48" s="105">
        <f t="shared" si="46"/>
        <v>0</v>
      </c>
      <c r="AH48" s="105">
        <f t="shared" si="46"/>
        <v>0</v>
      </c>
      <c r="AI48" s="105">
        <f t="shared" si="46"/>
        <v>0</v>
      </c>
      <c r="AJ48" s="105">
        <f t="shared" si="46"/>
        <v>0</v>
      </c>
      <c r="AK48" s="105">
        <f t="shared" si="46"/>
        <v>0</v>
      </c>
      <c r="AL48" s="105">
        <f t="shared" si="46"/>
        <v>0</v>
      </c>
      <c r="AM48" s="105">
        <f t="shared" si="46"/>
        <v>0</v>
      </c>
      <c r="AN48" s="105">
        <f t="shared" si="46"/>
        <v>0</v>
      </c>
      <c r="AO48" s="105">
        <f t="shared" si="46"/>
        <v>0</v>
      </c>
      <c r="AP48" s="105">
        <f t="shared" si="46"/>
        <v>0</v>
      </c>
      <c r="AQ48" s="105">
        <f t="shared" si="46"/>
        <v>0</v>
      </c>
      <c r="AR48" s="105">
        <f t="shared" si="46"/>
        <v>0</v>
      </c>
      <c r="AS48" s="105">
        <f t="shared" si="46"/>
        <v>0</v>
      </c>
      <c r="AT48" s="27"/>
      <c r="AU48" s="13" t="str">
        <f>IF(H34&lt;=G34," ","GRESEALA")</f>
        <v xml:space="preserve"> </v>
      </c>
      <c r="AV48" s="13" t="str">
        <f>IF(H35&lt;=G35," ","GRESEALA")</f>
        <v xml:space="preserve"> </v>
      </c>
      <c r="AW48" s="13" t="str">
        <f>IF(H36&lt;=G36," ","GRESEALA")</f>
        <v xml:space="preserve"> </v>
      </c>
      <c r="AX48" s="13" t="str">
        <f>IF(H37&lt;=G37," ","GRESEALA")</f>
        <v xml:space="preserve"> </v>
      </c>
      <c r="AY48" s="13" t="str">
        <f>IF(H38&lt;=G38," ","GRESEALA")</f>
        <v xml:space="preserve"> </v>
      </c>
      <c r="AZ48" s="13" t="str">
        <f>IF(H39&lt;=G39," ","GRESEALA")</f>
        <v xml:space="preserve"> </v>
      </c>
      <c r="BA48" s="13" t="str">
        <f>IF(H40&lt;=G40," ","GRESEALA")</f>
        <v xml:space="preserve"> </v>
      </c>
      <c r="BB48" s="13" t="str">
        <f>IF(H41&lt;=G41," ","GRESEALA")</f>
        <v xml:space="preserve"> </v>
      </c>
      <c r="BC48" s="13" t="str">
        <f>IF(H42&lt;=G42," ","GRESEALA")</f>
        <v xml:space="preserve"> </v>
      </c>
      <c r="BD48" s="13" t="str">
        <f>IF(H43&lt;=G43," ","GRESEALA")</f>
        <v xml:space="preserve"> </v>
      </c>
      <c r="BE48" s="13" t="str">
        <f>IF(H44&lt;=G44," ","GRESEALA")</f>
        <v xml:space="preserve"> </v>
      </c>
      <c r="BF48" s="13" t="str">
        <f>IF(H45&lt;=G45," ","GRESEALA")</f>
        <v xml:space="preserve"> </v>
      </c>
      <c r="BG48" s="13" t="str">
        <f>IF(H46&lt;=G46," ","GRESEALA")</f>
        <v xml:space="preserve"> </v>
      </c>
      <c r="BH48" s="13" t="str">
        <f>IF(H47&lt;=G47," ","GRESEALA")</f>
        <v xml:space="preserve"> </v>
      </c>
      <c r="BI48" s="13" t="str">
        <f>IF(H48&lt;=G48," ","GRESEALA")</f>
        <v xml:space="preserve"> </v>
      </c>
      <c r="BJ48" s="13" t="str">
        <f>IF(H49&lt;=G49," ","GRESEALA")</f>
        <v xml:space="preserve"> </v>
      </c>
      <c r="BK48" s="13" t="str">
        <f>IF(H50&lt;=G50," ","GRESEALA")</f>
        <v xml:space="preserve"> </v>
      </c>
    </row>
    <row r="49" spans="2:64" ht="48" customHeight="1" x14ac:dyDescent="0.35">
      <c r="B49" s="21" t="s">
        <v>106</v>
      </c>
      <c r="C49" s="87" t="s">
        <v>107</v>
      </c>
      <c r="D49" s="114">
        <f t="shared" si="1"/>
        <v>0</v>
      </c>
      <c r="E49" s="102">
        <v>0</v>
      </c>
      <c r="F49" s="102">
        <v>0</v>
      </c>
      <c r="G49" s="102">
        <v>0</v>
      </c>
      <c r="H49" s="102">
        <v>0</v>
      </c>
      <c r="I49" s="102">
        <v>0</v>
      </c>
      <c r="J49" s="102">
        <v>0</v>
      </c>
      <c r="K49" s="102">
        <v>0</v>
      </c>
      <c r="L49" s="102">
        <v>0</v>
      </c>
      <c r="M49" s="102">
        <v>0</v>
      </c>
      <c r="N49" s="102">
        <v>0</v>
      </c>
      <c r="O49" s="102">
        <v>0</v>
      </c>
      <c r="P49" s="102">
        <v>0</v>
      </c>
      <c r="Q49" s="102">
        <v>0</v>
      </c>
      <c r="R49" s="102">
        <v>0</v>
      </c>
      <c r="S49" s="102">
        <v>0</v>
      </c>
      <c r="T49" s="102">
        <v>0</v>
      </c>
      <c r="U49" s="102">
        <v>0</v>
      </c>
      <c r="V49" s="102">
        <v>0</v>
      </c>
      <c r="W49" s="102">
        <v>0</v>
      </c>
      <c r="X49" s="102">
        <v>0</v>
      </c>
      <c r="Y49" s="102">
        <v>0</v>
      </c>
      <c r="Z49" s="104"/>
      <c r="AA49" s="102">
        <v>0</v>
      </c>
      <c r="AB49" s="102">
        <v>0</v>
      </c>
      <c r="AC49" s="102">
        <v>0</v>
      </c>
      <c r="AD49" s="102">
        <v>0</v>
      </c>
      <c r="AE49" s="102">
        <v>0</v>
      </c>
      <c r="AF49" s="102">
        <v>0</v>
      </c>
      <c r="AG49" s="102">
        <v>0</v>
      </c>
      <c r="AH49" s="102">
        <v>0</v>
      </c>
      <c r="AI49" s="102">
        <v>0</v>
      </c>
      <c r="AJ49" s="102">
        <v>0</v>
      </c>
      <c r="AK49" s="102">
        <v>0</v>
      </c>
      <c r="AL49" s="102">
        <v>0</v>
      </c>
      <c r="AM49" s="102">
        <v>0</v>
      </c>
      <c r="AN49" s="102">
        <v>0</v>
      </c>
      <c r="AO49" s="102">
        <v>0</v>
      </c>
      <c r="AP49" s="102">
        <v>0</v>
      </c>
      <c r="AQ49" s="102">
        <v>0</v>
      </c>
      <c r="AR49" s="102">
        <v>0</v>
      </c>
      <c r="AS49" s="102">
        <v>0</v>
      </c>
      <c r="AT49" s="67"/>
      <c r="AU49" s="13" t="str">
        <f>IF(H51&lt;=G51," ","GRESEALA")</f>
        <v xml:space="preserve"> </v>
      </c>
      <c r="AV49" s="13" t="str">
        <f>IF(H52&lt;=G52," ","GRESEALA")</f>
        <v xml:space="preserve"> </v>
      </c>
      <c r="AW49" s="13" t="str">
        <f>IF(H53&lt;=G53," ","GRESEALA")</f>
        <v xml:space="preserve"> </v>
      </c>
      <c r="AX49" s="13" t="str">
        <f>IF(H54&lt;=G54," ","GRESEALA")</f>
        <v xml:space="preserve"> </v>
      </c>
      <c r="AY49" s="13" t="str">
        <f>IF(H55&lt;=G55," ","GRESEALA")</f>
        <v xml:space="preserve"> </v>
      </c>
      <c r="AZ49" s="13" t="str">
        <f>IF(H56&lt;=G56," ","GRESEALA")</f>
        <v xml:space="preserve"> </v>
      </c>
      <c r="BA49" s="13" t="str">
        <f>IF(H57&lt;=G57," ","GRESEALA")</f>
        <v xml:space="preserve"> </v>
      </c>
      <c r="BB49" s="13" t="str">
        <f>IF(H58&lt;=G58," ","GRESEALA")</f>
        <v xml:space="preserve"> </v>
      </c>
      <c r="BC49" s="13" t="str">
        <f>IF(H59&lt;=G59," ","GRESEALA")</f>
        <v xml:space="preserve"> </v>
      </c>
      <c r="BD49" s="13" t="str">
        <f>IF(H60&lt;=G60," ","GRESEALA")</f>
        <v xml:space="preserve"> </v>
      </c>
      <c r="BE49" s="13" t="str">
        <f>IF(H61&lt;=G61," ","GRESEALA")</f>
        <v xml:space="preserve"> </v>
      </c>
      <c r="BF49" s="13" t="str">
        <f>IF(H62&lt;=G62," ","GRESEALA")</f>
        <v xml:space="preserve"> </v>
      </c>
      <c r="BG49" s="13" t="str">
        <f>IF(H63&lt;=G63," ","GRESEALA")</f>
        <v xml:space="preserve"> </v>
      </c>
      <c r="BH49" s="13" t="str">
        <f>IF(H64&lt;=G64," ","GRESEALA")</f>
        <v xml:space="preserve"> </v>
      </c>
      <c r="BI49" s="13" t="str">
        <f>IF(H65&lt;=G65," ","GRESEALA")</f>
        <v xml:space="preserve"> </v>
      </c>
      <c r="BJ49" s="13" t="str">
        <f>IF(H66&lt;=G66," ","GRESEALA")</f>
        <v xml:space="preserve"> </v>
      </c>
      <c r="BK49" s="13" t="str">
        <f>IF(H67&lt;=G67," ","GRESEALA")</f>
        <v xml:space="preserve"> </v>
      </c>
    </row>
    <row r="50" spans="2:64" ht="41.25" customHeight="1" x14ac:dyDescent="0.35">
      <c r="B50" s="21" t="s">
        <v>108</v>
      </c>
      <c r="C50" s="87" t="s">
        <v>109</v>
      </c>
      <c r="D50" s="102">
        <f t="shared" si="1"/>
        <v>0</v>
      </c>
      <c r="E50" s="102">
        <v>0</v>
      </c>
      <c r="F50" s="102">
        <v>0</v>
      </c>
      <c r="G50" s="102">
        <v>0</v>
      </c>
      <c r="H50" s="102">
        <v>0</v>
      </c>
      <c r="I50" s="102">
        <v>0</v>
      </c>
      <c r="J50" s="102">
        <v>0</v>
      </c>
      <c r="K50" s="102">
        <v>0</v>
      </c>
      <c r="L50" s="102">
        <v>0</v>
      </c>
      <c r="M50" s="102">
        <v>0</v>
      </c>
      <c r="N50" s="102">
        <v>0</v>
      </c>
      <c r="O50" s="102">
        <v>0</v>
      </c>
      <c r="P50" s="102">
        <v>0</v>
      </c>
      <c r="Q50" s="102">
        <v>0</v>
      </c>
      <c r="R50" s="102">
        <v>0</v>
      </c>
      <c r="S50" s="102">
        <v>0</v>
      </c>
      <c r="T50" s="102">
        <v>0</v>
      </c>
      <c r="U50" s="102">
        <v>0</v>
      </c>
      <c r="V50" s="102">
        <v>0</v>
      </c>
      <c r="W50" s="102">
        <v>0</v>
      </c>
      <c r="X50" s="102">
        <v>0</v>
      </c>
      <c r="Y50" s="102">
        <v>0</v>
      </c>
      <c r="Z50" s="104"/>
      <c r="AA50" s="102">
        <v>0</v>
      </c>
      <c r="AB50" s="102">
        <v>0</v>
      </c>
      <c r="AC50" s="102">
        <v>0</v>
      </c>
      <c r="AD50" s="102">
        <v>0</v>
      </c>
      <c r="AE50" s="102">
        <v>0</v>
      </c>
      <c r="AF50" s="102">
        <v>0</v>
      </c>
      <c r="AG50" s="102">
        <v>0</v>
      </c>
      <c r="AH50" s="102">
        <v>0</v>
      </c>
      <c r="AI50" s="102">
        <v>0</v>
      </c>
      <c r="AJ50" s="102">
        <v>0</v>
      </c>
      <c r="AK50" s="102">
        <v>0</v>
      </c>
      <c r="AL50" s="102">
        <v>0</v>
      </c>
      <c r="AM50" s="102">
        <v>0</v>
      </c>
      <c r="AN50" s="102">
        <v>0</v>
      </c>
      <c r="AO50" s="102">
        <v>0</v>
      </c>
      <c r="AP50" s="102">
        <v>0</v>
      </c>
      <c r="AQ50" s="102">
        <v>0</v>
      </c>
      <c r="AR50" s="102">
        <v>0</v>
      </c>
      <c r="AS50" s="102">
        <v>0</v>
      </c>
      <c r="AT50" s="67"/>
      <c r="AU50" s="13" t="str">
        <f>IF(E52+F52=D52," ","GRESEALA")</f>
        <v xml:space="preserve"> </v>
      </c>
      <c r="AV50" s="17" t="str">
        <f>IF(G52+K52+I52+L52++M52=D52," ","GRESEALA")</f>
        <v xml:space="preserve"> </v>
      </c>
      <c r="AW50" s="13" t="str">
        <f>IF(O52+P52=D52," ","GRESEALA")</f>
        <v xml:space="preserve"> </v>
      </c>
      <c r="AX50" s="13" t="str">
        <f>IF(Q52+S52+T52+U52+V52+W52=D52," ","GRESEALA")</f>
        <v xml:space="preserve"> </v>
      </c>
      <c r="AY50" s="13" t="str">
        <f>IF(X52+Y52+Z52=D52," ","GRESEALA")</f>
        <v xml:space="preserve"> </v>
      </c>
      <c r="AZ50" s="17" t="str">
        <f>IF(AA52+AC52+AE52+AF52+AG52+AH52+AI52+AJ52+AK52+AL52+AM52+AN52+AO52+AP52+AQ52+AR52+AS52&gt;=D52," ","GRESEALA")</f>
        <v xml:space="preserve"> </v>
      </c>
      <c r="BA50" s="13" t="str">
        <f>IF(E36&lt;=E13," ","GRESEALA")</f>
        <v xml:space="preserve"> </v>
      </c>
      <c r="BB50" s="13" t="str">
        <f>IF(F36&lt;=F13," ","GRESEALA")</f>
        <v xml:space="preserve"> </v>
      </c>
      <c r="BC50" s="13" t="str">
        <f>IF(G36&lt;=G13," ","GRESEALA")</f>
        <v xml:space="preserve"> </v>
      </c>
      <c r="BD50" s="13" t="str">
        <f>IF(H36&lt;=H13," ","GRESEALA")</f>
        <v xml:space="preserve"> </v>
      </c>
      <c r="BE50" s="13" t="str">
        <f t="shared" ref="BE50:BK50" si="47">IF(K36&lt;=K13," ","GRESEALA")</f>
        <v xml:space="preserve"> </v>
      </c>
      <c r="BF50" s="17" t="str">
        <f t="shared" si="47"/>
        <v xml:space="preserve"> </v>
      </c>
      <c r="BG50" s="13" t="str">
        <f t="shared" si="47"/>
        <v xml:space="preserve"> </v>
      </c>
      <c r="BH50" s="13" t="str">
        <f t="shared" si="47"/>
        <v xml:space="preserve"> </v>
      </c>
      <c r="BI50" s="13" t="str">
        <f t="shared" si="47"/>
        <v xml:space="preserve"> </v>
      </c>
      <c r="BJ50" s="13" t="str">
        <f t="shared" si="47"/>
        <v xml:space="preserve"> </v>
      </c>
      <c r="BK50" s="13" t="str">
        <f t="shared" si="47"/>
        <v xml:space="preserve"> </v>
      </c>
    </row>
    <row r="51" spans="2:64" ht="31.5" customHeight="1" x14ac:dyDescent="0.35">
      <c r="B51" s="21" t="s">
        <v>110</v>
      </c>
      <c r="C51" s="87" t="s">
        <v>111</v>
      </c>
      <c r="D51" s="102">
        <f t="shared" si="1"/>
        <v>0</v>
      </c>
      <c r="E51" s="102">
        <v>0</v>
      </c>
      <c r="F51" s="102">
        <v>0</v>
      </c>
      <c r="G51" s="102">
        <v>0</v>
      </c>
      <c r="H51" s="102">
        <v>0</v>
      </c>
      <c r="I51" s="102">
        <v>0</v>
      </c>
      <c r="J51" s="102">
        <v>0</v>
      </c>
      <c r="K51" s="102">
        <v>0</v>
      </c>
      <c r="L51" s="102">
        <v>0</v>
      </c>
      <c r="M51" s="102">
        <v>0</v>
      </c>
      <c r="N51" s="102">
        <v>0</v>
      </c>
      <c r="O51" s="102">
        <v>0</v>
      </c>
      <c r="P51" s="102">
        <v>0</v>
      </c>
      <c r="Q51" s="102">
        <v>0</v>
      </c>
      <c r="R51" s="102">
        <v>0</v>
      </c>
      <c r="S51" s="102">
        <v>0</v>
      </c>
      <c r="T51" s="102">
        <v>0</v>
      </c>
      <c r="U51" s="102">
        <v>0</v>
      </c>
      <c r="V51" s="102">
        <v>0</v>
      </c>
      <c r="W51" s="102">
        <v>0</v>
      </c>
      <c r="X51" s="102">
        <v>0</v>
      </c>
      <c r="Y51" s="102">
        <v>0</v>
      </c>
      <c r="Z51" s="104"/>
      <c r="AA51" s="102">
        <v>0</v>
      </c>
      <c r="AB51" s="102">
        <v>0</v>
      </c>
      <c r="AC51" s="102">
        <v>0</v>
      </c>
      <c r="AD51" s="102">
        <v>0</v>
      </c>
      <c r="AE51" s="102">
        <v>0</v>
      </c>
      <c r="AF51" s="102">
        <v>0</v>
      </c>
      <c r="AG51" s="102">
        <v>0</v>
      </c>
      <c r="AH51" s="102">
        <v>0</v>
      </c>
      <c r="AI51" s="102">
        <v>0</v>
      </c>
      <c r="AJ51" s="102">
        <v>0</v>
      </c>
      <c r="AK51" s="102">
        <v>0</v>
      </c>
      <c r="AL51" s="102">
        <v>0</v>
      </c>
      <c r="AM51" s="102">
        <v>0</v>
      </c>
      <c r="AN51" s="102">
        <v>0</v>
      </c>
      <c r="AO51" s="102">
        <v>0</v>
      </c>
      <c r="AP51" s="102">
        <v>0</v>
      </c>
      <c r="AQ51" s="102">
        <v>0</v>
      </c>
      <c r="AR51" s="102">
        <v>0</v>
      </c>
      <c r="AS51" s="102">
        <v>0</v>
      </c>
      <c r="AT51" s="67"/>
      <c r="AU51" s="13" t="str">
        <f t="shared" ref="AU51:BK51" si="48">IF(S36&lt;=S13," ","GRESEALA")</f>
        <v xml:space="preserve"> </v>
      </c>
      <c r="AV51" s="13" t="str">
        <f t="shared" si="48"/>
        <v xml:space="preserve"> </v>
      </c>
      <c r="AW51" s="13" t="str">
        <f t="shared" si="48"/>
        <v xml:space="preserve"> </v>
      </c>
      <c r="AX51" s="13" t="str">
        <f t="shared" si="48"/>
        <v xml:space="preserve"> </v>
      </c>
      <c r="AY51" s="13" t="str">
        <f t="shared" si="48"/>
        <v xml:space="preserve"> </v>
      </c>
      <c r="AZ51" s="13" t="str">
        <f t="shared" si="48"/>
        <v xml:space="preserve"> </v>
      </c>
      <c r="BA51" s="13" t="str">
        <f t="shared" si="48"/>
        <v xml:space="preserve"> </v>
      </c>
      <c r="BB51" s="13" t="str">
        <f t="shared" si="48"/>
        <v xml:space="preserve"> </v>
      </c>
      <c r="BC51" s="13" t="str">
        <f t="shared" si="48"/>
        <v xml:space="preserve"> </v>
      </c>
      <c r="BD51" s="13" t="str">
        <f t="shared" si="48"/>
        <v xml:space="preserve"> </v>
      </c>
      <c r="BE51" s="13" t="str">
        <f t="shared" si="48"/>
        <v xml:space="preserve"> </v>
      </c>
      <c r="BF51" s="13" t="str">
        <f t="shared" si="48"/>
        <v xml:space="preserve"> </v>
      </c>
      <c r="BG51" s="13" t="str">
        <f t="shared" si="48"/>
        <v xml:space="preserve"> </v>
      </c>
      <c r="BH51" s="13" t="str">
        <f t="shared" si="48"/>
        <v xml:space="preserve"> </v>
      </c>
      <c r="BI51" s="13" t="str">
        <f t="shared" si="48"/>
        <v xml:space="preserve"> </v>
      </c>
      <c r="BJ51" s="13" t="str">
        <f t="shared" si="48"/>
        <v xml:space="preserve"> </v>
      </c>
      <c r="BK51" s="13" t="str">
        <f t="shared" si="48"/>
        <v xml:space="preserve"> </v>
      </c>
    </row>
    <row r="52" spans="2:64" ht="45" customHeight="1" x14ac:dyDescent="0.35">
      <c r="B52" s="21">
        <v>10</v>
      </c>
      <c r="C52" s="81" t="s">
        <v>112</v>
      </c>
      <c r="D52" s="102">
        <f t="shared" si="1"/>
        <v>0</v>
      </c>
      <c r="E52" s="102">
        <v>0</v>
      </c>
      <c r="F52" s="102">
        <v>0</v>
      </c>
      <c r="G52" s="102">
        <v>0</v>
      </c>
      <c r="H52" s="102">
        <v>0</v>
      </c>
      <c r="I52" s="102">
        <v>0</v>
      </c>
      <c r="J52" s="102">
        <v>0</v>
      </c>
      <c r="K52" s="102">
        <v>0</v>
      </c>
      <c r="L52" s="102">
        <v>0</v>
      </c>
      <c r="M52" s="102">
        <v>0</v>
      </c>
      <c r="N52" s="102">
        <v>0</v>
      </c>
      <c r="O52" s="102">
        <v>0</v>
      </c>
      <c r="P52" s="102">
        <v>0</v>
      </c>
      <c r="Q52" s="104"/>
      <c r="R52" s="104"/>
      <c r="S52" s="102">
        <v>0</v>
      </c>
      <c r="T52" s="102">
        <v>0</v>
      </c>
      <c r="U52" s="102">
        <v>0</v>
      </c>
      <c r="V52" s="102">
        <v>0</v>
      </c>
      <c r="W52" s="102">
        <v>0</v>
      </c>
      <c r="X52" s="102">
        <v>0</v>
      </c>
      <c r="Y52" s="102">
        <v>0</v>
      </c>
      <c r="Z52" s="104"/>
      <c r="AA52" s="102">
        <v>0</v>
      </c>
      <c r="AB52" s="102">
        <v>0</v>
      </c>
      <c r="AC52" s="102">
        <v>0</v>
      </c>
      <c r="AD52" s="102">
        <v>0</v>
      </c>
      <c r="AE52" s="102">
        <v>0</v>
      </c>
      <c r="AF52" s="102">
        <v>0</v>
      </c>
      <c r="AG52" s="102">
        <v>0</v>
      </c>
      <c r="AH52" s="102">
        <v>0</v>
      </c>
      <c r="AI52" s="102">
        <v>0</v>
      </c>
      <c r="AJ52" s="102">
        <v>0</v>
      </c>
      <c r="AK52" s="102">
        <v>0</v>
      </c>
      <c r="AL52" s="102">
        <v>0</v>
      </c>
      <c r="AM52" s="102">
        <v>0</v>
      </c>
      <c r="AN52" s="102">
        <v>0</v>
      </c>
      <c r="AO52" s="102">
        <v>0</v>
      </c>
      <c r="AP52" s="102">
        <v>0</v>
      </c>
      <c r="AQ52" s="102">
        <v>0</v>
      </c>
      <c r="AR52" s="102">
        <v>0</v>
      </c>
      <c r="AS52" s="102">
        <v>0</v>
      </c>
      <c r="AT52" s="67"/>
      <c r="AU52" s="13" t="str">
        <f>IF(AJ36&lt;=AJ13," ","GRESEALA")</f>
        <v xml:space="preserve"> </v>
      </c>
      <c r="AV52" s="13" t="str">
        <f>IF(AK36&lt;=AK13," ","GRESEALA")</f>
        <v xml:space="preserve"> </v>
      </c>
      <c r="AW52" s="13" t="str">
        <f>IF(AL36&lt;=AL13," ","GRESEALA")</f>
        <v xml:space="preserve"> </v>
      </c>
      <c r="AX52" s="13" t="str">
        <f>IF(AR36&lt;=AR13," ","GRESEALA")</f>
        <v xml:space="preserve"> </v>
      </c>
      <c r="AY52" s="13" t="str">
        <f>IF(AS36&lt;=AS13," ","GRESEALA")</f>
        <v xml:space="preserve"> </v>
      </c>
      <c r="AZ52" s="13" t="str">
        <f>IF(E16+E37+E38+E41+E42+E45+E46+E47+E48+E52+E53+E54+E55+E60+E61+E63+E64&gt;=E14," ","GRESEALA")</f>
        <v xml:space="preserve"> </v>
      </c>
      <c r="BA52" s="13" t="str">
        <f>IF(F16+F37+F38+F41+F42+F45+F46+F47+F48+F52+F53+F54+F55+F60+F61+F63+F64&gt;=F14," ","GRESEALA")</f>
        <v xml:space="preserve"> </v>
      </c>
      <c r="BB52" s="13" t="str">
        <f>IF(G16+G37+G38+G41+G42+G45+G46+G47+G48+G52+G53+G54+G55+G60+G61+G63+G64&gt;=G14," ","GRESEALA")</f>
        <v xml:space="preserve"> </v>
      </c>
      <c r="BC52" s="13" t="str">
        <f>IF(H16+H37+H38+H41+H42+H45+H46+H47+H48+H52+H53+H54+H55+H60+H61+H63+H64&gt;=H14," ","GRESEALA")</f>
        <v xml:space="preserve"> </v>
      </c>
      <c r="BD52" s="13" t="str">
        <f t="shared" ref="BD52:BJ52" si="49">IF(K16+K37+K38+K41+K42+K45+K46+K47+K48+K52+K53+K54+K55+K60+K61+K63+K64&gt;=K14," ","GRESEALA")</f>
        <v xml:space="preserve"> </v>
      </c>
      <c r="BE52" s="17" t="str">
        <f t="shared" si="49"/>
        <v xml:space="preserve"> </v>
      </c>
      <c r="BF52" s="13" t="str">
        <f t="shared" si="49"/>
        <v xml:space="preserve"> </v>
      </c>
      <c r="BG52" s="13" t="str">
        <f t="shared" si="49"/>
        <v xml:space="preserve"> </v>
      </c>
      <c r="BH52" s="13" t="str">
        <f t="shared" si="49"/>
        <v xml:space="preserve"> </v>
      </c>
      <c r="BI52" s="13" t="str">
        <f t="shared" si="49"/>
        <v xml:space="preserve"> </v>
      </c>
      <c r="BJ52" s="13" t="str">
        <f t="shared" si="49"/>
        <v xml:space="preserve"> </v>
      </c>
      <c r="BK52" s="13" t="str">
        <f t="shared" ref="BK52" si="50">IF(S16+S37+S38+S41+S42+S45+S46+S47+S48+S52+S53+S54+S55+S60+S61+S63+S64&gt;=S14," ","GRESEALA")</f>
        <v xml:space="preserve"> </v>
      </c>
    </row>
    <row r="53" spans="2:64" ht="45.75" customHeight="1" x14ac:dyDescent="0.35">
      <c r="B53" s="21">
        <v>11</v>
      </c>
      <c r="C53" s="86" t="s">
        <v>113</v>
      </c>
      <c r="D53" s="102">
        <f t="shared" si="1"/>
        <v>0</v>
      </c>
      <c r="E53" s="102">
        <v>0</v>
      </c>
      <c r="F53" s="102">
        <v>0</v>
      </c>
      <c r="G53" s="102">
        <v>0</v>
      </c>
      <c r="H53" s="102">
        <v>0</v>
      </c>
      <c r="I53" s="102">
        <v>0</v>
      </c>
      <c r="J53" s="102">
        <v>0</v>
      </c>
      <c r="K53" s="102">
        <v>0</v>
      </c>
      <c r="L53" s="102">
        <v>0</v>
      </c>
      <c r="M53" s="102">
        <v>0</v>
      </c>
      <c r="N53" s="102">
        <v>0</v>
      </c>
      <c r="O53" s="102">
        <v>0</v>
      </c>
      <c r="P53" s="102">
        <v>0</v>
      </c>
      <c r="Q53" s="104"/>
      <c r="R53" s="104"/>
      <c r="S53" s="102">
        <v>0</v>
      </c>
      <c r="T53" s="102">
        <v>0</v>
      </c>
      <c r="U53" s="102">
        <v>0</v>
      </c>
      <c r="V53" s="102">
        <v>0</v>
      </c>
      <c r="W53" s="102">
        <v>0</v>
      </c>
      <c r="X53" s="102">
        <v>0</v>
      </c>
      <c r="Y53" s="102">
        <v>0</v>
      </c>
      <c r="Z53" s="104"/>
      <c r="AA53" s="102">
        <v>0</v>
      </c>
      <c r="AB53" s="102">
        <v>0</v>
      </c>
      <c r="AC53" s="102">
        <v>0</v>
      </c>
      <c r="AD53" s="102">
        <v>0</v>
      </c>
      <c r="AE53" s="102">
        <v>0</v>
      </c>
      <c r="AF53" s="102">
        <v>0</v>
      </c>
      <c r="AG53" s="102">
        <v>0</v>
      </c>
      <c r="AH53" s="102">
        <v>0</v>
      </c>
      <c r="AI53" s="102">
        <v>0</v>
      </c>
      <c r="AJ53" s="102">
        <v>0</v>
      </c>
      <c r="AK53" s="102">
        <v>0</v>
      </c>
      <c r="AL53" s="102">
        <v>0</v>
      </c>
      <c r="AM53" s="102">
        <v>0</v>
      </c>
      <c r="AN53" s="102">
        <v>0</v>
      </c>
      <c r="AO53" s="102">
        <v>0</v>
      </c>
      <c r="AP53" s="102">
        <v>0</v>
      </c>
      <c r="AQ53" s="102">
        <v>0</v>
      </c>
      <c r="AR53" s="102">
        <v>0</v>
      </c>
      <c r="AS53" s="102">
        <v>0</v>
      </c>
      <c r="AT53" s="67"/>
      <c r="AU53" s="13" t="str">
        <f t="shared" ref="AU53:BK53" si="51">IF(T16+T37+T38+T41+T42+T45+T46+T47+T48+T52+T53+T54+T55+T60+T61+T63+T64&gt;=T14," ","GRESEALA")</f>
        <v xml:space="preserve"> </v>
      </c>
      <c r="AV53" s="13" t="str">
        <f t="shared" si="51"/>
        <v xml:space="preserve"> </v>
      </c>
      <c r="AW53" s="13" t="str">
        <f t="shared" si="51"/>
        <v xml:space="preserve"> </v>
      </c>
      <c r="AX53" s="13" t="str">
        <f t="shared" si="51"/>
        <v xml:space="preserve"> </v>
      </c>
      <c r="AY53" s="13" t="str">
        <f t="shared" si="51"/>
        <v xml:space="preserve"> </v>
      </c>
      <c r="AZ53" s="13" t="str">
        <f t="shared" si="51"/>
        <v xml:space="preserve"> </v>
      </c>
      <c r="BA53" s="13" t="str">
        <f t="shared" si="51"/>
        <v xml:space="preserve"> </v>
      </c>
      <c r="BB53" s="13" t="str">
        <f t="shared" si="51"/>
        <v xml:space="preserve"> </v>
      </c>
      <c r="BC53" s="13" t="str">
        <f t="shared" si="51"/>
        <v xml:space="preserve"> </v>
      </c>
      <c r="BD53" s="13" t="str">
        <f t="shared" si="51"/>
        <v xml:space="preserve"> </v>
      </c>
      <c r="BE53" s="13" t="str">
        <f t="shared" si="51"/>
        <v xml:space="preserve"> </v>
      </c>
      <c r="BF53" s="13" t="str">
        <f t="shared" si="51"/>
        <v xml:space="preserve"> </v>
      </c>
      <c r="BG53" s="13" t="str">
        <f t="shared" si="51"/>
        <v xml:space="preserve"> </v>
      </c>
      <c r="BH53" s="13" t="str">
        <f t="shared" si="51"/>
        <v xml:space="preserve"> </v>
      </c>
      <c r="BI53" s="13" t="str">
        <f t="shared" si="51"/>
        <v xml:space="preserve"> </v>
      </c>
      <c r="BJ53" s="13" t="str">
        <f t="shared" si="51"/>
        <v xml:space="preserve"> </v>
      </c>
      <c r="BK53" s="13" t="str">
        <f t="shared" si="51"/>
        <v xml:space="preserve"> </v>
      </c>
    </row>
    <row r="54" spans="2:64" ht="60" customHeight="1" x14ac:dyDescent="0.35">
      <c r="B54" s="21">
        <v>12</v>
      </c>
      <c r="C54" s="81" t="s">
        <v>114</v>
      </c>
      <c r="D54" s="108">
        <f t="shared" si="1"/>
        <v>0</v>
      </c>
      <c r="E54" s="102">
        <v>0</v>
      </c>
      <c r="F54" s="102">
        <v>0</v>
      </c>
      <c r="G54" s="102">
        <v>0</v>
      </c>
      <c r="H54" s="102">
        <v>0</v>
      </c>
      <c r="I54" s="102">
        <v>0</v>
      </c>
      <c r="J54" s="102">
        <v>0</v>
      </c>
      <c r="K54" s="102">
        <v>0</v>
      </c>
      <c r="L54" s="102">
        <v>0</v>
      </c>
      <c r="M54" s="102">
        <v>0</v>
      </c>
      <c r="N54" s="102">
        <v>0</v>
      </c>
      <c r="O54" s="102">
        <v>0</v>
      </c>
      <c r="P54" s="102">
        <v>0</v>
      </c>
      <c r="Q54" s="102">
        <v>0</v>
      </c>
      <c r="R54" s="102">
        <v>0</v>
      </c>
      <c r="S54" s="102">
        <v>0</v>
      </c>
      <c r="T54" s="102">
        <v>0</v>
      </c>
      <c r="U54" s="102">
        <v>0</v>
      </c>
      <c r="V54" s="102">
        <v>0</v>
      </c>
      <c r="W54" s="102">
        <v>0</v>
      </c>
      <c r="X54" s="102">
        <v>0</v>
      </c>
      <c r="Y54" s="102">
        <v>0</v>
      </c>
      <c r="Z54" s="104"/>
      <c r="AA54" s="102">
        <v>0</v>
      </c>
      <c r="AB54" s="102">
        <v>0</v>
      </c>
      <c r="AC54" s="102">
        <v>0</v>
      </c>
      <c r="AD54" s="102">
        <v>0</v>
      </c>
      <c r="AE54" s="108"/>
      <c r="AF54" s="102">
        <v>0</v>
      </c>
      <c r="AG54" s="102">
        <v>0</v>
      </c>
      <c r="AH54" s="102">
        <v>0</v>
      </c>
      <c r="AI54" s="102">
        <v>0</v>
      </c>
      <c r="AJ54" s="102">
        <v>0</v>
      </c>
      <c r="AK54" s="102">
        <v>0</v>
      </c>
      <c r="AL54" s="102">
        <v>0</v>
      </c>
      <c r="AM54" s="102">
        <v>0</v>
      </c>
      <c r="AN54" s="102">
        <v>0</v>
      </c>
      <c r="AO54" s="102">
        <v>0</v>
      </c>
      <c r="AP54" s="102">
        <v>0</v>
      </c>
      <c r="AQ54" s="102">
        <v>0</v>
      </c>
      <c r="AR54" s="102">
        <v>0</v>
      </c>
      <c r="AS54" s="102">
        <v>0</v>
      </c>
      <c r="AT54" s="67"/>
      <c r="AU54" s="13" t="str">
        <f>IF(AK16+AK37+AK38+AK41+AK42+AK45+AK46+AK47+AK48+AK52+AK53+AK54+AK55+AK60+AK61+AK63+AK64&gt;=AK14," ","GRESEALA")</f>
        <v xml:space="preserve"> </v>
      </c>
      <c r="AV54" s="13" t="str">
        <f>IF(AL16+AL37+AL38+AL41+AL42+AL45+AL46+AL47+AL48+AL52+AL53+AL54+AL55+AL60+AL61+AL63+AL64&gt;=AL14," ","GRESEALA")</f>
        <v xml:space="preserve"> </v>
      </c>
      <c r="AW54" s="13" t="str">
        <f>IF(AR16+AR37+AR38+AR41+AR42+AR45+AR46+AR47+AR48+AR52+AR53+AR54+AR55+AR60+AR61+AR63+AR64&gt;=AR14," ","GRESEALA")</f>
        <v xml:space="preserve"> </v>
      </c>
      <c r="AX54" s="13" t="str">
        <f>IF(AS16+AS37+AS38+AS41+AS42+AS45+AS46+AS47+AS48+AS52+AS53+AS54+AS55+AS60+AS61+AS63+AS64&gt;=AS14," ","GRESEALA")</f>
        <v xml:space="preserve"> </v>
      </c>
      <c r="AY54" s="13" t="str">
        <f>IF(E15+E36+E59+E62&gt;=E13," ","GRESEALA")</f>
        <v xml:space="preserve"> </v>
      </c>
      <c r="AZ54" s="13" t="str">
        <f>IF(F15+F36+F59+F62&gt;=F13," ","GRESEALA")</f>
        <v xml:space="preserve"> </v>
      </c>
      <c r="BA54" s="13" t="str">
        <f>IF(G15+G36+G59+G62&gt;=G13," ","GRESEALA")</f>
        <v xml:space="preserve"> </v>
      </c>
      <c r="BB54" s="13" t="str">
        <f>IF(H15+H36+H59+H62&gt;=H13," ","GRESEALA")</f>
        <v xml:space="preserve"> </v>
      </c>
      <c r="BC54" s="13" t="str">
        <f t="shared" ref="BC54:BI54" si="52">IF(K15+K36+K59+K62&gt;=K13," ","GRESEALA")</f>
        <v xml:space="preserve"> </v>
      </c>
      <c r="BD54" s="17" t="str">
        <f t="shared" si="52"/>
        <v xml:space="preserve"> </v>
      </c>
      <c r="BE54" s="13" t="str">
        <f t="shared" si="52"/>
        <v xml:space="preserve"> </v>
      </c>
      <c r="BF54" s="13" t="str">
        <f t="shared" si="52"/>
        <v xml:space="preserve"> </v>
      </c>
      <c r="BG54" s="13" t="str">
        <f t="shared" si="52"/>
        <v xml:space="preserve"> </v>
      </c>
      <c r="BH54" s="13" t="str">
        <f t="shared" si="52"/>
        <v xml:space="preserve"> </v>
      </c>
      <c r="BI54" s="13" t="str">
        <f t="shared" si="52"/>
        <v xml:space="preserve"> </v>
      </c>
      <c r="BJ54" s="13" t="str">
        <f t="shared" ref="BJ54:BK54" si="53">IF(S15+S36+S59+S62&gt;=S13," ","GRESEALA")</f>
        <v xml:space="preserve"> </v>
      </c>
      <c r="BK54" s="13" t="str">
        <f t="shared" si="53"/>
        <v xml:space="preserve"> </v>
      </c>
    </row>
    <row r="55" spans="2:64" ht="60.75" hidden="1" customHeight="1" x14ac:dyDescent="0.35">
      <c r="B55" s="16"/>
      <c r="C55" s="75" t="s">
        <v>115</v>
      </c>
      <c r="D55" s="93">
        <f t="shared" si="1"/>
        <v>0</v>
      </c>
      <c r="E55" s="105"/>
      <c r="F55" s="105"/>
      <c r="G55" s="105"/>
      <c r="H55" s="105"/>
      <c r="I55" s="105"/>
      <c r="J55" s="105"/>
      <c r="K55" s="105"/>
      <c r="L55" s="105"/>
      <c r="M55" s="105"/>
      <c r="N55" s="105"/>
      <c r="O55" s="105"/>
      <c r="P55" s="105"/>
      <c r="Q55" s="105"/>
      <c r="R55" s="105"/>
      <c r="S55" s="105"/>
      <c r="T55" s="105"/>
      <c r="U55" s="105"/>
      <c r="V55" s="105"/>
      <c r="W55" s="105"/>
      <c r="X55" s="105"/>
      <c r="Y55" s="105"/>
      <c r="Z55" s="106"/>
      <c r="AA55" s="105"/>
      <c r="AB55" s="105"/>
      <c r="AC55" s="105"/>
      <c r="AD55" s="105"/>
      <c r="AE55" s="105"/>
      <c r="AF55" s="105"/>
      <c r="AG55" s="105"/>
      <c r="AH55" s="105"/>
      <c r="AI55" s="105"/>
      <c r="AJ55" s="105"/>
      <c r="AK55" s="105"/>
      <c r="AL55" s="105"/>
      <c r="AM55" s="105"/>
      <c r="AN55" s="105"/>
      <c r="AO55" s="105"/>
      <c r="AP55" s="105"/>
      <c r="AQ55" s="105"/>
      <c r="AR55" s="105"/>
      <c r="AS55" s="105"/>
      <c r="AT55" s="27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</row>
    <row r="56" spans="2:64" ht="27" hidden="1" customHeight="1" x14ac:dyDescent="0.35">
      <c r="B56" s="31"/>
      <c r="C56" s="88" t="s">
        <v>116</v>
      </c>
      <c r="D56" s="114">
        <f t="shared" si="1"/>
        <v>0</v>
      </c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4"/>
      <c r="AH56" s="104"/>
      <c r="AI56" s="104"/>
      <c r="AJ56" s="104"/>
      <c r="AK56" s="104"/>
      <c r="AL56" s="104"/>
      <c r="AM56" s="104"/>
      <c r="AN56" s="104"/>
      <c r="AO56" s="104"/>
      <c r="AP56" s="104"/>
      <c r="AQ56" s="104"/>
      <c r="AR56" s="104"/>
      <c r="AS56" s="104"/>
      <c r="AT56" s="67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</row>
    <row r="57" spans="2:64" ht="40.5" hidden="1" customHeight="1" x14ac:dyDescent="0.35">
      <c r="B57" s="31"/>
      <c r="C57" s="88" t="s">
        <v>117</v>
      </c>
      <c r="D57" s="103">
        <f t="shared" si="1"/>
        <v>0</v>
      </c>
      <c r="E57" s="104"/>
      <c r="F57" s="104"/>
      <c r="G57" s="104"/>
      <c r="H57" s="104"/>
      <c r="I57" s="104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4"/>
      <c r="AL57" s="104"/>
      <c r="AM57" s="104"/>
      <c r="AN57" s="104"/>
      <c r="AO57" s="104"/>
      <c r="AP57" s="104"/>
      <c r="AQ57" s="104"/>
      <c r="AR57" s="104"/>
      <c r="AS57" s="104"/>
      <c r="AT57" s="67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</row>
    <row r="58" spans="2:64" ht="45.75" hidden="1" customHeight="1" x14ac:dyDescent="0.35">
      <c r="B58" s="31"/>
      <c r="C58" s="88" t="s">
        <v>118</v>
      </c>
      <c r="D58" s="114">
        <f t="shared" si="1"/>
        <v>0</v>
      </c>
      <c r="E58" s="104"/>
      <c r="F58" s="104"/>
      <c r="G58" s="104"/>
      <c r="H58" s="104"/>
      <c r="I58" s="104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4"/>
      <c r="Z58" s="104"/>
      <c r="AA58" s="104"/>
      <c r="AB58" s="104"/>
      <c r="AC58" s="104"/>
      <c r="AD58" s="104"/>
      <c r="AE58" s="104"/>
      <c r="AF58" s="104"/>
      <c r="AG58" s="104"/>
      <c r="AH58" s="104"/>
      <c r="AI58" s="104"/>
      <c r="AJ58" s="104"/>
      <c r="AK58" s="104"/>
      <c r="AL58" s="104"/>
      <c r="AM58" s="104"/>
      <c r="AN58" s="104"/>
      <c r="AO58" s="104"/>
      <c r="AP58" s="104"/>
      <c r="AQ58" s="104"/>
      <c r="AR58" s="104"/>
      <c r="AS58" s="104"/>
      <c r="AT58" s="67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</row>
    <row r="59" spans="2:64" ht="39" customHeight="1" x14ac:dyDescent="0.35">
      <c r="B59" s="32">
        <v>13.1</v>
      </c>
      <c r="C59" s="76" t="s">
        <v>119</v>
      </c>
      <c r="D59" s="110">
        <f t="shared" si="1"/>
        <v>0</v>
      </c>
      <c r="E59" s="100">
        <v>0</v>
      </c>
      <c r="F59" s="100">
        <v>0</v>
      </c>
      <c r="G59" s="100">
        <v>0</v>
      </c>
      <c r="H59" s="100">
        <v>0</v>
      </c>
      <c r="I59" s="100">
        <v>0</v>
      </c>
      <c r="J59" s="100">
        <v>0</v>
      </c>
      <c r="K59" s="100">
        <v>0</v>
      </c>
      <c r="L59" s="100">
        <v>0</v>
      </c>
      <c r="M59" s="100">
        <v>0</v>
      </c>
      <c r="N59" s="100">
        <v>0</v>
      </c>
      <c r="O59" s="100">
        <v>0</v>
      </c>
      <c r="P59" s="100">
        <v>0</v>
      </c>
      <c r="Q59" s="100">
        <v>0</v>
      </c>
      <c r="R59" s="100">
        <v>0</v>
      </c>
      <c r="S59" s="100">
        <v>0</v>
      </c>
      <c r="T59" s="100">
        <v>0</v>
      </c>
      <c r="U59" s="100">
        <v>0</v>
      </c>
      <c r="V59" s="100">
        <v>0</v>
      </c>
      <c r="W59" s="100">
        <v>0</v>
      </c>
      <c r="X59" s="100">
        <v>0</v>
      </c>
      <c r="Y59" s="100">
        <v>0</v>
      </c>
      <c r="Z59" s="104"/>
      <c r="AA59" s="100">
        <v>0</v>
      </c>
      <c r="AB59" s="100">
        <v>0</v>
      </c>
      <c r="AC59" s="100">
        <v>0</v>
      </c>
      <c r="AD59" s="100">
        <v>0</v>
      </c>
      <c r="AE59" s="100">
        <v>0</v>
      </c>
      <c r="AF59" s="100">
        <v>0</v>
      </c>
      <c r="AG59" s="100">
        <v>0</v>
      </c>
      <c r="AH59" s="100">
        <v>0</v>
      </c>
      <c r="AI59" s="100">
        <v>0</v>
      </c>
      <c r="AJ59" s="100">
        <v>0</v>
      </c>
      <c r="AK59" s="100">
        <v>0</v>
      </c>
      <c r="AL59" s="100">
        <v>0</v>
      </c>
      <c r="AM59" s="100">
        <v>0</v>
      </c>
      <c r="AN59" s="100">
        <v>0</v>
      </c>
      <c r="AO59" s="100">
        <v>0</v>
      </c>
      <c r="AP59" s="100">
        <v>0</v>
      </c>
      <c r="AQ59" s="100">
        <v>0</v>
      </c>
      <c r="AR59" s="100">
        <v>0</v>
      </c>
      <c r="AS59" s="100">
        <v>0</v>
      </c>
      <c r="AT59" s="67"/>
      <c r="AU59" s="13" t="str">
        <f t="shared" ref="AU59:BK59" si="54">IF(U15+U36+U59+U62&gt;=U13," ","GRESEALA")</f>
        <v xml:space="preserve"> </v>
      </c>
      <c r="AV59" s="13" t="str">
        <f t="shared" si="54"/>
        <v xml:space="preserve"> </v>
      </c>
      <c r="AW59" s="13" t="str">
        <f t="shared" si="54"/>
        <v xml:space="preserve"> </v>
      </c>
      <c r="AX59" s="13" t="str">
        <f t="shared" si="54"/>
        <v xml:space="preserve"> </v>
      </c>
      <c r="AY59" s="13" t="str">
        <f t="shared" si="54"/>
        <v xml:space="preserve"> </v>
      </c>
      <c r="AZ59" s="13" t="str">
        <f t="shared" si="54"/>
        <v xml:space="preserve"> </v>
      </c>
      <c r="BA59" s="13" t="str">
        <f t="shared" si="54"/>
        <v xml:space="preserve"> </v>
      </c>
      <c r="BB59" s="13" t="str">
        <f t="shared" si="54"/>
        <v xml:space="preserve"> </v>
      </c>
      <c r="BC59" s="13" t="str">
        <f t="shared" si="54"/>
        <v xml:space="preserve"> </v>
      </c>
      <c r="BD59" s="13" t="str">
        <f t="shared" si="54"/>
        <v xml:space="preserve"> </v>
      </c>
      <c r="BE59" s="13" t="str">
        <f t="shared" si="54"/>
        <v xml:space="preserve"> </v>
      </c>
      <c r="BF59" s="13" t="str">
        <f t="shared" si="54"/>
        <v xml:space="preserve"> </v>
      </c>
      <c r="BG59" s="13" t="str">
        <f t="shared" si="54"/>
        <v xml:space="preserve"> </v>
      </c>
      <c r="BH59" s="13" t="str">
        <f t="shared" si="54"/>
        <v xml:space="preserve"> </v>
      </c>
      <c r="BI59" s="13" t="str">
        <f t="shared" si="54"/>
        <v xml:space="preserve"> </v>
      </c>
      <c r="BJ59" s="13" t="str">
        <f t="shared" si="54"/>
        <v xml:space="preserve"> </v>
      </c>
      <c r="BK59" s="13" t="str">
        <f t="shared" si="54"/>
        <v xml:space="preserve"> </v>
      </c>
    </row>
    <row r="60" spans="2:64" ht="40.5" customHeight="1" x14ac:dyDescent="0.35">
      <c r="B60" s="21">
        <v>13</v>
      </c>
      <c r="C60" s="81" t="s">
        <v>120</v>
      </c>
      <c r="D60" s="114">
        <f t="shared" si="1"/>
        <v>0</v>
      </c>
      <c r="E60" s="102">
        <v>0</v>
      </c>
      <c r="F60" s="102">
        <v>0</v>
      </c>
      <c r="G60" s="102">
        <v>0</v>
      </c>
      <c r="H60" s="102">
        <v>0</v>
      </c>
      <c r="I60" s="102">
        <v>0</v>
      </c>
      <c r="J60" s="102">
        <v>0</v>
      </c>
      <c r="K60" s="102">
        <v>0</v>
      </c>
      <c r="L60" s="102">
        <v>0</v>
      </c>
      <c r="M60" s="102">
        <v>0</v>
      </c>
      <c r="N60" s="102">
        <v>0</v>
      </c>
      <c r="O60" s="102">
        <v>0</v>
      </c>
      <c r="P60" s="102">
        <v>0</v>
      </c>
      <c r="Q60" s="102">
        <v>0</v>
      </c>
      <c r="R60" s="102">
        <v>0</v>
      </c>
      <c r="S60" s="102">
        <v>0</v>
      </c>
      <c r="T60" s="102">
        <v>0</v>
      </c>
      <c r="U60" s="102">
        <v>0</v>
      </c>
      <c r="V60" s="102">
        <v>0</v>
      </c>
      <c r="W60" s="102">
        <v>0</v>
      </c>
      <c r="X60" s="102">
        <v>0</v>
      </c>
      <c r="Y60" s="102">
        <v>0</v>
      </c>
      <c r="Z60" s="104"/>
      <c r="AA60" s="102">
        <v>0</v>
      </c>
      <c r="AB60" s="102">
        <v>0</v>
      </c>
      <c r="AC60" s="102">
        <v>0</v>
      </c>
      <c r="AD60" s="102">
        <v>0</v>
      </c>
      <c r="AE60" s="102">
        <v>0</v>
      </c>
      <c r="AF60" s="102">
        <v>0</v>
      </c>
      <c r="AG60" s="102">
        <v>0</v>
      </c>
      <c r="AH60" s="102">
        <v>0</v>
      </c>
      <c r="AI60" s="102">
        <v>0</v>
      </c>
      <c r="AJ60" s="102">
        <v>0</v>
      </c>
      <c r="AK60" s="102">
        <v>0</v>
      </c>
      <c r="AL60" s="102">
        <v>0</v>
      </c>
      <c r="AM60" s="102">
        <v>0</v>
      </c>
      <c r="AN60" s="102">
        <v>0</v>
      </c>
      <c r="AO60" s="102">
        <v>0</v>
      </c>
      <c r="AP60" s="102">
        <v>0</v>
      </c>
      <c r="AQ60" s="102">
        <v>0</v>
      </c>
      <c r="AR60" s="102">
        <v>0</v>
      </c>
      <c r="AS60" s="102">
        <v>0</v>
      </c>
      <c r="AT60" s="67"/>
      <c r="AU60" s="13" t="str">
        <f>IF(AL15+AL36+AL59+AL62&gt;=AL13," ","GRESEALA")</f>
        <v xml:space="preserve"> </v>
      </c>
      <c r="AV60" s="13" t="str">
        <f>IF(AR15+AR36+AR59+AR62&gt;=AR13," ","GRESEALA")</f>
        <v xml:space="preserve"> </v>
      </c>
      <c r="AW60" s="13" t="str">
        <f>IF(AS15+AS36+AS59+AS62&gt;=AS13," ","GRESEALA")</f>
        <v xml:space="preserve"> </v>
      </c>
      <c r="AX60" s="13" t="str">
        <f>IF(E53+F53=D53," ","GRESEALA")</f>
        <v xml:space="preserve"> </v>
      </c>
      <c r="AY60" s="17" t="str">
        <f>IF(G53+K53+I53+L53+M53=D53," ","GRESEALA")</f>
        <v xml:space="preserve"> </v>
      </c>
      <c r="AZ60" s="13" t="str">
        <f>IF(O53+P53=D53," ","GRESEALA")</f>
        <v xml:space="preserve"> </v>
      </c>
      <c r="BA60" s="13" t="str">
        <f>IF(Q53+S53+T53+U53+V53+W53=D53," ","GRESEALA")</f>
        <v xml:space="preserve"> </v>
      </c>
      <c r="BB60" s="13" t="str">
        <f>IF(X53+Y53+Z53=D53," ","GRESEALA")</f>
        <v xml:space="preserve"> </v>
      </c>
      <c r="BC60" s="17" t="str">
        <f>IF(AA53+AC53+AE53+AF53+AG53+AH53+AI53+AJ53+AK53+AL53+AM53+AN53+AO53+AP53+AQ53+AR53+AS53&gt;=D53," ","GRESEALA")</f>
        <v xml:space="preserve"> </v>
      </c>
      <c r="BD60" s="13" t="str">
        <f>IF(E54+F54=D54," ","GRESEALA")</f>
        <v xml:space="preserve"> </v>
      </c>
      <c r="BE60" s="17" t="str">
        <f>IF(G54+K54+I54+L54+M54=D54," ","GRESEALA")</f>
        <v xml:space="preserve"> </v>
      </c>
      <c r="BF60" s="13" t="str">
        <f>IF(O54+P54=D54," ","GRESEALA")</f>
        <v xml:space="preserve"> </v>
      </c>
      <c r="BG60" s="13" t="str">
        <f>IF(Q54+S54+T54+U54+V54+W54=D54," ","GRESEALA")</f>
        <v xml:space="preserve"> </v>
      </c>
      <c r="BH60" s="13" t="str">
        <f>IF(X54+Y54+Z54=D54," ","GRESEALA")</f>
        <v xml:space="preserve"> </v>
      </c>
      <c r="BI60" s="17" t="str">
        <f>IF(AA54+AC54+AE54+AF54+AG54+AH54+AI54+AJ54+AK54+AL54+AM54+AN54+AO54+AP54+AQ54+AR54+AS54&gt;=D54," ","GRESEALA")</f>
        <v xml:space="preserve"> </v>
      </c>
      <c r="BJ60" s="13" t="str">
        <f>IF(E59+F59=D59," ","GRESEALA")</f>
        <v xml:space="preserve"> </v>
      </c>
      <c r="BK60" s="17" t="str">
        <f>IF(G59+K59+I59+L59+M59=D59," ","GRESEALA")</f>
        <v xml:space="preserve"> </v>
      </c>
    </row>
    <row r="61" spans="2:64" ht="62.25" hidden="1" customHeight="1" x14ac:dyDescent="0.35">
      <c r="B61" s="21">
        <v>14</v>
      </c>
      <c r="C61" s="81" t="s">
        <v>121</v>
      </c>
      <c r="D61" s="102">
        <f t="shared" si="1"/>
        <v>0</v>
      </c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4"/>
      <c r="AA61" s="102"/>
      <c r="AB61" s="102"/>
      <c r="AC61" s="102"/>
      <c r="AD61" s="102"/>
      <c r="AE61" s="102"/>
      <c r="AF61" s="102"/>
      <c r="AG61" s="102"/>
      <c r="AH61" s="102"/>
      <c r="AI61" s="102"/>
      <c r="AJ61" s="102"/>
      <c r="AK61" s="102"/>
      <c r="AL61" s="102"/>
      <c r="AM61" s="102"/>
      <c r="AN61" s="102"/>
      <c r="AO61" s="102"/>
      <c r="AP61" s="102"/>
      <c r="AQ61" s="102"/>
      <c r="AR61" s="102"/>
      <c r="AS61" s="102"/>
      <c r="AT61" s="67"/>
      <c r="AU61" s="13" t="str">
        <f>IF(O59+P59=D59," ","GRESEALA")</f>
        <v xml:space="preserve"> </v>
      </c>
      <c r="AV61" s="13" t="str">
        <f>IF(Q59+S59+T59+U59+V59+W59=D59," ","GRESEALA")</f>
        <v xml:space="preserve"> </v>
      </c>
      <c r="AW61" s="13" t="str">
        <f>IF(X59+Y59+Z59=D59," ","GRESEALA")</f>
        <v xml:space="preserve"> </v>
      </c>
      <c r="AX61" s="13" t="str">
        <f>IF(AA59+AC59+AE59+AF59+AG59+AH59+AI59+AJ59+AK59+AL59+AR59+AS59&gt;=D59," ","GRESEALA")</f>
        <v xml:space="preserve"> </v>
      </c>
      <c r="AY61" s="13" t="str">
        <f>IF(D54=AE54," ","GRESEALA")</f>
        <v xml:space="preserve"> </v>
      </c>
      <c r="AZ61" s="13" t="str">
        <f>IF(E60+F60=D60," ","GRESEALA")</f>
        <v xml:space="preserve"> </v>
      </c>
      <c r="BA61" s="17" t="str">
        <f>IF(G60+K60+I60+L60+M60=D60," ","GRESEALA")</f>
        <v xml:space="preserve"> </v>
      </c>
      <c r="BB61" s="13" t="str">
        <f>IF(O60+P60=D60," ","GRESEALA")</f>
        <v xml:space="preserve"> </v>
      </c>
      <c r="BC61" s="13" t="str">
        <f>IF(Q60+S60+T60+U60+V60+W60=D60," ","GRESEALA")</f>
        <v xml:space="preserve"> </v>
      </c>
      <c r="BD61" s="13" t="str">
        <f>IF(X60+Y60+Z60=D60," ","GRESEALA")</f>
        <v xml:space="preserve"> </v>
      </c>
      <c r="BE61" s="17" t="str">
        <f>IF(AA60+AC60+AE60+AF60+AG60+AH60+AI60+AJ60+AK60+AL60+AM60+AN60+AO60+AP60+AQ60+AR60+AS60&gt;=D60," ","GRESEALA")</f>
        <v xml:space="preserve"> </v>
      </c>
      <c r="BF61" s="13" t="str">
        <f>IF(E61+F61=D61," ","GRESEALA")</f>
        <v xml:space="preserve"> </v>
      </c>
      <c r="BG61" s="17" t="str">
        <f>IF(G61+K61+I61+L61+M61=D61," ","GRESEALA")</f>
        <v xml:space="preserve"> </v>
      </c>
      <c r="BH61" s="13" t="str">
        <f>IF(O61+P61=D61," ","GRESEALA")</f>
        <v xml:space="preserve"> </v>
      </c>
      <c r="BI61" s="13" t="str">
        <f>IF(Q61+S61+T61+U61+V61+W61=D61," ","GRESEALA")</f>
        <v xml:space="preserve"> </v>
      </c>
      <c r="BJ61" s="13" t="str">
        <f>IF(X61+Y61+Z61=D61," ","GRESEALA")</f>
        <v xml:space="preserve"> </v>
      </c>
      <c r="BK61" s="17" t="str">
        <f>IF(AA61+AC61+AE61+AF61+AG61+AH61+AI61+AJ61+AK61+AL61+AM61+AN61+AO61+AP61+AQ61+AR61+AS61&gt;=D61," ","GRESEALA")</f>
        <v xml:space="preserve"> </v>
      </c>
    </row>
    <row r="62" spans="2:64" s="20" customFormat="1" ht="38.25" customHeight="1" x14ac:dyDescent="0.35">
      <c r="B62" s="32">
        <v>15.1</v>
      </c>
      <c r="C62" s="76" t="s">
        <v>122</v>
      </c>
      <c r="D62" s="110">
        <f t="shared" si="1"/>
        <v>1</v>
      </c>
      <c r="E62" s="100">
        <v>0</v>
      </c>
      <c r="F62" s="100">
        <v>1</v>
      </c>
      <c r="G62" s="100">
        <v>1</v>
      </c>
      <c r="H62" s="100">
        <v>1</v>
      </c>
      <c r="I62" s="100">
        <v>0</v>
      </c>
      <c r="J62" s="100">
        <v>0</v>
      </c>
      <c r="K62" s="100">
        <v>0</v>
      </c>
      <c r="L62" s="100">
        <v>0</v>
      </c>
      <c r="M62" s="109"/>
      <c r="N62" s="109"/>
      <c r="O62" s="100">
        <v>0</v>
      </c>
      <c r="P62" s="100">
        <v>1</v>
      </c>
      <c r="Q62" s="100">
        <v>0</v>
      </c>
      <c r="R62" s="100">
        <v>0</v>
      </c>
      <c r="S62" s="100">
        <v>1</v>
      </c>
      <c r="T62" s="100">
        <v>0</v>
      </c>
      <c r="U62" s="100">
        <v>0</v>
      </c>
      <c r="V62" s="100">
        <v>0</v>
      </c>
      <c r="W62" s="100">
        <v>0</v>
      </c>
      <c r="X62" s="100">
        <v>1</v>
      </c>
      <c r="Y62" s="100">
        <v>0</v>
      </c>
      <c r="Z62" s="104"/>
      <c r="AA62" s="100">
        <v>0</v>
      </c>
      <c r="AB62" s="100">
        <v>0</v>
      </c>
      <c r="AC62" s="100">
        <v>0</v>
      </c>
      <c r="AD62" s="100">
        <v>0</v>
      </c>
      <c r="AE62" s="100">
        <v>1</v>
      </c>
      <c r="AF62" s="100">
        <v>0</v>
      </c>
      <c r="AG62" s="100">
        <v>0</v>
      </c>
      <c r="AH62" s="100">
        <v>0</v>
      </c>
      <c r="AI62" s="100">
        <v>0</v>
      </c>
      <c r="AJ62" s="100">
        <v>0</v>
      </c>
      <c r="AK62" s="100">
        <v>0</v>
      </c>
      <c r="AL62" s="100">
        <v>0</v>
      </c>
      <c r="AM62" s="100">
        <v>0</v>
      </c>
      <c r="AN62" s="100">
        <v>0</v>
      </c>
      <c r="AO62" s="100">
        <v>0</v>
      </c>
      <c r="AP62" s="100">
        <v>0</v>
      </c>
      <c r="AQ62" s="100">
        <v>0</v>
      </c>
      <c r="AR62" s="100">
        <v>0</v>
      </c>
      <c r="AS62" s="100">
        <v>0</v>
      </c>
      <c r="AT62" s="67"/>
      <c r="AU62" s="13" t="str">
        <f>IF(E62+F62=D62," ","GRESEALA")</f>
        <v xml:space="preserve"> </v>
      </c>
      <c r="AV62" s="17" t="str">
        <f>IF(G62+K62+I62+L62+M62=D62," ","GRESEALA")</f>
        <v xml:space="preserve"> </v>
      </c>
      <c r="AW62" s="13" t="str">
        <f>IF(O62+P62=D62," ","GRESEALA")</f>
        <v xml:space="preserve"> </v>
      </c>
      <c r="AX62" s="13" t="str">
        <f>IF(Q62+S62+T62+U62+V62+W62=D62," ","GRESEALA")</f>
        <v xml:space="preserve"> </v>
      </c>
      <c r="AY62" s="13" t="str">
        <f>IF(X62+Y62+Z62=D62," ","GRESEALA")</f>
        <v xml:space="preserve"> </v>
      </c>
      <c r="AZ62" s="13" t="str">
        <f>IF(AA62+AC62+AE62+AF62+AG62+AH62+AI62+AJ62+AK62+AL62+AR62+AS62&gt;=D62," ","GRESEALA")</f>
        <v xml:space="preserve"> </v>
      </c>
      <c r="BA62" s="13" t="str">
        <f>IF(E63+F63=D63," ","GRESEALA")</f>
        <v xml:space="preserve"> </v>
      </c>
      <c r="BB62" s="17" t="str">
        <f>IF(G63+K63+I63+L63+M63=D63," ","GRESEALA")</f>
        <v xml:space="preserve"> </v>
      </c>
      <c r="BC62" s="13" t="str">
        <f>IF(O63+P63=D63," ","GRESEALA")</f>
        <v xml:space="preserve"> </v>
      </c>
      <c r="BD62" s="13" t="str">
        <f>IF(Q63+S63+T63+U63+V63+W63=D63," ","GRESEALA")</f>
        <v xml:space="preserve"> </v>
      </c>
      <c r="BE62" s="13" t="str">
        <f>IF(X63+Y63+Z63=D63," ","GRESEALA")</f>
        <v xml:space="preserve"> </v>
      </c>
      <c r="BF62" s="17" t="str">
        <f>IF(AA63+AC63+AE63+AF63+AG63+AH63+AI63+AJ63+AK63+AL63+AM63+AN63+AO63+AP63+AQ63+AR63+AS63&gt;=D63," ","GRESEALA")</f>
        <v xml:space="preserve"> </v>
      </c>
      <c r="BG62" s="13" t="str">
        <f>IF(E64+F64=D64," ","GRESEALA")</f>
        <v xml:space="preserve"> </v>
      </c>
      <c r="BH62" s="17" t="str">
        <f>IF(G64+K64+I64+L64+M64=D64," ","GRESEALA")</f>
        <v xml:space="preserve"> </v>
      </c>
      <c r="BI62" s="13" t="str">
        <f>IF(O64+P64=D64," ","GRESEALA")</f>
        <v xml:space="preserve"> </v>
      </c>
      <c r="BJ62" s="13" t="str">
        <f>IF(Q64+S64+T64+U64+V64+W64=D64," ","GRESEALA")</f>
        <v xml:space="preserve"> </v>
      </c>
      <c r="BK62" s="13" t="str">
        <f>IF(X64+Y64+Z64=D64," ","GRESEALA")</f>
        <v xml:space="preserve"> </v>
      </c>
    </row>
    <row r="63" spans="2:64" ht="42.75" customHeight="1" x14ac:dyDescent="0.35">
      <c r="B63" s="21">
        <v>15</v>
      </c>
      <c r="C63" s="81" t="s">
        <v>123</v>
      </c>
      <c r="D63" s="102">
        <f t="shared" si="1"/>
        <v>0</v>
      </c>
      <c r="E63" s="102">
        <v>0</v>
      </c>
      <c r="F63" s="102">
        <v>0</v>
      </c>
      <c r="G63" s="102">
        <v>0</v>
      </c>
      <c r="H63" s="102">
        <v>0</v>
      </c>
      <c r="I63" s="102">
        <v>0</v>
      </c>
      <c r="J63" s="102">
        <v>0</v>
      </c>
      <c r="K63" s="102">
        <v>0</v>
      </c>
      <c r="L63" s="102">
        <v>0</v>
      </c>
      <c r="M63" s="104"/>
      <c r="N63" s="104"/>
      <c r="O63" s="102">
        <v>0</v>
      </c>
      <c r="P63" s="102">
        <v>0</v>
      </c>
      <c r="Q63" s="102">
        <v>0</v>
      </c>
      <c r="R63" s="102">
        <v>0</v>
      </c>
      <c r="S63" s="102">
        <v>0</v>
      </c>
      <c r="T63" s="102">
        <v>0</v>
      </c>
      <c r="U63" s="102">
        <v>0</v>
      </c>
      <c r="V63" s="102">
        <v>0</v>
      </c>
      <c r="W63" s="102">
        <v>0</v>
      </c>
      <c r="X63" s="102">
        <v>0</v>
      </c>
      <c r="Y63" s="102">
        <v>0</v>
      </c>
      <c r="Z63" s="104"/>
      <c r="AA63" s="102">
        <v>0</v>
      </c>
      <c r="AB63" s="102">
        <v>0</v>
      </c>
      <c r="AC63" s="102">
        <v>0</v>
      </c>
      <c r="AD63" s="102">
        <v>0</v>
      </c>
      <c r="AE63" s="102">
        <v>0</v>
      </c>
      <c r="AF63" s="102">
        <v>0</v>
      </c>
      <c r="AG63" s="102">
        <v>0</v>
      </c>
      <c r="AH63" s="102">
        <v>0</v>
      </c>
      <c r="AI63" s="102">
        <v>0</v>
      </c>
      <c r="AJ63" s="102">
        <v>0</v>
      </c>
      <c r="AK63" s="102">
        <v>0</v>
      </c>
      <c r="AL63" s="102">
        <v>0</v>
      </c>
      <c r="AM63" s="102">
        <v>0</v>
      </c>
      <c r="AN63" s="102">
        <v>0</v>
      </c>
      <c r="AO63" s="102">
        <v>0</v>
      </c>
      <c r="AP63" s="102">
        <v>0</v>
      </c>
      <c r="AQ63" s="102">
        <v>0</v>
      </c>
      <c r="AR63" s="102">
        <v>0</v>
      </c>
      <c r="AS63" s="102">
        <v>0</v>
      </c>
      <c r="AT63" s="67"/>
      <c r="AU63" s="13" t="str">
        <f>IF(E65+E66+E67=E64," ","GRESEALA")</f>
        <v xml:space="preserve"> </v>
      </c>
      <c r="AV63" s="13" t="str">
        <f>IF(F65+F66+F67=F64," ","GRESEALA")</f>
        <v xml:space="preserve"> </v>
      </c>
      <c r="AW63" s="13" t="str">
        <f>IF(G65+G66+G67=G64," ","GRESEALA")</f>
        <v xml:space="preserve"> </v>
      </c>
      <c r="AX63" s="13" t="str">
        <f>IF(H65+H66+H67=H64," ","GRESEALA")</f>
        <v xml:space="preserve"> </v>
      </c>
      <c r="AY63" s="13" t="str">
        <f t="shared" ref="AY63:BE63" si="55">IF(K65+K66+K67=K64," ","GRESEALA")</f>
        <v xml:space="preserve"> </v>
      </c>
      <c r="AZ63" s="17" t="str">
        <f t="shared" si="55"/>
        <v xml:space="preserve"> </v>
      </c>
      <c r="BA63" s="13" t="str">
        <f t="shared" si="55"/>
        <v xml:space="preserve"> </v>
      </c>
      <c r="BB63" s="13" t="str">
        <f t="shared" si="55"/>
        <v xml:space="preserve"> </v>
      </c>
      <c r="BC63" s="13" t="str">
        <f t="shared" si="55"/>
        <v xml:space="preserve"> </v>
      </c>
      <c r="BD63" s="13" t="str">
        <f t="shared" si="55"/>
        <v xml:space="preserve"> </v>
      </c>
      <c r="BE63" s="13" t="str">
        <f t="shared" si="55"/>
        <v xml:space="preserve"> </v>
      </c>
      <c r="BF63" s="13" t="str">
        <f t="shared" ref="BF63:BK63" si="56">IF(S65+S66+S67=S64," ","GRESEALA")</f>
        <v xml:space="preserve"> </v>
      </c>
      <c r="BG63" s="13" t="str">
        <f t="shared" si="56"/>
        <v xml:space="preserve"> </v>
      </c>
      <c r="BH63" s="13" t="str">
        <f t="shared" si="56"/>
        <v xml:space="preserve"> </v>
      </c>
      <c r="BI63" s="13" t="str">
        <f t="shared" si="56"/>
        <v xml:space="preserve"> </v>
      </c>
      <c r="BJ63" s="13" t="str">
        <f t="shared" si="56"/>
        <v xml:space="preserve"> </v>
      </c>
      <c r="BK63" s="13" t="str">
        <f t="shared" si="56"/>
        <v xml:space="preserve"> </v>
      </c>
      <c r="BL63" s="5"/>
    </row>
    <row r="64" spans="2:64" ht="39.75" customHeight="1" x14ac:dyDescent="0.35">
      <c r="B64" s="16">
        <v>16</v>
      </c>
      <c r="C64" s="89" t="s">
        <v>124</v>
      </c>
      <c r="D64" s="115">
        <f t="shared" si="1"/>
        <v>0</v>
      </c>
      <c r="E64" s="101">
        <f t="shared" ref="E64:AS64" si="57">E65+E66+E67</f>
        <v>0</v>
      </c>
      <c r="F64" s="101">
        <f t="shared" si="57"/>
        <v>0</v>
      </c>
      <c r="G64" s="101">
        <f t="shared" si="57"/>
        <v>0</v>
      </c>
      <c r="H64" s="101">
        <f t="shared" si="57"/>
        <v>0</v>
      </c>
      <c r="I64" s="101">
        <f t="shared" si="57"/>
        <v>0</v>
      </c>
      <c r="J64" s="101">
        <f t="shared" si="57"/>
        <v>0</v>
      </c>
      <c r="K64" s="101">
        <f t="shared" si="57"/>
        <v>0</v>
      </c>
      <c r="L64" s="101">
        <f t="shared" si="57"/>
        <v>0</v>
      </c>
      <c r="M64" s="101">
        <f t="shared" si="57"/>
        <v>0</v>
      </c>
      <c r="N64" s="101">
        <f t="shared" si="57"/>
        <v>0</v>
      </c>
      <c r="O64" s="101">
        <f t="shared" si="57"/>
        <v>0</v>
      </c>
      <c r="P64" s="101">
        <f t="shared" si="57"/>
        <v>0</v>
      </c>
      <c r="Q64" s="101">
        <f t="shared" si="57"/>
        <v>0</v>
      </c>
      <c r="R64" s="101">
        <f t="shared" si="57"/>
        <v>0</v>
      </c>
      <c r="S64" s="101">
        <f t="shared" si="57"/>
        <v>0</v>
      </c>
      <c r="T64" s="101">
        <f t="shared" si="57"/>
        <v>0</v>
      </c>
      <c r="U64" s="101">
        <f t="shared" si="57"/>
        <v>0</v>
      </c>
      <c r="V64" s="101">
        <f t="shared" si="57"/>
        <v>0</v>
      </c>
      <c r="W64" s="101">
        <f t="shared" si="57"/>
        <v>0</v>
      </c>
      <c r="X64" s="101">
        <f t="shared" si="57"/>
        <v>0</v>
      </c>
      <c r="Y64" s="101">
        <f t="shared" si="57"/>
        <v>0</v>
      </c>
      <c r="Z64" s="104">
        <f t="shared" si="57"/>
        <v>0</v>
      </c>
      <c r="AA64" s="101">
        <f t="shared" si="57"/>
        <v>0</v>
      </c>
      <c r="AB64" s="101">
        <f t="shared" si="57"/>
        <v>0</v>
      </c>
      <c r="AC64" s="101">
        <f t="shared" si="57"/>
        <v>0</v>
      </c>
      <c r="AD64" s="101">
        <f t="shared" si="57"/>
        <v>0</v>
      </c>
      <c r="AE64" s="101">
        <f t="shared" si="57"/>
        <v>0</v>
      </c>
      <c r="AF64" s="101">
        <f t="shared" si="57"/>
        <v>0</v>
      </c>
      <c r="AG64" s="101">
        <f t="shared" si="57"/>
        <v>0</v>
      </c>
      <c r="AH64" s="101">
        <f t="shared" si="57"/>
        <v>0</v>
      </c>
      <c r="AI64" s="101">
        <f t="shared" si="57"/>
        <v>0</v>
      </c>
      <c r="AJ64" s="101">
        <f t="shared" si="57"/>
        <v>0</v>
      </c>
      <c r="AK64" s="101">
        <f t="shared" si="57"/>
        <v>0</v>
      </c>
      <c r="AL64" s="101">
        <f t="shared" si="57"/>
        <v>0</v>
      </c>
      <c r="AM64" s="101">
        <f t="shared" si="57"/>
        <v>0</v>
      </c>
      <c r="AN64" s="101">
        <f t="shared" si="57"/>
        <v>0</v>
      </c>
      <c r="AO64" s="101">
        <f t="shared" si="57"/>
        <v>0</v>
      </c>
      <c r="AP64" s="101">
        <f t="shared" si="57"/>
        <v>0</v>
      </c>
      <c r="AQ64" s="101">
        <f t="shared" si="57"/>
        <v>0</v>
      </c>
      <c r="AR64" s="101">
        <f t="shared" si="57"/>
        <v>0</v>
      </c>
      <c r="AS64" s="101">
        <f t="shared" si="57"/>
        <v>0</v>
      </c>
      <c r="AT64" s="67"/>
      <c r="AU64" s="13" t="str">
        <f t="shared" ref="AU64:BH64" si="58">IF(Y65+Y66+Y67=Y64," ","GRESEALA")</f>
        <v xml:space="preserve"> </v>
      </c>
      <c r="AV64" s="13" t="str">
        <f t="shared" si="58"/>
        <v xml:space="preserve"> </v>
      </c>
      <c r="AW64" s="13" t="str">
        <f t="shared" si="58"/>
        <v xml:space="preserve"> </v>
      </c>
      <c r="AX64" s="13" t="str">
        <f t="shared" si="58"/>
        <v xml:space="preserve"> </v>
      </c>
      <c r="AY64" s="13" t="str">
        <f t="shared" si="58"/>
        <v xml:space="preserve"> </v>
      </c>
      <c r="AZ64" s="13" t="str">
        <f t="shared" si="58"/>
        <v xml:space="preserve"> </v>
      </c>
      <c r="BA64" s="13" t="str">
        <f t="shared" si="58"/>
        <v xml:space="preserve"> </v>
      </c>
      <c r="BB64" s="13" t="str">
        <f t="shared" si="58"/>
        <v xml:space="preserve"> </v>
      </c>
      <c r="BC64" s="13" t="str">
        <f t="shared" si="58"/>
        <v xml:space="preserve"> </v>
      </c>
      <c r="BD64" s="13" t="str">
        <f t="shared" si="58"/>
        <v xml:space="preserve"> </v>
      </c>
      <c r="BE64" s="13" t="str">
        <f t="shared" si="58"/>
        <v xml:space="preserve"> </v>
      </c>
      <c r="BF64" s="13" t="str">
        <f t="shared" si="58"/>
        <v xml:space="preserve"> </v>
      </c>
      <c r="BG64" s="13" t="str">
        <f t="shared" si="58"/>
        <v xml:space="preserve"> </v>
      </c>
      <c r="BH64" s="13" t="str">
        <f t="shared" si="58"/>
        <v xml:space="preserve"> </v>
      </c>
      <c r="BI64" s="13" t="str">
        <f t="shared" ref="BI64:BJ64" si="59">IF(AR65+AR66+AR67=AR64," ","GRESEALA")</f>
        <v xml:space="preserve"> </v>
      </c>
      <c r="BJ64" s="13" t="str">
        <f t="shared" si="59"/>
        <v xml:space="preserve"> </v>
      </c>
      <c r="BK64" s="17" t="str">
        <f>IF(AA64+AC64+AE64+AF64+AG64+AH64+AI64+AJ64+AK64+AL64+AM64+AN64+AO64+AP64+AQ64+AR64+AS64&gt;=D64," ","GRESEALA")</f>
        <v xml:space="preserve"> </v>
      </c>
      <c r="BL64" s="33" t="str">
        <f>IF(X35+Y35+Z35=D35," ","GRESEALA")</f>
        <v xml:space="preserve"> </v>
      </c>
    </row>
    <row r="65" spans="2:66" ht="22.5" customHeight="1" x14ac:dyDescent="0.35">
      <c r="B65" s="23" t="s">
        <v>125</v>
      </c>
      <c r="C65" s="90"/>
      <c r="D65" s="102">
        <f t="shared" si="1"/>
        <v>0</v>
      </c>
      <c r="E65" s="102">
        <v>0</v>
      </c>
      <c r="F65" s="102">
        <v>0</v>
      </c>
      <c r="G65" s="102">
        <v>0</v>
      </c>
      <c r="H65" s="102">
        <v>0</v>
      </c>
      <c r="I65" s="102">
        <v>0</v>
      </c>
      <c r="J65" s="102">
        <v>0</v>
      </c>
      <c r="K65" s="102">
        <v>0</v>
      </c>
      <c r="L65" s="102">
        <v>0</v>
      </c>
      <c r="M65" s="102">
        <v>0</v>
      </c>
      <c r="N65" s="102">
        <v>0</v>
      </c>
      <c r="O65" s="102">
        <v>0</v>
      </c>
      <c r="P65" s="102">
        <v>0</v>
      </c>
      <c r="Q65" s="102">
        <v>0</v>
      </c>
      <c r="R65" s="102">
        <v>0</v>
      </c>
      <c r="S65" s="102">
        <v>0</v>
      </c>
      <c r="T65" s="102">
        <v>0</v>
      </c>
      <c r="U65" s="102">
        <v>0</v>
      </c>
      <c r="V65" s="102">
        <v>0</v>
      </c>
      <c r="W65" s="102">
        <v>0</v>
      </c>
      <c r="X65" s="102">
        <v>0</v>
      </c>
      <c r="Y65" s="102">
        <v>0</v>
      </c>
      <c r="Z65" s="104"/>
      <c r="AA65" s="102">
        <v>0</v>
      </c>
      <c r="AB65" s="102">
        <v>0</v>
      </c>
      <c r="AC65" s="102">
        <v>0</v>
      </c>
      <c r="AD65" s="102">
        <v>0</v>
      </c>
      <c r="AE65" s="102">
        <v>0</v>
      </c>
      <c r="AF65" s="102">
        <v>0</v>
      </c>
      <c r="AG65" s="102">
        <v>0</v>
      </c>
      <c r="AH65" s="102">
        <v>0</v>
      </c>
      <c r="AI65" s="102">
        <v>0</v>
      </c>
      <c r="AJ65" s="102">
        <v>0</v>
      </c>
      <c r="AK65" s="102">
        <v>0</v>
      </c>
      <c r="AL65" s="102">
        <v>0</v>
      </c>
      <c r="AM65" s="102">
        <v>0</v>
      </c>
      <c r="AN65" s="102">
        <v>0</v>
      </c>
      <c r="AO65" s="102">
        <v>0</v>
      </c>
      <c r="AP65" s="102">
        <v>0</v>
      </c>
      <c r="AQ65" s="102">
        <v>0</v>
      </c>
      <c r="AR65" s="102">
        <v>0</v>
      </c>
      <c r="AS65" s="102">
        <v>0</v>
      </c>
      <c r="AT65" s="67"/>
      <c r="AU65" s="13" t="str">
        <f>IF(E19+F19=D19," ","GRESEALA")</f>
        <v xml:space="preserve"> </v>
      </c>
      <c r="AV65" s="17" t="str">
        <f>IF(G19+K19+I19+L19+M19=D19," ","GRESEALA")</f>
        <v xml:space="preserve"> </v>
      </c>
      <c r="AW65" s="13" t="str">
        <f>IF(O19+P19=D19," ","GRESEALA")</f>
        <v xml:space="preserve"> </v>
      </c>
      <c r="AX65" s="13" t="str">
        <f>IF(Q19+S19+T19+U19+V19+W19=D19," ","GRESEALA")</f>
        <v xml:space="preserve"> </v>
      </c>
      <c r="AY65" s="13" t="str">
        <f>IF(X19+Y19+Z19=D19," ","GRESEALA")</f>
        <v xml:space="preserve"> </v>
      </c>
      <c r="AZ65" s="17" t="str">
        <f>IF(AA19+AC19+AE19+AF19+AG19+AH19+AI19+AJ19+AK19+AL19+AM19+AN19+AO19+AP19+AQ19+AR19+AS19&gt;=D19," ","GRESEALA")</f>
        <v xml:space="preserve"> </v>
      </c>
      <c r="BA65" s="33" t="str">
        <f>IF(E17+F17=D17," ","GRESEALA")</f>
        <v xml:space="preserve"> </v>
      </c>
      <c r="BB65" s="17" t="str">
        <f>IF(G17+K17+I17+L17+M17=D17," ","GRESEALA")</f>
        <v xml:space="preserve"> </v>
      </c>
      <c r="BC65" s="33" t="str">
        <f>IF(O17+P17=D17," ","GRESEALA")</f>
        <v xml:space="preserve"> </v>
      </c>
      <c r="BD65" s="33" t="str">
        <f>IF(Q17+S17+T17+U17+V17+W17=D17," ","GRESEALA")</f>
        <v xml:space="preserve"> </v>
      </c>
      <c r="BE65" s="33" t="str">
        <f>IF(X17+Y17+Z17=D17," ","GRESEALA")</f>
        <v xml:space="preserve"> </v>
      </c>
      <c r="BF65" s="33" t="str">
        <f>IF(E18+F18=D18," ","GRESEALA")</f>
        <v xml:space="preserve"> </v>
      </c>
      <c r="BG65" s="17" t="str">
        <f>IF(G18+K18+I18+L18+M18=D18," ","GRESEALA")</f>
        <v xml:space="preserve"> </v>
      </c>
      <c r="BH65" s="33" t="str">
        <f>IF(O18+P18=D18," ","GRESEALA")</f>
        <v xml:space="preserve"> </v>
      </c>
      <c r="BI65" s="33" t="str">
        <f>IF(Q18+S18+T18+U18+V18+W18=D18," ","GRESEALA")</f>
        <v xml:space="preserve"> </v>
      </c>
      <c r="BJ65" s="33" t="str">
        <f>IF(X18+Y18+Z18=D18," ","GRESEALA")</f>
        <v xml:space="preserve"> </v>
      </c>
      <c r="BK65" s="33" t="str">
        <f>IF(E19+F19=D19," ","GRESEALA")</f>
        <v xml:space="preserve"> </v>
      </c>
      <c r="BL65" s="33" t="str">
        <f>IF(E35+F35=D35," ","GRESEALA")</f>
        <v xml:space="preserve"> </v>
      </c>
      <c r="BM65" s="17" t="str">
        <f>IF(G35+K35+I35+L35+M35=D35," ","GRESEALA")</f>
        <v xml:space="preserve"> </v>
      </c>
      <c r="BN65" s="33" t="str">
        <f>IF(O35+P35=D35," ","GRESEALA")</f>
        <v xml:space="preserve"> </v>
      </c>
    </row>
    <row r="66" spans="2:66" ht="19.5" customHeight="1" x14ac:dyDescent="0.35">
      <c r="B66" s="23" t="s">
        <v>126</v>
      </c>
      <c r="C66" s="90"/>
      <c r="D66" s="102">
        <f t="shared" si="1"/>
        <v>0</v>
      </c>
      <c r="E66" s="102">
        <v>0</v>
      </c>
      <c r="F66" s="102">
        <v>0</v>
      </c>
      <c r="G66" s="102">
        <v>0</v>
      </c>
      <c r="H66" s="102">
        <v>0</v>
      </c>
      <c r="I66" s="102">
        <v>0</v>
      </c>
      <c r="J66" s="102">
        <v>0</v>
      </c>
      <c r="K66" s="102">
        <v>0</v>
      </c>
      <c r="L66" s="102">
        <v>0</v>
      </c>
      <c r="M66" s="102">
        <v>0</v>
      </c>
      <c r="N66" s="102">
        <v>0</v>
      </c>
      <c r="O66" s="102">
        <v>0</v>
      </c>
      <c r="P66" s="102">
        <v>0</v>
      </c>
      <c r="Q66" s="102">
        <v>0</v>
      </c>
      <c r="R66" s="102">
        <v>0</v>
      </c>
      <c r="S66" s="102">
        <v>0</v>
      </c>
      <c r="T66" s="102">
        <v>0</v>
      </c>
      <c r="U66" s="102">
        <v>0</v>
      </c>
      <c r="V66" s="102">
        <v>0</v>
      </c>
      <c r="W66" s="102">
        <v>0</v>
      </c>
      <c r="X66" s="102">
        <v>0</v>
      </c>
      <c r="Y66" s="102">
        <v>0</v>
      </c>
      <c r="Z66" s="104"/>
      <c r="AA66" s="102">
        <v>0</v>
      </c>
      <c r="AB66" s="102">
        <v>0</v>
      </c>
      <c r="AC66" s="102">
        <v>0</v>
      </c>
      <c r="AD66" s="102">
        <v>0</v>
      </c>
      <c r="AE66" s="102">
        <v>0</v>
      </c>
      <c r="AF66" s="102">
        <v>0</v>
      </c>
      <c r="AG66" s="102">
        <v>0</v>
      </c>
      <c r="AH66" s="102">
        <v>0</v>
      </c>
      <c r="AI66" s="102">
        <v>0</v>
      </c>
      <c r="AJ66" s="102">
        <v>0</v>
      </c>
      <c r="AK66" s="102">
        <v>0</v>
      </c>
      <c r="AL66" s="102">
        <v>0</v>
      </c>
      <c r="AM66" s="102">
        <v>0</v>
      </c>
      <c r="AN66" s="102">
        <v>0</v>
      </c>
      <c r="AO66" s="102">
        <v>0</v>
      </c>
      <c r="AP66" s="102">
        <v>0</v>
      </c>
      <c r="AQ66" s="102">
        <v>0</v>
      </c>
      <c r="AR66" s="102">
        <v>0</v>
      </c>
      <c r="AS66" s="102">
        <v>0</v>
      </c>
      <c r="AT66" s="67"/>
      <c r="AU66" s="33" t="str">
        <f>IF(G19+I19+K19+L19+M19=D19," ","GRESEALA")</f>
        <v xml:space="preserve"> </v>
      </c>
      <c r="AV66" s="33" t="str">
        <f>IF(O19+P19=D19," ","GRESEALA")</f>
        <v xml:space="preserve"> </v>
      </c>
      <c r="AW66" s="33" t="str">
        <f>IF(Q19+S19+T19+U19+V19+W19=D19," ","GRESEALA")</f>
        <v xml:space="preserve"> </v>
      </c>
      <c r="AX66" s="33" t="str">
        <f>IF(X19+Y19+Z19=D19," ","GRESEALA")</f>
        <v xml:space="preserve"> </v>
      </c>
      <c r="AY66" s="33" t="str">
        <f>IF(E20+F20=D20," ","GRESEALA")</f>
        <v xml:space="preserve"> </v>
      </c>
      <c r="AZ66" s="17" t="str">
        <f>IF(G20+K20+I20+L20+M20=D20," ","GRESEALA")</f>
        <v xml:space="preserve"> </v>
      </c>
      <c r="BA66" s="33" t="str">
        <f>IF(O20+P20=D20," ","GRESEALA")</f>
        <v xml:space="preserve"> </v>
      </c>
      <c r="BB66" s="33" t="str">
        <f>IF(Q20+S20+T20+U20+V20+W20=D20," ","GRESEALA")</f>
        <v xml:space="preserve"> </v>
      </c>
      <c r="BC66" s="33" t="str">
        <f>IF(X20+Y20+Z20=D20," ","GRESEALA")</f>
        <v xml:space="preserve"> </v>
      </c>
      <c r="BD66" s="33" t="str">
        <f>IF(E21+F21=D21," ","GRESEALA")</f>
        <v xml:space="preserve"> </v>
      </c>
      <c r="BE66" s="17" t="str">
        <f>IF(G21+K21+I21+L21+M21=D21," ","GRESEALA")</f>
        <v xml:space="preserve"> </v>
      </c>
      <c r="BF66" s="33" t="str">
        <f>IF(O21+P21=D21," ","GRESEALA")</f>
        <v xml:space="preserve"> </v>
      </c>
      <c r="BG66" s="33" t="str">
        <f>IF(Q21+S21+T21+U21+V21+W21=D21," ","GRESEALA")</f>
        <v xml:space="preserve"> </v>
      </c>
      <c r="BH66" s="33" t="str">
        <f>IF(X21+Y21+Z21=D21," ","GRESEALA")</f>
        <v xml:space="preserve"> </v>
      </c>
      <c r="BI66" s="34" t="str">
        <f>IF(E22+F22=D22," ","GRESEALA")</f>
        <v xml:space="preserve"> </v>
      </c>
      <c r="BJ66" s="35" t="str">
        <f>IF(G22+K22+I22+L22+M22=D22," ","GRESEALA")</f>
        <v xml:space="preserve"> </v>
      </c>
      <c r="BK66" s="34" t="str">
        <f>IF(O22+P22=D22," ","GRESEALA")</f>
        <v xml:space="preserve"> </v>
      </c>
      <c r="BL66" s="36" t="str">
        <f>IF(Q22+S22+T22+U22+V22+W22=D22," ","GRESEALA")</f>
        <v xml:space="preserve"> </v>
      </c>
      <c r="BM66" s="37" t="str">
        <f>IF(X22+Y22+Z22=D22," ","GRESEALA")</f>
        <v xml:space="preserve"> </v>
      </c>
      <c r="BN66" s="33" t="str">
        <f>IF(Q35+S35+T35+U35+V35+W35=D35," ","GRESEALA")</f>
        <v xml:space="preserve"> </v>
      </c>
    </row>
    <row r="67" spans="2:66" ht="21" customHeight="1" x14ac:dyDescent="0.35">
      <c r="B67" s="23" t="s">
        <v>127</v>
      </c>
      <c r="C67" s="90"/>
      <c r="D67" s="102">
        <f t="shared" si="1"/>
        <v>0</v>
      </c>
      <c r="E67" s="102">
        <v>0</v>
      </c>
      <c r="F67" s="102">
        <v>0</v>
      </c>
      <c r="G67" s="102">
        <v>0</v>
      </c>
      <c r="H67" s="102">
        <v>0</v>
      </c>
      <c r="I67" s="102">
        <v>0</v>
      </c>
      <c r="J67" s="102">
        <v>0</v>
      </c>
      <c r="K67" s="102">
        <v>0</v>
      </c>
      <c r="L67" s="102">
        <v>0</v>
      </c>
      <c r="M67" s="102">
        <v>0</v>
      </c>
      <c r="N67" s="102">
        <v>0</v>
      </c>
      <c r="O67" s="102">
        <v>0</v>
      </c>
      <c r="P67" s="102">
        <v>0</v>
      </c>
      <c r="Q67" s="102">
        <v>0</v>
      </c>
      <c r="R67" s="102">
        <v>0</v>
      </c>
      <c r="S67" s="102">
        <v>0</v>
      </c>
      <c r="T67" s="102">
        <v>0</v>
      </c>
      <c r="U67" s="102">
        <v>0</v>
      </c>
      <c r="V67" s="102">
        <v>0</v>
      </c>
      <c r="W67" s="102">
        <v>0</v>
      </c>
      <c r="X67" s="102">
        <v>0</v>
      </c>
      <c r="Y67" s="102">
        <v>0</v>
      </c>
      <c r="Z67" s="104"/>
      <c r="AA67" s="102">
        <v>0</v>
      </c>
      <c r="AB67" s="102">
        <v>0</v>
      </c>
      <c r="AC67" s="102">
        <v>0</v>
      </c>
      <c r="AD67" s="102">
        <v>0</v>
      </c>
      <c r="AE67" s="102">
        <v>0</v>
      </c>
      <c r="AF67" s="102">
        <v>0</v>
      </c>
      <c r="AG67" s="102">
        <v>0</v>
      </c>
      <c r="AH67" s="102">
        <v>0</v>
      </c>
      <c r="AI67" s="102">
        <v>0</v>
      </c>
      <c r="AJ67" s="102">
        <v>0</v>
      </c>
      <c r="AK67" s="102">
        <v>0</v>
      </c>
      <c r="AL67" s="102">
        <v>0</v>
      </c>
      <c r="AM67" s="102">
        <v>0</v>
      </c>
      <c r="AN67" s="102">
        <v>0</v>
      </c>
      <c r="AO67" s="102">
        <v>0</v>
      </c>
      <c r="AP67" s="102">
        <v>0</v>
      </c>
      <c r="AQ67" s="102">
        <v>0</v>
      </c>
      <c r="AR67" s="102">
        <v>0</v>
      </c>
      <c r="AS67" s="102">
        <v>0</v>
      </c>
      <c r="AT67" s="67"/>
      <c r="AU67" s="33" t="str">
        <f>IF(E23+F23=D23," ","GRESEALA")</f>
        <v xml:space="preserve"> </v>
      </c>
      <c r="AV67" s="17" t="str">
        <f>IF(G23+K23+I23+L23+M23=D23," ","GRESEALA")</f>
        <v xml:space="preserve"> </v>
      </c>
      <c r="AW67" s="33" t="str">
        <f>IF(O23+P23=D23," ","GRESEALA")</f>
        <v xml:space="preserve"> </v>
      </c>
      <c r="AX67" s="33" t="str">
        <f>IF(Q23+S23+T23+U23+V23+W23=D23," ","GRESEALA")</f>
        <v xml:space="preserve"> </v>
      </c>
      <c r="AY67" s="33" t="str">
        <f>IF(X23+Y23+Z23=D23," ","GRESEALA")</f>
        <v xml:space="preserve"> </v>
      </c>
      <c r="AZ67" s="33" t="str">
        <f>IF(E24+F24=D24," ","GRESEALA")</f>
        <v xml:space="preserve"> </v>
      </c>
      <c r="BA67" s="17" t="str">
        <f>IF(G24+K24+I24+L24+M24=D24," ","GRESEALA")</f>
        <v xml:space="preserve"> </v>
      </c>
      <c r="BB67" s="33" t="str">
        <f>IF(O24+P24=D24," ","GRESEALA")</f>
        <v xml:space="preserve"> </v>
      </c>
      <c r="BC67" s="33" t="str">
        <f>IF(Q24+S24+T24+U24+V24+W24=D24," ","GRESEALA")</f>
        <v xml:space="preserve"> </v>
      </c>
      <c r="BD67" s="33" t="str">
        <f>IF(X24+Y24+Z24=D24," ","GRESEALA")</f>
        <v xml:space="preserve"> </v>
      </c>
      <c r="BE67" s="33" t="str">
        <f>IF(E25+F25=D25," ","GRESEALA")</f>
        <v xml:space="preserve"> </v>
      </c>
      <c r="BF67" s="17" t="str">
        <f>IF(G25+K25+I25+L25+M25=D25," ","GRESEALA")</f>
        <v xml:space="preserve"> </v>
      </c>
      <c r="BG67" s="33" t="str">
        <f>IF(O25+P25=D25," ","GRESEALA")</f>
        <v xml:space="preserve"> </v>
      </c>
      <c r="BH67" s="33" t="str">
        <f>IF(Q25+S25+T25+U25+V25+W25=D25," ","GRESEALA")</f>
        <v xml:space="preserve"> </v>
      </c>
      <c r="BI67" s="33" t="str">
        <f>IF(X25+Y25+Z25=D25," ","GRESEALA")</f>
        <v xml:space="preserve"> </v>
      </c>
      <c r="BJ67" s="33" t="str">
        <f>IF(E26+F26=D26," ","GRESEALA")</f>
        <v xml:space="preserve"> </v>
      </c>
      <c r="BK67" s="17" t="str">
        <f>IF(G26+K26+I26+L26+M26=D26," ","GRESEALA")</f>
        <v xml:space="preserve"> </v>
      </c>
      <c r="BL67" s="33" t="str">
        <f>IF(O26+P26=D26," ","GRESEALA")</f>
        <v xml:space="preserve"> </v>
      </c>
      <c r="BM67" s="33" t="str">
        <f>IF(Q26+S26+T26+U26+V26+W26=D26," ","GRESEALA")</f>
        <v xml:space="preserve"> </v>
      </c>
      <c r="BN67" s="33" t="str">
        <f>IF(X26+Y26+Z26=D26," ","GRESEALA")</f>
        <v xml:space="preserve"> </v>
      </c>
    </row>
    <row r="68" spans="2:66" ht="24" customHeight="1" x14ac:dyDescent="0.35">
      <c r="B68" s="16" t="s">
        <v>128</v>
      </c>
      <c r="C68" s="75" t="s">
        <v>129</v>
      </c>
      <c r="D68" s="93">
        <f>O68+P68</f>
        <v>172</v>
      </c>
      <c r="E68" s="93">
        <f t="shared" ref="E68:AS68" si="60">E20+E23+E26+E29+E32+E35</f>
        <v>74</v>
      </c>
      <c r="F68" s="93">
        <f t="shared" si="60"/>
        <v>98</v>
      </c>
      <c r="G68" s="93">
        <f t="shared" si="60"/>
        <v>30</v>
      </c>
      <c r="H68" s="93">
        <f t="shared" si="60"/>
        <v>20</v>
      </c>
      <c r="I68" s="93">
        <f t="shared" si="60"/>
        <v>8</v>
      </c>
      <c r="J68" s="93">
        <f t="shared" si="60"/>
        <v>4</v>
      </c>
      <c r="K68" s="93">
        <f t="shared" si="60"/>
        <v>13</v>
      </c>
      <c r="L68" s="93">
        <f t="shared" si="60"/>
        <v>32</v>
      </c>
      <c r="M68" s="93">
        <f t="shared" si="60"/>
        <v>89</v>
      </c>
      <c r="N68" s="93">
        <f t="shared" si="60"/>
        <v>28</v>
      </c>
      <c r="O68" s="93">
        <f t="shared" si="60"/>
        <v>51</v>
      </c>
      <c r="P68" s="93">
        <f t="shared" si="60"/>
        <v>121</v>
      </c>
      <c r="Q68" s="93">
        <f t="shared" si="60"/>
        <v>8</v>
      </c>
      <c r="R68" s="93">
        <f t="shared" si="60"/>
        <v>4</v>
      </c>
      <c r="S68" s="93">
        <f t="shared" si="60"/>
        <v>43</v>
      </c>
      <c r="T68" s="93">
        <f t="shared" si="60"/>
        <v>28</v>
      </c>
      <c r="U68" s="93">
        <f t="shared" si="60"/>
        <v>76</v>
      </c>
      <c r="V68" s="93">
        <f t="shared" si="60"/>
        <v>3</v>
      </c>
      <c r="W68" s="93">
        <f t="shared" si="60"/>
        <v>14</v>
      </c>
      <c r="X68" s="93">
        <f t="shared" si="60"/>
        <v>117</v>
      </c>
      <c r="Y68" s="93">
        <f t="shared" si="60"/>
        <v>55</v>
      </c>
      <c r="Z68" s="93">
        <f t="shared" si="60"/>
        <v>0</v>
      </c>
      <c r="AA68" s="93">
        <f t="shared" si="60"/>
        <v>0</v>
      </c>
      <c r="AB68" s="93">
        <f t="shared" si="60"/>
        <v>0</v>
      </c>
      <c r="AC68" s="93">
        <f t="shared" si="60"/>
        <v>2</v>
      </c>
      <c r="AD68" s="93">
        <f t="shared" si="60"/>
        <v>1</v>
      </c>
      <c r="AE68" s="93">
        <f t="shared" si="60"/>
        <v>1</v>
      </c>
      <c r="AF68" s="93">
        <f t="shared" si="60"/>
        <v>1</v>
      </c>
      <c r="AG68" s="93">
        <f t="shared" si="60"/>
        <v>0</v>
      </c>
      <c r="AH68" s="93">
        <f t="shared" si="60"/>
        <v>0</v>
      </c>
      <c r="AI68" s="93">
        <f t="shared" si="60"/>
        <v>0</v>
      </c>
      <c r="AJ68" s="93">
        <f t="shared" si="60"/>
        <v>0</v>
      </c>
      <c r="AK68" s="93">
        <f t="shared" si="60"/>
        <v>0</v>
      </c>
      <c r="AL68" s="93">
        <f t="shared" si="60"/>
        <v>0</v>
      </c>
      <c r="AM68" s="93">
        <f t="shared" si="60"/>
        <v>0</v>
      </c>
      <c r="AN68" s="93">
        <f t="shared" si="60"/>
        <v>0</v>
      </c>
      <c r="AO68" s="93">
        <f t="shared" si="60"/>
        <v>0</v>
      </c>
      <c r="AP68" s="93">
        <f t="shared" si="60"/>
        <v>0</v>
      </c>
      <c r="AQ68" s="93">
        <f t="shared" si="60"/>
        <v>0</v>
      </c>
      <c r="AR68" s="93">
        <f t="shared" si="60"/>
        <v>0</v>
      </c>
      <c r="AS68" s="93">
        <f t="shared" si="60"/>
        <v>168</v>
      </c>
      <c r="AT68" s="74"/>
      <c r="AU68" s="33" t="str">
        <f>IF(E27+F27=D27," ","GRESEALA")</f>
        <v xml:space="preserve"> </v>
      </c>
      <c r="AV68" s="17" t="str">
        <f>IF(G27+K27+I27+L27+M27=D27," ","GRESEALA")</f>
        <v xml:space="preserve"> </v>
      </c>
      <c r="AW68" s="33" t="str">
        <f>IF(O27+P27=D27," ","GRESEALA")</f>
        <v xml:space="preserve"> </v>
      </c>
      <c r="AX68" s="33" t="str">
        <f>IF(Q27+S27+T27+U27+V27+W27=D27," ","GRESEALA")</f>
        <v xml:space="preserve"> </v>
      </c>
      <c r="AY68" s="33" t="str">
        <f>IF(X27+Y27+Z27=D27," ","GRESEALA")</f>
        <v xml:space="preserve"> </v>
      </c>
      <c r="AZ68" s="33" t="str">
        <f>IF(E28+F28=D28," ","GRESEALA")</f>
        <v xml:space="preserve"> </v>
      </c>
      <c r="BA68" s="17" t="str">
        <f>IF(G28+K28+I28+L28++M28=D28," ","GRESEALA")</f>
        <v xml:space="preserve"> </v>
      </c>
      <c r="BB68" s="33" t="str">
        <f>IF(O28+P28=D28," ","GRESEALA")</f>
        <v xml:space="preserve"> </v>
      </c>
      <c r="BC68" s="33" t="str">
        <f>IF(Q28+S28+T28+U28+V28+W28=D28," ","GRESEALA")</f>
        <v xml:space="preserve"> </v>
      </c>
      <c r="BD68" s="33" t="str">
        <f>IF(X28+Y28+Z28=D28," ","GRESEALA")</f>
        <v xml:space="preserve"> </v>
      </c>
      <c r="BE68" s="33" t="str">
        <f>IF(E29+F29=D29," ","GRESEALA")</f>
        <v xml:space="preserve"> </v>
      </c>
      <c r="BF68" s="17" t="str">
        <f>IF(G29+K29+I29+L29+M29=D29," ","GRESEALA")</f>
        <v xml:space="preserve"> </v>
      </c>
      <c r="BG68" s="33" t="str">
        <f>IF(O29+P29=D29," ","GRESEALA")</f>
        <v xml:space="preserve"> </v>
      </c>
      <c r="BH68" s="33" t="str">
        <f>IF(Q29+S29+T29+U29+V29+W29=D29," ","GRESEALA")</f>
        <v xml:space="preserve"> </v>
      </c>
      <c r="BI68" s="33" t="str">
        <f>IF(X29+Y29+Z29=D29," ","GRESEALA")</f>
        <v xml:space="preserve"> </v>
      </c>
      <c r="BJ68" s="33" t="str">
        <f>IF(E30+F30=D30," ","GRESEALA")</f>
        <v xml:space="preserve"> </v>
      </c>
      <c r="BK68" s="17" t="str">
        <f>IF(G30+K30+I30+L30+M30=D30," ","GRESEALA")</f>
        <v xml:space="preserve"> </v>
      </c>
      <c r="BL68" s="33" t="str">
        <f>IF(O30+P30=D30," ","GRESEALA")</f>
        <v xml:space="preserve"> </v>
      </c>
      <c r="BM68" s="33" t="str">
        <f>IF(Q30+S30+T30+U30+V30+W30=D30," ","GRESEALA")</f>
        <v xml:space="preserve"> </v>
      </c>
      <c r="BN68" s="33" t="str">
        <f>IF(X30+Y30+Z30=D30," ","GRESEALA")</f>
        <v xml:space="preserve"> </v>
      </c>
    </row>
    <row r="69" spans="2:66" ht="32.25" customHeight="1" x14ac:dyDescent="0.35">
      <c r="B69" s="16"/>
      <c r="C69" s="75" t="s">
        <v>130</v>
      </c>
      <c r="D69" s="93" t="str">
        <f t="shared" ref="D69:AS69" si="61">IF(D68=D16, "  ", "GRESEALA")</f>
        <v xml:space="preserve">  </v>
      </c>
      <c r="E69" s="93" t="str">
        <f t="shared" si="61"/>
        <v xml:space="preserve">  </v>
      </c>
      <c r="F69" s="93" t="str">
        <f t="shared" si="61"/>
        <v xml:space="preserve">  </v>
      </c>
      <c r="G69" s="93" t="str">
        <f t="shared" si="61"/>
        <v xml:space="preserve">  </v>
      </c>
      <c r="H69" s="93" t="str">
        <f t="shared" si="61"/>
        <v xml:space="preserve">  </v>
      </c>
      <c r="I69" s="93" t="str">
        <f t="shared" si="61"/>
        <v xml:space="preserve">  </v>
      </c>
      <c r="J69" s="93" t="str">
        <f t="shared" si="61"/>
        <v xml:space="preserve">  </v>
      </c>
      <c r="K69" s="93" t="str">
        <f t="shared" si="61"/>
        <v xml:space="preserve">  </v>
      </c>
      <c r="L69" s="93" t="str">
        <f t="shared" si="61"/>
        <v xml:space="preserve">  </v>
      </c>
      <c r="M69" s="93" t="str">
        <f t="shared" si="61"/>
        <v xml:space="preserve">  </v>
      </c>
      <c r="N69" s="93" t="str">
        <f t="shared" si="61"/>
        <v xml:space="preserve">  </v>
      </c>
      <c r="O69" s="93" t="str">
        <f t="shared" si="61"/>
        <v xml:space="preserve">  </v>
      </c>
      <c r="P69" s="93" t="str">
        <f t="shared" si="61"/>
        <v xml:space="preserve">  </v>
      </c>
      <c r="Q69" s="93" t="str">
        <f t="shared" si="61"/>
        <v xml:space="preserve">  </v>
      </c>
      <c r="R69" s="93" t="str">
        <f t="shared" si="61"/>
        <v xml:space="preserve">  </v>
      </c>
      <c r="S69" s="93" t="str">
        <f t="shared" si="61"/>
        <v xml:space="preserve">  </v>
      </c>
      <c r="T69" s="93" t="str">
        <f t="shared" si="61"/>
        <v xml:space="preserve">  </v>
      </c>
      <c r="U69" s="93" t="str">
        <f t="shared" si="61"/>
        <v xml:space="preserve">  </v>
      </c>
      <c r="V69" s="93" t="str">
        <f t="shared" si="61"/>
        <v xml:space="preserve">  </v>
      </c>
      <c r="W69" s="93" t="str">
        <f t="shared" si="61"/>
        <v xml:space="preserve">  </v>
      </c>
      <c r="X69" s="93" t="str">
        <f t="shared" si="61"/>
        <v xml:space="preserve">  </v>
      </c>
      <c r="Y69" s="93" t="str">
        <f t="shared" si="61"/>
        <v xml:space="preserve">  </v>
      </c>
      <c r="Z69" s="93" t="str">
        <f t="shared" si="61"/>
        <v xml:space="preserve">  </v>
      </c>
      <c r="AA69" s="93" t="str">
        <f t="shared" si="61"/>
        <v xml:space="preserve">  </v>
      </c>
      <c r="AB69" s="93" t="str">
        <f t="shared" si="61"/>
        <v xml:space="preserve">  </v>
      </c>
      <c r="AC69" s="93" t="str">
        <f t="shared" si="61"/>
        <v xml:space="preserve">  </v>
      </c>
      <c r="AD69" s="93" t="str">
        <f t="shared" si="61"/>
        <v xml:space="preserve">  </v>
      </c>
      <c r="AE69" s="93" t="str">
        <f t="shared" si="61"/>
        <v xml:space="preserve">  </v>
      </c>
      <c r="AF69" s="93" t="str">
        <f t="shared" si="61"/>
        <v xml:space="preserve">  </v>
      </c>
      <c r="AG69" s="93" t="str">
        <f t="shared" si="61"/>
        <v xml:space="preserve">  </v>
      </c>
      <c r="AH69" s="93" t="str">
        <f t="shared" si="61"/>
        <v xml:space="preserve">  </v>
      </c>
      <c r="AI69" s="93" t="str">
        <f t="shared" si="61"/>
        <v xml:space="preserve">  </v>
      </c>
      <c r="AJ69" s="93" t="str">
        <f t="shared" si="61"/>
        <v xml:space="preserve">  </v>
      </c>
      <c r="AK69" s="93" t="str">
        <f t="shared" si="61"/>
        <v xml:space="preserve">  </v>
      </c>
      <c r="AL69" s="93" t="str">
        <f t="shared" si="61"/>
        <v xml:space="preserve">  </v>
      </c>
      <c r="AM69" s="93" t="str">
        <f t="shared" si="61"/>
        <v xml:space="preserve">  </v>
      </c>
      <c r="AN69" s="93" t="str">
        <f t="shared" si="61"/>
        <v xml:space="preserve">  </v>
      </c>
      <c r="AO69" s="93" t="str">
        <f t="shared" si="61"/>
        <v xml:space="preserve">  </v>
      </c>
      <c r="AP69" s="93" t="str">
        <f t="shared" si="61"/>
        <v xml:space="preserve">  </v>
      </c>
      <c r="AQ69" s="93" t="str">
        <f t="shared" si="61"/>
        <v xml:space="preserve">  </v>
      </c>
      <c r="AR69" s="93" t="str">
        <f t="shared" si="61"/>
        <v xml:space="preserve">  </v>
      </c>
      <c r="AS69" s="93" t="str">
        <f t="shared" si="61"/>
        <v xml:space="preserve">  </v>
      </c>
      <c r="AT69" s="92"/>
      <c r="AU69" s="33" t="str">
        <f>IF(E31+F31=D31," ","GRESEALA")</f>
        <v xml:space="preserve"> </v>
      </c>
      <c r="AV69" s="17" t="str">
        <f>IF(G31+K31+I31+L31+M31=D31," ","GRESEALA")</f>
        <v xml:space="preserve"> </v>
      </c>
      <c r="AW69" s="33" t="str">
        <f>IF(O31+P31=D31," ","GRESEALA")</f>
        <v xml:space="preserve"> </v>
      </c>
      <c r="AX69" s="33" t="str">
        <f>IF(Q31+S31+T31+U31+V31+W31=D31," ","GRESEALA")</f>
        <v xml:space="preserve"> </v>
      </c>
      <c r="AY69" s="33" t="str">
        <f>IF(X31+Y31+Z31=D31," ","GRESEALA")</f>
        <v xml:space="preserve"> </v>
      </c>
      <c r="AZ69" s="33" t="str">
        <f>IF(E32+F32=D32," ","GRESEALA")</f>
        <v xml:space="preserve"> </v>
      </c>
      <c r="BA69" s="17" t="str">
        <f>IF(G32+K32+I32+L32+M32=D32," ","GRESEALA")</f>
        <v xml:space="preserve"> </v>
      </c>
      <c r="BB69" s="33" t="str">
        <f>IF(O32+P32=D32," ","GRESEALA")</f>
        <v xml:space="preserve"> </v>
      </c>
      <c r="BC69" s="33" t="str">
        <f>IF(Q32+S32+T32+U32+V32+W32=D32," ","GRESEALA")</f>
        <v xml:space="preserve"> </v>
      </c>
      <c r="BD69" s="33" t="str">
        <f>IF(X32+Y32+Z32=D32," ","GRESEALA")</f>
        <v xml:space="preserve"> </v>
      </c>
      <c r="BE69" s="33" t="str">
        <f>IF(E33+F33=D33," ","GRESEALA")</f>
        <v xml:space="preserve"> </v>
      </c>
      <c r="BF69" s="17" t="str">
        <f>IF(G33+K33+I33+L33+M33=D33," ","GRESEALA")</f>
        <v xml:space="preserve"> </v>
      </c>
      <c r="BG69" s="33" t="str">
        <f>IF(O33+P33=D33," ","GRESEALA")</f>
        <v xml:space="preserve"> </v>
      </c>
      <c r="BH69" s="33" t="str">
        <f>IF(Q33+S33+T33+U33+V33+W33=D33," ","GRESEALA")</f>
        <v xml:space="preserve"> </v>
      </c>
      <c r="BI69" s="33" t="str">
        <f>IF(X33+Y33+Z33=D33," ","GRESEALA")</f>
        <v xml:space="preserve"> </v>
      </c>
      <c r="BJ69" s="33" t="str">
        <f>IF(E34+F34=D34," ","GRESEALA")</f>
        <v xml:space="preserve"> </v>
      </c>
      <c r="BK69" s="17" t="str">
        <f>IF(G34+K34+I34+L34+M34=D34," ","GRESEALA")</f>
        <v xml:space="preserve"> </v>
      </c>
      <c r="BL69" s="33" t="str">
        <f>IF(O34+P34=D34," ","GRESEALA")</f>
        <v xml:space="preserve"> </v>
      </c>
      <c r="BM69" s="33" t="str">
        <f>IF(Q34+S34+T34+U34+V34+W34=D34," ","GRESEALA")</f>
        <v xml:space="preserve"> </v>
      </c>
      <c r="BN69" s="33" t="str">
        <f>IF(X34+Y34+Z34=D34," ","GRESEALA")</f>
        <v xml:space="preserve"> </v>
      </c>
    </row>
    <row r="70" spans="2:66" ht="23.25" customHeight="1" x14ac:dyDescent="0.35">
      <c r="C70" s="4" t="s">
        <v>131</v>
      </c>
      <c r="D70" s="38"/>
      <c r="E70" s="38"/>
      <c r="F70" s="38"/>
      <c r="G70" s="38"/>
      <c r="H70" s="38"/>
      <c r="I70" s="38"/>
      <c r="J70" s="38"/>
      <c r="K70" s="39"/>
      <c r="L70" s="39"/>
      <c r="M70" s="40"/>
      <c r="N70" s="40"/>
      <c r="O70" s="40"/>
      <c r="P70" s="40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10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3"/>
      <c r="AV70" s="43"/>
      <c r="AW70" s="43"/>
      <c r="BA70" s="43"/>
      <c r="BB70" s="43"/>
      <c r="BC70" s="43"/>
      <c r="BD70" s="43"/>
      <c r="BE70" s="43"/>
      <c r="BG70" s="43"/>
      <c r="BH70" s="43"/>
    </row>
    <row r="71" spans="2:66" ht="22.5" customHeight="1" x14ac:dyDescent="0.35">
      <c r="C71" s="2" t="s">
        <v>132</v>
      </c>
      <c r="D71" s="38"/>
      <c r="E71" s="38"/>
      <c r="F71" s="38"/>
      <c r="G71" s="38"/>
      <c r="H71" s="38"/>
      <c r="I71" s="38"/>
      <c r="J71" s="38"/>
      <c r="K71" s="39"/>
      <c r="L71" s="39"/>
      <c r="M71" s="40"/>
      <c r="N71" s="40"/>
      <c r="O71" s="40"/>
      <c r="P71" s="40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3"/>
      <c r="AV71" s="43"/>
      <c r="AW71" s="43"/>
      <c r="BA71" s="43"/>
      <c r="BB71" s="43"/>
      <c r="BC71" s="43"/>
      <c r="BD71" s="43"/>
      <c r="BE71" s="43"/>
      <c r="BG71" s="43"/>
      <c r="BH71" s="43"/>
    </row>
    <row r="72" spans="2:66" ht="22.5" customHeight="1" x14ac:dyDescent="0.35">
      <c r="C72" s="2" t="s">
        <v>133</v>
      </c>
      <c r="D72" s="38"/>
      <c r="E72" s="38"/>
      <c r="F72" s="38"/>
      <c r="G72" s="38"/>
      <c r="H72" s="38"/>
      <c r="I72" s="38"/>
      <c r="J72" s="38"/>
      <c r="K72" s="39"/>
      <c r="L72" s="39"/>
      <c r="M72" s="40"/>
      <c r="N72" s="40"/>
      <c r="O72" s="40"/>
      <c r="P72" s="40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</row>
    <row r="73" spans="2:66" ht="19.5" customHeight="1" x14ac:dyDescent="0.35">
      <c r="C73" s="2" t="s">
        <v>134</v>
      </c>
      <c r="D73" s="38"/>
      <c r="E73" s="38"/>
      <c r="F73" s="38"/>
      <c r="G73" s="38"/>
      <c r="H73" s="38"/>
      <c r="I73" s="38"/>
      <c r="J73" s="38"/>
      <c r="K73" s="39"/>
      <c r="L73" s="39"/>
      <c r="M73" s="40"/>
      <c r="N73" s="40"/>
      <c r="O73" s="40"/>
      <c r="P73" s="40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</row>
    <row r="74" spans="2:66" ht="20.25" customHeight="1" x14ac:dyDescent="0.35">
      <c r="C74" s="2" t="s">
        <v>135</v>
      </c>
      <c r="D74" s="38"/>
      <c r="E74" s="38"/>
      <c r="F74" s="38"/>
      <c r="G74" s="38"/>
      <c r="H74" s="38"/>
      <c r="I74" s="38"/>
      <c r="J74" s="38"/>
      <c r="K74" s="39"/>
      <c r="L74" s="39"/>
      <c r="M74" s="40"/>
      <c r="N74" s="40"/>
      <c r="O74" s="40"/>
      <c r="P74" s="40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</row>
    <row r="75" spans="2:66" ht="23.25" customHeight="1" x14ac:dyDescent="0.35">
      <c r="C75" s="2" t="s">
        <v>136</v>
      </c>
      <c r="D75" s="38"/>
      <c r="E75" s="38"/>
      <c r="F75" s="38"/>
      <c r="G75" s="38"/>
      <c r="H75" s="38"/>
      <c r="I75" s="38"/>
      <c r="J75" s="38"/>
      <c r="K75" s="39"/>
      <c r="L75" s="39"/>
      <c r="M75" s="40"/>
      <c r="N75" s="40"/>
      <c r="O75" s="40"/>
      <c r="P75" s="40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</row>
    <row r="76" spans="2:66" ht="20.25" customHeight="1" x14ac:dyDescent="0.35">
      <c r="C76" s="2" t="s">
        <v>137</v>
      </c>
      <c r="D76" s="38"/>
      <c r="E76" s="38"/>
      <c r="F76" s="38"/>
      <c r="G76" s="38"/>
      <c r="H76" s="38"/>
      <c r="I76" s="38"/>
      <c r="J76" s="38"/>
      <c r="K76" s="39"/>
      <c r="L76" s="39"/>
      <c r="M76" s="40"/>
      <c r="N76" s="40"/>
      <c r="O76" s="40"/>
      <c r="P76" s="40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</row>
    <row r="77" spans="2:66" ht="21" customHeight="1" x14ac:dyDescent="0.35">
      <c r="C77" s="3" t="s">
        <v>138</v>
      </c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</row>
    <row r="78" spans="2:66" ht="23.25" customHeight="1" x14ac:dyDescent="0.35">
      <c r="C78" s="2" t="s">
        <v>139</v>
      </c>
      <c r="D78" s="38"/>
      <c r="E78" s="38"/>
      <c r="F78" s="38"/>
      <c r="G78" s="38"/>
      <c r="H78" s="38"/>
      <c r="I78" s="38"/>
      <c r="J78" s="38"/>
      <c r="K78" s="39"/>
      <c r="L78" s="39"/>
      <c r="M78" s="40"/>
      <c r="N78" s="40"/>
      <c r="O78" s="40"/>
      <c r="P78" s="40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</row>
    <row r="79" spans="2:66" ht="21" customHeight="1" x14ac:dyDescent="0.35">
      <c r="C79" s="2" t="s">
        <v>140</v>
      </c>
      <c r="D79" s="38"/>
      <c r="E79" s="38"/>
      <c r="F79" s="38"/>
      <c r="G79" s="38"/>
      <c r="H79" s="38"/>
      <c r="I79" s="38"/>
      <c r="J79" s="38"/>
      <c r="K79" s="39"/>
      <c r="L79" s="39"/>
      <c r="M79" s="40"/>
      <c r="N79" s="40"/>
      <c r="O79" s="40"/>
      <c r="P79" s="40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</row>
    <row r="80" spans="2:66" ht="24" customHeight="1" x14ac:dyDescent="0.35">
      <c r="C80" s="2" t="s">
        <v>141</v>
      </c>
      <c r="D80" s="38"/>
      <c r="E80" s="38"/>
      <c r="F80" s="38"/>
      <c r="G80" s="38"/>
      <c r="H80" s="38"/>
      <c r="I80" s="38"/>
      <c r="J80" s="38"/>
      <c r="K80" s="39"/>
      <c r="L80" s="39"/>
      <c r="M80" s="40"/>
      <c r="N80" s="40"/>
      <c r="O80" s="40"/>
      <c r="P80" s="40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</row>
    <row r="81" spans="2:60" ht="26.25" customHeight="1" x14ac:dyDescent="0.35">
      <c r="C81" s="2" t="s">
        <v>142</v>
      </c>
      <c r="D81" s="38"/>
      <c r="E81" s="38"/>
      <c r="F81" s="38"/>
      <c r="G81" s="38"/>
      <c r="H81" s="38"/>
      <c r="I81" s="38"/>
      <c r="J81" s="38"/>
      <c r="K81" s="39"/>
      <c r="L81" s="39"/>
      <c r="M81" s="40"/>
      <c r="N81" s="40"/>
      <c r="O81" s="40"/>
      <c r="P81" s="40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BB81" s="10"/>
      <c r="BC81" s="10"/>
      <c r="BD81" s="10"/>
      <c r="BE81" s="10"/>
      <c r="BF81" s="10"/>
      <c r="BG81" s="10"/>
      <c r="BH81" s="10"/>
    </row>
    <row r="82" spans="2:60" ht="24" customHeight="1" x14ac:dyDescent="0.35">
      <c r="C82" s="4" t="s">
        <v>143</v>
      </c>
      <c r="D82" s="38"/>
      <c r="E82" s="38"/>
      <c r="F82" s="38"/>
      <c r="G82" s="38"/>
      <c r="H82" s="38"/>
      <c r="I82" s="38"/>
      <c r="J82" s="38"/>
      <c r="K82" s="39"/>
      <c r="L82" s="39"/>
      <c r="M82" s="40"/>
      <c r="N82" s="40"/>
      <c r="O82" s="40"/>
      <c r="P82" s="40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BB82" s="10"/>
      <c r="BC82" s="10"/>
      <c r="BD82" s="10"/>
      <c r="BE82" s="10"/>
      <c r="BF82" s="10"/>
      <c r="BG82" s="10"/>
      <c r="BH82" s="10"/>
    </row>
    <row r="83" spans="2:60" ht="22.5" customHeight="1" x14ac:dyDescent="0.35">
      <c r="C83" s="4" t="s">
        <v>144</v>
      </c>
      <c r="D83" s="38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BB83" s="10"/>
      <c r="BC83" s="10"/>
      <c r="BD83" s="10"/>
      <c r="BE83" s="10"/>
      <c r="BF83" s="10"/>
      <c r="BG83" s="10"/>
      <c r="BH83" s="10"/>
    </row>
    <row r="84" spans="2:60" ht="27" customHeight="1" x14ac:dyDescent="0.35">
      <c r="BB84" s="10"/>
      <c r="BC84" s="10"/>
      <c r="BD84" s="10"/>
      <c r="BE84" s="10"/>
      <c r="BF84" s="10"/>
      <c r="BG84" s="10"/>
      <c r="BH84" s="10"/>
    </row>
    <row r="85" spans="2:60" s="47" customFormat="1" ht="46.5" customHeight="1" x14ac:dyDescent="0.35">
      <c r="C85" s="188" t="s">
        <v>186</v>
      </c>
      <c r="D85" s="189"/>
      <c r="E85" s="48"/>
      <c r="F85" s="49"/>
      <c r="G85" s="50"/>
      <c r="H85" s="50"/>
      <c r="I85" s="50"/>
      <c r="J85" s="50"/>
      <c r="K85" s="50"/>
      <c r="L85" s="50"/>
      <c r="M85" s="51"/>
      <c r="N85" s="50"/>
      <c r="Z85" s="51"/>
      <c r="AA85" s="51"/>
      <c r="AB85" s="51"/>
      <c r="AC85" s="51"/>
      <c r="AD85" s="51"/>
      <c r="AE85" s="51"/>
      <c r="AV85" s="51"/>
      <c r="AW85" s="51"/>
      <c r="AX85" s="51"/>
      <c r="AY85" s="51"/>
      <c r="AZ85" s="51"/>
      <c r="BA85" s="51"/>
    </row>
    <row r="86" spans="2:60" s="47" customFormat="1" ht="12.75" customHeight="1" x14ac:dyDescent="0.35">
      <c r="B86" s="52"/>
      <c r="C86" s="48"/>
      <c r="D86" s="48"/>
      <c r="E86" s="48"/>
      <c r="F86" s="49"/>
      <c r="G86" s="50"/>
      <c r="H86" s="50"/>
      <c r="I86" s="50"/>
      <c r="J86" s="50"/>
      <c r="K86" s="50"/>
      <c r="L86" s="50"/>
      <c r="M86" s="51"/>
      <c r="N86" s="50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V86" s="51"/>
      <c r="AW86" s="51"/>
      <c r="AX86" s="51"/>
      <c r="AY86" s="51"/>
      <c r="AZ86" s="51"/>
      <c r="BA86" s="51"/>
    </row>
    <row r="87" spans="2:60" s="47" customFormat="1" ht="19.899999999999999" customHeight="1" x14ac:dyDescent="0.35">
      <c r="B87" s="52"/>
      <c r="C87" s="48"/>
      <c r="D87" s="48"/>
      <c r="E87" s="48"/>
      <c r="F87" s="49"/>
      <c r="G87" s="50"/>
      <c r="H87" s="50"/>
      <c r="I87" s="50"/>
      <c r="J87" s="50"/>
      <c r="K87" s="50"/>
      <c r="L87" s="50"/>
      <c r="M87" s="51"/>
      <c r="N87" s="50"/>
      <c r="Z87" s="51"/>
      <c r="AA87" s="51"/>
      <c r="AB87" s="51"/>
      <c r="AC87" s="51"/>
      <c r="AD87" s="51"/>
      <c r="AE87" s="51"/>
      <c r="AV87" s="51"/>
      <c r="AW87" s="51"/>
      <c r="AX87" s="51"/>
      <c r="AY87" s="51"/>
      <c r="AZ87" s="51"/>
      <c r="BA87" s="51"/>
    </row>
    <row r="88" spans="2:60" s="94" customFormat="1" ht="19.899999999999999" customHeight="1" x14ac:dyDescent="0.35">
      <c r="C88" s="117" t="s">
        <v>145</v>
      </c>
      <c r="D88" s="96"/>
      <c r="E88" s="96"/>
      <c r="Y88" s="119" t="s">
        <v>146</v>
      </c>
      <c r="Z88" s="119"/>
      <c r="AA88" s="119"/>
    </row>
    <row r="89" spans="2:60" s="91" customFormat="1" ht="32.25" customHeight="1" x14ac:dyDescent="0.35">
      <c r="C89" s="120" t="s">
        <v>195</v>
      </c>
      <c r="D89" s="98"/>
      <c r="E89" s="98"/>
      <c r="F89" s="98"/>
      <c r="Y89" s="122" t="s">
        <v>191</v>
      </c>
      <c r="Z89" s="122"/>
      <c r="AA89" s="122"/>
      <c r="AU89" s="99"/>
      <c r="AV89" s="99"/>
      <c r="AW89" s="99"/>
      <c r="AX89" s="99"/>
      <c r="AY89" s="99"/>
      <c r="AZ89" s="99"/>
      <c r="BA89" s="99"/>
    </row>
    <row r="90" spans="2:60" ht="32.25" customHeight="1" x14ac:dyDescent="0.35">
      <c r="C90" s="53" t="s">
        <v>147</v>
      </c>
      <c r="N90" s="9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G90" s="10"/>
      <c r="AH90" s="10"/>
      <c r="BB90" s="10"/>
      <c r="BC90" s="10"/>
      <c r="BD90" s="10"/>
      <c r="BE90" s="10"/>
      <c r="BF90" s="10"/>
      <c r="BG90" s="10"/>
      <c r="BH90" s="10"/>
    </row>
    <row r="91" spans="2:60" ht="32.25" customHeight="1" x14ac:dyDescent="0.35">
      <c r="C91" s="54" t="s">
        <v>132</v>
      </c>
      <c r="N91" s="9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G91" s="10"/>
      <c r="AH91" s="10"/>
      <c r="BB91" s="10"/>
      <c r="BC91" s="10"/>
      <c r="BD91" s="10"/>
      <c r="BE91" s="10"/>
      <c r="BF91" s="10"/>
      <c r="BG91" s="10"/>
      <c r="BH91" s="10"/>
    </row>
    <row r="92" spans="2:60" ht="32.25" customHeight="1" x14ac:dyDescent="0.35">
      <c r="C92" s="54" t="s">
        <v>148</v>
      </c>
      <c r="N92" s="9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G92" s="10"/>
      <c r="AH92" s="10"/>
      <c r="BB92" s="10"/>
      <c r="BC92" s="10"/>
      <c r="BD92" s="10"/>
      <c r="BE92" s="10"/>
      <c r="BF92" s="10"/>
      <c r="BG92" s="10"/>
      <c r="BH92" s="10"/>
    </row>
    <row r="93" spans="2:60" ht="32.25" customHeight="1" x14ac:dyDescent="0.35">
      <c r="C93" s="54" t="s">
        <v>149</v>
      </c>
      <c r="N93" s="9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G93" s="10"/>
      <c r="AH93" s="10"/>
      <c r="BB93" s="10"/>
      <c r="BC93" s="10"/>
      <c r="BD93" s="10"/>
      <c r="BE93" s="10"/>
      <c r="BF93" s="10"/>
      <c r="BG93" s="10"/>
      <c r="BH93" s="10"/>
    </row>
    <row r="94" spans="2:60" ht="32.25" customHeight="1" x14ac:dyDescent="0.35">
      <c r="C94" s="54" t="s">
        <v>150</v>
      </c>
      <c r="N94" s="9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G94" s="10"/>
      <c r="AH94" s="10"/>
      <c r="BB94" s="10"/>
      <c r="BC94" s="10"/>
      <c r="BD94" s="10"/>
      <c r="BE94" s="10"/>
      <c r="BF94" s="10"/>
      <c r="BG94" s="10"/>
      <c r="BH94" s="10"/>
    </row>
    <row r="95" spans="2:60" ht="32.25" customHeight="1" x14ac:dyDescent="0.35">
      <c r="C95" s="54" t="s">
        <v>137</v>
      </c>
      <c r="N95" s="9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G95" s="10"/>
      <c r="AH95" s="10"/>
      <c r="BB95" s="10"/>
      <c r="BC95" s="10"/>
      <c r="BD95" s="10"/>
      <c r="BE95" s="10"/>
      <c r="BF95" s="10"/>
      <c r="BG95" s="10"/>
      <c r="BH95" s="10"/>
    </row>
    <row r="96" spans="2:60" ht="32.25" customHeight="1" x14ac:dyDescent="0.35">
      <c r="C96" s="190" t="s">
        <v>151</v>
      </c>
      <c r="D96" s="190"/>
      <c r="E96" s="190"/>
      <c r="F96" s="190"/>
      <c r="G96" s="190"/>
      <c r="H96" s="190"/>
      <c r="I96" s="190"/>
      <c r="J96" s="190"/>
      <c r="K96" s="190"/>
      <c r="L96" s="190"/>
      <c r="M96" s="190"/>
      <c r="N96" s="190"/>
      <c r="O96" s="19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G96" s="10"/>
      <c r="AH96" s="10"/>
      <c r="BB96" s="10"/>
      <c r="BC96" s="10"/>
      <c r="BD96" s="10"/>
      <c r="BE96" s="10"/>
      <c r="BF96" s="10"/>
      <c r="BG96" s="10"/>
      <c r="BH96" s="10"/>
    </row>
    <row r="97" spans="3:60" ht="32.25" customHeight="1" x14ac:dyDescent="0.35">
      <c r="C97" s="54" t="s">
        <v>142</v>
      </c>
      <c r="N97" s="9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G97" s="10"/>
      <c r="AH97" s="10"/>
      <c r="BA97" s="10"/>
      <c r="BB97" s="10"/>
      <c r="BC97" s="10"/>
      <c r="BD97" s="10"/>
      <c r="BE97" s="10"/>
      <c r="BF97" s="10"/>
      <c r="BG97" s="10"/>
      <c r="BH97" s="10"/>
    </row>
    <row r="98" spans="3:60" ht="32.25" customHeight="1" x14ac:dyDescent="0.35">
      <c r="C98" s="53" t="s">
        <v>152</v>
      </c>
      <c r="N98" s="9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G98" s="10"/>
      <c r="AH98" s="10"/>
      <c r="BA98" s="10"/>
      <c r="BB98" s="10"/>
      <c r="BC98" s="10"/>
      <c r="BD98" s="10"/>
      <c r="BE98" s="10"/>
      <c r="BF98" s="10"/>
      <c r="BG98" s="10"/>
      <c r="BH98" s="10"/>
    </row>
    <row r="99" spans="3:60" ht="32.25" customHeight="1" x14ac:dyDescent="0.35">
      <c r="C99" s="55" t="s">
        <v>153</v>
      </c>
      <c r="N99" s="9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G99" s="10"/>
      <c r="AH99" s="10"/>
      <c r="BA99" s="10"/>
      <c r="BB99" s="10"/>
      <c r="BC99" s="10"/>
      <c r="BD99" s="10"/>
      <c r="BE99" s="10"/>
      <c r="BF99" s="10"/>
      <c r="BG99" s="10"/>
      <c r="BH99" s="10"/>
    </row>
    <row r="100" spans="3:60" ht="32.25" customHeight="1" x14ac:dyDescent="0.35">
      <c r="C100" s="55" t="s">
        <v>163</v>
      </c>
      <c r="N100" s="9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G100" s="10"/>
      <c r="AH100" s="10"/>
      <c r="BA100" s="10"/>
      <c r="BB100" s="10"/>
      <c r="BC100" s="10"/>
      <c r="BD100" s="10"/>
      <c r="BE100" s="10"/>
      <c r="BF100" s="10"/>
      <c r="BG100" s="10"/>
      <c r="BH100" s="10"/>
    </row>
    <row r="101" spans="3:60" ht="32.25" customHeight="1" x14ac:dyDescent="0.35">
      <c r="C101" s="55" t="s">
        <v>154</v>
      </c>
      <c r="N101" s="9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G101" s="10"/>
      <c r="AH101" s="10"/>
      <c r="BA101" s="10"/>
      <c r="BB101" s="10"/>
      <c r="BC101" s="10"/>
      <c r="BD101" s="10"/>
      <c r="BE101" s="10"/>
      <c r="BF101" s="10"/>
      <c r="BG101" s="10"/>
      <c r="BH101" s="10"/>
    </row>
    <row r="102" spans="3:60" ht="32.25" customHeight="1" x14ac:dyDescent="0.35">
      <c r="C102" s="56" t="s">
        <v>155</v>
      </c>
      <c r="N102" s="9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G102" s="10"/>
      <c r="AH102" s="10"/>
      <c r="BA102" s="10"/>
      <c r="BB102" s="10"/>
      <c r="BC102" s="10"/>
      <c r="BD102" s="10"/>
      <c r="BE102" s="10"/>
      <c r="BF102" s="10"/>
      <c r="BG102" s="10"/>
      <c r="BH102" s="10"/>
    </row>
    <row r="103" spans="3:60" ht="32.25" customHeight="1" x14ac:dyDescent="0.65">
      <c r="C103" s="57" t="s">
        <v>156</v>
      </c>
      <c r="D103" s="58"/>
      <c r="E103" s="58"/>
      <c r="F103" s="58"/>
      <c r="G103" s="59"/>
      <c r="H103" s="59"/>
      <c r="I103" s="59"/>
      <c r="J103" s="59"/>
      <c r="K103" s="60"/>
      <c r="L103" s="60"/>
      <c r="M103" s="60"/>
      <c r="N103" s="60"/>
      <c r="O103" s="60"/>
      <c r="P103" s="61"/>
      <c r="Q103" s="61"/>
      <c r="R103" s="61"/>
      <c r="S103" s="61"/>
      <c r="T103" s="61"/>
      <c r="U103" s="61"/>
      <c r="V103" s="61"/>
      <c r="W103" s="61"/>
      <c r="X103" s="61"/>
      <c r="BA103" s="10"/>
      <c r="BB103" s="10"/>
      <c r="BC103" s="10"/>
      <c r="BD103" s="10"/>
      <c r="BE103" s="10"/>
      <c r="BF103" s="10"/>
      <c r="BG103" s="10"/>
      <c r="BH103" s="10"/>
    </row>
    <row r="104" spans="3:60" ht="32.25" customHeight="1" x14ac:dyDescent="0.65">
      <c r="C104" s="62" t="s">
        <v>164</v>
      </c>
      <c r="D104" s="58"/>
      <c r="E104" s="58"/>
      <c r="F104" s="58"/>
      <c r="G104" s="59"/>
      <c r="H104" s="59"/>
      <c r="I104" s="59"/>
      <c r="J104" s="59"/>
      <c r="K104" s="60"/>
      <c r="L104" s="60"/>
      <c r="M104" s="60"/>
      <c r="N104" s="60"/>
      <c r="O104" s="60"/>
      <c r="P104" s="61"/>
      <c r="Q104" s="61"/>
      <c r="R104" s="61"/>
      <c r="S104" s="61"/>
      <c r="T104" s="61"/>
      <c r="U104" s="61"/>
      <c r="V104" s="61"/>
      <c r="W104" s="61"/>
      <c r="X104" s="61"/>
      <c r="BA104" s="10"/>
      <c r="BB104" s="10"/>
      <c r="BC104" s="10"/>
      <c r="BD104" s="10"/>
      <c r="BE104" s="10"/>
      <c r="BF104" s="10"/>
      <c r="BG104" s="10"/>
      <c r="BH104" s="10"/>
    </row>
    <row r="105" spans="3:60" ht="32.25" customHeight="1" x14ac:dyDescent="0.35">
      <c r="C105" s="62" t="s">
        <v>157</v>
      </c>
      <c r="D105" s="58"/>
      <c r="E105" s="58"/>
      <c r="F105" s="58"/>
      <c r="G105" s="59"/>
      <c r="H105" s="59"/>
      <c r="I105" s="59"/>
      <c r="J105" s="59"/>
      <c r="K105" s="60"/>
      <c r="L105" s="60"/>
      <c r="M105" s="60"/>
      <c r="N105" s="60"/>
      <c r="O105" s="60"/>
      <c r="P105" s="61"/>
      <c r="Q105" s="61"/>
      <c r="R105" s="61"/>
      <c r="S105" s="61"/>
      <c r="T105" s="61"/>
      <c r="U105" s="61"/>
      <c r="V105" s="61"/>
      <c r="W105" s="61"/>
      <c r="X105" s="61"/>
      <c r="BA105" s="10"/>
      <c r="BB105" s="10"/>
      <c r="BC105" s="10"/>
      <c r="BD105" s="10"/>
      <c r="BE105" s="10"/>
      <c r="BF105" s="10"/>
      <c r="BG105" s="10"/>
      <c r="BH105" s="10"/>
    </row>
    <row r="106" spans="3:60" ht="32.25" customHeight="1" x14ac:dyDescent="0.35">
      <c r="C106" s="62" t="s">
        <v>158</v>
      </c>
      <c r="D106" s="58"/>
      <c r="E106" s="58"/>
      <c r="F106" s="58"/>
      <c r="G106" s="59"/>
      <c r="H106" s="59"/>
      <c r="I106" s="59"/>
      <c r="J106" s="59"/>
      <c r="K106" s="60"/>
      <c r="L106" s="60"/>
      <c r="M106" s="60"/>
      <c r="N106" s="60"/>
      <c r="O106" s="60"/>
      <c r="P106" s="61"/>
      <c r="Q106" s="61"/>
      <c r="R106" s="61"/>
      <c r="S106" s="61"/>
      <c r="T106" s="61"/>
      <c r="U106" s="61"/>
      <c r="V106" s="61"/>
      <c r="W106" s="61"/>
      <c r="X106" s="61"/>
      <c r="BA106" s="10"/>
      <c r="BB106" s="10"/>
      <c r="BC106" s="10"/>
      <c r="BD106" s="10"/>
      <c r="BE106" s="10"/>
      <c r="BF106" s="10"/>
      <c r="BG106" s="10"/>
      <c r="BH106" s="10"/>
    </row>
    <row r="107" spans="3:60" ht="32.25" customHeight="1" x14ac:dyDescent="0.35">
      <c r="C107" s="63" t="s">
        <v>159</v>
      </c>
      <c r="BA107" s="10"/>
      <c r="BB107" s="10"/>
      <c r="BC107" s="10"/>
      <c r="BD107" s="10"/>
      <c r="BE107" s="10"/>
      <c r="BF107" s="10"/>
      <c r="BG107" s="10"/>
      <c r="BH107" s="10"/>
    </row>
    <row r="108" spans="3:60" ht="32.25" customHeight="1" x14ac:dyDescent="0.35">
      <c r="C108" s="64"/>
      <c r="BA108" s="10"/>
      <c r="BB108" s="10"/>
      <c r="BC108" s="10"/>
      <c r="BD108" s="10"/>
      <c r="BE108" s="10"/>
      <c r="BF108" s="10"/>
      <c r="BG108" s="10"/>
      <c r="BH108" s="10"/>
    </row>
    <row r="109" spans="3:60" ht="32.25" customHeight="1" x14ac:dyDescent="0.35">
      <c r="BA109" s="10"/>
      <c r="BB109" s="10"/>
      <c r="BC109" s="10"/>
      <c r="BD109" s="10"/>
      <c r="BE109" s="10"/>
      <c r="BF109" s="10"/>
      <c r="BG109" s="10"/>
      <c r="BH109" s="10"/>
    </row>
    <row r="110" spans="3:60" ht="32.25" customHeight="1" x14ac:dyDescent="0.35">
      <c r="BA110" s="10"/>
      <c r="BB110" s="10"/>
      <c r="BC110" s="10"/>
      <c r="BD110" s="10"/>
      <c r="BE110" s="10"/>
      <c r="BF110" s="10"/>
      <c r="BG110" s="10"/>
      <c r="BH110" s="10"/>
    </row>
    <row r="111" spans="3:60" ht="32.25" customHeight="1" x14ac:dyDescent="0.35">
      <c r="BA111" s="10"/>
      <c r="BB111" s="10"/>
      <c r="BC111" s="10"/>
      <c r="BD111" s="10"/>
      <c r="BE111" s="10"/>
      <c r="BF111" s="10"/>
      <c r="BG111" s="10"/>
      <c r="BH111" s="10"/>
    </row>
    <row r="112" spans="3:60" ht="32.25" customHeight="1" x14ac:dyDescent="0.35"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</row>
    <row r="113" s="10" customFormat="1" ht="32.25" customHeight="1" x14ac:dyDescent="0.35"/>
    <row r="114" s="10" customFormat="1" ht="32.25" customHeight="1" x14ac:dyDescent="0.35"/>
    <row r="115" s="10" customFormat="1" ht="32.25" customHeight="1" x14ac:dyDescent="0.35"/>
    <row r="116" s="10" customFormat="1" ht="32.25" customHeight="1" x14ac:dyDescent="0.35"/>
    <row r="117" s="10" customFormat="1" ht="32.25" customHeight="1" x14ac:dyDescent="0.35"/>
    <row r="118" s="10" customFormat="1" ht="32.25" customHeight="1" x14ac:dyDescent="0.35"/>
    <row r="119" s="10" customFormat="1" ht="32.25" customHeight="1" x14ac:dyDescent="0.35"/>
    <row r="120" s="10" customFormat="1" ht="32.25" customHeight="1" x14ac:dyDescent="0.35"/>
    <row r="121" s="10" customFormat="1" ht="32.25" customHeight="1" x14ac:dyDescent="0.35"/>
    <row r="122" s="10" customFormat="1" ht="32.25" customHeight="1" x14ac:dyDescent="0.35"/>
    <row r="123" s="10" customFormat="1" ht="32.25" customHeight="1" x14ac:dyDescent="0.35"/>
    <row r="124" s="10" customFormat="1" ht="32.25" customHeight="1" x14ac:dyDescent="0.35"/>
    <row r="125" s="10" customFormat="1" ht="32.25" customHeight="1" x14ac:dyDescent="0.35"/>
    <row r="126" s="10" customFormat="1" ht="32.25" customHeight="1" x14ac:dyDescent="0.35"/>
    <row r="127" s="10" customFormat="1" ht="32.25" customHeight="1" x14ac:dyDescent="0.35"/>
    <row r="128" s="10" customFormat="1" ht="32.25" customHeight="1" x14ac:dyDescent="0.35"/>
    <row r="129" s="10" customFormat="1" ht="32.25" customHeight="1" x14ac:dyDescent="0.35"/>
    <row r="130" s="10" customFormat="1" ht="32.25" customHeight="1" x14ac:dyDescent="0.35"/>
    <row r="131" s="10" customFormat="1" ht="32.25" customHeight="1" x14ac:dyDescent="0.35"/>
    <row r="132" s="10" customFormat="1" ht="32.25" customHeight="1" x14ac:dyDescent="0.35"/>
    <row r="133" s="10" customFormat="1" ht="32.25" customHeight="1" x14ac:dyDescent="0.35"/>
    <row r="134" s="10" customFormat="1" ht="32.25" customHeight="1" x14ac:dyDescent="0.35"/>
    <row r="135" s="10" customFormat="1" ht="32.25" customHeight="1" x14ac:dyDescent="0.35"/>
    <row r="136" s="10" customFormat="1" ht="32.25" customHeight="1" x14ac:dyDescent="0.35"/>
    <row r="137" s="10" customFormat="1" ht="32.25" customHeight="1" x14ac:dyDescent="0.35"/>
    <row r="138" s="10" customFormat="1" ht="32.25" customHeight="1" x14ac:dyDescent="0.35"/>
    <row r="139" s="10" customFormat="1" ht="32.25" customHeight="1" x14ac:dyDescent="0.35"/>
    <row r="140" s="10" customFormat="1" ht="32.25" customHeight="1" x14ac:dyDescent="0.35"/>
    <row r="141" s="10" customFormat="1" ht="32.25" customHeight="1" x14ac:dyDescent="0.35"/>
    <row r="142" s="10" customFormat="1" ht="32.25" customHeight="1" x14ac:dyDescent="0.35"/>
    <row r="143" s="10" customFormat="1" ht="32.25" customHeight="1" x14ac:dyDescent="0.35"/>
    <row r="144" s="10" customFormat="1" ht="32.25" customHeight="1" x14ac:dyDescent="0.35"/>
    <row r="145" s="10" customFormat="1" ht="32.25" customHeight="1" x14ac:dyDescent="0.35"/>
  </sheetData>
  <mergeCells count="70">
    <mergeCell ref="C85:D85"/>
    <mergeCell ref="C96:O96"/>
    <mergeCell ref="BG11:BG12"/>
    <mergeCell ref="BH11:BH12"/>
    <mergeCell ref="BI11:BI12"/>
    <mergeCell ref="AU11:AU12"/>
    <mergeCell ref="AV11:AV12"/>
    <mergeCell ref="AW11:AW12"/>
    <mergeCell ref="AX11:AX12"/>
    <mergeCell ref="AY11:AY12"/>
    <mergeCell ref="AZ11:AZ12"/>
    <mergeCell ref="AO9:AO11"/>
    <mergeCell ref="AP9:AP11"/>
    <mergeCell ref="AQ9:AQ11"/>
    <mergeCell ref="AR9:AR11"/>
    <mergeCell ref="AS9:AS11"/>
    <mergeCell ref="BJ11:BJ12"/>
    <mergeCell ref="BK11:BK12"/>
    <mergeCell ref="BL11:BL12"/>
    <mergeCell ref="BA11:BA12"/>
    <mergeCell ref="BB11:BB12"/>
    <mergeCell ref="BC11:BC12"/>
    <mergeCell ref="BD11:BD12"/>
    <mergeCell ref="BE11:BE12"/>
    <mergeCell ref="BF11:BF12"/>
    <mergeCell ref="AT9:AT11"/>
    <mergeCell ref="AI9:AI11"/>
    <mergeCell ref="AJ9:AJ11"/>
    <mergeCell ref="AK9:AK11"/>
    <mergeCell ref="AL9:AL11"/>
    <mergeCell ref="AM9:AM11"/>
    <mergeCell ref="AN9:AN11"/>
    <mergeCell ref="AH9:AH11"/>
    <mergeCell ref="T9:T11"/>
    <mergeCell ref="U9:U11"/>
    <mergeCell ref="V9:V11"/>
    <mergeCell ref="W9:W11"/>
    <mergeCell ref="X9:X11"/>
    <mergeCell ref="Y9:Y11"/>
    <mergeCell ref="Z9:Z11"/>
    <mergeCell ref="AA9:AD9"/>
    <mergeCell ref="AE9:AE11"/>
    <mergeCell ref="AF9:AF11"/>
    <mergeCell ref="AG9:AG11"/>
    <mergeCell ref="N9:N11"/>
    <mergeCell ref="O9:O11"/>
    <mergeCell ref="P9:P11"/>
    <mergeCell ref="Q9:Q11"/>
    <mergeCell ref="R9:R11"/>
    <mergeCell ref="I9:I11"/>
    <mergeCell ref="J9:J11"/>
    <mergeCell ref="K9:K11"/>
    <mergeCell ref="L9:L11"/>
    <mergeCell ref="M9:M11"/>
    <mergeCell ref="B4:AR4"/>
    <mergeCell ref="B7:B11"/>
    <mergeCell ref="C7:C11"/>
    <mergeCell ref="D7:AT7"/>
    <mergeCell ref="D8:D11"/>
    <mergeCell ref="E8:F8"/>
    <mergeCell ref="G8:N8"/>
    <mergeCell ref="O8:P8"/>
    <mergeCell ref="Q8:W8"/>
    <mergeCell ref="X8:Z8"/>
    <mergeCell ref="S9:S11"/>
    <mergeCell ref="AA8:AS8"/>
    <mergeCell ref="E9:E11"/>
    <mergeCell ref="F9:F11"/>
    <mergeCell ref="G9:G11"/>
    <mergeCell ref="H9:H11"/>
  </mergeCells>
  <dataValidations count="1">
    <dataValidation type="list" allowBlank="1" showInputMessage="1" showErrorMessage="1" sqref="T5" xr:uid="{F9C54873-11AF-4315-8D25-71AE12A7BED2}">
      <formula1>$HO$4:$HO$15</formula1>
    </dataValidation>
  </dataValidations>
  <pageMargins left="0.25" right="0.25" top="0.25" bottom="0.25" header="0.23622047244094499" footer="0.15748031496063"/>
  <pageSetup paperSize="9" scale="25" fitToWidth="0" fitToHeight="0" orientation="landscape" horizontalDpi="4294967295" verticalDpi="4294967295" r:id="rId1"/>
  <headerFooter alignWithMargins="0">
    <oddFooter>Page &amp;P</oddFooter>
  </headerFooter>
  <rowBreaks count="1" manualBreakCount="1">
    <brk id="47" min="1" max="39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HO145"/>
  <sheetViews>
    <sheetView topLeftCell="B59" zoomScale="60" zoomScaleNormal="60" workbookViewId="0">
      <selection activeCell="E13" sqref="E13"/>
    </sheetView>
  </sheetViews>
  <sheetFormatPr defaultRowHeight="12.75" customHeight="1" x14ac:dyDescent="0.35"/>
  <cols>
    <col min="1" max="1" width="3.42578125" style="10" hidden="1" customWidth="1"/>
    <col min="2" max="2" width="11.28515625" style="10" customWidth="1"/>
    <col min="3" max="3" width="47.5703125" style="6" customWidth="1"/>
    <col min="4" max="4" width="14.5703125" style="7" customWidth="1"/>
    <col min="5" max="5" width="14.140625" style="7" customWidth="1"/>
    <col min="6" max="6" width="13" style="7" customWidth="1"/>
    <col min="7" max="7" width="13.140625" style="5" customWidth="1"/>
    <col min="8" max="8" width="13.5703125" style="5" customWidth="1"/>
    <col min="9" max="9" width="13" style="5" customWidth="1"/>
    <col min="10" max="10" width="12.7109375" style="5" customWidth="1"/>
    <col min="11" max="12" width="13" style="8" customWidth="1"/>
    <col min="13" max="13" width="15.7109375" style="8" customWidth="1"/>
    <col min="14" max="14" width="13.7109375" style="8" customWidth="1"/>
    <col min="15" max="15" width="14.140625" style="8" customWidth="1"/>
    <col min="16" max="16" width="14" style="9" customWidth="1"/>
    <col min="17" max="17" width="13.140625" style="9" customWidth="1"/>
    <col min="18" max="18" width="9.5703125" style="9" customWidth="1"/>
    <col min="19" max="19" width="12.42578125" style="9" customWidth="1"/>
    <col min="20" max="20" width="15.85546875" style="9" customWidth="1"/>
    <col min="21" max="21" width="14" style="9" customWidth="1"/>
    <col min="22" max="22" width="11.7109375" style="9" customWidth="1"/>
    <col min="23" max="23" width="11.5703125" style="9" customWidth="1"/>
    <col min="24" max="24" width="19.85546875" style="9" customWidth="1"/>
    <col min="25" max="25" width="17.140625" style="9" customWidth="1"/>
    <col min="26" max="26" width="10.140625" style="9" customWidth="1"/>
    <col min="27" max="27" width="11.140625" style="9" customWidth="1"/>
    <col min="28" max="28" width="9.28515625" style="9" customWidth="1"/>
    <col min="29" max="29" width="10.85546875" style="9" customWidth="1"/>
    <col min="30" max="30" width="9.42578125" style="9" customWidth="1"/>
    <col min="31" max="31" width="10.5703125" style="9" customWidth="1"/>
    <col min="32" max="32" width="9.5703125" style="9" customWidth="1"/>
    <col min="33" max="33" width="9.140625" style="9" customWidth="1"/>
    <col min="34" max="34" width="11.5703125" style="9" customWidth="1"/>
    <col min="35" max="35" width="8.42578125" style="10" customWidth="1"/>
    <col min="36" max="36" width="9.85546875" style="10" customWidth="1"/>
    <col min="37" max="37" width="9.28515625" style="10" customWidth="1"/>
    <col min="38" max="38" width="8.5703125" style="10" customWidth="1"/>
    <col min="39" max="39" width="9.42578125" style="10" customWidth="1"/>
    <col min="40" max="40" width="9.28515625" style="10" customWidth="1"/>
    <col min="41" max="41" width="10.140625" style="10" customWidth="1"/>
    <col min="42" max="42" width="9.28515625" style="10" customWidth="1"/>
    <col min="43" max="43" width="11.85546875" style="10" customWidth="1"/>
    <col min="44" max="44" width="8.7109375" style="10" customWidth="1"/>
    <col min="45" max="45" width="14.140625" style="10" customWidth="1"/>
    <col min="46" max="46" width="15.140625" style="10" hidden="1" customWidth="1"/>
    <col min="47" max="60" width="12.140625" style="44" customWidth="1"/>
    <col min="61" max="65" width="12.140625" style="10" customWidth="1"/>
    <col min="66" max="82" width="26.140625" style="10" customWidth="1"/>
    <col min="83" max="222" width="9.140625" style="10"/>
    <col min="223" max="223" width="13.42578125" style="10" customWidth="1"/>
    <col min="224" max="264" width="9.140625" style="10"/>
    <col min="265" max="265" width="0" style="10" hidden="1" customWidth="1"/>
    <col min="266" max="266" width="15.5703125" style="10" customWidth="1"/>
    <col min="267" max="267" width="55.140625" style="10" customWidth="1"/>
    <col min="268" max="268" width="15.5703125" style="10" customWidth="1"/>
    <col min="269" max="270" width="13" style="10" customWidth="1"/>
    <col min="271" max="272" width="13.140625" style="10" customWidth="1"/>
    <col min="273" max="273" width="10.5703125" style="10" customWidth="1"/>
    <col min="274" max="274" width="12.42578125" style="10" customWidth="1"/>
    <col min="275" max="275" width="11.5703125" style="10" customWidth="1"/>
    <col min="276" max="276" width="12.28515625" style="10" customWidth="1"/>
    <col min="277" max="277" width="12.7109375" style="10" customWidth="1"/>
    <col min="278" max="278" width="12.5703125" style="10" customWidth="1"/>
    <col min="279" max="279" width="13.140625" style="10" customWidth="1"/>
    <col min="280" max="280" width="13.42578125" style="10" customWidth="1"/>
    <col min="281" max="281" width="10.28515625" style="10" customWidth="1"/>
    <col min="282" max="282" width="14.28515625" style="10" customWidth="1"/>
    <col min="283" max="283" width="12.85546875" style="10" customWidth="1"/>
    <col min="284" max="284" width="12" style="10" customWidth="1"/>
    <col min="285" max="285" width="16.28515625" style="10" customWidth="1"/>
    <col min="286" max="286" width="14.5703125" style="10" customWidth="1"/>
    <col min="287" max="287" width="16.85546875" style="10" customWidth="1"/>
    <col min="288" max="288" width="11.140625" style="10" customWidth="1"/>
    <col min="289" max="289" width="10.42578125" style="10" customWidth="1"/>
    <col min="290" max="290" width="10.85546875" style="10" customWidth="1"/>
    <col min="291" max="291" width="10.140625" style="10" customWidth="1"/>
    <col min="292" max="292" width="12.85546875" style="10" customWidth="1"/>
    <col min="293" max="294" width="11" style="10" customWidth="1"/>
    <col min="295" max="295" width="11.5703125" style="10" customWidth="1"/>
    <col min="296" max="296" width="11.28515625" style="10" customWidth="1"/>
    <col min="297" max="297" width="10.140625" style="10" customWidth="1"/>
    <col min="298" max="299" width="11.85546875" style="10" customWidth="1"/>
    <col min="300" max="300" width="12.28515625" style="10" customWidth="1"/>
    <col min="301" max="301" width="12.7109375" style="10" customWidth="1"/>
    <col min="302" max="302" width="15.140625" style="10" customWidth="1"/>
    <col min="303" max="303" width="10" style="10" customWidth="1"/>
    <col min="304" max="314" width="7.85546875" style="10" customWidth="1"/>
    <col min="315" max="315" width="9.140625" style="10" customWidth="1"/>
    <col min="316" max="316" width="8.28515625" style="10" customWidth="1"/>
    <col min="317" max="317" width="10.140625" style="10" customWidth="1"/>
    <col min="318" max="318" width="9.140625" style="10"/>
    <col min="319" max="319" width="11.85546875" style="10" customWidth="1"/>
    <col min="320" max="320" width="14.28515625" style="10" customWidth="1"/>
    <col min="321" max="520" width="9.140625" style="10"/>
    <col min="521" max="521" width="0" style="10" hidden="1" customWidth="1"/>
    <col min="522" max="522" width="15.5703125" style="10" customWidth="1"/>
    <col min="523" max="523" width="55.140625" style="10" customWidth="1"/>
    <col min="524" max="524" width="15.5703125" style="10" customWidth="1"/>
    <col min="525" max="526" width="13" style="10" customWidth="1"/>
    <col min="527" max="528" width="13.140625" style="10" customWidth="1"/>
    <col min="529" max="529" width="10.5703125" style="10" customWidth="1"/>
    <col min="530" max="530" width="12.42578125" style="10" customWidth="1"/>
    <col min="531" max="531" width="11.5703125" style="10" customWidth="1"/>
    <col min="532" max="532" width="12.28515625" style="10" customWidth="1"/>
    <col min="533" max="533" width="12.7109375" style="10" customWidth="1"/>
    <col min="534" max="534" width="12.5703125" style="10" customWidth="1"/>
    <col min="535" max="535" width="13.140625" style="10" customWidth="1"/>
    <col min="536" max="536" width="13.42578125" style="10" customWidth="1"/>
    <col min="537" max="537" width="10.28515625" style="10" customWidth="1"/>
    <col min="538" max="538" width="14.28515625" style="10" customWidth="1"/>
    <col min="539" max="539" width="12.85546875" style="10" customWidth="1"/>
    <col min="540" max="540" width="12" style="10" customWidth="1"/>
    <col min="541" max="541" width="16.28515625" style="10" customWidth="1"/>
    <col min="542" max="542" width="14.5703125" style="10" customWidth="1"/>
    <col min="543" max="543" width="16.85546875" style="10" customWidth="1"/>
    <col min="544" max="544" width="11.140625" style="10" customWidth="1"/>
    <col min="545" max="545" width="10.42578125" style="10" customWidth="1"/>
    <col min="546" max="546" width="10.85546875" style="10" customWidth="1"/>
    <col min="547" max="547" width="10.140625" style="10" customWidth="1"/>
    <col min="548" max="548" width="12.85546875" style="10" customWidth="1"/>
    <col min="549" max="550" width="11" style="10" customWidth="1"/>
    <col min="551" max="551" width="11.5703125" style="10" customWidth="1"/>
    <col min="552" max="552" width="11.28515625" style="10" customWidth="1"/>
    <col min="553" max="553" width="10.140625" style="10" customWidth="1"/>
    <col min="554" max="555" width="11.85546875" style="10" customWidth="1"/>
    <col min="556" max="556" width="12.28515625" style="10" customWidth="1"/>
    <col min="557" max="557" width="12.7109375" style="10" customWidth="1"/>
    <col min="558" max="558" width="15.140625" style="10" customWidth="1"/>
    <col min="559" max="559" width="10" style="10" customWidth="1"/>
    <col min="560" max="570" width="7.85546875" style="10" customWidth="1"/>
    <col min="571" max="571" width="9.140625" style="10" customWidth="1"/>
    <col min="572" max="572" width="8.28515625" style="10" customWidth="1"/>
    <col min="573" max="573" width="10.140625" style="10" customWidth="1"/>
    <col min="574" max="574" width="9.140625" style="10"/>
    <col min="575" max="575" width="11.85546875" style="10" customWidth="1"/>
    <col min="576" max="576" width="14.28515625" style="10" customWidth="1"/>
    <col min="577" max="776" width="9.140625" style="10"/>
    <col min="777" max="777" width="0" style="10" hidden="1" customWidth="1"/>
    <col min="778" max="778" width="15.5703125" style="10" customWidth="1"/>
    <col min="779" max="779" width="55.140625" style="10" customWidth="1"/>
    <col min="780" max="780" width="15.5703125" style="10" customWidth="1"/>
    <col min="781" max="782" width="13" style="10" customWidth="1"/>
    <col min="783" max="784" width="13.140625" style="10" customWidth="1"/>
    <col min="785" max="785" width="10.5703125" style="10" customWidth="1"/>
    <col min="786" max="786" width="12.42578125" style="10" customWidth="1"/>
    <col min="787" max="787" width="11.5703125" style="10" customWidth="1"/>
    <col min="788" max="788" width="12.28515625" style="10" customWidth="1"/>
    <col min="789" max="789" width="12.7109375" style="10" customWidth="1"/>
    <col min="790" max="790" width="12.5703125" style="10" customWidth="1"/>
    <col min="791" max="791" width="13.140625" style="10" customWidth="1"/>
    <col min="792" max="792" width="13.42578125" style="10" customWidth="1"/>
    <col min="793" max="793" width="10.28515625" style="10" customWidth="1"/>
    <col min="794" max="794" width="14.28515625" style="10" customWidth="1"/>
    <col min="795" max="795" width="12.85546875" style="10" customWidth="1"/>
    <col min="796" max="796" width="12" style="10" customWidth="1"/>
    <col min="797" max="797" width="16.28515625" style="10" customWidth="1"/>
    <col min="798" max="798" width="14.5703125" style="10" customWidth="1"/>
    <col min="799" max="799" width="16.85546875" style="10" customWidth="1"/>
    <col min="800" max="800" width="11.140625" style="10" customWidth="1"/>
    <col min="801" max="801" width="10.42578125" style="10" customWidth="1"/>
    <col min="802" max="802" width="10.85546875" style="10" customWidth="1"/>
    <col min="803" max="803" width="10.140625" style="10" customWidth="1"/>
    <col min="804" max="804" width="12.85546875" style="10" customWidth="1"/>
    <col min="805" max="806" width="11" style="10" customWidth="1"/>
    <col min="807" max="807" width="11.5703125" style="10" customWidth="1"/>
    <col min="808" max="808" width="11.28515625" style="10" customWidth="1"/>
    <col min="809" max="809" width="10.140625" style="10" customWidth="1"/>
    <col min="810" max="811" width="11.85546875" style="10" customWidth="1"/>
    <col min="812" max="812" width="12.28515625" style="10" customWidth="1"/>
    <col min="813" max="813" width="12.7109375" style="10" customWidth="1"/>
    <col min="814" max="814" width="15.140625" style="10" customWidth="1"/>
    <col min="815" max="815" width="10" style="10" customWidth="1"/>
    <col min="816" max="826" width="7.85546875" style="10" customWidth="1"/>
    <col min="827" max="827" width="9.140625" style="10" customWidth="1"/>
    <col min="828" max="828" width="8.28515625" style="10" customWidth="1"/>
    <col min="829" max="829" width="10.140625" style="10" customWidth="1"/>
    <col min="830" max="830" width="9.140625" style="10"/>
    <col min="831" max="831" width="11.85546875" style="10" customWidth="1"/>
    <col min="832" max="832" width="14.28515625" style="10" customWidth="1"/>
    <col min="833" max="1032" width="9.140625" style="10"/>
    <col min="1033" max="1033" width="0" style="10" hidden="1" customWidth="1"/>
    <col min="1034" max="1034" width="15.5703125" style="10" customWidth="1"/>
    <col min="1035" max="1035" width="55.140625" style="10" customWidth="1"/>
    <col min="1036" max="1036" width="15.5703125" style="10" customWidth="1"/>
    <col min="1037" max="1038" width="13" style="10" customWidth="1"/>
    <col min="1039" max="1040" width="13.140625" style="10" customWidth="1"/>
    <col min="1041" max="1041" width="10.5703125" style="10" customWidth="1"/>
    <col min="1042" max="1042" width="12.42578125" style="10" customWidth="1"/>
    <col min="1043" max="1043" width="11.5703125" style="10" customWidth="1"/>
    <col min="1044" max="1044" width="12.28515625" style="10" customWidth="1"/>
    <col min="1045" max="1045" width="12.7109375" style="10" customWidth="1"/>
    <col min="1046" max="1046" width="12.5703125" style="10" customWidth="1"/>
    <col min="1047" max="1047" width="13.140625" style="10" customWidth="1"/>
    <col min="1048" max="1048" width="13.42578125" style="10" customWidth="1"/>
    <col min="1049" max="1049" width="10.28515625" style="10" customWidth="1"/>
    <col min="1050" max="1050" width="14.28515625" style="10" customWidth="1"/>
    <col min="1051" max="1051" width="12.85546875" style="10" customWidth="1"/>
    <col min="1052" max="1052" width="12" style="10" customWidth="1"/>
    <col min="1053" max="1053" width="16.28515625" style="10" customWidth="1"/>
    <col min="1054" max="1054" width="14.5703125" style="10" customWidth="1"/>
    <col min="1055" max="1055" width="16.85546875" style="10" customWidth="1"/>
    <col min="1056" max="1056" width="11.140625" style="10" customWidth="1"/>
    <col min="1057" max="1057" width="10.42578125" style="10" customWidth="1"/>
    <col min="1058" max="1058" width="10.85546875" style="10" customWidth="1"/>
    <col min="1059" max="1059" width="10.140625" style="10" customWidth="1"/>
    <col min="1060" max="1060" width="12.85546875" style="10" customWidth="1"/>
    <col min="1061" max="1062" width="11" style="10" customWidth="1"/>
    <col min="1063" max="1063" width="11.5703125" style="10" customWidth="1"/>
    <col min="1064" max="1064" width="11.28515625" style="10" customWidth="1"/>
    <col min="1065" max="1065" width="10.140625" style="10" customWidth="1"/>
    <col min="1066" max="1067" width="11.85546875" style="10" customWidth="1"/>
    <col min="1068" max="1068" width="12.28515625" style="10" customWidth="1"/>
    <col min="1069" max="1069" width="12.7109375" style="10" customWidth="1"/>
    <col min="1070" max="1070" width="15.140625" style="10" customWidth="1"/>
    <col min="1071" max="1071" width="10" style="10" customWidth="1"/>
    <col min="1072" max="1082" width="7.85546875" style="10" customWidth="1"/>
    <col min="1083" max="1083" width="9.140625" style="10" customWidth="1"/>
    <col min="1084" max="1084" width="8.28515625" style="10" customWidth="1"/>
    <col min="1085" max="1085" width="10.140625" style="10" customWidth="1"/>
    <col min="1086" max="1086" width="9.140625" style="10"/>
    <col min="1087" max="1087" width="11.85546875" style="10" customWidth="1"/>
    <col min="1088" max="1088" width="14.28515625" style="10" customWidth="1"/>
    <col min="1089" max="1288" width="9.140625" style="10"/>
    <col min="1289" max="1289" width="0" style="10" hidden="1" customWidth="1"/>
    <col min="1290" max="1290" width="15.5703125" style="10" customWidth="1"/>
    <col min="1291" max="1291" width="55.140625" style="10" customWidth="1"/>
    <col min="1292" max="1292" width="15.5703125" style="10" customWidth="1"/>
    <col min="1293" max="1294" width="13" style="10" customWidth="1"/>
    <col min="1295" max="1296" width="13.140625" style="10" customWidth="1"/>
    <col min="1297" max="1297" width="10.5703125" style="10" customWidth="1"/>
    <col min="1298" max="1298" width="12.42578125" style="10" customWidth="1"/>
    <col min="1299" max="1299" width="11.5703125" style="10" customWidth="1"/>
    <col min="1300" max="1300" width="12.28515625" style="10" customWidth="1"/>
    <col min="1301" max="1301" width="12.7109375" style="10" customWidth="1"/>
    <col min="1302" max="1302" width="12.5703125" style="10" customWidth="1"/>
    <col min="1303" max="1303" width="13.140625" style="10" customWidth="1"/>
    <col min="1304" max="1304" width="13.42578125" style="10" customWidth="1"/>
    <col min="1305" max="1305" width="10.28515625" style="10" customWidth="1"/>
    <col min="1306" max="1306" width="14.28515625" style="10" customWidth="1"/>
    <col min="1307" max="1307" width="12.85546875" style="10" customWidth="1"/>
    <col min="1308" max="1308" width="12" style="10" customWidth="1"/>
    <col min="1309" max="1309" width="16.28515625" style="10" customWidth="1"/>
    <col min="1310" max="1310" width="14.5703125" style="10" customWidth="1"/>
    <col min="1311" max="1311" width="16.85546875" style="10" customWidth="1"/>
    <col min="1312" max="1312" width="11.140625" style="10" customWidth="1"/>
    <col min="1313" max="1313" width="10.42578125" style="10" customWidth="1"/>
    <col min="1314" max="1314" width="10.85546875" style="10" customWidth="1"/>
    <col min="1315" max="1315" width="10.140625" style="10" customWidth="1"/>
    <col min="1316" max="1316" width="12.85546875" style="10" customWidth="1"/>
    <col min="1317" max="1318" width="11" style="10" customWidth="1"/>
    <col min="1319" max="1319" width="11.5703125" style="10" customWidth="1"/>
    <col min="1320" max="1320" width="11.28515625" style="10" customWidth="1"/>
    <col min="1321" max="1321" width="10.140625" style="10" customWidth="1"/>
    <col min="1322" max="1323" width="11.85546875" style="10" customWidth="1"/>
    <col min="1324" max="1324" width="12.28515625" style="10" customWidth="1"/>
    <col min="1325" max="1325" width="12.7109375" style="10" customWidth="1"/>
    <col min="1326" max="1326" width="15.140625" style="10" customWidth="1"/>
    <col min="1327" max="1327" width="10" style="10" customWidth="1"/>
    <col min="1328" max="1338" width="7.85546875" style="10" customWidth="1"/>
    <col min="1339" max="1339" width="9.140625" style="10" customWidth="1"/>
    <col min="1340" max="1340" width="8.28515625" style="10" customWidth="1"/>
    <col min="1341" max="1341" width="10.140625" style="10" customWidth="1"/>
    <col min="1342" max="1342" width="9.140625" style="10"/>
    <col min="1343" max="1343" width="11.85546875" style="10" customWidth="1"/>
    <col min="1344" max="1344" width="14.28515625" style="10" customWidth="1"/>
    <col min="1345" max="1544" width="9.140625" style="10"/>
    <col min="1545" max="1545" width="0" style="10" hidden="1" customWidth="1"/>
    <col min="1546" max="1546" width="15.5703125" style="10" customWidth="1"/>
    <col min="1547" max="1547" width="55.140625" style="10" customWidth="1"/>
    <col min="1548" max="1548" width="15.5703125" style="10" customWidth="1"/>
    <col min="1549" max="1550" width="13" style="10" customWidth="1"/>
    <col min="1551" max="1552" width="13.140625" style="10" customWidth="1"/>
    <col min="1553" max="1553" width="10.5703125" style="10" customWidth="1"/>
    <col min="1554" max="1554" width="12.42578125" style="10" customWidth="1"/>
    <col min="1555" max="1555" width="11.5703125" style="10" customWidth="1"/>
    <col min="1556" max="1556" width="12.28515625" style="10" customWidth="1"/>
    <col min="1557" max="1557" width="12.7109375" style="10" customWidth="1"/>
    <col min="1558" max="1558" width="12.5703125" style="10" customWidth="1"/>
    <col min="1559" max="1559" width="13.140625" style="10" customWidth="1"/>
    <col min="1560" max="1560" width="13.42578125" style="10" customWidth="1"/>
    <col min="1561" max="1561" width="10.28515625" style="10" customWidth="1"/>
    <col min="1562" max="1562" width="14.28515625" style="10" customWidth="1"/>
    <col min="1563" max="1563" width="12.85546875" style="10" customWidth="1"/>
    <col min="1564" max="1564" width="12" style="10" customWidth="1"/>
    <col min="1565" max="1565" width="16.28515625" style="10" customWidth="1"/>
    <col min="1566" max="1566" width="14.5703125" style="10" customWidth="1"/>
    <col min="1567" max="1567" width="16.85546875" style="10" customWidth="1"/>
    <col min="1568" max="1568" width="11.140625" style="10" customWidth="1"/>
    <col min="1569" max="1569" width="10.42578125" style="10" customWidth="1"/>
    <col min="1570" max="1570" width="10.85546875" style="10" customWidth="1"/>
    <col min="1571" max="1571" width="10.140625" style="10" customWidth="1"/>
    <col min="1572" max="1572" width="12.85546875" style="10" customWidth="1"/>
    <col min="1573" max="1574" width="11" style="10" customWidth="1"/>
    <col min="1575" max="1575" width="11.5703125" style="10" customWidth="1"/>
    <col min="1576" max="1576" width="11.28515625" style="10" customWidth="1"/>
    <col min="1577" max="1577" width="10.140625" style="10" customWidth="1"/>
    <col min="1578" max="1579" width="11.85546875" style="10" customWidth="1"/>
    <col min="1580" max="1580" width="12.28515625" style="10" customWidth="1"/>
    <col min="1581" max="1581" width="12.7109375" style="10" customWidth="1"/>
    <col min="1582" max="1582" width="15.140625" style="10" customWidth="1"/>
    <col min="1583" max="1583" width="10" style="10" customWidth="1"/>
    <col min="1584" max="1594" width="7.85546875" style="10" customWidth="1"/>
    <col min="1595" max="1595" width="9.140625" style="10" customWidth="1"/>
    <col min="1596" max="1596" width="8.28515625" style="10" customWidth="1"/>
    <col min="1597" max="1597" width="10.140625" style="10" customWidth="1"/>
    <col min="1598" max="1598" width="9.140625" style="10"/>
    <col min="1599" max="1599" width="11.85546875" style="10" customWidth="1"/>
    <col min="1600" max="1600" width="14.28515625" style="10" customWidth="1"/>
    <col min="1601" max="1800" width="9.140625" style="10"/>
    <col min="1801" max="1801" width="0" style="10" hidden="1" customWidth="1"/>
    <col min="1802" max="1802" width="15.5703125" style="10" customWidth="1"/>
    <col min="1803" max="1803" width="55.140625" style="10" customWidth="1"/>
    <col min="1804" max="1804" width="15.5703125" style="10" customWidth="1"/>
    <col min="1805" max="1806" width="13" style="10" customWidth="1"/>
    <col min="1807" max="1808" width="13.140625" style="10" customWidth="1"/>
    <col min="1809" max="1809" width="10.5703125" style="10" customWidth="1"/>
    <col min="1810" max="1810" width="12.42578125" style="10" customWidth="1"/>
    <col min="1811" max="1811" width="11.5703125" style="10" customWidth="1"/>
    <col min="1812" max="1812" width="12.28515625" style="10" customWidth="1"/>
    <col min="1813" max="1813" width="12.7109375" style="10" customWidth="1"/>
    <col min="1814" max="1814" width="12.5703125" style="10" customWidth="1"/>
    <col min="1815" max="1815" width="13.140625" style="10" customWidth="1"/>
    <col min="1816" max="1816" width="13.42578125" style="10" customWidth="1"/>
    <col min="1817" max="1817" width="10.28515625" style="10" customWidth="1"/>
    <col min="1818" max="1818" width="14.28515625" style="10" customWidth="1"/>
    <col min="1819" max="1819" width="12.85546875" style="10" customWidth="1"/>
    <col min="1820" max="1820" width="12" style="10" customWidth="1"/>
    <col min="1821" max="1821" width="16.28515625" style="10" customWidth="1"/>
    <col min="1822" max="1822" width="14.5703125" style="10" customWidth="1"/>
    <col min="1823" max="1823" width="16.85546875" style="10" customWidth="1"/>
    <col min="1824" max="1824" width="11.140625" style="10" customWidth="1"/>
    <col min="1825" max="1825" width="10.42578125" style="10" customWidth="1"/>
    <col min="1826" max="1826" width="10.85546875" style="10" customWidth="1"/>
    <col min="1827" max="1827" width="10.140625" style="10" customWidth="1"/>
    <col min="1828" max="1828" width="12.85546875" style="10" customWidth="1"/>
    <col min="1829" max="1830" width="11" style="10" customWidth="1"/>
    <col min="1831" max="1831" width="11.5703125" style="10" customWidth="1"/>
    <col min="1832" max="1832" width="11.28515625" style="10" customWidth="1"/>
    <col min="1833" max="1833" width="10.140625" style="10" customWidth="1"/>
    <col min="1834" max="1835" width="11.85546875" style="10" customWidth="1"/>
    <col min="1836" max="1836" width="12.28515625" style="10" customWidth="1"/>
    <col min="1837" max="1837" width="12.7109375" style="10" customWidth="1"/>
    <col min="1838" max="1838" width="15.140625" style="10" customWidth="1"/>
    <col min="1839" max="1839" width="10" style="10" customWidth="1"/>
    <col min="1840" max="1850" width="7.85546875" style="10" customWidth="1"/>
    <col min="1851" max="1851" width="9.140625" style="10" customWidth="1"/>
    <col min="1852" max="1852" width="8.28515625" style="10" customWidth="1"/>
    <col min="1853" max="1853" width="10.140625" style="10" customWidth="1"/>
    <col min="1854" max="1854" width="9.140625" style="10"/>
    <col min="1855" max="1855" width="11.85546875" style="10" customWidth="1"/>
    <col min="1856" max="1856" width="14.28515625" style="10" customWidth="1"/>
    <col min="1857" max="2056" width="9.140625" style="10"/>
    <col min="2057" max="2057" width="0" style="10" hidden="1" customWidth="1"/>
    <col min="2058" max="2058" width="15.5703125" style="10" customWidth="1"/>
    <col min="2059" max="2059" width="55.140625" style="10" customWidth="1"/>
    <col min="2060" max="2060" width="15.5703125" style="10" customWidth="1"/>
    <col min="2061" max="2062" width="13" style="10" customWidth="1"/>
    <col min="2063" max="2064" width="13.140625" style="10" customWidth="1"/>
    <col min="2065" max="2065" width="10.5703125" style="10" customWidth="1"/>
    <col min="2066" max="2066" width="12.42578125" style="10" customWidth="1"/>
    <col min="2067" max="2067" width="11.5703125" style="10" customWidth="1"/>
    <col min="2068" max="2068" width="12.28515625" style="10" customWidth="1"/>
    <col min="2069" max="2069" width="12.7109375" style="10" customWidth="1"/>
    <col min="2070" max="2070" width="12.5703125" style="10" customWidth="1"/>
    <col min="2071" max="2071" width="13.140625" style="10" customWidth="1"/>
    <col min="2072" max="2072" width="13.42578125" style="10" customWidth="1"/>
    <col min="2073" max="2073" width="10.28515625" style="10" customWidth="1"/>
    <col min="2074" max="2074" width="14.28515625" style="10" customWidth="1"/>
    <col min="2075" max="2075" width="12.85546875" style="10" customWidth="1"/>
    <col min="2076" max="2076" width="12" style="10" customWidth="1"/>
    <col min="2077" max="2077" width="16.28515625" style="10" customWidth="1"/>
    <col min="2078" max="2078" width="14.5703125" style="10" customWidth="1"/>
    <col min="2079" max="2079" width="16.85546875" style="10" customWidth="1"/>
    <col min="2080" max="2080" width="11.140625" style="10" customWidth="1"/>
    <col min="2081" max="2081" width="10.42578125" style="10" customWidth="1"/>
    <col min="2082" max="2082" width="10.85546875" style="10" customWidth="1"/>
    <col min="2083" max="2083" width="10.140625" style="10" customWidth="1"/>
    <col min="2084" max="2084" width="12.85546875" style="10" customWidth="1"/>
    <col min="2085" max="2086" width="11" style="10" customWidth="1"/>
    <col min="2087" max="2087" width="11.5703125" style="10" customWidth="1"/>
    <col min="2088" max="2088" width="11.28515625" style="10" customWidth="1"/>
    <col min="2089" max="2089" width="10.140625" style="10" customWidth="1"/>
    <col min="2090" max="2091" width="11.85546875" style="10" customWidth="1"/>
    <col min="2092" max="2092" width="12.28515625" style="10" customWidth="1"/>
    <col min="2093" max="2093" width="12.7109375" style="10" customWidth="1"/>
    <col min="2094" max="2094" width="15.140625" style="10" customWidth="1"/>
    <col min="2095" max="2095" width="10" style="10" customWidth="1"/>
    <col min="2096" max="2106" width="7.85546875" style="10" customWidth="1"/>
    <col min="2107" max="2107" width="9.140625" style="10" customWidth="1"/>
    <col min="2108" max="2108" width="8.28515625" style="10" customWidth="1"/>
    <col min="2109" max="2109" width="10.140625" style="10" customWidth="1"/>
    <col min="2110" max="2110" width="9.140625" style="10"/>
    <col min="2111" max="2111" width="11.85546875" style="10" customWidth="1"/>
    <col min="2112" max="2112" width="14.28515625" style="10" customWidth="1"/>
    <col min="2113" max="2312" width="9.140625" style="10"/>
    <col min="2313" max="2313" width="0" style="10" hidden="1" customWidth="1"/>
    <col min="2314" max="2314" width="15.5703125" style="10" customWidth="1"/>
    <col min="2315" max="2315" width="55.140625" style="10" customWidth="1"/>
    <col min="2316" max="2316" width="15.5703125" style="10" customWidth="1"/>
    <col min="2317" max="2318" width="13" style="10" customWidth="1"/>
    <col min="2319" max="2320" width="13.140625" style="10" customWidth="1"/>
    <col min="2321" max="2321" width="10.5703125" style="10" customWidth="1"/>
    <col min="2322" max="2322" width="12.42578125" style="10" customWidth="1"/>
    <col min="2323" max="2323" width="11.5703125" style="10" customWidth="1"/>
    <col min="2324" max="2324" width="12.28515625" style="10" customWidth="1"/>
    <col min="2325" max="2325" width="12.7109375" style="10" customWidth="1"/>
    <col min="2326" max="2326" width="12.5703125" style="10" customWidth="1"/>
    <col min="2327" max="2327" width="13.140625" style="10" customWidth="1"/>
    <col min="2328" max="2328" width="13.42578125" style="10" customWidth="1"/>
    <col min="2329" max="2329" width="10.28515625" style="10" customWidth="1"/>
    <col min="2330" max="2330" width="14.28515625" style="10" customWidth="1"/>
    <col min="2331" max="2331" width="12.85546875" style="10" customWidth="1"/>
    <col min="2332" max="2332" width="12" style="10" customWidth="1"/>
    <col min="2333" max="2333" width="16.28515625" style="10" customWidth="1"/>
    <col min="2334" max="2334" width="14.5703125" style="10" customWidth="1"/>
    <col min="2335" max="2335" width="16.85546875" style="10" customWidth="1"/>
    <col min="2336" max="2336" width="11.140625" style="10" customWidth="1"/>
    <col min="2337" max="2337" width="10.42578125" style="10" customWidth="1"/>
    <col min="2338" max="2338" width="10.85546875" style="10" customWidth="1"/>
    <col min="2339" max="2339" width="10.140625" style="10" customWidth="1"/>
    <col min="2340" max="2340" width="12.85546875" style="10" customWidth="1"/>
    <col min="2341" max="2342" width="11" style="10" customWidth="1"/>
    <col min="2343" max="2343" width="11.5703125" style="10" customWidth="1"/>
    <col min="2344" max="2344" width="11.28515625" style="10" customWidth="1"/>
    <col min="2345" max="2345" width="10.140625" style="10" customWidth="1"/>
    <col min="2346" max="2347" width="11.85546875" style="10" customWidth="1"/>
    <col min="2348" max="2348" width="12.28515625" style="10" customWidth="1"/>
    <col min="2349" max="2349" width="12.7109375" style="10" customWidth="1"/>
    <col min="2350" max="2350" width="15.140625" style="10" customWidth="1"/>
    <col min="2351" max="2351" width="10" style="10" customWidth="1"/>
    <col min="2352" max="2362" width="7.85546875" style="10" customWidth="1"/>
    <col min="2363" max="2363" width="9.140625" style="10" customWidth="1"/>
    <col min="2364" max="2364" width="8.28515625" style="10" customWidth="1"/>
    <col min="2365" max="2365" width="10.140625" style="10" customWidth="1"/>
    <col min="2366" max="2366" width="9.140625" style="10"/>
    <col min="2367" max="2367" width="11.85546875" style="10" customWidth="1"/>
    <col min="2368" max="2368" width="14.28515625" style="10" customWidth="1"/>
    <col min="2369" max="2568" width="9.140625" style="10"/>
    <col min="2569" max="2569" width="0" style="10" hidden="1" customWidth="1"/>
    <col min="2570" max="2570" width="15.5703125" style="10" customWidth="1"/>
    <col min="2571" max="2571" width="55.140625" style="10" customWidth="1"/>
    <col min="2572" max="2572" width="15.5703125" style="10" customWidth="1"/>
    <col min="2573" max="2574" width="13" style="10" customWidth="1"/>
    <col min="2575" max="2576" width="13.140625" style="10" customWidth="1"/>
    <col min="2577" max="2577" width="10.5703125" style="10" customWidth="1"/>
    <col min="2578" max="2578" width="12.42578125" style="10" customWidth="1"/>
    <col min="2579" max="2579" width="11.5703125" style="10" customWidth="1"/>
    <col min="2580" max="2580" width="12.28515625" style="10" customWidth="1"/>
    <col min="2581" max="2581" width="12.7109375" style="10" customWidth="1"/>
    <col min="2582" max="2582" width="12.5703125" style="10" customWidth="1"/>
    <col min="2583" max="2583" width="13.140625" style="10" customWidth="1"/>
    <col min="2584" max="2584" width="13.42578125" style="10" customWidth="1"/>
    <col min="2585" max="2585" width="10.28515625" style="10" customWidth="1"/>
    <col min="2586" max="2586" width="14.28515625" style="10" customWidth="1"/>
    <col min="2587" max="2587" width="12.85546875" style="10" customWidth="1"/>
    <col min="2588" max="2588" width="12" style="10" customWidth="1"/>
    <col min="2589" max="2589" width="16.28515625" style="10" customWidth="1"/>
    <col min="2590" max="2590" width="14.5703125" style="10" customWidth="1"/>
    <col min="2591" max="2591" width="16.85546875" style="10" customWidth="1"/>
    <col min="2592" max="2592" width="11.140625" style="10" customWidth="1"/>
    <col min="2593" max="2593" width="10.42578125" style="10" customWidth="1"/>
    <col min="2594" max="2594" width="10.85546875" style="10" customWidth="1"/>
    <col min="2595" max="2595" width="10.140625" style="10" customWidth="1"/>
    <col min="2596" max="2596" width="12.85546875" style="10" customWidth="1"/>
    <col min="2597" max="2598" width="11" style="10" customWidth="1"/>
    <col min="2599" max="2599" width="11.5703125" style="10" customWidth="1"/>
    <col min="2600" max="2600" width="11.28515625" style="10" customWidth="1"/>
    <col min="2601" max="2601" width="10.140625" style="10" customWidth="1"/>
    <col min="2602" max="2603" width="11.85546875" style="10" customWidth="1"/>
    <col min="2604" max="2604" width="12.28515625" style="10" customWidth="1"/>
    <col min="2605" max="2605" width="12.7109375" style="10" customWidth="1"/>
    <col min="2606" max="2606" width="15.140625" style="10" customWidth="1"/>
    <col min="2607" max="2607" width="10" style="10" customWidth="1"/>
    <col min="2608" max="2618" width="7.85546875" style="10" customWidth="1"/>
    <col min="2619" max="2619" width="9.140625" style="10" customWidth="1"/>
    <col min="2620" max="2620" width="8.28515625" style="10" customWidth="1"/>
    <col min="2621" max="2621" width="10.140625" style="10" customWidth="1"/>
    <col min="2622" max="2622" width="9.140625" style="10"/>
    <col min="2623" max="2623" width="11.85546875" style="10" customWidth="1"/>
    <col min="2624" max="2624" width="14.28515625" style="10" customWidth="1"/>
    <col min="2625" max="2824" width="9.140625" style="10"/>
    <col min="2825" max="2825" width="0" style="10" hidden="1" customWidth="1"/>
    <col min="2826" max="2826" width="15.5703125" style="10" customWidth="1"/>
    <col min="2827" max="2827" width="55.140625" style="10" customWidth="1"/>
    <col min="2828" max="2828" width="15.5703125" style="10" customWidth="1"/>
    <col min="2829" max="2830" width="13" style="10" customWidth="1"/>
    <col min="2831" max="2832" width="13.140625" style="10" customWidth="1"/>
    <col min="2833" max="2833" width="10.5703125" style="10" customWidth="1"/>
    <col min="2834" max="2834" width="12.42578125" style="10" customWidth="1"/>
    <col min="2835" max="2835" width="11.5703125" style="10" customWidth="1"/>
    <col min="2836" max="2836" width="12.28515625" style="10" customWidth="1"/>
    <col min="2837" max="2837" width="12.7109375" style="10" customWidth="1"/>
    <col min="2838" max="2838" width="12.5703125" style="10" customWidth="1"/>
    <col min="2839" max="2839" width="13.140625" style="10" customWidth="1"/>
    <col min="2840" max="2840" width="13.42578125" style="10" customWidth="1"/>
    <col min="2841" max="2841" width="10.28515625" style="10" customWidth="1"/>
    <col min="2842" max="2842" width="14.28515625" style="10" customWidth="1"/>
    <col min="2843" max="2843" width="12.85546875" style="10" customWidth="1"/>
    <col min="2844" max="2844" width="12" style="10" customWidth="1"/>
    <col min="2845" max="2845" width="16.28515625" style="10" customWidth="1"/>
    <col min="2846" max="2846" width="14.5703125" style="10" customWidth="1"/>
    <col min="2847" max="2847" width="16.85546875" style="10" customWidth="1"/>
    <col min="2848" max="2848" width="11.140625" style="10" customWidth="1"/>
    <col min="2849" max="2849" width="10.42578125" style="10" customWidth="1"/>
    <col min="2850" max="2850" width="10.85546875" style="10" customWidth="1"/>
    <col min="2851" max="2851" width="10.140625" style="10" customWidth="1"/>
    <col min="2852" max="2852" width="12.85546875" style="10" customWidth="1"/>
    <col min="2853" max="2854" width="11" style="10" customWidth="1"/>
    <col min="2855" max="2855" width="11.5703125" style="10" customWidth="1"/>
    <col min="2856" max="2856" width="11.28515625" style="10" customWidth="1"/>
    <col min="2857" max="2857" width="10.140625" style="10" customWidth="1"/>
    <col min="2858" max="2859" width="11.85546875" style="10" customWidth="1"/>
    <col min="2860" max="2860" width="12.28515625" style="10" customWidth="1"/>
    <col min="2861" max="2861" width="12.7109375" style="10" customWidth="1"/>
    <col min="2862" max="2862" width="15.140625" style="10" customWidth="1"/>
    <col min="2863" max="2863" width="10" style="10" customWidth="1"/>
    <col min="2864" max="2874" width="7.85546875" style="10" customWidth="1"/>
    <col min="2875" max="2875" width="9.140625" style="10" customWidth="1"/>
    <col min="2876" max="2876" width="8.28515625" style="10" customWidth="1"/>
    <col min="2877" max="2877" width="10.140625" style="10" customWidth="1"/>
    <col min="2878" max="2878" width="9.140625" style="10"/>
    <col min="2879" max="2879" width="11.85546875" style="10" customWidth="1"/>
    <col min="2880" max="2880" width="14.28515625" style="10" customWidth="1"/>
    <col min="2881" max="3080" width="9.140625" style="10"/>
    <col min="3081" max="3081" width="0" style="10" hidden="1" customWidth="1"/>
    <col min="3082" max="3082" width="15.5703125" style="10" customWidth="1"/>
    <col min="3083" max="3083" width="55.140625" style="10" customWidth="1"/>
    <col min="3084" max="3084" width="15.5703125" style="10" customWidth="1"/>
    <col min="3085" max="3086" width="13" style="10" customWidth="1"/>
    <col min="3087" max="3088" width="13.140625" style="10" customWidth="1"/>
    <col min="3089" max="3089" width="10.5703125" style="10" customWidth="1"/>
    <col min="3090" max="3090" width="12.42578125" style="10" customWidth="1"/>
    <col min="3091" max="3091" width="11.5703125" style="10" customWidth="1"/>
    <col min="3092" max="3092" width="12.28515625" style="10" customWidth="1"/>
    <col min="3093" max="3093" width="12.7109375" style="10" customWidth="1"/>
    <col min="3094" max="3094" width="12.5703125" style="10" customWidth="1"/>
    <col min="3095" max="3095" width="13.140625" style="10" customWidth="1"/>
    <col min="3096" max="3096" width="13.42578125" style="10" customWidth="1"/>
    <col min="3097" max="3097" width="10.28515625" style="10" customWidth="1"/>
    <col min="3098" max="3098" width="14.28515625" style="10" customWidth="1"/>
    <col min="3099" max="3099" width="12.85546875" style="10" customWidth="1"/>
    <col min="3100" max="3100" width="12" style="10" customWidth="1"/>
    <col min="3101" max="3101" width="16.28515625" style="10" customWidth="1"/>
    <col min="3102" max="3102" width="14.5703125" style="10" customWidth="1"/>
    <col min="3103" max="3103" width="16.85546875" style="10" customWidth="1"/>
    <col min="3104" max="3104" width="11.140625" style="10" customWidth="1"/>
    <col min="3105" max="3105" width="10.42578125" style="10" customWidth="1"/>
    <col min="3106" max="3106" width="10.85546875" style="10" customWidth="1"/>
    <col min="3107" max="3107" width="10.140625" style="10" customWidth="1"/>
    <col min="3108" max="3108" width="12.85546875" style="10" customWidth="1"/>
    <col min="3109" max="3110" width="11" style="10" customWidth="1"/>
    <col min="3111" max="3111" width="11.5703125" style="10" customWidth="1"/>
    <col min="3112" max="3112" width="11.28515625" style="10" customWidth="1"/>
    <col min="3113" max="3113" width="10.140625" style="10" customWidth="1"/>
    <col min="3114" max="3115" width="11.85546875" style="10" customWidth="1"/>
    <col min="3116" max="3116" width="12.28515625" style="10" customWidth="1"/>
    <col min="3117" max="3117" width="12.7109375" style="10" customWidth="1"/>
    <col min="3118" max="3118" width="15.140625" style="10" customWidth="1"/>
    <col min="3119" max="3119" width="10" style="10" customWidth="1"/>
    <col min="3120" max="3130" width="7.85546875" style="10" customWidth="1"/>
    <col min="3131" max="3131" width="9.140625" style="10" customWidth="1"/>
    <col min="3132" max="3132" width="8.28515625" style="10" customWidth="1"/>
    <col min="3133" max="3133" width="10.140625" style="10" customWidth="1"/>
    <col min="3134" max="3134" width="9.140625" style="10"/>
    <col min="3135" max="3135" width="11.85546875" style="10" customWidth="1"/>
    <col min="3136" max="3136" width="14.28515625" style="10" customWidth="1"/>
    <col min="3137" max="3336" width="9.140625" style="10"/>
    <col min="3337" max="3337" width="0" style="10" hidden="1" customWidth="1"/>
    <col min="3338" max="3338" width="15.5703125" style="10" customWidth="1"/>
    <col min="3339" max="3339" width="55.140625" style="10" customWidth="1"/>
    <col min="3340" max="3340" width="15.5703125" style="10" customWidth="1"/>
    <col min="3341" max="3342" width="13" style="10" customWidth="1"/>
    <col min="3343" max="3344" width="13.140625" style="10" customWidth="1"/>
    <col min="3345" max="3345" width="10.5703125" style="10" customWidth="1"/>
    <col min="3346" max="3346" width="12.42578125" style="10" customWidth="1"/>
    <col min="3347" max="3347" width="11.5703125" style="10" customWidth="1"/>
    <col min="3348" max="3348" width="12.28515625" style="10" customWidth="1"/>
    <col min="3349" max="3349" width="12.7109375" style="10" customWidth="1"/>
    <col min="3350" max="3350" width="12.5703125" style="10" customWidth="1"/>
    <col min="3351" max="3351" width="13.140625" style="10" customWidth="1"/>
    <col min="3352" max="3352" width="13.42578125" style="10" customWidth="1"/>
    <col min="3353" max="3353" width="10.28515625" style="10" customWidth="1"/>
    <col min="3354" max="3354" width="14.28515625" style="10" customWidth="1"/>
    <col min="3355" max="3355" width="12.85546875" style="10" customWidth="1"/>
    <col min="3356" max="3356" width="12" style="10" customWidth="1"/>
    <col min="3357" max="3357" width="16.28515625" style="10" customWidth="1"/>
    <col min="3358" max="3358" width="14.5703125" style="10" customWidth="1"/>
    <col min="3359" max="3359" width="16.85546875" style="10" customWidth="1"/>
    <col min="3360" max="3360" width="11.140625" style="10" customWidth="1"/>
    <col min="3361" max="3361" width="10.42578125" style="10" customWidth="1"/>
    <col min="3362" max="3362" width="10.85546875" style="10" customWidth="1"/>
    <col min="3363" max="3363" width="10.140625" style="10" customWidth="1"/>
    <col min="3364" max="3364" width="12.85546875" style="10" customWidth="1"/>
    <col min="3365" max="3366" width="11" style="10" customWidth="1"/>
    <col min="3367" max="3367" width="11.5703125" style="10" customWidth="1"/>
    <col min="3368" max="3368" width="11.28515625" style="10" customWidth="1"/>
    <col min="3369" max="3369" width="10.140625" style="10" customWidth="1"/>
    <col min="3370" max="3371" width="11.85546875" style="10" customWidth="1"/>
    <col min="3372" max="3372" width="12.28515625" style="10" customWidth="1"/>
    <col min="3373" max="3373" width="12.7109375" style="10" customWidth="1"/>
    <col min="3374" max="3374" width="15.140625" style="10" customWidth="1"/>
    <col min="3375" max="3375" width="10" style="10" customWidth="1"/>
    <col min="3376" max="3386" width="7.85546875" style="10" customWidth="1"/>
    <col min="3387" max="3387" width="9.140625" style="10" customWidth="1"/>
    <col min="3388" max="3388" width="8.28515625" style="10" customWidth="1"/>
    <col min="3389" max="3389" width="10.140625" style="10" customWidth="1"/>
    <col min="3390" max="3390" width="9.140625" style="10"/>
    <col min="3391" max="3391" width="11.85546875" style="10" customWidth="1"/>
    <col min="3392" max="3392" width="14.28515625" style="10" customWidth="1"/>
    <col min="3393" max="3592" width="9.140625" style="10"/>
    <col min="3593" max="3593" width="0" style="10" hidden="1" customWidth="1"/>
    <col min="3594" max="3594" width="15.5703125" style="10" customWidth="1"/>
    <col min="3595" max="3595" width="55.140625" style="10" customWidth="1"/>
    <col min="3596" max="3596" width="15.5703125" style="10" customWidth="1"/>
    <col min="3597" max="3598" width="13" style="10" customWidth="1"/>
    <col min="3599" max="3600" width="13.140625" style="10" customWidth="1"/>
    <col min="3601" max="3601" width="10.5703125" style="10" customWidth="1"/>
    <col min="3602" max="3602" width="12.42578125" style="10" customWidth="1"/>
    <col min="3603" max="3603" width="11.5703125" style="10" customWidth="1"/>
    <col min="3604" max="3604" width="12.28515625" style="10" customWidth="1"/>
    <col min="3605" max="3605" width="12.7109375" style="10" customWidth="1"/>
    <col min="3606" max="3606" width="12.5703125" style="10" customWidth="1"/>
    <col min="3607" max="3607" width="13.140625" style="10" customWidth="1"/>
    <col min="3608" max="3608" width="13.42578125" style="10" customWidth="1"/>
    <col min="3609" max="3609" width="10.28515625" style="10" customWidth="1"/>
    <col min="3610" max="3610" width="14.28515625" style="10" customWidth="1"/>
    <col min="3611" max="3611" width="12.85546875" style="10" customWidth="1"/>
    <col min="3612" max="3612" width="12" style="10" customWidth="1"/>
    <col min="3613" max="3613" width="16.28515625" style="10" customWidth="1"/>
    <col min="3614" max="3614" width="14.5703125" style="10" customWidth="1"/>
    <col min="3615" max="3615" width="16.85546875" style="10" customWidth="1"/>
    <col min="3616" max="3616" width="11.140625" style="10" customWidth="1"/>
    <col min="3617" max="3617" width="10.42578125" style="10" customWidth="1"/>
    <col min="3618" max="3618" width="10.85546875" style="10" customWidth="1"/>
    <col min="3619" max="3619" width="10.140625" style="10" customWidth="1"/>
    <col min="3620" max="3620" width="12.85546875" style="10" customWidth="1"/>
    <col min="3621" max="3622" width="11" style="10" customWidth="1"/>
    <col min="3623" max="3623" width="11.5703125" style="10" customWidth="1"/>
    <col min="3624" max="3624" width="11.28515625" style="10" customWidth="1"/>
    <col min="3625" max="3625" width="10.140625" style="10" customWidth="1"/>
    <col min="3626" max="3627" width="11.85546875" style="10" customWidth="1"/>
    <col min="3628" max="3628" width="12.28515625" style="10" customWidth="1"/>
    <col min="3629" max="3629" width="12.7109375" style="10" customWidth="1"/>
    <col min="3630" max="3630" width="15.140625" style="10" customWidth="1"/>
    <col min="3631" max="3631" width="10" style="10" customWidth="1"/>
    <col min="3632" max="3642" width="7.85546875" style="10" customWidth="1"/>
    <col min="3643" max="3643" width="9.140625" style="10" customWidth="1"/>
    <col min="3644" max="3644" width="8.28515625" style="10" customWidth="1"/>
    <col min="3645" max="3645" width="10.140625" style="10" customWidth="1"/>
    <col min="3646" max="3646" width="9.140625" style="10"/>
    <col min="3647" max="3647" width="11.85546875" style="10" customWidth="1"/>
    <col min="3648" max="3648" width="14.28515625" style="10" customWidth="1"/>
    <col min="3649" max="3848" width="9.140625" style="10"/>
    <col min="3849" max="3849" width="0" style="10" hidden="1" customWidth="1"/>
    <col min="3850" max="3850" width="15.5703125" style="10" customWidth="1"/>
    <col min="3851" max="3851" width="55.140625" style="10" customWidth="1"/>
    <col min="3852" max="3852" width="15.5703125" style="10" customWidth="1"/>
    <col min="3853" max="3854" width="13" style="10" customWidth="1"/>
    <col min="3855" max="3856" width="13.140625" style="10" customWidth="1"/>
    <col min="3857" max="3857" width="10.5703125" style="10" customWidth="1"/>
    <col min="3858" max="3858" width="12.42578125" style="10" customWidth="1"/>
    <col min="3859" max="3859" width="11.5703125" style="10" customWidth="1"/>
    <col min="3860" max="3860" width="12.28515625" style="10" customWidth="1"/>
    <col min="3861" max="3861" width="12.7109375" style="10" customWidth="1"/>
    <col min="3862" max="3862" width="12.5703125" style="10" customWidth="1"/>
    <col min="3863" max="3863" width="13.140625" style="10" customWidth="1"/>
    <col min="3864" max="3864" width="13.42578125" style="10" customWidth="1"/>
    <col min="3865" max="3865" width="10.28515625" style="10" customWidth="1"/>
    <col min="3866" max="3866" width="14.28515625" style="10" customWidth="1"/>
    <col min="3867" max="3867" width="12.85546875" style="10" customWidth="1"/>
    <col min="3868" max="3868" width="12" style="10" customWidth="1"/>
    <col min="3869" max="3869" width="16.28515625" style="10" customWidth="1"/>
    <col min="3870" max="3870" width="14.5703125" style="10" customWidth="1"/>
    <col min="3871" max="3871" width="16.85546875" style="10" customWidth="1"/>
    <col min="3872" max="3872" width="11.140625" style="10" customWidth="1"/>
    <col min="3873" max="3873" width="10.42578125" style="10" customWidth="1"/>
    <col min="3874" max="3874" width="10.85546875" style="10" customWidth="1"/>
    <col min="3875" max="3875" width="10.140625" style="10" customWidth="1"/>
    <col min="3876" max="3876" width="12.85546875" style="10" customWidth="1"/>
    <col min="3877" max="3878" width="11" style="10" customWidth="1"/>
    <col min="3879" max="3879" width="11.5703125" style="10" customWidth="1"/>
    <col min="3880" max="3880" width="11.28515625" style="10" customWidth="1"/>
    <col min="3881" max="3881" width="10.140625" style="10" customWidth="1"/>
    <col min="3882" max="3883" width="11.85546875" style="10" customWidth="1"/>
    <col min="3884" max="3884" width="12.28515625" style="10" customWidth="1"/>
    <col min="3885" max="3885" width="12.7109375" style="10" customWidth="1"/>
    <col min="3886" max="3886" width="15.140625" style="10" customWidth="1"/>
    <col min="3887" max="3887" width="10" style="10" customWidth="1"/>
    <col min="3888" max="3898" width="7.85546875" style="10" customWidth="1"/>
    <col min="3899" max="3899" width="9.140625" style="10" customWidth="1"/>
    <col min="3900" max="3900" width="8.28515625" style="10" customWidth="1"/>
    <col min="3901" max="3901" width="10.140625" style="10" customWidth="1"/>
    <col min="3902" max="3902" width="9.140625" style="10"/>
    <col min="3903" max="3903" width="11.85546875" style="10" customWidth="1"/>
    <col min="3904" max="3904" width="14.28515625" style="10" customWidth="1"/>
    <col min="3905" max="4104" width="9.140625" style="10"/>
    <col min="4105" max="4105" width="0" style="10" hidden="1" customWidth="1"/>
    <col min="4106" max="4106" width="15.5703125" style="10" customWidth="1"/>
    <col min="4107" max="4107" width="55.140625" style="10" customWidth="1"/>
    <col min="4108" max="4108" width="15.5703125" style="10" customWidth="1"/>
    <col min="4109" max="4110" width="13" style="10" customWidth="1"/>
    <col min="4111" max="4112" width="13.140625" style="10" customWidth="1"/>
    <col min="4113" max="4113" width="10.5703125" style="10" customWidth="1"/>
    <col min="4114" max="4114" width="12.42578125" style="10" customWidth="1"/>
    <col min="4115" max="4115" width="11.5703125" style="10" customWidth="1"/>
    <col min="4116" max="4116" width="12.28515625" style="10" customWidth="1"/>
    <col min="4117" max="4117" width="12.7109375" style="10" customWidth="1"/>
    <col min="4118" max="4118" width="12.5703125" style="10" customWidth="1"/>
    <col min="4119" max="4119" width="13.140625" style="10" customWidth="1"/>
    <col min="4120" max="4120" width="13.42578125" style="10" customWidth="1"/>
    <col min="4121" max="4121" width="10.28515625" style="10" customWidth="1"/>
    <col min="4122" max="4122" width="14.28515625" style="10" customWidth="1"/>
    <col min="4123" max="4123" width="12.85546875" style="10" customWidth="1"/>
    <col min="4124" max="4124" width="12" style="10" customWidth="1"/>
    <col min="4125" max="4125" width="16.28515625" style="10" customWidth="1"/>
    <col min="4126" max="4126" width="14.5703125" style="10" customWidth="1"/>
    <col min="4127" max="4127" width="16.85546875" style="10" customWidth="1"/>
    <col min="4128" max="4128" width="11.140625" style="10" customWidth="1"/>
    <col min="4129" max="4129" width="10.42578125" style="10" customWidth="1"/>
    <col min="4130" max="4130" width="10.85546875" style="10" customWidth="1"/>
    <col min="4131" max="4131" width="10.140625" style="10" customWidth="1"/>
    <col min="4132" max="4132" width="12.85546875" style="10" customWidth="1"/>
    <col min="4133" max="4134" width="11" style="10" customWidth="1"/>
    <col min="4135" max="4135" width="11.5703125" style="10" customWidth="1"/>
    <col min="4136" max="4136" width="11.28515625" style="10" customWidth="1"/>
    <col min="4137" max="4137" width="10.140625" style="10" customWidth="1"/>
    <col min="4138" max="4139" width="11.85546875" style="10" customWidth="1"/>
    <col min="4140" max="4140" width="12.28515625" style="10" customWidth="1"/>
    <col min="4141" max="4141" width="12.7109375" style="10" customWidth="1"/>
    <col min="4142" max="4142" width="15.140625" style="10" customWidth="1"/>
    <col min="4143" max="4143" width="10" style="10" customWidth="1"/>
    <col min="4144" max="4154" width="7.85546875" style="10" customWidth="1"/>
    <col min="4155" max="4155" width="9.140625" style="10" customWidth="1"/>
    <col min="4156" max="4156" width="8.28515625" style="10" customWidth="1"/>
    <col min="4157" max="4157" width="10.140625" style="10" customWidth="1"/>
    <col min="4158" max="4158" width="9.140625" style="10"/>
    <col min="4159" max="4159" width="11.85546875" style="10" customWidth="1"/>
    <col min="4160" max="4160" width="14.28515625" style="10" customWidth="1"/>
    <col min="4161" max="4360" width="9.140625" style="10"/>
    <col min="4361" max="4361" width="0" style="10" hidden="1" customWidth="1"/>
    <col min="4362" max="4362" width="15.5703125" style="10" customWidth="1"/>
    <col min="4363" max="4363" width="55.140625" style="10" customWidth="1"/>
    <col min="4364" max="4364" width="15.5703125" style="10" customWidth="1"/>
    <col min="4365" max="4366" width="13" style="10" customWidth="1"/>
    <col min="4367" max="4368" width="13.140625" style="10" customWidth="1"/>
    <col min="4369" max="4369" width="10.5703125" style="10" customWidth="1"/>
    <col min="4370" max="4370" width="12.42578125" style="10" customWidth="1"/>
    <col min="4371" max="4371" width="11.5703125" style="10" customWidth="1"/>
    <col min="4372" max="4372" width="12.28515625" style="10" customWidth="1"/>
    <col min="4373" max="4373" width="12.7109375" style="10" customWidth="1"/>
    <col min="4374" max="4374" width="12.5703125" style="10" customWidth="1"/>
    <col min="4375" max="4375" width="13.140625" style="10" customWidth="1"/>
    <col min="4376" max="4376" width="13.42578125" style="10" customWidth="1"/>
    <col min="4377" max="4377" width="10.28515625" style="10" customWidth="1"/>
    <col min="4378" max="4378" width="14.28515625" style="10" customWidth="1"/>
    <col min="4379" max="4379" width="12.85546875" style="10" customWidth="1"/>
    <col min="4380" max="4380" width="12" style="10" customWidth="1"/>
    <col min="4381" max="4381" width="16.28515625" style="10" customWidth="1"/>
    <col min="4382" max="4382" width="14.5703125" style="10" customWidth="1"/>
    <col min="4383" max="4383" width="16.85546875" style="10" customWidth="1"/>
    <col min="4384" max="4384" width="11.140625" style="10" customWidth="1"/>
    <col min="4385" max="4385" width="10.42578125" style="10" customWidth="1"/>
    <col min="4386" max="4386" width="10.85546875" style="10" customWidth="1"/>
    <col min="4387" max="4387" width="10.140625" style="10" customWidth="1"/>
    <col min="4388" max="4388" width="12.85546875" style="10" customWidth="1"/>
    <col min="4389" max="4390" width="11" style="10" customWidth="1"/>
    <col min="4391" max="4391" width="11.5703125" style="10" customWidth="1"/>
    <col min="4392" max="4392" width="11.28515625" style="10" customWidth="1"/>
    <col min="4393" max="4393" width="10.140625" style="10" customWidth="1"/>
    <col min="4394" max="4395" width="11.85546875" style="10" customWidth="1"/>
    <col min="4396" max="4396" width="12.28515625" style="10" customWidth="1"/>
    <col min="4397" max="4397" width="12.7109375" style="10" customWidth="1"/>
    <col min="4398" max="4398" width="15.140625" style="10" customWidth="1"/>
    <col min="4399" max="4399" width="10" style="10" customWidth="1"/>
    <col min="4400" max="4410" width="7.85546875" style="10" customWidth="1"/>
    <col min="4411" max="4411" width="9.140625" style="10" customWidth="1"/>
    <col min="4412" max="4412" width="8.28515625" style="10" customWidth="1"/>
    <col min="4413" max="4413" width="10.140625" style="10" customWidth="1"/>
    <col min="4414" max="4414" width="9.140625" style="10"/>
    <col min="4415" max="4415" width="11.85546875" style="10" customWidth="1"/>
    <col min="4416" max="4416" width="14.28515625" style="10" customWidth="1"/>
    <col min="4417" max="4616" width="9.140625" style="10"/>
    <col min="4617" max="4617" width="0" style="10" hidden="1" customWidth="1"/>
    <col min="4618" max="4618" width="15.5703125" style="10" customWidth="1"/>
    <col min="4619" max="4619" width="55.140625" style="10" customWidth="1"/>
    <col min="4620" max="4620" width="15.5703125" style="10" customWidth="1"/>
    <col min="4621" max="4622" width="13" style="10" customWidth="1"/>
    <col min="4623" max="4624" width="13.140625" style="10" customWidth="1"/>
    <col min="4625" max="4625" width="10.5703125" style="10" customWidth="1"/>
    <col min="4626" max="4626" width="12.42578125" style="10" customWidth="1"/>
    <col min="4627" max="4627" width="11.5703125" style="10" customWidth="1"/>
    <col min="4628" max="4628" width="12.28515625" style="10" customWidth="1"/>
    <col min="4629" max="4629" width="12.7109375" style="10" customWidth="1"/>
    <col min="4630" max="4630" width="12.5703125" style="10" customWidth="1"/>
    <col min="4631" max="4631" width="13.140625" style="10" customWidth="1"/>
    <col min="4632" max="4632" width="13.42578125" style="10" customWidth="1"/>
    <col min="4633" max="4633" width="10.28515625" style="10" customWidth="1"/>
    <col min="4634" max="4634" width="14.28515625" style="10" customWidth="1"/>
    <col min="4635" max="4635" width="12.85546875" style="10" customWidth="1"/>
    <col min="4636" max="4636" width="12" style="10" customWidth="1"/>
    <col min="4637" max="4637" width="16.28515625" style="10" customWidth="1"/>
    <col min="4638" max="4638" width="14.5703125" style="10" customWidth="1"/>
    <col min="4639" max="4639" width="16.85546875" style="10" customWidth="1"/>
    <col min="4640" max="4640" width="11.140625" style="10" customWidth="1"/>
    <col min="4641" max="4641" width="10.42578125" style="10" customWidth="1"/>
    <col min="4642" max="4642" width="10.85546875" style="10" customWidth="1"/>
    <col min="4643" max="4643" width="10.140625" style="10" customWidth="1"/>
    <col min="4644" max="4644" width="12.85546875" style="10" customWidth="1"/>
    <col min="4645" max="4646" width="11" style="10" customWidth="1"/>
    <col min="4647" max="4647" width="11.5703125" style="10" customWidth="1"/>
    <col min="4648" max="4648" width="11.28515625" style="10" customWidth="1"/>
    <col min="4649" max="4649" width="10.140625" style="10" customWidth="1"/>
    <col min="4650" max="4651" width="11.85546875" style="10" customWidth="1"/>
    <col min="4652" max="4652" width="12.28515625" style="10" customWidth="1"/>
    <col min="4653" max="4653" width="12.7109375" style="10" customWidth="1"/>
    <col min="4654" max="4654" width="15.140625" style="10" customWidth="1"/>
    <col min="4655" max="4655" width="10" style="10" customWidth="1"/>
    <col min="4656" max="4666" width="7.85546875" style="10" customWidth="1"/>
    <col min="4667" max="4667" width="9.140625" style="10" customWidth="1"/>
    <col min="4668" max="4668" width="8.28515625" style="10" customWidth="1"/>
    <col min="4669" max="4669" width="10.140625" style="10" customWidth="1"/>
    <col min="4670" max="4670" width="9.140625" style="10"/>
    <col min="4671" max="4671" width="11.85546875" style="10" customWidth="1"/>
    <col min="4672" max="4672" width="14.28515625" style="10" customWidth="1"/>
    <col min="4673" max="4872" width="9.140625" style="10"/>
    <col min="4873" max="4873" width="0" style="10" hidden="1" customWidth="1"/>
    <col min="4874" max="4874" width="15.5703125" style="10" customWidth="1"/>
    <col min="4875" max="4875" width="55.140625" style="10" customWidth="1"/>
    <col min="4876" max="4876" width="15.5703125" style="10" customWidth="1"/>
    <col min="4877" max="4878" width="13" style="10" customWidth="1"/>
    <col min="4879" max="4880" width="13.140625" style="10" customWidth="1"/>
    <col min="4881" max="4881" width="10.5703125" style="10" customWidth="1"/>
    <col min="4882" max="4882" width="12.42578125" style="10" customWidth="1"/>
    <col min="4883" max="4883" width="11.5703125" style="10" customWidth="1"/>
    <col min="4884" max="4884" width="12.28515625" style="10" customWidth="1"/>
    <col min="4885" max="4885" width="12.7109375" style="10" customWidth="1"/>
    <col min="4886" max="4886" width="12.5703125" style="10" customWidth="1"/>
    <col min="4887" max="4887" width="13.140625" style="10" customWidth="1"/>
    <col min="4888" max="4888" width="13.42578125" style="10" customWidth="1"/>
    <col min="4889" max="4889" width="10.28515625" style="10" customWidth="1"/>
    <col min="4890" max="4890" width="14.28515625" style="10" customWidth="1"/>
    <col min="4891" max="4891" width="12.85546875" style="10" customWidth="1"/>
    <col min="4892" max="4892" width="12" style="10" customWidth="1"/>
    <col min="4893" max="4893" width="16.28515625" style="10" customWidth="1"/>
    <col min="4894" max="4894" width="14.5703125" style="10" customWidth="1"/>
    <col min="4895" max="4895" width="16.85546875" style="10" customWidth="1"/>
    <col min="4896" max="4896" width="11.140625" style="10" customWidth="1"/>
    <col min="4897" max="4897" width="10.42578125" style="10" customWidth="1"/>
    <col min="4898" max="4898" width="10.85546875" style="10" customWidth="1"/>
    <col min="4899" max="4899" width="10.140625" style="10" customWidth="1"/>
    <col min="4900" max="4900" width="12.85546875" style="10" customWidth="1"/>
    <col min="4901" max="4902" width="11" style="10" customWidth="1"/>
    <col min="4903" max="4903" width="11.5703125" style="10" customWidth="1"/>
    <col min="4904" max="4904" width="11.28515625" style="10" customWidth="1"/>
    <col min="4905" max="4905" width="10.140625" style="10" customWidth="1"/>
    <col min="4906" max="4907" width="11.85546875" style="10" customWidth="1"/>
    <col min="4908" max="4908" width="12.28515625" style="10" customWidth="1"/>
    <col min="4909" max="4909" width="12.7109375" style="10" customWidth="1"/>
    <col min="4910" max="4910" width="15.140625" style="10" customWidth="1"/>
    <col min="4911" max="4911" width="10" style="10" customWidth="1"/>
    <col min="4912" max="4922" width="7.85546875" style="10" customWidth="1"/>
    <col min="4923" max="4923" width="9.140625" style="10" customWidth="1"/>
    <col min="4924" max="4924" width="8.28515625" style="10" customWidth="1"/>
    <col min="4925" max="4925" width="10.140625" style="10" customWidth="1"/>
    <col min="4926" max="4926" width="9.140625" style="10"/>
    <col min="4927" max="4927" width="11.85546875" style="10" customWidth="1"/>
    <col min="4928" max="4928" width="14.28515625" style="10" customWidth="1"/>
    <col min="4929" max="5128" width="9.140625" style="10"/>
    <col min="5129" max="5129" width="0" style="10" hidden="1" customWidth="1"/>
    <col min="5130" max="5130" width="15.5703125" style="10" customWidth="1"/>
    <col min="5131" max="5131" width="55.140625" style="10" customWidth="1"/>
    <col min="5132" max="5132" width="15.5703125" style="10" customWidth="1"/>
    <col min="5133" max="5134" width="13" style="10" customWidth="1"/>
    <col min="5135" max="5136" width="13.140625" style="10" customWidth="1"/>
    <col min="5137" max="5137" width="10.5703125" style="10" customWidth="1"/>
    <col min="5138" max="5138" width="12.42578125" style="10" customWidth="1"/>
    <col min="5139" max="5139" width="11.5703125" style="10" customWidth="1"/>
    <col min="5140" max="5140" width="12.28515625" style="10" customWidth="1"/>
    <col min="5141" max="5141" width="12.7109375" style="10" customWidth="1"/>
    <col min="5142" max="5142" width="12.5703125" style="10" customWidth="1"/>
    <col min="5143" max="5143" width="13.140625" style="10" customWidth="1"/>
    <col min="5144" max="5144" width="13.42578125" style="10" customWidth="1"/>
    <col min="5145" max="5145" width="10.28515625" style="10" customWidth="1"/>
    <col min="5146" max="5146" width="14.28515625" style="10" customWidth="1"/>
    <col min="5147" max="5147" width="12.85546875" style="10" customWidth="1"/>
    <col min="5148" max="5148" width="12" style="10" customWidth="1"/>
    <col min="5149" max="5149" width="16.28515625" style="10" customWidth="1"/>
    <col min="5150" max="5150" width="14.5703125" style="10" customWidth="1"/>
    <col min="5151" max="5151" width="16.85546875" style="10" customWidth="1"/>
    <col min="5152" max="5152" width="11.140625" style="10" customWidth="1"/>
    <col min="5153" max="5153" width="10.42578125" style="10" customWidth="1"/>
    <col min="5154" max="5154" width="10.85546875" style="10" customWidth="1"/>
    <col min="5155" max="5155" width="10.140625" style="10" customWidth="1"/>
    <col min="5156" max="5156" width="12.85546875" style="10" customWidth="1"/>
    <col min="5157" max="5158" width="11" style="10" customWidth="1"/>
    <col min="5159" max="5159" width="11.5703125" style="10" customWidth="1"/>
    <col min="5160" max="5160" width="11.28515625" style="10" customWidth="1"/>
    <col min="5161" max="5161" width="10.140625" style="10" customWidth="1"/>
    <col min="5162" max="5163" width="11.85546875" style="10" customWidth="1"/>
    <col min="5164" max="5164" width="12.28515625" style="10" customWidth="1"/>
    <col min="5165" max="5165" width="12.7109375" style="10" customWidth="1"/>
    <col min="5166" max="5166" width="15.140625" style="10" customWidth="1"/>
    <col min="5167" max="5167" width="10" style="10" customWidth="1"/>
    <col min="5168" max="5178" width="7.85546875" style="10" customWidth="1"/>
    <col min="5179" max="5179" width="9.140625" style="10" customWidth="1"/>
    <col min="5180" max="5180" width="8.28515625" style="10" customWidth="1"/>
    <col min="5181" max="5181" width="10.140625" style="10" customWidth="1"/>
    <col min="5182" max="5182" width="9.140625" style="10"/>
    <col min="5183" max="5183" width="11.85546875" style="10" customWidth="1"/>
    <col min="5184" max="5184" width="14.28515625" style="10" customWidth="1"/>
    <col min="5185" max="5384" width="9.140625" style="10"/>
    <col min="5385" max="5385" width="0" style="10" hidden="1" customWidth="1"/>
    <col min="5386" max="5386" width="15.5703125" style="10" customWidth="1"/>
    <col min="5387" max="5387" width="55.140625" style="10" customWidth="1"/>
    <col min="5388" max="5388" width="15.5703125" style="10" customWidth="1"/>
    <col min="5389" max="5390" width="13" style="10" customWidth="1"/>
    <col min="5391" max="5392" width="13.140625" style="10" customWidth="1"/>
    <col min="5393" max="5393" width="10.5703125" style="10" customWidth="1"/>
    <col min="5394" max="5394" width="12.42578125" style="10" customWidth="1"/>
    <col min="5395" max="5395" width="11.5703125" style="10" customWidth="1"/>
    <col min="5396" max="5396" width="12.28515625" style="10" customWidth="1"/>
    <col min="5397" max="5397" width="12.7109375" style="10" customWidth="1"/>
    <col min="5398" max="5398" width="12.5703125" style="10" customWidth="1"/>
    <col min="5399" max="5399" width="13.140625" style="10" customWidth="1"/>
    <col min="5400" max="5400" width="13.42578125" style="10" customWidth="1"/>
    <col min="5401" max="5401" width="10.28515625" style="10" customWidth="1"/>
    <col min="5402" max="5402" width="14.28515625" style="10" customWidth="1"/>
    <col min="5403" max="5403" width="12.85546875" style="10" customWidth="1"/>
    <col min="5404" max="5404" width="12" style="10" customWidth="1"/>
    <col min="5405" max="5405" width="16.28515625" style="10" customWidth="1"/>
    <col min="5406" max="5406" width="14.5703125" style="10" customWidth="1"/>
    <col min="5407" max="5407" width="16.85546875" style="10" customWidth="1"/>
    <col min="5408" max="5408" width="11.140625" style="10" customWidth="1"/>
    <col min="5409" max="5409" width="10.42578125" style="10" customWidth="1"/>
    <col min="5410" max="5410" width="10.85546875" style="10" customWidth="1"/>
    <col min="5411" max="5411" width="10.140625" style="10" customWidth="1"/>
    <col min="5412" max="5412" width="12.85546875" style="10" customWidth="1"/>
    <col min="5413" max="5414" width="11" style="10" customWidth="1"/>
    <col min="5415" max="5415" width="11.5703125" style="10" customWidth="1"/>
    <col min="5416" max="5416" width="11.28515625" style="10" customWidth="1"/>
    <col min="5417" max="5417" width="10.140625" style="10" customWidth="1"/>
    <col min="5418" max="5419" width="11.85546875" style="10" customWidth="1"/>
    <col min="5420" max="5420" width="12.28515625" style="10" customWidth="1"/>
    <col min="5421" max="5421" width="12.7109375" style="10" customWidth="1"/>
    <col min="5422" max="5422" width="15.140625" style="10" customWidth="1"/>
    <col min="5423" max="5423" width="10" style="10" customWidth="1"/>
    <col min="5424" max="5434" width="7.85546875" style="10" customWidth="1"/>
    <col min="5435" max="5435" width="9.140625" style="10" customWidth="1"/>
    <col min="5436" max="5436" width="8.28515625" style="10" customWidth="1"/>
    <col min="5437" max="5437" width="10.140625" style="10" customWidth="1"/>
    <col min="5438" max="5438" width="9.140625" style="10"/>
    <col min="5439" max="5439" width="11.85546875" style="10" customWidth="1"/>
    <col min="5440" max="5440" width="14.28515625" style="10" customWidth="1"/>
    <col min="5441" max="5640" width="9.140625" style="10"/>
    <col min="5641" max="5641" width="0" style="10" hidden="1" customWidth="1"/>
    <col min="5642" max="5642" width="15.5703125" style="10" customWidth="1"/>
    <col min="5643" max="5643" width="55.140625" style="10" customWidth="1"/>
    <col min="5644" max="5644" width="15.5703125" style="10" customWidth="1"/>
    <col min="5645" max="5646" width="13" style="10" customWidth="1"/>
    <col min="5647" max="5648" width="13.140625" style="10" customWidth="1"/>
    <col min="5649" max="5649" width="10.5703125" style="10" customWidth="1"/>
    <col min="5650" max="5650" width="12.42578125" style="10" customWidth="1"/>
    <col min="5651" max="5651" width="11.5703125" style="10" customWidth="1"/>
    <col min="5652" max="5652" width="12.28515625" style="10" customWidth="1"/>
    <col min="5653" max="5653" width="12.7109375" style="10" customWidth="1"/>
    <col min="5654" max="5654" width="12.5703125" style="10" customWidth="1"/>
    <col min="5655" max="5655" width="13.140625" style="10" customWidth="1"/>
    <col min="5656" max="5656" width="13.42578125" style="10" customWidth="1"/>
    <col min="5657" max="5657" width="10.28515625" style="10" customWidth="1"/>
    <col min="5658" max="5658" width="14.28515625" style="10" customWidth="1"/>
    <col min="5659" max="5659" width="12.85546875" style="10" customWidth="1"/>
    <col min="5660" max="5660" width="12" style="10" customWidth="1"/>
    <col min="5661" max="5661" width="16.28515625" style="10" customWidth="1"/>
    <col min="5662" max="5662" width="14.5703125" style="10" customWidth="1"/>
    <col min="5663" max="5663" width="16.85546875" style="10" customWidth="1"/>
    <col min="5664" max="5664" width="11.140625" style="10" customWidth="1"/>
    <col min="5665" max="5665" width="10.42578125" style="10" customWidth="1"/>
    <col min="5666" max="5666" width="10.85546875" style="10" customWidth="1"/>
    <col min="5667" max="5667" width="10.140625" style="10" customWidth="1"/>
    <col min="5668" max="5668" width="12.85546875" style="10" customWidth="1"/>
    <col min="5669" max="5670" width="11" style="10" customWidth="1"/>
    <col min="5671" max="5671" width="11.5703125" style="10" customWidth="1"/>
    <col min="5672" max="5672" width="11.28515625" style="10" customWidth="1"/>
    <col min="5673" max="5673" width="10.140625" style="10" customWidth="1"/>
    <col min="5674" max="5675" width="11.85546875" style="10" customWidth="1"/>
    <col min="5676" max="5676" width="12.28515625" style="10" customWidth="1"/>
    <col min="5677" max="5677" width="12.7109375" style="10" customWidth="1"/>
    <col min="5678" max="5678" width="15.140625" style="10" customWidth="1"/>
    <col min="5679" max="5679" width="10" style="10" customWidth="1"/>
    <col min="5680" max="5690" width="7.85546875" style="10" customWidth="1"/>
    <col min="5691" max="5691" width="9.140625" style="10" customWidth="1"/>
    <col min="5692" max="5692" width="8.28515625" style="10" customWidth="1"/>
    <col min="5693" max="5693" width="10.140625" style="10" customWidth="1"/>
    <col min="5694" max="5694" width="9.140625" style="10"/>
    <col min="5695" max="5695" width="11.85546875" style="10" customWidth="1"/>
    <col min="5696" max="5696" width="14.28515625" style="10" customWidth="1"/>
    <col min="5697" max="5896" width="9.140625" style="10"/>
    <col min="5897" max="5897" width="0" style="10" hidden="1" customWidth="1"/>
    <col min="5898" max="5898" width="15.5703125" style="10" customWidth="1"/>
    <col min="5899" max="5899" width="55.140625" style="10" customWidth="1"/>
    <col min="5900" max="5900" width="15.5703125" style="10" customWidth="1"/>
    <col min="5901" max="5902" width="13" style="10" customWidth="1"/>
    <col min="5903" max="5904" width="13.140625" style="10" customWidth="1"/>
    <col min="5905" max="5905" width="10.5703125" style="10" customWidth="1"/>
    <col min="5906" max="5906" width="12.42578125" style="10" customWidth="1"/>
    <col min="5907" max="5907" width="11.5703125" style="10" customWidth="1"/>
    <col min="5908" max="5908" width="12.28515625" style="10" customWidth="1"/>
    <col min="5909" max="5909" width="12.7109375" style="10" customWidth="1"/>
    <col min="5910" max="5910" width="12.5703125" style="10" customWidth="1"/>
    <col min="5911" max="5911" width="13.140625" style="10" customWidth="1"/>
    <col min="5912" max="5912" width="13.42578125" style="10" customWidth="1"/>
    <col min="5913" max="5913" width="10.28515625" style="10" customWidth="1"/>
    <col min="5914" max="5914" width="14.28515625" style="10" customWidth="1"/>
    <col min="5915" max="5915" width="12.85546875" style="10" customWidth="1"/>
    <col min="5916" max="5916" width="12" style="10" customWidth="1"/>
    <col min="5917" max="5917" width="16.28515625" style="10" customWidth="1"/>
    <col min="5918" max="5918" width="14.5703125" style="10" customWidth="1"/>
    <col min="5919" max="5919" width="16.85546875" style="10" customWidth="1"/>
    <col min="5920" max="5920" width="11.140625" style="10" customWidth="1"/>
    <col min="5921" max="5921" width="10.42578125" style="10" customWidth="1"/>
    <col min="5922" max="5922" width="10.85546875" style="10" customWidth="1"/>
    <col min="5923" max="5923" width="10.140625" style="10" customWidth="1"/>
    <col min="5924" max="5924" width="12.85546875" style="10" customWidth="1"/>
    <col min="5925" max="5926" width="11" style="10" customWidth="1"/>
    <col min="5927" max="5927" width="11.5703125" style="10" customWidth="1"/>
    <col min="5928" max="5928" width="11.28515625" style="10" customWidth="1"/>
    <col min="5929" max="5929" width="10.140625" style="10" customWidth="1"/>
    <col min="5930" max="5931" width="11.85546875" style="10" customWidth="1"/>
    <col min="5932" max="5932" width="12.28515625" style="10" customWidth="1"/>
    <col min="5933" max="5933" width="12.7109375" style="10" customWidth="1"/>
    <col min="5934" max="5934" width="15.140625" style="10" customWidth="1"/>
    <col min="5935" max="5935" width="10" style="10" customWidth="1"/>
    <col min="5936" max="5946" width="7.85546875" style="10" customWidth="1"/>
    <col min="5947" max="5947" width="9.140625" style="10" customWidth="1"/>
    <col min="5948" max="5948" width="8.28515625" style="10" customWidth="1"/>
    <col min="5949" max="5949" width="10.140625" style="10" customWidth="1"/>
    <col min="5950" max="5950" width="9.140625" style="10"/>
    <col min="5951" max="5951" width="11.85546875" style="10" customWidth="1"/>
    <col min="5952" max="5952" width="14.28515625" style="10" customWidth="1"/>
    <col min="5953" max="6152" width="9.140625" style="10"/>
    <col min="6153" max="6153" width="0" style="10" hidden="1" customWidth="1"/>
    <col min="6154" max="6154" width="15.5703125" style="10" customWidth="1"/>
    <col min="6155" max="6155" width="55.140625" style="10" customWidth="1"/>
    <col min="6156" max="6156" width="15.5703125" style="10" customWidth="1"/>
    <col min="6157" max="6158" width="13" style="10" customWidth="1"/>
    <col min="6159" max="6160" width="13.140625" style="10" customWidth="1"/>
    <col min="6161" max="6161" width="10.5703125" style="10" customWidth="1"/>
    <col min="6162" max="6162" width="12.42578125" style="10" customWidth="1"/>
    <col min="6163" max="6163" width="11.5703125" style="10" customWidth="1"/>
    <col min="6164" max="6164" width="12.28515625" style="10" customWidth="1"/>
    <col min="6165" max="6165" width="12.7109375" style="10" customWidth="1"/>
    <col min="6166" max="6166" width="12.5703125" style="10" customWidth="1"/>
    <col min="6167" max="6167" width="13.140625" style="10" customWidth="1"/>
    <col min="6168" max="6168" width="13.42578125" style="10" customWidth="1"/>
    <col min="6169" max="6169" width="10.28515625" style="10" customWidth="1"/>
    <col min="6170" max="6170" width="14.28515625" style="10" customWidth="1"/>
    <col min="6171" max="6171" width="12.85546875" style="10" customWidth="1"/>
    <col min="6172" max="6172" width="12" style="10" customWidth="1"/>
    <col min="6173" max="6173" width="16.28515625" style="10" customWidth="1"/>
    <col min="6174" max="6174" width="14.5703125" style="10" customWidth="1"/>
    <col min="6175" max="6175" width="16.85546875" style="10" customWidth="1"/>
    <col min="6176" max="6176" width="11.140625" style="10" customWidth="1"/>
    <col min="6177" max="6177" width="10.42578125" style="10" customWidth="1"/>
    <col min="6178" max="6178" width="10.85546875" style="10" customWidth="1"/>
    <col min="6179" max="6179" width="10.140625" style="10" customWidth="1"/>
    <col min="6180" max="6180" width="12.85546875" style="10" customWidth="1"/>
    <col min="6181" max="6182" width="11" style="10" customWidth="1"/>
    <col min="6183" max="6183" width="11.5703125" style="10" customWidth="1"/>
    <col min="6184" max="6184" width="11.28515625" style="10" customWidth="1"/>
    <col min="6185" max="6185" width="10.140625" style="10" customWidth="1"/>
    <col min="6186" max="6187" width="11.85546875" style="10" customWidth="1"/>
    <col min="6188" max="6188" width="12.28515625" style="10" customWidth="1"/>
    <col min="6189" max="6189" width="12.7109375" style="10" customWidth="1"/>
    <col min="6190" max="6190" width="15.140625" style="10" customWidth="1"/>
    <col min="6191" max="6191" width="10" style="10" customWidth="1"/>
    <col min="6192" max="6202" width="7.85546875" style="10" customWidth="1"/>
    <col min="6203" max="6203" width="9.140625" style="10" customWidth="1"/>
    <col min="6204" max="6204" width="8.28515625" style="10" customWidth="1"/>
    <col min="6205" max="6205" width="10.140625" style="10" customWidth="1"/>
    <col min="6206" max="6206" width="9.140625" style="10"/>
    <col min="6207" max="6207" width="11.85546875" style="10" customWidth="1"/>
    <col min="6208" max="6208" width="14.28515625" style="10" customWidth="1"/>
    <col min="6209" max="6408" width="9.140625" style="10"/>
    <col min="6409" max="6409" width="0" style="10" hidden="1" customWidth="1"/>
    <col min="6410" max="6410" width="15.5703125" style="10" customWidth="1"/>
    <col min="6411" max="6411" width="55.140625" style="10" customWidth="1"/>
    <col min="6412" max="6412" width="15.5703125" style="10" customWidth="1"/>
    <col min="6413" max="6414" width="13" style="10" customWidth="1"/>
    <col min="6415" max="6416" width="13.140625" style="10" customWidth="1"/>
    <col min="6417" max="6417" width="10.5703125" style="10" customWidth="1"/>
    <col min="6418" max="6418" width="12.42578125" style="10" customWidth="1"/>
    <col min="6419" max="6419" width="11.5703125" style="10" customWidth="1"/>
    <col min="6420" max="6420" width="12.28515625" style="10" customWidth="1"/>
    <col min="6421" max="6421" width="12.7109375" style="10" customWidth="1"/>
    <col min="6422" max="6422" width="12.5703125" style="10" customWidth="1"/>
    <col min="6423" max="6423" width="13.140625" style="10" customWidth="1"/>
    <col min="6424" max="6424" width="13.42578125" style="10" customWidth="1"/>
    <col min="6425" max="6425" width="10.28515625" style="10" customWidth="1"/>
    <col min="6426" max="6426" width="14.28515625" style="10" customWidth="1"/>
    <col min="6427" max="6427" width="12.85546875" style="10" customWidth="1"/>
    <col min="6428" max="6428" width="12" style="10" customWidth="1"/>
    <col min="6429" max="6429" width="16.28515625" style="10" customWidth="1"/>
    <col min="6430" max="6430" width="14.5703125" style="10" customWidth="1"/>
    <col min="6431" max="6431" width="16.85546875" style="10" customWidth="1"/>
    <col min="6432" max="6432" width="11.140625" style="10" customWidth="1"/>
    <col min="6433" max="6433" width="10.42578125" style="10" customWidth="1"/>
    <col min="6434" max="6434" width="10.85546875" style="10" customWidth="1"/>
    <col min="6435" max="6435" width="10.140625" style="10" customWidth="1"/>
    <col min="6436" max="6436" width="12.85546875" style="10" customWidth="1"/>
    <col min="6437" max="6438" width="11" style="10" customWidth="1"/>
    <col min="6439" max="6439" width="11.5703125" style="10" customWidth="1"/>
    <col min="6440" max="6440" width="11.28515625" style="10" customWidth="1"/>
    <col min="6441" max="6441" width="10.140625" style="10" customWidth="1"/>
    <col min="6442" max="6443" width="11.85546875" style="10" customWidth="1"/>
    <col min="6444" max="6444" width="12.28515625" style="10" customWidth="1"/>
    <col min="6445" max="6445" width="12.7109375" style="10" customWidth="1"/>
    <col min="6446" max="6446" width="15.140625" style="10" customWidth="1"/>
    <col min="6447" max="6447" width="10" style="10" customWidth="1"/>
    <col min="6448" max="6458" width="7.85546875" style="10" customWidth="1"/>
    <col min="6459" max="6459" width="9.140625" style="10" customWidth="1"/>
    <col min="6460" max="6460" width="8.28515625" style="10" customWidth="1"/>
    <col min="6461" max="6461" width="10.140625" style="10" customWidth="1"/>
    <col min="6462" max="6462" width="9.140625" style="10"/>
    <col min="6463" max="6463" width="11.85546875" style="10" customWidth="1"/>
    <col min="6464" max="6464" width="14.28515625" style="10" customWidth="1"/>
    <col min="6465" max="6664" width="9.140625" style="10"/>
    <col min="6665" max="6665" width="0" style="10" hidden="1" customWidth="1"/>
    <col min="6666" max="6666" width="15.5703125" style="10" customWidth="1"/>
    <col min="6667" max="6667" width="55.140625" style="10" customWidth="1"/>
    <col min="6668" max="6668" width="15.5703125" style="10" customWidth="1"/>
    <col min="6669" max="6670" width="13" style="10" customWidth="1"/>
    <col min="6671" max="6672" width="13.140625" style="10" customWidth="1"/>
    <col min="6673" max="6673" width="10.5703125" style="10" customWidth="1"/>
    <col min="6674" max="6674" width="12.42578125" style="10" customWidth="1"/>
    <col min="6675" max="6675" width="11.5703125" style="10" customWidth="1"/>
    <col min="6676" max="6676" width="12.28515625" style="10" customWidth="1"/>
    <col min="6677" max="6677" width="12.7109375" style="10" customWidth="1"/>
    <col min="6678" max="6678" width="12.5703125" style="10" customWidth="1"/>
    <col min="6679" max="6679" width="13.140625" style="10" customWidth="1"/>
    <col min="6680" max="6680" width="13.42578125" style="10" customWidth="1"/>
    <col min="6681" max="6681" width="10.28515625" style="10" customWidth="1"/>
    <col min="6682" max="6682" width="14.28515625" style="10" customWidth="1"/>
    <col min="6683" max="6683" width="12.85546875" style="10" customWidth="1"/>
    <col min="6684" max="6684" width="12" style="10" customWidth="1"/>
    <col min="6685" max="6685" width="16.28515625" style="10" customWidth="1"/>
    <col min="6686" max="6686" width="14.5703125" style="10" customWidth="1"/>
    <col min="6687" max="6687" width="16.85546875" style="10" customWidth="1"/>
    <col min="6688" max="6688" width="11.140625" style="10" customWidth="1"/>
    <col min="6689" max="6689" width="10.42578125" style="10" customWidth="1"/>
    <col min="6690" max="6690" width="10.85546875" style="10" customWidth="1"/>
    <col min="6691" max="6691" width="10.140625" style="10" customWidth="1"/>
    <col min="6692" max="6692" width="12.85546875" style="10" customWidth="1"/>
    <col min="6693" max="6694" width="11" style="10" customWidth="1"/>
    <col min="6695" max="6695" width="11.5703125" style="10" customWidth="1"/>
    <col min="6696" max="6696" width="11.28515625" style="10" customWidth="1"/>
    <col min="6697" max="6697" width="10.140625" style="10" customWidth="1"/>
    <col min="6698" max="6699" width="11.85546875" style="10" customWidth="1"/>
    <col min="6700" max="6700" width="12.28515625" style="10" customWidth="1"/>
    <col min="6701" max="6701" width="12.7109375" style="10" customWidth="1"/>
    <col min="6702" max="6702" width="15.140625" style="10" customWidth="1"/>
    <col min="6703" max="6703" width="10" style="10" customWidth="1"/>
    <col min="6704" max="6714" width="7.85546875" style="10" customWidth="1"/>
    <col min="6715" max="6715" width="9.140625" style="10" customWidth="1"/>
    <col min="6716" max="6716" width="8.28515625" style="10" customWidth="1"/>
    <col min="6717" max="6717" width="10.140625" style="10" customWidth="1"/>
    <col min="6718" max="6718" width="9.140625" style="10"/>
    <col min="6719" max="6719" width="11.85546875" style="10" customWidth="1"/>
    <col min="6720" max="6720" width="14.28515625" style="10" customWidth="1"/>
    <col min="6721" max="6920" width="9.140625" style="10"/>
    <col min="6921" max="6921" width="0" style="10" hidden="1" customWidth="1"/>
    <col min="6922" max="6922" width="15.5703125" style="10" customWidth="1"/>
    <col min="6923" max="6923" width="55.140625" style="10" customWidth="1"/>
    <col min="6924" max="6924" width="15.5703125" style="10" customWidth="1"/>
    <col min="6925" max="6926" width="13" style="10" customWidth="1"/>
    <col min="6927" max="6928" width="13.140625" style="10" customWidth="1"/>
    <col min="6929" max="6929" width="10.5703125" style="10" customWidth="1"/>
    <col min="6930" max="6930" width="12.42578125" style="10" customWidth="1"/>
    <col min="6931" max="6931" width="11.5703125" style="10" customWidth="1"/>
    <col min="6932" max="6932" width="12.28515625" style="10" customWidth="1"/>
    <col min="6933" max="6933" width="12.7109375" style="10" customWidth="1"/>
    <col min="6934" max="6934" width="12.5703125" style="10" customWidth="1"/>
    <col min="6935" max="6935" width="13.140625" style="10" customWidth="1"/>
    <col min="6936" max="6936" width="13.42578125" style="10" customWidth="1"/>
    <col min="6937" max="6937" width="10.28515625" style="10" customWidth="1"/>
    <col min="6938" max="6938" width="14.28515625" style="10" customWidth="1"/>
    <col min="6939" max="6939" width="12.85546875" style="10" customWidth="1"/>
    <col min="6940" max="6940" width="12" style="10" customWidth="1"/>
    <col min="6941" max="6941" width="16.28515625" style="10" customWidth="1"/>
    <col min="6942" max="6942" width="14.5703125" style="10" customWidth="1"/>
    <col min="6943" max="6943" width="16.85546875" style="10" customWidth="1"/>
    <col min="6944" max="6944" width="11.140625" style="10" customWidth="1"/>
    <col min="6945" max="6945" width="10.42578125" style="10" customWidth="1"/>
    <col min="6946" max="6946" width="10.85546875" style="10" customWidth="1"/>
    <col min="6947" max="6947" width="10.140625" style="10" customWidth="1"/>
    <col min="6948" max="6948" width="12.85546875" style="10" customWidth="1"/>
    <col min="6949" max="6950" width="11" style="10" customWidth="1"/>
    <col min="6951" max="6951" width="11.5703125" style="10" customWidth="1"/>
    <col min="6952" max="6952" width="11.28515625" style="10" customWidth="1"/>
    <col min="6953" max="6953" width="10.140625" style="10" customWidth="1"/>
    <col min="6954" max="6955" width="11.85546875" style="10" customWidth="1"/>
    <col min="6956" max="6956" width="12.28515625" style="10" customWidth="1"/>
    <col min="6957" max="6957" width="12.7109375" style="10" customWidth="1"/>
    <col min="6958" max="6958" width="15.140625" style="10" customWidth="1"/>
    <col min="6959" max="6959" width="10" style="10" customWidth="1"/>
    <col min="6960" max="6970" width="7.85546875" style="10" customWidth="1"/>
    <col min="6971" max="6971" width="9.140625" style="10" customWidth="1"/>
    <col min="6972" max="6972" width="8.28515625" style="10" customWidth="1"/>
    <col min="6973" max="6973" width="10.140625" style="10" customWidth="1"/>
    <col min="6974" max="6974" width="9.140625" style="10"/>
    <col min="6975" max="6975" width="11.85546875" style="10" customWidth="1"/>
    <col min="6976" max="6976" width="14.28515625" style="10" customWidth="1"/>
    <col min="6977" max="7176" width="9.140625" style="10"/>
    <col min="7177" max="7177" width="0" style="10" hidden="1" customWidth="1"/>
    <col min="7178" max="7178" width="15.5703125" style="10" customWidth="1"/>
    <col min="7179" max="7179" width="55.140625" style="10" customWidth="1"/>
    <col min="7180" max="7180" width="15.5703125" style="10" customWidth="1"/>
    <col min="7181" max="7182" width="13" style="10" customWidth="1"/>
    <col min="7183" max="7184" width="13.140625" style="10" customWidth="1"/>
    <col min="7185" max="7185" width="10.5703125" style="10" customWidth="1"/>
    <col min="7186" max="7186" width="12.42578125" style="10" customWidth="1"/>
    <col min="7187" max="7187" width="11.5703125" style="10" customWidth="1"/>
    <col min="7188" max="7188" width="12.28515625" style="10" customWidth="1"/>
    <col min="7189" max="7189" width="12.7109375" style="10" customWidth="1"/>
    <col min="7190" max="7190" width="12.5703125" style="10" customWidth="1"/>
    <col min="7191" max="7191" width="13.140625" style="10" customWidth="1"/>
    <col min="7192" max="7192" width="13.42578125" style="10" customWidth="1"/>
    <col min="7193" max="7193" width="10.28515625" style="10" customWidth="1"/>
    <col min="7194" max="7194" width="14.28515625" style="10" customWidth="1"/>
    <col min="7195" max="7195" width="12.85546875" style="10" customWidth="1"/>
    <col min="7196" max="7196" width="12" style="10" customWidth="1"/>
    <col min="7197" max="7197" width="16.28515625" style="10" customWidth="1"/>
    <col min="7198" max="7198" width="14.5703125" style="10" customWidth="1"/>
    <col min="7199" max="7199" width="16.85546875" style="10" customWidth="1"/>
    <col min="7200" max="7200" width="11.140625" style="10" customWidth="1"/>
    <col min="7201" max="7201" width="10.42578125" style="10" customWidth="1"/>
    <col min="7202" max="7202" width="10.85546875" style="10" customWidth="1"/>
    <col min="7203" max="7203" width="10.140625" style="10" customWidth="1"/>
    <col min="7204" max="7204" width="12.85546875" style="10" customWidth="1"/>
    <col min="7205" max="7206" width="11" style="10" customWidth="1"/>
    <col min="7207" max="7207" width="11.5703125" style="10" customWidth="1"/>
    <col min="7208" max="7208" width="11.28515625" style="10" customWidth="1"/>
    <col min="7209" max="7209" width="10.140625" style="10" customWidth="1"/>
    <col min="7210" max="7211" width="11.85546875" style="10" customWidth="1"/>
    <col min="7212" max="7212" width="12.28515625" style="10" customWidth="1"/>
    <col min="7213" max="7213" width="12.7109375" style="10" customWidth="1"/>
    <col min="7214" max="7214" width="15.140625" style="10" customWidth="1"/>
    <col min="7215" max="7215" width="10" style="10" customWidth="1"/>
    <col min="7216" max="7226" width="7.85546875" style="10" customWidth="1"/>
    <col min="7227" max="7227" width="9.140625" style="10" customWidth="1"/>
    <col min="7228" max="7228" width="8.28515625" style="10" customWidth="1"/>
    <col min="7229" max="7229" width="10.140625" style="10" customWidth="1"/>
    <col min="7230" max="7230" width="9.140625" style="10"/>
    <col min="7231" max="7231" width="11.85546875" style="10" customWidth="1"/>
    <col min="7232" max="7232" width="14.28515625" style="10" customWidth="1"/>
    <col min="7233" max="7432" width="9.140625" style="10"/>
    <col min="7433" max="7433" width="0" style="10" hidden="1" customWidth="1"/>
    <col min="7434" max="7434" width="15.5703125" style="10" customWidth="1"/>
    <col min="7435" max="7435" width="55.140625" style="10" customWidth="1"/>
    <col min="7436" max="7436" width="15.5703125" style="10" customWidth="1"/>
    <col min="7437" max="7438" width="13" style="10" customWidth="1"/>
    <col min="7439" max="7440" width="13.140625" style="10" customWidth="1"/>
    <col min="7441" max="7441" width="10.5703125" style="10" customWidth="1"/>
    <col min="7442" max="7442" width="12.42578125" style="10" customWidth="1"/>
    <col min="7443" max="7443" width="11.5703125" style="10" customWidth="1"/>
    <col min="7444" max="7444" width="12.28515625" style="10" customWidth="1"/>
    <col min="7445" max="7445" width="12.7109375" style="10" customWidth="1"/>
    <col min="7446" max="7446" width="12.5703125" style="10" customWidth="1"/>
    <col min="7447" max="7447" width="13.140625" style="10" customWidth="1"/>
    <col min="7448" max="7448" width="13.42578125" style="10" customWidth="1"/>
    <col min="7449" max="7449" width="10.28515625" style="10" customWidth="1"/>
    <col min="7450" max="7450" width="14.28515625" style="10" customWidth="1"/>
    <col min="7451" max="7451" width="12.85546875" style="10" customWidth="1"/>
    <col min="7452" max="7452" width="12" style="10" customWidth="1"/>
    <col min="7453" max="7453" width="16.28515625" style="10" customWidth="1"/>
    <col min="7454" max="7454" width="14.5703125" style="10" customWidth="1"/>
    <col min="7455" max="7455" width="16.85546875" style="10" customWidth="1"/>
    <col min="7456" max="7456" width="11.140625" style="10" customWidth="1"/>
    <col min="7457" max="7457" width="10.42578125" style="10" customWidth="1"/>
    <col min="7458" max="7458" width="10.85546875" style="10" customWidth="1"/>
    <col min="7459" max="7459" width="10.140625" style="10" customWidth="1"/>
    <col min="7460" max="7460" width="12.85546875" style="10" customWidth="1"/>
    <col min="7461" max="7462" width="11" style="10" customWidth="1"/>
    <col min="7463" max="7463" width="11.5703125" style="10" customWidth="1"/>
    <col min="7464" max="7464" width="11.28515625" style="10" customWidth="1"/>
    <col min="7465" max="7465" width="10.140625" style="10" customWidth="1"/>
    <col min="7466" max="7467" width="11.85546875" style="10" customWidth="1"/>
    <col min="7468" max="7468" width="12.28515625" style="10" customWidth="1"/>
    <col min="7469" max="7469" width="12.7109375" style="10" customWidth="1"/>
    <col min="7470" max="7470" width="15.140625" style="10" customWidth="1"/>
    <col min="7471" max="7471" width="10" style="10" customWidth="1"/>
    <col min="7472" max="7482" width="7.85546875" style="10" customWidth="1"/>
    <col min="7483" max="7483" width="9.140625" style="10" customWidth="1"/>
    <col min="7484" max="7484" width="8.28515625" style="10" customWidth="1"/>
    <col min="7485" max="7485" width="10.140625" style="10" customWidth="1"/>
    <col min="7486" max="7486" width="9.140625" style="10"/>
    <col min="7487" max="7487" width="11.85546875" style="10" customWidth="1"/>
    <col min="7488" max="7488" width="14.28515625" style="10" customWidth="1"/>
    <col min="7489" max="7688" width="9.140625" style="10"/>
    <col min="7689" max="7689" width="0" style="10" hidden="1" customWidth="1"/>
    <col min="7690" max="7690" width="15.5703125" style="10" customWidth="1"/>
    <col min="7691" max="7691" width="55.140625" style="10" customWidth="1"/>
    <col min="7692" max="7692" width="15.5703125" style="10" customWidth="1"/>
    <col min="7693" max="7694" width="13" style="10" customWidth="1"/>
    <col min="7695" max="7696" width="13.140625" style="10" customWidth="1"/>
    <col min="7697" max="7697" width="10.5703125" style="10" customWidth="1"/>
    <col min="7698" max="7698" width="12.42578125" style="10" customWidth="1"/>
    <col min="7699" max="7699" width="11.5703125" style="10" customWidth="1"/>
    <col min="7700" max="7700" width="12.28515625" style="10" customWidth="1"/>
    <col min="7701" max="7701" width="12.7109375" style="10" customWidth="1"/>
    <col min="7702" max="7702" width="12.5703125" style="10" customWidth="1"/>
    <col min="7703" max="7703" width="13.140625" style="10" customWidth="1"/>
    <col min="7704" max="7704" width="13.42578125" style="10" customWidth="1"/>
    <col min="7705" max="7705" width="10.28515625" style="10" customWidth="1"/>
    <col min="7706" max="7706" width="14.28515625" style="10" customWidth="1"/>
    <col min="7707" max="7707" width="12.85546875" style="10" customWidth="1"/>
    <col min="7708" max="7708" width="12" style="10" customWidth="1"/>
    <col min="7709" max="7709" width="16.28515625" style="10" customWidth="1"/>
    <col min="7710" max="7710" width="14.5703125" style="10" customWidth="1"/>
    <col min="7711" max="7711" width="16.85546875" style="10" customWidth="1"/>
    <col min="7712" max="7712" width="11.140625" style="10" customWidth="1"/>
    <col min="7713" max="7713" width="10.42578125" style="10" customWidth="1"/>
    <col min="7714" max="7714" width="10.85546875" style="10" customWidth="1"/>
    <col min="7715" max="7715" width="10.140625" style="10" customWidth="1"/>
    <col min="7716" max="7716" width="12.85546875" style="10" customWidth="1"/>
    <col min="7717" max="7718" width="11" style="10" customWidth="1"/>
    <col min="7719" max="7719" width="11.5703125" style="10" customWidth="1"/>
    <col min="7720" max="7720" width="11.28515625" style="10" customWidth="1"/>
    <col min="7721" max="7721" width="10.140625" style="10" customWidth="1"/>
    <col min="7722" max="7723" width="11.85546875" style="10" customWidth="1"/>
    <col min="7724" max="7724" width="12.28515625" style="10" customWidth="1"/>
    <col min="7725" max="7725" width="12.7109375" style="10" customWidth="1"/>
    <col min="7726" max="7726" width="15.140625" style="10" customWidth="1"/>
    <col min="7727" max="7727" width="10" style="10" customWidth="1"/>
    <col min="7728" max="7738" width="7.85546875" style="10" customWidth="1"/>
    <col min="7739" max="7739" width="9.140625" style="10" customWidth="1"/>
    <col min="7740" max="7740" width="8.28515625" style="10" customWidth="1"/>
    <col min="7741" max="7741" width="10.140625" style="10" customWidth="1"/>
    <col min="7742" max="7742" width="9.140625" style="10"/>
    <col min="7743" max="7743" width="11.85546875" style="10" customWidth="1"/>
    <col min="7744" max="7744" width="14.28515625" style="10" customWidth="1"/>
    <col min="7745" max="7944" width="9.140625" style="10"/>
    <col min="7945" max="7945" width="0" style="10" hidden="1" customWidth="1"/>
    <col min="7946" max="7946" width="15.5703125" style="10" customWidth="1"/>
    <col min="7947" max="7947" width="55.140625" style="10" customWidth="1"/>
    <col min="7948" max="7948" width="15.5703125" style="10" customWidth="1"/>
    <col min="7949" max="7950" width="13" style="10" customWidth="1"/>
    <col min="7951" max="7952" width="13.140625" style="10" customWidth="1"/>
    <col min="7953" max="7953" width="10.5703125" style="10" customWidth="1"/>
    <col min="7954" max="7954" width="12.42578125" style="10" customWidth="1"/>
    <col min="7955" max="7955" width="11.5703125" style="10" customWidth="1"/>
    <col min="7956" max="7956" width="12.28515625" style="10" customWidth="1"/>
    <col min="7957" max="7957" width="12.7109375" style="10" customWidth="1"/>
    <col min="7958" max="7958" width="12.5703125" style="10" customWidth="1"/>
    <col min="7959" max="7959" width="13.140625" style="10" customWidth="1"/>
    <col min="7960" max="7960" width="13.42578125" style="10" customWidth="1"/>
    <col min="7961" max="7961" width="10.28515625" style="10" customWidth="1"/>
    <col min="7962" max="7962" width="14.28515625" style="10" customWidth="1"/>
    <col min="7963" max="7963" width="12.85546875" style="10" customWidth="1"/>
    <col min="7964" max="7964" width="12" style="10" customWidth="1"/>
    <col min="7965" max="7965" width="16.28515625" style="10" customWidth="1"/>
    <col min="7966" max="7966" width="14.5703125" style="10" customWidth="1"/>
    <col min="7967" max="7967" width="16.85546875" style="10" customWidth="1"/>
    <col min="7968" max="7968" width="11.140625" style="10" customWidth="1"/>
    <col min="7969" max="7969" width="10.42578125" style="10" customWidth="1"/>
    <col min="7970" max="7970" width="10.85546875" style="10" customWidth="1"/>
    <col min="7971" max="7971" width="10.140625" style="10" customWidth="1"/>
    <col min="7972" max="7972" width="12.85546875" style="10" customWidth="1"/>
    <col min="7973" max="7974" width="11" style="10" customWidth="1"/>
    <col min="7975" max="7975" width="11.5703125" style="10" customWidth="1"/>
    <col min="7976" max="7976" width="11.28515625" style="10" customWidth="1"/>
    <col min="7977" max="7977" width="10.140625" style="10" customWidth="1"/>
    <col min="7978" max="7979" width="11.85546875" style="10" customWidth="1"/>
    <col min="7980" max="7980" width="12.28515625" style="10" customWidth="1"/>
    <col min="7981" max="7981" width="12.7109375" style="10" customWidth="1"/>
    <col min="7982" max="7982" width="15.140625" style="10" customWidth="1"/>
    <col min="7983" max="7983" width="10" style="10" customWidth="1"/>
    <col min="7984" max="7994" width="7.85546875" style="10" customWidth="1"/>
    <col min="7995" max="7995" width="9.140625" style="10" customWidth="1"/>
    <col min="7996" max="7996" width="8.28515625" style="10" customWidth="1"/>
    <col min="7997" max="7997" width="10.140625" style="10" customWidth="1"/>
    <col min="7998" max="7998" width="9.140625" style="10"/>
    <col min="7999" max="7999" width="11.85546875" style="10" customWidth="1"/>
    <col min="8000" max="8000" width="14.28515625" style="10" customWidth="1"/>
    <col min="8001" max="8200" width="9.140625" style="10"/>
    <col min="8201" max="8201" width="0" style="10" hidden="1" customWidth="1"/>
    <col min="8202" max="8202" width="15.5703125" style="10" customWidth="1"/>
    <col min="8203" max="8203" width="55.140625" style="10" customWidth="1"/>
    <col min="8204" max="8204" width="15.5703125" style="10" customWidth="1"/>
    <col min="8205" max="8206" width="13" style="10" customWidth="1"/>
    <col min="8207" max="8208" width="13.140625" style="10" customWidth="1"/>
    <col min="8209" max="8209" width="10.5703125" style="10" customWidth="1"/>
    <col min="8210" max="8210" width="12.42578125" style="10" customWidth="1"/>
    <col min="8211" max="8211" width="11.5703125" style="10" customWidth="1"/>
    <col min="8212" max="8212" width="12.28515625" style="10" customWidth="1"/>
    <col min="8213" max="8213" width="12.7109375" style="10" customWidth="1"/>
    <col min="8214" max="8214" width="12.5703125" style="10" customWidth="1"/>
    <col min="8215" max="8215" width="13.140625" style="10" customWidth="1"/>
    <col min="8216" max="8216" width="13.42578125" style="10" customWidth="1"/>
    <col min="8217" max="8217" width="10.28515625" style="10" customWidth="1"/>
    <col min="8218" max="8218" width="14.28515625" style="10" customWidth="1"/>
    <col min="8219" max="8219" width="12.85546875" style="10" customWidth="1"/>
    <col min="8220" max="8220" width="12" style="10" customWidth="1"/>
    <col min="8221" max="8221" width="16.28515625" style="10" customWidth="1"/>
    <col min="8222" max="8222" width="14.5703125" style="10" customWidth="1"/>
    <col min="8223" max="8223" width="16.85546875" style="10" customWidth="1"/>
    <col min="8224" max="8224" width="11.140625" style="10" customWidth="1"/>
    <col min="8225" max="8225" width="10.42578125" style="10" customWidth="1"/>
    <col min="8226" max="8226" width="10.85546875" style="10" customWidth="1"/>
    <col min="8227" max="8227" width="10.140625" style="10" customWidth="1"/>
    <col min="8228" max="8228" width="12.85546875" style="10" customWidth="1"/>
    <col min="8229" max="8230" width="11" style="10" customWidth="1"/>
    <col min="8231" max="8231" width="11.5703125" style="10" customWidth="1"/>
    <col min="8232" max="8232" width="11.28515625" style="10" customWidth="1"/>
    <col min="8233" max="8233" width="10.140625" style="10" customWidth="1"/>
    <col min="8234" max="8235" width="11.85546875" style="10" customWidth="1"/>
    <col min="8236" max="8236" width="12.28515625" style="10" customWidth="1"/>
    <col min="8237" max="8237" width="12.7109375" style="10" customWidth="1"/>
    <col min="8238" max="8238" width="15.140625" style="10" customWidth="1"/>
    <col min="8239" max="8239" width="10" style="10" customWidth="1"/>
    <col min="8240" max="8250" width="7.85546875" style="10" customWidth="1"/>
    <col min="8251" max="8251" width="9.140625" style="10" customWidth="1"/>
    <col min="8252" max="8252" width="8.28515625" style="10" customWidth="1"/>
    <col min="8253" max="8253" width="10.140625" style="10" customWidth="1"/>
    <col min="8254" max="8254" width="9.140625" style="10"/>
    <col min="8255" max="8255" width="11.85546875" style="10" customWidth="1"/>
    <col min="8256" max="8256" width="14.28515625" style="10" customWidth="1"/>
    <col min="8257" max="8456" width="9.140625" style="10"/>
    <col min="8457" max="8457" width="0" style="10" hidden="1" customWidth="1"/>
    <col min="8458" max="8458" width="15.5703125" style="10" customWidth="1"/>
    <col min="8459" max="8459" width="55.140625" style="10" customWidth="1"/>
    <col min="8460" max="8460" width="15.5703125" style="10" customWidth="1"/>
    <col min="8461" max="8462" width="13" style="10" customWidth="1"/>
    <col min="8463" max="8464" width="13.140625" style="10" customWidth="1"/>
    <col min="8465" max="8465" width="10.5703125" style="10" customWidth="1"/>
    <col min="8466" max="8466" width="12.42578125" style="10" customWidth="1"/>
    <col min="8467" max="8467" width="11.5703125" style="10" customWidth="1"/>
    <col min="8468" max="8468" width="12.28515625" style="10" customWidth="1"/>
    <col min="8469" max="8469" width="12.7109375" style="10" customWidth="1"/>
    <col min="8470" max="8470" width="12.5703125" style="10" customWidth="1"/>
    <col min="8471" max="8471" width="13.140625" style="10" customWidth="1"/>
    <col min="8472" max="8472" width="13.42578125" style="10" customWidth="1"/>
    <col min="8473" max="8473" width="10.28515625" style="10" customWidth="1"/>
    <col min="8474" max="8474" width="14.28515625" style="10" customWidth="1"/>
    <col min="8475" max="8475" width="12.85546875" style="10" customWidth="1"/>
    <col min="8476" max="8476" width="12" style="10" customWidth="1"/>
    <col min="8477" max="8477" width="16.28515625" style="10" customWidth="1"/>
    <col min="8478" max="8478" width="14.5703125" style="10" customWidth="1"/>
    <col min="8479" max="8479" width="16.85546875" style="10" customWidth="1"/>
    <col min="8480" max="8480" width="11.140625" style="10" customWidth="1"/>
    <col min="8481" max="8481" width="10.42578125" style="10" customWidth="1"/>
    <col min="8482" max="8482" width="10.85546875" style="10" customWidth="1"/>
    <col min="8483" max="8483" width="10.140625" style="10" customWidth="1"/>
    <col min="8484" max="8484" width="12.85546875" style="10" customWidth="1"/>
    <col min="8485" max="8486" width="11" style="10" customWidth="1"/>
    <col min="8487" max="8487" width="11.5703125" style="10" customWidth="1"/>
    <col min="8488" max="8488" width="11.28515625" style="10" customWidth="1"/>
    <col min="8489" max="8489" width="10.140625" style="10" customWidth="1"/>
    <col min="8490" max="8491" width="11.85546875" style="10" customWidth="1"/>
    <col min="8492" max="8492" width="12.28515625" style="10" customWidth="1"/>
    <col min="8493" max="8493" width="12.7109375" style="10" customWidth="1"/>
    <col min="8494" max="8494" width="15.140625" style="10" customWidth="1"/>
    <col min="8495" max="8495" width="10" style="10" customWidth="1"/>
    <col min="8496" max="8506" width="7.85546875" style="10" customWidth="1"/>
    <col min="8507" max="8507" width="9.140625" style="10" customWidth="1"/>
    <col min="8508" max="8508" width="8.28515625" style="10" customWidth="1"/>
    <col min="8509" max="8509" width="10.140625" style="10" customWidth="1"/>
    <col min="8510" max="8510" width="9.140625" style="10"/>
    <col min="8511" max="8511" width="11.85546875" style="10" customWidth="1"/>
    <col min="8512" max="8512" width="14.28515625" style="10" customWidth="1"/>
    <col min="8513" max="8712" width="9.140625" style="10"/>
    <col min="8713" max="8713" width="0" style="10" hidden="1" customWidth="1"/>
    <col min="8714" max="8714" width="15.5703125" style="10" customWidth="1"/>
    <col min="8715" max="8715" width="55.140625" style="10" customWidth="1"/>
    <col min="8716" max="8716" width="15.5703125" style="10" customWidth="1"/>
    <col min="8717" max="8718" width="13" style="10" customWidth="1"/>
    <col min="8719" max="8720" width="13.140625" style="10" customWidth="1"/>
    <col min="8721" max="8721" width="10.5703125" style="10" customWidth="1"/>
    <col min="8722" max="8722" width="12.42578125" style="10" customWidth="1"/>
    <col min="8723" max="8723" width="11.5703125" style="10" customWidth="1"/>
    <col min="8724" max="8724" width="12.28515625" style="10" customWidth="1"/>
    <col min="8725" max="8725" width="12.7109375" style="10" customWidth="1"/>
    <col min="8726" max="8726" width="12.5703125" style="10" customWidth="1"/>
    <col min="8727" max="8727" width="13.140625" style="10" customWidth="1"/>
    <col min="8728" max="8728" width="13.42578125" style="10" customWidth="1"/>
    <col min="8729" max="8729" width="10.28515625" style="10" customWidth="1"/>
    <col min="8730" max="8730" width="14.28515625" style="10" customWidth="1"/>
    <col min="8731" max="8731" width="12.85546875" style="10" customWidth="1"/>
    <col min="8732" max="8732" width="12" style="10" customWidth="1"/>
    <col min="8733" max="8733" width="16.28515625" style="10" customWidth="1"/>
    <col min="8734" max="8734" width="14.5703125" style="10" customWidth="1"/>
    <col min="8735" max="8735" width="16.85546875" style="10" customWidth="1"/>
    <col min="8736" max="8736" width="11.140625" style="10" customWidth="1"/>
    <col min="8737" max="8737" width="10.42578125" style="10" customWidth="1"/>
    <col min="8738" max="8738" width="10.85546875" style="10" customWidth="1"/>
    <col min="8739" max="8739" width="10.140625" style="10" customWidth="1"/>
    <col min="8740" max="8740" width="12.85546875" style="10" customWidth="1"/>
    <col min="8741" max="8742" width="11" style="10" customWidth="1"/>
    <col min="8743" max="8743" width="11.5703125" style="10" customWidth="1"/>
    <col min="8744" max="8744" width="11.28515625" style="10" customWidth="1"/>
    <col min="8745" max="8745" width="10.140625" style="10" customWidth="1"/>
    <col min="8746" max="8747" width="11.85546875" style="10" customWidth="1"/>
    <col min="8748" max="8748" width="12.28515625" style="10" customWidth="1"/>
    <col min="8749" max="8749" width="12.7109375" style="10" customWidth="1"/>
    <col min="8750" max="8750" width="15.140625" style="10" customWidth="1"/>
    <col min="8751" max="8751" width="10" style="10" customWidth="1"/>
    <col min="8752" max="8762" width="7.85546875" style="10" customWidth="1"/>
    <col min="8763" max="8763" width="9.140625" style="10" customWidth="1"/>
    <col min="8764" max="8764" width="8.28515625" style="10" customWidth="1"/>
    <col min="8765" max="8765" width="10.140625" style="10" customWidth="1"/>
    <col min="8766" max="8766" width="9.140625" style="10"/>
    <col min="8767" max="8767" width="11.85546875" style="10" customWidth="1"/>
    <col min="8768" max="8768" width="14.28515625" style="10" customWidth="1"/>
    <col min="8769" max="8968" width="9.140625" style="10"/>
    <col min="8969" max="8969" width="0" style="10" hidden="1" customWidth="1"/>
    <col min="8970" max="8970" width="15.5703125" style="10" customWidth="1"/>
    <col min="8971" max="8971" width="55.140625" style="10" customWidth="1"/>
    <col min="8972" max="8972" width="15.5703125" style="10" customWidth="1"/>
    <col min="8973" max="8974" width="13" style="10" customWidth="1"/>
    <col min="8975" max="8976" width="13.140625" style="10" customWidth="1"/>
    <col min="8977" max="8977" width="10.5703125" style="10" customWidth="1"/>
    <col min="8978" max="8978" width="12.42578125" style="10" customWidth="1"/>
    <col min="8979" max="8979" width="11.5703125" style="10" customWidth="1"/>
    <col min="8980" max="8980" width="12.28515625" style="10" customWidth="1"/>
    <col min="8981" max="8981" width="12.7109375" style="10" customWidth="1"/>
    <col min="8982" max="8982" width="12.5703125" style="10" customWidth="1"/>
    <col min="8983" max="8983" width="13.140625" style="10" customWidth="1"/>
    <col min="8984" max="8984" width="13.42578125" style="10" customWidth="1"/>
    <col min="8985" max="8985" width="10.28515625" style="10" customWidth="1"/>
    <col min="8986" max="8986" width="14.28515625" style="10" customWidth="1"/>
    <col min="8987" max="8987" width="12.85546875" style="10" customWidth="1"/>
    <col min="8988" max="8988" width="12" style="10" customWidth="1"/>
    <col min="8989" max="8989" width="16.28515625" style="10" customWidth="1"/>
    <col min="8990" max="8990" width="14.5703125" style="10" customWidth="1"/>
    <col min="8991" max="8991" width="16.85546875" style="10" customWidth="1"/>
    <col min="8992" max="8992" width="11.140625" style="10" customWidth="1"/>
    <col min="8993" max="8993" width="10.42578125" style="10" customWidth="1"/>
    <col min="8994" max="8994" width="10.85546875" style="10" customWidth="1"/>
    <col min="8995" max="8995" width="10.140625" style="10" customWidth="1"/>
    <col min="8996" max="8996" width="12.85546875" style="10" customWidth="1"/>
    <col min="8997" max="8998" width="11" style="10" customWidth="1"/>
    <col min="8999" max="8999" width="11.5703125" style="10" customWidth="1"/>
    <col min="9000" max="9000" width="11.28515625" style="10" customWidth="1"/>
    <col min="9001" max="9001" width="10.140625" style="10" customWidth="1"/>
    <col min="9002" max="9003" width="11.85546875" style="10" customWidth="1"/>
    <col min="9004" max="9004" width="12.28515625" style="10" customWidth="1"/>
    <col min="9005" max="9005" width="12.7109375" style="10" customWidth="1"/>
    <col min="9006" max="9006" width="15.140625" style="10" customWidth="1"/>
    <col min="9007" max="9007" width="10" style="10" customWidth="1"/>
    <col min="9008" max="9018" width="7.85546875" style="10" customWidth="1"/>
    <col min="9019" max="9019" width="9.140625" style="10" customWidth="1"/>
    <col min="9020" max="9020" width="8.28515625" style="10" customWidth="1"/>
    <col min="9021" max="9021" width="10.140625" style="10" customWidth="1"/>
    <col min="9022" max="9022" width="9.140625" style="10"/>
    <col min="9023" max="9023" width="11.85546875" style="10" customWidth="1"/>
    <col min="9024" max="9024" width="14.28515625" style="10" customWidth="1"/>
    <col min="9025" max="9224" width="9.140625" style="10"/>
    <col min="9225" max="9225" width="0" style="10" hidden="1" customWidth="1"/>
    <col min="9226" max="9226" width="15.5703125" style="10" customWidth="1"/>
    <col min="9227" max="9227" width="55.140625" style="10" customWidth="1"/>
    <col min="9228" max="9228" width="15.5703125" style="10" customWidth="1"/>
    <col min="9229" max="9230" width="13" style="10" customWidth="1"/>
    <col min="9231" max="9232" width="13.140625" style="10" customWidth="1"/>
    <col min="9233" max="9233" width="10.5703125" style="10" customWidth="1"/>
    <col min="9234" max="9234" width="12.42578125" style="10" customWidth="1"/>
    <col min="9235" max="9235" width="11.5703125" style="10" customWidth="1"/>
    <col min="9236" max="9236" width="12.28515625" style="10" customWidth="1"/>
    <col min="9237" max="9237" width="12.7109375" style="10" customWidth="1"/>
    <col min="9238" max="9238" width="12.5703125" style="10" customWidth="1"/>
    <col min="9239" max="9239" width="13.140625" style="10" customWidth="1"/>
    <col min="9240" max="9240" width="13.42578125" style="10" customWidth="1"/>
    <col min="9241" max="9241" width="10.28515625" style="10" customWidth="1"/>
    <col min="9242" max="9242" width="14.28515625" style="10" customWidth="1"/>
    <col min="9243" max="9243" width="12.85546875" style="10" customWidth="1"/>
    <col min="9244" max="9244" width="12" style="10" customWidth="1"/>
    <col min="9245" max="9245" width="16.28515625" style="10" customWidth="1"/>
    <col min="9246" max="9246" width="14.5703125" style="10" customWidth="1"/>
    <col min="9247" max="9247" width="16.85546875" style="10" customWidth="1"/>
    <col min="9248" max="9248" width="11.140625" style="10" customWidth="1"/>
    <col min="9249" max="9249" width="10.42578125" style="10" customWidth="1"/>
    <col min="9250" max="9250" width="10.85546875" style="10" customWidth="1"/>
    <col min="9251" max="9251" width="10.140625" style="10" customWidth="1"/>
    <col min="9252" max="9252" width="12.85546875" style="10" customWidth="1"/>
    <col min="9253" max="9254" width="11" style="10" customWidth="1"/>
    <col min="9255" max="9255" width="11.5703125" style="10" customWidth="1"/>
    <col min="9256" max="9256" width="11.28515625" style="10" customWidth="1"/>
    <col min="9257" max="9257" width="10.140625" style="10" customWidth="1"/>
    <col min="9258" max="9259" width="11.85546875" style="10" customWidth="1"/>
    <col min="9260" max="9260" width="12.28515625" style="10" customWidth="1"/>
    <col min="9261" max="9261" width="12.7109375" style="10" customWidth="1"/>
    <col min="9262" max="9262" width="15.140625" style="10" customWidth="1"/>
    <col min="9263" max="9263" width="10" style="10" customWidth="1"/>
    <col min="9264" max="9274" width="7.85546875" style="10" customWidth="1"/>
    <col min="9275" max="9275" width="9.140625" style="10" customWidth="1"/>
    <col min="9276" max="9276" width="8.28515625" style="10" customWidth="1"/>
    <col min="9277" max="9277" width="10.140625" style="10" customWidth="1"/>
    <col min="9278" max="9278" width="9.140625" style="10"/>
    <col min="9279" max="9279" width="11.85546875" style="10" customWidth="1"/>
    <col min="9280" max="9280" width="14.28515625" style="10" customWidth="1"/>
    <col min="9281" max="9480" width="9.140625" style="10"/>
    <col min="9481" max="9481" width="0" style="10" hidden="1" customWidth="1"/>
    <col min="9482" max="9482" width="15.5703125" style="10" customWidth="1"/>
    <col min="9483" max="9483" width="55.140625" style="10" customWidth="1"/>
    <col min="9484" max="9484" width="15.5703125" style="10" customWidth="1"/>
    <col min="9485" max="9486" width="13" style="10" customWidth="1"/>
    <col min="9487" max="9488" width="13.140625" style="10" customWidth="1"/>
    <col min="9489" max="9489" width="10.5703125" style="10" customWidth="1"/>
    <col min="9490" max="9490" width="12.42578125" style="10" customWidth="1"/>
    <col min="9491" max="9491" width="11.5703125" style="10" customWidth="1"/>
    <col min="9492" max="9492" width="12.28515625" style="10" customWidth="1"/>
    <col min="9493" max="9493" width="12.7109375" style="10" customWidth="1"/>
    <col min="9494" max="9494" width="12.5703125" style="10" customWidth="1"/>
    <col min="9495" max="9495" width="13.140625" style="10" customWidth="1"/>
    <col min="9496" max="9496" width="13.42578125" style="10" customWidth="1"/>
    <col min="9497" max="9497" width="10.28515625" style="10" customWidth="1"/>
    <col min="9498" max="9498" width="14.28515625" style="10" customWidth="1"/>
    <col min="9499" max="9499" width="12.85546875" style="10" customWidth="1"/>
    <col min="9500" max="9500" width="12" style="10" customWidth="1"/>
    <col min="9501" max="9501" width="16.28515625" style="10" customWidth="1"/>
    <col min="9502" max="9502" width="14.5703125" style="10" customWidth="1"/>
    <col min="9503" max="9503" width="16.85546875" style="10" customWidth="1"/>
    <col min="9504" max="9504" width="11.140625" style="10" customWidth="1"/>
    <col min="9505" max="9505" width="10.42578125" style="10" customWidth="1"/>
    <col min="9506" max="9506" width="10.85546875" style="10" customWidth="1"/>
    <col min="9507" max="9507" width="10.140625" style="10" customWidth="1"/>
    <col min="9508" max="9508" width="12.85546875" style="10" customWidth="1"/>
    <col min="9509" max="9510" width="11" style="10" customWidth="1"/>
    <col min="9511" max="9511" width="11.5703125" style="10" customWidth="1"/>
    <col min="9512" max="9512" width="11.28515625" style="10" customWidth="1"/>
    <col min="9513" max="9513" width="10.140625" style="10" customWidth="1"/>
    <col min="9514" max="9515" width="11.85546875" style="10" customWidth="1"/>
    <col min="9516" max="9516" width="12.28515625" style="10" customWidth="1"/>
    <col min="9517" max="9517" width="12.7109375" style="10" customWidth="1"/>
    <col min="9518" max="9518" width="15.140625" style="10" customWidth="1"/>
    <col min="9519" max="9519" width="10" style="10" customWidth="1"/>
    <col min="9520" max="9530" width="7.85546875" style="10" customWidth="1"/>
    <col min="9531" max="9531" width="9.140625" style="10" customWidth="1"/>
    <col min="9532" max="9532" width="8.28515625" style="10" customWidth="1"/>
    <col min="9533" max="9533" width="10.140625" style="10" customWidth="1"/>
    <col min="9534" max="9534" width="9.140625" style="10"/>
    <col min="9535" max="9535" width="11.85546875" style="10" customWidth="1"/>
    <col min="9536" max="9536" width="14.28515625" style="10" customWidth="1"/>
    <col min="9537" max="9736" width="9.140625" style="10"/>
    <col min="9737" max="9737" width="0" style="10" hidden="1" customWidth="1"/>
    <col min="9738" max="9738" width="15.5703125" style="10" customWidth="1"/>
    <col min="9739" max="9739" width="55.140625" style="10" customWidth="1"/>
    <col min="9740" max="9740" width="15.5703125" style="10" customWidth="1"/>
    <col min="9741" max="9742" width="13" style="10" customWidth="1"/>
    <col min="9743" max="9744" width="13.140625" style="10" customWidth="1"/>
    <col min="9745" max="9745" width="10.5703125" style="10" customWidth="1"/>
    <col min="9746" max="9746" width="12.42578125" style="10" customWidth="1"/>
    <col min="9747" max="9747" width="11.5703125" style="10" customWidth="1"/>
    <col min="9748" max="9748" width="12.28515625" style="10" customWidth="1"/>
    <col min="9749" max="9749" width="12.7109375" style="10" customWidth="1"/>
    <col min="9750" max="9750" width="12.5703125" style="10" customWidth="1"/>
    <col min="9751" max="9751" width="13.140625" style="10" customWidth="1"/>
    <col min="9752" max="9752" width="13.42578125" style="10" customWidth="1"/>
    <col min="9753" max="9753" width="10.28515625" style="10" customWidth="1"/>
    <col min="9754" max="9754" width="14.28515625" style="10" customWidth="1"/>
    <col min="9755" max="9755" width="12.85546875" style="10" customWidth="1"/>
    <col min="9756" max="9756" width="12" style="10" customWidth="1"/>
    <col min="9757" max="9757" width="16.28515625" style="10" customWidth="1"/>
    <col min="9758" max="9758" width="14.5703125" style="10" customWidth="1"/>
    <col min="9759" max="9759" width="16.85546875" style="10" customWidth="1"/>
    <col min="9760" max="9760" width="11.140625" style="10" customWidth="1"/>
    <col min="9761" max="9761" width="10.42578125" style="10" customWidth="1"/>
    <col min="9762" max="9762" width="10.85546875" style="10" customWidth="1"/>
    <col min="9763" max="9763" width="10.140625" style="10" customWidth="1"/>
    <col min="9764" max="9764" width="12.85546875" style="10" customWidth="1"/>
    <col min="9765" max="9766" width="11" style="10" customWidth="1"/>
    <col min="9767" max="9767" width="11.5703125" style="10" customWidth="1"/>
    <col min="9768" max="9768" width="11.28515625" style="10" customWidth="1"/>
    <col min="9769" max="9769" width="10.140625" style="10" customWidth="1"/>
    <col min="9770" max="9771" width="11.85546875" style="10" customWidth="1"/>
    <col min="9772" max="9772" width="12.28515625" style="10" customWidth="1"/>
    <col min="9773" max="9773" width="12.7109375" style="10" customWidth="1"/>
    <col min="9774" max="9774" width="15.140625" style="10" customWidth="1"/>
    <col min="9775" max="9775" width="10" style="10" customWidth="1"/>
    <col min="9776" max="9786" width="7.85546875" style="10" customWidth="1"/>
    <col min="9787" max="9787" width="9.140625" style="10" customWidth="1"/>
    <col min="9788" max="9788" width="8.28515625" style="10" customWidth="1"/>
    <col min="9789" max="9789" width="10.140625" style="10" customWidth="1"/>
    <col min="9790" max="9790" width="9.140625" style="10"/>
    <col min="9791" max="9791" width="11.85546875" style="10" customWidth="1"/>
    <col min="9792" max="9792" width="14.28515625" style="10" customWidth="1"/>
    <col min="9793" max="9992" width="9.140625" style="10"/>
    <col min="9993" max="9993" width="0" style="10" hidden="1" customWidth="1"/>
    <col min="9994" max="9994" width="15.5703125" style="10" customWidth="1"/>
    <col min="9995" max="9995" width="55.140625" style="10" customWidth="1"/>
    <col min="9996" max="9996" width="15.5703125" style="10" customWidth="1"/>
    <col min="9997" max="9998" width="13" style="10" customWidth="1"/>
    <col min="9999" max="10000" width="13.140625" style="10" customWidth="1"/>
    <col min="10001" max="10001" width="10.5703125" style="10" customWidth="1"/>
    <col min="10002" max="10002" width="12.42578125" style="10" customWidth="1"/>
    <col min="10003" max="10003" width="11.5703125" style="10" customWidth="1"/>
    <col min="10004" max="10004" width="12.28515625" style="10" customWidth="1"/>
    <col min="10005" max="10005" width="12.7109375" style="10" customWidth="1"/>
    <col min="10006" max="10006" width="12.5703125" style="10" customWidth="1"/>
    <col min="10007" max="10007" width="13.140625" style="10" customWidth="1"/>
    <col min="10008" max="10008" width="13.42578125" style="10" customWidth="1"/>
    <col min="10009" max="10009" width="10.28515625" style="10" customWidth="1"/>
    <col min="10010" max="10010" width="14.28515625" style="10" customWidth="1"/>
    <col min="10011" max="10011" width="12.85546875" style="10" customWidth="1"/>
    <col min="10012" max="10012" width="12" style="10" customWidth="1"/>
    <col min="10013" max="10013" width="16.28515625" style="10" customWidth="1"/>
    <col min="10014" max="10014" width="14.5703125" style="10" customWidth="1"/>
    <col min="10015" max="10015" width="16.85546875" style="10" customWidth="1"/>
    <col min="10016" max="10016" width="11.140625" style="10" customWidth="1"/>
    <col min="10017" max="10017" width="10.42578125" style="10" customWidth="1"/>
    <col min="10018" max="10018" width="10.85546875" style="10" customWidth="1"/>
    <col min="10019" max="10019" width="10.140625" style="10" customWidth="1"/>
    <col min="10020" max="10020" width="12.85546875" style="10" customWidth="1"/>
    <col min="10021" max="10022" width="11" style="10" customWidth="1"/>
    <col min="10023" max="10023" width="11.5703125" style="10" customWidth="1"/>
    <col min="10024" max="10024" width="11.28515625" style="10" customWidth="1"/>
    <col min="10025" max="10025" width="10.140625" style="10" customWidth="1"/>
    <col min="10026" max="10027" width="11.85546875" style="10" customWidth="1"/>
    <col min="10028" max="10028" width="12.28515625" style="10" customWidth="1"/>
    <col min="10029" max="10029" width="12.7109375" style="10" customWidth="1"/>
    <col min="10030" max="10030" width="15.140625" style="10" customWidth="1"/>
    <col min="10031" max="10031" width="10" style="10" customWidth="1"/>
    <col min="10032" max="10042" width="7.85546875" style="10" customWidth="1"/>
    <col min="10043" max="10043" width="9.140625" style="10" customWidth="1"/>
    <col min="10044" max="10044" width="8.28515625" style="10" customWidth="1"/>
    <col min="10045" max="10045" width="10.140625" style="10" customWidth="1"/>
    <col min="10046" max="10046" width="9.140625" style="10"/>
    <col min="10047" max="10047" width="11.85546875" style="10" customWidth="1"/>
    <col min="10048" max="10048" width="14.28515625" style="10" customWidth="1"/>
    <col min="10049" max="10248" width="9.140625" style="10"/>
    <col min="10249" max="10249" width="0" style="10" hidden="1" customWidth="1"/>
    <col min="10250" max="10250" width="15.5703125" style="10" customWidth="1"/>
    <col min="10251" max="10251" width="55.140625" style="10" customWidth="1"/>
    <col min="10252" max="10252" width="15.5703125" style="10" customWidth="1"/>
    <col min="10253" max="10254" width="13" style="10" customWidth="1"/>
    <col min="10255" max="10256" width="13.140625" style="10" customWidth="1"/>
    <col min="10257" max="10257" width="10.5703125" style="10" customWidth="1"/>
    <col min="10258" max="10258" width="12.42578125" style="10" customWidth="1"/>
    <col min="10259" max="10259" width="11.5703125" style="10" customWidth="1"/>
    <col min="10260" max="10260" width="12.28515625" style="10" customWidth="1"/>
    <col min="10261" max="10261" width="12.7109375" style="10" customWidth="1"/>
    <col min="10262" max="10262" width="12.5703125" style="10" customWidth="1"/>
    <col min="10263" max="10263" width="13.140625" style="10" customWidth="1"/>
    <col min="10264" max="10264" width="13.42578125" style="10" customWidth="1"/>
    <col min="10265" max="10265" width="10.28515625" style="10" customWidth="1"/>
    <col min="10266" max="10266" width="14.28515625" style="10" customWidth="1"/>
    <col min="10267" max="10267" width="12.85546875" style="10" customWidth="1"/>
    <col min="10268" max="10268" width="12" style="10" customWidth="1"/>
    <col min="10269" max="10269" width="16.28515625" style="10" customWidth="1"/>
    <col min="10270" max="10270" width="14.5703125" style="10" customWidth="1"/>
    <col min="10271" max="10271" width="16.85546875" style="10" customWidth="1"/>
    <col min="10272" max="10272" width="11.140625" style="10" customWidth="1"/>
    <col min="10273" max="10273" width="10.42578125" style="10" customWidth="1"/>
    <col min="10274" max="10274" width="10.85546875" style="10" customWidth="1"/>
    <col min="10275" max="10275" width="10.140625" style="10" customWidth="1"/>
    <col min="10276" max="10276" width="12.85546875" style="10" customWidth="1"/>
    <col min="10277" max="10278" width="11" style="10" customWidth="1"/>
    <col min="10279" max="10279" width="11.5703125" style="10" customWidth="1"/>
    <col min="10280" max="10280" width="11.28515625" style="10" customWidth="1"/>
    <col min="10281" max="10281" width="10.140625" style="10" customWidth="1"/>
    <col min="10282" max="10283" width="11.85546875" style="10" customWidth="1"/>
    <col min="10284" max="10284" width="12.28515625" style="10" customWidth="1"/>
    <col min="10285" max="10285" width="12.7109375" style="10" customWidth="1"/>
    <col min="10286" max="10286" width="15.140625" style="10" customWidth="1"/>
    <col min="10287" max="10287" width="10" style="10" customWidth="1"/>
    <col min="10288" max="10298" width="7.85546875" style="10" customWidth="1"/>
    <col min="10299" max="10299" width="9.140625" style="10" customWidth="1"/>
    <col min="10300" max="10300" width="8.28515625" style="10" customWidth="1"/>
    <col min="10301" max="10301" width="10.140625" style="10" customWidth="1"/>
    <col min="10302" max="10302" width="9.140625" style="10"/>
    <col min="10303" max="10303" width="11.85546875" style="10" customWidth="1"/>
    <col min="10304" max="10304" width="14.28515625" style="10" customWidth="1"/>
    <col min="10305" max="10504" width="9.140625" style="10"/>
    <col min="10505" max="10505" width="0" style="10" hidden="1" customWidth="1"/>
    <col min="10506" max="10506" width="15.5703125" style="10" customWidth="1"/>
    <col min="10507" max="10507" width="55.140625" style="10" customWidth="1"/>
    <col min="10508" max="10508" width="15.5703125" style="10" customWidth="1"/>
    <col min="10509" max="10510" width="13" style="10" customWidth="1"/>
    <col min="10511" max="10512" width="13.140625" style="10" customWidth="1"/>
    <col min="10513" max="10513" width="10.5703125" style="10" customWidth="1"/>
    <col min="10514" max="10514" width="12.42578125" style="10" customWidth="1"/>
    <col min="10515" max="10515" width="11.5703125" style="10" customWidth="1"/>
    <col min="10516" max="10516" width="12.28515625" style="10" customWidth="1"/>
    <col min="10517" max="10517" width="12.7109375" style="10" customWidth="1"/>
    <col min="10518" max="10518" width="12.5703125" style="10" customWidth="1"/>
    <col min="10519" max="10519" width="13.140625" style="10" customWidth="1"/>
    <col min="10520" max="10520" width="13.42578125" style="10" customWidth="1"/>
    <col min="10521" max="10521" width="10.28515625" style="10" customWidth="1"/>
    <col min="10522" max="10522" width="14.28515625" style="10" customWidth="1"/>
    <col min="10523" max="10523" width="12.85546875" style="10" customWidth="1"/>
    <col min="10524" max="10524" width="12" style="10" customWidth="1"/>
    <col min="10525" max="10525" width="16.28515625" style="10" customWidth="1"/>
    <col min="10526" max="10526" width="14.5703125" style="10" customWidth="1"/>
    <col min="10527" max="10527" width="16.85546875" style="10" customWidth="1"/>
    <col min="10528" max="10528" width="11.140625" style="10" customWidth="1"/>
    <col min="10529" max="10529" width="10.42578125" style="10" customWidth="1"/>
    <col min="10530" max="10530" width="10.85546875" style="10" customWidth="1"/>
    <col min="10531" max="10531" width="10.140625" style="10" customWidth="1"/>
    <col min="10532" max="10532" width="12.85546875" style="10" customWidth="1"/>
    <col min="10533" max="10534" width="11" style="10" customWidth="1"/>
    <col min="10535" max="10535" width="11.5703125" style="10" customWidth="1"/>
    <col min="10536" max="10536" width="11.28515625" style="10" customWidth="1"/>
    <col min="10537" max="10537" width="10.140625" style="10" customWidth="1"/>
    <col min="10538" max="10539" width="11.85546875" style="10" customWidth="1"/>
    <col min="10540" max="10540" width="12.28515625" style="10" customWidth="1"/>
    <col min="10541" max="10541" width="12.7109375" style="10" customWidth="1"/>
    <col min="10542" max="10542" width="15.140625" style="10" customWidth="1"/>
    <col min="10543" max="10543" width="10" style="10" customWidth="1"/>
    <col min="10544" max="10554" width="7.85546875" style="10" customWidth="1"/>
    <col min="10555" max="10555" width="9.140625" style="10" customWidth="1"/>
    <col min="10556" max="10556" width="8.28515625" style="10" customWidth="1"/>
    <col min="10557" max="10557" width="10.140625" style="10" customWidth="1"/>
    <col min="10558" max="10558" width="9.140625" style="10"/>
    <col min="10559" max="10559" width="11.85546875" style="10" customWidth="1"/>
    <col min="10560" max="10560" width="14.28515625" style="10" customWidth="1"/>
    <col min="10561" max="10760" width="9.140625" style="10"/>
    <col min="10761" max="10761" width="0" style="10" hidden="1" customWidth="1"/>
    <col min="10762" max="10762" width="15.5703125" style="10" customWidth="1"/>
    <col min="10763" max="10763" width="55.140625" style="10" customWidth="1"/>
    <col min="10764" max="10764" width="15.5703125" style="10" customWidth="1"/>
    <col min="10765" max="10766" width="13" style="10" customWidth="1"/>
    <col min="10767" max="10768" width="13.140625" style="10" customWidth="1"/>
    <col min="10769" max="10769" width="10.5703125" style="10" customWidth="1"/>
    <col min="10770" max="10770" width="12.42578125" style="10" customWidth="1"/>
    <col min="10771" max="10771" width="11.5703125" style="10" customWidth="1"/>
    <col min="10772" max="10772" width="12.28515625" style="10" customWidth="1"/>
    <col min="10773" max="10773" width="12.7109375" style="10" customWidth="1"/>
    <col min="10774" max="10774" width="12.5703125" style="10" customWidth="1"/>
    <col min="10775" max="10775" width="13.140625" style="10" customWidth="1"/>
    <col min="10776" max="10776" width="13.42578125" style="10" customWidth="1"/>
    <col min="10777" max="10777" width="10.28515625" style="10" customWidth="1"/>
    <col min="10778" max="10778" width="14.28515625" style="10" customWidth="1"/>
    <col min="10779" max="10779" width="12.85546875" style="10" customWidth="1"/>
    <col min="10780" max="10780" width="12" style="10" customWidth="1"/>
    <col min="10781" max="10781" width="16.28515625" style="10" customWidth="1"/>
    <col min="10782" max="10782" width="14.5703125" style="10" customWidth="1"/>
    <col min="10783" max="10783" width="16.85546875" style="10" customWidth="1"/>
    <col min="10784" max="10784" width="11.140625" style="10" customWidth="1"/>
    <col min="10785" max="10785" width="10.42578125" style="10" customWidth="1"/>
    <col min="10786" max="10786" width="10.85546875" style="10" customWidth="1"/>
    <col min="10787" max="10787" width="10.140625" style="10" customWidth="1"/>
    <col min="10788" max="10788" width="12.85546875" style="10" customWidth="1"/>
    <col min="10789" max="10790" width="11" style="10" customWidth="1"/>
    <col min="10791" max="10791" width="11.5703125" style="10" customWidth="1"/>
    <col min="10792" max="10792" width="11.28515625" style="10" customWidth="1"/>
    <col min="10793" max="10793" width="10.140625" style="10" customWidth="1"/>
    <col min="10794" max="10795" width="11.85546875" style="10" customWidth="1"/>
    <col min="10796" max="10796" width="12.28515625" style="10" customWidth="1"/>
    <col min="10797" max="10797" width="12.7109375" style="10" customWidth="1"/>
    <col min="10798" max="10798" width="15.140625" style="10" customWidth="1"/>
    <col min="10799" max="10799" width="10" style="10" customWidth="1"/>
    <col min="10800" max="10810" width="7.85546875" style="10" customWidth="1"/>
    <col min="10811" max="10811" width="9.140625" style="10" customWidth="1"/>
    <col min="10812" max="10812" width="8.28515625" style="10" customWidth="1"/>
    <col min="10813" max="10813" width="10.140625" style="10" customWidth="1"/>
    <col min="10814" max="10814" width="9.140625" style="10"/>
    <col min="10815" max="10815" width="11.85546875" style="10" customWidth="1"/>
    <col min="10816" max="10816" width="14.28515625" style="10" customWidth="1"/>
    <col min="10817" max="11016" width="9.140625" style="10"/>
    <col min="11017" max="11017" width="0" style="10" hidden="1" customWidth="1"/>
    <col min="11018" max="11018" width="15.5703125" style="10" customWidth="1"/>
    <col min="11019" max="11019" width="55.140625" style="10" customWidth="1"/>
    <col min="11020" max="11020" width="15.5703125" style="10" customWidth="1"/>
    <col min="11021" max="11022" width="13" style="10" customWidth="1"/>
    <col min="11023" max="11024" width="13.140625" style="10" customWidth="1"/>
    <col min="11025" max="11025" width="10.5703125" style="10" customWidth="1"/>
    <col min="11026" max="11026" width="12.42578125" style="10" customWidth="1"/>
    <col min="11027" max="11027" width="11.5703125" style="10" customWidth="1"/>
    <col min="11028" max="11028" width="12.28515625" style="10" customWidth="1"/>
    <col min="11029" max="11029" width="12.7109375" style="10" customWidth="1"/>
    <col min="11030" max="11030" width="12.5703125" style="10" customWidth="1"/>
    <col min="11031" max="11031" width="13.140625" style="10" customWidth="1"/>
    <col min="11032" max="11032" width="13.42578125" style="10" customWidth="1"/>
    <col min="11033" max="11033" width="10.28515625" style="10" customWidth="1"/>
    <col min="11034" max="11034" width="14.28515625" style="10" customWidth="1"/>
    <col min="11035" max="11035" width="12.85546875" style="10" customWidth="1"/>
    <col min="11036" max="11036" width="12" style="10" customWidth="1"/>
    <col min="11037" max="11037" width="16.28515625" style="10" customWidth="1"/>
    <col min="11038" max="11038" width="14.5703125" style="10" customWidth="1"/>
    <col min="11039" max="11039" width="16.85546875" style="10" customWidth="1"/>
    <col min="11040" max="11040" width="11.140625" style="10" customWidth="1"/>
    <col min="11041" max="11041" width="10.42578125" style="10" customWidth="1"/>
    <col min="11042" max="11042" width="10.85546875" style="10" customWidth="1"/>
    <col min="11043" max="11043" width="10.140625" style="10" customWidth="1"/>
    <col min="11044" max="11044" width="12.85546875" style="10" customWidth="1"/>
    <col min="11045" max="11046" width="11" style="10" customWidth="1"/>
    <col min="11047" max="11047" width="11.5703125" style="10" customWidth="1"/>
    <col min="11048" max="11048" width="11.28515625" style="10" customWidth="1"/>
    <col min="11049" max="11049" width="10.140625" style="10" customWidth="1"/>
    <col min="11050" max="11051" width="11.85546875" style="10" customWidth="1"/>
    <col min="11052" max="11052" width="12.28515625" style="10" customWidth="1"/>
    <col min="11053" max="11053" width="12.7109375" style="10" customWidth="1"/>
    <col min="11054" max="11054" width="15.140625" style="10" customWidth="1"/>
    <col min="11055" max="11055" width="10" style="10" customWidth="1"/>
    <col min="11056" max="11066" width="7.85546875" style="10" customWidth="1"/>
    <col min="11067" max="11067" width="9.140625" style="10" customWidth="1"/>
    <col min="11068" max="11068" width="8.28515625" style="10" customWidth="1"/>
    <col min="11069" max="11069" width="10.140625" style="10" customWidth="1"/>
    <col min="11070" max="11070" width="9.140625" style="10"/>
    <col min="11071" max="11071" width="11.85546875" style="10" customWidth="1"/>
    <col min="11072" max="11072" width="14.28515625" style="10" customWidth="1"/>
    <col min="11073" max="11272" width="9.140625" style="10"/>
    <col min="11273" max="11273" width="0" style="10" hidden="1" customWidth="1"/>
    <col min="11274" max="11274" width="15.5703125" style="10" customWidth="1"/>
    <col min="11275" max="11275" width="55.140625" style="10" customWidth="1"/>
    <col min="11276" max="11276" width="15.5703125" style="10" customWidth="1"/>
    <col min="11277" max="11278" width="13" style="10" customWidth="1"/>
    <col min="11279" max="11280" width="13.140625" style="10" customWidth="1"/>
    <col min="11281" max="11281" width="10.5703125" style="10" customWidth="1"/>
    <col min="11282" max="11282" width="12.42578125" style="10" customWidth="1"/>
    <col min="11283" max="11283" width="11.5703125" style="10" customWidth="1"/>
    <col min="11284" max="11284" width="12.28515625" style="10" customWidth="1"/>
    <col min="11285" max="11285" width="12.7109375" style="10" customWidth="1"/>
    <col min="11286" max="11286" width="12.5703125" style="10" customWidth="1"/>
    <col min="11287" max="11287" width="13.140625" style="10" customWidth="1"/>
    <col min="11288" max="11288" width="13.42578125" style="10" customWidth="1"/>
    <col min="11289" max="11289" width="10.28515625" style="10" customWidth="1"/>
    <col min="11290" max="11290" width="14.28515625" style="10" customWidth="1"/>
    <col min="11291" max="11291" width="12.85546875" style="10" customWidth="1"/>
    <col min="11292" max="11292" width="12" style="10" customWidth="1"/>
    <col min="11293" max="11293" width="16.28515625" style="10" customWidth="1"/>
    <col min="11294" max="11294" width="14.5703125" style="10" customWidth="1"/>
    <col min="11295" max="11295" width="16.85546875" style="10" customWidth="1"/>
    <col min="11296" max="11296" width="11.140625" style="10" customWidth="1"/>
    <col min="11297" max="11297" width="10.42578125" style="10" customWidth="1"/>
    <col min="11298" max="11298" width="10.85546875" style="10" customWidth="1"/>
    <col min="11299" max="11299" width="10.140625" style="10" customWidth="1"/>
    <col min="11300" max="11300" width="12.85546875" style="10" customWidth="1"/>
    <col min="11301" max="11302" width="11" style="10" customWidth="1"/>
    <col min="11303" max="11303" width="11.5703125" style="10" customWidth="1"/>
    <col min="11304" max="11304" width="11.28515625" style="10" customWidth="1"/>
    <col min="11305" max="11305" width="10.140625" style="10" customWidth="1"/>
    <col min="11306" max="11307" width="11.85546875" style="10" customWidth="1"/>
    <col min="11308" max="11308" width="12.28515625" style="10" customWidth="1"/>
    <col min="11309" max="11309" width="12.7109375" style="10" customWidth="1"/>
    <col min="11310" max="11310" width="15.140625" style="10" customWidth="1"/>
    <col min="11311" max="11311" width="10" style="10" customWidth="1"/>
    <col min="11312" max="11322" width="7.85546875" style="10" customWidth="1"/>
    <col min="11323" max="11323" width="9.140625" style="10" customWidth="1"/>
    <col min="11324" max="11324" width="8.28515625" style="10" customWidth="1"/>
    <col min="11325" max="11325" width="10.140625" style="10" customWidth="1"/>
    <col min="11326" max="11326" width="9.140625" style="10"/>
    <col min="11327" max="11327" width="11.85546875" style="10" customWidth="1"/>
    <col min="11328" max="11328" width="14.28515625" style="10" customWidth="1"/>
    <col min="11329" max="11528" width="9.140625" style="10"/>
    <col min="11529" max="11529" width="0" style="10" hidden="1" customWidth="1"/>
    <col min="11530" max="11530" width="15.5703125" style="10" customWidth="1"/>
    <col min="11531" max="11531" width="55.140625" style="10" customWidth="1"/>
    <col min="11532" max="11532" width="15.5703125" style="10" customWidth="1"/>
    <col min="11533" max="11534" width="13" style="10" customWidth="1"/>
    <col min="11535" max="11536" width="13.140625" style="10" customWidth="1"/>
    <col min="11537" max="11537" width="10.5703125" style="10" customWidth="1"/>
    <col min="11538" max="11538" width="12.42578125" style="10" customWidth="1"/>
    <col min="11539" max="11539" width="11.5703125" style="10" customWidth="1"/>
    <col min="11540" max="11540" width="12.28515625" style="10" customWidth="1"/>
    <col min="11541" max="11541" width="12.7109375" style="10" customWidth="1"/>
    <col min="11542" max="11542" width="12.5703125" style="10" customWidth="1"/>
    <col min="11543" max="11543" width="13.140625" style="10" customWidth="1"/>
    <col min="11544" max="11544" width="13.42578125" style="10" customWidth="1"/>
    <col min="11545" max="11545" width="10.28515625" style="10" customWidth="1"/>
    <col min="11546" max="11546" width="14.28515625" style="10" customWidth="1"/>
    <col min="11547" max="11547" width="12.85546875" style="10" customWidth="1"/>
    <col min="11548" max="11548" width="12" style="10" customWidth="1"/>
    <col min="11549" max="11549" width="16.28515625" style="10" customWidth="1"/>
    <col min="11550" max="11550" width="14.5703125" style="10" customWidth="1"/>
    <col min="11551" max="11551" width="16.85546875" style="10" customWidth="1"/>
    <col min="11552" max="11552" width="11.140625" style="10" customWidth="1"/>
    <col min="11553" max="11553" width="10.42578125" style="10" customWidth="1"/>
    <col min="11554" max="11554" width="10.85546875" style="10" customWidth="1"/>
    <col min="11555" max="11555" width="10.140625" style="10" customWidth="1"/>
    <col min="11556" max="11556" width="12.85546875" style="10" customWidth="1"/>
    <col min="11557" max="11558" width="11" style="10" customWidth="1"/>
    <col min="11559" max="11559" width="11.5703125" style="10" customWidth="1"/>
    <col min="11560" max="11560" width="11.28515625" style="10" customWidth="1"/>
    <col min="11561" max="11561" width="10.140625" style="10" customWidth="1"/>
    <col min="11562" max="11563" width="11.85546875" style="10" customWidth="1"/>
    <col min="11564" max="11564" width="12.28515625" style="10" customWidth="1"/>
    <col min="11565" max="11565" width="12.7109375" style="10" customWidth="1"/>
    <col min="11566" max="11566" width="15.140625" style="10" customWidth="1"/>
    <col min="11567" max="11567" width="10" style="10" customWidth="1"/>
    <col min="11568" max="11578" width="7.85546875" style="10" customWidth="1"/>
    <col min="11579" max="11579" width="9.140625" style="10" customWidth="1"/>
    <col min="11580" max="11580" width="8.28515625" style="10" customWidth="1"/>
    <col min="11581" max="11581" width="10.140625" style="10" customWidth="1"/>
    <col min="11582" max="11582" width="9.140625" style="10"/>
    <col min="11583" max="11583" width="11.85546875" style="10" customWidth="1"/>
    <col min="11584" max="11584" width="14.28515625" style="10" customWidth="1"/>
    <col min="11585" max="11784" width="9.140625" style="10"/>
    <col min="11785" max="11785" width="0" style="10" hidden="1" customWidth="1"/>
    <col min="11786" max="11786" width="15.5703125" style="10" customWidth="1"/>
    <col min="11787" max="11787" width="55.140625" style="10" customWidth="1"/>
    <col min="11788" max="11788" width="15.5703125" style="10" customWidth="1"/>
    <col min="11789" max="11790" width="13" style="10" customWidth="1"/>
    <col min="11791" max="11792" width="13.140625" style="10" customWidth="1"/>
    <col min="11793" max="11793" width="10.5703125" style="10" customWidth="1"/>
    <col min="11794" max="11794" width="12.42578125" style="10" customWidth="1"/>
    <col min="11795" max="11795" width="11.5703125" style="10" customWidth="1"/>
    <col min="11796" max="11796" width="12.28515625" style="10" customWidth="1"/>
    <col min="11797" max="11797" width="12.7109375" style="10" customWidth="1"/>
    <col min="11798" max="11798" width="12.5703125" style="10" customWidth="1"/>
    <col min="11799" max="11799" width="13.140625" style="10" customWidth="1"/>
    <col min="11800" max="11800" width="13.42578125" style="10" customWidth="1"/>
    <col min="11801" max="11801" width="10.28515625" style="10" customWidth="1"/>
    <col min="11802" max="11802" width="14.28515625" style="10" customWidth="1"/>
    <col min="11803" max="11803" width="12.85546875" style="10" customWidth="1"/>
    <col min="11804" max="11804" width="12" style="10" customWidth="1"/>
    <col min="11805" max="11805" width="16.28515625" style="10" customWidth="1"/>
    <col min="11806" max="11806" width="14.5703125" style="10" customWidth="1"/>
    <col min="11807" max="11807" width="16.85546875" style="10" customWidth="1"/>
    <col min="11808" max="11808" width="11.140625" style="10" customWidth="1"/>
    <col min="11809" max="11809" width="10.42578125" style="10" customWidth="1"/>
    <col min="11810" max="11810" width="10.85546875" style="10" customWidth="1"/>
    <col min="11811" max="11811" width="10.140625" style="10" customWidth="1"/>
    <col min="11812" max="11812" width="12.85546875" style="10" customWidth="1"/>
    <col min="11813" max="11814" width="11" style="10" customWidth="1"/>
    <col min="11815" max="11815" width="11.5703125" style="10" customWidth="1"/>
    <col min="11816" max="11816" width="11.28515625" style="10" customWidth="1"/>
    <col min="11817" max="11817" width="10.140625" style="10" customWidth="1"/>
    <col min="11818" max="11819" width="11.85546875" style="10" customWidth="1"/>
    <col min="11820" max="11820" width="12.28515625" style="10" customWidth="1"/>
    <col min="11821" max="11821" width="12.7109375" style="10" customWidth="1"/>
    <col min="11822" max="11822" width="15.140625" style="10" customWidth="1"/>
    <col min="11823" max="11823" width="10" style="10" customWidth="1"/>
    <col min="11824" max="11834" width="7.85546875" style="10" customWidth="1"/>
    <col min="11835" max="11835" width="9.140625" style="10" customWidth="1"/>
    <col min="11836" max="11836" width="8.28515625" style="10" customWidth="1"/>
    <col min="11837" max="11837" width="10.140625" style="10" customWidth="1"/>
    <col min="11838" max="11838" width="9.140625" style="10"/>
    <col min="11839" max="11839" width="11.85546875" style="10" customWidth="1"/>
    <col min="11840" max="11840" width="14.28515625" style="10" customWidth="1"/>
    <col min="11841" max="12040" width="9.140625" style="10"/>
    <col min="12041" max="12041" width="0" style="10" hidden="1" customWidth="1"/>
    <col min="12042" max="12042" width="15.5703125" style="10" customWidth="1"/>
    <col min="12043" max="12043" width="55.140625" style="10" customWidth="1"/>
    <col min="12044" max="12044" width="15.5703125" style="10" customWidth="1"/>
    <col min="12045" max="12046" width="13" style="10" customWidth="1"/>
    <col min="12047" max="12048" width="13.140625" style="10" customWidth="1"/>
    <col min="12049" max="12049" width="10.5703125" style="10" customWidth="1"/>
    <col min="12050" max="12050" width="12.42578125" style="10" customWidth="1"/>
    <col min="12051" max="12051" width="11.5703125" style="10" customWidth="1"/>
    <col min="12052" max="12052" width="12.28515625" style="10" customWidth="1"/>
    <col min="12053" max="12053" width="12.7109375" style="10" customWidth="1"/>
    <col min="12054" max="12054" width="12.5703125" style="10" customWidth="1"/>
    <col min="12055" max="12055" width="13.140625" style="10" customWidth="1"/>
    <col min="12056" max="12056" width="13.42578125" style="10" customWidth="1"/>
    <col min="12057" max="12057" width="10.28515625" style="10" customWidth="1"/>
    <col min="12058" max="12058" width="14.28515625" style="10" customWidth="1"/>
    <col min="12059" max="12059" width="12.85546875" style="10" customWidth="1"/>
    <col min="12060" max="12060" width="12" style="10" customWidth="1"/>
    <col min="12061" max="12061" width="16.28515625" style="10" customWidth="1"/>
    <col min="12062" max="12062" width="14.5703125" style="10" customWidth="1"/>
    <col min="12063" max="12063" width="16.85546875" style="10" customWidth="1"/>
    <col min="12064" max="12064" width="11.140625" style="10" customWidth="1"/>
    <col min="12065" max="12065" width="10.42578125" style="10" customWidth="1"/>
    <col min="12066" max="12066" width="10.85546875" style="10" customWidth="1"/>
    <col min="12067" max="12067" width="10.140625" style="10" customWidth="1"/>
    <col min="12068" max="12068" width="12.85546875" style="10" customWidth="1"/>
    <col min="12069" max="12070" width="11" style="10" customWidth="1"/>
    <col min="12071" max="12071" width="11.5703125" style="10" customWidth="1"/>
    <col min="12072" max="12072" width="11.28515625" style="10" customWidth="1"/>
    <col min="12073" max="12073" width="10.140625" style="10" customWidth="1"/>
    <col min="12074" max="12075" width="11.85546875" style="10" customWidth="1"/>
    <col min="12076" max="12076" width="12.28515625" style="10" customWidth="1"/>
    <col min="12077" max="12077" width="12.7109375" style="10" customWidth="1"/>
    <col min="12078" max="12078" width="15.140625" style="10" customWidth="1"/>
    <col min="12079" max="12079" width="10" style="10" customWidth="1"/>
    <col min="12080" max="12090" width="7.85546875" style="10" customWidth="1"/>
    <col min="12091" max="12091" width="9.140625" style="10" customWidth="1"/>
    <col min="12092" max="12092" width="8.28515625" style="10" customWidth="1"/>
    <col min="12093" max="12093" width="10.140625" style="10" customWidth="1"/>
    <col min="12094" max="12094" width="9.140625" style="10"/>
    <col min="12095" max="12095" width="11.85546875" style="10" customWidth="1"/>
    <col min="12096" max="12096" width="14.28515625" style="10" customWidth="1"/>
    <col min="12097" max="12296" width="9.140625" style="10"/>
    <col min="12297" max="12297" width="0" style="10" hidden="1" customWidth="1"/>
    <col min="12298" max="12298" width="15.5703125" style="10" customWidth="1"/>
    <col min="12299" max="12299" width="55.140625" style="10" customWidth="1"/>
    <col min="12300" max="12300" width="15.5703125" style="10" customWidth="1"/>
    <col min="12301" max="12302" width="13" style="10" customWidth="1"/>
    <col min="12303" max="12304" width="13.140625" style="10" customWidth="1"/>
    <col min="12305" max="12305" width="10.5703125" style="10" customWidth="1"/>
    <col min="12306" max="12306" width="12.42578125" style="10" customWidth="1"/>
    <col min="12307" max="12307" width="11.5703125" style="10" customWidth="1"/>
    <col min="12308" max="12308" width="12.28515625" style="10" customWidth="1"/>
    <col min="12309" max="12309" width="12.7109375" style="10" customWidth="1"/>
    <col min="12310" max="12310" width="12.5703125" style="10" customWidth="1"/>
    <col min="12311" max="12311" width="13.140625" style="10" customWidth="1"/>
    <col min="12312" max="12312" width="13.42578125" style="10" customWidth="1"/>
    <col min="12313" max="12313" width="10.28515625" style="10" customWidth="1"/>
    <col min="12314" max="12314" width="14.28515625" style="10" customWidth="1"/>
    <col min="12315" max="12315" width="12.85546875" style="10" customWidth="1"/>
    <col min="12316" max="12316" width="12" style="10" customWidth="1"/>
    <col min="12317" max="12317" width="16.28515625" style="10" customWidth="1"/>
    <col min="12318" max="12318" width="14.5703125" style="10" customWidth="1"/>
    <col min="12319" max="12319" width="16.85546875" style="10" customWidth="1"/>
    <col min="12320" max="12320" width="11.140625" style="10" customWidth="1"/>
    <col min="12321" max="12321" width="10.42578125" style="10" customWidth="1"/>
    <col min="12322" max="12322" width="10.85546875" style="10" customWidth="1"/>
    <col min="12323" max="12323" width="10.140625" style="10" customWidth="1"/>
    <col min="12324" max="12324" width="12.85546875" style="10" customWidth="1"/>
    <col min="12325" max="12326" width="11" style="10" customWidth="1"/>
    <col min="12327" max="12327" width="11.5703125" style="10" customWidth="1"/>
    <col min="12328" max="12328" width="11.28515625" style="10" customWidth="1"/>
    <col min="12329" max="12329" width="10.140625" style="10" customWidth="1"/>
    <col min="12330" max="12331" width="11.85546875" style="10" customWidth="1"/>
    <col min="12332" max="12332" width="12.28515625" style="10" customWidth="1"/>
    <col min="12333" max="12333" width="12.7109375" style="10" customWidth="1"/>
    <col min="12334" max="12334" width="15.140625" style="10" customWidth="1"/>
    <col min="12335" max="12335" width="10" style="10" customWidth="1"/>
    <col min="12336" max="12346" width="7.85546875" style="10" customWidth="1"/>
    <col min="12347" max="12347" width="9.140625" style="10" customWidth="1"/>
    <col min="12348" max="12348" width="8.28515625" style="10" customWidth="1"/>
    <col min="12349" max="12349" width="10.140625" style="10" customWidth="1"/>
    <col min="12350" max="12350" width="9.140625" style="10"/>
    <col min="12351" max="12351" width="11.85546875" style="10" customWidth="1"/>
    <col min="12352" max="12352" width="14.28515625" style="10" customWidth="1"/>
    <col min="12353" max="12552" width="9.140625" style="10"/>
    <col min="12553" max="12553" width="0" style="10" hidden="1" customWidth="1"/>
    <col min="12554" max="12554" width="15.5703125" style="10" customWidth="1"/>
    <col min="12555" max="12555" width="55.140625" style="10" customWidth="1"/>
    <col min="12556" max="12556" width="15.5703125" style="10" customWidth="1"/>
    <col min="12557" max="12558" width="13" style="10" customWidth="1"/>
    <col min="12559" max="12560" width="13.140625" style="10" customWidth="1"/>
    <col min="12561" max="12561" width="10.5703125" style="10" customWidth="1"/>
    <col min="12562" max="12562" width="12.42578125" style="10" customWidth="1"/>
    <col min="12563" max="12563" width="11.5703125" style="10" customWidth="1"/>
    <col min="12564" max="12564" width="12.28515625" style="10" customWidth="1"/>
    <col min="12565" max="12565" width="12.7109375" style="10" customWidth="1"/>
    <col min="12566" max="12566" width="12.5703125" style="10" customWidth="1"/>
    <col min="12567" max="12567" width="13.140625" style="10" customWidth="1"/>
    <col min="12568" max="12568" width="13.42578125" style="10" customWidth="1"/>
    <col min="12569" max="12569" width="10.28515625" style="10" customWidth="1"/>
    <col min="12570" max="12570" width="14.28515625" style="10" customWidth="1"/>
    <col min="12571" max="12571" width="12.85546875" style="10" customWidth="1"/>
    <col min="12572" max="12572" width="12" style="10" customWidth="1"/>
    <col min="12573" max="12573" width="16.28515625" style="10" customWidth="1"/>
    <col min="12574" max="12574" width="14.5703125" style="10" customWidth="1"/>
    <col min="12575" max="12575" width="16.85546875" style="10" customWidth="1"/>
    <col min="12576" max="12576" width="11.140625" style="10" customWidth="1"/>
    <col min="12577" max="12577" width="10.42578125" style="10" customWidth="1"/>
    <col min="12578" max="12578" width="10.85546875" style="10" customWidth="1"/>
    <col min="12579" max="12579" width="10.140625" style="10" customWidth="1"/>
    <col min="12580" max="12580" width="12.85546875" style="10" customWidth="1"/>
    <col min="12581" max="12582" width="11" style="10" customWidth="1"/>
    <col min="12583" max="12583" width="11.5703125" style="10" customWidth="1"/>
    <col min="12584" max="12584" width="11.28515625" style="10" customWidth="1"/>
    <col min="12585" max="12585" width="10.140625" style="10" customWidth="1"/>
    <col min="12586" max="12587" width="11.85546875" style="10" customWidth="1"/>
    <col min="12588" max="12588" width="12.28515625" style="10" customWidth="1"/>
    <col min="12589" max="12589" width="12.7109375" style="10" customWidth="1"/>
    <col min="12590" max="12590" width="15.140625" style="10" customWidth="1"/>
    <col min="12591" max="12591" width="10" style="10" customWidth="1"/>
    <col min="12592" max="12602" width="7.85546875" style="10" customWidth="1"/>
    <col min="12603" max="12603" width="9.140625" style="10" customWidth="1"/>
    <col min="12604" max="12604" width="8.28515625" style="10" customWidth="1"/>
    <col min="12605" max="12605" width="10.140625" style="10" customWidth="1"/>
    <col min="12606" max="12606" width="9.140625" style="10"/>
    <col min="12607" max="12607" width="11.85546875" style="10" customWidth="1"/>
    <col min="12608" max="12608" width="14.28515625" style="10" customWidth="1"/>
    <col min="12609" max="12808" width="9.140625" style="10"/>
    <col min="12809" max="12809" width="0" style="10" hidden="1" customWidth="1"/>
    <col min="12810" max="12810" width="15.5703125" style="10" customWidth="1"/>
    <col min="12811" max="12811" width="55.140625" style="10" customWidth="1"/>
    <col min="12812" max="12812" width="15.5703125" style="10" customWidth="1"/>
    <col min="12813" max="12814" width="13" style="10" customWidth="1"/>
    <col min="12815" max="12816" width="13.140625" style="10" customWidth="1"/>
    <col min="12817" max="12817" width="10.5703125" style="10" customWidth="1"/>
    <col min="12818" max="12818" width="12.42578125" style="10" customWidth="1"/>
    <col min="12819" max="12819" width="11.5703125" style="10" customWidth="1"/>
    <col min="12820" max="12820" width="12.28515625" style="10" customWidth="1"/>
    <col min="12821" max="12821" width="12.7109375" style="10" customWidth="1"/>
    <col min="12822" max="12822" width="12.5703125" style="10" customWidth="1"/>
    <col min="12823" max="12823" width="13.140625" style="10" customWidth="1"/>
    <col min="12824" max="12824" width="13.42578125" style="10" customWidth="1"/>
    <col min="12825" max="12825" width="10.28515625" style="10" customWidth="1"/>
    <col min="12826" max="12826" width="14.28515625" style="10" customWidth="1"/>
    <col min="12827" max="12827" width="12.85546875" style="10" customWidth="1"/>
    <col min="12828" max="12828" width="12" style="10" customWidth="1"/>
    <col min="12829" max="12829" width="16.28515625" style="10" customWidth="1"/>
    <col min="12830" max="12830" width="14.5703125" style="10" customWidth="1"/>
    <col min="12831" max="12831" width="16.85546875" style="10" customWidth="1"/>
    <col min="12832" max="12832" width="11.140625" style="10" customWidth="1"/>
    <col min="12833" max="12833" width="10.42578125" style="10" customWidth="1"/>
    <col min="12834" max="12834" width="10.85546875" style="10" customWidth="1"/>
    <col min="12835" max="12835" width="10.140625" style="10" customWidth="1"/>
    <col min="12836" max="12836" width="12.85546875" style="10" customWidth="1"/>
    <col min="12837" max="12838" width="11" style="10" customWidth="1"/>
    <col min="12839" max="12839" width="11.5703125" style="10" customWidth="1"/>
    <col min="12840" max="12840" width="11.28515625" style="10" customWidth="1"/>
    <col min="12841" max="12841" width="10.140625" style="10" customWidth="1"/>
    <col min="12842" max="12843" width="11.85546875" style="10" customWidth="1"/>
    <col min="12844" max="12844" width="12.28515625" style="10" customWidth="1"/>
    <col min="12845" max="12845" width="12.7109375" style="10" customWidth="1"/>
    <col min="12846" max="12846" width="15.140625" style="10" customWidth="1"/>
    <col min="12847" max="12847" width="10" style="10" customWidth="1"/>
    <col min="12848" max="12858" width="7.85546875" style="10" customWidth="1"/>
    <col min="12859" max="12859" width="9.140625" style="10" customWidth="1"/>
    <col min="12860" max="12860" width="8.28515625" style="10" customWidth="1"/>
    <col min="12861" max="12861" width="10.140625" style="10" customWidth="1"/>
    <col min="12862" max="12862" width="9.140625" style="10"/>
    <col min="12863" max="12863" width="11.85546875" style="10" customWidth="1"/>
    <col min="12864" max="12864" width="14.28515625" style="10" customWidth="1"/>
    <col min="12865" max="13064" width="9.140625" style="10"/>
    <col min="13065" max="13065" width="0" style="10" hidden="1" customWidth="1"/>
    <col min="13066" max="13066" width="15.5703125" style="10" customWidth="1"/>
    <col min="13067" max="13067" width="55.140625" style="10" customWidth="1"/>
    <col min="13068" max="13068" width="15.5703125" style="10" customWidth="1"/>
    <col min="13069" max="13070" width="13" style="10" customWidth="1"/>
    <col min="13071" max="13072" width="13.140625" style="10" customWidth="1"/>
    <col min="13073" max="13073" width="10.5703125" style="10" customWidth="1"/>
    <col min="13074" max="13074" width="12.42578125" style="10" customWidth="1"/>
    <col min="13075" max="13075" width="11.5703125" style="10" customWidth="1"/>
    <col min="13076" max="13076" width="12.28515625" style="10" customWidth="1"/>
    <col min="13077" max="13077" width="12.7109375" style="10" customWidth="1"/>
    <col min="13078" max="13078" width="12.5703125" style="10" customWidth="1"/>
    <col min="13079" max="13079" width="13.140625" style="10" customWidth="1"/>
    <col min="13080" max="13080" width="13.42578125" style="10" customWidth="1"/>
    <col min="13081" max="13081" width="10.28515625" style="10" customWidth="1"/>
    <col min="13082" max="13082" width="14.28515625" style="10" customWidth="1"/>
    <col min="13083" max="13083" width="12.85546875" style="10" customWidth="1"/>
    <col min="13084" max="13084" width="12" style="10" customWidth="1"/>
    <col min="13085" max="13085" width="16.28515625" style="10" customWidth="1"/>
    <col min="13086" max="13086" width="14.5703125" style="10" customWidth="1"/>
    <col min="13087" max="13087" width="16.85546875" style="10" customWidth="1"/>
    <col min="13088" max="13088" width="11.140625" style="10" customWidth="1"/>
    <col min="13089" max="13089" width="10.42578125" style="10" customWidth="1"/>
    <col min="13090" max="13090" width="10.85546875" style="10" customWidth="1"/>
    <col min="13091" max="13091" width="10.140625" style="10" customWidth="1"/>
    <col min="13092" max="13092" width="12.85546875" style="10" customWidth="1"/>
    <col min="13093" max="13094" width="11" style="10" customWidth="1"/>
    <col min="13095" max="13095" width="11.5703125" style="10" customWidth="1"/>
    <col min="13096" max="13096" width="11.28515625" style="10" customWidth="1"/>
    <col min="13097" max="13097" width="10.140625" style="10" customWidth="1"/>
    <col min="13098" max="13099" width="11.85546875" style="10" customWidth="1"/>
    <col min="13100" max="13100" width="12.28515625" style="10" customWidth="1"/>
    <col min="13101" max="13101" width="12.7109375" style="10" customWidth="1"/>
    <col min="13102" max="13102" width="15.140625" style="10" customWidth="1"/>
    <col min="13103" max="13103" width="10" style="10" customWidth="1"/>
    <col min="13104" max="13114" width="7.85546875" style="10" customWidth="1"/>
    <col min="13115" max="13115" width="9.140625" style="10" customWidth="1"/>
    <col min="13116" max="13116" width="8.28515625" style="10" customWidth="1"/>
    <col min="13117" max="13117" width="10.140625" style="10" customWidth="1"/>
    <col min="13118" max="13118" width="9.140625" style="10"/>
    <col min="13119" max="13119" width="11.85546875" style="10" customWidth="1"/>
    <col min="13120" max="13120" width="14.28515625" style="10" customWidth="1"/>
    <col min="13121" max="13320" width="9.140625" style="10"/>
    <col min="13321" max="13321" width="0" style="10" hidden="1" customWidth="1"/>
    <col min="13322" max="13322" width="15.5703125" style="10" customWidth="1"/>
    <col min="13323" max="13323" width="55.140625" style="10" customWidth="1"/>
    <col min="13324" max="13324" width="15.5703125" style="10" customWidth="1"/>
    <col min="13325" max="13326" width="13" style="10" customWidth="1"/>
    <col min="13327" max="13328" width="13.140625" style="10" customWidth="1"/>
    <col min="13329" max="13329" width="10.5703125" style="10" customWidth="1"/>
    <col min="13330" max="13330" width="12.42578125" style="10" customWidth="1"/>
    <col min="13331" max="13331" width="11.5703125" style="10" customWidth="1"/>
    <col min="13332" max="13332" width="12.28515625" style="10" customWidth="1"/>
    <col min="13333" max="13333" width="12.7109375" style="10" customWidth="1"/>
    <col min="13334" max="13334" width="12.5703125" style="10" customWidth="1"/>
    <col min="13335" max="13335" width="13.140625" style="10" customWidth="1"/>
    <col min="13336" max="13336" width="13.42578125" style="10" customWidth="1"/>
    <col min="13337" max="13337" width="10.28515625" style="10" customWidth="1"/>
    <col min="13338" max="13338" width="14.28515625" style="10" customWidth="1"/>
    <col min="13339" max="13339" width="12.85546875" style="10" customWidth="1"/>
    <col min="13340" max="13340" width="12" style="10" customWidth="1"/>
    <col min="13341" max="13341" width="16.28515625" style="10" customWidth="1"/>
    <col min="13342" max="13342" width="14.5703125" style="10" customWidth="1"/>
    <col min="13343" max="13343" width="16.85546875" style="10" customWidth="1"/>
    <col min="13344" max="13344" width="11.140625" style="10" customWidth="1"/>
    <col min="13345" max="13345" width="10.42578125" style="10" customWidth="1"/>
    <col min="13346" max="13346" width="10.85546875" style="10" customWidth="1"/>
    <col min="13347" max="13347" width="10.140625" style="10" customWidth="1"/>
    <col min="13348" max="13348" width="12.85546875" style="10" customWidth="1"/>
    <col min="13349" max="13350" width="11" style="10" customWidth="1"/>
    <col min="13351" max="13351" width="11.5703125" style="10" customWidth="1"/>
    <col min="13352" max="13352" width="11.28515625" style="10" customWidth="1"/>
    <col min="13353" max="13353" width="10.140625" style="10" customWidth="1"/>
    <col min="13354" max="13355" width="11.85546875" style="10" customWidth="1"/>
    <col min="13356" max="13356" width="12.28515625" style="10" customWidth="1"/>
    <col min="13357" max="13357" width="12.7109375" style="10" customWidth="1"/>
    <col min="13358" max="13358" width="15.140625" style="10" customWidth="1"/>
    <col min="13359" max="13359" width="10" style="10" customWidth="1"/>
    <col min="13360" max="13370" width="7.85546875" style="10" customWidth="1"/>
    <col min="13371" max="13371" width="9.140625" style="10" customWidth="1"/>
    <col min="13372" max="13372" width="8.28515625" style="10" customWidth="1"/>
    <col min="13373" max="13373" width="10.140625" style="10" customWidth="1"/>
    <col min="13374" max="13374" width="9.140625" style="10"/>
    <col min="13375" max="13375" width="11.85546875" style="10" customWidth="1"/>
    <col min="13376" max="13376" width="14.28515625" style="10" customWidth="1"/>
    <col min="13377" max="13576" width="9.140625" style="10"/>
    <col min="13577" max="13577" width="0" style="10" hidden="1" customWidth="1"/>
    <col min="13578" max="13578" width="15.5703125" style="10" customWidth="1"/>
    <col min="13579" max="13579" width="55.140625" style="10" customWidth="1"/>
    <col min="13580" max="13580" width="15.5703125" style="10" customWidth="1"/>
    <col min="13581" max="13582" width="13" style="10" customWidth="1"/>
    <col min="13583" max="13584" width="13.140625" style="10" customWidth="1"/>
    <col min="13585" max="13585" width="10.5703125" style="10" customWidth="1"/>
    <col min="13586" max="13586" width="12.42578125" style="10" customWidth="1"/>
    <col min="13587" max="13587" width="11.5703125" style="10" customWidth="1"/>
    <col min="13588" max="13588" width="12.28515625" style="10" customWidth="1"/>
    <col min="13589" max="13589" width="12.7109375" style="10" customWidth="1"/>
    <col min="13590" max="13590" width="12.5703125" style="10" customWidth="1"/>
    <col min="13591" max="13591" width="13.140625" style="10" customWidth="1"/>
    <col min="13592" max="13592" width="13.42578125" style="10" customWidth="1"/>
    <col min="13593" max="13593" width="10.28515625" style="10" customWidth="1"/>
    <col min="13594" max="13594" width="14.28515625" style="10" customWidth="1"/>
    <col min="13595" max="13595" width="12.85546875" style="10" customWidth="1"/>
    <col min="13596" max="13596" width="12" style="10" customWidth="1"/>
    <col min="13597" max="13597" width="16.28515625" style="10" customWidth="1"/>
    <col min="13598" max="13598" width="14.5703125" style="10" customWidth="1"/>
    <col min="13599" max="13599" width="16.85546875" style="10" customWidth="1"/>
    <col min="13600" max="13600" width="11.140625" style="10" customWidth="1"/>
    <col min="13601" max="13601" width="10.42578125" style="10" customWidth="1"/>
    <col min="13602" max="13602" width="10.85546875" style="10" customWidth="1"/>
    <col min="13603" max="13603" width="10.140625" style="10" customWidth="1"/>
    <col min="13604" max="13604" width="12.85546875" style="10" customWidth="1"/>
    <col min="13605" max="13606" width="11" style="10" customWidth="1"/>
    <col min="13607" max="13607" width="11.5703125" style="10" customWidth="1"/>
    <col min="13608" max="13608" width="11.28515625" style="10" customWidth="1"/>
    <col min="13609" max="13609" width="10.140625" style="10" customWidth="1"/>
    <col min="13610" max="13611" width="11.85546875" style="10" customWidth="1"/>
    <col min="13612" max="13612" width="12.28515625" style="10" customWidth="1"/>
    <col min="13613" max="13613" width="12.7109375" style="10" customWidth="1"/>
    <col min="13614" max="13614" width="15.140625" style="10" customWidth="1"/>
    <col min="13615" max="13615" width="10" style="10" customWidth="1"/>
    <col min="13616" max="13626" width="7.85546875" style="10" customWidth="1"/>
    <col min="13627" max="13627" width="9.140625" style="10" customWidth="1"/>
    <col min="13628" max="13628" width="8.28515625" style="10" customWidth="1"/>
    <col min="13629" max="13629" width="10.140625" style="10" customWidth="1"/>
    <col min="13630" max="13630" width="9.140625" style="10"/>
    <col min="13631" max="13631" width="11.85546875" style="10" customWidth="1"/>
    <col min="13632" max="13632" width="14.28515625" style="10" customWidth="1"/>
    <col min="13633" max="13832" width="9.140625" style="10"/>
    <col min="13833" max="13833" width="0" style="10" hidden="1" customWidth="1"/>
    <col min="13834" max="13834" width="15.5703125" style="10" customWidth="1"/>
    <col min="13835" max="13835" width="55.140625" style="10" customWidth="1"/>
    <col min="13836" max="13836" width="15.5703125" style="10" customWidth="1"/>
    <col min="13837" max="13838" width="13" style="10" customWidth="1"/>
    <col min="13839" max="13840" width="13.140625" style="10" customWidth="1"/>
    <col min="13841" max="13841" width="10.5703125" style="10" customWidth="1"/>
    <col min="13842" max="13842" width="12.42578125" style="10" customWidth="1"/>
    <col min="13843" max="13843" width="11.5703125" style="10" customWidth="1"/>
    <col min="13844" max="13844" width="12.28515625" style="10" customWidth="1"/>
    <col min="13845" max="13845" width="12.7109375" style="10" customWidth="1"/>
    <col min="13846" max="13846" width="12.5703125" style="10" customWidth="1"/>
    <col min="13847" max="13847" width="13.140625" style="10" customWidth="1"/>
    <col min="13848" max="13848" width="13.42578125" style="10" customWidth="1"/>
    <col min="13849" max="13849" width="10.28515625" style="10" customWidth="1"/>
    <col min="13850" max="13850" width="14.28515625" style="10" customWidth="1"/>
    <col min="13851" max="13851" width="12.85546875" style="10" customWidth="1"/>
    <col min="13852" max="13852" width="12" style="10" customWidth="1"/>
    <col min="13853" max="13853" width="16.28515625" style="10" customWidth="1"/>
    <col min="13854" max="13854" width="14.5703125" style="10" customWidth="1"/>
    <col min="13855" max="13855" width="16.85546875" style="10" customWidth="1"/>
    <col min="13856" max="13856" width="11.140625" style="10" customWidth="1"/>
    <col min="13857" max="13857" width="10.42578125" style="10" customWidth="1"/>
    <col min="13858" max="13858" width="10.85546875" style="10" customWidth="1"/>
    <col min="13859" max="13859" width="10.140625" style="10" customWidth="1"/>
    <col min="13860" max="13860" width="12.85546875" style="10" customWidth="1"/>
    <col min="13861" max="13862" width="11" style="10" customWidth="1"/>
    <col min="13863" max="13863" width="11.5703125" style="10" customWidth="1"/>
    <col min="13864" max="13864" width="11.28515625" style="10" customWidth="1"/>
    <col min="13865" max="13865" width="10.140625" style="10" customWidth="1"/>
    <col min="13866" max="13867" width="11.85546875" style="10" customWidth="1"/>
    <col min="13868" max="13868" width="12.28515625" style="10" customWidth="1"/>
    <col min="13869" max="13869" width="12.7109375" style="10" customWidth="1"/>
    <col min="13870" max="13870" width="15.140625" style="10" customWidth="1"/>
    <col min="13871" max="13871" width="10" style="10" customWidth="1"/>
    <col min="13872" max="13882" width="7.85546875" style="10" customWidth="1"/>
    <col min="13883" max="13883" width="9.140625" style="10" customWidth="1"/>
    <col min="13884" max="13884" width="8.28515625" style="10" customWidth="1"/>
    <col min="13885" max="13885" width="10.140625" style="10" customWidth="1"/>
    <col min="13886" max="13886" width="9.140625" style="10"/>
    <col min="13887" max="13887" width="11.85546875" style="10" customWidth="1"/>
    <col min="13888" max="13888" width="14.28515625" style="10" customWidth="1"/>
    <col min="13889" max="14088" width="9.140625" style="10"/>
    <col min="14089" max="14089" width="0" style="10" hidden="1" customWidth="1"/>
    <col min="14090" max="14090" width="15.5703125" style="10" customWidth="1"/>
    <col min="14091" max="14091" width="55.140625" style="10" customWidth="1"/>
    <col min="14092" max="14092" width="15.5703125" style="10" customWidth="1"/>
    <col min="14093" max="14094" width="13" style="10" customWidth="1"/>
    <col min="14095" max="14096" width="13.140625" style="10" customWidth="1"/>
    <col min="14097" max="14097" width="10.5703125" style="10" customWidth="1"/>
    <col min="14098" max="14098" width="12.42578125" style="10" customWidth="1"/>
    <col min="14099" max="14099" width="11.5703125" style="10" customWidth="1"/>
    <col min="14100" max="14100" width="12.28515625" style="10" customWidth="1"/>
    <col min="14101" max="14101" width="12.7109375" style="10" customWidth="1"/>
    <col min="14102" max="14102" width="12.5703125" style="10" customWidth="1"/>
    <col min="14103" max="14103" width="13.140625" style="10" customWidth="1"/>
    <col min="14104" max="14104" width="13.42578125" style="10" customWidth="1"/>
    <col min="14105" max="14105" width="10.28515625" style="10" customWidth="1"/>
    <col min="14106" max="14106" width="14.28515625" style="10" customWidth="1"/>
    <col min="14107" max="14107" width="12.85546875" style="10" customWidth="1"/>
    <col min="14108" max="14108" width="12" style="10" customWidth="1"/>
    <col min="14109" max="14109" width="16.28515625" style="10" customWidth="1"/>
    <col min="14110" max="14110" width="14.5703125" style="10" customWidth="1"/>
    <col min="14111" max="14111" width="16.85546875" style="10" customWidth="1"/>
    <col min="14112" max="14112" width="11.140625" style="10" customWidth="1"/>
    <col min="14113" max="14113" width="10.42578125" style="10" customWidth="1"/>
    <col min="14114" max="14114" width="10.85546875" style="10" customWidth="1"/>
    <col min="14115" max="14115" width="10.140625" style="10" customWidth="1"/>
    <col min="14116" max="14116" width="12.85546875" style="10" customWidth="1"/>
    <col min="14117" max="14118" width="11" style="10" customWidth="1"/>
    <col min="14119" max="14119" width="11.5703125" style="10" customWidth="1"/>
    <col min="14120" max="14120" width="11.28515625" style="10" customWidth="1"/>
    <col min="14121" max="14121" width="10.140625" style="10" customWidth="1"/>
    <col min="14122" max="14123" width="11.85546875" style="10" customWidth="1"/>
    <col min="14124" max="14124" width="12.28515625" style="10" customWidth="1"/>
    <col min="14125" max="14125" width="12.7109375" style="10" customWidth="1"/>
    <col min="14126" max="14126" width="15.140625" style="10" customWidth="1"/>
    <col min="14127" max="14127" width="10" style="10" customWidth="1"/>
    <col min="14128" max="14138" width="7.85546875" style="10" customWidth="1"/>
    <col min="14139" max="14139" width="9.140625" style="10" customWidth="1"/>
    <col min="14140" max="14140" width="8.28515625" style="10" customWidth="1"/>
    <col min="14141" max="14141" width="10.140625" style="10" customWidth="1"/>
    <col min="14142" max="14142" width="9.140625" style="10"/>
    <col min="14143" max="14143" width="11.85546875" style="10" customWidth="1"/>
    <col min="14144" max="14144" width="14.28515625" style="10" customWidth="1"/>
    <col min="14145" max="14344" width="9.140625" style="10"/>
    <col min="14345" max="14345" width="0" style="10" hidden="1" customWidth="1"/>
    <col min="14346" max="14346" width="15.5703125" style="10" customWidth="1"/>
    <col min="14347" max="14347" width="55.140625" style="10" customWidth="1"/>
    <col min="14348" max="14348" width="15.5703125" style="10" customWidth="1"/>
    <col min="14349" max="14350" width="13" style="10" customWidth="1"/>
    <col min="14351" max="14352" width="13.140625" style="10" customWidth="1"/>
    <col min="14353" max="14353" width="10.5703125" style="10" customWidth="1"/>
    <col min="14354" max="14354" width="12.42578125" style="10" customWidth="1"/>
    <col min="14355" max="14355" width="11.5703125" style="10" customWidth="1"/>
    <col min="14356" max="14356" width="12.28515625" style="10" customWidth="1"/>
    <col min="14357" max="14357" width="12.7109375" style="10" customWidth="1"/>
    <col min="14358" max="14358" width="12.5703125" style="10" customWidth="1"/>
    <col min="14359" max="14359" width="13.140625" style="10" customWidth="1"/>
    <col min="14360" max="14360" width="13.42578125" style="10" customWidth="1"/>
    <col min="14361" max="14361" width="10.28515625" style="10" customWidth="1"/>
    <col min="14362" max="14362" width="14.28515625" style="10" customWidth="1"/>
    <col min="14363" max="14363" width="12.85546875" style="10" customWidth="1"/>
    <col min="14364" max="14364" width="12" style="10" customWidth="1"/>
    <col min="14365" max="14365" width="16.28515625" style="10" customWidth="1"/>
    <col min="14366" max="14366" width="14.5703125" style="10" customWidth="1"/>
    <col min="14367" max="14367" width="16.85546875" style="10" customWidth="1"/>
    <col min="14368" max="14368" width="11.140625" style="10" customWidth="1"/>
    <col min="14369" max="14369" width="10.42578125" style="10" customWidth="1"/>
    <col min="14370" max="14370" width="10.85546875" style="10" customWidth="1"/>
    <col min="14371" max="14371" width="10.140625" style="10" customWidth="1"/>
    <col min="14372" max="14372" width="12.85546875" style="10" customWidth="1"/>
    <col min="14373" max="14374" width="11" style="10" customWidth="1"/>
    <col min="14375" max="14375" width="11.5703125" style="10" customWidth="1"/>
    <col min="14376" max="14376" width="11.28515625" style="10" customWidth="1"/>
    <col min="14377" max="14377" width="10.140625" style="10" customWidth="1"/>
    <col min="14378" max="14379" width="11.85546875" style="10" customWidth="1"/>
    <col min="14380" max="14380" width="12.28515625" style="10" customWidth="1"/>
    <col min="14381" max="14381" width="12.7109375" style="10" customWidth="1"/>
    <col min="14382" max="14382" width="15.140625" style="10" customWidth="1"/>
    <col min="14383" max="14383" width="10" style="10" customWidth="1"/>
    <col min="14384" max="14394" width="7.85546875" style="10" customWidth="1"/>
    <col min="14395" max="14395" width="9.140625" style="10" customWidth="1"/>
    <col min="14396" max="14396" width="8.28515625" style="10" customWidth="1"/>
    <col min="14397" max="14397" width="10.140625" style="10" customWidth="1"/>
    <col min="14398" max="14398" width="9.140625" style="10"/>
    <col min="14399" max="14399" width="11.85546875" style="10" customWidth="1"/>
    <col min="14400" max="14400" width="14.28515625" style="10" customWidth="1"/>
    <col min="14401" max="14600" width="9.140625" style="10"/>
    <col min="14601" max="14601" width="0" style="10" hidden="1" customWidth="1"/>
    <col min="14602" max="14602" width="15.5703125" style="10" customWidth="1"/>
    <col min="14603" max="14603" width="55.140625" style="10" customWidth="1"/>
    <col min="14604" max="14604" width="15.5703125" style="10" customWidth="1"/>
    <col min="14605" max="14606" width="13" style="10" customWidth="1"/>
    <col min="14607" max="14608" width="13.140625" style="10" customWidth="1"/>
    <col min="14609" max="14609" width="10.5703125" style="10" customWidth="1"/>
    <col min="14610" max="14610" width="12.42578125" style="10" customWidth="1"/>
    <col min="14611" max="14611" width="11.5703125" style="10" customWidth="1"/>
    <col min="14612" max="14612" width="12.28515625" style="10" customWidth="1"/>
    <col min="14613" max="14613" width="12.7109375" style="10" customWidth="1"/>
    <col min="14614" max="14614" width="12.5703125" style="10" customWidth="1"/>
    <col min="14615" max="14615" width="13.140625" style="10" customWidth="1"/>
    <col min="14616" max="14616" width="13.42578125" style="10" customWidth="1"/>
    <col min="14617" max="14617" width="10.28515625" style="10" customWidth="1"/>
    <col min="14618" max="14618" width="14.28515625" style="10" customWidth="1"/>
    <col min="14619" max="14619" width="12.85546875" style="10" customWidth="1"/>
    <col min="14620" max="14620" width="12" style="10" customWidth="1"/>
    <col min="14621" max="14621" width="16.28515625" style="10" customWidth="1"/>
    <col min="14622" max="14622" width="14.5703125" style="10" customWidth="1"/>
    <col min="14623" max="14623" width="16.85546875" style="10" customWidth="1"/>
    <col min="14624" max="14624" width="11.140625" style="10" customWidth="1"/>
    <col min="14625" max="14625" width="10.42578125" style="10" customWidth="1"/>
    <col min="14626" max="14626" width="10.85546875" style="10" customWidth="1"/>
    <col min="14627" max="14627" width="10.140625" style="10" customWidth="1"/>
    <col min="14628" max="14628" width="12.85546875" style="10" customWidth="1"/>
    <col min="14629" max="14630" width="11" style="10" customWidth="1"/>
    <col min="14631" max="14631" width="11.5703125" style="10" customWidth="1"/>
    <col min="14632" max="14632" width="11.28515625" style="10" customWidth="1"/>
    <col min="14633" max="14633" width="10.140625" style="10" customWidth="1"/>
    <col min="14634" max="14635" width="11.85546875" style="10" customWidth="1"/>
    <col min="14636" max="14636" width="12.28515625" style="10" customWidth="1"/>
    <col min="14637" max="14637" width="12.7109375" style="10" customWidth="1"/>
    <col min="14638" max="14638" width="15.140625" style="10" customWidth="1"/>
    <col min="14639" max="14639" width="10" style="10" customWidth="1"/>
    <col min="14640" max="14650" width="7.85546875" style="10" customWidth="1"/>
    <col min="14651" max="14651" width="9.140625" style="10" customWidth="1"/>
    <col min="14652" max="14652" width="8.28515625" style="10" customWidth="1"/>
    <col min="14653" max="14653" width="10.140625" style="10" customWidth="1"/>
    <col min="14654" max="14654" width="9.140625" style="10"/>
    <col min="14655" max="14655" width="11.85546875" style="10" customWidth="1"/>
    <col min="14656" max="14656" width="14.28515625" style="10" customWidth="1"/>
    <col min="14657" max="14856" width="9.140625" style="10"/>
    <col min="14857" max="14857" width="0" style="10" hidden="1" customWidth="1"/>
    <col min="14858" max="14858" width="15.5703125" style="10" customWidth="1"/>
    <col min="14859" max="14859" width="55.140625" style="10" customWidth="1"/>
    <col min="14860" max="14860" width="15.5703125" style="10" customWidth="1"/>
    <col min="14861" max="14862" width="13" style="10" customWidth="1"/>
    <col min="14863" max="14864" width="13.140625" style="10" customWidth="1"/>
    <col min="14865" max="14865" width="10.5703125" style="10" customWidth="1"/>
    <col min="14866" max="14866" width="12.42578125" style="10" customWidth="1"/>
    <col min="14867" max="14867" width="11.5703125" style="10" customWidth="1"/>
    <col min="14868" max="14868" width="12.28515625" style="10" customWidth="1"/>
    <col min="14869" max="14869" width="12.7109375" style="10" customWidth="1"/>
    <col min="14870" max="14870" width="12.5703125" style="10" customWidth="1"/>
    <col min="14871" max="14871" width="13.140625" style="10" customWidth="1"/>
    <col min="14872" max="14872" width="13.42578125" style="10" customWidth="1"/>
    <col min="14873" max="14873" width="10.28515625" style="10" customWidth="1"/>
    <col min="14874" max="14874" width="14.28515625" style="10" customWidth="1"/>
    <col min="14875" max="14875" width="12.85546875" style="10" customWidth="1"/>
    <col min="14876" max="14876" width="12" style="10" customWidth="1"/>
    <col min="14877" max="14877" width="16.28515625" style="10" customWidth="1"/>
    <col min="14878" max="14878" width="14.5703125" style="10" customWidth="1"/>
    <col min="14879" max="14879" width="16.85546875" style="10" customWidth="1"/>
    <col min="14880" max="14880" width="11.140625" style="10" customWidth="1"/>
    <col min="14881" max="14881" width="10.42578125" style="10" customWidth="1"/>
    <col min="14882" max="14882" width="10.85546875" style="10" customWidth="1"/>
    <col min="14883" max="14883" width="10.140625" style="10" customWidth="1"/>
    <col min="14884" max="14884" width="12.85546875" style="10" customWidth="1"/>
    <col min="14885" max="14886" width="11" style="10" customWidth="1"/>
    <col min="14887" max="14887" width="11.5703125" style="10" customWidth="1"/>
    <col min="14888" max="14888" width="11.28515625" style="10" customWidth="1"/>
    <col min="14889" max="14889" width="10.140625" style="10" customWidth="1"/>
    <col min="14890" max="14891" width="11.85546875" style="10" customWidth="1"/>
    <col min="14892" max="14892" width="12.28515625" style="10" customWidth="1"/>
    <col min="14893" max="14893" width="12.7109375" style="10" customWidth="1"/>
    <col min="14894" max="14894" width="15.140625" style="10" customWidth="1"/>
    <col min="14895" max="14895" width="10" style="10" customWidth="1"/>
    <col min="14896" max="14906" width="7.85546875" style="10" customWidth="1"/>
    <col min="14907" max="14907" width="9.140625" style="10" customWidth="1"/>
    <col min="14908" max="14908" width="8.28515625" style="10" customWidth="1"/>
    <col min="14909" max="14909" width="10.140625" style="10" customWidth="1"/>
    <col min="14910" max="14910" width="9.140625" style="10"/>
    <col min="14911" max="14911" width="11.85546875" style="10" customWidth="1"/>
    <col min="14912" max="14912" width="14.28515625" style="10" customWidth="1"/>
    <col min="14913" max="15112" width="9.140625" style="10"/>
    <col min="15113" max="15113" width="0" style="10" hidden="1" customWidth="1"/>
    <col min="15114" max="15114" width="15.5703125" style="10" customWidth="1"/>
    <col min="15115" max="15115" width="55.140625" style="10" customWidth="1"/>
    <col min="15116" max="15116" width="15.5703125" style="10" customWidth="1"/>
    <col min="15117" max="15118" width="13" style="10" customWidth="1"/>
    <col min="15119" max="15120" width="13.140625" style="10" customWidth="1"/>
    <col min="15121" max="15121" width="10.5703125" style="10" customWidth="1"/>
    <col min="15122" max="15122" width="12.42578125" style="10" customWidth="1"/>
    <col min="15123" max="15123" width="11.5703125" style="10" customWidth="1"/>
    <col min="15124" max="15124" width="12.28515625" style="10" customWidth="1"/>
    <col min="15125" max="15125" width="12.7109375" style="10" customWidth="1"/>
    <col min="15126" max="15126" width="12.5703125" style="10" customWidth="1"/>
    <col min="15127" max="15127" width="13.140625" style="10" customWidth="1"/>
    <col min="15128" max="15128" width="13.42578125" style="10" customWidth="1"/>
    <col min="15129" max="15129" width="10.28515625" style="10" customWidth="1"/>
    <col min="15130" max="15130" width="14.28515625" style="10" customWidth="1"/>
    <col min="15131" max="15131" width="12.85546875" style="10" customWidth="1"/>
    <col min="15132" max="15132" width="12" style="10" customWidth="1"/>
    <col min="15133" max="15133" width="16.28515625" style="10" customWidth="1"/>
    <col min="15134" max="15134" width="14.5703125" style="10" customWidth="1"/>
    <col min="15135" max="15135" width="16.85546875" style="10" customWidth="1"/>
    <col min="15136" max="15136" width="11.140625" style="10" customWidth="1"/>
    <col min="15137" max="15137" width="10.42578125" style="10" customWidth="1"/>
    <col min="15138" max="15138" width="10.85546875" style="10" customWidth="1"/>
    <col min="15139" max="15139" width="10.140625" style="10" customWidth="1"/>
    <col min="15140" max="15140" width="12.85546875" style="10" customWidth="1"/>
    <col min="15141" max="15142" width="11" style="10" customWidth="1"/>
    <col min="15143" max="15143" width="11.5703125" style="10" customWidth="1"/>
    <col min="15144" max="15144" width="11.28515625" style="10" customWidth="1"/>
    <col min="15145" max="15145" width="10.140625" style="10" customWidth="1"/>
    <col min="15146" max="15147" width="11.85546875" style="10" customWidth="1"/>
    <col min="15148" max="15148" width="12.28515625" style="10" customWidth="1"/>
    <col min="15149" max="15149" width="12.7109375" style="10" customWidth="1"/>
    <col min="15150" max="15150" width="15.140625" style="10" customWidth="1"/>
    <col min="15151" max="15151" width="10" style="10" customWidth="1"/>
    <col min="15152" max="15162" width="7.85546875" style="10" customWidth="1"/>
    <col min="15163" max="15163" width="9.140625" style="10" customWidth="1"/>
    <col min="15164" max="15164" width="8.28515625" style="10" customWidth="1"/>
    <col min="15165" max="15165" width="10.140625" style="10" customWidth="1"/>
    <col min="15166" max="15166" width="9.140625" style="10"/>
    <col min="15167" max="15167" width="11.85546875" style="10" customWidth="1"/>
    <col min="15168" max="15168" width="14.28515625" style="10" customWidth="1"/>
    <col min="15169" max="15368" width="9.140625" style="10"/>
    <col min="15369" max="15369" width="0" style="10" hidden="1" customWidth="1"/>
    <col min="15370" max="15370" width="15.5703125" style="10" customWidth="1"/>
    <col min="15371" max="15371" width="55.140625" style="10" customWidth="1"/>
    <col min="15372" max="15372" width="15.5703125" style="10" customWidth="1"/>
    <col min="15373" max="15374" width="13" style="10" customWidth="1"/>
    <col min="15375" max="15376" width="13.140625" style="10" customWidth="1"/>
    <col min="15377" max="15377" width="10.5703125" style="10" customWidth="1"/>
    <col min="15378" max="15378" width="12.42578125" style="10" customWidth="1"/>
    <col min="15379" max="15379" width="11.5703125" style="10" customWidth="1"/>
    <col min="15380" max="15380" width="12.28515625" style="10" customWidth="1"/>
    <col min="15381" max="15381" width="12.7109375" style="10" customWidth="1"/>
    <col min="15382" max="15382" width="12.5703125" style="10" customWidth="1"/>
    <col min="15383" max="15383" width="13.140625" style="10" customWidth="1"/>
    <col min="15384" max="15384" width="13.42578125" style="10" customWidth="1"/>
    <col min="15385" max="15385" width="10.28515625" style="10" customWidth="1"/>
    <col min="15386" max="15386" width="14.28515625" style="10" customWidth="1"/>
    <col min="15387" max="15387" width="12.85546875" style="10" customWidth="1"/>
    <col min="15388" max="15388" width="12" style="10" customWidth="1"/>
    <col min="15389" max="15389" width="16.28515625" style="10" customWidth="1"/>
    <col min="15390" max="15390" width="14.5703125" style="10" customWidth="1"/>
    <col min="15391" max="15391" width="16.85546875" style="10" customWidth="1"/>
    <col min="15392" max="15392" width="11.140625" style="10" customWidth="1"/>
    <col min="15393" max="15393" width="10.42578125" style="10" customWidth="1"/>
    <col min="15394" max="15394" width="10.85546875" style="10" customWidth="1"/>
    <col min="15395" max="15395" width="10.140625" style="10" customWidth="1"/>
    <col min="15396" max="15396" width="12.85546875" style="10" customWidth="1"/>
    <col min="15397" max="15398" width="11" style="10" customWidth="1"/>
    <col min="15399" max="15399" width="11.5703125" style="10" customWidth="1"/>
    <col min="15400" max="15400" width="11.28515625" style="10" customWidth="1"/>
    <col min="15401" max="15401" width="10.140625" style="10" customWidth="1"/>
    <col min="15402" max="15403" width="11.85546875" style="10" customWidth="1"/>
    <col min="15404" max="15404" width="12.28515625" style="10" customWidth="1"/>
    <col min="15405" max="15405" width="12.7109375" style="10" customWidth="1"/>
    <col min="15406" max="15406" width="15.140625" style="10" customWidth="1"/>
    <col min="15407" max="15407" width="10" style="10" customWidth="1"/>
    <col min="15408" max="15418" width="7.85546875" style="10" customWidth="1"/>
    <col min="15419" max="15419" width="9.140625" style="10" customWidth="1"/>
    <col min="15420" max="15420" width="8.28515625" style="10" customWidth="1"/>
    <col min="15421" max="15421" width="10.140625" style="10" customWidth="1"/>
    <col min="15422" max="15422" width="9.140625" style="10"/>
    <col min="15423" max="15423" width="11.85546875" style="10" customWidth="1"/>
    <col min="15424" max="15424" width="14.28515625" style="10" customWidth="1"/>
    <col min="15425" max="15624" width="9.140625" style="10"/>
    <col min="15625" max="15625" width="0" style="10" hidden="1" customWidth="1"/>
    <col min="15626" max="15626" width="15.5703125" style="10" customWidth="1"/>
    <col min="15627" max="15627" width="55.140625" style="10" customWidth="1"/>
    <col min="15628" max="15628" width="15.5703125" style="10" customWidth="1"/>
    <col min="15629" max="15630" width="13" style="10" customWidth="1"/>
    <col min="15631" max="15632" width="13.140625" style="10" customWidth="1"/>
    <col min="15633" max="15633" width="10.5703125" style="10" customWidth="1"/>
    <col min="15634" max="15634" width="12.42578125" style="10" customWidth="1"/>
    <col min="15635" max="15635" width="11.5703125" style="10" customWidth="1"/>
    <col min="15636" max="15636" width="12.28515625" style="10" customWidth="1"/>
    <col min="15637" max="15637" width="12.7109375" style="10" customWidth="1"/>
    <col min="15638" max="15638" width="12.5703125" style="10" customWidth="1"/>
    <col min="15639" max="15639" width="13.140625" style="10" customWidth="1"/>
    <col min="15640" max="15640" width="13.42578125" style="10" customWidth="1"/>
    <col min="15641" max="15641" width="10.28515625" style="10" customWidth="1"/>
    <col min="15642" max="15642" width="14.28515625" style="10" customWidth="1"/>
    <col min="15643" max="15643" width="12.85546875" style="10" customWidth="1"/>
    <col min="15644" max="15644" width="12" style="10" customWidth="1"/>
    <col min="15645" max="15645" width="16.28515625" style="10" customWidth="1"/>
    <col min="15646" max="15646" width="14.5703125" style="10" customWidth="1"/>
    <col min="15647" max="15647" width="16.85546875" style="10" customWidth="1"/>
    <col min="15648" max="15648" width="11.140625" style="10" customWidth="1"/>
    <col min="15649" max="15649" width="10.42578125" style="10" customWidth="1"/>
    <col min="15650" max="15650" width="10.85546875" style="10" customWidth="1"/>
    <col min="15651" max="15651" width="10.140625" style="10" customWidth="1"/>
    <col min="15652" max="15652" width="12.85546875" style="10" customWidth="1"/>
    <col min="15653" max="15654" width="11" style="10" customWidth="1"/>
    <col min="15655" max="15655" width="11.5703125" style="10" customWidth="1"/>
    <col min="15656" max="15656" width="11.28515625" style="10" customWidth="1"/>
    <col min="15657" max="15657" width="10.140625" style="10" customWidth="1"/>
    <col min="15658" max="15659" width="11.85546875" style="10" customWidth="1"/>
    <col min="15660" max="15660" width="12.28515625" style="10" customWidth="1"/>
    <col min="15661" max="15661" width="12.7109375" style="10" customWidth="1"/>
    <col min="15662" max="15662" width="15.140625" style="10" customWidth="1"/>
    <col min="15663" max="15663" width="10" style="10" customWidth="1"/>
    <col min="15664" max="15674" width="7.85546875" style="10" customWidth="1"/>
    <col min="15675" max="15675" width="9.140625" style="10" customWidth="1"/>
    <col min="15676" max="15676" width="8.28515625" style="10" customWidth="1"/>
    <col min="15677" max="15677" width="10.140625" style="10" customWidth="1"/>
    <col min="15678" max="15678" width="9.140625" style="10"/>
    <col min="15679" max="15679" width="11.85546875" style="10" customWidth="1"/>
    <col min="15680" max="15680" width="14.28515625" style="10" customWidth="1"/>
    <col min="15681" max="15880" width="9.140625" style="10"/>
    <col min="15881" max="15881" width="0" style="10" hidden="1" customWidth="1"/>
    <col min="15882" max="15882" width="15.5703125" style="10" customWidth="1"/>
    <col min="15883" max="15883" width="55.140625" style="10" customWidth="1"/>
    <col min="15884" max="15884" width="15.5703125" style="10" customWidth="1"/>
    <col min="15885" max="15886" width="13" style="10" customWidth="1"/>
    <col min="15887" max="15888" width="13.140625" style="10" customWidth="1"/>
    <col min="15889" max="15889" width="10.5703125" style="10" customWidth="1"/>
    <col min="15890" max="15890" width="12.42578125" style="10" customWidth="1"/>
    <col min="15891" max="15891" width="11.5703125" style="10" customWidth="1"/>
    <col min="15892" max="15892" width="12.28515625" style="10" customWidth="1"/>
    <col min="15893" max="15893" width="12.7109375" style="10" customWidth="1"/>
    <col min="15894" max="15894" width="12.5703125" style="10" customWidth="1"/>
    <col min="15895" max="15895" width="13.140625" style="10" customWidth="1"/>
    <col min="15896" max="15896" width="13.42578125" style="10" customWidth="1"/>
    <col min="15897" max="15897" width="10.28515625" style="10" customWidth="1"/>
    <col min="15898" max="15898" width="14.28515625" style="10" customWidth="1"/>
    <col min="15899" max="15899" width="12.85546875" style="10" customWidth="1"/>
    <col min="15900" max="15900" width="12" style="10" customWidth="1"/>
    <col min="15901" max="15901" width="16.28515625" style="10" customWidth="1"/>
    <col min="15902" max="15902" width="14.5703125" style="10" customWidth="1"/>
    <col min="15903" max="15903" width="16.85546875" style="10" customWidth="1"/>
    <col min="15904" max="15904" width="11.140625" style="10" customWidth="1"/>
    <col min="15905" max="15905" width="10.42578125" style="10" customWidth="1"/>
    <col min="15906" max="15906" width="10.85546875" style="10" customWidth="1"/>
    <col min="15907" max="15907" width="10.140625" style="10" customWidth="1"/>
    <col min="15908" max="15908" width="12.85546875" style="10" customWidth="1"/>
    <col min="15909" max="15910" width="11" style="10" customWidth="1"/>
    <col min="15911" max="15911" width="11.5703125" style="10" customWidth="1"/>
    <col min="15912" max="15912" width="11.28515625" style="10" customWidth="1"/>
    <col min="15913" max="15913" width="10.140625" style="10" customWidth="1"/>
    <col min="15914" max="15915" width="11.85546875" style="10" customWidth="1"/>
    <col min="15916" max="15916" width="12.28515625" style="10" customWidth="1"/>
    <col min="15917" max="15917" width="12.7109375" style="10" customWidth="1"/>
    <col min="15918" max="15918" width="15.140625" style="10" customWidth="1"/>
    <col min="15919" max="15919" width="10" style="10" customWidth="1"/>
    <col min="15920" max="15930" width="7.85546875" style="10" customWidth="1"/>
    <col min="15931" max="15931" width="9.140625" style="10" customWidth="1"/>
    <col min="15932" max="15932" width="8.28515625" style="10" customWidth="1"/>
    <col min="15933" max="15933" width="10.140625" style="10" customWidth="1"/>
    <col min="15934" max="15934" width="9.140625" style="10"/>
    <col min="15935" max="15935" width="11.85546875" style="10" customWidth="1"/>
    <col min="15936" max="15936" width="14.28515625" style="10" customWidth="1"/>
    <col min="15937" max="16136" width="9.140625" style="10"/>
    <col min="16137" max="16137" width="0" style="10" hidden="1" customWidth="1"/>
    <col min="16138" max="16138" width="15.5703125" style="10" customWidth="1"/>
    <col min="16139" max="16139" width="55.140625" style="10" customWidth="1"/>
    <col min="16140" max="16140" width="15.5703125" style="10" customWidth="1"/>
    <col min="16141" max="16142" width="13" style="10" customWidth="1"/>
    <col min="16143" max="16144" width="13.140625" style="10" customWidth="1"/>
    <col min="16145" max="16145" width="10.5703125" style="10" customWidth="1"/>
    <col min="16146" max="16146" width="12.42578125" style="10" customWidth="1"/>
    <col min="16147" max="16147" width="11.5703125" style="10" customWidth="1"/>
    <col min="16148" max="16148" width="12.28515625" style="10" customWidth="1"/>
    <col min="16149" max="16149" width="12.7109375" style="10" customWidth="1"/>
    <col min="16150" max="16150" width="12.5703125" style="10" customWidth="1"/>
    <col min="16151" max="16151" width="13.140625" style="10" customWidth="1"/>
    <col min="16152" max="16152" width="13.42578125" style="10" customWidth="1"/>
    <col min="16153" max="16153" width="10.28515625" style="10" customWidth="1"/>
    <col min="16154" max="16154" width="14.28515625" style="10" customWidth="1"/>
    <col min="16155" max="16155" width="12.85546875" style="10" customWidth="1"/>
    <col min="16156" max="16156" width="12" style="10" customWidth="1"/>
    <col min="16157" max="16157" width="16.28515625" style="10" customWidth="1"/>
    <col min="16158" max="16158" width="14.5703125" style="10" customWidth="1"/>
    <col min="16159" max="16159" width="16.85546875" style="10" customWidth="1"/>
    <col min="16160" max="16160" width="11.140625" style="10" customWidth="1"/>
    <col min="16161" max="16161" width="10.42578125" style="10" customWidth="1"/>
    <col min="16162" max="16162" width="10.85546875" style="10" customWidth="1"/>
    <col min="16163" max="16163" width="10.140625" style="10" customWidth="1"/>
    <col min="16164" max="16164" width="12.85546875" style="10" customWidth="1"/>
    <col min="16165" max="16166" width="11" style="10" customWidth="1"/>
    <col min="16167" max="16167" width="11.5703125" style="10" customWidth="1"/>
    <col min="16168" max="16168" width="11.28515625" style="10" customWidth="1"/>
    <col min="16169" max="16169" width="10.140625" style="10" customWidth="1"/>
    <col min="16170" max="16171" width="11.85546875" style="10" customWidth="1"/>
    <col min="16172" max="16172" width="12.28515625" style="10" customWidth="1"/>
    <col min="16173" max="16173" width="12.7109375" style="10" customWidth="1"/>
    <col min="16174" max="16174" width="15.140625" style="10" customWidth="1"/>
    <col min="16175" max="16175" width="10" style="10" customWidth="1"/>
    <col min="16176" max="16186" width="7.85546875" style="10" customWidth="1"/>
    <col min="16187" max="16187" width="9.140625" style="10" customWidth="1"/>
    <col min="16188" max="16188" width="8.28515625" style="10" customWidth="1"/>
    <col min="16189" max="16189" width="10.140625" style="10" customWidth="1"/>
    <col min="16190" max="16190" width="9.140625" style="10"/>
    <col min="16191" max="16191" width="11.85546875" style="10" customWidth="1"/>
    <col min="16192" max="16192" width="14.28515625" style="10" customWidth="1"/>
    <col min="16193" max="16384" width="9.140625" style="10"/>
  </cols>
  <sheetData>
    <row r="1" spans="2:223" ht="21" customHeight="1" x14ac:dyDescent="0.35">
      <c r="B1" s="91" t="s">
        <v>185</v>
      </c>
      <c r="AK1" s="8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</row>
    <row r="2" spans="2:223" ht="21" customHeight="1" x14ac:dyDescent="0.35">
      <c r="B2" s="5"/>
      <c r="AK2" s="8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</row>
    <row r="3" spans="2:223" ht="21" customHeight="1" x14ac:dyDescent="0.35">
      <c r="B3" s="5"/>
      <c r="AK3" s="8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</row>
    <row r="4" spans="2:223" ht="21" customHeight="1" x14ac:dyDescent="0.35">
      <c r="B4" s="171" t="s">
        <v>165</v>
      </c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1"/>
      <c r="AC4" s="171"/>
      <c r="AD4" s="171"/>
      <c r="AE4" s="171"/>
      <c r="AF4" s="171"/>
      <c r="AG4" s="171"/>
      <c r="AH4" s="171"/>
      <c r="AI4" s="171"/>
      <c r="AJ4" s="171"/>
      <c r="AK4" s="171"/>
      <c r="AL4" s="171"/>
      <c r="AM4" s="171"/>
      <c r="AN4" s="171"/>
      <c r="AO4" s="171"/>
      <c r="AP4" s="171"/>
      <c r="AQ4" s="171"/>
      <c r="AR4" s="171"/>
      <c r="AU4" s="6"/>
      <c r="AV4" s="6"/>
      <c r="AW4" s="6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HO4" s="10" t="s">
        <v>172</v>
      </c>
    </row>
    <row r="5" spans="2:223" ht="21" customHeight="1" x14ac:dyDescent="0.35"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72" t="s">
        <v>196</v>
      </c>
      <c r="R5" s="69"/>
      <c r="S5" s="69"/>
      <c r="T5" s="71"/>
      <c r="U5" s="70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HO5" s="10" t="s">
        <v>173</v>
      </c>
    </row>
    <row r="6" spans="2:223" ht="21" customHeight="1" thickBot="1" x14ac:dyDescent="0.4"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HO6" s="10" t="s">
        <v>174</v>
      </c>
    </row>
    <row r="7" spans="2:223" ht="36" customHeight="1" x14ac:dyDescent="0.35">
      <c r="B7" s="172" t="s">
        <v>187</v>
      </c>
      <c r="C7" s="174" t="s">
        <v>0</v>
      </c>
      <c r="D7" s="176" t="s">
        <v>197</v>
      </c>
      <c r="E7" s="176"/>
      <c r="F7" s="176"/>
      <c r="G7" s="176"/>
      <c r="H7" s="176"/>
      <c r="I7" s="176"/>
      <c r="J7" s="176"/>
      <c r="K7" s="176"/>
      <c r="L7" s="176"/>
      <c r="M7" s="176"/>
      <c r="N7" s="176"/>
      <c r="O7" s="176"/>
      <c r="P7" s="176"/>
      <c r="Q7" s="176"/>
      <c r="R7" s="176"/>
      <c r="S7" s="176"/>
      <c r="T7" s="176"/>
      <c r="U7" s="176"/>
      <c r="V7" s="176"/>
      <c r="W7" s="176"/>
      <c r="X7" s="176"/>
      <c r="Y7" s="176"/>
      <c r="Z7" s="176"/>
      <c r="AA7" s="176"/>
      <c r="AB7" s="176"/>
      <c r="AC7" s="176"/>
      <c r="AD7" s="176"/>
      <c r="AE7" s="176"/>
      <c r="AF7" s="176"/>
      <c r="AG7" s="176"/>
      <c r="AH7" s="176"/>
      <c r="AI7" s="176"/>
      <c r="AJ7" s="176"/>
      <c r="AK7" s="176"/>
      <c r="AL7" s="176"/>
      <c r="AM7" s="176"/>
      <c r="AN7" s="176"/>
      <c r="AO7" s="176"/>
      <c r="AP7" s="176"/>
      <c r="AQ7" s="176"/>
      <c r="AR7" s="176"/>
      <c r="AS7" s="176"/>
      <c r="AT7" s="177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HO7" s="10" t="s">
        <v>175</v>
      </c>
    </row>
    <row r="8" spans="2:223" ht="44.25" customHeight="1" x14ac:dyDescent="0.35">
      <c r="B8" s="173"/>
      <c r="C8" s="175"/>
      <c r="D8" s="175" t="s">
        <v>167</v>
      </c>
      <c r="E8" s="175" t="s">
        <v>1</v>
      </c>
      <c r="F8" s="175"/>
      <c r="G8" s="175" t="s">
        <v>2</v>
      </c>
      <c r="H8" s="175"/>
      <c r="I8" s="175"/>
      <c r="J8" s="175"/>
      <c r="K8" s="175"/>
      <c r="L8" s="175"/>
      <c r="M8" s="175"/>
      <c r="N8" s="175"/>
      <c r="O8" s="175" t="s">
        <v>3</v>
      </c>
      <c r="P8" s="175"/>
      <c r="Q8" s="175" t="s">
        <v>4</v>
      </c>
      <c r="R8" s="175"/>
      <c r="S8" s="175"/>
      <c r="T8" s="175"/>
      <c r="U8" s="175"/>
      <c r="V8" s="175"/>
      <c r="W8" s="175"/>
      <c r="X8" s="175" t="s">
        <v>5</v>
      </c>
      <c r="Y8" s="175"/>
      <c r="Z8" s="175"/>
      <c r="AA8" s="175" t="s">
        <v>6</v>
      </c>
      <c r="AB8" s="175"/>
      <c r="AC8" s="175"/>
      <c r="AD8" s="175"/>
      <c r="AE8" s="175"/>
      <c r="AF8" s="175"/>
      <c r="AG8" s="175"/>
      <c r="AH8" s="175"/>
      <c r="AI8" s="175"/>
      <c r="AJ8" s="175"/>
      <c r="AK8" s="175"/>
      <c r="AL8" s="175"/>
      <c r="AM8" s="175"/>
      <c r="AN8" s="175"/>
      <c r="AO8" s="175"/>
      <c r="AP8" s="175"/>
      <c r="AQ8" s="175"/>
      <c r="AR8" s="175"/>
      <c r="AS8" s="175"/>
      <c r="AT8" s="142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5"/>
      <c r="HO8" s="10" t="s">
        <v>176</v>
      </c>
    </row>
    <row r="9" spans="2:223" ht="27.75" customHeight="1" x14ac:dyDescent="0.35">
      <c r="B9" s="173"/>
      <c r="C9" s="175"/>
      <c r="D9" s="175"/>
      <c r="E9" s="178" t="s">
        <v>7</v>
      </c>
      <c r="F9" s="178" t="s">
        <v>8</v>
      </c>
      <c r="G9" s="178" t="s">
        <v>9</v>
      </c>
      <c r="H9" s="179" t="s">
        <v>168</v>
      </c>
      <c r="I9" s="180" t="s">
        <v>10</v>
      </c>
      <c r="J9" s="180" t="s">
        <v>161</v>
      </c>
      <c r="K9" s="180" t="s">
        <v>11</v>
      </c>
      <c r="L9" s="181" t="s">
        <v>12</v>
      </c>
      <c r="M9" s="178" t="s">
        <v>162</v>
      </c>
      <c r="N9" s="179" t="s">
        <v>13</v>
      </c>
      <c r="O9" s="178" t="s">
        <v>14</v>
      </c>
      <c r="P9" s="178" t="s">
        <v>15</v>
      </c>
      <c r="Q9" s="179" t="s">
        <v>193</v>
      </c>
      <c r="R9" s="179" t="s">
        <v>38</v>
      </c>
      <c r="S9" s="178" t="s">
        <v>16</v>
      </c>
      <c r="T9" s="178" t="s">
        <v>17</v>
      </c>
      <c r="U9" s="178" t="s">
        <v>18</v>
      </c>
      <c r="V9" s="178" t="s">
        <v>19</v>
      </c>
      <c r="W9" s="178" t="s">
        <v>20</v>
      </c>
      <c r="X9" s="178" t="s">
        <v>21</v>
      </c>
      <c r="Y9" s="178" t="s">
        <v>22</v>
      </c>
      <c r="Z9" s="178" t="s">
        <v>23</v>
      </c>
      <c r="AA9" s="178" t="s">
        <v>24</v>
      </c>
      <c r="AB9" s="178"/>
      <c r="AC9" s="178"/>
      <c r="AD9" s="178"/>
      <c r="AE9" s="178" t="s">
        <v>25</v>
      </c>
      <c r="AF9" s="178" t="s">
        <v>188</v>
      </c>
      <c r="AG9" s="182" t="s">
        <v>26</v>
      </c>
      <c r="AH9" s="181" t="s">
        <v>27</v>
      </c>
      <c r="AI9" s="178" t="s">
        <v>28</v>
      </c>
      <c r="AJ9" s="178" t="s">
        <v>29</v>
      </c>
      <c r="AK9" s="181" t="s">
        <v>30</v>
      </c>
      <c r="AL9" s="181" t="s">
        <v>31</v>
      </c>
      <c r="AM9" s="182" t="s">
        <v>32</v>
      </c>
      <c r="AN9" s="182" t="s">
        <v>33</v>
      </c>
      <c r="AO9" s="182" t="s">
        <v>34</v>
      </c>
      <c r="AP9" s="182" t="s">
        <v>35</v>
      </c>
      <c r="AQ9" s="182" t="s">
        <v>160</v>
      </c>
      <c r="AR9" s="178" t="s">
        <v>36</v>
      </c>
      <c r="AS9" s="178" t="s">
        <v>37</v>
      </c>
      <c r="AT9" s="183"/>
      <c r="AU9" s="10">
        <v>1</v>
      </c>
      <c r="AV9" s="10">
        <v>2</v>
      </c>
      <c r="AW9" s="10">
        <v>3</v>
      </c>
      <c r="AX9" s="10">
        <v>4</v>
      </c>
      <c r="AY9" s="10">
        <v>5</v>
      </c>
      <c r="AZ9" s="10">
        <v>6</v>
      </c>
      <c r="BA9" s="10">
        <v>7</v>
      </c>
      <c r="BB9" s="10">
        <v>8</v>
      </c>
      <c r="BC9" s="10">
        <v>9</v>
      </c>
      <c r="BD9" s="10">
        <v>10</v>
      </c>
      <c r="BE9" s="10">
        <v>11</v>
      </c>
      <c r="BF9" s="10">
        <v>12</v>
      </c>
      <c r="BG9" s="10">
        <v>13</v>
      </c>
      <c r="BH9" s="10">
        <v>14</v>
      </c>
      <c r="BI9" s="10">
        <v>15</v>
      </c>
      <c r="BJ9" s="10">
        <v>16</v>
      </c>
      <c r="BK9" s="10">
        <v>17</v>
      </c>
      <c r="BL9" s="10">
        <v>18</v>
      </c>
      <c r="HO9" s="10" t="s">
        <v>177</v>
      </c>
    </row>
    <row r="10" spans="2:223" s="5" customFormat="1" ht="117" customHeight="1" x14ac:dyDescent="0.35">
      <c r="B10" s="173"/>
      <c r="C10" s="175"/>
      <c r="D10" s="175"/>
      <c r="E10" s="178"/>
      <c r="F10" s="178"/>
      <c r="G10" s="178"/>
      <c r="H10" s="179"/>
      <c r="I10" s="180"/>
      <c r="J10" s="180"/>
      <c r="K10" s="180"/>
      <c r="L10" s="181"/>
      <c r="M10" s="178"/>
      <c r="N10" s="179"/>
      <c r="O10" s="178"/>
      <c r="P10" s="178"/>
      <c r="Q10" s="179"/>
      <c r="R10" s="179"/>
      <c r="S10" s="178"/>
      <c r="T10" s="178"/>
      <c r="U10" s="178"/>
      <c r="V10" s="178"/>
      <c r="W10" s="178"/>
      <c r="X10" s="178"/>
      <c r="Y10" s="178"/>
      <c r="Z10" s="178"/>
      <c r="AA10" s="116" t="s">
        <v>39</v>
      </c>
      <c r="AB10" s="116" t="s">
        <v>14</v>
      </c>
      <c r="AC10" s="116" t="s">
        <v>40</v>
      </c>
      <c r="AD10" s="116" t="s">
        <v>14</v>
      </c>
      <c r="AE10" s="178"/>
      <c r="AF10" s="178"/>
      <c r="AG10" s="182"/>
      <c r="AH10" s="181"/>
      <c r="AI10" s="178"/>
      <c r="AJ10" s="178"/>
      <c r="AK10" s="181"/>
      <c r="AL10" s="181"/>
      <c r="AM10" s="182"/>
      <c r="AN10" s="182"/>
      <c r="AO10" s="182"/>
      <c r="AP10" s="182"/>
      <c r="AQ10" s="182"/>
      <c r="AR10" s="178"/>
      <c r="AS10" s="178"/>
      <c r="AT10" s="183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HO10" s="10" t="s">
        <v>178</v>
      </c>
    </row>
    <row r="11" spans="2:223" s="5" customFormat="1" ht="177" customHeight="1" x14ac:dyDescent="0.35">
      <c r="B11" s="173"/>
      <c r="C11" s="175"/>
      <c r="D11" s="175"/>
      <c r="E11" s="178"/>
      <c r="F11" s="178"/>
      <c r="G11" s="178"/>
      <c r="H11" s="179"/>
      <c r="I11" s="180"/>
      <c r="J11" s="180"/>
      <c r="K11" s="180"/>
      <c r="L11" s="181"/>
      <c r="M11" s="178"/>
      <c r="N11" s="179"/>
      <c r="O11" s="178"/>
      <c r="P11" s="178"/>
      <c r="Q11" s="179"/>
      <c r="R11" s="179"/>
      <c r="S11" s="178"/>
      <c r="T11" s="178"/>
      <c r="U11" s="178"/>
      <c r="V11" s="178"/>
      <c r="W11" s="178"/>
      <c r="X11" s="178"/>
      <c r="Y11" s="178"/>
      <c r="Z11" s="178"/>
      <c r="AA11" s="116" t="s">
        <v>41</v>
      </c>
      <c r="AB11" s="116" t="s">
        <v>14</v>
      </c>
      <c r="AC11" s="116" t="s">
        <v>41</v>
      </c>
      <c r="AD11" s="116" t="s">
        <v>14</v>
      </c>
      <c r="AE11" s="178"/>
      <c r="AF11" s="178"/>
      <c r="AG11" s="182"/>
      <c r="AH11" s="181"/>
      <c r="AI11" s="178"/>
      <c r="AJ11" s="178"/>
      <c r="AK11" s="181"/>
      <c r="AL11" s="181"/>
      <c r="AM11" s="182"/>
      <c r="AN11" s="182"/>
      <c r="AO11" s="182"/>
      <c r="AP11" s="182"/>
      <c r="AQ11" s="182"/>
      <c r="AR11" s="178"/>
      <c r="AS11" s="178"/>
      <c r="AT11" s="183"/>
      <c r="AU11" s="191" t="s">
        <v>42</v>
      </c>
      <c r="AV11" s="184" t="s">
        <v>42</v>
      </c>
      <c r="AW11" s="184" t="s">
        <v>42</v>
      </c>
      <c r="AX11" s="184" t="s">
        <v>42</v>
      </c>
      <c r="AY11" s="184" t="s">
        <v>42</v>
      </c>
      <c r="AZ11" s="184" t="s">
        <v>42</v>
      </c>
      <c r="BA11" s="184" t="s">
        <v>42</v>
      </c>
      <c r="BB11" s="184" t="s">
        <v>42</v>
      </c>
      <c r="BC11" s="184" t="s">
        <v>42</v>
      </c>
      <c r="BD11" s="184" t="s">
        <v>42</v>
      </c>
      <c r="BE11" s="184" t="s">
        <v>42</v>
      </c>
      <c r="BF11" s="184" t="s">
        <v>42</v>
      </c>
      <c r="BG11" s="184" t="s">
        <v>42</v>
      </c>
      <c r="BH11" s="184" t="s">
        <v>42</v>
      </c>
      <c r="BI11" s="184" t="s">
        <v>42</v>
      </c>
      <c r="BJ11" s="184" t="s">
        <v>42</v>
      </c>
      <c r="BK11" s="184" t="s">
        <v>42</v>
      </c>
      <c r="BL11" s="186" t="s">
        <v>43</v>
      </c>
      <c r="HO11" s="10" t="s">
        <v>179</v>
      </c>
    </row>
    <row r="12" spans="2:223" ht="35.25" customHeight="1" x14ac:dyDescent="0.35">
      <c r="B12" s="143">
        <v>0</v>
      </c>
      <c r="C12" s="1">
        <v>1</v>
      </c>
      <c r="D12" s="1">
        <v>2</v>
      </c>
      <c r="E12" s="1">
        <v>3</v>
      </c>
      <c r="F12" s="1">
        <v>4</v>
      </c>
      <c r="G12" s="1">
        <v>5</v>
      </c>
      <c r="H12" s="1">
        <v>6</v>
      </c>
      <c r="I12" s="1">
        <v>7</v>
      </c>
      <c r="J12" s="1">
        <v>8</v>
      </c>
      <c r="K12" s="1">
        <v>9</v>
      </c>
      <c r="L12" s="1">
        <v>10</v>
      </c>
      <c r="M12" s="1">
        <v>11</v>
      </c>
      <c r="N12" s="1">
        <v>12</v>
      </c>
      <c r="O12" s="1">
        <v>13</v>
      </c>
      <c r="P12" s="1">
        <v>14</v>
      </c>
      <c r="Q12" s="1">
        <v>15</v>
      </c>
      <c r="R12" s="1">
        <v>16</v>
      </c>
      <c r="S12" s="1">
        <v>17</v>
      </c>
      <c r="T12" s="1">
        <v>18</v>
      </c>
      <c r="U12" s="1">
        <v>19</v>
      </c>
      <c r="V12" s="1">
        <v>20</v>
      </c>
      <c r="W12" s="1">
        <v>21</v>
      </c>
      <c r="X12" s="1">
        <v>22</v>
      </c>
      <c r="Y12" s="1">
        <v>23</v>
      </c>
      <c r="Z12" s="1">
        <v>24</v>
      </c>
      <c r="AA12" s="1">
        <v>25</v>
      </c>
      <c r="AB12" s="1">
        <v>26</v>
      </c>
      <c r="AC12" s="1">
        <v>27</v>
      </c>
      <c r="AD12" s="1">
        <v>28</v>
      </c>
      <c r="AE12" s="1">
        <v>29</v>
      </c>
      <c r="AF12" s="1">
        <v>30</v>
      </c>
      <c r="AG12" s="1">
        <v>31</v>
      </c>
      <c r="AH12" s="1">
        <v>32</v>
      </c>
      <c r="AI12" s="1">
        <v>33</v>
      </c>
      <c r="AJ12" s="1">
        <v>34</v>
      </c>
      <c r="AK12" s="1">
        <v>35</v>
      </c>
      <c r="AL12" s="1">
        <v>36</v>
      </c>
      <c r="AM12" s="1">
        <v>37</v>
      </c>
      <c r="AN12" s="1">
        <v>38</v>
      </c>
      <c r="AO12" s="1">
        <v>39</v>
      </c>
      <c r="AP12" s="1">
        <v>40</v>
      </c>
      <c r="AQ12" s="1">
        <v>41</v>
      </c>
      <c r="AR12" s="1">
        <v>42</v>
      </c>
      <c r="AS12" s="1">
        <v>43</v>
      </c>
      <c r="AT12" s="144"/>
      <c r="AU12" s="192"/>
      <c r="AV12" s="185"/>
      <c r="AW12" s="185"/>
      <c r="AX12" s="185"/>
      <c r="AY12" s="185"/>
      <c r="AZ12" s="185"/>
      <c r="BA12" s="185"/>
      <c r="BB12" s="185"/>
      <c r="BC12" s="185"/>
      <c r="BD12" s="185"/>
      <c r="BE12" s="185"/>
      <c r="BF12" s="185"/>
      <c r="BG12" s="185"/>
      <c r="BH12" s="185"/>
      <c r="BI12" s="185"/>
      <c r="BJ12" s="185"/>
      <c r="BK12" s="185"/>
      <c r="BL12" s="187"/>
      <c r="BM12" s="10" t="s">
        <v>184</v>
      </c>
      <c r="HO12" s="10" t="s">
        <v>180</v>
      </c>
    </row>
    <row r="13" spans="2:223" s="9" customFormat="1" ht="57.75" customHeight="1" x14ac:dyDescent="0.45">
      <c r="B13" s="145" t="s">
        <v>44</v>
      </c>
      <c r="C13" s="100" t="s">
        <v>45</v>
      </c>
      <c r="D13" s="127">
        <f>O13+P13</f>
        <v>1202</v>
      </c>
      <c r="E13" s="100">
        <f>'ian25'!E13+'feb25'!E13</f>
        <v>403</v>
      </c>
      <c r="F13" s="100">
        <f>'ian25'!F13+'feb25'!F13</f>
        <v>799</v>
      </c>
      <c r="G13" s="100">
        <f>'ian25'!G13+'feb25'!G13</f>
        <v>122</v>
      </c>
      <c r="H13" s="100">
        <f>'ian25'!H13+'feb25'!H13</f>
        <v>81</v>
      </c>
      <c r="I13" s="100">
        <f>'ian25'!I13+'feb25'!I13</f>
        <v>71</v>
      </c>
      <c r="J13" s="100">
        <f>'ian25'!J13+'feb25'!J13</f>
        <v>27</v>
      </c>
      <c r="K13" s="100">
        <f>'ian25'!K13+'feb25'!K13</f>
        <v>99</v>
      </c>
      <c r="L13" s="100">
        <f>'ian25'!L13+'feb25'!L13</f>
        <v>253</v>
      </c>
      <c r="M13" s="100">
        <f>'ian25'!M13+'feb25'!M13</f>
        <v>657</v>
      </c>
      <c r="N13" s="100">
        <f>'ian25'!N13+'feb25'!N13</f>
        <v>255</v>
      </c>
      <c r="O13" s="100">
        <f>'ian25'!O13+'feb25'!O13</f>
        <v>510</v>
      </c>
      <c r="P13" s="100">
        <f>'ian25'!P13+'feb25'!P13</f>
        <v>692</v>
      </c>
      <c r="Q13" s="100">
        <f>'ian25'!Q13+'feb25'!Q13</f>
        <v>196</v>
      </c>
      <c r="R13" s="100">
        <f>'ian25'!R13+'feb25'!R13</f>
        <v>75</v>
      </c>
      <c r="S13" s="100">
        <f>'ian25'!S13+'feb25'!S13</f>
        <v>395</v>
      </c>
      <c r="T13" s="100">
        <f>'ian25'!T13+'feb25'!T13</f>
        <v>157</v>
      </c>
      <c r="U13" s="100">
        <f>'ian25'!U13+'feb25'!U13</f>
        <v>361</v>
      </c>
      <c r="V13" s="100">
        <f>'ian25'!V13+'feb25'!V13</f>
        <v>27</v>
      </c>
      <c r="W13" s="100">
        <f>'ian25'!W13+'feb25'!W13</f>
        <v>66</v>
      </c>
      <c r="X13" s="100">
        <f>'ian25'!X13+'feb25'!X13</f>
        <v>874</v>
      </c>
      <c r="Y13" s="100">
        <f>'ian25'!Y13+'feb25'!Y13</f>
        <v>328</v>
      </c>
      <c r="Z13" s="100">
        <f>'ian25'!Z13+'feb25'!Z13</f>
        <v>0</v>
      </c>
      <c r="AA13" s="100">
        <f>'ian25'!AA13+'feb25'!AA13</f>
        <v>1</v>
      </c>
      <c r="AB13" s="100">
        <f>'ian25'!AB13+'feb25'!AB13</f>
        <v>0</v>
      </c>
      <c r="AC13" s="100">
        <f>'ian25'!AC13+'feb25'!AC13</f>
        <v>3</v>
      </c>
      <c r="AD13" s="100">
        <f>'ian25'!AD13+'feb25'!AD13</f>
        <v>1</v>
      </c>
      <c r="AE13" s="100">
        <f>'ian25'!AE13+'feb25'!AE13</f>
        <v>8</v>
      </c>
      <c r="AF13" s="100">
        <f>'ian25'!AF13+'feb25'!AF13</f>
        <v>0</v>
      </c>
      <c r="AG13" s="100">
        <f>'ian25'!AG13+'feb25'!AG13</f>
        <v>0</v>
      </c>
      <c r="AH13" s="100">
        <f>'ian25'!AH13+'feb25'!AH13</f>
        <v>0</v>
      </c>
      <c r="AI13" s="100">
        <f>'ian25'!AI13+'feb25'!AI13</f>
        <v>0</v>
      </c>
      <c r="AJ13" s="100">
        <f>'ian25'!AJ13+'feb25'!AJ13</f>
        <v>0</v>
      </c>
      <c r="AK13" s="100">
        <f>'ian25'!AK13+'feb25'!AK13</f>
        <v>0</v>
      </c>
      <c r="AL13" s="100">
        <f>'ian25'!AL13+'feb25'!AL13</f>
        <v>0</v>
      </c>
      <c r="AM13" s="100">
        <f>'ian25'!AM13+'feb25'!AM13</f>
        <v>0</v>
      </c>
      <c r="AN13" s="100">
        <f>'ian25'!AN13+'feb25'!AN13</f>
        <v>0</v>
      </c>
      <c r="AO13" s="100">
        <f>'ian25'!AO13+'feb25'!AO13</f>
        <v>0</v>
      </c>
      <c r="AP13" s="100">
        <f>'ian25'!AP13+'feb25'!AP13</f>
        <v>0</v>
      </c>
      <c r="AQ13" s="100">
        <f>'ian25'!AQ13+'feb25'!AQ13</f>
        <v>0</v>
      </c>
      <c r="AR13" s="100">
        <f>'ian25'!AR13+'feb25'!AR13</f>
        <v>0</v>
      </c>
      <c r="AS13" s="100">
        <f>'ian25'!AS13+'feb25'!AS13</f>
        <v>1190</v>
      </c>
      <c r="AT13" s="100">
        <f>'ian25'!AT13+'feb25'!AT13</f>
        <v>0</v>
      </c>
      <c r="AU13" s="12" t="str">
        <f>IF(G13++I13+K13+L13+M13=D13," ","GRESEALA")</f>
        <v xml:space="preserve"> </v>
      </c>
      <c r="AV13" s="12" t="str">
        <f>IF(AA13+AC13+AE13+AF13+AG13+AH13+AI13+AJ13+AK13+AL13+AM13+AN13+AO13+AP13+AQ13+AR13+AS13&gt;=D13," ","GRESEALA")</f>
        <v xml:space="preserve"> </v>
      </c>
      <c r="AW13" s="13" t="str">
        <f>IF(E13+F13=D13," ","GRESEALA")</f>
        <v xml:space="preserve"> </v>
      </c>
      <c r="AX13" s="13" t="str">
        <f>IF(O13+P13=D13," ","GRESEALA")</f>
        <v xml:space="preserve"> </v>
      </c>
      <c r="AY13" s="13" t="str">
        <f>IF(Q13+S13+T13+U13+V13+W13=D13," ","GRESEALA")</f>
        <v xml:space="preserve"> </v>
      </c>
      <c r="AZ13" s="13" t="str">
        <f>IF(X13+Y13+Z13=D13," ","GRESEALA")</f>
        <v xml:space="preserve"> </v>
      </c>
      <c r="BA13" s="13" t="str">
        <f>IF(N13&lt;=M13," ","GRESEALA")</f>
        <v xml:space="preserve"> </v>
      </c>
      <c r="BB13" s="13" t="str">
        <f>IF(AS13&lt;=D13," ","GRESEALA")</f>
        <v xml:space="preserve"> </v>
      </c>
      <c r="BC13" s="13" t="str">
        <f>IF(H13&lt;=G13," ","GRESEALA")</f>
        <v xml:space="preserve"> </v>
      </c>
      <c r="BD13" s="13" t="str">
        <f>IF(AS14&lt;=D14," ","GRESEALA")</f>
        <v xml:space="preserve"> </v>
      </c>
      <c r="BE13" s="13" t="str">
        <f>IF(H14&lt;=G14," ","GRESEALA")</f>
        <v xml:space="preserve"> </v>
      </c>
      <c r="BF13" s="13" t="str">
        <f>IF(AS15&lt;=D15," ","GRESEALA")</f>
        <v xml:space="preserve"> </v>
      </c>
      <c r="BG13" s="13" t="str">
        <f>IF(H15&lt;=G15," ","GRESEALA")</f>
        <v xml:space="preserve"> </v>
      </c>
      <c r="BH13" s="13" t="str">
        <f>IF(Z15&lt;=Z13," ","GRESEALA")</f>
        <v xml:space="preserve"> </v>
      </c>
      <c r="BI13" s="13" t="str">
        <f>IF(AA15&lt;=AA13," ","GRESEALA")</f>
        <v xml:space="preserve"> </v>
      </c>
      <c r="BJ13" s="13" t="str">
        <f>IF(AB15&lt;=AB13," ","GRESEALA")</f>
        <v xml:space="preserve"> </v>
      </c>
      <c r="BK13" s="13" t="str">
        <f>IF(H15&lt;=H13," ","GRESEALA")</f>
        <v xml:space="preserve"> </v>
      </c>
      <c r="BL13" s="14" t="str">
        <f>IF((X39=0)*AND(X40=0)*AND(X38=0),"  ","GRESEALA")</f>
        <v xml:space="preserve">  </v>
      </c>
      <c r="BM13" s="15" t="str">
        <f>IF(J14&lt;=I14," ","GRESEALA")</f>
        <v xml:space="preserve"> </v>
      </c>
      <c r="HO13" s="10" t="s">
        <v>181</v>
      </c>
    </row>
    <row r="14" spans="2:223" s="18" customFormat="1" ht="43.5" customHeight="1" x14ac:dyDescent="0.45">
      <c r="B14" s="147" t="s">
        <v>46</v>
      </c>
      <c r="C14" s="105" t="s">
        <v>47</v>
      </c>
      <c r="D14" s="125">
        <f>O14+P14</f>
        <v>190</v>
      </c>
      <c r="E14" s="100">
        <f>'ian25'!E14+'feb25'!E14</f>
        <v>124</v>
      </c>
      <c r="F14" s="100">
        <f>'ian25'!F14+'feb25'!F14</f>
        <v>66</v>
      </c>
      <c r="G14" s="100">
        <f>'ian25'!G14+'feb25'!G14</f>
        <v>32</v>
      </c>
      <c r="H14" s="100">
        <f>'ian25'!H14+'feb25'!H14</f>
        <v>29</v>
      </c>
      <c r="I14" s="100">
        <f>'ian25'!I14+'feb25'!I14</f>
        <v>8</v>
      </c>
      <c r="J14" s="100">
        <f>'ian25'!J14+'feb25'!J14</f>
        <v>5</v>
      </c>
      <c r="K14" s="100">
        <f>'ian25'!K14+'feb25'!K14</f>
        <v>9</v>
      </c>
      <c r="L14" s="100">
        <f>'ian25'!L14+'feb25'!L14</f>
        <v>29</v>
      </c>
      <c r="M14" s="100">
        <f>'ian25'!M14+'feb25'!M14</f>
        <v>112</v>
      </c>
      <c r="N14" s="100">
        <f>'ian25'!N14+'feb25'!N14</f>
        <v>40</v>
      </c>
      <c r="O14" s="100">
        <f>'ian25'!O14+'feb25'!O14</f>
        <v>82</v>
      </c>
      <c r="P14" s="100">
        <f>'ian25'!P14+'feb25'!P14</f>
        <v>108</v>
      </c>
      <c r="Q14" s="100">
        <f>'ian25'!Q14+'feb25'!Q14</f>
        <v>6</v>
      </c>
      <c r="R14" s="100">
        <f>'ian25'!R14+'feb25'!R14</f>
        <v>4</v>
      </c>
      <c r="S14" s="100">
        <f>'ian25'!S14+'feb25'!S14</f>
        <v>29</v>
      </c>
      <c r="T14" s="100">
        <f>'ian25'!T14+'feb25'!T14</f>
        <v>22</v>
      </c>
      <c r="U14" s="100">
        <f>'ian25'!U14+'feb25'!U14</f>
        <v>93</v>
      </c>
      <c r="V14" s="100">
        <f>'ian25'!V14+'feb25'!V14</f>
        <v>12</v>
      </c>
      <c r="W14" s="100">
        <f>'ian25'!W14+'feb25'!W14</f>
        <v>28</v>
      </c>
      <c r="X14" s="100">
        <f>'ian25'!X14+'feb25'!X14</f>
        <v>102</v>
      </c>
      <c r="Y14" s="100">
        <f>'ian25'!Y14+'feb25'!Y14</f>
        <v>88</v>
      </c>
      <c r="Z14" s="100">
        <f>'ian25'!Z14+'feb25'!Z14</f>
        <v>0</v>
      </c>
      <c r="AA14" s="100">
        <f>'ian25'!AA14+'feb25'!AA14</f>
        <v>0</v>
      </c>
      <c r="AB14" s="100">
        <f>'ian25'!AB14+'feb25'!AB14</f>
        <v>0</v>
      </c>
      <c r="AC14" s="100">
        <f>'ian25'!AC14+'feb25'!AC14</f>
        <v>3</v>
      </c>
      <c r="AD14" s="100">
        <f>'ian25'!AD14+'feb25'!AD14</f>
        <v>1</v>
      </c>
      <c r="AE14" s="100">
        <f>'ian25'!AE14+'feb25'!AE14</f>
        <v>0</v>
      </c>
      <c r="AF14" s="100">
        <f>'ian25'!AF14+'feb25'!AF14</f>
        <v>0</v>
      </c>
      <c r="AG14" s="100">
        <f>'ian25'!AG14+'feb25'!AG14</f>
        <v>0</v>
      </c>
      <c r="AH14" s="100">
        <f>'ian25'!AH14+'feb25'!AH14</f>
        <v>0</v>
      </c>
      <c r="AI14" s="100">
        <f>'ian25'!AI14+'feb25'!AI14</f>
        <v>0</v>
      </c>
      <c r="AJ14" s="100">
        <f>'ian25'!AJ14+'feb25'!AJ14</f>
        <v>0</v>
      </c>
      <c r="AK14" s="100">
        <f>'ian25'!AK14+'feb25'!AK14</f>
        <v>0</v>
      </c>
      <c r="AL14" s="100">
        <f>'ian25'!AL14+'feb25'!AL14</f>
        <v>0</v>
      </c>
      <c r="AM14" s="100">
        <f>'ian25'!AM14+'feb25'!AM14</f>
        <v>0</v>
      </c>
      <c r="AN14" s="100">
        <f>'ian25'!AN14+'feb25'!AN14</f>
        <v>0</v>
      </c>
      <c r="AO14" s="100">
        <f>'ian25'!AO14+'feb25'!AO14</f>
        <v>0</v>
      </c>
      <c r="AP14" s="100">
        <f>'ian25'!AP14+'feb25'!AP14</f>
        <v>0</v>
      </c>
      <c r="AQ14" s="100">
        <f>'ian25'!AQ14+'feb25'!AQ14</f>
        <v>0</v>
      </c>
      <c r="AR14" s="100">
        <f>'ian25'!AR14+'feb25'!AR14</f>
        <v>0</v>
      </c>
      <c r="AS14" s="100">
        <f>'ian25'!AS14+'feb25'!AS14</f>
        <v>187</v>
      </c>
      <c r="AT14" s="146"/>
      <c r="AU14" s="13" t="str">
        <f>IF(E14+F14=D14," ","GRESEALA")</f>
        <v xml:space="preserve"> </v>
      </c>
      <c r="AV14" s="17" t="str">
        <f>IF(G14+K14+I14+L14+M14=D14," ","GRESEALA")</f>
        <v xml:space="preserve"> </v>
      </c>
      <c r="AW14" s="13" t="str">
        <f>IF(O14+P14=D14," ","GRESEALA")</f>
        <v xml:space="preserve"> </v>
      </c>
      <c r="AX14" s="13" t="str">
        <f>IF(Q14+S14+T14+U14+V14+W14=D14," ","GRESEALA")</f>
        <v xml:space="preserve"> </v>
      </c>
      <c r="AY14" s="13" t="str">
        <f>IF(X14+Y14+Z14=D14," ","GRESEALA")</f>
        <v xml:space="preserve"> </v>
      </c>
      <c r="AZ14" s="13" t="str">
        <f>IF(AA14+AC14+AE14+AF14+AG14+AH14+AI14+AJ14+AK14+AL14+AR14+AS14&gt;=D14," ","GRESEALA")</f>
        <v xml:space="preserve"> </v>
      </c>
      <c r="BA14" s="13" t="str">
        <f>IF(E15+F15=D15," ","GRESEALA")</f>
        <v xml:space="preserve"> </v>
      </c>
      <c r="BB14" s="17" t="str">
        <f>IF(G15+K15+I15+L15+M15=D15," ","GRESEALA")</f>
        <v xml:space="preserve"> </v>
      </c>
      <c r="BC14" s="13" t="str">
        <f>IF(O15+P15=D15," ","GRESEALA")</f>
        <v xml:space="preserve"> </v>
      </c>
      <c r="BD14" s="13" t="str">
        <f>IF(Q15+S15+T15+U15+V15+W15=D15," ","GRESEALA")</f>
        <v xml:space="preserve"> </v>
      </c>
      <c r="BE14" s="13" t="str">
        <f>IF(X15+Y15+Z15=D15," ","GRESEALA")</f>
        <v xml:space="preserve"> </v>
      </c>
      <c r="BF14" s="17" t="str">
        <f>IF(AA15+AC15+AE15+AF15+AG15+AH15+AI15+AJ15+AK15+AL15+AM15+AN15+AO15+AP15+AQ15+AR15+AS15&gt;=D15," ","GRESEALA")</f>
        <v xml:space="preserve"> </v>
      </c>
      <c r="BG14" s="13" t="str">
        <f>IF(D15&lt;=D13," ","GRESEALA")</f>
        <v xml:space="preserve"> </v>
      </c>
      <c r="BH14" s="13" t="str">
        <f>IF(E15&lt;=E13," ","GRESEALA")</f>
        <v xml:space="preserve"> </v>
      </c>
      <c r="BI14" s="13" t="str">
        <f>IF(F15&lt;=F13," ","GRESEALA")</f>
        <v xml:space="preserve"> </v>
      </c>
      <c r="BJ14" s="13" t="str">
        <f>IF(G15&lt;=G13," ","GRESEALA")</f>
        <v xml:space="preserve"> </v>
      </c>
      <c r="BK14" s="13" t="str">
        <f>IF(K15&lt;=K13," ","GRESEALA")</f>
        <v xml:space="preserve"> </v>
      </c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 t="s">
        <v>182</v>
      </c>
    </row>
    <row r="15" spans="2:223" s="20" customFormat="1" ht="60.75" customHeight="1" x14ac:dyDescent="0.45">
      <c r="B15" s="148" t="s">
        <v>48</v>
      </c>
      <c r="C15" s="76" t="s">
        <v>49</v>
      </c>
      <c r="D15" s="127">
        <f t="shared" ref="D15:D67" si="0">O15+P15</f>
        <v>912</v>
      </c>
      <c r="E15" s="100">
        <f>'ian25'!E15+'feb25'!E15</f>
        <v>228</v>
      </c>
      <c r="F15" s="100">
        <f>'ian25'!F15+'feb25'!F15</f>
        <v>684</v>
      </c>
      <c r="G15" s="100">
        <f>'ian25'!G15+'feb25'!G15</f>
        <v>76</v>
      </c>
      <c r="H15" s="100">
        <f>'ian25'!H15+'feb25'!H15</f>
        <v>45</v>
      </c>
      <c r="I15" s="100">
        <f>'ian25'!I15+'feb25'!I15</f>
        <v>60</v>
      </c>
      <c r="J15" s="100">
        <f>'ian25'!J15+'feb25'!J15</f>
        <v>20</v>
      </c>
      <c r="K15" s="100">
        <f>'ian25'!K15+'feb25'!K15</f>
        <v>99</v>
      </c>
      <c r="L15" s="100">
        <f>'ian25'!L15+'feb25'!L15</f>
        <v>199</v>
      </c>
      <c r="M15" s="100">
        <f>'ian25'!M15+'feb25'!M15</f>
        <v>478</v>
      </c>
      <c r="N15" s="100">
        <f>'ian25'!N15+'feb25'!N15</f>
        <v>204</v>
      </c>
      <c r="O15" s="100">
        <f>'ian25'!O15+'feb25'!O15</f>
        <v>391</v>
      </c>
      <c r="P15" s="100">
        <f>'ian25'!P15+'feb25'!P15</f>
        <v>521</v>
      </c>
      <c r="Q15" s="100">
        <f>'ian25'!Q15+'feb25'!Q15</f>
        <v>184</v>
      </c>
      <c r="R15" s="100">
        <f>'ian25'!R15+'feb25'!R15</f>
        <v>68</v>
      </c>
      <c r="S15" s="100">
        <f>'ian25'!S15+'feb25'!S15</f>
        <v>339</v>
      </c>
      <c r="T15" s="100">
        <f>'ian25'!T15+'feb25'!T15</f>
        <v>123</v>
      </c>
      <c r="U15" s="100">
        <f>'ian25'!U15+'feb25'!U15</f>
        <v>218</v>
      </c>
      <c r="V15" s="100">
        <f>'ian25'!V15+'feb25'!V15</f>
        <v>14</v>
      </c>
      <c r="W15" s="100">
        <f>'ian25'!W15+'feb25'!W15</f>
        <v>34</v>
      </c>
      <c r="X15" s="100">
        <f>'ian25'!X15+'feb25'!X15</f>
        <v>677</v>
      </c>
      <c r="Y15" s="100">
        <f>'ian25'!Y15+'feb25'!Y15</f>
        <v>235</v>
      </c>
      <c r="Z15" s="100">
        <f>'ian25'!Z15+'feb25'!Z15</f>
        <v>0</v>
      </c>
      <c r="AA15" s="100">
        <f>'ian25'!AA15+'feb25'!AA15</f>
        <v>0</v>
      </c>
      <c r="AB15" s="100">
        <f>'ian25'!AB15+'feb25'!AB15</f>
        <v>0</v>
      </c>
      <c r="AC15" s="100">
        <f>'ian25'!AC15+'feb25'!AC15</f>
        <v>3</v>
      </c>
      <c r="AD15" s="100">
        <f>'ian25'!AD15+'feb25'!AD15</f>
        <v>1</v>
      </c>
      <c r="AE15" s="100">
        <f>'ian25'!AE15+'feb25'!AE15</f>
        <v>8</v>
      </c>
      <c r="AF15" s="100">
        <f>'ian25'!AF15+'feb25'!AF15</f>
        <v>0</v>
      </c>
      <c r="AG15" s="100">
        <f>'ian25'!AG15+'feb25'!AG15</f>
        <v>0</v>
      </c>
      <c r="AH15" s="100">
        <f>'ian25'!AH15+'feb25'!AH15</f>
        <v>0</v>
      </c>
      <c r="AI15" s="100">
        <f>'ian25'!AI15+'feb25'!AI15</f>
        <v>0</v>
      </c>
      <c r="AJ15" s="100">
        <f>'ian25'!AJ15+'feb25'!AJ15</f>
        <v>0</v>
      </c>
      <c r="AK15" s="100">
        <f>'ian25'!AK15+'feb25'!AK15</f>
        <v>0</v>
      </c>
      <c r="AL15" s="100">
        <f>'ian25'!AL15+'feb25'!AL15</f>
        <v>0</v>
      </c>
      <c r="AM15" s="100">
        <f>'ian25'!AM15+'feb25'!AM15</f>
        <v>0</v>
      </c>
      <c r="AN15" s="100">
        <f>'ian25'!AN15+'feb25'!AN15</f>
        <v>0</v>
      </c>
      <c r="AO15" s="100">
        <f>'ian25'!AO15+'feb25'!AO15</f>
        <v>0</v>
      </c>
      <c r="AP15" s="100">
        <f>'ian25'!AP15+'feb25'!AP15</f>
        <v>0</v>
      </c>
      <c r="AQ15" s="100">
        <f>'ian25'!AQ15+'feb25'!AQ15</f>
        <v>0</v>
      </c>
      <c r="AR15" s="100">
        <f>'ian25'!AR15+'feb25'!AR15</f>
        <v>0</v>
      </c>
      <c r="AS15" s="100">
        <f>'ian25'!AS15+'feb25'!AS15</f>
        <v>901</v>
      </c>
      <c r="AT15" s="146"/>
      <c r="AU15" s="13" t="str">
        <f>IF(AK15&lt;=AK13," ","GRESEALA")</f>
        <v xml:space="preserve"> </v>
      </c>
      <c r="AV15" s="13" t="str">
        <f>IF(AL15&lt;=AL13," ","GRESEALA")</f>
        <v xml:space="preserve"> </v>
      </c>
      <c r="AW15" s="13" t="str">
        <f>IF(AR15&lt;=AR13," ","GRESEALA")</f>
        <v xml:space="preserve"> </v>
      </c>
      <c r="AX15" s="13" t="str">
        <f>IF(AS15&lt;=AS13," ","GRESEALA")</f>
        <v xml:space="preserve"> </v>
      </c>
      <c r="AY15" s="17" t="str">
        <f>IF(AS15&lt;=AS13," ","GRESEALA")</f>
        <v xml:space="preserve"> </v>
      </c>
      <c r="AZ15" s="13" t="str">
        <f>IF(M15&lt;=M13," ","GRESEALA")</f>
        <v xml:space="preserve"> </v>
      </c>
      <c r="BA15" s="13" t="str">
        <f>IF(N15&lt;=N13," ","GRESEALA")</f>
        <v xml:space="preserve"> </v>
      </c>
      <c r="BB15" s="13" t="str">
        <f>IF(O15&lt;=O13," ","GRESEALA")</f>
        <v xml:space="preserve"> </v>
      </c>
      <c r="BC15" s="13" t="str">
        <f>IF(P15&lt;=P13," ","GRESEALA")</f>
        <v xml:space="preserve"> </v>
      </c>
      <c r="BD15" s="13" t="str">
        <f>IF(Q15&lt;=Q13," ","GRESEALA")</f>
        <v xml:space="preserve"> </v>
      </c>
      <c r="BE15" s="13" t="str">
        <f t="shared" ref="BE15:BK15" si="1">IF(S15&lt;=S13," ","GRESEALA")</f>
        <v xml:space="preserve"> </v>
      </c>
      <c r="BF15" s="13" t="str">
        <f t="shared" si="1"/>
        <v xml:space="preserve"> </v>
      </c>
      <c r="BG15" s="13" t="str">
        <f t="shared" si="1"/>
        <v xml:space="preserve"> </v>
      </c>
      <c r="BH15" s="13" t="str">
        <f t="shared" si="1"/>
        <v xml:space="preserve"> </v>
      </c>
      <c r="BI15" s="13" t="str">
        <f t="shared" si="1"/>
        <v xml:space="preserve"> </v>
      </c>
      <c r="BJ15" s="13" t="str">
        <f t="shared" si="1"/>
        <v xml:space="preserve"> </v>
      </c>
      <c r="BK15" s="13" t="str">
        <f t="shared" si="1"/>
        <v xml:space="preserve"> </v>
      </c>
      <c r="BL15" s="10"/>
      <c r="HO15" s="10" t="s">
        <v>183</v>
      </c>
    </row>
    <row r="16" spans="2:223" ht="42" customHeight="1" x14ac:dyDescent="0.45">
      <c r="B16" s="147" t="s">
        <v>50</v>
      </c>
      <c r="C16" s="77" t="s">
        <v>51</v>
      </c>
      <c r="D16" s="128">
        <f t="shared" si="0"/>
        <v>157</v>
      </c>
      <c r="E16" s="100">
        <f>'ian25'!E16+'feb25'!E16</f>
        <v>101</v>
      </c>
      <c r="F16" s="100">
        <f>'ian25'!F16+'feb25'!F16</f>
        <v>56</v>
      </c>
      <c r="G16" s="100">
        <f>'ian25'!G16+'feb25'!G16</f>
        <v>24</v>
      </c>
      <c r="H16" s="100">
        <f>'ian25'!H16+'feb25'!H16</f>
        <v>21</v>
      </c>
      <c r="I16" s="100">
        <f>'ian25'!I16+'feb25'!I16</f>
        <v>6</v>
      </c>
      <c r="J16" s="100">
        <f>'ian25'!J16+'feb25'!J16</f>
        <v>3</v>
      </c>
      <c r="K16" s="100">
        <f>'ian25'!K16+'feb25'!K16</f>
        <v>9</v>
      </c>
      <c r="L16" s="100">
        <f>'ian25'!L16+'feb25'!L16</f>
        <v>23</v>
      </c>
      <c r="M16" s="100">
        <f>'ian25'!M16+'feb25'!M16</f>
        <v>95</v>
      </c>
      <c r="N16" s="100">
        <f>'ian25'!N16+'feb25'!N16</f>
        <v>36</v>
      </c>
      <c r="O16" s="100">
        <f>'ian25'!O16+'feb25'!O16</f>
        <v>63</v>
      </c>
      <c r="P16" s="100">
        <f>'ian25'!P16+'feb25'!P16</f>
        <v>94</v>
      </c>
      <c r="Q16" s="100">
        <f>'ian25'!Q16+'feb25'!Q16</f>
        <v>6</v>
      </c>
      <c r="R16" s="100">
        <f>'ian25'!R16+'feb25'!R16</f>
        <v>4</v>
      </c>
      <c r="S16" s="100">
        <f>'ian25'!S16+'feb25'!S16</f>
        <v>27</v>
      </c>
      <c r="T16" s="100">
        <f>'ian25'!T16+'feb25'!T16</f>
        <v>20</v>
      </c>
      <c r="U16" s="100">
        <f>'ian25'!U16+'feb25'!U16</f>
        <v>71</v>
      </c>
      <c r="V16" s="100">
        <f>'ian25'!V16+'feb25'!V16</f>
        <v>10</v>
      </c>
      <c r="W16" s="100">
        <f>'ian25'!W16+'feb25'!W16</f>
        <v>23</v>
      </c>
      <c r="X16" s="100">
        <f>'ian25'!X16+'feb25'!X16</f>
        <v>98</v>
      </c>
      <c r="Y16" s="100">
        <f>'ian25'!Y16+'feb25'!Y16</f>
        <v>59</v>
      </c>
      <c r="Z16" s="100">
        <f>'ian25'!Z16+'feb25'!Z16</f>
        <v>0</v>
      </c>
      <c r="AA16" s="100">
        <f>'ian25'!AA16+'feb25'!AA16</f>
        <v>0</v>
      </c>
      <c r="AB16" s="100">
        <f>'ian25'!AB16+'feb25'!AB16</f>
        <v>0</v>
      </c>
      <c r="AC16" s="100">
        <f>'ian25'!AC16+'feb25'!AC16</f>
        <v>3</v>
      </c>
      <c r="AD16" s="100">
        <f>'ian25'!AD16+'feb25'!AD16</f>
        <v>1</v>
      </c>
      <c r="AE16" s="100">
        <f>'ian25'!AE16+'feb25'!AE16</f>
        <v>0</v>
      </c>
      <c r="AF16" s="100">
        <f>'ian25'!AF16+'feb25'!AF16</f>
        <v>0</v>
      </c>
      <c r="AG16" s="100">
        <f>'ian25'!AG16+'feb25'!AG16</f>
        <v>0</v>
      </c>
      <c r="AH16" s="100">
        <f>'ian25'!AH16+'feb25'!AH16</f>
        <v>0</v>
      </c>
      <c r="AI16" s="100">
        <f>'ian25'!AI16+'feb25'!AI16</f>
        <v>0</v>
      </c>
      <c r="AJ16" s="100">
        <f>'ian25'!AJ16+'feb25'!AJ16</f>
        <v>0</v>
      </c>
      <c r="AK16" s="100">
        <f>'ian25'!AK16+'feb25'!AK16</f>
        <v>0</v>
      </c>
      <c r="AL16" s="100">
        <f>'ian25'!AL16+'feb25'!AL16</f>
        <v>0</v>
      </c>
      <c r="AM16" s="100">
        <f>'ian25'!AM16+'feb25'!AM16</f>
        <v>0</v>
      </c>
      <c r="AN16" s="100">
        <f>'ian25'!AN16+'feb25'!AN16</f>
        <v>0</v>
      </c>
      <c r="AO16" s="100">
        <f>'ian25'!AO16+'feb25'!AO16</f>
        <v>0</v>
      </c>
      <c r="AP16" s="100">
        <f>'ian25'!AP16+'feb25'!AP16</f>
        <v>0</v>
      </c>
      <c r="AQ16" s="100">
        <f>'ian25'!AQ16+'feb25'!AQ16</f>
        <v>0</v>
      </c>
      <c r="AR16" s="100">
        <f>'ian25'!AR16+'feb25'!AR16</f>
        <v>0</v>
      </c>
      <c r="AS16" s="100">
        <f>'ian25'!AS16+'feb25'!AS16</f>
        <v>154</v>
      </c>
      <c r="AT16" s="146"/>
      <c r="AU16" s="13" t="str">
        <f t="shared" ref="AU16:BB16" si="2">IF(AC15&lt;=AC13," ","GRESEALA")</f>
        <v xml:space="preserve"> </v>
      </c>
      <c r="AV16" s="13" t="str">
        <f t="shared" si="2"/>
        <v xml:space="preserve"> </v>
      </c>
      <c r="AW16" s="13" t="str">
        <f t="shared" si="2"/>
        <v xml:space="preserve"> </v>
      </c>
      <c r="AX16" s="13" t="str">
        <f t="shared" si="2"/>
        <v xml:space="preserve"> </v>
      </c>
      <c r="AY16" s="13" t="str">
        <f t="shared" si="2"/>
        <v xml:space="preserve"> </v>
      </c>
      <c r="AZ16" s="13" t="str">
        <f t="shared" si="2"/>
        <v xml:space="preserve"> </v>
      </c>
      <c r="BA16" s="13" t="str">
        <f t="shared" si="2"/>
        <v xml:space="preserve"> </v>
      </c>
      <c r="BB16" s="13" t="str">
        <f t="shared" si="2"/>
        <v xml:space="preserve"> </v>
      </c>
      <c r="BC16" s="13" t="str">
        <f>IF(D16&lt;=D14," ","GRESEALA")</f>
        <v xml:space="preserve"> </v>
      </c>
      <c r="BD16" s="13" t="str">
        <f>IF(E16&lt;=E14," ","GRESEALA")</f>
        <v xml:space="preserve"> </v>
      </c>
      <c r="BE16" s="13" t="str">
        <f>IF(F16&lt;=F14," ","GRESEALA")</f>
        <v xml:space="preserve"> </v>
      </c>
      <c r="BF16" s="13" t="str">
        <f>IF(G16&lt;=G14," ","GRESEALA")</f>
        <v xml:space="preserve"> </v>
      </c>
      <c r="BG16" s="13" t="str">
        <f>IF(H16&lt;=H14," ","GRESEALA")</f>
        <v xml:space="preserve"> </v>
      </c>
      <c r="BH16" s="13" t="str">
        <f>IF(K16&lt;=K14," ","GRESEALA")</f>
        <v xml:space="preserve"> </v>
      </c>
      <c r="BI16" s="17" t="str">
        <f>IF(L16&lt;=L14," ","GRESEALA")</f>
        <v xml:space="preserve"> </v>
      </c>
      <c r="BJ16" s="13" t="str">
        <f>IF(M16&lt;=M14," ","GRESEALA")</f>
        <v xml:space="preserve"> </v>
      </c>
      <c r="BK16" s="13" t="str">
        <f>IF(N16&lt;=N14," ","GRESEALA")</f>
        <v xml:space="preserve"> </v>
      </c>
    </row>
    <row r="17" spans="2:64" s="22" customFormat="1" ht="42" customHeight="1" x14ac:dyDescent="0.45">
      <c r="B17" s="149" t="s">
        <v>52</v>
      </c>
      <c r="C17" s="78" t="s">
        <v>53</v>
      </c>
      <c r="D17" s="129">
        <f t="shared" si="0"/>
        <v>137</v>
      </c>
      <c r="E17" s="100">
        <f>'ian25'!E17+'feb25'!E17</f>
        <v>86</v>
      </c>
      <c r="F17" s="100">
        <f>'ian25'!F17+'feb25'!F17</f>
        <v>51</v>
      </c>
      <c r="G17" s="100">
        <f>'ian25'!G17+'feb25'!G17</f>
        <v>23</v>
      </c>
      <c r="H17" s="100">
        <f>'ian25'!H17+'feb25'!H17</f>
        <v>20</v>
      </c>
      <c r="I17" s="100">
        <f>'ian25'!I17+'feb25'!I17</f>
        <v>6</v>
      </c>
      <c r="J17" s="100">
        <f>'ian25'!J17+'feb25'!J17</f>
        <v>3</v>
      </c>
      <c r="K17" s="100">
        <f>'ian25'!K17+'feb25'!K17</f>
        <v>9</v>
      </c>
      <c r="L17" s="100">
        <f>'ian25'!L17+'feb25'!L17</f>
        <v>19</v>
      </c>
      <c r="M17" s="100">
        <f>'ian25'!M17+'feb25'!M17</f>
        <v>80</v>
      </c>
      <c r="N17" s="100">
        <f>'ian25'!N17+'feb25'!N17</f>
        <v>34</v>
      </c>
      <c r="O17" s="100">
        <f>'ian25'!O17+'feb25'!O17</f>
        <v>59</v>
      </c>
      <c r="P17" s="100">
        <f>'ian25'!P17+'feb25'!P17</f>
        <v>78</v>
      </c>
      <c r="Q17" s="100">
        <f>'ian25'!Q17+'feb25'!Q17</f>
        <v>5</v>
      </c>
      <c r="R17" s="100">
        <f>'ian25'!R17+'feb25'!R17</f>
        <v>4</v>
      </c>
      <c r="S17" s="100">
        <f>'ian25'!S17+'feb25'!S17</f>
        <v>25</v>
      </c>
      <c r="T17" s="100">
        <f>'ian25'!T17+'feb25'!T17</f>
        <v>15</v>
      </c>
      <c r="U17" s="100">
        <f>'ian25'!U17+'feb25'!U17</f>
        <v>65</v>
      </c>
      <c r="V17" s="100">
        <f>'ian25'!V17+'feb25'!V17</f>
        <v>8</v>
      </c>
      <c r="W17" s="100">
        <f>'ian25'!W17+'feb25'!W17</f>
        <v>19</v>
      </c>
      <c r="X17" s="100">
        <f>'ian25'!X17+'feb25'!X17</f>
        <v>93</v>
      </c>
      <c r="Y17" s="100">
        <f>'ian25'!Y17+'feb25'!Y17</f>
        <v>44</v>
      </c>
      <c r="Z17" s="100">
        <f>'ian25'!Z17+'feb25'!Z17</f>
        <v>0</v>
      </c>
      <c r="AA17" s="100">
        <f>'ian25'!AA17+'feb25'!AA17</f>
        <v>0</v>
      </c>
      <c r="AB17" s="100">
        <f>'ian25'!AB17+'feb25'!AB17</f>
        <v>0</v>
      </c>
      <c r="AC17" s="100">
        <f>'ian25'!AC17+'feb25'!AC17</f>
        <v>3</v>
      </c>
      <c r="AD17" s="100">
        <f>'ian25'!AD17+'feb25'!AD17</f>
        <v>1</v>
      </c>
      <c r="AE17" s="100">
        <f>'ian25'!AE17+'feb25'!AE17</f>
        <v>0</v>
      </c>
      <c r="AF17" s="100">
        <f>'ian25'!AF17+'feb25'!AF17</f>
        <v>0</v>
      </c>
      <c r="AG17" s="100">
        <f>'ian25'!AG17+'feb25'!AG17</f>
        <v>0</v>
      </c>
      <c r="AH17" s="100">
        <f>'ian25'!AH17+'feb25'!AH17</f>
        <v>0</v>
      </c>
      <c r="AI17" s="100">
        <f>'ian25'!AI17+'feb25'!AI17</f>
        <v>0</v>
      </c>
      <c r="AJ17" s="100">
        <f>'ian25'!AJ17+'feb25'!AJ17</f>
        <v>0</v>
      </c>
      <c r="AK17" s="100">
        <f>'ian25'!AK17+'feb25'!AK17</f>
        <v>0</v>
      </c>
      <c r="AL17" s="100">
        <f>'ian25'!AL17+'feb25'!AL17</f>
        <v>0</v>
      </c>
      <c r="AM17" s="100">
        <f>'ian25'!AM17+'feb25'!AM17</f>
        <v>0</v>
      </c>
      <c r="AN17" s="100">
        <f>'ian25'!AN17+'feb25'!AN17</f>
        <v>0</v>
      </c>
      <c r="AO17" s="100">
        <f>'ian25'!AO17+'feb25'!AO17</f>
        <v>0</v>
      </c>
      <c r="AP17" s="100">
        <f>'ian25'!AP17+'feb25'!AP17</f>
        <v>0</v>
      </c>
      <c r="AQ17" s="100">
        <f>'ian25'!AQ17+'feb25'!AQ17</f>
        <v>0</v>
      </c>
      <c r="AR17" s="100">
        <f>'ian25'!AR17+'feb25'!AR17</f>
        <v>0</v>
      </c>
      <c r="AS17" s="100">
        <f>'ian25'!AS17+'feb25'!AS17</f>
        <v>134</v>
      </c>
      <c r="AT17" s="146"/>
      <c r="AU17" s="13" t="str">
        <f>IF(O16&lt;=O14," ","GRESEALA")</f>
        <v xml:space="preserve"> </v>
      </c>
      <c r="AV17" s="13" t="str">
        <f>IF(P16&lt;=P14," ","GRESEALA")</f>
        <v xml:space="preserve"> </v>
      </c>
      <c r="AW17" s="13" t="str">
        <f>IF(Q16&lt;=Q14," ","GRESEALA")</f>
        <v xml:space="preserve"> </v>
      </c>
      <c r="AX17" s="13" t="str">
        <f t="shared" ref="AX17:BK17" si="3">IF(S16&lt;=S14," ","GRESEALA")</f>
        <v xml:space="preserve"> </v>
      </c>
      <c r="AY17" s="13" t="str">
        <f t="shared" si="3"/>
        <v xml:space="preserve"> </v>
      </c>
      <c r="AZ17" s="13" t="str">
        <f t="shared" si="3"/>
        <v xml:space="preserve"> </v>
      </c>
      <c r="BA17" s="13" t="str">
        <f t="shared" si="3"/>
        <v xml:space="preserve"> </v>
      </c>
      <c r="BB17" s="13" t="str">
        <f t="shared" si="3"/>
        <v xml:space="preserve"> </v>
      </c>
      <c r="BC17" s="13" t="str">
        <f t="shared" si="3"/>
        <v xml:space="preserve"> </v>
      </c>
      <c r="BD17" s="13" t="str">
        <f t="shared" si="3"/>
        <v xml:space="preserve"> </v>
      </c>
      <c r="BE17" s="13" t="str">
        <f t="shared" si="3"/>
        <v xml:space="preserve"> </v>
      </c>
      <c r="BF17" s="13" t="str">
        <f t="shared" si="3"/>
        <v xml:space="preserve"> </v>
      </c>
      <c r="BG17" s="13" t="str">
        <f t="shared" si="3"/>
        <v xml:space="preserve"> </v>
      </c>
      <c r="BH17" s="13" t="str">
        <f t="shared" si="3"/>
        <v xml:space="preserve"> </v>
      </c>
      <c r="BI17" s="13" t="str">
        <f t="shared" si="3"/>
        <v xml:space="preserve"> </v>
      </c>
      <c r="BJ17" s="13" t="str">
        <f t="shared" si="3"/>
        <v xml:space="preserve"> </v>
      </c>
      <c r="BK17" s="13" t="str">
        <f t="shared" si="3"/>
        <v xml:space="preserve"> </v>
      </c>
      <c r="BL17" s="10"/>
    </row>
    <row r="18" spans="2:64" ht="39.75" customHeight="1" x14ac:dyDescent="0.45">
      <c r="B18" s="149" t="s">
        <v>54</v>
      </c>
      <c r="C18" s="78" t="s">
        <v>55</v>
      </c>
      <c r="D18" s="129">
        <f t="shared" si="0"/>
        <v>20</v>
      </c>
      <c r="E18" s="100">
        <f>'ian25'!E18+'feb25'!E18</f>
        <v>15</v>
      </c>
      <c r="F18" s="100">
        <f>'ian25'!F18+'feb25'!F18</f>
        <v>5</v>
      </c>
      <c r="G18" s="100">
        <f>'ian25'!G18+'feb25'!G18</f>
        <v>1</v>
      </c>
      <c r="H18" s="100">
        <f>'ian25'!H18+'feb25'!H18</f>
        <v>1</v>
      </c>
      <c r="I18" s="100">
        <f>'ian25'!I18+'feb25'!I18</f>
        <v>0</v>
      </c>
      <c r="J18" s="100">
        <f>'ian25'!J18+'feb25'!J18</f>
        <v>0</v>
      </c>
      <c r="K18" s="100">
        <f>'ian25'!K18+'feb25'!K18</f>
        <v>0</v>
      </c>
      <c r="L18" s="100">
        <f>'ian25'!L18+'feb25'!L18</f>
        <v>4</v>
      </c>
      <c r="M18" s="100">
        <f>'ian25'!M18+'feb25'!M18</f>
        <v>15</v>
      </c>
      <c r="N18" s="100">
        <f>'ian25'!N18+'feb25'!N18</f>
        <v>2</v>
      </c>
      <c r="O18" s="100">
        <f>'ian25'!O18+'feb25'!O18</f>
        <v>4</v>
      </c>
      <c r="P18" s="100">
        <f>'ian25'!P18+'feb25'!P18</f>
        <v>16</v>
      </c>
      <c r="Q18" s="100">
        <f>'ian25'!Q18+'feb25'!Q18</f>
        <v>1</v>
      </c>
      <c r="R18" s="100">
        <f>'ian25'!R18+'feb25'!R18</f>
        <v>0</v>
      </c>
      <c r="S18" s="100">
        <f>'ian25'!S18+'feb25'!S18</f>
        <v>2</v>
      </c>
      <c r="T18" s="100">
        <f>'ian25'!T18+'feb25'!T18</f>
        <v>5</v>
      </c>
      <c r="U18" s="100">
        <f>'ian25'!U18+'feb25'!U18</f>
        <v>6</v>
      </c>
      <c r="V18" s="100">
        <f>'ian25'!V18+'feb25'!V18</f>
        <v>2</v>
      </c>
      <c r="W18" s="100">
        <f>'ian25'!W18+'feb25'!W18</f>
        <v>4</v>
      </c>
      <c r="X18" s="100">
        <f>'ian25'!X18+'feb25'!X18</f>
        <v>5</v>
      </c>
      <c r="Y18" s="100">
        <f>'ian25'!Y18+'feb25'!Y18</f>
        <v>15</v>
      </c>
      <c r="Z18" s="100">
        <f>'ian25'!Z18+'feb25'!Z18</f>
        <v>0</v>
      </c>
      <c r="AA18" s="100">
        <f>'ian25'!AA18+'feb25'!AA18</f>
        <v>0</v>
      </c>
      <c r="AB18" s="100">
        <f>'ian25'!AB18+'feb25'!AB18</f>
        <v>0</v>
      </c>
      <c r="AC18" s="100">
        <f>'ian25'!AC18+'feb25'!AC18</f>
        <v>0</v>
      </c>
      <c r="AD18" s="100">
        <f>'ian25'!AD18+'feb25'!AD18</f>
        <v>0</v>
      </c>
      <c r="AE18" s="100">
        <f>'ian25'!AE18+'feb25'!AE18</f>
        <v>0</v>
      </c>
      <c r="AF18" s="100">
        <f>'ian25'!AF18+'feb25'!AF18</f>
        <v>0</v>
      </c>
      <c r="AG18" s="100">
        <f>'ian25'!AG18+'feb25'!AG18</f>
        <v>0</v>
      </c>
      <c r="AH18" s="100">
        <f>'ian25'!AH18+'feb25'!AH18</f>
        <v>0</v>
      </c>
      <c r="AI18" s="100">
        <f>'ian25'!AI18+'feb25'!AI18</f>
        <v>0</v>
      </c>
      <c r="AJ18" s="100">
        <f>'ian25'!AJ18+'feb25'!AJ18</f>
        <v>0</v>
      </c>
      <c r="AK18" s="100">
        <f>'ian25'!AK18+'feb25'!AK18</f>
        <v>0</v>
      </c>
      <c r="AL18" s="100">
        <f>'ian25'!AL18+'feb25'!AL18</f>
        <v>0</v>
      </c>
      <c r="AM18" s="100">
        <f>'ian25'!AM18+'feb25'!AM18</f>
        <v>0</v>
      </c>
      <c r="AN18" s="100">
        <f>'ian25'!AN18+'feb25'!AN18</f>
        <v>0</v>
      </c>
      <c r="AO18" s="100">
        <f>'ian25'!AO18+'feb25'!AO18</f>
        <v>0</v>
      </c>
      <c r="AP18" s="100">
        <f>'ian25'!AP18+'feb25'!AP18</f>
        <v>0</v>
      </c>
      <c r="AQ18" s="100">
        <f>'ian25'!AQ18+'feb25'!AQ18</f>
        <v>0</v>
      </c>
      <c r="AR18" s="100">
        <f>'ian25'!AR18+'feb25'!AR18</f>
        <v>0</v>
      </c>
      <c r="AS18" s="100">
        <f>'ian25'!AS18+'feb25'!AS18</f>
        <v>20</v>
      </c>
      <c r="AT18" s="146"/>
      <c r="AU18" s="13" t="str">
        <f t="shared" ref="AU18:AZ18" si="4">IF(AG16&lt;=AG14," ","GRESEALA")</f>
        <v xml:space="preserve"> </v>
      </c>
      <c r="AV18" s="13" t="str">
        <f t="shared" si="4"/>
        <v xml:space="preserve"> </v>
      </c>
      <c r="AW18" s="13" t="str">
        <f t="shared" si="4"/>
        <v xml:space="preserve"> </v>
      </c>
      <c r="AX18" s="13" t="str">
        <f t="shared" si="4"/>
        <v xml:space="preserve"> </v>
      </c>
      <c r="AY18" s="13" t="str">
        <f t="shared" si="4"/>
        <v xml:space="preserve"> </v>
      </c>
      <c r="AZ18" s="13" t="str">
        <f t="shared" si="4"/>
        <v xml:space="preserve"> </v>
      </c>
      <c r="BA18" s="13" t="str">
        <f t="shared" ref="BA18:BB18" si="5">IF(AR16&lt;=AR14," ","GRESEALA")</f>
        <v xml:space="preserve"> </v>
      </c>
      <c r="BB18" s="13" t="str">
        <f t="shared" si="5"/>
        <v xml:space="preserve"> </v>
      </c>
      <c r="BC18" s="13" t="str">
        <f>IF(E17+E18=E16," ","GRESEALA")</f>
        <v xml:space="preserve"> </v>
      </c>
      <c r="BD18" s="13" t="str">
        <f>IF(F17+F18=F16," ","GRESEALA")</f>
        <v xml:space="preserve"> </v>
      </c>
      <c r="BE18" s="13" t="str">
        <f>IF(G17+G18=G16," ","GRESEALA")</f>
        <v xml:space="preserve"> </v>
      </c>
      <c r="BF18" s="13" t="str">
        <f>IF(H17+H18=H16," ","GRESEALA")</f>
        <v xml:space="preserve"> </v>
      </c>
      <c r="BG18" s="13" t="str">
        <f>IF(K17+K18=K16," ","GRESEALA")</f>
        <v xml:space="preserve"> </v>
      </c>
      <c r="BH18" s="17" t="str">
        <f>IF(L17+L18=L16," ","GRESEALA")</f>
        <v xml:space="preserve"> </v>
      </c>
      <c r="BI18" s="13" t="str">
        <f>IF(M17+M18=M16," ","GRESEALA")</f>
        <v xml:space="preserve"> </v>
      </c>
      <c r="BJ18" s="13" t="str">
        <f>IF(N17+N18=N16," ","GRESEALA")</f>
        <v xml:space="preserve"> </v>
      </c>
      <c r="BK18" s="13" t="str">
        <f>IF(O17+O18=O16," ","GRESEALA")</f>
        <v xml:space="preserve"> </v>
      </c>
    </row>
    <row r="19" spans="2:64" s="24" customFormat="1" ht="44.25" customHeight="1" x14ac:dyDescent="0.45">
      <c r="B19" s="150" t="s">
        <v>56</v>
      </c>
      <c r="C19" s="78" t="s">
        <v>57</v>
      </c>
      <c r="D19" s="130">
        <f t="shared" si="0"/>
        <v>6</v>
      </c>
      <c r="E19" s="100">
        <f>'ian25'!E19+'feb25'!E19</f>
        <v>3</v>
      </c>
      <c r="F19" s="100">
        <f>'ian25'!F19+'feb25'!F19</f>
        <v>3</v>
      </c>
      <c r="G19" s="100">
        <f>'ian25'!G19+'feb25'!G19</f>
        <v>1</v>
      </c>
      <c r="H19" s="100">
        <f>'ian25'!H19+'feb25'!H19</f>
        <v>1</v>
      </c>
      <c r="I19" s="100">
        <f>'ian25'!I19+'feb25'!I19</f>
        <v>0</v>
      </c>
      <c r="J19" s="100">
        <f>'ian25'!J19+'feb25'!J19</f>
        <v>0</v>
      </c>
      <c r="K19" s="100">
        <f>'ian25'!K19+'feb25'!K19</f>
        <v>0</v>
      </c>
      <c r="L19" s="100">
        <f>'ian25'!L19+'feb25'!L19</f>
        <v>1</v>
      </c>
      <c r="M19" s="100">
        <f>'ian25'!M19+'feb25'!M19</f>
        <v>4</v>
      </c>
      <c r="N19" s="100">
        <f>'ian25'!N19+'feb25'!N19</f>
        <v>1</v>
      </c>
      <c r="O19" s="100">
        <f>'ian25'!O19+'feb25'!O19</f>
        <v>2</v>
      </c>
      <c r="P19" s="100">
        <f>'ian25'!P19+'feb25'!P19</f>
        <v>4</v>
      </c>
      <c r="Q19" s="100">
        <f>'ian25'!Q19+'feb25'!Q19</f>
        <v>0</v>
      </c>
      <c r="R19" s="100">
        <f>'ian25'!R19+'feb25'!R19</f>
        <v>0</v>
      </c>
      <c r="S19" s="100">
        <f>'ian25'!S19+'feb25'!S19</f>
        <v>1</v>
      </c>
      <c r="T19" s="100">
        <f>'ian25'!T19+'feb25'!T19</f>
        <v>0</v>
      </c>
      <c r="U19" s="100">
        <f>'ian25'!U19+'feb25'!U19</f>
        <v>3</v>
      </c>
      <c r="V19" s="100">
        <f>'ian25'!V19+'feb25'!V19</f>
        <v>0</v>
      </c>
      <c r="W19" s="100">
        <f>'ian25'!W19+'feb25'!W19</f>
        <v>2</v>
      </c>
      <c r="X19" s="100">
        <f>'ian25'!X19+'feb25'!X19</f>
        <v>6</v>
      </c>
      <c r="Y19" s="100">
        <f>'ian25'!Y19+'feb25'!Y19</f>
        <v>0</v>
      </c>
      <c r="Z19" s="100">
        <f>'ian25'!Z19+'feb25'!Z19</f>
        <v>0</v>
      </c>
      <c r="AA19" s="100">
        <f>'ian25'!AA19+'feb25'!AA19</f>
        <v>0</v>
      </c>
      <c r="AB19" s="100">
        <f>'ian25'!AB19+'feb25'!AB19</f>
        <v>0</v>
      </c>
      <c r="AC19" s="100">
        <f>'ian25'!AC19+'feb25'!AC19</f>
        <v>0</v>
      </c>
      <c r="AD19" s="100">
        <f>'ian25'!AD19+'feb25'!AD19</f>
        <v>0</v>
      </c>
      <c r="AE19" s="100">
        <f>'ian25'!AE19+'feb25'!AE19</f>
        <v>0</v>
      </c>
      <c r="AF19" s="100">
        <f>'ian25'!AF19+'feb25'!AF19</f>
        <v>0</v>
      </c>
      <c r="AG19" s="100">
        <f>'ian25'!AG19+'feb25'!AG19</f>
        <v>0</v>
      </c>
      <c r="AH19" s="100">
        <f>'ian25'!AH19+'feb25'!AH19</f>
        <v>0</v>
      </c>
      <c r="AI19" s="100">
        <f>'ian25'!AI19+'feb25'!AI19</f>
        <v>0</v>
      </c>
      <c r="AJ19" s="100">
        <f>'ian25'!AJ19+'feb25'!AJ19</f>
        <v>0</v>
      </c>
      <c r="AK19" s="100">
        <f>'ian25'!AK19+'feb25'!AK19</f>
        <v>0</v>
      </c>
      <c r="AL19" s="100">
        <f>'ian25'!AL19+'feb25'!AL19</f>
        <v>0</v>
      </c>
      <c r="AM19" s="100">
        <f>'ian25'!AM19+'feb25'!AM19</f>
        <v>0</v>
      </c>
      <c r="AN19" s="100">
        <f>'ian25'!AN19+'feb25'!AN19</f>
        <v>0</v>
      </c>
      <c r="AO19" s="100">
        <f>'ian25'!AO19+'feb25'!AO19</f>
        <v>0</v>
      </c>
      <c r="AP19" s="100">
        <f>'ian25'!AP19+'feb25'!AP19</f>
        <v>0</v>
      </c>
      <c r="AQ19" s="100">
        <f>'ian25'!AQ19+'feb25'!AQ19</f>
        <v>0</v>
      </c>
      <c r="AR19" s="100">
        <f>'ian25'!AR19+'feb25'!AR19</f>
        <v>0</v>
      </c>
      <c r="AS19" s="100">
        <f>'ian25'!AS19+'feb25'!AS19</f>
        <v>6</v>
      </c>
      <c r="AT19" s="146"/>
      <c r="AU19" s="13" t="str">
        <f>IF(P17+P18=P16," ","GRESEALA")</f>
        <v xml:space="preserve"> </v>
      </c>
      <c r="AV19" s="13" t="str">
        <f>IF(Q17+Q18=Q16," ","GRESEALA")</f>
        <v xml:space="preserve"> </v>
      </c>
      <c r="AW19" s="13" t="str">
        <f t="shared" ref="AW19:BK19" si="6">IF(S17+S18=S16," ","GRESEALA")</f>
        <v xml:space="preserve"> </v>
      </c>
      <c r="AX19" s="13" t="str">
        <f t="shared" si="6"/>
        <v xml:space="preserve"> </v>
      </c>
      <c r="AY19" s="13" t="str">
        <f t="shared" si="6"/>
        <v xml:space="preserve"> </v>
      </c>
      <c r="AZ19" s="13" t="str">
        <f t="shared" si="6"/>
        <v xml:space="preserve"> </v>
      </c>
      <c r="BA19" s="13" t="str">
        <f t="shared" si="6"/>
        <v xml:space="preserve"> </v>
      </c>
      <c r="BB19" s="13" t="str">
        <f t="shared" si="6"/>
        <v xml:space="preserve"> </v>
      </c>
      <c r="BC19" s="13" t="str">
        <f t="shared" si="6"/>
        <v xml:space="preserve"> </v>
      </c>
      <c r="BD19" s="13" t="str">
        <f t="shared" si="6"/>
        <v xml:space="preserve"> </v>
      </c>
      <c r="BE19" s="13" t="str">
        <f t="shared" si="6"/>
        <v xml:space="preserve"> </v>
      </c>
      <c r="BF19" s="13" t="str">
        <f t="shared" si="6"/>
        <v xml:space="preserve"> </v>
      </c>
      <c r="BG19" s="13" t="str">
        <f t="shared" si="6"/>
        <v xml:space="preserve"> </v>
      </c>
      <c r="BH19" s="13" t="str">
        <f t="shared" si="6"/>
        <v xml:space="preserve"> </v>
      </c>
      <c r="BI19" s="13" t="str">
        <f t="shared" si="6"/>
        <v xml:space="preserve"> </v>
      </c>
      <c r="BJ19" s="13" t="str">
        <f t="shared" si="6"/>
        <v xml:space="preserve"> </v>
      </c>
      <c r="BK19" s="13" t="str">
        <f t="shared" si="6"/>
        <v xml:space="preserve"> </v>
      </c>
    </row>
    <row r="20" spans="2:64" s="24" customFormat="1" ht="57" customHeight="1" x14ac:dyDescent="0.45">
      <c r="B20" s="147" t="s">
        <v>58</v>
      </c>
      <c r="C20" s="79" t="s">
        <v>59</v>
      </c>
      <c r="D20" s="128">
        <f t="shared" si="0"/>
        <v>95</v>
      </c>
      <c r="E20" s="100">
        <f>'ian25'!E20+'feb25'!E20</f>
        <v>61</v>
      </c>
      <c r="F20" s="100">
        <f>'ian25'!F20+'feb25'!F20</f>
        <v>34</v>
      </c>
      <c r="G20" s="100">
        <f>'ian25'!G20+'feb25'!G20</f>
        <v>0</v>
      </c>
      <c r="H20" s="100">
        <f>'ian25'!H20+'feb25'!H20</f>
        <v>0</v>
      </c>
      <c r="I20" s="100">
        <f>'ian25'!I20+'feb25'!I20</f>
        <v>0</v>
      </c>
      <c r="J20" s="100">
        <f>'ian25'!J20+'feb25'!J20</f>
        <v>0</v>
      </c>
      <c r="K20" s="100">
        <f>'ian25'!K20+'feb25'!K20</f>
        <v>0</v>
      </c>
      <c r="L20" s="100">
        <f>'ian25'!L20+'feb25'!L20</f>
        <v>0</v>
      </c>
      <c r="M20" s="100">
        <f>'ian25'!M20+'feb25'!M20</f>
        <v>95</v>
      </c>
      <c r="N20" s="100">
        <f>'ian25'!N20+'feb25'!N20</f>
        <v>36</v>
      </c>
      <c r="O20" s="100">
        <f>'ian25'!O20+'feb25'!O20</f>
        <v>37</v>
      </c>
      <c r="P20" s="100">
        <f>'ian25'!P20+'feb25'!P20</f>
        <v>58</v>
      </c>
      <c r="Q20" s="100">
        <f>'ian25'!Q20+'feb25'!Q20</f>
        <v>3</v>
      </c>
      <c r="R20" s="100">
        <f>'ian25'!R20+'feb25'!R20</f>
        <v>3</v>
      </c>
      <c r="S20" s="100">
        <f>'ian25'!S20+'feb25'!S20</f>
        <v>17</v>
      </c>
      <c r="T20" s="100">
        <f>'ian25'!T20+'feb25'!T20</f>
        <v>14</v>
      </c>
      <c r="U20" s="100">
        <f>'ian25'!U20+'feb25'!U20</f>
        <v>42</v>
      </c>
      <c r="V20" s="100">
        <f>'ian25'!V20+'feb25'!V20</f>
        <v>5</v>
      </c>
      <c r="W20" s="100">
        <f>'ian25'!W20+'feb25'!W20</f>
        <v>14</v>
      </c>
      <c r="X20" s="100">
        <f>'ian25'!X20+'feb25'!X20</f>
        <v>57</v>
      </c>
      <c r="Y20" s="100">
        <f>'ian25'!Y20+'feb25'!Y20</f>
        <v>38</v>
      </c>
      <c r="Z20" s="100">
        <f>'ian25'!Z20+'feb25'!Z20</f>
        <v>0</v>
      </c>
      <c r="AA20" s="100">
        <f>'ian25'!AA20+'feb25'!AA20</f>
        <v>0</v>
      </c>
      <c r="AB20" s="100">
        <f>'ian25'!AB20+'feb25'!AB20</f>
        <v>0</v>
      </c>
      <c r="AC20" s="100">
        <f>'ian25'!AC20+'feb25'!AC20</f>
        <v>0</v>
      </c>
      <c r="AD20" s="100">
        <f>'ian25'!AD20+'feb25'!AD20</f>
        <v>0</v>
      </c>
      <c r="AE20" s="100">
        <f>'ian25'!AE20+'feb25'!AE20</f>
        <v>0</v>
      </c>
      <c r="AF20" s="100">
        <f>'ian25'!AF20+'feb25'!AF20</f>
        <v>0</v>
      </c>
      <c r="AG20" s="100">
        <f>'ian25'!AG20+'feb25'!AG20</f>
        <v>0</v>
      </c>
      <c r="AH20" s="100">
        <f>'ian25'!AH20+'feb25'!AH20</f>
        <v>0</v>
      </c>
      <c r="AI20" s="100">
        <f>'ian25'!AI20+'feb25'!AI20</f>
        <v>0</v>
      </c>
      <c r="AJ20" s="100">
        <f>'ian25'!AJ20+'feb25'!AJ20</f>
        <v>0</v>
      </c>
      <c r="AK20" s="100">
        <f>'ian25'!AK20+'feb25'!AK20</f>
        <v>0</v>
      </c>
      <c r="AL20" s="100">
        <f>'ian25'!AL20+'feb25'!AL20</f>
        <v>0</v>
      </c>
      <c r="AM20" s="100">
        <f>'ian25'!AM20+'feb25'!AM20</f>
        <v>0</v>
      </c>
      <c r="AN20" s="100">
        <f>'ian25'!AN20+'feb25'!AN20</f>
        <v>0</v>
      </c>
      <c r="AO20" s="100">
        <f>'ian25'!AO20+'feb25'!AO20</f>
        <v>0</v>
      </c>
      <c r="AP20" s="100">
        <f>'ian25'!AP20+'feb25'!AP20</f>
        <v>0</v>
      </c>
      <c r="AQ20" s="100">
        <f>'ian25'!AQ20+'feb25'!AQ20</f>
        <v>0</v>
      </c>
      <c r="AR20" s="100">
        <f>'ian25'!AR20+'feb25'!AR20</f>
        <v>0</v>
      </c>
      <c r="AS20" s="100">
        <f>'ian25'!AS20+'feb25'!AS20</f>
        <v>95</v>
      </c>
      <c r="AT20" s="146"/>
      <c r="AU20" s="13" t="str">
        <f>IF(AH17+AH18=AH16," ","GRESEALA")</f>
        <v xml:space="preserve"> </v>
      </c>
      <c r="AV20" s="13" t="str">
        <f>IF(AI17+AI18=AI16," ","GRESEALA")</f>
        <v xml:space="preserve"> </v>
      </c>
      <c r="AW20" s="13" t="str">
        <f>IF(AJ17+AJ18=AJ16," ","GRESEALA")</f>
        <v xml:space="preserve"> </v>
      </c>
      <c r="AX20" s="13" t="str">
        <f>IF(AK17+AK18=AK16," ","GRESEALA")</f>
        <v xml:space="preserve"> </v>
      </c>
      <c r="AY20" s="13" t="str">
        <f>IF(AL17+AL18=AL16," ","GRESEALA")</f>
        <v xml:space="preserve"> </v>
      </c>
      <c r="AZ20" s="13" t="str">
        <f t="shared" ref="AZ20:BA20" si="7">IF(AR17+AR18=AR16," ","GRESEALA")</f>
        <v xml:space="preserve"> </v>
      </c>
      <c r="BA20" s="13" t="str">
        <f t="shared" si="7"/>
        <v xml:space="preserve"> </v>
      </c>
      <c r="BB20" s="13" t="str">
        <f>IF(E16+F16=D16," ","GRESEALA")</f>
        <v xml:space="preserve"> </v>
      </c>
      <c r="BC20" s="13" t="str">
        <f>IF(G16+K16+I16+L16+M16=D16," ","GRESEALA")</f>
        <v xml:space="preserve"> </v>
      </c>
      <c r="BD20" s="13" t="str">
        <f>IF(O16+P16=D16," ","GRESEALA")</f>
        <v xml:space="preserve"> </v>
      </c>
      <c r="BE20" s="13" t="str">
        <f>IF(Q16+S16+T16+U16+V16+W16=D16," ","GRESEALA")</f>
        <v xml:space="preserve"> </v>
      </c>
      <c r="BF20" s="13" t="str">
        <f>IF(X16+Y16+Z16=D16," ","GRESEALA")</f>
        <v xml:space="preserve"> </v>
      </c>
      <c r="BG20" s="13" t="str">
        <f>IF(AA16+AC16+AE16+AF16+AG16+AH16+AI16+AJ16+AK16+AL16+AM16+AN16+AO16+AP16+AQ16+AR16+AS16&gt;=D16," ","GRESEALA")</f>
        <v xml:space="preserve"> </v>
      </c>
      <c r="BH20" s="13" t="str">
        <f>IF(AS16&lt;=D16," ","GRESEALA")</f>
        <v xml:space="preserve"> </v>
      </c>
      <c r="BI20" s="13" t="str">
        <f>IF(H16&lt;=G16," ","GRESEALA")</f>
        <v xml:space="preserve"> </v>
      </c>
      <c r="BJ20" s="13" t="str">
        <f>IF(E21+E22=E20," ","GRESEALA")</f>
        <v xml:space="preserve"> </v>
      </c>
      <c r="BK20" s="13" t="str">
        <f>IF(F21+F22=F20," ","GRESEALA")</f>
        <v xml:space="preserve"> </v>
      </c>
    </row>
    <row r="21" spans="2:64" s="24" customFormat="1" ht="38.25" customHeight="1" x14ac:dyDescent="0.45">
      <c r="B21" s="150" t="s">
        <v>60</v>
      </c>
      <c r="C21" s="80" t="s">
        <v>61</v>
      </c>
      <c r="D21" s="131">
        <f t="shared" si="0"/>
        <v>80</v>
      </c>
      <c r="E21" s="100">
        <f>'ian25'!E21+'feb25'!E21</f>
        <v>50</v>
      </c>
      <c r="F21" s="100">
        <f>'ian25'!F21+'feb25'!F21</f>
        <v>30</v>
      </c>
      <c r="G21" s="100">
        <f>'ian25'!G21+'feb25'!G21</f>
        <v>0</v>
      </c>
      <c r="H21" s="100">
        <f>'ian25'!H21+'feb25'!H21</f>
        <v>0</v>
      </c>
      <c r="I21" s="100">
        <f>'ian25'!I21+'feb25'!I21</f>
        <v>0</v>
      </c>
      <c r="J21" s="100">
        <f>'ian25'!J21+'feb25'!J21</f>
        <v>0</v>
      </c>
      <c r="K21" s="100">
        <f>'ian25'!K21+'feb25'!K21</f>
        <v>0</v>
      </c>
      <c r="L21" s="100">
        <f>'ian25'!L21+'feb25'!L21</f>
        <v>0</v>
      </c>
      <c r="M21" s="100">
        <f>'ian25'!M21+'feb25'!M21</f>
        <v>80</v>
      </c>
      <c r="N21" s="100">
        <f>'ian25'!N21+'feb25'!N21</f>
        <v>34</v>
      </c>
      <c r="O21" s="100">
        <f>'ian25'!O21+'feb25'!O21</f>
        <v>33</v>
      </c>
      <c r="P21" s="100">
        <f>'ian25'!P21+'feb25'!P21</f>
        <v>47</v>
      </c>
      <c r="Q21" s="100">
        <f>'ian25'!Q21+'feb25'!Q21</f>
        <v>3</v>
      </c>
      <c r="R21" s="100">
        <f>'ian25'!R21+'feb25'!R21</f>
        <v>3</v>
      </c>
      <c r="S21" s="100">
        <f>'ian25'!S21+'feb25'!S21</f>
        <v>15</v>
      </c>
      <c r="T21" s="100">
        <f>'ian25'!T21+'feb25'!T21</f>
        <v>9</v>
      </c>
      <c r="U21" s="100">
        <f>'ian25'!U21+'feb25'!U21</f>
        <v>38</v>
      </c>
      <c r="V21" s="100">
        <f>'ian25'!V21+'feb25'!V21</f>
        <v>4</v>
      </c>
      <c r="W21" s="100">
        <f>'ian25'!W21+'feb25'!W21</f>
        <v>11</v>
      </c>
      <c r="X21" s="100">
        <f>'ian25'!X21+'feb25'!X21</f>
        <v>54</v>
      </c>
      <c r="Y21" s="100">
        <f>'ian25'!Y21+'feb25'!Y21</f>
        <v>26</v>
      </c>
      <c r="Z21" s="100">
        <f>'ian25'!Z21+'feb25'!Z21</f>
        <v>0</v>
      </c>
      <c r="AA21" s="100">
        <f>'ian25'!AA21+'feb25'!AA21</f>
        <v>0</v>
      </c>
      <c r="AB21" s="100">
        <f>'ian25'!AB21+'feb25'!AB21</f>
        <v>0</v>
      </c>
      <c r="AC21" s="100">
        <f>'ian25'!AC21+'feb25'!AC21</f>
        <v>0</v>
      </c>
      <c r="AD21" s="100">
        <f>'ian25'!AD21+'feb25'!AD21</f>
        <v>0</v>
      </c>
      <c r="AE21" s="100">
        <f>'ian25'!AE21+'feb25'!AE21</f>
        <v>0</v>
      </c>
      <c r="AF21" s="100">
        <f>'ian25'!AF21+'feb25'!AF21</f>
        <v>0</v>
      </c>
      <c r="AG21" s="100">
        <f>'ian25'!AG21+'feb25'!AG21</f>
        <v>0</v>
      </c>
      <c r="AH21" s="100">
        <f>'ian25'!AH21+'feb25'!AH21</f>
        <v>0</v>
      </c>
      <c r="AI21" s="100">
        <f>'ian25'!AI21+'feb25'!AI21</f>
        <v>0</v>
      </c>
      <c r="AJ21" s="100">
        <f>'ian25'!AJ21+'feb25'!AJ21</f>
        <v>0</v>
      </c>
      <c r="AK21" s="100">
        <f>'ian25'!AK21+'feb25'!AK21</f>
        <v>0</v>
      </c>
      <c r="AL21" s="100">
        <f>'ian25'!AL21+'feb25'!AL21</f>
        <v>0</v>
      </c>
      <c r="AM21" s="100">
        <f>'ian25'!AM21+'feb25'!AM21</f>
        <v>0</v>
      </c>
      <c r="AN21" s="100">
        <f>'ian25'!AN21+'feb25'!AN21</f>
        <v>0</v>
      </c>
      <c r="AO21" s="100">
        <f>'ian25'!AO21+'feb25'!AO21</f>
        <v>0</v>
      </c>
      <c r="AP21" s="100">
        <f>'ian25'!AP21+'feb25'!AP21</f>
        <v>0</v>
      </c>
      <c r="AQ21" s="100">
        <f>'ian25'!AQ21+'feb25'!AQ21</f>
        <v>0</v>
      </c>
      <c r="AR21" s="100">
        <f>'ian25'!AR21+'feb25'!AR21</f>
        <v>0</v>
      </c>
      <c r="AS21" s="100">
        <f>'ian25'!AS21+'feb25'!AS21</f>
        <v>80</v>
      </c>
      <c r="AT21" s="146"/>
      <c r="AU21" s="13" t="str">
        <f>IF(G21+G22=G20," ","GRESEALA")</f>
        <v xml:space="preserve"> </v>
      </c>
      <c r="AV21" s="13" t="str">
        <f>IF(H21+H22=H20," ","GRESEALA")</f>
        <v xml:space="preserve"> </v>
      </c>
      <c r="AW21" s="13" t="str">
        <f t="shared" ref="AW21:BC21" si="8">IF(K21+K22=K20," ","GRESEALA")</f>
        <v xml:space="preserve"> </v>
      </c>
      <c r="AX21" s="13" t="str">
        <f t="shared" si="8"/>
        <v xml:space="preserve"> </v>
      </c>
      <c r="AY21" s="13" t="str">
        <f t="shared" si="8"/>
        <v xml:space="preserve"> </v>
      </c>
      <c r="AZ21" s="13" t="str">
        <f t="shared" si="8"/>
        <v xml:space="preserve"> </v>
      </c>
      <c r="BA21" s="13" t="str">
        <f t="shared" si="8"/>
        <v xml:space="preserve"> </v>
      </c>
      <c r="BB21" s="13" t="str">
        <f t="shared" si="8"/>
        <v xml:space="preserve"> </v>
      </c>
      <c r="BC21" s="13" t="str">
        <f t="shared" si="8"/>
        <v xml:space="preserve"> </v>
      </c>
      <c r="BD21" s="13" t="str">
        <f t="shared" ref="BD21:BK21" si="9">IF(S21+S22=S20," ","GRESEALA")</f>
        <v xml:space="preserve"> </v>
      </c>
      <c r="BE21" s="13" t="str">
        <f t="shared" si="9"/>
        <v xml:space="preserve"> </v>
      </c>
      <c r="BF21" s="13" t="str">
        <f t="shared" si="9"/>
        <v xml:space="preserve"> </v>
      </c>
      <c r="BG21" s="13" t="str">
        <f t="shared" si="9"/>
        <v xml:space="preserve"> </v>
      </c>
      <c r="BH21" s="13" t="str">
        <f t="shared" si="9"/>
        <v xml:space="preserve"> </v>
      </c>
      <c r="BI21" s="13" t="str">
        <f t="shared" si="9"/>
        <v xml:space="preserve"> </v>
      </c>
      <c r="BJ21" s="13" t="str">
        <f t="shared" si="9"/>
        <v xml:space="preserve"> </v>
      </c>
      <c r="BK21" s="13" t="str">
        <f t="shared" si="9"/>
        <v xml:space="preserve"> </v>
      </c>
    </row>
    <row r="22" spans="2:64" s="24" customFormat="1" ht="42" customHeight="1" x14ac:dyDescent="0.45">
      <c r="B22" s="150" t="s">
        <v>62</v>
      </c>
      <c r="C22" s="80" t="s">
        <v>63</v>
      </c>
      <c r="D22" s="131">
        <f t="shared" si="0"/>
        <v>15</v>
      </c>
      <c r="E22" s="100">
        <f>'ian25'!E22+'feb25'!E22</f>
        <v>11</v>
      </c>
      <c r="F22" s="100">
        <f>'ian25'!F22+'feb25'!F22</f>
        <v>4</v>
      </c>
      <c r="G22" s="100">
        <f>'ian25'!G22+'feb25'!G22</f>
        <v>0</v>
      </c>
      <c r="H22" s="100">
        <f>'ian25'!H22+'feb25'!H22</f>
        <v>0</v>
      </c>
      <c r="I22" s="100">
        <f>'ian25'!I22+'feb25'!I22</f>
        <v>0</v>
      </c>
      <c r="J22" s="100">
        <f>'ian25'!J22+'feb25'!J22</f>
        <v>0</v>
      </c>
      <c r="K22" s="100">
        <f>'ian25'!K22+'feb25'!K22</f>
        <v>0</v>
      </c>
      <c r="L22" s="100">
        <f>'ian25'!L22+'feb25'!L22</f>
        <v>0</v>
      </c>
      <c r="M22" s="100">
        <f>'ian25'!M22+'feb25'!M22</f>
        <v>15</v>
      </c>
      <c r="N22" s="100">
        <f>'ian25'!N22+'feb25'!N22</f>
        <v>2</v>
      </c>
      <c r="O22" s="100">
        <f>'ian25'!O22+'feb25'!O22</f>
        <v>4</v>
      </c>
      <c r="P22" s="100">
        <f>'ian25'!P22+'feb25'!P22</f>
        <v>11</v>
      </c>
      <c r="Q22" s="100">
        <f>'ian25'!Q22+'feb25'!Q22</f>
        <v>0</v>
      </c>
      <c r="R22" s="100">
        <f>'ian25'!R22+'feb25'!R22</f>
        <v>0</v>
      </c>
      <c r="S22" s="100">
        <f>'ian25'!S22+'feb25'!S22</f>
        <v>2</v>
      </c>
      <c r="T22" s="100">
        <f>'ian25'!T22+'feb25'!T22</f>
        <v>5</v>
      </c>
      <c r="U22" s="100">
        <f>'ian25'!U22+'feb25'!U22</f>
        <v>4</v>
      </c>
      <c r="V22" s="100">
        <f>'ian25'!V22+'feb25'!V22</f>
        <v>1</v>
      </c>
      <c r="W22" s="100">
        <f>'ian25'!W22+'feb25'!W22</f>
        <v>3</v>
      </c>
      <c r="X22" s="100">
        <f>'ian25'!X22+'feb25'!X22</f>
        <v>3</v>
      </c>
      <c r="Y22" s="100">
        <f>'ian25'!Y22+'feb25'!Y22</f>
        <v>12</v>
      </c>
      <c r="Z22" s="100">
        <f>'ian25'!Z22+'feb25'!Z22</f>
        <v>0</v>
      </c>
      <c r="AA22" s="100">
        <f>'ian25'!AA22+'feb25'!AA22</f>
        <v>0</v>
      </c>
      <c r="AB22" s="100">
        <f>'ian25'!AB22+'feb25'!AB22</f>
        <v>0</v>
      </c>
      <c r="AC22" s="100">
        <f>'ian25'!AC22+'feb25'!AC22</f>
        <v>0</v>
      </c>
      <c r="AD22" s="100">
        <f>'ian25'!AD22+'feb25'!AD22</f>
        <v>0</v>
      </c>
      <c r="AE22" s="100">
        <f>'ian25'!AE22+'feb25'!AE22</f>
        <v>0</v>
      </c>
      <c r="AF22" s="100">
        <f>'ian25'!AF22+'feb25'!AF22</f>
        <v>0</v>
      </c>
      <c r="AG22" s="100">
        <f>'ian25'!AG22+'feb25'!AG22</f>
        <v>0</v>
      </c>
      <c r="AH22" s="100">
        <f>'ian25'!AH22+'feb25'!AH22</f>
        <v>0</v>
      </c>
      <c r="AI22" s="100">
        <f>'ian25'!AI22+'feb25'!AI22</f>
        <v>0</v>
      </c>
      <c r="AJ22" s="100">
        <f>'ian25'!AJ22+'feb25'!AJ22</f>
        <v>0</v>
      </c>
      <c r="AK22" s="100">
        <f>'ian25'!AK22+'feb25'!AK22</f>
        <v>0</v>
      </c>
      <c r="AL22" s="100">
        <f>'ian25'!AL22+'feb25'!AL22</f>
        <v>0</v>
      </c>
      <c r="AM22" s="100">
        <f>'ian25'!AM22+'feb25'!AM22</f>
        <v>0</v>
      </c>
      <c r="AN22" s="100">
        <f>'ian25'!AN22+'feb25'!AN22</f>
        <v>0</v>
      </c>
      <c r="AO22" s="100">
        <f>'ian25'!AO22+'feb25'!AO22</f>
        <v>0</v>
      </c>
      <c r="AP22" s="100">
        <f>'ian25'!AP22+'feb25'!AP22</f>
        <v>0</v>
      </c>
      <c r="AQ22" s="100">
        <f>'ian25'!AQ22+'feb25'!AQ22</f>
        <v>0</v>
      </c>
      <c r="AR22" s="100">
        <f>'ian25'!AR22+'feb25'!AR22</f>
        <v>0</v>
      </c>
      <c r="AS22" s="100">
        <f>'ian25'!AS22+'feb25'!AS22</f>
        <v>15</v>
      </c>
      <c r="AT22" s="146"/>
      <c r="AU22" s="13" t="str">
        <f t="shared" ref="AU22:BF22" si="10">IF(AA21+AA22=AA20," ","GRESEALA")</f>
        <v xml:space="preserve"> </v>
      </c>
      <c r="AV22" s="13" t="str">
        <f t="shared" si="10"/>
        <v xml:space="preserve"> </v>
      </c>
      <c r="AW22" s="13" t="str">
        <f t="shared" si="10"/>
        <v xml:space="preserve"> </v>
      </c>
      <c r="AX22" s="13" t="str">
        <f t="shared" si="10"/>
        <v xml:space="preserve"> </v>
      </c>
      <c r="AY22" s="13" t="str">
        <f t="shared" si="10"/>
        <v xml:space="preserve"> </v>
      </c>
      <c r="AZ22" s="13" t="str">
        <f t="shared" si="10"/>
        <v xml:space="preserve"> </v>
      </c>
      <c r="BA22" s="13" t="str">
        <f t="shared" si="10"/>
        <v xml:space="preserve"> </v>
      </c>
      <c r="BB22" s="13" t="str">
        <f t="shared" si="10"/>
        <v xml:space="preserve"> </v>
      </c>
      <c r="BC22" s="13" t="str">
        <f t="shared" si="10"/>
        <v xml:space="preserve"> </v>
      </c>
      <c r="BD22" s="13" t="str">
        <f t="shared" si="10"/>
        <v xml:space="preserve"> </v>
      </c>
      <c r="BE22" s="13" t="str">
        <f t="shared" si="10"/>
        <v xml:space="preserve"> </v>
      </c>
      <c r="BF22" s="13" t="str">
        <f t="shared" si="10"/>
        <v xml:space="preserve"> </v>
      </c>
      <c r="BG22" s="13" t="str">
        <f t="shared" ref="BG22:BH22" si="11">IF(AR21+AR22=AR20," ","GRESEALA")</f>
        <v xml:space="preserve"> </v>
      </c>
      <c r="BH22" s="13" t="str">
        <f t="shared" si="11"/>
        <v xml:space="preserve"> </v>
      </c>
      <c r="BI22" s="13" t="str">
        <f>IF(E20+F20=D20," ","GRESEALA")</f>
        <v xml:space="preserve"> </v>
      </c>
      <c r="BJ22" s="13" t="str">
        <f>IF(G20+I20+K20+L20+M20=D20," ","GRESEALA")</f>
        <v xml:space="preserve"> </v>
      </c>
      <c r="BK22" s="13" t="str">
        <f>IF(O20+P20=D20," ","GRESEALA")</f>
        <v xml:space="preserve"> </v>
      </c>
    </row>
    <row r="23" spans="2:64" s="24" customFormat="1" ht="39" customHeight="1" x14ac:dyDescent="0.45">
      <c r="B23" s="147" t="s">
        <v>64</v>
      </c>
      <c r="C23" s="79" t="s">
        <v>65</v>
      </c>
      <c r="D23" s="128">
        <f t="shared" si="0"/>
        <v>0</v>
      </c>
      <c r="E23" s="100">
        <f>'ian25'!E23+'feb25'!E23</f>
        <v>0</v>
      </c>
      <c r="F23" s="100">
        <f>'ian25'!F23+'feb25'!F23</f>
        <v>0</v>
      </c>
      <c r="G23" s="100">
        <f>'ian25'!G23+'feb25'!G23</f>
        <v>0</v>
      </c>
      <c r="H23" s="100">
        <f>'ian25'!H23+'feb25'!H23</f>
        <v>0</v>
      </c>
      <c r="I23" s="100">
        <f>'ian25'!I23+'feb25'!I23</f>
        <v>0</v>
      </c>
      <c r="J23" s="100">
        <f>'ian25'!J23+'feb25'!J23</f>
        <v>0</v>
      </c>
      <c r="K23" s="100">
        <f>'ian25'!K23+'feb25'!K23</f>
        <v>0</v>
      </c>
      <c r="L23" s="100">
        <f>'ian25'!L23+'feb25'!L23</f>
        <v>0</v>
      </c>
      <c r="M23" s="100">
        <f>'ian25'!M23+'feb25'!M23</f>
        <v>0</v>
      </c>
      <c r="N23" s="100">
        <f>'ian25'!N23+'feb25'!N23</f>
        <v>0</v>
      </c>
      <c r="O23" s="100">
        <f>'ian25'!O23+'feb25'!O23</f>
        <v>0</v>
      </c>
      <c r="P23" s="100">
        <f>'ian25'!P23+'feb25'!P23</f>
        <v>0</v>
      </c>
      <c r="Q23" s="100">
        <f>'ian25'!Q23+'feb25'!Q23</f>
        <v>0</v>
      </c>
      <c r="R23" s="100">
        <f>'ian25'!R23+'feb25'!R23</f>
        <v>0</v>
      </c>
      <c r="S23" s="100">
        <f>'ian25'!S23+'feb25'!S23</f>
        <v>0</v>
      </c>
      <c r="T23" s="100">
        <f>'ian25'!T23+'feb25'!T23</f>
        <v>0</v>
      </c>
      <c r="U23" s="100">
        <f>'ian25'!U23+'feb25'!U23</f>
        <v>0</v>
      </c>
      <c r="V23" s="100">
        <f>'ian25'!V23+'feb25'!V23</f>
        <v>0</v>
      </c>
      <c r="W23" s="100">
        <f>'ian25'!W23+'feb25'!W23</f>
        <v>0</v>
      </c>
      <c r="X23" s="100">
        <f>'ian25'!X23+'feb25'!X23</f>
        <v>0</v>
      </c>
      <c r="Y23" s="100">
        <f>'ian25'!Y23+'feb25'!Y23</f>
        <v>0</v>
      </c>
      <c r="Z23" s="100">
        <f>'ian25'!Z23+'feb25'!Z23</f>
        <v>0</v>
      </c>
      <c r="AA23" s="100">
        <f>'ian25'!AA23+'feb25'!AA23</f>
        <v>0</v>
      </c>
      <c r="AB23" s="100">
        <f>'ian25'!AB23+'feb25'!AB23</f>
        <v>0</v>
      </c>
      <c r="AC23" s="100">
        <f>'ian25'!AC23+'feb25'!AC23</f>
        <v>0</v>
      </c>
      <c r="AD23" s="100">
        <f>'ian25'!AD23+'feb25'!AD23</f>
        <v>0</v>
      </c>
      <c r="AE23" s="100">
        <f>'ian25'!AE23+'feb25'!AE23</f>
        <v>0</v>
      </c>
      <c r="AF23" s="100">
        <f>'ian25'!AF23+'feb25'!AF23</f>
        <v>0</v>
      </c>
      <c r="AG23" s="100">
        <f>'ian25'!AG23+'feb25'!AG23</f>
        <v>0</v>
      </c>
      <c r="AH23" s="100">
        <f>'ian25'!AH23+'feb25'!AH23</f>
        <v>0</v>
      </c>
      <c r="AI23" s="100">
        <f>'ian25'!AI23+'feb25'!AI23</f>
        <v>0</v>
      </c>
      <c r="AJ23" s="100">
        <f>'ian25'!AJ23+'feb25'!AJ23</f>
        <v>0</v>
      </c>
      <c r="AK23" s="100">
        <f>'ian25'!AK23+'feb25'!AK23</f>
        <v>0</v>
      </c>
      <c r="AL23" s="100">
        <f>'ian25'!AL23+'feb25'!AL23</f>
        <v>0</v>
      </c>
      <c r="AM23" s="100">
        <f>'ian25'!AM23+'feb25'!AM23</f>
        <v>0</v>
      </c>
      <c r="AN23" s="100">
        <f>'ian25'!AN23+'feb25'!AN23</f>
        <v>0</v>
      </c>
      <c r="AO23" s="100">
        <f>'ian25'!AO23+'feb25'!AO23</f>
        <v>0</v>
      </c>
      <c r="AP23" s="100">
        <f>'ian25'!AP23+'feb25'!AP23</f>
        <v>0</v>
      </c>
      <c r="AQ23" s="100">
        <f>'ian25'!AQ23+'feb25'!AQ23</f>
        <v>0</v>
      </c>
      <c r="AR23" s="100">
        <f>'ian25'!AR23+'feb25'!AR23</f>
        <v>0</v>
      </c>
      <c r="AS23" s="100">
        <f>'ian25'!AS23+'feb25'!AS23</f>
        <v>0</v>
      </c>
      <c r="AT23" s="146"/>
      <c r="AU23" s="13" t="str">
        <f>IF(Q20+S20+T20+U20+V20+W20=D20," ","GRESEALA")</f>
        <v xml:space="preserve"> </v>
      </c>
      <c r="AV23" s="13" t="str">
        <f>IF(X20+Y20+Z20=D20," ","GRESEALA")</f>
        <v xml:space="preserve"> </v>
      </c>
      <c r="AW23" s="13" t="str">
        <f>IF(AA20+AC20+AE20+AF20+AG20+AH20+AI20+AJ20+AK20+AL20+AR20+AS20&gt;=D20," ","GRESEALA")</f>
        <v xml:space="preserve"> </v>
      </c>
      <c r="AX23" s="13" t="str">
        <f>IF(AS20&gt;=D20," ","GRESEALA")</f>
        <v xml:space="preserve"> </v>
      </c>
      <c r="AY23" s="13" t="str">
        <f>IF(H20&gt;=G20," ","GRESEALA")</f>
        <v xml:space="preserve"> </v>
      </c>
      <c r="AZ23" s="13" t="str">
        <f>IF(E24+E25=E23," ","GRESEALA")</f>
        <v xml:space="preserve"> </v>
      </c>
      <c r="BA23" s="13" t="str">
        <f>IF(F24+F25=F23," ","GRESEALA")</f>
        <v xml:space="preserve"> </v>
      </c>
      <c r="BB23" s="13" t="str">
        <f>IF(G24+G25=G23," ","GRESEALA")</f>
        <v xml:space="preserve"> </v>
      </c>
      <c r="BC23" s="13" t="str">
        <f>IF(H24+H25=H23," ","GRESEALA")</f>
        <v xml:space="preserve"> </v>
      </c>
      <c r="BD23" s="13" t="str">
        <f t="shared" ref="BD23:BJ23" si="12">IF(K24+K25=K23," ","GRESEALA")</f>
        <v xml:space="preserve"> </v>
      </c>
      <c r="BE23" s="13" t="str">
        <f t="shared" si="12"/>
        <v xml:space="preserve"> </v>
      </c>
      <c r="BF23" s="13" t="str">
        <f t="shared" si="12"/>
        <v xml:space="preserve"> </v>
      </c>
      <c r="BG23" s="13" t="str">
        <f t="shared" si="12"/>
        <v xml:space="preserve"> </v>
      </c>
      <c r="BH23" s="13" t="str">
        <f t="shared" si="12"/>
        <v xml:space="preserve"> </v>
      </c>
      <c r="BI23" s="13" t="str">
        <f t="shared" si="12"/>
        <v xml:space="preserve"> </v>
      </c>
      <c r="BJ23" s="13" t="str">
        <f t="shared" si="12"/>
        <v xml:space="preserve"> </v>
      </c>
      <c r="BK23" s="13" t="str">
        <f t="shared" ref="BK23" si="13">IF(S24+S25=S23," ","GRESEALA")</f>
        <v xml:space="preserve"> </v>
      </c>
    </row>
    <row r="24" spans="2:64" s="24" customFormat="1" ht="42.75" customHeight="1" x14ac:dyDescent="0.45">
      <c r="B24" s="150" t="s">
        <v>66</v>
      </c>
      <c r="C24" s="80" t="s">
        <v>67</v>
      </c>
      <c r="D24" s="130">
        <f t="shared" si="0"/>
        <v>0</v>
      </c>
      <c r="E24" s="100">
        <f>'ian25'!E24+'feb25'!E24</f>
        <v>0</v>
      </c>
      <c r="F24" s="100">
        <f>'ian25'!F24+'feb25'!F24</f>
        <v>0</v>
      </c>
      <c r="G24" s="100">
        <f>'ian25'!G24+'feb25'!G24</f>
        <v>0</v>
      </c>
      <c r="H24" s="100">
        <f>'ian25'!H24+'feb25'!H24</f>
        <v>0</v>
      </c>
      <c r="I24" s="100">
        <f>'ian25'!I24+'feb25'!I24</f>
        <v>0</v>
      </c>
      <c r="J24" s="100">
        <f>'ian25'!J24+'feb25'!J24</f>
        <v>0</v>
      </c>
      <c r="K24" s="100">
        <f>'ian25'!K24+'feb25'!K24</f>
        <v>0</v>
      </c>
      <c r="L24" s="100">
        <f>'ian25'!L24+'feb25'!L24</f>
        <v>0</v>
      </c>
      <c r="M24" s="100">
        <f>'ian25'!M24+'feb25'!M24</f>
        <v>0</v>
      </c>
      <c r="N24" s="100">
        <f>'ian25'!N24+'feb25'!N24</f>
        <v>0</v>
      </c>
      <c r="O24" s="100">
        <f>'ian25'!O24+'feb25'!O24</f>
        <v>0</v>
      </c>
      <c r="P24" s="100">
        <f>'ian25'!P24+'feb25'!P24</f>
        <v>0</v>
      </c>
      <c r="Q24" s="100">
        <f>'ian25'!Q24+'feb25'!Q24</f>
        <v>0</v>
      </c>
      <c r="R24" s="100">
        <f>'ian25'!R24+'feb25'!R24</f>
        <v>0</v>
      </c>
      <c r="S24" s="100">
        <f>'ian25'!S24+'feb25'!S24</f>
        <v>0</v>
      </c>
      <c r="T24" s="100">
        <f>'ian25'!T24+'feb25'!T24</f>
        <v>0</v>
      </c>
      <c r="U24" s="100">
        <f>'ian25'!U24+'feb25'!U24</f>
        <v>0</v>
      </c>
      <c r="V24" s="100">
        <f>'ian25'!V24+'feb25'!V24</f>
        <v>0</v>
      </c>
      <c r="W24" s="100">
        <f>'ian25'!W24+'feb25'!W24</f>
        <v>0</v>
      </c>
      <c r="X24" s="100">
        <f>'ian25'!X24+'feb25'!X24</f>
        <v>0</v>
      </c>
      <c r="Y24" s="100">
        <f>'ian25'!Y24+'feb25'!Y24</f>
        <v>0</v>
      </c>
      <c r="Z24" s="100">
        <f>'ian25'!Z24+'feb25'!Z24</f>
        <v>0</v>
      </c>
      <c r="AA24" s="100">
        <f>'ian25'!AA24+'feb25'!AA24</f>
        <v>0</v>
      </c>
      <c r="AB24" s="100">
        <f>'ian25'!AB24+'feb25'!AB24</f>
        <v>0</v>
      </c>
      <c r="AC24" s="100">
        <f>'ian25'!AC24+'feb25'!AC24</f>
        <v>0</v>
      </c>
      <c r="AD24" s="100">
        <f>'ian25'!AD24+'feb25'!AD24</f>
        <v>0</v>
      </c>
      <c r="AE24" s="100">
        <f>'ian25'!AE24+'feb25'!AE24</f>
        <v>0</v>
      </c>
      <c r="AF24" s="100">
        <f>'ian25'!AF24+'feb25'!AF24</f>
        <v>0</v>
      </c>
      <c r="AG24" s="100">
        <f>'ian25'!AG24+'feb25'!AG24</f>
        <v>0</v>
      </c>
      <c r="AH24" s="100">
        <f>'ian25'!AH24+'feb25'!AH24</f>
        <v>0</v>
      </c>
      <c r="AI24" s="100">
        <f>'ian25'!AI24+'feb25'!AI24</f>
        <v>0</v>
      </c>
      <c r="AJ24" s="100">
        <f>'ian25'!AJ24+'feb25'!AJ24</f>
        <v>0</v>
      </c>
      <c r="AK24" s="100">
        <f>'ian25'!AK24+'feb25'!AK24</f>
        <v>0</v>
      </c>
      <c r="AL24" s="100">
        <f>'ian25'!AL24+'feb25'!AL24</f>
        <v>0</v>
      </c>
      <c r="AM24" s="100">
        <f>'ian25'!AM24+'feb25'!AM24</f>
        <v>0</v>
      </c>
      <c r="AN24" s="100">
        <f>'ian25'!AN24+'feb25'!AN24</f>
        <v>0</v>
      </c>
      <c r="AO24" s="100">
        <f>'ian25'!AO24+'feb25'!AO24</f>
        <v>0</v>
      </c>
      <c r="AP24" s="100">
        <f>'ian25'!AP24+'feb25'!AP24</f>
        <v>0</v>
      </c>
      <c r="AQ24" s="100">
        <f>'ian25'!AQ24+'feb25'!AQ24</f>
        <v>0</v>
      </c>
      <c r="AR24" s="100">
        <f>'ian25'!AR24+'feb25'!AR24</f>
        <v>0</v>
      </c>
      <c r="AS24" s="100">
        <f>'ian25'!AS24+'feb25'!AS24</f>
        <v>0</v>
      </c>
      <c r="AT24" s="146"/>
      <c r="AU24" s="13" t="str">
        <f t="shared" ref="AU24:BK24" si="14">IF(T24+T25=T23," ","GRESEALA")</f>
        <v xml:space="preserve"> </v>
      </c>
      <c r="AV24" s="13" t="str">
        <f t="shared" si="14"/>
        <v xml:space="preserve"> </v>
      </c>
      <c r="AW24" s="13" t="str">
        <f t="shared" si="14"/>
        <v xml:space="preserve"> </v>
      </c>
      <c r="AX24" s="13" t="str">
        <f t="shared" si="14"/>
        <v xml:space="preserve"> </v>
      </c>
      <c r="AY24" s="13" t="str">
        <f t="shared" si="14"/>
        <v xml:space="preserve"> </v>
      </c>
      <c r="AZ24" s="13" t="str">
        <f t="shared" si="14"/>
        <v xml:space="preserve"> </v>
      </c>
      <c r="BA24" s="13" t="str">
        <f t="shared" si="14"/>
        <v xml:space="preserve"> </v>
      </c>
      <c r="BB24" s="13" t="str">
        <f t="shared" si="14"/>
        <v xml:space="preserve"> </v>
      </c>
      <c r="BC24" s="13" t="str">
        <f t="shared" si="14"/>
        <v xml:space="preserve"> </v>
      </c>
      <c r="BD24" s="13" t="str">
        <f t="shared" si="14"/>
        <v xml:space="preserve"> </v>
      </c>
      <c r="BE24" s="13" t="str">
        <f t="shared" si="14"/>
        <v xml:space="preserve"> </v>
      </c>
      <c r="BF24" s="13" t="str">
        <f t="shared" si="14"/>
        <v xml:space="preserve"> </v>
      </c>
      <c r="BG24" s="13" t="str">
        <f t="shared" si="14"/>
        <v xml:space="preserve"> </v>
      </c>
      <c r="BH24" s="13" t="str">
        <f t="shared" si="14"/>
        <v xml:space="preserve"> </v>
      </c>
      <c r="BI24" s="13" t="str">
        <f t="shared" si="14"/>
        <v xml:space="preserve"> </v>
      </c>
      <c r="BJ24" s="13" t="str">
        <f t="shared" si="14"/>
        <v xml:space="preserve"> </v>
      </c>
      <c r="BK24" s="13" t="str">
        <f t="shared" si="14"/>
        <v xml:space="preserve"> </v>
      </c>
    </row>
    <row r="25" spans="2:64" s="24" customFormat="1" ht="40.5" customHeight="1" x14ac:dyDescent="0.45">
      <c r="B25" s="150" t="s">
        <v>68</v>
      </c>
      <c r="C25" s="80" t="s">
        <v>69</v>
      </c>
      <c r="D25" s="130">
        <f t="shared" si="0"/>
        <v>0</v>
      </c>
      <c r="E25" s="100">
        <f>'ian25'!E25+'feb25'!E25</f>
        <v>0</v>
      </c>
      <c r="F25" s="100">
        <f>'ian25'!F25+'feb25'!F25</f>
        <v>0</v>
      </c>
      <c r="G25" s="100">
        <f>'ian25'!G25+'feb25'!G25</f>
        <v>0</v>
      </c>
      <c r="H25" s="100">
        <f>'ian25'!H25+'feb25'!H25</f>
        <v>0</v>
      </c>
      <c r="I25" s="100">
        <f>'ian25'!I25+'feb25'!I25</f>
        <v>0</v>
      </c>
      <c r="J25" s="100">
        <f>'ian25'!J25+'feb25'!J25</f>
        <v>0</v>
      </c>
      <c r="K25" s="100">
        <f>'ian25'!K25+'feb25'!K25</f>
        <v>0</v>
      </c>
      <c r="L25" s="100">
        <f>'ian25'!L25+'feb25'!L25</f>
        <v>0</v>
      </c>
      <c r="M25" s="100">
        <f>'ian25'!M25+'feb25'!M25</f>
        <v>0</v>
      </c>
      <c r="N25" s="100">
        <f>'ian25'!N25+'feb25'!N25</f>
        <v>0</v>
      </c>
      <c r="O25" s="100">
        <f>'ian25'!O25+'feb25'!O25</f>
        <v>0</v>
      </c>
      <c r="P25" s="100">
        <f>'ian25'!P25+'feb25'!P25</f>
        <v>0</v>
      </c>
      <c r="Q25" s="100">
        <f>'ian25'!Q25+'feb25'!Q25</f>
        <v>0</v>
      </c>
      <c r="R25" s="100">
        <f>'ian25'!R25+'feb25'!R25</f>
        <v>0</v>
      </c>
      <c r="S25" s="100">
        <f>'ian25'!S25+'feb25'!S25</f>
        <v>0</v>
      </c>
      <c r="T25" s="100">
        <f>'ian25'!T25+'feb25'!T25</f>
        <v>0</v>
      </c>
      <c r="U25" s="100">
        <f>'ian25'!U25+'feb25'!U25</f>
        <v>0</v>
      </c>
      <c r="V25" s="100">
        <f>'ian25'!V25+'feb25'!V25</f>
        <v>0</v>
      </c>
      <c r="W25" s="100">
        <f>'ian25'!W25+'feb25'!W25</f>
        <v>0</v>
      </c>
      <c r="X25" s="100">
        <f>'ian25'!X25+'feb25'!X25</f>
        <v>0</v>
      </c>
      <c r="Y25" s="100">
        <f>'ian25'!Y25+'feb25'!Y25</f>
        <v>0</v>
      </c>
      <c r="Z25" s="100">
        <f>'ian25'!Z25+'feb25'!Z25</f>
        <v>0</v>
      </c>
      <c r="AA25" s="100">
        <f>'ian25'!AA25+'feb25'!AA25</f>
        <v>0</v>
      </c>
      <c r="AB25" s="100">
        <f>'ian25'!AB25+'feb25'!AB25</f>
        <v>0</v>
      </c>
      <c r="AC25" s="100">
        <f>'ian25'!AC25+'feb25'!AC25</f>
        <v>0</v>
      </c>
      <c r="AD25" s="100">
        <f>'ian25'!AD25+'feb25'!AD25</f>
        <v>0</v>
      </c>
      <c r="AE25" s="100">
        <f>'ian25'!AE25+'feb25'!AE25</f>
        <v>0</v>
      </c>
      <c r="AF25" s="100">
        <f>'ian25'!AF25+'feb25'!AF25</f>
        <v>0</v>
      </c>
      <c r="AG25" s="100">
        <f>'ian25'!AG25+'feb25'!AG25</f>
        <v>0</v>
      </c>
      <c r="AH25" s="100">
        <f>'ian25'!AH25+'feb25'!AH25</f>
        <v>0</v>
      </c>
      <c r="AI25" s="100">
        <f>'ian25'!AI25+'feb25'!AI25</f>
        <v>0</v>
      </c>
      <c r="AJ25" s="100">
        <f>'ian25'!AJ25+'feb25'!AJ25</f>
        <v>0</v>
      </c>
      <c r="AK25" s="100">
        <f>'ian25'!AK25+'feb25'!AK25</f>
        <v>0</v>
      </c>
      <c r="AL25" s="100">
        <f>'ian25'!AL25+'feb25'!AL25</f>
        <v>0</v>
      </c>
      <c r="AM25" s="100">
        <f>'ian25'!AM25+'feb25'!AM25</f>
        <v>0</v>
      </c>
      <c r="AN25" s="100">
        <f>'ian25'!AN25+'feb25'!AN25</f>
        <v>0</v>
      </c>
      <c r="AO25" s="100">
        <f>'ian25'!AO25+'feb25'!AO25</f>
        <v>0</v>
      </c>
      <c r="AP25" s="100">
        <f>'ian25'!AP25+'feb25'!AP25</f>
        <v>0</v>
      </c>
      <c r="AQ25" s="100">
        <f>'ian25'!AQ25+'feb25'!AQ25</f>
        <v>0</v>
      </c>
      <c r="AR25" s="100">
        <f>'ian25'!AR25+'feb25'!AR25</f>
        <v>0</v>
      </c>
      <c r="AS25" s="100">
        <f>'ian25'!AS25+'feb25'!AS25</f>
        <v>0</v>
      </c>
      <c r="AT25" s="146"/>
      <c r="AU25" s="13" t="str">
        <f>IF(AK24+AK25=AK23," ","GRESEALA")</f>
        <v xml:space="preserve"> </v>
      </c>
      <c r="AV25" s="13" t="str">
        <f>IF(AL24+AL25=AL23," ","GRESEALA")</f>
        <v xml:space="preserve"> </v>
      </c>
      <c r="AW25" s="13" t="str">
        <f>IF(AR24+AR25=AR23," ","GRESEALA")</f>
        <v xml:space="preserve"> </v>
      </c>
      <c r="AX25" s="13" t="str">
        <f>IF(AS24+AS25=AS23," ","GRESEALA")</f>
        <v xml:space="preserve"> </v>
      </c>
      <c r="AY25" s="13" t="str">
        <f>IF(E23+F23=D23," ","GRESEALA")</f>
        <v xml:space="preserve"> </v>
      </c>
      <c r="AZ25" s="13" t="str">
        <f>IF(G23+K23+I23+L23+M23=D23," ","GRESEALA")</f>
        <v xml:space="preserve"> </v>
      </c>
      <c r="BA25" s="13" t="str">
        <f>IF(O23+P23=D23," ","GRESEALA")</f>
        <v xml:space="preserve"> </v>
      </c>
      <c r="BB25" s="13" t="str">
        <f>IF(Q23+S23+T23+U23+V23+W23=D23," ","GRESEALA")</f>
        <v xml:space="preserve"> </v>
      </c>
      <c r="BC25" s="13" t="str">
        <f>IF(X23+Y23+Z23=D23," ","GRESEALA")</f>
        <v xml:space="preserve"> </v>
      </c>
      <c r="BD25" s="13" t="str">
        <f>IF(AA23+AC23+AE23+AF23+AG23+AH23+AI23+AJ23+AK23+AL23+AM23+AN23+AO23+AP23+AQ23+AR23+AS23&gt;=D23," ","GRESEALA")</f>
        <v xml:space="preserve"> </v>
      </c>
      <c r="BE25" s="13" t="str">
        <f>IF(AS23&lt;=D23," ","GRESEALA")</f>
        <v xml:space="preserve"> </v>
      </c>
      <c r="BF25" s="13" t="str">
        <f>IF(H23&lt;=G23," ","GRESEALA")</f>
        <v xml:space="preserve"> </v>
      </c>
      <c r="BG25" s="13" t="str">
        <f>IF(E27+E28=E26," ","GRESEALA")</f>
        <v xml:space="preserve"> </v>
      </c>
      <c r="BH25" s="13" t="str">
        <f>IF(F27+F28=F26," ","GRESEALA")</f>
        <v xml:space="preserve"> </v>
      </c>
      <c r="BI25" s="13" t="str">
        <f>IF(G27+G28=G26," ","GRESEALA")</f>
        <v xml:space="preserve"> </v>
      </c>
      <c r="BJ25" s="13" t="str">
        <f>IF(H27+H28=H26," ","GRESEALA")</f>
        <v xml:space="preserve"> </v>
      </c>
      <c r="BK25" s="13" t="str">
        <f>IF(K27+K28=K26," ","GRESEALA")</f>
        <v xml:space="preserve"> </v>
      </c>
    </row>
    <row r="26" spans="2:64" s="24" customFormat="1" ht="57" customHeight="1" x14ac:dyDescent="0.45">
      <c r="B26" s="147" t="s">
        <v>70</v>
      </c>
      <c r="C26" s="79" t="s">
        <v>71</v>
      </c>
      <c r="D26" s="128">
        <f t="shared" si="0"/>
        <v>0</v>
      </c>
      <c r="E26" s="100">
        <f>'ian25'!E26+'feb25'!E26</f>
        <v>0</v>
      </c>
      <c r="F26" s="100">
        <f>'ian25'!F26+'feb25'!F26</f>
        <v>0</v>
      </c>
      <c r="G26" s="100">
        <f>'ian25'!G26+'feb25'!G26</f>
        <v>0</v>
      </c>
      <c r="H26" s="100">
        <f>'ian25'!H26+'feb25'!H26</f>
        <v>0</v>
      </c>
      <c r="I26" s="100">
        <f>'ian25'!I26+'feb25'!I26</f>
        <v>0</v>
      </c>
      <c r="J26" s="100">
        <f>'ian25'!J26+'feb25'!J26</f>
        <v>0</v>
      </c>
      <c r="K26" s="100">
        <f>'ian25'!K26+'feb25'!K26</f>
        <v>0</v>
      </c>
      <c r="L26" s="100">
        <f>'ian25'!L26+'feb25'!L26</f>
        <v>0</v>
      </c>
      <c r="M26" s="100">
        <f>'ian25'!M26+'feb25'!M26</f>
        <v>0</v>
      </c>
      <c r="N26" s="100">
        <f>'ian25'!N26+'feb25'!N26</f>
        <v>0</v>
      </c>
      <c r="O26" s="100">
        <f>'ian25'!O26+'feb25'!O26</f>
        <v>0</v>
      </c>
      <c r="P26" s="100">
        <f>'ian25'!P26+'feb25'!P26</f>
        <v>0</v>
      </c>
      <c r="Q26" s="100">
        <f>'ian25'!Q26+'feb25'!Q26</f>
        <v>0</v>
      </c>
      <c r="R26" s="100">
        <f>'ian25'!R26+'feb25'!R26</f>
        <v>0</v>
      </c>
      <c r="S26" s="100">
        <f>'ian25'!S26+'feb25'!S26</f>
        <v>0</v>
      </c>
      <c r="T26" s="100">
        <f>'ian25'!T26+'feb25'!T26</f>
        <v>0</v>
      </c>
      <c r="U26" s="100">
        <f>'ian25'!U26+'feb25'!U26</f>
        <v>0</v>
      </c>
      <c r="V26" s="100">
        <f>'ian25'!V26+'feb25'!V26</f>
        <v>0</v>
      </c>
      <c r="W26" s="100">
        <f>'ian25'!W26+'feb25'!W26</f>
        <v>0</v>
      </c>
      <c r="X26" s="100">
        <f>'ian25'!X26+'feb25'!X26</f>
        <v>0</v>
      </c>
      <c r="Y26" s="100">
        <f>'ian25'!Y26+'feb25'!Y26</f>
        <v>0</v>
      </c>
      <c r="Z26" s="100">
        <f>'ian25'!Z26+'feb25'!Z26</f>
        <v>0</v>
      </c>
      <c r="AA26" s="100">
        <f>'ian25'!AA26+'feb25'!AA26</f>
        <v>0</v>
      </c>
      <c r="AB26" s="100">
        <f>'ian25'!AB26+'feb25'!AB26</f>
        <v>0</v>
      </c>
      <c r="AC26" s="100">
        <f>'ian25'!AC26+'feb25'!AC26</f>
        <v>0</v>
      </c>
      <c r="AD26" s="100">
        <f>'ian25'!AD26+'feb25'!AD26</f>
        <v>0</v>
      </c>
      <c r="AE26" s="100">
        <f>'ian25'!AE26+'feb25'!AE26</f>
        <v>0</v>
      </c>
      <c r="AF26" s="100">
        <f>'ian25'!AF26+'feb25'!AF26</f>
        <v>0</v>
      </c>
      <c r="AG26" s="100">
        <f>'ian25'!AG26+'feb25'!AG26</f>
        <v>0</v>
      </c>
      <c r="AH26" s="100">
        <f>'ian25'!AH26+'feb25'!AH26</f>
        <v>0</v>
      </c>
      <c r="AI26" s="100">
        <f>'ian25'!AI26+'feb25'!AI26</f>
        <v>0</v>
      </c>
      <c r="AJ26" s="100">
        <f>'ian25'!AJ26+'feb25'!AJ26</f>
        <v>0</v>
      </c>
      <c r="AK26" s="100">
        <f>'ian25'!AK26+'feb25'!AK26</f>
        <v>0</v>
      </c>
      <c r="AL26" s="100">
        <f>'ian25'!AL26+'feb25'!AL26</f>
        <v>0</v>
      </c>
      <c r="AM26" s="100">
        <f>'ian25'!AM26+'feb25'!AM26</f>
        <v>0</v>
      </c>
      <c r="AN26" s="100">
        <f>'ian25'!AN26+'feb25'!AN26</f>
        <v>0</v>
      </c>
      <c r="AO26" s="100">
        <f>'ian25'!AO26+'feb25'!AO26</f>
        <v>0</v>
      </c>
      <c r="AP26" s="100">
        <f>'ian25'!AP26+'feb25'!AP26</f>
        <v>0</v>
      </c>
      <c r="AQ26" s="100">
        <f>'ian25'!AQ26+'feb25'!AQ26</f>
        <v>0</v>
      </c>
      <c r="AR26" s="100">
        <f>'ian25'!AR26+'feb25'!AR26</f>
        <v>0</v>
      </c>
      <c r="AS26" s="100">
        <f>'ian25'!AS26+'feb25'!AS26</f>
        <v>0</v>
      </c>
      <c r="AT26" s="146"/>
      <c r="AU26" s="13" t="str">
        <f t="shared" ref="AU26:AZ26" si="15">IF(L27+L28=L26," ","GRESEALA")</f>
        <v xml:space="preserve"> </v>
      </c>
      <c r="AV26" s="13" t="str">
        <f t="shared" si="15"/>
        <v xml:space="preserve"> </v>
      </c>
      <c r="AW26" s="13" t="str">
        <f t="shared" si="15"/>
        <v xml:space="preserve"> </v>
      </c>
      <c r="AX26" s="13" t="str">
        <f t="shared" si="15"/>
        <v xml:space="preserve"> </v>
      </c>
      <c r="AY26" s="13" t="str">
        <f t="shared" si="15"/>
        <v xml:space="preserve"> </v>
      </c>
      <c r="AZ26" s="13" t="str">
        <f t="shared" si="15"/>
        <v xml:space="preserve"> </v>
      </c>
      <c r="BA26" s="13" t="str">
        <f t="shared" ref="BA26:BK26" si="16">IF(S27+S28=S26," ","GRESEALA")</f>
        <v xml:space="preserve"> </v>
      </c>
      <c r="BB26" s="13" t="str">
        <f t="shared" si="16"/>
        <v xml:space="preserve"> </v>
      </c>
      <c r="BC26" s="13" t="str">
        <f t="shared" si="16"/>
        <v xml:space="preserve"> </v>
      </c>
      <c r="BD26" s="13" t="str">
        <f t="shared" si="16"/>
        <v xml:space="preserve"> </v>
      </c>
      <c r="BE26" s="13" t="str">
        <f t="shared" si="16"/>
        <v xml:space="preserve"> </v>
      </c>
      <c r="BF26" s="13" t="str">
        <f t="shared" si="16"/>
        <v xml:space="preserve"> </v>
      </c>
      <c r="BG26" s="13" t="str">
        <f t="shared" si="16"/>
        <v xml:space="preserve"> </v>
      </c>
      <c r="BH26" s="13" t="str">
        <f t="shared" si="16"/>
        <v xml:space="preserve"> </v>
      </c>
      <c r="BI26" s="13" t="str">
        <f t="shared" si="16"/>
        <v xml:space="preserve"> </v>
      </c>
      <c r="BJ26" s="13" t="str">
        <f t="shared" si="16"/>
        <v xml:space="preserve"> </v>
      </c>
      <c r="BK26" s="13" t="str">
        <f t="shared" si="16"/>
        <v xml:space="preserve"> </v>
      </c>
    </row>
    <row r="27" spans="2:64" s="24" customFormat="1" ht="37.5" customHeight="1" x14ac:dyDescent="0.45">
      <c r="B27" s="150" t="s">
        <v>72</v>
      </c>
      <c r="C27" s="80" t="s">
        <v>73</v>
      </c>
      <c r="D27" s="132">
        <f t="shared" si="0"/>
        <v>0</v>
      </c>
      <c r="E27" s="100">
        <f>'ian25'!E27+'feb25'!E27</f>
        <v>0</v>
      </c>
      <c r="F27" s="100">
        <f>'ian25'!F27+'feb25'!F27</f>
        <v>0</v>
      </c>
      <c r="G27" s="100">
        <f>'ian25'!G27+'feb25'!G27</f>
        <v>0</v>
      </c>
      <c r="H27" s="100">
        <f>'ian25'!H27+'feb25'!H27</f>
        <v>0</v>
      </c>
      <c r="I27" s="100">
        <f>'ian25'!I27+'feb25'!I27</f>
        <v>0</v>
      </c>
      <c r="J27" s="100">
        <f>'ian25'!J27+'feb25'!J27</f>
        <v>0</v>
      </c>
      <c r="K27" s="100">
        <f>'ian25'!K27+'feb25'!K27</f>
        <v>0</v>
      </c>
      <c r="L27" s="100">
        <f>'ian25'!L27+'feb25'!L27</f>
        <v>0</v>
      </c>
      <c r="M27" s="100">
        <f>'ian25'!M27+'feb25'!M27</f>
        <v>0</v>
      </c>
      <c r="N27" s="100">
        <f>'ian25'!N27+'feb25'!N27</f>
        <v>0</v>
      </c>
      <c r="O27" s="100">
        <f>'ian25'!O27+'feb25'!O27</f>
        <v>0</v>
      </c>
      <c r="P27" s="100">
        <f>'ian25'!P27+'feb25'!P27</f>
        <v>0</v>
      </c>
      <c r="Q27" s="100">
        <f>'ian25'!Q27+'feb25'!Q27</f>
        <v>0</v>
      </c>
      <c r="R27" s="100">
        <f>'ian25'!R27+'feb25'!R27</f>
        <v>0</v>
      </c>
      <c r="S27" s="100">
        <f>'ian25'!S27+'feb25'!S27</f>
        <v>0</v>
      </c>
      <c r="T27" s="100">
        <f>'ian25'!T27+'feb25'!T27</f>
        <v>0</v>
      </c>
      <c r="U27" s="100">
        <f>'ian25'!U27+'feb25'!U27</f>
        <v>0</v>
      </c>
      <c r="V27" s="100">
        <f>'ian25'!V27+'feb25'!V27</f>
        <v>0</v>
      </c>
      <c r="W27" s="100">
        <f>'ian25'!W27+'feb25'!W27</f>
        <v>0</v>
      </c>
      <c r="X27" s="100">
        <f>'ian25'!X27+'feb25'!X27</f>
        <v>0</v>
      </c>
      <c r="Y27" s="100">
        <f>'ian25'!Y27+'feb25'!Y27</f>
        <v>0</v>
      </c>
      <c r="Z27" s="100">
        <f>'ian25'!Z27+'feb25'!Z27</f>
        <v>0</v>
      </c>
      <c r="AA27" s="100">
        <f>'ian25'!AA27+'feb25'!AA27</f>
        <v>0</v>
      </c>
      <c r="AB27" s="100">
        <f>'ian25'!AB27+'feb25'!AB27</f>
        <v>0</v>
      </c>
      <c r="AC27" s="100">
        <f>'ian25'!AC27+'feb25'!AC27</f>
        <v>0</v>
      </c>
      <c r="AD27" s="100">
        <f>'ian25'!AD27+'feb25'!AD27</f>
        <v>0</v>
      </c>
      <c r="AE27" s="100">
        <f>'ian25'!AE27+'feb25'!AE27</f>
        <v>0</v>
      </c>
      <c r="AF27" s="100">
        <f>'ian25'!AF27+'feb25'!AF27</f>
        <v>0</v>
      </c>
      <c r="AG27" s="100">
        <f>'ian25'!AG27+'feb25'!AG27</f>
        <v>0</v>
      </c>
      <c r="AH27" s="100">
        <f>'ian25'!AH27+'feb25'!AH27</f>
        <v>0</v>
      </c>
      <c r="AI27" s="100">
        <f>'ian25'!AI27+'feb25'!AI27</f>
        <v>0</v>
      </c>
      <c r="AJ27" s="100">
        <f>'ian25'!AJ27+'feb25'!AJ27</f>
        <v>0</v>
      </c>
      <c r="AK27" s="100">
        <f>'ian25'!AK27+'feb25'!AK27</f>
        <v>0</v>
      </c>
      <c r="AL27" s="100">
        <f>'ian25'!AL27+'feb25'!AL27</f>
        <v>0</v>
      </c>
      <c r="AM27" s="100">
        <f>'ian25'!AM27+'feb25'!AM27</f>
        <v>0</v>
      </c>
      <c r="AN27" s="100">
        <f>'ian25'!AN27+'feb25'!AN27</f>
        <v>0</v>
      </c>
      <c r="AO27" s="100">
        <f>'ian25'!AO27+'feb25'!AO27</f>
        <v>0</v>
      </c>
      <c r="AP27" s="100">
        <f>'ian25'!AP27+'feb25'!AP27</f>
        <v>0</v>
      </c>
      <c r="AQ27" s="100">
        <f>'ian25'!AQ27+'feb25'!AQ27</f>
        <v>0</v>
      </c>
      <c r="AR27" s="100">
        <f>'ian25'!AR27+'feb25'!AR27</f>
        <v>0</v>
      </c>
      <c r="AS27" s="100">
        <f>'ian25'!AS27+'feb25'!AS27</f>
        <v>0</v>
      </c>
      <c r="AT27" s="146"/>
      <c r="AU27" s="13" t="str">
        <f t="shared" ref="AU27:BC27" si="17">IF(AD27+AD28=AD26," ","GRESEALA")</f>
        <v xml:space="preserve"> </v>
      </c>
      <c r="AV27" s="13" t="str">
        <f t="shared" si="17"/>
        <v xml:space="preserve"> </v>
      </c>
      <c r="AW27" s="13" t="str">
        <f t="shared" si="17"/>
        <v xml:space="preserve"> </v>
      </c>
      <c r="AX27" s="13" t="str">
        <f t="shared" si="17"/>
        <v xml:space="preserve"> </v>
      </c>
      <c r="AY27" s="13" t="str">
        <f t="shared" si="17"/>
        <v xml:space="preserve"> </v>
      </c>
      <c r="AZ27" s="13" t="str">
        <f t="shared" si="17"/>
        <v xml:space="preserve"> </v>
      </c>
      <c r="BA27" s="13" t="str">
        <f t="shared" si="17"/>
        <v xml:space="preserve"> </v>
      </c>
      <c r="BB27" s="13" t="str">
        <f t="shared" si="17"/>
        <v xml:space="preserve"> </v>
      </c>
      <c r="BC27" s="13" t="str">
        <f t="shared" si="17"/>
        <v xml:space="preserve"> </v>
      </c>
      <c r="BD27" s="13" t="str">
        <f t="shared" ref="BD27:BE27" si="18">IF(AR27+AR28=AR26," ","GRESEALA")</f>
        <v xml:space="preserve"> </v>
      </c>
      <c r="BE27" s="13" t="str">
        <f t="shared" si="18"/>
        <v xml:space="preserve"> </v>
      </c>
      <c r="BF27" s="13" t="str">
        <f>IF(E26+F26=D26," ","GRESEALA")</f>
        <v xml:space="preserve"> </v>
      </c>
      <c r="BG27" s="13" t="str">
        <f>IF(G26+K26+I26+L26+M26=D26," ","GRESEALA")</f>
        <v xml:space="preserve"> </v>
      </c>
      <c r="BH27" s="13" t="str">
        <f>IF(O26+P26=D26," ","GRESEALA")</f>
        <v xml:space="preserve"> </v>
      </c>
      <c r="BI27" s="13" t="str">
        <f>IF(Q26+S26+T26+U26+V26+W26=D26," ","GRESEALA")</f>
        <v xml:space="preserve"> </v>
      </c>
      <c r="BJ27" s="13" t="str">
        <f>IF(X26+Y26+Z26=D26," ","GRESEALA")</f>
        <v xml:space="preserve"> </v>
      </c>
      <c r="BK27" s="13" t="str">
        <f>IF(AA26+AC26+AE26+AF26+AG26+AH26+AI26+AJ26+AK26+AL26+AM26+AN26+AO26+AP26+AQ26+AR26+AS26&gt;=D26," ","GRESEALA")</f>
        <v xml:space="preserve"> </v>
      </c>
    </row>
    <row r="28" spans="2:64" s="24" customFormat="1" ht="45.75" customHeight="1" x14ac:dyDescent="0.45">
      <c r="B28" s="150" t="s">
        <v>74</v>
      </c>
      <c r="C28" s="80" t="s">
        <v>75</v>
      </c>
      <c r="D28" s="132">
        <f t="shared" si="0"/>
        <v>0</v>
      </c>
      <c r="E28" s="100">
        <f>'ian25'!E28+'feb25'!E28</f>
        <v>0</v>
      </c>
      <c r="F28" s="100">
        <f>'ian25'!F28+'feb25'!F28</f>
        <v>0</v>
      </c>
      <c r="G28" s="100">
        <f>'ian25'!G28+'feb25'!G28</f>
        <v>0</v>
      </c>
      <c r="H28" s="100">
        <f>'ian25'!H28+'feb25'!H28</f>
        <v>0</v>
      </c>
      <c r="I28" s="100">
        <f>'ian25'!I28+'feb25'!I28</f>
        <v>0</v>
      </c>
      <c r="J28" s="100">
        <f>'ian25'!J28+'feb25'!J28</f>
        <v>0</v>
      </c>
      <c r="K28" s="100">
        <f>'ian25'!K28+'feb25'!K28</f>
        <v>0</v>
      </c>
      <c r="L28" s="100">
        <f>'ian25'!L28+'feb25'!L28</f>
        <v>0</v>
      </c>
      <c r="M28" s="100">
        <f>'ian25'!M28+'feb25'!M28</f>
        <v>0</v>
      </c>
      <c r="N28" s="100">
        <f>'ian25'!N28+'feb25'!N28</f>
        <v>0</v>
      </c>
      <c r="O28" s="100">
        <f>'ian25'!O28+'feb25'!O28</f>
        <v>0</v>
      </c>
      <c r="P28" s="100">
        <f>'ian25'!P28+'feb25'!P28</f>
        <v>0</v>
      </c>
      <c r="Q28" s="100">
        <f>'ian25'!Q28+'feb25'!Q28</f>
        <v>0</v>
      </c>
      <c r="R28" s="100">
        <f>'ian25'!R28+'feb25'!R28</f>
        <v>0</v>
      </c>
      <c r="S28" s="100">
        <f>'ian25'!S28+'feb25'!S28</f>
        <v>0</v>
      </c>
      <c r="T28" s="100">
        <f>'ian25'!T28+'feb25'!T28</f>
        <v>0</v>
      </c>
      <c r="U28" s="100">
        <f>'ian25'!U28+'feb25'!U28</f>
        <v>0</v>
      </c>
      <c r="V28" s="100">
        <f>'ian25'!V28+'feb25'!V28</f>
        <v>0</v>
      </c>
      <c r="W28" s="100">
        <f>'ian25'!W28+'feb25'!W28</f>
        <v>0</v>
      </c>
      <c r="X28" s="100">
        <f>'ian25'!X28+'feb25'!X28</f>
        <v>0</v>
      </c>
      <c r="Y28" s="100">
        <f>'ian25'!Y28+'feb25'!Y28</f>
        <v>0</v>
      </c>
      <c r="Z28" s="100">
        <f>'ian25'!Z28+'feb25'!Z28</f>
        <v>0</v>
      </c>
      <c r="AA28" s="100">
        <f>'ian25'!AA28+'feb25'!AA28</f>
        <v>0</v>
      </c>
      <c r="AB28" s="100">
        <f>'ian25'!AB28+'feb25'!AB28</f>
        <v>0</v>
      </c>
      <c r="AC28" s="100">
        <f>'ian25'!AC28+'feb25'!AC28</f>
        <v>0</v>
      </c>
      <c r="AD28" s="100">
        <f>'ian25'!AD28+'feb25'!AD28</f>
        <v>0</v>
      </c>
      <c r="AE28" s="100">
        <f>'ian25'!AE28+'feb25'!AE28</f>
        <v>0</v>
      </c>
      <c r="AF28" s="100">
        <f>'ian25'!AF28+'feb25'!AF28</f>
        <v>0</v>
      </c>
      <c r="AG28" s="100">
        <f>'ian25'!AG28+'feb25'!AG28</f>
        <v>0</v>
      </c>
      <c r="AH28" s="100">
        <f>'ian25'!AH28+'feb25'!AH28</f>
        <v>0</v>
      </c>
      <c r="AI28" s="100">
        <f>'ian25'!AI28+'feb25'!AI28</f>
        <v>0</v>
      </c>
      <c r="AJ28" s="100">
        <f>'ian25'!AJ28+'feb25'!AJ28</f>
        <v>0</v>
      </c>
      <c r="AK28" s="100">
        <f>'ian25'!AK28+'feb25'!AK28</f>
        <v>0</v>
      </c>
      <c r="AL28" s="100">
        <f>'ian25'!AL28+'feb25'!AL28</f>
        <v>0</v>
      </c>
      <c r="AM28" s="100">
        <f>'ian25'!AM28+'feb25'!AM28</f>
        <v>0</v>
      </c>
      <c r="AN28" s="100">
        <f>'ian25'!AN28+'feb25'!AN28</f>
        <v>0</v>
      </c>
      <c r="AO28" s="100">
        <f>'ian25'!AO28+'feb25'!AO28</f>
        <v>0</v>
      </c>
      <c r="AP28" s="100">
        <f>'ian25'!AP28+'feb25'!AP28</f>
        <v>0</v>
      </c>
      <c r="AQ28" s="100">
        <f>'ian25'!AQ28+'feb25'!AQ28</f>
        <v>0</v>
      </c>
      <c r="AR28" s="100">
        <f>'ian25'!AR28+'feb25'!AR28</f>
        <v>0</v>
      </c>
      <c r="AS28" s="100">
        <f>'ian25'!AS28+'feb25'!AS28</f>
        <v>0</v>
      </c>
      <c r="AT28" s="146"/>
      <c r="AU28" s="13" t="str">
        <f>IF(AS26&lt;=D26," ","GRESEALA")</f>
        <v xml:space="preserve"> </v>
      </c>
      <c r="AV28" s="13" t="str">
        <f>IF(H26&lt;=G26," ","GRESEALA")</f>
        <v xml:space="preserve"> </v>
      </c>
      <c r="AW28" s="13" t="str">
        <f>IF(E30+E31=E29," ","GRESEALA")</f>
        <v xml:space="preserve"> </v>
      </c>
      <c r="AX28" s="13" t="str">
        <f>IF(F30+F31=F29," ","GRESEALA")</f>
        <v xml:space="preserve"> </v>
      </c>
      <c r="AY28" s="13" t="str">
        <f>IF(G30+G31=G29," ","GRESEALA")</f>
        <v xml:space="preserve"> </v>
      </c>
      <c r="AZ28" s="13" t="str">
        <f>IF(H30+H31=H29," ","GRESEALA")</f>
        <v xml:space="preserve"> </v>
      </c>
      <c r="BA28" s="13" t="str">
        <f t="shared" ref="BA28:BG28" si="19">IF(K30+K31=K29," ","GRESEALA")</f>
        <v xml:space="preserve"> </v>
      </c>
      <c r="BB28" s="13" t="str">
        <f t="shared" si="19"/>
        <v xml:space="preserve"> </v>
      </c>
      <c r="BC28" s="13" t="str">
        <f t="shared" si="19"/>
        <v xml:space="preserve"> </v>
      </c>
      <c r="BD28" s="13" t="str">
        <f t="shared" si="19"/>
        <v xml:space="preserve"> </v>
      </c>
      <c r="BE28" s="13" t="str">
        <f t="shared" si="19"/>
        <v xml:space="preserve"> </v>
      </c>
      <c r="BF28" s="13" t="str">
        <f t="shared" si="19"/>
        <v xml:space="preserve"> </v>
      </c>
      <c r="BG28" s="13" t="str">
        <f t="shared" si="19"/>
        <v xml:space="preserve"> </v>
      </c>
      <c r="BH28" s="13" t="str">
        <f t="shared" ref="BH28:BK28" si="20">IF(S30+S31=S29," ","GRESEALA")</f>
        <v xml:space="preserve"> </v>
      </c>
      <c r="BI28" s="13" t="str">
        <f t="shared" si="20"/>
        <v xml:space="preserve"> </v>
      </c>
      <c r="BJ28" s="13" t="str">
        <f t="shared" si="20"/>
        <v xml:space="preserve"> </v>
      </c>
      <c r="BK28" s="13" t="str">
        <f t="shared" si="20"/>
        <v xml:space="preserve"> </v>
      </c>
    </row>
    <row r="29" spans="2:64" s="24" customFormat="1" ht="41.25" customHeight="1" x14ac:dyDescent="0.45">
      <c r="B29" s="147" t="s">
        <v>76</v>
      </c>
      <c r="C29" s="79" t="s">
        <v>77</v>
      </c>
      <c r="D29" s="128">
        <f t="shared" si="0"/>
        <v>0</v>
      </c>
      <c r="E29" s="100">
        <f>'ian25'!E29+'feb25'!E29</f>
        <v>0</v>
      </c>
      <c r="F29" s="100">
        <f>'ian25'!F29+'feb25'!F29</f>
        <v>0</v>
      </c>
      <c r="G29" s="100">
        <f>'ian25'!G29+'feb25'!G29</f>
        <v>0</v>
      </c>
      <c r="H29" s="100">
        <f>'ian25'!H29+'feb25'!H29</f>
        <v>0</v>
      </c>
      <c r="I29" s="100">
        <f>'ian25'!I29+'feb25'!I29</f>
        <v>0</v>
      </c>
      <c r="J29" s="100">
        <f>'ian25'!J29+'feb25'!J29</f>
        <v>0</v>
      </c>
      <c r="K29" s="100">
        <f>'ian25'!K29+'feb25'!K29</f>
        <v>0</v>
      </c>
      <c r="L29" s="100">
        <f>'ian25'!L29+'feb25'!L29</f>
        <v>0</v>
      </c>
      <c r="M29" s="100">
        <f>'ian25'!M29+'feb25'!M29</f>
        <v>0</v>
      </c>
      <c r="N29" s="100">
        <f>'ian25'!N29+'feb25'!N29</f>
        <v>0</v>
      </c>
      <c r="O29" s="100">
        <f>'ian25'!O29+'feb25'!O29</f>
        <v>0</v>
      </c>
      <c r="P29" s="100">
        <f>'ian25'!P29+'feb25'!P29</f>
        <v>0</v>
      </c>
      <c r="Q29" s="100">
        <f>'ian25'!Q29+'feb25'!Q29</f>
        <v>0</v>
      </c>
      <c r="R29" s="100">
        <f>'ian25'!R29+'feb25'!R29</f>
        <v>0</v>
      </c>
      <c r="S29" s="100">
        <f>'ian25'!S29+'feb25'!S29</f>
        <v>0</v>
      </c>
      <c r="T29" s="100">
        <f>'ian25'!T29+'feb25'!T29</f>
        <v>0</v>
      </c>
      <c r="U29" s="100">
        <f>'ian25'!U29+'feb25'!U29</f>
        <v>0</v>
      </c>
      <c r="V29" s="100">
        <f>'ian25'!V29+'feb25'!V29</f>
        <v>0</v>
      </c>
      <c r="W29" s="100">
        <f>'ian25'!W29+'feb25'!W29</f>
        <v>0</v>
      </c>
      <c r="X29" s="100">
        <f>'ian25'!X29+'feb25'!X29</f>
        <v>0</v>
      </c>
      <c r="Y29" s="100">
        <f>'ian25'!Y29+'feb25'!Y29</f>
        <v>0</v>
      </c>
      <c r="Z29" s="100">
        <f>'ian25'!Z29+'feb25'!Z29</f>
        <v>0</v>
      </c>
      <c r="AA29" s="100">
        <f>'ian25'!AA29+'feb25'!AA29</f>
        <v>0</v>
      </c>
      <c r="AB29" s="100">
        <f>'ian25'!AB29+'feb25'!AB29</f>
        <v>0</v>
      </c>
      <c r="AC29" s="100">
        <f>'ian25'!AC29+'feb25'!AC29</f>
        <v>0</v>
      </c>
      <c r="AD29" s="100">
        <f>'ian25'!AD29+'feb25'!AD29</f>
        <v>0</v>
      </c>
      <c r="AE29" s="100">
        <f>'ian25'!AE29+'feb25'!AE29</f>
        <v>0</v>
      </c>
      <c r="AF29" s="100">
        <f>'ian25'!AF29+'feb25'!AF29</f>
        <v>0</v>
      </c>
      <c r="AG29" s="100">
        <f>'ian25'!AG29+'feb25'!AG29</f>
        <v>0</v>
      </c>
      <c r="AH29" s="100">
        <f>'ian25'!AH29+'feb25'!AH29</f>
        <v>0</v>
      </c>
      <c r="AI29" s="100">
        <f>'ian25'!AI29+'feb25'!AI29</f>
        <v>0</v>
      </c>
      <c r="AJ29" s="100">
        <f>'ian25'!AJ29+'feb25'!AJ29</f>
        <v>0</v>
      </c>
      <c r="AK29" s="100">
        <f>'ian25'!AK29+'feb25'!AK29</f>
        <v>0</v>
      </c>
      <c r="AL29" s="100">
        <f>'ian25'!AL29+'feb25'!AL29</f>
        <v>0</v>
      </c>
      <c r="AM29" s="100">
        <f>'ian25'!AM29+'feb25'!AM29</f>
        <v>0</v>
      </c>
      <c r="AN29" s="100">
        <f>'ian25'!AN29+'feb25'!AN29</f>
        <v>0</v>
      </c>
      <c r="AO29" s="100">
        <f>'ian25'!AO29+'feb25'!AO29</f>
        <v>0</v>
      </c>
      <c r="AP29" s="100">
        <f>'ian25'!AP29+'feb25'!AP29</f>
        <v>0</v>
      </c>
      <c r="AQ29" s="100">
        <f>'ian25'!AQ29+'feb25'!AQ29</f>
        <v>0</v>
      </c>
      <c r="AR29" s="100">
        <f>'ian25'!AR29+'feb25'!AR29</f>
        <v>0</v>
      </c>
      <c r="AS29" s="100">
        <f>'ian25'!AS29+'feb25'!AS29</f>
        <v>0</v>
      </c>
      <c r="AT29" s="146"/>
      <c r="AU29" s="13" t="str">
        <f t="shared" ref="AU29:BJ29" si="21">IF(W30+W31=W29," ","GRESEALA")</f>
        <v xml:space="preserve"> </v>
      </c>
      <c r="AV29" s="13" t="str">
        <f t="shared" si="21"/>
        <v xml:space="preserve"> </v>
      </c>
      <c r="AW29" s="13" t="str">
        <f t="shared" si="21"/>
        <v xml:space="preserve"> </v>
      </c>
      <c r="AX29" s="13" t="str">
        <f t="shared" si="21"/>
        <v xml:space="preserve"> </v>
      </c>
      <c r="AY29" s="13" t="str">
        <f t="shared" si="21"/>
        <v xml:space="preserve"> </v>
      </c>
      <c r="AZ29" s="13" t="str">
        <f t="shared" si="21"/>
        <v xml:space="preserve"> </v>
      </c>
      <c r="BA29" s="13" t="str">
        <f t="shared" si="21"/>
        <v xml:space="preserve"> </v>
      </c>
      <c r="BB29" s="13" t="str">
        <f t="shared" si="21"/>
        <v xml:space="preserve"> </v>
      </c>
      <c r="BC29" s="13" t="str">
        <f t="shared" si="21"/>
        <v xml:space="preserve"> </v>
      </c>
      <c r="BD29" s="13" t="str">
        <f t="shared" si="21"/>
        <v xml:space="preserve"> </v>
      </c>
      <c r="BE29" s="13" t="str">
        <f t="shared" si="21"/>
        <v xml:space="preserve"> </v>
      </c>
      <c r="BF29" s="13" t="str">
        <f t="shared" si="21"/>
        <v xml:space="preserve"> </v>
      </c>
      <c r="BG29" s="13" t="str">
        <f t="shared" si="21"/>
        <v xml:space="preserve"> </v>
      </c>
      <c r="BH29" s="13" t="str">
        <f t="shared" si="21"/>
        <v xml:space="preserve"> </v>
      </c>
      <c r="BI29" s="13" t="str">
        <f t="shared" si="21"/>
        <v xml:space="preserve"> </v>
      </c>
      <c r="BJ29" s="13" t="str">
        <f t="shared" si="21"/>
        <v xml:space="preserve"> </v>
      </c>
      <c r="BK29" s="13" t="str">
        <f t="shared" ref="BK29:BL29" si="22">IF(AR30+AR31=AR29," ","GRESEALA")</f>
        <v xml:space="preserve"> </v>
      </c>
      <c r="BL29" s="25" t="str">
        <f t="shared" si="22"/>
        <v xml:space="preserve"> </v>
      </c>
    </row>
    <row r="30" spans="2:64" s="24" customFormat="1" ht="41.25" customHeight="1" x14ac:dyDescent="0.45">
      <c r="B30" s="150" t="s">
        <v>78</v>
      </c>
      <c r="C30" s="80" t="s">
        <v>79</v>
      </c>
      <c r="D30" s="130">
        <f t="shared" si="0"/>
        <v>0</v>
      </c>
      <c r="E30" s="100">
        <f>'ian25'!E30+'feb25'!E30</f>
        <v>0</v>
      </c>
      <c r="F30" s="100">
        <f>'ian25'!F30+'feb25'!F30</f>
        <v>0</v>
      </c>
      <c r="G30" s="100">
        <f>'ian25'!G30+'feb25'!G30</f>
        <v>0</v>
      </c>
      <c r="H30" s="100">
        <f>'ian25'!H30+'feb25'!H30</f>
        <v>0</v>
      </c>
      <c r="I30" s="100">
        <f>'ian25'!I30+'feb25'!I30</f>
        <v>0</v>
      </c>
      <c r="J30" s="100">
        <f>'ian25'!J30+'feb25'!J30</f>
        <v>0</v>
      </c>
      <c r="K30" s="100">
        <f>'ian25'!K30+'feb25'!K30</f>
        <v>0</v>
      </c>
      <c r="L30" s="100">
        <f>'ian25'!L30+'feb25'!L30</f>
        <v>0</v>
      </c>
      <c r="M30" s="100">
        <f>'ian25'!M30+'feb25'!M30</f>
        <v>0</v>
      </c>
      <c r="N30" s="100">
        <f>'ian25'!N30+'feb25'!N30</f>
        <v>0</v>
      </c>
      <c r="O30" s="100">
        <f>'ian25'!O30+'feb25'!O30</f>
        <v>0</v>
      </c>
      <c r="P30" s="100">
        <f>'ian25'!P30+'feb25'!P30</f>
        <v>0</v>
      </c>
      <c r="Q30" s="100">
        <f>'ian25'!Q30+'feb25'!Q30</f>
        <v>0</v>
      </c>
      <c r="R30" s="100">
        <f>'ian25'!R30+'feb25'!R30</f>
        <v>0</v>
      </c>
      <c r="S30" s="100">
        <f>'ian25'!S30+'feb25'!S30</f>
        <v>0</v>
      </c>
      <c r="T30" s="100">
        <f>'ian25'!T30+'feb25'!T30</f>
        <v>0</v>
      </c>
      <c r="U30" s="100">
        <f>'ian25'!U30+'feb25'!U30</f>
        <v>0</v>
      </c>
      <c r="V30" s="100">
        <f>'ian25'!V30+'feb25'!V30</f>
        <v>0</v>
      </c>
      <c r="W30" s="100">
        <f>'ian25'!W30+'feb25'!W30</f>
        <v>0</v>
      </c>
      <c r="X30" s="100">
        <f>'ian25'!X30+'feb25'!X30</f>
        <v>0</v>
      </c>
      <c r="Y30" s="100">
        <f>'ian25'!Y30+'feb25'!Y30</f>
        <v>0</v>
      </c>
      <c r="Z30" s="100">
        <f>'ian25'!Z30+'feb25'!Z30</f>
        <v>0</v>
      </c>
      <c r="AA30" s="100">
        <f>'ian25'!AA30+'feb25'!AA30</f>
        <v>0</v>
      </c>
      <c r="AB30" s="100">
        <f>'ian25'!AB30+'feb25'!AB30</f>
        <v>0</v>
      </c>
      <c r="AC30" s="100">
        <f>'ian25'!AC30+'feb25'!AC30</f>
        <v>0</v>
      </c>
      <c r="AD30" s="100">
        <f>'ian25'!AD30+'feb25'!AD30</f>
        <v>0</v>
      </c>
      <c r="AE30" s="100">
        <f>'ian25'!AE30+'feb25'!AE30</f>
        <v>0</v>
      </c>
      <c r="AF30" s="100">
        <f>'ian25'!AF30+'feb25'!AF30</f>
        <v>0</v>
      </c>
      <c r="AG30" s="100">
        <f>'ian25'!AG30+'feb25'!AG30</f>
        <v>0</v>
      </c>
      <c r="AH30" s="100">
        <f>'ian25'!AH30+'feb25'!AH30</f>
        <v>0</v>
      </c>
      <c r="AI30" s="100">
        <f>'ian25'!AI30+'feb25'!AI30</f>
        <v>0</v>
      </c>
      <c r="AJ30" s="100">
        <f>'ian25'!AJ30+'feb25'!AJ30</f>
        <v>0</v>
      </c>
      <c r="AK30" s="100">
        <f>'ian25'!AK30+'feb25'!AK30</f>
        <v>0</v>
      </c>
      <c r="AL30" s="100">
        <f>'ian25'!AL30+'feb25'!AL30</f>
        <v>0</v>
      </c>
      <c r="AM30" s="100">
        <f>'ian25'!AM30+'feb25'!AM30</f>
        <v>0</v>
      </c>
      <c r="AN30" s="100">
        <f>'ian25'!AN30+'feb25'!AN30</f>
        <v>0</v>
      </c>
      <c r="AO30" s="100">
        <f>'ian25'!AO30+'feb25'!AO30</f>
        <v>0</v>
      </c>
      <c r="AP30" s="100">
        <f>'ian25'!AP30+'feb25'!AP30</f>
        <v>0</v>
      </c>
      <c r="AQ30" s="100">
        <f>'ian25'!AQ30+'feb25'!AQ30</f>
        <v>0</v>
      </c>
      <c r="AR30" s="100">
        <f>'ian25'!AR30+'feb25'!AR30</f>
        <v>0</v>
      </c>
      <c r="AS30" s="100">
        <f>'ian25'!AS30+'feb25'!AS30</f>
        <v>0</v>
      </c>
      <c r="AT30" s="146"/>
      <c r="AU30" s="13" t="str">
        <f>IF(E29+F29=D29," ","GRESEALA")</f>
        <v xml:space="preserve"> </v>
      </c>
      <c r="AV30" s="13" t="str">
        <f>IF(G29+K29+I29+L29+M29=D29," ","GRESEALA")</f>
        <v xml:space="preserve"> </v>
      </c>
      <c r="AW30" s="13" t="str">
        <f>IF(O29+P29=D29," ","GRESEALA")</f>
        <v xml:space="preserve"> </v>
      </c>
      <c r="AX30" s="13" t="str">
        <f>IF(Q29+S29+T29+U29+V29+W29=D29," ","GRESEALA")</f>
        <v xml:space="preserve"> </v>
      </c>
      <c r="AY30" s="13" t="str">
        <f>IF(X29+Y29+Z29=D29," ","GRESEALA")</f>
        <v xml:space="preserve"> </v>
      </c>
      <c r="AZ30" s="13" t="str">
        <f>IF(AA29+AC29+AE29+AF29+AG29+AH29+AI29+AJ29+AK29+AL29+AM29+AN29+AO29+AP29+AQ29+AR29+AS29&gt;=D29," ","GRESEALA")</f>
        <v xml:space="preserve"> </v>
      </c>
      <c r="BA30" s="13" t="str">
        <f>IF(AS29&lt;=D29," ","GRESEALA")</f>
        <v xml:space="preserve"> </v>
      </c>
      <c r="BB30" s="13" t="str">
        <f>IF(H29&lt;=G29," ","GRESEALA")</f>
        <v xml:space="preserve"> </v>
      </c>
      <c r="BC30" s="13" t="str">
        <f>IF(E33+E34=E32," ","GRESEALA")</f>
        <v xml:space="preserve"> </v>
      </c>
      <c r="BD30" s="13" t="str">
        <f>IF(F33+F34=F32," ","GRESEALA")</f>
        <v xml:space="preserve"> </v>
      </c>
      <c r="BE30" s="13" t="str">
        <f>IF(G33+G34=G32," ","GRESEALA")</f>
        <v xml:space="preserve"> </v>
      </c>
      <c r="BF30" s="13" t="str">
        <f>IF(H33+H34=H32," ","GRESEALA")</f>
        <v xml:space="preserve"> </v>
      </c>
      <c r="BG30" s="13" t="str">
        <f>IF(K33+K34=K32," ","GRESEALA")</f>
        <v xml:space="preserve"> </v>
      </c>
      <c r="BH30" s="13" t="str">
        <f>IF(L33+L34=L32," ","GRESEALA")</f>
        <v xml:space="preserve"> </v>
      </c>
      <c r="BI30" s="13" t="str">
        <f>IF(M33+M34=M32," ","GRESEALA")</f>
        <v xml:space="preserve"> </v>
      </c>
      <c r="BJ30" s="13" t="str">
        <f>IF(N33+N34=N32," ","GRESEALA")</f>
        <v xml:space="preserve"> </v>
      </c>
      <c r="BK30" s="13" t="str">
        <f>IF(O33+O34=O32," ","GRESEALA")</f>
        <v xml:space="preserve"> </v>
      </c>
    </row>
    <row r="31" spans="2:64" s="24" customFormat="1" ht="42" customHeight="1" x14ac:dyDescent="0.45">
      <c r="B31" s="150" t="s">
        <v>80</v>
      </c>
      <c r="C31" s="80" t="s">
        <v>81</v>
      </c>
      <c r="D31" s="130">
        <f t="shared" si="0"/>
        <v>0</v>
      </c>
      <c r="E31" s="100">
        <f>'ian25'!E31+'feb25'!E31</f>
        <v>0</v>
      </c>
      <c r="F31" s="100">
        <f>'ian25'!F31+'feb25'!F31</f>
        <v>0</v>
      </c>
      <c r="G31" s="100">
        <f>'ian25'!G31+'feb25'!G31</f>
        <v>0</v>
      </c>
      <c r="H31" s="100">
        <f>'ian25'!H31+'feb25'!H31</f>
        <v>0</v>
      </c>
      <c r="I31" s="100">
        <f>'ian25'!I31+'feb25'!I31</f>
        <v>0</v>
      </c>
      <c r="J31" s="100">
        <f>'ian25'!J31+'feb25'!J31</f>
        <v>0</v>
      </c>
      <c r="K31" s="100">
        <f>'ian25'!K31+'feb25'!K31</f>
        <v>0</v>
      </c>
      <c r="L31" s="100">
        <f>'ian25'!L31+'feb25'!L31</f>
        <v>0</v>
      </c>
      <c r="M31" s="100">
        <f>'ian25'!M31+'feb25'!M31</f>
        <v>0</v>
      </c>
      <c r="N31" s="100">
        <f>'ian25'!N31+'feb25'!N31</f>
        <v>0</v>
      </c>
      <c r="O31" s="100">
        <f>'ian25'!O31+'feb25'!O31</f>
        <v>0</v>
      </c>
      <c r="P31" s="100">
        <f>'ian25'!P31+'feb25'!P31</f>
        <v>0</v>
      </c>
      <c r="Q31" s="100">
        <f>'ian25'!Q31+'feb25'!Q31</f>
        <v>0</v>
      </c>
      <c r="R31" s="100">
        <f>'ian25'!R31+'feb25'!R31</f>
        <v>0</v>
      </c>
      <c r="S31" s="100">
        <f>'ian25'!S31+'feb25'!S31</f>
        <v>0</v>
      </c>
      <c r="T31" s="100">
        <f>'ian25'!T31+'feb25'!T31</f>
        <v>0</v>
      </c>
      <c r="U31" s="100">
        <f>'ian25'!U31+'feb25'!U31</f>
        <v>0</v>
      </c>
      <c r="V31" s="100">
        <f>'ian25'!V31+'feb25'!V31</f>
        <v>0</v>
      </c>
      <c r="W31" s="100">
        <f>'ian25'!W31+'feb25'!W31</f>
        <v>0</v>
      </c>
      <c r="X31" s="100">
        <f>'ian25'!X31+'feb25'!X31</f>
        <v>0</v>
      </c>
      <c r="Y31" s="100">
        <f>'ian25'!Y31+'feb25'!Y31</f>
        <v>0</v>
      </c>
      <c r="Z31" s="100">
        <f>'ian25'!Z31+'feb25'!Z31</f>
        <v>0</v>
      </c>
      <c r="AA31" s="100">
        <f>'ian25'!AA31+'feb25'!AA31</f>
        <v>0</v>
      </c>
      <c r="AB31" s="100">
        <f>'ian25'!AB31+'feb25'!AB31</f>
        <v>0</v>
      </c>
      <c r="AC31" s="100">
        <f>'ian25'!AC31+'feb25'!AC31</f>
        <v>0</v>
      </c>
      <c r="AD31" s="100">
        <f>'ian25'!AD31+'feb25'!AD31</f>
        <v>0</v>
      </c>
      <c r="AE31" s="100">
        <f>'ian25'!AE31+'feb25'!AE31</f>
        <v>0</v>
      </c>
      <c r="AF31" s="100">
        <f>'ian25'!AF31+'feb25'!AF31</f>
        <v>0</v>
      </c>
      <c r="AG31" s="100">
        <f>'ian25'!AG31+'feb25'!AG31</f>
        <v>0</v>
      </c>
      <c r="AH31" s="100">
        <f>'ian25'!AH31+'feb25'!AH31</f>
        <v>0</v>
      </c>
      <c r="AI31" s="100">
        <f>'ian25'!AI31+'feb25'!AI31</f>
        <v>0</v>
      </c>
      <c r="AJ31" s="100">
        <f>'ian25'!AJ31+'feb25'!AJ31</f>
        <v>0</v>
      </c>
      <c r="AK31" s="100">
        <f>'ian25'!AK31+'feb25'!AK31</f>
        <v>0</v>
      </c>
      <c r="AL31" s="100">
        <f>'ian25'!AL31+'feb25'!AL31</f>
        <v>0</v>
      </c>
      <c r="AM31" s="100">
        <f>'ian25'!AM31+'feb25'!AM31</f>
        <v>0</v>
      </c>
      <c r="AN31" s="100">
        <f>'ian25'!AN31+'feb25'!AN31</f>
        <v>0</v>
      </c>
      <c r="AO31" s="100">
        <f>'ian25'!AO31+'feb25'!AO31</f>
        <v>0</v>
      </c>
      <c r="AP31" s="100">
        <f>'ian25'!AP31+'feb25'!AP31</f>
        <v>0</v>
      </c>
      <c r="AQ31" s="100">
        <f>'ian25'!AQ31+'feb25'!AQ31</f>
        <v>0</v>
      </c>
      <c r="AR31" s="100">
        <f>'ian25'!AR31+'feb25'!AR31</f>
        <v>0</v>
      </c>
      <c r="AS31" s="100">
        <f>'ian25'!AS31+'feb25'!AS31</f>
        <v>0</v>
      </c>
      <c r="AT31" s="146"/>
      <c r="AU31" s="13" t="str">
        <f>IF(P33+P34=P32," ","GRESEALA")</f>
        <v xml:space="preserve"> </v>
      </c>
      <c r="AV31" s="13" t="str">
        <f>IF(Q33+Q34=Q32," ","GRESEALA")</f>
        <v xml:space="preserve"> </v>
      </c>
      <c r="AW31" s="13" t="str">
        <f t="shared" ref="AW31:BK31" si="23">IF(S33+S34=S32," ","GRESEALA")</f>
        <v xml:space="preserve"> </v>
      </c>
      <c r="AX31" s="13" t="str">
        <f t="shared" si="23"/>
        <v xml:space="preserve"> </v>
      </c>
      <c r="AY31" s="13" t="str">
        <f t="shared" si="23"/>
        <v xml:space="preserve"> </v>
      </c>
      <c r="AZ31" s="13" t="str">
        <f t="shared" si="23"/>
        <v xml:space="preserve"> </v>
      </c>
      <c r="BA31" s="13" t="str">
        <f t="shared" si="23"/>
        <v xml:space="preserve"> </v>
      </c>
      <c r="BB31" s="13" t="str">
        <f t="shared" si="23"/>
        <v xml:space="preserve"> </v>
      </c>
      <c r="BC31" s="13" t="str">
        <f t="shared" si="23"/>
        <v xml:space="preserve"> </v>
      </c>
      <c r="BD31" s="13" t="str">
        <f t="shared" si="23"/>
        <v xml:space="preserve"> </v>
      </c>
      <c r="BE31" s="13" t="str">
        <f t="shared" si="23"/>
        <v xml:space="preserve"> </v>
      </c>
      <c r="BF31" s="13" t="str">
        <f t="shared" si="23"/>
        <v xml:space="preserve"> </v>
      </c>
      <c r="BG31" s="13" t="str">
        <f t="shared" si="23"/>
        <v xml:space="preserve"> </v>
      </c>
      <c r="BH31" s="13" t="str">
        <f t="shared" si="23"/>
        <v xml:space="preserve"> </v>
      </c>
      <c r="BI31" s="13" t="str">
        <f t="shared" si="23"/>
        <v xml:space="preserve"> </v>
      </c>
      <c r="BJ31" s="13" t="str">
        <f t="shared" si="23"/>
        <v xml:space="preserve"> </v>
      </c>
      <c r="BK31" s="13" t="str">
        <f t="shared" si="23"/>
        <v xml:space="preserve"> </v>
      </c>
    </row>
    <row r="32" spans="2:64" s="24" customFormat="1" ht="60.75" customHeight="1" x14ac:dyDescent="0.45">
      <c r="B32" s="147" t="s">
        <v>82</v>
      </c>
      <c r="C32" s="79" t="s">
        <v>83</v>
      </c>
      <c r="D32" s="128">
        <f t="shared" si="0"/>
        <v>0</v>
      </c>
      <c r="E32" s="100">
        <f>'ian25'!E32+'feb25'!E32</f>
        <v>0</v>
      </c>
      <c r="F32" s="100">
        <f>'ian25'!F32+'feb25'!F32</f>
        <v>0</v>
      </c>
      <c r="G32" s="100">
        <f>'ian25'!G32+'feb25'!G32</f>
        <v>0</v>
      </c>
      <c r="H32" s="100">
        <f>'ian25'!H32+'feb25'!H32</f>
        <v>0</v>
      </c>
      <c r="I32" s="100">
        <f>'ian25'!I32+'feb25'!I32</f>
        <v>0</v>
      </c>
      <c r="J32" s="100">
        <f>'ian25'!J32+'feb25'!J32</f>
        <v>0</v>
      </c>
      <c r="K32" s="100">
        <f>'ian25'!K32+'feb25'!K32</f>
        <v>0</v>
      </c>
      <c r="L32" s="100">
        <f>'ian25'!L32+'feb25'!L32</f>
        <v>0</v>
      </c>
      <c r="M32" s="100">
        <f>'ian25'!M32+'feb25'!M32</f>
        <v>0</v>
      </c>
      <c r="N32" s="100">
        <f>'ian25'!N32+'feb25'!N32</f>
        <v>0</v>
      </c>
      <c r="O32" s="100">
        <f>'ian25'!O32+'feb25'!O32</f>
        <v>0</v>
      </c>
      <c r="P32" s="100">
        <f>'ian25'!P32+'feb25'!P32</f>
        <v>0</v>
      </c>
      <c r="Q32" s="100">
        <f>'ian25'!Q32+'feb25'!Q32</f>
        <v>0</v>
      </c>
      <c r="R32" s="100">
        <f>'ian25'!R32+'feb25'!R32</f>
        <v>0</v>
      </c>
      <c r="S32" s="100">
        <f>'ian25'!S32+'feb25'!S32</f>
        <v>0</v>
      </c>
      <c r="T32" s="100">
        <f>'ian25'!T32+'feb25'!T32</f>
        <v>0</v>
      </c>
      <c r="U32" s="100">
        <f>'ian25'!U32+'feb25'!U32</f>
        <v>0</v>
      </c>
      <c r="V32" s="100">
        <f>'ian25'!V32+'feb25'!V32</f>
        <v>0</v>
      </c>
      <c r="W32" s="100">
        <f>'ian25'!W32+'feb25'!W32</f>
        <v>0</v>
      </c>
      <c r="X32" s="100">
        <f>'ian25'!X32+'feb25'!X32</f>
        <v>0</v>
      </c>
      <c r="Y32" s="100">
        <f>'ian25'!Y32+'feb25'!Y32</f>
        <v>0</v>
      </c>
      <c r="Z32" s="100">
        <f>'ian25'!Z32+'feb25'!Z32</f>
        <v>0</v>
      </c>
      <c r="AA32" s="100">
        <f>'ian25'!AA32+'feb25'!AA32</f>
        <v>0</v>
      </c>
      <c r="AB32" s="100">
        <f>'ian25'!AB32+'feb25'!AB32</f>
        <v>0</v>
      </c>
      <c r="AC32" s="100">
        <f>'ian25'!AC32+'feb25'!AC32</f>
        <v>0</v>
      </c>
      <c r="AD32" s="100">
        <f>'ian25'!AD32+'feb25'!AD32</f>
        <v>0</v>
      </c>
      <c r="AE32" s="100">
        <f>'ian25'!AE32+'feb25'!AE32</f>
        <v>0</v>
      </c>
      <c r="AF32" s="100">
        <f>'ian25'!AF32+'feb25'!AF32</f>
        <v>0</v>
      </c>
      <c r="AG32" s="100">
        <f>'ian25'!AG32+'feb25'!AG32</f>
        <v>0</v>
      </c>
      <c r="AH32" s="100">
        <f>'ian25'!AH32+'feb25'!AH32</f>
        <v>0</v>
      </c>
      <c r="AI32" s="100">
        <f>'ian25'!AI32+'feb25'!AI32</f>
        <v>0</v>
      </c>
      <c r="AJ32" s="100">
        <f>'ian25'!AJ32+'feb25'!AJ32</f>
        <v>0</v>
      </c>
      <c r="AK32" s="100">
        <f>'ian25'!AK32+'feb25'!AK32</f>
        <v>0</v>
      </c>
      <c r="AL32" s="100">
        <f>'ian25'!AL32+'feb25'!AL32</f>
        <v>0</v>
      </c>
      <c r="AM32" s="100">
        <f>'ian25'!AM32+'feb25'!AM32</f>
        <v>0</v>
      </c>
      <c r="AN32" s="100">
        <f>'ian25'!AN32+'feb25'!AN32</f>
        <v>0</v>
      </c>
      <c r="AO32" s="100">
        <f>'ian25'!AO32+'feb25'!AO32</f>
        <v>0</v>
      </c>
      <c r="AP32" s="100">
        <f>'ian25'!AP32+'feb25'!AP32</f>
        <v>0</v>
      </c>
      <c r="AQ32" s="100">
        <f>'ian25'!AQ32+'feb25'!AQ32</f>
        <v>0</v>
      </c>
      <c r="AR32" s="100">
        <f>'ian25'!AR32+'feb25'!AR32</f>
        <v>0</v>
      </c>
      <c r="AS32" s="100">
        <f>'ian25'!AS32+'feb25'!AS32</f>
        <v>0</v>
      </c>
      <c r="AT32" s="146"/>
      <c r="AU32" s="13" t="str">
        <f>IF(AH33+AH34=AH32," ","GRESEALA")</f>
        <v xml:space="preserve"> </v>
      </c>
      <c r="AV32" s="13" t="str">
        <f>IF(AI33+AI34=AI32," ","GRESEALA")</f>
        <v xml:space="preserve"> </v>
      </c>
      <c r="AW32" s="13" t="str">
        <f>IF(AJ33+AJ34=AJ32," ","GRESEALA")</f>
        <v xml:space="preserve"> </v>
      </c>
      <c r="AX32" s="13" t="str">
        <f>IF(AK33+AK34=AK32," ","GRESEALA")</f>
        <v xml:space="preserve"> </v>
      </c>
      <c r="AY32" s="13" t="str">
        <f>IF(AL33+AL34=AL32," ","GRESEALA")</f>
        <v xml:space="preserve"> </v>
      </c>
      <c r="AZ32" s="13" t="str">
        <f t="shared" ref="AZ32:BA32" si="24">IF(AR33+AR34=AR32," ","GRESEALA")</f>
        <v xml:space="preserve"> </v>
      </c>
      <c r="BA32" s="13" t="str">
        <f t="shared" si="24"/>
        <v xml:space="preserve"> </v>
      </c>
      <c r="BB32" s="13" t="str">
        <f>IF(E32+F32=D32," ","GRESEALA")</f>
        <v xml:space="preserve"> </v>
      </c>
      <c r="BC32" s="13" t="str">
        <f>IF(G32+K32+I32+L32+M32=D32," ","GRESEALA")</f>
        <v xml:space="preserve"> </v>
      </c>
      <c r="BD32" s="13" t="str">
        <f>IF(O32+P32=D32," ","GRESEALA")</f>
        <v xml:space="preserve"> </v>
      </c>
      <c r="BE32" s="13" t="str">
        <f>IF(Q32+S32+T32+U32+V32+W32=D32," ","GRESEALA")</f>
        <v xml:space="preserve"> </v>
      </c>
      <c r="BF32" s="13" t="str">
        <f>IF(X32+Y32+Z32=D32," ","GRESEALA")</f>
        <v xml:space="preserve"> </v>
      </c>
      <c r="BG32" s="13" t="str">
        <f>IF(AA32+AC32+AE32+AF32+AG32+AH32+AI32+AJ32+AK32+AL32+AM32+AN32+AO32+AP32+AQ32+AR32+AS32&gt;=D32," ","GRESEALA")</f>
        <v xml:space="preserve"> </v>
      </c>
      <c r="BH32" s="13" t="str">
        <f>IF(AS32&lt;=D32," ","GRESEALA")</f>
        <v xml:space="preserve"> </v>
      </c>
      <c r="BI32" s="13" t="str">
        <f>IF(H32&gt;=G32," ","GRESEALA")</f>
        <v xml:space="preserve"> </v>
      </c>
      <c r="BJ32" s="13" t="str">
        <f>IF(E36+F36=D36," ","GRESEALA")</f>
        <v xml:space="preserve"> </v>
      </c>
      <c r="BK32" s="13" t="str">
        <f>IF(G36+K36+I36+L36+M36=D36," ","GRESEALA")</f>
        <v xml:space="preserve"> </v>
      </c>
    </row>
    <row r="33" spans="2:223" s="24" customFormat="1" ht="43.5" customHeight="1" x14ac:dyDescent="0.45">
      <c r="B33" s="150" t="s">
        <v>84</v>
      </c>
      <c r="C33" s="80" t="s">
        <v>85</v>
      </c>
      <c r="D33" s="130">
        <f t="shared" si="0"/>
        <v>0</v>
      </c>
      <c r="E33" s="100">
        <f>'ian25'!E33+'feb25'!E33</f>
        <v>0</v>
      </c>
      <c r="F33" s="100">
        <f>'ian25'!F33+'feb25'!F33</f>
        <v>0</v>
      </c>
      <c r="G33" s="100">
        <f>'ian25'!G33+'feb25'!G33</f>
        <v>0</v>
      </c>
      <c r="H33" s="100">
        <f>'ian25'!H33+'feb25'!H33</f>
        <v>0</v>
      </c>
      <c r="I33" s="100">
        <f>'ian25'!I33+'feb25'!I33</f>
        <v>0</v>
      </c>
      <c r="J33" s="100">
        <f>'ian25'!J33+'feb25'!J33</f>
        <v>0</v>
      </c>
      <c r="K33" s="100">
        <f>'ian25'!K33+'feb25'!K33</f>
        <v>0</v>
      </c>
      <c r="L33" s="100">
        <f>'ian25'!L33+'feb25'!L33</f>
        <v>0</v>
      </c>
      <c r="M33" s="100">
        <f>'ian25'!M33+'feb25'!M33</f>
        <v>0</v>
      </c>
      <c r="N33" s="100">
        <f>'ian25'!N33+'feb25'!N33</f>
        <v>0</v>
      </c>
      <c r="O33" s="100">
        <f>'ian25'!O33+'feb25'!O33</f>
        <v>0</v>
      </c>
      <c r="P33" s="100">
        <f>'ian25'!P33+'feb25'!P33</f>
        <v>0</v>
      </c>
      <c r="Q33" s="100">
        <f>'ian25'!Q33+'feb25'!Q33</f>
        <v>0</v>
      </c>
      <c r="R33" s="100">
        <f>'ian25'!R33+'feb25'!R33</f>
        <v>0</v>
      </c>
      <c r="S33" s="100">
        <f>'ian25'!S33+'feb25'!S33</f>
        <v>0</v>
      </c>
      <c r="T33" s="100">
        <f>'ian25'!T33+'feb25'!T33</f>
        <v>0</v>
      </c>
      <c r="U33" s="100">
        <f>'ian25'!U33+'feb25'!U33</f>
        <v>0</v>
      </c>
      <c r="V33" s="100">
        <f>'ian25'!V33+'feb25'!V33</f>
        <v>0</v>
      </c>
      <c r="W33" s="100">
        <f>'ian25'!W33+'feb25'!W33</f>
        <v>0</v>
      </c>
      <c r="X33" s="100">
        <f>'ian25'!X33+'feb25'!X33</f>
        <v>0</v>
      </c>
      <c r="Y33" s="100">
        <f>'ian25'!Y33+'feb25'!Y33</f>
        <v>0</v>
      </c>
      <c r="Z33" s="100">
        <f>'ian25'!Z33+'feb25'!Z33</f>
        <v>0</v>
      </c>
      <c r="AA33" s="100">
        <f>'ian25'!AA33+'feb25'!AA33</f>
        <v>0</v>
      </c>
      <c r="AB33" s="100">
        <f>'ian25'!AB33+'feb25'!AB33</f>
        <v>0</v>
      </c>
      <c r="AC33" s="100">
        <f>'ian25'!AC33+'feb25'!AC33</f>
        <v>0</v>
      </c>
      <c r="AD33" s="100">
        <f>'ian25'!AD33+'feb25'!AD33</f>
        <v>0</v>
      </c>
      <c r="AE33" s="100">
        <f>'ian25'!AE33+'feb25'!AE33</f>
        <v>0</v>
      </c>
      <c r="AF33" s="100">
        <f>'ian25'!AF33+'feb25'!AF33</f>
        <v>0</v>
      </c>
      <c r="AG33" s="100">
        <f>'ian25'!AG33+'feb25'!AG33</f>
        <v>0</v>
      </c>
      <c r="AH33" s="100">
        <f>'ian25'!AH33+'feb25'!AH33</f>
        <v>0</v>
      </c>
      <c r="AI33" s="100">
        <f>'ian25'!AI33+'feb25'!AI33</f>
        <v>0</v>
      </c>
      <c r="AJ33" s="100">
        <f>'ian25'!AJ33+'feb25'!AJ33</f>
        <v>0</v>
      </c>
      <c r="AK33" s="100">
        <f>'ian25'!AK33+'feb25'!AK33</f>
        <v>0</v>
      </c>
      <c r="AL33" s="100">
        <f>'ian25'!AL33+'feb25'!AL33</f>
        <v>0</v>
      </c>
      <c r="AM33" s="100">
        <f>'ian25'!AM33+'feb25'!AM33</f>
        <v>0</v>
      </c>
      <c r="AN33" s="100">
        <f>'ian25'!AN33+'feb25'!AN33</f>
        <v>0</v>
      </c>
      <c r="AO33" s="100">
        <f>'ian25'!AO33+'feb25'!AO33</f>
        <v>0</v>
      </c>
      <c r="AP33" s="100">
        <f>'ian25'!AP33+'feb25'!AP33</f>
        <v>0</v>
      </c>
      <c r="AQ33" s="100">
        <f>'ian25'!AQ33+'feb25'!AQ33</f>
        <v>0</v>
      </c>
      <c r="AR33" s="100">
        <f>'ian25'!AR33+'feb25'!AR33</f>
        <v>0</v>
      </c>
      <c r="AS33" s="100">
        <f>'ian25'!AS33+'feb25'!AS33</f>
        <v>0</v>
      </c>
      <c r="AT33" s="146"/>
      <c r="AU33" s="13" t="str">
        <f>IF(O36+P36=D36," ","GRESEALA")</f>
        <v xml:space="preserve"> </v>
      </c>
      <c r="AV33" s="13" t="str">
        <f>IF(Q36+S36+T36+U36+V36+W36=D36," ","GRESEALA")</f>
        <v xml:space="preserve"> </v>
      </c>
      <c r="AW33" s="13" t="str">
        <f>IF(X36+Y36+Z36=D36," ","GRESEALA")</f>
        <v xml:space="preserve"> </v>
      </c>
      <c r="AX33" s="13" t="str">
        <f>IF(AA36+AC36+AE36+AF36+AG36+AH36+AI36+AJ36+AK36+AL36+AM36+AN36+AO36+AP36+AQ36+AR36+AS36&gt;=D36," ","GRESEALA")</f>
        <v xml:space="preserve"> </v>
      </c>
      <c r="AY33" s="13" t="str">
        <f>IF(AS36&lt;=D36," ","GRESEALA")</f>
        <v xml:space="preserve"> </v>
      </c>
      <c r="AZ33" s="13" t="str">
        <f>IF(H36&lt;=G36," ","GRESEALA")</f>
        <v xml:space="preserve"> </v>
      </c>
      <c r="BA33" s="13" t="str">
        <f>IF(E39+E40=E38," ","GRESEALA")</f>
        <v xml:space="preserve"> </v>
      </c>
      <c r="BB33" s="13" t="str">
        <f>IF(F39+F40=F38," ","GRESEALA")</f>
        <v xml:space="preserve"> </v>
      </c>
      <c r="BC33" s="13" t="str">
        <f>IF(G39+G40=G38," ","GRESEALA")</f>
        <v xml:space="preserve"> </v>
      </c>
      <c r="BD33" s="13" t="str">
        <f>IF(H39+H40=H38," ","GRESEALA")</f>
        <v xml:space="preserve"> </v>
      </c>
      <c r="BE33" s="13" t="str">
        <f t="shared" ref="BE33:BK33" si="25">IF(K39+K40=K38," ","GRESEALA")</f>
        <v xml:space="preserve"> </v>
      </c>
      <c r="BF33" s="13" t="str">
        <f t="shared" si="25"/>
        <v xml:space="preserve"> </v>
      </c>
      <c r="BG33" s="13" t="str">
        <f t="shared" si="25"/>
        <v xml:space="preserve"> </v>
      </c>
      <c r="BH33" s="13" t="str">
        <f t="shared" si="25"/>
        <v xml:space="preserve"> </v>
      </c>
      <c r="BI33" s="13" t="str">
        <f t="shared" si="25"/>
        <v xml:space="preserve"> </v>
      </c>
      <c r="BJ33" s="13" t="str">
        <f t="shared" si="25"/>
        <v xml:space="preserve"> </v>
      </c>
      <c r="BK33" s="13" t="str">
        <f t="shared" si="25"/>
        <v xml:space="preserve"> </v>
      </c>
    </row>
    <row r="34" spans="2:223" s="24" customFormat="1" ht="45" customHeight="1" x14ac:dyDescent="0.45">
      <c r="B34" s="150" t="s">
        <v>86</v>
      </c>
      <c r="C34" s="80" t="s">
        <v>87</v>
      </c>
      <c r="D34" s="130">
        <f t="shared" si="0"/>
        <v>0</v>
      </c>
      <c r="E34" s="100">
        <f>'ian25'!E34+'feb25'!E34</f>
        <v>0</v>
      </c>
      <c r="F34" s="100">
        <f>'ian25'!F34+'feb25'!F34</f>
        <v>0</v>
      </c>
      <c r="G34" s="100">
        <f>'ian25'!G34+'feb25'!G34</f>
        <v>0</v>
      </c>
      <c r="H34" s="100">
        <f>'ian25'!H34+'feb25'!H34</f>
        <v>0</v>
      </c>
      <c r="I34" s="100">
        <f>'ian25'!I34+'feb25'!I34</f>
        <v>0</v>
      </c>
      <c r="J34" s="100">
        <f>'ian25'!J34+'feb25'!J34</f>
        <v>0</v>
      </c>
      <c r="K34" s="100">
        <f>'ian25'!K34+'feb25'!K34</f>
        <v>0</v>
      </c>
      <c r="L34" s="100">
        <f>'ian25'!L34+'feb25'!L34</f>
        <v>0</v>
      </c>
      <c r="M34" s="100">
        <f>'ian25'!M34+'feb25'!M34</f>
        <v>0</v>
      </c>
      <c r="N34" s="100">
        <f>'ian25'!N34+'feb25'!N34</f>
        <v>0</v>
      </c>
      <c r="O34" s="100">
        <f>'ian25'!O34+'feb25'!O34</f>
        <v>0</v>
      </c>
      <c r="P34" s="100">
        <f>'ian25'!P34+'feb25'!P34</f>
        <v>0</v>
      </c>
      <c r="Q34" s="100">
        <f>'ian25'!Q34+'feb25'!Q34</f>
        <v>0</v>
      </c>
      <c r="R34" s="100">
        <f>'ian25'!R34+'feb25'!R34</f>
        <v>0</v>
      </c>
      <c r="S34" s="100">
        <f>'ian25'!S34+'feb25'!S34</f>
        <v>0</v>
      </c>
      <c r="T34" s="100">
        <f>'ian25'!T34+'feb25'!T34</f>
        <v>0</v>
      </c>
      <c r="U34" s="100">
        <f>'ian25'!U34+'feb25'!U34</f>
        <v>0</v>
      </c>
      <c r="V34" s="100">
        <f>'ian25'!V34+'feb25'!V34</f>
        <v>0</v>
      </c>
      <c r="W34" s="100">
        <f>'ian25'!W34+'feb25'!W34</f>
        <v>0</v>
      </c>
      <c r="X34" s="100">
        <f>'ian25'!X34+'feb25'!X34</f>
        <v>0</v>
      </c>
      <c r="Y34" s="100">
        <f>'ian25'!Y34+'feb25'!Y34</f>
        <v>0</v>
      </c>
      <c r="Z34" s="100">
        <f>'ian25'!Z34+'feb25'!Z34</f>
        <v>0</v>
      </c>
      <c r="AA34" s="100">
        <f>'ian25'!AA34+'feb25'!AA34</f>
        <v>0</v>
      </c>
      <c r="AB34" s="100">
        <f>'ian25'!AB34+'feb25'!AB34</f>
        <v>0</v>
      </c>
      <c r="AC34" s="100">
        <f>'ian25'!AC34+'feb25'!AC34</f>
        <v>0</v>
      </c>
      <c r="AD34" s="100">
        <f>'ian25'!AD34+'feb25'!AD34</f>
        <v>0</v>
      </c>
      <c r="AE34" s="100">
        <f>'ian25'!AE34+'feb25'!AE34</f>
        <v>0</v>
      </c>
      <c r="AF34" s="100">
        <f>'ian25'!AF34+'feb25'!AF34</f>
        <v>0</v>
      </c>
      <c r="AG34" s="100">
        <f>'ian25'!AG34+'feb25'!AG34</f>
        <v>0</v>
      </c>
      <c r="AH34" s="100">
        <f>'ian25'!AH34+'feb25'!AH34</f>
        <v>0</v>
      </c>
      <c r="AI34" s="100">
        <f>'ian25'!AI34+'feb25'!AI34</f>
        <v>0</v>
      </c>
      <c r="AJ34" s="100">
        <f>'ian25'!AJ34+'feb25'!AJ34</f>
        <v>0</v>
      </c>
      <c r="AK34" s="100">
        <f>'ian25'!AK34+'feb25'!AK34</f>
        <v>0</v>
      </c>
      <c r="AL34" s="100">
        <f>'ian25'!AL34+'feb25'!AL34</f>
        <v>0</v>
      </c>
      <c r="AM34" s="100">
        <f>'ian25'!AM34+'feb25'!AM34</f>
        <v>0</v>
      </c>
      <c r="AN34" s="100">
        <f>'ian25'!AN34+'feb25'!AN34</f>
        <v>0</v>
      </c>
      <c r="AO34" s="100">
        <f>'ian25'!AO34+'feb25'!AO34</f>
        <v>0</v>
      </c>
      <c r="AP34" s="100">
        <f>'ian25'!AP34+'feb25'!AP34</f>
        <v>0</v>
      </c>
      <c r="AQ34" s="100">
        <f>'ian25'!AQ34+'feb25'!AQ34</f>
        <v>0</v>
      </c>
      <c r="AR34" s="100">
        <f>'ian25'!AR34+'feb25'!AR34</f>
        <v>0</v>
      </c>
      <c r="AS34" s="100">
        <f>'ian25'!AS34+'feb25'!AS34</f>
        <v>0</v>
      </c>
      <c r="AT34" s="146"/>
      <c r="AU34" s="13" t="str">
        <f t="shared" ref="AU34:BK34" si="26">IF(S39+S40=S38," ","GRESEALA")</f>
        <v xml:space="preserve"> </v>
      </c>
      <c r="AV34" s="13" t="str">
        <f t="shared" si="26"/>
        <v xml:space="preserve"> </v>
      </c>
      <c r="AW34" s="13" t="str">
        <f t="shared" si="26"/>
        <v xml:space="preserve"> </v>
      </c>
      <c r="AX34" s="13" t="str">
        <f t="shared" si="26"/>
        <v xml:space="preserve"> </v>
      </c>
      <c r="AY34" s="13" t="str">
        <f t="shared" si="26"/>
        <v xml:space="preserve"> </v>
      </c>
      <c r="AZ34" s="13" t="str">
        <f t="shared" si="26"/>
        <v xml:space="preserve"> </v>
      </c>
      <c r="BA34" s="13" t="str">
        <f t="shared" si="26"/>
        <v xml:space="preserve"> </v>
      </c>
      <c r="BB34" s="13" t="str">
        <f t="shared" si="26"/>
        <v xml:space="preserve"> </v>
      </c>
      <c r="BC34" s="13" t="str">
        <f t="shared" si="26"/>
        <v xml:space="preserve"> </v>
      </c>
      <c r="BD34" s="13" t="str">
        <f t="shared" si="26"/>
        <v xml:space="preserve"> </v>
      </c>
      <c r="BE34" s="13" t="str">
        <f t="shared" si="26"/>
        <v xml:space="preserve"> </v>
      </c>
      <c r="BF34" s="13" t="str">
        <f t="shared" si="26"/>
        <v xml:space="preserve"> </v>
      </c>
      <c r="BG34" s="13" t="str">
        <f t="shared" si="26"/>
        <v xml:space="preserve"> </v>
      </c>
      <c r="BH34" s="13" t="str">
        <f t="shared" si="26"/>
        <v xml:space="preserve"> </v>
      </c>
      <c r="BI34" s="13" t="str">
        <f t="shared" si="26"/>
        <v xml:space="preserve"> </v>
      </c>
      <c r="BJ34" s="13" t="str">
        <f t="shared" si="26"/>
        <v xml:space="preserve"> </v>
      </c>
      <c r="BK34" s="13" t="str">
        <f t="shared" si="26"/>
        <v xml:space="preserve"> </v>
      </c>
    </row>
    <row r="35" spans="2:223" s="24" customFormat="1" ht="32.25" customHeight="1" x14ac:dyDescent="0.45">
      <c r="B35" s="147" t="s">
        <v>88</v>
      </c>
      <c r="C35" s="79" t="s">
        <v>89</v>
      </c>
      <c r="D35" s="128">
        <f t="shared" si="0"/>
        <v>62</v>
      </c>
      <c r="E35" s="100">
        <f>'ian25'!E35+'feb25'!E35</f>
        <v>40</v>
      </c>
      <c r="F35" s="100">
        <f>'ian25'!F35+'feb25'!F35</f>
        <v>22</v>
      </c>
      <c r="G35" s="100">
        <f>'ian25'!G35+'feb25'!G35</f>
        <v>24</v>
      </c>
      <c r="H35" s="100">
        <f>'ian25'!H35+'feb25'!H35</f>
        <v>21</v>
      </c>
      <c r="I35" s="100">
        <f>'ian25'!I35+'feb25'!I35</f>
        <v>6</v>
      </c>
      <c r="J35" s="100">
        <f>'ian25'!J35+'feb25'!J35</f>
        <v>3</v>
      </c>
      <c r="K35" s="100">
        <f>'ian25'!K35+'feb25'!K35</f>
        <v>9</v>
      </c>
      <c r="L35" s="100">
        <f>'ian25'!L35+'feb25'!L35</f>
        <v>23</v>
      </c>
      <c r="M35" s="100">
        <f>'ian25'!M35+'feb25'!M35</f>
        <v>0</v>
      </c>
      <c r="N35" s="100">
        <f>'ian25'!N35+'feb25'!N35</f>
        <v>0</v>
      </c>
      <c r="O35" s="100">
        <f>'ian25'!O35+'feb25'!O35</f>
        <v>26</v>
      </c>
      <c r="P35" s="100">
        <f>'ian25'!P35+'feb25'!P35</f>
        <v>36</v>
      </c>
      <c r="Q35" s="100">
        <f>'ian25'!Q35+'feb25'!Q35</f>
        <v>3</v>
      </c>
      <c r="R35" s="100">
        <f>'ian25'!R35+'feb25'!R35</f>
        <v>1</v>
      </c>
      <c r="S35" s="100">
        <f>'ian25'!S35+'feb25'!S35</f>
        <v>10</v>
      </c>
      <c r="T35" s="100">
        <f>'ian25'!T35+'feb25'!T35</f>
        <v>6</v>
      </c>
      <c r="U35" s="100">
        <f>'ian25'!U35+'feb25'!U35</f>
        <v>29</v>
      </c>
      <c r="V35" s="100">
        <f>'ian25'!V35+'feb25'!V35</f>
        <v>5</v>
      </c>
      <c r="W35" s="100">
        <f>'ian25'!W35+'feb25'!W35</f>
        <v>9</v>
      </c>
      <c r="X35" s="100">
        <f>'ian25'!X35+'feb25'!X35</f>
        <v>41</v>
      </c>
      <c r="Y35" s="100">
        <f>'ian25'!Y35+'feb25'!Y35</f>
        <v>21</v>
      </c>
      <c r="Z35" s="100">
        <f>'ian25'!Z35+'feb25'!Z35</f>
        <v>0</v>
      </c>
      <c r="AA35" s="100">
        <f>'ian25'!AA35+'feb25'!AA35</f>
        <v>0</v>
      </c>
      <c r="AB35" s="100">
        <f>'ian25'!AB35+'feb25'!AB35</f>
        <v>0</v>
      </c>
      <c r="AC35" s="100">
        <f>'ian25'!AC35+'feb25'!AC35</f>
        <v>3</v>
      </c>
      <c r="AD35" s="100">
        <f>'ian25'!AD35+'feb25'!AD35</f>
        <v>1</v>
      </c>
      <c r="AE35" s="100">
        <f>'ian25'!AE35+'feb25'!AE35</f>
        <v>0</v>
      </c>
      <c r="AF35" s="100">
        <f>'ian25'!AF35+'feb25'!AF35</f>
        <v>0</v>
      </c>
      <c r="AG35" s="100">
        <f>'ian25'!AG35+'feb25'!AG35</f>
        <v>0</v>
      </c>
      <c r="AH35" s="100">
        <f>'ian25'!AH35+'feb25'!AH35</f>
        <v>0</v>
      </c>
      <c r="AI35" s="100">
        <f>'ian25'!AI35+'feb25'!AI35</f>
        <v>0</v>
      </c>
      <c r="AJ35" s="100">
        <f>'ian25'!AJ35+'feb25'!AJ35</f>
        <v>0</v>
      </c>
      <c r="AK35" s="100">
        <f>'ian25'!AK35+'feb25'!AK35</f>
        <v>0</v>
      </c>
      <c r="AL35" s="100">
        <f>'ian25'!AL35+'feb25'!AL35</f>
        <v>0</v>
      </c>
      <c r="AM35" s="100">
        <f>'ian25'!AM35+'feb25'!AM35</f>
        <v>0</v>
      </c>
      <c r="AN35" s="100">
        <f>'ian25'!AN35+'feb25'!AN35</f>
        <v>0</v>
      </c>
      <c r="AO35" s="100">
        <f>'ian25'!AO35+'feb25'!AO35</f>
        <v>0</v>
      </c>
      <c r="AP35" s="100">
        <f>'ian25'!AP35+'feb25'!AP35</f>
        <v>0</v>
      </c>
      <c r="AQ35" s="100">
        <f>'ian25'!AQ35+'feb25'!AQ35</f>
        <v>0</v>
      </c>
      <c r="AR35" s="100">
        <f>'ian25'!AR35+'feb25'!AR35</f>
        <v>0</v>
      </c>
      <c r="AS35" s="100">
        <f>'ian25'!AS35+'feb25'!AS35</f>
        <v>59</v>
      </c>
      <c r="AT35" s="146"/>
      <c r="AU35" s="13" t="str">
        <f>IF(AJ39+AJ40=AJ38," ","GRESEALA")</f>
        <v xml:space="preserve"> </v>
      </c>
      <c r="AV35" s="13" t="str">
        <f>IF(AK39+AK40=AK38," ","GRESEALA")</f>
        <v xml:space="preserve"> </v>
      </c>
      <c r="AW35" s="13" t="str">
        <f>IF(AL39+AL40=AL38," ","GRESEALA")</f>
        <v xml:space="preserve"> </v>
      </c>
      <c r="AX35" s="13" t="str">
        <f>IF(AR39+AR40=AR38," ","GRESEALA")</f>
        <v xml:space="preserve"> </v>
      </c>
      <c r="AY35" s="13" t="str">
        <f>IF(AS39+AS40=AS38," ","GRESEALA")</f>
        <v xml:space="preserve"> </v>
      </c>
      <c r="AZ35" s="13" t="str">
        <f>IF(E38+F38=D38," ","GRESEALA")</f>
        <v xml:space="preserve"> </v>
      </c>
      <c r="BA35" s="13" t="str">
        <f>IF(G38+K38+I38+L38+M38=D38," ","GRESEALA")</f>
        <v xml:space="preserve"> </v>
      </c>
      <c r="BB35" s="13" t="str">
        <f>IF(O38+P38=D38," ","GRESEALA")</f>
        <v xml:space="preserve"> </v>
      </c>
      <c r="BC35" s="13" t="str">
        <f>IF(Q38+S38+T38+U38+V38+W38=D38," ","GRESEALA")</f>
        <v xml:space="preserve"> </v>
      </c>
      <c r="BD35" s="13" t="str">
        <f>IF(X38+Y38+Z38=D38," ","GRESEALA")</f>
        <v xml:space="preserve"> </v>
      </c>
      <c r="BE35" s="13" t="str">
        <f>IF(AA38+AC38+AE38+AF38+AG38+AH38+AI38+AJ38+AK38+AL38+AM38+AN38+AO38+AP38+AQ38+AR38+AS38&gt;=D38," ","GRESEALA")</f>
        <v xml:space="preserve"> </v>
      </c>
      <c r="BF35" s="13" t="str">
        <f>IF(AS38&lt;=D38," ","GRESEALA")</f>
        <v xml:space="preserve"> </v>
      </c>
      <c r="BG35" s="13" t="str">
        <f>IF(H38&lt;=G38," ","GRESEALA")</f>
        <v xml:space="preserve"> </v>
      </c>
      <c r="BH35" s="13" t="str">
        <f>IF(E37+F37=D37," ","GRESEALA")</f>
        <v xml:space="preserve"> </v>
      </c>
      <c r="BI35" s="13" t="str">
        <f>IF(G37+K37+I37+L37+M37=D37," ","GRESEALA")</f>
        <v xml:space="preserve"> </v>
      </c>
      <c r="BJ35" s="13" t="str">
        <f>IF(O37+P37=D37," ","GRESEALA")</f>
        <v xml:space="preserve"> </v>
      </c>
      <c r="BK35" s="13" t="str">
        <f>IF(Q37+S37+T37+U37+V37+W37=D37," ","GRESEALA")</f>
        <v xml:space="preserve"> </v>
      </c>
      <c r="BL35" s="26"/>
    </row>
    <row r="36" spans="2:223" ht="58.5" customHeight="1" x14ac:dyDescent="0.35">
      <c r="B36" s="148" t="s">
        <v>90</v>
      </c>
      <c r="C36" s="76" t="s">
        <v>91</v>
      </c>
      <c r="D36" s="133">
        <f t="shared" si="0"/>
        <v>1012</v>
      </c>
      <c r="E36" s="100">
        <f>'ian25'!E36+'feb25'!E36</f>
        <v>279</v>
      </c>
      <c r="F36" s="100">
        <f>'ian25'!F36+'feb25'!F36</f>
        <v>733</v>
      </c>
      <c r="G36" s="100">
        <f>'ian25'!G36+'feb25'!G36</f>
        <v>90</v>
      </c>
      <c r="H36" s="100">
        <f>'ian25'!H36+'feb25'!H36</f>
        <v>52</v>
      </c>
      <c r="I36" s="100">
        <f>'ian25'!I36+'feb25'!I36</f>
        <v>63</v>
      </c>
      <c r="J36" s="100">
        <f>'ian25'!J36+'feb25'!J36</f>
        <v>22</v>
      </c>
      <c r="K36" s="100">
        <f>'ian25'!K36+'feb25'!K36</f>
        <v>83</v>
      </c>
      <c r="L36" s="100">
        <f>'ian25'!L36+'feb25'!L36</f>
        <v>231</v>
      </c>
      <c r="M36" s="100">
        <f>'ian25'!M36+'feb25'!M36</f>
        <v>545</v>
      </c>
      <c r="N36" s="100">
        <f>'ian25'!N36+'feb25'!N36</f>
        <v>215</v>
      </c>
      <c r="O36" s="100">
        <f>'ian25'!O36+'feb25'!O36</f>
        <v>428</v>
      </c>
      <c r="P36" s="100">
        <f>'ian25'!P36+'feb25'!P36</f>
        <v>584</v>
      </c>
      <c r="Q36" s="100">
        <f>'ian25'!Q36+'feb25'!Q36</f>
        <v>190</v>
      </c>
      <c r="R36" s="100">
        <f>'ian25'!R36+'feb25'!R36</f>
        <v>71</v>
      </c>
      <c r="S36" s="100">
        <f>'ian25'!S36+'feb25'!S36</f>
        <v>366</v>
      </c>
      <c r="T36" s="100">
        <f>'ian25'!T36+'feb25'!T36</f>
        <v>135</v>
      </c>
      <c r="U36" s="100">
        <f>'ian25'!U36+'feb25'!U36</f>
        <v>266</v>
      </c>
      <c r="V36" s="100">
        <f>'ian25'!V36+'feb25'!V36</f>
        <v>17</v>
      </c>
      <c r="W36" s="100">
        <f>'ian25'!W36+'feb25'!W36</f>
        <v>38</v>
      </c>
      <c r="X36" s="100">
        <f>'ian25'!X36+'feb25'!X36</f>
        <v>772</v>
      </c>
      <c r="Y36" s="100">
        <f>'ian25'!Y36+'feb25'!Y36</f>
        <v>240</v>
      </c>
      <c r="Z36" s="100">
        <f>'ian25'!Z36+'feb25'!Z36</f>
        <v>0</v>
      </c>
      <c r="AA36" s="100">
        <f>'ian25'!AA36+'feb25'!AA36</f>
        <v>1</v>
      </c>
      <c r="AB36" s="100">
        <f>'ian25'!AB36+'feb25'!AB36</f>
        <v>0</v>
      </c>
      <c r="AC36" s="100">
        <f>'ian25'!AC36+'feb25'!AC36</f>
        <v>0</v>
      </c>
      <c r="AD36" s="100">
        <f>'ian25'!AD36+'feb25'!AD36</f>
        <v>0</v>
      </c>
      <c r="AE36" s="100">
        <f>'ian25'!AE36+'feb25'!AE36</f>
        <v>8</v>
      </c>
      <c r="AF36" s="100">
        <f>'ian25'!AF36+'feb25'!AF36</f>
        <v>0</v>
      </c>
      <c r="AG36" s="100">
        <f>'ian25'!AG36+'feb25'!AG36</f>
        <v>0</v>
      </c>
      <c r="AH36" s="100">
        <f>'ian25'!AH36+'feb25'!AH36</f>
        <v>0</v>
      </c>
      <c r="AI36" s="100">
        <f>'ian25'!AI36+'feb25'!AI36</f>
        <v>0</v>
      </c>
      <c r="AJ36" s="100">
        <f>'ian25'!AJ36+'feb25'!AJ36</f>
        <v>0</v>
      </c>
      <c r="AK36" s="100">
        <f>'ian25'!AK36+'feb25'!AK36</f>
        <v>0</v>
      </c>
      <c r="AL36" s="100">
        <f>'ian25'!AL36+'feb25'!AL36</f>
        <v>0</v>
      </c>
      <c r="AM36" s="100">
        <f>'ian25'!AM36+'feb25'!AM36</f>
        <v>0</v>
      </c>
      <c r="AN36" s="100">
        <f>'ian25'!AN36+'feb25'!AN36</f>
        <v>0</v>
      </c>
      <c r="AO36" s="100">
        <f>'ian25'!AO36+'feb25'!AO36</f>
        <v>0</v>
      </c>
      <c r="AP36" s="100">
        <f>'ian25'!AP36+'feb25'!AP36</f>
        <v>0</v>
      </c>
      <c r="AQ36" s="100">
        <f>'ian25'!AQ36+'feb25'!AQ36</f>
        <v>0</v>
      </c>
      <c r="AR36" s="100">
        <f>'ian25'!AR36+'feb25'!AR36</f>
        <v>0</v>
      </c>
      <c r="AS36" s="100">
        <f>'ian25'!AS36+'feb25'!AS36</f>
        <v>1003</v>
      </c>
      <c r="AT36" s="146"/>
      <c r="AU36" s="13" t="str">
        <f>IF(X37+Y37+Z37=D37," ","GRESEALA")</f>
        <v xml:space="preserve"> </v>
      </c>
      <c r="AV36" s="13" t="str">
        <f>IF(AA37+AC37+AE37+AF37+AG37+AH37+AI37+AJ37+AK37+AL37+AR37+AS37&gt;=D37," ","GRESEALA")</f>
        <v xml:space="preserve"> </v>
      </c>
      <c r="AW36" s="13" t="str">
        <f>IF(AS37&lt;=D37," ","GRESEALA")</f>
        <v xml:space="preserve"> </v>
      </c>
      <c r="AX36" s="13" t="str">
        <f>IF(H37&lt;=G37," ","GRESEALA")</f>
        <v xml:space="preserve"> </v>
      </c>
      <c r="AY36" s="13" t="str">
        <f>IF(E41+F41=D41," ","GRESEALA")</f>
        <v xml:space="preserve"> </v>
      </c>
      <c r="AZ36" s="17" t="str">
        <f>IF(G41+K41+I41+L41+M41=D41," ","GRESEALA")</f>
        <v xml:space="preserve"> </v>
      </c>
      <c r="BA36" s="13" t="str">
        <f>IF(O41+P41=D41," ","GRESEALA")</f>
        <v xml:space="preserve"> </v>
      </c>
      <c r="BB36" s="13" t="str">
        <f>IF(Q41+S41+T41+U41+V41+W41=D41," ","GRESEALA")</f>
        <v xml:space="preserve"> </v>
      </c>
      <c r="BC36" s="13" t="str">
        <f>IF(X41+Y41+Z41=D41," ","GRESEALA")</f>
        <v xml:space="preserve"> </v>
      </c>
      <c r="BD36" s="13" t="str">
        <f>IF(AA41+AC41+AE41+AF41+AG41+AH41+AI41+AJ41+AK41+AL41+AR41+AS41&gt;=D41," ","GRESEALA")</f>
        <v xml:space="preserve"> </v>
      </c>
      <c r="BE36" s="13" t="str">
        <f>IF(AS41&lt;=D41," ","GRESEALA")</f>
        <v xml:space="preserve"> </v>
      </c>
      <c r="BF36" s="13" t="str">
        <f>IF(H41&lt;=G41," ","GRESEALA")</f>
        <v xml:space="preserve"> </v>
      </c>
      <c r="BG36" s="13" t="str">
        <f>IF(E43+E44=E42," ","GRESEALA")</f>
        <v xml:space="preserve"> </v>
      </c>
      <c r="BH36" s="13" t="str">
        <f>IF(F43+F44=F42," ","GRESEALA")</f>
        <v xml:space="preserve"> </v>
      </c>
      <c r="BI36" s="13" t="str">
        <f>IF(G43+G44=G42," ","GRESEALA")</f>
        <v xml:space="preserve"> </v>
      </c>
      <c r="BJ36" s="13" t="str">
        <f>IF(H43+H44=H42," ","GRESEALA")</f>
        <v xml:space="preserve"> </v>
      </c>
      <c r="BK36" s="13" t="str">
        <f>IF(K43+K44=K42," ","GRESEALA")</f>
        <v xml:space="preserve"> </v>
      </c>
    </row>
    <row r="37" spans="2:223" s="5" customFormat="1" ht="43.5" customHeight="1" x14ac:dyDescent="0.35">
      <c r="B37" s="149">
        <v>2</v>
      </c>
      <c r="C37" s="81" t="s">
        <v>92</v>
      </c>
      <c r="D37" s="134">
        <f t="shared" si="0"/>
        <v>14</v>
      </c>
      <c r="E37" s="100">
        <f>'ian25'!E37+'feb25'!E37</f>
        <v>7</v>
      </c>
      <c r="F37" s="100">
        <f>'ian25'!F37+'feb25'!F37</f>
        <v>7</v>
      </c>
      <c r="G37" s="100">
        <f>'ian25'!G37+'feb25'!G37</f>
        <v>6</v>
      </c>
      <c r="H37" s="100">
        <f>'ian25'!H37+'feb25'!H37</f>
        <v>6</v>
      </c>
      <c r="I37" s="100">
        <f>'ian25'!I37+'feb25'!I37</f>
        <v>2</v>
      </c>
      <c r="J37" s="100">
        <f>'ian25'!J37+'feb25'!J37</f>
        <v>2</v>
      </c>
      <c r="K37" s="100">
        <f>'ian25'!K37+'feb25'!K37</f>
        <v>0</v>
      </c>
      <c r="L37" s="100">
        <f>'ian25'!L37+'feb25'!L37</f>
        <v>2</v>
      </c>
      <c r="M37" s="100">
        <f>'ian25'!M37+'feb25'!M37</f>
        <v>4</v>
      </c>
      <c r="N37" s="100">
        <f>'ian25'!N37+'feb25'!N37</f>
        <v>0</v>
      </c>
      <c r="O37" s="100">
        <f>'ian25'!O37+'feb25'!O37</f>
        <v>7</v>
      </c>
      <c r="P37" s="100">
        <f>'ian25'!P37+'feb25'!P37</f>
        <v>7</v>
      </c>
      <c r="Q37" s="100">
        <f>'ian25'!Q37+'feb25'!Q37</f>
        <v>0</v>
      </c>
      <c r="R37" s="100">
        <f>'ian25'!R37+'feb25'!R37</f>
        <v>0</v>
      </c>
      <c r="S37" s="100">
        <f>'ian25'!S37+'feb25'!S37</f>
        <v>1</v>
      </c>
      <c r="T37" s="100">
        <f>'ian25'!T37+'feb25'!T37</f>
        <v>0</v>
      </c>
      <c r="U37" s="100">
        <f>'ian25'!U37+'feb25'!U37</f>
        <v>13</v>
      </c>
      <c r="V37" s="100">
        <f>'ian25'!V37+'feb25'!V37</f>
        <v>0</v>
      </c>
      <c r="W37" s="100">
        <f>'ian25'!W37+'feb25'!W37</f>
        <v>0</v>
      </c>
      <c r="X37" s="100">
        <f>'ian25'!X37+'feb25'!X37</f>
        <v>2</v>
      </c>
      <c r="Y37" s="100">
        <f>'ian25'!Y37+'feb25'!Y37</f>
        <v>12</v>
      </c>
      <c r="Z37" s="100">
        <f>'ian25'!Z37+'feb25'!Z37</f>
        <v>0</v>
      </c>
      <c r="AA37" s="100">
        <f>'ian25'!AA37+'feb25'!AA37</f>
        <v>0</v>
      </c>
      <c r="AB37" s="100">
        <f>'ian25'!AB37+'feb25'!AB37</f>
        <v>0</v>
      </c>
      <c r="AC37" s="100">
        <f>'ian25'!AC37+'feb25'!AC37</f>
        <v>0</v>
      </c>
      <c r="AD37" s="100">
        <f>'ian25'!AD37+'feb25'!AD37</f>
        <v>0</v>
      </c>
      <c r="AE37" s="100">
        <f>'ian25'!AE37+'feb25'!AE37</f>
        <v>0</v>
      </c>
      <c r="AF37" s="100">
        <f>'ian25'!AF37+'feb25'!AF37</f>
        <v>0</v>
      </c>
      <c r="AG37" s="100">
        <f>'ian25'!AG37+'feb25'!AG37</f>
        <v>0</v>
      </c>
      <c r="AH37" s="100">
        <f>'ian25'!AH37+'feb25'!AH37</f>
        <v>0</v>
      </c>
      <c r="AI37" s="100">
        <f>'ian25'!AI37+'feb25'!AI37</f>
        <v>0</v>
      </c>
      <c r="AJ37" s="100">
        <f>'ian25'!AJ37+'feb25'!AJ37</f>
        <v>0</v>
      </c>
      <c r="AK37" s="100">
        <f>'ian25'!AK37+'feb25'!AK37</f>
        <v>0</v>
      </c>
      <c r="AL37" s="100">
        <f>'ian25'!AL37+'feb25'!AL37</f>
        <v>0</v>
      </c>
      <c r="AM37" s="100">
        <f>'ian25'!AM37+'feb25'!AM37</f>
        <v>0</v>
      </c>
      <c r="AN37" s="100">
        <f>'ian25'!AN37+'feb25'!AN37</f>
        <v>0</v>
      </c>
      <c r="AO37" s="100">
        <f>'ian25'!AO37+'feb25'!AO37</f>
        <v>0</v>
      </c>
      <c r="AP37" s="100">
        <f>'ian25'!AP37+'feb25'!AP37</f>
        <v>0</v>
      </c>
      <c r="AQ37" s="100">
        <f>'ian25'!AQ37+'feb25'!AQ37</f>
        <v>0</v>
      </c>
      <c r="AR37" s="100">
        <f>'ian25'!AR37+'feb25'!AR37</f>
        <v>0</v>
      </c>
      <c r="AS37" s="100">
        <f>'ian25'!AS37+'feb25'!AS37</f>
        <v>14</v>
      </c>
      <c r="AT37" s="146"/>
      <c r="AU37" s="17" t="str">
        <f>IF(X43+X44=X42," ","GRESEALA")</f>
        <v xml:space="preserve"> </v>
      </c>
      <c r="AV37" s="13" t="str">
        <f>IF(M43+M44=M42," ","GRESEALA")</f>
        <v xml:space="preserve"> </v>
      </c>
      <c r="AW37" s="13" t="str">
        <f>IF(N43+N44=N42," ","GRESEALA")</f>
        <v xml:space="preserve"> </v>
      </c>
      <c r="AX37" s="13" t="str">
        <f>IF(O43+O44=O42," ","GRESEALA")</f>
        <v xml:space="preserve"> </v>
      </c>
      <c r="AY37" s="13" t="str">
        <f>IF(P43+P44=P42," ","GRESEALA")</f>
        <v xml:space="preserve"> </v>
      </c>
      <c r="AZ37" s="13" t="str">
        <f>IF(Q43+Q44=Q42," ","GRESEALA")</f>
        <v xml:space="preserve"> </v>
      </c>
      <c r="BA37" s="13" t="str">
        <f t="shared" ref="BA37:BK37" si="27">IF(S43+S44=S42," ","GRESEALA")</f>
        <v xml:space="preserve"> </v>
      </c>
      <c r="BB37" s="13" t="str">
        <f t="shared" si="27"/>
        <v xml:space="preserve"> </v>
      </c>
      <c r="BC37" s="13" t="str">
        <f t="shared" si="27"/>
        <v xml:space="preserve"> </v>
      </c>
      <c r="BD37" s="13" t="str">
        <f t="shared" si="27"/>
        <v xml:space="preserve"> </v>
      </c>
      <c r="BE37" s="13" t="str">
        <f t="shared" si="27"/>
        <v xml:space="preserve"> </v>
      </c>
      <c r="BF37" s="13" t="str">
        <f t="shared" si="27"/>
        <v xml:space="preserve"> </v>
      </c>
      <c r="BG37" s="13" t="str">
        <f t="shared" si="27"/>
        <v xml:space="preserve"> </v>
      </c>
      <c r="BH37" s="13" t="str">
        <f t="shared" si="27"/>
        <v xml:space="preserve"> </v>
      </c>
      <c r="BI37" s="13" t="str">
        <f t="shared" si="27"/>
        <v xml:space="preserve"> </v>
      </c>
      <c r="BJ37" s="13" t="str">
        <f t="shared" si="27"/>
        <v xml:space="preserve"> </v>
      </c>
      <c r="BK37" s="13" t="str">
        <f t="shared" si="27"/>
        <v xml:space="preserve"> </v>
      </c>
      <c r="BL37" s="10"/>
    </row>
    <row r="38" spans="2:223" s="5" customFormat="1" ht="54.75" customHeight="1" x14ac:dyDescent="0.35">
      <c r="B38" s="147">
        <v>3</v>
      </c>
      <c r="C38" s="75" t="s">
        <v>93</v>
      </c>
      <c r="D38" s="135">
        <f t="shared" si="0"/>
        <v>17</v>
      </c>
      <c r="E38" s="100">
        <f>'ian25'!E38+'feb25'!E38</f>
        <v>16</v>
      </c>
      <c r="F38" s="100">
        <f>'ian25'!F38+'feb25'!F38</f>
        <v>1</v>
      </c>
      <c r="G38" s="100">
        <f>'ian25'!G38+'feb25'!G38</f>
        <v>1</v>
      </c>
      <c r="H38" s="100">
        <f>'ian25'!H38+'feb25'!H38</f>
        <v>1</v>
      </c>
      <c r="I38" s="100">
        <f>'ian25'!I38+'feb25'!I38</f>
        <v>0</v>
      </c>
      <c r="J38" s="100">
        <f>'ian25'!J38+'feb25'!J38</f>
        <v>0</v>
      </c>
      <c r="K38" s="100">
        <f>'ian25'!K38+'feb25'!K38</f>
        <v>0</v>
      </c>
      <c r="L38" s="100">
        <f>'ian25'!L38+'feb25'!L38</f>
        <v>4</v>
      </c>
      <c r="M38" s="100">
        <f>'ian25'!M38+'feb25'!M38</f>
        <v>12</v>
      </c>
      <c r="N38" s="100">
        <f>'ian25'!N38+'feb25'!N38</f>
        <v>4</v>
      </c>
      <c r="O38" s="100">
        <f>'ian25'!O38+'feb25'!O38</f>
        <v>10</v>
      </c>
      <c r="P38" s="100">
        <f>'ian25'!P38+'feb25'!P38</f>
        <v>7</v>
      </c>
      <c r="Q38" s="100">
        <f>'ian25'!Q38+'feb25'!Q38</f>
        <v>0</v>
      </c>
      <c r="R38" s="100">
        <f>'ian25'!R38+'feb25'!R38</f>
        <v>0</v>
      </c>
      <c r="S38" s="100">
        <f>'ian25'!S38+'feb25'!S38</f>
        <v>1</v>
      </c>
      <c r="T38" s="100">
        <f>'ian25'!T38+'feb25'!T38</f>
        <v>2</v>
      </c>
      <c r="U38" s="100">
        <f>'ian25'!U38+'feb25'!U38</f>
        <v>7</v>
      </c>
      <c r="V38" s="100">
        <f>'ian25'!V38+'feb25'!V38</f>
        <v>2</v>
      </c>
      <c r="W38" s="100">
        <f>'ian25'!W38+'feb25'!W38</f>
        <v>5</v>
      </c>
      <c r="X38" s="100">
        <f>'ian25'!X38+'feb25'!X38</f>
        <v>0</v>
      </c>
      <c r="Y38" s="100">
        <f>'ian25'!Y38+'feb25'!Y38</f>
        <v>17</v>
      </c>
      <c r="Z38" s="100">
        <f>'ian25'!Z38+'feb25'!Z38</f>
        <v>0</v>
      </c>
      <c r="AA38" s="100">
        <f>'ian25'!AA38+'feb25'!AA38</f>
        <v>0</v>
      </c>
      <c r="AB38" s="100">
        <f>'ian25'!AB38+'feb25'!AB38</f>
        <v>0</v>
      </c>
      <c r="AC38" s="100">
        <f>'ian25'!AC38+'feb25'!AC38</f>
        <v>0</v>
      </c>
      <c r="AD38" s="100">
        <f>'ian25'!AD38+'feb25'!AD38</f>
        <v>0</v>
      </c>
      <c r="AE38" s="100">
        <f>'ian25'!AE38+'feb25'!AE38</f>
        <v>0</v>
      </c>
      <c r="AF38" s="100">
        <f>'ian25'!AF38+'feb25'!AF38</f>
        <v>0</v>
      </c>
      <c r="AG38" s="100">
        <f>'ian25'!AG38+'feb25'!AG38</f>
        <v>0</v>
      </c>
      <c r="AH38" s="100">
        <f>'ian25'!AH38+'feb25'!AH38</f>
        <v>0</v>
      </c>
      <c r="AI38" s="100">
        <f>'ian25'!AI38+'feb25'!AI38</f>
        <v>0</v>
      </c>
      <c r="AJ38" s="100">
        <f>'ian25'!AJ38+'feb25'!AJ38</f>
        <v>0</v>
      </c>
      <c r="AK38" s="100">
        <f>'ian25'!AK38+'feb25'!AK38</f>
        <v>0</v>
      </c>
      <c r="AL38" s="100">
        <f>'ian25'!AL38+'feb25'!AL38</f>
        <v>0</v>
      </c>
      <c r="AM38" s="100">
        <f>'ian25'!AM38+'feb25'!AM38</f>
        <v>0</v>
      </c>
      <c r="AN38" s="100">
        <f>'ian25'!AN38+'feb25'!AN38</f>
        <v>0</v>
      </c>
      <c r="AO38" s="100">
        <f>'ian25'!AO38+'feb25'!AO38</f>
        <v>0</v>
      </c>
      <c r="AP38" s="100">
        <f>'ian25'!AP38+'feb25'!AP38</f>
        <v>0</v>
      </c>
      <c r="AQ38" s="100">
        <f>'ian25'!AQ38+'feb25'!AQ38</f>
        <v>0</v>
      </c>
      <c r="AR38" s="100">
        <f>'ian25'!AR38+'feb25'!AR38</f>
        <v>0</v>
      </c>
      <c r="AS38" s="100">
        <f>'ian25'!AS38+'feb25'!AS38</f>
        <v>17</v>
      </c>
      <c r="AT38" s="151"/>
      <c r="AU38" s="13" t="str">
        <f>IF(M43+M44=M42," ","GRESEALA")</f>
        <v xml:space="preserve"> </v>
      </c>
      <c r="AV38" s="13" t="str">
        <f>IF(N43+N44=N42," ","GRESEALA")</f>
        <v xml:space="preserve"> </v>
      </c>
      <c r="AW38" s="13" t="str">
        <f>IF(O43+O44=O42," ","GRESEALA")</f>
        <v xml:space="preserve"> </v>
      </c>
      <c r="AX38" s="13" t="str">
        <f>IF(P43+P44=P42," ","GRESEALA")</f>
        <v xml:space="preserve"> </v>
      </c>
      <c r="AY38" s="13" t="str">
        <f>IF(Q43+Q44=Q42," ","GRESEALA")</f>
        <v xml:space="preserve"> </v>
      </c>
      <c r="AZ38" s="13" t="str">
        <f t="shared" ref="AZ38:BK38" si="28">IF(S43+S44=S42," ","GRESEALA")</f>
        <v xml:space="preserve"> </v>
      </c>
      <c r="BA38" s="13" t="str">
        <f t="shared" si="28"/>
        <v xml:space="preserve"> </v>
      </c>
      <c r="BB38" s="13" t="str">
        <f t="shared" si="28"/>
        <v xml:space="preserve"> </v>
      </c>
      <c r="BC38" s="13" t="str">
        <f t="shared" si="28"/>
        <v xml:space="preserve"> </v>
      </c>
      <c r="BD38" s="13" t="str">
        <f t="shared" si="28"/>
        <v xml:space="preserve"> </v>
      </c>
      <c r="BE38" s="13" t="str">
        <f t="shared" si="28"/>
        <v xml:space="preserve"> </v>
      </c>
      <c r="BF38" s="13" t="str">
        <f t="shared" si="28"/>
        <v xml:space="preserve"> </v>
      </c>
      <c r="BG38" s="13" t="str">
        <f t="shared" si="28"/>
        <v xml:space="preserve"> </v>
      </c>
      <c r="BH38" s="13" t="str">
        <f t="shared" si="28"/>
        <v xml:space="preserve"> </v>
      </c>
      <c r="BI38" s="13" t="str">
        <f t="shared" si="28"/>
        <v xml:space="preserve"> </v>
      </c>
      <c r="BJ38" s="13" t="str">
        <f t="shared" si="28"/>
        <v xml:space="preserve"> </v>
      </c>
      <c r="BK38" s="13" t="str">
        <f t="shared" si="28"/>
        <v xml:space="preserve"> </v>
      </c>
      <c r="BL38" s="10"/>
    </row>
    <row r="39" spans="2:223" ht="24.75" customHeight="1" x14ac:dyDescent="0.45">
      <c r="B39" s="152" t="s">
        <v>94</v>
      </c>
      <c r="C39" s="82" t="s">
        <v>95</v>
      </c>
      <c r="D39" s="136">
        <f t="shared" si="0"/>
        <v>0</v>
      </c>
      <c r="E39" s="100">
        <f>'ian25'!E39+'feb25'!E39</f>
        <v>0</v>
      </c>
      <c r="F39" s="100">
        <f>'ian25'!F39+'feb25'!F39</f>
        <v>0</v>
      </c>
      <c r="G39" s="100">
        <f>'ian25'!G39+'feb25'!G39</f>
        <v>0</v>
      </c>
      <c r="H39" s="100">
        <f>'ian25'!H39+'feb25'!H39</f>
        <v>0</v>
      </c>
      <c r="I39" s="100">
        <f>'ian25'!I39+'feb25'!I39</f>
        <v>0</v>
      </c>
      <c r="J39" s="100">
        <f>'ian25'!J39+'feb25'!J39</f>
        <v>0</v>
      </c>
      <c r="K39" s="100">
        <f>'ian25'!K39+'feb25'!K39</f>
        <v>0</v>
      </c>
      <c r="L39" s="100">
        <f>'ian25'!L39+'feb25'!L39</f>
        <v>0</v>
      </c>
      <c r="M39" s="100">
        <f>'ian25'!M39+'feb25'!M39</f>
        <v>0</v>
      </c>
      <c r="N39" s="100">
        <f>'ian25'!N39+'feb25'!N39</f>
        <v>0</v>
      </c>
      <c r="O39" s="100">
        <f>'ian25'!O39+'feb25'!O39</f>
        <v>0</v>
      </c>
      <c r="P39" s="100">
        <f>'ian25'!P39+'feb25'!P39</f>
        <v>0</v>
      </c>
      <c r="Q39" s="100">
        <f>'ian25'!Q39+'feb25'!Q39</f>
        <v>0</v>
      </c>
      <c r="R39" s="100">
        <f>'ian25'!R39+'feb25'!R39</f>
        <v>0</v>
      </c>
      <c r="S39" s="100">
        <f>'ian25'!S39+'feb25'!S39</f>
        <v>0</v>
      </c>
      <c r="T39" s="100">
        <f>'ian25'!T39+'feb25'!T39</f>
        <v>0</v>
      </c>
      <c r="U39" s="100">
        <f>'ian25'!U39+'feb25'!U39</f>
        <v>0</v>
      </c>
      <c r="V39" s="100">
        <f>'ian25'!V39+'feb25'!V39</f>
        <v>0</v>
      </c>
      <c r="W39" s="100">
        <f>'ian25'!W39+'feb25'!W39</f>
        <v>0</v>
      </c>
      <c r="X39" s="100">
        <f>'ian25'!X39+'feb25'!X39</f>
        <v>0</v>
      </c>
      <c r="Y39" s="100">
        <f>'ian25'!Y39+'feb25'!Y39</f>
        <v>0</v>
      </c>
      <c r="Z39" s="100">
        <f>'ian25'!Z39+'feb25'!Z39</f>
        <v>0</v>
      </c>
      <c r="AA39" s="100">
        <f>'ian25'!AA39+'feb25'!AA39</f>
        <v>0</v>
      </c>
      <c r="AB39" s="100">
        <f>'ian25'!AB39+'feb25'!AB39</f>
        <v>0</v>
      </c>
      <c r="AC39" s="100">
        <f>'ian25'!AC39+'feb25'!AC39</f>
        <v>0</v>
      </c>
      <c r="AD39" s="100">
        <f>'ian25'!AD39+'feb25'!AD39</f>
        <v>0</v>
      </c>
      <c r="AE39" s="100">
        <f>'ian25'!AE39+'feb25'!AE39</f>
        <v>0</v>
      </c>
      <c r="AF39" s="100">
        <f>'ian25'!AF39+'feb25'!AF39</f>
        <v>0</v>
      </c>
      <c r="AG39" s="100">
        <f>'ian25'!AG39+'feb25'!AG39</f>
        <v>0</v>
      </c>
      <c r="AH39" s="100">
        <f>'ian25'!AH39+'feb25'!AH39</f>
        <v>0</v>
      </c>
      <c r="AI39" s="100">
        <f>'ian25'!AI39+'feb25'!AI39</f>
        <v>0</v>
      </c>
      <c r="AJ39" s="100">
        <f>'ian25'!AJ39+'feb25'!AJ39</f>
        <v>0</v>
      </c>
      <c r="AK39" s="100">
        <f>'ian25'!AK39+'feb25'!AK39</f>
        <v>0</v>
      </c>
      <c r="AL39" s="100">
        <f>'ian25'!AL39+'feb25'!AL39</f>
        <v>0</v>
      </c>
      <c r="AM39" s="100">
        <f>'ian25'!AM39+'feb25'!AM39</f>
        <v>0</v>
      </c>
      <c r="AN39" s="100">
        <f>'ian25'!AN39+'feb25'!AN39</f>
        <v>0</v>
      </c>
      <c r="AO39" s="100">
        <f>'ian25'!AO39+'feb25'!AO39</f>
        <v>0</v>
      </c>
      <c r="AP39" s="100">
        <f>'ian25'!AP39+'feb25'!AP39</f>
        <v>0</v>
      </c>
      <c r="AQ39" s="100">
        <f>'ian25'!AQ39+'feb25'!AQ39</f>
        <v>0</v>
      </c>
      <c r="AR39" s="100">
        <f>'ian25'!AR39+'feb25'!AR39</f>
        <v>0</v>
      </c>
      <c r="AS39" s="100">
        <f>'ian25'!AS39+'feb25'!AS39</f>
        <v>0</v>
      </c>
      <c r="AT39" s="153"/>
      <c r="AU39" s="13" t="str">
        <f t="shared" ref="AU39:BB39" si="29">IF(AE43+AE44=AE42," ","GRESEALA")</f>
        <v xml:space="preserve"> </v>
      </c>
      <c r="AV39" s="13" t="str">
        <f t="shared" si="29"/>
        <v xml:space="preserve"> </v>
      </c>
      <c r="AW39" s="13" t="str">
        <f t="shared" si="29"/>
        <v xml:space="preserve"> </v>
      </c>
      <c r="AX39" s="13" t="str">
        <f t="shared" si="29"/>
        <v xml:space="preserve"> </v>
      </c>
      <c r="AY39" s="13" t="str">
        <f t="shared" si="29"/>
        <v xml:space="preserve"> </v>
      </c>
      <c r="AZ39" s="13" t="str">
        <f t="shared" si="29"/>
        <v xml:space="preserve"> </v>
      </c>
      <c r="BA39" s="13" t="str">
        <f t="shared" si="29"/>
        <v xml:space="preserve"> </v>
      </c>
      <c r="BB39" s="13" t="str">
        <f t="shared" si="29"/>
        <v xml:space="preserve"> </v>
      </c>
      <c r="BC39" s="13" t="str">
        <f t="shared" ref="BC39:BD39" si="30">IF(AR43+AR44=AR42," ","GRESEALA")</f>
        <v xml:space="preserve"> </v>
      </c>
      <c r="BD39" s="13" t="str">
        <f t="shared" si="30"/>
        <v xml:space="preserve"> </v>
      </c>
      <c r="BE39" s="13" t="str">
        <f>IF(E42+F42=D42," ","GRESEALA")</f>
        <v xml:space="preserve"> </v>
      </c>
      <c r="BF39" s="17" t="str">
        <f>IF(G42+K42+I42+L42+M42=D42," ","GRESEALA")</f>
        <v xml:space="preserve"> </v>
      </c>
      <c r="BG39" s="13" t="str">
        <f>IF(O42+P42=D42," ","GRESEALA")</f>
        <v xml:space="preserve"> </v>
      </c>
      <c r="BH39" s="13" t="str">
        <f>IF(Q42+S42+T42+U42+V42+W42=D42," ","GRESEALA")</f>
        <v xml:space="preserve"> </v>
      </c>
      <c r="BI39" s="13" t="str">
        <f>IF(X42+Y42+Z42=D42," ","GRESEALA")</f>
        <v xml:space="preserve"> </v>
      </c>
      <c r="BJ39" s="17" t="str">
        <f>IF(AA42+AC42+AE42+AF42+AG42+AH42+AI42+AJ42+AK42+AL42+AM42+AN42+AO42+AP42+AQ42+AR42+AS42&gt;=D42," ","GRESEALA")</f>
        <v xml:space="preserve"> </v>
      </c>
      <c r="BK39" s="13" t="str">
        <f>IF(AS42&lt;=D42," ","GRESEALA")</f>
        <v xml:space="preserve"> </v>
      </c>
      <c r="BL39" s="13" t="str">
        <f>IF(H42&lt;=G42," ","GRESEALA")</f>
        <v xml:space="preserve"> </v>
      </c>
    </row>
    <row r="40" spans="2:223" ht="59.25" customHeight="1" x14ac:dyDescent="0.45">
      <c r="B40" s="149" t="s">
        <v>96</v>
      </c>
      <c r="C40" s="83" t="s">
        <v>97</v>
      </c>
      <c r="D40" s="129">
        <f t="shared" si="0"/>
        <v>17</v>
      </c>
      <c r="E40" s="100">
        <f>'ian25'!E40+'feb25'!E40</f>
        <v>16</v>
      </c>
      <c r="F40" s="100">
        <f>'ian25'!F40+'feb25'!F40</f>
        <v>1</v>
      </c>
      <c r="G40" s="100">
        <f>'ian25'!G40+'feb25'!G40</f>
        <v>1</v>
      </c>
      <c r="H40" s="100">
        <f>'ian25'!H40+'feb25'!H40</f>
        <v>1</v>
      </c>
      <c r="I40" s="100">
        <f>'ian25'!I40+'feb25'!I40</f>
        <v>0</v>
      </c>
      <c r="J40" s="100">
        <f>'ian25'!J40+'feb25'!J40</f>
        <v>0</v>
      </c>
      <c r="K40" s="100">
        <f>'ian25'!K40+'feb25'!K40</f>
        <v>0</v>
      </c>
      <c r="L40" s="100">
        <f>'ian25'!L40+'feb25'!L40</f>
        <v>4</v>
      </c>
      <c r="M40" s="100">
        <f>'ian25'!M40+'feb25'!M40</f>
        <v>12</v>
      </c>
      <c r="N40" s="100">
        <f>'ian25'!N40+'feb25'!N40</f>
        <v>4</v>
      </c>
      <c r="O40" s="100">
        <f>'ian25'!O40+'feb25'!O40</f>
        <v>10</v>
      </c>
      <c r="P40" s="100">
        <f>'ian25'!P40+'feb25'!P40</f>
        <v>7</v>
      </c>
      <c r="Q40" s="100">
        <f>'ian25'!Q40+'feb25'!Q40</f>
        <v>0</v>
      </c>
      <c r="R40" s="100">
        <f>'ian25'!R40+'feb25'!R40</f>
        <v>0</v>
      </c>
      <c r="S40" s="100">
        <f>'ian25'!S40+'feb25'!S40</f>
        <v>1</v>
      </c>
      <c r="T40" s="100">
        <f>'ian25'!T40+'feb25'!T40</f>
        <v>2</v>
      </c>
      <c r="U40" s="100">
        <f>'ian25'!U40+'feb25'!U40</f>
        <v>7</v>
      </c>
      <c r="V40" s="100">
        <f>'ian25'!V40+'feb25'!V40</f>
        <v>2</v>
      </c>
      <c r="W40" s="100">
        <f>'ian25'!W40+'feb25'!W40</f>
        <v>5</v>
      </c>
      <c r="X40" s="100">
        <f>'ian25'!X40+'feb25'!X40</f>
        <v>0</v>
      </c>
      <c r="Y40" s="100">
        <f>'ian25'!Y40+'feb25'!Y40</f>
        <v>17</v>
      </c>
      <c r="Z40" s="100">
        <f>'ian25'!Z40+'feb25'!Z40</f>
        <v>0</v>
      </c>
      <c r="AA40" s="100">
        <f>'ian25'!AA40+'feb25'!AA40</f>
        <v>0</v>
      </c>
      <c r="AB40" s="100">
        <f>'ian25'!AB40+'feb25'!AB40</f>
        <v>0</v>
      </c>
      <c r="AC40" s="100">
        <f>'ian25'!AC40+'feb25'!AC40</f>
        <v>0</v>
      </c>
      <c r="AD40" s="100">
        <f>'ian25'!AD40+'feb25'!AD40</f>
        <v>0</v>
      </c>
      <c r="AE40" s="100">
        <f>'ian25'!AE40+'feb25'!AE40</f>
        <v>0</v>
      </c>
      <c r="AF40" s="100">
        <f>'ian25'!AF40+'feb25'!AF40</f>
        <v>0</v>
      </c>
      <c r="AG40" s="100">
        <f>'ian25'!AG40+'feb25'!AG40</f>
        <v>0</v>
      </c>
      <c r="AH40" s="100">
        <f>'ian25'!AH40+'feb25'!AH40</f>
        <v>0</v>
      </c>
      <c r="AI40" s="100">
        <f>'ian25'!AI40+'feb25'!AI40</f>
        <v>0</v>
      </c>
      <c r="AJ40" s="100">
        <f>'ian25'!AJ40+'feb25'!AJ40</f>
        <v>0</v>
      </c>
      <c r="AK40" s="100">
        <f>'ian25'!AK40+'feb25'!AK40</f>
        <v>0</v>
      </c>
      <c r="AL40" s="100">
        <f>'ian25'!AL40+'feb25'!AL40</f>
        <v>0</v>
      </c>
      <c r="AM40" s="100">
        <f>'ian25'!AM40+'feb25'!AM40</f>
        <v>0</v>
      </c>
      <c r="AN40" s="100">
        <f>'ian25'!AN40+'feb25'!AN40</f>
        <v>0</v>
      </c>
      <c r="AO40" s="100">
        <f>'ian25'!AO40+'feb25'!AO40</f>
        <v>0</v>
      </c>
      <c r="AP40" s="100">
        <f>'ian25'!AP40+'feb25'!AP40</f>
        <v>0</v>
      </c>
      <c r="AQ40" s="100">
        <f>'ian25'!AQ40+'feb25'!AQ40</f>
        <v>0</v>
      </c>
      <c r="AR40" s="100">
        <f>'ian25'!AR40+'feb25'!AR40</f>
        <v>0</v>
      </c>
      <c r="AS40" s="100">
        <f>'ian25'!AS40+'feb25'!AS40</f>
        <v>17</v>
      </c>
      <c r="AT40" s="146"/>
      <c r="AU40" s="13" t="str">
        <f>IF(AS13&lt;=D13," ","GRESEALA")</f>
        <v xml:space="preserve"> </v>
      </c>
      <c r="AV40" s="13" t="str">
        <f>IF(AS14&lt;=D14," ","GRESEALA")</f>
        <v xml:space="preserve"> </v>
      </c>
      <c r="AW40" s="13" t="str">
        <f>IF(AS15&lt;=D15," ","GRESEALA")</f>
        <v xml:space="preserve"> </v>
      </c>
      <c r="AX40" s="13" t="str">
        <f>IF(AS16&lt;=D16," ","GRESEALA")</f>
        <v xml:space="preserve"> </v>
      </c>
      <c r="AY40" s="13" t="str">
        <f>IF(AS17&lt;=D17," ","GRESEALA")</f>
        <v xml:space="preserve"> </v>
      </c>
      <c r="AZ40" s="13" t="str">
        <f>IF(AS18&lt;=D18," ","GRESEALA")</f>
        <v xml:space="preserve"> </v>
      </c>
      <c r="BA40" s="13" t="str">
        <f>IF(AS19&lt;=D19," ","GRESEALA")</f>
        <v xml:space="preserve"> </v>
      </c>
      <c r="BB40" s="13" t="str">
        <f>IF(AS20&lt;=D20," ","GRESEALA")</f>
        <v xml:space="preserve"> </v>
      </c>
      <c r="BC40" s="13" t="str">
        <f>IF(AS21&lt;=D21," ","GRESEALA")</f>
        <v xml:space="preserve"> </v>
      </c>
      <c r="BD40" s="13" t="str">
        <f>IF(AS22&lt;=D22," ","GRESEALA")</f>
        <v xml:space="preserve"> </v>
      </c>
      <c r="BE40" s="13" t="str">
        <f>IF(AS23&lt;=D23," ","GRESEALA")</f>
        <v xml:space="preserve"> </v>
      </c>
      <c r="BF40" s="13" t="str">
        <f>IF(AS24&lt;=D24," ","GRESEALA")</f>
        <v xml:space="preserve"> </v>
      </c>
      <c r="BG40" s="13" t="str">
        <f>IF(AS25&lt;=D25," ","GRESEALA")</f>
        <v xml:space="preserve"> </v>
      </c>
      <c r="BH40" s="13" t="str">
        <f>IF(AS26&lt;=D26," ","GRESEALA")</f>
        <v xml:space="preserve"> </v>
      </c>
      <c r="BI40" s="13" t="str">
        <f>IF(AS27&lt;=D27," ","GRESEALA")</f>
        <v xml:space="preserve"> </v>
      </c>
      <c r="BJ40" s="13" t="str">
        <f>IF(AS28&lt;=D28," ","GRESEALA")</f>
        <v xml:space="preserve"> </v>
      </c>
      <c r="BK40" s="13" t="str">
        <f>IF(AS29&lt;=D29," ","GRESEALA")</f>
        <v xml:space="preserve"> </v>
      </c>
    </row>
    <row r="41" spans="2:223" ht="44.25" customHeight="1" x14ac:dyDescent="0.45">
      <c r="B41" s="149">
        <v>4</v>
      </c>
      <c r="C41" s="84" t="s">
        <v>98</v>
      </c>
      <c r="D41" s="137">
        <f t="shared" si="0"/>
        <v>2</v>
      </c>
      <c r="E41" s="100">
        <f>'ian25'!E41+'feb25'!E41</f>
        <v>0</v>
      </c>
      <c r="F41" s="100">
        <f>'ian25'!F41+'feb25'!F41</f>
        <v>2</v>
      </c>
      <c r="G41" s="100">
        <f>'ian25'!G41+'feb25'!G41</f>
        <v>1</v>
      </c>
      <c r="H41" s="100">
        <f>'ian25'!H41+'feb25'!H41</f>
        <v>1</v>
      </c>
      <c r="I41" s="100">
        <f>'ian25'!I41+'feb25'!I41</f>
        <v>0</v>
      </c>
      <c r="J41" s="100">
        <f>'ian25'!J41+'feb25'!J41</f>
        <v>0</v>
      </c>
      <c r="K41" s="100">
        <f>'ian25'!K41+'feb25'!K41</f>
        <v>0</v>
      </c>
      <c r="L41" s="100">
        <f>'ian25'!L41+'feb25'!L41</f>
        <v>0</v>
      </c>
      <c r="M41" s="100">
        <f>'ian25'!M41+'feb25'!M41</f>
        <v>1</v>
      </c>
      <c r="N41" s="100">
        <f>'ian25'!N41+'feb25'!N41</f>
        <v>0</v>
      </c>
      <c r="O41" s="100">
        <f>'ian25'!O41+'feb25'!O41</f>
        <v>2</v>
      </c>
      <c r="P41" s="100">
        <f>'ian25'!P41+'feb25'!P41</f>
        <v>0</v>
      </c>
      <c r="Q41" s="100">
        <f>'ian25'!Q41+'feb25'!Q41</f>
        <v>0</v>
      </c>
      <c r="R41" s="100">
        <f>'ian25'!R41+'feb25'!R41</f>
        <v>0</v>
      </c>
      <c r="S41" s="100">
        <f>'ian25'!S41+'feb25'!S41</f>
        <v>0</v>
      </c>
      <c r="T41" s="100">
        <f>'ian25'!T41+'feb25'!T41</f>
        <v>0</v>
      </c>
      <c r="U41" s="100">
        <f>'ian25'!U41+'feb25'!U41</f>
        <v>2</v>
      </c>
      <c r="V41" s="100">
        <f>'ian25'!V41+'feb25'!V41</f>
        <v>0</v>
      </c>
      <c r="W41" s="100">
        <f>'ian25'!W41+'feb25'!W41</f>
        <v>0</v>
      </c>
      <c r="X41" s="100">
        <f>'ian25'!X41+'feb25'!X41</f>
        <v>2</v>
      </c>
      <c r="Y41" s="100">
        <f>'ian25'!Y41+'feb25'!Y41</f>
        <v>0</v>
      </c>
      <c r="Z41" s="100">
        <f>'ian25'!Z41+'feb25'!Z41</f>
        <v>0</v>
      </c>
      <c r="AA41" s="100">
        <f>'ian25'!AA41+'feb25'!AA41</f>
        <v>0</v>
      </c>
      <c r="AB41" s="100">
        <f>'ian25'!AB41+'feb25'!AB41</f>
        <v>0</v>
      </c>
      <c r="AC41" s="100">
        <f>'ian25'!AC41+'feb25'!AC41</f>
        <v>0</v>
      </c>
      <c r="AD41" s="100">
        <f>'ian25'!AD41+'feb25'!AD41</f>
        <v>0</v>
      </c>
      <c r="AE41" s="100">
        <f>'ian25'!AE41+'feb25'!AE41</f>
        <v>0</v>
      </c>
      <c r="AF41" s="100">
        <f>'ian25'!AF41+'feb25'!AF41</f>
        <v>0</v>
      </c>
      <c r="AG41" s="100">
        <f>'ian25'!AG41+'feb25'!AG41</f>
        <v>0</v>
      </c>
      <c r="AH41" s="100">
        <f>'ian25'!AH41+'feb25'!AH41</f>
        <v>0</v>
      </c>
      <c r="AI41" s="100">
        <f>'ian25'!AI41+'feb25'!AI41</f>
        <v>0</v>
      </c>
      <c r="AJ41" s="100">
        <f>'ian25'!AJ41+'feb25'!AJ41</f>
        <v>0</v>
      </c>
      <c r="AK41" s="100">
        <f>'ian25'!AK41+'feb25'!AK41</f>
        <v>0</v>
      </c>
      <c r="AL41" s="100">
        <f>'ian25'!AL41+'feb25'!AL41</f>
        <v>0</v>
      </c>
      <c r="AM41" s="100">
        <f>'ian25'!AM41+'feb25'!AM41</f>
        <v>0</v>
      </c>
      <c r="AN41" s="100">
        <f>'ian25'!AN41+'feb25'!AN41</f>
        <v>0</v>
      </c>
      <c r="AO41" s="100">
        <f>'ian25'!AO41+'feb25'!AO41</f>
        <v>0</v>
      </c>
      <c r="AP41" s="100">
        <f>'ian25'!AP41+'feb25'!AP41</f>
        <v>0</v>
      </c>
      <c r="AQ41" s="100">
        <f>'ian25'!AQ41+'feb25'!AQ41</f>
        <v>0</v>
      </c>
      <c r="AR41" s="100">
        <f>'ian25'!AR41+'feb25'!AR41</f>
        <v>0</v>
      </c>
      <c r="AS41" s="100">
        <f>'ian25'!AS41+'feb25'!AS41</f>
        <v>2</v>
      </c>
      <c r="AT41" s="146"/>
      <c r="AU41" s="13" t="str">
        <f>IF(AS30&lt;=D30," ","GRESEALA")</f>
        <v xml:space="preserve"> </v>
      </c>
      <c r="AV41" s="13" t="str">
        <f>IF(AS31&lt;=D31," ","GRESEALA")</f>
        <v xml:space="preserve"> </v>
      </c>
      <c r="AW41" s="13" t="str">
        <f>IF(AS32&lt;=D32," ","GRESEALA")</f>
        <v xml:space="preserve"> </v>
      </c>
      <c r="AX41" s="13" t="str">
        <f>IF(AS33&lt;=D33," ","GRESEALA")</f>
        <v xml:space="preserve"> </v>
      </c>
      <c r="AY41" s="13" t="str">
        <f>IF(AS34&lt;=D34," ","GRESEALA")</f>
        <v xml:space="preserve"> </v>
      </c>
      <c r="AZ41" s="13" t="str">
        <f>IF(AS35&lt;=D35," ","GRESEALA")</f>
        <v xml:space="preserve"> </v>
      </c>
      <c r="BA41" s="13" t="str">
        <f>IF(AS36&lt;=D36," ","GRESEALA")</f>
        <v xml:space="preserve"> </v>
      </c>
      <c r="BB41" s="13" t="str">
        <f>IF(AS37&lt;=D37," ","GRESEALA")</f>
        <v xml:space="preserve"> </v>
      </c>
      <c r="BC41" s="13" t="str">
        <f>IF(AS38&lt;=D38," ","GRESEALA")</f>
        <v xml:space="preserve"> </v>
      </c>
      <c r="BD41" s="13" t="str">
        <f>IF(AS39&lt;=D39," ","GRESEALA")</f>
        <v xml:space="preserve"> </v>
      </c>
      <c r="BE41" s="13" t="str">
        <f>IF(AS40&lt;=D40," ","GRESEALA")</f>
        <v xml:space="preserve"> </v>
      </c>
      <c r="BF41" s="13" t="str">
        <f>IF(AS41&lt;=D41," ","GRESEALA")</f>
        <v xml:space="preserve"> </v>
      </c>
      <c r="BG41" s="13" t="str">
        <f>IF(AS42&lt;=D42," ","GRESEALA")</f>
        <v xml:space="preserve"> </v>
      </c>
      <c r="BH41" s="13" t="str">
        <f>IF(AS43&lt;=D43," ","GRESEALA")</f>
        <v xml:space="preserve"> </v>
      </c>
      <c r="BI41" s="13" t="str">
        <f>IF(AS44&lt;=D44," ","GRESEALA")</f>
        <v xml:space="preserve"> </v>
      </c>
      <c r="BJ41" s="13" t="str">
        <f>IF(AS45&lt;=D45," ","GRESEALA")</f>
        <v xml:space="preserve"> </v>
      </c>
      <c r="BK41" s="13" t="str">
        <f>IF(AS46&lt;=D46," ","GRESEALA")</f>
        <v xml:space="preserve"> </v>
      </c>
    </row>
    <row r="42" spans="2:223" ht="42.75" customHeight="1" x14ac:dyDescent="0.35">
      <c r="B42" s="147">
        <v>5</v>
      </c>
      <c r="C42" s="75" t="s">
        <v>99</v>
      </c>
      <c r="D42" s="135">
        <f t="shared" si="0"/>
        <v>0</v>
      </c>
      <c r="E42" s="100">
        <f>'ian25'!E42+'feb25'!E42</f>
        <v>0</v>
      </c>
      <c r="F42" s="100">
        <f>'ian25'!F42+'feb25'!F42</f>
        <v>0</v>
      </c>
      <c r="G42" s="100">
        <f>'ian25'!G42+'feb25'!G42</f>
        <v>0</v>
      </c>
      <c r="H42" s="100">
        <f>'ian25'!H42+'feb25'!H42</f>
        <v>0</v>
      </c>
      <c r="I42" s="100">
        <f>'ian25'!I42+'feb25'!I42</f>
        <v>0</v>
      </c>
      <c r="J42" s="100">
        <f>'ian25'!J42+'feb25'!J42</f>
        <v>0</v>
      </c>
      <c r="K42" s="100">
        <f>'ian25'!K42+'feb25'!K42</f>
        <v>0</v>
      </c>
      <c r="L42" s="100">
        <f>'ian25'!L42+'feb25'!L42</f>
        <v>0</v>
      </c>
      <c r="M42" s="100">
        <f>'ian25'!M42+'feb25'!M42</f>
        <v>0</v>
      </c>
      <c r="N42" s="100">
        <f>'ian25'!N42+'feb25'!N42</f>
        <v>0</v>
      </c>
      <c r="O42" s="100">
        <f>'ian25'!O42+'feb25'!O42</f>
        <v>0</v>
      </c>
      <c r="P42" s="100">
        <f>'ian25'!P42+'feb25'!P42</f>
        <v>0</v>
      </c>
      <c r="Q42" s="100">
        <f>'ian25'!Q42+'feb25'!Q42</f>
        <v>0</v>
      </c>
      <c r="R42" s="100">
        <f>'ian25'!R42+'feb25'!R42</f>
        <v>0</v>
      </c>
      <c r="S42" s="100">
        <f>'ian25'!S42+'feb25'!S42</f>
        <v>0</v>
      </c>
      <c r="T42" s="100">
        <f>'ian25'!T42+'feb25'!T42</f>
        <v>0</v>
      </c>
      <c r="U42" s="100">
        <f>'ian25'!U42+'feb25'!U42</f>
        <v>0</v>
      </c>
      <c r="V42" s="100">
        <f>'ian25'!V42+'feb25'!V42</f>
        <v>0</v>
      </c>
      <c r="W42" s="100">
        <f>'ian25'!W42+'feb25'!W42</f>
        <v>0</v>
      </c>
      <c r="X42" s="100">
        <f>'ian25'!X42+'feb25'!X42</f>
        <v>0</v>
      </c>
      <c r="Y42" s="100">
        <f>'ian25'!Y42+'feb25'!Y42</f>
        <v>0</v>
      </c>
      <c r="Z42" s="100">
        <f>'ian25'!Z42+'feb25'!Z42</f>
        <v>0</v>
      </c>
      <c r="AA42" s="100">
        <f>'ian25'!AA42+'feb25'!AA42</f>
        <v>0</v>
      </c>
      <c r="AB42" s="100">
        <f>'ian25'!AB42+'feb25'!AB42</f>
        <v>0</v>
      </c>
      <c r="AC42" s="100">
        <f>'ian25'!AC42+'feb25'!AC42</f>
        <v>0</v>
      </c>
      <c r="AD42" s="100">
        <f>'ian25'!AD42+'feb25'!AD42</f>
        <v>0</v>
      </c>
      <c r="AE42" s="100">
        <f>'ian25'!AE42+'feb25'!AE42</f>
        <v>0</v>
      </c>
      <c r="AF42" s="100">
        <f>'ian25'!AF42+'feb25'!AF42</f>
        <v>0</v>
      </c>
      <c r="AG42" s="100">
        <f>'ian25'!AG42+'feb25'!AG42</f>
        <v>0</v>
      </c>
      <c r="AH42" s="100">
        <f>'ian25'!AH42+'feb25'!AH42</f>
        <v>0</v>
      </c>
      <c r="AI42" s="100">
        <f>'ian25'!AI42+'feb25'!AI42</f>
        <v>0</v>
      </c>
      <c r="AJ42" s="100">
        <f>'ian25'!AJ42+'feb25'!AJ42</f>
        <v>0</v>
      </c>
      <c r="AK42" s="100">
        <f>'ian25'!AK42+'feb25'!AK42</f>
        <v>0</v>
      </c>
      <c r="AL42" s="100">
        <f>'ian25'!AL42+'feb25'!AL42</f>
        <v>0</v>
      </c>
      <c r="AM42" s="100">
        <f>'ian25'!AM42+'feb25'!AM42</f>
        <v>0</v>
      </c>
      <c r="AN42" s="100">
        <f>'ian25'!AN42+'feb25'!AN42</f>
        <v>0</v>
      </c>
      <c r="AO42" s="100">
        <f>'ian25'!AO42+'feb25'!AO42</f>
        <v>0</v>
      </c>
      <c r="AP42" s="100">
        <f>'ian25'!AP42+'feb25'!AP42</f>
        <v>0</v>
      </c>
      <c r="AQ42" s="100">
        <f>'ian25'!AQ42+'feb25'!AQ42</f>
        <v>0</v>
      </c>
      <c r="AR42" s="100">
        <f>'ian25'!AR42+'feb25'!AR42</f>
        <v>0</v>
      </c>
      <c r="AS42" s="100">
        <f>'ian25'!AS42+'feb25'!AS42</f>
        <v>0</v>
      </c>
      <c r="AT42" s="151"/>
      <c r="AU42" s="13" t="str">
        <f>IF(AS47&lt;=D47," ","GRESEALA")</f>
        <v xml:space="preserve"> </v>
      </c>
      <c r="AV42" s="13" t="str">
        <f>IF(AS48&lt;=D48," ","GRESEALA")</f>
        <v xml:space="preserve"> </v>
      </c>
      <c r="AW42" s="13" t="str">
        <f>IF(AS49&lt;=D49," ","GRESEALA")</f>
        <v xml:space="preserve"> </v>
      </c>
      <c r="AX42" s="13" t="str">
        <f>IF(AS50&lt;=D50," ","GRESEALA")</f>
        <v xml:space="preserve"> </v>
      </c>
      <c r="AY42" s="13" t="str">
        <f>IF(AS51&lt;=D51," ","GRESEALA")</f>
        <v xml:space="preserve"> </v>
      </c>
      <c r="AZ42" s="13" t="str">
        <f>IF(AS52&lt;=D52," ","GRESEALA")</f>
        <v xml:space="preserve"> </v>
      </c>
      <c r="BA42" s="13" t="str">
        <f>IF(AS53&lt;=D53," ","GRESEALA")</f>
        <v xml:space="preserve"> </v>
      </c>
      <c r="BB42" s="13" t="str">
        <f>IF(AS54&lt;=D54," ","GRESEALA")</f>
        <v xml:space="preserve"> </v>
      </c>
      <c r="BC42" s="13" t="str">
        <f>IF(AS55&lt;=D55," ","GRESEALA")</f>
        <v xml:space="preserve"> </v>
      </c>
      <c r="BD42" s="13" t="str">
        <f>IF(AS56&lt;=D56," ","GRESEALA")</f>
        <v xml:space="preserve"> </v>
      </c>
      <c r="BE42" s="13" t="str">
        <f>IF(AS57&lt;=D57," ","GRESEALA")</f>
        <v xml:space="preserve"> </v>
      </c>
      <c r="BF42" s="13" t="str">
        <f>IF(AS58&lt;=D58," ","GRESEALA")</f>
        <v xml:space="preserve"> </v>
      </c>
      <c r="BG42" s="13" t="str">
        <f>IF(AS59&lt;=D59," ","GRESEALA")</f>
        <v xml:space="preserve"> </v>
      </c>
      <c r="BH42" s="13" t="str">
        <f>IF(AS60&lt;=D60," ","GRESEALA")</f>
        <v xml:space="preserve"> </v>
      </c>
      <c r="BI42" s="13" t="str">
        <f>IF(AS61&lt;=D61," ","GRESEALA")</f>
        <v xml:space="preserve"> </v>
      </c>
      <c r="BJ42" s="13" t="str">
        <f>IF(AS62&lt;=D62," ","GRESEALA")</f>
        <v xml:space="preserve"> </v>
      </c>
      <c r="BK42" s="13" t="str">
        <f>IF(AS63&lt;=D63," ","GRESEALA")</f>
        <v xml:space="preserve"> </v>
      </c>
    </row>
    <row r="43" spans="2:223" ht="27" customHeight="1" x14ac:dyDescent="0.45">
      <c r="B43" s="154" t="s">
        <v>100</v>
      </c>
      <c r="C43" s="85" t="s">
        <v>101</v>
      </c>
      <c r="D43" s="129">
        <f t="shared" si="0"/>
        <v>0</v>
      </c>
      <c r="E43" s="100">
        <f>'ian25'!E43+'feb25'!E43</f>
        <v>0</v>
      </c>
      <c r="F43" s="100">
        <f>'ian25'!F43+'feb25'!F43</f>
        <v>0</v>
      </c>
      <c r="G43" s="100">
        <f>'ian25'!G43+'feb25'!G43</f>
        <v>0</v>
      </c>
      <c r="H43" s="100">
        <f>'ian25'!H43+'feb25'!H43</f>
        <v>0</v>
      </c>
      <c r="I43" s="100">
        <f>'ian25'!I43+'feb25'!I43</f>
        <v>0</v>
      </c>
      <c r="J43" s="100">
        <f>'ian25'!J43+'feb25'!J43</f>
        <v>0</v>
      </c>
      <c r="K43" s="100">
        <f>'ian25'!K43+'feb25'!K43</f>
        <v>0</v>
      </c>
      <c r="L43" s="100">
        <f>'ian25'!L43+'feb25'!L43</f>
        <v>0</v>
      </c>
      <c r="M43" s="100">
        <f>'ian25'!M43+'feb25'!M43</f>
        <v>0</v>
      </c>
      <c r="N43" s="100">
        <f>'ian25'!N43+'feb25'!N43</f>
        <v>0</v>
      </c>
      <c r="O43" s="100">
        <f>'ian25'!O43+'feb25'!O43</f>
        <v>0</v>
      </c>
      <c r="P43" s="100">
        <f>'ian25'!P43+'feb25'!P43</f>
        <v>0</v>
      </c>
      <c r="Q43" s="100">
        <f>'ian25'!Q43+'feb25'!Q43</f>
        <v>0</v>
      </c>
      <c r="R43" s="100">
        <f>'ian25'!R43+'feb25'!R43</f>
        <v>0</v>
      </c>
      <c r="S43" s="100">
        <f>'ian25'!S43+'feb25'!S43</f>
        <v>0</v>
      </c>
      <c r="T43" s="100">
        <f>'ian25'!T43+'feb25'!T43</f>
        <v>0</v>
      </c>
      <c r="U43" s="100">
        <f>'ian25'!U43+'feb25'!U43</f>
        <v>0</v>
      </c>
      <c r="V43" s="100">
        <f>'ian25'!V43+'feb25'!V43</f>
        <v>0</v>
      </c>
      <c r="W43" s="100">
        <f>'ian25'!W43+'feb25'!W43</f>
        <v>0</v>
      </c>
      <c r="X43" s="100">
        <f>'ian25'!X43+'feb25'!X43</f>
        <v>0</v>
      </c>
      <c r="Y43" s="100">
        <f>'ian25'!Y43+'feb25'!Y43</f>
        <v>0</v>
      </c>
      <c r="Z43" s="100">
        <f>'ian25'!Z43+'feb25'!Z43</f>
        <v>0</v>
      </c>
      <c r="AA43" s="100">
        <f>'ian25'!AA43+'feb25'!AA43</f>
        <v>0</v>
      </c>
      <c r="AB43" s="100">
        <f>'ian25'!AB43+'feb25'!AB43</f>
        <v>0</v>
      </c>
      <c r="AC43" s="100">
        <f>'ian25'!AC43+'feb25'!AC43</f>
        <v>0</v>
      </c>
      <c r="AD43" s="100">
        <f>'ian25'!AD43+'feb25'!AD43</f>
        <v>0</v>
      </c>
      <c r="AE43" s="100">
        <f>'ian25'!AE43+'feb25'!AE43</f>
        <v>0</v>
      </c>
      <c r="AF43" s="100">
        <f>'ian25'!AF43+'feb25'!AF43</f>
        <v>0</v>
      </c>
      <c r="AG43" s="100">
        <f>'ian25'!AG43+'feb25'!AG43</f>
        <v>0</v>
      </c>
      <c r="AH43" s="100">
        <f>'ian25'!AH43+'feb25'!AH43</f>
        <v>0</v>
      </c>
      <c r="AI43" s="100">
        <f>'ian25'!AI43+'feb25'!AI43</f>
        <v>0</v>
      </c>
      <c r="AJ43" s="100">
        <f>'ian25'!AJ43+'feb25'!AJ43</f>
        <v>0</v>
      </c>
      <c r="AK43" s="100">
        <f>'ian25'!AK43+'feb25'!AK43</f>
        <v>0</v>
      </c>
      <c r="AL43" s="100">
        <f>'ian25'!AL43+'feb25'!AL43</f>
        <v>0</v>
      </c>
      <c r="AM43" s="100">
        <f>'ian25'!AM43+'feb25'!AM43</f>
        <v>0</v>
      </c>
      <c r="AN43" s="100">
        <f>'ian25'!AN43+'feb25'!AN43</f>
        <v>0</v>
      </c>
      <c r="AO43" s="100">
        <f>'ian25'!AO43+'feb25'!AO43</f>
        <v>0</v>
      </c>
      <c r="AP43" s="100">
        <f>'ian25'!AP43+'feb25'!AP43</f>
        <v>0</v>
      </c>
      <c r="AQ43" s="100">
        <f>'ian25'!AQ43+'feb25'!AQ43</f>
        <v>0</v>
      </c>
      <c r="AR43" s="100">
        <f>'ian25'!AR43+'feb25'!AR43</f>
        <v>0</v>
      </c>
      <c r="AS43" s="100">
        <f>'ian25'!AS43+'feb25'!AS43</f>
        <v>0</v>
      </c>
      <c r="AT43" s="146"/>
      <c r="AU43" s="13" t="str">
        <f>IF(AS64&lt;=D64," ","GRESEALA")</f>
        <v xml:space="preserve"> </v>
      </c>
      <c r="AV43" s="13" t="str">
        <f>IF(AS65&lt;=D65," ","GRESEALA")</f>
        <v xml:space="preserve"> </v>
      </c>
      <c r="AW43" s="13" t="str">
        <f>IF(AS66&lt;=D66," ","GRESEALA")</f>
        <v xml:space="preserve"> </v>
      </c>
      <c r="AX43" s="13" t="str">
        <f>IF(AS67&lt;=D67," ","GRESEALA")</f>
        <v xml:space="preserve"> </v>
      </c>
      <c r="AY43" s="13" t="str">
        <f>IF(E45+F45=D45," ","GRESEALA")</f>
        <v xml:space="preserve"> </v>
      </c>
      <c r="AZ43" s="17" t="str">
        <f>IF(G45+K45+I45+L45+M45=D45," ","GRESEALA")</f>
        <v xml:space="preserve"> </v>
      </c>
      <c r="BA43" s="13" t="str">
        <f>IF(O45+P45=D45," ","GRESEALA")</f>
        <v xml:space="preserve"> </v>
      </c>
      <c r="BB43" s="13" t="str">
        <f>IF(Q45+S45+T45+U45+V45+W45=D45," ","GRESEALA")</f>
        <v xml:space="preserve"> </v>
      </c>
      <c r="BC43" s="13" t="str">
        <f>IF(X45+Y45+Z45=D45," ","GRESEALA")</f>
        <v xml:space="preserve"> </v>
      </c>
      <c r="BD43" s="17" t="str">
        <f>IF(AA45+AC45+AE45+AF45+AG45+AH45+AI45+AJ45+AK45+AL45+AM45+AN45+AO45+AP45+AQ45+AR45+AS45&gt;=D45," ","GRESEALA")</f>
        <v xml:space="preserve"> </v>
      </c>
      <c r="BE43" s="13" t="str">
        <f>IF(H45&lt;=G45," ","GRESEALA")</f>
        <v xml:space="preserve"> </v>
      </c>
      <c r="BF43" s="13" t="str">
        <f>IF(E46+F46=D46," ","GRESEALA")</f>
        <v xml:space="preserve"> </v>
      </c>
      <c r="BG43" s="17" t="str">
        <f>IF(G46+K46+I46+L46+M46=D46," ","GRESEALA")</f>
        <v xml:space="preserve"> </v>
      </c>
      <c r="BH43" s="13" t="str">
        <f>IF(O46+P46=D46," ","GRESEALA")</f>
        <v xml:space="preserve"> </v>
      </c>
      <c r="BI43" s="13" t="str">
        <f>IF(Q46+S46+T46+U46+V46+W46=D46," ","GRESEALA")</f>
        <v xml:space="preserve"> </v>
      </c>
      <c r="BJ43" s="13" t="str">
        <f>IF(X46+Y46+Z46=D46," ","GRESEALA")</f>
        <v xml:space="preserve"> </v>
      </c>
      <c r="BK43" s="17" t="str">
        <f>IF(AA46+AC46+AE46+AF46+AG46+AH46+AI46+AJ46+AK46+AL46+AM46+AN46+AO46+AP46+AQ46+AR46+AS46&gt;=D46," ","GRESEALA")</f>
        <v xml:space="preserve"> </v>
      </c>
      <c r="BL43" s="13" t="str">
        <f>IF(H46&lt;=G46," ","GRESEALA")</f>
        <v xml:space="preserve"> </v>
      </c>
    </row>
    <row r="44" spans="2:223" ht="38.25" customHeight="1" x14ac:dyDescent="0.45">
      <c r="B44" s="154" t="s">
        <v>102</v>
      </c>
      <c r="C44" s="85" t="s">
        <v>103</v>
      </c>
      <c r="D44" s="129">
        <f t="shared" si="0"/>
        <v>0</v>
      </c>
      <c r="E44" s="100">
        <f>'ian25'!E44+'feb25'!E44</f>
        <v>0</v>
      </c>
      <c r="F44" s="100">
        <f>'ian25'!F44+'feb25'!F44</f>
        <v>0</v>
      </c>
      <c r="G44" s="100">
        <f>'ian25'!G44+'feb25'!G44</f>
        <v>0</v>
      </c>
      <c r="H44" s="100">
        <f>'ian25'!H44+'feb25'!H44</f>
        <v>0</v>
      </c>
      <c r="I44" s="100">
        <f>'ian25'!I44+'feb25'!I44</f>
        <v>0</v>
      </c>
      <c r="J44" s="100">
        <f>'ian25'!J44+'feb25'!J44</f>
        <v>0</v>
      </c>
      <c r="K44" s="100">
        <f>'ian25'!K44+'feb25'!K44</f>
        <v>0</v>
      </c>
      <c r="L44" s="100">
        <f>'ian25'!L44+'feb25'!L44</f>
        <v>0</v>
      </c>
      <c r="M44" s="100">
        <f>'ian25'!M44+'feb25'!M44</f>
        <v>0</v>
      </c>
      <c r="N44" s="100">
        <f>'ian25'!N44+'feb25'!N44</f>
        <v>0</v>
      </c>
      <c r="O44" s="100">
        <f>'ian25'!O44+'feb25'!O44</f>
        <v>0</v>
      </c>
      <c r="P44" s="100">
        <f>'ian25'!P44+'feb25'!P44</f>
        <v>0</v>
      </c>
      <c r="Q44" s="100">
        <f>'ian25'!Q44+'feb25'!Q44</f>
        <v>0</v>
      </c>
      <c r="R44" s="100">
        <f>'ian25'!R44+'feb25'!R44</f>
        <v>0</v>
      </c>
      <c r="S44" s="100">
        <f>'ian25'!S44+'feb25'!S44</f>
        <v>0</v>
      </c>
      <c r="T44" s="100">
        <f>'ian25'!T44+'feb25'!T44</f>
        <v>0</v>
      </c>
      <c r="U44" s="100">
        <f>'ian25'!U44+'feb25'!U44</f>
        <v>0</v>
      </c>
      <c r="V44" s="100">
        <f>'ian25'!V44+'feb25'!V44</f>
        <v>0</v>
      </c>
      <c r="W44" s="100">
        <f>'ian25'!W44+'feb25'!W44</f>
        <v>0</v>
      </c>
      <c r="X44" s="100">
        <f>'ian25'!X44+'feb25'!X44</f>
        <v>0</v>
      </c>
      <c r="Y44" s="100">
        <f>'ian25'!Y44+'feb25'!Y44</f>
        <v>0</v>
      </c>
      <c r="Z44" s="100">
        <f>'ian25'!Z44+'feb25'!Z44</f>
        <v>0</v>
      </c>
      <c r="AA44" s="100">
        <f>'ian25'!AA44+'feb25'!AA44</f>
        <v>0</v>
      </c>
      <c r="AB44" s="100">
        <f>'ian25'!AB44+'feb25'!AB44</f>
        <v>0</v>
      </c>
      <c r="AC44" s="100">
        <f>'ian25'!AC44+'feb25'!AC44</f>
        <v>0</v>
      </c>
      <c r="AD44" s="100">
        <f>'ian25'!AD44+'feb25'!AD44</f>
        <v>0</v>
      </c>
      <c r="AE44" s="100">
        <f>'ian25'!AE44+'feb25'!AE44</f>
        <v>0</v>
      </c>
      <c r="AF44" s="100">
        <f>'ian25'!AF44+'feb25'!AF44</f>
        <v>0</v>
      </c>
      <c r="AG44" s="100">
        <f>'ian25'!AG44+'feb25'!AG44</f>
        <v>0</v>
      </c>
      <c r="AH44" s="100">
        <f>'ian25'!AH44+'feb25'!AH44</f>
        <v>0</v>
      </c>
      <c r="AI44" s="100">
        <f>'ian25'!AI44+'feb25'!AI44</f>
        <v>0</v>
      </c>
      <c r="AJ44" s="100">
        <f>'ian25'!AJ44+'feb25'!AJ44</f>
        <v>0</v>
      </c>
      <c r="AK44" s="100">
        <f>'ian25'!AK44+'feb25'!AK44</f>
        <v>0</v>
      </c>
      <c r="AL44" s="100">
        <f>'ian25'!AL44+'feb25'!AL44</f>
        <v>0</v>
      </c>
      <c r="AM44" s="100">
        <f>'ian25'!AM44+'feb25'!AM44</f>
        <v>0</v>
      </c>
      <c r="AN44" s="100">
        <f>'ian25'!AN44+'feb25'!AN44</f>
        <v>0</v>
      </c>
      <c r="AO44" s="100">
        <f>'ian25'!AO44+'feb25'!AO44</f>
        <v>0</v>
      </c>
      <c r="AP44" s="100">
        <f>'ian25'!AP44+'feb25'!AP44</f>
        <v>0</v>
      </c>
      <c r="AQ44" s="100">
        <f>'ian25'!AQ44+'feb25'!AQ44</f>
        <v>0</v>
      </c>
      <c r="AR44" s="100">
        <f>'ian25'!AR44+'feb25'!AR44</f>
        <v>0</v>
      </c>
      <c r="AS44" s="100">
        <f>'ian25'!AS44+'feb25'!AS44</f>
        <v>0</v>
      </c>
      <c r="AT44" s="146"/>
      <c r="AU44" s="13" t="str">
        <f>IF(E47+F47=D47," ","GRESEALA")</f>
        <v xml:space="preserve"> </v>
      </c>
      <c r="AV44" s="17" t="str">
        <f>IF(G47+K47+I47+L47+M47=D47," ","GRESEALA")</f>
        <v xml:space="preserve"> </v>
      </c>
      <c r="AW44" s="13" t="str">
        <f>IF(O47+P47=D47," ","GRESEALA")</f>
        <v xml:space="preserve"> </v>
      </c>
      <c r="AX44" s="13" t="str">
        <f>IF(Q47+S47+T47+U47+V47+W47=D47," ","GRESEALA")</f>
        <v xml:space="preserve"> </v>
      </c>
      <c r="AY44" s="13" t="str">
        <f>IF(X47+Y47+Z47=D47," ","GRESEALA")</f>
        <v xml:space="preserve"> </v>
      </c>
      <c r="AZ44" s="13" t="str">
        <f>IF(AA47+AC47+AE47+AF47+AG47+AH47+AI47+AJ47+AK47+AL47+AR47+AS47&gt;=D47," ","GRESEALA")</f>
        <v xml:space="preserve"> </v>
      </c>
      <c r="BA44" s="13" t="str">
        <f>IF(H47&lt;=G47," ","GRESEALA")</f>
        <v xml:space="preserve"> </v>
      </c>
      <c r="BB44" s="13" t="str">
        <f>IF(E49+E50+E51=E48," ","GRESEALA")</f>
        <v xml:space="preserve"> </v>
      </c>
      <c r="BC44" s="13" t="str">
        <f>IF(F49+F50+F51=F48," ","GRESEALA")</f>
        <v xml:space="preserve"> </v>
      </c>
      <c r="BD44" s="13" t="str">
        <f>IF(G49+G50+G51=G48," ","GRESEALA")</f>
        <v xml:space="preserve"> </v>
      </c>
      <c r="BE44" s="13" t="str">
        <f>IF(H49+H50+H51=H48," ","GRESEALA")</f>
        <v xml:space="preserve"> </v>
      </c>
      <c r="BF44" s="13" t="str">
        <f t="shared" ref="BF44:BK44" si="31">IF(K49+K50+K51=K48," ","GRESEALA")</f>
        <v xml:space="preserve"> </v>
      </c>
      <c r="BG44" s="17" t="str">
        <f t="shared" si="31"/>
        <v xml:space="preserve"> </v>
      </c>
      <c r="BH44" s="13" t="str">
        <f t="shared" si="31"/>
        <v xml:space="preserve"> </v>
      </c>
      <c r="BI44" s="13" t="str">
        <f t="shared" si="31"/>
        <v xml:space="preserve"> </v>
      </c>
      <c r="BJ44" s="13" t="str">
        <f t="shared" si="31"/>
        <v xml:space="preserve"> </v>
      </c>
      <c r="BK44" s="13" t="str">
        <f t="shared" si="31"/>
        <v xml:space="preserve"> </v>
      </c>
    </row>
    <row r="45" spans="2:223" ht="63" customHeight="1" x14ac:dyDescent="0.45">
      <c r="B45" s="149">
        <v>6</v>
      </c>
      <c r="C45" s="86" t="s">
        <v>169</v>
      </c>
      <c r="D45" s="137">
        <f t="shared" si="0"/>
        <v>0</v>
      </c>
      <c r="E45" s="100">
        <f>'ian25'!E45+'feb25'!E45</f>
        <v>0</v>
      </c>
      <c r="F45" s="100">
        <f>'ian25'!F45+'feb25'!F45</f>
        <v>0</v>
      </c>
      <c r="G45" s="100">
        <f>'ian25'!G45+'feb25'!G45</f>
        <v>0</v>
      </c>
      <c r="H45" s="100">
        <f>'ian25'!H45+'feb25'!H45</f>
        <v>0</v>
      </c>
      <c r="I45" s="100">
        <f>'ian25'!I45+'feb25'!I45</f>
        <v>0</v>
      </c>
      <c r="J45" s="100">
        <f>'ian25'!J45+'feb25'!J45</f>
        <v>0</v>
      </c>
      <c r="K45" s="100">
        <f>'ian25'!K45+'feb25'!K45</f>
        <v>0</v>
      </c>
      <c r="L45" s="100">
        <f>'ian25'!L45+'feb25'!L45</f>
        <v>0</v>
      </c>
      <c r="M45" s="100">
        <f>'ian25'!M45+'feb25'!M45</f>
        <v>0</v>
      </c>
      <c r="N45" s="100">
        <f>'ian25'!N45+'feb25'!N45</f>
        <v>0</v>
      </c>
      <c r="O45" s="100">
        <f>'ian25'!O45+'feb25'!O45</f>
        <v>0</v>
      </c>
      <c r="P45" s="100">
        <f>'ian25'!P45+'feb25'!P45</f>
        <v>0</v>
      </c>
      <c r="Q45" s="100">
        <f>'ian25'!Q45+'feb25'!Q45</f>
        <v>0</v>
      </c>
      <c r="R45" s="100">
        <f>'ian25'!R45+'feb25'!R45</f>
        <v>0</v>
      </c>
      <c r="S45" s="100">
        <f>'ian25'!S45+'feb25'!S45</f>
        <v>0</v>
      </c>
      <c r="T45" s="100">
        <f>'ian25'!T45+'feb25'!T45</f>
        <v>0</v>
      </c>
      <c r="U45" s="100">
        <f>'ian25'!U45+'feb25'!U45</f>
        <v>0</v>
      </c>
      <c r="V45" s="100">
        <f>'ian25'!V45+'feb25'!V45</f>
        <v>0</v>
      </c>
      <c r="W45" s="100">
        <f>'ian25'!W45+'feb25'!W45</f>
        <v>0</v>
      </c>
      <c r="X45" s="100">
        <f>'ian25'!X45+'feb25'!X45</f>
        <v>0</v>
      </c>
      <c r="Y45" s="100">
        <f>'ian25'!Y45+'feb25'!Y45</f>
        <v>0</v>
      </c>
      <c r="Z45" s="100">
        <f>'ian25'!Z45+'feb25'!Z45</f>
        <v>0</v>
      </c>
      <c r="AA45" s="100">
        <f>'ian25'!AA45+'feb25'!AA45</f>
        <v>0</v>
      </c>
      <c r="AB45" s="100">
        <f>'ian25'!AB45+'feb25'!AB45</f>
        <v>0</v>
      </c>
      <c r="AC45" s="100">
        <f>'ian25'!AC45+'feb25'!AC45</f>
        <v>0</v>
      </c>
      <c r="AD45" s="100">
        <f>'ian25'!AD45+'feb25'!AD45</f>
        <v>0</v>
      </c>
      <c r="AE45" s="100">
        <f>'ian25'!AE45+'feb25'!AE45</f>
        <v>0</v>
      </c>
      <c r="AF45" s="100">
        <f>'ian25'!AF45+'feb25'!AF45</f>
        <v>0</v>
      </c>
      <c r="AG45" s="100">
        <f>'ian25'!AG45+'feb25'!AG45</f>
        <v>0</v>
      </c>
      <c r="AH45" s="100">
        <f>'ian25'!AH45+'feb25'!AH45</f>
        <v>0</v>
      </c>
      <c r="AI45" s="100">
        <f>'ian25'!AI45+'feb25'!AI45</f>
        <v>0</v>
      </c>
      <c r="AJ45" s="100">
        <f>'ian25'!AJ45+'feb25'!AJ45</f>
        <v>0</v>
      </c>
      <c r="AK45" s="100">
        <f>'ian25'!AK45+'feb25'!AK45</f>
        <v>0</v>
      </c>
      <c r="AL45" s="100">
        <f>'ian25'!AL45+'feb25'!AL45</f>
        <v>0</v>
      </c>
      <c r="AM45" s="100">
        <f>'ian25'!AM45+'feb25'!AM45</f>
        <v>0</v>
      </c>
      <c r="AN45" s="100">
        <f>'ian25'!AN45+'feb25'!AN45</f>
        <v>0</v>
      </c>
      <c r="AO45" s="100">
        <f>'ian25'!AO45+'feb25'!AO45</f>
        <v>0</v>
      </c>
      <c r="AP45" s="100">
        <f>'ian25'!AP45+'feb25'!AP45</f>
        <v>0</v>
      </c>
      <c r="AQ45" s="100">
        <f>'ian25'!AQ45+'feb25'!AQ45</f>
        <v>0</v>
      </c>
      <c r="AR45" s="100">
        <f>'ian25'!AR45+'feb25'!AR45</f>
        <v>0</v>
      </c>
      <c r="AS45" s="100">
        <f>'ian25'!AS45+'feb25'!AS45</f>
        <v>0</v>
      </c>
      <c r="AT45" s="146"/>
      <c r="AU45" s="13" t="str">
        <f>IF(Q49+Q50+Q51=Q48," ","GRESEALA")</f>
        <v xml:space="preserve"> </v>
      </c>
      <c r="AV45" s="13" t="str">
        <f t="shared" ref="AV45:BK45" si="32">IF(S49+S50+S51=S48," ","GRESEALA")</f>
        <v xml:space="preserve"> </v>
      </c>
      <c r="AW45" s="13" t="str">
        <f t="shared" si="32"/>
        <v xml:space="preserve"> </v>
      </c>
      <c r="AX45" s="13" t="str">
        <f t="shared" si="32"/>
        <v xml:space="preserve"> </v>
      </c>
      <c r="AY45" s="13" t="str">
        <f t="shared" si="32"/>
        <v xml:space="preserve"> </v>
      </c>
      <c r="AZ45" s="13" t="str">
        <f t="shared" si="32"/>
        <v xml:space="preserve"> </v>
      </c>
      <c r="BA45" s="13" t="str">
        <f t="shared" si="32"/>
        <v xml:space="preserve"> </v>
      </c>
      <c r="BB45" s="13" t="str">
        <f t="shared" si="32"/>
        <v xml:space="preserve"> </v>
      </c>
      <c r="BC45" s="13" t="str">
        <f t="shared" si="32"/>
        <v xml:space="preserve"> </v>
      </c>
      <c r="BD45" s="13" t="str">
        <f t="shared" si="32"/>
        <v xml:space="preserve"> </v>
      </c>
      <c r="BE45" s="13" t="str">
        <f t="shared" si="32"/>
        <v xml:space="preserve"> </v>
      </c>
      <c r="BF45" s="13" t="str">
        <f t="shared" si="32"/>
        <v xml:space="preserve"> </v>
      </c>
      <c r="BG45" s="13" t="str">
        <f t="shared" si="32"/>
        <v xml:space="preserve"> </v>
      </c>
      <c r="BH45" s="13" t="str">
        <f t="shared" si="32"/>
        <v xml:space="preserve"> </v>
      </c>
      <c r="BI45" s="13" t="str">
        <f t="shared" si="32"/>
        <v xml:space="preserve"> </v>
      </c>
      <c r="BJ45" s="13" t="str">
        <f t="shared" si="32"/>
        <v xml:space="preserve"> </v>
      </c>
      <c r="BK45" s="13" t="str">
        <f t="shared" si="32"/>
        <v xml:space="preserve"> </v>
      </c>
    </row>
    <row r="46" spans="2:223" s="18" customFormat="1" ht="66" customHeight="1" x14ac:dyDescent="0.45">
      <c r="B46" s="149">
        <v>7</v>
      </c>
      <c r="C46" s="86" t="s">
        <v>170</v>
      </c>
      <c r="D46" s="138">
        <f t="shared" si="0"/>
        <v>0</v>
      </c>
      <c r="E46" s="100">
        <f>'ian25'!E46+'feb25'!E46</f>
        <v>0</v>
      </c>
      <c r="F46" s="100">
        <f>'ian25'!F46+'feb25'!F46</f>
        <v>0</v>
      </c>
      <c r="G46" s="100">
        <f>'ian25'!G46+'feb25'!G46</f>
        <v>0</v>
      </c>
      <c r="H46" s="100">
        <f>'ian25'!H46+'feb25'!H46</f>
        <v>0</v>
      </c>
      <c r="I46" s="100">
        <f>'ian25'!I46+'feb25'!I46</f>
        <v>0</v>
      </c>
      <c r="J46" s="100">
        <f>'ian25'!J46+'feb25'!J46</f>
        <v>0</v>
      </c>
      <c r="K46" s="100">
        <f>'ian25'!K46+'feb25'!K46</f>
        <v>0</v>
      </c>
      <c r="L46" s="100">
        <f>'ian25'!L46+'feb25'!L46</f>
        <v>0</v>
      </c>
      <c r="M46" s="100">
        <f>'ian25'!M46+'feb25'!M46</f>
        <v>0</v>
      </c>
      <c r="N46" s="100">
        <f>'ian25'!N46+'feb25'!N46</f>
        <v>0</v>
      </c>
      <c r="O46" s="100">
        <f>'ian25'!O46+'feb25'!O46</f>
        <v>0</v>
      </c>
      <c r="P46" s="100">
        <f>'ian25'!P46+'feb25'!P46</f>
        <v>0</v>
      </c>
      <c r="Q46" s="100">
        <f>'ian25'!Q46+'feb25'!Q46</f>
        <v>0</v>
      </c>
      <c r="R46" s="100">
        <f>'ian25'!R46+'feb25'!R46</f>
        <v>0</v>
      </c>
      <c r="S46" s="100">
        <f>'ian25'!S46+'feb25'!S46</f>
        <v>0</v>
      </c>
      <c r="T46" s="100">
        <f>'ian25'!T46+'feb25'!T46</f>
        <v>0</v>
      </c>
      <c r="U46" s="100">
        <f>'ian25'!U46+'feb25'!U46</f>
        <v>0</v>
      </c>
      <c r="V46" s="100">
        <f>'ian25'!V46+'feb25'!V46</f>
        <v>0</v>
      </c>
      <c r="W46" s="100">
        <f>'ian25'!W46+'feb25'!W46</f>
        <v>0</v>
      </c>
      <c r="X46" s="100">
        <f>'ian25'!X46+'feb25'!X46</f>
        <v>0</v>
      </c>
      <c r="Y46" s="100">
        <f>'ian25'!Y46+'feb25'!Y46</f>
        <v>0</v>
      </c>
      <c r="Z46" s="100">
        <f>'ian25'!Z46+'feb25'!Z46</f>
        <v>0</v>
      </c>
      <c r="AA46" s="100">
        <f>'ian25'!AA46+'feb25'!AA46</f>
        <v>0</v>
      </c>
      <c r="AB46" s="100">
        <f>'ian25'!AB46+'feb25'!AB46</f>
        <v>0</v>
      </c>
      <c r="AC46" s="100">
        <f>'ian25'!AC46+'feb25'!AC46</f>
        <v>0</v>
      </c>
      <c r="AD46" s="100">
        <f>'ian25'!AD46+'feb25'!AD46</f>
        <v>0</v>
      </c>
      <c r="AE46" s="100">
        <f>'ian25'!AE46+'feb25'!AE46</f>
        <v>0</v>
      </c>
      <c r="AF46" s="100">
        <f>'ian25'!AF46+'feb25'!AF46</f>
        <v>0</v>
      </c>
      <c r="AG46" s="100">
        <f>'ian25'!AG46+'feb25'!AG46</f>
        <v>0</v>
      </c>
      <c r="AH46" s="100">
        <f>'ian25'!AH46+'feb25'!AH46</f>
        <v>0</v>
      </c>
      <c r="AI46" s="100">
        <f>'ian25'!AI46+'feb25'!AI46</f>
        <v>0</v>
      </c>
      <c r="AJ46" s="100">
        <f>'ian25'!AJ46+'feb25'!AJ46</f>
        <v>0</v>
      </c>
      <c r="AK46" s="100">
        <f>'ian25'!AK46+'feb25'!AK46</f>
        <v>0</v>
      </c>
      <c r="AL46" s="100">
        <f>'ian25'!AL46+'feb25'!AL46</f>
        <v>0</v>
      </c>
      <c r="AM46" s="100">
        <f>'ian25'!AM46+'feb25'!AM46</f>
        <v>0</v>
      </c>
      <c r="AN46" s="100">
        <f>'ian25'!AN46+'feb25'!AN46</f>
        <v>0</v>
      </c>
      <c r="AO46" s="100">
        <f>'ian25'!AO46+'feb25'!AO46</f>
        <v>0</v>
      </c>
      <c r="AP46" s="100">
        <f>'ian25'!AP46+'feb25'!AP46</f>
        <v>0</v>
      </c>
      <c r="AQ46" s="100">
        <f>'ian25'!AQ46+'feb25'!AQ46</f>
        <v>0</v>
      </c>
      <c r="AR46" s="100">
        <f>'ian25'!AR46+'feb25'!AR46</f>
        <v>0</v>
      </c>
      <c r="AS46" s="100">
        <f>'ian25'!AS46+'feb25'!AS46</f>
        <v>0</v>
      </c>
      <c r="AT46" s="146"/>
      <c r="AU46" s="13" t="str">
        <f>IF(AI49+AI50+AI51=AI48," ","GRESEALA")</f>
        <v xml:space="preserve"> </v>
      </c>
      <c r="AV46" s="13" t="str">
        <f>IF(AJ49+AJ50+AJ51=AJ48," ","GRESEALA")</f>
        <v xml:space="preserve"> </v>
      </c>
      <c r="AW46" s="13" t="str">
        <f>IF(AK49+AK50+AK51=AK48," ","GRESEALA")</f>
        <v xml:space="preserve"> </v>
      </c>
      <c r="AX46" s="13" t="str">
        <f>IF(AL49+AL50+AL51=AL48," ","GRESEALA")</f>
        <v xml:space="preserve"> </v>
      </c>
      <c r="AY46" s="13" t="str">
        <f t="shared" ref="AY46:AZ46" si="33">IF(AR49+AR50+AR51=AR48," ","GRESEALA")</f>
        <v xml:space="preserve"> </v>
      </c>
      <c r="AZ46" s="13" t="str">
        <f t="shared" si="33"/>
        <v xml:space="preserve"> </v>
      </c>
      <c r="BA46" s="13" t="str">
        <f>IF(E48+F48=D48," ","GRESEALA")</f>
        <v xml:space="preserve"> </v>
      </c>
      <c r="BB46" s="17" t="str">
        <f>IF(G48+K48+I48+L48+M48=D48," ","GRESEALA")</f>
        <v xml:space="preserve"> </v>
      </c>
      <c r="BC46" s="13" t="str">
        <f>IF(O48+P48=D48," ","GRESEALA")</f>
        <v xml:space="preserve"> </v>
      </c>
      <c r="BD46" s="13" t="str">
        <f>IF(Q48+S48+T48+U48+V48+W48=D48," ","GRESEALA")</f>
        <v xml:space="preserve"> </v>
      </c>
      <c r="BE46" s="13" t="str">
        <f>IF(X48+Y48+Z48=D48," ","GRESEALA")</f>
        <v xml:space="preserve"> </v>
      </c>
      <c r="BF46" s="17" t="str">
        <f>IF(AA48+AC48+AE48+AF48+AG48+AH48+AI48+AJ48+AK48+AL48+AM48+AN48+AO48+AP48+AQ48+AR48+AS48&gt;=D48," ","GRESEALA")</f>
        <v xml:space="preserve"> </v>
      </c>
      <c r="BG46" s="13" t="str">
        <f>IF(H48&lt;=G48," ","GRESEALA")</f>
        <v xml:space="preserve"> </v>
      </c>
      <c r="BH46" s="13" t="str">
        <f>IF(H13&lt;=G13," ","GRESEALA")</f>
        <v xml:space="preserve"> </v>
      </c>
      <c r="BI46" s="13" t="str">
        <f>IF(H14&lt;=G14," ","GRESEALA")</f>
        <v xml:space="preserve"> </v>
      </c>
      <c r="BJ46" s="13" t="str">
        <f>IF(H15&lt;=G15," ","GRESEALA")</f>
        <v xml:space="preserve"> </v>
      </c>
      <c r="BK46" s="13" t="str">
        <f>IF(H16&lt;=G16," ","GRESEALA")</f>
        <v xml:space="preserve"> </v>
      </c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</row>
    <row r="47" spans="2:223" ht="78.75" customHeight="1" x14ac:dyDescent="0.45">
      <c r="B47" s="149">
        <v>8</v>
      </c>
      <c r="C47" s="81" t="s">
        <v>104</v>
      </c>
      <c r="D47" s="129">
        <f t="shared" si="0"/>
        <v>0</v>
      </c>
      <c r="E47" s="100">
        <f>'ian25'!E47+'feb25'!E47</f>
        <v>0</v>
      </c>
      <c r="F47" s="100">
        <f>'ian25'!F47+'feb25'!F47</f>
        <v>0</v>
      </c>
      <c r="G47" s="100">
        <f>'ian25'!G47+'feb25'!G47</f>
        <v>0</v>
      </c>
      <c r="H47" s="100">
        <f>'ian25'!H47+'feb25'!H47</f>
        <v>0</v>
      </c>
      <c r="I47" s="100">
        <f>'ian25'!I47+'feb25'!I47</f>
        <v>0</v>
      </c>
      <c r="J47" s="100">
        <f>'ian25'!J47+'feb25'!J47</f>
        <v>0</v>
      </c>
      <c r="K47" s="100">
        <f>'ian25'!K47+'feb25'!K47</f>
        <v>0</v>
      </c>
      <c r="L47" s="100">
        <f>'ian25'!L47+'feb25'!L47</f>
        <v>0</v>
      </c>
      <c r="M47" s="100">
        <f>'ian25'!M47+'feb25'!M47</f>
        <v>0</v>
      </c>
      <c r="N47" s="100">
        <f>'ian25'!N47+'feb25'!N47</f>
        <v>0</v>
      </c>
      <c r="O47" s="100">
        <f>'ian25'!O47+'feb25'!O47</f>
        <v>0</v>
      </c>
      <c r="P47" s="100">
        <f>'ian25'!P47+'feb25'!P47</f>
        <v>0</v>
      </c>
      <c r="Q47" s="100">
        <f>'ian25'!Q47+'feb25'!Q47</f>
        <v>0</v>
      </c>
      <c r="R47" s="100">
        <f>'ian25'!R47+'feb25'!R47</f>
        <v>0</v>
      </c>
      <c r="S47" s="100">
        <f>'ian25'!S47+'feb25'!S47</f>
        <v>0</v>
      </c>
      <c r="T47" s="100">
        <f>'ian25'!T47+'feb25'!T47</f>
        <v>0</v>
      </c>
      <c r="U47" s="100">
        <f>'ian25'!U47+'feb25'!U47</f>
        <v>0</v>
      </c>
      <c r="V47" s="100">
        <f>'ian25'!V47+'feb25'!V47</f>
        <v>0</v>
      </c>
      <c r="W47" s="100">
        <f>'ian25'!W47+'feb25'!W47</f>
        <v>0</v>
      </c>
      <c r="X47" s="100">
        <f>'ian25'!X47+'feb25'!X47</f>
        <v>0</v>
      </c>
      <c r="Y47" s="100">
        <f>'ian25'!Y47+'feb25'!Y47</f>
        <v>0</v>
      </c>
      <c r="Z47" s="100">
        <f>'ian25'!Z47+'feb25'!Z47</f>
        <v>0</v>
      </c>
      <c r="AA47" s="100">
        <f>'ian25'!AA47+'feb25'!AA47</f>
        <v>0</v>
      </c>
      <c r="AB47" s="100">
        <f>'ian25'!AB47+'feb25'!AB47</f>
        <v>0</v>
      </c>
      <c r="AC47" s="100">
        <f>'ian25'!AC47+'feb25'!AC47</f>
        <v>0</v>
      </c>
      <c r="AD47" s="100">
        <f>'ian25'!AD47+'feb25'!AD47</f>
        <v>0</v>
      </c>
      <c r="AE47" s="100">
        <f>'ian25'!AE47+'feb25'!AE47</f>
        <v>0</v>
      </c>
      <c r="AF47" s="100">
        <f>'ian25'!AF47+'feb25'!AF47</f>
        <v>0</v>
      </c>
      <c r="AG47" s="100">
        <f>'ian25'!AG47+'feb25'!AG47</f>
        <v>0</v>
      </c>
      <c r="AH47" s="100">
        <f>'ian25'!AH47+'feb25'!AH47</f>
        <v>0</v>
      </c>
      <c r="AI47" s="100">
        <f>'ian25'!AI47+'feb25'!AI47</f>
        <v>0</v>
      </c>
      <c r="AJ47" s="100">
        <f>'ian25'!AJ47+'feb25'!AJ47</f>
        <v>0</v>
      </c>
      <c r="AK47" s="100">
        <f>'ian25'!AK47+'feb25'!AK47</f>
        <v>0</v>
      </c>
      <c r="AL47" s="100">
        <f>'ian25'!AL47+'feb25'!AL47</f>
        <v>0</v>
      </c>
      <c r="AM47" s="100">
        <f>'ian25'!AM47+'feb25'!AM47</f>
        <v>0</v>
      </c>
      <c r="AN47" s="100">
        <f>'ian25'!AN47+'feb25'!AN47</f>
        <v>0</v>
      </c>
      <c r="AO47" s="100">
        <f>'ian25'!AO47+'feb25'!AO47</f>
        <v>0</v>
      </c>
      <c r="AP47" s="100">
        <f>'ian25'!AP47+'feb25'!AP47</f>
        <v>0</v>
      </c>
      <c r="AQ47" s="100">
        <f>'ian25'!AQ47+'feb25'!AQ47</f>
        <v>0</v>
      </c>
      <c r="AR47" s="100">
        <f>'ian25'!AR47+'feb25'!AR47</f>
        <v>0</v>
      </c>
      <c r="AS47" s="100">
        <f>'ian25'!AS47+'feb25'!AS47</f>
        <v>0</v>
      </c>
      <c r="AT47" s="146"/>
      <c r="AU47" s="13" t="str">
        <f>IF(H17&lt;=G17," ","GRESEALA")</f>
        <v xml:space="preserve"> </v>
      </c>
      <c r="AV47" s="13" t="str">
        <f>IF(H18&lt;=G18," ","GRESEALA")</f>
        <v xml:space="preserve"> </v>
      </c>
      <c r="AW47" s="13" t="str">
        <f>IF(H19&lt;=G19," ","GRESEALA")</f>
        <v xml:space="preserve"> </v>
      </c>
      <c r="AX47" s="13" t="str">
        <f>IF(H20&lt;=G20," ","GRESEALA")</f>
        <v xml:space="preserve"> </v>
      </c>
      <c r="AY47" s="13" t="str">
        <f>IF(H21&lt;=G21," ","GRESEALA")</f>
        <v xml:space="preserve"> </v>
      </c>
      <c r="AZ47" s="13" t="str">
        <f>IF(H22&lt;=G22," ","GRESEALA")</f>
        <v xml:space="preserve"> </v>
      </c>
      <c r="BA47" s="13" t="str">
        <f>IF(H23&lt;=G23," ","GRESEALA")</f>
        <v xml:space="preserve"> </v>
      </c>
      <c r="BB47" s="13" t="str">
        <f>IF(H24&lt;=G24," ","GRESEALA")</f>
        <v xml:space="preserve"> </v>
      </c>
      <c r="BC47" s="13" t="str">
        <f>IF(H25&lt;=G25," ","GRESEALA")</f>
        <v xml:space="preserve"> </v>
      </c>
      <c r="BD47" s="13" t="str">
        <f>IF(H26&lt;=G26," ","GRESEALA")</f>
        <v xml:space="preserve"> </v>
      </c>
      <c r="BE47" s="13" t="str">
        <f>IF(H27&lt;=G27," ","GRESEALA")</f>
        <v xml:space="preserve"> </v>
      </c>
      <c r="BF47" s="13" t="str">
        <f>IF(H28&lt;=G28," ","GRESEALA")</f>
        <v xml:space="preserve"> </v>
      </c>
      <c r="BG47" s="13" t="str">
        <f>IF(H29&lt;=G29," ","GRESEALA")</f>
        <v xml:space="preserve"> </v>
      </c>
      <c r="BH47" s="13" t="str">
        <f>IF(H30&lt;=G30," ","GRESEALA")</f>
        <v xml:space="preserve"> </v>
      </c>
      <c r="BI47" s="13" t="str">
        <f>IF(H31&lt;=G31," ","GRESEALA")</f>
        <v xml:space="preserve"> </v>
      </c>
      <c r="BJ47" s="13" t="str">
        <f>IF(H32&lt;=G32," ","GRESEALA")</f>
        <v xml:space="preserve"> </v>
      </c>
      <c r="BK47" s="13" t="str">
        <f>IF(H33&lt;=G33," ","GRESEALA")</f>
        <v xml:space="preserve"> </v>
      </c>
      <c r="BL47" s="24"/>
    </row>
    <row r="48" spans="2:223" ht="42" customHeight="1" x14ac:dyDescent="0.35">
      <c r="B48" s="147">
        <v>9</v>
      </c>
      <c r="C48" s="75" t="s">
        <v>105</v>
      </c>
      <c r="D48" s="135">
        <f t="shared" si="0"/>
        <v>0</v>
      </c>
      <c r="E48" s="100">
        <f>'ian25'!E48+'feb25'!E48</f>
        <v>0</v>
      </c>
      <c r="F48" s="100">
        <f>'ian25'!F48+'feb25'!F48</f>
        <v>0</v>
      </c>
      <c r="G48" s="100">
        <f>'ian25'!G48+'feb25'!G48</f>
        <v>0</v>
      </c>
      <c r="H48" s="100">
        <f>'ian25'!H48+'feb25'!H48</f>
        <v>0</v>
      </c>
      <c r="I48" s="100">
        <f>'ian25'!I48+'feb25'!I48</f>
        <v>0</v>
      </c>
      <c r="J48" s="100">
        <f>'ian25'!J48+'feb25'!J48</f>
        <v>0</v>
      </c>
      <c r="K48" s="100">
        <f>'ian25'!K48+'feb25'!K48</f>
        <v>0</v>
      </c>
      <c r="L48" s="100">
        <f>'ian25'!L48+'feb25'!L48</f>
        <v>0</v>
      </c>
      <c r="M48" s="100">
        <f>'ian25'!M48+'feb25'!M48</f>
        <v>0</v>
      </c>
      <c r="N48" s="100">
        <f>'ian25'!N48+'feb25'!N48</f>
        <v>0</v>
      </c>
      <c r="O48" s="100">
        <f>'ian25'!O48+'feb25'!O48</f>
        <v>0</v>
      </c>
      <c r="P48" s="100">
        <f>'ian25'!P48+'feb25'!P48</f>
        <v>0</v>
      </c>
      <c r="Q48" s="100">
        <f>'ian25'!Q48+'feb25'!Q48</f>
        <v>0</v>
      </c>
      <c r="R48" s="100">
        <f>'ian25'!R48+'feb25'!R48</f>
        <v>0</v>
      </c>
      <c r="S48" s="100">
        <f>'ian25'!S48+'feb25'!S48</f>
        <v>0</v>
      </c>
      <c r="T48" s="100">
        <f>'ian25'!T48+'feb25'!T48</f>
        <v>0</v>
      </c>
      <c r="U48" s="100">
        <f>'ian25'!U48+'feb25'!U48</f>
        <v>0</v>
      </c>
      <c r="V48" s="100">
        <f>'ian25'!V48+'feb25'!V48</f>
        <v>0</v>
      </c>
      <c r="W48" s="100">
        <f>'ian25'!W48+'feb25'!W48</f>
        <v>0</v>
      </c>
      <c r="X48" s="100">
        <f>'ian25'!X48+'feb25'!X48</f>
        <v>0</v>
      </c>
      <c r="Y48" s="100">
        <f>'ian25'!Y48+'feb25'!Y48</f>
        <v>0</v>
      </c>
      <c r="Z48" s="100">
        <f>'ian25'!Z48+'feb25'!Z48</f>
        <v>0</v>
      </c>
      <c r="AA48" s="100">
        <f>'ian25'!AA48+'feb25'!AA48</f>
        <v>0</v>
      </c>
      <c r="AB48" s="100">
        <f>'ian25'!AB48+'feb25'!AB48</f>
        <v>0</v>
      </c>
      <c r="AC48" s="100">
        <f>'ian25'!AC48+'feb25'!AC48</f>
        <v>0</v>
      </c>
      <c r="AD48" s="100">
        <f>'ian25'!AD48+'feb25'!AD48</f>
        <v>0</v>
      </c>
      <c r="AE48" s="100">
        <f>'ian25'!AE48+'feb25'!AE48</f>
        <v>0</v>
      </c>
      <c r="AF48" s="100">
        <f>'ian25'!AF48+'feb25'!AF48</f>
        <v>0</v>
      </c>
      <c r="AG48" s="100">
        <f>'ian25'!AG48+'feb25'!AG48</f>
        <v>0</v>
      </c>
      <c r="AH48" s="100">
        <f>'ian25'!AH48+'feb25'!AH48</f>
        <v>0</v>
      </c>
      <c r="AI48" s="100">
        <f>'ian25'!AI48+'feb25'!AI48</f>
        <v>0</v>
      </c>
      <c r="AJ48" s="100">
        <f>'ian25'!AJ48+'feb25'!AJ48</f>
        <v>0</v>
      </c>
      <c r="AK48" s="100">
        <f>'ian25'!AK48+'feb25'!AK48</f>
        <v>0</v>
      </c>
      <c r="AL48" s="100">
        <f>'ian25'!AL48+'feb25'!AL48</f>
        <v>0</v>
      </c>
      <c r="AM48" s="100">
        <f>'ian25'!AM48+'feb25'!AM48</f>
        <v>0</v>
      </c>
      <c r="AN48" s="100">
        <f>'ian25'!AN48+'feb25'!AN48</f>
        <v>0</v>
      </c>
      <c r="AO48" s="100">
        <f>'ian25'!AO48+'feb25'!AO48</f>
        <v>0</v>
      </c>
      <c r="AP48" s="100">
        <f>'ian25'!AP48+'feb25'!AP48</f>
        <v>0</v>
      </c>
      <c r="AQ48" s="100">
        <f>'ian25'!AQ48+'feb25'!AQ48</f>
        <v>0</v>
      </c>
      <c r="AR48" s="100">
        <f>'ian25'!AR48+'feb25'!AR48</f>
        <v>0</v>
      </c>
      <c r="AS48" s="100">
        <f>'ian25'!AS48+'feb25'!AS48</f>
        <v>0</v>
      </c>
      <c r="AT48" s="151"/>
      <c r="AU48" s="13" t="str">
        <f>IF(H34&lt;=G34," ","GRESEALA")</f>
        <v xml:space="preserve"> </v>
      </c>
      <c r="AV48" s="13" t="str">
        <f>IF(H35&lt;=G35," ","GRESEALA")</f>
        <v xml:space="preserve"> </v>
      </c>
      <c r="AW48" s="13" t="str">
        <f>IF(H36&lt;=G36," ","GRESEALA")</f>
        <v xml:space="preserve"> </v>
      </c>
      <c r="AX48" s="13" t="str">
        <f>IF(H37&lt;=G37," ","GRESEALA")</f>
        <v xml:space="preserve"> </v>
      </c>
      <c r="AY48" s="13" t="str">
        <f>IF(H38&lt;=G38," ","GRESEALA")</f>
        <v xml:space="preserve"> </v>
      </c>
      <c r="AZ48" s="13" t="str">
        <f>IF(H39&lt;=G39," ","GRESEALA")</f>
        <v xml:space="preserve"> </v>
      </c>
      <c r="BA48" s="13" t="str">
        <f>IF(H40&lt;=G40," ","GRESEALA")</f>
        <v xml:space="preserve"> </v>
      </c>
      <c r="BB48" s="13" t="str">
        <f>IF(H41&lt;=G41," ","GRESEALA")</f>
        <v xml:space="preserve"> </v>
      </c>
      <c r="BC48" s="13" t="str">
        <f>IF(H42&lt;=G42," ","GRESEALA")</f>
        <v xml:space="preserve"> </v>
      </c>
      <c r="BD48" s="13" t="str">
        <f>IF(H43&lt;=G43," ","GRESEALA")</f>
        <v xml:space="preserve"> </v>
      </c>
      <c r="BE48" s="13" t="str">
        <f>IF(H44&lt;=G44," ","GRESEALA")</f>
        <v xml:space="preserve"> </v>
      </c>
      <c r="BF48" s="13" t="str">
        <f>IF(H45&lt;=G45," ","GRESEALA")</f>
        <v xml:space="preserve"> </v>
      </c>
      <c r="BG48" s="13" t="str">
        <f>IF(H46&lt;=G46," ","GRESEALA")</f>
        <v xml:space="preserve"> </v>
      </c>
      <c r="BH48" s="13" t="str">
        <f>IF(H47&lt;=G47," ","GRESEALA")</f>
        <v xml:space="preserve"> </v>
      </c>
      <c r="BI48" s="13" t="str">
        <f>IF(H48&lt;=G48," ","GRESEALA")</f>
        <v xml:space="preserve"> </v>
      </c>
      <c r="BJ48" s="13" t="str">
        <f>IF(H49&lt;=G49," ","GRESEALA")</f>
        <v xml:space="preserve"> </v>
      </c>
      <c r="BK48" s="13" t="str">
        <f>IF(H50&lt;=G50," ","GRESEALA")</f>
        <v xml:space="preserve"> </v>
      </c>
    </row>
    <row r="49" spans="2:64" ht="48" customHeight="1" x14ac:dyDescent="0.45">
      <c r="B49" s="149" t="s">
        <v>106</v>
      </c>
      <c r="C49" s="87" t="s">
        <v>107</v>
      </c>
      <c r="D49" s="132">
        <f t="shared" si="0"/>
        <v>0</v>
      </c>
      <c r="E49" s="100">
        <f>'ian25'!E49+'feb25'!E49</f>
        <v>0</v>
      </c>
      <c r="F49" s="100">
        <f>'ian25'!F49+'feb25'!F49</f>
        <v>0</v>
      </c>
      <c r="G49" s="100">
        <f>'ian25'!G49+'feb25'!G49</f>
        <v>0</v>
      </c>
      <c r="H49" s="100">
        <f>'ian25'!H49+'feb25'!H49</f>
        <v>0</v>
      </c>
      <c r="I49" s="100">
        <f>'ian25'!I49+'feb25'!I49</f>
        <v>0</v>
      </c>
      <c r="J49" s="100">
        <f>'ian25'!J49+'feb25'!J49</f>
        <v>0</v>
      </c>
      <c r="K49" s="100">
        <f>'ian25'!K49+'feb25'!K49</f>
        <v>0</v>
      </c>
      <c r="L49" s="100">
        <f>'ian25'!L49+'feb25'!L49</f>
        <v>0</v>
      </c>
      <c r="M49" s="100">
        <f>'ian25'!M49+'feb25'!M49</f>
        <v>0</v>
      </c>
      <c r="N49" s="100">
        <f>'ian25'!N49+'feb25'!N49</f>
        <v>0</v>
      </c>
      <c r="O49" s="100">
        <f>'ian25'!O49+'feb25'!O49</f>
        <v>0</v>
      </c>
      <c r="P49" s="100">
        <f>'ian25'!P49+'feb25'!P49</f>
        <v>0</v>
      </c>
      <c r="Q49" s="100">
        <f>'ian25'!Q49+'feb25'!Q49</f>
        <v>0</v>
      </c>
      <c r="R49" s="100">
        <f>'ian25'!R49+'feb25'!R49</f>
        <v>0</v>
      </c>
      <c r="S49" s="100">
        <f>'ian25'!S49+'feb25'!S49</f>
        <v>0</v>
      </c>
      <c r="T49" s="100">
        <f>'ian25'!T49+'feb25'!T49</f>
        <v>0</v>
      </c>
      <c r="U49" s="100">
        <f>'ian25'!U49+'feb25'!U49</f>
        <v>0</v>
      </c>
      <c r="V49" s="100">
        <f>'ian25'!V49+'feb25'!V49</f>
        <v>0</v>
      </c>
      <c r="W49" s="100">
        <f>'ian25'!W49+'feb25'!W49</f>
        <v>0</v>
      </c>
      <c r="X49" s="100">
        <f>'ian25'!X49+'feb25'!X49</f>
        <v>0</v>
      </c>
      <c r="Y49" s="100">
        <f>'ian25'!Y49+'feb25'!Y49</f>
        <v>0</v>
      </c>
      <c r="Z49" s="100">
        <f>'ian25'!Z49+'feb25'!Z49</f>
        <v>0</v>
      </c>
      <c r="AA49" s="100">
        <f>'ian25'!AA49+'feb25'!AA49</f>
        <v>0</v>
      </c>
      <c r="AB49" s="100">
        <f>'ian25'!AB49+'feb25'!AB49</f>
        <v>0</v>
      </c>
      <c r="AC49" s="100">
        <f>'ian25'!AC49+'feb25'!AC49</f>
        <v>0</v>
      </c>
      <c r="AD49" s="100">
        <f>'ian25'!AD49+'feb25'!AD49</f>
        <v>0</v>
      </c>
      <c r="AE49" s="100">
        <f>'ian25'!AE49+'feb25'!AE49</f>
        <v>0</v>
      </c>
      <c r="AF49" s="100">
        <f>'ian25'!AF49+'feb25'!AF49</f>
        <v>0</v>
      </c>
      <c r="AG49" s="100">
        <f>'ian25'!AG49+'feb25'!AG49</f>
        <v>0</v>
      </c>
      <c r="AH49" s="100">
        <f>'ian25'!AH49+'feb25'!AH49</f>
        <v>0</v>
      </c>
      <c r="AI49" s="100">
        <f>'ian25'!AI49+'feb25'!AI49</f>
        <v>0</v>
      </c>
      <c r="AJ49" s="100">
        <f>'ian25'!AJ49+'feb25'!AJ49</f>
        <v>0</v>
      </c>
      <c r="AK49" s="100">
        <f>'ian25'!AK49+'feb25'!AK49</f>
        <v>0</v>
      </c>
      <c r="AL49" s="100">
        <f>'ian25'!AL49+'feb25'!AL49</f>
        <v>0</v>
      </c>
      <c r="AM49" s="100">
        <f>'ian25'!AM49+'feb25'!AM49</f>
        <v>0</v>
      </c>
      <c r="AN49" s="100">
        <f>'ian25'!AN49+'feb25'!AN49</f>
        <v>0</v>
      </c>
      <c r="AO49" s="100">
        <f>'ian25'!AO49+'feb25'!AO49</f>
        <v>0</v>
      </c>
      <c r="AP49" s="100">
        <f>'ian25'!AP49+'feb25'!AP49</f>
        <v>0</v>
      </c>
      <c r="AQ49" s="100">
        <f>'ian25'!AQ49+'feb25'!AQ49</f>
        <v>0</v>
      </c>
      <c r="AR49" s="100">
        <f>'ian25'!AR49+'feb25'!AR49</f>
        <v>0</v>
      </c>
      <c r="AS49" s="100">
        <f>'ian25'!AS49+'feb25'!AS49</f>
        <v>0</v>
      </c>
      <c r="AT49" s="146"/>
      <c r="AU49" s="13" t="str">
        <f>IF(H51&lt;=G51," ","GRESEALA")</f>
        <v xml:space="preserve"> </v>
      </c>
      <c r="AV49" s="13" t="str">
        <f>IF(H52&lt;=G52," ","GRESEALA")</f>
        <v xml:space="preserve"> </v>
      </c>
      <c r="AW49" s="13" t="str">
        <f>IF(H53&lt;=G53," ","GRESEALA")</f>
        <v xml:space="preserve"> </v>
      </c>
      <c r="AX49" s="13" t="str">
        <f>IF(H54&lt;=G54," ","GRESEALA")</f>
        <v xml:space="preserve"> </v>
      </c>
      <c r="AY49" s="13" t="str">
        <f>IF(H55&lt;=G55," ","GRESEALA")</f>
        <v xml:space="preserve"> </v>
      </c>
      <c r="AZ49" s="13" t="str">
        <f>IF(H56&lt;=G56," ","GRESEALA")</f>
        <v xml:space="preserve"> </v>
      </c>
      <c r="BA49" s="13" t="str">
        <f>IF(H57&lt;=G57," ","GRESEALA")</f>
        <v xml:space="preserve"> </v>
      </c>
      <c r="BB49" s="13" t="str">
        <f>IF(H58&lt;=G58," ","GRESEALA")</f>
        <v xml:space="preserve"> </v>
      </c>
      <c r="BC49" s="13" t="str">
        <f>IF(H59&lt;=G59," ","GRESEALA")</f>
        <v xml:space="preserve"> </v>
      </c>
      <c r="BD49" s="13" t="str">
        <f>IF(H60&lt;=G60," ","GRESEALA")</f>
        <v xml:space="preserve"> </v>
      </c>
      <c r="BE49" s="13" t="str">
        <f>IF(H61&lt;=G61," ","GRESEALA")</f>
        <v xml:space="preserve"> </v>
      </c>
      <c r="BF49" s="13" t="str">
        <f>IF(H62&lt;=G62," ","GRESEALA")</f>
        <v xml:space="preserve"> </v>
      </c>
      <c r="BG49" s="13" t="str">
        <f>IF(H63&lt;=G63," ","GRESEALA")</f>
        <v xml:space="preserve"> </v>
      </c>
      <c r="BH49" s="13" t="str">
        <f>IF(H64&lt;=G64," ","GRESEALA")</f>
        <v xml:space="preserve"> </v>
      </c>
      <c r="BI49" s="13" t="str">
        <f>IF(H65&lt;=G65," ","GRESEALA")</f>
        <v xml:space="preserve"> </v>
      </c>
      <c r="BJ49" s="13" t="str">
        <f>IF(H66&lt;=G66," ","GRESEALA")</f>
        <v xml:space="preserve"> </v>
      </c>
      <c r="BK49" s="13" t="str">
        <f>IF(H67&lt;=G67," ","GRESEALA")</f>
        <v xml:space="preserve"> </v>
      </c>
    </row>
    <row r="50" spans="2:64" ht="41.25" customHeight="1" x14ac:dyDescent="0.45">
      <c r="B50" s="149" t="s">
        <v>108</v>
      </c>
      <c r="C50" s="87" t="s">
        <v>109</v>
      </c>
      <c r="D50" s="129">
        <f t="shared" si="0"/>
        <v>0</v>
      </c>
      <c r="E50" s="100">
        <f>'ian25'!E50+'feb25'!E50</f>
        <v>0</v>
      </c>
      <c r="F50" s="100">
        <f>'ian25'!F50+'feb25'!F50</f>
        <v>0</v>
      </c>
      <c r="G50" s="100">
        <f>'ian25'!G50+'feb25'!G50</f>
        <v>0</v>
      </c>
      <c r="H50" s="100">
        <f>'ian25'!H50+'feb25'!H50</f>
        <v>0</v>
      </c>
      <c r="I50" s="100">
        <f>'ian25'!I50+'feb25'!I50</f>
        <v>0</v>
      </c>
      <c r="J50" s="100">
        <f>'ian25'!J50+'feb25'!J50</f>
        <v>0</v>
      </c>
      <c r="K50" s="100">
        <f>'ian25'!K50+'feb25'!K50</f>
        <v>0</v>
      </c>
      <c r="L50" s="100">
        <f>'ian25'!L50+'feb25'!L50</f>
        <v>0</v>
      </c>
      <c r="M50" s="100">
        <f>'ian25'!M50+'feb25'!M50</f>
        <v>0</v>
      </c>
      <c r="N50" s="100">
        <f>'ian25'!N50+'feb25'!N50</f>
        <v>0</v>
      </c>
      <c r="O50" s="100">
        <f>'ian25'!O50+'feb25'!O50</f>
        <v>0</v>
      </c>
      <c r="P50" s="100">
        <f>'ian25'!P50+'feb25'!P50</f>
        <v>0</v>
      </c>
      <c r="Q50" s="100">
        <f>'ian25'!Q50+'feb25'!Q50</f>
        <v>0</v>
      </c>
      <c r="R50" s="100">
        <f>'ian25'!R50+'feb25'!R50</f>
        <v>0</v>
      </c>
      <c r="S50" s="100">
        <f>'ian25'!S50+'feb25'!S50</f>
        <v>0</v>
      </c>
      <c r="T50" s="100">
        <f>'ian25'!T50+'feb25'!T50</f>
        <v>0</v>
      </c>
      <c r="U50" s="100">
        <f>'ian25'!U50+'feb25'!U50</f>
        <v>0</v>
      </c>
      <c r="V50" s="100">
        <f>'ian25'!V50+'feb25'!V50</f>
        <v>0</v>
      </c>
      <c r="W50" s="100">
        <f>'ian25'!W50+'feb25'!W50</f>
        <v>0</v>
      </c>
      <c r="X50" s="100">
        <f>'ian25'!X50+'feb25'!X50</f>
        <v>0</v>
      </c>
      <c r="Y50" s="100">
        <f>'ian25'!Y50+'feb25'!Y50</f>
        <v>0</v>
      </c>
      <c r="Z50" s="100">
        <f>'ian25'!Z50+'feb25'!Z50</f>
        <v>0</v>
      </c>
      <c r="AA50" s="100">
        <f>'ian25'!AA50+'feb25'!AA50</f>
        <v>0</v>
      </c>
      <c r="AB50" s="100">
        <f>'ian25'!AB50+'feb25'!AB50</f>
        <v>0</v>
      </c>
      <c r="AC50" s="100">
        <f>'ian25'!AC50+'feb25'!AC50</f>
        <v>0</v>
      </c>
      <c r="AD50" s="100">
        <f>'ian25'!AD50+'feb25'!AD50</f>
        <v>0</v>
      </c>
      <c r="AE50" s="100">
        <f>'ian25'!AE50+'feb25'!AE50</f>
        <v>0</v>
      </c>
      <c r="AF50" s="100">
        <f>'ian25'!AF50+'feb25'!AF50</f>
        <v>0</v>
      </c>
      <c r="AG50" s="100">
        <f>'ian25'!AG50+'feb25'!AG50</f>
        <v>0</v>
      </c>
      <c r="AH50" s="100">
        <f>'ian25'!AH50+'feb25'!AH50</f>
        <v>0</v>
      </c>
      <c r="AI50" s="100">
        <f>'ian25'!AI50+'feb25'!AI50</f>
        <v>0</v>
      </c>
      <c r="AJ50" s="100">
        <f>'ian25'!AJ50+'feb25'!AJ50</f>
        <v>0</v>
      </c>
      <c r="AK50" s="100">
        <f>'ian25'!AK50+'feb25'!AK50</f>
        <v>0</v>
      </c>
      <c r="AL50" s="100">
        <f>'ian25'!AL50+'feb25'!AL50</f>
        <v>0</v>
      </c>
      <c r="AM50" s="100">
        <f>'ian25'!AM50+'feb25'!AM50</f>
        <v>0</v>
      </c>
      <c r="AN50" s="100">
        <f>'ian25'!AN50+'feb25'!AN50</f>
        <v>0</v>
      </c>
      <c r="AO50" s="100">
        <f>'ian25'!AO50+'feb25'!AO50</f>
        <v>0</v>
      </c>
      <c r="AP50" s="100">
        <f>'ian25'!AP50+'feb25'!AP50</f>
        <v>0</v>
      </c>
      <c r="AQ50" s="100">
        <f>'ian25'!AQ50+'feb25'!AQ50</f>
        <v>0</v>
      </c>
      <c r="AR50" s="100">
        <f>'ian25'!AR50+'feb25'!AR50</f>
        <v>0</v>
      </c>
      <c r="AS50" s="100">
        <f>'ian25'!AS50+'feb25'!AS50</f>
        <v>0</v>
      </c>
      <c r="AT50" s="146"/>
      <c r="AU50" s="13" t="str">
        <f>IF(E52+F52=D52," ","GRESEALA")</f>
        <v xml:space="preserve"> </v>
      </c>
      <c r="AV50" s="17" t="str">
        <f>IF(G52+K52+I52+L52++M52=D52," ","GRESEALA")</f>
        <v xml:space="preserve"> </v>
      </c>
      <c r="AW50" s="13" t="str">
        <f>IF(O52+P52=D52," ","GRESEALA")</f>
        <v xml:space="preserve"> </v>
      </c>
      <c r="AX50" s="13" t="str">
        <f>IF(Q52+S52+T52+U52+V52+W52=D52," ","GRESEALA")</f>
        <v xml:space="preserve"> </v>
      </c>
      <c r="AY50" s="13" t="str">
        <f>IF(X52+Y52+Z52=D52," ","GRESEALA")</f>
        <v xml:space="preserve"> </v>
      </c>
      <c r="AZ50" s="17" t="str">
        <f>IF(AA52+AC52+AE52+AF52+AG52+AH52+AI52+AJ52+AK52+AL52+AM52+AN52+AO52+AP52+AQ52+AR52+AS52&gt;=D52," ","GRESEALA")</f>
        <v xml:space="preserve"> </v>
      </c>
      <c r="BA50" s="13" t="str">
        <f>IF(E36&lt;=E13," ","GRESEALA")</f>
        <v xml:space="preserve"> </v>
      </c>
      <c r="BB50" s="13" t="str">
        <f>IF(F36&lt;=F13," ","GRESEALA")</f>
        <v xml:space="preserve"> </v>
      </c>
      <c r="BC50" s="13" t="str">
        <f>IF(G36&lt;=G13," ","GRESEALA")</f>
        <v xml:space="preserve"> </v>
      </c>
      <c r="BD50" s="13" t="str">
        <f>IF(H36&lt;=H13," ","GRESEALA")</f>
        <v xml:space="preserve"> </v>
      </c>
      <c r="BE50" s="13" t="str">
        <f t="shared" ref="BE50:BK50" si="34">IF(K36&lt;=K13," ","GRESEALA")</f>
        <v xml:space="preserve"> </v>
      </c>
      <c r="BF50" s="17" t="str">
        <f t="shared" si="34"/>
        <v xml:space="preserve"> </v>
      </c>
      <c r="BG50" s="13" t="str">
        <f t="shared" si="34"/>
        <v xml:space="preserve"> </v>
      </c>
      <c r="BH50" s="13" t="str">
        <f t="shared" si="34"/>
        <v xml:space="preserve"> </v>
      </c>
      <c r="BI50" s="13" t="str">
        <f t="shared" si="34"/>
        <v xml:space="preserve"> </v>
      </c>
      <c r="BJ50" s="13" t="str">
        <f t="shared" si="34"/>
        <v xml:space="preserve"> </v>
      </c>
      <c r="BK50" s="13" t="str">
        <f t="shared" si="34"/>
        <v xml:space="preserve"> </v>
      </c>
    </row>
    <row r="51" spans="2:64" ht="31.5" customHeight="1" x14ac:dyDescent="0.45">
      <c r="B51" s="149" t="s">
        <v>110</v>
      </c>
      <c r="C51" s="87" t="s">
        <v>111</v>
      </c>
      <c r="D51" s="129">
        <f t="shared" si="0"/>
        <v>0</v>
      </c>
      <c r="E51" s="100">
        <f>'ian25'!E51+'feb25'!E51</f>
        <v>0</v>
      </c>
      <c r="F51" s="100">
        <f>'ian25'!F51+'feb25'!F51</f>
        <v>0</v>
      </c>
      <c r="G51" s="100">
        <f>'ian25'!G51+'feb25'!G51</f>
        <v>0</v>
      </c>
      <c r="H51" s="100">
        <f>'ian25'!H51+'feb25'!H51</f>
        <v>0</v>
      </c>
      <c r="I51" s="100">
        <f>'ian25'!I51+'feb25'!I51</f>
        <v>0</v>
      </c>
      <c r="J51" s="100">
        <f>'ian25'!J51+'feb25'!J51</f>
        <v>0</v>
      </c>
      <c r="K51" s="100">
        <f>'ian25'!K51+'feb25'!K51</f>
        <v>0</v>
      </c>
      <c r="L51" s="100">
        <f>'ian25'!L51+'feb25'!L51</f>
        <v>0</v>
      </c>
      <c r="M51" s="100">
        <f>'ian25'!M51+'feb25'!M51</f>
        <v>0</v>
      </c>
      <c r="N51" s="100">
        <f>'ian25'!N51+'feb25'!N51</f>
        <v>0</v>
      </c>
      <c r="O51" s="100">
        <f>'ian25'!O51+'feb25'!O51</f>
        <v>0</v>
      </c>
      <c r="P51" s="100">
        <f>'ian25'!P51+'feb25'!P51</f>
        <v>0</v>
      </c>
      <c r="Q51" s="100">
        <f>'ian25'!Q51+'feb25'!Q51</f>
        <v>0</v>
      </c>
      <c r="R51" s="100">
        <f>'ian25'!R51+'feb25'!R51</f>
        <v>0</v>
      </c>
      <c r="S51" s="100">
        <f>'ian25'!S51+'feb25'!S51</f>
        <v>0</v>
      </c>
      <c r="T51" s="100">
        <f>'ian25'!T51+'feb25'!T51</f>
        <v>0</v>
      </c>
      <c r="U51" s="100">
        <f>'ian25'!U51+'feb25'!U51</f>
        <v>0</v>
      </c>
      <c r="V51" s="100">
        <f>'ian25'!V51+'feb25'!V51</f>
        <v>0</v>
      </c>
      <c r="W51" s="100">
        <f>'ian25'!W51+'feb25'!W51</f>
        <v>0</v>
      </c>
      <c r="X51" s="100">
        <f>'ian25'!X51+'feb25'!X51</f>
        <v>0</v>
      </c>
      <c r="Y51" s="100">
        <f>'ian25'!Y51+'feb25'!Y51</f>
        <v>0</v>
      </c>
      <c r="Z51" s="100">
        <f>'ian25'!Z51+'feb25'!Z51</f>
        <v>0</v>
      </c>
      <c r="AA51" s="100">
        <f>'ian25'!AA51+'feb25'!AA51</f>
        <v>0</v>
      </c>
      <c r="AB51" s="100">
        <f>'ian25'!AB51+'feb25'!AB51</f>
        <v>0</v>
      </c>
      <c r="AC51" s="100">
        <f>'ian25'!AC51+'feb25'!AC51</f>
        <v>0</v>
      </c>
      <c r="AD51" s="100">
        <f>'ian25'!AD51+'feb25'!AD51</f>
        <v>0</v>
      </c>
      <c r="AE51" s="100">
        <f>'ian25'!AE51+'feb25'!AE51</f>
        <v>0</v>
      </c>
      <c r="AF51" s="100">
        <f>'ian25'!AF51+'feb25'!AF51</f>
        <v>0</v>
      </c>
      <c r="AG51" s="100">
        <f>'ian25'!AG51+'feb25'!AG51</f>
        <v>0</v>
      </c>
      <c r="AH51" s="100">
        <f>'ian25'!AH51+'feb25'!AH51</f>
        <v>0</v>
      </c>
      <c r="AI51" s="100">
        <f>'ian25'!AI51+'feb25'!AI51</f>
        <v>0</v>
      </c>
      <c r="AJ51" s="100">
        <f>'ian25'!AJ51+'feb25'!AJ51</f>
        <v>0</v>
      </c>
      <c r="AK51" s="100">
        <f>'ian25'!AK51+'feb25'!AK51</f>
        <v>0</v>
      </c>
      <c r="AL51" s="100">
        <f>'ian25'!AL51+'feb25'!AL51</f>
        <v>0</v>
      </c>
      <c r="AM51" s="100">
        <f>'ian25'!AM51+'feb25'!AM51</f>
        <v>0</v>
      </c>
      <c r="AN51" s="100">
        <f>'ian25'!AN51+'feb25'!AN51</f>
        <v>0</v>
      </c>
      <c r="AO51" s="100">
        <f>'ian25'!AO51+'feb25'!AO51</f>
        <v>0</v>
      </c>
      <c r="AP51" s="100">
        <f>'ian25'!AP51+'feb25'!AP51</f>
        <v>0</v>
      </c>
      <c r="AQ51" s="100">
        <f>'ian25'!AQ51+'feb25'!AQ51</f>
        <v>0</v>
      </c>
      <c r="AR51" s="100">
        <f>'ian25'!AR51+'feb25'!AR51</f>
        <v>0</v>
      </c>
      <c r="AS51" s="100">
        <f>'ian25'!AS51+'feb25'!AS51</f>
        <v>0</v>
      </c>
      <c r="AT51" s="146"/>
      <c r="AU51" s="13" t="str">
        <f t="shared" ref="AU51:BK51" si="35">IF(S36&lt;=S13," ","GRESEALA")</f>
        <v xml:space="preserve"> </v>
      </c>
      <c r="AV51" s="13" t="str">
        <f t="shared" si="35"/>
        <v xml:space="preserve"> </v>
      </c>
      <c r="AW51" s="13" t="str">
        <f t="shared" si="35"/>
        <v xml:space="preserve"> </v>
      </c>
      <c r="AX51" s="13" t="str">
        <f t="shared" si="35"/>
        <v xml:space="preserve"> </v>
      </c>
      <c r="AY51" s="13" t="str">
        <f t="shared" si="35"/>
        <v xml:space="preserve"> </v>
      </c>
      <c r="AZ51" s="13" t="str">
        <f t="shared" si="35"/>
        <v xml:space="preserve"> </v>
      </c>
      <c r="BA51" s="13" t="str">
        <f t="shared" si="35"/>
        <v xml:space="preserve"> </v>
      </c>
      <c r="BB51" s="13" t="str">
        <f t="shared" si="35"/>
        <v xml:space="preserve"> </v>
      </c>
      <c r="BC51" s="13" t="str">
        <f t="shared" si="35"/>
        <v xml:space="preserve"> </v>
      </c>
      <c r="BD51" s="13" t="str">
        <f t="shared" si="35"/>
        <v xml:space="preserve"> </v>
      </c>
      <c r="BE51" s="13" t="str">
        <f t="shared" si="35"/>
        <v xml:space="preserve"> </v>
      </c>
      <c r="BF51" s="13" t="str">
        <f t="shared" si="35"/>
        <v xml:space="preserve"> </v>
      </c>
      <c r="BG51" s="13" t="str">
        <f t="shared" si="35"/>
        <v xml:space="preserve"> </v>
      </c>
      <c r="BH51" s="13" t="str">
        <f t="shared" si="35"/>
        <v xml:space="preserve"> </v>
      </c>
      <c r="BI51" s="13" t="str">
        <f t="shared" si="35"/>
        <v xml:space="preserve"> </v>
      </c>
      <c r="BJ51" s="13" t="str">
        <f t="shared" si="35"/>
        <v xml:space="preserve"> </v>
      </c>
      <c r="BK51" s="13" t="str">
        <f t="shared" si="35"/>
        <v xml:space="preserve"> </v>
      </c>
    </row>
    <row r="52" spans="2:64" ht="45" customHeight="1" x14ac:dyDescent="0.45">
      <c r="B52" s="149">
        <v>10</v>
      </c>
      <c r="C52" s="81" t="s">
        <v>112</v>
      </c>
      <c r="D52" s="129">
        <f t="shared" si="0"/>
        <v>0</v>
      </c>
      <c r="E52" s="100">
        <f>'ian25'!E52+'feb25'!E52</f>
        <v>0</v>
      </c>
      <c r="F52" s="100">
        <f>'ian25'!F52+'feb25'!F52</f>
        <v>0</v>
      </c>
      <c r="G52" s="100">
        <f>'ian25'!G52+'feb25'!G52</f>
        <v>0</v>
      </c>
      <c r="H52" s="100">
        <f>'ian25'!H52+'feb25'!H52</f>
        <v>0</v>
      </c>
      <c r="I52" s="100">
        <f>'ian25'!I52+'feb25'!I52</f>
        <v>0</v>
      </c>
      <c r="J52" s="100">
        <f>'ian25'!J52+'feb25'!J52</f>
        <v>0</v>
      </c>
      <c r="K52" s="100">
        <f>'ian25'!K52+'feb25'!K52</f>
        <v>0</v>
      </c>
      <c r="L52" s="100">
        <f>'ian25'!L52+'feb25'!L52</f>
        <v>0</v>
      </c>
      <c r="M52" s="100">
        <f>'ian25'!M52+'feb25'!M52</f>
        <v>0</v>
      </c>
      <c r="N52" s="100">
        <f>'ian25'!N52+'feb25'!N52</f>
        <v>0</v>
      </c>
      <c r="O52" s="100">
        <f>'ian25'!O52+'feb25'!O52</f>
        <v>0</v>
      </c>
      <c r="P52" s="100">
        <f>'ian25'!P52+'feb25'!P52</f>
        <v>0</v>
      </c>
      <c r="Q52" s="100">
        <f>'ian25'!Q52+'feb25'!Q52</f>
        <v>0</v>
      </c>
      <c r="R52" s="100">
        <f>'ian25'!R52+'feb25'!R52</f>
        <v>0</v>
      </c>
      <c r="S52" s="100">
        <f>'ian25'!S52+'feb25'!S52</f>
        <v>0</v>
      </c>
      <c r="T52" s="100">
        <f>'ian25'!T52+'feb25'!T52</f>
        <v>0</v>
      </c>
      <c r="U52" s="100">
        <f>'ian25'!U52+'feb25'!U52</f>
        <v>0</v>
      </c>
      <c r="V52" s="100">
        <f>'ian25'!V52+'feb25'!V52</f>
        <v>0</v>
      </c>
      <c r="W52" s="100">
        <f>'ian25'!W52+'feb25'!W52</f>
        <v>0</v>
      </c>
      <c r="X52" s="100">
        <f>'ian25'!X52+'feb25'!X52</f>
        <v>0</v>
      </c>
      <c r="Y52" s="100">
        <f>'ian25'!Y52+'feb25'!Y52</f>
        <v>0</v>
      </c>
      <c r="Z52" s="100">
        <f>'ian25'!Z52+'feb25'!Z52</f>
        <v>0</v>
      </c>
      <c r="AA52" s="100">
        <f>'ian25'!AA52+'feb25'!AA52</f>
        <v>0</v>
      </c>
      <c r="AB52" s="100">
        <f>'ian25'!AB52+'feb25'!AB52</f>
        <v>0</v>
      </c>
      <c r="AC52" s="100">
        <f>'ian25'!AC52+'feb25'!AC52</f>
        <v>0</v>
      </c>
      <c r="AD52" s="100">
        <f>'ian25'!AD52+'feb25'!AD52</f>
        <v>0</v>
      </c>
      <c r="AE52" s="100">
        <f>'ian25'!AE52+'feb25'!AE52</f>
        <v>0</v>
      </c>
      <c r="AF52" s="100">
        <f>'ian25'!AF52+'feb25'!AF52</f>
        <v>0</v>
      </c>
      <c r="AG52" s="100">
        <f>'ian25'!AG52+'feb25'!AG52</f>
        <v>0</v>
      </c>
      <c r="AH52" s="100">
        <f>'ian25'!AH52+'feb25'!AH52</f>
        <v>0</v>
      </c>
      <c r="AI52" s="100">
        <f>'ian25'!AI52+'feb25'!AI52</f>
        <v>0</v>
      </c>
      <c r="AJ52" s="100">
        <f>'ian25'!AJ52+'feb25'!AJ52</f>
        <v>0</v>
      </c>
      <c r="AK52" s="100">
        <f>'ian25'!AK52+'feb25'!AK52</f>
        <v>0</v>
      </c>
      <c r="AL52" s="100">
        <f>'ian25'!AL52+'feb25'!AL52</f>
        <v>0</v>
      </c>
      <c r="AM52" s="100">
        <f>'ian25'!AM52+'feb25'!AM52</f>
        <v>0</v>
      </c>
      <c r="AN52" s="100">
        <f>'ian25'!AN52+'feb25'!AN52</f>
        <v>0</v>
      </c>
      <c r="AO52" s="100">
        <f>'ian25'!AO52+'feb25'!AO52</f>
        <v>0</v>
      </c>
      <c r="AP52" s="100">
        <f>'ian25'!AP52+'feb25'!AP52</f>
        <v>0</v>
      </c>
      <c r="AQ52" s="100">
        <f>'ian25'!AQ52+'feb25'!AQ52</f>
        <v>0</v>
      </c>
      <c r="AR52" s="100">
        <f>'ian25'!AR52+'feb25'!AR52</f>
        <v>0</v>
      </c>
      <c r="AS52" s="100">
        <f>'ian25'!AS52+'feb25'!AS52</f>
        <v>0</v>
      </c>
      <c r="AT52" s="146"/>
      <c r="AU52" s="13" t="str">
        <f>IF(AJ36&lt;=AJ13," ","GRESEALA")</f>
        <v xml:space="preserve"> </v>
      </c>
      <c r="AV52" s="13" t="str">
        <f>IF(AK36&lt;=AK13," ","GRESEALA")</f>
        <v xml:space="preserve"> </v>
      </c>
      <c r="AW52" s="13" t="str">
        <f>IF(AL36&lt;=AL13," ","GRESEALA")</f>
        <v xml:space="preserve"> </v>
      </c>
      <c r="AX52" s="13" t="str">
        <f>IF(AR36&lt;=AR13," ","GRESEALA")</f>
        <v xml:space="preserve"> </v>
      </c>
      <c r="AY52" s="13" t="str">
        <f>IF(AS36&lt;=AS13," ","GRESEALA")</f>
        <v xml:space="preserve"> </v>
      </c>
      <c r="AZ52" s="13" t="str">
        <f>IF(E16+E37+E38+E41+E42+E45+E46+E47+E48+E52+E53+E54+E55+E60+E61+E63+E64&gt;=E14," ","GRESEALA")</f>
        <v xml:space="preserve"> </v>
      </c>
      <c r="BA52" s="13" t="str">
        <f>IF(F16+F37+F38+F41+F42+F45+F46+F47+F48+F52+F53+F54+F55+F60+F61+F63+F64&gt;=F14," ","GRESEALA")</f>
        <v xml:space="preserve"> </v>
      </c>
      <c r="BB52" s="13" t="str">
        <f>IF(G16+G37+G38+G41+G42+G45+G46+G47+G48+G52+G53+G54+G55+G60+G61+G63+G64&gt;=G14," ","GRESEALA")</f>
        <v xml:space="preserve"> </v>
      </c>
      <c r="BC52" s="13" t="str">
        <f>IF(H16+H37+H38+H41+H42+H45+H46+H47+H48+H52+H53+H54+H55+H60+H61+H63+H64&gt;=H14," ","GRESEALA")</f>
        <v xml:space="preserve"> </v>
      </c>
      <c r="BD52" s="13" t="str">
        <f t="shared" ref="BD52:BJ52" si="36">IF(K16+K37+K38+K41+K42+K45+K46+K47+K48+K52+K53+K54+K55+K60+K61+K63+K64&gt;=K14," ","GRESEALA")</f>
        <v xml:space="preserve"> </v>
      </c>
      <c r="BE52" s="17" t="str">
        <f t="shared" si="36"/>
        <v xml:space="preserve"> </v>
      </c>
      <c r="BF52" s="13" t="str">
        <f t="shared" si="36"/>
        <v xml:space="preserve"> </v>
      </c>
      <c r="BG52" s="13" t="str">
        <f t="shared" si="36"/>
        <v xml:space="preserve"> </v>
      </c>
      <c r="BH52" s="13" t="str">
        <f t="shared" si="36"/>
        <v xml:space="preserve"> </v>
      </c>
      <c r="BI52" s="13" t="str">
        <f t="shared" si="36"/>
        <v xml:space="preserve"> </v>
      </c>
      <c r="BJ52" s="13" t="str">
        <f t="shared" si="36"/>
        <v xml:space="preserve"> </v>
      </c>
      <c r="BK52" s="13" t="str">
        <f t="shared" ref="BK52" si="37">IF(S16+S37+S38+S41+S42+S45+S46+S47+S48+S52+S53+S54+S55+S60+S61+S63+S64&gt;=S14," ","GRESEALA")</f>
        <v xml:space="preserve"> </v>
      </c>
    </row>
    <row r="53" spans="2:64" ht="45.75" customHeight="1" x14ac:dyDescent="0.45">
      <c r="B53" s="149">
        <v>11</v>
      </c>
      <c r="C53" s="86" t="s">
        <v>113</v>
      </c>
      <c r="D53" s="129">
        <f t="shared" si="0"/>
        <v>0</v>
      </c>
      <c r="E53" s="100">
        <f>'ian25'!E53+'feb25'!E53</f>
        <v>0</v>
      </c>
      <c r="F53" s="100">
        <f>'ian25'!F53+'feb25'!F53</f>
        <v>0</v>
      </c>
      <c r="G53" s="100">
        <f>'ian25'!G53+'feb25'!G53</f>
        <v>0</v>
      </c>
      <c r="H53" s="100">
        <f>'ian25'!H53+'feb25'!H53</f>
        <v>0</v>
      </c>
      <c r="I53" s="100">
        <f>'ian25'!I53+'feb25'!I53</f>
        <v>0</v>
      </c>
      <c r="J53" s="100">
        <f>'ian25'!J53+'feb25'!J53</f>
        <v>0</v>
      </c>
      <c r="K53" s="100">
        <f>'ian25'!K53+'feb25'!K53</f>
        <v>0</v>
      </c>
      <c r="L53" s="100">
        <f>'ian25'!L53+'feb25'!L53</f>
        <v>0</v>
      </c>
      <c r="M53" s="100">
        <f>'ian25'!M53+'feb25'!M53</f>
        <v>0</v>
      </c>
      <c r="N53" s="100">
        <f>'ian25'!N53+'feb25'!N53</f>
        <v>0</v>
      </c>
      <c r="O53" s="100">
        <f>'ian25'!O53+'feb25'!O53</f>
        <v>0</v>
      </c>
      <c r="P53" s="100">
        <f>'ian25'!P53+'feb25'!P53</f>
        <v>0</v>
      </c>
      <c r="Q53" s="100">
        <f>'ian25'!Q53+'feb25'!Q53</f>
        <v>0</v>
      </c>
      <c r="R53" s="100">
        <f>'ian25'!R53+'feb25'!R53</f>
        <v>0</v>
      </c>
      <c r="S53" s="100">
        <f>'ian25'!S53+'feb25'!S53</f>
        <v>0</v>
      </c>
      <c r="T53" s="100">
        <f>'ian25'!T53+'feb25'!T53</f>
        <v>0</v>
      </c>
      <c r="U53" s="100">
        <f>'ian25'!U53+'feb25'!U53</f>
        <v>0</v>
      </c>
      <c r="V53" s="100">
        <f>'ian25'!V53+'feb25'!V53</f>
        <v>0</v>
      </c>
      <c r="W53" s="100">
        <f>'ian25'!W53+'feb25'!W53</f>
        <v>0</v>
      </c>
      <c r="X53" s="100">
        <f>'ian25'!X53+'feb25'!X53</f>
        <v>0</v>
      </c>
      <c r="Y53" s="100">
        <f>'ian25'!Y53+'feb25'!Y53</f>
        <v>0</v>
      </c>
      <c r="Z53" s="100">
        <f>'ian25'!Z53+'feb25'!Z53</f>
        <v>0</v>
      </c>
      <c r="AA53" s="100">
        <f>'ian25'!AA53+'feb25'!AA53</f>
        <v>0</v>
      </c>
      <c r="AB53" s="100">
        <f>'ian25'!AB53+'feb25'!AB53</f>
        <v>0</v>
      </c>
      <c r="AC53" s="100">
        <f>'ian25'!AC53+'feb25'!AC53</f>
        <v>0</v>
      </c>
      <c r="AD53" s="100">
        <f>'ian25'!AD53+'feb25'!AD53</f>
        <v>0</v>
      </c>
      <c r="AE53" s="100">
        <f>'ian25'!AE53+'feb25'!AE53</f>
        <v>0</v>
      </c>
      <c r="AF53" s="100">
        <f>'ian25'!AF53+'feb25'!AF53</f>
        <v>0</v>
      </c>
      <c r="AG53" s="100">
        <f>'ian25'!AG53+'feb25'!AG53</f>
        <v>0</v>
      </c>
      <c r="AH53" s="100">
        <f>'ian25'!AH53+'feb25'!AH53</f>
        <v>0</v>
      </c>
      <c r="AI53" s="100">
        <f>'ian25'!AI53+'feb25'!AI53</f>
        <v>0</v>
      </c>
      <c r="AJ53" s="100">
        <f>'ian25'!AJ53+'feb25'!AJ53</f>
        <v>0</v>
      </c>
      <c r="AK53" s="100">
        <f>'ian25'!AK53+'feb25'!AK53</f>
        <v>0</v>
      </c>
      <c r="AL53" s="100">
        <f>'ian25'!AL53+'feb25'!AL53</f>
        <v>0</v>
      </c>
      <c r="AM53" s="100">
        <f>'ian25'!AM53+'feb25'!AM53</f>
        <v>0</v>
      </c>
      <c r="AN53" s="100">
        <f>'ian25'!AN53+'feb25'!AN53</f>
        <v>0</v>
      </c>
      <c r="AO53" s="100">
        <f>'ian25'!AO53+'feb25'!AO53</f>
        <v>0</v>
      </c>
      <c r="AP53" s="100">
        <f>'ian25'!AP53+'feb25'!AP53</f>
        <v>0</v>
      </c>
      <c r="AQ53" s="100">
        <f>'ian25'!AQ53+'feb25'!AQ53</f>
        <v>0</v>
      </c>
      <c r="AR53" s="100">
        <f>'ian25'!AR53+'feb25'!AR53</f>
        <v>0</v>
      </c>
      <c r="AS53" s="100">
        <f>'ian25'!AS53+'feb25'!AS53</f>
        <v>0</v>
      </c>
      <c r="AT53" s="146"/>
      <c r="AU53" s="13" t="str">
        <f t="shared" ref="AU53:BK53" si="38">IF(T16+T37+T38+T41+T42+T45+T46+T47+T48+T52+T53+T54+T55+T60+T61+T63+T64&gt;=T14," ","GRESEALA")</f>
        <v xml:space="preserve"> </v>
      </c>
      <c r="AV53" s="13" t="str">
        <f t="shared" si="38"/>
        <v xml:space="preserve"> </v>
      </c>
      <c r="AW53" s="13" t="str">
        <f t="shared" si="38"/>
        <v xml:space="preserve"> </v>
      </c>
      <c r="AX53" s="13" t="str">
        <f t="shared" si="38"/>
        <v xml:space="preserve"> </v>
      </c>
      <c r="AY53" s="13" t="str">
        <f t="shared" si="38"/>
        <v xml:space="preserve"> </v>
      </c>
      <c r="AZ53" s="13" t="str">
        <f t="shared" si="38"/>
        <v xml:space="preserve"> </v>
      </c>
      <c r="BA53" s="13" t="str">
        <f t="shared" si="38"/>
        <v xml:space="preserve"> </v>
      </c>
      <c r="BB53" s="13" t="str">
        <f t="shared" si="38"/>
        <v xml:space="preserve"> </v>
      </c>
      <c r="BC53" s="13" t="str">
        <f t="shared" si="38"/>
        <v xml:space="preserve"> </v>
      </c>
      <c r="BD53" s="13" t="str">
        <f t="shared" si="38"/>
        <v xml:space="preserve"> </v>
      </c>
      <c r="BE53" s="13" t="str">
        <f t="shared" si="38"/>
        <v xml:space="preserve"> </v>
      </c>
      <c r="BF53" s="13" t="str">
        <f t="shared" si="38"/>
        <v xml:space="preserve"> </v>
      </c>
      <c r="BG53" s="13" t="str">
        <f t="shared" si="38"/>
        <v xml:space="preserve"> </v>
      </c>
      <c r="BH53" s="13" t="str">
        <f t="shared" si="38"/>
        <v xml:space="preserve"> </v>
      </c>
      <c r="BI53" s="13" t="str">
        <f t="shared" si="38"/>
        <v xml:space="preserve"> </v>
      </c>
      <c r="BJ53" s="13" t="str">
        <f t="shared" si="38"/>
        <v xml:space="preserve"> </v>
      </c>
      <c r="BK53" s="13" t="str">
        <f t="shared" si="38"/>
        <v xml:space="preserve"> </v>
      </c>
    </row>
    <row r="54" spans="2:64" ht="60" customHeight="1" x14ac:dyDescent="0.45">
      <c r="B54" s="149">
        <v>12</v>
      </c>
      <c r="C54" s="81" t="s">
        <v>114</v>
      </c>
      <c r="D54" s="137">
        <f t="shared" si="0"/>
        <v>0</v>
      </c>
      <c r="E54" s="100">
        <f>'ian25'!E54+'feb25'!E54</f>
        <v>0</v>
      </c>
      <c r="F54" s="100">
        <f>'ian25'!F54+'feb25'!F54</f>
        <v>0</v>
      </c>
      <c r="G54" s="100">
        <f>'ian25'!G54+'feb25'!G54</f>
        <v>0</v>
      </c>
      <c r="H54" s="100">
        <f>'ian25'!H54+'feb25'!H54</f>
        <v>0</v>
      </c>
      <c r="I54" s="100">
        <f>'ian25'!I54+'feb25'!I54</f>
        <v>0</v>
      </c>
      <c r="J54" s="100">
        <f>'ian25'!J54+'feb25'!J54</f>
        <v>0</v>
      </c>
      <c r="K54" s="100">
        <f>'ian25'!K54+'feb25'!K54</f>
        <v>0</v>
      </c>
      <c r="L54" s="100">
        <f>'ian25'!L54+'feb25'!L54</f>
        <v>0</v>
      </c>
      <c r="M54" s="100">
        <f>'ian25'!M54+'feb25'!M54</f>
        <v>0</v>
      </c>
      <c r="N54" s="100">
        <f>'ian25'!N54+'feb25'!N54</f>
        <v>0</v>
      </c>
      <c r="O54" s="100">
        <f>'ian25'!O54+'feb25'!O54</f>
        <v>0</v>
      </c>
      <c r="P54" s="100">
        <f>'ian25'!P54+'feb25'!P54</f>
        <v>0</v>
      </c>
      <c r="Q54" s="100">
        <f>'ian25'!Q54+'feb25'!Q54</f>
        <v>0</v>
      </c>
      <c r="R54" s="100">
        <f>'ian25'!R54+'feb25'!R54</f>
        <v>0</v>
      </c>
      <c r="S54" s="100">
        <f>'ian25'!S54+'feb25'!S54</f>
        <v>0</v>
      </c>
      <c r="T54" s="100">
        <f>'ian25'!T54+'feb25'!T54</f>
        <v>0</v>
      </c>
      <c r="U54" s="100">
        <f>'ian25'!U54+'feb25'!U54</f>
        <v>0</v>
      </c>
      <c r="V54" s="100">
        <f>'ian25'!V54+'feb25'!V54</f>
        <v>0</v>
      </c>
      <c r="W54" s="100">
        <f>'ian25'!W54+'feb25'!W54</f>
        <v>0</v>
      </c>
      <c r="X54" s="100">
        <f>'ian25'!X54+'feb25'!X54</f>
        <v>0</v>
      </c>
      <c r="Y54" s="100">
        <f>'ian25'!Y54+'feb25'!Y54</f>
        <v>0</v>
      </c>
      <c r="Z54" s="100">
        <f>'ian25'!Z54+'feb25'!Z54</f>
        <v>0</v>
      </c>
      <c r="AA54" s="100">
        <f>'ian25'!AA54+'feb25'!AA54</f>
        <v>0</v>
      </c>
      <c r="AB54" s="100">
        <f>'ian25'!AB54+'feb25'!AB54</f>
        <v>0</v>
      </c>
      <c r="AC54" s="100">
        <f>'ian25'!AC54+'feb25'!AC54</f>
        <v>0</v>
      </c>
      <c r="AD54" s="100">
        <f>'ian25'!AD54+'feb25'!AD54</f>
        <v>0</v>
      </c>
      <c r="AE54" s="100">
        <f>'ian25'!AE54+'feb25'!AE54</f>
        <v>0</v>
      </c>
      <c r="AF54" s="100">
        <f>'ian25'!AF54+'feb25'!AF54</f>
        <v>0</v>
      </c>
      <c r="AG54" s="100">
        <f>'ian25'!AG54+'feb25'!AG54</f>
        <v>0</v>
      </c>
      <c r="AH54" s="100">
        <f>'ian25'!AH54+'feb25'!AH54</f>
        <v>0</v>
      </c>
      <c r="AI54" s="100">
        <f>'ian25'!AI54+'feb25'!AI54</f>
        <v>0</v>
      </c>
      <c r="AJ54" s="100">
        <f>'ian25'!AJ54+'feb25'!AJ54</f>
        <v>0</v>
      </c>
      <c r="AK54" s="100">
        <f>'ian25'!AK54+'feb25'!AK54</f>
        <v>0</v>
      </c>
      <c r="AL54" s="100">
        <f>'ian25'!AL54+'feb25'!AL54</f>
        <v>0</v>
      </c>
      <c r="AM54" s="100">
        <f>'ian25'!AM54+'feb25'!AM54</f>
        <v>0</v>
      </c>
      <c r="AN54" s="100">
        <f>'ian25'!AN54+'feb25'!AN54</f>
        <v>0</v>
      </c>
      <c r="AO54" s="100">
        <f>'ian25'!AO54+'feb25'!AO54</f>
        <v>0</v>
      </c>
      <c r="AP54" s="100">
        <f>'ian25'!AP54+'feb25'!AP54</f>
        <v>0</v>
      </c>
      <c r="AQ54" s="100">
        <f>'ian25'!AQ54+'feb25'!AQ54</f>
        <v>0</v>
      </c>
      <c r="AR54" s="100">
        <f>'ian25'!AR54+'feb25'!AR54</f>
        <v>0</v>
      </c>
      <c r="AS54" s="100">
        <f>'ian25'!AS54+'feb25'!AS54</f>
        <v>0</v>
      </c>
      <c r="AT54" s="146"/>
      <c r="AU54" s="13" t="str">
        <f>IF(AK16+AK37+AK38+AK41+AK42+AK45+AK46+AK47+AK48+AK52+AK53+AK54+AK55+AK60+AK61+AK63+AK64&gt;=AK14," ","GRESEALA")</f>
        <v xml:space="preserve"> </v>
      </c>
      <c r="AV54" s="13" t="str">
        <f>IF(AL16+AL37+AL38+AL41+AL42+AL45+AL46+AL47+AL48+AL52+AL53+AL54+AL55+AL60+AL61+AL63+AL64&gt;=AL14," ","GRESEALA")</f>
        <v xml:space="preserve"> </v>
      </c>
      <c r="AW54" s="13" t="str">
        <f>IF(AR16+AR37+AR38+AR41+AR42+AR45+AR46+AR47+AR48+AR52+AR53+AR54+AR55+AR60+AR61+AR63+AR64&gt;=AR14," ","GRESEALA")</f>
        <v xml:space="preserve"> </v>
      </c>
      <c r="AX54" s="13" t="str">
        <f>IF(AS16+AS37+AS38+AS41+AS42+AS45+AS46+AS47+AS48+AS52+AS53+AS54+AS55+AS60+AS61+AS63+AS64&gt;=AS14," ","GRESEALA")</f>
        <v xml:space="preserve"> </v>
      </c>
      <c r="AY54" s="13" t="str">
        <f>IF(E15+E36+E59+E62&gt;=E13," ","GRESEALA")</f>
        <v xml:space="preserve"> </v>
      </c>
      <c r="AZ54" s="13" t="str">
        <f>IF(F15+F36+F59+F62&gt;=F13," ","GRESEALA")</f>
        <v xml:space="preserve"> </v>
      </c>
      <c r="BA54" s="13" t="str">
        <f>IF(G15+G36+G59+G62&gt;=G13," ","GRESEALA")</f>
        <v xml:space="preserve"> </v>
      </c>
      <c r="BB54" s="13" t="str">
        <f>IF(H15+H36+H59+H62&gt;=H13," ","GRESEALA")</f>
        <v xml:space="preserve"> </v>
      </c>
      <c r="BC54" s="13" t="str">
        <f t="shared" ref="BC54:BI54" si="39">IF(K15+K36+K59+K62&gt;=K13," ","GRESEALA")</f>
        <v xml:space="preserve"> </v>
      </c>
      <c r="BD54" s="17" t="str">
        <f t="shared" si="39"/>
        <v xml:space="preserve"> </v>
      </c>
      <c r="BE54" s="13" t="str">
        <f t="shared" si="39"/>
        <v xml:space="preserve"> </v>
      </c>
      <c r="BF54" s="13" t="str">
        <f t="shared" si="39"/>
        <v xml:space="preserve"> </v>
      </c>
      <c r="BG54" s="13" t="str">
        <f t="shared" si="39"/>
        <v xml:space="preserve"> </v>
      </c>
      <c r="BH54" s="13" t="str">
        <f t="shared" si="39"/>
        <v xml:space="preserve"> </v>
      </c>
      <c r="BI54" s="13" t="str">
        <f t="shared" si="39"/>
        <v xml:space="preserve"> </v>
      </c>
      <c r="BJ54" s="13" t="str">
        <f t="shared" ref="BJ54:BK54" si="40">IF(S15+S36+S59+S62&gt;=S13," ","GRESEALA")</f>
        <v xml:space="preserve"> </v>
      </c>
      <c r="BK54" s="13" t="str">
        <f t="shared" si="40"/>
        <v xml:space="preserve"> </v>
      </c>
    </row>
    <row r="55" spans="2:64" ht="60.75" hidden="1" customHeight="1" x14ac:dyDescent="0.45">
      <c r="B55" s="147"/>
      <c r="C55" s="75" t="s">
        <v>115</v>
      </c>
      <c r="D55" s="128">
        <f t="shared" si="0"/>
        <v>0</v>
      </c>
      <c r="E55" s="100">
        <f>'ian25'!E55+'feb25'!E55</f>
        <v>0</v>
      </c>
      <c r="F55" s="100">
        <f>'ian25'!F55+'feb25'!F55</f>
        <v>0</v>
      </c>
      <c r="G55" s="100">
        <f>'ian25'!G55+'feb25'!G55</f>
        <v>0</v>
      </c>
      <c r="H55" s="100">
        <f>'ian25'!H55+'feb25'!H55</f>
        <v>0</v>
      </c>
      <c r="I55" s="100">
        <f>'ian25'!I55+'feb25'!I55</f>
        <v>0</v>
      </c>
      <c r="J55" s="100">
        <f>'ian25'!J55+'feb25'!J55</f>
        <v>0</v>
      </c>
      <c r="K55" s="100">
        <f>'ian25'!K55+'feb25'!K55</f>
        <v>0</v>
      </c>
      <c r="L55" s="100">
        <f>'ian25'!L55+'feb25'!L55</f>
        <v>0</v>
      </c>
      <c r="M55" s="100">
        <f>'ian25'!M55+'feb25'!M55</f>
        <v>0</v>
      </c>
      <c r="N55" s="100">
        <f>'ian25'!N55+'feb25'!N55</f>
        <v>0</v>
      </c>
      <c r="O55" s="100">
        <f>'ian25'!O55+'feb25'!O55</f>
        <v>0</v>
      </c>
      <c r="P55" s="100">
        <f>'ian25'!P55+'feb25'!P55</f>
        <v>0</v>
      </c>
      <c r="Q55" s="100">
        <f>'ian25'!Q55+'feb25'!Q55</f>
        <v>0</v>
      </c>
      <c r="R55" s="100">
        <f>'ian25'!R55+'feb25'!R55</f>
        <v>0</v>
      </c>
      <c r="S55" s="100">
        <f>'ian25'!S55+'feb25'!S55</f>
        <v>0</v>
      </c>
      <c r="T55" s="100">
        <f>'ian25'!T55+'feb25'!T55</f>
        <v>0</v>
      </c>
      <c r="U55" s="100">
        <f>'ian25'!U55+'feb25'!U55</f>
        <v>0</v>
      </c>
      <c r="V55" s="100">
        <f>'ian25'!V55+'feb25'!V55</f>
        <v>0</v>
      </c>
      <c r="W55" s="100">
        <f>'ian25'!W55+'feb25'!W55</f>
        <v>0</v>
      </c>
      <c r="X55" s="100">
        <f>'ian25'!X55+'feb25'!X55</f>
        <v>0</v>
      </c>
      <c r="Y55" s="100">
        <f>'ian25'!Y55+'feb25'!Y55</f>
        <v>0</v>
      </c>
      <c r="Z55" s="100">
        <f>'ian25'!Z55+'feb25'!Z55</f>
        <v>0</v>
      </c>
      <c r="AA55" s="100">
        <f>'ian25'!AA55+'feb25'!AA55</f>
        <v>0</v>
      </c>
      <c r="AB55" s="100">
        <f>'ian25'!AB55+'feb25'!AB55</f>
        <v>0</v>
      </c>
      <c r="AC55" s="100">
        <f>'ian25'!AC55+'feb25'!AC55</f>
        <v>0</v>
      </c>
      <c r="AD55" s="100">
        <f>'ian25'!AD55+'feb25'!AD55</f>
        <v>0</v>
      </c>
      <c r="AE55" s="100">
        <f>'ian25'!AE55+'feb25'!AE55</f>
        <v>0</v>
      </c>
      <c r="AF55" s="100">
        <f>'ian25'!AF55+'feb25'!AF55</f>
        <v>0</v>
      </c>
      <c r="AG55" s="100">
        <f>'ian25'!AG55+'feb25'!AG55</f>
        <v>0</v>
      </c>
      <c r="AH55" s="100">
        <f>'ian25'!AH55+'feb25'!AH55</f>
        <v>0</v>
      </c>
      <c r="AI55" s="100">
        <f>'ian25'!AI55+'feb25'!AI55</f>
        <v>0</v>
      </c>
      <c r="AJ55" s="100">
        <f>'ian25'!AJ55+'feb25'!AJ55</f>
        <v>0</v>
      </c>
      <c r="AK55" s="100">
        <f>'ian25'!AK55+'feb25'!AK55</f>
        <v>0</v>
      </c>
      <c r="AL55" s="100">
        <f>'ian25'!AL55+'feb25'!AL55</f>
        <v>0</v>
      </c>
      <c r="AM55" s="100">
        <f>'ian25'!AM55+'feb25'!AM55</f>
        <v>0</v>
      </c>
      <c r="AN55" s="100">
        <f>'ian25'!AN55+'feb25'!AN55</f>
        <v>0</v>
      </c>
      <c r="AO55" s="100">
        <f>'ian25'!AO55+'feb25'!AO55</f>
        <v>0</v>
      </c>
      <c r="AP55" s="100">
        <f>'ian25'!AP55+'feb25'!AP55</f>
        <v>0</v>
      </c>
      <c r="AQ55" s="100">
        <f>'ian25'!AQ55+'feb25'!AQ55</f>
        <v>0</v>
      </c>
      <c r="AR55" s="100">
        <f>'ian25'!AR55+'feb25'!AR55</f>
        <v>0</v>
      </c>
      <c r="AS55" s="100">
        <f>'ian25'!AS55+'feb25'!AS55</f>
        <v>0</v>
      </c>
      <c r="AT55" s="151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</row>
    <row r="56" spans="2:64" ht="27" hidden="1" customHeight="1" x14ac:dyDescent="0.45">
      <c r="B56" s="155"/>
      <c r="C56" s="88" t="s">
        <v>116</v>
      </c>
      <c r="D56" s="132">
        <f t="shared" si="0"/>
        <v>0</v>
      </c>
      <c r="E56" s="100">
        <f>'ian25'!E56+'feb25'!E56</f>
        <v>0</v>
      </c>
      <c r="F56" s="100">
        <f>'ian25'!F56+'feb25'!F56</f>
        <v>0</v>
      </c>
      <c r="G56" s="100">
        <f>'ian25'!G56+'feb25'!G56</f>
        <v>0</v>
      </c>
      <c r="H56" s="100">
        <f>'ian25'!H56+'feb25'!H56</f>
        <v>0</v>
      </c>
      <c r="I56" s="100">
        <f>'ian25'!I56+'feb25'!I56</f>
        <v>0</v>
      </c>
      <c r="J56" s="100">
        <f>'ian25'!J56+'feb25'!J56</f>
        <v>0</v>
      </c>
      <c r="K56" s="100">
        <f>'ian25'!K56+'feb25'!K56</f>
        <v>0</v>
      </c>
      <c r="L56" s="100">
        <f>'ian25'!L56+'feb25'!L56</f>
        <v>0</v>
      </c>
      <c r="M56" s="100">
        <f>'ian25'!M56+'feb25'!M56</f>
        <v>0</v>
      </c>
      <c r="N56" s="100">
        <f>'ian25'!N56+'feb25'!N56</f>
        <v>0</v>
      </c>
      <c r="O56" s="100">
        <f>'ian25'!O56+'feb25'!O56</f>
        <v>0</v>
      </c>
      <c r="P56" s="100">
        <f>'ian25'!P56+'feb25'!P56</f>
        <v>0</v>
      </c>
      <c r="Q56" s="100">
        <f>'ian25'!Q56+'feb25'!Q56</f>
        <v>0</v>
      </c>
      <c r="R56" s="100">
        <f>'ian25'!R56+'feb25'!R56</f>
        <v>0</v>
      </c>
      <c r="S56" s="100">
        <f>'ian25'!S56+'feb25'!S56</f>
        <v>0</v>
      </c>
      <c r="T56" s="100">
        <f>'ian25'!T56+'feb25'!T56</f>
        <v>0</v>
      </c>
      <c r="U56" s="100">
        <f>'ian25'!U56+'feb25'!U56</f>
        <v>0</v>
      </c>
      <c r="V56" s="100">
        <f>'ian25'!V56+'feb25'!V56</f>
        <v>0</v>
      </c>
      <c r="W56" s="100">
        <f>'ian25'!W56+'feb25'!W56</f>
        <v>0</v>
      </c>
      <c r="X56" s="100">
        <f>'ian25'!X56+'feb25'!X56</f>
        <v>0</v>
      </c>
      <c r="Y56" s="100">
        <f>'ian25'!Y56+'feb25'!Y56</f>
        <v>0</v>
      </c>
      <c r="Z56" s="100">
        <f>'ian25'!Z56+'feb25'!Z56</f>
        <v>0</v>
      </c>
      <c r="AA56" s="100">
        <f>'ian25'!AA56+'feb25'!AA56</f>
        <v>0</v>
      </c>
      <c r="AB56" s="100">
        <f>'ian25'!AB56+'feb25'!AB56</f>
        <v>0</v>
      </c>
      <c r="AC56" s="100">
        <f>'ian25'!AC56+'feb25'!AC56</f>
        <v>0</v>
      </c>
      <c r="AD56" s="100">
        <f>'ian25'!AD56+'feb25'!AD56</f>
        <v>0</v>
      </c>
      <c r="AE56" s="100">
        <f>'ian25'!AE56+'feb25'!AE56</f>
        <v>0</v>
      </c>
      <c r="AF56" s="100">
        <f>'ian25'!AF56+'feb25'!AF56</f>
        <v>0</v>
      </c>
      <c r="AG56" s="100">
        <f>'ian25'!AG56+'feb25'!AG56</f>
        <v>0</v>
      </c>
      <c r="AH56" s="100">
        <f>'ian25'!AH56+'feb25'!AH56</f>
        <v>0</v>
      </c>
      <c r="AI56" s="100">
        <f>'ian25'!AI56+'feb25'!AI56</f>
        <v>0</v>
      </c>
      <c r="AJ56" s="100">
        <f>'ian25'!AJ56+'feb25'!AJ56</f>
        <v>0</v>
      </c>
      <c r="AK56" s="100">
        <f>'ian25'!AK56+'feb25'!AK56</f>
        <v>0</v>
      </c>
      <c r="AL56" s="100">
        <f>'ian25'!AL56+'feb25'!AL56</f>
        <v>0</v>
      </c>
      <c r="AM56" s="100">
        <f>'ian25'!AM56+'feb25'!AM56</f>
        <v>0</v>
      </c>
      <c r="AN56" s="100">
        <f>'ian25'!AN56+'feb25'!AN56</f>
        <v>0</v>
      </c>
      <c r="AO56" s="100">
        <f>'ian25'!AO56+'feb25'!AO56</f>
        <v>0</v>
      </c>
      <c r="AP56" s="100">
        <f>'ian25'!AP56+'feb25'!AP56</f>
        <v>0</v>
      </c>
      <c r="AQ56" s="100">
        <f>'ian25'!AQ56+'feb25'!AQ56</f>
        <v>0</v>
      </c>
      <c r="AR56" s="100">
        <f>'ian25'!AR56+'feb25'!AR56</f>
        <v>0</v>
      </c>
      <c r="AS56" s="100">
        <f>'ian25'!AS56+'feb25'!AS56</f>
        <v>0</v>
      </c>
      <c r="AT56" s="146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</row>
    <row r="57" spans="2:64" ht="40.5" hidden="1" customHeight="1" x14ac:dyDescent="0.45">
      <c r="B57" s="155"/>
      <c r="C57" s="88" t="s">
        <v>117</v>
      </c>
      <c r="D57" s="130">
        <f t="shared" si="0"/>
        <v>0</v>
      </c>
      <c r="E57" s="100">
        <f>'ian25'!E57+'feb25'!E57</f>
        <v>0</v>
      </c>
      <c r="F57" s="100">
        <f>'ian25'!F57+'feb25'!F57</f>
        <v>0</v>
      </c>
      <c r="G57" s="100">
        <f>'ian25'!G57+'feb25'!G57</f>
        <v>0</v>
      </c>
      <c r="H57" s="100">
        <f>'ian25'!H57+'feb25'!H57</f>
        <v>0</v>
      </c>
      <c r="I57" s="100">
        <f>'ian25'!I57+'feb25'!I57</f>
        <v>0</v>
      </c>
      <c r="J57" s="100">
        <f>'ian25'!J57+'feb25'!J57</f>
        <v>0</v>
      </c>
      <c r="K57" s="100">
        <f>'ian25'!K57+'feb25'!K57</f>
        <v>0</v>
      </c>
      <c r="L57" s="100">
        <f>'ian25'!L57+'feb25'!L57</f>
        <v>0</v>
      </c>
      <c r="M57" s="100">
        <f>'ian25'!M57+'feb25'!M57</f>
        <v>0</v>
      </c>
      <c r="N57" s="100">
        <f>'ian25'!N57+'feb25'!N57</f>
        <v>0</v>
      </c>
      <c r="O57" s="100">
        <f>'ian25'!O57+'feb25'!O57</f>
        <v>0</v>
      </c>
      <c r="P57" s="100">
        <f>'ian25'!P57+'feb25'!P57</f>
        <v>0</v>
      </c>
      <c r="Q57" s="100">
        <f>'ian25'!Q57+'feb25'!Q57</f>
        <v>0</v>
      </c>
      <c r="R57" s="100">
        <f>'ian25'!R57+'feb25'!R57</f>
        <v>0</v>
      </c>
      <c r="S57" s="100">
        <f>'ian25'!S57+'feb25'!S57</f>
        <v>0</v>
      </c>
      <c r="T57" s="100">
        <f>'ian25'!T57+'feb25'!T57</f>
        <v>0</v>
      </c>
      <c r="U57" s="100">
        <f>'ian25'!U57+'feb25'!U57</f>
        <v>0</v>
      </c>
      <c r="V57" s="100">
        <f>'ian25'!V57+'feb25'!V57</f>
        <v>0</v>
      </c>
      <c r="W57" s="100">
        <f>'ian25'!W57+'feb25'!W57</f>
        <v>0</v>
      </c>
      <c r="X57" s="100">
        <f>'ian25'!X57+'feb25'!X57</f>
        <v>0</v>
      </c>
      <c r="Y57" s="100">
        <f>'ian25'!Y57+'feb25'!Y57</f>
        <v>0</v>
      </c>
      <c r="Z57" s="100">
        <f>'ian25'!Z57+'feb25'!Z57</f>
        <v>0</v>
      </c>
      <c r="AA57" s="100">
        <f>'ian25'!AA57+'feb25'!AA57</f>
        <v>0</v>
      </c>
      <c r="AB57" s="100">
        <f>'ian25'!AB57+'feb25'!AB57</f>
        <v>0</v>
      </c>
      <c r="AC57" s="100">
        <f>'ian25'!AC57+'feb25'!AC57</f>
        <v>0</v>
      </c>
      <c r="AD57" s="100">
        <f>'ian25'!AD57+'feb25'!AD57</f>
        <v>0</v>
      </c>
      <c r="AE57" s="100">
        <f>'ian25'!AE57+'feb25'!AE57</f>
        <v>0</v>
      </c>
      <c r="AF57" s="100">
        <f>'ian25'!AF57+'feb25'!AF57</f>
        <v>0</v>
      </c>
      <c r="AG57" s="100">
        <f>'ian25'!AG57+'feb25'!AG57</f>
        <v>0</v>
      </c>
      <c r="AH57" s="100">
        <f>'ian25'!AH57+'feb25'!AH57</f>
        <v>0</v>
      </c>
      <c r="AI57" s="100">
        <f>'ian25'!AI57+'feb25'!AI57</f>
        <v>0</v>
      </c>
      <c r="AJ57" s="100">
        <f>'ian25'!AJ57+'feb25'!AJ57</f>
        <v>0</v>
      </c>
      <c r="AK57" s="100">
        <f>'ian25'!AK57+'feb25'!AK57</f>
        <v>0</v>
      </c>
      <c r="AL57" s="100">
        <f>'ian25'!AL57+'feb25'!AL57</f>
        <v>0</v>
      </c>
      <c r="AM57" s="100">
        <f>'ian25'!AM57+'feb25'!AM57</f>
        <v>0</v>
      </c>
      <c r="AN57" s="100">
        <f>'ian25'!AN57+'feb25'!AN57</f>
        <v>0</v>
      </c>
      <c r="AO57" s="100">
        <f>'ian25'!AO57+'feb25'!AO57</f>
        <v>0</v>
      </c>
      <c r="AP57" s="100">
        <f>'ian25'!AP57+'feb25'!AP57</f>
        <v>0</v>
      </c>
      <c r="AQ57" s="100">
        <f>'ian25'!AQ57+'feb25'!AQ57</f>
        <v>0</v>
      </c>
      <c r="AR57" s="100">
        <f>'ian25'!AR57+'feb25'!AR57</f>
        <v>0</v>
      </c>
      <c r="AS57" s="100">
        <f>'ian25'!AS57+'feb25'!AS57</f>
        <v>0</v>
      </c>
      <c r="AT57" s="146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</row>
    <row r="58" spans="2:64" ht="45.75" hidden="1" customHeight="1" x14ac:dyDescent="0.45">
      <c r="B58" s="155"/>
      <c r="C58" s="88" t="s">
        <v>118</v>
      </c>
      <c r="D58" s="132">
        <f t="shared" si="0"/>
        <v>0</v>
      </c>
      <c r="E58" s="100">
        <f>'ian25'!E58+'feb25'!E58</f>
        <v>0</v>
      </c>
      <c r="F58" s="100">
        <f>'ian25'!F58+'feb25'!F58</f>
        <v>0</v>
      </c>
      <c r="G58" s="100">
        <f>'ian25'!G58+'feb25'!G58</f>
        <v>0</v>
      </c>
      <c r="H58" s="100">
        <f>'ian25'!H58+'feb25'!H58</f>
        <v>0</v>
      </c>
      <c r="I58" s="100">
        <f>'ian25'!I58+'feb25'!I58</f>
        <v>0</v>
      </c>
      <c r="J58" s="100">
        <f>'ian25'!J58+'feb25'!J58</f>
        <v>0</v>
      </c>
      <c r="K58" s="100">
        <f>'ian25'!K58+'feb25'!K58</f>
        <v>0</v>
      </c>
      <c r="L58" s="100">
        <f>'ian25'!L58+'feb25'!L58</f>
        <v>0</v>
      </c>
      <c r="M58" s="100">
        <f>'ian25'!M58+'feb25'!M58</f>
        <v>0</v>
      </c>
      <c r="N58" s="100">
        <f>'ian25'!N58+'feb25'!N58</f>
        <v>0</v>
      </c>
      <c r="O58" s="100">
        <f>'ian25'!O58+'feb25'!O58</f>
        <v>0</v>
      </c>
      <c r="P58" s="100">
        <f>'ian25'!P58+'feb25'!P58</f>
        <v>0</v>
      </c>
      <c r="Q58" s="100">
        <f>'ian25'!Q58+'feb25'!Q58</f>
        <v>0</v>
      </c>
      <c r="R58" s="100">
        <f>'ian25'!R58+'feb25'!R58</f>
        <v>0</v>
      </c>
      <c r="S58" s="100">
        <f>'ian25'!S58+'feb25'!S58</f>
        <v>0</v>
      </c>
      <c r="T58" s="100">
        <f>'ian25'!T58+'feb25'!T58</f>
        <v>0</v>
      </c>
      <c r="U58" s="100">
        <f>'ian25'!U58+'feb25'!U58</f>
        <v>0</v>
      </c>
      <c r="V58" s="100">
        <f>'ian25'!V58+'feb25'!V58</f>
        <v>0</v>
      </c>
      <c r="W58" s="100">
        <f>'ian25'!W58+'feb25'!W58</f>
        <v>0</v>
      </c>
      <c r="X58" s="100">
        <f>'ian25'!X58+'feb25'!X58</f>
        <v>0</v>
      </c>
      <c r="Y58" s="100">
        <f>'ian25'!Y58+'feb25'!Y58</f>
        <v>0</v>
      </c>
      <c r="Z58" s="100">
        <f>'ian25'!Z58+'feb25'!Z58</f>
        <v>0</v>
      </c>
      <c r="AA58" s="100">
        <f>'ian25'!AA58+'feb25'!AA58</f>
        <v>0</v>
      </c>
      <c r="AB58" s="100">
        <f>'ian25'!AB58+'feb25'!AB58</f>
        <v>0</v>
      </c>
      <c r="AC58" s="100">
        <f>'ian25'!AC58+'feb25'!AC58</f>
        <v>0</v>
      </c>
      <c r="AD58" s="100">
        <f>'ian25'!AD58+'feb25'!AD58</f>
        <v>0</v>
      </c>
      <c r="AE58" s="100">
        <f>'ian25'!AE58+'feb25'!AE58</f>
        <v>0</v>
      </c>
      <c r="AF58" s="100">
        <f>'ian25'!AF58+'feb25'!AF58</f>
        <v>0</v>
      </c>
      <c r="AG58" s="100">
        <f>'ian25'!AG58+'feb25'!AG58</f>
        <v>0</v>
      </c>
      <c r="AH58" s="100">
        <f>'ian25'!AH58+'feb25'!AH58</f>
        <v>0</v>
      </c>
      <c r="AI58" s="100">
        <f>'ian25'!AI58+'feb25'!AI58</f>
        <v>0</v>
      </c>
      <c r="AJ58" s="100">
        <f>'ian25'!AJ58+'feb25'!AJ58</f>
        <v>0</v>
      </c>
      <c r="AK58" s="100">
        <f>'ian25'!AK58+'feb25'!AK58</f>
        <v>0</v>
      </c>
      <c r="AL58" s="100">
        <f>'ian25'!AL58+'feb25'!AL58</f>
        <v>0</v>
      </c>
      <c r="AM58" s="100">
        <f>'ian25'!AM58+'feb25'!AM58</f>
        <v>0</v>
      </c>
      <c r="AN58" s="100">
        <f>'ian25'!AN58+'feb25'!AN58</f>
        <v>0</v>
      </c>
      <c r="AO58" s="100">
        <f>'ian25'!AO58+'feb25'!AO58</f>
        <v>0</v>
      </c>
      <c r="AP58" s="100">
        <f>'ian25'!AP58+'feb25'!AP58</f>
        <v>0</v>
      </c>
      <c r="AQ58" s="100">
        <f>'ian25'!AQ58+'feb25'!AQ58</f>
        <v>0</v>
      </c>
      <c r="AR58" s="100">
        <f>'ian25'!AR58+'feb25'!AR58</f>
        <v>0</v>
      </c>
      <c r="AS58" s="100">
        <f>'ian25'!AS58+'feb25'!AS58</f>
        <v>0</v>
      </c>
      <c r="AT58" s="146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</row>
    <row r="59" spans="2:64" ht="39" customHeight="1" x14ac:dyDescent="0.35">
      <c r="B59" s="156">
        <v>13.1</v>
      </c>
      <c r="C59" s="76" t="s">
        <v>119</v>
      </c>
      <c r="D59" s="133">
        <f t="shared" si="0"/>
        <v>0</v>
      </c>
      <c r="E59" s="100">
        <f>'ian25'!E59+'feb25'!E59</f>
        <v>0</v>
      </c>
      <c r="F59" s="100">
        <f>'ian25'!F59+'feb25'!F59</f>
        <v>0</v>
      </c>
      <c r="G59" s="100">
        <f>'ian25'!G59+'feb25'!G59</f>
        <v>0</v>
      </c>
      <c r="H59" s="100">
        <f>'ian25'!H59+'feb25'!H59</f>
        <v>0</v>
      </c>
      <c r="I59" s="100">
        <f>'ian25'!I59+'feb25'!I59</f>
        <v>0</v>
      </c>
      <c r="J59" s="100">
        <f>'ian25'!J59+'feb25'!J59</f>
        <v>0</v>
      </c>
      <c r="K59" s="100">
        <f>'ian25'!K59+'feb25'!K59</f>
        <v>0</v>
      </c>
      <c r="L59" s="100">
        <f>'ian25'!L59+'feb25'!L59</f>
        <v>0</v>
      </c>
      <c r="M59" s="100">
        <f>'ian25'!M59+'feb25'!M59</f>
        <v>0</v>
      </c>
      <c r="N59" s="100">
        <f>'ian25'!N59+'feb25'!N59</f>
        <v>0</v>
      </c>
      <c r="O59" s="100">
        <f>'ian25'!O59+'feb25'!O59</f>
        <v>0</v>
      </c>
      <c r="P59" s="100">
        <f>'ian25'!P59+'feb25'!P59</f>
        <v>0</v>
      </c>
      <c r="Q59" s="100">
        <f>'ian25'!Q59+'feb25'!Q59</f>
        <v>0</v>
      </c>
      <c r="R59" s="100">
        <f>'ian25'!R59+'feb25'!R59</f>
        <v>0</v>
      </c>
      <c r="S59" s="100">
        <f>'ian25'!S59+'feb25'!S59</f>
        <v>0</v>
      </c>
      <c r="T59" s="100">
        <f>'ian25'!T59+'feb25'!T59</f>
        <v>0</v>
      </c>
      <c r="U59" s="100">
        <f>'ian25'!U59+'feb25'!U59</f>
        <v>0</v>
      </c>
      <c r="V59" s="100">
        <f>'ian25'!V59+'feb25'!V59</f>
        <v>0</v>
      </c>
      <c r="W59" s="100">
        <f>'ian25'!W59+'feb25'!W59</f>
        <v>0</v>
      </c>
      <c r="X59" s="100">
        <f>'ian25'!X59+'feb25'!X59</f>
        <v>0</v>
      </c>
      <c r="Y59" s="100">
        <f>'ian25'!Y59+'feb25'!Y59</f>
        <v>0</v>
      </c>
      <c r="Z59" s="100">
        <f>'ian25'!Z59+'feb25'!Z59</f>
        <v>0</v>
      </c>
      <c r="AA59" s="100">
        <f>'ian25'!AA59+'feb25'!AA59</f>
        <v>0</v>
      </c>
      <c r="AB59" s="100">
        <f>'ian25'!AB59+'feb25'!AB59</f>
        <v>0</v>
      </c>
      <c r="AC59" s="100">
        <f>'ian25'!AC59+'feb25'!AC59</f>
        <v>0</v>
      </c>
      <c r="AD59" s="100">
        <f>'ian25'!AD59+'feb25'!AD59</f>
        <v>0</v>
      </c>
      <c r="AE59" s="100">
        <f>'ian25'!AE59+'feb25'!AE59</f>
        <v>0</v>
      </c>
      <c r="AF59" s="100">
        <f>'ian25'!AF59+'feb25'!AF59</f>
        <v>0</v>
      </c>
      <c r="AG59" s="100">
        <f>'ian25'!AG59+'feb25'!AG59</f>
        <v>0</v>
      </c>
      <c r="AH59" s="100">
        <f>'ian25'!AH59+'feb25'!AH59</f>
        <v>0</v>
      </c>
      <c r="AI59" s="100">
        <f>'ian25'!AI59+'feb25'!AI59</f>
        <v>0</v>
      </c>
      <c r="AJ59" s="100">
        <f>'ian25'!AJ59+'feb25'!AJ59</f>
        <v>0</v>
      </c>
      <c r="AK59" s="100">
        <f>'ian25'!AK59+'feb25'!AK59</f>
        <v>0</v>
      </c>
      <c r="AL59" s="100">
        <f>'ian25'!AL59+'feb25'!AL59</f>
        <v>0</v>
      </c>
      <c r="AM59" s="100">
        <f>'ian25'!AM59+'feb25'!AM59</f>
        <v>0</v>
      </c>
      <c r="AN59" s="100">
        <f>'ian25'!AN59+'feb25'!AN59</f>
        <v>0</v>
      </c>
      <c r="AO59" s="100">
        <f>'ian25'!AO59+'feb25'!AO59</f>
        <v>0</v>
      </c>
      <c r="AP59" s="100">
        <f>'ian25'!AP59+'feb25'!AP59</f>
        <v>0</v>
      </c>
      <c r="AQ59" s="100">
        <f>'ian25'!AQ59+'feb25'!AQ59</f>
        <v>0</v>
      </c>
      <c r="AR59" s="100">
        <f>'ian25'!AR59+'feb25'!AR59</f>
        <v>0</v>
      </c>
      <c r="AS59" s="100">
        <f>'ian25'!AS59+'feb25'!AS59</f>
        <v>0</v>
      </c>
      <c r="AT59" s="146"/>
      <c r="AU59" s="13" t="str">
        <f t="shared" ref="AU59:BK59" si="41">IF(U15+U36+U59+U62&gt;=U13," ","GRESEALA")</f>
        <v xml:space="preserve"> </v>
      </c>
      <c r="AV59" s="13" t="str">
        <f t="shared" si="41"/>
        <v xml:space="preserve"> </v>
      </c>
      <c r="AW59" s="13" t="str">
        <f t="shared" si="41"/>
        <v xml:space="preserve"> </v>
      </c>
      <c r="AX59" s="13" t="str">
        <f t="shared" si="41"/>
        <v xml:space="preserve"> </v>
      </c>
      <c r="AY59" s="13" t="str">
        <f t="shared" si="41"/>
        <v xml:space="preserve"> </v>
      </c>
      <c r="AZ59" s="13" t="str">
        <f t="shared" si="41"/>
        <v xml:space="preserve"> </v>
      </c>
      <c r="BA59" s="13" t="str">
        <f t="shared" si="41"/>
        <v xml:space="preserve"> </v>
      </c>
      <c r="BB59" s="13" t="str">
        <f t="shared" si="41"/>
        <v xml:space="preserve"> </v>
      </c>
      <c r="BC59" s="13" t="str">
        <f t="shared" si="41"/>
        <v xml:space="preserve"> </v>
      </c>
      <c r="BD59" s="13" t="str">
        <f t="shared" si="41"/>
        <v xml:space="preserve"> </v>
      </c>
      <c r="BE59" s="13" t="str">
        <f t="shared" si="41"/>
        <v xml:space="preserve"> </v>
      </c>
      <c r="BF59" s="13" t="str">
        <f t="shared" si="41"/>
        <v xml:space="preserve"> </v>
      </c>
      <c r="BG59" s="13" t="str">
        <f t="shared" si="41"/>
        <v xml:space="preserve"> </v>
      </c>
      <c r="BH59" s="13" t="str">
        <f t="shared" si="41"/>
        <v xml:space="preserve"> </v>
      </c>
      <c r="BI59" s="13" t="str">
        <f t="shared" si="41"/>
        <v xml:space="preserve"> </v>
      </c>
      <c r="BJ59" s="13" t="str">
        <f t="shared" si="41"/>
        <v xml:space="preserve"> </v>
      </c>
      <c r="BK59" s="13" t="str">
        <f t="shared" si="41"/>
        <v xml:space="preserve"> </v>
      </c>
    </row>
    <row r="60" spans="2:64" ht="40.5" customHeight="1" x14ac:dyDescent="0.45">
      <c r="B60" s="149">
        <v>13</v>
      </c>
      <c r="C60" s="81" t="s">
        <v>120</v>
      </c>
      <c r="D60" s="132">
        <f t="shared" si="0"/>
        <v>0</v>
      </c>
      <c r="E60" s="100">
        <f>'ian25'!E60+'feb25'!E60</f>
        <v>0</v>
      </c>
      <c r="F60" s="100">
        <f>'ian25'!F60+'feb25'!F60</f>
        <v>0</v>
      </c>
      <c r="G60" s="100">
        <f>'ian25'!G60+'feb25'!G60</f>
        <v>0</v>
      </c>
      <c r="H60" s="100">
        <f>'ian25'!H60+'feb25'!H60</f>
        <v>0</v>
      </c>
      <c r="I60" s="100">
        <f>'ian25'!I60+'feb25'!I60</f>
        <v>0</v>
      </c>
      <c r="J60" s="100">
        <f>'ian25'!J60+'feb25'!J60</f>
        <v>0</v>
      </c>
      <c r="K60" s="100">
        <f>'ian25'!K60+'feb25'!K60</f>
        <v>0</v>
      </c>
      <c r="L60" s="100">
        <f>'ian25'!L60+'feb25'!L60</f>
        <v>0</v>
      </c>
      <c r="M60" s="100">
        <f>'ian25'!M60+'feb25'!M60</f>
        <v>0</v>
      </c>
      <c r="N60" s="100">
        <f>'ian25'!N60+'feb25'!N60</f>
        <v>0</v>
      </c>
      <c r="O60" s="100">
        <f>'ian25'!O60+'feb25'!O60</f>
        <v>0</v>
      </c>
      <c r="P60" s="100">
        <f>'ian25'!P60+'feb25'!P60</f>
        <v>0</v>
      </c>
      <c r="Q60" s="100">
        <f>'ian25'!Q60+'feb25'!Q60</f>
        <v>0</v>
      </c>
      <c r="R60" s="100">
        <f>'ian25'!R60+'feb25'!R60</f>
        <v>0</v>
      </c>
      <c r="S60" s="100">
        <f>'ian25'!S60+'feb25'!S60</f>
        <v>0</v>
      </c>
      <c r="T60" s="100">
        <f>'ian25'!T60+'feb25'!T60</f>
        <v>0</v>
      </c>
      <c r="U60" s="100">
        <f>'ian25'!U60+'feb25'!U60</f>
        <v>0</v>
      </c>
      <c r="V60" s="100">
        <f>'ian25'!V60+'feb25'!V60</f>
        <v>0</v>
      </c>
      <c r="W60" s="100">
        <f>'ian25'!W60+'feb25'!W60</f>
        <v>0</v>
      </c>
      <c r="X60" s="100">
        <f>'ian25'!X60+'feb25'!X60</f>
        <v>0</v>
      </c>
      <c r="Y60" s="100">
        <f>'ian25'!Y60+'feb25'!Y60</f>
        <v>0</v>
      </c>
      <c r="Z60" s="100">
        <f>'ian25'!Z60+'feb25'!Z60</f>
        <v>0</v>
      </c>
      <c r="AA60" s="100">
        <f>'ian25'!AA60+'feb25'!AA60</f>
        <v>0</v>
      </c>
      <c r="AB60" s="100">
        <f>'ian25'!AB60+'feb25'!AB60</f>
        <v>0</v>
      </c>
      <c r="AC60" s="100">
        <f>'ian25'!AC60+'feb25'!AC60</f>
        <v>0</v>
      </c>
      <c r="AD60" s="100">
        <f>'ian25'!AD60+'feb25'!AD60</f>
        <v>0</v>
      </c>
      <c r="AE60" s="100">
        <f>'ian25'!AE60+'feb25'!AE60</f>
        <v>0</v>
      </c>
      <c r="AF60" s="100">
        <f>'ian25'!AF60+'feb25'!AF60</f>
        <v>0</v>
      </c>
      <c r="AG60" s="100">
        <f>'ian25'!AG60+'feb25'!AG60</f>
        <v>0</v>
      </c>
      <c r="AH60" s="100">
        <f>'ian25'!AH60+'feb25'!AH60</f>
        <v>0</v>
      </c>
      <c r="AI60" s="100">
        <f>'ian25'!AI60+'feb25'!AI60</f>
        <v>0</v>
      </c>
      <c r="AJ60" s="100">
        <f>'ian25'!AJ60+'feb25'!AJ60</f>
        <v>0</v>
      </c>
      <c r="AK60" s="100">
        <f>'ian25'!AK60+'feb25'!AK60</f>
        <v>0</v>
      </c>
      <c r="AL60" s="100">
        <f>'ian25'!AL60+'feb25'!AL60</f>
        <v>0</v>
      </c>
      <c r="AM60" s="100">
        <f>'ian25'!AM60+'feb25'!AM60</f>
        <v>0</v>
      </c>
      <c r="AN60" s="100">
        <f>'ian25'!AN60+'feb25'!AN60</f>
        <v>0</v>
      </c>
      <c r="AO60" s="100">
        <f>'ian25'!AO60+'feb25'!AO60</f>
        <v>0</v>
      </c>
      <c r="AP60" s="100">
        <f>'ian25'!AP60+'feb25'!AP60</f>
        <v>0</v>
      </c>
      <c r="AQ60" s="100">
        <f>'ian25'!AQ60+'feb25'!AQ60</f>
        <v>0</v>
      </c>
      <c r="AR60" s="100">
        <f>'ian25'!AR60+'feb25'!AR60</f>
        <v>0</v>
      </c>
      <c r="AS60" s="100">
        <f>'ian25'!AS60+'feb25'!AS60</f>
        <v>0</v>
      </c>
      <c r="AT60" s="146"/>
      <c r="AU60" s="13" t="str">
        <f>IF(AL15+AL36+AL59+AL62&gt;=AL13," ","GRESEALA")</f>
        <v xml:space="preserve"> </v>
      </c>
      <c r="AV60" s="13" t="str">
        <f>IF(AR15+AR36+AR59+AR62&gt;=AR13," ","GRESEALA")</f>
        <v xml:space="preserve"> </v>
      </c>
      <c r="AW60" s="13" t="str">
        <f>IF(AS15+AS36+AS59+AS62&gt;=AS13," ","GRESEALA")</f>
        <v xml:space="preserve"> </v>
      </c>
      <c r="AX60" s="13" t="str">
        <f>IF(E53+F53=D53," ","GRESEALA")</f>
        <v xml:space="preserve"> </v>
      </c>
      <c r="AY60" s="17" t="str">
        <f>IF(G53+K53+I53+L53+M53=D53," ","GRESEALA")</f>
        <v xml:space="preserve"> </v>
      </c>
      <c r="AZ60" s="13" t="str">
        <f>IF(O53+P53=D53," ","GRESEALA")</f>
        <v xml:space="preserve"> </v>
      </c>
      <c r="BA60" s="13" t="str">
        <f>IF(Q53+S53+T53+U53+V53+W53=D53," ","GRESEALA")</f>
        <v xml:space="preserve"> </v>
      </c>
      <c r="BB60" s="13" t="str">
        <f>IF(X53+Y53+Z53=D53," ","GRESEALA")</f>
        <v xml:space="preserve"> </v>
      </c>
      <c r="BC60" s="17" t="str">
        <f>IF(AA53+AC53+AE53+AF53+AG53+AH53+AI53+AJ53+AK53+AL53+AM53+AN53+AO53+AP53+AQ53+AR53+AS53&gt;=D53," ","GRESEALA")</f>
        <v xml:space="preserve"> </v>
      </c>
      <c r="BD60" s="13" t="str">
        <f>IF(E54+F54=D54," ","GRESEALA")</f>
        <v xml:space="preserve"> </v>
      </c>
      <c r="BE60" s="17" t="str">
        <f>IF(G54+K54+I54+L54+M54=D54," ","GRESEALA")</f>
        <v xml:space="preserve"> </v>
      </c>
      <c r="BF60" s="13" t="str">
        <f>IF(O54+P54=D54," ","GRESEALA")</f>
        <v xml:space="preserve"> </v>
      </c>
      <c r="BG60" s="13" t="str">
        <f>IF(Q54+S54+T54+U54+V54+W54=D54," ","GRESEALA")</f>
        <v xml:space="preserve"> </v>
      </c>
      <c r="BH60" s="13" t="str">
        <f>IF(X54+Y54+Z54=D54," ","GRESEALA")</f>
        <v xml:space="preserve"> </v>
      </c>
      <c r="BI60" s="17" t="str">
        <f>IF(AA54+AC54+AE54+AF54+AG54+AH54+AI54+AJ54+AK54+AL54+AM54+AN54+AO54+AP54+AQ54+AR54+AS54&gt;=D54," ","GRESEALA")</f>
        <v xml:space="preserve"> </v>
      </c>
      <c r="BJ60" s="13" t="str">
        <f>IF(E59+F59=D59," ","GRESEALA")</f>
        <v xml:space="preserve"> </v>
      </c>
      <c r="BK60" s="17" t="str">
        <f>IF(G59+K59+I59+L59+M59=D59," ","GRESEALA")</f>
        <v xml:space="preserve"> </v>
      </c>
    </row>
    <row r="61" spans="2:64" ht="62.25" hidden="1" customHeight="1" x14ac:dyDescent="0.45">
      <c r="B61" s="149">
        <v>14</v>
      </c>
      <c r="C61" s="81" t="s">
        <v>121</v>
      </c>
      <c r="D61" s="129">
        <f t="shared" si="0"/>
        <v>0</v>
      </c>
      <c r="E61" s="100">
        <f>'ian25'!E61+'feb25'!E61</f>
        <v>0</v>
      </c>
      <c r="F61" s="100">
        <f>'ian25'!F61+'feb25'!F61</f>
        <v>0</v>
      </c>
      <c r="G61" s="100">
        <f>'ian25'!G61+'feb25'!G61</f>
        <v>0</v>
      </c>
      <c r="H61" s="100">
        <f>'ian25'!H61+'feb25'!H61</f>
        <v>0</v>
      </c>
      <c r="I61" s="100">
        <f>'ian25'!I61+'feb25'!I61</f>
        <v>0</v>
      </c>
      <c r="J61" s="100">
        <f>'ian25'!J61+'feb25'!J61</f>
        <v>0</v>
      </c>
      <c r="K61" s="100">
        <f>'ian25'!K61+'feb25'!K61</f>
        <v>0</v>
      </c>
      <c r="L61" s="100">
        <f>'ian25'!L61+'feb25'!L61</f>
        <v>0</v>
      </c>
      <c r="M61" s="100">
        <f>'ian25'!M61+'feb25'!M61</f>
        <v>0</v>
      </c>
      <c r="N61" s="100">
        <f>'ian25'!N61+'feb25'!N61</f>
        <v>0</v>
      </c>
      <c r="O61" s="100">
        <f>'ian25'!O61+'feb25'!O61</f>
        <v>0</v>
      </c>
      <c r="P61" s="100">
        <f>'ian25'!P61+'feb25'!P61</f>
        <v>0</v>
      </c>
      <c r="Q61" s="100">
        <f>'ian25'!Q61+'feb25'!Q61</f>
        <v>0</v>
      </c>
      <c r="R61" s="100">
        <f>'ian25'!R61+'feb25'!R61</f>
        <v>0</v>
      </c>
      <c r="S61" s="100">
        <f>'ian25'!S61+'feb25'!S61</f>
        <v>0</v>
      </c>
      <c r="T61" s="100">
        <f>'ian25'!T61+'feb25'!T61</f>
        <v>0</v>
      </c>
      <c r="U61" s="100">
        <f>'ian25'!U61+'feb25'!U61</f>
        <v>0</v>
      </c>
      <c r="V61" s="100">
        <f>'ian25'!V61+'feb25'!V61</f>
        <v>0</v>
      </c>
      <c r="W61" s="100">
        <f>'ian25'!W61+'feb25'!W61</f>
        <v>0</v>
      </c>
      <c r="X61" s="100">
        <f>'ian25'!X61+'feb25'!X61</f>
        <v>0</v>
      </c>
      <c r="Y61" s="100">
        <f>'ian25'!Y61+'feb25'!Y61</f>
        <v>0</v>
      </c>
      <c r="Z61" s="100">
        <f>'ian25'!Z61+'feb25'!Z61</f>
        <v>0</v>
      </c>
      <c r="AA61" s="100">
        <f>'ian25'!AA61+'feb25'!AA61</f>
        <v>0</v>
      </c>
      <c r="AB61" s="100">
        <f>'ian25'!AB61+'feb25'!AB61</f>
        <v>0</v>
      </c>
      <c r="AC61" s="100">
        <f>'ian25'!AC61+'feb25'!AC61</f>
        <v>0</v>
      </c>
      <c r="AD61" s="100">
        <f>'ian25'!AD61+'feb25'!AD61</f>
        <v>0</v>
      </c>
      <c r="AE61" s="100">
        <f>'ian25'!AE61+'feb25'!AE61</f>
        <v>0</v>
      </c>
      <c r="AF61" s="100">
        <f>'ian25'!AF61+'feb25'!AF61</f>
        <v>0</v>
      </c>
      <c r="AG61" s="100">
        <f>'ian25'!AG61+'feb25'!AG61</f>
        <v>0</v>
      </c>
      <c r="AH61" s="100">
        <f>'ian25'!AH61+'feb25'!AH61</f>
        <v>0</v>
      </c>
      <c r="AI61" s="100">
        <f>'ian25'!AI61+'feb25'!AI61</f>
        <v>0</v>
      </c>
      <c r="AJ61" s="100">
        <f>'ian25'!AJ61+'feb25'!AJ61</f>
        <v>0</v>
      </c>
      <c r="AK61" s="100">
        <f>'ian25'!AK61+'feb25'!AK61</f>
        <v>0</v>
      </c>
      <c r="AL61" s="100">
        <f>'ian25'!AL61+'feb25'!AL61</f>
        <v>0</v>
      </c>
      <c r="AM61" s="100">
        <f>'ian25'!AM61+'feb25'!AM61</f>
        <v>0</v>
      </c>
      <c r="AN61" s="100">
        <f>'ian25'!AN61+'feb25'!AN61</f>
        <v>0</v>
      </c>
      <c r="AO61" s="100">
        <f>'ian25'!AO61+'feb25'!AO61</f>
        <v>0</v>
      </c>
      <c r="AP61" s="100">
        <f>'ian25'!AP61+'feb25'!AP61</f>
        <v>0</v>
      </c>
      <c r="AQ61" s="100">
        <f>'ian25'!AQ61+'feb25'!AQ61</f>
        <v>0</v>
      </c>
      <c r="AR61" s="100">
        <f>'ian25'!AR61+'feb25'!AR61</f>
        <v>0</v>
      </c>
      <c r="AS61" s="100">
        <f>'ian25'!AS61+'feb25'!AS61</f>
        <v>0</v>
      </c>
      <c r="AT61" s="146"/>
      <c r="AU61" s="13" t="str">
        <f>IF(O59+P59=D59," ","GRESEALA")</f>
        <v xml:space="preserve"> </v>
      </c>
      <c r="AV61" s="13" t="str">
        <f>IF(Q59+S59+T59+U59+V59+W59=D59," ","GRESEALA")</f>
        <v xml:space="preserve"> </v>
      </c>
      <c r="AW61" s="13" t="str">
        <f>IF(X59+Y59+Z59=D59," ","GRESEALA")</f>
        <v xml:space="preserve"> </v>
      </c>
      <c r="AX61" s="13" t="str">
        <f>IF(AA59+AC59+AE59+AF59+AG59+AH59+AI59+AJ59+AK59+AL59+AR59+AS59&gt;=D59," ","GRESEALA")</f>
        <v xml:space="preserve"> </v>
      </c>
      <c r="AY61" s="13" t="str">
        <f>IF(D54=AE54," ","GRESEALA")</f>
        <v xml:space="preserve"> </v>
      </c>
      <c r="AZ61" s="13" t="str">
        <f>IF(E60+F60=D60," ","GRESEALA")</f>
        <v xml:space="preserve"> </v>
      </c>
      <c r="BA61" s="17" t="str">
        <f>IF(G60+K60+I60+L60+M60=D60," ","GRESEALA")</f>
        <v xml:space="preserve"> </v>
      </c>
      <c r="BB61" s="13" t="str">
        <f>IF(O60+P60=D60," ","GRESEALA")</f>
        <v xml:space="preserve"> </v>
      </c>
      <c r="BC61" s="13" t="str">
        <f>IF(Q60+S60+T60+U60+V60+W60=D60," ","GRESEALA")</f>
        <v xml:space="preserve"> </v>
      </c>
      <c r="BD61" s="13" t="str">
        <f>IF(X60+Y60+Z60=D60," ","GRESEALA")</f>
        <v xml:space="preserve"> </v>
      </c>
      <c r="BE61" s="17" t="str">
        <f>IF(AA60+AC60+AE60+AF60+AG60+AH60+AI60+AJ60+AK60+AL60+AM60+AN60+AO60+AP60+AQ60+AR60+AS60&gt;=D60," ","GRESEALA")</f>
        <v xml:space="preserve"> </v>
      </c>
      <c r="BF61" s="13" t="str">
        <f>IF(E61+F61=D61," ","GRESEALA")</f>
        <v xml:space="preserve"> </v>
      </c>
      <c r="BG61" s="17" t="str">
        <f>IF(G61+K61+I61+L61+M61=D61," ","GRESEALA")</f>
        <v xml:space="preserve"> </v>
      </c>
      <c r="BH61" s="13" t="str">
        <f>IF(O61+P61=D61," ","GRESEALA")</f>
        <v xml:space="preserve"> </v>
      </c>
      <c r="BI61" s="13" t="str">
        <f>IF(Q61+S61+T61+U61+V61+W61=D61," ","GRESEALA")</f>
        <v xml:space="preserve"> </v>
      </c>
      <c r="BJ61" s="13" t="str">
        <f>IF(X61+Y61+Z61=D61," ","GRESEALA")</f>
        <v xml:space="preserve"> </v>
      </c>
      <c r="BK61" s="17" t="str">
        <f>IF(AA61+AC61+AE61+AF61+AG61+AH61+AI61+AJ61+AK61+AL61+AM61+AN61+AO61+AP61+AQ61+AR61+AS61&gt;=D61," ","GRESEALA")</f>
        <v xml:space="preserve"> </v>
      </c>
    </row>
    <row r="62" spans="2:64" s="20" customFormat="1" ht="38.25" customHeight="1" x14ac:dyDescent="0.35">
      <c r="B62" s="156">
        <v>15.1</v>
      </c>
      <c r="C62" s="76" t="s">
        <v>122</v>
      </c>
      <c r="D62" s="133">
        <f t="shared" si="0"/>
        <v>0</v>
      </c>
      <c r="E62" s="100">
        <f>'ian25'!E62+'feb25'!E62</f>
        <v>0</v>
      </c>
      <c r="F62" s="100">
        <f>'ian25'!F62+'feb25'!F62</f>
        <v>0</v>
      </c>
      <c r="G62" s="100">
        <f>'ian25'!G62+'feb25'!G62</f>
        <v>0</v>
      </c>
      <c r="H62" s="100">
        <f>'ian25'!H62+'feb25'!H62</f>
        <v>0</v>
      </c>
      <c r="I62" s="100">
        <f>'ian25'!I62+'feb25'!I62</f>
        <v>0</v>
      </c>
      <c r="J62" s="100">
        <f>'ian25'!J62+'feb25'!J62</f>
        <v>0</v>
      </c>
      <c r="K62" s="100">
        <f>'ian25'!K62+'feb25'!K62</f>
        <v>0</v>
      </c>
      <c r="L62" s="100">
        <f>'ian25'!L62+'feb25'!L62</f>
        <v>0</v>
      </c>
      <c r="M62" s="100">
        <f>'ian25'!M62+'feb25'!M62</f>
        <v>0</v>
      </c>
      <c r="N62" s="100">
        <f>'ian25'!N62+'feb25'!N62</f>
        <v>0</v>
      </c>
      <c r="O62" s="100">
        <f>'ian25'!O62+'feb25'!O62</f>
        <v>0</v>
      </c>
      <c r="P62" s="100">
        <f>'ian25'!P62+'feb25'!P62</f>
        <v>0</v>
      </c>
      <c r="Q62" s="100">
        <f>'ian25'!Q62+'feb25'!Q62</f>
        <v>0</v>
      </c>
      <c r="R62" s="100">
        <f>'ian25'!R62+'feb25'!R62</f>
        <v>0</v>
      </c>
      <c r="S62" s="100">
        <f>'ian25'!S62+'feb25'!S62</f>
        <v>0</v>
      </c>
      <c r="T62" s="100">
        <f>'ian25'!T62+'feb25'!T62</f>
        <v>0</v>
      </c>
      <c r="U62" s="100">
        <f>'ian25'!U62+'feb25'!U62</f>
        <v>0</v>
      </c>
      <c r="V62" s="100">
        <f>'ian25'!V62+'feb25'!V62</f>
        <v>0</v>
      </c>
      <c r="W62" s="100">
        <f>'ian25'!W62+'feb25'!W62</f>
        <v>0</v>
      </c>
      <c r="X62" s="100">
        <f>'ian25'!X62+'feb25'!X62</f>
        <v>0</v>
      </c>
      <c r="Y62" s="100">
        <f>'ian25'!Y62+'feb25'!Y62</f>
        <v>0</v>
      </c>
      <c r="Z62" s="100">
        <f>'ian25'!Z62+'feb25'!Z62</f>
        <v>0</v>
      </c>
      <c r="AA62" s="100">
        <f>'ian25'!AA62+'feb25'!AA62</f>
        <v>0</v>
      </c>
      <c r="AB62" s="100">
        <f>'ian25'!AB62+'feb25'!AB62</f>
        <v>0</v>
      </c>
      <c r="AC62" s="100">
        <f>'ian25'!AC62+'feb25'!AC62</f>
        <v>0</v>
      </c>
      <c r="AD62" s="100">
        <f>'ian25'!AD62+'feb25'!AD62</f>
        <v>0</v>
      </c>
      <c r="AE62" s="100">
        <f>'ian25'!AE62+'feb25'!AE62</f>
        <v>0</v>
      </c>
      <c r="AF62" s="100">
        <f>'ian25'!AF62+'feb25'!AF62</f>
        <v>0</v>
      </c>
      <c r="AG62" s="100">
        <f>'ian25'!AG62+'feb25'!AG62</f>
        <v>0</v>
      </c>
      <c r="AH62" s="100">
        <f>'ian25'!AH62+'feb25'!AH62</f>
        <v>0</v>
      </c>
      <c r="AI62" s="100">
        <f>'ian25'!AI62+'feb25'!AI62</f>
        <v>0</v>
      </c>
      <c r="AJ62" s="100">
        <f>'ian25'!AJ62+'feb25'!AJ62</f>
        <v>0</v>
      </c>
      <c r="AK62" s="100">
        <f>'ian25'!AK62+'feb25'!AK62</f>
        <v>0</v>
      </c>
      <c r="AL62" s="100">
        <f>'ian25'!AL62+'feb25'!AL62</f>
        <v>0</v>
      </c>
      <c r="AM62" s="100">
        <f>'ian25'!AM62+'feb25'!AM62</f>
        <v>0</v>
      </c>
      <c r="AN62" s="100">
        <f>'ian25'!AN62+'feb25'!AN62</f>
        <v>0</v>
      </c>
      <c r="AO62" s="100">
        <f>'ian25'!AO62+'feb25'!AO62</f>
        <v>0</v>
      </c>
      <c r="AP62" s="100">
        <f>'ian25'!AP62+'feb25'!AP62</f>
        <v>0</v>
      </c>
      <c r="AQ62" s="100">
        <f>'ian25'!AQ62+'feb25'!AQ62</f>
        <v>0</v>
      </c>
      <c r="AR62" s="100">
        <f>'ian25'!AR62+'feb25'!AR62</f>
        <v>0</v>
      </c>
      <c r="AS62" s="100">
        <f>'ian25'!AS62+'feb25'!AS62</f>
        <v>0</v>
      </c>
      <c r="AT62" s="146"/>
      <c r="AU62" s="13" t="str">
        <f>IF(E62+F62=D62," ","GRESEALA")</f>
        <v xml:space="preserve"> </v>
      </c>
      <c r="AV62" s="17" t="str">
        <f>IF(G62+K62+I62+L62+M62=D62," ","GRESEALA")</f>
        <v xml:space="preserve"> </v>
      </c>
      <c r="AW62" s="13" t="str">
        <f>IF(O62+P62=D62," ","GRESEALA")</f>
        <v xml:space="preserve"> </v>
      </c>
      <c r="AX62" s="13" t="str">
        <f>IF(Q62+S62+T62+U62+V62+W62=D62," ","GRESEALA")</f>
        <v xml:space="preserve"> </v>
      </c>
      <c r="AY62" s="13" t="str">
        <f>IF(X62+Y62+Z62=D62," ","GRESEALA")</f>
        <v xml:space="preserve"> </v>
      </c>
      <c r="AZ62" s="13" t="str">
        <f>IF(AA62+AC62+AE62+AF62+AG62+AH62+AI62+AJ62+AK62+AL62+AR62+AS62&gt;=D62," ","GRESEALA")</f>
        <v xml:space="preserve"> </v>
      </c>
      <c r="BA62" s="13" t="str">
        <f>IF(E63+F63=D63," ","GRESEALA")</f>
        <v xml:space="preserve"> </v>
      </c>
      <c r="BB62" s="17" t="str">
        <f>IF(G63+K63+I63+L63+M63=D63," ","GRESEALA")</f>
        <v xml:space="preserve"> </v>
      </c>
      <c r="BC62" s="13" t="str">
        <f>IF(O63+P63=D63," ","GRESEALA")</f>
        <v xml:space="preserve"> </v>
      </c>
      <c r="BD62" s="13" t="str">
        <f>IF(Q63+S63+T63+U63+V63+W63=D63," ","GRESEALA")</f>
        <v xml:space="preserve"> </v>
      </c>
      <c r="BE62" s="13" t="str">
        <f>IF(X63+Y63+Z63=D63," ","GRESEALA")</f>
        <v xml:space="preserve"> </v>
      </c>
      <c r="BF62" s="17" t="str">
        <f>IF(AA63+AC63+AE63+AF63+AG63+AH63+AI63+AJ63+AK63+AL63+AM63+AN63+AO63+AP63+AQ63+AR63+AS63&gt;=D63," ","GRESEALA")</f>
        <v xml:space="preserve"> </v>
      </c>
      <c r="BG62" s="13" t="str">
        <f>IF(E64+F64=D64," ","GRESEALA")</f>
        <v xml:space="preserve"> </v>
      </c>
      <c r="BH62" s="17" t="str">
        <f>IF(G64+K64+I64+L64+M64=D64," ","GRESEALA")</f>
        <v xml:space="preserve"> </v>
      </c>
      <c r="BI62" s="13" t="str">
        <f>IF(O64+P64=D64," ","GRESEALA")</f>
        <v xml:space="preserve"> </v>
      </c>
      <c r="BJ62" s="13" t="str">
        <f>IF(Q64+S64+T64+U64+V64+W64=D64," ","GRESEALA")</f>
        <v xml:space="preserve"> </v>
      </c>
      <c r="BK62" s="13" t="str">
        <f>IF(X64+Y64+Z64=D64," ","GRESEALA")</f>
        <v xml:space="preserve"> </v>
      </c>
    </row>
    <row r="63" spans="2:64" ht="42.75" customHeight="1" x14ac:dyDescent="0.45">
      <c r="B63" s="149">
        <v>15</v>
      </c>
      <c r="C63" s="81" t="s">
        <v>123</v>
      </c>
      <c r="D63" s="129">
        <f t="shared" si="0"/>
        <v>0</v>
      </c>
      <c r="E63" s="100">
        <f>'ian25'!E63+'feb25'!E63</f>
        <v>0</v>
      </c>
      <c r="F63" s="100">
        <f>'ian25'!F63+'feb25'!F63</f>
        <v>0</v>
      </c>
      <c r="G63" s="100">
        <f>'ian25'!G63+'feb25'!G63</f>
        <v>0</v>
      </c>
      <c r="H63" s="100">
        <f>'ian25'!H63+'feb25'!H63</f>
        <v>0</v>
      </c>
      <c r="I63" s="100">
        <f>'ian25'!I63+'feb25'!I63</f>
        <v>0</v>
      </c>
      <c r="J63" s="100">
        <f>'ian25'!J63+'feb25'!J63</f>
        <v>0</v>
      </c>
      <c r="K63" s="100">
        <f>'ian25'!K63+'feb25'!K63</f>
        <v>0</v>
      </c>
      <c r="L63" s="100">
        <f>'ian25'!L63+'feb25'!L63</f>
        <v>0</v>
      </c>
      <c r="M63" s="100">
        <f>'ian25'!M63+'feb25'!M63</f>
        <v>0</v>
      </c>
      <c r="N63" s="100">
        <f>'ian25'!N63+'feb25'!N63</f>
        <v>0</v>
      </c>
      <c r="O63" s="100">
        <f>'ian25'!O63+'feb25'!O63</f>
        <v>0</v>
      </c>
      <c r="P63" s="100">
        <f>'ian25'!P63+'feb25'!P63</f>
        <v>0</v>
      </c>
      <c r="Q63" s="100">
        <f>'ian25'!Q63+'feb25'!Q63</f>
        <v>0</v>
      </c>
      <c r="R63" s="100">
        <f>'ian25'!R63+'feb25'!R63</f>
        <v>0</v>
      </c>
      <c r="S63" s="100">
        <f>'ian25'!S63+'feb25'!S63</f>
        <v>0</v>
      </c>
      <c r="T63" s="100">
        <f>'ian25'!T63+'feb25'!T63</f>
        <v>0</v>
      </c>
      <c r="U63" s="100">
        <f>'ian25'!U63+'feb25'!U63</f>
        <v>0</v>
      </c>
      <c r="V63" s="100">
        <f>'ian25'!V63+'feb25'!V63</f>
        <v>0</v>
      </c>
      <c r="W63" s="100">
        <f>'ian25'!W63+'feb25'!W63</f>
        <v>0</v>
      </c>
      <c r="X63" s="100">
        <f>'ian25'!X63+'feb25'!X63</f>
        <v>0</v>
      </c>
      <c r="Y63" s="100">
        <f>'ian25'!Y63+'feb25'!Y63</f>
        <v>0</v>
      </c>
      <c r="Z63" s="100">
        <f>'ian25'!Z63+'feb25'!Z63</f>
        <v>0</v>
      </c>
      <c r="AA63" s="100">
        <f>'ian25'!AA63+'feb25'!AA63</f>
        <v>0</v>
      </c>
      <c r="AB63" s="100">
        <f>'ian25'!AB63+'feb25'!AB63</f>
        <v>0</v>
      </c>
      <c r="AC63" s="100">
        <f>'ian25'!AC63+'feb25'!AC63</f>
        <v>0</v>
      </c>
      <c r="AD63" s="100">
        <f>'ian25'!AD63+'feb25'!AD63</f>
        <v>0</v>
      </c>
      <c r="AE63" s="100">
        <f>'ian25'!AE63+'feb25'!AE63</f>
        <v>0</v>
      </c>
      <c r="AF63" s="100">
        <f>'ian25'!AF63+'feb25'!AF63</f>
        <v>0</v>
      </c>
      <c r="AG63" s="100">
        <f>'ian25'!AG63+'feb25'!AG63</f>
        <v>0</v>
      </c>
      <c r="AH63" s="100">
        <f>'ian25'!AH63+'feb25'!AH63</f>
        <v>0</v>
      </c>
      <c r="AI63" s="100">
        <f>'ian25'!AI63+'feb25'!AI63</f>
        <v>0</v>
      </c>
      <c r="AJ63" s="100">
        <f>'ian25'!AJ63+'feb25'!AJ63</f>
        <v>0</v>
      </c>
      <c r="AK63" s="100">
        <f>'ian25'!AK63+'feb25'!AK63</f>
        <v>0</v>
      </c>
      <c r="AL63" s="100">
        <f>'ian25'!AL63+'feb25'!AL63</f>
        <v>0</v>
      </c>
      <c r="AM63" s="100">
        <f>'ian25'!AM63+'feb25'!AM63</f>
        <v>0</v>
      </c>
      <c r="AN63" s="100">
        <f>'ian25'!AN63+'feb25'!AN63</f>
        <v>0</v>
      </c>
      <c r="AO63" s="100">
        <f>'ian25'!AO63+'feb25'!AO63</f>
        <v>0</v>
      </c>
      <c r="AP63" s="100">
        <f>'ian25'!AP63+'feb25'!AP63</f>
        <v>0</v>
      </c>
      <c r="AQ63" s="100">
        <f>'ian25'!AQ63+'feb25'!AQ63</f>
        <v>0</v>
      </c>
      <c r="AR63" s="100">
        <f>'ian25'!AR63+'feb25'!AR63</f>
        <v>0</v>
      </c>
      <c r="AS63" s="100">
        <f>'ian25'!AS63+'feb25'!AS63</f>
        <v>0</v>
      </c>
      <c r="AT63" s="146"/>
      <c r="AU63" s="13" t="str">
        <f>IF(E65+E66+E67=E64," ","GRESEALA")</f>
        <v xml:space="preserve"> </v>
      </c>
      <c r="AV63" s="13" t="str">
        <f>IF(F65+F66+F67=F64," ","GRESEALA")</f>
        <v xml:space="preserve"> </v>
      </c>
      <c r="AW63" s="13" t="str">
        <f>IF(G65+G66+G67=G64," ","GRESEALA")</f>
        <v xml:space="preserve"> </v>
      </c>
      <c r="AX63" s="13" t="str">
        <f>IF(H65+H66+H67=H64," ","GRESEALA")</f>
        <v xml:space="preserve"> </v>
      </c>
      <c r="AY63" s="13" t="str">
        <f t="shared" ref="AY63:BE63" si="42">IF(K65+K66+K67=K64," ","GRESEALA")</f>
        <v xml:space="preserve"> </v>
      </c>
      <c r="AZ63" s="17" t="str">
        <f t="shared" si="42"/>
        <v xml:space="preserve"> </v>
      </c>
      <c r="BA63" s="13" t="str">
        <f t="shared" si="42"/>
        <v xml:space="preserve"> </v>
      </c>
      <c r="BB63" s="13" t="str">
        <f t="shared" si="42"/>
        <v xml:space="preserve"> </v>
      </c>
      <c r="BC63" s="13" t="str">
        <f t="shared" si="42"/>
        <v xml:space="preserve"> </v>
      </c>
      <c r="BD63" s="13" t="str">
        <f t="shared" si="42"/>
        <v xml:space="preserve"> </v>
      </c>
      <c r="BE63" s="13" t="str">
        <f t="shared" si="42"/>
        <v xml:space="preserve"> </v>
      </c>
      <c r="BF63" s="13" t="str">
        <f t="shared" ref="BF63:BK63" si="43">IF(S65+S66+S67=S64," ","GRESEALA")</f>
        <v xml:space="preserve"> </v>
      </c>
      <c r="BG63" s="13" t="str">
        <f t="shared" si="43"/>
        <v xml:space="preserve"> </v>
      </c>
      <c r="BH63" s="13" t="str">
        <f t="shared" si="43"/>
        <v xml:space="preserve"> </v>
      </c>
      <c r="BI63" s="13" t="str">
        <f t="shared" si="43"/>
        <v xml:space="preserve"> </v>
      </c>
      <c r="BJ63" s="13" t="str">
        <f t="shared" si="43"/>
        <v xml:space="preserve"> </v>
      </c>
      <c r="BK63" s="13" t="str">
        <f t="shared" si="43"/>
        <v xml:space="preserve"> </v>
      </c>
      <c r="BL63" s="5"/>
    </row>
    <row r="64" spans="2:64" ht="39.75" customHeight="1" x14ac:dyDescent="0.35">
      <c r="B64" s="147">
        <v>16</v>
      </c>
      <c r="C64" s="89" t="s">
        <v>124</v>
      </c>
      <c r="D64" s="139">
        <f t="shared" si="0"/>
        <v>0</v>
      </c>
      <c r="E64" s="100">
        <f>'ian25'!E64+'feb25'!E64</f>
        <v>0</v>
      </c>
      <c r="F64" s="100">
        <f>'ian25'!F64+'feb25'!F64</f>
        <v>0</v>
      </c>
      <c r="G64" s="100">
        <f>'ian25'!G64+'feb25'!G64</f>
        <v>0</v>
      </c>
      <c r="H64" s="100">
        <f>'ian25'!H64+'feb25'!H64</f>
        <v>0</v>
      </c>
      <c r="I64" s="100">
        <f>'ian25'!I64+'feb25'!I64</f>
        <v>0</v>
      </c>
      <c r="J64" s="100">
        <f>'ian25'!J64+'feb25'!J64</f>
        <v>0</v>
      </c>
      <c r="K64" s="100">
        <f>'ian25'!K64+'feb25'!K64</f>
        <v>0</v>
      </c>
      <c r="L64" s="100">
        <f>'ian25'!L64+'feb25'!L64</f>
        <v>0</v>
      </c>
      <c r="M64" s="100">
        <f>'ian25'!M64+'feb25'!M64</f>
        <v>0</v>
      </c>
      <c r="N64" s="100">
        <f>'ian25'!N64+'feb25'!N64</f>
        <v>0</v>
      </c>
      <c r="O64" s="100">
        <f>'ian25'!O64+'feb25'!O64</f>
        <v>0</v>
      </c>
      <c r="P64" s="100">
        <f>'ian25'!P64+'feb25'!P64</f>
        <v>0</v>
      </c>
      <c r="Q64" s="100">
        <f>'ian25'!Q64+'feb25'!Q64</f>
        <v>0</v>
      </c>
      <c r="R64" s="100">
        <f>'ian25'!R64+'feb25'!R64</f>
        <v>0</v>
      </c>
      <c r="S64" s="100">
        <f>'ian25'!S64+'feb25'!S64</f>
        <v>0</v>
      </c>
      <c r="T64" s="100">
        <f>'ian25'!T64+'feb25'!T64</f>
        <v>0</v>
      </c>
      <c r="U64" s="100">
        <f>'ian25'!U64+'feb25'!U64</f>
        <v>0</v>
      </c>
      <c r="V64" s="100">
        <f>'ian25'!V64+'feb25'!V64</f>
        <v>0</v>
      </c>
      <c r="W64" s="100">
        <f>'ian25'!W64+'feb25'!W64</f>
        <v>0</v>
      </c>
      <c r="X64" s="100">
        <f>'ian25'!X64+'feb25'!X64</f>
        <v>0</v>
      </c>
      <c r="Y64" s="100">
        <f>'ian25'!Y64+'feb25'!Y64</f>
        <v>0</v>
      </c>
      <c r="Z64" s="100">
        <f>'ian25'!Z64+'feb25'!Z64</f>
        <v>0</v>
      </c>
      <c r="AA64" s="100">
        <f>'ian25'!AA64+'feb25'!AA64</f>
        <v>0</v>
      </c>
      <c r="AB64" s="100">
        <f>'ian25'!AB64+'feb25'!AB64</f>
        <v>0</v>
      </c>
      <c r="AC64" s="100">
        <f>'ian25'!AC64+'feb25'!AC64</f>
        <v>0</v>
      </c>
      <c r="AD64" s="100">
        <f>'ian25'!AD64+'feb25'!AD64</f>
        <v>0</v>
      </c>
      <c r="AE64" s="100">
        <f>'ian25'!AE64+'feb25'!AE64</f>
        <v>0</v>
      </c>
      <c r="AF64" s="100">
        <f>'ian25'!AF64+'feb25'!AF64</f>
        <v>0</v>
      </c>
      <c r="AG64" s="100">
        <f>'ian25'!AG64+'feb25'!AG64</f>
        <v>0</v>
      </c>
      <c r="AH64" s="100">
        <f>'ian25'!AH64+'feb25'!AH64</f>
        <v>0</v>
      </c>
      <c r="AI64" s="100">
        <f>'ian25'!AI64+'feb25'!AI64</f>
        <v>0</v>
      </c>
      <c r="AJ64" s="100">
        <f>'ian25'!AJ64+'feb25'!AJ64</f>
        <v>0</v>
      </c>
      <c r="AK64" s="100">
        <f>'ian25'!AK64+'feb25'!AK64</f>
        <v>0</v>
      </c>
      <c r="AL64" s="100">
        <f>'ian25'!AL64+'feb25'!AL64</f>
        <v>0</v>
      </c>
      <c r="AM64" s="100">
        <f>'ian25'!AM64+'feb25'!AM64</f>
        <v>0</v>
      </c>
      <c r="AN64" s="100">
        <f>'ian25'!AN64+'feb25'!AN64</f>
        <v>0</v>
      </c>
      <c r="AO64" s="100">
        <f>'ian25'!AO64+'feb25'!AO64</f>
        <v>0</v>
      </c>
      <c r="AP64" s="100">
        <f>'ian25'!AP64+'feb25'!AP64</f>
        <v>0</v>
      </c>
      <c r="AQ64" s="100">
        <f>'ian25'!AQ64+'feb25'!AQ64</f>
        <v>0</v>
      </c>
      <c r="AR64" s="100">
        <f>'ian25'!AR64+'feb25'!AR64</f>
        <v>0</v>
      </c>
      <c r="AS64" s="100">
        <f>'ian25'!AS64+'feb25'!AS64</f>
        <v>0</v>
      </c>
      <c r="AT64" s="146"/>
      <c r="AU64" s="13" t="str">
        <f t="shared" ref="AU64:BH64" si="44">IF(Y65+Y66+Y67=Y64," ","GRESEALA")</f>
        <v xml:space="preserve"> </v>
      </c>
      <c r="AV64" s="13" t="str">
        <f t="shared" si="44"/>
        <v xml:space="preserve"> </v>
      </c>
      <c r="AW64" s="13" t="str">
        <f t="shared" si="44"/>
        <v xml:space="preserve"> </v>
      </c>
      <c r="AX64" s="13" t="str">
        <f t="shared" si="44"/>
        <v xml:space="preserve"> </v>
      </c>
      <c r="AY64" s="13" t="str">
        <f t="shared" si="44"/>
        <v xml:space="preserve"> </v>
      </c>
      <c r="AZ64" s="13" t="str">
        <f t="shared" si="44"/>
        <v xml:space="preserve"> </v>
      </c>
      <c r="BA64" s="13" t="str">
        <f t="shared" si="44"/>
        <v xml:space="preserve"> </v>
      </c>
      <c r="BB64" s="13" t="str">
        <f t="shared" si="44"/>
        <v xml:space="preserve"> </v>
      </c>
      <c r="BC64" s="13" t="str">
        <f t="shared" si="44"/>
        <v xml:space="preserve"> </v>
      </c>
      <c r="BD64" s="13" t="str">
        <f t="shared" si="44"/>
        <v xml:space="preserve"> </v>
      </c>
      <c r="BE64" s="13" t="str">
        <f t="shared" si="44"/>
        <v xml:space="preserve"> </v>
      </c>
      <c r="BF64" s="13" t="str">
        <f t="shared" si="44"/>
        <v xml:space="preserve"> </v>
      </c>
      <c r="BG64" s="13" t="str">
        <f t="shared" si="44"/>
        <v xml:space="preserve"> </v>
      </c>
      <c r="BH64" s="13" t="str">
        <f t="shared" si="44"/>
        <v xml:space="preserve"> </v>
      </c>
      <c r="BI64" s="13" t="str">
        <f t="shared" ref="BI64:BJ64" si="45">IF(AR65+AR66+AR67=AR64," ","GRESEALA")</f>
        <v xml:space="preserve"> </v>
      </c>
      <c r="BJ64" s="13" t="str">
        <f t="shared" si="45"/>
        <v xml:space="preserve"> </v>
      </c>
      <c r="BK64" s="17" t="str">
        <f>IF(AA64+AC64+AE64+AF64+AG64+AH64+AI64+AJ64+AK64+AL64+AM64+AN64+AO64+AP64+AQ64+AR64+AS64&gt;=D64," ","GRESEALA")</f>
        <v xml:space="preserve"> </v>
      </c>
      <c r="BL64" s="33" t="str">
        <f>IF(X35+Y35+Z35=D35," ","GRESEALA")</f>
        <v xml:space="preserve"> </v>
      </c>
    </row>
    <row r="65" spans="2:66" ht="22.5" customHeight="1" x14ac:dyDescent="0.45">
      <c r="B65" s="150" t="s">
        <v>125</v>
      </c>
      <c r="C65" s="90"/>
      <c r="D65" s="129">
        <f t="shared" si="0"/>
        <v>0</v>
      </c>
      <c r="E65" s="100">
        <f>'ian25'!E65+'feb25'!E65</f>
        <v>0</v>
      </c>
      <c r="F65" s="100">
        <f>'ian25'!F65+'feb25'!F65</f>
        <v>0</v>
      </c>
      <c r="G65" s="100">
        <f>'ian25'!G65+'feb25'!G65</f>
        <v>0</v>
      </c>
      <c r="H65" s="100">
        <f>'ian25'!H65+'feb25'!H65</f>
        <v>0</v>
      </c>
      <c r="I65" s="100">
        <f>'ian25'!I65+'feb25'!I65</f>
        <v>0</v>
      </c>
      <c r="J65" s="100">
        <f>'ian25'!J65+'feb25'!J65</f>
        <v>0</v>
      </c>
      <c r="K65" s="100">
        <f>'ian25'!K65+'feb25'!K65</f>
        <v>0</v>
      </c>
      <c r="L65" s="100">
        <f>'ian25'!L65+'feb25'!L65</f>
        <v>0</v>
      </c>
      <c r="M65" s="100">
        <f>'ian25'!M65+'feb25'!M65</f>
        <v>0</v>
      </c>
      <c r="N65" s="100">
        <f>'ian25'!N65+'feb25'!N65</f>
        <v>0</v>
      </c>
      <c r="O65" s="100">
        <f>'ian25'!O65+'feb25'!O65</f>
        <v>0</v>
      </c>
      <c r="P65" s="100">
        <f>'ian25'!P65+'feb25'!P65</f>
        <v>0</v>
      </c>
      <c r="Q65" s="100">
        <f>'ian25'!Q65+'feb25'!Q65</f>
        <v>0</v>
      </c>
      <c r="R65" s="100">
        <f>'ian25'!R65+'feb25'!R65</f>
        <v>0</v>
      </c>
      <c r="S65" s="100">
        <f>'ian25'!S65+'feb25'!S65</f>
        <v>0</v>
      </c>
      <c r="T65" s="100">
        <f>'ian25'!T65+'feb25'!T65</f>
        <v>0</v>
      </c>
      <c r="U65" s="100">
        <f>'ian25'!U65+'feb25'!U65</f>
        <v>0</v>
      </c>
      <c r="V65" s="100">
        <f>'ian25'!V65+'feb25'!V65</f>
        <v>0</v>
      </c>
      <c r="W65" s="100">
        <f>'ian25'!W65+'feb25'!W65</f>
        <v>0</v>
      </c>
      <c r="X65" s="100">
        <f>'ian25'!X65+'feb25'!X65</f>
        <v>0</v>
      </c>
      <c r="Y65" s="100">
        <f>'ian25'!Y65+'feb25'!Y65</f>
        <v>0</v>
      </c>
      <c r="Z65" s="100">
        <f>'ian25'!Z65+'feb25'!Z65</f>
        <v>0</v>
      </c>
      <c r="AA65" s="100">
        <f>'ian25'!AA65+'feb25'!AA65</f>
        <v>0</v>
      </c>
      <c r="AB65" s="100">
        <f>'ian25'!AB65+'feb25'!AB65</f>
        <v>0</v>
      </c>
      <c r="AC65" s="100">
        <f>'ian25'!AC65+'feb25'!AC65</f>
        <v>0</v>
      </c>
      <c r="AD65" s="100">
        <f>'ian25'!AD65+'feb25'!AD65</f>
        <v>0</v>
      </c>
      <c r="AE65" s="100">
        <f>'ian25'!AE65+'feb25'!AE65</f>
        <v>0</v>
      </c>
      <c r="AF65" s="100">
        <f>'ian25'!AF65+'feb25'!AF65</f>
        <v>0</v>
      </c>
      <c r="AG65" s="100">
        <f>'ian25'!AG65+'feb25'!AG65</f>
        <v>0</v>
      </c>
      <c r="AH65" s="100">
        <f>'ian25'!AH65+'feb25'!AH65</f>
        <v>0</v>
      </c>
      <c r="AI65" s="100">
        <f>'ian25'!AI65+'feb25'!AI65</f>
        <v>0</v>
      </c>
      <c r="AJ65" s="100">
        <f>'ian25'!AJ65+'feb25'!AJ65</f>
        <v>0</v>
      </c>
      <c r="AK65" s="100">
        <f>'ian25'!AK65+'feb25'!AK65</f>
        <v>0</v>
      </c>
      <c r="AL65" s="100">
        <f>'ian25'!AL65+'feb25'!AL65</f>
        <v>0</v>
      </c>
      <c r="AM65" s="100">
        <f>'ian25'!AM65+'feb25'!AM65</f>
        <v>0</v>
      </c>
      <c r="AN65" s="100">
        <f>'ian25'!AN65+'feb25'!AN65</f>
        <v>0</v>
      </c>
      <c r="AO65" s="100">
        <f>'ian25'!AO65+'feb25'!AO65</f>
        <v>0</v>
      </c>
      <c r="AP65" s="100">
        <f>'ian25'!AP65+'feb25'!AP65</f>
        <v>0</v>
      </c>
      <c r="AQ65" s="100">
        <f>'ian25'!AQ65+'feb25'!AQ65</f>
        <v>0</v>
      </c>
      <c r="AR65" s="100">
        <f>'ian25'!AR65+'feb25'!AR65</f>
        <v>0</v>
      </c>
      <c r="AS65" s="100">
        <f>'ian25'!AS65+'feb25'!AS65</f>
        <v>0</v>
      </c>
      <c r="AT65" s="146"/>
      <c r="AU65" s="13" t="str">
        <f>IF(E19+F19=D19," ","GRESEALA")</f>
        <v xml:space="preserve"> </v>
      </c>
      <c r="AV65" s="17" t="str">
        <f>IF(G19+K19+I19+L19+M19=D19," ","GRESEALA")</f>
        <v xml:space="preserve"> </v>
      </c>
      <c r="AW65" s="13" t="str">
        <f>IF(O19+P19=D19," ","GRESEALA")</f>
        <v xml:space="preserve"> </v>
      </c>
      <c r="AX65" s="13" t="str">
        <f>IF(Q19+S19+T19+U19+V19+W19=D19," ","GRESEALA")</f>
        <v xml:space="preserve"> </v>
      </c>
      <c r="AY65" s="13" t="str">
        <f>IF(X19+Y19+Z19=D19," ","GRESEALA")</f>
        <v xml:space="preserve"> </v>
      </c>
      <c r="AZ65" s="17" t="str">
        <f>IF(AA19+AC19+AE19+AF19+AG19+AH19+AI19+AJ19+AK19+AL19+AM19+AN19+AO19+AP19+AQ19+AR19+AS19&gt;=D19," ","GRESEALA")</f>
        <v xml:space="preserve"> </v>
      </c>
      <c r="BA65" s="33" t="str">
        <f>IF(E17+F17=D17," ","GRESEALA")</f>
        <v xml:space="preserve"> </v>
      </c>
      <c r="BB65" s="17" t="str">
        <f>IF(G17+K17+I17+L17+M17=D17," ","GRESEALA")</f>
        <v xml:space="preserve"> </v>
      </c>
      <c r="BC65" s="33" t="str">
        <f>IF(O17+P17=D17," ","GRESEALA")</f>
        <v xml:space="preserve"> </v>
      </c>
      <c r="BD65" s="33" t="str">
        <f>IF(Q17+S17+T17+U17+V17+W17=D17," ","GRESEALA")</f>
        <v xml:space="preserve"> </v>
      </c>
      <c r="BE65" s="33" t="str">
        <f>IF(X17+Y17+Z17=D17," ","GRESEALA")</f>
        <v xml:space="preserve"> </v>
      </c>
      <c r="BF65" s="33" t="str">
        <f>IF(E18+F18=D18," ","GRESEALA")</f>
        <v xml:space="preserve"> </v>
      </c>
      <c r="BG65" s="17" t="str">
        <f>IF(G18+K18+I18+L18+M18=D18," ","GRESEALA")</f>
        <v xml:space="preserve"> </v>
      </c>
      <c r="BH65" s="33" t="str">
        <f>IF(O18+P18=D18," ","GRESEALA")</f>
        <v xml:space="preserve"> </v>
      </c>
      <c r="BI65" s="33" t="str">
        <f>IF(Q18+S18+T18+U18+V18+W18=D18," ","GRESEALA")</f>
        <v xml:space="preserve"> </v>
      </c>
      <c r="BJ65" s="33" t="str">
        <f>IF(X18+Y18+Z18=D18," ","GRESEALA")</f>
        <v xml:space="preserve"> </v>
      </c>
      <c r="BK65" s="33" t="str">
        <f>IF(E19+F19=D19," ","GRESEALA")</f>
        <v xml:space="preserve"> </v>
      </c>
      <c r="BL65" s="33" t="str">
        <f>IF(E35+F35=D35," ","GRESEALA")</f>
        <v xml:space="preserve"> </v>
      </c>
      <c r="BM65" s="17" t="str">
        <f>IF(G35+K35+I35+L35+M35=D35," ","GRESEALA")</f>
        <v xml:space="preserve"> </v>
      </c>
      <c r="BN65" s="33" t="str">
        <f>IF(O35+P35=D35," ","GRESEALA")</f>
        <v xml:space="preserve"> </v>
      </c>
    </row>
    <row r="66" spans="2:66" ht="19.5" customHeight="1" x14ac:dyDescent="0.45">
      <c r="B66" s="150" t="s">
        <v>126</v>
      </c>
      <c r="C66" s="90"/>
      <c r="D66" s="129">
        <f t="shared" si="0"/>
        <v>0</v>
      </c>
      <c r="E66" s="100">
        <f>'ian25'!E66+'feb25'!E66</f>
        <v>0</v>
      </c>
      <c r="F66" s="100">
        <f>'ian25'!F66+'feb25'!F66</f>
        <v>0</v>
      </c>
      <c r="G66" s="100">
        <f>'ian25'!G66+'feb25'!G66</f>
        <v>0</v>
      </c>
      <c r="H66" s="100">
        <f>'ian25'!H66+'feb25'!H66</f>
        <v>0</v>
      </c>
      <c r="I66" s="100">
        <f>'ian25'!I66+'feb25'!I66</f>
        <v>0</v>
      </c>
      <c r="J66" s="100">
        <f>'ian25'!J66+'feb25'!J66</f>
        <v>0</v>
      </c>
      <c r="K66" s="100">
        <f>'ian25'!K66+'feb25'!K66</f>
        <v>0</v>
      </c>
      <c r="L66" s="100">
        <f>'ian25'!L66+'feb25'!L66</f>
        <v>0</v>
      </c>
      <c r="M66" s="100">
        <f>'ian25'!M66+'feb25'!M66</f>
        <v>0</v>
      </c>
      <c r="N66" s="100">
        <f>'ian25'!N66+'feb25'!N66</f>
        <v>0</v>
      </c>
      <c r="O66" s="100">
        <f>'ian25'!O66+'feb25'!O66</f>
        <v>0</v>
      </c>
      <c r="P66" s="100">
        <f>'ian25'!P66+'feb25'!P66</f>
        <v>0</v>
      </c>
      <c r="Q66" s="100">
        <f>'ian25'!Q66+'feb25'!Q66</f>
        <v>0</v>
      </c>
      <c r="R66" s="100">
        <f>'ian25'!R66+'feb25'!R66</f>
        <v>0</v>
      </c>
      <c r="S66" s="100">
        <f>'ian25'!S66+'feb25'!S66</f>
        <v>0</v>
      </c>
      <c r="T66" s="100">
        <f>'ian25'!T66+'feb25'!T66</f>
        <v>0</v>
      </c>
      <c r="U66" s="100">
        <f>'ian25'!U66+'feb25'!U66</f>
        <v>0</v>
      </c>
      <c r="V66" s="100">
        <f>'ian25'!V66+'feb25'!V66</f>
        <v>0</v>
      </c>
      <c r="W66" s="100">
        <f>'ian25'!W66+'feb25'!W66</f>
        <v>0</v>
      </c>
      <c r="X66" s="100">
        <f>'ian25'!X66+'feb25'!X66</f>
        <v>0</v>
      </c>
      <c r="Y66" s="100">
        <f>'ian25'!Y66+'feb25'!Y66</f>
        <v>0</v>
      </c>
      <c r="Z66" s="100">
        <f>'ian25'!Z66+'feb25'!Z66</f>
        <v>0</v>
      </c>
      <c r="AA66" s="100">
        <f>'ian25'!AA66+'feb25'!AA66</f>
        <v>0</v>
      </c>
      <c r="AB66" s="100">
        <f>'ian25'!AB66+'feb25'!AB66</f>
        <v>0</v>
      </c>
      <c r="AC66" s="100">
        <f>'ian25'!AC66+'feb25'!AC66</f>
        <v>0</v>
      </c>
      <c r="AD66" s="100">
        <f>'ian25'!AD66+'feb25'!AD66</f>
        <v>0</v>
      </c>
      <c r="AE66" s="100">
        <f>'ian25'!AE66+'feb25'!AE66</f>
        <v>0</v>
      </c>
      <c r="AF66" s="100">
        <f>'ian25'!AF66+'feb25'!AF66</f>
        <v>0</v>
      </c>
      <c r="AG66" s="100">
        <f>'ian25'!AG66+'feb25'!AG66</f>
        <v>0</v>
      </c>
      <c r="AH66" s="100">
        <f>'ian25'!AH66+'feb25'!AH66</f>
        <v>0</v>
      </c>
      <c r="AI66" s="100">
        <f>'ian25'!AI66+'feb25'!AI66</f>
        <v>0</v>
      </c>
      <c r="AJ66" s="100">
        <f>'ian25'!AJ66+'feb25'!AJ66</f>
        <v>0</v>
      </c>
      <c r="AK66" s="100">
        <f>'ian25'!AK66+'feb25'!AK66</f>
        <v>0</v>
      </c>
      <c r="AL66" s="100">
        <f>'ian25'!AL66+'feb25'!AL66</f>
        <v>0</v>
      </c>
      <c r="AM66" s="100">
        <f>'ian25'!AM66+'feb25'!AM66</f>
        <v>0</v>
      </c>
      <c r="AN66" s="100">
        <f>'ian25'!AN66+'feb25'!AN66</f>
        <v>0</v>
      </c>
      <c r="AO66" s="100">
        <f>'ian25'!AO66+'feb25'!AO66</f>
        <v>0</v>
      </c>
      <c r="AP66" s="100">
        <f>'ian25'!AP66+'feb25'!AP66</f>
        <v>0</v>
      </c>
      <c r="AQ66" s="100">
        <f>'ian25'!AQ66+'feb25'!AQ66</f>
        <v>0</v>
      </c>
      <c r="AR66" s="100">
        <f>'ian25'!AR66+'feb25'!AR66</f>
        <v>0</v>
      </c>
      <c r="AS66" s="100">
        <f>'ian25'!AS66+'feb25'!AS66</f>
        <v>0</v>
      </c>
      <c r="AT66" s="146"/>
      <c r="AU66" s="33" t="str">
        <f>IF(G19+I19+K19+L19+M19=D19," ","GRESEALA")</f>
        <v xml:space="preserve"> </v>
      </c>
      <c r="AV66" s="33" t="str">
        <f>IF(O19+P19=D19," ","GRESEALA")</f>
        <v xml:space="preserve"> </v>
      </c>
      <c r="AW66" s="33" t="str">
        <f>IF(Q19+S19+T19+U19+V19+W19=D19," ","GRESEALA")</f>
        <v xml:space="preserve"> </v>
      </c>
      <c r="AX66" s="33" t="str">
        <f>IF(X19+Y19+Z19=D19," ","GRESEALA")</f>
        <v xml:space="preserve"> </v>
      </c>
      <c r="AY66" s="33" t="str">
        <f>IF(E20+F20=D20," ","GRESEALA")</f>
        <v xml:space="preserve"> </v>
      </c>
      <c r="AZ66" s="17" t="str">
        <f>IF(G20+K20+I20+L20+M20=D20," ","GRESEALA")</f>
        <v xml:space="preserve"> </v>
      </c>
      <c r="BA66" s="33" t="str">
        <f>IF(O20+P20=D20," ","GRESEALA")</f>
        <v xml:space="preserve"> </v>
      </c>
      <c r="BB66" s="33" t="str">
        <f>IF(Q20+S20+T20+U20+V20+W20=D20," ","GRESEALA")</f>
        <v xml:space="preserve"> </v>
      </c>
      <c r="BC66" s="33" t="str">
        <f>IF(X20+Y20+Z20=D20," ","GRESEALA")</f>
        <v xml:space="preserve"> </v>
      </c>
      <c r="BD66" s="33" t="str">
        <f>IF(E21+F21=D21," ","GRESEALA")</f>
        <v xml:space="preserve"> </v>
      </c>
      <c r="BE66" s="17" t="str">
        <f>IF(G21+K21+I21+L21+M21=D21," ","GRESEALA")</f>
        <v xml:space="preserve"> </v>
      </c>
      <c r="BF66" s="33" t="str">
        <f>IF(O21+P21=D21," ","GRESEALA")</f>
        <v xml:space="preserve"> </v>
      </c>
      <c r="BG66" s="33" t="str">
        <f>IF(Q21+S21+T21+U21+V21+W21=D21," ","GRESEALA")</f>
        <v xml:space="preserve"> </v>
      </c>
      <c r="BH66" s="33" t="str">
        <f>IF(X21+Y21+Z21=D21," ","GRESEALA")</f>
        <v xml:space="preserve"> </v>
      </c>
      <c r="BI66" s="34" t="str">
        <f>IF(E22+F22=D22," ","GRESEALA")</f>
        <v xml:space="preserve"> </v>
      </c>
      <c r="BJ66" s="35" t="str">
        <f>IF(G22+K22+I22+L22+M22=D22," ","GRESEALA")</f>
        <v xml:space="preserve"> </v>
      </c>
      <c r="BK66" s="34" t="str">
        <f>IF(O22+P22=D22," ","GRESEALA")</f>
        <v xml:space="preserve"> </v>
      </c>
      <c r="BL66" s="36" t="str">
        <f>IF(Q22+S22+T22+U22+V22+W22=D22," ","GRESEALA")</f>
        <v xml:space="preserve"> </v>
      </c>
      <c r="BM66" s="37" t="str">
        <f>IF(X22+Y22+Z22=D22," ","GRESEALA")</f>
        <v xml:space="preserve"> </v>
      </c>
      <c r="BN66" s="33" t="str">
        <f>IF(Q35+S35+T35+U35+V35+W35=D35," ","GRESEALA")</f>
        <v xml:space="preserve"> </v>
      </c>
    </row>
    <row r="67" spans="2:66" ht="21" customHeight="1" x14ac:dyDescent="0.45">
      <c r="B67" s="150" t="s">
        <v>127</v>
      </c>
      <c r="C67" s="90"/>
      <c r="D67" s="129">
        <f t="shared" si="0"/>
        <v>0</v>
      </c>
      <c r="E67" s="100">
        <f>'ian25'!E67+'feb25'!E67</f>
        <v>0</v>
      </c>
      <c r="F67" s="100">
        <f>'ian25'!F67+'feb25'!F67</f>
        <v>0</v>
      </c>
      <c r="G67" s="100">
        <f>'ian25'!G67+'feb25'!G67</f>
        <v>0</v>
      </c>
      <c r="H67" s="100">
        <f>'ian25'!H67+'feb25'!H67</f>
        <v>0</v>
      </c>
      <c r="I67" s="100">
        <f>'ian25'!I67+'feb25'!I67</f>
        <v>0</v>
      </c>
      <c r="J67" s="100">
        <f>'ian25'!J67+'feb25'!J67</f>
        <v>0</v>
      </c>
      <c r="K67" s="100">
        <f>'ian25'!K67+'feb25'!K67</f>
        <v>0</v>
      </c>
      <c r="L67" s="100">
        <f>'ian25'!L67+'feb25'!L67</f>
        <v>0</v>
      </c>
      <c r="M67" s="100">
        <f>'ian25'!M67+'feb25'!M67</f>
        <v>0</v>
      </c>
      <c r="N67" s="100">
        <f>'ian25'!N67+'feb25'!N67</f>
        <v>0</v>
      </c>
      <c r="O67" s="100">
        <f>'ian25'!O67+'feb25'!O67</f>
        <v>0</v>
      </c>
      <c r="P67" s="100">
        <f>'ian25'!P67+'feb25'!P67</f>
        <v>0</v>
      </c>
      <c r="Q67" s="100">
        <f>'ian25'!Q67+'feb25'!Q67</f>
        <v>0</v>
      </c>
      <c r="R67" s="100">
        <f>'ian25'!R67+'feb25'!R67</f>
        <v>0</v>
      </c>
      <c r="S67" s="100">
        <f>'ian25'!S67+'feb25'!S67</f>
        <v>0</v>
      </c>
      <c r="T67" s="100">
        <f>'ian25'!T67+'feb25'!T67</f>
        <v>0</v>
      </c>
      <c r="U67" s="100">
        <f>'ian25'!U67+'feb25'!U67</f>
        <v>0</v>
      </c>
      <c r="V67" s="100">
        <f>'ian25'!V67+'feb25'!V67</f>
        <v>0</v>
      </c>
      <c r="W67" s="100">
        <f>'ian25'!W67+'feb25'!W67</f>
        <v>0</v>
      </c>
      <c r="X67" s="100">
        <f>'ian25'!X67+'feb25'!X67</f>
        <v>0</v>
      </c>
      <c r="Y67" s="100">
        <f>'ian25'!Y67+'feb25'!Y67</f>
        <v>0</v>
      </c>
      <c r="Z67" s="100">
        <f>'ian25'!Z67+'feb25'!Z67</f>
        <v>0</v>
      </c>
      <c r="AA67" s="100">
        <f>'ian25'!AA67+'feb25'!AA67</f>
        <v>0</v>
      </c>
      <c r="AB67" s="100">
        <f>'ian25'!AB67+'feb25'!AB67</f>
        <v>0</v>
      </c>
      <c r="AC67" s="100">
        <f>'ian25'!AC67+'feb25'!AC67</f>
        <v>0</v>
      </c>
      <c r="AD67" s="100">
        <f>'ian25'!AD67+'feb25'!AD67</f>
        <v>0</v>
      </c>
      <c r="AE67" s="100">
        <f>'ian25'!AE67+'feb25'!AE67</f>
        <v>0</v>
      </c>
      <c r="AF67" s="100">
        <f>'ian25'!AF67+'feb25'!AF67</f>
        <v>0</v>
      </c>
      <c r="AG67" s="100">
        <f>'ian25'!AG67+'feb25'!AG67</f>
        <v>0</v>
      </c>
      <c r="AH67" s="100">
        <f>'ian25'!AH67+'feb25'!AH67</f>
        <v>0</v>
      </c>
      <c r="AI67" s="100">
        <f>'ian25'!AI67+'feb25'!AI67</f>
        <v>0</v>
      </c>
      <c r="AJ67" s="100">
        <f>'ian25'!AJ67+'feb25'!AJ67</f>
        <v>0</v>
      </c>
      <c r="AK67" s="100">
        <f>'ian25'!AK67+'feb25'!AK67</f>
        <v>0</v>
      </c>
      <c r="AL67" s="100">
        <f>'ian25'!AL67+'feb25'!AL67</f>
        <v>0</v>
      </c>
      <c r="AM67" s="100">
        <f>'ian25'!AM67+'feb25'!AM67</f>
        <v>0</v>
      </c>
      <c r="AN67" s="100">
        <f>'ian25'!AN67+'feb25'!AN67</f>
        <v>0</v>
      </c>
      <c r="AO67" s="100">
        <f>'ian25'!AO67+'feb25'!AO67</f>
        <v>0</v>
      </c>
      <c r="AP67" s="100">
        <f>'ian25'!AP67+'feb25'!AP67</f>
        <v>0</v>
      </c>
      <c r="AQ67" s="100">
        <f>'ian25'!AQ67+'feb25'!AQ67</f>
        <v>0</v>
      </c>
      <c r="AR67" s="100">
        <f>'ian25'!AR67+'feb25'!AR67</f>
        <v>0</v>
      </c>
      <c r="AS67" s="100">
        <f>'ian25'!AS67+'feb25'!AS67</f>
        <v>0</v>
      </c>
      <c r="AT67" s="146"/>
      <c r="AU67" s="33" t="str">
        <f>IF(E23+F23=D23," ","GRESEALA")</f>
        <v xml:space="preserve"> </v>
      </c>
      <c r="AV67" s="17" t="str">
        <f>IF(G23+K23+I23+L23+M23=D23," ","GRESEALA")</f>
        <v xml:space="preserve"> </v>
      </c>
      <c r="AW67" s="33" t="str">
        <f>IF(O23+P23=D23," ","GRESEALA")</f>
        <v xml:space="preserve"> </v>
      </c>
      <c r="AX67" s="33" t="str">
        <f>IF(Q23+S23+T23+U23+V23+W23=D23," ","GRESEALA")</f>
        <v xml:space="preserve"> </v>
      </c>
      <c r="AY67" s="33" t="str">
        <f>IF(X23+Y23+Z23=D23," ","GRESEALA")</f>
        <v xml:space="preserve"> </v>
      </c>
      <c r="AZ67" s="33" t="str">
        <f>IF(E24+F24=D24," ","GRESEALA")</f>
        <v xml:space="preserve"> </v>
      </c>
      <c r="BA67" s="17" t="str">
        <f>IF(G24+K24+I24+L24+M24=D24," ","GRESEALA")</f>
        <v xml:space="preserve"> </v>
      </c>
      <c r="BB67" s="33" t="str">
        <f>IF(O24+P24=D24," ","GRESEALA")</f>
        <v xml:space="preserve"> </v>
      </c>
      <c r="BC67" s="33" t="str">
        <f>IF(Q24+S24+T24+U24+V24+W24=D24," ","GRESEALA")</f>
        <v xml:space="preserve"> </v>
      </c>
      <c r="BD67" s="33" t="str">
        <f>IF(X24+Y24+Z24=D24," ","GRESEALA")</f>
        <v xml:space="preserve"> </v>
      </c>
      <c r="BE67" s="33" t="str">
        <f>IF(E25+F25=D25," ","GRESEALA")</f>
        <v xml:space="preserve"> </v>
      </c>
      <c r="BF67" s="17" t="str">
        <f>IF(G25+K25+I25+L25+M25=D25," ","GRESEALA")</f>
        <v xml:space="preserve"> </v>
      </c>
      <c r="BG67" s="33" t="str">
        <f>IF(O25+P25=D25," ","GRESEALA")</f>
        <v xml:space="preserve"> </v>
      </c>
      <c r="BH67" s="33" t="str">
        <f>IF(Q25+S25+T25+U25+V25+W25=D25," ","GRESEALA")</f>
        <v xml:space="preserve"> </v>
      </c>
      <c r="BI67" s="33" t="str">
        <f>IF(X25+Y25+Z25=D25," ","GRESEALA")</f>
        <v xml:space="preserve"> </v>
      </c>
      <c r="BJ67" s="33" t="str">
        <f>IF(E26+F26=D26," ","GRESEALA")</f>
        <v xml:space="preserve"> </v>
      </c>
      <c r="BK67" s="17" t="str">
        <f>IF(G26+K26+I26+L26+M26=D26," ","GRESEALA")</f>
        <v xml:space="preserve"> </v>
      </c>
      <c r="BL67" s="33" t="str">
        <f>IF(O26+P26=D26," ","GRESEALA")</f>
        <v xml:space="preserve"> </v>
      </c>
      <c r="BM67" s="33" t="str">
        <f>IF(Q26+S26+T26+U26+V26+W26=D26," ","GRESEALA")</f>
        <v xml:space="preserve"> </v>
      </c>
      <c r="BN67" s="33" t="str">
        <f>IF(X26+Y26+Z26=D26," ","GRESEALA")</f>
        <v xml:space="preserve"> </v>
      </c>
    </row>
    <row r="68" spans="2:66" ht="24" customHeight="1" x14ac:dyDescent="0.45">
      <c r="B68" s="147" t="s">
        <v>128</v>
      </c>
      <c r="C68" s="75" t="s">
        <v>129</v>
      </c>
      <c r="D68" s="128">
        <f>O68+P68</f>
        <v>157</v>
      </c>
      <c r="E68" s="100">
        <f>'ian25'!E68+'feb25'!E68</f>
        <v>101</v>
      </c>
      <c r="F68" s="100">
        <f>'ian25'!F68+'feb25'!F68</f>
        <v>56</v>
      </c>
      <c r="G68" s="100">
        <f>'ian25'!G68+'feb25'!G68</f>
        <v>24</v>
      </c>
      <c r="H68" s="100">
        <f>'ian25'!H68+'feb25'!H68</f>
        <v>21</v>
      </c>
      <c r="I68" s="100">
        <f>'ian25'!I68+'feb25'!I68</f>
        <v>6</v>
      </c>
      <c r="J68" s="100">
        <f>'ian25'!J68+'feb25'!J68</f>
        <v>3</v>
      </c>
      <c r="K68" s="100">
        <f>'ian25'!K68+'feb25'!K68</f>
        <v>9</v>
      </c>
      <c r="L68" s="100">
        <f>'ian25'!L68+'feb25'!L68</f>
        <v>23</v>
      </c>
      <c r="M68" s="100">
        <f>'ian25'!M68+'feb25'!M68</f>
        <v>95</v>
      </c>
      <c r="N68" s="100">
        <f>'ian25'!N68+'feb25'!N68</f>
        <v>36</v>
      </c>
      <c r="O68" s="100">
        <f>'ian25'!O68+'feb25'!O68</f>
        <v>63</v>
      </c>
      <c r="P68" s="100">
        <f>'ian25'!P68+'feb25'!P68</f>
        <v>94</v>
      </c>
      <c r="Q68" s="100">
        <f>'ian25'!Q68+'feb25'!Q68</f>
        <v>6</v>
      </c>
      <c r="R68" s="100">
        <f>'ian25'!R68+'feb25'!R68</f>
        <v>4</v>
      </c>
      <c r="S68" s="100">
        <f>'ian25'!S68+'feb25'!S68</f>
        <v>27</v>
      </c>
      <c r="T68" s="100">
        <f>'ian25'!T68+'feb25'!T68</f>
        <v>20</v>
      </c>
      <c r="U68" s="100">
        <f>'ian25'!U68+'feb25'!U68</f>
        <v>71</v>
      </c>
      <c r="V68" s="100">
        <f>'ian25'!V68+'feb25'!V68</f>
        <v>10</v>
      </c>
      <c r="W68" s="100">
        <f>'ian25'!W68+'feb25'!W68</f>
        <v>23</v>
      </c>
      <c r="X68" s="100">
        <f>'ian25'!X68+'feb25'!X68</f>
        <v>98</v>
      </c>
      <c r="Y68" s="100">
        <f>'ian25'!Y68+'feb25'!Y68</f>
        <v>59</v>
      </c>
      <c r="Z68" s="100">
        <f>'ian25'!Z68+'feb25'!Z68</f>
        <v>0</v>
      </c>
      <c r="AA68" s="100">
        <f>'ian25'!AA68+'feb25'!AA68</f>
        <v>0</v>
      </c>
      <c r="AB68" s="100">
        <f>'ian25'!AB68+'feb25'!AB68</f>
        <v>0</v>
      </c>
      <c r="AC68" s="100">
        <f>'ian25'!AC68+'feb25'!AC68</f>
        <v>3</v>
      </c>
      <c r="AD68" s="100">
        <f>'ian25'!AD68+'feb25'!AD68</f>
        <v>1</v>
      </c>
      <c r="AE68" s="100">
        <f>'ian25'!AE68+'feb25'!AE68</f>
        <v>0</v>
      </c>
      <c r="AF68" s="100">
        <f>'ian25'!AF68+'feb25'!AF68</f>
        <v>0</v>
      </c>
      <c r="AG68" s="100">
        <f>'ian25'!AG68+'feb25'!AG68</f>
        <v>0</v>
      </c>
      <c r="AH68" s="100">
        <f>'ian25'!AH68+'feb25'!AH68</f>
        <v>0</v>
      </c>
      <c r="AI68" s="100">
        <f>'ian25'!AI68+'feb25'!AI68</f>
        <v>0</v>
      </c>
      <c r="AJ68" s="100">
        <f>'ian25'!AJ68+'feb25'!AJ68</f>
        <v>0</v>
      </c>
      <c r="AK68" s="100">
        <f>'ian25'!AK68+'feb25'!AK68</f>
        <v>0</v>
      </c>
      <c r="AL68" s="100">
        <f>'ian25'!AL68+'feb25'!AL68</f>
        <v>0</v>
      </c>
      <c r="AM68" s="100">
        <f>'ian25'!AM68+'feb25'!AM68</f>
        <v>0</v>
      </c>
      <c r="AN68" s="100">
        <f>'ian25'!AN68+'feb25'!AN68</f>
        <v>0</v>
      </c>
      <c r="AO68" s="100">
        <f>'ian25'!AO68+'feb25'!AO68</f>
        <v>0</v>
      </c>
      <c r="AP68" s="100">
        <f>'ian25'!AP68+'feb25'!AP68</f>
        <v>0</v>
      </c>
      <c r="AQ68" s="100">
        <f>'ian25'!AQ68+'feb25'!AQ68</f>
        <v>0</v>
      </c>
      <c r="AR68" s="100">
        <f>'ian25'!AR68+'feb25'!AR68</f>
        <v>0</v>
      </c>
      <c r="AS68" s="100">
        <f>'ian25'!AS68+'feb25'!AS68</f>
        <v>154</v>
      </c>
      <c r="AT68" s="157"/>
      <c r="AU68" s="33" t="str">
        <f>IF(E27+F27=D27," ","GRESEALA")</f>
        <v xml:space="preserve"> </v>
      </c>
      <c r="AV68" s="17" t="str">
        <f>IF(G27+K27+I27+L27+M27=D27," ","GRESEALA")</f>
        <v xml:space="preserve"> </v>
      </c>
      <c r="AW68" s="33" t="str">
        <f>IF(O27+P27=D27," ","GRESEALA")</f>
        <v xml:space="preserve"> </v>
      </c>
      <c r="AX68" s="33" t="str">
        <f>IF(Q27+S27+T27+U27+V27+W27=D27," ","GRESEALA")</f>
        <v xml:space="preserve"> </v>
      </c>
      <c r="AY68" s="33" t="str">
        <f>IF(X27+Y27+Z27=D27," ","GRESEALA")</f>
        <v xml:space="preserve"> </v>
      </c>
      <c r="AZ68" s="33" t="str">
        <f>IF(E28+F28=D28," ","GRESEALA")</f>
        <v xml:space="preserve"> </v>
      </c>
      <c r="BA68" s="17" t="str">
        <f>IF(G28+K28+I28+L28++M28=D28," ","GRESEALA")</f>
        <v xml:space="preserve"> </v>
      </c>
      <c r="BB68" s="33" t="str">
        <f>IF(O28+P28=D28," ","GRESEALA")</f>
        <v xml:space="preserve"> </v>
      </c>
      <c r="BC68" s="33" t="str">
        <f>IF(Q28+S28+T28+U28+V28+W28=D28," ","GRESEALA")</f>
        <v xml:space="preserve"> </v>
      </c>
      <c r="BD68" s="33" t="str">
        <f>IF(X28+Y28+Z28=D28," ","GRESEALA")</f>
        <v xml:space="preserve"> </v>
      </c>
      <c r="BE68" s="33" t="str">
        <f>IF(E29+F29=D29," ","GRESEALA")</f>
        <v xml:space="preserve"> </v>
      </c>
      <c r="BF68" s="17" t="str">
        <f>IF(G29+K29+I29+L29+M29=D29," ","GRESEALA")</f>
        <v xml:space="preserve"> </v>
      </c>
      <c r="BG68" s="33" t="str">
        <f>IF(O29+P29=D29," ","GRESEALA")</f>
        <v xml:space="preserve"> </v>
      </c>
      <c r="BH68" s="33" t="str">
        <f>IF(Q29+S29+T29+U29+V29+W29=D29," ","GRESEALA")</f>
        <v xml:space="preserve"> </v>
      </c>
      <c r="BI68" s="33" t="str">
        <f>IF(X29+Y29+Z29=D29," ","GRESEALA")</f>
        <v xml:space="preserve"> </v>
      </c>
      <c r="BJ68" s="33" t="str">
        <f>IF(E30+F30=D30," ","GRESEALA")</f>
        <v xml:space="preserve"> </v>
      </c>
      <c r="BK68" s="17" t="str">
        <f>IF(G30+K30+I30+L30+M30=D30," ","GRESEALA")</f>
        <v xml:space="preserve"> </v>
      </c>
      <c r="BL68" s="33" t="str">
        <f>IF(O30+P30=D30," ","GRESEALA")</f>
        <v xml:space="preserve"> </v>
      </c>
      <c r="BM68" s="33" t="str">
        <f>IF(Q30+S30+T30+U30+V30+W30=D30," ","GRESEALA")</f>
        <v xml:space="preserve"> </v>
      </c>
      <c r="BN68" s="33" t="str">
        <f>IF(X30+Y30+Z30=D30," ","GRESEALA")</f>
        <v xml:space="preserve"> </v>
      </c>
    </row>
    <row r="69" spans="2:66" ht="32.25" customHeight="1" thickBot="1" x14ac:dyDescent="0.5">
      <c r="B69" s="158"/>
      <c r="C69" s="159" t="s">
        <v>130</v>
      </c>
      <c r="D69" s="160" t="str">
        <f t="shared" ref="D69:AS69" si="46">IF(D68=D16, "  ", "GRESEALA")</f>
        <v xml:space="preserve">  </v>
      </c>
      <c r="E69" s="160" t="str">
        <f t="shared" si="46"/>
        <v xml:space="preserve">  </v>
      </c>
      <c r="F69" s="160" t="str">
        <f t="shared" si="46"/>
        <v xml:space="preserve">  </v>
      </c>
      <c r="G69" s="160" t="str">
        <f t="shared" si="46"/>
        <v xml:space="preserve">  </v>
      </c>
      <c r="H69" s="160" t="str">
        <f t="shared" si="46"/>
        <v xml:space="preserve">  </v>
      </c>
      <c r="I69" s="160" t="str">
        <f t="shared" si="46"/>
        <v xml:space="preserve">  </v>
      </c>
      <c r="J69" s="160" t="str">
        <f t="shared" si="46"/>
        <v xml:space="preserve">  </v>
      </c>
      <c r="K69" s="160" t="str">
        <f t="shared" si="46"/>
        <v xml:space="preserve">  </v>
      </c>
      <c r="L69" s="160" t="str">
        <f t="shared" si="46"/>
        <v xml:space="preserve">  </v>
      </c>
      <c r="M69" s="160" t="str">
        <f t="shared" si="46"/>
        <v xml:space="preserve">  </v>
      </c>
      <c r="N69" s="160" t="str">
        <f t="shared" si="46"/>
        <v xml:space="preserve">  </v>
      </c>
      <c r="O69" s="160" t="str">
        <f t="shared" si="46"/>
        <v xml:space="preserve">  </v>
      </c>
      <c r="P69" s="160" t="str">
        <f t="shared" si="46"/>
        <v xml:space="preserve">  </v>
      </c>
      <c r="Q69" s="160" t="str">
        <f t="shared" si="46"/>
        <v xml:space="preserve">  </v>
      </c>
      <c r="R69" s="160" t="str">
        <f t="shared" si="46"/>
        <v xml:space="preserve">  </v>
      </c>
      <c r="S69" s="160" t="str">
        <f t="shared" si="46"/>
        <v xml:space="preserve">  </v>
      </c>
      <c r="T69" s="160" t="str">
        <f t="shared" si="46"/>
        <v xml:space="preserve">  </v>
      </c>
      <c r="U69" s="160" t="str">
        <f t="shared" si="46"/>
        <v xml:space="preserve">  </v>
      </c>
      <c r="V69" s="160" t="str">
        <f t="shared" si="46"/>
        <v xml:space="preserve">  </v>
      </c>
      <c r="W69" s="160" t="str">
        <f t="shared" si="46"/>
        <v xml:space="preserve">  </v>
      </c>
      <c r="X69" s="160" t="str">
        <f t="shared" si="46"/>
        <v xml:space="preserve">  </v>
      </c>
      <c r="Y69" s="160" t="str">
        <f t="shared" si="46"/>
        <v xml:space="preserve">  </v>
      </c>
      <c r="Z69" s="160" t="str">
        <f t="shared" si="46"/>
        <v xml:space="preserve">  </v>
      </c>
      <c r="AA69" s="160" t="str">
        <f t="shared" si="46"/>
        <v xml:space="preserve">  </v>
      </c>
      <c r="AB69" s="160" t="str">
        <f t="shared" si="46"/>
        <v xml:space="preserve">  </v>
      </c>
      <c r="AC69" s="160" t="str">
        <f t="shared" si="46"/>
        <v xml:space="preserve">  </v>
      </c>
      <c r="AD69" s="160" t="str">
        <f t="shared" si="46"/>
        <v xml:space="preserve">  </v>
      </c>
      <c r="AE69" s="160" t="str">
        <f t="shared" si="46"/>
        <v xml:space="preserve">  </v>
      </c>
      <c r="AF69" s="160" t="str">
        <f t="shared" si="46"/>
        <v xml:space="preserve">  </v>
      </c>
      <c r="AG69" s="160" t="str">
        <f t="shared" si="46"/>
        <v xml:space="preserve">  </v>
      </c>
      <c r="AH69" s="160" t="str">
        <f t="shared" si="46"/>
        <v xml:space="preserve">  </v>
      </c>
      <c r="AI69" s="160" t="str">
        <f t="shared" si="46"/>
        <v xml:space="preserve">  </v>
      </c>
      <c r="AJ69" s="160" t="str">
        <f t="shared" si="46"/>
        <v xml:space="preserve">  </v>
      </c>
      <c r="AK69" s="160" t="str">
        <f t="shared" si="46"/>
        <v xml:space="preserve">  </v>
      </c>
      <c r="AL69" s="160" t="str">
        <f t="shared" si="46"/>
        <v xml:space="preserve">  </v>
      </c>
      <c r="AM69" s="160" t="str">
        <f t="shared" si="46"/>
        <v xml:space="preserve">  </v>
      </c>
      <c r="AN69" s="160" t="str">
        <f t="shared" si="46"/>
        <v xml:space="preserve">  </v>
      </c>
      <c r="AO69" s="160" t="str">
        <f t="shared" si="46"/>
        <v xml:space="preserve">  </v>
      </c>
      <c r="AP69" s="160" t="str">
        <f t="shared" si="46"/>
        <v xml:space="preserve">  </v>
      </c>
      <c r="AQ69" s="160" t="str">
        <f t="shared" si="46"/>
        <v xml:space="preserve">  </v>
      </c>
      <c r="AR69" s="160" t="str">
        <f t="shared" si="46"/>
        <v xml:space="preserve">  </v>
      </c>
      <c r="AS69" s="160" t="str">
        <f t="shared" si="46"/>
        <v xml:space="preserve">  </v>
      </c>
      <c r="AT69" s="161"/>
      <c r="AU69" s="33" t="str">
        <f>IF(E31+F31=D31," ","GRESEALA")</f>
        <v xml:space="preserve"> </v>
      </c>
      <c r="AV69" s="17" t="str">
        <f>IF(G31+K31+I31+L31+M31=D31," ","GRESEALA")</f>
        <v xml:space="preserve"> </v>
      </c>
      <c r="AW69" s="33" t="str">
        <f>IF(O31+P31=D31," ","GRESEALA")</f>
        <v xml:space="preserve"> </v>
      </c>
      <c r="AX69" s="33" t="str">
        <f>IF(Q31+S31+T31+U31+V31+W31=D31," ","GRESEALA")</f>
        <v xml:space="preserve"> </v>
      </c>
      <c r="AY69" s="33" t="str">
        <f>IF(X31+Y31+Z31=D31," ","GRESEALA")</f>
        <v xml:space="preserve"> </v>
      </c>
      <c r="AZ69" s="33" t="str">
        <f>IF(E32+F32=D32," ","GRESEALA")</f>
        <v xml:space="preserve"> </v>
      </c>
      <c r="BA69" s="17" t="str">
        <f>IF(G32+K32+I32+L32+M32=D32," ","GRESEALA")</f>
        <v xml:space="preserve"> </v>
      </c>
      <c r="BB69" s="33" t="str">
        <f>IF(O32+P32=D32," ","GRESEALA")</f>
        <v xml:space="preserve"> </v>
      </c>
      <c r="BC69" s="33" t="str">
        <f>IF(Q32+S32+T32+U32+V32+W32=D32," ","GRESEALA")</f>
        <v xml:space="preserve"> </v>
      </c>
      <c r="BD69" s="33" t="str">
        <f>IF(X32+Y32+Z32=D32," ","GRESEALA")</f>
        <v xml:space="preserve"> </v>
      </c>
      <c r="BE69" s="33" t="str">
        <f>IF(E33+F33=D33," ","GRESEALA")</f>
        <v xml:space="preserve"> </v>
      </c>
      <c r="BF69" s="17" t="str">
        <f>IF(G33+K33+I33+L33+M33=D33," ","GRESEALA")</f>
        <v xml:space="preserve"> </v>
      </c>
      <c r="BG69" s="33" t="str">
        <f>IF(O33+P33=D33," ","GRESEALA")</f>
        <v xml:space="preserve"> </v>
      </c>
      <c r="BH69" s="33" t="str">
        <f>IF(Q33+S33+T33+U33+V33+W33=D33," ","GRESEALA")</f>
        <v xml:space="preserve"> </v>
      </c>
      <c r="BI69" s="33" t="str">
        <f>IF(X33+Y33+Z33=D33," ","GRESEALA")</f>
        <v xml:space="preserve"> </v>
      </c>
      <c r="BJ69" s="33" t="str">
        <f>IF(E34+F34=D34," ","GRESEALA")</f>
        <v xml:space="preserve"> </v>
      </c>
      <c r="BK69" s="17" t="str">
        <f>IF(G34+K34+I34+L34+M34=D34," ","GRESEALA")</f>
        <v xml:space="preserve"> </v>
      </c>
      <c r="BL69" s="33" t="str">
        <f>IF(O34+P34=D34," ","GRESEALA")</f>
        <v xml:space="preserve"> </v>
      </c>
      <c r="BM69" s="33" t="str">
        <f>IF(Q34+S34+T34+U34+V34+W34=D34," ","GRESEALA")</f>
        <v xml:space="preserve"> </v>
      </c>
      <c r="BN69" s="33" t="str">
        <f>IF(X34+Y34+Z34=D34," ","GRESEALA")</f>
        <v xml:space="preserve"> </v>
      </c>
    </row>
    <row r="70" spans="2:66" ht="23.25" customHeight="1" x14ac:dyDescent="0.35">
      <c r="C70" s="4" t="s">
        <v>131</v>
      </c>
      <c r="D70" s="38"/>
      <c r="E70" s="38"/>
      <c r="F70" s="38"/>
      <c r="G70" s="38"/>
      <c r="H70" s="38"/>
      <c r="I70" s="38"/>
      <c r="J70" s="38"/>
      <c r="K70" s="39"/>
      <c r="L70" s="39"/>
      <c r="M70" s="40"/>
      <c r="N70" s="40"/>
      <c r="O70" s="40"/>
      <c r="P70" s="40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10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3"/>
      <c r="AV70" s="43"/>
      <c r="AW70" s="43"/>
      <c r="BA70" s="43"/>
      <c r="BB70" s="43"/>
      <c r="BC70" s="43"/>
      <c r="BD70" s="43"/>
      <c r="BE70" s="43"/>
      <c r="BG70" s="43"/>
      <c r="BH70" s="43"/>
    </row>
    <row r="71" spans="2:66" ht="22.5" customHeight="1" x14ac:dyDescent="0.35">
      <c r="C71" s="2" t="s">
        <v>132</v>
      </c>
      <c r="D71" s="38"/>
      <c r="E71" s="38"/>
      <c r="F71" s="38"/>
      <c r="G71" s="38"/>
      <c r="H71" s="38"/>
      <c r="I71" s="38"/>
      <c r="J71" s="38"/>
      <c r="K71" s="39"/>
      <c r="L71" s="39"/>
      <c r="M71" s="40"/>
      <c r="N71" s="40"/>
      <c r="O71" s="40"/>
      <c r="P71" s="40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3"/>
      <c r="AV71" s="43"/>
      <c r="AW71" s="43"/>
      <c r="BA71" s="43"/>
      <c r="BB71" s="43"/>
      <c r="BC71" s="43"/>
      <c r="BD71" s="43"/>
      <c r="BE71" s="43"/>
      <c r="BG71" s="43"/>
      <c r="BH71" s="43"/>
    </row>
    <row r="72" spans="2:66" ht="22.5" customHeight="1" x14ac:dyDescent="0.35">
      <c r="C72" s="2" t="s">
        <v>133</v>
      </c>
      <c r="D72" s="38"/>
      <c r="E72" s="38"/>
      <c r="F72" s="38"/>
      <c r="G72" s="38"/>
      <c r="H72" s="38"/>
      <c r="I72" s="38"/>
      <c r="J72" s="38"/>
      <c r="K72" s="39"/>
      <c r="L72" s="39"/>
      <c r="M72" s="40"/>
      <c r="N72" s="40"/>
      <c r="O72" s="40"/>
      <c r="P72" s="40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</row>
    <row r="73" spans="2:66" ht="19.5" customHeight="1" x14ac:dyDescent="0.35">
      <c r="C73" s="2" t="s">
        <v>134</v>
      </c>
      <c r="D73" s="38"/>
      <c r="E73" s="38"/>
      <c r="F73" s="38"/>
      <c r="G73" s="38"/>
      <c r="H73" s="38"/>
      <c r="I73" s="38"/>
      <c r="J73" s="38"/>
      <c r="K73" s="39"/>
      <c r="L73" s="39"/>
      <c r="M73" s="40"/>
      <c r="N73" s="40"/>
      <c r="O73" s="40"/>
      <c r="P73" s="40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</row>
    <row r="74" spans="2:66" ht="20.25" customHeight="1" x14ac:dyDescent="0.35">
      <c r="C74" s="2" t="s">
        <v>135</v>
      </c>
      <c r="D74" s="38"/>
      <c r="E74" s="38"/>
      <c r="F74" s="38"/>
      <c r="G74" s="38"/>
      <c r="H74" s="38"/>
      <c r="I74" s="38"/>
      <c r="J74" s="38"/>
      <c r="K74" s="39"/>
      <c r="L74" s="39"/>
      <c r="M74" s="40"/>
      <c r="N74" s="40"/>
      <c r="O74" s="40"/>
      <c r="P74" s="40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</row>
    <row r="75" spans="2:66" ht="23.25" customHeight="1" x14ac:dyDescent="0.35">
      <c r="C75" s="2" t="s">
        <v>136</v>
      </c>
      <c r="D75" s="38"/>
      <c r="E75" s="38"/>
      <c r="F75" s="38"/>
      <c r="G75" s="38"/>
      <c r="H75" s="38"/>
      <c r="I75" s="38"/>
      <c r="J75" s="38"/>
      <c r="K75" s="39"/>
      <c r="L75" s="39"/>
      <c r="M75" s="40"/>
      <c r="N75" s="40"/>
      <c r="O75" s="40"/>
      <c r="P75" s="40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</row>
    <row r="76" spans="2:66" ht="20.25" customHeight="1" x14ac:dyDescent="0.35">
      <c r="C76" s="2" t="s">
        <v>137</v>
      </c>
      <c r="D76" s="38"/>
      <c r="E76" s="38"/>
      <c r="F76" s="38"/>
      <c r="G76" s="38"/>
      <c r="H76" s="38"/>
      <c r="I76" s="38"/>
      <c r="J76" s="38"/>
      <c r="K76" s="39"/>
      <c r="L76" s="39"/>
      <c r="M76" s="40"/>
      <c r="N76" s="40"/>
      <c r="O76" s="40"/>
      <c r="P76" s="40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</row>
    <row r="77" spans="2:66" ht="21" customHeight="1" x14ac:dyDescent="0.35">
      <c r="C77" s="3" t="s">
        <v>138</v>
      </c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</row>
    <row r="78" spans="2:66" ht="23.25" customHeight="1" x14ac:dyDescent="0.35">
      <c r="C78" s="2" t="s">
        <v>139</v>
      </c>
      <c r="D78" s="38"/>
      <c r="E78" s="38"/>
      <c r="F78" s="38"/>
      <c r="G78" s="38"/>
      <c r="H78" s="38"/>
      <c r="I78" s="38"/>
      <c r="J78" s="38"/>
      <c r="K78" s="39"/>
      <c r="L78" s="39"/>
      <c r="M78" s="40"/>
      <c r="N78" s="40"/>
      <c r="O78" s="40"/>
      <c r="P78" s="40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</row>
    <row r="79" spans="2:66" ht="21" customHeight="1" x14ac:dyDescent="0.35">
      <c r="C79" s="2" t="s">
        <v>140</v>
      </c>
      <c r="D79" s="38"/>
      <c r="E79" s="38"/>
      <c r="F79" s="38"/>
      <c r="G79" s="38"/>
      <c r="H79" s="38"/>
      <c r="I79" s="38"/>
      <c r="J79" s="38"/>
      <c r="K79" s="39"/>
      <c r="L79" s="39"/>
      <c r="M79" s="40"/>
      <c r="N79" s="40"/>
      <c r="O79" s="40"/>
      <c r="P79" s="40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</row>
    <row r="80" spans="2:66" ht="24" customHeight="1" x14ac:dyDescent="0.35">
      <c r="C80" s="2" t="s">
        <v>141</v>
      </c>
      <c r="D80" s="38"/>
      <c r="E80" s="38"/>
      <c r="F80" s="38"/>
      <c r="G80" s="38"/>
      <c r="H80" s="38"/>
      <c r="I80" s="38"/>
      <c r="J80" s="38"/>
      <c r="K80" s="39"/>
      <c r="L80" s="39"/>
      <c r="M80" s="40"/>
      <c r="N80" s="40"/>
      <c r="O80" s="40"/>
      <c r="P80" s="40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</row>
    <row r="81" spans="2:60" ht="26.25" customHeight="1" x14ac:dyDescent="0.35">
      <c r="C81" s="2" t="s">
        <v>142</v>
      </c>
      <c r="D81" s="38"/>
      <c r="E81" s="38"/>
      <c r="F81" s="38"/>
      <c r="G81" s="38"/>
      <c r="H81" s="38"/>
      <c r="I81" s="38"/>
      <c r="J81" s="38"/>
      <c r="K81" s="39"/>
      <c r="L81" s="39"/>
      <c r="M81" s="40"/>
      <c r="N81" s="40"/>
      <c r="O81" s="40"/>
      <c r="P81" s="40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BB81" s="10"/>
      <c r="BC81" s="10"/>
      <c r="BD81" s="10"/>
      <c r="BE81" s="10"/>
      <c r="BF81" s="10"/>
      <c r="BG81" s="10"/>
      <c r="BH81" s="10"/>
    </row>
    <row r="82" spans="2:60" ht="24" customHeight="1" x14ac:dyDescent="0.35">
      <c r="C82" s="4" t="s">
        <v>143</v>
      </c>
      <c r="D82" s="38"/>
      <c r="E82" s="38"/>
      <c r="F82" s="38"/>
      <c r="G82" s="38"/>
      <c r="H82" s="38"/>
      <c r="I82" s="38"/>
      <c r="J82" s="38"/>
      <c r="K82" s="39"/>
      <c r="L82" s="39"/>
      <c r="M82" s="40"/>
      <c r="N82" s="40"/>
      <c r="O82" s="40"/>
      <c r="P82" s="40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BB82" s="10"/>
      <c r="BC82" s="10"/>
      <c r="BD82" s="10"/>
      <c r="BE82" s="10"/>
      <c r="BF82" s="10"/>
      <c r="BG82" s="10"/>
      <c r="BH82" s="10"/>
    </row>
    <row r="83" spans="2:60" ht="22.5" customHeight="1" x14ac:dyDescent="0.35">
      <c r="C83" s="4" t="s">
        <v>144</v>
      </c>
      <c r="D83" s="38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BB83" s="10"/>
      <c r="BC83" s="10"/>
      <c r="BD83" s="10"/>
      <c r="BE83" s="10"/>
      <c r="BF83" s="10"/>
      <c r="BG83" s="10"/>
      <c r="BH83" s="10"/>
    </row>
    <row r="84" spans="2:60" ht="27" customHeight="1" x14ac:dyDescent="0.35">
      <c r="BB84" s="10"/>
      <c r="BC84" s="10"/>
      <c r="BD84" s="10"/>
      <c r="BE84" s="10"/>
      <c r="BF84" s="10"/>
      <c r="BG84" s="10"/>
      <c r="BH84" s="10"/>
    </row>
    <row r="85" spans="2:60" s="47" customFormat="1" ht="46.5" customHeight="1" x14ac:dyDescent="0.35">
      <c r="C85" s="188" t="s">
        <v>186</v>
      </c>
      <c r="D85" s="189"/>
      <c r="E85" s="48"/>
      <c r="F85" s="49"/>
      <c r="G85" s="50"/>
      <c r="H85" s="50"/>
      <c r="I85" s="50"/>
      <c r="J85" s="50"/>
      <c r="K85" s="50"/>
      <c r="L85" s="50"/>
      <c r="M85" s="51"/>
      <c r="N85" s="50"/>
      <c r="Z85" s="51"/>
      <c r="AA85" s="51"/>
      <c r="AB85" s="51"/>
      <c r="AC85" s="51"/>
      <c r="AD85" s="51"/>
      <c r="AE85" s="51"/>
      <c r="AV85" s="51"/>
      <c r="AW85" s="51"/>
      <c r="AX85" s="51"/>
      <c r="AY85" s="51"/>
      <c r="AZ85" s="51"/>
      <c r="BA85" s="51"/>
    </row>
    <row r="86" spans="2:60" s="47" customFormat="1" ht="12.75" customHeight="1" x14ac:dyDescent="0.35">
      <c r="B86" s="52"/>
      <c r="C86" s="48"/>
      <c r="D86" s="48"/>
      <c r="E86" s="48"/>
      <c r="F86" s="49"/>
      <c r="G86" s="50"/>
      <c r="H86" s="50"/>
      <c r="I86" s="50"/>
      <c r="J86" s="50"/>
      <c r="K86" s="50"/>
      <c r="L86" s="50"/>
      <c r="M86" s="51"/>
      <c r="N86" s="50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V86" s="51"/>
      <c r="AW86" s="51"/>
      <c r="AX86" s="51"/>
      <c r="AY86" s="51"/>
      <c r="AZ86" s="51"/>
      <c r="BA86" s="51"/>
    </row>
    <row r="87" spans="2:60" s="47" customFormat="1" ht="19.899999999999999" customHeight="1" x14ac:dyDescent="0.35">
      <c r="B87" s="52"/>
      <c r="C87" s="48"/>
      <c r="D87" s="48"/>
      <c r="E87" s="48"/>
      <c r="F87" s="49"/>
      <c r="G87" s="50"/>
      <c r="H87" s="50"/>
      <c r="I87" s="50"/>
      <c r="J87" s="50"/>
      <c r="K87" s="50"/>
      <c r="L87" s="50"/>
      <c r="M87" s="51"/>
      <c r="N87" s="50"/>
      <c r="Z87" s="51"/>
      <c r="AA87" s="51"/>
      <c r="AB87" s="51"/>
      <c r="AC87" s="51"/>
      <c r="AD87" s="51"/>
      <c r="AE87" s="51"/>
      <c r="AV87" s="51"/>
      <c r="AW87" s="51"/>
      <c r="AX87" s="51"/>
      <c r="AY87" s="51"/>
      <c r="AZ87" s="51"/>
      <c r="BA87" s="51"/>
    </row>
    <row r="88" spans="2:60" s="119" customFormat="1" ht="19.899999999999999" customHeight="1" x14ac:dyDescent="0.35">
      <c r="C88" s="117" t="s">
        <v>145</v>
      </c>
      <c r="D88" s="118"/>
      <c r="E88" s="118"/>
      <c r="Y88" s="119" t="s">
        <v>146</v>
      </c>
    </row>
    <row r="89" spans="2:60" s="122" customFormat="1" ht="32.25" customHeight="1" x14ac:dyDescent="0.35">
      <c r="C89" s="120" t="s">
        <v>195</v>
      </c>
      <c r="D89" s="121"/>
      <c r="E89" s="121"/>
      <c r="F89" s="121"/>
      <c r="Y89" s="122" t="s">
        <v>191</v>
      </c>
      <c r="AU89" s="162"/>
      <c r="AV89" s="162"/>
      <c r="AW89" s="162"/>
      <c r="AX89" s="162"/>
      <c r="AY89" s="162"/>
      <c r="AZ89" s="162"/>
      <c r="BA89" s="162"/>
    </row>
    <row r="90" spans="2:60" ht="32.25" customHeight="1" x14ac:dyDescent="0.35">
      <c r="C90" s="53" t="s">
        <v>147</v>
      </c>
      <c r="N90" s="9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G90" s="10"/>
      <c r="AH90" s="10"/>
      <c r="BB90" s="10"/>
      <c r="BC90" s="10"/>
      <c r="BD90" s="10"/>
      <c r="BE90" s="10"/>
      <c r="BF90" s="10"/>
      <c r="BG90" s="10"/>
      <c r="BH90" s="10"/>
    </row>
    <row r="91" spans="2:60" ht="32.25" customHeight="1" x14ac:dyDescent="0.35">
      <c r="C91" s="54" t="s">
        <v>132</v>
      </c>
      <c r="N91" s="9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G91" s="10"/>
      <c r="AH91" s="10"/>
      <c r="BB91" s="10"/>
      <c r="BC91" s="10"/>
      <c r="BD91" s="10"/>
      <c r="BE91" s="10"/>
      <c r="BF91" s="10"/>
      <c r="BG91" s="10"/>
      <c r="BH91" s="10"/>
    </row>
    <row r="92" spans="2:60" ht="32.25" customHeight="1" x14ac:dyDescent="0.35">
      <c r="C92" s="54" t="s">
        <v>148</v>
      </c>
      <c r="N92" s="9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G92" s="10"/>
      <c r="AH92" s="10"/>
      <c r="BB92" s="10"/>
      <c r="BC92" s="10"/>
      <c r="BD92" s="10"/>
      <c r="BE92" s="10"/>
      <c r="BF92" s="10"/>
      <c r="BG92" s="10"/>
      <c r="BH92" s="10"/>
    </row>
    <row r="93" spans="2:60" ht="32.25" customHeight="1" x14ac:dyDescent="0.35">
      <c r="C93" s="54" t="s">
        <v>149</v>
      </c>
      <c r="N93" s="9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G93" s="10"/>
      <c r="AH93" s="10"/>
      <c r="BB93" s="10"/>
      <c r="BC93" s="10"/>
      <c r="BD93" s="10"/>
      <c r="BE93" s="10"/>
      <c r="BF93" s="10"/>
      <c r="BG93" s="10"/>
      <c r="BH93" s="10"/>
    </row>
    <row r="94" spans="2:60" ht="32.25" customHeight="1" x14ac:dyDescent="0.35">
      <c r="C94" s="54" t="s">
        <v>150</v>
      </c>
      <c r="N94" s="9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G94" s="10"/>
      <c r="AH94" s="10"/>
      <c r="BB94" s="10"/>
      <c r="BC94" s="10"/>
      <c r="BD94" s="10"/>
      <c r="BE94" s="10"/>
      <c r="BF94" s="10"/>
      <c r="BG94" s="10"/>
      <c r="BH94" s="10"/>
    </row>
    <row r="95" spans="2:60" ht="32.25" customHeight="1" x14ac:dyDescent="0.35">
      <c r="C95" s="54" t="s">
        <v>137</v>
      </c>
      <c r="N95" s="9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G95" s="10"/>
      <c r="AH95" s="10"/>
      <c r="BB95" s="10"/>
      <c r="BC95" s="10"/>
      <c r="BD95" s="10"/>
      <c r="BE95" s="10"/>
      <c r="BF95" s="10"/>
      <c r="BG95" s="10"/>
      <c r="BH95" s="10"/>
    </row>
    <row r="96" spans="2:60" ht="32.25" customHeight="1" x14ac:dyDescent="0.35">
      <c r="C96" s="190" t="s">
        <v>151</v>
      </c>
      <c r="D96" s="190"/>
      <c r="E96" s="190"/>
      <c r="F96" s="190"/>
      <c r="G96" s="190"/>
      <c r="H96" s="190"/>
      <c r="I96" s="190"/>
      <c r="J96" s="190"/>
      <c r="K96" s="190"/>
      <c r="L96" s="190"/>
      <c r="M96" s="190"/>
      <c r="N96" s="190"/>
      <c r="O96" s="19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G96" s="10"/>
      <c r="AH96" s="10"/>
      <c r="BB96" s="10"/>
      <c r="BC96" s="10"/>
      <c r="BD96" s="10"/>
      <c r="BE96" s="10"/>
      <c r="BF96" s="10"/>
      <c r="BG96" s="10"/>
      <c r="BH96" s="10"/>
    </row>
    <row r="97" spans="3:60" ht="32.25" customHeight="1" x14ac:dyDescent="0.35">
      <c r="C97" s="54" t="s">
        <v>142</v>
      </c>
      <c r="N97" s="9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G97" s="10"/>
      <c r="AH97" s="10"/>
      <c r="BA97" s="10"/>
      <c r="BB97" s="10"/>
      <c r="BC97" s="10"/>
      <c r="BD97" s="10"/>
      <c r="BE97" s="10"/>
      <c r="BF97" s="10"/>
      <c r="BG97" s="10"/>
      <c r="BH97" s="10"/>
    </row>
    <row r="98" spans="3:60" ht="32.25" customHeight="1" x14ac:dyDescent="0.35">
      <c r="C98" s="53" t="s">
        <v>152</v>
      </c>
      <c r="N98" s="9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G98" s="10"/>
      <c r="AH98" s="10"/>
      <c r="BA98" s="10"/>
      <c r="BB98" s="10"/>
      <c r="BC98" s="10"/>
      <c r="BD98" s="10"/>
      <c r="BE98" s="10"/>
      <c r="BF98" s="10"/>
      <c r="BG98" s="10"/>
      <c r="BH98" s="10"/>
    </row>
    <row r="99" spans="3:60" ht="32.25" customHeight="1" x14ac:dyDescent="0.35">
      <c r="C99" s="55" t="s">
        <v>153</v>
      </c>
      <c r="N99" s="9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G99" s="10"/>
      <c r="AH99" s="10"/>
      <c r="BA99" s="10"/>
      <c r="BB99" s="10"/>
      <c r="BC99" s="10"/>
      <c r="BD99" s="10"/>
      <c r="BE99" s="10"/>
      <c r="BF99" s="10"/>
      <c r="BG99" s="10"/>
      <c r="BH99" s="10"/>
    </row>
    <row r="100" spans="3:60" ht="32.25" customHeight="1" x14ac:dyDescent="0.35">
      <c r="C100" s="55" t="s">
        <v>163</v>
      </c>
      <c r="N100" s="9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G100" s="10"/>
      <c r="AH100" s="10"/>
      <c r="BA100" s="10"/>
      <c r="BB100" s="10"/>
      <c r="BC100" s="10"/>
      <c r="BD100" s="10"/>
      <c r="BE100" s="10"/>
      <c r="BF100" s="10"/>
      <c r="BG100" s="10"/>
      <c r="BH100" s="10"/>
    </row>
    <row r="101" spans="3:60" ht="32.25" customHeight="1" x14ac:dyDescent="0.35">
      <c r="C101" s="55" t="s">
        <v>154</v>
      </c>
      <c r="N101" s="9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G101" s="10"/>
      <c r="AH101" s="10"/>
      <c r="BA101" s="10"/>
      <c r="BB101" s="10"/>
      <c r="BC101" s="10"/>
      <c r="BD101" s="10"/>
      <c r="BE101" s="10"/>
      <c r="BF101" s="10"/>
      <c r="BG101" s="10"/>
      <c r="BH101" s="10"/>
    </row>
    <row r="102" spans="3:60" ht="32.25" customHeight="1" x14ac:dyDescent="0.35">
      <c r="C102" s="56" t="s">
        <v>155</v>
      </c>
      <c r="N102" s="9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G102" s="10"/>
      <c r="AH102" s="10"/>
      <c r="BA102" s="10"/>
      <c r="BB102" s="10"/>
      <c r="BC102" s="10"/>
      <c r="BD102" s="10"/>
      <c r="BE102" s="10"/>
      <c r="BF102" s="10"/>
      <c r="BG102" s="10"/>
      <c r="BH102" s="10"/>
    </row>
    <row r="103" spans="3:60" ht="32.25" customHeight="1" x14ac:dyDescent="0.65">
      <c r="C103" s="57" t="s">
        <v>156</v>
      </c>
      <c r="D103" s="58"/>
      <c r="E103" s="58"/>
      <c r="F103" s="58"/>
      <c r="G103" s="59"/>
      <c r="H103" s="59"/>
      <c r="I103" s="59"/>
      <c r="J103" s="59"/>
      <c r="K103" s="60"/>
      <c r="L103" s="60"/>
      <c r="M103" s="60"/>
      <c r="N103" s="60"/>
      <c r="O103" s="60"/>
      <c r="P103" s="61"/>
      <c r="Q103" s="61"/>
      <c r="R103" s="61"/>
      <c r="S103" s="61"/>
      <c r="T103" s="61"/>
      <c r="U103" s="61"/>
      <c r="V103" s="61"/>
      <c r="W103" s="61"/>
      <c r="X103" s="61"/>
      <c r="BA103" s="10"/>
      <c r="BB103" s="10"/>
      <c r="BC103" s="10"/>
      <c r="BD103" s="10"/>
      <c r="BE103" s="10"/>
      <c r="BF103" s="10"/>
      <c r="BG103" s="10"/>
      <c r="BH103" s="10"/>
    </row>
    <row r="104" spans="3:60" ht="32.25" customHeight="1" x14ac:dyDescent="0.65">
      <c r="C104" s="62" t="s">
        <v>164</v>
      </c>
      <c r="D104" s="58"/>
      <c r="E104" s="58"/>
      <c r="F104" s="58"/>
      <c r="G104" s="59"/>
      <c r="H104" s="59"/>
      <c r="I104" s="59"/>
      <c r="J104" s="59"/>
      <c r="K104" s="60"/>
      <c r="L104" s="60"/>
      <c r="M104" s="60"/>
      <c r="N104" s="60"/>
      <c r="O104" s="60"/>
      <c r="P104" s="61"/>
      <c r="Q104" s="61"/>
      <c r="R104" s="61"/>
      <c r="S104" s="61"/>
      <c r="T104" s="61"/>
      <c r="U104" s="61"/>
      <c r="V104" s="61"/>
      <c r="W104" s="61"/>
      <c r="X104" s="61"/>
      <c r="BA104" s="10"/>
      <c r="BB104" s="10"/>
      <c r="BC104" s="10"/>
      <c r="BD104" s="10"/>
      <c r="BE104" s="10"/>
      <c r="BF104" s="10"/>
      <c r="BG104" s="10"/>
      <c r="BH104" s="10"/>
    </row>
    <row r="105" spans="3:60" ht="32.25" customHeight="1" x14ac:dyDescent="0.35">
      <c r="C105" s="62" t="s">
        <v>157</v>
      </c>
      <c r="D105" s="58"/>
      <c r="E105" s="58"/>
      <c r="F105" s="58"/>
      <c r="G105" s="59"/>
      <c r="H105" s="59"/>
      <c r="I105" s="59"/>
      <c r="J105" s="59"/>
      <c r="K105" s="60"/>
      <c r="L105" s="60"/>
      <c r="M105" s="60"/>
      <c r="N105" s="60"/>
      <c r="O105" s="60"/>
      <c r="P105" s="61"/>
      <c r="Q105" s="61"/>
      <c r="R105" s="61"/>
      <c r="S105" s="61"/>
      <c r="T105" s="61"/>
      <c r="U105" s="61"/>
      <c r="V105" s="61"/>
      <c r="W105" s="61"/>
      <c r="X105" s="61"/>
      <c r="BA105" s="10"/>
      <c r="BB105" s="10"/>
      <c r="BC105" s="10"/>
      <c r="BD105" s="10"/>
      <c r="BE105" s="10"/>
      <c r="BF105" s="10"/>
      <c r="BG105" s="10"/>
      <c r="BH105" s="10"/>
    </row>
    <row r="106" spans="3:60" ht="32.25" customHeight="1" x14ac:dyDescent="0.35">
      <c r="C106" s="62" t="s">
        <v>158</v>
      </c>
      <c r="D106" s="58"/>
      <c r="E106" s="58"/>
      <c r="F106" s="58"/>
      <c r="G106" s="59"/>
      <c r="H106" s="59"/>
      <c r="I106" s="59"/>
      <c r="J106" s="59"/>
      <c r="K106" s="60"/>
      <c r="L106" s="60"/>
      <c r="M106" s="60"/>
      <c r="N106" s="60"/>
      <c r="O106" s="60"/>
      <c r="P106" s="61"/>
      <c r="Q106" s="61"/>
      <c r="R106" s="61"/>
      <c r="S106" s="61"/>
      <c r="T106" s="61"/>
      <c r="U106" s="61"/>
      <c r="V106" s="61"/>
      <c r="W106" s="61"/>
      <c r="X106" s="61"/>
      <c r="BA106" s="10"/>
      <c r="BB106" s="10"/>
      <c r="BC106" s="10"/>
      <c r="BD106" s="10"/>
      <c r="BE106" s="10"/>
      <c r="BF106" s="10"/>
      <c r="BG106" s="10"/>
      <c r="BH106" s="10"/>
    </row>
    <row r="107" spans="3:60" ht="32.25" customHeight="1" x14ac:dyDescent="0.35">
      <c r="C107" s="63" t="s">
        <v>159</v>
      </c>
      <c r="BA107" s="10"/>
      <c r="BB107" s="10"/>
      <c r="BC107" s="10"/>
      <c r="BD107" s="10"/>
      <c r="BE107" s="10"/>
      <c r="BF107" s="10"/>
      <c r="BG107" s="10"/>
      <c r="BH107" s="10"/>
    </row>
    <row r="108" spans="3:60" ht="32.25" customHeight="1" x14ac:dyDescent="0.35">
      <c r="C108" s="64"/>
      <c r="BA108" s="10"/>
      <c r="BB108" s="10"/>
      <c r="BC108" s="10"/>
      <c r="BD108" s="10"/>
      <c r="BE108" s="10"/>
      <c r="BF108" s="10"/>
      <c r="BG108" s="10"/>
      <c r="BH108" s="10"/>
    </row>
    <row r="109" spans="3:60" ht="32.25" customHeight="1" x14ac:dyDescent="0.35">
      <c r="BA109" s="10"/>
      <c r="BB109" s="10"/>
      <c r="BC109" s="10"/>
      <c r="BD109" s="10"/>
      <c r="BE109" s="10"/>
      <c r="BF109" s="10"/>
      <c r="BG109" s="10"/>
      <c r="BH109" s="10"/>
    </row>
    <row r="110" spans="3:60" ht="32.25" customHeight="1" x14ac:dyDescent="0.35">
      <c r="BA110" s="10"/>
      <c r="BB110" s="10"/>
      <c r="BC110" s="10"/>
      <c r="BD110" s="10"/>
      <c r="BE110" s="10"/>
      <c r="BF110" s="10"/>
      <c r="BG110" s="10"/>
      <c r="BH110" s="10"/>
    </row>
    <row r="111" spans="3:60" ht="32.25" customHeight="1" x14ac:dyDescent="0.35">
      <c r="BA111" s="10"/>
      <c r="BB111" s="10"/>
      <c r="BC111" s="10"/>
      <c r="BD111" s="10"/>
      <c r="BE111" s="10"/>
      <c r="BF111" s="10"/>
      <c r="BG111" s="10"/>
      <c r="BH111" s="10"/>
    </row>
    <row r="112" spans="3:60" ht="32.25" customHeight="1" x14ac:dyDescent="0.35"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</row>
    <row r="113" s="10" customFormat="1" ht="32.25" customHeight="1" x14ac:dyDescent="0.35"/>
    <row r="114" s="10" customFormat="1" ht="32.25" customHeight="1" x14ac:dyDescent="0.35"/>
    <row r="115" s="10" customFormat="1" ht="32.25" customHeight="1" x14ac:dyDescent="0.35"/>
    <row r="116" s="10" customFormat="1" ht="32.25" customHeight="1" x14ac:dyDescent="0.35"/>
    <row r="117" s="10" customFormat="1" ht="32.25" customHeight="1" x14ac:dyDescent="0.35"/>
    <row r="118" s="10" customFormat="1" ht="32.25" customHeight="1" x14ac:dyDescent="0.35"/>
    <row r="119" s="10" customFormat="1" ht="32.25" customHeight="1" x14ac:dyDescent="0.35"/>
    <row r="120" s="10" customFormat="1" ht="32.25" customHeight="1" x14ac:dyDescent="0.35"/>
    <row r="121" s="10" customFormat="1" ht="32.25" customHeight="1" x14ac:dyDescent="0.35"/>
    <row r="122" s="10" customFormat="1" ht="32.25" customHeight="1" x14ac:dyDescent="0.35"/>
    <row r="123" s="10" customFormat="1" ht="32.25" customHeight="1" x14ac:dyDescent="0.35"/>
    <row r="124" s="10" customFormat="1" ht="32.25" customHeight="1" x14ac:dyDescent="0.35"/>
    <row r="125" s="10" customFormat="1" ht="32.25" customHeight="1" x14ac:dyDescent="0.35"/>
    <row r="126" s="10" customFormat="1" ht="32.25" customHeight="1" x14ac:dyDescent="0.35"/>
    <row r="127" s="10" customFormat="1" ht="32.25" customHeight="1" x14ac:dyDescent="0.35"/>
    <row r="128" s="10" customFormat="1" ht="32.25" customHeight="1" x14ac:dyDescent="0.35"/>
    <row r="129" s="10" customFormat="1" ht="32.25" customHeight="1" x14ac:dyDescent="0.35"/>
    <row r="130" s="10" customFormat="1" ht="32.25" customHeight="1" x14ac:dyDescent="0.35"/>
    <row r="131" s="10" customFormat="1" ht="32.25" customHeight="1" x14ac:dyDescent="0.35"/>
    <row r="132" s="10" customFormat="1" ht="32.25" customHeight="1" x14ac:dyDescent="0.35"/>
    <row r="133" s="10" customFormat="1" ht="32.25" customHeight="1" x14ac:dyDescent="0.35"/>
    <row r="134" s="10" customFormat="1" ht="32.25" customHeight="1" x14ac:dyDescent="0.35"/>
    <row r="135" s="10" customFormat="1" ht="32.25" customHeight="1" x14ac:dyDescent="0.35"/>
    <row r="136" s="10" customFormat="1" ht="32.25" customHeight="1" x14ac:dyDescent="0.35"/>
    <row r="137" s="10" customFormat="1" ht="32.25" customHeight="1" x14ac:dyDescent="0.35"/>
    <row r="138" s="10" customFormat="1" ht="32.25" customHeight="1" x14ac:dyDescent="0.35"/>
    <row r="139" s="10" customFormat="1" ht="32.25" customHeight="1" x14ac:dyDescent="0.35"/>
    <row r="140" s="10" customFormat="1" ht="32.25" customHeight="1" x14ac:dyDescent="0.35"/>
    <row r="141" s="10" customFormat="1" ht="32.25" customHeight="1" x14ac:dyDescent="0.35"/>
    <row r="142" s="10" customFormat="1" ht="32.25" customHeight="1" x14ac:dyDescent="0.35"/>
    <row r="143" s="10" customFormat="1" ht="32.25" customHeight="1" x14ac:dyDescent="0.35"/>
    <row r="144" s="10" customFormat="1" ht="32.25" customHeight="1" x14ac:dyDescent="0.35"/>
    <row r="145" s="10" customFormat="1" ht="32.25" customHeight="1" x14ac:dyDescent="0.35"/>
  </sheetData>
  <mergeCells count="70">
    <mergeCell ref="B4:AR4"/>
    <mergeCell ref="B7:B11"/>
    <mergeCell ref="C7:C11"/>
    <mergeCell ref="D7:AT7"/>
    <mergeCell ref="D8:D11"/>
    <mergeCell ref="E8:F8"/>
    <mergeCell ref="G8:N8"/>
    <mergeCell ref="O8:P8"/>
    <mergeCell ref="Q8:W8"/>
    <mergeCell ref="X8:Z8"/>
    <mergeCell ref="S9:S11"/>
    <mergeCell ref="AA8:AS8"/>
    <mergeCell ref="E9:E11"/>
    <mergeCell ref="F9:F11"/>
    <mergeCell ref="G9:G11"/>
    <mergeCell ref="H9:H11"/>
    <mergeCell ref="I9:I11"/>
    <mergeCell ref="J9:J11"/>
    <mergeCell ref="K9:K11"/>
    <mergeCell ref="L9:L11"/>
    <mergeCell ref="M9:M11"/>
    <mergeCell ref="N9:N11"/>
    <mergeCell ref="O9:O11"/>
    <mergeCell ref="P9:P11"/>
    <mergeCell ref="Q9:Q11"/>
    <mergeCell ref="R9:R11"/>
    <mergeCell ref="AH9:AH11"/>
    <mergeCell ref="T9:T11"/>
    <mergeCell ref="U9:U11"/>
    <mergeCell ref="V9:V11"/>
    <mergeCell ref="W9:W11"/>
    <mergeCell ref="X9:X11"/>
    <mergeCell ref="Y9:Y11"/>
    <mergeCell ref="Z9:Z11"/>
    <mergeCell ref="AA9:AD9"/>
    <mergeCell ref="AE9:AE11"/>
    <mergeCell ref="AF9:AF11"/>
    <mergeCell ref="AG9:AG11"/>
    <mergeCell ref="AT9:AT11"/>
    <mergeCell ref="AI9:AI11"/>
    <mergeCell ref="AJ9:AJ11"/>
    <mergeCell ref="AK9:AK11"/>
    <mergeCell ref="AL9:AL11"/>
    <mergeCell ref="AM9:AM11"/>
    <mergeCell ref="AN9:AN11"/>
    <mergeCell ref="BJ11:BJ12"/>
    <mergeCell ref="BK11:BK12"/>
    <mergeCell ref="BL11:BL12"/>
    <mergeCell ref="BA11:BA12"/>
    <mergeCell ref="BB11:BB12"/>
    <mergeCell ref="BC11:BC12"/>
    <mergeCell ref="BD11:BD12"/>
    <mergeCell ref="BE11:BE12"/>
    <mergeCell ref="BF11:BF12"/>
    <mergeCell ref="C85:D85"/>
    <mergeCell ref="C96:O96"/>
    <mergeCell ref="BG11:BG12"/>
    <mergeCell ref="BH11:BH12"/>
    <mergeCell ref="BI11:BI12"/>
    <mergeCell ref="AU11:AU12"/>
    <mergeCell ref="AV11:AV12"/>
    <mergeCell ref="AW11:AW12"/>
    <mergeCell ref="AX11:AX12"/>
    <mergeCell ref="AY11:AY12"/>
    <mergeCell ref="AZ11:AZ12"/>
    <mergeCell ref="AO9:AO11"/>
    <mergeCell ref="AP9:AP11"/>
    <mergeCell ref="AQ9:AQ11"/>
    <mergeCell ref="AR9:AR11"/>
    <mergeCell ref="AS9:AS11"/>
  </mergeCells>
  <dataValidations count="1">
    <dataValidation type="list" allowBlank="1" showInputMessage="1" showErrorMessage="1" sqref="T5" xr:uid="{00000000-0002-0000-1100-000000000000}">
      <formula1>$HO$4:$HO$15</formula1>
    </dataValidation>
  </dataValidations>
  <pageMargins left="0.25" right="0.25" top="0.25" bottom="0.25" header="0.23622047244094499" footer="0.15748031496063"/>
  <pageSetup paperSize="9" scale="25" fitToWidth="0" fitToHeight="0" orientation="landscape" horizontalDpi="4294967295" verticalDpi="4294967295" r:id="rId1"/>
  <headerFooter alignWithMargins="0">
    <oddFooter>Page &amp;P</oddFooter>
  </headerFooter>
  <rowBreaks count="1" manualBreakCount="1">
    <brk id="47" min="1" max="39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HO145"/>
  <sheetViews>
    <sheetView topLeftCell="B1" zoomScale="60" zoomScaleNormal="60" workbookViewId="0">
      <selection activeCell="E14" sqref="E14"/>
    </sheetView>
  </sheetViews>
  <sheetFormatPr defaultRowHeight="12.75" customHeight="1" x14ac:dyDescent="0.35"/>
  <cols>
    <col min="1" max="1" width="3.42578125" style="10" hidden="1" customWidth="1"/>
    <col min="2" max="2" width="11.28515625" style="10" customWidth="1"/>
    <col min="3" max="3" width="47.5703125" style="6" customWidth="1"/>
    <col min="4" max="4" width="16.28515625" style="7" customWidth="1"/>
    <col min="5" max="5" width="14.140625" style="7" customWidth="1"/>
    <col min="6" max="6" width="13" style="7" customWidth="1"/>
    <col min="7" max="7" width="13.140625" style="5" customWidth="1"/>
    <col min="8" max="8" width="13.5703125" style="5" customWidth="1"/>
    <col min="9" max="9" width="13" style="5" customWidth="1"/>
    <col min="10" max="10" width="12.7109375" style="5" customWidth="1"/>
    <col min="11" max="12" width="13" style="8" customWidth="1"/>
    <col min="13" max="13" width="15.7109375" style="8" customWidth="1"/>
    <col min="14" max="14" width="13.7109375" style="8" customWidth="1"/>
    <col min="15" max="15" width="14.140625" style="8" customWidth="1"/>
    <col min="16" max="16" width="14" style="9" customWidth="1"/>
    <col min="17" max="17" width="13.140625" style="9" customWidth="1"/>
    <col min="18" max="18" width="9.5703125" style="9" customWidth="1"/>
    <col min="19" max="19" width="12.42578125" style="9" customWidth="1"/>
    <col min="20" max="20" width="15.85546875" style="9" customWidth="1"/>
    <col min="21" max="21" width="14" style="9" customWidth="1"/>
    <col min="22" max="22" width="11.7109375" style="9" customWidth="1"/>
    <col min="23" max="23" width="11.5703125" style="9" customWidth="1"/>
    <col min="24" max="24" width="14.140625" style="9" customWidth="1"/>
    <col min="25" max="25" width="14.5703125" style="9" customWidth="1"/>
    <col min="26" max="26" width="10.140625" style="9" customWidth="1"/>
    <col min="27" max="27" width="11.140625" style="9" customWidth="1"/>
    <col min="28" max="28" width="9.28515625" style="9" customWidth="1"/>
    <col min="29" max="29" width="10.85546875" style="9" customWidth="1"/>
    <col min="30" max="30" width="9.42578125" style="9" customWidth="1"/>
    <col min="31" max="31" width="10.5703125" style="9" customWidth="1"/>
    <col min="32" max="32" width="9.5703125" style="9" customWidth="1"/>
    <col min="33" max="33" width="9.140625" style="9" customWidth="1"/>
    <col min="34" max="34" width="11.5703125" style="9" customWidth="1"/>
    <col min="35" max="35" width="8.42578125" style="10" customWidth="1"/>
    <col min="36" max="36" width="9.85546875" style="10" customWidth="1"/>
    <col min="37" max="37" width="9.28515625" style="10" customWidth="1"/>
    <col min="38" max="38" width="8.5703125" style="10" customWidth="1"/>
    <col min="39" max="39" width="9.42578125" style="10" customWidth="1"/>
    <col min="40" max="40" width="9.28515625" style="10" customWidth="1"/>
    <col min="41" max="41" width="10.140625" style="10" customWidth="1"/>
    <col min="42" max="42" width="9.28515625" style="10" customWidth="1"/>
    <col min="43" max="43" width="11.85546875" style="10" customWidth="1"/>
    <col min="44" max="44" width="8.7109375" style="10" customWidth="1"/>
    <col min="45" max="45" width="14.140625" style="10" customWidth="1"/>
    <col min="46" max="46" width="15.140625" style="10" hidden="1" customWidth="1"/>
    <col min="47" max="60" width="12.140625" style="44" customWidth="1"/>
    <col min="61" max="65" width="12.140625" style="10" customWidth="1"/>
    <col min="66" max="82" width="26.140625" style="10" customWidth="1"/>
    <col min="83" max="222" width="9.140625" style="10"/>
    <col min="223" max="223" width="13.42578125" style="10" customWidth="1"/>
    <col min="224" max="264" width="9.140625" style="10"/>
    <col min="265" max="265" width="0" style="10" hidden="1" customWidth="1"/>
    <col min="266" max="266" width="15.5703125" style="10" customWidth="1"/>
    <col min="267" max="267" width="55.140625" style="10" customWidth="1"/>
    <col min="268" max="268" width="15.5703125" style="10" customWidth="1"/>
    <col min="269" max="270" width="13" style="10" customWidth="1"/>
    <col min="271" max="272" width="13.140625" style="10" customWidth="1"/>
    <col min="273" max="273" width="10.5703125" style="10" customWidth="1"/>
    <col min="274" max="274" width="12.42578125" style="10" customWidth="1"/>
    <col min="275" max="275" width="11.5703125" style="10" customWidth="1"/>
    <col min="276" max="276" width="12.28515625" style="10" customWidth="1"/>
    <col min="277" max="277" width="12.7109375" style="10" customWidth="1"/>
    <col min="278" max="278" width="12.5703125" style="10" customWidth="1"/>
    <col min="279" max="279" width="13.140625" style="10" customWidth="1"/>
    <col min="280" max="280" width="13.42578125" style="10" customWidth="1"/>
    <col min="281" max="281" width="10.28515625" style="10" customWidth="1"/>
    <col min="282" max="282" width="14.28515625" style="10" customWidth="1"/>
    <col min="283" max="283" width="12.85546875" style="10" customWidth="1"/>
    <col min="284" max="284" width="12" style="10" customWidth="1"/>
    <col min="285" max="285" width="16.28515625" style="10" customWidth="1"/>
    <col min="286" max="286" width="14.5703125" style="10" customWidth="1"/>
    <col min="287" max="287" width="16.85546875" style="10" customWidth="1"/>
    <col min="288" max="288" width="11.140625" style="10" customWidth="1"/>
    <col min="289" max="289" width="10.42578125" style="10" customWidth="1"/>
    <col min="290" max="290" width="10.85546875" style="10" customWidth="1"/>
    <col min="291" max="291" width="10.140625" style="10" customWidth="1"/>
    <col min="292" max="292" width="12.85546875" style="10" customWidth="1"/>
    <col min="293" max="294" width="11" style="10" customWidth="1"/>
    <col min="295" max="295" width="11.5703125" style="10" customWidth="1"/>
    <col min="296" max="296" width="11.28515625" style="10" customWidth="1"/>
    <col min="297" max="297" width="10.140625" style="10" customWidth="1"/>
    <col min="298" max="299" width="11.85546875" style="10" customWidth="1"/>
    <col min="300" max="300" width="12.28515625" style="10" customWidth="1"/>
    <col min="301" max="301" width="12.7109375" style="10" customWidth="1"/>
    <col min="302" max="302" width="15.140625" style="10" customWidth="1"/>
    <col min="303" max="303" width="10" style="10" customWidth="1"/>
    <col min="304" max="314" width="7.85546875" style="10" customWidth="1"/>
    <col min="315" max="315" width="9.140625" style="10" customWidth="1"/>
    <col min="316" max="316" width="8.28515625" style="10" customWidth="1"/>
    <col min="317" max="317" width="10.140625" style="10" customWidth="1"/>
    <col min="318" max="318" width="9.140625" style="10"/>
    <col min="319" max="319" width="11.85546875" style="10" customWidth="1"/>
    <col min="320" max="320" width="14.28515625" style="10" customWidth="1"/>
    <col min="321" max="520" width="9.140625" style="10"/>
    <col min="521" max="521" width="0" style="10" hidden="1" customWidth="1"/>
    <col min="522" max="522" width="15.5703125" style="10" customWidth="1"/>
    <col min="523" max="523" width="55.140625" style="10" customWidth="1"/>
    <col min="524" max="524" width="15.5703125" style="10" customWidth="1"/>
    <col min="525" max="526" width="13" style="10" customWidth="1"/>
    <col min="527" max="528" width="13.140625" style="10" customWidth="1"/>
    <col min="529" max="529" width="10.5703125" style="10" customWidth="1"/>
    <col min="530" max="530" width="12.42578125" style="10" customWidth="1"/>
    <col min="531" max="531" width="11.5703125" style="10" customWidth="1"/>
    <col min="532" max="532" width="12.28515625" style="10" customWidth="1"/>
    <col min="533" max="533" width="12.7109375" style="10" customWidth="1"/>
    <col min="534" max="534" width="12.5703125" style="10" customWidth="1"/>
    <col min="535" max="535" width="13.140625" style="10" customWidth="1"/>
    <col min="536" max="536" width="13.42578125" style="10" customWidth="1"/>
    <col min="537" max="537" width="10.28515625" style="10" customWidth="1"/>
    <col min="538" max="538" width="14.28515625" style="10" customWidth="1"/>
    <col min="539" max="539" width="12.85546875" style="10" customWidth="1"/>
    <col min="540" max="540" width="12" style="10" customWidth="1"/>
    <col min="541" max="541" width="16.28515625" style="10" customWidth="1"/>
    <col min="542" max="542" width="14.5703125" style="10" customWidth="1"/>
    <col min="543" max="543" width="16.85546875" style="10" customWidth="1"/>
    <col min="544" max="544" width="11.140625" style="10" customWidth="1"/>
    <col min="545" max="545" width="10.42578125" style="10" customWidth="1"/>
    <col min="546" max="546" width="10.85546875" style="10" customWidth="1"/>
    <col min="547" max="547" width="10.140625" style="10" customWidth="1"/>
    <col min="548" max="548" width="12.85546875" style="10" customWidth="1"/>
    <col min="549" max="550" width="11" style="10" customWidth="1"/>
    <col min="551" max="551" width="11.5703125" style="10" customWidth="1"/>
    <col min="552" max="552" width="11.28515625" style="10" customWidth="1"/>
    <col min="553" max="553" width="10.140625" style="10" customWidth="1"/>
    <col min="554" max="555" width="11.85546875" style="10" customWidth="1"/>
    <col min="556" max="556" width="12.28515625" style="10" customWidth="1"/>
    <col min="557" max="557" width="12.7109375" style="10" customWidth="1"/>
    <col min="558" max="558" width="15.140625" style="10" customWidth="1"/>
    <col min="559" max="559" width="10" style="10" customWidth="1"/>
    <col min="560" max="570" width="7.85546875" style="10" customWidth="1"/>
    <col min="571" max="571" width="9.140625" style="10" customWidth="1"/>
    <col min="572" max="572" width="8.28515625" style="10" customWidth="1"/>
    <col min="573" max="573" width="10.140625" style="10" customWidth="1"/>
    <col min="574" max="574" width="9.140625" style="10"/>
    <col min="575" max="575" width="11.85546875" style="10" customWidth="1"/>
    <col min="576" max="576" width="14.28515625" style="10" customWidth="1"/>
    <col min="577" max="776" width="9.140625" style="10"/>
    <col min="777" max="777" width="0" style="10" hidden="1" customWidth="1"/>
    <col min="778" max="778" width="15.5703125" style="10" customWidth="1"/>
    <col min="779" max="779" width="55.140625" style="10" customWidth="1"/>
    <col min="780" max="780" width="15.5703125" style="10" customWidth="1"/>
    <col min="781" max="782" width="13" style="10" customWidth="1"/>
    <col min="783" max="784" width="13.140625" style="10" customWidth="1"/>
    <col min="785" max="785" width="10.5703125" style="10" customWidth="1"/>
    <col min="786" max="786" width="12.42578125" style="10" customWidth="1"/>
    <col min="787" max="787" width="11.5703125" style="10" customWidth="1"/>
    <col min="788" max="788" width="12.28515625" style="10" customWidth="1"/>
    <col min="789" max="789" width="12.7109375" style="10" customWidth="1"/>
    <col min="790" max="790" width="12.5703125" style="10" customWidth="1"/>
    <col min="791" max="791" width="13.140625" style="10" customWidth="1"/>
    <col min="792" max="792" width="13.42578125" style="10" customWidth="1"/>
    <col min="793" max="793" width="10.28515625" style="10" customWidth="1"/>
    <col min="794" max="794" width="14.28515625" style="10" customWidth="1"/>
    <col min="795" max="795" width="12.85546875" style="10" customWidth="1"/>
    <col min="796" max="796" width="12" style="10" customWidth="1"/>
    <col min="797" max="797" width="16.28515625" style="10" customWidth="1"/>
    <col min="798" max="798" width="14.5703125" style="10" customWidth="1"/>
    <col min="799" max="799" width="16.85546875" style="10" customWidth="1"/>
    <col min="800" max="800" width="11.140625" style="10" customWidth="1"/>
    <col min="801" max="801" width="10.42578125" style="10" customWidth="1"/>
    <col min="802" max="802" width="10.85546875" style="10" customWidth="1"/>
    <col min="803" max="803" width="10.140625" style="10" customWidth="1"/>
    <col min="804" max="804" width="12.85546875" style="10" customWidth="1"/>
    <col min="805" max="806" width="11" style="10" customWidth="1"/>
    <col min="807" max="807" width="11.5703125" style="10" customWidth="1"/>
    <col min="808" max="808" width="11.28515625" style="10" customWidth="1"/>
    <col min="809" max="809" width="10.140625" style="10" customWidth="1"/>
    <col min="810" max="811" width="11.85546875" style="10" customWidth="1"/>
    <col min="812" max="812" width="12.28515625" style="10" customWidth="1"/>
    <col min="813" max="813" width="12.7109375" style="10" customWidth="1"/>
    <col min="814" max="814" width="15.140625" style="10" customWidth="1"/>
    <col min="815" max="815" width="10" style="10" customWidth="1"/>
    <col min="816" max="826" width="7.85546875" style="10" customWidth="1"/>
    <col min="827" max="827" width="9.140625" style="10" customWidth="1"/>
    <col min="828" max="828" width="8.28515625" style="10" customWidth="1"/>
    <col min="829" max="829" width="10.140625" style="10" customWidth="1"/>
    <col min="830" max="830" width="9.140625" style="10"/>
    <col min="831" max="831" width="11.85546875" style="10" customWidth="1"/>
    <col min="832" max="832" width="14.28515625" style="10" customWidth="1"/>
    <col min="833" max="1032" width="9.140625" style="10"/>
    <col min="1033" max="1033" width="0" style="10" hidden="1" customWidth="1"/>
    <col min="1034" max="1034" width="15.5703125" style="10" customWidth="1"/>
    <col min="1035" max="1035" width="55.140625" style="10" customWidth="1"/>
    <col min="1036" max="1036" width="15.5703125" style="10" customWidth="1"/>
    <col min="1037" max="1038" width="13" style="10" customWidth="1"/>
    <col min="1039" max="1040" width="13.140625" style="10" customWidth="1"/>
    <col min="1041" max="1041" width="10.5703125" style="10" customWidth="1"/>
    <col min="1042" max="1042" width="12.42578125" style="10" customWidth="1"/>
    <col min="1043" max="1043" width="11.5703125" style="10" customWidth="1"/>
    <col min="1044" max="1044" width="12.28515625" style="10" customWidth="1"/>
    <col min="1045" max="1045" width="12.7109375" style="10" customWidth="1"/>
    <col min="1046" max="1046" width="12.5703125" style="10" customWidth="1"/>
    <col min="1047" max="1047" width="13.140625" style="10" customWidth="1"/>
    <col min="1048" max="1048" width="13.42578125" style="10" customWidth="1"/>
    <col min="1049" max="1049" width="10.28515625" style="10" customWidth="1"/>
    <col min="1050" max="1050" width="14.28515625" style="10" customWidth="1"/>
    <col min="1051" max="1051" width="12.85546875" style="10" customWidth="1"/>
    <col min="1052" max="1052" width="12" style="10" customWidth="1"/>
    <col min="1053" max="1053" width="16.28515625" style="10" customWidth="1"/>
    <col min="1054" max="1054" width="14.5703125" style="10" customWidth="1"/>
    <col min="1055" max="1055" width="16.85546875" style="10" customWidth="1"/>
    <col min="1056" max="1056" width="11.140625" style="10" customWidth="1"/>
    <col min="1057" max="1057" width="10.42578125" style="10" customWidth="1"/>
    <col min="1058" max="1058" width="10.85546875" style="10" customWidth="1"/>
    <col min="1059" max="1059" width="10.140625" style="10" customWidth="1"/>
    <col min="1060" max="1060" width="12.85546875" style="10" customWidth="1"/>
    <col min="1061" max="1062" width="11" style="10" customWidth="1"/>
    <col min="1063" max="1063" width="11.5703125" style="10" customWidth="1"/>
    <col min="1064" max="1064" width="11.28515625" style="10" customWidth="1"/>
    <col min="1065" max="1065" width="10.140625" style="10" customWidth="1"/>
    <col min="1066" max="1067" width="11.85546875" style="10" customWidth="1"/>
    <col min="1068" max="1068" width="12.28515625" style="10" customWidth="1"/>
    <col min="1069" max="1069" width="12.7109375" style="10" customWidth="1"/>
    <col min="1070" max="1070" width="15.140625" style="10" customWidth="1"/>
    <col min="1071" max="1071" width="10" style="10" customWidth="1"/>
    <col min="1072" max="1082" width="7.85546875" style="10" customWidth="1"/>
    <col min="1083" max="1083" width="9.140625" style="10" customWidth="1"/>
    <col min="1084" max="1084" width="8.28515625" style="10" customWidth="1"/>
    <col min="1085" max="1085" width="10.140625" style="10" customWidth="1"/>
    <col min="1086" max="1086" width="9.140625" style="10"/>
    <col min="1087" max="1087" width="11.85546875" style="10" customWidth="1"/>
    <col min="1088" max="1088" width="14.28515625" style="10" customWidth="1"/>
    <col min="1089" max="1288" width="9.140625" style="10"/>
    <col min="1289" max="1289" width="0" style="10" hidden="1" customWidth="1"/>
    <col min="1290" max="1290" width="15.5703125" style="10" customWidth="1"/>
    <col min="1291" max="1291" width="55.140625" style="10" customWidth="1"/>
    <col min="1292" max="1292" width="15.5703125" style="10" customWidth="1"/>
    <col min="1293" max="1294" width="13" style="10" customWidth="1"/>
    <col min="1295" max="1296" width="13.140625" style="10" customWidth="1"/>
    <col min="1297" max="1297" width="10.5703125" style="10" customWidth="1"/>
    <col min="1298" max="1298" width="12.42578125" style="10" customWidth="1"/>
    <col min="1299" max="1299" width="11.5703125" style="10" customWidth="1"/>
    <col min="1300" max="1300" width="12.28515625" style="10" customWidth="1"/>
    <col min="1301" max="1301" width="12.7109375" style="10" customWidth="1"/>
    <col min="1302" max="1302" width="12.5703125" style="10" customWidth="1"/>
    <col min="1303" max="1303" width="13.140625" style="10" customWidth="1"/>
    <col min="1304" max="1304" width="13.42578125" style="10" customWidth="1"/>
    <col min="1305" max="1305" width="10.28515625" style="10" customWidth="1"/>
    <col min="1306" max="1306" width="14.28515625" style="10" customWidth="1"/>
    <col min="1307" max="1307" width="12.85546875" style="10" customWidth="1"/>
    <col min="1308" max="1308" width="12" style="10" customWidth="1"/>
    <col min="1309" max="1309" width="16.28515625" style="10" customWidth="1"/>
    <col min="1310" max="1310" width="14.5703125" style="10" customWidth="1"/>
    <col min="1311" max="1311" width="16.85546875" style="10" customWidth="1"/>
    <col min="1312" max="1312" width="11.140625" style="10" customWidth="1"/>
    <col min="1313" max="1313" width="10.42578125" style="10" customWidth="1"/>
    <col min="1314" max="1314" width="10.85546875" style="10" customWidth="1"/>
    <col min="1315" max="1315" width="10.140625" style="10" customWidth="1"/>
    <col min="1316" max="1316" width="12.85546875" style="10" customWidth="1"/>
    <col min="1317" max="1318" width="11" style="10" customWidth="1"/>
    <col min="1319" max="1319" width="11.5703125" style="10" customWidth="1"/>
    <col min="1320" max="1320" width="11.28515625" style="10" customWidth="1"/>
    <col min="1321" max="1321" width="10.140625" style="10" customWidth="1"/>
    <col min="1322" max="1323" width="11.85546875" style="10" customWidth="1"/>
    <col min="1324" max="1324" width="12.28515625" style="10" customWidth="1"/>
    <col min="1325" max="1325" width="12.7109375" style="10" customWidth="1"/>
    <col min="1326" max="1326" width="15.140625" style="10" customWidth="1"/>
    <col min="1327" max="1327" width="10" style="10" customWidth="1"/>
    <col min="1328" max="1338" width="7.85546875" style="10" customWidth="1"/>
    <col min="1339" max="1339" width="9.140625" style="10" customWidth="1"/>
    <col min="1340" max="1340" width="8.28515625" style="10" customWidth="1"/>
    <col min="1341" max="1341" width="10.140625" style="10" customWidth="1"/>
    <col min="1342" max="1342" width="9.140625" style="10"/>
    <col min="1343" max="1343" width="11.85546875" style="10" customWidth="1"/>
    <col min="1344" max="1344" width="14.28515625" style="10" customWidth="1"/>
    <col min="1345" max="1544" width="9.140625" style="10"/>
    <col min="1545" max="1545" width="0" style="10" hidden="1" customWidth="1"/>
    <col min="1546" max="1546" width="15.5703125" style="10" customWidth="1"/>
    <col min="1547" max="1547" width="55.140625" style="10" customWidth="1"/>
    <col min="1548" max="1548" width="15.5703125" style="10" customWidth="1"/>
    <col min="1549" max="1550" width="13" style="10" customWidth="1"/>
    <col min="1551" max="1552" width="13.140625" style="10" customWidth="1"/>
    <col min="1553" max="1553" width="10.5703125" style="10" customWidth="1"/>
    <col min="1554" max="1554" width="12.42578125" style="10" customWidth="1"/>
    <col min="1555" max="1555" width="11.5703125" style="10" customWidth="1"/>
    <col min="1556" max="1556" width="12.28515625" style="10" customWidth="1"/>
    <col min="1557" max="1557" width="12.7109375" style="10" customWidth="1"/>
    <col min="1558" max="1558" width="12.5703125" style="10" customWidth="1"/>
    <col min="1559" max="1559" width="13.140625" style="10" customWidth="1"/>
    <col min="1560" max="1560" width="13.42578125" style="10" customWidth="1"/>
    <col min="1561" max="1561" width="10.28515625" style="10" customWidth="1"/>
    <col min="1562" max="1562" width="14.28515625" style="10" customWidth="1"/>
    <col min="1563" max="1563" width="12.85546875" style="10" customWidth="1"/>
    <col min="1564" max="1564" width="12" style="10" customWidth="1"/>
    <col min="1565" max="1565" width="16.28515625" style="10" customWidth="1"/>
    <col min="1566" max="1566" width="14.5703125" style="10" customWidth="1"/>
    <col min="1567" max="1567" width="16.85546875" style="10" customWidth="1"/>
    <col min="1568" max="1568" width="11.140625" style="10" customWidth="1"/>
    <col min="1569" max="1569" width="10.42578125" style="10" customWidth="1"/>
    <col min="1570" max="1570" width="10.85546875" style="10" customWidth="1"/>
    <col min="1571" max="1571" width="10.140625" style="10" customWidth="1"/>
    <col min="1572" max="1572" width="12.85546875" style="10" customWidth="1"/>
    <col min="1573" max="1574" width="11" style="10" customWidth="1"/>
    <col min="1575" max="1575" width="11.5703125" style="10" customWidth="1"/>
    <col min="1576" max="1576" width="11.28515625" style="10" customWidth="1"/>
    <col min="1577" max="1577" width="10.140625" style="10" customWidth="1"/>
    <col min="1578" max="1579" width="11.85546875" style="10" customWidth="1"/>
    <col min="1580" max="1580" width="12.28515625" style="10" customWidth="1"/>
    <col min="1581" max="1581" width="12.7109375" style="10" customWidth="1"/>
    <col min="1582" max="1582" width="15.140625" style="10" customWidth="1"/>
    <col min="1583" max="1583" width="10" style="10" customWidth="1"/>
    <col min="1584" max="1594" width="7.85546875" style="10" customWidth="1"/>
    <col min="1595" max="1595" width="9.140625" style="10" customWidth="1"/>
    <col min="1596" max="1596" width="8.28515625" style="10" customWidth="1"/>
    <col min="1597" max="1597" width="10.140625" style="10" customWidth="1"/>
    <col min="1598" max="1598" width="9.140625" style="10"/>
    <col min="1599" max="1599" width="11.85546875" style="10" customWidth="1"/>
    <col min="1600" max="1600" width="14.28515625" style="10" customWidth="1"/>
    <col min="1601" max="1800" width="9.140625" style="10"/>
    <col min="1801" max="1801" width="0" style="10" hidden="1" customWidth="1"/>
    <col min="1802" max="1802" width="15.5703125" style="10" customWidth="1"/>
    <col min="1803" max="1803" width="55.140625" style="10" customWidth="1"/>
    <col min="1804" max="1804" width="15.5703125" style="10" customWidth="1"/>
    <col min="1805" max="1806" width="13" style="10" customWidth="1"/>
    <col min="1807" max="1808" width="13.140625" style="10" customWidth="1"/>
    <col min="1809" max="1809" width="10.5703125" style="10" customWidth="1"/>
    <col min="1810" max="1810" width="12.42578125" style="10" customWidth="1"/>
    <col min="1811" max="1811" width="11.5703125" style="10" customWidth="1"/>
    <col min="1812" max="1812" width="12.28515625" style="10" customWidth="1"/>
    <col min="1813" max="1813" width="12.7109375" style="10" customWidth="1"/>
    <col min="1814" max="1814" width="12.5703125" style="10" customWidth="1"/>
    <col min="1815" max="1815" width="13.140625" style="10" customWidth="1"/>
    <col min="1816" max="1816" width="13.42578125" style="10" customWidth="1"/>
    <col min="1817" max="1817" width="10.28515625" style="10" customWidth="1"/>
    <col min="1818" max="1818" width="14.28515625" style="10" customWidth="1"/>
    <col min="1819" max="1819" width="12.85546875" style="10" customWidth="1"/>
    <col min="1820" max="1820" width="12" style="10" customWidth="1"/>
    <col min="1821" max="1821" width="16.28515625" style="10" customWidth="1"/>
    <col min="1822" max="1822" width="14.5703125" style="10" customWidth="1"/>
    <col min="1823" max="1823" width="16.85546875" style="10" customWidth="1"/>
    <col min="1824" max="1824" width="11.140625" style="10" customWidth="1"/>
    <col min="1825" max="1825" width="10.42578125" style="10" customWidth="1"/>
    <col min="1826" max="1826" width="10.85546875" style="10" customWidth="1"/>
    <col min="1827" max="1827" width="10.140625" style="10" customWidth="1"/>
    <col min="1828" max="1828" width="12.85546875" style="10" customWidth="1"/>
    <col min="1829" max="1830" width="11" style="10" customWidth="1"/>
    <col min="1831" max="1831" width="11.5703125" style="10" customWidth="1"/>
    <col min="1832" max="1832" width="11.28515625" style="10" customWidth="1"/>
    <col min="1833" max="1833" width="10.140625" style="10" customWidth="1"/>
    <col min="1834" max="1835" width="11.85546875" style="10" customWidth="1"/>
    <col min="1836" max="1836" width="12.28515625" style="10" customWidth="1"/>
    <col min="1837" max="1837" width="12.7109375" style="10" customWidth="1"/>
    <col min="1838" max="1838" width="15.140625" style="10" customWidth="1"/>
    <col min="1839" max="1839" width="10" style="10" customWidth="1"/>
    <col min="1840" max="1850" width="7.85546875" style="10" customWidth="1"/>
    <col min="1851" max="1851" width="9.140625" style="10" customWidth="1"/>
    <col min="1852" max="1852" width="8.28515625" style="10" customWidth="1"/>
    <col min="1853" max="1853" width="10.140625" style="10" customWidth="1"/>
    <col min="1854" max="1854" width="9.140625" style="10"/>
    <col min="1855" max="1855" width="11.85546875" style="10" customWidth="1"/>
    <col min="1856" max="1856" width="14.28515625" style="10" customWidth="1"/>
    <col min="1857" max="2056" width="9.140625" style="10"/>
    <col min="2057" max="2057" width="0" style="10" hidden="1" customWidth="1"/>
    <col min="2058" max="2058" width="15.5703125" style="10" customWidth="1"/>
    <col min="2059" max="2059" width="55.140625" style="10" customWidth="1"/>
    <col min="2060" max="2060" width="15.5703125" style="10" customWidth="1"/>
    <col min="2061" max="2062" width="13" style="10" customWidth="1"/>
    <col min="2063" max="2064" width="13.140625" style="10" customWidth="1"/>
    <col min="2065" max="2065" width="10.5703125" style="10" customWidth="1"/>
    <col min="2066" max="2066" width="12.42578125" style="10" customWidth="1"/>
    <col min="2067" max="2067" width="11.5703125" style="10" customWidth="1"/>
    <col min="2068" max="2068" width="12.28515625" style="10" customWidth="1"/>
    <col min="2069" max="2069" width="12.7109375" style="10" customWidth="1"/>
    <col min="2070" max="2070" width="12.5703125" style="10" customWidth="1"/>
    <col min="2071" max="2071" width="13.140625" style="10" customWidth="1"/>
    <col min="2072" max="2072" width="13.42578125" style="10" customWidth="1"/>
    <col min="2073" max="2073" width="10.28515625" style="10" customWidth="1"/>
    <col min="2074" max="2074" width="14.28515625" style="10" customWidth="1"/>
    <col min="2075" max="2075" width="12.85546875" style="10" customWidth="1"/>
    <col min="2076" max="2076" width="12" style="10" customWidth="1"/>
    <col min="2077" max="2077" width="16.28515625" style="10" customWidth="1"/>
    <col min="2078" max="2078" width="14.5703125" style="10" customWidth="1"/>
    <col min="2079" max="2079" width="16.85546875" style="10" customWidth="1"/>
    <col min="2080" max="2080" width="11.140625" style="10" customWidth="1"/>
    <col min="2081" max="2081" width="10.42578125" style="10" customWidth="1"/>
    <col min="2082" max="2082" width="10.85546875" style="10" customWidth="1"/>
    <col min="2083" max="2083" width="10.140625" style="10" customWidth="1"/>
    <col min="2084" max="2084" width="12.85546875" style="10" customWidth="1"/>
    <col min="2085" max="2086" width="11" style="10" customWidth="1"/>
    <col min="2087" max="2087" width="11.5703125" style="10" customWidth="1"/>
    <col min="2088" max="2088" width="11.28515625" style="10" customWidth="1"/>
    <col min="2089" max="2089" width="10.140625" style="10" customWidth="1"/>
    <col min="2090" max="2091" width="11.85546875" style="10" customWidth="1"/>
    <col min="2092" max="2092" width="12.28515625" style="10" customWidth="1"/>
    <col min="2093" max="2093" width="12.7109375" style="10" customWidth="1"/>
    <col min="2094" max="2094" width="15.140625" style="10" customWidth="1"/>
    <col min="2095" max="2095" width="10" style="10" customWidth="1"/>
    <col min="2096" max="2106" width="7.85546875" style="10" customWidth="1"/>
    <col min="2107" max="2107" width="9.140625" style="10" customWidth="1"/>
    <col min="2108" max="2108" width="8.28515625" style="10" customWidth="1"/>
    <col min="2109" max="2109" width="10.140625" style="10" customWidth="1"/>
    <col min="2110" max="2110" width="9.140625" style="10"/>
    <col min="2111" max="2111" width="11.85546875" style="10" customWidth="1"/>
    <col min="2112" max="2112" width="14.28515625" style="10" customWidth="1"/>
    <col min="2113" max="2312" width="9.140625" style="10"/>
    <col min="2313" max="2313" width="0" style="10" hidden="1" customWidth="1"/>
    <col min="2314" max="2314" width="15.5703125" style="10" customWidth="1"/>
    <col min="2315" max="2315" width="55.140625" style="10" customWidth="1"/>
    <col min="2316" max="2316" width="15.5703125" style="10" customWidth="1"/>
    <col min="2317" max="2318" width="13" style="10" customWidth="1"/>
    <col min="2319" max="2320" width="13.140625" style="10" customWidth="1"/>
    <col min="2321" max="2321" width="10.5703125" style="10" customWidth="1"/>
    <col min="2322" max="2322" width="12.42578125" style="10" customWidth="1"/>
    <col min="2323" max="2323" width="11.5703125" style="10" customWidth="1"/>
    <col min="2324" max="2324" width="12.28515625" style="10" customWidth="1"/>
    <col min="2325" max="2325" width="12.7109375" style="10" customWidth="1"/>
    <col min="2326" max="2326" width="12.5703125" style="10" customWidth="1"/>
    <col min="2327" max="2327" width="13.140625" style="10" customWidth="1"/>
    <col min="2328" max="2328" width="13.42578125" style="10" customWidth="1"/>
    <col min="2329" max="2329" width="10.28515625" style="10" customWidth="1"/>
    <col min="2330" max="2330" width="14.28515625" style="10" customWidth="1"/>
    <col min="2331" max="2331" width="12.85546875" style="10" customWidth="1"/>
    <col min="2332" max="2332" width="12" style="10" customWidth="1"/>
    <col min="2333" max="2333" width="16.28515625" style="10" customWidth="1"/>
    <col min="2334" max="2334" width="14.5703125" style="10" customWidth="1"/>
    <col min="2335" max="2335" width="16.85546875" style="10" customWidth="1"/>
    <col min="2336" max="2336" width="11.140625" style="10" customWidth="1"/>
    <col min="2337" max="2337" width="10.42578125" style="10" customWidth="1"/>
    <col min="2338" max="2338" width="10.85546875" style="10" customWidth="1"/>
    <col min="2339" max="2339" width="10.140625" style="10" customWidth="1"/>
    <col min="2340" max="2340" width="12.85546875" style="10" customWidth="1"/>
    <col min="2341" max="2342" width="11" style="10" customWidth="1"/>
    <col min="2343" max="2343" width="11.5703125" style="10" customWidth="1"/>
    <col min="2344" max="2344" width="11.28515625" style="10" customWidth="1"/>
    <col min="2345" max="2345" width="10.140625" style="10" customWidth="1"/>
    <col min="2346" max="2347" width="11.85546875" style="10" customWidth="1"/>
    <col min="2348" max="2348" width="12.28515625" style="10" customWidth="1"/>
    <col min="2349" max="2349" width="12.7109375" style="10" customWidth="1"/>
    <col min="2350" max="2350" width="15.140625" style="10" customWidth="1"/>
    <col min="2351" max="2351" width="10" style="10" customWidth="1"/>
    <col min="2352" max="2362" width="7.85546875" style="10" customWidth="1"/>
    <col min="2363" max="2363" width="9.140625" style="10" customWidth="1"/>
    <col min="2364" max="2364" width="8.28515625" style="10" customWidth="1"/>
    <col min="2365" max="2365" width="10.140625" style="10" customWidth="1"/>
    <col min="2366" max="2366" width="9.140625" style="10"/>
    <col min="2367" max="2367" width="11.85546875" style="10" customWidth="1"/>
    <col min="2368" max="2368" width="14.28515625" style="10" customWidth="1"/>
    <col min="2369" max="2568" width="9.140625" style="10"/>
    <col min="2569" max="2569" width="0" style="10" hidden="1" customWidth="1"/>
    <col min="2570" max="2570" width="15.5703125" style="10" customWidth="1"/>
    <col min="2571" max="2571" width="55.140625" style="10" customWidth="1"/>
    <col min="2572" max="2572" width="15.5703125" style="10" customWidth="1"/>
    <col min="2573" max="2574" width="13" style="10" customWidth="1"/>
    <col min="2575" max="2576" width="13.140625" style="10" customWidth="1"/>
    <col min="2577" max="2577" width="10.5703125" style="10" customWidth="1"/>
    <col min="2578" max="2578" width="12.42578125" style="10" customWidth="1"/>
    <col min="2579" max="2579" width="11.5703125" style="10" customWidth="1"/>
    <col min="2580" max="2580" width="12.28515625" style="10" customWidth="1"/>
    <col min="2581" max="2581" width="12.7109375" style="10" customWidth="1"/>
    <col min="2582" max="2582" width="12.5703125" style="10" customWidth="1"/>
    <col min="2583" max="2583" width="13.140625" style="10" customWidth="1"/>
    <col min="2584" max="2584" width="13.42578125" style="10" customWidth="1"/>
    <col min="2585" max="2585" width="10.28515625" style="10" customWidth="1"/>
    <col min="2586" max="2586" width="14.28515625" style="10" customWidth="1"/>
    <col min="2587" max="2587" width="12.85546875" style="10" customWidth="1"/>
    <col min="2588" max="2588" width="12" style="10" customWidth="1"/>
    <col min="2589" max="2589" width="16.28515625" style="10" customWidth="1"/>
    <col min="2590" max="2590" width="14.5703125" style="10" customWidth="1"/>
    <col min="2591" max="2591" width="16.85546875" style="10" customWidth="1"/>
    <col min="2592" max="2592" width="11.140625" style="10" customWidth="1"/>
    <col min="2593" max="2593" width="10.42578125" style="10" customWidth="1"/>
    <col min="2594" max="2594" width="10.85546875" style="10" customWidth="1"/>
    <col min="2595" max="2595" width="10.140625" style="10" customWidth="1"/>
    <col min="2596" max="2596" width="12.85546875" style="10" customWidth="1"/>
    <col min="2597" max="2598" width="11" style="10" customWidth="1"/>
    <col min="2599" max="2599" width="11.5703125" style="10" customWidth="1"/>
    <col min="2600" max="2600" width="11.28515625" style="10" customWidth="1"/>
    <col min="2601" max="2601" width="10.140625" style="10" customWidth="1"/>
    <col min="2602" max="2603" width="11.85546875" style="10" customWidth="1"/>
    <col min="2604" max="2604" width="12.28515625" style="10" customWidth="1"/>
    <col min="2605" max="2605" width="12.7109375" style="10" customWidth="1"/>
    <col min="2606" max="2606" width="15.140625" style="10" customWidth="1"/>
    <col min="2607" max="2607" width="10" style="10" customWidth="1"/>
    <col min="2608" max="2618" width="7.85546875" style="10" customWidth="1"/>
    <col min="2619" max="2619" width="9.140625" style="10" customWidth="1"/>
    <col min="2620" max="2620" width="8.28515625" style="10" customWidth="1"/>
    <col min="2621" max="2621" width="10.140625" style="10" customWidth="1"/>
    <col min="2622" max="2622" width="9.140625" style="10"/>
    <col min="2623" max="2623" width="11.85546875" style="10" customWidth="1"/>
    <col min="2624" max="2624" width="14.28515625" style="10" customWidth="1"/>
    <col min="2625" max="2824" width="9.140625" style="10"/>
    <col min="2825" max="2825" width="0" style="10" hidden="1" customWidth="1"/>
    <col min="2826" max="2826" width="15.5703125" style="10" customWidth="1"/>
    <col min="2827" max="2827" width="55.140625" style="10" customWidth="1"/>
    <col min="2828" max="2828" width="15.5703125" style="10" customWidth="1"/>
    <col min="2829" max="2830" width="13" style="10" customWidth="1"/>
    <col min="2831" max="2832" width="13.140625" style="10" customWidth="1"/>
    <col min="2833" max="2833" width="10.5703125" style="10" customWidth="1"/>
    <col min="2834" max="2834" width="12.42578125" style="10" customWidth="1"/>
    <col min="2835" max="2835" width="11.5703125" style="10" customWidth="1"/>
    <col min="2836" max="2836" width="12.28515625" style="10" customWidth="1"/>
    <col min="2837" max="2837" width="12.7109375" style="10" customWidth="1"/>
    <col min="2838" max="2838" width="12.5703125" style="10" customWidth="1"/>
    <col min="2839" max="2839" width="13.140625" style="10" customWidth="1"/>
    <col min="2840" max="2840" width="13.42578125" style="10" customWidth="1"/>
    <col min="2841" max="2841" width="10.28515625" style="10" customWidth="1"/>
    <col min="2842" max="2842" width="14.28515625" style="10" customWidth="1"/>
    <col min="2843" max="2843" width="12.85546875" style="10" customWidth="1"/>
    <col min="2844" max="2844" width="12" style="10" customWidth="1"/>
    <col min="2845" max="2845" width="16.28515625" style="10" customWidth="1"/>
    <col min="2846" max="2846" width="14.5703125" style="10" customWidth="1"/>
    <col min="2847" max="2847" width="16.85546875" style="10" customWidth="1"/>
    <col min="2848" max="2848" width="11.140625" style="10" customWidth="1"/>
    <col min="2849" max="2849" width="10.42578125" style="10" customWidth="1"/>
    <col min="2850" max="2850" width="10.85546875" style="10" customWidth="1"/>
    <col min="2851" max="2851" width="10.140625" style="10" customWidth="1"/>
    <col min="2852" max="2852" width="12.85546875" style="10" customWidth="1"/>
    <col min="2853" max="2854" width="11" style="10" customWidth="1"/>
    <col min="2855" max="2855" width="11.5703125" style="10" customWidth="1"/>
    <col min="2856" max="2856" width="11.28515625" style="10" customWidth="1"/>
    <col min="2857" max="2857" width="10.140625" style="10" customWidth="1"/>
    <col min="2858" max="2859" width="11.85546875" style="10" customWidth="1"/>
    <col min="2860" max="2860" width="12.28515625" style="10" customWidth="1"/>
    <col min="2861" max="2861" width="12.7109375" style="10" customWidth="1"/>
    <col min="2862" max="2862" width="15.140625" style="10" customWidth="1"/>
    <col min="2863" max="2863" width="10" style="10" customWidth="1"/>
    <col min="2864" max="2874" width="7.85546875" style="10" customWidth="1"/>
    <col min="2875" max="2875" width="9.140625" style="10" customWidth="1"/>
    <col min="2876" max="2876" width="8.28515625" style="10" customWidth="1"/>
    <col min="2877" max="2877" width="10.140625" style="10" customWidth="1"/>
    <col min="2878" max="2878" width="9.140625" style="10"/>
    <col min="2879" max="2879" width="11.85546875" style="10" customWidth="1"/>
    <col min="2880" max="2880" width="14.28515625" style="10" customWidth="1"/>
    <col min="2881" max="3080" width="9.140625" style="10"/>
    <col min="3081" max="3081" width="0" style="10" hidden="1" customWidth="1"/>
    <col min="3082" max="3082" width="15.5703125" style="10" customWidth="1"/>
    <col min="3083" max="3083" width="55.140625" style="10" customWidth="1"/>
    <col min="3084" max="3084" width="15.5703125" style="10" customWidth="1"/>
    <col min="3085" max="3086" width="13" style="10" customWidth="1"/>
    <col min="3087" max="3088" width="13.140625" style="10" customWidth="1"/>
    <col min="3089" max="3089" width="10.5703125" style="10" customWidth="1"/>
    <col min="3090" max="3090" width="12.42578125" style="10" customWidth="1"/>
    <col min="3091" max="3091" width="11.5703125" style="10" customWidth="1"/>
    <col min="3092" max="3092" width="12.28515625" style="10" customWidth="1"/>
    <col min="3093" max="3093" width="12.7109375" style="10" customWidth="1"/>
    <col min="3094" max="3094" width="12.5703125" style="10" customWidth="1"/>
    <col min="3095" max="3095" width="13.140625" style="10" customWidth="1"/>
    <col min="3096" max="3096" width="13.42578125" style="10" customWidth="1"/>
    <col min="3097" max="3097" width="10.28515625" style="10" customWidth="1"/>
    <col min="3098" max="3098" width="14.28515625" style="10" customWidth="1"/>
    <col min="3099" max="3099" width="12.85546875" style="10" customWidth="1"/>
    <col min="3100" max="3100" width="12" style="10" customWidth="1"/>
    <col min="3101" max="3101" width="16.28515625" style="10" customWidth="1"/>
    <col min="3102" max="3102" width="14.5703125" style="10" customWidth="1"/>
    <col min="3103" max="3103" width="16.85546875" style="10" customWidth="1"/>
    <col min="3104" max="3104" width="11.140625" style="10" customWidth="1"/>
    <col min="3105" max="3105" width="10.42578125" style="10" customWidth="1"/>
    <col min="3106" max="3106" width="10.85546875" style="10" customWidth="1"/>
    <col min="3107" max="3107" width="10.140625" style="10" customWidth="1"/>
    <col min="3108" max="3108" width="12.85546875" style="10" customWidth="1"/>
    <col min="3109" max="3110" width="11" style="10" customWidth="1"/>
    <col min="3111" max="3111" width="11.5703125" style="10" customWidth="1"/>
    <col min="3112" max="3112" width="11.28515625" style="10" customWidth="1"/>
    <col min="3113" max="3113" width="10.140625" style="10" customWidth="1"/>
    <col min="3114" max="3115" width="11.85546875" style="10" customWidth="1"/>
    <col min="3116" max="3116" width="12.28515625" style="10" customWidth="1"/>
    <col min="3117" max="3117" width="12.7109375" style="10" customWidth="1"/>
    <col min="3118" max="3118" width="15.140625" style="10" customWidth="1"/>
    <col min="3119" max="3119" width="10" style="10" customWidth="1"/>
    <col min="3120" max="3130" width="7.85546875" style="10" customWidth="1"/>
    <col min="3131" max="3131" width="9.140625" style="10" customWidth="1"/>
    <col min="3132" max="3132" width="8.28515625" style="10" customWidth="1"/>
    <col min="3133" max="3133" width="10.140625" style="10" customWidth="1"/>
    <col min="3134" max="3134" width="9.140625" style="10"/>
    <col min="3135" max="3135" width="11.85546875" style="10" customWidth="1"/>
    <col min="3136" max="3136" width="14.28515625" style="10" customWidth="1"/>
    <col min="3137" max="3336" width="9.140625" style="10"/>
    <col min="3337" max="3337" width="0" style="10" hidden="1" customWidth="1"/>
    <col min="3338" max="3338" width="15.5703125" style="10" customWidth="1"/>
    <col min="3339" max="3339" width="55.140625" style="10" customWidth="1"/>
    <col min="3340" max="3340" width="15.5703125" style="10" customWidth="1"/>
    <col min="3341" max="3342" width="13" style="10" customWidth="1"/>
    <col min="3343" max="3344" width="13.140625" style="10" customWidth="1"/>
    <col min="3345" max="3345" width="10.5703125" style="10" customWidth="1"/>
    <col min="3346" max="3346" width="12.42578125" style="10" customWidth="1"/>
    <col min="3347" max="3347" width="11.5703125" style="10" customWidth="1"/>
    <col min="3348" max="3348" width="12.28515625" style="10" customWidth="1"/>
    <col min="3349" max="3349" width="12.7109375" style="10" customWidth="1"/>
    <col min="3350" max="3350" width="12.5703125" style="10" customWidth="1"/>
    <col min="3351" max="3351" width="13.140625" style="10" customWidth="1"/>
    <col min="3352" max="3352" width="13.42578125" style="10" customWidth="1"/>
    <col min="3353" max="3353" width="10.28515625" style="10" customWidth="1"/>
    <col min="3354" max="3354" width="14.28515625" style="10" customWidth="1"/>
    <col min="3355" max="3355" width="12.85546875" style="10" customWidth="1"/>
    <col min="3356" max="3356" width="12" style="10" customWidth="1"/>
    <col min="3357" max="3357" width="16.28515625" style="10" customWidth="1"/>
    <col min="3358" max="3358" width="14.5703125" style="10" customWidth="1"/>
    <col min="3359" max="3359" width="16.85546875" style="10" customWidth="1"/>
    <col min="3360" max="3360" width="11.140625" style="10" customWidth="1"/>
    <col min="3361" max="3361" width="10.42578125" style="10" customWidth="1"/>
    <col min="3362" max="3362" width="10.85546875" style="10" customWidth="1"/>
    <col min="3363" max="3363" width="10.140625" style="10" customWidth="1"/>
    <col min="3364" max="3364" width="12.85546875" style="10" customWidth="1"/>
    <col min="3365" max="3366" width="11" style="10" customWidth="1"/>
    <col min="3367" max="3367" width="11.5703125" style="10" customWidth="1"/>
    <col min="3368" max="3368" width="11.28515625" style="10" customWidth="1"/>
    <col min="3369" max="3369" width="10.140625" style="10" customWidth="1"/>
    <col min="3370" max="3371" width="11.85546875" style="10" customWidth="1"/>
    <col min="3372" max="3372" width="12.28515625" style="10" customWidth="1"/>
    <col min="3373" max="3373" width="12.7109375" style="10" customWidth="1"/>
    <col min="3374" max="3374" width="15.140625" style="10" customWidth="1"/>
    <col min="3375" max="3375" width="10" style="10" customWidth="1"/>
    <col min="3376" max="3386" width="7.85546875" style="10" customWidth="1"/>
    <col min="3387" max="3387" width="9.140625" style="10" customWidth="1"/>
    <col min="3388" max="3388" width="8.28515625" style="10" customWidth="1"/>
    <col min="3389" max="3389" width="10.140625" style="10" customWidth="1"/>
    <col min="3390" max="3390" width="9.140625" style="10"/>
    <col min="3391" max="3391" width="11.85546875" style="10" customWidth="1"/>
    <col min="3392" max="3392" width="14.28515625" style="10" customWidth="1"/>
    <col min="3393" max="3592" width="9.140625" style="10"/>
    <col min="3593" max="3593" width="0" style="10" hidden="1" customWidth="1"/>
    <col min="3594" max="3594" width="15.5703125" style="10" customWidth="1"/>
    <col min="3595" max="3595" width="55.140625" style="10" customWidth="1"/>
    <col min="3596" max="3596" width="15.5703125" style="10" customWidth="1"/>
    <col min="3597" max="3598" width="13" style="10" customWidth="1"/>
    <col min="3599" max="3600" width="13.140625" style="10" customWidth="1"/>
    <col min="3601" max="3601" width="10.5703125" style="10" customWidth="1"/>
    <col min="3602" max="3602" width="12.42578125" style="10" customWidth="1"/>
    <col min="3603" max="3603" width="11.5703125" style="10" customWidth="1"/>
    <col min="3604" max="3604" width="12.28515625" style="10" customWidth="1"/>
    <col min="3605" max="3605" width="12.7109375" style="10" customWidth="1"/>
    <col min="3606" max="3606" width="12.5703125" style="10" customWidth="1"/>
    <col min="3607" max="3607" width="13.140625" style="10" customWidth="1"/>
    <col min="3608" max="3608" width="13.42578125" style="10" customWidth="1"/>
    <col min="3609" max="3609" width="10.28515625" style="10" customWidth="1"/>
    <col min="3610" max="3610" width="14.28515625" style="10" customWidth="1"/>
    <col min="3611" max="3611" width="12.85546875" style="10" customWidth="1"/>
    <col min="3612" max="3612" width="12" style="10" customWidth="1"/>
    <col min="3613" max="3613" width="16.28515625" style="10" customWidth="1"/>
    <col min="3614" max="3614" width="14.5703125" style="10" customWidth="1"/>
    <col min="3615" max="3615" width="16.85546875" style="10" customWidth="1"/>
    <col min="3616" max="3616" width="11.140625" style="10" customWidth="1"/>
    <col min="3617" max="3617" width="10.42578125" style="10" customWidth="1"/>
    <col min="3618" max="3618" width="10.85546875" style="10" customWidth="1"/>
    <col min="3619" max="3619" width="10.140625" style="10" customWidth="1"/>
    <col min="3620" max="3620" width="12.85546875" style="10" customWidth="1"/>
    <col min="3621" max="3622" width="11" style="10" customWidth="1"/>
    <col min="3623" max="3623" width="11.5703125" style="10" customWidth="1"/>
    <col min="3624" max="3624" width="11.28515625" style="10" customWidth="1"/>
    <col min="3625" max="3625" width="10.140625" style="10" customWidth="1"/>
    <col min="3626" max="3627" width="11.85546875" style="10" customWidth="1"/>
    <col min="3628" max="3628" width="12.28515625" style="10" customWidth="1"/>
    <col min="3629" max="3629" width="12.7109375" style="10" customWidth="1"/>
    <col min="3630" max="3630" width="15.140625" style="10" customWidth="1"/>
    <col min="3631" max="3631" width="10" style="10" customWidth="1"/>
    <col min="3632" max="3642" width="7.85546875" style="10" customWidth="1"/>
    <col min="3643" max="3643" width="9.140625" style="10" customWidth="1"/>
    <col min="3644" max="3644" width="8.28515625" style="10" customWidth="1"/>
    <col min="3645" max="3645" width="10.140625" style="10" customWidth="1"/>
    <col min="3646" max="3646" width="9.140625" style="10"/>
    <col min="3647" max="3647" width="11.85546875" style="10" customWidth="1"/>
    <col min="3648" max="3648" width="14.28515625" style="10" customWidth="1"/>
    <col min="3649" max="3848" width="9.140625" style="10"/>
    <col min="3849" max="3849" width="0" style="10" hidden="1" customWidth="1"/>
    <col min="3850" max="3850" width="15.5703125" style="10" customWidth="1"/>
    <col min="3851" max="3851" width="55.140625" style="10" customWidth="1"/>
    <col min="3852" max="3852" width="15.5703125" style="10" customWidth="1"/>
    <col min="3853" max="3854" width="13" style="10" customWidth="1"/>
    <col min="3855" max="3856" width="13.140625" style="10" customWidth="1"/>
    <col min="3857" max="3857" width="10.5703125" style="10" customWidth="1"/>
    <col min="3858" max="3858" width="12.42578125" style="10" customWidth="1"/>
    <col min="3859" max="3859" width="11.5703125" style="10" customWidth="1"/>
    <col min="3860" max="3860" width="12.28515625" style="10" customWidth="1"/>
    <col min="3861" max="3861" width="12.7109375" style="10" customWidth="1"/>
    <col min="3862" max="3862" width="12.5703125" style="10" customWidth="1"/>
    <col min="3863" max="3863" width="13.140625" style="10" customWidth="1"/>
    <col min="3864" max="3864" width="13.42578125" style="10" customWidth="1"/>
    <col min="3865" max="3865" width="10.28515625" style="10" customWidth="1"/>
    <col min="3866" max="3866" width="14.28515625" style="10" customWidth="1"/>
    <col min="3867" max="3867" width="12.85546875" style="10" customWidth="1"/>
    <col min="3868" max="3868" width="12" style="10" customWidth="1"/>
    <col min="3869" max="3869" width="16.28515625" style="10" customWidth="1"/>
    <col min="3870" max="3870" width="14.5703125" style="10" customWidth="1"/>
    <col min="3871" max="3871" width="16.85546875" style="10" customWidth="1"/>
    <col min="3872" max="3872" width="11.140625" style="10" customWidth="1"/>
    <col min="3873" max="3873" width="10.42578125" style="10" customWidth="1"/>
    <col min="3874" max="3874" width="10.85546875" style="10" customWidth="1"/>
    <col min="3875" max="3875" width="10.140625" style="10" customWidth="1"/>
    <col min="3876" max="3876" width="12.85546875" style="10" customWidth="1"/>
    <col min="3877" max="3878" width="11" style="10" customWidth="1"/>
    <col min="3879" max="3879" width="11.5703125" style="10" customWidth="1"/>
    <col min="3880" max="3880" width="11.28515625" style="10" customWidth="1"/>
    <col min="3881" max="3881" width="10.140625" style="10" customWidth="1"/>
    <col min="3882" max="3883" width="11.85546875" style="10" customWidth="1"/>
    <col min="3884" max="3884" width="12.28515625" style="10" customWidth="1"/>
    <col min="3885" max="3885" width="12.7109375" style="10" customWidth="1"/>
    <col min="3886" max="3886" width="15.140625" style="10" customWidth="1"/>
    <col min="3887" max="3887" width="10" style="10" customWidth="1"/>
    <col min="3888" max="3898" width="7.85546875" style="10" customWidth="1"/>
    <col min="3899" max="3899" width="9.140625" style="10" customWidth="1"/>
    <col min="3900" max="3900" width="8.28515625" style="10" customWidth="1"/>
    <col min="3901" max="3901" width="10.140625" style="10" customWidth="1"/>
    <col min="3902" max="3902" width="9.140625" style="10"/>
    <col min="3903" max="3903" width="11.85546875" style="10" customWidth="1"/>
    <col min="3904" max="3904" width="14.28515625" style="10" customWidth="1"/>
    <col min="3905" max="4104" width="9.140625" style="10"/>
    <col min="4105" max="4105" width="0" style="10" hidden="1" customWidth="1"/>
    <col min="4106" max="4106" width="15.5703125" style="10" customWidth="1"/>
    <col min="4107" max="4107" width="55.140625" style="10" customWidth="1"/>
    <col min="4108" max="4108" width="15.5703125" style="10" customWidth="1"/>
    <col min="4109" max="4110" width="13" style="10" customWidth="1"/>
    <col min="4111" max="4112" width="13.140625" style="10" customWidth="1"/>
    <col min="4113" max="4113" width="10.5703125" style="10" customWidth="1"/>
    <col min="4114" max="4114" width="12.42578125" style="10" customWidth="1"/>
    <col min="4115" max="4115" width="11.5703125" style="10" customWidth="1"/>
    <col min="4116" max="4116" width="12.28515625" style="10" customWidth="1"/>
    <col min="4117" max="4117" width="12.7109375" style="10" customWidth="1"/>
    <col min="4118" max="4118" width="12.5703125" style="10" customWidth="1"/>
    <col min="4119" max="4119" width="13.140625" style="10" customWidth="1"/>
    <col min="4120" max="4120" width="13.42578125" style="10" customWidth="1"/>
    <col min="4121" max="4121" width="10.28515625" style="10" customWidth="1"/>
    <col min="4122" max="4122" width="14.28515625" style="10" customWidth="1"/>
    <col min="4123" max="4123" width="12.85546875" style="10" customWidth="1"/>
    <col min="4124" max="4124" width="12" style="10" customWidth="1"/>
    <col min="4125" max="4125" width="16.28515625" style="10" customWidth="1"/>
    <col min="4126" max="4126" width="14.5703125" style="10" customWidth="1"/>
    <col min="4127" max="4127" width="16.85546875" style="10" customWidth="1"/>
    <col min="4128" max="4128" width="11.140625" style="10" customWidth="1"/>
    <col min="4129" max="4129" width="10.42578125" style="10" customWidth="1"/>
    <col min="4130" max="4130" width="10.85546875" style="10" customWidth="1"/>
    <col min="4131" max="4131" width="10.140625" style="10" customWidth="1"/>
    <col min="4132" max="4132" width="12.85546875" style="10" customWidth="1"/>
    <col min="4133" max="4134" width="11" style="10" customWidth="1"/>
    <col min="4135" max="4135" width="11.5703125" style="10" customWidth="1"/>
    <col min="4136" max="4136" width="11.28515625" style="10" customWidth="1"/>
    <col min="4137" max="4137" width="10.140625" style="10" customWidth="1"/>
    <col min="4138" max="4139" width="11.85546875" style="10" customWidth="1"/>
    <col min="4140" max="4140" width="12.28515625" style="10" customWidth="1"/>
    <col min="4141" max="4141" width="12.7109375" style="10" customWidth="1"/>
    <col min="4142" max="4142" width="15.140625" style="10" customWidth="1"/>
    <col min="4143" max="4143" width="10" style="10" customWidth="1"/>
    <col min="4144" max="4154" width="7.85546875" style="10" customWidth="1"/>
    <col min="4155" max="4155" width="9.140625" style="10" customWidth="1"/>
    <col min="4156" max="4156" width="8.28515625" style="10" customWidth="1"/>
    <col min="4157" max="4157" width="10.140625" style="10" customWidth="1"/>
    <col min="4158" max="4158" width="9.140625" style="10"/>
    <col min="4159" max="4159" width="11.85546875" style="10" customWidth="1"/>
    <col min="4160" max="4160" width="14.28515625" style="10" customWidth="1"/>
    <col min="4161" max="4360" width="9.140625" style="10"/>
    <col min="4361" max="4361" width="0" style="10" hidden="1" customWidth="1"/>
    <col min="4362" max="4362" width="15.5703125" style="10" customWidth="1"/>
    <col min="4363" max="4363" width="55.140625" style="10" customWidth="1"/>
    <col min="4364" max="4364" width="15.5703125" style="10" customWidth="1"/>
    <col min="4365" max="4366" width="13" style="10" customWidth="1"/>
    <col min="4367" max="4368" width="13.140625" style="10" customWidth="1"/>
    <col min="4369" max="4369" width="10.5703125" style="10" customWidth="1"/>
    <col min="4370" max="4370" width="12.42578125" style="10" customWidth="1"/>
    <col min="4371" max="4371" width="11.5703125" style="10" customWidth="1"/>
    <col min="4372" max="4372" width="12.28515625" style="10" customWidth="1"/>
    <col min="4373" max="4373" width="12.7109375" style="10" customWidth="1"/>
    <col min="4374" max="4374" width="12.5703125" style="10" customWidth="1"/>
    <col min="4375" max="4375" width="13.140625" style="10" customWidth="1"/>
    <col min="4376" max="4376" width="13.42578125" style="10" customWidth="1"/>
    <col min="4377" max="4377" width="10.28515625" style="10" customWidth="1"/>
    <col min="4378" max="4378" width="14.28515625" style="10" customWidth="1"/>
    <col min="4379" max="4379" width="12.85546875" style="10" customWidth="1"/>
    <col min="4380" max="4380" width="12" style="10" customWidth="1"/>
    <col min="4381" max="4381" width="16.28515625" style="10" customWidth="1"/>
    <col min="4382" max="4382" width="14.5703125" style="10" customWidth="1"/>
    <col min="4383" max="4383" width="16.85546875" style="10" customWidth="1"/>
    <col min="4384" max="4384" width="11.140625" style="10" customWidth="1"/>
    <col min="4385" max="4385" width="10.42578125" style="10" customWidth="1"/>
    <col min="4386" max="4386" width="10.85546875" style="10" customWidth="1"/>
    <col min="4387" max="4387" width="10.140625" style="10" customWidth="1"/>
    <col min="4388" max="4388" width="12.85546875" style="10" customWidth="1"/>
    <col min="4389" max="4390" width="11" style="10" customWidth="1"/>
    <col min="4391" max="4391" width="11.5703125" style="10" customWidth="1"/>
    <col min="4392" max="4392" width="11.28515625" style="10" customWidth="1"/>
    <col min="4393" max="4393" width="10.140625" style="10" customWidth="1"/>
    <col min="4394" max="4395" width="11.85546875" style="10" customWidth="1"/>
    <col min="4396" max="4396" width="12.28515625" style="10" customWidth="1"/>
    <col min="4397" max="4397" width="12.7109375" style="10" customWidth="1"/>
    <col min="4398" max="4398" width="15.140625" style="10" customWidth="1"/>
    <col min="4399" max="4399" width="10" style="10" customWidth="1"/>
    <col min="4400" max="4410" width="7.85546875" style="10" customWidth="1"/>
    <col min="4411" max="4411" width="9.140625" style="10" customWidth="1"/>
    <col min="4412" max="4412" width="8.28515625" style="10" customWidth="1"/>
    <col min="4413" max="4413" width="10.140625" style="10" customWidth="1"/>
    <col min="4414" max="4414" width="9.140625" style="10"/>
    <col min="4415" max="4415" width="11.85546875" style="10" customWidth="1"/>
    <col min="4416" max="4416" width="14.28515625" style="10" customWidth="1"/>
    <col min="4417" max="4616" width="9.140625" style="10"/>
    <col min="4617" max="4617" width="0" style="10" hidden="1" customWidth="1"/>
    <col min="4618" max="4618" width="15.5703125" style="10" customWidth="1"/>
    <col min="4619" max="4619" width="55.140625" style="10" customWidth="1"/>
    <col min="4620" max="4620" width="15.5703125" style="10" customWidth="1"/>
    <col min="4621" max="4622" width="13" style="10" customWidth="1"/>
    <col min="4623" max="4624" width="13.140625" style="10" customWidth="1"/>
    <col min="4625" max="4625" width="10.5703125" style="10" customWidth="1"/>
    <col min="4626" max="4626" width="12.42578125" style="10" customWidth="1"/>
    <col min="4627" max="4627" width="11.5703125" style="10" customWidth="1"/>
    <col min="4628" max="4628" width="12.28515625" style="10" customWidth="1"/>
    <col min="4629" max="4629" width="12.7109375" style="10" customWidth="1"/>
    <col min="4630" max="4630" width="12.5703125" style="10" customWidth="1"/>
    <col min="4631" max="4631" width="13.140625" style="10" customWidth="1"/>
    <col min="4632" max="4632" width="13.42578125" style="10" customWidth="1"/>
    <col min="4633" max="4633" width="10.28515625" style="10" customWidth="1"/>
    <col min="4634" max="4634" width="14.28515625" style="10" customWidth="1"/>
    <col min="4635" max="4635" width="12.85546875" style="10" customWidth="1"/>
    <col min="4636" max="4636" width="12" style="10" customWidth="1"/>
    <col min="4637" max="4637" width="16.28515625" style="10" customWidth="1"/>
    <col min="4638" max="4638" width="14.5703125" style="10" customWidth="1"/>
    <col min="4639" max="4639" width="16.85546875" style="10" customWidth="1"/>
    <col min="4640" max="4640" width="11.140625" style="10" customWidth="1"/>
    <col min="4641" max="4641" width="10.42578125" style="10" customWidth="1"/>
    <col min="4642" max="4642" width="10.85546875" style="10" customWidth="1"/>
    <col min="4643" max="4643" width="10.140625" style="10" customWidth="1"/>
    <col min="4644" max="4644" width="12.85546875" style="10" customWidth="1"/>
    <col min="4645" max="4646" width="11" style="10" customWidth="1"/>
    <col min="4647" max="4647" width="11.5703125" style="10" customWidth="1"/>
    <col min="4648" max="4648" width="11.28515625" style="10" customWidth="1"/>
    <col min="4649" max="4649" width="10.140625" style="10" customWidth="1"/>
    <col min="4650" max="4651" width="11.85546875" style="10" customWidth="1"/>
    <col min="4652" max="4652" width="12.28515625" style="10" customWidth="1"/>
    <col min="4653" max="4653" width="12.7109375" style="10" customWidth="1"/>
    <col min="4654" max="4654" width="15.140625" style="10" customWidth="1"/>
    <col min="4655" max="4655" width="10" style="10" customWidth="1"/>
    <col min="4656" max="4666" width="7.85546875" style="10" customWidth="1"/>
    <col min="4667" max="4667" width="9.140625" style="10" customWidth="1"/>
    <col min="4668" max="4668" width="8.28515625" style="10" customWidth="1"/>
    <col min="4669" max="4669" width="10.140625" style="10" customWidth="1"/>
    <col min="4670" max="4670" width="9.140625" style="10"/>
    <col min="4671" max="4671" width="11.85546875" style="10" customWidth="1"/>
    <col min="4672" max="4672" width="14.28515625" style="10" customWidth="1"/>
    <col min="4673" max="4872" width="9.140625" style="10"/>
    <col min="4873" max="4873" width="0" style="10" hidden="1" customWidth="1"/>
    <col min="4874" max="4874" width="15.5703125" style="10" customWidth="1"/>
    <col min="4875" max="4875" width="55.140625" style="10" customWidth="1"/>
    <col min="4876" max="4876" width="15.5703125" style="10" customWidth="1"/>
    <col min="4877" max="4878" width="13" style="10" customWidth="1"/>
    <col min="4879" max="4880" width="13.140625" style="10" customWidth="1"/>
    <col min="4881" max="4881" width="10.5703125" style="10" customWidth="1"/>
    <col min="4882" max="4882" width="12.42578125" style="10" customWidth="1"/>
    <col min="4883" max="4883" width="11.5703125" style="10" customWidth="1"/>
    <col min="4884" max="4884" width="12.28515625" style="10" customWidth="1"/>
    <col min="4885" max="4885" width="12.7109375" style="10" customWidth="1"/>
    <col min="4886" max="4886" width="12.5703125" style="10" customWidth="1"/>
    <col min="4887" max="4887" width="13.140625" style="10" customWidth="1"/>
    <col min="4888" max="4888" width="13.42578125" style="10" customWidth="1"/>
    <col min="4889" max="4889" width="10.28515625" style="10" customWidth="1"/>
    <col min="4890" max="4890" width="14.28515625" style="10" customWidth="1"/>
    <col min="4891" max="4891" width="12.85546875" style="10" customWidth="1"/>
    <col min="4892" max="4892" width="12" style="10" customWidth="1"/>
    <col min="4893" max="4893" width="16.28515625" style="10" customWidth="1"/>
    <col min="4894" max="4894" width="14.5703125" style="10" customWidth="1"/>
    <col min="4895" max="4895" width="16.85546875" style="10" customWidth="1"/>
    <col min="4896" max="4896" width="11.140625" style="10" customWidth="1"/>
    <col min="4897" max="4897" width="10.42578125" style="10" customWidth="1"/>
    <col min="4898" max="4898" width="10.85546875" style="10" customWidth="1"/>
    <col min="4899" max="4899" width="10.140625" style="10" customWidth="1"/>
    <col min="4900" max="4900" width="12.85546875" style="10" customWidth="1"/>
    <col min="4901" max="4902" width="11" style="10" customWidth="1"/>
    <col min="4903" max="4903" width="11.5703125" style="10" customWidth="1"/>
    <col min="4904" max="4904" width="11.28515625" style="10" customWidth="1"/>
    <col min="4905" max="4905" width="10.140625" style="10" customWidth="1"/>
    <col min="4906" max="4907" width="11.85546875" style="10" customWidth="1"/>
    <col min="4908" max="4908" width="12.28515625" style="10" customWidth="1"/>
    <col min="4909" max="4909" width="12.7109375" style="10" customWidth="1"/>
    <col min="4910" max="4910" width="15.140625" style="10" customWidth="1"/>
    <col min="4911" max="4911" width="10" style="10" customWidth="1"/>
    <col min="4912" max="4922" width="7.85546875" style="10" customWidth="1"/>
    <col min="4923" max="4923" width="9.140625" style="10" customWidth="1"/>
    <col min="4924" max="4924" width="8.28515625" style="10" customWidth="1"/>
    <col min="4925" max="4925" width="10.140625" style="10" customWidth="1"/>
    <col min="4926" max="4926" width="9.140625" style="10"/>
    <col min="4927" max="4927" width="11.85546875" style="10" customWidth="1"/>
    <col min="4928" max="4928" width="14.28515625" style="10" customWidth="1"/>
    <col min="4929" max="5128" width="9.140625" style="10"/>
    <col min="5129" max="5129" width="0" style="10" hidden="1" customWidth="1"/>
    <col min="5130" max="5130" width="15.5703125" style="10" customWidth="1"/>
    <col min="5131" max="5131" width="55.140625" style="10" customWidth="1"/>
    <col min="5132" max="5132" width="15.5703125" style="10" customWidth="1"/>
    <col min="5133" max="5134" width="13" style="10" customWidth="1"/>
    <col min="5135" max="5136" width="13.140625" style="10" customWidth="1"/>
    <col min="5137" max="5137" width="10.5703125" style="10" customWidth="1"/>
    <col min="5138" max="5138" width="12.42578125" style="10" customWidth="1"/>
    <col min="5139" max="5139" width="11.5703125" style="10" customWidth="1"/>
    <col min="5140" max="5140" width="12.28515625" style="10" customWidth="1"/>
    <col min="5141" max="5141" width="12.7109375" style="10" customWidth="1"/>
    <col min="5142" max="5142" width="12.5703125" style="10" customWidth="1"/>
    <col min="5143" max="5143" width="13.140625" style="10" customWidth="1"/>
    <col min="5144" max="5144" width="13.42578125" style="10" customWidth="1"/>
    <col min="5145" max="5145" width="10.28515625" style="10" customWidth="1"/>
    <col min="5146" max="5146" width="14.28515625" style="10" customWidth="1"/>
    <col min="5147" max="5147" width="12.85546875" style="10" customWidth="1"/>
    <col min="5148" max="5148" width="12" style="10" customWidth="1"/>
    <col min="5149" max="5149" width="16.28515625" style="10" customWidth="1"/>
    <col min="5150" max="5150" width="14.5703125" style="10" customWidth="1"/>
    <col min="5151" max="5151" width="16.85546875" style="10" customWidth="1"/>
    <col min="5152" max="5152" width="11.140625" style="10" customWidth="1"/>
    <col min="5153" max="5153" width="10.42578125" style="10" customWidth="1"/>
    <col min="5154" max="5154" width="10.85546875" style="10" customWidth="1"/>
    <col min="5155" max="5155" width="10.140625" style="10" customWidth="1"/>
    <col min="5156" max="5156" width="12.85546875" style="10" customWidth="1"/>
    <col min="5157" max="5158" width="11" style="10" customWidth="1"/>
    <col min="5159" max="5159" width="11.5703125" style="10" customWidth="1"/>
    <col min="5160" max="5160" width="11.28515625" style="10" customWidth="1"/>
    <col min="5161" max="5161" width="10.140625" style="10" customWidth="1"/>
    <col min="5162" max="5163" width="11.85546875" style="10" customWidth="1"/>
    <col min="5164" max="5164" width="12.28515625" style="10" customWidth="1"/>
    <col min="5165" max="5165" width="12.7109375" style="10" customWidth="1"/>
    <col min="5166" max="5166" width="15.140625" style="10" customWidth="1"/>
    <col min="5167" max="5167" width="10" style="10" customWidth="1"/>
    <col min="5168" max="5178" width="7.85546875" style="10" customWidth="1"/>
    <col min="5179" max="5179" width="9.140625" style="10" customWidth="1"/>
    <col min="5180" max="5180" width="8.28515625" style="10" customWidth="1"/>
    <col min="5181" max="5181" width="10.140625" style="10" customWidth="1"/>
    <col min="5182" max="5182" width="9.140625" style="10"/>
    <col min="5183" max="5183" width="11.85546875" style="10" customWidth="1"/>
    <col min="5184" max="5184" width="14.28515625" style="10" customWidth="1"/>
    <col min="5185" max="5384" width="9.140625" style="10"/>
    <col min="5385" max="5385" width="0" style="10" hidden="1" customWidth="1"/>
    <col min="5386" max="5386" width="15.5703125" style="10" customWidth="1"/>
    <col min="5387" max="5387" width="55.140625" style="10" customWidth="1"/>
    <col min="5388" max="5388" width="15.5703125" style="10" customWidth="1"/>
    <col min="5389" max="5390" width="13" style="10" customWidth="1"/>
    <col min="5391" max="5392" width="13.140625" style="10" customWidth="1"/>
    <col min="5393" max="5393" width="10.5703125" style="10" customWidth="1"/>
    <col min="5394" max="5394" width="12.42578125" style="10" customWidth="1"/>
    <col min="5395" max="5395" width="11.5703125" style="10" customWidth="1"/>
    <col min="5396" max="5396" width="12.28515625" style="10" customWidth="1"/>
    <col min="5397" max="5397" width="12.7109375" style="10" customWidth="1"/>
    <col min="5398" max="5398" width="12.5703125" style="10" customWidth="1"/>
    <col min="5399" max="5399" width="13.140625" style="10" customWidth="1"/>
    <col min="5400" max="5400" width="13.42578125" style="10" customWidth="1"/>
    <col min="5401" max="5401" width="10.28515625" style="10" customWidth="1"/>
    <col min="5402" max="5402" width="14.28515625" style="10" customWidth="1"/>
    <col min="5403" max="5403" width="12.85546875" style="10" customWidth="1"/>
    <col min="5404" max="5404" width="12" style="10" customWidth="1"/>
    <col min="5405" max="5405" width="16.28515625" style="10" customWidth="1"/>
    <col min="5406" max="5406" width="14.5703125" style="10" customWidth="1"/>
    <col min="5407" max="5407" width="16.85546875" style="10" customWidth="1"/>
    <col min="5408" max="5408" width="11.140625" style="10" customWidth="1"/>
    <col min="5409" max="5409" width="10.42578125" style="10" customWidth="1"/>
    <col min="5410" max="5410" width="10.85546875" style="10" customWidth="1"/>
    <col min="5411" max="5411" width="10.140625" style="10" customWidth="1"/>
    <col min="5412" max="5412" width="12.85546875" style="10" customWidth="1"/>
    <col min="5413" max="5414" width="11" style="10" customWidth="1"/>
    <col min="5415" max="5415" width="11.5703125" style="10" customWidth="1"/>
    <col min="5416" max="5416" width="11.28515625" style="10" customWidth="1"/>
    <col min="5417" max="5417" width="10.140625" style="10" customWidth="1"/>
    <col min="5418" max="5419" width="11.85546875" style="10" customWidth="1"/>
    <col min="5420" max="5420" width="12.28515625" style="10" customWidth="1"/>
    <col min="5421" max="5421" width="12.7109375" style="10" customWidth="1"/>
    <col min="5422" max="5422" width="15.140625" style="10" customWidth="1"/>
    <col min="5423" max="5423" width="10" style="10" customWidth="1"/>
    <col min="5424" max="5434" width="7.85546875" style="10" customWidth="1"/>
    <col min="5435" max="5435" width="9.140625" style="10" customWidth="1"/>
    <col min="5436" max="5436" width="8.28515625" style="10" customWidth="1"/>
    <col min="5437" max="5437" width="10.140625" style="10" customWidth="1"/>
    <col min="5438" max="5438" width="9.140625" style="10"/>
    <col min="5439" max="5439" width="11.85546875" style="10" customWidth="1"/>
    <col min="5440" max="5440" width="14.28515625" style="10" customWidth="1"/>
    <col min="5441" max="5640" width="9.140625" style="10"/>
    <col min="5641" max="5641" width="0" style="10" hidden="1" customWidth="1"/>
    <col min="5642" max="5642" width="15.5703125" style="10" customWidth="1"/>
    <col min="5643" max="5643" width="55.140625" style="10" customWidth="1"/>
    <col min="5644" max="5644" width="15.5703125" style="10" customWidth="1"/>
    <col min="5645" max="5646" width="13" style="10" customWidth="1"/>
    <col min="5647" max="5648" width="13.140625" style="10" customWidth="1"/>
    <col min="5649" max="5649" width="10.5703125" style="10" customWidth="1"/>
    <col min="5650" max="5650" width="12.42578125" style="10" customWidth="1"/>
    <col min="5651" max="5651" width="11.5703125" style="10" customWidth="1"/>
    <col min="5652" max="5652" width="12.28515625" style="10" customWidth="1"/>
    <col min="5653" max="5653" width="12.7109375" style="10" customWidth="1"/>
    <col min="5654" max="5654" width="12.5703125" style="10" customWidth="1"/>
    <col min="5655" max="5655" width="13.140625" style="10" customWidth="1"/>
    <col min="5656" max="5656" width="13.42578125" style="10" customWidth="1"/>
    <col min="5657" max="5657" width="10.28515625" style="10" customWidth="1"/>
    <col min="5658" max="5658" width="14.28515625" style="10" customWidth="1"/>
    <col min="5659" max="5659" width="12.85546875" style="10" customWidth="1"/>
    <col min="5660" max="5660" width="12" style="10" customWidth="1"/>
    <col min="5661" max="5661" width="16.28515625" style="10" customWidth="1"/>
    <col min="5662" max="5662" width="14.5703125" style="10" customWidth="1"/>
    <col min="5663" max="5663" width="16.85546875" style="10" customWidth="1"/>
    <col min="5664" max="5664" width="11.140625" style="10" customWidth="1"/>
    <col min="5665" max="5665" width="10.42578125" style="10" customWidth="1"/>
    <col min="5666" max="5666" width="10.85546875" style="10" customWidth="1"/>
    <col min="5667" max="5667" width="10.140625" style="10" customWidth="1"/>
    <col min="5668" max="5668" width="12.85546875" style="10" customWidth="1"/>
    <col min="5669" max="5670" width="11" style="10" customWidth="1"/>
    <col min="5671" max="5671" width="11.5703125" style="10" customWidth="1"/>
    <col min="5672" max="5672" width="11.28515625" style="10" customWidth="1"/>
    <col min="5673" max="5673" width="10.140625" style="10" customWidth="1"/>
    <col min="5674" max="5675" width="11.85546875" style="10" customWidth="1"/>
    <col min="5676" max="5676" width="12.28515625" style="10" customWidth="1"/>
    <col min="5677" max="5677" width="12.7109375" style="10" customWidth="1"/>
    <col min="5678" max="5678" width="15.140625" style="10" customWidth="1"/>
    <col min="5679" max="5679" width="10" style="10" customWidth="1"/>
    <col min="5680" max="5690" width="7.85546875" style="10" customWidth="1"/>
    <col min="5691" max="5691" width="9.140625" style="10" customWidth="1"/>
    <col min="5692" max="5692" width="8.28515625" style="10" customWidth="1"/>
    <col min="5693" max="5693" width="10.140625" style="10" customWidth="1"/>
    <col min="5694" max="5694" width="9.140625" style="10"/>
    <col min="5695" max="5695" width="11.85546875" style="10" customWidth="1"/>
    <col min="5696" max="5696" width="14.28515625" style="10" customWidth="1"/>
    <col min="5697" max="5896" width="9.140625" style="10"/>
    <col min="5897" max="5897" width="0" style="10" hidden="1" customWidth="1"/>
    <col min="5898" max="5898" width="15.5703125" style="10" customWidth="1"/>
    <col min="5899" max="5899" width="55.140625" style="10" customWidth="1"/>
    <col min="5900" max="5900" width="15.5703125" style="10" customWidth="1"/>
    <col min="5901" max="5902" width="13" style="10" customWidth="1"/>
    <col min="5903" max="5904" width="13.140625" style="10" customWidth="1"/>
    <col min="5905" max="5905" width="10.5703125" style="10" customWidth="1"/>
    <col min="5906" max="5906" width="12.42578125" style="10" customWidth="1"/>
    <col min="5907" max="5907" width="11.5703125" style="10" customWidth="1"/>
    <col min="5908" max="5908" width="12.28515625" style="10" customWidth="1"/>
    <col min="5909" max="5909" width="12.7109375" style="10" customWidth="1"/>
    <col min="5910" max="5910" width="12.5703125" style="10" customWidth="1"/>
    <col min="5911" max="5911" width="13.140625" style="10" customWidth="1"/>
    <col min="5912" max="5912" width="13.42578125" style="10" customWidth="1"/>
    <col min="5913" max="5913" width="10.28515625" style="10" customWidth="1"/>
    <col min="5914" max="5914" width="14.28515625" style="10" customWidth="1"/>
    <col min="5915" max="5915" width="12.85546875" style="10" customWidth="1"/>
    <col min="5916" max="5916" width="12" style="10" customWidth="1"/>
    <col min="5917" max="5917" width="16.28515625" style="10" customWidth="1"/>
    <col min="5918" max="5918" width="14.5703125" style="10" customWidth="1"/>
    <col min="5919" max="5919" width="16.85546875" style="10" customWidth="1"/>
    <col min="5920" max="5920" width="11.140625" style="10" customWidth="1"/>
    <col min="5921" max="5921" width="10.42578125" style="10" customWidth="1"/>
    <col min="5922" max="5922" width="10.85546875" style="10" customWidth="1"/>
    <col min="5923" max="5923" width="10.140625" style="10" customWidth="1"/>
    <col min="5924" max="5924" width="12.85546875" style="10" customWidth="1"/>
    <col min="5925" max="5926" width="11" style="10" customWidth="1"/>
    <col min="5927" max="5927" width="11.5703125" style="10" customWidth="1"/>
    <col min="5928" max="5928" width="11.28515625" style="10" customWidth="1"/>
    <col min="5929" max="5929" width="10.140625" style="10" customWidth="1"/>
    <col min="5930" max="5931" width="11.85546875" style="10" customWidth="1"/>
    <col min="5932" max="5932" width="12.28515625" style="10" customWidth="1"/>
    <col min="5933" max="5933" width="12.7109375" style="10" customWidth="1"/>
    <col min="5934" max="5934" width="15.140625" style="10" customWidth="1"/>
    <col min="5935" max="5935" width="10" style="10" customWidth="1"/>
    <col min="5936" max="5946" width="7.85546875" style="10" customWidth="1"/>
    <col min="5947" max="5947" width="9.140625" style="10" customWidth="1"/>
    <col min="5948" max="5948" width="8.28515625" style="10" customWidth="1"/>
    <col min="5949" max="5949" width="10.140625" style="10" customWidth="1"/>
    <col min="5950" max="5950" width="9.140625" style="10"/>
    <col min="5951" max="5951" width="11.85546875" style="10" customWidth="1"/>
    <col min="5952" max="5952" width="14.28515625" style="10" customWidth="1"/>
    <col min="5953" max="6152" width="9.140625" style="10"/>
    <col min="6153" max="6153" width="0" style="10" hidden="1" customWidth="1"/>
    <col min="6154" max="6154" width="15.5703125" style="10" customWidth="1"/>
    <col min="6155" max="6155" width="55.140625" style="10" customWidth="1"/>
    <col min="6156" max="6156" width="15.5703125" style="10" customWidth="1"/>
    <col min="6157" max="6158" width="13" style="10" customWidth="1"/>
    <col min="6159" max="6160" width="13.140625" style="10" customWidth="1"/>
    <col min="6161" max="6161" width="10.5703125" style="10" customWidth="1"/>
    <col min="6162" max="6162" width="12.42578125" style="10" customWidth="1"/>
    <col min="6163" max="6163" width="11.5703125" style="10" customWidth="1"/>
    <col min="6164" max="6164" width="12.28515625" style="10" customWidth="1"/>
    <col min="6165" max="6165" width="12.7109375" style="10" customWidth="1"/>
    <col min="6166" max="6166" width="12.5703125" style="10" customWidth="1"/>
    <col min="6167" max="6167" width="13.140625" style="10" customWidth="1"/>
    <col min="6168" max="6168" width="13.42578125" style="10" customWidth="1"/>
    <col min="6169" max="6169" width="10.28515625" style="10" customWidth="1"/>
    <col min="6170" max="6170" width="14.28515625" style="10" customWidth="1"/>
    <col min="6171" max="6171" width="12.85546875" style="10" customWidth="1"/>
    <col min="6172" max="6172" width="12" style="10" customWidth="1"/>
    <col min="6173" max="6173" width="16.28515625" style="10" customWidth="1"/>
    <col min="6174" max="6174" width="14.5703125" style="10" customWidth="1"/>
    <col min="6175" max="6175" width="16.85546875" style="10" customWidth="1"/>
    <col min="6176" max="6176" width="11.140625" style="10" customWidth="1"/>
    <col min="6177" max="6177" width="10.42578125" style="10" customWidth="1"/>
    <col min="6178" max="6178" width="10.85546875" style="10" customWidth="1"/>
    <col min="6179" max="6179" width="10.140625" style="10" customWidth="1"/>
    <col min="6180" max="6180" width="12.85546875" style="10" customWidth="1"/>
    <col min="6181" max="6182" width="11" style="10" customWidth="1"/>
    <col min="6183" max="6183" width="11.5703125" style="10" customWidth="1"/>
    <col min="6184" max="6184" width="11.28515625" style="10" customWidth="1"/>
    <col min="6185" max="6185" width="10.140625" style="10" customWidth="1"/>
    <col min="6186" max="6187" width="11.85546875" style="10" customWidth="1"/>
    <col min="6188" max="6188" width="12.28515625" style="10" customWidth="1"/>
    <col min="6189" max="6189" width="12.7109375" style="10" customWidth="1"/>
    <col min="6190" max="6190" width="15.140625" style="10" customWidth="1"/>
    <col min="6191" max="6191" width="10" style="10" customWidth="1"/>
    <col min="6192" max="6202" width="7.85546875" style="10" customWidth="1"/>
    <col min="6203" max="6203" width="9.140625" style="10" customWidth="1"/>
    <col min="6204" max="6204" width="8.28515625" style="10" customWidth="1"/>
    <col min="6205" max="6205" width="10.140625" style="10" customWidth="1"/>
    <col min="6206" max="6206" width="9.140625" style="10"/>
    <col min="6207" max="6207" width="11.85546875" style="10" customWidth="1"/>
    <col min="6208" max="6208" width="14.28515625" style="10" customWidth="1"/>
    <col min="6209" max="6408" width="9.140625" style="10"/>
    <col min="6409" max="6409" width="0" style="10" hidden="1" customWidth="1"/>
    <col min="6410" max="6410" width="15.5703125" style="10" customWidth="1"/>
    <col min="6411" max="6411" width="55.140625" style="10" customWidth="1"/>
    <col min="6412" max="6412" width="15.5703125" style="10" customWidth="1"/>
    <col min="6413" max="6414" width="13" style="10" customWidth="1"/>
    <col min="6415" max="6416" width="13.140625" style="10" customWidth="1"/>
    <col min="6417" max="6417" width="10.5703125" style="10" customWidth="1"/>
    <col min="6418" max="6418" width="12.42578125" style="10" customWidth="1"/>
    <col min="6419" max="6419" width="11.5703125" style="10" customWidth="1"/>
    <col min="6420" max="6420" width="12.28515625" style="10" customWidth="1"/>
    <col min="6421" max="6421" width="12.7109375" style="10" customWidth="1"/>
    <col min="6422" max="6422" width="12.5703125" style="10" customWidth="1"/>
    <col min="6423" max="6423" width="13.140625" style="10" customWidth="1"/>
    <col min="6424" max="6424" width="13.42578125" style="10" customWidth="1"/>
    <col min="6425" max="6425" width="10.28515625" style="10" customWidth="1"/>
    <col min="6426" max="6426" width="14.28515625" style="10" customWidth="1"/>
    <col min="6427" max="6427" width="12.85546875" style="10" customWidth="1"/>
    <col min="6428" max="6428" width="12" style="10" customWidth="1"/>
    <col min="6429" max="6429" width="16.28515625" style="10" customWidth="1"/>
    <col min="6430" max="6430" width="14.5703125" style="10" customWidth="1"/>
    <col min="6431" max="6431" width="16.85546875" style="10" customWidth="1"/>
    <col min="6432" max="6432" width="11.140625" style="10" customWidth="1"/>
    <col min="6433" max="6433" width="10.42578125" style="10" customWidth="1"/>
    <col min="6434" max="6434" width="10.85546875" style="10" customWidth="1"/>
    <col min="6435" max="6435" width="10.140625" style="10" customWidth="1"/>
    <col min="6436" max="6436" width="12.85546875" style="10" customWidth="1"/>
    <col min="6437" max="6438" width="11" style="10" customWidth="1"/>
    <col min="6439" max="6439" width="11.5703125" style="10" customWidth="1"/>
    <col min="6440" max="6440" width="11.28515625" style="10" customWidth="1"/>
    <col min="6441" max="6441" width="10.140625" style="10" customWidth="1"/>
    <col min="6442" max="6443" width="11.85546875" style="10" customWidth="1"/>
    <col min="6444" max="6444" width="12.28515625" style="10" customWidth="1"/>
    <col min="6445" max="6445" width="12.7109375" style="10" customWidth="1"/>
    <col min="6446" max="6446" width="15.140625" style="10" customWidth="1"/>
    <col min="6447" max="6447" width="10" style="10" customWidth="1"/>
    <col min="6448" max="6458" width="7.85546875" style="10" customWidth="1"/>
    <col min="6459" max="6459" width="9.140625" style="10" customWidth="1"/>
    <col min="6460" max="6460" width="8.28515625" style="10" customWidth="1"/>
    <col min="6461" max="6461" width="10.140625" style="10" customWidth="1"/>
    <col min="6462" max="6462" width="9.140625" style="10"/>
    <col min="6463" max="6463" width="11.85546875" style="10" customWidth="1"/>
    <col min="6464" max="6464" width="14.28515625" style="10" customWidth="1"/>
    <col min="6465" max="6664" width="9.140625" style="10"/>
    <col min="6665" max="6665" width="0" style="10" hidden="1" customWidth="1"/>
    <col min="6666" max="6666" width="15.5703125" style="10" customWidth="1"/>
    <col min="6667" max="6667" width="55.140625" style="10" customWidth="1"/>
    <col min="6668" max="6668" width="15.5703125" style="10" customWidth="1"/>
    <col min="6669" max="6670" width="13" style="10" customWidth="1"/>
    <col min="6671" max="6672" width="13.140625" style="10" customWidth="1"/>
    <col min="6673" max="6673" width="10.5703125" style="10" customWidth="1"/>
    <col min="6674" max="6674" width="12.42578125" style="10" customWidth="1"/>
    <col min="6675" max="6675" width="11.5703125" style="10" customWidth="1"/>
    <col min="6676" max="6676" width="12.28515625" style="10" customWidth="1"/>
    <col min="6677" max="6677" width="12.7109375" style="10" customWidth="1"/>
    <col min="6678" max="6678" width="12.5703125" style="10" customWidth="1"/>
    <col min="6679" max="6679" width="13.140625" style="10" customWidth="1"/>
    <col min="6680" max="6680" width="13.42578125" style="10" customWidth="1"/>
    <col min="6681" max="6681" width="10.28515625" style="10" customWidth="1"/>
    <col min="6682" max="6682" width="14.28515625" style="10" customWidth="1"/>
    <col min="6683" max="6683" width="12.85546875" style="10" customWidth="1"/>
    <col min="6684" max="6684" width="12" style="10" customWidth="1"/>
    <col min="6685" max="6685" width="16.28515625" style="10" customWidth="1"/>
    <col min="6686" max="6686" width="14.5703125" style="10" customWidth="1"/>
    <col min="6687" max="6687" width="16.85546875" style="10" customWidth="1"/>
    <col min="6688" max="6688" width="11.140625" style="10" customWidth="1"/>
    <col min="6689" max="6689" width="10.42578125" style="10" customWidth="1"/>
    <col min="6690" max="6690" width="10.85546875" style="10" customWidth="1"/>
    <col min="6691" max="6691" width="10.140625" style="10" customWidth="1"/>
    <col min="6692" max="6692" width="12.85546875" style="10" customWidth="1"/>
    <col min="6693" max="6694" width="11" style="10" customWidth="1"/>
    <col min="6695" max="6695" width="11.5703125" style="10" customWidth="1"/>
    <col min="6696" max="6696" width="11.28515625" style="10" customWidth="1"/>
    <col min="6697" max="6697" width="10.140625" style="10" customWidth="1"/>
    <col min="6698" max="6699" width="11.85546875" style="10" customWidth="1"/>
    <col min="6700" max="6700" width="12.28515625" style="10" customWidth="1"/>
    <col min="6701" max="6701" width="12.7109375" style="10" customWidth="1"/>
    <col min="6702" max="6702" width="15.140625" style="10" customWidth="1"/>
    <col min="6703" max="6703" width="10" style="10" customWidth="1"/>
    <col min="6704" max="6714" width="7.85546875" style="10" customWidth="1"/>
    <col min="6715" max="6715" width="9.140625" style="10" customWidth="1"/>
    <col min="6716" max="6716" width="8.28515625" style="10" customWidth="1"/>
    <col min="6717" max="6717" width="10.140625" style="10" customWidth="1"/>
    <col min="6718" max="6718" width="9.140625" style="10"/>
    <col min="6719" max="6719" width="11.85546875" style="10" customWidth="1"/>
    <col min="6720" max="6720" width="14.28515625" style="10" customWidth="1"/>
    <col min="6721" max="6920" width="9.140625" style="10"/>
    <col min="6921" max="6921" width="0" style="10" hidden="1" customWidth="1"/>
    <col min="6922" max="6922" width="15.5703125" style="10" customWidth="1"/>
    <col min="6923" max="6923" width="55.140625" style="10" customWidth="1"/>
    <col min="6924" max="6924" width="15.5703125" style="10" customWidth="1"/>
    <col min="6925" max="6926" width="13" style="10" customWidth="1"/>
    <col min="6927" max="6928" width="13.140625" style="10" customWidth="1"/>
    <col min="6929" max="6929" width="10.5703125" style="10" customWidth="1"/>
    <col min="6930" max="6930" width="12.42578125" style="10" customWidth="1"/>
    <col min="6931" max="6931" width="11.5703125" style="10" customWidth="1"/>
    <col min="6932" max="6932" width="12.28515625" style="10" customWidth="1"/>
    <col min="6933" max="6933" width="12.7109375" style="10" customWidth="1"/>
    <col min="6934" max="6934" width="12.5703125" style="10" customWidth="1"/>
    <col min="6935" max="6935" width="13.140625" style="10" customWidth="1"/>
    <col min="6936" max="6936" width="13.42578125" style="10" customWidth="1"/>
    <col min="6937" max="6937" width="10.28515625" style="10" customWidth="1"/>
    <col min="6938" max="6938" width="14.28515625" style="10" customWidth="1"/>
    <col min="6939" max="6939" width="12.85546875" style="10" customWidth="1"/>
    <col min="6940" max="6940" width="12" style="10" customWidth="1"/>
    <col min="6941" max="6941" width="16.28515625" style="10" customWidth="1"/>
    <col min="6942" max="6942" width="14.5703125" style="10" customWidth="1"/>
    <col min="6943" max="6943" width="16.85546875" style="10" customWidth="1"/>
    <col min="6944" max="6944" width="11.140625" style="10" customWidth="1"/>
    <col min="6945" max="6945" width="10.42578125" style="10" customWidth="1"/>
    <col min="6946" max="6946" width="10.85546875" style="10" customWidth="1"/>
    <col min="6947" max="6947" width="10.140625" style="10" customWidth="1"/>
    <col min="6948" max="6948" width="12.85546875" style="10" customWidth="1"/>
    <col min="6949" max="6950" width="11" style="10" customWidth="1"/>
    <col min="6951" max="6951" width="11.5703125" style="10" customWidth="1"/>
    <col min="6952" max="6952" width="11.28515625" style="10" customWidth="1"/>
    <col min="6953" max="6953" width="10.140625" style="10" customWidth="1"/>
    <col min="6954" max="6955" width="11.85546875" style="10" customWidth="1"/>
    <col min="6956" max="6956" width="12.28515625" style="10" customWidth="1"/>
    <col min="6957" max="6957" width="12.7109375" style="10" customWidth="1"/>
    <col min="6958" max="6958" width="15.140625" style="10" customWidth="1"/>
    <col min="6959" max="6959" width="10" style="10" customWidth="1"/>
    <col min="6960" max="6970" width="7.85546875" style="10" customWidth="1"/>
    <col min="6971" max="6971" width="9.140625" style="10" customWidth="1"/>
    <col min="6972" max="6972" width="8.28515625" style="10" customWidth="1"/>
    <col min="6973" max="6973" width="10.140625" style="10" customWidth="1"/>
    <col min="6974" max="6974" width="9.140625" style="10"/>
    <col min="6975" max="6975" width="11.85546875" style="10" customWidth="1"/>
    <col min="6976" max="6976" width="14.28515625" style="10" customWidth="1"/>
    <col min="6977" max="7176" width="9.140625" style="10"/>
    <col min="7177" max="7177" width="0" style="10" hidden="1" customWidth="1"/>
    <col min="7178" max="7178" width="15.5703125" style="10" customWidth="1"/>
    <col min="7179" max="7179" width="55.140625" style="10" customWidth="1"/>
    <col min="7180" max="7180" width="15.5703125" style="10" customWidth="1"/>
    <col min="7181" max="7182" width="13" style="10" customWidth="1"/>
    <col min="7183" max="7184" width="13.140625" style="10" customWidth="1"/>
    <col min="7185" max="7185" width="10.5703125" style="10" customWidth="1"/>
    <col min="7186" max="7186" width="12.42578125" style="10" customWidth="1"/>
    <col min="7187" max="7187" width="11.5703125" style="10" customWidth="1"/>
    <col min="7188" max="7188" width="12.28515625" style="10" customWidth="1"/>
    <col min="7189" max="7189" width="12.7109375" style="10" customWidth="1"/>
    <col min="7190" max="7190" width="12.5703125" style="10" customWidth="1"/>
    <col min="7191" max="7191" width="13.140625" style="10" customWidth="1"/>
    <col min="7192" max="7192" width="13.42578125" style="10" customWidth="1"/>
    <col min="7193" max="7193" width="10.28515625" style="10" customWidth="1"/>
    <col min="7194" max="7194" width="14.28515625" style="10" customWidth="1"/>
    <col min="7195" max="7195" width="12.85546875" style="10" customWidth="1"/>
    <col min="7196" max="7196" width="12" style="10" customWidth="1"/>
    <col min="7197" max="7197" width="16.28515625" style="10" customWidth="1"/>
    <col min="7198" max="7198" width="14.5703125" style="10" customWidth="1"/>
    <col min="7199" max="7199" width="16.85546875" style="10" customWidth="1"/>
    <col min="7200" max="7200" width="11.140625" style="10" customWidth="1"/>
    <col min="7201" max="7201" width="10.42578125" style="10" customWidth="1"/>
    <col min="7202" max="7202" width="10.85546875" style="10" customWidth="1"/>
    <col min="7203" max="7203" width="10.140625" style="10" customWidth="1"/>
    <col min="7204" max="7204" width="12.85546875" style="10" customWidth="1"/>
    <col min="7205" max="7206" width="11" style="10" customWidth="1"/>
    <col min="7207" max="7207" width="11.5703125" style="10" customWidth="1"/>
    <col min="7208" max="7208" width="11.28515625" style="10" customWidth="1"/>
    <col min="7209" max="7209" width="10.140625" style="10" customWidth="1"/>
    <col min="7210" max="7211" width="11.85546875" style="10" customWidth="1"/>
    <col min="7212" max="7212" width="12.28515625" style="10" customWidth="1"/>
    <col min="7213" max="7213" width="12.7109375" style="10" customWidth="1"/>
    <col min="7214" max="7214" width="15.140625" style="10" customWidth="1"/>
    <col min="7215" max="7215" width="10" style="10" customWidth="1"/>
    <col min="7216" max="7226" width="7.85546875" style="10" customWidth="1"/>
    <col min="7227" max="7227" width="9.140625" style="10" customWidth="1"/>
    <col min="7228" max="7228" width="8.28515625" style="10" customWidth="1"/>
    <col min="7229" max="7229" width="10.140625" style="10" customWidth="1"/>
    <col min="7230" max="7230" width="9.140625" style="10"/>
    <col min="7231" max="7231" width="11.85546875" style="10" customWidth="1"/>
    <col min="7232" max="7232" width="14.28515625" style="10" customWidth="1"/>
    <col min="7233" max="7432" width="9.140625" style="10"/>
    <col min="7433" max="7433" width="0" style="10" hidden="1" customWidth="1"/>
    <col min="7434" max="7434" width="15.5703125" style="10" customWidth="1"/>
    <col min="7435" max="7435" width="55.140625" style="10" customWidth="1"/>
    <col min="7436" max="7436" width="15.5703125" style="10" customWidth="1"/>
    <col min="7437" max="7438" width="13" style="10" customWidth="1"/>
    <col min="7439" max="7440" width="13.140625" style="10" customWidth="1"/>
    <col min="7441" max="7441" width="10.5703125" style="10" customWidth="1"/>
    <col min="7442" max="7442" width="12.42578125" style="10" customWidth="1"/>
    <col min="7443" max="7443" width="11.5703125" style="10" customWidth="1"/>
    <col min="7444" max="7444" width="12.28515625" style="10" customWidth="1"/>
    <col min="7445" max="7445" width="12.7109375" style="10" customWidth="1"/>
    <col min="7446" max="7446" width="12.5703125" style="10" customWidth="1"/>
    <col min="7447" max="7447" width="13.140625" style="10" customWidth="1"/>
    <col min="7448" max="7448" width="13.42578125" style="10" customWidth="1"/>
    <col min="7449" max="7449" width="10.28515625" style="10" customWidth="1"/>
    <col min="7450" max="7450" width="14.28515625" style="10" customWidth="1"/>
    <col min="7451" max="7451" width="12.85546875" style="10" customWidth="1"/>
    <col min="7452" max="7452" width="12" style="10" customWidth="1"/>
    <col min="7453" max="7453" width="16.28515625" style="10" customWidth="1"/>
    <col min="7454" max="7454" width="14.5703125" style="10" customWidth="1"/>
    <col min="7455" max="7455" width="16.85546875" style="10" customWidth="1"/>
    <col min="7456" max="7456" width="11.140625" style="10" customWidth="1"/>
    <col min="7457" max="7457" width="10.42578125" style="10" customWidth="1"/>
    <col min="7458" max="7458" width="10.85546875" style="10" customWidth="1"/>
    <col min="7459" max="7459" width="10.140625" style="10" customWidth="1"/>
    <col min="7460" max="7460" width="12.85546875" style="10" customWidth="1"/>
    <col min="7461" max="7462" width="11" style="10" customWidth="1"/>
    <col min="7463" max="7463" width="11.5703125" style="10" customWidth="1"/>
    <col min="7464" max="7464" width="11.28515625" style="10" customWidth="1"/>
    <col min="7465" max="7465" width="10.140625" style="10" customWidth="1"/>
    <col min="7466" max="7467" width="11.85546875" style="10" customWidth="1"/>
    <col min="7468" max="7468" width="12.28515625" style="10" customWidth="1"/>
    <col min="7469" max="7469" width="12.7109375" style="10" customWidth="1"/>
    <col min="7470" max="7470" width="15.140625" style="10" customWidth="1"/>
    <col min="7471" max="7471" width="10" style="10" customWidth="1"/>
    <col min="7472" max="7482" width="7.85546875" style="10" customWidth="1"/>
    <col min="7483" max="7483" width="9.140625" style="10" customWidth="1"/>
    <col min="7484" max="7484" width="8.28515625" style="10" customWidth="1"/>
    <col min="7485" max="7485" width="10.140625" style="10" customWidth="1"/>
    <col min="7486" max="7486" width="9.140625" style="10"/>
    <col min="7487" max="7487" width="11.85546875" style="10" customWidth="1"/>
    <col min="7488" max="7488" width="14.28515625" style="10" customWidth="1"/>
    <col min="7489" max="7688" width="9.140625" style="10"/>
    <col min="7689" max="7689" width="0" style="10" hidden="1" customWidth="1"/>
    <col min="7690" max="7690" width="15.5703125" style="10" customWidth="1"/>
    <col min="7691" max="7691" width="55.140625" style="10" customWidth="1"/>
    <col min="7692" max="7692" width="15.5703125" style="10" customWidth="1"/>
    <col min="7693" max="7694" width="13" style="10" customWidth="1"/>
    <col min="7695" max="7696" width="13.140625" style="10" customWidth="1"/>
    <col min="7697" max="7697" width="10.5703125" style="10" customWidth="1"/>
    <col min="7698" max="7698" width="12.42578125" style="10" customWidth="1"/>
    <col min="7699" max="7699" width="11.5703125" style="10" customWidth="1"/>
    <col min="7700" max="7700" width="12.28515625" style="10" customWidth="1"/>
    <col min="7701" max="7701" width="12.7109375" style="10" customWidth="1"/>
    <col min="7702" max="7702" width="12.5703125" style="10" customWidth="1"/>
    <col min="7703" max="7703" width="13.140625" style="10" customWidth="1"/>
    <col min="7704" max="7704" width="13.42578125" style="10" customWidth="1"/>
    <col min="7705" max="7705" width="10.28515625" style="10" customWidth="1"/>
    <col min="7706" max="7706" width="14.28515625" style="10" customWidth="1"/>
    <col min="7707" max="7707" width="12.85546875" style="10" customWidth="1"/>
    <col min="7708" max="7708" width="12" style="10" customWidth="1"/>
    <col min="7709" max="7709" width="16.28515625" style="10" customWidth="1"/>
    <col min="7710" max="7710" width="14.5703125" style="10" customWidth="1"/>
    <col min="7711" max="7711" width="16.85546875" style="10" customWidth="1"/>
    <col min="7712" max="7712" width="11.140625" style="10" customWidth="1"/>
    <col min="7713" max="7713" width="10.42578125" style="10" customWidth="1"/>
    <col min="7714" max="7714" width="10.85546875" style="10" customWidth="1"/>
    <col min="7715" max="7715" width="10.140625" style="10" customWidth="1"/>
    <col min="7716" max="7716" width="12.85546875" style="10" customWidth="1"/>
    <col min="7717" max="7718" width="11" style="10" customWidth="1"/>
    <col min="7719" max="7719" width="11.5703125" style="10" customWidth="1"/>
    <col min="7720" max="7720" width="11.28515625" style="10" customWidth="1"/>
    <col min="7721" max="7721" width="10.140625" style="10" customWidth="1"/>
    <col min="7722" max="7723" width="11.85546875" style="10" customWidth="1"/>
    <col min="7724" max="7724" width="12.28515625" style="10" customWidth="1"/>
    <col min="7725" max="7725" width="12.7109375" style="10" customWidth="1"/>
    <col min="7726" max="7726" width="15.140625" style="10" customWidth="1"/>
    <col min="7727" max="7727" width="10" style="10" customWidth="1"/>
    <col min="7728" max="7738" width="7.85546875" style="10" customWidth="1"/>
    <col min="7739" max="7739" width="9.140625" style="10" customWidth="1"/>
    <col min="7740" max="7740" width="8.28515625" style="10" customWidth="1"/>
    <col min="7741" max="7741" width="10.140625" style="10" customWidth="1"/>
    <col min="7742" max="7742" width="9.140625" style="10"/>
    <col min="7743" max="7743" width="11.85546875" style="10" customWidth="1"/>
    <col min="7744" max="7744" width="14.28515625" style="10" customWidth="1"/>
    <col min="7745" max="7944" width="9.140625" style="10"/>
    <col min="7945" max="7945" width="0" style="10" hidden="1" customWidth="1"/>
    <col min="7946" max="7946" width="15.5703125" style="10" customWidth="1"/>
    <col min="7947" max="7947" width="55.140625" style="10" customWidth="1"/>
    <col min="7948" max="7948" width="15.5703125" style="10" customWidth="1"/>
    <col min="7949" max="7950" width="13" style="10" customWidth="1"/>
    <col min="7951" max="7952" width="13.140625" style="10" customWidth="1"/>
    <col min="7953" max="7953" width="10.5703125" style="10" customWidth="1"/>
    <col min="7954" max="7954" width="12.42578125" style="10" customWidth="1"/>
    <col min="7955" max="7955" width="11.5703125" style="10" customWidth="1"/>
    <col min="7956" max="7956" width="12.28515625" style="10" customWidth="1"/>
    <col min="7957" max="7957" width="12.7109375" style="10" customWidth="1"/>
    <col min="7958" max="7958" width="12.5703125" style="10" customWidth="1"/>
    <col min="7959" max="7959" width="13.140625" style="10" customWidth="1"/>
    <col min="7960" max="7960" width="13.42578125" style="10" customWidth="1"/>
    <col min="7961" max="7961" width="10.28515625" style="10" customWidth="1"/>
    <col min="7962" max="7962" width="14.28515625" style="10" customWidth="1"/>
    <col min="7963" max="7963" width="12.85546875" style="10" customWidth="1"/>
    <col min="7964" max="7964" width="12" style="10" customWidth="1"/>
    <col min="7965" max="7965" width="16.28515625" style="10" customWidth="1"/>
    <col min="7966" max="7966" width="14.5703125" style="10" customWidth="1"/>
    <col min="7967" max="7967" width="16.85546875" style="10" customWidth="1"/>
    <col min="7968" max="7968" width="11.140625" style="10" customWidth="1"/>
    <col min="7969" max="7969" width="10.42578125" style="10" customWidth="1"/>
    <col min="7970" max="7970" width="10.85546875" style="10" customWidth="1"/>
    <col min="7971" max="7971" width="10.140625" style="10" customWidth="1"/>
    <col min="7972" max="7972" width="12.85546875" style="10" customWidth="1"/>
    <col min="7973" max="7974" width="11" style="10" customWidth="1"/>
    <col min="7975" max="7975" width="11.5703125" style="10" customWidth="1"/>
    <col min="7976" max="7976" width="11.28515625" style="10" customWidth="1"/>
    <col min="7977" max="7977" width="10.140625" style="10" customWidth="1"/>
    <col min="7978" max="7979" width="11.85546875" style="10" customWidth="1"/>
    <col min="7980" max="7980" width="12.28515625" style="10" customWidth="1"/>
    <col min="7981" max="7981" width="12.7109375" style="10" customWidth="1"/>
    <col min="7982" max="7982" width="15.140625" style="10" customWidth="1"/>
    <col min="7983" max="7983" width="10" style="10" customWidth="1"/>
    <col min="7984" max="7994" width="7.85546875" style="10" customWidth="1"/>
    <col min="7995" max="7995" width="9.140625" style="10" customWidth="1"/>
    <col min="7996" max="7996" width="8.28515625" style="10" customWidth="1"/>
    <col min="7997" max="7997" width="10.140625" style="10" customWidth="1"/>
    <col min="7998" max="7998" width="9.140625" style="10"/>
    <col min="7999" max="7999" width="11.85546875" style="10" customWidth="1"/>
    <col min="8000" max="8000" width="14.28515625" style="10" customWidth="1"/>
    <col min="8001" max="8200" width="9.140625" style="10"/>
    <col min="8201" max="8201" width="0" style="10" hidden="1" customWidth="1"/>
    <col min="8202" max="8202" width="15.5703125" style="10" customWidth="1"/>
    <col min="8203" max="8203" width="55.140625" style="10" customWidth="1"/>
    <col min="8204" max="8204" width="15.5703125" style="10" customWidth="1"/>
    <col min="8205" max="8206" width="13" style="10" customWidth="1"/>
    <col min="8207" max="8208" width="13.140625" style="10" customWidth="1"/>
    <col min="8209" max="8209" width="10.5703125" style="10" customWidth="1"/>
    <col min="8210" max="8210" width="12.42578125" style="10" customWidth="1"/>
    <col min="8211" max="8211" width="11.5703125" style="10" customWidth="1"/>
    <col min="8212" max="8212" width="12.28515625" style="10" customWidth="1"/>
    <col min="8213" max="8213" width="12.7109375" style="10" customWidth="1"/>
    <col min="8214" max="8214" width="12.5703125" style="10" customWidth="1"/>
    <col min="8215" max="8215" width="13.140625" style="10" customWidth="1"/>
    <col min="8216" max="8216" width="13.42578125" style="10" customWidth="1"/>
    <col min="8217" max="8217" width="10.28515625" style="10" customWidth="1"/>
    <col min="8218" max="8218" width="14.28515625" style="10" customWidth="1"/>
    <col min="8219" max="8219" width="12.85546875" style="10" customWidth="1"/>
    <col min="8220" max="8220" width="12" style="10" customWidth="1"/>
    <col min="8221" max="8221" width="16.28515625" style="10" customWidth="1"/>
    <col min="8222" max="8222" width="14.5703125" style="10" customWidth="1"/>
    <col min="8223" max="8223" width="16.85546875" style="10" customWidth="1"/>
    <col min="8224" max="8224" width="11.140625" style="10" customWidth="1"/>
    <col min="8225" max="8225" width="10.42578125" style="10" customWidth="1"/>
    <col min="8226" max="8226" width="10.85546875" style="10" customWidth="1"/>
    <col min="8227" max="8227" width="10.140625" style="10" customWidth="1"/>
    <col min="8228" max="8228" width="12.85546875" style="10" customWidth="1"/>
    <col min="8229" max="8230" width="11" style="10" customWidth="1"/>
    <col min="8231" max="8231" width="11.5703125" style="10" customWidth="1"/>
    <col min="8232" max="8232" width="11.28515625" style="10" customWidth="1"/>
    <col min="8233" max="8233" width="10.140625" style="10" customWidth="1"/>
    <col min="8234" max="8235" width="11.85546875" style="10" customWidth="1"/>
    <col min="8236" max="8236" width="12.28515625" style="10" customWidth="1"/>
    <col min="8237" max="8237" width="12.7109375" style="10" customWidth="1"/>
    <col min="8238" max="8238" width="15.140625" style="10" customWidth="1"/>
    <col min="8239" max="8239" width="10" style="10" customWidth="1"/>
    <col min="8240" max="8250" width="7.85546875" style="10" customWidth="1"/>
    <col min="8251" max="8251" width="9.140625" style="10" customWidth="1"/>
    <col min="8252" max="8252" width="8.28515625" style="10" customWidth="1"/>
    <col min="8253" max="8253" width="10.140625" style="10" customWidth="1"/>
    <col min="8254" max="8254" width="9.140625" style="10"/>
    <col min="8255" max="8255" width="11.85546875" style="10" customWidth="1"/>
    <col min="8256" max="8256" width="14.28515625" style="10" customWidth="1"/>
    <col min="8257" max="8456" width="9.140625" style="10"/>
    <col min="8457" max="8457" width="0" style="10" hidden="1" customWidth="1"/>
    <col min="8458" max="8458" width="15.5703125" style="10" customWidth="1"/>
    <col min="8459" max="8459" width="55.140625" style="10" customWidth="1"/>
    <col min="8460" max="8460" width="15.5703125" style="10" customWidth="1"/>
    <col min="8461" max="8462" width="13" style="10" customWidth="1"/>
    <col min="8463" max="8464" width="13.140625" style="10" customWidth="1"/>
    <col min="8465" max="8465" width="10.5703125" style="10" customWidth="1"/>
    <col min="8466" max="8466" width="12.42578125" style="10" customWidth="1"/>
    <col min="8467" max="8467" width="11.5703125" style="10" customWidth="1"/>
    <col min="8468" max="8468" width="12.28515625" style="10" customWidth="1"/>
    <col min="8469" max="8469" width="12.7109375" style="10" customWidth="1"/>
    <col min="8470" max="8470" width="12.5703125" style="10" customWidth="1"/>
    <col min="8471" max="8471" width="13.140625" style="10" customWidth="1"/>
    <col min="8472" max="8472" width="13.42578125" style="10" customWidth="1"/>
    <col min="8473" max="8473" width="10.28515625" style="10" customWidth="1"/>
    <col min="8474" max="8474" width="14.28515625" style="10" customWidth="1"/>
    <col min="8475" max="8475" width="12.85546875" style="10" customWidth="1"/>
    <col min="8476" max="8476" width="12" style="10" customWidth="1"/>
    <col min="8477" max="8477" width="16.28515625" style="10" customWidth="1"/>
    <col min="8478" max="8478" width="14.5703125" style="10" customWidth="1"/>
    <col min="8479" max="8479" width="16.85546875" style="10" customWidth="1"/>
    <col min="8480" max="8480" width="11.140625" style="10" customWidth="1"/>
    <col min="8481" max="8481" width="10.42578125" style="10" customWidth="1"/>
    <col min="8482" max="8482" width="10.85546875" style="10" customWidth="1"/>
    <col min="8483" max="8483" width="10.140625" style="10" customWidth="1"/>
    <col min="8484" max="8484" width="12.85546875" style="10" customWidth="1"/>
    <col min="8485" max="8486" width="11" style="10" customWidth="1"/>
    <col min="8487" max="8487" width="11.5703125" style="10" customWidth="1"/>
    <col min="8488" max="8488" width="11.28515625" style="10" customWidth="1"/>
    <col min="8489" max="8489" width="10.140625" style="10" customWidth="1"/>
    <col min="8490" max="8491" width="11.85546875" style="10" customWidth="1"/>
    <col min="8492" max="8492" width="12.28515625" style="10" customWidth="1"/>
    <col min="8493" max="8493" width="12.7109375" style="10" customWidth="1"/>
    <col min="8494" max="8494" width="15.140625" style="10" customWidth="1"/>
    <col min="8495" max="8495" width="10" style="10" customWidth="1"/>
    <col min="8496" max="8506" width="7.85546875" style="10" customWidth="1"/>
    <col min="8507" max="8507" width="9.140625" style="10" customWidth="1"/>
    <col min="8508" max="8508" width="8.28515625" style="10" customWidth="1"/>
    <col min="8509" max="8509" width="10.140625" style="10" customWidth="1"/>
    <col min="8510" max="8510" width="9.140625" style="10"/>
    <col min="8511" max="8511" width="11.85546875" style="10" customWidth="1"/>
    <col min="8512" max="8512" width="14.28515625" style="10" customWidth="1"/>
    <col min="8513" max="8712" width="9.140625" style="10"/>
    <col min="8713" max="8713" width="0" style="10" hidden="1" customWidth="1"/>
    <col min="8714" max="8714" width="15.5703125" style="10" customWidth="1"/>
    <col min="8715" max="8715" width="55.140625" style="10" customWidth="1"/>
    <col min="8716" max="8716" width="15.5703125" style="10" customWidth="1"/>
    <col min="8717" max="8718" width="13" style="10" customWidth="1"/>
    <col min="8719" max="8720" width="13.140625" style="10" customWidth="1"/>
    <col min="8721" max="8721" width="10.5703125" style="10" customWidth="1"/>
    <col min="8722" max="8722" width="12.42578125" style="10" customWidth="1"/>
    <col min="8723" max="8723" width="11.5703125" style="10" customWidth="1"/>
    <col min="8724" max="8724" width="12.28515625" style="10" customWidth="1"/>
    <col min="8725" max="8725" width="12.7109375" style="10" customWidth="1"/>
    <col min="8726" max="8726" width="12.5703125" style="10" customWidth="1"/>
    <col min="8727" max="8727" width="13.140625" style="10" customWidth="1"/>
    <col min="8728" max="8728" width="13.42578125" style="10" customWidth="1"/>
    <col min="8729" max="8729" width="10.28515625" style="10" customWidth="1"/>
    <col min="8730" max="8730" width="14.28515625" style="10" customWidth="1"/>
    <col min="8731" max="8731" width="12.85546875" style="10" customWidth="1"/>
    <col min="8732" max="8732" width="12" style="10" customWidth="1"/>
    <col min="8733" max="8733" width="16.28515625" style="10" customWidth="1"/>
    <col min="8734" max="8734" width="14.5703125" style="10" customWidth="1"/>
    <col min="8735" max="8735" width="16.85546875" style="10" customWidth="1"/>
    <col min="8736" max="8736" width="11.140625" style="10" customWidth="1"/>
    <col min="8737" max="8737" width="10.42578125" style="10" customWidth="1"/>
    <col min="8738" max="8738" width="10.85546875" style="10" customWidth="1"/>
    <col min="8739" max="8739" width="10.140625" style="10" customWidth="1"/>
    <col min="8740" max="8740" width="12.85546875" style="10" customWidth="1"/>
    <col min="8741" max="8742" width="11" style="10" customWidth="1"/>
    <col min="8743" max="8743" width="11.5703125" style="10" customWidth="1"/>
    <col min="8744" max="8744" width="11.28515625" style="10" customWidth="1"/>
    <col min="8745" max="8745" width="10.140625" style="10" customWidth="1"/>
    <col min="8746" max="8747" width="11.85546875" style="10" customWidth="1"/>
    <col min="8748" max="8748" width="12.28515625" style="10" customWidth="1"/>
    <col min="8749" max="8749" width="12.7109375" style="10" customWidth="1"/>
    <col min="8750" max="8750" width="15.140625" style="10" customWidth="1"/>
    <col min="8751" max="8751" width="10" style="10" customWidth="1"/>
    <col min="8752" max="8762" width="7.85546875" style="10" customWidth="1"/>
    <col min="8763" max="8763" width="9.140625" style="10" customWidth="1"/>
    <col min="8764" max="8764" width="8.28515625" style="10" customWidth="1"/>
    <col min="8765" max="8765" width="10.140625" style="10" customWidth="1"/>
    <col min="8766" max="8766" width="9.140625" style="10"/>
    <col min="8767" max="8767" width="11.85546875" style="10" customWidth="1"/>
    <col min="8768" max="8768" width="14.28515625" style="10" customWidth="1"/>
    <col min="8769" max="8968" width="9.140625" style="10"/>
    <col min="8969" max="8969" width="0" style="10" hidden="1" customWidth="1"/>
    <col min="8970" max="8970" width="15.5703125" style="10" customWidth="1"/>
    <col min="8971" max="8971" width="55.140625" style="10" customWidth="1"/>
    <col min="8972" max="8972" width="15.5703125" style="10" customWidth="1"/>
    <col min="8973" max="8974" width="13" style="10" customWidth="1"/>
    <col min="8975" max="8976" width="13.140625" style="10" customWidth="1"/>
    <col min="8977" max="8977" width="10.5703125" style="10" customWidth="1"/>
    <col min="8978" max="8978" width="12.42578125" style="10" customWidth="1"/>
    <col min="8979" max="8979" width="11.5703125" style="10" customWidth="1"/>
    <col min="8980" max="8980" width="12.28515625" style="10" customWidth="1"/>
    <col min="8981" max="8981" width="12.7109375" style="10" customWidth="1"/>
    <col min="8982" max="8982" width="12.5703125" style="10" customWidth="1"/>
    <col min="8983" max="8983" width="13.140625" style="10" customWidth="1"/>
    <col min="8984" max="8984" width="13.42578125" style="10" customWidth="1"/>
    <col min="8985" max="8985" width="10.28515625" style="10" customWidth="1"/>
    <col min="8986" max="8986" width="14.28515625" style="10" customWidth="1"/>
    <col min="8987" max="8987" width="12.85546875" style="10" customWidth="1"/>
    <col min="8988" max="8988" width="12" style="10" customWidth="1"/>
    <col min="8989" max="8989" width="16.28515625" style="10" customWidth="1"/>
    <col min="8990" max="8990" width="14.5703125" style="10" customWidth="1"/>
    <col min="8991" max="8991" width="16.85546875" style="10" customWidth="1"/>
    <col min="8992" max="8992" width="11.140625" style="10" customWidth="1"/>
    <col min="8993" max="8993" width="10.42578125" style="10" customWidth="1"/>
    <col min="8994" max="8994" width="10.85546875" style="10" customWidth="1"/>
    <col min="8995" max="8995" width="10.140625" style="10" customWidth="1"/>
    <col min="8996" max="8996" width="12.85546875" style="10" customWidth="1"/>
    <col min="8997" max="8998" width="11" style="10" customWidth="1"/>
    <col min="8999" max="8999" width="11.5703125" style="10" customWidth="1"/>
    <col min="9000" max="9000" width="11.28515625" style="10" customWidth="1"/>
    <col min="9001" max="9001" width="10.140625" style="10" customWidth="1"/>
    <col min="9002" max="9003" width="11.85546875" style="10" customWidth="1"/>
    <col min="9004" max="9004" width="12.28515625" style="10" customWidth="1"/>
    <col min="9005" max="9005" width="12.7109375" style="10" customWidth="1"/>
    <col min="9006" max="9006" width="15.140625" style="10" customWidth="1"/>
    <col min="9007" max="9007" width="10" style="10" customWidth="1"/>
    <col min="9008" max="9018" width="7.85546875" style="10" customWidth="1"/>
    <col min="9019" max="9019" width="9.140625" style="10" customWidth="1"/>
    <col min="9020" max="9020" width="8.28515625" style="10" customWidth="1"/>
    <col min="9021" max="9021" width="10.140625" style="10" customWidth="1"/>
    <col min="9022" max="9022" width="9.140625" style="10"/>
    <col min="9023" max="9023" width="11.85546875" style="10" customWidth="1"/>
    <col min="9024" max="9024" width="14.28515625" style="10" customWidth="1"/>
    <col min="9025" max="9224" width="9.140625" style="10"/>
    <col min="9225" max="9225" width="0" style="10" hidden="1" customWidth="1"/>
    <col min="9226" max="9226" width="15.5703125" style="10" customWidth="1"/>
    <col min="9227" max="9227" width="55.140625" style="10" customWidth="1"/>
    <col min="9228" max="9228" width="15.5703125" style="10" customWidth="1"/>
    <col min="9229" max="9230" width="13" style="10" customWidth="1"/>
    <col min="9231" max="9232" width="13.140625" style="10" customWidth="1"/>
    <col min="9233" max="9233" width="10.5703125" style="10" customWidth="1"/>
    <col min="9234" max="9234" width="12.42578125" style="10" customWidth="1"/>
    <col min="9235" max="9235" width="11.5703125" style="10" customWidth="1"/>
    <col min="9236" max="9236" width="12.28515625" style="10" customWidth="1"/>
    <col min="9237" max="9237" width="12.7109375" style="10" customWidth="1"/>
    <col min="9238" max="9238" width="12.5703125" style="10" customWidth="1"/>
    <col min="9239" max="9239" width="13.140625" style="10" customWidth="1"/>
    <col min="9240" max="9240" width="13.42578125" style="10" customWidth="1"/>
    <col min="9241" max="9241" width="10.28515625" style="10" customWidth="1"/>
    <col min="9242" max="9242" width="14.28515625" style="10" customWidth="1"/>
    <col min="9243" max="9243" width="12.85546875" style="10" customWidth="1"/>
    <col min="9244" max="9244" width="12" style="10" customWidth="1"/>
    <col min="9245" max="9245" width="16.28515625" style="10" customWidth="1"/>
    <col min="9246" max="9246" width="14.5703125" style="10" customWidth="1"/>
    <col min="9247" max="9247" width="16.85546875" style="10" customWidth="1"/>
    <col min="9248" max="9248" width="11.140625" style="10" customWidth="1"/>
    <col min="9249" max="9249" width="10.42578125" style="10" customWidth="1"/>
    <col min="9250" max="9250" width="10.85546875" style="10" customWidth="1"/>
    <col min="9251" max="9251" width="10.140625" style="10" customWidth="1"/>
    <col min="9252" max="9252" width="12.85546875" style="10" customWidth="1"/>
    <col min="9253" max="9254" width="11" style="10" customWidth="1"/>
    <col min="9255" max="9255" width="11.5703125" style="10" customWidth="1"/>
    <col min="9256" max="9256" width="11.28515625" style="10" customWidth="1"/>
    <col min="9257" max="9257" width="10.140625" style="10" customWidth="1"/>
    <col min="9258" max="9259" width="11.85546875" style="10" customWidth="1"/>
    <col min="9260" max="9260" width="12.28515625" style="10" customWidth="1"/>
    <col min="9261" max="9261" width="12.7109375" style="10" customWidth="1"/>
    <col min="9262" max="9262" width="15.140625" style="10" customWidth="1"/>
    <col min="9263" max="9263" width="10" style="10" customWidth="1"/>
    <col min="9264" max="9274" width="7.85546875" style="10" customWidth="1"/>
    <col min="9275" max="9275" width="9.140625" style="10" customWidth="1"/>
    <col min="9276" max="9276" width="8.28515625" style="10" customWidth="1"/>
    <col min="9277" max="9277" width="10.140625" style="10" customWidth="1"/>
    <col min="9278" max="9278" width="9.140625" style="10"/>
    <col min="9279" max="9279" width="11.85546875" style="10" customWidth="1"/>
    <col min="9280" max="9280" width="14.28515625" style="10" customWidth="1"/>
    <col min="9281" max="9480" width="9.140625" style="10"/>
    <col min="9481" max="9481" width="0" style="10" hidden="1" customWidth="1"/>
    <col min="9482" max="9482" width="15.5703125" style="10" customWidth="1"/>
    <col min="9483" max="9483" width="55.140625" style="10" customWidth="1"/>
    <col min="9484" max="9484" width="15.5703125" style="10" customWidth="1"/>
    <col min="9485" max="9486" width="13" style="10" customWidth="1"/>
    <col min="9487" max="9488" width="13.140625" style="10" customWidth="1"/>
    <col min="9489" max="9489" width="10.5703125" style="10" customWidth="1"/>
    <col min="9490" max="9490" width="12.42578125" style="10" customWidth="1"/>
    <col min="9491" max="9491" width="11.5703125" style="10" customWidth="1"/>
    <col min="9492" max="9492" width="12.28515625" style="10" customWidth="1"/>
    <col min="9493" max="9493" width="12.7109375" style="10" customWidth="1"/>
    <col min="9494" max="9494" width="12.5703125" style="10" customWidth="1"/>
    <col min="9495" max="9495" width="13.140625" style="10" customWidth="1"/>
    <col min="9496" max="9496" width="13.42578125" style="10" customWidth="1"/>
    <col min="9497" max="9497" width="10.28515625" style="10" customWidth="1"/>
    <col min="9498" max="9498" width="14.28515625" style="10" customWidth="1"/>
    <col min="9499" max="9499" width="12.85546875" style="10" customWidth="1"/>
    <col min="9500" max="9500" width="12" style="10" customWidth="1"/>
    <col min="9501" max="9501" width="16.28515625" style="10" customWidth="1"/>
    <col min="9502" max="9502" width="14.5703125" style="10" customWidth="1"/>
    <col min="9503" max="9503" width="16.85546875" style="10" customWidth="1"/>
    <col min="9504" max="9504" width="11.140625" style="10" customWidth="1"/>
    <col min="9505" max="9505" width="10.42578125" style="10" customWidth="1"/>
    <col min="9506" max="9506" width="10.85546875" style="10" customWidth="1"/>
    <col min="9507" max="9507" width="10.140625" style="10" customWidth="1"/>
    <col min="9508" max="9508" width="12.85546875" style="10" customWidth="1"/>
    <col min="9509" max="9510" width="11" style="10" customWidth="1"/>
    <col min="9511" max="9511" width="11.5703125" style="10" customWidth="1"/>
    <col min="9512" max="9512" width="11.28515625" style="10" customWidth="1"/>
    <col min="9513" max="9513" width="10.140625" style="10" customWidth="1"/>
    <col min="9514" max="9515" width="11.85546875" style="10" customWidth="1"/>
    <col min="9516" max="9516" width="12.28515625" style="10" customWidth="1"/>
    <col min="9517" max="9517" width="12.7109375" style="10" customWidth="1"/>
    <col min="9518" max="9518" width="15.140625" style="10" customWidth="1"/>
    <col min="9519" max="9519" width="10" style="10" customWidth="1"/>
    <col min="9520" max="9530" width="7.85546875" style="10" customWidth="1"/>
    <col min="9531" max="9531" width="9.140625" style="10" customWidth="1"/>
    <col min="9532" max="9532" width="8.28515625" style="10" customWidth="1"/>
    <col min="9533" max="9533" width="10.140625" style="10" customWidth="1"/>
    <col min="9534" max="9534" width="9.140625" style="10"/>
    <col min="9535" max="9535" width="11.85546875" style="10" customWidth="1"/>
    <col min="9536" max="9536" width="14.28515625" style="10" customWidth="1"/>
    <col min="9537" max="9736" width="9.140625" style="10"/>
    <col min="9737" max="9737" width="0" style="10" hidden="1" customWidth="1"/>
    <col min="9738" max="9738" width="15.5703125" style="10" customWidth="1"/>
    <col min="9739" max="9739" width="55.140625" style="10" customWidth="1"/>
    <col min="9740" max="9740" width="15.5703125" style="10" customWidth="1"/>
    <col min="9741" max="9742" width="13" style="10" customWidth="1"/>
    <col min="9743" max="9744" width="13.140625" style="10" customWidth="1"/>
    <col min="9745" max="9745" width="10.5703125" style="10" customWidth="1"/>
    <col min="9746" max="9746" width="12.42578125" style="10" customWidth="1"/>
    <col min="9747" max="9747" width="11.5703125" style="10" customWidth="1"/>
    <col min="9748" max="9748" width="12.28515625" style="10" customWidth="1"/>
    <col min="9749" max="9749" width="12.7109375" style="10" customWidth="1"/>
    <col min="9750" max="9750" width="12.5703125" style="10" customWidth="1"/>
    <col min="9751" max="9751" width="13.140625" style="10" customWidth="1"/>
    <col min="9752" max="9752" width="13.42578125" style="10" customWidth="1"/>
    <col min="9753" max="9753" width="10.28515625" style="10" customWidth="1"/>
    <col min="9754" max="9754" width="14.28515625" style="10" customWidth="1"/>
    <col min="9755" max="9755" width="12.85546875" style="10" customWidth="1"/>
    <col min="9756" max="9756" width="12" style="10" customWidth="1"/>
    <col min="9757" max="9757" width="16.28515625" style="10" customWidth="1"/>
    <col min="9758" max="9758" width="14.5703125" style="10" customWidth="1"/>
    <col min="9759" max="9759" width="16.85546875" style="10" customWidth="1"/>
    <col min="9760" max="9760" width="11.140625" style="10" customWidth="1"/>
    <col min="9761" max="9761" width="10.42578125" style="10" customWidth="1"/>
    <col min="9762" max="9762" width="10.85546875" style="10" customWidth="1"/>
    <col min="9763" max="9763" width="10.140625" style="10" customWidth="1"/>
    <col min="9764" max="9764" width="12.85546875" style="10" customWidth="1"/>
    <col min="9765" max="9766" width="11" style="10" customWidth="1"/>
    <col min="9767" max="9767" width="11.5703125" style="10" customWidth="1"/>
    <col min="9768" max="9768" width="11.28515625" style="10" customWidth="1"/>
    <col min="9769" max="9769" width="10.140625" style="10" customWidth="1"/>
    <col min="9770" max="9771" width="11.85546875" style="10" customWidth="1"/>
    <col min="9772" max="9772" width="12.28515625" style="10" customWidth="1"/>
    <col min="9773" max="9773" width="12.7109375" style="10" customWidth="1"/>
    <col min="9774" max="9774" width="15.140625" style="10" customWidth="1"/>
    <col min="9775" max="9775" width="10" style="10" customWidth="1"/>
    <col min="9776" max="9786" width="7.85546875" style="10" customWidth="1"/>
    <col min="9787" max="9787" width="9.140625" style="10" customWidth="1"/>
    <col min="9788" max="9788" width="8.28515625" style="10" customWidth="1"/>
    <col min="9789" max="9789" width="10.140625" style="10" customWidth="1"/>
    <col min="9790" max="9790" width="9.140625" style="10"/>
    <col min="9791" max="9791" width="11.85546875" style="10" customWidth="1"/>
    <col min="9792" max="9792" width="14.28515625" style="10" customWidth="1"/>
    <col min="9793" max="9992" width="9.140625" style="10"/>
    <col min="9993" max="9993" width="0" style="10" hidden="1" customWidth="1"/>
    <col min="9994" max="9994" width="15.5703125" style="10" customWidth="1"/>
    <col min="9995" max="9995" width="55.140625" style="10" customWidth="1"/>
    <col min="9996" max="9996" width="15.5703125" style="10" customWidth="1"/>
    <col min="9997" max="9998" width="13" style="10" customWidth="1"/>
    <col min="9999" max="10000" width="13.140625" style="10" customWidth="1"/>
    <col min="10001" max="10001" width="10.5703125" style="10" customWidth="1"/>
    <col min="10002" max="10002" width="12.42578125" style="10" customWidth="1"/>
    <col min="10003" max="10003" width="11.5703125" style="10" customWidth="1"/>
    <col min="10004" max="10004" width="12.28515625" style="10" customWidth="1"/>
    <col min="10005" max="10005" width="12.7109375" style="10" customWidth="1"/>
    <col min="10006" max="10006" width="12.5703125" style="10" customWidth="1"/>
    <col min="10007" max="10007" width="13.140625" style="10" customWidth="1"/>
    <col min="10008" max="10008" width="13.42578125" style="10" customWidth="1"/>
    <col min="10009" max="10009" width="10.28515625" style="10" customWidth="1"/>
    <col min="10010" max="10010" width="14.28515625" style="10" customWidth="1"/>
    <col min="10011" max="10011" width="12.85546875" style="10" customWidth="1"/>
    <col min="10012" max="10012" width="12" style="10" customWidth="1"/>
    <col min="10013" max="10013" width="16.28515625" style="10" customWidth="1"/>
    <col min="10014" max="10014" width="14.5703125" style="10" customWidth="1"/>
    <col min="10015" max="10015" width="16.85546875" style="10" customWidth="1"/>
    <col min="10016" max="10016" width="11.140625" style="10" customWidth="1"/>
    <col min="10017" max="10017" width="10.42578125" style="10" customWidth="1"/>
    <col min="10018" max="10018" width="10.85546875" style="10" customWidth="1"/>
    <col min="10019" max="10019" width="10.140625" style="10" customWidth="1"/>
    <col min="10020" max="10020" width="12.85546875" style="10" customWidth="1"/>
    <col min="10021" max="10022" width="11" style="10" customWidth="1"/>
    <col min="10023" max="10023" width="11.5703125" style="10" customWidth="1"/>
    <col min="10024" max="10024" width="11.28515625" style="10" customWidth="1"/>
    <col min="10025" max="10025" width="10.140625" style="10" customWidth="1"/>
    <col min="10026" max="10027" width="11.85546875" style="10" customWidth="1"/>
    <col min="10028" max="10028" width="12.28515625" style="10" customWidth="1"/>
    <col min="10029" max="10029" width="12.7109375" style="10" customWidth="1"/>
    <col min="10030" max="10030" width="15.140625" style="10" customWidth="1"/>
    <col min="10031" max="10031" width="10" style="10" customWidth="1"/>
    <col min="10032" max="10042" width="7.85546875" style="10" customWidth="1"/>
    <col min="10043" max="10043" width="9.140625" style="10" customWidth="1"/>
    <col min="10044" max="10044" width="8.28515625" style="10" customWidth="1"/>
    <col min="10045" max="10045" width="10.140625" style="10" customWidth="1"/>
    <col min="10046" max="10046" width="9.140625" style="10"/>
    <col min="10047" max="10047" width="11.85546875" style="10" customWidth="1"/>
    <col min="10048" max="10048" width="14.28515625" style="10" customWidth="1"/>
    <col min="10049" max="10248" width="9.140625" style="10"/>
    <col min="10249" max="10249" width="0" style="10" hidden="1" customWidth="1"/>
    <col min="10250" max="10250" width="15.5703125" style="10" customWidth="1"/>
    <col min="10251" max="10251" width="55.140625" style="10" customWidth="1"/>
    <col min="10252" max="10252" width="15.5703125" style="10" customWidth="1"/>
    <col min="10253" max="10254" width="13" style="10" customWidth="1"/>
    <col min="10255" max="10256" width="13.140625" style="10" customWidth="1"/>
    <col min="10257" max="10257" width="10.5703125" style="10" customWidth="1"/>
    <col min="10258" max="10258" width="12.42578125" style="10" customWidth="1"/>
    <col min="10259" max="10259" width="11.5703125" style="10" customWidth="1"/>
    <col min="10260" max="10260" width="12.28515625" style="10" customWidth="1"/>
    <col min="10261" max="10261" width="12.7109375" style="10" customWidth="1"/>
    <col min="10262" max="10262" width="12.5703125" style="10" customWidth="1"/>
    <col min="10263" max="10263" width="13.140625" style="10" customWidth="1"/>
    <col min="10264" max="10264" width="13.42578125" style="10" customWidth="1"/>
    <col min="10265" max="10265" width="10.28515625" style="10" customWidth="1"/>
    <col min="10266" max="10266" width="14.28515625" style="10" customWidth="1"/>
    <col min="10267" max="10267" width="12.85546875" style="10" customWidth="1"/>
    <col min="10268" max="10268" width="12" style="10" customWidth="1"/>
    <col min="10269" max="10269" width="16.28515625" style="10" customWidth="1"/>
    <col min="10270" max="10270" width="14.5703125" style="10" customWidth="1"/>
    <col min="10271" max="10271" width="16.85546875" style="10" customWidth="1"/>
    <col min="10272" max="10272" width="11.140625" style="10" customWidth="1"/>
    <col min="10273" max="10273" width="10.42578125" style="10" customWidth="1"/>
    <col min="10274" max="10274" width="10.85546875" style="10" customWidth="1"/>
    <col min="10275" max="10275" width="10.140625" style="10" customWidth="1"/>
    <col min="10276" max="10276" width="12.85546875" style="10" customWidth="1"/>
    <col min="10277" max="10278" width="11" style="10" customWidth="1"/>
    <col min="10279" max="10279" width="11.5703125" style="10" customWidth="1"/>
    <col min="10280" max="10280" width="11.28515625" style="10" customWidth="1"/>
    <col min="10281" max="10281" width="10.140625" style="10" customWidth="1"/>
    <col min="10282" max="10283" width="11.85546875" style="10" customWidth="1"/>
    <col min="10284" max="10284" width="12.28515625" style="10" customWidth="1"/>
    <col min="10285" max="10285" width="12.7109375" style="10" customWidth="1"/>
    <col min="10286" max="10286" width="15.140625" style="10" customWidth="1"/>
    <col min="10287" max="10287" width="10" style="10" customWidth="1"/>
    <col min="10288" max="10298" width="7.85546875" style="10" customWidth="1"/>
    <col min="10299" max="10299" width="9.140625" style="10" customWidth="1"/>
    <col min="10300" max="10300" width="8.28515625" style="10" customWidth="1"/>
    <col min="10301" max="10301" width="10.140625" style="10" customWidth="1"/>
    <col min="10302" max="10302" width="9.140625" style="10"/>
    <col min="10303" max="10303" width="11.85546875" style="10" customWidth="1"/>
    <col min="10304" max="10304" width="14.28515625" style="10" customWidth="1"/>
    <col min="10305" max="10504" width="9.140625" style="10"/>
    <col min="10505" max="10505" width="0" style="10" hidden="1" customWidth="1"/>
    <col min="10506" max="10506" width="15.5703125" style="10" customWidth="1"/>
    <col min="10507" max="10507" width="55.140625" style="10" customWidth="1"/>
    <col min="10508" max="10508" width="15.5703125" style="10" customWidth="1"/>
    <col min="10509" max="10510" width="13" style="10" customWidth="1"/>
    <col min="10511" max="10512" width="13.140625" style="10" customWidth="1"/>
    <col min="10513" max="10513" width="10.5703125" style="10" customWidth="1"/>
    <col min="10514" max="10514" width="12.42578125" style="10" customWidth="1"/>
    <col min="10515" max="10515" width="11.5703125" style="10" customWidth="1"/>
    <col min="10516" max="10516" width="12.28515625" style="10" customWidth="1"/>
    <col min="10517" max="10517" width="12.7109375" style="10" customWidth="1"/>
    <col min="10518" max="10518" width="12.5703125" style="10" customWidth="1"/>
    <col min="10519" max="10519" width="13.140625" style="10" customWidth="1"/>
    <col min="10520" max="10520" width="13.42578125" style="10" customWidth="1"/>
    <col min="10521" max="10521" width="10.28515625" style="10" customWidth="1"/>
    <col min="10522" max="10522" width="14.28515625" style="10" customWidth="1"/>
    <col min="10523" max="10523" width="12.85546875" style="10" customWidth="1"/>
    <col min="10524" max="10524" width="12" style="10" customWidth="1"/>
    <col min="10525" max="10525" width="16.28515625" style="10" customWidth="1"/>
    <col min="10526" max="10526" width="14.5703125" style="10" customWidth="1"/>
    <col min="10527" max="10527" width="16.85546875" style="10" customWidth="1"/>
    <col min="10528" max="10528" width="11.140625" style="10" customWidth="1"/>
    <col min="10529" max="10529" width="10.42578125" style="10" customWidth="1"/>
    <col min="10530" max="10530" width="10.85546875" style="10" customWidth="1"/>
    <col min="10531" max="10531" width="10.140625" style="10" customWidth="1"/>
    <col min="10532" max="10532" width="12.85546875" style="10" customWidth="1"/>
    <col min="10533" max="10534" width="11" style="10" customWidth="1"/>
    <col min="10535" max="10535" width="11.5703125" style="10" customWidth="1"/>
    <col min="10536" max="10536" width="11.28515625" style="10" customWidth="1"/>
    <col min="10537" max="10537" width="10.140625" style="10" customWidth="1"/>
    <col min="10538" max="10539" width="11.85546875" style="10" customWidth="1"/>
    <col min="10540" max="10540" width="12.28515625" style="10" customWidth="1"/>
    <col min="10541" max="10541" width="12.7109375" style="10" customWidth="1"/>
    <col min="10542" max="10542" width="15.140625" style="10" customWidth="1"/>
    <col min="10543" max="10543" width="10" style="10" customWidth="1"/>
    <col min="10544" max="10554" width="7.85546875" style="10" customWidth="1"/>
    <col min="10555" max="10555" width="9.140625" style="10" customWidth="1"/>
    <col min="10556" max="10556" width="8.28515625" style="10" customWidth="1"/>
    <col min="10557" max="10557" width="10.140625" style="10" customWidth="1"/>
    <col min="10558" max="10558" width="9.140625" style="10"/>
    <col min="10559" max="10559" width="11.85546875" style="10" customWidth="1"/>
    <col min="10560" max="10560" width="14.28515625" style="10" customWidth="1"/>
    <col min="10561" max="10760" width="9.140625" style="10"/>
    <col min="10761" max="10761" width="0" style="10" hidden="1" customWidth="1"/>
    <col min="10762" max="10762" width="15.5703125" style="10" customWidth="1"/>
    <col min="10763" max="10763" width="55.140625" style="10" customWidth="1"/>
    <col min="10764" max="10764" width="15.5703125" style="10" customWidth="1"/>
    <col min="10765" max="10766" width="13" style="10" customWidth="1"/>
    <col min="10767" max="10768" width="13.140625" style="10" customWidth="1"/>
    <col min="10769" max="10769" width="10.5703125" style="10" customWidth="1"/>
    <col min="10770" max="10770" width="12.42578125" style="10" customWidth="1"/>
    <col min="10771" max="10771" width="11.5703125" style="10" customWidth="1"/>
    <col min="10772" max="10772" width="12.28515625" style="10" customWidth="1"/>
    <col min="10773" max="10773" width="12.7109375" style="10" customWidth="1"/>
    <col min="10774" max="10774" width="12.5703125" style="10" customWidth="1"/>
    <col min="10775" max="10775" width="13.140625" style="10" customWidth="1"/>
    <col min="10776" max="10776" width="13.42578125" style="10" customWidth="1"/>
    <col min="10777" max="10777" width="10.28515625" style="10" customWidth="1"/>
    <col min="10778" max="10778" width="14.28515625" style="10" customWidth="1"/>
    <col min="10779" max="10779" width="12.85546875" style="10" customWidth="1"/>
    <col min="10780" max="10780" width="12" style="10" customWidth="1"/>
    <col min="10781" max="10781" width="16.28515625" style="10" customWidth="1"/>
    <col min="10782" max="10782" width="14.5703125" style="10" customWidth="1"/>
    <col min="10783" max="10783" width="16.85546875" style="10" customWidth="1"/>
    <col min="10784" max="10784" width="11.140625" style="10" customWidth="1"/>
    <col min="10785" max="10785" width="10.42578125" style="10" customWidth="1"/>
    <col min="10786" max="10786" width="10.85546875" style="10" customWidth="1"/>
    <col min="10787" max="10787" width="10.140625" style="10" customWidth="1"/>
    <col min="10788" max="10788" width="12.85546875" style="10" customWidth="1"/>
    <col min="10789" max="10790" width="11" style="10" customWidth="1"/>
    <col min="10791" max="10791" width="11.5703125" style="10" customWidth="1"/>
    <col min="10792" max="10792" width="11.28515625" style="10" customWidth="1"/>
    <col min="10793" max="10793" width="10.140625" style="10" customWidth="1"/>
    <col min="10794" max="10795" width="11.85546875" style="10" customWidth="1"/>
    <col min="10796" max="10796" width="12.28515625" style="10" customWidth="1"/>
    <col min="10797" max="10797" width="12.7109375" style="10" customWidth="1"/>
    <col min="10798" max="10798" width="15.140625" style="10" customWidth="1"/>
    <col min="10799" max="10799" width="10" style="10" customWidth="1"/>
    <col min="10800" max="10810" width="7.85546875" style="10" customWidth="1"/>
    <col min="10811" max="10811" width="9.140625" style="10" customWidth="1"/>
    <col min="10812" max="10812" width="8.28515625" style="10" customWidth="1"/>
    <col min="10813" max="10813" width="10.140625" style="10" customWidth="1"/>
    <col min="10814" max="10814" width="9.140625" style="10"/>
    <col min="10815" max="10815" width="11.85546875" style="10" customWidth="1"/>
    <col min="10816" max="10816" width="14.28515625" style="10" customWidth="1"/>
    <col min="10817" max="11016" width="9.140625" style="10"/>
    <col min="11017" max="11017" width="0" style="10" hidden="1" customWidth="1"/>
    <col min="11018" max="11018" width="15.5703125" style="10" customWidth="1"/>
    <col min="11019" max="11019" width="55.140625" style="10" customWidth="1"/>
    <col min="11020" max="11020" width="15.5703125" style="10" customWidth="1"/>
    <col min="11021" max="11022" width="13" style="10" customWidth="1"/>
    <col min="11023" max="11024" width="13.140625" style="10" customWidth="1"/>
    <col min="11025" max="11025" width="10.5703125" style="10" customWidth="1"/>
    <col min="11026" max="11026" width="12.42578125" style="10" customWidth="1"/>
    <col min="11027" max="11027" width="11.5703125" style="10" customWidth="1"/>
    <col min="11028" max="11028" width="12.28515625" style="10" customWidth="1"/>
    <col min="11029" max="11029" width="12.7109375" style="10" customWidth="1"/>
    <col min="11030" max="11030" width="12.5703125" style="10" customWidth="1"/>
    <col min="11031" max="11031" width="13.140625" style="10" customWidth="1"/>
    <col min="11032" max="11032" width="13.42578125" style="10" customWidth="1"/>
    <col min="11033" max="11033" width="10.28515625" style="10" customWidth="1"/>
    <col min="11034" max="11034" width="14.28515625" style="10" customWidth="1"/>
    <col min="11035" max="11035" width="12.85546875" style="10" customWidth="1"/>
    <col min="11036" max="11036" width="12" style="10" customWidth="1"/>
    <col min="11037" max="11037" width="16.28515625" style="10" customWidth="1"/>
    <col min="11038" max="11038" width="14.5703125" style="10" customWidth="1"/>
    <col min="11039" max="11039" width="16.85546875" style="10" customWidth="1"/>
    <col min="11040" max="11040" width="11.140625" style="10" customWidth="1"/>
    <col min="11041" max="11041" width="10.42578125" style="10" customWidth="1"/>
    <col min="11042" max="11042" width="10.85546875" style="10" customWidth="1"/>
    <col min="11043" max="11043" width="10.140625" style="10" customWidth="1"/>
    <col min="11044" max="11044" width="12.85546875" style="10" customWidth="1"/>
    <col min="11045" max="11046" width="11" style="10" customWidth="1"/>
    <col min="11047" max="11047" width="11.5703125" style="10" customWidth="1"/>
    <col min="11048" max="11048" width="11.28515625" style="10" customWidth="1"/>
    <col min="11049" max="11049" width="10.140625" style="10" customWidth="1"/>
    <col min="11050" max="11051" width="11.85546875" style="10" customWidth="1"/>
    <col min="11052" max="11052" width="12.28515625" style="10" customWidth="1"/>
    <col min="11053" max="11053" width="12.7109375" style="10" customWidth="1"/>
    <col min="11054" max="11054" width="15.140625" style="10" customWidth="1"/>
    <col min="11055" max="11055" width="10" style="10" customWidth="1"/>
    <col min="11056" max="11066" width="7.85546875" style="10" customWidth="1"/>
    <col min="11067" max="11067" width="9.140625" style="10" customWidth="1"/>
    <col min="11068" max="11068" width="8.28515625" style="10" customWidth="1"/>
    <col min="11069" max="11069" width="10.140625" style="10" customWidth="1"/>
    <col min="11070" max="11070" width="9.140625" style="10"/>
    <col min="11071" max="11071" width="11.85546875" style="10" customWidth="1"/>
    <col min="11072" max="11072" width="14.28515625" style="10" customWidth="1"/>
    <col min="11073" max="11272" width="9.140625" style="10"/>
    <col min="11273" max="11273" width="0" style="10" hidden="1" customWidth="1"/>
    <col min="11274" max="11274" width="15.5703125" style="10" customWidth="1"/>
    <col min="11275" max="11275" width="55.140625" style="10" customWidth="1"/>
    <col min="11276" max="11276" width="15.5703125" style="10" customWidth="1"/>
    <col min="11277" max="11278" width="13" style="10" customWidth="1"/>
    <col min="11279" max="11280" width="13.140625" style="10" customWidth="1"/>
    <col min="11281" max="11281" width="10.5703125" style="10" customWidth="1"/>
    <col min="11282" max="11282" width="12.42578125" style="10" customWidth="1"/>
    <col min="11283" max="11283" width="11.5703125" style="10" customWidth="1"/>
    <col min="11284" max="11284" width="12.28515625" style="10" customWidth="1"/>
    <col min="11285" max="11285" width="12.7109375" style="10" customWidth="1"/>
    <col min="11286" max="11286" width="12.5703125" style="10" customWidth="1"/>
    <col min="11287" max="11287" width="13.140625" style="10" customWidth="1"/>
    <col min="11288" max="11288" width="13.42578125" style="10" customWidth="1"/>
    <col min="11289" max="11289" width="10.28515625" style="10" customWidth="1"/>
    <col min="11290" max="11290" width="14.28515625" style="10" customWidth="1"/>
    <col min="11291" max="11291" width="12.85546875" style="10" customWidth="1"/>
    <col min="11292" max="11292" width="12" style="10" customWidth="1"/>
    <col min="11293" max="11293" width="16.28515625" style="10" customWidth="1"/>
    <col min="11294" max="11294" width="14.5703125" style="10" customWidth="1"/>
    <col min="11295" max="11295" width="16.85546875" style="10" customWidth="1"/>
    <col min="11296" max="11296" width="11.140625" style="10" customWidth="1"/>
    <col min="11297" max="11297" width="10.42578125" style="10" customWidth="1"/>
    <col min="11298" max="11298" width="10.85546875" style="10" customWidth="1"/>
    <col min="11299" max="11299" width="10.140625" style="10" customWidth="1"/>
    <col min="11300" max="11300" width="12.85546875" style="10" customWidth="1"/>
    <col min="11301" max="11302" width="11" style="10" customWidth="1"/>
    <col min="11303" max="11303" width="11.5703125" style="10" customWidth="1"/>
    <col min="11304" max="11304" width="11.28515625" style="10" customWidth="1"/>
    <col min="11305" max="11305" width="10.140625" style="10" customWidth="1"/>
    <col min="11306" max="11307" width="11.85546875" style="10" customWidth="1"/>
    <col min="11308" max="11308" width="12.28515625" style="10" customWidth="1"/>
    <col min="11309" max="11309" width="12.7109375" style="10" customWidth="1"/>
    <col min="11310" max="11310" width="15.140625" style="10" customWidth="1"/>
    <col min="11311" max="11311" width="10" style="10" customWidth="1"/>
    <col min="11312" max="11322" width="7.85546875" style="10" customWidth="1"/>
    <col min="11323" max="11323" width="9.140625" style="10" customWidth="1"/>
    <col min="11324" max="11324" width="8.28515625" style="10" customWidth="1"/>
    <col min="11325" max="11325" width="10.140625" style="10" customWidth="1"/>
    <col min="11326" max="11326" width="9.140625" style="10"/>
    <col min="11327" max="11327" width="11.85546875" style="10" customWidth="1"/>
    <col min="11328" max="11328" width="14.28515625" style="10" customWidth="1"/>
    <col min="11329" max="11528" width="9.140625" style="10"/>
    <col min="11529" max="11529" width="0" style="10" hidden="1" customWidth="1"/>
    <col min="11530" max="11530" width="15.5703125" style="10" customWidth="1"/>
    <col min="11531" max="11531" width="55.140625" style="10" customWidth="1"/>
    <col min="11532" max="11532" width="15.5703125" style="10" customWidth="1"/>
    <col min="11533" max="11534" width="13" style="10" customWidth="1"/>
    <col min="11535" max="11536" width="13.140625" style="10" customWidth="1"/>
    <col min="11537" max="11537" width="10.5703125" style="10" customWidth="1"/>
    <col min="11538" max="11538" width="12.42578125" style="10" customWidth="1"/>
    <col min="11539" max="11539" width="11.5703125" style="10" customWidth="1"/>
    <col min="11540" max="11540" width="12.28515625" style="10" customWidth="1"/>
    <col min="11541" max="11541" width="12.7109375" style="10" customWidth="1"/>
    <col min="11542" max="11542" width="12.5703125" style="10" customWidth="1"/>
    <col min="11543" max="11543" width="13.140625" style="10" customWidth="1"/>
    <col min="11544" max="11544" width="13.42578125" style="10" customWidth="1"/>
    <col min="11545" max="11545" width="10.28515625" style="10" customWidth="1"/>
    <col min="11546" max="11546" width="14.28515625" style="10" customWidth="1"/>
    <col min="11547" max="11547" width="12.85546875" style="10" customWidth="1"/>
    <col min="11548" max="11548" width="12" style="10" customWidth="1"/>
    <col min="11549" max="11549" width="16.28515625" style="10" customWidth="1"/>
    <col min="11550" max="11550" width="14.5703125" style="10" customWidth="1"/>
    <col min="11551" max="11551" width="16.85546875" style="10" customWidth="1"/>
    <col min="11552" max="11552" width="11.140625" style="10" customWidth="1"/>
    <col min="11553" max="11553" width="10.42578125" style="10" customWidth="1"/>
    <col min="11554" max="11554" width="10.85546875" style="10" customWidth="1"/>
    <col min="11555" max="11555" width="10.140625" style="10" customWidth="1"/>
    <col min="11556" max="11556" width="12.85546875" style="10" customWidth="1"/>
    <col min="11557" max="11558" width="11" style="10" customWidth="1"/>
    <col min="11559" max="11559" width="11.5703125" style="10" customWidth="1"/>
    <col min="11560" max="11560" width="11.28515625" style="10" customWidth="1"/>
    <col min="11561" max="11561" width="10.140625" style="10" customWidth="1"/>
    <col min="11562" max="11563" width="11.85546875" style="10" customWidth="1"/>
    <col min="11564" max="11564" width="12.28515625" style="10" customWidth="1"/>
    <col min="11565" max="11565" width="12.7109375" style="10" customWidth="1"/>
    <col min="11566" max="11566" width="15.140625" style="10" customWidth="1"/>
    <col min="11567" max="11567" width="10" style="10" customWidth="1"/>
    <col min="11568" max="11578" width="7.85546875" style="10" customWidth="1"/>
    <col min="11579" max="11579" width="9.140625" style="10" customWidth="1"/>
    <col min="11580" max="11580" width="8.28515625" style="10" customWidth="1"/>
    <col min="11581" max="11581" width="10.140625" style="10" customWidth="1"/>
    <col min="11582" max="11582" width="9.140625" style="10"/>
    <col min="11583" max="11583" width="11.85546875" style="10" customWidth="1"/>
    <col min="11584" max="11584" width="14.28515625" style="10" customWidth="1"/>
    <col min="11585" max="11784" width="9.140625" style="10"/>
    <col min="11785" max="11785" width="0" style="10" hidden="1" customWidth="1"/>
    <col min="11786" max="11786" width="15.5703125" style="10" customWidth="1"/>
    <col min="11787" max="11787" width="55.140625" style="10" customWidth="1"/>
    <col min="11788" max="11788" width="15.5703125" style="10" customWidth="1"/>
    <col min="11789" max="11790" width="13" style="10" customWidth="1"/>
    <col min="11791" max="11792" width="13.140625" style="10" customWidth="1"/>
    <col min="11793" max="11793" width="10.5703125" style="10" customWidth="1"/>
    <col min="11794" max="11794" width="12.42578125" style="10" customWidth="1"/>
    <col min="11795" max="11795" width="11.5703125" style="10" customWidth="1"/>
    <col min="11796" max="11796" width="12.28515625" style="10" customWidth="1"/>
    <col min="11797" max="11797" width="12.7109375" style="10" customWidth="1"/>
    <col min="11798" max="11798" width="12.5703125" style="10" customWidth="1"/>
    <col min="11799" max="11799" width="13.140625" style="10" customWidth="1"/>
    <col min="11800" max="11800" width="13.42578125" style="10" customWidth="1"/>
    <col min="11801" max="11801" width="10.28515625" style="10" customWidth="1"/>
    <col min="11802" max="11802" width="14.28515625" style="10" customWidth="1"/>
    <col min="11803" max="11803" width="12.85546875" style="10" customWidth="1"/>
    <col min="11804" max="11804" width="12" style="10" customWidth="1"/>
    <col min="11805" max="11805" width="16.28515625" style="10" customWidth="1"/>
    <col min="11806" max="11806" width="14.5703125" style="10" customWidth="1"/>
    <col min="11807" max="11807" width="16.85546875" style="10" customWidth="1"/>
    <col min="11808" max="11808" width="11.140625" style="10" customWidth="1"/>
    <col min="11809" max="11809" width="10.42578125" style="10" customWidth="1"/>
    <col min="11810" max="11810" width="10.85546875" style="10" customWidth="1"/>
    <col min="11811" max="11811" width="10.140625" style="10" customWidth="1"/>
    <col min="11812" max="11812" width="12.85546875" style="10" customWidth="1"/>
    <col min="11813" max="11814" width="11" style="10" customWidth="1"/>
    <col min="11815" max="11815" width="11.5703125" style="10" customWidth="1"/>
    <col min="11816" max="11816" width="11.28515625" style="10" customWidth="1"/>
    <col min="11817" max="11817" width="10.140625" style="10" customWidth="1"/>
    <col min="11818" max="11819" width="11.85546875" style="10" customWidth="1"/>
    <col min="11820" max="11820" width="12.28515625" style="10" customWidth="1"/>
    <col min="11821" max="11821" width="12.7109375" style="10" customWidth="1"/>
    <col min="11822" max="11822" width="15.140625" style="10" customWidth="1"/>
    <col min="11823" max="11823" width="10" style="10" customWidth="1"/>
    <col min="11824" max="11834" width="7.85546875" style="10" customWidth="1"/>
    <col min="11835" max="11835" width="9.140625" style="10" customWidth="1"/>
    <col min="11836" max="11836" width="8.28515625" style="10" customWidth="1"/>
    <col min="11837" max="11837" width="10.140625" style="10" customWidth="1"/>
    <col min="11838" max="11838" width="9.140625" style="10"/>
    <col min="11839" max="11839" width="11.85546875" style="10" customWidth="1"/>
    <col min="11840" max="11840" width="14.28515625" style="10" customWidth="1"/>
    <col min="11841" max="12040" width="9.140625" style="10"/>
    <col min="12041" max="12041" width="0" style="10" hidden="1" customWidth="1"/>
    <col min="12042" max="12042" width="15.5703125" style="10" customWidth="1"/>
    <col min="12043" max="12043" width="55.140625" style="10" customWidth="1"/>
    <col min="12044" max="12044" width="15.5703125" style="10" customWidth="1"/>
    <col min="12045" max="12046" width="13" style="10" customWidth="1"/>
    <col min="12047" max="12048" width="13.140625" style="10" customWidth="1"/>
    <col min="12049" max="12049" width="10.5703125" style="10" customWidth="1"/>
    <col min="12050" max="12050" width="12.42578125" style="10" customWidth="1"/>
    <col min="12051" max="12051" width="11.5703125" style="10" customWidth="1"/>
    <col min="12052" max="12052" width="12.28515625" style="10" customWidth="1"/>
    <col min="12053" max="12053" width="12.7109375" style="10" customWidth="1"/>
    <col min="12054" max="12054" width="12.5703125" style="10" customWidth="1"/>
    <col min="12055" max="12055" width="13.140625" style="10" customWidth="1"/>
    <col min="12056" max="12056" width="13.42578125" style="10" customWidth="1"/>
    <col min="12057" max="12057" width="10.28515625" style="10" customWidth="1"/>
    <col min="12058" max="12058" width="14.28515625" style="10" customWidth="1"/>
    <col min="12059" max="12059" width="12.85546875" style="10" customWidth="1"/>
    <col min="12060" max="12060" width="12" style="10" customWidth="1"/>
    <col min="12061" max="12061" width="16.28515625" style="10" customWidth="1"/>
    <col min="12062" max="12062" width="14.5703125" style="10" customWidth="1"/>
    <col min="12063" max="12063" width="16.85546875" style="10" customWidth="1"/>
    <col min="12064" max="12064" width="11.140625" style="10" customWidth="1"/>
    <col min="12065" max="12065" width="10.42578125" style="10" customWidth="1"/>
    <col min="12066" max="12066" width="10.85546875" style="10" customWidth="1"/>
    <col min="12067" max="12067" width="10.140625" style="10" customWidth="1"/>
    <col min="12068" max="12068" width="12.85546875" style="10" customWidth="1"/>
    <col min="12069" max="12070" width="11" style="10" customWidth="1"/>
    <col min="12071" max="12071" width="11.5703125" style="10" customWidth="1"/>
    <col min="12072" max="12072" width="11.28515625" style="10" customWidth="1"/>
    <col min="12073" max="12073" width="10.140625" style="10" customWidth="1"/>
    <col min="12074" max="12075" width="11.85546875" style="10" customWidth="1"/>
    <col min="12076" max="12076" width="12.28515625" style="10" customWidth="1"/>
    <col min="12077" max="12077" width="12.7109375" style="10" customWidth="1"/>
    <col min="12078" max="12078" width="15.140625" style="10" customWidth="1"/>
    <col min="12079" max="12079" width="10" style="10" customWidth="1"/>
    <col min="12080" max="12090" width="7.85546875" style="10" customWidth="1"/>
    <col min="12091" max="12091" width="9.140625" style="10" customWidth="1"/>
    <col min="12092" max="12092" width="8.28515625" style="10" customWidth="1"/>
    <col min="12093" max="12093" width="10.140625" style="10" customWidth="1"/>
    <col min="12094" max="12094" width="9.140625" style="10"/>
    <col min="12095" max="12095" width="11.85546875" style="10" customWidth="1"/>
    <col min="12096" max="12096" width="14.28515625" style="10" customWidth="1"/>
    <col min="12097" max="12296" width="9.140625" style="10"/>
    <col min="12297" max="12297" width="0" style="10" hidden="1" customWidth="1"/>
    <col min="12298" max="12298" width="15.5703125" style="10" customWidth="1"/>
    <col min="12299" max="12299" width="55.140625" style="10" customWidth="1"/>
    <col min="12300" max="12300" width="15.5703125" style="10" customWidth="1"/>
    <col min="12301" max="12302" width="13" style="10" customWidth="1"/>
    <col min="12303" max="12304" width="13.140625" style="10" customWidth="1"/>
    <col min="12305" max="12305" width="10.5703125" style="10" customWidth="1"/>
    <col min="12306" max="12306" width="12.42578125" style="10" customWidth="1"/>
    <col min="12307" max="12307" width="11.5703125" style="10" customWidth="1"/>
    <col min="12308" max="12308" width="12.28515625" style="10" customWidth="1"/>
    <col min="12309" max="12309" width="12.7109375" style="10" customWidth="1"/>
    <col min="12310" max="12310" width="12.5703125" style="10" customWidth="1"/>
    <col min="12311" max="12311" width="13.140625" style="10" customWidth="1"/>
    <col min="12312" max="12312" width="13.42578125" style="10" customWidth="1"/>
    <col min="12313" max="12313" width="10.28515625" style="10" customWidth="1"/>
    <col min="12314" max="12314" width="14.28515625" style="10" customWidth="1"/>
    <col min="12315" max="12315" width="12.85546875" style="10" customWidth="1"/>
    <col min="12316" max="12316" width="12" style="10" customWidth="1"/>
    <col min="12317" max="12317" width="16.28515625" style="10" customWidth="1"/>
    <col min="12318" max="12318" width="14.5703125" style="10" customWidth="1"/>
    <col min="12319" max="12319" width="16.85546875" style="10" customWidth="1"/>
    <col min="12320" max="12320" width="11.140625" style="10" customWidth="1"/>
    <col min="12321" max="12321" width="10.42578125" style="10" customWidth="1"/>
    <col min="12322" max="12322" width="10.85546875" style="10" customWidth="1"/>
    <col min="12323" max="12323" width="10.140625" style="10" customWidth="1"/>
    <col min="12324" max="12324" width="12.85546875" style="10" customWidth="1"/>
    <col min="12325" max="12326" width="11" style="10" customWidth="1"/>
    <col min="12327" max="12327" width="11.5703125" style="10" customWidth="1"/>
    <col min="12328" max="12328" width="11.28515625" style="10" customWidth="1"/>
    <col min="12329" max="12329" width="10.140625" style="10" customWidth="1"/>
    <col min="12330" max="12331" width="11.85546875" style="10" customWidth="1"/>
    <col min="12332" max="12332" width="12.28515625" style="10" customWidth="1"/>
    <col min="12333" max="12333" width="12.7109375" style="10" customWidth="1"/>
    <col min="12334" max="12334" width="15.140625" style="10" customWidth="1"/>
    <col min="12335" max="12335" width="10" style="10" customWidth="1"/>
    <col min="12336" max="12346" width="7.85546875" style="10" customWidth="1"/>
    <col min="12347" max="12347" width="9.140625" style="10" customWidth="1"/>
    <col min="12348" max="12348" width="8.28515625" style="10" customWidth="1"/>
    <col min="12349" max="12349" width="10.140625" style="10" customWidth="1"/>
    <col min="12350" max="12350" width="9.140625" style="10"/>
    <col min="12351" max="12351" width="11.85546875" style="10" customWidth="1"/>
    <col min="12352" max="12352" width="14.28515625" style="10" customWidth="1"/>
    <col min="12353" max="12552" width="9.140625" style="10"/>
    <col min="12553" max="12553" width="0" style="10" hidden="1" customWidth="1"/>
    <col min="12554" max="12554" width="15.5703125" style="10" customWidth="1"/>
    <col min="12555" max="12555" width="55.140625" style="10" customWidth="1"/>
    <col min="12556" max="12556" width="15.5703125" style="10" customWidth="1"/>
    <col min="12557" max="12558" width="13" style="10" customWidth="1"/>
    <col min="12559" max="12560" width="13.140625" style="10" customWidth="1"/>
    <col min="12561" max="12561" width="10.5703125" style="10" customWidth="1"/>
    <col min="12562" max="12562" width="12.42578125" style="10" customWidth="1"/>
    <col min="12563" max="12563" width="11.5703125" style="10" customWidth="1"/>
    <col min="12564" max="12564" width="12.28515625" style="10" customWidth="1"/>
    <col min="12565" max="12565" width="12.7109375" style="10" customWidth="1"/>
    <col min="12566" max="12566" width="12.5703125" style="10" customWidth="1"/>
    <col min="12567" max="12567" width="13.140625" style="10" customWidth="1"/>
    <col min="12568" max="12568" width="13.42578125" style="10" customWidth="1"/>
    <col min="12569" max="12569" width="10.28515625" style="10" customWidth="1"/>
    <col min="12570" max="12570" width="14.28515625" style="10" customWidth="1"/>
    <col min="12571" max="12571" width="12.85546875" style="10" customWidth="1"/>
    <col min="12572" max="12572" width="12" style="10" customWidth="1"/>
    <col min="12573" max="12573" width="16.28515625" style="10" customWidth="1"/>
    <col min="12574" max="12574" width="14.5703125" style="10" customWidth="1"/>
    <col min="12575" max="12575" width="16.85546875" style="10" customWidth="1"/>
    <col min="12576" max="12576" width="11.140625" style="10" customWidth="1"/>
    <col min="12577" max="12577" width="10.42578125" style="10" customWidth="1"/>
    <col min="12578" max="12578" width="10.85546875" style="10" customWidth="1"/>
    <col min="12579" max="12579" width="10.140625" style="10" customWidth="1"/>
    <col min="12580" max="12580" width="12.85546875" style="10" customWidth="1"/>
    <col min="12581" max="12582" width="11" style="10" customWidth="1"/>
    <col min="12583" max="12583" width="11.5703125" style="10" customWidth="1"/>
    <col min="12584" max="12584" width="11.28515625" style="10" customWidth="1"/>
    <col min="12585" max="12585" width="10.140625" style="10" customWidth="1"/>
    <col min="12586" max="12587" width="11.85546875" style="10" customWidth="1"/>
    <col min="12588" max="12588" width="12.28515625" style="10" customWidth="1"/>
    <col min="12589" max="12589" width="12.7109375" style="10" customWidth="1"/>
    <col min="12590" max="12590" width="15.140625" style="10" customWidth="1"/>
    <col min="12591" max="12591" width="10" style="10" customWidth="1"/>
    <col min="12592" max="12602" width="7.85546875" style="10" customWidth="1"/>
    <col min="12603" max="12603" width="9.140625" style="10" customWidth="1"/>
    <col min="12604" max="12604" width="8.28515625" style="10" customWidth="1"/>
    <col min="12605" max="12605" width="10.140625" style="10" customWidth="1"/>
    <col min="12606" max="12606" width="9.140625" style="10"/>
    <col min="12607" max="12607" width="11.85546875" style="10" customWidth="1"/>
    <col min="12608" max="12608" width="14.28515625" style="10" customWidth="1"/>
    <col min="12609" max="12808" width="9.140625" style="10"/>
    <col min="12809" max="12809" width="0" style="10" hidden="1" customWidth="1"/>
    <col min="12810" max="12810" width="15.5703125" style="10" customWidth="1"/>
    <col min="12811" max="12811" width="55.140625" style="10" customWidth="1"/>
    <col min="12812" max="12812" width="15.5703125" style="10" customWidth="1"/>
    <col min="12813" max="12814" width="13" style="10" customWidth="1"/>
    <col min="12815" max="12816" width="13.140625" style="10" customWidth="1"/>
    <col min="12817" max="12817" width="10.5703125" style="10" customWidth="1"/>
    <col min="12818" max="12818" width="12.42578125" style="10" customWidth="1"/>
    <col min="12819" max="12819" width="11.5703125" style="10" customWidth="1"/>
    <col min="12820" max="12820" width="12.28515625" style="10" customWidth="1"/>
    <col min="12821" max="12821" width="12.7109375" style="10" customWidth="1"/>
    <col min="12822" max="12822" width="12.5703125" style="10" customWidth="1"/>
    <col min="12823" max="12823" width="13.140625" style="10" customWidth="1"/>
    <col min="12824" max="12824" width="13.42578125" style="10" customWidth="1"/>
    <col min="12825" max="12825" width="10.28515625" style="10" customWidth="1"/>
    <col min="12826" max="12826" width="14.28515625" style="10" customWidth="1"/>
    <col min="12827" max="12827" width="12.85546875" style="10" customWidth="1"/>
    <col min="12828" max="12828" width="12" style="10" customWidth="1"/>
    <col min="12829" max="12829" width="16.28515625" style="10" customWidth="1"/>
    <col min="12830" max="12830" width="14.5703125" style="10" customWidth="1"/>
    <col min="12831" max="12831" width="16.85546875" style="10" customWidth="1"/>
    <col min="12832" max="12832" width="11.140625" style="10" customWidth="1"/>
    <col min="12833" max="12833" width="10.42578125" style="10" customWidth="1"/>
    <col min="12834" max="12834" width="10.85546875" style="10" customWidth="1"/>
    <col min="12835" max="12835" width="10.140625" style="10" customWidth="1"/>
    <col min="12836" max="12836" width="12.85546875" style="10" customWidth="1"/>
    <col min="12837" max="12838" width="11" style="10" customWidth="1"/>
    <col min="12839" max="12839" width="11.5703125" style="10" customWidth="1"/>
    <col min="12840" max="12840" width="11.28515625" style="10" customWidth="1"/>
    <col min="12841" max="12841" width="10.140625" style="10" customWidth="1"/>
    <col min="12842" max="12843" width="11.85546875" style="10" customWidth="1"/>
    <col min="12844" max="12844" width="12.28515625" style="10" customWidth="1"/>
    <col min="12845" max="12845" width="12.7109375" style="10" customWidth="1"/>
    <col min="12846" max="12846" width="15.140625" style="10" customWidth="1"/>
    <col min="12847" max="12847" width="10" style="10" customWidth="1"/>
    <col min="12848" max="12858" width="7.85546875" style="10" customWidth="1"/>
    <col min="12859" max="12859" width="9.140625" style="10" customWidth="1"/>
    <col min="12860" max="12860" width="8.28515625" style="10" customWidth="1"/>
    <col min="12861" max="12861" width="10.140625" style="10" customWidth="1"/>
    <col min="12862" max="12862" width="9.140625" style="10"/>
    <col min="12863" max="12863" width="11.85546875" style="10" customWidth="1"/>
    <col min="12864" max="12864" width="14.28515625" style="10" customWidth="1"/>
    <col min="12865" max="13064" width="9.140625" style="10"/>
    <col min="13065" max="13065" width="0" style="10" hidden="1" customWidth="1"/>
    <col min="13066" max="13066" width="15.5703125" style="10" customWidth="1"/>
    <col min="13067" max="13067" width="55.140625" style="10" customWidth="1"/>
    <col min="13068" max="13068" width="15.5703125" style="10" customWidth="1"/>
    <col min="13069" max="13070" width="13" style="10" customWidth="1"/>
    <col min="13071" max="13072" width="13.140625" style="10" customWidth="1"/>
    <col min="13073" max="13073" width="10.5703125" style="10" customWidth="1"/>
    <col min="13074" max="13074" width="12.42578125" style="10" customWidth="1"/>
    <col min="13075" max="13075" width="11.5703125" style="10" customWidth="1"/>
    <col min="13076" max="13076" width="12.28515625" style="10" customWidth="1"/>
    <col min="13077" max="13077" width="12.7109375" style="10" customWidth="1"/>
    <col min="13078" max="13078" width="12.5703125" style="10" customWidth="1"/>
    <col min="13079" max="13079" width="13.140625" style="10" customWidth="1"/>
    <col min="13080" max="13080" width="13.42578125" style="10" customWidth="1"/>
    <col min="13081" max="13081" width="10.28515625" style="10" customWidth="1"/>
    <col min="13082" max="13082" width="14.28515625" style="10" customWidth="1"/>
    <col min="13083" max="13083" width="12.85546875" style="10" customWidth="1"/>
    <col min="13084" max="13084" width="12" style="10" customWidth="1"/>
    <col min="13085" max="13085" width="16.28515625" style="10" customWidth="1"/>
    <col min="13086" max="13086" width="14.5703125" style="10" customWidth="1"/>
    <col min="13087" max="13087" width="16.85546875" style="10" customWidth="1"/>
    <col min="13088" max="13088" width="11.140625" style="10" customWidth="1"/>
    <col min="13089" max="13089" width="10.42578125" style="10" customWidth="1"/>
    <col min="13090" max="13090" width="10.85546875" style="10" customWidth="1"/>
    <col min="13091" max="13091" width="10.140625" style="10" customWidth="1"/>
    <col min="13092" max="13092" width="12.85546875" style="10" customWidth="1"/>
    <col min="13093" max="13094" width="11" style="10" customWidth="1"/>
    <col min="13095" max="13095" width="11.5703125" style="10" customWidth="1"/>
    <col min="13096" max="13096" width="11.28515625" style="10" customWidth="1"/>
    <col min="13097" max="13097" width="10.140625" style="10" customWidth="1"/>
    <col min="13098" max="13099" width="11.85546875" style="10" customWidth="1"/>
    <col min="13100" max="13100" width="12.28515625" style="10" customWidth="1"/>
    <col min="13101" max="13101" width="12.7109375" style="10" customWidth="1"/>
    <col min="13102" max="13102" width="15.140625" style="10" customWidth="1"/>
    <col min="13103" max="13103" width="10" style="10" customWidth="1"/>
    <col min="13104" max="13114" width="7.85546875" style="10" customWidth="1"/>
    <col min="13115" max="13115" width="9.140625" style="10" customWidth="1"/>
    <col min="13116" max="13116" width="8.28515625" style="10" customWidth="1"/>
    <col min="13117" max="13117" width="10.140625" style="10" customWidth="1"/>
    <col min="13118" max="13118" width="9.140625" style="10"/>
    <col min="13119" max="13119" width="11.85546875" style="10" customWidth="1"/>
    <col min="13120" max="13120" width="14.28515625" style="10" customWidth="1"/>
    <col min="13121" max="13320" width="9.140625" style="10"/>
    <col min="13321" max="13321" width="0" style="10" hidden="1" customWidth="1"/>
    <col min="13322" max="13322" width="15.5703125" style="10" customWidth="1"/>
    <col min="13323" max="13323" width="55.140625" style="10" customWidth="1"/>
    <col min="13324" max="13324" width="15.5703125" style="10" customWidth="1"/>
    <col min="13325" max="13326" width="13" style="10" customWidth="1"/>
    <col min="13327" max="13328" width="13.140625" style="10" customWidth="1"/>
    <col min="13329" max="13329" width="10.5703125" style="10" customWidth="1"/>
    <col min="13330" max="13330" width="12.42578125" style="10" customWidth="1"/>
    <col min="13331" max="13331" width="11.5703125" style="10" customWidth="1"/>
    <col min="13332" max="13332" width="12.28515625" style="10" customWidth="1"/>
    <col min="13333" max="13333" width="12.7109375" style="10" customWidth="1"/>
    <col min="13334" max="13334" width="12.5703125" style="10" customWidth="1"/>
    <col min="13335" max="13335" width="13.140625" style="10" customWidth="1"/>
    <col min="13336" max="13336" width="13.42578125" style="10" customWidth="1"/>
    <col min="13337" max="13337" width="10.28515625" style="10" customWidth="1"/>
    <col min="13338" max="13338" width="14.28515625" style="10" customWidth="1"/>
    <col min="13339" max="13339" width="12.85546875" style="10" customWidth="1"/>
    <col min="13340" max="13340" width="12" style="10" customWidth="1"/>
    <col min="13341" max="13341" width="16.28515625" style="10" customWidth="1"/>
    <col min="13342" max="13342" width="14.5703125" style="10" customWidth="1"/>
    <col min="13343" max="13343" width="16.85546875" style="10" customWidth="1"/>
    <col min="13344" max="13344" width="11.140625" style="10" customWidth="1"/>
    <col min="13345" max="13345" width="10.42578125" style="10" customWidth="1"/>
    <col min="13346" max="13346" width="10.85546875" style="10" customWidth="1"/>
    <col min="13347" max="13347" width="10.140625" style="10" customWidth="1"/>
    <col min="13348" max="13348" width="12.85546875" style="10" customWidth="1"/>
    <col min="13349" max="13350" width="11" style="10" customWidth="1"/>
    <col min="13351" max="13351" width="11.5703125" style="10" customWidth="1"/>
    <col min="13352" max="13352" width="11.28515625" style="10" customWidth="1"/>
    <col min="13353" max="13353" width="10.140625" style="10" customWidth="1"/>
    <col min="13354" max="13355" width="11.85546875" style="10" customWidth="1"/>
    <col min="13356" max="13356" width="12.28515625" style="10" customWidth="1"/>
    <col min="13357" max="13357" width="12.7109375" style="10" customWidth="1"/>
    <col min="13358" max="13358" width="15.140625" style="10" customWidth="1"/>
    <col min="13359" max="13359" width="10" style="10" customWidth="1"/>
    <col min="13360" max="13370" width="7.85546875" style="10" customWidth="1"/>
    <col min="13371" max="13371" width="9.140625" style="10" customWidth="1"/>
    <col min="13372" max="13372" width="8.28515625" style="10" customWidth="1"/>
    <col min="13373" max="13373" width="10.140625" style="10" customWidth="1"/>
    <col min="13374" max="13374" width="9.140625" style="10"/>
    <col min="13375" max="13375" width="11.85546875" style="10" customWidth="1"/>
    <col min="13376" max="13376" width="14.28515625" style="10" customWidth="1"/>
    <col min="13377" max="13576" width="9.140625" style="10"/>
    <col min="13577" max="13577" width="0" style="10" hidden="1" customWidth="1"/>
    <col min="13578" max="13578" width="15.5703125" style="10" customWidth="1"/>
    <col min="13579" max="13579" width="55.140625" style="10" customWidth="1"/>
    <col min="13580" max="13580" width="15.5703125" style="10" customWidth="1"/>
    <col min="13581" max="13582" width="13" style="10" customWidth="1"/>
    <col min="13583" max="13584" width="13.140625" style="10" customWidth="1"/>
    <col min="13585" max="13585" width="10.5703125" style="10" customWidth="1"/>
    <col min="13586" max="13586" width="12.42578125" style="10" customWidth="1"/>
    <col min="13587" max="13587" width="11.5703125" style="10" customWidth="1"/>
    <col min="13588" max="13588" width="12.28515625" style="10" customWidth="1"/>
    <col min="13589" max="13589" width="12.7109375" style="10" customWidth="1"/>
    <col min="13590" max="13590" width="12.5703125" style="10" customWidth="1"/>
    <col min="13591" max="13591" width="13.140625" style="10" customWidth="1"/>
    <col min="13592" max="13592" width="13.42578125" style="10" customWidth="1"/>
    <col min="13593" max="13593" width="10.28515625" style="10" customWidth="1"/>
    <col min="13594" max="13594" width="14.28515625" style="10" customWidth="1"/>
    <col min="13595" max="13595" width="12.85546875" style="10" customWidth="1"/>
    <col min="13596" max="13596" width="12" style="10" customWidth="1"/>
    <col min="13597" max="13597" width="16.28515625" style="10" customWidth="1"/>
    <col min="13598" max="13598" width="14.5703125" style="10" customWidth="1"/>
    <col min="13599" max="13599" width="16.85546875" style="10" customWidth="1"/>
    <col min="13600" max="13600" width="11.140625" style="10" customWidth="1"/>
    <col min="13601" max="13601" width="10.42578125" style="10" customWidth="1"/>
    <col min="13602" max="13602" width="10.85546875" style="10" customWidth="1"/>
    <col min="13603" max="13603" width="10.140625" style="10" customWidth="1"/>
    <col min="13604" max="13604" width="12.85546875" style="10" customWidth="1"/>
    <col min="13605" max="13606" width="11" style="10" customWidth="1"/>
    <col min="13607" max="13607" width="11.5703125" style="10" customWidth="1"/>
    <col min="13608" max="13608" width="11.28515625" style="10" customWidth="1"/>
    <col min="13609" max="13609" width="10.140625" style="10" customWidth="1"/>
    <col min="13610" max="13611" width="11.85546875" style="10" customWidth="1"/>
    <col min="13612" max="13612" width="12.28515625" style="10" customWidth="1"/>
    <col min="13613" max="13613" width="12.7109375" style="10" customWidth="1"/>
    <col min="13614" max="13614" width="15.140625" style="10" customWidth="1"/>
    <col min="13615" max="13615" width="10" style="10" customWidth="1"/>
    <col min="13616" max="13626" width="7.85546875" style="10" customWidth="1"/>
    <col min="13627" max="13627" width="9.140625" style="10" customWidth="1"/>
    <col min="13628" max="13628" width="8.28515625" style="10" customWidth="1"/>
    <col min="13629" max="13629" width="10.140625" style="10" customWidth="1"/>
    <col min="13630" max="13630" width="9.140625" style="10"/>
    <col min="13631" max="13631" width="11.85546875" style="10" customWidth="1"/>
    <col min="13632" max="13632" width="14.28515625" style="10" customWidth="1"/>
    <col min="13633" max="13832" width="9.140625" style="10"/>
    <col min="13833" max="13833" width="0" style="10" hidden="1" customWidth="1"/>
    <col min="13834" max="13834" width="15.5703125" style="10" customWidth="1"/>
    <col min="13835" max="13835" width="55.140625" style="10" customWidth="1"/>
    <col min="13836" max="13836" width="15.5703125" style="10" customWidth="1"/>
    <col min="13837" max="13838" width="13" style="10" customWidth="1"/>
    <col min="13839" max="13840" width="13.140625" style="10" customWidth="1"/>
    <col min="13841" max="13841" width="10.5703125" style="10" customWidth="1"/>
    <col min="13842" max="13842" width="12.42578125" style="10" customWidth="1"/>
    <col min="13843" max="13843" width="11.5703125" style="10" customWidth="1"/>
    <col min="13844" max="13844" width="12.28515625" style="10" customWidth="1"/>
    <col min="13845" max="13845" width="12.7109375" style="10" customWidth="1"/>
    <col min="13846" max="13846" width="12.5703125" style="10" customWidth="1"/>
    <col min="13847" max="13847" width="13.140625" style="10" customWidth="1"/>
    <col min="13848" max="13848" width="13.42578125" style="10" customWidth="1"/>
    <col min="13849" max="13849" width="10.28515625" style="10" customWidth="1"/>
    <col min="13850" max="13850" width="14.28515625" style="10" customWidth="1"/>
    <col min="13851" max="13851" width="12.85546875" style="10" customWidth="1"/>
    <col min="13852" max="13852" width="12" style="10" customWidth="1"/>
    <col min="13853" max="13853" width="16.28515625" style="10" customWidth="1"/>
    <col min="13854" max="13854" width="14.5703125" style="10" customWidth="1"/>
    <col min="13855" max="13855" width="16.85546875" style="10" customWidth="1"/>
    <col min="13856" max="13856" width="11.140625" style="10" customWidth="1"/>
    <col min="13857" max="13857" width="10.42578125" style="10" customWidth="1"/>
    <col min="13858" max="13858" width="10.85546875" style="10" customWidth="1"/>
    <col min="13859" max="13859" width="10.140625" style="10" customWidth="1"/>
    <col min="13860" max="13860" width="12.85546875" style="10" customWidth="1"/>
    <col min="13861" max="13862" width="11" style="10" customWidth="1"/>
    <col min="13863" max="13863" width="11.5703125" style="10" customWidth="1"/>
    <col min="13864" max="13864" width="11.28515625" style="10" customWidth="1"/>
    <col min="13865" max="13865" width="10.140625" style="10" customWidth="1"/>
    <col min="13866" max="13867" width="11.85546875" style="10" customWidth="1"/>
    <col min="13868" max="13868" width="12.28515625" style="10" customWidth="1"/>
    <col min="13869" max="13869" width="12.7109375" style="10" customWidth="1"/>
    <col min="13870" max="13870" width="15.140625" style="10" customWidth="1"/>
    <col min="13871" max="13871" width="10" style="10" customWidth="1"/>
    <col min="13872" max="13882" width="7.85546875" style="10" customWidth="1"/>
    <col min="13883" max="13883" width="9.140625" style="10" customWidth="1"/>
    <col min="13884" max="13884" width="8.28515625" style="10" customWidth="1"/>
    <col min="13885" max="13885" width="10.140625" style="10" customWidth="1"/>
    <col min="13886" max="13886" width="9.140625" style="10"/>
    <col min="13887" max="13887" width="11.85546875" style="10" customWidth="1"/>
    <col min="13888" max="13888" width="14.28515625" style="10" customWidth="1"/>
    <col min="13889" max="14088" width="9.140625" style="10"/>
    <col min="14089" max="14089" width="0" style="10" hidden="1" customWidth="1"/>
    <col min="14090" max="14090" width="15.5703125" style="10" customWidth="1"/>
    <col min="14091" max="14091" width="55.140625" style="10" customWidth="1"/>
    <col min="14092" max="14092" width="15.5703125" style="10" customWidth="1"/>
    <col min="14093" max="14094" width="13" style="10" customWidth="1"/>
    <col min="14095" max="14096" width="13.140625" style="10" customWidth="1"/>
    <col min="14097" max="14097" width="10.5703125" style="10" customWidth="1"/>
    <col min="14098" max="14098" width="12.42578125" style="10" customWidth="1"/>
    <col min="14099" max="14099" width="11.5703125" style="10" customWidth="1"/>
    <col min="14100" max="14100" width="12.28515625" style="10" customWidth="1"/>
    <col min="14101" max="14101" width="12.7109375" style="10" customWidth="1"/>
    <col min="14102" max="14102" width="12.5703125" style="10" customWidth="1"/>
    <col min="14103" max="14103" width="13.140625" style="10" customWidth="1"/>
    <col min="14104" max="14104" width="13.42578125" style="10" customWidth="1"/>
    <col min="14105" max="14105" width="10.28515625" style="10" customWidth="1"/>
    <col min="14106" max="14106" width="14.28515625" style="10" customWidth="1"/>
    <col min="14107" max="14107" width="12.85546875" style="10" customWidth="1"/>
    <col min="14108" max="14108" width="12" style="10" customWidth="1"/>
    <col min="14109" max="14109" width="16.28515625" style="10" customWidth="1"/>
    <col min="14110" max="14110" width="14.5703125" style="10" customWidth="1"/>
    <col min="14111" max="14111" width="16.85546875" style="10" customWidth="1"/>
    <col min="14112" max="14112" width="11.140625" style="10" customWidth="1"/>
    <col min="14113" max="14113" width="10.42578125" style="10" customWidth="1"/>
    <col min="14114" max="14114" width="10.85546875" style="10" customWidth="1"/>
    <col min="14115" max="14115" width="10.140625" style="10" customWidth="1"/>
    <col min="14116" max="14116" width="12.85546875" style="10" customWidth="1"/>
    <col min="14117" max="14118" width="11" style="10" customWidth="1"/>
    <col min="14119" max="14119" width="11.5703125" style="10" customWidth="1"/>
    <col min="14120" max="14120" width="11.28515625" style="10" customWidth="1"/>
    <col min="14121" max="14121" width="10.140625" style="10" customWidth="1"/>
    <col min="14122" max="14123" width="11.85546875" style="10" customWidth="1"/>
    <col min="14124" max="14124" width="12.28515625" style="10" customWidth="1"/>
    <col min="14125" max="14125" width="12.7109375" style="10" customWidth="1"/>
    <col min="14126" max="14126" width="15.140625" style="10" customWidth="1"/>
    <col min="14127" max="14127" width="10" style="10" customWidth="1"/>
    <col min="14128" max="14138" width="7.85546875" style="10" customWidth="1"/>
    <col min="14139" max="14139" width="9.140625" style="10" customWidth="1"/>
    <col min="14140" max="14140" width="8.28515625" style="10" customWidth="1"/>
    <col min="14141" max="14141" width="10.140625" style="10" customWidth="1"/>
    <col min="14142" max="14142" width="9.140625" style="10"/>
    <col min="14143" max="14143" width="11.85546875" style="10" customWidth="1"/>
    <col min="14144" max="14144" width="14.28515625" style="10" customWidth="1"/>
    <col min="14145" max="14344" width="9.140625" style="10"/>
    <col min="14345" max="14345" width="0" style="10" hidden="1" customWidth="1"/>
    <col min="14346" max="14346" width="15.5703125" style="10" customWidth="1"/>
    <col min="14347" max="14347" width="55.140625" style="10" customWidth="1"/>
    <col min="14348" max="14348" width="15.5703125" style="10" customWidth="1"/>
    <col min="14349" max="14350" width="13" style="10" customWidth="1"/>
    <col min="14351" max="14352" width="13.140625" style="10" customWidth="1"/>
    <col min="14353" max="14353" width="10.5703125" style="10" customWidth="1"/>
    <col min="14354" max="14354" width="12.42578125" style="10" customWidth="1"/>
    <col min="14355" max="14355" width="11.5703125" style="10" customWidth="1"/>
    <col min="14356" max="14356" width="12.28515625" style="10" customWidth="1"/>
    <col min="14357" max="14357" width="12.7109375" style="10" customWidth="1"/>
    <col min="14358" max="14358" width="12.5703125" style="10" customWidth="1"/>
    <col min="14359" max="14359" width="13.140625" style="10" customWidth="1"/>
    <col min="14360" max="14360" width="13.42578125" style="10" customWidth="1"/>
    <col min="14361" max="14361" width="10.28515625" style="10" customWidth="1"/>
    <col min="14362" max="14362" width="14.28515625" style="10" customWidth="1"/>
    <col min="14363" max="14363" width="12.85546875" style="10" customWidth="1"/>
    <col min="14364" max="14364" width="12" style="10" customWidth="1"/>
    <col min="14365" max="14365" width="16.28515625" style="10" customWidth="1"/>
    <col min="14366" max="14366" width="14.5703125" style="10" customWidth="1"/>
    <col min="14367" max="14367" width="16.85546875" style="10" customWidth="1"/>
    <col min="14368" max="14368" width="11.140625" style="10" customWidth="1"/>
    <col min="14369" max="14369" width="10.42578125" style="10" customWidth="1"/>
    <col min="14370" max="14370" width="10.85546875" style="10" customWidth="1"/>
    <col min="14371" max="14371" width="10.140625" style="10" customWidth="1"/>
    <col min="14372" max="14372" width="12.85546875" style="10" customWidth="1"/>
    <col min="14373" max="14374" width="11" style="10" customWidth="1"/>
    <col min="14375" max="14375" width="11.5703125" style="10" customWidth="1"/>
    <col min="14376" max="14376" width="11.28515625" style="10" customWidth="1"/>
    <col min="14377" max="14377" width="10.140625" style="10" customWidth="1"/>
    <col min="14378" max="14379" width="11.85546875" style="10" customWidth="1"/>
    <col min="14380" max="14380" width="12.28515625" style="10" customWidth="1"/>
    <col min="14381" max="14381" width="12.7109375" style="10" customWidth="1"/>
    <col min="14382" max="14382" width="15.140625" style="10" customWidth="1"/>
    <col min="14383" max="14383" width="10" style="10" customWidth="1"/>
    <col min="14384" max="14394" width="7.85546875" style="10" customWidth="1"/>
    <col min="14395" max="14395" width="9.140625" style="10" customWidth="1"/>
    <col min="14396" max="14396" width="8.28515625" style="10" customWidth="1"/>
    <col min="14397" max="14397" width="10.140625" style="10" customWidth="1"/>
    <col min="14398" max="14398" width="9.140625" style="10"/>
    <col min="14399" max="14399" width="11.85546875" style="10" customWidth="1"/>
    <col min="14400" max="14400" width="14.28515625" style="10" customWidth="1"/>
    <col min="14401" max="14600" width="9.140625" style="10"/>
    <col min="14601" max="14601" width="0" style="10" hidden="1" customWidth="1"/>
    <col min="14602" max="14602" width="15.5703125" style="10" customWidth="1"/>
    <col min="14603" max="14603" width="55.140625" style="10" customWidth="1"/>
    <col min="14604" max="14604" width="15.5703125" style="10" customWidth="1"/>
    <col min="14605" max="14606" width="13" style="10" customWidth="1"/>
    <col min="14607" max="14608" width="13.140625" style="10" customWidth="1"/>
    <col min="14609" max="14609" width="10.5703125" style="10" customWidth="1"/>
    <col min="14610" max="14610" width="12.42578125" style="10" customWidth="1"/>
    <col min="14611" max="14611" width="11.5703125" style="10" customWidth="1"/>
    <col min="14612" max="14612" width="12.28515625" style="10" customWidth="1"/>
    <col min="14613" max="14613" width="12.7109375" style="10" customWidth="1"/>
    <col min="14614" max="14614" width="12.5703125" style="10" customWidth="1"/>
    <col min="14615" max="14615" width="13.140625" style="10" customWidth="1"/>
    <col min="14616" max="14616" width="13.42578125" style="10" customWidth="1"/>
    <col min="14617" max="14617" width="10.28515625" style="10" customWidth="1"/>
    <col min="14618" max="14618" width="14.28515625" style="10" customWidth="1"/>
    <col min="14619" max="14619" width="12.85546875" style="10" customWidth="1"/>
    <col min="14620" max="14620" width="12" style="10" customWidth="1"/>
    <col min="14621" max="14621" width="16.28515625" style="10" customWidth="1"/>
    <col min="14622" max="14622" width="14.5703125" style="10" customWidth="1"/>
    <col min="14623" max="14623" width="16.85546875" style="10" customWidth="1"/>
    <col min="14624" max="14624" width="11.140625" style="10" customWidth="1"/>
    <col min="14625" max="14625" width="10.42578125" style="10" customWidth="1"/>
    <col min="14626" max="14626" width="10.85546875" style="10" customWidth="1"/>
    <col min="14627" max="14627" width="10.140625" style="10" customWidth="1"/>
    <col min="14628" max="14628" width="12.85546875" style="10" customWidth="1"/>
    <col min="14629" max="14630" width="11" style="10" customWidth="1"/>
    <col min="14631" max="14631" width="11.5703125" style="10" customWidth="1"/>
    <col min="14632" max="14632" width="11.28515625" style="10" customWidth="1"/>
    <col min="14633" max="14633" width="10.140625" style="10" customWidth="1"/>
    <col min="14634" max="14635" width="11.85546875" style="10" customWidth="1"/>
    <col min="14636" max="14636" width="12.28515625" style="10" customWidth="1"/>
    <col min="14637" max="14637" width="12.7109375" style="10" customWidth="1"/>
    <col min="14638" max="14638" width="15.140625" style="10" customWidth="1"/>
    <col min="14639" max="14639" width="10" style="10" customWidth="1"/>
    <col min="14640" max="14650" width="7.85546875" style="10" customWidth="1"/>
    <col min="14651" max="14651" width="9.140625" style="10" customWidth="1"/>
    <col min="14652" max="14652" width="8.28515625" style="10" customWidth="1"/>
    <col min="14653" max="14653" width="10.140625" style="10" customWidth="1"/>
    <col min="14654" max="14654" width="9.140625" style="10"/>
    <col min="14655" max="14655" width="11.85546875" style="10" customWidth="1"/>
    <col min="14656" max="14656" width="14.28515625" style="10" customWidth="1"/>
    <col min="14657" max="14856" width="9.140625" style="10"/>
    <col min="14857" max="14857" width="0" style="10" hidden="1" customWidth="1"/>
    <col min="14858" max="14858" width="15.5703125" style="10" customWidth="1"/>
    <col min="14859" max="14859" width="55.140625" style="10" customWidth="1"/>
    <col min="14860" max="14860" width="15.5703125" style="10" customWidth="1"/>
    <col min="14861" max="14862" width="13" style="10" customWidth="1"/>
    <col min="14863" max="14864" width="13.140625" style="10" customWidth="1"/>
    <col min="14865" max="14865" width="10.5703125" style="10" customWidth="1"/>
    <col min="14866" max="14866" width="12.42578125" style="10" customWidth="1"/>
    <col min="14867" max="14867" width="11.5703125" style="10" customWidth="1"/>
    <col min="14868" max="14868" width="12.28515625" style="10" customWidth="1"/>
    <col min="14869" max="14869" width="12.7109375" style="10" customWidth="1"/>
    <col min="14870" max="14870" width="12.5703125" style="10" customWidth="1"/>
    <col min="14871" max="14871" width="13.140625" style="10" customWidth="1"/>
    <col min="14872" max="14872" width="13.42578125" style="10" customWidth="1"/>
    <col min="14873" max="14873" width="10.28515625" style="10" customWidth="1"/>
    <col min="14874" max="14874" width="14.28515625" style="10" customWidth="1"/>
    <col min="14875" max="14875" width="12.85546875" style="10" customWidth="1"/>
    <col min="14876" max="14876" width="12" style="10" customWidth="1"/>
    <col min="14877" max="14877" width="16.28515625" style="10" customWidth="1"/>
    <col min="14878" max="14878" width="14.5703125" style="10" customWidth="1"/>
    <col min="14879" max="14879" width="16.85546875" style="10" customWidth="1"/>
    <col min="14880" max="14880" width="11.140625" style="10" customWidth="1"/>
    <col min="14881" max="14881" width="10.42578125" style="10" customWidth="1"/>
    <col min="14882" max="14882" width="10.85546875" style="10" customWidth="1"/>
    <col min="14883" max="14883" width="10.140625" style="10" customWidth="1"/>
    <col min="14884" max="14884" width="12.85546875" style="10" customWidth="1"/>
    <col min="14885" max="14886" width="11" style="10" customWidth="1"/>
    <col min="14887" max="14887" width="11.5703125" style="10" customWidth="1"/>
    <col min="14888" max="14888" width="11.28515625" style="10" customWidth="1"/>
    <col min="14889" max="14889" width="10.140625" style="10" customWidth="1"/>
    <col min="14890" max="14891" width="11.85546875" style="10" customWidth="1"/>
    <col min="14892" max="14892" width="12.28515625" style="10" customWidth="1"/>
    <col min="14893" max="14893" width="12.7109375" style="10" customWidth="1"/>
    <col min="14894" max="14894" width="15.140625" style="10" customWidth="1"/>
    <col min="14895" max="14895" width="10" style="10" customWidth="1"/>
    <col min="14896" max="14906" width="7.85546875" style="10" customWidth="1"/>
    <col min="14907" max="14907" width="9.140625" style="10" customWidth="1"/>
    <col min="14908" max="14908" width="8.28515625" style="10" customWidth="1"/>
    <col min="14909" max="14909" width="10.140625" style="10" customWidth="1"/>
    <col min="14910" max="14910" width="9.140625" style="10"/>
    <col min="14911" max="14911" width="11.85546875" style="10" customWidth="1"/>
    <col min="14912" max="14912" width="14.28515625" style="10" customWidth="1"/>
    <col min="14913" max="15112" width="9.140625" style="10"/>
    <col min="15113" max="15113" width="0" style="10" hidden="1" customWidth="1"/>
    <col min="15114" max="15114" width="15.5703125" style="10" customWidth="1"/>
    <col min="15115" max="15115" width="55.140625" style="10" customWidth="1"/>
    <col min="15116" max="15116" width="15.5703125" style="10" customWidth="1"/>
    <col min="15117" max="15118" width="13" style="10" customWidth="1"/>
    <col min="15119" max="15120" width="13.140625" style="10" customWidth="1"/>
    <col min="15121" max="15121" width="10.5703125" style="10" customWidth="1"/>
    <col min="15122" max="15122" width="12.42578125" style="10" customWidth="1"/>
    <col min="15123" max="15123" width="11.5703125" style="10" customWidth="1"/>
    <col min="15124" max="15124" width="12.28515625" style="10" customWidth="1"/>
    <col min="15125" max="15125" width="12.7109375" style="10" customWidth="1"/>
    <col min="15126" max="15126" width="12.5703125" style="10" customWidth="1"/>
    <col min="15127" max="15127" width="13.140625" style="10" customWidth="1"/>
    <col min="15128" max="15128" width="13.42578125" style="10" customWidth="1"/>
    <col min="15129" max="15129" width="10.28515625" style="10" customWidth="1"/>
    <col min="15130" max="15130" width="14.28515625" style="10" customWidth="1"/>
    <col min="15131" max="15131" width="12.85546875" style="10" customWidth="1"/>
    <col min="15132" max="15132" width="12" style="10" customWidth="1"/>
    <col min="15133" max="15133" width="16.28515625" style="10" customWidth="1"/>
    <col min="15134" max="15134" width="14.5703125" style="10" customWidth="1"/>
    <col min="15135" max="15135" width="16.85546875" style="10" customWidth="1"/>
    <col min="15136" max="15136" width="11.140625" style="10" customWidth="1"/>
    <col min="15137" max="15137" width="10.42578125" style="10" customWidth="1"/>
    <col min="15138" max="15138" width="10.85546875" style="10" customWidth="1"/>
    <col min="15139" max="15139" width="10.140625" style="10" customWidth="1"/>
    <col min="15140" max="15140" width="12.85546875" style="10" customWidth="1"/>
    <col min="15141" max="15142" width="11" style="10" customWidth="1"/>
    <col min="15143" max="15143" width="11.5703125" style="10" customWidth="1"/>
    <col min="15144" max="15144" width="11.28515625" style="10" customWidth="1"/>
    <col min="15145" max="15145" width="10.140625" style="10" customWidth="1"/>
    <col min="15146" max="15147" width="11.85546875" style="10" customWidth="1"/>
    <col min="15148" max="15148" width="12.28515625" style="10" customWidth="1"/>
    <col min="15149" max="15149" width="12.7109375" style="10" customWidth="1"/>
    <col min="15150" max="15150" width="15.140625" style="10" customWidth="1"/>
    <col min="15151" max="15151" width="10" style="10" customWidth="1"/>
    <col min="15152" max="15162" width="7.85546875" style="10" customWidth="1"/>
    <col min="15163" max="15163" width="9.140625" style="10" customWidth="1"/>
    <col min="15164" max="15164" width="8.28515625" style="10" customWidth="1"/>
    <col min="15165" max="15165" width="10.140625" style="10" customWidth="1"/>
    <col min="15166" max="15166" width="9.140625" style="10"/>
    <col min="15167" max="15167" width="11.85546875" style="10" customWidth="1"/>
    <col min="15168" max="15168" width="14.28515625" style="10" customWidth="1"/>
    <col min="15169" max="15368" width="9.140625" style="10"/>
    <col min="15369" max="15369" width="0" style="10" hidden="1" customWidth="1"/>
    <col min="15370" max="15370" width="15.5703125" style="10" customWidth="1"/>
    <col min="15371" max="15371" width="55.140625" style="10" customWidth="1"/>
    <col min="15372" max="15372" width="15.5703125" style="10" customWidth="1"/>
    <col min="15373" max="15374" width="13" style="10" customWidth="1"/>
    <col min="15375" max="15376" width="13.140625" style="10" customWidth="1"/>
    <col min="15377" max="15377" width="10.5703125" style="10" customWidth="1"/>
    <col min="15378" max="15378" width="12.42578125" style="10" customWidth="1"/>
    <col min="15379" max="15379" width="11.5703125" style="10" customWidth="1"/>
    <col min="15380" max="15380" width="12.28515625" style="10" customWidth="1"/>
    <col min="15381" max="15381" width="12.7109375" style="10" customWidth="1"/>
    <col min="15382" max="15382" width="12.5703125" style="10" customWidth="1"/>
    <col min="15383" max="15383" width="13.140625" style="10" customWidth="1"/>
    <col min="15384" max="15384" width="13.42578125" style="10" customWidth="1"/>
    <col min="15385" max="15385" width="10.28515625" style="10" customWidth="1"/>
    <col min="15386" max="15386" width="14.28515625" style="10" customWidth="1"/>
    <col min="15387" max="15387" width="12.85546875" style="10" customWidth="1"/>
    <col min="15388" max="15388" width="12" style="10" customWidth="1"/>
    <col min="15389" max="15389" width="16.28515625" style="10" customWidth="1"/>
    <col min="15390" max="15390" width="14.5703125" style="10" customWidth="1"/>
    <col min="15391" max="15391" width="16.85546875" style="10" customWidth="1"/>
    <col min="15392" max="15392" width="11.140625" style="10" customWidth="1"/>
    <col min="15393" max="15393" width="10.42578125" style="10" customWidth="1"/>
    <col min="15394" max="15394" width="10.85546875" style="10" customWidth="1"/>
    <col min="15395" max="15395" width="10.140625" style="10" customWidth="1"/>
    <col min="15396" max="15396" width="12.85546875" style="10" customWidth="1"/>
    <col min="15397" max="15398" width="11" style="10" customWidth="1"/>
    <col min="15399" max="15399" width="11.5703125" style="10" customWidth="1"/>
    <col min="15400" max="15400" width="11.28515625" style="10" customWidth="1"/>
    <col min="15401" max="15401" width="10.140625" style="10" customWidth="1"/>
    <col min="15402" max="15403" width="11.85546875" style="10" customWidth="1"/>
    <col min="15404" max="15404" width="12.28515625" style="10" customWidth="1"/>
    <col min="15405" max="15405" width="12.7109375" style="10" customWidth="1"/>
    <col min="15406" max="15406" width="15.140625" style="10" customWidth="1"/>
    <col min="15407" max="15407" width="10" style="10" customWidth="1"/>
    <col min="15408" max="15418" width="7.85546875" style="10" customWidth="1"/>
    <col min="15419" max="15419" width="9.140625" style="10" customWidth="1"/>
    <col min="15420" max="15420" width="8.28515625" style="10" customWidth="1"/>
    <col min="15421" max="15421" width="10.140625" style="10" customWidth="1"/>
    <col min="15422" max="15422" width="9.140625" style="10"/>
    <col min="15423" max="15423" width="11.85546875" style="10" customWidth="1"/>
    <col min="15424" max="15424" width="14.28515625" style="10" customWidth="1"/>
    <col min="15425" max="15624" width="9.140625" style="10"/>
    <col min="15625" max="15625" width="0" style="10" hidden="1" customWidth="1"/>
    <col min="15626" max="15626" width="15.5703125" style="10" customWidth="1"/>
    <col min="15627" max="15627" width="55.140625" style="10" customWidth="1"/>
    <col min="15628" max="15628" width="15.5703125" style="10" customWidth="1"/>
    <col min="15629" max="15630" width="13" style="10" customWidth="1"/>
    <col min="15631" max="15632" width="13.140625" style="10" customWidth="1"/>
    <col min="15633" max="15633" width="10.5703125" style="10" customWidth="1"/>
    <col min="15634" max="15634" width="12.42578125" style="10" customWidth="1"/>
    <col min="15635" max="15635" width="11.5703125" style="10" customWidth="1"/>
    <col min="15636" max="15636" width="12.28515625" style="10" customWidth="1"/>
    <col min="15637" max="15637" width="12.7109375" style="10" customWidth="1"/>
    <col min="15638" max="15638" width="12.5703125" style="10" customWidth="1"/>
    <col min="15639" max="15639" width="13.140625" style="10" customWidth="1"/>
    <col min="15640" max="15640" width="13.42578125" style="10" customWidth="1"/>
    <col min="15641" max="15641" width="10.28515625" style="10" customWidth="1"/>
    <col min="15642" max="15642" width="14.28515625" style="10" customWidth="1"/>
    <col min="15643" max="15643" width="12.85546875" style="10" customWidth="1"/>
    <col min="15644" max="15644" width="12" style="10" customWidth="1"/>
    <col min="15645" max="15645" width="16.28515625" style="10" customWidth="1"/>
    <col min="15646" max="15646" width="14.5703125" style="10" customWidth="1"/>
    <col min="15647" max="15647" width="16.85546875" style="10" customWidth="1"/>
    <col min="15648" max="15648" width="11.140625" style="10" customWidth="1"/>
    <col min="15649" max="15649" width="10.42578125" style="10" customWidth="1"/>
    <col min="15650" max="15650" width="10.85546875" style="10" customWidth="1"/>
    <col min="15651" max="15651" width="10.140625" style="10" customWidth="1"/>
    <col min="15652" max="15652" width="12.85546875" style="10" customWidth="1"/>
    <col min="15653" max="15654" width="11" style="10" customWidth="1"/>
    <col min="15655" max="15655" width="11.5703125" style="10" customWidth="1"/>
    <col min="15656" max="15656" width="11.28515625" style="10" customWidth="1"/>
    <col min="15657" max="15657" width="10.140625" style="10" customWidth="1"/>
    <col min="15658" max="15659" width="11.85546875" style="10" customWidth="1"/>
    <col min="15660" max="15660" width="12.28515625" style="10" customWidth="1"/>
    <col min="15661" max="15661" width="12.7109375" style="10" customWidth="1"/>
    <col min="15662" max="15662" width="15.140625" style="10" customWidth="1"/>
    <col min="15663" max="15663" width="10" style="10" customWidth="1"/>
    <col min="15664" max="15674" width="7.85546875" style="10" customWidth="1"/>
    <col min="15675" max="15675" width="9.140625" style="10" customWidth="1"/>
    <col min="15676" max="15676" width="8.28515625" style="10" customWidth="1"/>
    <col min="15677" max="15677" width="10.140625" style="10" customWidth="1"/>
    <col min="15678" max="15678" width="9.140625" style="10"/>
    <col min="15679" max="15679" width="11.85546875" style="10" customWidth="1"/>
    <col min="15680" max="15680" width="14.28515625" style="10" customWidth="1"/>
    <col min="15681" max="15880" width="9.140625" style="10"/>
    <col min="15881" max="15881" width="0" style="10" hidden="1" customWidth="1"/>
    <col min="15882" max="15882" width="15.5703125" style="10" customWidth="1"/>
    <col min="15883" max="15883" width="55.140625" style="10" customWidth="1"/>
    <col min="15884" max="15884" width="15.5703125" style="10" customWidth="1"/>
    <col min="15885" max="15886" width="13" style="10" customWidth="1"/>
    <col min="15887" max="15888" width="13.140625" style="10" customWidth="1"/>
    <col min="15889" max="15889" width="10.5703125" style="10" customWidth="1"/>
    <col min="15890" max="15890" width="12.42578125" style="10" customWidth="1"/>
    <col min="15891" max="15891" width="11.5703125" style="10" customWidth="1"/>
    <col min="15892" max="15892" width="12.28515625" style="10" customWidth="1"/>
    <col min="15893" max="15893" width="12.7109375" style="10" customWidth="1"/>
    <col min="15894" max="15894" width="12.5703125" style="10" customWidth="1"/>
    <col min="15895" max="15895" width="13.140625" style="10" customWidth="1"/>
    <col min="15896" max="15896" width="13.42578125" style="10" customWidth="1"/>
    <col min="15897" max="15897" width="10.28515625" style="10" customWidth="1"/>
    <col min="15898" max="15898" width="14.28515625" style="10" customWidth="1"/>
    <col min="15899" max="15899" width="12.85546875" style="10" customWidth="1"/>
    <col min="15900" max="15900" width="12" style="10" customWidth="1"/>
    <col min="15901" max="15901" width="16.28515625" style="10" customWidth="1"/>
    <col min="15902" max="15902" width="14.5703125" style="10" customWidth="1"/>
    <col min="15903" max="15903" width="16.85546875" style="10" customWidth="1"/>
    <col min="15904" max="15904" width="11.140625" style="10" customWidth="1"/>
    <col min="15905" max="15905" width="10.42578125" style="10" customWidth="1"/>
    <col min="15906" max="15906" width="10.85546875" style="10" customWidth="1"/>
    <col min="15907" max="15907" width="10.140625" style="10" customWidth="1"/>
    <col min="15908" max="15908" width="12.85546875" style="10" customWidth="1"/>
    <col min="15909" max="15910" width="11" style="10" customWidth="1"/>
    <col min="15911" max="15911" width="11.5703125" style="10" customWidth="1"/>
    <col min="15912" max="15912" width="11.28515625" style="10" customWidth="1"/>
    <col min="15913" max="15913" width="10.140625" style="10" customWidth="1"/>
    <col min="15914" max="15915" width="11.85546875" style="10" customWidth="1"/>
    <col min="15916" max="15916" width="12.28515625" style="10" customWidth="1"/>
    <col min="15917" max="15917" width="12.7109375" style="10" customWidth="1"/>
    <col min="15918" max="15918" width="15.140625" style="10" customWidth="1"/>
    <col min="15919" max="15919" width="10" style="10" customWidth="1"/>
    <col min="15920" max="15930" width="7.85546875" style="10" customWidth="1"/>
    <col min="15931" max="15931" width="9.140625" style="10" customWidth="1"/>
    <col min="15932" max="15932" width="8.28515625" style="10" customWidth="1"/>
    <col min="15933" max="15933" width="10.140625" style="10" customWidth="1"/>
    <col min="15934" max="15934" width="9.140625" style="10"/>
    <col min="15935" max="15935" width="11.85546875" style="10" customWidth="1"/>
    <col min="15936" max="15936" width="14.28515625" style="10" customWidth="1"/>
    <col min="15937" max="16136" width="9.140625" style="10"/>
    <col min="16137" max="16137" width="0" style="10" hidden="1" customWidth="1"/>
    <col min="16138" max="16138" width="15.5703125" style="10" customWidth="1"/>
    <col min="16139" max="16139" width="55.140625" style="10" customWidth="1"/>
    <col min="16140" max="16140" width="15.5703125" style="10" customWidth="1"/>
    <col min="16141" max="16142" width="13" style="10" customWidth="1"/>
    <col min="16143" max="16144" width="13.140625" style="10" customWidth="1"/>
    <col min="16145" max="16145" width="10.5703125" style="10" customWidth="1"/>
    <col min="16146" max="16146" width="12.42578125" style="10" customWidth="1"/>
    <col min="16147" max="16147" width="11.5703125" style="10" customWidth="1"/>
    <col min="16148" max="16148" width="12.28515625" style="10" customWidth="1"/>
    <col min="16149" max="16149" width="12.7109375" style="10" customWidth="1"/>
    <col min="16150" max="16150" width="12.5703125" style="10" customWidth="1"/>
    <col min="16151" max="16151" width="13.140625" style="10" customWidth="1"/>
    <col min="16152" max="16152" width="13.42578125" style="10" customWidth="1"/>
    <col min="16153" max="16153" width="10.28515625" style="10" customWidth="1"/>
    <col min="16154" max="16154" width="14.28515625" style="10" customWidth="1"/>
    <col min="16155" max="16155" width="12.85546875" style="10" customWidth="1"/>
    <col min="16156" max="16156" width="12" style="10" customWidth="1"/>
    <col min="16157" max="16157" width="16.28515625" style="10" customWidth="1"/>
    <col min="16158" max="16158" width="14.5703125" style="10" customWidth="1"/>
    <col min="16159" max="16159" width="16.85546875" style="10" customWidth="1"/>
    <col min="16160" max="16160" width="11.140625" style="10" customWidth="1"/>
    <col min="16161" max="16161" width="10.42578125" style="10" customWidth="1"/>
    <col min="16162" max="16162" width="10.85546875" style="10" customWidth="1"/>
    <col min="16163" max="16163" width="10.140625" style="10" customWidth="1"/>
    <col min="16164" max="16164" width="12.85546875" style="10" customWidth="1"/>
    <col min="16165" max="16166" width="11" style="10" customWidth="1"/>
    <col min="16167" max="16167" width="11.5703125" style="10" customWidth="1"/>
    <col min="16168" max="16168" width="11.28515625" style="10" customWidth="1"/>
    <col min="16169" max="16169" width="10.140625" style="10" customWidth="1"/>
    <col min="16170" max="16171" width="11.85546875" style="10" customWidth="1"/>
    <col min="16172" max="16172" width="12.28515625" style="10" customWidth="1"/>
    <col min="16173" max="16173" width="12.7109375" style="10" customWidth="1"/>
    <col min="16174" max="16174" width="15.140625" style="10" customWidth="1"/>
    <col min="16175" max="16175" width="10" style="10" customWidth="1"/>
    <col min="16176" max="16186" width="7.85546875" style="10" customWidth="1"/>
    <col min="16187" max="16187" width="9.140625" style="10" customWidth="1"/>
    <col min="16188" max="16188" width="8.28515625" style="10" customWidth="1"/>
    <col min="16189" max="16189" width="10.140625" style="10" customWidth="1"/>
    <col min="16190" max="16190" width="9.140625" style="10"/>
    <col min="16191" max="16191" width="11.85546875" style="10" customWidth="1"/>
    <col min="16192" max="16192" width="14.28515625" style="10" customWidth="1"/>
    <col min="16193" max="16384" width="9.140625" style="10"/>
  </cols>
  <sheetData>
    <row r="1" spans="2:223" ht="21" customHeight="1" x14ac:dyDescent="0.35">
      <c r="B1" s="91" t="s">
        <v>185</v>
      </c>
      <c r="AK1" s="8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</row>
    <row r="2" spans="2:223" ht="21" customHeight="1" x14ac:dyDescent="0.35">
      <c r="B2" s="5"/>
      <c r="AK2" s="8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</row>
    <row r="3" spans="2:223" ht="21" customHeight="1" x14ac:dyDescent="0.35">
      <c r="B3" s="5"/>
      <c r="AK3" s="8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</row>
    <row r="4" spans="2:223" ht="21" customHeight="1" x14ac:dyDescent="0.35">
      <c r="B4" s="171" t="s">
        <v>165</v>
      </c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1"/>
      <c r="AC4" s="171"/>
      <c r="AD4" s="171"/>
      <c r="AE4" s="171"/>
      <c r="AF4" s="171"/>
      <c r="AG4" s="171"/>
      <c r="AH4" s="171"/>
      <c r="AI4" s="171"/>
      <c r="AJ4" s="171"/>
      <c r="AK4" s="171"/>
      <c r="AL4" s="171"/>
      <c r="AM4" s="171"/>
      <c r="AN4" s="171"/>
      <c r="AO4" s="171"/>
      <c r="AP4" s="171"/>
      <c r="AQ4" s="171"/>
      <c r="AR4" s="171"/>
      <c r="AU4" s="6"/>
      <c r="AV4" s="6"/>
      <c r="AW4" s="6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HO4" s="10" t="s">
        <v>172</v>
      </c>
    </row>
    <row r="5" spans="2:223" ht="21" customHeight="1" x14ac:dyDescent="0.35"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72" t="s">
        <v>171</v>
      </c>
      <c r="R5" s="69"/>
      <c r="S5" s="69"/>
      <c r="T5" s="71" t="s">
        <v>173</v>
      </c>
      <c r="U5" s="70">
        <v>2025</v>
      </c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HO5" s="10" t="s">
        <v>173</v>
      </c>
    </row>
    <row r="6" spans="2:223" ht="21" customHeight="1" x14ac:dyDescent="0.35"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HO6" s="10" t="s">
        <v>174</v>
      </c>
    </row>
    <row r="7" spans="2:223" ht="36" customHeight="1" x14ac:dyDescent="0.35">
      <c r="B7" s="175" t="s">
        <v>187</v>
      </c>
      <c r="C7" s="175" t="s">
        <v>0</v>
      </c>
      <c r="D7" s="193" t="s">
        <v>197</v>
      </c>
      <c r="E7" s="193"/>
      <c r="F7" s="193"/>
      <c r="G7" s="193"/>
      <c r="H7" s="193"/>
      <c r="I7" s="193"/>
      <c r="J7" s="193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3"/>
      <c r="Y7" s="193"/>
      <c r="Z7" s="193"/>
      <c r="AA7" s="193"/>
      <c r="AB7" s="193"/>
      <c r="AC7" s="193"/>
      <c r="AD7" s="193"/>
      <c r="AE7" s="193"/>
      <c r="AF7" s="193"/>
      <c r="AG7" s="193"/>
      <c r="AH7" s="193"/>
      <c r="AI7" s="193"/>
      <c r="AJ7" s="193"/>
      <c r="AK7" s="193"/>
      <c r="AL7" s="193"/>
      <c r="AM7" s="193"/>
      <c r="AN7" s="193"/>
      <c r="AO7" s="193"/>
      <c r="AP7" s="193"/>
      <c r="AQ7" s="193"/>
      <c r="AR7" s="193"/>
      <c r="AS7" s="193"/>
      <c r="AT7" s="194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HO7" s="10" t="s">
        <v>175</v>
      </c>
    </row>
    <row r="8" spans="2:223" ht="44.25" customHeight="1" x14ac:dyDescent="0.35">
      <c r="B8" s="175"/>
      <c r="C8" s="175"/>
      <c r="D8" s="175" t="s">
        <v>167</v>
      </c>
      <c r="E8" s="175" t="s">
        <v>1</v>
      </c>
      <c r="F8" s="175"/>
      <c r="G8" s="175" t="s">
        <v>2</v>
      </c>
      <c r="H8" s="175"/>
      <c r="I8" s="175"/>
      <c r="J8" s="175"/>
      <c r="K8" s="175"/>
      <c r="L8" s="175"/>
      <c r="M8" s="175"/>
      <c r="N8" s="175"/>
      <c r="O8" s="175" t="s">
        <v>3</v>
      </c>
      <c r="P8" s="175"/>
      <c r="Q8" s="175" t="s">
        <v>4</v>
      </c>
      <c r="R8" s="175"/>
      <c r="S8" s="175"/>
      <c r="T8" s="175"/>
      <c r="U8" s="175"/>
      <c r="V8" s="175"/>
      <c r="W8" s="175"/>
      <c r="X8" s="175" t="s">
        <v>5</v>
      </c>
      <c r="Y8" s="175"/>
      <c r="Z8" s="175"/>
      <c r="AA8" s="175" t="s">
        <v>6</v>
      </c>
      <c r="AB8" s="175"/>
      <c r="AC8" s="175"/>
      <c r="AD8" s="175"/>
      <c r="AE8" s="175"/>
      <c r="AF8" s="175"/>
      <c r="AG8" s="175"/>
      <c r="AH8" s="175"/>
      <c r="AI8" s="175"/>
      <c r="AJ8" s="175"/>
      <c r="AK8" s="175"/>
      <c r="AL8" s="175"/>
      <c r="AM8" s="175"/>
      <c r="AN8" s="175"/>
      <c r="AO8" s="175"/>
      <c r="AP8" s="175"/>
      <c r="AQ8" s="175"/>
      <c r="AR8" s="175"/>
      <c r="AS8" s="175"/>
      <c r="AT8" s="65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5"/>
      <c r="HO8" s="10" t="s">
        <v>176</v>
      </c>
    </row>
    <row r="9" spans="2:223" ht="27.75" customHeight="1" x14ac:dyDescent="0.35">
      <c r="B9" s="175"/>
      <c r="C9" s="175"/>
      <c r="D9" s="175"/>
      <c r="E9" s="178" t="s">
        <v>7</v>
      </c>
      <c r="F9" s="178" t="s">
        <v>8</v>
      </c>
      <c r="G9" s="178" t="s">
        <v>9</v>
      </c>
      <c r="H9" s="179" t="s">
        <v>168</v>
      </c>
      <c r="I9" s="180" t="s">
        <v>10</v>
      </c>
      <c r="J9" s="180" t="s">
        <v>161</v>
      </c>
      <c r="K9" s="180" t="s">
        <v>11</v>
      </c>
      <c r="L9" s="181" t="s">
        <v>12</v>
      </c>
      <c r="M9" s="178" t="s">
        <v>162</v>
      </c>
      <c r="N9" s="179" t="s">
        <v>13</v>
      </c>
      <c r="O9" s="178" t="s">
        <v>14</v>
      </c>
      <c r="P9" s="178" t="s">
        <v>15</v>
      </c>
      <c r="Q9" s="179" t="s">
        <v>193</v>
      </c>
      <c r="R9" s="179" t="s">
        <v>38</v>
      </c>
      <c r="S9" s="178" t="s">
        <v>16</v>
      </c>
      <c r="T9" s="178" t="s">
        <v>17</v>
      </c>
      <c r="U9" s="178" t="s">
        <v>18</v>
      </c>
      <c r="V9" s="178" t="s">
        <v>19</v>
      </c>
      <c r="W9" s="178" t="s">
        <v>20</v>
      </c>
      <c r="X9" s="178" t="s">
        <v>21</v>
      </c>
      <c r="Y9" s="178" t="s">
        <v>22</v>
      </c>
      <c r="Z9" s="178" t="s">
        <v>23</v>
      </c>
      <c r="AA9" s="178" t="s">
        <v>24</v>
      </c>
      <c r="AB9" s="178"/>
      <c r="AC9" s="178"/>
      <c r="AD9" s="178"/>
      <c r="AE9" s="178" t="s">
        <v>25</v>
      </c>
      <c r="AF9" s="178" t="s">
        <v>188</v>
      </c>
      <c r="AG9" s="182" t="s">
        <v>26</v>
      </c>
      <c r="AH9" s="181" t="s">
        <v>27</v>
      </c>
      <c r="AI9" s="178" t="s">
        <v>28</v>
      </c>
      <c r="AJ9" s="178" t="s">
        <v>29</v>
      </c>
      <c r="AK9" s="181" t="s">
        <v>30</v>
      </c>
      <c r="AL9" s="181" t="s">
        <v>31</v>
      </c>
      <c r="AM9" s="182" t="s">
        <v>32</v>
      </c>
      <c r="AN9" s="182" t="s">
        <v>33</v>
      </c>
      <c r="AO9" s="182" t="s">
        <v>34</v>
      </c>
      <c r="AP9" s="182" t="s">
        <v>35</v>
      </c>
      <c r="AQ9" s="182" t="s">
        <v>160</v>
      </c>
      <c r="AR9" s="178" t="s">
        <v>36</v>
      </c>
      <c r="AS9" s="178" t="s">
        <v>37</v>
      </c>
      <c r="AT9" s="197"/>
      <c r="AU9" s="10">
        <v>1</v>
      </c>
      <c r="AV9" s="10">
        <v>2</v>
      </c>
      <c r="AW9" s="10">
        <v>3</v>
      </c>
      <c r="AX9" s="10">
        <v>4</v>
      </c>
      <c r="AY9" s="10">
        <v>5</v>
      </c>
      <c r="AZ9" s="10">
        <v>6</v>
      </c>
      <c r="BA9" s="10">
        <v>7</v>
      </c>
      <c r="BB9" s="10">
        <v>8</v>
      </c>
      <c r="BC9" s="10">
        <v>9</v>
      </c>
      <c r="BD9" s="10">
        <v>10</v>
      </c>
      <c r="BE9" s="10">
        <v>11</v>
      </c>
      <c r="BF9" s="10">
        <v>12</v>
      </c>
      <c r="BG9" s="10">
        <v>13</v>
      </c>
      <c r="BH9" s="10">
        <v>14</v>
      </c>
      <c r="BI9" s="10">
        <v>15</v>
      </c>
      <c r="BJ9" s="10">
        <v>16</v>
      </c>
      <c r="BK9" s="10">
        <v>17</v>
      </c>
      <c r="BL9" s="10">
        <v>18</v>
      </c>
      <c r="HO9" s="10" t="s">
        <v>177</v>
      </c>
    </row>
    <row r="10" spans="2:223" s="5" customFormat="1" ht="117" customHeight="1" x14ac:dyDescent="0.35">
      <c r="B10" s="175"/>
      <c r="C10" s="175"/>
      <c r="D10" s="175"/>
      <c r="E10" s="178"/>
      <c r="F10" s="178"/>
      <c r="G10" s="178"/>
      <c r="H10" s="179"/>
      <c r="I10" s="180"/>
      <c r="J10" s="180"/>
      <c r="K10" s="180"/>
      <c r="L10" s="181"/>
      <c r="M10" s="178"/>
      <c r="N10" s="179"/>
      <c r="O10" s="178"/>
      <c r="P10" s="178"/>
      <c r="Q10" s="179"/>
      <c r="R10" s="179"/>
      <c r="S10" s="178"/>
      <c r="T10" s="178"/>
      <c r="U10" s="178"/>
      <c r="V10" s="178"/>
      <c r="W10" s="178"/>
      <c r="X10" s="178"/>
      <c r="Y10" s="178"/>
      <c r="Z10" s="178"/>
      <c r="AA10" s="116" t="s">
        <v>39</v>
      </c>
      <c r="AB10" s="116" t="s">
        <v>14</v>
      </c>
      <c r="AC10" s="116" t="s">
        <v>40</v>
      </c>
      <c r="AD10" s="116" t="s">
        <v>14</v>
      </c>
      <c r="AE10" s="178"/>
      <c r="AF10" s="178"/>
      <c r="AG10" s="182"/>
      <c r="AH10" s="181"/>
      <c r="AI10" s="178"/>
      <c r="AJ10" s="178"/>
      <c r="AK10" s="181"/>
      <c r="AL10" s="181"/>
      <c r="AM10" s="182"/>
      <c r="AN10" s="182"/>
      <c r="AO10" s="182"/>
      <c r="AP10" s="182"/>
      <c r="AQ10" s="182"/>
      <c r="AR10" s="178"/>
      <c r="AS10" s="178"/>
      <c r="AT10" s="197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HO10" s="10" t="s">
        <v>178</v>
      </c>
    </row>
    <row r="11" spans="2:223" s="5" customFormat="1" ht="177" customHeight="1" x14ac:dyDescent="0.35">
      <c r="B11" s="175"/>
      <c r="C11" s="175"/>
      <c r="D11" s="175"/>
      <c r="E11" s="178"/>
      <c r="F11" s="178"/>
      <c r="G11" s="178"/>
      <c r="H11" s="179"/>
      <c r="I11" s="180"/>
      <c r="J11" s="180"/>
      <c r="K11" s="180"/>
      <c r="L11" s="181"/>
      <c r="M11" s="178"/>
      <c r="N11" s="179"/>
      <c r="O11" s="178"/>
      <c r="P11" s="178"/>
      <c r="Q11" s="179"/>
      <c r="R11" s="179"/>
      <c r="S11" s="178"/>
      <c r="T11" s="178"/>
      <c r="U11" s="178"/>
      <c r="V11" s="178"/>
      <c r="W11" s="178"/>
      <c r="X11" s="178"/>
      <c r="Y11" s="178"/>
      <c r="Z11" s="178"/>
      <c r="AA11" s="116" t="s">
        <v>41</v>
      </c>
      <c r="AB11" s="116" t="s">
        <v>14</v>
      </c>
      <c r="AC11" s="116" t="s">
        <v>41</v>
      </c>
      <c r="AD11" s="116" t="s">
        <v>14</v>
      </c>
      <c r="AE11" s="178"/>
      <c r="AF11" s="178"/>
      <c r="AG11" s="182"/>
      <c r="AH11" s="181"/>
      <c r="AI11" s="178"/>
      <c r="AJ11" s="178"/>
      <c r="AK11" s="181"/>
      <c r="AL11" s="181"/>
      <c r="AM11" s="182"/>
      <c r="AN11" s="182"/>
      <c r="AO11" s="182"/>
      <c r="AP11" s="182"/>
      <c r="AQ11" s="182"/>
      <c r="AR11" s="178"/>
      <c r="AS11" s="178"/>
      <c r="AT11" s="197"/>
      <c r="AU11" s="191" t="s">
        <v>42</v>
      </c>
      <c r="AV11" s="184" t="s">
        <v>42</v>
      </c>
      <c r="AW11" s="184" t="s">
        <v>42</v>
      </c>
      <c r="AX11" s="184" t="s">
        <v>42</v>
      </c>
      <c r="AY11" s="184" t="s">
        <v>42</v>
      </c>
      <c r="AZ11" s="184" t="s">
        <v>42</v>
      </c>
      <c r="BA11" s="184" t="s">
        <v>42</v>
      </c>
      <c r="BB11" s="184" t="s">
        <v>42</v>
      </c>
      <c r="BC11" s="184" t="s">
        <v>42</v>
      </c>
      <c r="BD11" s="184" t="s">
        <v>42</v>
      </c>
      <c r="BE11" s="184" t="s">
        <v>42</v>
      </c>
      <c r="BF11" s="184" t="s">
        <v>42</v>
      </c>
      <c r="BG11" s="184" t="s">
        <v>42</v>
      </c>
      <c r="BH11" s="184" t="s">
        <v>42</v>
      </c>
      <c r="BI11" s="184" t="s">
        <v>42</v>
      </c>
      <c r="BJ11" s="184" t="s">
        <v>42</v>
      </c>
      <c r="BK11" s="184" t="s">
        <v>42</v>
      </c>
      <c r="BL11" s="186" t="s">
        <v>43</v>
      </c>
      <c r="HO11" s="10" t="s">
        <v>179</v>
      </c>
    </row>
    <row r="12" spans="2:223" ht="35.25" customHeight="1" x14ac:dyDescent="0.35">
      <c r="B12" s="1">
        <v>0</v>
      </c>
      <c r="C12" s="1">
        <v>1</v>
      </c>
      <c r="D12" s="1">
        <v>2</v>
      </c>
      <c r="E12" s="1">
        <v>3</v>
      </c>
      <c r="F12" s="1">
        <v>4</v>
      </c>
      <c r="G12" s="1">
        <v>5</v>
      </c>
      <c r="H12" s="1">
        <v>6</v>
      </c>
      <c r="I12" s="1">
        <v>7</v>
      </c>
      <c r="J12" s="1">
        <v>8</v>
      </c>
      <c r="K12" s="1">
        <v>9</v>
      </c>
      <c r="L12" s="1">
        <v>10</v>
      </c>
      <c r="M12" s="1">
        <v>11</v>
      </c>
      <c r="N12" s="1">
        <v>12</v>
      </c>
      <c r="O12" s="1">
        <v>13</v>
      </c>
      <c r="P12" s="1">
        <v>14</v>
      </c>
      <c r="Q12" s="1">
        <v>15</v>
      </c>
      <c r="R12" s="1">
        <v>16</v>
      </c>
      <c r="S12" s="1">
        <v>17</v>
      </c>
      <c r="T12" s="1">
        <v>18</v>
      </c>
      <c r="U12" s="1">
        <v>19</v>
      </c>
      <c r="V12" s="1">
        <v>20</v>
      </c>
      <c r="W12" s="1">
        <v>21</v>
      </c>
      <c r="X12" s="1">
        <v>22</v>
      </c>
      <c r="Y12" s="1">
        <v>23</v>
      </c>
      <c r="Z12" s="1">
        <v>24</v>
      </c>
      <c r="AA12" s="1">
        <v>25</v>
      </c>
      <c r="AB12" s="1">
        <v>26</v>
      </c>
      <c r="AC12" s="1">
        <v>27</v>
      </c>
      <c r="AD12" s="1">
        <v>28</v>
      </c>
      <c r="AE12" s="1">
        <v>29</v>
      </c>
      <c r="AF12" s="1">
        <v>30</v>
      </c>
      <c r="AG12" s="1">
        <v>31</v>
      </c>
      <c r="AH12" s="1">
        <v>32</v>
      </c>
      <c r="AI12" s="1">
        <v>33</v>
      </c>
      <c r="AJ12" s="1">
        <v>34</v>
      </c>
      <c r="AK12" s="1">
        <v>35</v>
      </c>
      <c r="AL12" s="1">
        <v>36</v>
      </c>
      <c r="AM12" s="1">
        <v>37</v>
      </c>
      <c r="AN12" s="1">
        <v>38</v>
      </c>
      <c r="AO12" s="1">
        <v>39</v>
      </c>
      <c r="AP12" s="1">
        <v>40</v>
      </c>
      <c r="AQ12" s="1">
        <v>41</v>
      </c>
      <c r="AR12" s="1">
        <v>42</v>
      </c>
      <c r="AS12" s="1">
        <v>43</v>
      </c>
      <c r="AT12" s="66"/>
      <c r="AU12" s="192"/>
      <c r="AV12" s="185"/>
      <c r="AW12" s="185"/>
      <c r="AX12" s="185"/>
      <c r="AY12" s="185"/>
      <c r="AZ12" s="185"/>
      <c r="BA12" s="185"/>
      <c r="BB12" s="185"/>
      <c r="BC12" s="185"/>
      <c r="BD12" s="185"/>
      <c r="BE12" s="185"/>
      <c r="BF12" s="185"/>
      <c r="BG12" s="185"/>
      <c r="BH12" s="185"/>
      <c r="BI12" s="185"/>
      <c r="BJ12" s="185"/>
      <c r="BK12" s="185"/>
      <c r="BL12" s="187"/>
      <c r="BM12" s="10" t="s">
        <v>184</v>
      </c>
      <c r="HO12" s="10" t="s">
        <v>180</v>
      </c>
    </row>
    <row r="13" spans="2:223" s="9" customFormat="1" ht="57.75" customHeight="1" x14ac:dyDescent="0.45">
      <c r="B13" s="11" t="s">
        <v>44</v>
      </c>
      <c r="C13" s="123" t="s">
        <v>45</v>
      </c>
      <c r="D13" s="141">
        <f>O13+P13</f>
        <v>567</v>
      </c>
      <c r="E13" s="100">
        <v>203</v>
      </c>
      <c r="F13" s="100">
        <v>364</v>
      </c>
      <c r="G13" s="100">
        <v>57</v>
      </c>
      <c r="H13" s="100">
        <v>43</v>
      </c>
      <c r="I13" s="100">
        <v>27</v>
      </c>
      <c r="J13" s="100">
        <v>11</v>
      </c>
      <c r="K13" s="100">
        <v>48</v>
      </c>
      <c r="L13" s="100">
        <v>99</v>
      </c>
      <c r="M13" s="100">
        <v>336</v>
      </c>
      <c r="N13" s="100">
        <v>149</v>
      </c>
      <c r="O13" s="100">
        <v>231</v>
      </c>
      <c r="P13" s="100">
        <v>336</v>
      </c>
      <c r="Q13" s="100">
        <v>75</v>
      </c>
      <c r="R13" s="100">
        <v>35</v>
      </c>
      <c r="S13" s="100">
        <v>175</v>
      </c>
      <c r="T13" s="100">
        <v>78</v>
      </c>
      <c r="U13" s="100">
        <v>190</v>
      </c>
      <c r="V13" s="100">
        <v>14</v>
      </c>
      <c r="W13" s="100">
        <v>35</v>
      </c>
      <c r="X13" s="100">
        <v>408</v>
      </c>
      <c r="Y13" s="100">
        <v>159</v>
      </c>
      <c r="Z13" s="100">
        <v>0</v>
      </c>
      <c r="AA13" s="100">
        <v>1</v>
      </c>
      <c r="AB13" s="100">
        <v>0</v>
      </c>
      <c r="AC13" s="100">
        <v>0</v>
      </c>
      <c r="AD13" s="100">
        <v>0</v>
      </c>
      <c r="AE13" s="100">
        <v>6</v>
      </c>
      <c r="AF13" s="100">
        <v>0</v>
      </c>
      <c r="AG13" s="100">
        <v>0</v>
      </c>
      <c r="AH13" s="100">
        <v>0</v>
      </c>
      <c r="AI13" s="100">
        <v>0</v>
      </c>
      <c r="AJ13" s="100">
        <v>0</v>
      </c>
      <c r="AK13" s="100">
        <v>0</v>
      </c>
      <c r="AL13" s="100">
        <v>0</v>
      </c>
      <c r="AM13" s="100">
        <v>0</v>
      </c>
      <c r="AN13" s="100">
        <v>0</v>
      </c>
      <c r="AO13" s="100">
        <v>0</v>
      </c>
      <c r="AP13" s="100">
        <v>0</v>
      </c>
      <c r="AQ13" s="100">
        <v>0</v>
      </c>
      <c r="AR13" s="100">
        <v>0</v>
      </c>
      <c r="AS13" s="100">
        <v>560</v>
      </c>
      <c r="AT13" s="67"/>
      <c r="AU13" s="12" t="str">
        <f>IF(G13++I13+K13+L13+M13=D13," ","GRESEALA")</f>
        <v xml:space="preserve"> </v>
      </c>
      <c r="AV13" s="12" t="str">
        <f>IF(AA13+AC13+AE13+AF13+AG13+AH13+AI13+AJ13+AK13+AL13+AM13+AN13+AO13+AP13+AQ13+AR13+AS13&gt;=D13," ","GRESEALA")</f>
        <v xml:space="preserve"> </v>
      </c>
      <c r="AW13" s="13" t="str">
        <f>IF(E13+F13=D13," ","GRESEALA")</f>
        <v xml:space="preserve"> </v>
      </c>
      <c r="AX13" s="13" t="str">
        <f>IF(O13+P13=D13," ","GRESEALA")</f>
        <v xml:space="preserve"> </v>
      </c>
      <c r="AY13" s="13" t="str">
        <f>IF(Q13+S13+T13+U13+V13+W13=D13," ","GRESEALA")</f>
        <v xml:space="preserve"> </v>
      </c>
      <c r="AZ13" s="13" t="str">
        <f>IF(X13+Y13+Z13=D13," ","GRESEALA")</f>
        <v xml:space="preserve"> </v>
      </c>
      <c r="BA13" s="13" t="str">
        <f>IF(N13&lt;=M13," ","GRESEALA")</f>
        <v xml:space="preserve"> </v>
      </c>
      <c r="BB13" s="13" t="str">
        <f>IF(AS13&lt;=D13," ","GRESEALA")</f>
        <v xml:space="preserve"> </v>
      </c>
      <c r="BC13" s="13" t="str">
        <f>IF(H13&lt;=G13," ","GRESEALA")</f>
        <v xml:space="preserve"> </v>
      </c>
      <c r="BD13" s="13" t="str">
        <f>IF(AS14&lt;=D14," ","GRESEALA")</f>
        <v xml:space="preserve"> </v>
      </c>
      <c r="BE13" s="13" t="str">
        <f>IF(H14&lt;=G14," ","GRESEALA")</f>
        <v xml:space="preserve"> </v>
      </c>
      <c r="BF13" s="13" t="str">
        <f>IF(AS15&lt;=D15," ","GRESEALA")</f>
        <v xml:space="preserve"> </v>
      </c>
      <c r="BG13" s="13" t="str">
        <f>IF(H15&lt;=G15," ","GRESEALA")</f>
        <v xml:space="preserve"> </v>
      </c>
      <c r="BH13" s="13" t="str">
        <f>IF(Z15&lt;=Z13," ","GRESEALA")</f>
        <v xml:space="preserve"> </v>
      </c>
      <c r="BI13" s="13" t="str">
        <f>IF(AA15&lt;=AA13," ","GRESEALA")</f>
        <v xml:space="preserve"> </v>
      </c>
      <c r="BJ13" s="13" t="str">
        <f>IF(AB15&lt;=AB13," ","GRESEALA")</f>
        <v xml:space="preserve"> </v>
      </c>
      <c r="BK13" s="13" t="str">
        <f>IF(H15&lt;=H13," ","GRESEALA")</f>
        <v xml:space="preserve"> </v>
      </c>
      <c r="BL13" s="14" t="str">
        <f>IF((X39=0)*AND(X40=0)*AND(X38=0),"  ","GRESEALA")</f>
        <v xml:space="preserve">  </v>
      </c>
      <c r="BM13" s="15" t="str">
        <f>IF(J14&lt;=I14," ","GRESEALA")</f>
        <v xml:space="preserve"> </v>
      </c>
      <c r="HO13" s="10" t="s">
        <v>181</v>
      </c>
    </row>
    <row r="14" spans="2:223" s="18" customFormat="1" ht="43.5" customHeight="1" x14ac:dyDescent="0.45">
      <c r="B14" s="16" t="s">
        <v>46</v>
      </c>
      <c r="C14" s="105" t="s">
        <v>47</v>
      </c>
      <c r="D14" s="140">
        <f>O14+P14</f>
        <v>104</v>
      </c>
      <c r="E14" s="124">
        <f>E16+E37+E38+E41+E42+E45+E46+E47+E48+E52+E53+E54+E60+E63+E64</f>
        <v>61</v>
      </c>
      <c r="F14" s="124">
        <f t="shared" ref="F14:AS14" si="0">F16+F37+F38+F41+F42+F45+F46+F47+F48+F52+F53+F54+F60+F63+F64</f>
        <v>43</v>
      </c>
      <c r="G14" s="124">
        <f t="shared" si="0"/>
        <v>14</v>
      </c>
      <c r="H14" s="124">
        <f t="shared" si="0"/>
        <v>13</v>
      </c>
      <c r="I14" s="124">
        <f t="shared" si="0"/>
        <v>3</v>
      </c>
      <c r="J14" s="124">
        <f t="shared" si="0"/>
        <v>2</v>
      </c>
      <c r="K14" s="124">
        <f t="shared" si="0"/>
        <v>6</v>
      </c>
      <c r="L14" s="124">
        <f t="shared" si="0"/>
        <v>14</v>
      </c>
      <c r="M14" s="124">
        <f t="shared" si="0"/>
        <v>67</v>
      </c>
      <c r="N14" s="124">
        <f t="shared" si="0"/>
        <v>23</v>
      </c>
      <c r="O14" s="124">
        <f t="shared" si="0"/>
        <v>42</v>
      </c>
      <c r="P14" s="124">
        <f t="shared" si="0"/>
        <v>62</v>
      </c>
      <c r="Q14" s="124">
        <f t="shared" si="0"/>
        <v>3</v>
      </c>
      <c r="R14" s="124">
        <f t="shared" si="0"/>
        <v>3</v>
      </c>
      <c r="S14" s="124">
        <f t="shared" si="0"/>
        <v>16</v>
      </c>
      <c r="T14" s="124">
        <f t="shared" si="0"/>
        <v>16</v>
      </c>
      <c r="U14" s="124">
        <f t="shared" si="0"/>
        <v>48</v>
      </c>
      <c r="V14" s="124">
        <f t="shared" si="0"/>
        <v>5</v>
      </c>
      <c r="W14" s="124">
        <f t="shared" si="0"/>
        <v>16</v>
      </c>
      <c r="X14" s="124">
        <f t="shared" si="0"/>
        <v>56</v>
      </c>
      <c r="Y14" s="124">
        <f t="shared" si="0"/>
        <v>48</v>
      </c>
      <c r="Z14" s="124">
        <f t="shared" si="0"/>
        <v>0</v>
      </c>
      <c r="AA14" s="124">
        <f t="shared" si="0"/>
        <v>0</v>
      </c>
      <c r="AB14" s="124">
        <f t="shared" si="0"/>
        <v>0</v>
      </c>
      <c r="AC14" s="124">
        <f t="shared" si="0"/>
        <v>0</v>
      </c>
      <c r="AD14" s="124">
        <f t="shared" si="0"/>
        <v>0</v>
      </c>
      <c r="AE14" s="124">
        <f t="shared" si="0"/>
        <v>0</v>
      </c>
      <c r="AF14" s="124">
        <f t="shared" si="0"/>
        <v>0</v>
      </c>
      <c r="AG14" s="124">
        <f t="shared" si="0"/>
        <v>0</v>
      </c>
      <c r="AH14" s="124">
        <f t="shared" si="0"/>
        <v>0</v>
      </c>
      <c r="AI14" s="124">
        <f t="shared" si="0"/>
        <v>0</v>
      </c>
      <c r="AJ14" s="124">
        <f t="shared" si="0"/>
        <v>0</v>
      </c>
      <c r="AK14" s="124">
        <f t="shared" si="0"/>
        <v>0</v>
      </c>
      <c r="AL14" s="124">
        <f t="shared" si="0"/>
        <v>0</v>
      </c>
      <c r="AM14" s="124">
        <f t="shared" si="0"/>
        <v>0</v>
      </c>
      <c r="AN14" s="124">
        <f t="shared" si="0"/>
        <v>0</v>
      </c>
      <c r="AO14" s="124">
        <f t="shared" si="0"/>
        <v>0</v>
      </c>
      <c r="AP14" s="124">
        <f t="shared" si="0"/>
        <v>0</v>
      </c>
      <c r="AQ14" s="124">
        <f t="shared" si="0"/>
        <v>0</v>
      </c>
      <c r="AR14" s="124">
        <f t="shared" si="0"/>
        <v>0</v>
      </c>
      <c r="AS14" s="124">
        <f t="shared" si="0"/>
        <v>104</v>
      </c>
      <c r="AT14" s="67"/>
      <c r="AU14" s="13" t="str">
        <f>IF(E14+F14=D14," ","GRESEALA")</f>
        <v xml:space="preserve"> </v>
      </c>
      <c r="AV14" s="17" t="str">
        <f>IF(G14+K14+I14+L14+M14=D14," ","GRESEALA")</f>
        <v xml:space="preserve"> </v>
      </c>
      <c r="AW14" s="13" t="str">
        <f>IF(O14+P14=D14," ","GRESEALA")</f>
        <v xml:space="preserve"> </v>
      </c>
      <c r="AX14" s="13" t="str">
        <f>IF(Q14+S14+T14+U14+V14+W14=D14," ","GRESEALA")</f>
        <v xml:space="preserve"> </v>
      </c>
      <c r="AY14" s="13" t="str">
        <f>IF(X14+Y14+Z14=D14," ","GRESEALA")</f>
        <v xml:space="preserve"> </v>
      </c>
      <c r="AZ14" s="13" t="str">
        <f>IF(AA14+AC14+AE14+AF14+AG14+AH14+AI14+AJ14+AK14+AL14+AR14+AS14&gt;=D14," ","GRESEALA")</f>
        <v xml:space="preserve"> </v>
      </c>
      <c r="BA14" s="13" t="str">
        <f>IF(E15+F15=D15," ","GRESEALA")</f>
        <v xml:space="preserve"> </v>
      </c>
      <c r="BB14" s="17" t="str">
        <f>IF(G15+K15+I15+L15+M15=D15," ","GRESEALA")</f>
        <v xml:space="preserve"> </v>
      </c>
      <c r="BC14" s="13" t="str">
        <f>IF(O15+P15=D15," ","GRESEALA")</f>
        <v xml:space="preserve"> </v>
      </c>
      <c r="BD14" s="13" t="str">
        <f>IF(Q15+S15+T15+U15+V15+W15=D15," ","GRESEALA")</f>
        <v xml:space="preserve"> </v>
      </c>
      <c r="BE14" s="13" t="str">
        <f>IF(X15+Y15+Z15=D15," ","GRESEALA")</f>
        <v xml:space="preserve"> </v>
      </c>
      <c r="BF14" s="17" t="str">
        <f>IF(AA15+AC15+AE15+AF15+AG15+AH15+AI15+AJ15+AK15+AL15+AM15+AN15+AO15+AP15+AQ15+AR15+AS15&gt;=D15," ","GRESEALA")</f>
        <v xml:space="preserve"> </v>
      </c>
      <c r="BG14" s="13" t="str">
        <f>IF(D15&lt;=D13," ","GRESEALA")</f>
        <v xml:space="preserve"> </v>
      </c>
      <c r="BH14" s="13" t="str">
        <f>IF(E15&lt;=E13," ","GRESEALA")</f>
        <v xml:space="preserve"> </v>
      </c>
      <c r="BI14" s="13" t="str">
        <f>IF(F15&lt;=F13," ","GRESEALA")</f>
        <v xml:space="preserve"> </v>
      </c>
      <c r="BJ14" s="13" t="str">
        <f>IF(G15&lt;=G13," ","GRESEALA")</f>
        <v xml:space="preserve"> </v>
      </c>
      <c r="BK14" s="13" t="str">
        <f>IF(K15&lt;=K13," ","GRESEALA")</f>
        <v xml:space="preserve"> </v>
      </c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 t="s">
        <v>182</v>
      </c>
    </row>
    <row r="15" spans="2:223" s="20" customFormat="1" ht="60.75" customHeight="1" x14ac:dyDescent="0.45">
      <c r="B15" s="19" t="s">
        <v>48</v>
      </c>
      <c r="C15" s="76" t="s">
        <v>49</v>
      </c>
      <c r="D15" s="127">
        <f t="shared" ref="D15:D67" si="1">O15+P15</f>
        <v>401</v>
      </c>
      <c r="E15" s="100">
        <v>116</v>
      </c>
      <c r="F15" s="100">
        <v>285</v>
      </c>
      <c r="G15" s="100">
        <v>36</v>
      </c>
      <c r="H15" s="100">
        <v>26</v>
      </c>
      <c r="I15" s="100">
        <v>21</v>
      </c>
      <c r="J15" s="100">
        <v>8</v>
      </c>
      <c r="K15" s="100">
        <v>48</v>
      </c>
      <c r="L15" s="100">
        <v>73</v>
      </c>
      <c r="M15" s="100">
        <v>223</v>
      </c>
      <c r="N15" s="100">
        <v>105</v>
      </c>
      <c r="O15" s="100">
        <v>168</v>
      </c>
      <c r="P15" s="100">
        <v>233</v>
      </c>
      <c r="Q15" s="100">
        <v>68</v>
      </c>
      <c r="R15" s="100">
        <v>30</v>
      </c>
      <c r="S15" s="100">
        <v>142</v>
      </c>
      <c r="T15" s="100">
        <v>51</v>
      </c>
      <c r="U15" s="100">
        <v>114</v>
      </c>
      <c r="V15" s="100">
        <v>8</v>
      </c>
      <c r="W15" s="100">
        <v>18</v>
      </c>
      <c r="X15" s="100">
        <v>293</v>
      </c>
      <c r="Y15" s="100">
        <v>108</v>
      </c>
      <c r="Z15" s="100">
        <v>0</v>
      </c>
      <c r="AA15" s="100">
        <v>0</v>
      </c>
      <c r="AB15" s="100">
        <v>0</v>
      </c>
      <c r="AC15" s="100">
        <v>0</v>
      </c>
      <c r="AD15" s="100">
        <v>0</v>
      </c>
      <c r="AE15" s="100">
        <v>6</v>
      </c>
      <c r="AF15" s="100">
        <v>0</v>
      </c>
      <c r="AG15" s="100">
        <v>0</v>
      </c>
      <c r="AH15" s="100">
        <v>0</v>
      </c>
      <c r="AI15" s="100">
        <v>0</v>
      </c>
      <c r="AJ15" s="100">
        <v>0</v>
      </c>
      <c r="AK15" s="100">
        <v>0</v>
      </c>
      <c r="AL15" s="100">
        <v>0</v>
      </c>
      <c r="AM15" s="100">
        <v>0</v>
      </c>
      <c r="AN15" s="100">
        <v>0</v>
      </c>
      <c r="AO15" s="100">
        <v>0</v>
      </c>
      <c r="AP15" s="100">
        <v>0</v>
      </c>
      <c r="AQ15" s="100">
        <v>0</v>
      </c>
      <c r="AR15" s="100">
        <v>0</v>
      </c>
      <c r="AS15" s="100">
        <v>395</v>
      </c>
      <c r="AT15" s="67"/>
      <c r="AU15" s="13" t="str">
        <f>IF(AK15&lt;=AK13," ","GRESEALA")</f>
        <v xml:space="preserve"> </v>
      </c>
      <c r="AV15" s="13" t="str">
        <f>IF(AL15&lt;=AL13," ","GRESEALA")</f>
        <v xml:space="preserve"> </v>
      </c>
      <c r="AW15" s="13" t="str">
        <f>IF(AR15&lt;=AR13," ","GRESEALA")</f>
        <v xml:space="preserve"> </v>
      </c>
      <c r="AX15" s="13" t="str">
        <f>IF(AS15&lt;=AS13," ","GRESEALA")</f>
        <v xml:space="preserve"> </v>
      </c>
      <c r="AY15" s="17" t="str">
        <f>IF(AS15&lt;=AS13," ","GRESEALA")</f>
        <v xml:space="preserve"> </v>
      </c>
      <c r="AZ15" s="13" t="str">
        <f>IF(M15&lt;=M13," ","GRESEALA")</f>
        <v xml:space="preserve"> </v>
      </c>
      <c r="BA15" s="13" t="str">
        <f>IF(N15&lt;=N13," ","GRESEALA")</f>
        <v xml:space="preserve"> </v>
      </c>
      <c r="BB15" s="13" t="str">
        <f>IF(O15&lt;=O13," ","GRESEALA")</f>
        <v xml:space="preserve"> </v>
      </c>
      <c r="BC15" s="13" t="str">
        <f>IF(P15&lt;=P13," ","GRESEALA")</f>
        <v xml:space="preserve"> </v>
      </c>
      <c r="BD15" s="13" t="str">
        <f>IF(Q15&lt;=Q13," ","GRESEALA")</f>
        <v xml:space="preserve"> </v>
      </c>
      <c r="BE15" s="13" t="str">
        <f t="shared" ref="BE15:BK15" si="2">IF(S15&lt;=S13," ","GRESEALA")</f>
        <v xml:space="preserve"> </v>
      </c>
      <c r="BF15" s="13" t="str">
        <f t="shared" si="2"/>
        <v xml:space="preserve"> </v>
      </c>
      <c r="BG15" s="13" t="str">
        <f t="shared" si="2"/>
        <v xml:space="preserve"> </v>
      </c>
      <c r="BH15" s="13" t="str">
        <f t="shared" si="2"/>
        <v xml:space="preserve"> </v>
      </c>
      <c r="BI15" s="13" t="str">
        <f t="shared" si="2"/>
        <v xml:space="preserve"> </v>
      </c>
      <c r="BJ15" s="13" t="str">
        <f t="shared" si="2"/>
        <v xml:space="preserve"> </v>
      </c>
      <c r="BK15" s="13" t="str">
        <f t="shared" si="2"/>
        <v xml:space="preserve"> </v>
      </c>
      <c r="BL15" s="10"/>
      <c r="HO15" s="10" t="s">
        <v>183</v>
      </c>
    </row>
    <row r="16" spans="2:223" ht="42" customHeight="1" x14ac:dyDescent="0.45">
      <c r="B16" s="16" t="s">
        <v>50</v>
      </c>
      <c r="C16" s="77" t="s">
        <v>51</v>
      </c>
      <c r="D16" s="128">
        <f t="shared" si="1"/>
        <v>88</v>
      </c>
      <c r="E16" s="101">
        <f>E17+E18</f>
        <v>48</v>
      </c>
      <c r="F16" s="101">
        <f t="shared" ref="F16:AS16" si="3">F17+F18</f>
        <v>40</v>
      </c>
      <c r="G16" s="101">
        <f t="shared" si="3"/>
        <v>11</v>
      </c>
      <c r="H16" s="101">
        <f t="shared" si="3"/>
        <v>10</v>
      </c>
      <c r="I16" s="101">
        <f t="shared" si="3"/>
        <v>3</v>
      </c>
      <c r="J16" s="101">
        <f t="shared" si="3"/>
        <v>2</v>
      </c>
      <c r="K16" s="101">
        <f t="shared" si="3"/>
        <v>6</v>
      </c>
      <c r="L16" s="101">
        <f t="shared" si="3"/>
        <v>10</v>
      </c>
      <c r="M16" s="101">
        <f t="shared" si="3"/>
        <v>58</v>
      </c>
      <c r="N16" s="101">
        <f t="shared" si="3"/>
        <v>22</v>
      </c>
      <c r="O16" s="101">
        <f t="shared" si="3"/>
        <v>32</v>
      </c>
      <c r="P16" s="101">
        <f t="shared" si="3"/>
        <v>56</v>
      </c>
      <c r="Q16" s="101">
        <f t="shared" si="3"/>
        <v>3</v>
      </c>
      <c r="R16" s="101">
        <f t="shared" si="3"/>
        <v>3</v>
      </c>
      <c r="S16" s="101">
        <f t="shared" si="3"/>
        <v>15</v>
      </c>
      <c r="T16" s="101">
        <f t="shared" si="3"/>
        <v>15</v>
      </c>
      <c r="U16" s="101">
        <f t="shared" si="3"/>
        <v>38</v>
      </c>
      <c r="V16" s="101">
        <f t="shared" si="3"/>
        <v>4</v>
      </c>
      <c r="W16" s="101">
        <f t="shared" si="3"/>
        <v>13</v>
      </c>
      <c r="X16" s="101">
        <f t="shared" si="3"/>
        <v>55</v>
      </c>
      <c r="Y16" s="101">
        <f t="shared" si="3"/>
        <v>33</v>
      </c>
      <c r="Z16" s="101">
        <f t="shared" si="3"/>
        <v>0</v>
      </c>
      <c r="AA16" s="101">
        <f t="shared" si="3"/>
        <v>0</v>
      </c>
      <c r="AB16" s="101">
        <f t="shared" si="3"/>
        <v>0</v>
      </c>
      <c r="AC16" s="101">
        <f t="shared" si="3"/>
        <v>0</v>
      </c>
      <c r="AD16" s="101">
        <f t="shared" si="3"/>
        <v>0</v>
      </c>
      <c r="AE16" s="101">
        <f t="shared" si="3"/>
        <v>0</v>
      </c>
      <c r="AF16" s="101">
        <f t="shared" si="3"/>
        <v>0</v>
      </c>
      <c r="AG16" s="101">
        <f t="shared" si="3"/>
        <v>0</v>
      </c>
      <c r="AH16" s="101">
        <f t="shared" si="3"/>
        <v>0</v>
      </c>
      <c r="AI16" s="101">
        <f t="shared" si="3"/>
        <v>0</v>
      </c>
      <c r="AJ16" s="101">
        <f t="shared" si="3"/>
        <v>0</v>
      </c>
      <c r="AK16" s="101">
        <f t="shared" si="3"/>
        <v>0</v>
      </c>
      <c r="AL16" s="101">
        <f t="shared" si="3"/>
        <v>0</v>
      </c>
      <c r="AM16" s="101">
        <f t="shared" si="3"/>
        <v>0</v>
      </c>
      <c r="AN16" s="101">
        <f t="shared" si="3"/>
        <v>0</v>
      </c>
      <c r="AO16" s="101">
        <f t="shared" si="3"/>
        <v>0</v>
      </c>
      <c r="AP16" s="101">
        <f t="shared" si="3"/>
        <v>0</v>
      </c>
      <c r="AQ16" s="101">
        <f t="shared" si="3"/>
        <v>0</v>
      </c>
      <c r="AR16" s="101">
        <f t="shared" si="3"/>
        <v>0</v>
      </c>
      <c r="AS16" s="101">
        <f t="shared" si="3"/>
        <v>88</v>
      </c>
      <c r="AT16" s="67"/>
      <c r="AU16" s="13" t="str">
        <f t="shared" ref="AU16:BB16" si="4">IF(AC15&lt;=AC13," ","GRESEALA")</f>
        <v xml:space="preserve"> </v>
      </c>
      <c r="AV16" s="13" t="str">
        <f t="shared" si="4"/>
        <v xml:space="preserve"> </v>
      </c>
      <c r="AW16" s="13" t="str">
        <f t="shared" si="4"/>
        <v xml:space="preserve"> </v>
      </c>
      <c r="AX16" s="13" t="str">
        <f t="shared" si="4"/>
        <v xml:space="preserve"> </v>
      </c>
      <c r="AY16" s="13" t="str">
        <f t="shared" si="4"/>
        <v xml:space="preserve"> </v>
      </c>
      <c r="AZ16" s="13" t="str">
        <f t="shared" si="4"/>
        <v xml:space="preserve"> </v>
      </c>
      <c r="BA16" s="13" t="str">
        <f t="shared" si="4"/>
        <v xml:space="preserve"> </v>
      </c>
      <c r="BB16" s="13" t="str">
        <f t="shared" si="4"/>
        <v xml:space="preserve"> </v>
      </c>
      <c r="BC16" s="13" t="str">
        <f>IF(D16&lt;=D14," ","GRESEALA")</f>
        <v xml:space="preserve"> </v>
      </c>
      <c r="BD16" s="13" t="str">
        <f>IF(E16&lt;=E14," ","GRESEALA")</f>
        <v xml:space="preserve"> </v>
      </c>
      <c r="BE16" s="13" t="str">
        <f>IF(F16&lt;=F14," ","GRESEALA")</f>
        <v xml:space="preserve"> </v>
      </c>
      <c r="BF16" s="13" t="str">
        <f>IF(G16&lt;=G14," ","GRESEALA")</f>
        <v xml:space="preserve"> </v>
      </c>
      <c r="BG16" s="13" t="str">
        <f>IF(H16&lt;=H14," ","GRESEALA")</f>
        <v xml:space="preserve"> </v>
      </c>
      <c r="BH16" s="13" t="str">
        <f>IF(K16&lt;=K14," ","GRESEALA")</f>
        <v xml:space="preserve"> </v>
      </c>
      <c r="BI16" s="17" t="str">
        <f>IF(L16&lt;=L14," ","GRESEALA")</f>
        <v xml:space="preserve"> </v>
      </c>
      <c r="BJ16" s="13" t="str">
        <f>IF(M16&lt;=M14," ","GRESEALA")</f>
        <v xml:space="preserve"> </v>
      </c>
      <c r="BK16" s="13" t="str">
        <f>IF(N16&lt;=N14," ","GRESEALA")</f>
        <v xml:space="preserve"> </v>
      </c>
    </row>
    <row r="17" spans="2:64" s="22" customFormat="1" ht="42" customHeight="1" x14ac:dyDescent="0.35">
      <c r="B17" s="21" t="s">
        <v>52</v>
      </c>
      <c r="C17" s="78" t="s">
        <v>53</v>
      </c>
      <c r="D17" s="102">
        <f t="shared" si="1"/>
        <v>77</v>
      </c>
      <c r="E17" s="102">
        <v>41</v>
      </c>
      <c r="F17" s="102">
        <v>36</v>
      </c>
      <c r="G17" s="102">
        <v>11</v>
      </c>
      <c r="H17" s="102">
        <v>10</v>
      </c>
      <c r="I17" s="102">
        <v>3</v>
      </c>
      <c r="J17" s="102">
        <v>2</v>
      </c>
      <c r="K17" s="102">
        <v>6</v>
      </c>
      <c r="L17" s="102">
        <v>10</v>
      </c>
      <c r="M17" s="102">
        <v>47</v>
      </c>
      <c r="N17" s="102">
        <v>20</v>
      </c>
      <c r="O17" s="102">
        <v>31</v>
      </c>
      <c r="P17" s="102">
        <v>46</v>
      </c>
      <c r="Q17" s="102">
        <v>3</v>
      </c>
      <c r="R17" s="102">
        <v>3</v>
      </c>
      <c r="S17" s="102">
        <v>13</v>
      </c>
      <c r="T17" s="102">
        <v>11</v>
      </c>
      <c r="U17" s="102">
        <v>36</v>
      </c>
      <c r="V17" s="102">
        <v>4</v>
      </c>
      <c r="W17" s="102">
        <v>10</v>
      </c>
      <c r="X17" s="102">
        <v>54</v>
      </c>
      <c r="Y17" s="102">
        <v>23</v>
      </c>
      <c r="Z17" s="102">
        <v>0</v>
      </c>
      <c r="AA17" s="102">
        <v>0</v>
      </c>
      <c r="AB17" s="102">
        <v>0</v>
      </c>
      <c r="AC17" s="102">
        <v>0</v>
      </c>
      <c r="AD17" s="102">
        <v>0</v>
      </c>
      <c r="AE17" s="102">
        <v>0</v>
      </c>
      <c r="AF17" s="102">
        <v>0</v>
      </c>
      <c r="AG17" s="102">
        <v>0</v>
      </c>
      <c r="AH17" s="102">
        <v>0</v>
      </c>
      <c r="AI17" s="102">
        <v>0</v>
      </c>
      <c r="AJ17" s="102">
        <v>0</v>
      </c>
      <c r="AK17" s="102">
        <v>0</v>
      </c>
      <c r="AL17" s="102">
        <v>0</v>
      </c>
      <c r="AM17" s="102">
        <v>0</v>
      </c>
      <c r="AN17" s="102">
        <v>0</v>
      </c>
      <c r="AO17" s="102">
        <v>0</v>
      </c>
      <c r="AP17" s="102">
        <v>0</v>
      </c>
      <c r="AQ17" s="102">
        <v>0</v>
      </c>
      <c r="AR17" s="102">
        <v>0</v>
      </c>
      <c r="AS17" s="102">
        <v>77</v>
      </c>
      <c r="AT17" s="67"/>
      <c r="AU17" s="13" t="str">
        <f>IF(O16&lt;=O14," ","GRESEALA")</f>
        <v xml:space="preserve"> </v>
      </c>
      <c r="AV17" s="13" t="str">
        <f>IF(P16&lt;=P14," ","GRESEALA")</f>
        <v xml:space="preserve"> </v>
      </c>
      <c r="AW17" s="13" t="str">
        <f>IF(Q16&lt;=Q14," ","GRESEALA")</f>
        <v xml:space="preserve"> </v>
      </c>
      <c r="AX17" s="13" t="str">
        <f t="shared" ref="AX17:BK17" si="5">IF(S16&lt;=S14," ","GRESEALA")</f>
        <v xml:space="preserve"> </v>
      </c>
      <c r="AY17" s="13" t="str">
        <f t="shared" si="5"/>
        <v xml:space="preserve"> </v>
      </c>
      <c r="AZ17" s="13" t="str">
        <f t="shared" si="5"/>
        <v xml:space="preserve"> </v>
      </c>
      <c r="BA17" s="13" t="str">
        <f t="shared" si="5"/>
        <v xml:space="preserve"> </v>
      </c>
      <c r="BB17" s="13" t="str">
        <f t="shared" si="5"/>
        <v xml:space="preserve"> </v>
      </c>
      <c r="BC17" s="13" t="str">
        <f t="shared" si="5"/>
        <v xml:space="preserve"> </v>
      </c>
      <c r="BD17" s="13" t="str">
        <f t="shared" si="5"/>
        <v xml:space="preserve"> </v>
      </c>
      <c r="BE17" s="13" t="str">
        <f t="shared" si="5"/>
        <v xml:space="preserve"> </v>
      </c>
      <c r="BF17" s="13" t="str">
        <f t="shared" si="5"/>
        <v xml:space="preserve"> </v>
      </c>
      <c r="BG17" s="13" t="str">
        <f t="shared" si="5"/>
        <v xml:space="preserve"> </v>
      </c>
      <c r="BH17" s="13" t="str">
        <f t="shared" si="5"/>
        <v xml:space="preserve"> </v>
      </c>
      <c r="BI17" s="13" t="str">
        <f t="shared" si="5"/>
        <v xml:space="preserve"> </v>
      </c>
      <c r="BJ17" s="13" t="str">
        <f t="shared" si="5"/>
        <v xml:space="preserve"> </v>
      </c>
      <c r="BK17" s="13" t="str">
        <f t="shared" si="5"/>
        <v xml:space="preserve"> </v>
      </c>
      <c r="BL17" s="10"/>
    </row>
    <row r="18" spans="2:64" ht="39.75" customHeight="1" x14ac:dyDescent="0.35">
      <c r="B18" s="21" t="s">
        <v>54</v>
      </c>
      <c r="C18" s="78" t="s">
        <v>55</v>
      </c>
      <c r="D18" s="102">
        <f t="shared" si="1"/>
        <v>11</v>
      </c>
      <c r="E18" s="102">
        <v>7</v>
      </c>
      <c r="F18" s="102">
        <v>4</v>
      </c>
      <c r="G18" s="102">
        <v>0</v>
      </c>
      <c r="H18" s="102">
        <v>0</v>
      </c>
      <c r="I18" s="102">
        <v>0</v>
      </c>
      <c r="J18" s="102">
        <v>0</v>
      </c>
      <c r="K18" s="102">
        <v>0</v>
      </c>
      <c r="L18" s="102">
        <v>0</v>
      </c>
      <c r="M18" s="102">
        <v>11</v>
      </c>
      <c r="N18" s="102">
        <v>2</v>
      </c>
      <c r="O18" s="102">
        <v>1</v>
      </c>
      <c r="P18" s="102">
        <v>10</v>
      </c>
      <c r="Q18" s="102">
        <v>0</v>
      </c>
      <c r="R18" s="102">
        <v>0</v>
      </c>
      <c r="S18" s="102">
        <v>2</v>
      </c>
      <c r="T18" s="102">
        <v>4</v>
      </c>
      <c r="U18" s="102">
        <v>2</v>
      </c>
      <c r="V18" s="102">
        <v>0</v>
      </c>
      <c r="W18" s="102">
        <v>3</v>
      </c>
      <c r="X18" s="102">
        <v>1</v>
      </c>
      <c r="Y18" s="102">
        <v>10</v>
      </c>
      <c r="Z18" s="102">
        <v>0</v>
      </c>
      <c r="AA18" s="102">
        <v>0</v>
      </c>
      <c r="AB18" s="102">
        <v>0</v>
      </c>
      <c r="AC18" s="102">
        <v>0</v>
      </c>
      <c r="AD18" s="102">
        <v>0</v>
      </c>
      <c r="AE18" s="102">
        <v>0</v>
      </c>
      <c r="AF18" s="102">
        <v>0</v>
      </c>
      <c r="AG18" s="102">
        <v>0</v>
      </c>
      <c r="AH18" s="102">
        <v>0</v>
      </c>
      <c r="AI18" s="102">
        <v>0</v>
      </c>
      <c r="AJ18" s="102">
        <v>0</v>
      </c>
      <c r="AK18" s="102">
        <v>0</v>
      </c>
      <c r="AL18" s="102">
        <v>0</v>
      </c>
      <c r="AM18" s="102">
        <v>0</v>
      </c>
      <c r="AN18" s="102">
        <v>0</v>
      </c>
      <c r="AO18" s="102">
        <v>0</v>
      </c>
      <c r="AP18" s="102">
        <v>0</v>
      </c>
      <c r="AQ18" s="102">
        <v>0</v>
      </c>
      <c r="AR18" s="102">
        <v>0</v>
      </c>
      <c r="AS18" s="102">
        <v>11</v>
      </c>
      <c r="AT18" s="67"/>
      <c r="AU18" s="13" t="str">
        <f t="shared" ref="AU18:AZ18" si="6">IF(AG16&lt;=AG14," ","GRESEALA")</f>
        <v xml:space="preserve"> </v>
      </c>
      <c r="AV18" s="13" t="str">
        <f t="shared" si="6"/>
        <v xml:space="preserve"> </v>
      </c>
      <c r="AW18" s="13" t="str">
        <f t="shared" si="6"/>
        <v xml:space="preserve"> </v>
      </c>
      <c r="AX18" s="13" t="str">
        <f t="shared" si="6"/>
        <v xml:space="preserve"> </v>
      </c>
      <c r="AY18" s="13" t="str">
        <f t="shared" si="6"/>
        <v xml:space="preserve"> </v>
      </c>
      <c r="AZ18" s="13" t="str">
        <f t="shared" si="6"/>
        <v xml:space="preserve"> </v>
      </c>
      <c r="BA18" s="13" t="str">
        <f t="shared" ref="BA18:BB18" si="7">IF(AR16&lt;=AR14," ","GRESEALA")</f>
        <v xml:space="preserve"> </v>
      </c>
      <c r="BB18" s="13" t="str">
        <f t="shared" si="7"/>
        <v xml:space="preserve"> </v>
      </c>
      <c r="BC18" s="13" t="str">
        <f>IF(E17+E18=E16," ","GRESEALA")</f>
        <v xml:space="preserve"> </v>
      </c>
      <c r="BD18" s="13" t="str">
        <f>IF(F17+F18=F16," ","GRESEALA")</f>
        <v xml:space="preserve"> </v>
      </c>
      <c r="BE18" s="13" t="str">
        <f>IF(G17+G18=G16," ","GRESEALA")</f>
        <v xml:space="preserve"> </v>
      </c>
      <c r="BF18" s="13" t="str">
        <f>IF(H17+H18=H16," ","GRESEALA")</f>
        <v xml:space="preserve"> </v>
      </c>
      <c r="BG18" s="13" t="str">
        <f>IF(K17+K18=K16," ","GRESEALA")</f>
        <v xml:space="preserve"> </v>
      </c>
      <c r="BH18" s="17" t="str">
        <f>IF(L17+L18=L16," ","GRESEALA")</f>
        <v xml:space="preserve"> </v>
      </c>
      <c r="BI18" s="13" t="str">
        <f>IF(M17+M18=M16," ","GRESEALA")</f>
        <v xml:space="preserve"> </v>
      </c>
      <c r="BJ18" s="13" t="str">
        <f>IF(N17+N18=N16," ","GRESEALA")</f>
        <v xml:space="preserve"> </v>
      </c>
      <c r="BK18" s="13" t="str">
        <f>IF(O17+O18=O16," ","GRESEALA")</f>
        <v xml:space="preserve"> </v>
      </c>
    </row>
    <row r="19" spans="2:64" s="24" customFormat="1" ht="44.25" customHeight="1" x14ac:dyDescent="0.35">
      <c r="B19" s="23" t="s">
        <v>56</v>
      </c>
      <c r="C19" s="78" t="s">
        <v>57</v>
      </c>
      <c r="D19" s="103">
        <f t="shared" si="1"/>
        <v>0</v>
      </c>
      <c r="E19" s="102">
        <v>0</v>
      </c>
      <c r="F19" s="102">
        <v>0</v>
      </c>
      <c r="G19" s="102">
        <v>0</v>
      </c>
      <c r="H19" s="102">
        <v>0</v>
      </c>
      <c r="I19" s="102">
        <v>0</v>
      </c>
      <c r="J19" s="102">
        <v>0</v>
      </c>
      <c r="K19" s="102">
        <v>0</v>
      </c>
      <c r="L19" s="102">
        <v>0</v>
      </c>
      <c r="M19" s="102">
        <v>0</v>
      </c>
      <c r="N19" s="102">
        <v>0</v>
      </c>
      <c r="O19" s="102">
        <v>0</v>
      </c>
      <c r="P19" s="102">
        <v>0</v>
      </c>
      <c r="Q19" s="102">
        <v>0</v>
      </c>
      <c r="R19" s="102">
        <v>0</v>
      </c>
      <c r="S19" s="102">
        <v>0</v>
      </c>
      <c r="T19" s="102">
        <v>0</v>
      </c>
      <c r="U19" s="102">
        <v>0</v>
      </c>
      <c r="V19" s="102">
        <v>0</v>
      </c>
      <c r="W19" s="102">
        <v>0</v>
      </c>
      <c r="X19" s="102">
        <v>0</v>
      </c>
      <c r="Y19" s="102">
        <v>0</v>
      </c>
      <c r="Z19" s="102">
        <v>0</v>
      </c>
      <c r="AA19" s="102">
        <v>0</v>
      </c>
      <c r="AB19" s="102">
        <v>0</v>
      </c>
      <c r="AC19" s="102">
        <v>0</v>
      </c>
      <c r="AD19" s="102">
        <v>0</v>
      </c>
      <c r="AE19" s="102">
        <v>0</v>
      </c>
      <c r="AF19" s="102">
        <v>0</v>
      </c>
      <c r="AG19" s="102">
        <v>0</v>
      </c>
      <c r="AH19" s="102">
        <v>0</v>
      </c>
      <c r="AI19" s="102">
        <v>0</v>
      </c>
      <c r="AJ19" s="102">
        <v>0</v>
      </c>
      <c r="AK19" s="102">
        <v>0</v>
      </c>
      <c r="AL19" s="102">
        <v>0</v>
      </c>
      <c r="AM19" s="102">
        <v>0</v>
      </c>
      <c r="AN19" s="102">
        <v>0</v>
      </c>
      <c r="AO19" s="102">
        <v>0</v>
      </c>
      <c r="AP19" s="102">
        <v>0</v>
      </c>
      <c r="AQ19" s="102">
        <v>0</v>
      </c>
      <c r="AR19" s="102">
        <v>0</v>
      </c>
      <c r="AS19" s="102">
        <v>0</v>
      </c>
      <c r="AT19" s="67"/>
      <c r="AU19" s="13" t="str">
        <f>IF(P17+P18=P16," ","GRESEALA")</f>
        <v xml:space="preserve"> </v>
      </c>
      <c r="AV19" s="13" t="str">
        <f>IF(Q17+Q18=Q16," ","GRESEALA")</f>
        <v xml:space="preserve"> </v>
      </c>
      <c r="AW19" s="13" t="str">
        <f t="shared" ref="AW19:BK19" si="8">IF(S17+S18=S16," ","GRESEALA")</f>
        <v xml:space="preserve"> </v>
      </c>
      <c r="AX19" s="13" t="str">
        <f t="shared" si="8"/>
        <v xml:space="preserve"> </v>
      </c>
      <c r="AY19" s="13" t="str">
        <f t="shared" si="8"/>
        <v xml:space="preserve"> </v>
      </c>
      <c r="AZ19" s="13" t="str">
        <f t="shared" si="8"/>
        <v xml:space="preserve"> </v>
      </c>
      <c r="BA19" s="13" t="str">
        <f t="shared" si="8"/>
        <v xml:space="preserve"> </v>
      </c>
      <c r="BB19" s="13" t="str">
        <f t="shared" si="8"/>
        <v xml:space="preserve"> </v>
      </c>
      <c r="BC19" s="13" t="str">
        <f t="shared" si="8"/>
        <v xml:space="preserve"> </v>
      </c>
      <c r="BD19" s="13" t="str">
        <f t="shared" si="8"/>
        <v xml:space="preserve"> </v>
      </c>
      <c r="BE19" s="13" t="str">
        <f t="shared" si="8"/>
        <v xml:space="preserve"> </v>
      </c>
      <c r="BF19" s="13" t="str">
        <f t="shared" si="8"/>
        <v xml:space="preserve"> </v>
      </c>
      <c r="BG19" s="13" t="str">
        <f t="shared" si="8"/>
        <v xml:space="preserve"> </v>
      </c>
      <c r="BH19" s="13" t="str">
        <f t="shared" si="8"/>
        <v xml:space="preserve"> </v>
      </c>
      <c r="BI19" s="13" t="str">
        <f t="shared" si="8"/>
        <v xml:space="preserve"> </v>
      </c>
      <c r="BJ19" s="13" t="str">
        <f t="shared" si="8"/>
        <v xml:space="preserve"> </v>
      </c>
      <c r="BK19" s="13" t="str">
        <f t="shared" si="8"/>
        <v xml:space="preserve"> </v>
      </c>
    </row>
    <row r="20" spans="2:64" s="24" customFormat="1" ht="57" customHeight="1" x14ac:dyDescent="0.35">
      <c r="B20" s="16" t="s">
        <v>58</v>
      </c>
      <c r="C20" s="79" t="s">
        <v>59</v>
      </c>
      <c r="D20" s="93">
        <f t="shared" si="1"/>
        <v>58</v>
      </c>
      <c r="E20" s="101">
        <f>E21+E22</f>
        <v>32</v>
      </c>
      <c r="F20" s="101">
        <f t="shared" ref="F20:AS20" si="9">F21+F22</f>
        <v>26</v>
      </c>
      <c r="G20" s="101">
        <f t="shared" si="9"/>
        <v>0</v>
      </c>
      <c r="H20" s="101">
        <f>H21+H22</f>
        <v>0</v>
      </c>
      <c r="I20" s="101">
        <f t="shared" ref="I20:J20" si="10">I21+I22</f>
        <v>0</v>
      </c>
      <c r="J20" s="101">
        <f t="shared" si="10"/>
        <v>0</v>
      </c>
      <c r="K20" s="101">
        <f t="shared" si="9"/>
        <v>0</v>
      </c>
      <c r="L20" s="101">
        <f t="shared" si="9"/>
        <v>0</v>
      </c>
      <c r="M20" s="101">
        <f t="shared" si="9"/>
        <v>58</v>
      </c>
      <c r="N20" s="101">
        <f t="shared" si="9"/>
        <v>22</v>
      </c>
      <c r="O20" s="101">
        <f t="shared" si="9"/>
        <v>19</v>
      </c>
      <c r="P20" s="101">
        <f t="shared" si="9"/>
        <v>39</v>
      </c>
      <c r="Q20" s="101">
        <f t="shared" si="9"/>
        <v>2</v>
      </c>
      <c r="R20" s="101">
        <f t="shared" si="9"/>
        <v>2</v>
      </c>
      <c r="S20" s="101">
        <f t="shared" si="9"/>
        <v>10</v>
      </c>
      <c r="T20" s="101">
        <f t="shared" si="9"/>
        <v>11</v>
      </c>
      <c r="U20" s="101">
        <f t="shared" si="9"/>
        <v>24</v>
      </c>
      <c r="V20" s="101">
        <f t="shared" si="9"/>
        <v>2</v>
      </c>
      <c r="W20" s="101">
        <f t="shared" si="9"/>
        <v>9</v>
      </c>
      <c r="X20" s="101">
        <f t="shared" si="9"/>
        <v>34</v>
      </c>
      <c r="Y20" s="101">
        <f t="shared" si="9"/>
        <v>24</v>
      </c>
      <c r="Z20" s="101">
        <f t="shared" si="9"/>
        <v>0</v>
      </c>
      <c r="AA20" s="101">
        <f t="shared" si="9"/>
        <v>0</v>
      </c>
      <c r="AB20" s="101">
        <f t="shared" si="9"/>
        <v>0</v>
      </c>
      <c r="AC20" s="101">
        <f t="shared" si="9"/>
        <v>0</v>
      </c>
      <c r="AD20" s="101">
        <f t="shared" si="9"/>
        <v>0</v>
      </c>
      <c r="AE20" s="101">
        <f t="shared" si="9"/>
        <v>0</v>
      </c>
      <c r="AF20" s="101">
        <f t="shared" si="9"/>
        <v>0</v>
      </c>
      <c r="AG20" s="101">
        <f t="shared" si="9"/>
        <v>0</v>
      </c>
      <c r="AH20" s="101">
        <f t="shared" si="9"/>
        <v>0</v>
      </c>
      <c r="AI20" s="101">
        <f t="shared" si="9"/>
        <v>0</v>
      </c>
      <c r="AJ20" s="101">
        <f t="shared" si="9"/>
        <v>0</v>
      </c>
      <c r="AK20" s="101">
        <f t="shared" si="9"/>
        <v>0</v>
      </c>
      <c r="AL20" s="101">
        <f t="shared" si="9"/>
        <v>0</v>
      </c>
      <c r="AM20" s="101">
        <f t="shared" si="9"/>
        <v>0</v>
      </c>
      <c r="AN20" s="101">
        <f t="shared" si="9"/>
        <v>0</v>
      </c>
      <c r="AO20" s="101">
        <f t="shared" si="9"/>
        <v>0</v>
      </c>
      <c r="AP20" s="101">
        <f t="shared" si="9"/>
        <v>0</v>
      </c>
      <c r="AQ20" s="101">
        <f t="shared" si="9"/>
        <v>0</v>
      </c>
      <c r="AR20" s="101">
        <f t="shared" si="9"/>
        <v>0</v>
      </c>
      <c r="AS20" s="101">
        <f t="shared" si="9"/>
        <v>58</v>
      </c>
      <c r="AT20" s="67"/>
      <c r="AU20" s="13" t="str">
        <f>IF(AH17+AH18=AH16," ","GRESEALA")</f>
        <v xml:space="preserve"> </v>
      </c>
      <c r="AV20" s="13" t="str">
        <f>IF(AI17+AI18=AI16," ","GRESEALA")</f>
        <v xml:space="preserve"> </v>
      </c>
      <c r="AW20" s="13" t="str">
        <f>IF(AJ17+AJ18=AJ16," ","GRESEALA")</f>
        <v xml:space="preserve"> </v>
      </c>
      <c r="AX20" s="13" t="str">
        <f>IF(AK17+AK18=AK16," ","GRESEALA")</f>
        <v xml:space="preserve"> </v>
      </c>
      <c r="AY20" s="13" t="str">
        <f>IF(AL17+AL18=AL16," ","GRESEALA")</f>
        <v xml:space="preserve"> </v>
      </c>
      <c r="AZ20" s="13" t="str">
        <f t="shared" ref="AZ20:BA20" si="11">IF(AR17+AR18=AR16," ","GRESEALA")</f>
        <v xml:space="preserve"> </v>
      </c>
      <c r="BA20" s="13" t="str">
        <f t="shared" si="11"/>
        <v xml:space="preserve"> </v>
      </c>
      <c r="BB20" s="13" t="str">
        <f>IF(E16+F16=D16," ","GRESEALA")</f>
        <v xml:space="preserve"> </v>
      </c>
      <c r="BC20" s="13" t="str">
        <f>IF(G16+K16+I16+L16+M16=D16," ","GRESEALA")</f>
        <v xml:space="preserve"> </v>
      </c>
      <c r="BD20" s="13" t="str">
        <f>IF(O16+P16=D16," ","GRESEALA")</f>
        <v xml:space="preserve"> </v>
      </c>
      <c r="BE20" s="13" t="str">
        <f>IF(Q16+S16+T16+U16+V16+W16=D16," ","GRESEALA")</f>
        <v xml:space="preserve"> </v>
      </c>
      <c r="BF20" s="13" t="str">
        <f>IF(X16+Y16+Z16=D16," ","GRESEALA")</f>
        <v xml:space="preserve"> </v>
      </c>
      <c r="BG20" s="13" t="str">
        <f>IF(AA16+AC16+AE16+AF16+AG16+AH16+AI16+AJ16+AK16+AL16+AM16+AN16+AO16+AP16+AQ16+AR16+AS16&gt;=D16," ","GRESEALA")</f>
        <v xml:space="preserve"> </v>
      </c>
      <c r="BH20" s="13" t="str">
        <f>IF(AS16&lt;=D16," ","GRESEALA")</f>
        <v xml:space="preserve"> </v>
      </c>
      <c r="BI20" s="13" t="str">
        <f>IF(H16&lt;=G16," ","GRESEALA")</f>
        <v xml:space="preserve"> </v>
      </c>
      <c r="BJ20" s="13" t="str">
        <f>IF(E21+E22=E20," ","GRESEALA")</f>
        <v xml:space="preserve"> </v>
      </c>
      <c r="BK20" s="13" t="str">
        <f>IF(F21+F22=F20," ","GRESEALA")</f>
        <v xml:space="preserve"> </v>
      </c>
    </row>
    <row r="21" spans="2:64" s="24" customFormat="1" ht="38.25" customHeight="1" x14ac:dyDescent="0.35">
      <c r="B21" s="23" t="s">
        <v>60</v>
      </c>
      <c r="C21" s="80" t="s">
        <v>61</v>
      </c>
      <c r="D21" s="126">
        <f t="shared" si="1"/>
        <v>47</v>
      </c>
      <c r="E21" s="102">
        <v>25</v>
      </c>
      <c r="F21" s="102">
        <v>22</v>
      </c>
      <c r="G21" s="104">
        <v>0</v>
      </c>
      <c r="H21" s="104">
        <v>0</v>
      </c>
      <c r="I21" s="104">
        <v>0</v>
      </c>
      <c r="J21" s="104">
        <v>0</v>
      </c>
      <c r="K21" s="104">
        <v>0</v>
      </c>
      <c r="L21" s="104">
        <v>0</v>
      </c>
      <c r="M21" s="102">
        <v>47</v>
      </c>
      <c r="N21" s="102">
        <v>20</v>
      </c>
      <c r="O21" s="102">
        <v>18</v>
      </c>
      <c r="P21" s="102">
        <v>29</v>
      </c>
      <c r="Q21" s="102">
        <v>2</v>
      </c>
      <c r="R21" s="102">
        <v>2</v>
      </c>
      <c r="S21" s="102">
        <v>8</v>
      </c>
      <c r="T21" s="102">
        <v>7</v>
      </c>
      <c r="U21" s="102">
        <v>22</v>
      </c>
      <c r="V21" s="102">
        <v>2</v>
      </c>
      <c r="W21" s="102">
        <v>6</v>
      </c>
      <c r="X21" s="102">
        <v>33</v>
      </c>
      <c r="Y21" s="102">
        <v>14</v>
      </c>
      <c r="Z21" s="102">
        <v>0</v>
      </c>
      <c r="AA21" s="102">
        <v>0</v>
      </c>
      <c r="AB21" s="102">
        <v>0</v>
      </c>
      <c r="AC21" s="102">
        <v>0</v>
      </c>
      <c r="AD21" s="102">
        <v>0</v>
      </c>
      <c r="AE21" s="102">
        <v>0</v>
      </c>
      <c r="AF21" s="102">
        <v>0</v>
      </c>
      <c r="AG21" s="102">
        <v>0</v>
      </c>
      <c r="AH21" s="102">
        <v>0</v>
      </c>
      <c r="AI21" s="102">
        <v>0</v>
      </c>
      <c r="AJ21" s="102">
        <v>0</v>
      </c>
      <c r="AK21" s="102">
        <v>0</v>
      </c>
      <c r="AL21" s="102">
        <v>0</v>
      </c>
      <c r="AM21" s="102">
        <v>0</v>
      </c>
      <c r="AN21" s="102">
        <v>0</v>
      </c>
      <c r="AO21" s="102">
        <v>0</v>
      </c>
      <c r="AP21" s="102">
        <v>0</v>
      </c>
      <c r="AQ21" s="102">
        <v>0</v>
      </c>
      <c r="AR21" s="102">
        <v>0</v>
      </c>
      <c r="AS21" s="102">
        <v>47</v>
      </c>
      <c r="AT21" s="67"/>
      <c r="AU21" s="13" t="str">
        <f>IF(G21+G22=G20," ","GRESEALA")</f>
        <v xml:space="preserve"> </v>
      </c>
      <c r="AV21" s="13" t="str">
        <f>IF(H21+H22=H20," ","GRESEALA")</f>
        <v xml:space="preserve"> </v>
      </c>
      <c r="AW21" s="13" t="str">
        <f t="shared" ref="AW21:BC21" si="12">IF(K21+K22=K20," ","GRESEALA")</f>
        <v xml:space="preserve"> </v>
      </c>
      <c r="AX21" s="13" t="str">
        <f t="shared" si="12"/>
        <v xml:space="preserve"> </v>
      </c>
      <c r="AY21" s="13" t="str">
        <f t="shared" si="12"/>
        <v xml:space="preserve"> </v>
      </c>
      <c r="AZ21" s="13" t="str">
        <f t="shared" si="12"/>
        <v xml:space="preserve"> </v>
      </c>
      <c r="BA21" s="13" t="str">
        <f t="shared" si="12"/>
        <v xml:space="preserve"> </v>
      </c>
      <c r="BB21" s="13" t="str">
        <f t="shared" si="12"/>
        <v xml:space="preserve"> </v>
      </c>
      <c r="BC21" s="13" t="str">
        <f t="shared" si="12"/>
        <v xml:space="preserve"> </v>
      </c>
      <c r="BD21" s="13" t="str">
        <f t="shared" ref="BD21:BK21" si="13">IF(S21+S22=S20," ","GRESEALA")</f>
        <v xml:space="preserve"> </v>
      </c>
      <c r="BE21" s="13" t="str">
        <f t="shared" si="13"/>
        <v xml:space="preserve"> </v>
      </c>
      <c r="BF21" s="13" t="str">
        <f t="shared" si="13"/>
        <v xml:space="preserve"> </v>
      </c>
      <c r="BG21" s="13" t="str">
        <f t="shared" si="13"/>
        <v xml:space="preserve"> </v>
      </c>
      <c r="BH21" s="13" t="str">
        <f t="shared" si="13"/>
        <v xml:space="preserve"> </v>
      </c>
      <c r="BI21" s="13" t="str">
        <f t="shared" si="13"/>
        <v xml:space="preserve"> </v>
      </c>
      <c r="BJ21" s="13" t="str">
        <f t="shared" si="13"/>
        <v xml:space="preserve"> </v>
      </c>
      <c r="BK21" s="13" t="str">
        <f t="shared" si="13"/>
        <v xml:space="preserve"> </v>
      </c>
    </row>
    <row r="22" spans="2:64" s="24" customFormat="1" ht="42" customHeight="1" x14ac:dyDescent="0.35">
      <c r="B22" s="23" t="s">
        <v>62</v>
      </c>
      <c r="C22" s="80" t="s">
        <v>63</v>
      </c>
      <c r="D22" s="126">
        <f t="shared" si="1"/>
        <v>11</v>
      </c>
      <c r="E22" s="102">
        <v>7</v>
      </c>
      <c r="F22" s="102">
        <v>4</v>
      </c>
      <c r="G22" s="104">
        <v>0</v>
      </c>
      <c r="H22" s="104">
        <v>0</v>
      </c>
      <c r="I22" s="104">
        <v>0</v>
      </c>
      <c r="J22" s="104">
        <v>0</v>
      </c>
      <c r="K22" s="104">
        <v>0</v>
      </c>
      <c r="L22" s="104">
        <v>0</v>
      </c>
      <c r="M22" s="102">
        <v>11</v>
      </c>
      <c r="N22" s="102">
        <v>2</v>
      </c>
      <c r="O22" s="102">
        <v>1</v>
      </c>
      <c r="P22" s="102">
        <v>10</v>
      </c>
      <c r="Q22" s="102">
        <v>0</v>
      </c>
      <c r="R22" s="102">
        <v>0</v>
      </c>
      <c r="S22" s="102">
        <v>2</v>
      </c>
      <c r="T22" s="102">
        <v>4</v>
      </c>
      <c r="U22" s="102">
        <v>2</v>
      </c>
      <c r="V22" s="102">
        <v>0</v>
      </c>
      <c r="W22" s="102">
        <v>3</v>
      </c>
      <c r="X22" s="102">
        <v>1</v>
      </c>
      <c r="Y22" s="102">
        <v>10</v>
      </c>
      <c r="Z22" s="102">
        <v>0</v>
      </c>
      <c r="AA22" s="102">
        <v>0</v>
      </c>
      <c r="AB22" s="102">
        <v>0</v>
      </c>
      <c r="AC22" s="102">
        <v>0</v>
      </c>
      <c r="AD22" s="102">
        <v>0</v>
      </c>
      <c r="AE22" s="102">
        <v>0</v>
      </c>
      <c r="AF22" s="102">
        <v>0</v>
      </c>
      <c r="AG22" s="102">
        <v>0</v>
      </c>
      <c r="AH22" s="102">
        <v>0</v>
      </c>
      <c r="AI22" s="102">
        <v>0</v>
      </c>
      <c r="AJ22" s="102">
        <v>0</v>
      </c>
      <c r="AK22" s="102">
        <v>0</v>
      </c>
      <c r="AL22" s="102">
        <v>0</v>
      </c>
      <c r="AM22" s="102">
        <v>0</v>
      </c>
      <c r="AN22" s="102">
        <v>0</v>
      </c>
      <c r="AO22" s="102">
        <v>0</v>
      </c>
      <c r="AP22" s="102">
        <v>0</v>
      </c>
      <c r="AQ22" s="102">
        <v>0</v>
      </c>
      <c r="AR22" s="102">
        <v>0</v>
      </c>
      <c r="AS22" s="102">
        <v>11</v>
      </c>
      <c r="AT22" s="67"/>
      <c r="AU22" s="13" t="str">
        <f t="shared" ref="AU22:BF22" si="14">IF(AA21+AA22=AA20," ","GRESEALA")</f>
        <v xml:space="preserve"> </v>
      </c>
      <c r="AV22" s="13" t="str">
        <f t="shared" si="14"/>
        <v xml:space="preserve"> </v>
      </c>
      <c r="AW22" s="13" t="str">
        <f t="shared" si="14"/>
        <v xml:space="preserve"> </v>
      </c>
      <c r="AX22" s="13" t="str">
        <f t="shared" si="14"/>
        <v xml:space="preserve"> </v>
      </c>
      <c r="AY22" s="13" t="str">
        <f t="shared" si="14"/>
        <v xml:space="preserve"> </v>
      </c>
      <c r="AZ22" s="13" t="str">
        <f t="shared" si="14"/>
        <v xml:space="preserve"> </v>
      </c>
      <c r="BA22" s="13" t="str">
        <f t="shared" si="14"/>
        <v xml:space="preserve"> </v>
      </c>
      <c r="BB22" s="13" t="str">
        <f t="shared" si="14"/>
        <v xml:space="preserve"> </v>
      </c>
      <c r="BC22" s="13" t="str">
        <f t="shared" si="14"/>
        <v xml:space="preserve"> </v>
      </c>
      <c r="BD22" s="13" t="str">
        <f t="shared" si="14"/>
        <v xml:space="preserve"> </v>
      </c>
      <c r="BE22" s="13" t="str">
        <f t="shared" si="14"/>
        <v xml:space="preserve"> </v>
      </c>
      <c r="BF22" s="13" t="str">
        <f t="shared" si="14"/>
        <v xml:space="preserve"> </v>
      </c>
      <c r="BG22" s="13" t="str">
        <f t="shared" ref="BG22:BH22" si="15">IF(AR21+AR22=AR20," ","GRESEALA")</f>
        <v xml:space="preserve"> </v>
      </c>
      <c r="BH22" s="13" t="str">
        <f t="shared" si="15"/>
        <v xml:space="preserve"> </v>
      </c>
      <c r="BI22" s="13" t="str">
        <f>IF(E20+F20=D20," ","GRESEALA")</f>
        <v xml:space="preserve"> </v>
      </c>
      <c r="BJ22" s="13" t="str">
        <f>IF(G20+I20+K20+L20+M20=D20," ","GRESEALA")</f>
        <v xml:space="preserve"> </v>
      </c>
      <c r="BK22" s="13" t="str">
        <f>IF(O20+P20=D20," ","GRESEALA")</f>
        <v xml:space="preserve"> </v>
      </c>
    </row>
    <row r="23" spans="2:64" s="24" customFormat="1" ht="39" customHeight="1" x14ac:dyDescent="0.35">
      <c r="B23" s="16" t="s">
        <v>64</v>
      </c>
      <c r="C23" s="79" t="s">
        <v>65</v>
      </c>
      <c r="D23" s="93">
        <f t="shared" si="1"/>
        <v>0</v>
      </c>
      <c r="E23" s="101">
        <f>E24+E25</f>
        <v>0</v>
      </c>
      <c r="F23" s="101">
        <f t="shared" ref="F23:AS23" si="16">F24+F25</f>
        <v>0</v>
      </c>
      <c r="G23" s="101">
        <f t="shared" si="16"/>
        <v>0</v>
      </c>
      <c r="H23" s="101">
        <f>H24+H25</f>
        <v>0</v>
      </c>
      <c r="I23" s="101">
        <f t="shared" ref="I23:J23" si="17">I24+I25</f>
        <v>0</v>
      </c>
      <c r="J23" s="101">
        <f t="shared" si="17"/>
        <v>0</v>
      </c>
      <c r="K23" s="101">
        <f t="shared" si="16"/>
        <v>0</v>
      </c>
      <c r="L23" s="101">
        <f t="shared" si="16"/>
        <v>0</v>
      </c>
      <c r="M23" s="101">
        <f t="shared" si="16"/>
        <v>0</v>
      </c>
      <c r="N23" s="101">
        <f t="shared" si="16"/>
        <v>0</v>
      </c>
      <c r="O23" s="101">
        <f t="shared" si="16"/>
        <v>0</v>
      </c>
      <c r="P23" s="101">
        <f t="shared" si="16"/>
        <v>0</v>
      </c>
      <c r="Q23" s="101">
        <f t="shared" si="16"/>
        <v>0</v>
      </c>
      <c r="R23" s="101">
        <f t="shared" si="16"/>
        <v>0</v>
      </c>
      <c r="S23" s="101">
        <f t="shared" si="16"/>
        <v>0</v>
      </c>
      <c r="T23" s="101">
        <f t="shared" si="16"/>
        <v>0</v>
      </c>
      <c r="U23" s="101">
        <f t="shared" si="16"/>
        <v>0</v>
      </c>
      <c r="V23" s="101">
        <f t="shared" si="16"/>
        <v>0</v>
      </c>
      <c r="W23" s="101">
        <f t="shared" si="16"/>
        <v>0</v>
      </c>
      <c r="X23" s="101">
        <f t="shared" si="16"/>
        <v>0</v>
      </c>
      <c r="Y23" s="101">
        <f t="shared" si="16"/>
        <v>0</v>
      </c>
      <c r="Z23" s="101">
        <f t="shared" si="16"/>
        <v>0</v>
      </c>
      <c r="AA23" s="101">
        <f t="shared" si="16"/>
        <v>0</v>
      </c>
      <c r="AB23" s="101">
        <f t="shared" si="16"/>
        <v>0</v>
      </c>
      <c r="AC23" s="101">
        <f t="shared" si="16"/>
        <v>0</v>
      </c>
      <c r="AD23" s="101">
        <f t="shared" si="16"/>
        <v>0</v>
      </c>
      <c r="AE23" s="101">
        <f t="shared" si="16"/>
        <v>0</v>
      </c>
      <c r="AF23" s="101">
        <f t="shared" si="16"/>
        <v>0</v>
      </c>
      <c r="AG23" s="101">
        <f t="shared" si="16"/>
        <v>0</v>
      </c>
      <c r="AH23" s="101">
        <f t="shared" si="16"/>
        <v>0</v>
      </c>
      <c r="AI23" s="101">
        <f t="shared" si="16"/>
        <v>0</v>
      </c>
      <c r="AJ23" s="101">
        <f t="shared" si="16"/>
        <v>0</v>
      </c>
      <c r="AK23" s="101">
        <f t="shared" si="16"/>
        <v>0</v>
      </c>
      <c r="AL23" s="101">
        <f t="shared" si="16"/>
        <v>0</v>
      </c>
      <c r="AM23" s="101">
        <f t="shared" si="16"/>
        <v>0</v>
      </c>
      <c r="AN23" s="101">
        <f t="shared" si="16"/>
        <v>0</v>
      </c>
      <c r="AO23" s="101">
        <f t="shared" si="16"/>
        <v>0</v>
      </c>
      <c r="AP23" s="101">
        <f t="shared" si="16"/>
        <v>0</v>
      </c>
      <c r="AQ23" s="101">
        <f t="shared" si="16"/>
        <v>0</v>
      </c>
      <c r="AR23" s="101">
        <f t="shared" si="16"/>
        <v>0</v>
      </c>
      <c r="AS23" s="101">
        <f t="shared" si="16"/>
        <v>0</v>
      </c>
      <c r="AT23" s="67"/>
      <c r="AU23" s="13" t="str">
        <f>IF(Q20+S20+T20+U20+V20+W20=D20," ","GRESEALA")</f>
        <v xml:space="preserve"> </v>
      </c>
      <c r="AV23" s="13" t="str">
        <f>IF(X20+Y20+Z20=D20," ","GRESEALA")</f>
        <v xml:space="preserve"> </v>
      </c>
      <c r="AW23" s="13" t="str">
        <f>IF(AA20+AC20+AE20+AF20+AG20+AH20+AI20+AJ20+AK20+AL20+AR20+AS20&gt;=D20," ","GRESEALA")</f>
        <v xml:space="preserve"> </v>
      </c>
      <c r="AX23" s="13" t="str">
        <f>IF(AS20&gt;=D20," ","GRESEALA")</f>
        <v xml:space="preserve"> </v>
      </c>
      <c r="AY23" s="13" t="str">
        <f>IF(H20&gt;=G20," ","GRESEALA")</f>
        <v xml:space="preserve"> </v>
      </c>
      <c r="AZ23" s="13" t="str">
        <f>IF(E24+E25=E23," ","GRESEALA")</f>
        <v xml:space="preserve"> </v>
      </c>
      <c r="BA23" s="13" t="str">
        <f>IF(F24+F25=F23," ","GRESEALA")</f>
        <v xml:space="preserve"> </v>
      </c>
      <c r="BB23" s="13" t="str">
        <f>IF(G24+G25=G23," ","GRESEALA")</f>
        <v xml:space="preserve"> </v>
      </c>
      <c r="BC23" s="13" t="str">
        <f>IF(H24+H25=H23," ","GRESEALA")</f>
        <v xml:space="preserve"> </v>
      </c>
      <c r="BD23" s="13" t="str">
        <f t="shared" ref="BD23:BJ23" si="18">IF(K24+K25=K23," ","GRESEALA")</f>
        <v xml:space="preserve"> </v>
      </c>
      <c r="BE23" s="13" t="str">
        <f t="shared" si="18"/>
        <v xml:space="preserve"> </v>
      </c>
      <c r="BF23" s="13" t="str">
        <f t="shared" si="18"/>
        <v xml:space="preserve"> </v>
      </c>
      <c r="BG23" s="13" t="str">
        <f t="shared" si="18"/>
        <v xml:space="preserve"> </v>
      </c>
      <c r="BH23" s="13" t="str">
        <f t="shared" si="18"/>
        <v xml:space="preserve"> </v>
      </c>
      <c r="BI23" s="13" t="str">
        <f t="shared" si="18"/>
        <v xml:space="preserve"> </v>
      </c>
      <c r="BJ23" s="13" t="str">
        <f t="shared" si="18"/>
        <v xml:space="preserve"> </v>
      </c>
      <c r="BK23" s="13" t="str">
        <f t="shared" ref="BK23" si="19">IF(S24+S25=S23," ","GRESEALA")</f>
        <v xml:space="preserve"> </v>
      </c>
    </row>
    <row r="24" spans="2:64" s="24" customFormat="1" ht="42.75" customHeight="1" x14ac:dyDescent="0.35">
      <c r="B24" s="23" t="s">
        <v>66</v>
      </c>
      <c r="C24" s="80" t="s">
        <v>67</v>
      </c>
      <c r="D24" s="103">
        <f t="shared" si="1"/>
        <v>0</v>
      </c>
      <c r="E24" s="103">
        <v>0</v>
      </c>
      <c r="F24" s="103">
        <v>0</v>
      </c>
      <c r="G24" s="103">
        <v>0</v>
      </c>
      <c r="H24" s="103">
        <v>0</v>
      </c>
      <c r="I24" s="103">
        <v>0</v>
      </c>
      <c r="J24" s="103">
        <v>0</v>
      </c>
      <c r="K24" s="103">
        <v>0</v>
      </c>
      <c r="L24" s="103">
        <v>0</v>
      </c>
      <c r="M24" s="103">
        <v>0</v>
      </c>
      <c r="N24" s="103">
        <v>0</v>
      </c>
      <c r="O24" s="103">
        <v>0</v>
      </c>
      <c r="P24" s="103">
        <v>0</v>
      </c>
      <c r="Q24" s="103">
        <v>0</v>
      </c>
      <c r="R24" s="103">
        <v>0</v>
      </c>
      <c r="S24" s="103">
        <v>0</v>
      </c>
      <c r="T24" s="103">
        <v>0</v>
      </c>
      <c r="U24" s="103">
        <v>0</v>
      </c>
      <c r="V24" s="103">
        <v>0</v>
      </c>
      <c r="W24" s="103">
        <v>0</v>
      </c>
      <c r="X24" s="103">
        <v>0</v>
      </c>
      <c r="Y24" s="103">
        <v>0</v>
      </c>
      <c r="Z24" s="103">
        <v>0</v>
      </c>
      <c r="AA24" s="103">
        <v>0</v>
      </c>
      <c r="AB24" s="103">
        <v>0</v>
      </c>
      <c r="AC24" s="103">
        <v>0</v>
      </c>
      <c r="AD24" s="103">
        <v>0</v>
      </c>
      <c r="AE24" s="103">
        <v>0</v>
      </c>
      <c r="AF24" s="103">
        <v>0</v>
      </c>
      <c r="AG24" s="103">
        <v>0</v>
      </c>
      <c r="AH24" s="103">
        <v>0</v>
      </c>
      <c r="AI24" s="103">
        <v>0</v>
      </c>
      <c r="AJ24" s="103">
        <v>0</v>
      </c>
      <c r="AK24" s="103">
        <v>0</v>
      </c>
      <c r="AL24" s="103">
        <v>0</v>
      </c>
      <c r="AM24" s="103">
        <v>0</v>
      </c>
      <c r="AN24" s="103">
        <v>0</v>
      </c>
      <c r="AO24" s="103">
        <v>0</v>
      </c>
      <c r="AP24" s="103">
        <v>0</v>
      </c>
      <c r="AQ24" s="103">
        <v>0</v>
      </c>
      <c r="AR24" s="103">
        <v>0</v>
      </c>
      <c r="AS24" s="103">
        <v>0</v>
      </c>
      <c r="AT24" s="67"/>
      <c r="AU24" s="13" t="str">
        <f t="shared" ref="AU24:BK24" si="20">IF(T24+T25=T23," ","GRESEALA")</f>
        <v xml:space="preserve"> </v>
      </c>
      <c r="AV24" s="13" t="str">
        <f t="shared" si="20"/>
        <v xml:space="preserve"> </v>
      </c>
      <c r="AW24" s="13" t="str">
        <f t="shared" si="20"/>
        <v xml:space="preserve"> </v>
      </c>
      <c r="AX24" s="13" t="str">
        <f t="shared" si="20"/>
        <v xml:space="preserve"> </v>
      </c>
      <c r="AY24" s="13" t="str">
        <f t="shared" si="20"/>
        <v xml:space="preserve"> </v>
      </c>
      <c r="AZ24" s="13" t="str">
        <f t="shared" si="20"/>
        <v xml:space="preserve"> </v>
      </c>
      <c r="BA24" s="13" t="str">
        <f t="shared" si="20"/>
        <v xml:space="preserve"> </v>
      </c>
      <c r="BB24" s="13" t="str">
        <f t="shared" si="20"/>
        <v xml:space="preserve"> </v>
      </c>
      <c r="BC24" s="13" t="str">
        <f t="shared" si="20"/>
        <v xml:space="preserve"> </v>
      </c>
      <c r="BD24" s="13" t="str">
        <f t="shared" si="20"/>
        <v xml:space="preserve"> </v>
      </c>
      <c r="BE24" s="13" t="str">
        <f t="shared" si="20"/>
        <v xml:space="preserve"> </v>
      </c>
      <c r="BF24" s="13" t="str">
        <f t="shared" si="20"/>
        <v xml:space="preserve"> </v>
      </c>
      <c r="BG24" s="13" t="str">
        <f t="shared" si="20"/>
        <v xml:space="preserve"> </v>
      </c>
      <c r="BH24" s="13" t="str">
        <f t="shared" si="20"/>
        <v xml:space="preserve"> </v>
      </c>
      <c r="BI24" s="13" t="str">
        <f t="shared" si="20"/>
        <v xml:space="preserve"> </v>
      </c>
      <c r="BJ24" s="13" t="str">
        <f t="shared" si="20"/>
        <v xml:space="preserve"> </v>
      </c>
      <c r="BK24" s="13" t="str">
        <f t="shared" si="20"/>
        <v xml:space="preserve"> </v>
      </c>
    </row>
    <row r="25" spans="2:64" s="24" customFormat="1" ht="40.5" customHeight="1" x14ac:dyDescent="0.35">
      <c r="B25" s="23" t="s">
        <v>68</v>
      </c>
      <c r="C25" s="80" t="s">
        <v>69</v>
      </c>
      <c r="D25" s="103">
        <f t="shared" si="1"/>
        <v>0</v>
      </c>
      <c r="E25" s="103">
        <v>0</v>
      </c>
      <c r="F25" s="103">
        <v>0</v>
      </c>
      <c r="G25" s="103">
        <v>0</v>
      </c>
      <c r="H25" s="103">
        <v>0</v>
      </c>
      <c r="I25" s="103">
        <v>0</v>
      </c>
      <c r="J25" s="103">
        <v>0</v>
      </c>
      <c r="K25" s="103">
        <v>0</v>
      </c>
      <c r="L25" s="103">
        <v>0</v>
      </c>
      <c r="M25" s="103">
        <v>0</v>
      </c>
      <c r="N25" s="103">
        <v>0</v>
      </c>
      <c r="O25" s="103">
        <v>0</v>
      </c>
      <c r="P25" s="103">
        <v>0</v>
      </c>
      <c r="Q25" s="103">
        <v>0</v>
      </c>
      <c r="R25" s="103">
        <v>0</v>
      </c>
      <c r="S25" s="103">
        <v>0</v>
      </c>
      <c r="T25" s="103">
        <v>0</v>
      </c>
      <c r="U25" s="103">
        <v>0</v>
      </c>
      <c r="V25" s="103">
        <v>0</v>
      </c>
      <c r="W25" s="103">
        <v>0</v>
      </c>
      <c r="X25" s="103">
        <v>0</v>
      </c>
      <c r="Y25" s="103">
        <v>0</v>
      </c>
      <c r="Z25" s="103">
        <v>0</v>
      </c>
      <c r="AA25" s="103">
        <v>0</v>
      </c>
      <c r="AB25" s="103">
        <v>0</v>
      </c>
      <c r="AC25" s="103">
        <v>0</v>
      </c>
      <c r="AD25" s="103">
        <v>0</v>
      </c>
      <c r="AE25" s="103">
        <v>0</v>
      </c>
      <c r="AF25" s="103"/>
      <c r="AG25" s="103">
        <v>0</v>
      </c>
      <c r="AH25" s="103">
        <v>0</v>
      </c>
      <c r="AI25" s="103">
        <v>0</v>
      </c>
      <c r="AJ25" s="103">
        <v>0</v>
      </c>
      <c r="AK25" s="103">
        <v>0</v>
      </c>
      <c r="AL25" s="103">
        <v>0</v>
      </c>
      <c r="AM25" s="103">
        <v>0</v>
      </c>
      <c r="AN25" s="103">
        <v>0</v>
      </c>
      <c r="AO25" s="103">
        <v>0</v>
      </c>
      <c r="AP25" s="103">
        <v>0</v>
      </c>
      <c r="AQ25" s="103">
        <v>0</v>
      </c>
      <c r="AR25" s="103">
        <v>0</v>
      </c>
      <c r="AS25" s="103">
        <v>0</v>
      </c>
      <c r="AT25" s="67"/>
      <c r="AU25" s="13" t="str">
        <f>IF(AK24+AK25=AK23," ","GRESEALA")</f>
        <v xml:space="preserve"> </v>
      </c>
      <c r="AV25" s="13" t="str">
        <f>IF(AL24+AL25=AL23," ","GRESEALA")</f>
        <v xml:space="preserve"> </v>
      </c>
      <c r="AW25" s="13" t="str">
        <f>IF(AR24+AR25=AR23," ","GRESEALA")</f>
        <v xml:space="preserve"> </v>
      </c>
      <c r="AX25" s="13" t="str">
        <f>IF(AS24+AS25=AS23," ","GRESEALA")</f>
        <v xml:space="preserve"> </v>
      </c>
      <c r="AY25" s="13" t="str">
        <f>IF(E23+F23=D23," ","GRESEALA")</f>
        <v xml:space="preserve"> </v>
      </c>
      <c r="AZ25" s="13" t="str">
        <f>IF(G23+K23+I23+L23+M23=D23," ","GRESEALA")</f>
        <v xml:space="preserve"> </v>
      </c>
      <c r="BA25" s="13" t="str">
        <f>IF(O23+P23=D23," ","GRESEALA")</f>
        <v xml:space="preserve"> </v>
      </c>
      <c r="BB25" s="13" t="str">
        <f>IF(Q23+S23+T23+U23+V23+W23=D23," ","GRESEALA")</f>
        <v xml:space="preserve"> </v>
      </c>
      <c r="BC25" s="13" t="str">
        <f>IF(X23+Y23+Z23=D23," ","GRESEALA")</f>
        <v xml:space="preserve"> </v>
      </c>
      <c r="BD25" s="13" t="str">
        <f>IF(AA23+AC23+AE23+AF23+AG23+AH23+AI23+AJ23+AK23+AL23+AM23+AN23+AO23+AP23+AQ23+AR23+AS23&gt;=D23," ","GRESEALA")</f>
        <v xml:space="preserve"> </v>
      </c>
      <c r="BE25" s="13" t="str">
        <f>IF(AS23&lt;=D23," ","GRESEALA")</f>
        <v xml:space="preserve"> </v>
      </c>
      <c r="BF25" s="13" t="str">
        <f>IF(H23&lt;=G23," ","GRESEALA")</f>
        <v xml:space="preserve"> </v>
      </c>
      <c r="BG25" s="13" t="str">
        <f>IF(E27+E28=E26," ","GRESEALA")</f>
        <v xml:space="preserve"> </v>
      </c>
      <c r="BH25" s="13" t="str">
        <f>IF(F27+F28=F26," ","GRESEALA")</f>
        <v xml:space="preserve"> </v>
      </c>
      <c r="BI25" s="13" t="str">
        <f>IF(G27+G28=G26," ","GRESEALA")</f>
        <v xml:space="preserve"> </v>
      </c>
      <c r="BJ25" s="13" t="str">
        <f>IF(H27+H28=H26," ","GRESEALA")</f>
        <v xml:space="preserve"> </v>
      </c>
      <c r="BK25" s="13" t="str">
        <f>IF(K27+K28=K26," ","GRESEALA")</f>
        <v xml:space="preserve"> </v>
      </c>
    </row>
    <row r="26" spans="2:64" s="24" customFormat="1" ht="57" customHeight="1" x14ac:dyDescent="0.35">
      <c r="B26" s="16" t="s">
        <v>70</v>
      </c>
      <c r="C26" s="79" t="s">
        <v>71</v>
      </c>
      <c r="D26" s="93">
        <f t="shared" si="1"/>
        <v>0</v>
      </c>
      <c r="E26" s="101">
        <f>E27+E28</f>
        <v>0</v>
      </c>
      <c r="F26" s="101">
        <f t="shared" ref="F26:AR26" si="21">F27+F28</f>
        <v>0</v>
      </c>
      <c r="G26" s="101">
        <f t="shared" si="21"/>
        <v>0</v>
      </c>
      <c r="H26" s="101">
        <f t="shared" si="21"/>
        <v>0</v>
      </c>
      <c r="I26" s="101">
        <f t="shared" si="21"/>
        <v>0</v>
      </c>
      <c r="J26" s="101">
        <f t="shared" si="21"/>
        <v>0</v>
      </c>
      <c r="K26" s="101">
        <f t="shared" si="21"/>
        <v>0</v>
      </c>
      <c r="L26" s="101">
        <f t="shared" si="21"/>
        <v>0</v>
      </c>
      <c r="M26" s="101">
        <f t="shared" si="21"/>
        <v>0</v>
      </c>
      <c r="N26" s="101">
        <f t="shared" si="21"/>
        <v>0</v>
      </c>
      <c r="O26" s="101">
        <f t="shared" si="21"/>
        <v>0</v>
      </c>
      <c r="P26" s="101">
        <f t="shared" si="21"/>
        <v>0</v>
      </c>
      <c r="Q26" s="101">
        <f t="shared" si="21"/>
        <v>0</v>
      </c>
      <c r="R26" s="101">
        <f t="shared" si="21"/>
        <v>0</v>
      </c>
      <c r="S26" s="101">
        <f t="shared" si="21"/>
        <v>0</v>
      </c>
      <c r="T26" s="101">
        <f t="shared" si="21"/>
        <v>0</v>
      </c>
      <c r="U26" s="101">
        <f t="shared" si="21"/>
        <v>0</v>
      </c>
      <c r="V26" s="101">
        <f t="shared" si="21"/>
        <v>0</v>
      </c>
      <c r="W26" s="101">
        <f t="shared" si="21"/>
        <v>0</v>
      </c>
      <c r="X26" s="101">
        <f t="shared" si="21"/>
        <v>0</v>
      </c>
      <c r="Y26" s="101">
        <f t="shared" si="21"/>
        <v>0</v>
      </c>
      <c r="Z26" s="101">
        <f t="shared" si="21"/>
        <v>0</v>
      </c>
      <c r="AA26" s="101">
        <f t="shared" si="21"/>
        <v>0</v>
      </c>
      <c r="AB26" s="101">
        <f t="shared" si="21"/>
        <v>0</v>
      </c>
      <c r="AC26" s="101">
        <f t="shared" si="21"/>
        <v>0</v>
      </c>
      <c r="AD26" s="101">
        <f t="shared" si="21"/>
        <v>0</v>
      </c>
      <c r="AE26" s="101">
        <f t="shared" si="21"/>
        <v>0</v>
      </c>
      <c r="AF26" s="101">
        <f t="shared" si="21"/>
        <v>0</v>
      </c>
      <c r="AG26" s="101">
        <f t="shared" si="21"/>
        <v>0</v>
      </c>
      <c r="AH26" s="101">
        <f t="shared" si="21"/>
        <v>0</v>
      </c>
      <c r="AI26" s="101">
        <f t="shared" si="21"/>
        <v>0</v>
      </c>
      <c r="AJ26" s="101">
        <f t="shared" si="21"/>
        <v>0</v>
      </c>
      <c r="AK26" s="101">
        <f t="shared" si="21"/>
        <v>0</v>
      </c>
      <c r="AL26" s="101">
        <f t="shared" si="21"/>
        <v>0</v>
      </c>
      <c r="AM26" s="101">
        <f t="shared" si="21"/>
        <v>0</v>
      </c>
      <c r="AN26" s="101">
        <f t="shared" si="21"/>
        <v>0</v>
      </c>
      <c r="AO26" s="101">
        <f t="shared" si="21"/>
        <v>0</v>
      </c>
      <c r="AP26" s="101">
        <f t="shared" si="21"/>
        <v>0</v>
      </c>
      <c r="AQ26" s="101">
        <f t="shared" si="21"/>
        <v>0</v>
      </c>
      <c r="AR26" s="101">
        <f t="shared" si="21"/>
        <v>0</v>
      </c>
      <c r="AS26" s="101">
        <f>AS27+AS28</f>
        <v>0</v>
      </c>
      <c r="AT26" s="67"/>
      <c r="AU26" s="13" t="str">
        <f t="shared" ref="AU26:AZ26" si="22">IF(L27+L28=L26," ","GRESEALA")</f>
        <v xml:space="preserve"> </v>
      </c>
      <c r="AV26" s="13" t="str">
        <f t="shared" si="22"/>
        <v xml:space="preserve"> </v>
      </c>
      <c r="AW26" s="13" t="str">
        <f t="shared" si="22"/>
        <v xml:space="preserve"> </v>
      </c>
      <c r="AX26" s="13" t="str">
        <f t="shared" si="22"/>
        <v xml:space="preserve"> </v>
      </c>
      <c r="AY26" s="13" t="str">
        <f t="shared" si="22"/>
        <v xml:space="preserve"> </v>
      </c>
      <c r="AZ26" s="13" t="str">
        <f t="shared" si="22"/>
        <v xml:space="preserve"> </v>
      </c>
      <c r="BA26" s="13" t="str">
        <f t="shared" ref="BA26:BK26" si="23">IF(S27+S28=S26," ","GRESEALA")</f>
        <v xml:space="preserve"> </v>
      </c>
      <c r="BB26" s="13" t="str">
        <f t="shared" si="23"/>
        <v xml:space="preserve"> </v>
      </c>
      <c r="BC26" s="13" t="str">
        <f t="shared" si="23"/>
        <v xml:space="preserve"> </v>
      </c>
      <c r="BD26" s="13" t="str">
        <f t="shared" si="23"/>
        <v xml:space="preserve"> </v>
      </c>
      <c r="BE26" s="13" t="str">
        <f t="shared" si="23"/>
        <v xml:space="preserve"> </v>
      </c>
      <c r="BF26" s="13" t="str">
        <f t="shared" si="23"/>
        <v xml:space="preserve"> </v>
      </c>
      <c r="BG26" s="13" t="str">
        <f t="shared" si="23"/>
        <v xml:space="preserve"> </v>
      </c>
      <c r="BH26" s="13" t="str">
        <f t="shared" si="23"/>
        <v xml:space="preserve"> </v>
      </c>
      <c r="BI26" s="13" t="str">
        <f t="shared" si="23"/>
        <v xml:space="preserve"> </v>
      </c>
      <c r="BJ26" s="13" t="str">
        <f t="shared" si="23"/>
        <v xml:space="preserve"> </v>
      </c>
      <c r="BK26" s="13" t="str">
        <f t="shared" si="23"/>
        <v xml:space="preserve"> </v>
      </c>
    </row>
    <row r="27" spans="2:64" s="24" customFormat="1" ht="37.5" customHeight="1" x14ac:dyDescent="0.35">
      <c r="B27" s="23" t="s">
        <v>72</v>
      </c>
      <c r="C27" s="80" t="s">
        <v>73</v>
      </c>
      <c r="D27" s="114">
        <f t="shared" si="1"/>
        <v>0</v>
      </c>
      <c r="E27" s="102">
        <v>0</v>
      </c>
      <c r="F27" s="102">
        <v>0</v>
      </c>
      <c r="G27" s="102">
        <v>0</v>
      </c>
      <c r="H27" s="102">
        <v>0</v>
      </c>
      <c r="I27" s="102">
        <v>0</v>
      </c>
      <c r="J27" s="102">
        <v>0</v>
      </c>
      <c r="K27" s="102">
        <v>0</v>
      </c>
      <c r="L27" s="102">
        <v>0</v>
      </c>
      <c r="M27" s="102">
        <v>0</v>
      </c>
      <c r="N27" s="102">
        <v>0</v>
      </c>
      <c r="O27" s="102">
        <v>0</v>
      </c>
      <c r="P27" s="102">
        <v>0</v>
      </c>
      <c r="Q27" s="102">
        <v>0</v>
      </c>
      <c r="R27" s="102">
        <v>0</v>
      </c>
      <c r="S27" s="102">
        <v>0</v>
      </c>
      <c r="T27" s="102">
        <v>0</v>
      </c>
      <c r="U27" s="102">
        <v>0</v>
      </c>
      <c r="V27" s="102">
        <v>0</v>
      </c>
      <c r="W27" s="102">
        <v>0</v>
      </c>
      <c r="X27" s="102">
        <v>0</v>
      </c>
      <c r="Y27" s="102">
        <v>0</v>
      </c>
      <c r="Z27" s="102">
        <v>0</v>
      </c>
      <c r="AA27" s="102">
        <v>0</v>
      </c>
      <c r="AB27" s="102">
        <v>0</v>
      </c>
      <c r="AC27" s="102">
        <v>0</v>
      </c>
      <c r="AD27" s="102">
        <v>0</v>
      </c>
      <c r="AE27" s="102">
        <v>0</v>
      </c>
      <c r="AF27" s="102">
        <v>0</v>
      </c>
      <c r="AG27" s="102">
        <v>0</v>
      </c>
      <c r="AH27" s="102">
        <v>0</v>
      </c>
      <c r="AI27" s="102">
        <v>0</v>
      </c>
      <c r="AJ27" s="102">
        <v>0</v>
      </c>
      <c r="AK27" s="102">
        <v>0</v>
      </c>
      <c r="AL27" s="102">
        <v>0</v>
      </c>
      <c r="AM27" s="102">
        <v>0</v>
      </c>
      <c r="AN27" s="102">
        <v>0</v>
      </c>
      <c r="AO27" s="102">
        <v>0</v>
      </c>
      <c r="AP27" s="102">
        <v>0</v>
      </c>
      <c r="AQ27" s="102">
        <v>0</v>
      </c>
      <c r="AR27" s="102">
        <v>0</v>
      </c>
      <c r="AS27" s="102">
        <v>0</v>
      </c>
      <c r="AT27" s="67"/>
      <c r="AU27" s="13" t="str">
        <f t="shared" ref="AU27:BC27" si="24">IF(AD27+AD28=AD26," ","GRESEALA")</f>
        <v xml:space="preserve"> </v>
      </c>
      <c r="AV27" s="13" t="str">
        <f t="shared" si="24"/>
        <v xml:space="preserve"> </v>
      </c>
      <c r="AW27" s="13" t="str">
        <f t="shared" si="24"/>
        <v xml:space="preserve"> </v>
      </c>
      <c r="AX27" s="13" t="str">
        <f t="shared" si="24"/>
        <v xml:space="preserve"> </v>
      </c>
      <c r="AY27" s="13" t="str">
        <f t="shared" si="24"/>
        <v xml:space="preserve"> </v>
      </c>
      <c r="AZ27" s="13" t="str">
        <f t="shared" si="24"/>
        <v xml:space="preserve"> </v>
      </c>
      <c r="BA27" s="13" t="str">
        <f t="shared" si="24"/>
        <v xml:space="preserve"> </v>
      </c>
      <c r="BB27" s="13" t="str">
        <f t="shared" si="24"/>
        <v xml:space="preserve"> </v>
      </c>
      <c r="BC27" s="13" t="str">
        <f t="shared" si="24"/>
        <v xml:space="preserve"> </v>
      </c>
      <c r="BD27" s="13" t="str">
        <f t="shared" ref="BD27:BE27" si="25">IF(AR27+AR28=AR26," ","GRESEALA")</f>
        <v xml:space="preserve"> </v>
      </c>
      <c r="BE27" s="13" t="str">
        <f t="shared" si="25"/>
        <v xml:space="preserve"> </v>
      </c>
      <c r="BF27" s="13" t="str">
        <f>IF(E26+F26=D26," ","GRESEALA")</f>
        <v xml:space="preserve"> </v>
      </c>
      <c r="BG27" s="13" t="str">
        <f>IF(G26+K26+I26+L26+M26=D26," ","GRESEALA")</f>
        <v xml:space="preserve"> </v>
      </c>
      <c r="BH27" s="13" t="str">
        <f>IF(O26+P26=D26," ","GRESEALA")</f>
        <v xml:space="preserve"> </v>
      </c>
      <c r="BI27" s="13" t="str">
        <f>IF(Q26+S26+T26+U26+V26+W26=D26," ","GRESEALA")</f>
        <v xml:space="preserve"> </v>
      </c>
      <c r="BJ27" s="13" t="str">
        <f>IF(X26+Y26+Z26=D26," ","GRESEALA")</f>
        <v xml:space="preserve"> </v>
      </c>
      <c r="BK27" s="13" t="str">
        <f>IF(AA26+AC26+AE26+AF26+AG26+AH26+AI26+AJ26+AK26+AL26+AM26+AN26+AO26+AP26+AQ26+AR26+AS26&gt;=D26," ","GRESEALA")</f>
        <v xml:space="preserve"> </v>
      </c>
    </row>
    <row r="28" spans="2:64" s="24" customFormat="1" ht="45.75" customHeight="1" x14ac:dyDescent="0.35">
      <c r="B28" s="23" t="s">
        <v>74</v>
      </c>
      <c r="C28" s="80" t="s">
        <v>75</v>
      </c>
      <c r="D28" s="114">
        <f t="shared" si="1"/>
        <v>0</v>
      </c>
      <c r="E28" s="102">
        <v>0</v>
      </c>
      <c r="F28" s="102">
        <v>0</v>
      </c>
      <c r="G28" s="102">
        <v>0</v>
      </c>
      <c r="H28" s="102">
        <v>0</v>
      </c>
      <c r="I28" s="102">
        <v>0</v>
      </c>
      <c r="J28" s="102">
        <v>0</v>
      </c>
      <c r="K28" s="102">
        <v>0</v>
      </c>
      <c r="L28" s="102">
        <v>0</v>
      </c>
      <c r="M28" s="102">
        <v>0</v>
      </c>
      <c r="N28" s="102">
        <v>0</v>
      </c>
      <c r="O28" s="102">
        <v>0</v>
      </c>
      <c r="P28" s="102">
        <v>0</v>
      </c>
      <c r="Q28" s="102">
        <v>0</v>
      </c>
      <c r="R28" s="102">
        <v>0</v>
      </c>
      <c r="S28" s="102">
        <v>0</v>
      </c>
      <c r="T28" s="102">
        <v>0</v>
      </c>
      <c r="U28" s="102">
        <v>0</v>
      </c>
      <c r="V28" s="102">
        <v>0</v>
      </c>
      <c r="W28" s="102">
        <v>0</v>
      </c>
      <c r="X28" s="102">
        <v>0</v>
      </c>
      <c r="Y28" s="102">
        <v>0</v>
      </c>
      <c r="Z28" s="102">
        <v>0</v>
      </c>
      <c r="AA28" s="102">
        <v>0</v>
      </c>
      <c r="AB28" s="102">
        <v>0</v>
      </c>
      <c r="AC28" s="102">
        <v>0</v>
      </c>
      <c r="AD28" s="102">
        <v>0</v>
      </c>
      <c r="AE28" s="102">
        <v>0</v>
      </c>
      <c r="AF28" s="102">
        <v>0</v>
      </c>
      <c r="AG28" s="102">
        <v>0</v>
      </c>
      <c r="AH28" s="102">
        <v>0</v>
      </c>
      <c r="AI28" s="102">
        <v>0</v>
      </c>
      <c r="AJ28" s="102">
        <v>0</v>
      </c>
      <c r="AK28" s="102">
        <v>0</v>
      </c>
      <c r="AL28" s="102">
        <v>0</v>
      </c>
      <c r="AM28" s="102">
        <v>0</v>
      </c>
      <c r="AN28" s="102">
        <v>0</v>
      </c>
      <c r="AO28" s="102">
        <v>0</v>
      </c>
      <c r="AP28" s="102">
        <v>0</v>
      </c>
      <c r="AQ28" s="102">
        <v>0</v>
      </c>
      <c r="AR28" s="102">
        <v>0</v>
      </c>
      <c r="AS28" s="102">
        <v>0</v>
      </c>
      <c r="AT28" s="67"/>
      <c r="AU28" s="13" t="str">
        <f>IF(AS26&lt;=D26," ","GRESEALA")</f>
        <v xml:space="preserve"> </v>
      </c>
      <c r="AV28" s="13" t="str">
        <f>IF(H26&lt;=G26," ","GRESEALA")</f>
        <v xml:space="preserve"> </v>
      </c>
      <c r="AW28" s="13" t="str">
        <f>IF(E30+E31=E29," ","GRESEALA")</f>
        <v xml:space="preserve"> </v>
      </c>
      <c r="AX28" s="13" t="str">
        <f>IF(F30+F31=F29," ","GRESEALA")</f>
        <v xml:space="preserve"> </v>
      </c>
      <c r="AY28" s="13" t="str">
        <f>IF(G30+G31=G29," ","GRESEALA")</f>
        <v xml:space="preserve"> </v>
      </c>
      <c r="AZ28" s="13" t="str">
        <f>IF(H30+H31=H29," ","GRESEALA")</f>
        <v xml:space="preserve"> </v>
      </c>
      <c r="BA28" s="13" t="str">
        <f t="shared" ref="BA28:BG28" si="26">IF(K30+K31=K29," ","GRESEALA")</f>
        <v xml:space="preserve"> </v>
      </c>
      <c r="BB28" s="13" t="str">
        <f t="shared" si="26"/>
        <v xml:space="preserve"> </v>
      </c>
      <c r="BC28" s="13" t="str">
        <f t="shared" si="26"/>
        <v xml:space="preserve"> </v>
      </c>
      <c r="BD28" s="13" t="str">
        <f t="shared" si="26"/>
        <v xml:space="preserve"> </v>
      </c>
      <c r="BE28" s="13" t="str">
        <f t="shared" si="26"/>
        <v xml:space="preserve"> </v>
      </c>
      <c r="BF28" s="13" t="str">
        <f t="shared" si="26"/>
        <v xml:space="preserve"> </v>
      </c>
      <c r="BG28" s="13" t="str">
        <f t="shared" si="26"/>
        <v xml:space="preserve"> </v>
      </c>
      <c r="BH28" s="13" t="str">
        <f t="shared" ref="BH28:BK28" si="27">IF(S30+S31=S29," ","GRESEALA")</f>
        <v xml:space="preserve"> </v>
      </c>
      <c r="BI28" s="13" t="str">
        <f t="shared" si="27"/>
        <v xml:space="preserve"> </v>
      </c>
      <c r="BJ28" s="13" t="str">
        <f t="shared" si="27"/>
        <v xml:space="preserve"> </v>
      </c>
      <c r="BK28" s="13" t="str">
        <f t="shared" si="27"/>
        <v xml:space="preserve"> </v>
      </c>
    </row>
    <row r="29" spans="2:64" s="24" customFormat="1" ht="41.25" customHeight="1" x14ac:dyDescent="0.35">
      <c r="B29" s="16" t="s">
        <v>76</v>
      </c>
      <c r="C29" s="79" t="s">
        <v>77</v>
      </c>
      <c r="D29" s="93">
        <f t="shared" si="1"/>
        <v>0</v>
      </c>
      <c r="E29" s="101">
        <f>E30+E31</f>
        <v>0</v>
      </c>
      <c r="F29" s="101">
        <f t="shared" ref="F29:AS29" si="28">F30+F31</f>
        <v>0</v>
      </c>
      <c r="G29" s="101">
        <f t="shared" si="28"/>
        <v>0</v>
      </c>
      <c r="H29" s="101">
        <f t="shared" si="28"/>
        <v>0</v>
      </c>
      <c r="I29" s="101">
        <f t="shared" si="28"/>
        <v>0</v>
      </c>
      <c r="J29" s="101">
        <f t="shared" si="28"/>
        <v>0</v>
      </c>
      <c r="K29" s="101">
        <f t="shared" si="28"/>
        <v>0</v>
      </c>
      <c r="L29" s="101">
        <f t="shared" si="28"/>
        <v>0</v>
      </c>
      <c r="M29" s="101">
        <f t="shared" si="28"/>
        <v>0</v>
      </c>
      <c r="N29" s="101">
        <f t="shared" si="28"/>
        <v>0</v>
      </c>
      <c r="O29" s="101">
        <f t="shared" si="28"/>
        <v>0</v>
      </c>
      <c r="P29" s="101">
        <f t="shared" si="28"/>
        <v>0</v>
      </c>
      <c r="Q29" s="101">
        <f t="shared" si="28"/>
        <v>0</v>
      </c>
      <c r="R29" s="101">
        <f t="shared" si="28"/>
        <v>0</v>
      </c>
      <c r="S29" s="101">
        <f t="shared" si="28"/>
        <v>0</v>
      </c>
      <c r="T29" s="101">
        <f t="shared" si="28"/>
        <v>0</v>
      </c>
      <c r="U29" s="101">
        <f t="shared" si="28"/>
        <v>0</v>
      </c>
      <c r="V29" s="101">
        <f t="shared" si="28"/>
        <v>0</v>
      </c>
      <c r="W29" s="101">
        <f t="shared" si="28"/>
        <v>0</v>
      </c>
      <c r="X29" s="101">
        <f t="shared" si="28"/>
        <v>0</v>
      </c>
      <c r="Y29" s="101">
        <f t="shared" si="28"/>
        <v>0</v>
      </c>
      <c r="Z29" s="101">
        <f t="shared" si="28"/>
        <v>0</v>
      </c>
      <c r="AA29" s="101">
        <f t="shared" si="28"/>
        <v>0</v>
      </c>
      <c r="AB29" s="101">
        <f t="shared" si="28"/>
        <v>0</v>
      </c>
      <c r="AC29" s="101">
        <f t="shared" si="28"/>
        <v>0</v>
      </c>
      <c r="AD29" s="101">
        <f t="shared" si="28"/>
        <v>0</v>
      </c>
      <c r="AE29" s="101">
        <f t="shared" si="28"/>
        <v>0</v>
      </c>
      <c r="AF29" s="101">
        <f t="shared" si="28"/>
        <v>0</v>
      </c>
      <c r="AG29" s="101">
        <f t="shared" si="28"/>
        <v>0</v>
      </c>
      <c r="AH29" s="101">
        <f t="shared" si="28"/>
        <v>0</v>
      </c>
      <c r="AI29" s="101">
        <f t="shared" si="28"/>
        <v>0</v>
      </c>
      <c r="AJ29" s="101">
        <f t="shared" si="28"/>
        <v>0</v>
      </c>
      <c r="AK29" s="101">
        <f t="shared" si="28"/>
        <v>0</v>
      </c>
      <c r="AL29" s="101">
        <f t="shared" si="28"/>
        <v>0</v>
      </c>
      <c r="AM29" s="101">
        <f t="shared" si="28"/>
        <v>0</v>
      </c>
      <c r="AN29" s="101">
        <f t="shared" si="28"/>
        <v>0</v>
      </c>
      <c r="AO29" s="101">
        <f t="shared" si="28"/>
        <v>0</v>
      </c>
      <c r="AP29" s="101">
        <f t="shared" si="28"/>
        <v>0</v>
      </c>
      <c r="AQ29" s="101">
        <f t="shared" si="28"/>
        <v>0</v>
      </c>
      <c r="AR29" s="101">
        <f t="shared" si="28"/>
        <v>0</v>
      </c>
      <c r="AS29" s="101">
        <f t="shared" si="28"/>
        <v>0</v>
      </c>
      <c r="AT29" s="67"/>
      <c r="AU29" s="13" t="str">
        <f t="shared" ref="AU29:BJ29" si="29">IF(W30+W31=W29," ","GRESEALA")</f>
        <v xml:space="preserve"> </v>
      </c>
      <c r="AV29" s="13" t="str">
        <f t="shared" si="29"/>
        <v xml:space="preserve"> </v>
      </c>
      <c r="AW29" s="13" t="str">
        <f t="shared" si="29"/>
        <v xml:space="preserve"> </v>
      </c>
      <c r="AX29" s="13" t="str">
        <f t="shared" si="29"/>
        <v xml:space="preserve"> </v>
      </c>
      <c r="AY29" s="13" t="str">
        <f t="shared" si="29"/>
        <v xml:space="preserve"> </v>
      </c>
      <c r="AZ29" s="13" t="str">
        <f t="shared" si="29"/>
        <v xml:space="preserve"> </v>
      </c>
      <c r="BA29" s="13" t="str">
        <f t="shared" si="29"/>
        <v xml:space="preserve"> </v>
      </c>
      <c r="BB29" s="13" t="str">
        <f t="shared" si="29"/>
        <v xml:space="preserve"> </v>
      </c>
      <c r="BC29" s="13" t="str">
        <f t="shared" si="29"/>
        <v xml:space="preserve"> </v>
      </c>
      <c r="BD29" s="13" t="str">
        <f t="shared" si="29"/>
        <v xml:space="preserve"> </v>
      </c>
      <c r="BE29" s="13" t="str">
        <f t="shared" si="29"/>
        <v xml:space="preserve"> </v>
      </c>
      <c r="BF29" s="13" t="str">
        <f t="shared" si="29"/>
        <v xml:space="preserve"> </v>
      </c>
      <c r="BG29" s="13" t="str">
        <f t="shared" si="29"/>
        <v xml:space="preserve"> </v>
      </c>
      <c r="BH29" s="13" t="str">
        <f t="shared" si="29"/>
        <v xml:space="preserve"> </v>
      </c>
      <c r="BI29" s="13" t="str">
        <f t="shared" si="29"/>
        <v xml:space="preserve"> </v>
      </c>
      <c r="BJ29" s="13" t="str">
        <f t="shared" si="29"/>
        <v xml:space="preserve"> </v>
      </c>
      <c r="BK29" s="13" t="str">
        <f t="shared" ref="BK29:BL29" si="30">IF(AR30+AR31=AR29," ","GRESEALA")</f>
        <v xml:space="preserve"> </v>
      </c>
      <c r="BL29" s="25" t="str">
        <f t="shared" si="30"/>
        <v xml:space="preserve"> </v>
      </c>
    </row>
    <row r="30" spans="2:64" s="24" customFormat="1" ht="41.25" customHeight="1" x14ac:dyDescent="0.35">
      <c r="B30" s="23" t="s">
        <v>78</v>
      </c>
      <c r="C30" s="80" t="s">
        <v>79</v>
      </c>
      <c r="D30" s="103">
        <f t="shared" si="1"/>
        <v>0</v>
      </c>
      <c r="E30" s="103">
        <v>0</v>
      </c>
      <c r="F30" s="103">
        <v>0</v>
      </c>
      <c r="G30" s="103">
        <v>0</v>
      </c>
      <c r="H30" s="103">
        <v>0</v>
      </c>
      <c r="I30" s="103">
        <v>0</v>
      </c>
      <c r="J30" s="103">
        <v>0</v>
      </c>
      <c r="K30" s="103">
        <v>0</v>
      </c>
      <c r="L30" s="103">
        <v>0</v>
      </c>
      <c r="M30" s="103">
        <v>0</v>
      </c>
      <c r="N30" s="103">
        <v>0</v>
      </c>
      <c r="O30" s="103">
        <v>0</v>
      </c>
      <c r="P30" s="103">
        <v>0</v>
      </c>
      <c r="Q30" s="103">
        <v>0</v>
      </c>
      <c r="R30" s="103">
        <v>0</v>
      </c>
      <c r="S30" s="103">
        <v>0</v>
      </c>
      <c r="T30" s="103">
        <v>0</v>
      </c>
      <c r="U30" s="103">
        <v>0</v>
      </c>
      <c r="V30" s="103">
        <v>0</v>
      </c>
      <c r="W30" s="103">
        <v>0</v>
      </c>
      <c r="X30" s="103">
        <v>0</v>
      </c>
      <c r="Y30" s="103">
        <v>0</v>
      </c>
      <c r="Z30" s="103">
        <v>0</v>
      </c>
      <c r="AA30" s="103">
        <v>0</v>
      </c>
      <c r="AB30" s="103">
        <v>0</v>
      </c>
      <c r="AC30" s="103">
        <v>0</v>
      </c>
      <c r="AD30" s="103">
        <v>0</v>
      </c>
      <c r="AE30" s="103">
        <v>0</v>
      </c>
      <c r="AF30" s="103">
        <v>0</v>
      </c>
      <c r="AG30" s="103">
        <v>0</v>
      </c>
      <c r="AH30" s="103">
        <v>0</v>
      </c>
      <c r="AI30" s="103">
        <v>0</v>
      </c>
      <c r="AJ30" s="103">
        <v>0</v>
      </c>
      <c r="AK30" s="103">
        <v>0</v>
      </c>
      <c r="AL30" s="103">
        <v>0</v>
      </c>
      <c r="AM30" s="103">
        <v>0</v>
      </c>
      <c r="AN30" s="103">
        <v>0</v>
      </c>
      <c r="AO30" s="103">
        <v>0</v>
      </c>
      <c r="AP30" s="103">
        <v>0</v>
      </c>
      <c r="AQ30" s="103">
        <v>0</v>
      </c>
      <c r="AR30" s="103">
        <v>0</v>
      </c>
      <c r="AS30" s="103">
        <v>0</v>
      </c>
      <c r="AT30" s="67"/>
      <c r="AU30" s="13" t="str">
        <f>IF(E29+F29=D29," ","GRESEALA")</f>
        <v xml:space="preserve"> </v>
      </c>
      <c r="AV30" s="13" t="str">
        <f>IF(G29+K29+I29+L29+M29=D29," ","GRESEALA")</f>
        <v xml:space="preserve"> </v>
      </c>
      <c r="AW30" s="13" t="str">
        <f>IF(O29+P29=D29," ","GRESEALA")</f>
        <v xml:space="preserve"> </v>
      </c>
      <c r="AX30" s="13" t="str">
        <f>IF(Q29+S29+T29+U29+V29+W29=D29," ","GRESEALA")</f>
        <v xml:space="preserve"> </v>
      </c>
      <c r="AY30" s="13" t="str">
        <f>IF(X29+Y29+Z29=D29," ","GRESEALA")</f>
        <v xml:space="preserve"> </v>
      </c>
      <c r="AZ30" s="13" t="str">
        <f>IF(AA29+AC29+AE29+AF29+AG29+AH29+AI29+AJ29+AK29+AL29+AM29+AN29+AO29+AP29+AQ29+AR29+AS29&gt;=D29," ","GRESEALA")</f>
        <v xml:space="preserve"> </v>
      </c>
      <c r="BA30" s="13" t="str">
        <f>IF(AS29&lt;=D29," ","GRESEALA")</f>
        <v xml:space="preserve"> </v>
      </c>
      <c r="BB30" s="13" t="str">
        <f>IF(H29&lt;=G29," ","GRESEALA")</f>
        <v xml:space="preserve"> </v>
      </c>
      <c r="BC30" s="13" t="str">
        <f>IF(E33+E34=E32," ","GRESEALA")</f>
        <v xml:space="preserve"> </v>
      </c>
      <c r="BD30" s="13" t="str">
        <f>IF(F33+F34=F32," ","GRESEALA")</f>
        <v xml:space="preserve"> </v>
      </c>
      <c r="BE30" s="13" t="str">
        <f>IF(G33+G34=G32," ","GRESEALA")</f>
        <v xml:space="preserve"> </v>
      </c>
      <c r="BF30" s="13" t="str">
        <f>IF(H33+H34=H32," ","GRESEALA")</f>
        <v xml:space="preserve"> </v>
      </c>
      <c r="BG30" s="13" t="str">
        <f>IF(K33+K34=K32," ","GRESEALA")</f>
        <v xml:space="preserve"> </v>
      </c>
      <c r="BH30" s="13" t="str">
        <f>IF(L33+L34=L32," ","GRESEALA")</f>
        <v xml:space="preserve"> </v>
      </c>
      <c r="BI30" s="13" t="str">
        <f>IF(M33+M34=M32," ","GRESEALA")</f>
        <v xml:space="preserve"> </v>
      </c>
      <c r="BJ30" s="13" t="str">
        <f>IF(N33+N34=N32," ","GRESEALA")</f>
        <v xml:space="preserve"> </v>
      </c>
      <c r="BK30" s="13" t="str">
        <f>IF(O33+O34=O32," ","GRESEALA")</f>
        <v xml:space="preserve"> </v>
      </c>
    </row>
    <row r="31" spans="2:64" s="24" customFormat="1" ht="42" customHeight="1" x14ac:dyDescent="0.35">
      <c r="B31" s="23" t="s">
        <v>80</v>
      </c>
      <c r="C31" s="80" t="s">
        <v>81</v>
      </c>
      <c r="D31" s="103">
        <f t="shared" si="1"/>
        <v>0</v>
      </c>
      <c r="E31" s="103">
        <v>0</v>
      </c>
      <c r="F31" s="103">
        <v>0</v>
      </c>
      <c r="G31" s="103">
        <v>0</v>
      </c>
      <c r="H31" s="103">
        <v>0</v>
      </c>
      <c r="I31" s="103">
        <v>0</v>
      </c>
      <c r="J31" s="103">
        <v>0</v>
      </c>
      <c r="K31" s="103">
        <v>0</v>
      </c>
      <c r="L31" s="103">
        <v>0</v>
      </c>
      <c r="M31" s="103">
        <v>0</v>
      </c>
      <c r="N31" s="103">
        <v>0</v>
      </c>
      <c r="O31" s="103">
        <v>0</v>
      </c>
      <c r="P31" s="103">
        <v>0</v>
      </c>
      <c r="Q31" s="103">
        <v>0</v>
      </c>
      <c r="R31" s="103">
        <v>0</v>
      </c>
      <c r="S31" s="103">
        <v>0</v>
      </c>
      <c r="T31" s="103">
        <v>0</v>
      </c>
      <c r="U31" s="103">
        <v>0</v>
      </c>
      <c r="V31" s="103">
        <v>0</v>
      </c>
      <c r="W31" s="103">
        <v>0</v>
      </c>
      <c r="X31" s="103">
        <v>0</v>
      </c>
      <c r="Y31" s="103">
        <v>0</v>
      </c>
      <c r="Z31" s="103">
        <v>0</v>
      </c>
      <c r="AA31" s="103">
        <v>0</v>
      </c>
      <c r="AB31" s="103">
        <v>0</v>
      </c>
      <c r="AC31" s="103">
        <v>0</v>
      </c>
      <c r="AD31" s="103">
        <v>0</v>
      </c>
      <c r="AE31" s="103">
        <v>0</v>
      </c>
      <c r="AF31" s="103">
        <v>0</v>
      </c>
      <c r="AG31" s="103">
        <v>0</v>
      </c>
      <c r="AH31" s="103">
        <v>0</v>
      </c>
      <c r="AI31" s="103">
        <v>0</v>
      </c>
      <c r="AJ31" s="103">
        <v>0</v>
      </c>
      <c r="AK31" s="103">
        <v>0</v>
      </c>
      <c r="AL31" s="103">
        <v>0</v>
      </c>
      <c r="AM31" s="103">
        <v>0</v>
      </c>
      <c r="AN31" s="103">
        <v>0</v>
      </c>
      <c r="AO31" s="103">
        <v>0</v>
      </c>
      <c r="AP31" s="103">
        <v>0</v>
      </c>
      <c r="AQ31" s="103">
        <v>0</v>
      </c>
      <c r="AR31" s="103">
        <v>0</v>
      </c>
      <c r="AS31" s="103">
        <v>0</v>
      </c>
      <c r="AT31" s="67"/>
      <c r="AU31" s="13" t="str">
        <f>IF(P33+P34=P32," ","GRESEALA")</f>
        <v xml:space="preserve"> </v>
      </c>
      <c r="AV31" s="13" t="str">
        <f>IF(Q33+Q34=Q32," ","GRESEALA")</f>
        <v xml:space="preserve"> </v>
      </c>
      <c r="AW31" s="13" t="str">
        <f t="shared" ref="AW31:BK31" si="31">IF(S33+S34=S32," ","GRESEALA")</f>
        <v xml:space="preserve"> </v>
      </c>
      <c r="AX31" s="13" t="str">
        <f t="shared" si="31"/>
        <v xml:space="preserve"> </v>
      </c>
      <c r="AY31" s="13" t="str">
        <f t="shared" si="31"/>
        <v xml:space="preserve"> </v>
      </c>
      <c r="AZ31" s="13" t="str">
        <f t="shared" si="31"/>
        <v xml:space="preserve"> </v>
      </c>
      <c r="BA31" s="13" t="str">
        <f t="shared" si="31"/>
        <v xml:space="preserve"> </v>
      </c>
      <c r="BB31" s="13" t="str">
        <f t="shared" si="31"/>
        <v xml:space="preserve"> </v>
      </c>
      <c r="BC31" s="13" t="str">
        <f t="shared" si="31"/>
        <v xml:space="preserve"> </v>
      </c>
      <c r="BD31" s="13" t="str">
        <f t="shared" si="31"/>
        <v xml:space="preserve"> </v>
      </c>
      <c r="BE31" s="13" t="str">
        <f t="shared" si="31"/>
        <v xml:space="preserve"> </v>
      </c>
      <c r="BF31" s="13" t="str">
        <f t="shared" si="31"/>
        <v xml:space="preserve"> </v>
      </c>
      <c r="BG31" s="13" t="str">
        <f t="shared" si="31"/>
        <v xml:space="preserve"> </v>
      </c>
      <c r="BH31" s="13" t="str">
        <f t="shared" si="31"/>
        <v xml:space="preserve"> </v>
      </c>
      <c r="BI31" s="13" t="str">
        <f t="shared" si="31"/>
        <v xml:space="preserve"> </v>
      </c>
      <c r="BJ31" s="13" t="str">
        <f t="shared" si="31"/>
        <v xml:space="preserve"> </v>
      </c>
      <c r="BK31" s="13" t="str">
        <f t="shared" si="31"/>
        <v xml:space="preserve"> </v>
      </c>
    </row>
    <row r="32" spans="2:64" s="24" customFormat="1" ht="60.75" customHeight="1" x14ac:dyDescent="0.35">
      <c r="B32" s="16" t="s">
        <v>82</v>
      </c>
      <c r="C32" s="79" t="s">
        <v>83</v>
      </c>
      <c r="D32" s="93">
        <f t="shared" si="1"/>
        <v>0</v>
      </c>
      <c r="E32" s="101">
        <f>E33+E34</f>
        <v>0</v>
      </c>
      <c r="F32" s="101">
        <f t="shared" ref="F32:AS32" si="32">F33+F34</f>
        <v>0</v>
      </c>
      <c r="G32" s="101">
        <f t="shared" si="32"/>
        <v>0</v>
      </c>
      <c r="H32" s="101">
        <f t="shared" si="32"/>
        <v>0</v>
      </c>
      <c r="I32" s="101">
        <f t="shared" si="32"/>
        <v>0</v>
      </c>
      <c r="J32" s="101">
        <f t="shared" si="32"/>
        <v>0</v>
      </c>
      <c r="K32" s="101">
        <f t="shared" si="32"/>
        <v>0</v>
      </c>
      <c r="L32" s="101">
        <f t="shared" si="32"/>
        <v>0</v>
      </c>
      <c r="M32" s="101">
        <f t="shared" si="32"/>
        <v>0</v>
      </c>
      <c r="N32" s="101">
        <f t="shared" si="32"/>
        <v>0</v>
      </c>
      <c r="O32" s="101">
        <f t="shared" si="32"/>
        <v>0</v>
      </c>
      <c r="P32" s="101">
        <f t="shared" si="32"/>
        <v>0</v>
      </c>
      <c r="Q32" s="101">
        <f t="shared" si="32"/>
        <v>0</v>
      </c>
      <c r="R32" s="101">
        <f t="shared" si="32"/>
        <v>0</v>
      </c>
      <c r="S32" s="101">
        <f t="shared" si="32"/>
        <v>0</v>
      </c>
      <c r="T32" s="101">
        <f t="shared" si="32"/>
        <v>0</v>
      </c>
      <c r="U32" s="101">
        <f t="shared" si="32"/>
        <v>0</v>
      </c>
      <c r="V32" s="101">
        <f t="shared" si="32"/>
        <v>0</v>
      </c>
      <c r="W32" s="101">
        <f t="shared" si="32"/>
        <v>0</v>
      </c>
      <c r="X32" s="101">
        <f t="shared" si="32"/>
        <v>0</v>
      </c>
      <c r="Y32" s="101">
        <f t="shared" si="32"/>
        <v>0</v>
      </c>
      <c r="Z32" s="101">
        <f t="shared" si="32"/>
        <v>0</v>
      </c>
      <c r="AA32" s="101">
        <f t="shared" si="32"/>
        <v>0</v>
      </c>
      <c r="AB32" s="101">
        <f t="shared" si="32"/>
        <v>0</v>
      </c>
      <c r="AC32" s="101">
        <f t="shared" si="32"/>
        <v>0</v>
      </c>
      <c r="AD32" s="101">
        <f t="shared" si="32"/>
        <v>0</v>
      </c>
      <c r="AE32" s="101">
        <f t="shared" si="32"/>
        <v>0</v>
      </c>
      <c r="AF32" s="101">
        <f t="shared" si="32"/>
        <v>0</v>
      </c>
      <c r="AG32" s="101">
        <f t="shared" si="32"/>
        <v>0</v>
      </c>
      <c r="AH32" s="101">
        <f t="shared" si="32"/>
        <v>0</v>
      </c>
      <c r="AI32" s="101">
        <f t="shared" si="32"/>
        <v>0</v>
      </c>
      <c r="AJ32" s="101">
        <f t="shared" si="32"/>
        <v>0</v>
      </c>
      <c r="AK32" s="101">
        <f t="shared" si="32"/>
        <v>0</v>
      </c>
      <c r="AL32" s="101">
        <f t="shared" si="32"/>
        <v>0</v>
      </c>
      <c r="AM32" s="101">
        <f t="shared" si="32"/>
        <v>0</v>
      </c>
      <c r="AN32" s="101">
        <f t="shared" si="32"/>
        <v>0</v>
      </c>
      <c r="AO32" s="101">
        <f t="shared" si="32"/>
        <v>0</v>
      </c>
      <c r="AP32" s="101">
        <f t="shared" si="32"/>
        <v>0</v>
      </c>
      <c r="AQ32" s="101">
        <f t="shared" si="32"/>
        <v>0</v>
      </c>
      <c r="AR32" s="101">
        <f t="shared" si="32"/>
        <v>0</v>
      </c>
      <c r="AS32" s="101">
        <f t="shared" si="32"/>
        <v>0</v>
      </c>
      <c r="AT32" s="67"/>
      <c r="AU32" s="13" t="str">
        <f>IF(AH33+AH34=AH32," ","GRESEALA")</f>
        <v xml:space="preserve"> </v>
      </c>
      <c r="AV32" s="13" t="str">
        <f>IF(AI33+AI34=AI32," ","GRESEALA")</f>
        <v xml:space="preserve"> </v>
      </c>
      <c r="AW32" s="13" t="str">
        <f>IF(AJ33+AJ34=AJ32," ","GRESEALA")</f>
        <v xml:space="preserve"> </v>
      </c>
      <c r="AX32" s="13" t="str">
        <f>IF(AK33+AK34=AK32," ","GRESEALA")</f>
        <v xml:space="preserve"> </v>
      </c>
      <c r="AY32" s="13" t="str">
        <f>IF(AL33+AL34=AL32," ","GRESEALA")</f>
        <v xml:space="preserve"> </v>
      </c>
      <c r="AZ32" s="13" t="str">
        <f t="shared" ref="AZ32:BA32" si="33">IF(AR33+AR34=AR32," ","GRESEALA")</f>
        <v xml:space="preserve"> </v>
      </c>
      <c r="BA32" s="13" t="str">
        <f t="shared" si="33"/>
        <v xml:space="preserve"> </v>
      </c>
      <c r="BB32" s="13" t="str">
        <f>IF(E32+F32=D32," ","GRESEALA")</f>
        <v xml:space="preserve"> </v>
      </c>
      <c r="BC32" s="13" t="str">
        <f>IF(G32+K32+I32+L32+M32=D32," ","GRESEALA")</f>
        <v xml:space="preserve"> </v>
      </c>
      <c r="BD32" s="13" t="str">
        <f>IF(O32+P32=D32," ","GRESEALA")</f>
        <v xml:space="preserve"> </v>
      </c>
      <c r="BE32" s="13" t="str">
        <f>IF(Q32+S32+T32+U32+V32+W32=D32," ","GRESEALA")</f>
        <v xml:space="preserve"> </v>
      </c>
      <c r="BF32" s="13" t="str">
        <f>IF(X32+Y32+Z32=D32," ","GRESEALA")</f>
        <v xml:space="preserve"> </v>
      </c>
      <c r="BG32" s="13" t="str">
        <f>IF(AA32+AC32+AE32+AF32+AG32+AH32+AI32+AJ32+AK32+AL32+AM32+AN32+AO32+AP32+AQ32+AR32+AS32&gt;=D32," ","GRESEALA")</f>
        <v xml:space="preserve"> </v>
      </c>
      <c r="BH32" s="13" t="str">
        <f>IF(AS32&lt;=D32," ","GRESEALA")</f>
        <v xml:space="preserve"> </v>
      </c>
      <c r="BI32" s="13" t="str">
        <f>IF(H32&gt;=G32," ","GRESEALA")</f>
        <v xml:space="preserve"> </v>
      </c>
      <c r="BJ32" s="13" t="str">
        <f>IF(E36+F36=D36," ","GRESEALA")</f>
        <v xml:space="preserve"> </v>
      </c>
      <c r="BK32" s="13" t="str">
        <f>IF(G36+K36+I36+L36+M36=D36," ","GRESEALA")</f>
        <v xml:space="preserve"> </v>
      </c>
    </row>
    <row r="33" spans="2:223" s="24" customFormat="1" ht="43.5" customHeight="1" x14ac:dyDescent="0.35">
      <c r="B33" s="23" t="s">
        <v>84</v>
      </c>
      <c r="C33" s="80" t="s">
        <v>85</v>
      </c>
      <c r="D33" s="103">
        <f t="shared" si="1"/>
        <v>0</v>
      </c>
      <c r="E33" s="103">
        <v>0</v>
      </c>
      <c r="F33" s="103">
        <v>0</v>
      </c>
      <c r="G33" s="103">
        <v>0</v>
      </c>
      <c r="H33" s="103">
        <v>0</v>
      </c>
      <c r="I33" s="103">
        <v>0</v>
      </c>
      <c r="J33" s="103">
        <v>0</v>
      </c>
      <c r="K33" s="103">
        <v>0</v>
      </c>
      <c r="L33" s="103">
        <v>0</v>
      </c>
      <c r="M33" s="103">
        <v>0</v>
      </c>
      <c r="N33" s="103">
        <v>0</v>
      </c>
      <c r="O33" s="103">
        <v>0</v>
      </c>
      <c r="P33" s="103">
        <v>0</v>
      </c>
      <c r="Q33" s="103">
        <v>0</v>
      </c>
      <c r="R33" s="103">
        <v>0</v>
      </c>
      <c r="S33" s="103">
        <v>0</v>
      </c>
      <c r="T33" s="103">
        <v>0</v>
      </c>
      <c r="U33" s="103">
        <v>0</v>
      </c>
      <c r="V33" s="103">
        <v>0</v>
      </c>
      <c r="W33" s="103">
        <v>0</v>
      </c>
      <c r="X33" s="103">
        <v>0</v>
      </c>
      <c r="Y33" s="103">
        <v>0</v>
      </c>
      <c r="Z33" s="103">
        <v>0</v>
      </c>
      <c r="AA33" s="103">
        <v>0</v>
      </c>
      <c r="AB33" s="103">
        <v>0</v>
      </c>
      <c r="AC33" s="103">
        <v>0</v>
      </c>
      <c r="AD33" s="103">
        <v>0</v>
      </c>
      <c r="AE33" s="103">
        <v>0</v>
      </c>
      <c r="AF33" s="103">
        <v>0</v>
      </c>
      <c r="AG33" s="103">
        <v>0</v>
      </c>
      <c r="AH33" s="103">
        <v>0</v>
      </c>
      <c r="AI33" s="103">
        <v>0</v>
      </c>
      <c r="AJ33" s="103">
        <v>0</v>
      </c>
      <c r="AK33" s="103">
        <v>0</v>
      </c>
      <c r="AL33" s="103">
        <v>0</v>
      </c>
      <c r="AM33" s="103">
        <v>0</v>
      </c>
      <c r="AN33" s="103">
        <v>0</v>
      </c>
      <c r="AO33" s="103">
        <v>0</v>
      </c>
      <c r="AP33" s="103">
        <v>0</v>
      </c>
      <c r="AQ33" s="103">
        <v>0</v>
      </c>
      <c r="AR33" s="103">
        <v>0</v>
      </c>
      <c r="AS33" s="103">
        <v>0</v>
      </c>
      <c r="AT33" s="67"/>
      <c r="AU33" s="13" t="str">
        <f>IF(O36+P36=D36," ","GRESEALA")</f>
        <v xml:space="preserve"> </v>
      </c>
      <c r="AV33" s="13" t="str">
        <f>IF(Q36+S36+T36+U36+V36+W36=D36," ","GRESEALA")</f>
        <v xml:space="preserve"> </v>
      </c>
      <c r="AW33" s="13" t="str">
        <f>IF(X36+Y36+Z36=D36," ","GRESEALA")</f>
        <v xml:space="preserve"> </v>
      </c>
      <c r="AX33" s="13" t="str">
        <f>IF(AA36+AC36+AE36+AF36+AG36+AH36+AI36+AJ36+AK36+AL36+AM36+AN36+AO36+AP36+AQ36+AR36+AS36&gt;=D36," ","GRESEALA")</f>
        <v xml:space="preserve"> </v>
      </c>
      <c r="AY33" s="13" t="str">
        <f>IF(AS36&lt;=D36," ","GRESEALA")</f>
        <v xml:space="preserve"> </v>
      </c>
      <c r="AZ33" s="13" t="str">
        <f>IF(H36&lt;=G36," ","GRESEALA")</f>
        <v xml:space="preserve"> </v>
      </c>
      <c r="BA33" s="13" t="str">
        <f>IF(E39+E40=E38," ","GRESEALA")</f>
        <v xml:space="preserve"> </v>
      </c>
      <c r="BB33" s="13" t="str">
        <f>IF(F39+F40=F38," ","GRESEALA")</f>
        <v xml:space="preserve"> </v>
      </c>
      <c r="BC33" s="13" t="str">
        <f>IF(G39+G40=G38," ","GRESEALA")</f>
        <v xml:space="preserve"> </v>
      </c>
      <c r="BD33" s="13" t="str">
        <f>IF(H39+H40=H38," ","GRESEALA")</f>
        <v xml:space="preserve"> </v>
      </c>
      <c r="BE33" s="13" t="str">
        <f t="shared" ref="BE33:BK33" si="34">IF(K39+K40=K38," ","GRESEALA")</f>
        <v xml:space="preserve"> </v>
      </c>
      <c r="BF33" s="13" t="str">
        <f t="shared" si="34"/>
        <v xml:space="preserve"> </v>
      </c>
      <c r="BG33" s="13" t="str">
        <f t="shared" si="34"/>
        <v xml:space="preserve"> </v>
      </c>
      <c r="BH33" s="13" t="str">
        <f t="shared" si="34"/>
        <v xml:space="preserve"> </v>
      </c>
      <c r="BI33" s="13" t="str">
        <f t="shared" si="34"/>
        <v xml:space="preserve"> </v>
      </c>
      <c r="BJ33" s="13" t="str">
        <f t="shared" si="34"/>
        <v xml:space="preserve"> </v>
      </c>
      <c r="BK33" s="13" t="str">
        <f t="shared" si="34"/>
        <v xml:space="preserve"> </v>
      </c>
    </row>
    <row r="34" spans="2:223" s="24" customFormat="1" ht="45" customHeight="1" x14ac:dyDescent="0.35">
      <c r="B34" s="23" t="s">
        <v>86</v>
      </c>
      <c r="C34" s="80" t="s">
        <v>87</v>
      </c>
      <c r="D34" s="103">
        <f t="shared" si="1"/>
        <v>0</v>
      </c>
      <c r="E34" s="103">
        <v>0</v>
      </c>
      <c r="F34" s="103">
        <v>0</v>
      </c>
      <c r="G34" s="103">
        <v>0</v>
      </c>
      <c r="H34" s="103">
        <v>0</v>
      </c>
      <c r="I34" s="103">
        <v>0</v>
      </c>
      <c r="J34" s="103">
        <v>0</v>
      </c>
      <c r="K34" s="103">
        <v>0</v>
      </c>
      <c r="L34" s="103">
        <v>0</v>
      </c>
      <c r="M34" s="103">
        <v>0</v>
      </c>
      <c r="N34" s="103">
        <v>0</v>
      </c>
      <c r="O34" s="103">
        <v>0</v>
      </c>
      <c r="P34" s="103">
        <v>0</v>
      </c>
      <c r="Q34" s="103">
        <v>0</v>
      </c>
      <c r="R34" s="103">
        <v>0</v>
      </c>
      <c r="S34" s="103">
        <v>0</v>
      </c>
      <c r="T34" s="103">
        <v>0</v>
      </c>
      <c r="U34" s="103">
        <v>0</v>
      </c>
      <c r="V34" s="103">
        <v>0</v>
      </c>
      <c r="W34" s="103">
        <v>0</v>
      </c>
      <c r="X34" s="103">
        <v>0</v>
      </c>
      <c r="Y34" s="103">
        <v>0</v>
      </c>
      <c r="Z34" s="103">
        <v>0</v>
      </c>
      <c r="AA34" s="103">
        <v>0</v>
      </c>
      <c r="AB34" s="103">
        <v>0</v>
      </c>
      <c r="AC34" s="103">
        <v>0</v>
      </c>
      <c r="AD34" s="103">
        <v>0</v>
      </c>
      <c r="AE34" s="103">
        <v>0</v>
      </c>
      <c r="AF34" s="103">
        <v>0</v>
      </c>
      <c r="AG34" s="103">
        <v>0</v>
      </c>
      <c r="AH34" s="103">
        <v>0</v>
      </c>
      <c r="AI34" s="103">
        <v>0</v>
      </c>
      <c r="AJ34" s="103">
        <v>0</v>
      </c>
      <c r="AK34" s="103">
        <v>0</v>
      </c>
      <c r="AL34" s="103">
        <v>0</v>
      </c>
      <c r="AM34" s="103">
        <v>0</v>
      </c>
      <c r="AN34" s="103">
        <v>0</v>
      </c>
      <c r="AO34" s="103">
        <v>0</v>
      </c>
      <c r="AP34" s="103">
        <v>0</v>
      </c>
      <c r="AQ34" s="103">
        <v>0</v>
      </c>
      <c r="AR34" s="103">
        <v>0</v>
      </c>
      <c r="AS34" s="103">
        <v>0</v>
      </c>
      <c r="AT34" s="67"/>
      <c r="AU34" s="13" t="str">
        <f t="shared" ref="AU34:BK34" si="35">IF(S39+S40=S38," ","GRESEALA")</f>
        <v xml:space="preserve"> </v>
      </c>
      <c r="AV34" s="13" t="str">
        <f t="shared" si="35"/>
        <v xml:space="preserve"> </v>
      </c>
      <c r="AW34" s="13" t="str">
        <f t="shared" si="35"/>
        <v xml:space="preserve"> </v>
      </c>
      <c r="AX34" s="13" t="str">
        <f t="shared" si="35"/>
        <v xml:space="preserve"> </v>
      </c>
      <c r="AY34" s="13" t="str">
        <f t="shared" si="35"/>
        <v xml:space="preserve"> </v>
      </c>
      <c r="AZ34" s="13" t="str">
        <f t="shared" si="35"/>
        <v xml:space="preserve"> </v>
      </c>
      <c r="BA34" s="13" t="str">
        <f t="shared" si="35"/>
        <v xml:space="preserve"> </v>
      </c>
      <c r="BB34" s="13" t="str">
        <f t="shared" si="35"/>
        <v xml:space="preserve"> </v>
      </c>
      <c r="BC34" s="13" t="str">
        <f t="shared" si="35"/>
        <v xml:space="preserve"> </v>
      </c>
      <c r="BD34" s="13" t="str">
        <f t="shared" si="35"/>
        <v xml:space="preserve"> </v>
      </c>
      <c r="BE34" s="13" t="str">
        <f t="shared" si="35"/>
        <v xml:space="preserve"> </v>
      </c>
      <c r="BF34" s="13" t="str">
        <f t="shared" si="35"/>
        <v xml:space="preserve"> </v>
      </c>
      <c r="BG34" s="13" t="str">
        <f t="shared" si="35"/>
        <v xml:space="preserve"> </v>
      </c>
      <c r="BH34" s="13" t="str">
        <f t="shared" si="35"/>
        <v xml:space="preserve"> </v>
      </c>
      <c r="BI34" s="13" t="str">
        <f t="shared" si="35"/>
        <v xml:space="preserve"> </v>
      </c>
      <c r="BJ34" s="13" t="str">
        <f t="shared" si="35"/>
        <v xml:space="preserve"> </v>
      </c>
      <c r="BK34" s="13" t="str">
        <f t="shared" si="35"/>
        <v xml:space="preserve"> </v>
      </c>
    </row>
    <row r="35" spans="2:223" s="24" customFormat="1" ht="32.25" customHeight="1" x14ac:dyDescent="0.35">
      <c r="B35" s="16" t="s">
        <v>88</v>
      </c>
      <c r="C35" s="79" t="s">
        <v>89</v>
      </c>
      <c r="D35" s="93">
        <f t="shared" si="1"/>
        <v>30</v>
      </c>
      <c r="E35" s="101">
        <f t="shared" ref="E35:AS35" si="36">E16-E20-E23-E26-E29-E32</f>
        <v>16</v>
      </c>
      <c r="F35" s="101">
        <f t="shared" si="36"/>
        <v>14</v>
      </c>
      <c r="G35" s="101">
        <f t="shared" si="36"/>
        <v>11</v>
      </c>
      <c r="H35" s="101">
        <f t="shared" si="36"/>
        <v>10</v>
      </c>
      <c r="I35" s="101">
        <f t="shared" si="36"/>
        <v>3</v>
      </c>
      <c r="J35" s="101">
        <f t="shared" si="36"/>
        <v>2</v>
      </c>
      <c r="K35" s="101">
        <f t="shared" si="36"/>
        <v>6</v>
      </c>
      <c r="L35" s="101">
        <f t="shared" si="36"/>
        <v>10</v>
      </c>
      <c r="M35" s="101">
        <f t="shared" si="36"/>
        <v>0</v>
      </c>
      <c r="N35" s="101">
        <f t="shared" si="36"/>
        <v>0</v>
      </c>
      <c r="O35" s="101">
        <f t="shared" si="36"/>
        <v>13</v>
      </c>
      <c r="P35" s="101">
        <f t="shared" si="36"/>
        <v>17</v>
      </c>
      <c r="Q35" s="101">
        <f t="shared" si="36"/>
        <v>1</v>
      </c>
      <c r="R35" s="101">
        <f t="shared" si="36"/>
        <v>1</v>
      </c>
      <c r="S35" s="101">
        <f t="shared" si="36"/>
        <v>5</v>
      </c>
      <c r="T35" s="101">
        <f t="shared" si="36"/>
        <v>4</v>
      </c>
      <c r="U35" s="101">
        <f t="shared" si="36"/>
        <v>14</v>
      </c>
      <c r="V35" s="101">
        <f t="shared" si="36"/>
        <v>2</v>
      </c>
      <c r="W35" s="101">
        <f t="shared" si="36"/>
        <v>4</v>
      </c>
      <c r="X35" s="101">
        <f t="shared" si="36"/>
        <v>21</v>
      </c>
      <c r="Y35" s="101">
        <f t="shared" si="36"/>
        <v>9</v>
      </c>
      <c r="Z35" s="101">
        <f t="shared" si="36"/>
        <v>0</v>
      </c>
      <c r="AA35" s="101">
        <f t="shared" si="36"/>
        <v>0</v>
      </c>
      <c r="AB35" s="101">
        <f t="shared" si="36"/>
        <v>0</v>
      </c>
      <c r="AC35" s="101">
        <f t="shared" si="36"/>
        <v>0</v>
      </c>
      <c r="AD35" s="101">
        <f t="shared" si="36"/>
        <v>0</v>
      </c>
      <c r="AE35" s="101">
        <f t="shared" si="36"/>
        <v>0</v>
      </c>
      <c r="AF35" s="101">
        <f t="shared" si="36"/>
        <v>0</v>
      </c>
      <c r="AG35" s="101">
        <f t="shared" si="36"/>
        <v>0</v>
      </c>
      <c r="AH35" s="101">
        <f t="shared" si="36"/>
        <v>0</v>
      </c>
      <c r="AI35" s="101">
        <f t="shared" si="36"/>
        <v>0</v>
      </c>
      <c r="AJ35" s="101">
        <f t="shared" si="36"/>
        <v>0</v>
      </c>
      <c r="AK35" s="101">
        <f t="shared" si="36"/>
        <v>0</v>
      </c>
      <c r="AL35" s="101">
        <f t="shared" si="36"/>
        <v>0</v>
      </c>
      <c r="AM35" s="101">
        <f t="shared" si="36"/>
        <v>0</v>
      </c>
      <c r="AN35" s="101">
        <f t="shared" si="36"/>
        <v>0</v>
      </c>
      <c r="AO35" s="101">
        <f t="shared" si="36"/>
        <v>0</v>
      </c>
      <c r="AP35" s="101">
        <f t="shared" si="36"/>
        <v>0</v>
      </c>
      <c r="AQ35" s="101">
        <f t="shared" si="36"/>
        <v>0</v>
      </c>
      <c r="AR35" s="101">
        <f t="shared" si="36"/>
        <v>0</v>
      </c>
      <c r="AS35" s="101">
        <f t="shared" si="36"/>
        <v>30</v>
      </c>
      <c r="AT35" s="67"/>
      <c r="AU35" s="13" t="str">
        <f>IF(AJ39+AJ40=AJ38," ","GRESEALA")</f>
        <v xml:space="preserve"> </v>
      </c>
      <c r="AV35" s="13" t="str">
        <f>IF(AK39+AK40=AK38," ","GRESEALA")</f>
        <v xml:space="preserve"> </v>
      </c>
      <c r="AW35" s="13" t="str">
        <f>IF(AL39+AL40=AL38," ","GRESEALA")</f>
        <v xml:space="preserve"> </v>
      </c>
      <c r="AX35" s="13" t="str">
        <f>IF(AR39+AR40=AR38," ","GRESEALA")</f>
        <v xml:space="preserve"> </v>
      </c>
      <c r="AY35" s="13" t="str">
        <f>IF(AS39+AS40=AS38," ","GRESEALA")</f>
        <v xml:space="preserve"> </v>
      </c>
      <c r="AZ35" s="13" t="str">
        <f>IF(E38+F38=D38," ","GRESEALA")</f>
        <v xml:space="preserve"> </v>
      </c>
      <c r="BA35" s="13" t="str">
        <f>IF(G38+K38+I38+L38+M38=D38," ","GRESEALA")</f>
        <v xml:space="preserve"> </v>
      </c>
      <c r="BB35" s="13" t="str">
        <f>IF(O38+P38=D38," ","GRESEALA")</f>
        <v xml:space="preserve"> </v>
      </c>
      <c r="BC35" s="13" t="str">
        <f>IF(Q38+S38+T38+U38+V38+W38=D38," ","GRESEALA")</f>
        <v xml:space="preserve"> </v>
      </c>
      <c r="BD35" s="13" t="str">
        <f>IF(X38+Y38+Z38=D38," ","GRESEALA")</f>
        <v xml:space="preserve"> </v>
      </c>
      <c r="BE35" s="13" t="str">
        <f>IF(AA38+AC38+AE38+AF38+AG38+AH38+AI38+AJ38+AK38+AL38+AM38+AN38+AO38+AP38+AQ38+AR38+AS38&gt;=D38," ","GRESEALA")</f>
        <v xml:space="preserve"> </v>
      </c>
      <c r="BF35" s="13" t="str">
        <f>IF(AS38&lt;=D38," ","GRESEALA")</f>
        <v xml:space="preserve"> </v>
      </c>
      <c r="BG35" s="13" t="str">
        <f>IF(H38&lt;=G38," ","GRESEALA")</f>
        <v xml:space="preserve"> </v>
      </c>
      <c r="BH35" s="13" t="str">
        <f>IF(E37+F37=D37," ","GRESEALA")</f>
        <v xml:space="preserve"> </v>
      </c>
      <c r="BI35" s="13" t="str">
        <f>IF(G37+K37+I37+L37+M37=D37," ","GRESEALA")</f>
        <v xml:space="preserve"> </v>
      </c>
      <c r="BJ35" s="13" t="str">
        <f>IF(O37+P37=D37," ","GRESEALA")</f>
        <v xml:space="preserve"> </v>
      </c>
      <c r="BK35" s="13" t="str">
        <f>IF(Q37+S37+T37+U37+V37+W37=D37," ","GRESEALA")</f>
        <v xml:space="preserve"> </v>
      </c>
      <c r="BL35" s="26"/>
    </row>
    <row r="36" spans="2:223" ht="58.5" customHeight="1" x14ac:dyDescent="0.35">
      <c r="B36" s="19" t="s">
        <v>90</v>
      </c>
      <c r="C36" s="76" t="s">
        <v>91</v>
      </c>
      <c r="D36" s="110">
        <f t="shared" si="1"/>
        <v>463</v>
      </c>
      <c r="E36" s="100">
        <v>142</v>
      </c>
      <c r="F36" s="100">
        <v>321</v>
      </c>
      <c r="G36" s="100">
        <v>43</v>
      </c>
      <c r="H36" s="100">
        <v>30</v>
      </c>
      <c r="I36" s="100">
        <v>24</v>
      </c>
      <c r="J36" s="100">
        <v>9</v>
      </c>
      <c r="K36" s="100">
        <v>42</v>
      </c>
      <c r="L36" s="100">
        <v>85</v>
      </c>
      <c r="M36" s="100">
        <v>269</v>
      </c>
      <c r="N36" s="100">
        <v>126</v>
      </c>
      <c r="O36" s="100">
        <v>189</v>
      </c>
      <c r="P36" s="100">
        <v>274</v>
      </c>
      <c r="Q36" s="100">
        <v>72</v>
      </c>
      <c r="R36" s="100">
        <v>32</v>
      </c>
      <c r="S36" s="100">
        <v>159</v>
      </c>
      <c r="T36" s="100">
        <v>62</v>
      </c>
      <c r="U36" s="100">
        <v>142</v>
      </c>
      <c r="V36" s="100">
        <v>9</v>
      </c>
      <c r="W36" s="100">
        <v>19</v>
      </c>
      <c r="X36" s="100">
        <v>352</v>
      </c>
      <c r="Y36" s="100">
        <v>111</v>
      </c>
      <c r="Z36" s="100">
        <v>0</v>
      </c>
      <c r="AA36" s="100">
        <v>1</v>
      </c>
      <c r="AB36" s="100">
        <v>0</v>
      </c>
      <c r="AC36" s="100">
        <v>0</v>
      </c>
      <c r="AD36" s="100">
        <v>0</v>
      </c>
      <c r="AE36" s="100">
        <v>6</v>
      </c>
      <c r="AF36" s="100">
        <v>0</v>
      </c>
      <c r="AG36" s="100">
        <v>0</v>
      </c>
      <c r="AH36" s="100">
        <v>0</v>
      </c>
      <c r="AI36" s="100">
        <v>0</v>
      </c>
      <c r="AJ36" s="100">
        <v>0</v>
      </c>
      <c r="AK36" s="100">
        <v>0</v>
      </c>
      <c r="AL36" s="100">
        <v>0</v>
      </c>
      <c r="AM36" s="100">
        <v>0</v>
      </c>
      <c r="AN36" s="100">
        <v>0</v>
      </c>
      <c r="AO36" s="100">
        <v>0</v>
      </c>
      <c r="AP36" s="100">
        <v>0</v>
      </c>
      <c r="AQ36" s="100">
        <v>0</v>
      </c>
      <c r="AR36" s="100">
        <v>0</v>
      </c>
      <c r="AS36" s="100">
        <v>456</v>
      </c>
      <c r="AT36" s="67"/>
      <c r="AU36" s="13" t="str">
        <f>IF(X37+Y37+Z37=D37," ","GRESEALA")</f>
        <v xml:space="preserve"> </v>
      </c>
      <c r="AV36" s="13" t="str">
        <f>IF(AA37+AC37+AE37+AF37+AG37+AH37+AI37+AJ37+AK37+AL37+AR37+AS37&gt;=D37," ","GRESEALA")</f>
        <v xml:space="preserve"> </v>
      </c>
      <c r="AW36" s="13" t="str">
        <f>IF(AS37&lt;=D37," ","GRESEALA")</f>
        <v xml:space="preserve"> </v>
      </c>
      <c r="AX36" s="13" t="str">
        <f>IF(H37&lt;=G37," ","GRESEALA")</f>
        <v xml:space="preserve"> </v>
      </c>
      <c r="AY36" s="13" t="str">
        <f>IF(E41+F41=D41," ","GRESEALA")</f>
        <v xml:space="preserve"> </v>
      </c>
      <c r="AZ36" s="17" t="str">
        <f>IF(G41+K41+I41+L41+M41=D41," ","GRESEALA")</f>
        <v xml:space="preserve"> </v>
      </c>
      <c r="BA36" s="13" t="str">
        <f>IF(O41+P41=D41," ","GRESEALA")</f>
        <v xml:space="preserve"> </v>
      </c>
      <c r="BB36" s="13" t="str">
        <f>IF(Q41+S41+T41+U41+V41+W41=D41," ","GRESEALA")</f>
        <v xml:space="preserve"> </v>
      </c>
      <c r="BC36" s="13" t="str">
        <f>IF(X41+Y41+Z41=D41," ","GRESEALA")</f>
        <v xml:space="preserve"> </v>
      </c>
      <c r="BD36" s="13" t="str">
        <f>IF(AA41+AC41+AE41+AF41+AG41+AH41+AI41+AJ41+AK41+AL41+AR41+AS41&gt;=D41," ","GRESEALA")</f>
        <v xml:space="preserve"> </v>
      </c>
      <c r="BE36" s="13" t="str">
        <f>IF(AS41&lt;=D41," ","GRESEALA")</f>
        <v xml:space="preserve"> </v>
      </c>
      <c r="BF36" s="13" t="str">
        <f>IF(H41&lt;=G41," ","GRESEALA")</f>
        <v xml:space="preserve"> </v>
      </c>
      <c r="BG36" s="13" t="str">
        <f>IF(E43+E44=E42," ","GRESEALA")</f>
        <v xml:space="preserve"> </v>
      </c>
      <c r="BH36" s="13" t="str">
        <f>IF(F43+F44=F42," ","GRESEALA")</f>
        <v xml:space="preserve"> </v>
      </c>
      <c r="BI36" s="13" t="str">
        <f>IF(G43+G44=G42," ","GRESEALA")</f>
        <v xml:space="preserve"> </v>
      </c>
      <c r="BJ36" s="13" t="str">
        <f>IF(H43+H44=H42," ","GRESEALA")</f>
        <v xml:space="preserve"> </v>
      </c>
      <c r="BK36" s="13" t="str">
        <f>IF(K43+K44=K42," ","GRESEALA")</f>
        <v xml:space="preserve"> </v>
      </c>
    </row>
    <row r="37" spans="2:223" s="5" customFormat="1" ht="43.5" customHeight="1" x14ac:dyDescent="0.35">
      <c r="B37" s="21">
        <v>2</v>
      </c>
      <c r="C37" s="81" t="s">
        <v>92</v>
      </c>
      <c r="D37" s="111">
        <f t="shared" si="1"/>
        <v>5</v>
      </c>
      <c r="E37" s="102">
        <v>2</v>
      </c>
      <c r="F37" s="102">
        <v>3</v>
      </c>
      <c r="G37" s="102">
        <v>3</v>
      </c>
      <c r="H37" s="102">
        <v>3</v>
      </c>
      <c r="I37" s="102">
        <v>0</v>
      </c>
      <c r="J37" s="102">
        <v>0</v>
      </c>
      <c r="K37" s="102">
        <v>0</v>
      </c>
      <c r="L37" s="102">
        <v>0</v>
      </c>
      <c r="M37" s="102">
        <v>2</v>
      </c>
      <c r="N37" s="102">
        <v>0</v>
      </c>
      <c r="O37" s="102">
        <v>3</v>
      </c>
      <c r="P37" s="102">
        <v>2</v>
      </c>
      <c r="Q37" s="102">
        <v>0</v>
      </c>
      <c r="R37" s="102">
        <v>0</v>
      </c>
      <c r="S37" s="102">
        <v>0</v>
      </c>
      <c r="T37" s="102">
        <v>0</v>
      </c>
      <c r="U37" s="102">
        <v>5</v>
      </c>
      <c r="V37" s="102">
        <v>0</v>
      </c>
      <c r="W37" s="102">
        <v>0</v>
      </c>
      <c r="X37" s="102">
        <v>1</v>
      </c>
      <c r="Y37" s="102">
        <v>4</v>
      </c>
      <c r="Z37" s="104">
        <v>0</v>
      </c>
      <c r="AA37" s="102">
        <v>0</v>
      </c>
      <c r="AB37" s="102">
        <v>0</v>
      </c>
      <c r="AC37" s="102">
        <v>0</v>
      </c>
      <c r="AD37" s="102">
        <v>0</v>
      </c>
      <c r="AE37" s="102">
        <v>0</v>
      </c>
      <c r="AF37" s="102">
        <v>0</v>
      </c>
      <c r="AG37" s="102">
        <v>0</v>
      </c>
      <c r="AH37" s="102">
        <v>0</v>
      </c>
      <c r="AI37" s="102">
        <v>0</v>
      </c>
      <c r="AJ37" s="102">
        <v>0</v>
      </c>
      <c r="AK37" s="102">
        <v>0</v>
      </c>
      <c r="AL37" s="102">
        <v>0</v>
      </c>
      <c r="AM37" s="102">
        <v>0</v>
      </c>
      <c r="AN37" s="102">
        <v>0</v>
      </c>
      <c r="AO37" s="102">
        <v>0</v>
      </c>
      <c r="AP37" s="102">
        <v>0</v>
      </c>
      <c r="AQ37" s="102">
        <v>0</v>
      </c>
      <c r="AR37" s="102">
        <v>0</v>
      </c>
      <c r="AS37" s="102">
        <v>5</v>
      </c>
      <c r="AT37" s="67"/>
      <c r="AU37" s="17" t="str">
        <f>IF(X43+X44=X42," ","GRESEALA")</f>
        <v xml:space="preserve"> </v>
      </c>
      <c r="AV37" s="13" t="str">
        <f>IF(M43+M44=M42," ","GRESEALA")</f>
        <v xml:space="preserve"> </v>
      </c>
      <c r="AW37" s="13" t="str">
        <f>IF(N43+N44=N42," ","GRESEALA")</f>
        <v xml:space="preserve"> </v>
      </c>
      <c r="AX37" s="13" t="str">
        <f>IF(O43+O44=O42," ","GRESEALA")</f>
        <v xml:space="preserve"> </v>
      </c>
      <c r="AY37" s="13" t="str">
        <f>IF(P43+P44=P42," ","GRESEALA")</f>
        <v xml:space="preserve"> </v>
      </c>
      <c r="AZ37" s="13" t="str">
        <f>IF(Q43+Q44=Q42," ","GRESEALA")</f>
        <v xml:space="preserve"> </v>
      </c>
      <c r="BA37" s="13" t="str">
        <f t="shared" ref="BA37:BK37" si="37">IF(S43+S44=S42," ","GRESEALA")</f>
        <v xml:space="preserve"> </v>
      </c>
      <c r="BB37" s="13" t="str">
        <f t="shared" si="37"/>
        <v xml:space="preserve"> </v>
      </c>
      <c r="BC37" s="13" t="str">
        <f t="shared" si="37"/>
        <v xml:space="preserve"> </v>
      </c>
      <c r="BD37" s="13" t="str">
        <f t="shared" si="37"/>
        <v xml:space="preserve"> </v>
      </c>
      <c r="BE37" s="13" t="str">
        <f t="shared" si="37"/>
        <v xml:space="preserve"> </v>
      </c>
      <c r="BF37" s="13" t="str">
        <f t="shared" si="37"/>
        <v xml:space="preserve"> </v>
      </c>
      <c r="BG37" s="13" t="str">
        <f t="shared" si="37"/>
        <v xml:space="preserve"> </v>
      </c>
      <c r="BH37" s="13" t="str">
        <f t="shared" si="37"/>
        <v xml:space="preserve"> </v>
      </c>
      <c r="BI37" s="13" t="str">
        <f t="shared" si="37"/>
        <v xml:space="preserve"> </v>
      </c>
      <c r="BJ37" s="13" t="str">
        <f t="shared" si="37"/>
        <v xml:space="preserve"> </v>
      </c>
      <c r="BK37" s="13" t="str">
        <f t="shared" si="37"/>
        <v xml:space="preserve"> </v>
      </c>
      <c r="BL37" s="10"/>
    </row>
    <row r="38" spans="2:223" s="5" customFormat="1" ht="54.75" customHeight="1" x14ac:dyDescent="0.35">
      <c r="B38" s="16">
        <v>3</v>
      </c>
      <c r="C38" s="75" t="s">
        <v>93</v>
      </c>
      <c r="D38" s="105">
        <f t="shared" si="1"/>
        <v>11</v>
      </c>
      <c r="E38" s="105">
        <f>E39+E40</f>
        <v>11</v>
      </c>
      <c r="F38" s="105">
        <f t="shared" ref="F38:AS38" si="38">F39+F40</f>
        <v>0</v>
      </c>
      <c r="G38" s="105">
        <f t="shared" si="38"/>
        <v>0</v>
      </c>
      <c r="H38" s="105">
        <f t="shared" si="38"/>
        <v>0</v>
      </c>
      <c r="I38" s="105">
        <f t="shared" si="38"/>
        <v>0</v>
      </c>
      <c r="J38" s="105">
        <f t="shared" si="38"/>
        <v>0</v>
      </c>
      <c r="K38" s="105">
        <f t="shared" si="38"/>
        <v>0</v>
      </c>
      <c r="L38" s="105">
        <f t="shared" si="38"/>
        <v>4</v>
      </c>
      <c r="M38" s="105">
        <f t="shared" si="38"/>
        <v>7</v>
      </c>
      <c r="N38" s="105">
        <f t="shared" si="38"/>
        <v>1</v>
      </c>
      <c r="O38" s="105">
        <f t="shared" si="38"/>
        <v>7</v>
      </c>
      <c r="P38" s="105">
        <f t="shared" si="38"/>
        <v>4</v>
      </c>
      <c r="Q38" s="105">
        <f t="shared" si="38"/>
        <v>0</v>
      </c>
      <c r="R38" s="105">
        <f t="shared" si="38"/>
        <v>0</v>
      </c>
      <c r="S38" s="105">
        <f t="shared" si="38"/>
        <v>1</v>
      </c>
      <c r="T38" s="105">
        <f t="shared" si="38"/>
        <v>1</v>
      </c>
      <c r="U38" s="105">
        <f t="shared" si="38"/>
        <v>5</v>
      </c>
      <c r="V38" s="105">
        <f t="shared" si="38"/>
        <v>1</v>
      </c>
      <c r="W38" s="105">
        <f t="shared" si="38"/>
        <v>3</v>
      </c>
      <c r="X38" s="105">
        <f t="shared" si="38"/>
        <v>0</v>
      </c>
      <c r="Y38" s="105">
        <f t="shared" si="38"/>
        <v>11</v>
      </c>
      <c r="Z38" s="106">
        <f t="shared" si="38"/>
        <v>0</v>
      </c>
      <c r="AA38" s="105">
        <f t="shared" si="38"/>
        <v>0</v>
      </c>
      <c r="AB38" s="105">
        <f t="shared" si="38"/>
        <v>0</v>
      </c>
      <c r="AC38" s="105">
        <f t="shared" si="38"/>
        <v>0</v>
      </c>
      <c r="AD38" s="105">
        <f t="shared" si="38"/>
        <v>0</v>
      </c>
      <c r="AE38" s="105">
        <f t="shared" si="38"/>
        <v>0</v>
      </c>
      <c r="AF38" s="105">
        <f t="shared" si="38"/>
        <v>0</v>
      </c>
      <c r="AG38" s="105">
        <f t="shared" si="38"/>
        <v>0</v>
      </c>
      <c r="AH38" s="105">
        <f t="shared" si="38"/>
        <v>0</v>
      </c>
      <c r="AI38" s="105">
        <f t="shared" si="38"/>
        <v>0</v>
      </c>
      <c r="AJ38" s="105">
        <f t="shared" si="38"/>
        <v>0</v>
      </c>
      <c r="AK38" s="105">
        <f t="shared" si="38"/>
        <v>0</v>
      </c>
      <c r="AL38" s="105">
        <f t="shared" si="38"/>
        <v>0</v>
      </c>
      <c r="AM38" s="105">
        <f t="shared" si="38"/>
        <v>0</v>
      </c>
      <c r="AN38" s="105">
        <f t="shared" si="38"/>
        <v>0</v>
      </c>
      <c r="AO38" s="105">
        <f t="shared" si="38"/>
        <v>0</v>
      </c>
      <c r="AP38" s="105">
        <f t="shared" si="38"/>
        <v>0</v>
      </c>
      <c r="AQ38" s="105">
        <f t="shared" si="38"/>
        <v>0</v>
      </c>
      <c r="AR38" s="105">
        <f t="shared" si="38"/>
        <v>0</v>
      </c>
      <c r="AS38" s="105">
        <f t="shared" si="38"/>
        <v>11</v>
      </c>
      <c r="AT38" s="27"/>
      <c r="AU38" s="13" t="str">
        <f>IF(M43+M44=M42," ","GRESEALA")</f>
        <v xml:space="preserve"> </v>
      </c>
      <c r="AV38" s="13" t="str">
        <f>IF(N43+N44=N42," ","GRESEALA")</f>
        <v xml:space="preserve"> </v>
      </c>
      <c r="AW38" s="13" t="str">
        <f>IF(O43+O44=O42," ","GRESEALA")</f>
        <v xml:space="preserve"> </v>
      </c>
      <c r="AX38" s="13" t="str">
        <f>IF(P43+P44=P42," ","GRESEALA")</f>
        <v xml:space="preserve"> </v>
      </c>
      <c r="AY38" s="13" t="str">
        <f>IF(Q43+Q44=Q42," ","GRESEALA")</f>
        <v xml:space="preserve"> </v>
      </c>
      <c r="AZ38" s="13" t="str">
        <f t="shared" ref="AZ38:BK38" si="39">IF(S43+S44=S42," ","GRESEALA")</f>
        <v xml:space="preserve"> </v>
      </c>
      <c r="BA38" s="13" t="str">
        <f t="shared" si="39"/>
        <v xml:space="preserve"> </v>
      </c>
      <c r="BB38" s="13" t="str">
        <f t="shared" si="39"/>
        <v xml:space="preserve"> </v>
      </c>
      <c r="BC38" s="13" t="str">
        <f t="shared" si="39"/>
        <v xml:space="preserve"> </v>
      </c>
      <c r="BD38" s="13" t="str">
        <f t="shared" si="39"/>
        <v xml:space="preserve"> </v>
      </c>
      <c r="BE38" s="13" t="str">
        <f t="shared" si="39"/>
        <v xml:space="preserve"> </v>
      </c>
      <c r="BF38" s="13" t="str">
        <f t="shared" si="39"/>
        <v xml:space="preserve"> </v>
      </c>
      <c r="BG38" s="13" t="str">
        <f t="shared" si="39"/>
        <v xml:space="preserve"> </v>
      </c>
      <c r="BH38" s="13" t="str">
        <f t="shared" si="39"/>
        <v xml:space="preserve"> </v>
      </c>
      <c r="BI38" s="13" t="str">
        <f t="shared" si="39"/>
        <v xml:space="preserve"> </v>
      </c>
      <c r="BJ38" s="13" t="str">
        <f t="shared" si="39"/>
        <v xml:space="preserve"> </v>
      </c>
      <c r="BK38" s="13" t="str">
        <f t="shared" si="39"/>
        <v xml:space="preserve"> </v>
      </c>
      <c r="BL38" s="10"/>
    </row>
    <row r="39" spans="2:223" ht="24.75" customHeight="1" x14ac:dyDescent="0.35">
      <c r="B39" s="28" t="s">
        <v>94</v>
      </c>
      <c r="C39" s="82" t="s">
        <v>95</v>
      </c>
      <c r="D39" s="112">
        <f t="shared" si="1"/>
        <v>0</v>
      </c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7"/>
      <c r="AP39" s="107"/>
      <c r="AQ39" s="107"/>
      <c r="AR39" s="107"/>
      <c r="AS39" s="107"/>
      <c r="AT39" s="73"/>
      <c r="AU39" s="13" t="str">
        <f t="shared" ref="AU39:BB39" si="40">IF(AE43+AE44=AE42," ","GRESEALA")</f>
        <v xml:space="preserve"> </v>
      </c>
      <c r="AV39" s="13" t="str">
        <f t="shared" si="40"/>
        <v xml:space="preserve"> </v>
      </c>
      <c r="AW39" s="13" t="str">
        <f t="shared" si="40"/>
        <v xml:space="preserve"> </v>
      </c>
      <c r="AX39" s="13" t="str">
        <f t="shared" si="40"/>
        <v xml:space="preserve"> </v>
      </c>
      <c r="AY39" s="13" t="str">
        <f t="shared" si="40"/>
        <v xml:space="preserve"> </v>
      </c>
      <c r="AZ39" s="13" t="str">
        <f t="shared" si="40"/>
        <v xml:space="preserve"> </v>
      </c>
      <c r="BA39" s="13" t="str">
        <f t="shared" si="40"/>
        <v xml:space="preserve"> </v>
      </c>
      <c r="BB39" s="13" t="str">
        <f t="shared" si="40"/>
        <v xml:space="preserve"> </v>
      </c>
      <c r="BC39" s="13" t="str">
        <f t="shared" ref="BC39:BD39" si="41">IF(AR43+AR44=AR42," ","GRESEALA")</f>
        <v xml:space="preserve"> </v>
      </c>
      <c r="BD39" s="13" t="str">
        <f t="shared" si="41"/>
        <v xml:space="preserve"> </v>
      </c>
      <c r="BE39" s="13" t="str">
        <f>IF(E42+F42=D42," ","GRESEALA")</f>
        <v xml:space="preserve"> </v>
      </c>
      <c r="BF39" s="17" t="str">
        <f>IF(G42+K42+I42+L42+M42=D42," ","GRESEALA")</f>
        <v xml:space="preserve"> </v>
      </c>
      <c r="BG39" s="13" t="str">
        <f>IF(O42+P42=D42," ","GRESEALA")</f>
        <v xml:space="preserve"> </v>
      </c>
      <c r="BH39" s="13" t="str">
        <f>IF(Q42+S42+T42+U42+V42+W42=D42," ","GRESEALA")</f>
        <v xml:space="preserve"> </v>
      </c>
      <c r="BI39" s="13" t="str">
        <f>IF(X42+Y42+Z42=D42," ","GRESEALA")</f>
        <v xml:space="preserve"> </v>
      </c>
      <c r="BJ39" s="17" t="str">
        <f>IF(AA42+AC42+AE42+AF42+AG42+AH42+AI42+AJ42+AK42+AL42+AM42+AN42+AO42+AP42+AQ42+AR42+AS42&gt;=D42," ","GRESEALA")</f>
        <v xml:space="preserve"> </v>
      </c>
      <c r="BK39" s="13" t="str">
        <f>IF(AS42&lt;=D42," ","GRESEALA")</f>
        <v xml:space="preserve"> </v>
      </c>
      <c r="BL39" s="13" t="str">
        <f>IF(H42&lt;=G42," ","GRESEALA")</f>
        <v xml:space="preserve"> </v>
      </c>
    </row>
    <row r="40" spans="2:223" ht="59.25" customHeight="1" x14ac:dyDescent="0.35">
      <c r="B40" s="21" t="s">
        <v>96</v>
      </c>
      <c r="C40" s="83" t="s">
        <v>97</v>
      </c>
      <c r="D40" s="102">
        <f t="shared" si="1"/>
        <v>11</v>
      </c>
      <c r="E40" s="102">
        <v>11</v>
      </c>
      <c r="F40" s="102">
        <v>0</v>
      </c>
      <c r="G40" s="102">
        <v>0</v>
      </c>
      <c r="H40" s="102">
        <v>0</v>
      </c>
      <c r="I40" s="102">
        <v>0</v>
      </c>
      <c r="J40" s="102">
        <v>0</v>
      </c>
      <c r="K40" s="102">
        <v>0</v>
      </c>
      <c r="L40" s="102">
        <v>4</v>
      </c>
      <c r="M40" s="102">
        <v>7</v>
      </c>
      <c r="N40" s="102">
        <v>1</v>
      </c>
      <c r="O40" s="102">
        <v>7</v>
      </c>
      <c r="P40" s="102">
        <v>4</v>
      </c>
      <c r="Q40" s="102">
        <v>0</v>
      </c>
      <c r="R40" s="102">
        <v>0</v>
      </c>
      <c r="S40" s="102">
        <v>1</v>
      </c>
      <c r="T40" s="102">
        <v>1</v>
      </c>
      <c r="U40" s="102">
        <v>5</v>
      </c>
      <c r="V40" s="102">
        <v>1</v>
      </c>
      <c r="W40" s="102">
        <v>3</v>
      </c>
      <c r="X40" s="104"/>
      <c r="Y40" s="102">
        <v>11</v>
      </c>
      <c r="Z40" s="104"/>
      <c r="AA40" s="104"/>
      <c r="AB40" s="104"/>
      <c r="AC40" s="104"/>
      <c r="AD40" s="104"/>
      <c r="AE40" s="102">
        <v>0</v>
      </c>
      <c r="AF40" s="102">
        <v>0</v>
      </c>
      <c r="AG40" s="102">
        <v>0</v>
      </c>
      <c r="AH40" s="102">
        <v>0</v>
      </c>
      <c r="AI40" s="102">
        <v>0</v>
      </c>
      <c r="AJ40" s="102">
        <v>0</v>
      </c>
      <c r="AK40" s="102">
        <v>0</v>
      </c>
      <c r="AL40" s="102">
        <v>0</v>
      </c>
      <c r="AM40" s="102">
        <v>0</v>
      </c>
      <c r="AN40" s="102">
        <v>0</v>
      </c>
      <c r="AO40" s="102">
        <v>0</v>
      </c>
      <c r="AP40" s="102">
        <v>0</v>
      </c>
      <c r="AQ40" s="102">
        <v>0</v>
      </c>
      <c r="AR40" s="102">
        <v>0</v>
      </c>
      <c r="AS40" s="102">
        <v>11</v>
      </c>
      <c r="AT40" s="67"/>
      <c r="AU40" s="13" t="str">
        <f>IF(AS13&lt;=D13," ","GRESEALA")</f>
        <v xml:space="preserve"> </v>
      </c>
      <c r="AV40" s="13" t="str">
        <f>IF(AS14&lt;=D14," ","GRESEALA")</f>
        <v xml:space="preserve"> </v>
      </c>
      <c r="AW40" s="13" t="str">
        <f>IF(AS15&lt;=D15," ","GRESEALA")</f>
        <v xml:space="preserve"> </v>
      </c>
      <c r="AX40" s="13" t="str">
        <f>IF(AS16&lt;=D16," ","GRESEALA")</f>
        <v xml:space="preserve"> </v>
      </c>
      <c r="AY40" s="13" t="str">
        <f>IF(AS17&lt;=D17," ","GRESEALA")</f>
        <v xml:space="preserve"> </v>
      </c>
      <c r="AZ40" s="13" t="str">
        <f>IF(AS18&lt;=D18," ","GRESEALA")</f>
        <v xml:space="preserve"> </v>
      </c>
      <c r="BA40" s="13" t="str">
        <f>IF(AS19&lt;=D19," ","GRESEALA")</f>
        <v xml:space="preserve"> </v>
      </c>
      <c r="BB40" s="13" t="str">
        <f>IF(AS20&lt;=D20," ","GRESEALA")</f>
        <v xml:space="preserve"> </v>
      </c>
      <c r="BC40" s="13" t="str">
        <f>IF(AS21&lt;=D21," ","GRESEALA")</f>
        <v xml:space="preserve"> </v>
      </c>
      <c r="BD40" s="13" t="str">
        <f>IF(AS22&lt;=D22," ","GRESEALA")</f>
        <v xml:space="preserve"> </v>
      </c>
      <c r="BE40" s="13" t="str">
        <f>IF(AS23&lt;=D23," ","GRESEALA")</f>
        <v xml:space="preserve"> </v>
      </c>
      <c r="BF40" s="13" t="str">
        <f>IF(AS24&lt;=D24," ","GRESEALA")</f>
        <v xml:space="preserve"> </v>
      </c>
      <c r="BG40" s="13" t="str">
        <f>IF(AS25&lt;=D25," ","GRESEALA")</f>
        <v xml:space="preserve"> </v>
      </c>
      <c r="BH40" s="13" t="str">
        <f>IF(AS26&lt;=D26," ","GRESEALA")</f>
        <v xml:space="preserve"> </v>
      </c>
      <c r="BI40" s="13" t="str">
        <f>IF(AS27&lt;=D27," ","GRESEALA")</f>
        <v xml:space="preserve"> </v>
      </c>
      <c r="BJ40" s="13" t="str">
        <f>IF(AS28&lt;=D28," ","GRESEALA")</f>
        <v xml:space="preserve"> </v>
      </c>
      <c r="BK40" s="13" t="str">
        <f>IF(AS29&lt;=D29," ","GRESEALA")</f>
        <v xml:space="preserve"> </v>
      </c>
    </row>
    <row r="41" spans="2:223" ht="44.25" customHeight="1" x14ac:dyDescent="0.35">
      <c r="B41" s="21">
        <v>4</v>
      </c>
      <c r="C41" s="84" t="s">
        <v>98</v>
      </c>
      <c r="D41" s="108">
        <f t="shared" si="1"/>
        <v>0</v>
      </c>
      <c r="E41" s="102">
        <v>0</v>
      </c>
      <c r="F41" s="102">
        <v>0</v>
      </c>
      <c r="G41" s="102">
        <v>0</v>
      </c>
      <c r="H41" s="102">
        <v>0</v>
      </c>
      <c r="I41" s="102">
        <v>0</v>
      </c>
      <c r="J41" s="102">
        <v>0</v>
      </c>
      <c r="K41" s="102">
        <v>0</v>
      </c>
      <c r="L41" s="102">
        <v>0</v>
      </c>
      <c r="M41" s="102">
        <v>0</v>
      </c>
      <c r="N41" s="102">
        <v>0</v>
      </c>
      <c r="O41" s="102">
        <v>0</v>
      </c>
      <c r="P41" s="102">
        <v>0</v>
      </c>
      <c r="Q41" s="102">
        <v>0</v>
      </c>
      <c r="R41" s="102">
        <v>0</v>
      </c>
      <c r="S41" s="102">
        <v>0</v>
      </c>
      <c r="T41" s="102">
        <v>0</v>
      </c>
      <c r="U41" s="102">
        <v>0</v>
      </c>
      <c r="V41" s="102">
        <v>0</v>
      </c>
      <c r="W41" s="102">
        <v>0</v>
      </c>
      <c r="X41" s="108"/>
      <c r="Y41" s="104"/>
      <c r="Z41" s="104"/>
      <c r="AA41" s="102">
        <v>0</v>
      </c>
      <c r="AB41" s="102">
        <v>0</v>
      </c>
      <c r="AC41" s="102">
        <v>0</v>
      </c>
      <c r="AD41" s="102">
        <v>0</v>
      </c>
      <c r="AE41" s="102">
        <v>0</v>
      </c>
      <c r="AF41" s="102">
        <v>0</v>
      </c>
      <c r="AG41" s="102">
        <v>0</v>
      </c>
      <c r="AH41" s="102">
        <v>0</v>
      </c>
      <c r="AI41" s="102">
        <v>0</v>
      </c>
      <c r="AJ41" s="102">
        <v>0</v>
      </c>
      <c r="AK41" s="102">
        <v>0</v>
      </c>
      <c r="AL41" s="102">
        <v>0</v>
      </c>
      <c r="AM41" s="102">
        <v>0</v>
      </c>
      <c r="AN41" s="102">
        <v>0</v>
      </c>
      <c r="AO41" s="102">
        <v>0</v>
      </c>
      <c r="AP41" s="102">
        <v>0</v>
      </c>
      <c r="AQ41" s="102">
        <v>0</v>
      </c>
      <c r="AR41" s="102">
        <v>0</v>
      </c>
      <c r="AS41" s="102">
        <v>0</v>
      </c>
      <c r="AT41" s="67"/>
      <c r="AU41" s="13" t="str">
        <f>IF(AS30&lt;=D30," ","GRESEALA")</f>
        <v xml:space="preserve"> </v>
      </c>
      <c r="AV41" s="13" t="str">
        <f>IF(AS31&lt;=D31," ","GRESEALA")</f>
        <v xml:space="preserve"> </v>
      </c>
      <c r="AW41" s="13" t="str">
        <f>IF(AS32&lt;=D32," ","GRESEALA")</f>
        <v xml:space="preserve"> </v>
      </c>
      <c r="AX41" s="13" t="str">
        <f>IF(AS33&lt;=D33," ","GRESEALA")</f>
        <v xml:space="preserve"> </v>
      </c>
      <c r="AY41" s="13" t="str">
        <f>IF(AS34&lt;=D34," ","GRESEALA")</f>
        <v xml:space="preserve"> </v>
      </c>
      <c r="AZ41" s="13" t="str">
        <f>IF(AS35&lt;=D35," ","GRESEALA")</f>
        <v xml:space="preserve"> </v>
      </c>
      <c r="BA41" s="13" t="str">
        <f>IF(AS36&lt;=D36," ","GRESEALA")</f>
        <v xml:space="preserve"> </v>
      </c>
      <c r="BB41" s="13" t="str">
        <f>IF(AS37&lt;=D37," ","GRESEALA")</f>
        <v xml:space="preserve"> </v>
      </c>
      <c r="BC41" s="13" t="str">
        <f>IF(AS38&lt;=D38," ","GRESEALA")</f>
        <v xml:space="preserve"> </v>
      </c>
      <c r="BD41" s="13" t="str">
        <f>IF(AS39&lt;=D39," ","GRESEALA")</f>
        <v xml:space="preserve"> </v>
      </c>
      <c r="BE41" s="13" t="str">
        <f>IF(AS40&lt;=D40," ","GRESEALA")</f>
        <v xml:space="preserve"> </v>
      </c>
      <c r="BF41" s="13" t="str">
        <f>IF(AS41&lt;=D41," ","GRESEALA")</f>
        <v xml:space="preserve"> </v>
      </c>
      <c r="BG41" s="13" t="str">
        <f>IF(AS42&lt;=D42," ","GRESEALA")</f>
        <v xml:space="preserve"> </v>
      </c>
      <c r="BH41" s="13" t="str">
        <f>IF(AS43&lt;=D43," ","GRESEALA")</f>
        <v xml:space="preserve"> </v>
      </c>
      <c r="BI41" s="13" t="str">
        <f>IF(AS44&lt;=D44," ","GRESEALA")</f>
        <v xml:space="preserve"> </v>
      </c>
      <c r="BJ41" s="13" t="str">
        <f>IF(AS45&lt;=D45," ","GRESEALA")</f>
        <v xml:space="preserve"> </v>
      </c>
      <c r="BK41" s="13" t="str">
        <f>IF(AS46&lt;=D46," ","GRESEALA")</f>
        <v xml:space="preserve"> </v>
      </c>
    </row>
    <row r="42" spans="2:223" ht="42.75" customHeight="1" x14ac:dyDescent="0.35">
      <c r="B42" s="16">
        <v>5</v>
      </c>
      <c r="C42" s="75" t="s">
        <v>99</v>
      </c>
      <c r="D42" s="105">
        <f t="shared" si="1"/>
        <v>0</v>
      </c>
      <c r="E42" s="105">
        <f>E43+E44</f>
        <v>0</v>
      </c>
      <c r="F42" s="105">
        <f t="shared" ref="F42:AS42" si="42">F43+F44</f>
        <v>0</v>
      </c>
      <c r="G42" s="105">
        <f t="shared" si="42"/>
        <v>0</v>
      </c>
      <c r="H42" s="105">
        <f t="shared" si="42"/>
        <v>0</v>
      </c>
      <c r="I42" s="105">
        <f t="shared" si="42"/>
        <v>0</v>
      </c>
      <c r="J42" s="105">
        <f t="shared" si="42"/>
        <v>0</v>
      </c>
      <c r="K42" s="105">
        <f t="shared" si="42"/>
        <v>0</v>
      </c>
      <c r="L42" s="105">
        <f t="shared" si="42"/>
        <v>0</v>
      </c>
      <c r="M42" s="105">
        <f t="shared" si="42"/>
        <v>0</v>
      </c>
      <c r="N42" s="105">
        <f t="shared" si="42"/>
        <v>0</v>
      </c>
      <c r="O42" s="105">
        <f t="shared" si="42"/>
        <v>0</v>
      </c>
      <c r="P42" s="105">
        <f t="shared" si="42"/>
        <v>0</v>
      </c>
      <c r="Q42" s="105">
        <f t="shared" si="42"/>
        <v>0</v>
      </c>
      <c r="R42" s="105">
        <f t="shared" si="42"/>
        <v>0</v>
      </c>
      <c r="S42" s="105">
        <f t="shared" si="42"/>
        <v>0</v>
      </c>
      <c r="T42" s="105">
        <f t="shared" si="42"/>
        <v>0</v>
      </c>
      <c r="U42" s="105">
        <f t="shared" si="42"/>
        <v>0</v>
      </c>
      <c r="V42" s="105">
        <f t="shared" si="42"/>
        <v>0</v>
      </c>
      <c r="W42" s="105">
        <f t="shared" si="42"/>
        <v>0</v>
      </c>
      <c r="X42" s="105">
        <f t="shared" si="42"/>
        <v>0</v>
      </c>
      <c r="Y42" s="105">
        <f t="shared" si="42"/>
        <v>0</v>
      </c>
      <c r="Z42" s="106">
        <f t="shared" si="42"/>
        <v>0</v>
      </c>
      <c r="AA42" s="105">
        <f t="shared" si="42"/>
        <v>0</v>
      </c>
      <c r="AB42" s="105">
        <f t="shared" si="42"/>
        <v>0</v>
      </c>
      <c r="AC42" s="105">
        <f t="shared" si="42"/>
        <v>0</v>
      </c>
      <c r="AD42" s="105">
        <f t="shared" si="42"/>
        <v>0</v>
      </c>
      <c r="AE42" s="105">
        <f t="shared" si="42"/>
        <v>0</v>
      </c>
      <c r="AF42" s="105">
        <f t="shared" si="42"/>
        <v>0</v>
      </c>
      <c r="AG42" s="105">
        <f t="shared" si="42"/>
        <v>0</v>
      </c>
      <c r="AH42" s="105">
        <f t="shared" si="42"/>
        <v>0</v>
      </c>
      <c r="AI42" s="105">
        <f t="shared" si="42"/>
        <v>0</v>
      </c>
      <c r="AJ42" s="105">
        <f t="shared" si="42"/>
        <v>0</v>
      </c>
      <c r="AK42" s="105">
        <f t="shared" si="42"/>
        <v>0</v>
      </c>
      <c r="AL42" s="105">
        <f t="shared" si="42"/>
        <v>0</v>
      </c>
      <c r="AM42" s="105">
        <f t="shared" si="42"/>
        <v>0</v>
      </c>
      <c r="AN42" s="105">
        <f t="shared" si="42"/>
        <v>0</v>
      </c>
      <c r="AO42" s="105">
        <f t="shared" si="42"/>
        <v>0</v>
      </c>
      <c r="AP42" s="105">
        <f t="shared" si="42"/>
        <v>0</v>
      </c>
      <c r="AQ42" s="105">
        <f t="shared" si="42"/>
        <v>0</v>
      </c>
      <c r="AR42" s="105">
        <f t="shared" si="42"/>
        <v>0</v>
      </c>
      <c r="AS42" s="105">
        <f t="shared" si="42"/>
        <v>0</v>
      </c>
      <c r="AT42" s="27"/>
      <c r="AU42" s="13" t="str">
        <f>IF(AS47&lt;=D47," ","GRESEALA")</f>
        <v xml:space="preserve"> </v>
      </c>
      <c r="AV42" s="13" t="str">
        <f>IF(AS48&lt;=D48," ","GRESEALA")</f>
        <v xml:space="preserve"> </v>
      </c>
      <c r="AW42" s="13" t="str">
        <f>IF(AS49&lt;=D49," ","GRESEALA")</f>
        <v xml:space="preserve"> </v>
      </c>
      <c r="AX42" s="13" t="str">
        <f>IF(AS50&lt;=D50," ","GRESEALA")</f>
        <v xml:space="preserve"> </v>
      </c>
      <c r="AY42" s="13" t="str">
        <f>IF(AS51&lt;=D51," ","GRESEALA")</f>
        <v xml:space="preserve"> </v>
      </c>
      <c r="AZ42" s="13" t="str">
        <f>IF(AS52&lt;=D52," ","GRESEALA")</f>
        <v xml:space="preserve"> </v>
      </c>
      <c r="BA42" s="13" t="str">
        <f>IF(AS53&lt;=D53," ","GRESEALA")</f>
        <v xml:space="preserve"> </v>
      </c>
      <c r="BB42" s="13" t="str">
        <f>IF(AS54&lt;=D54," ","GRESEALA")</f>
        <v xml:space="preserve"> </v>
      </c>
      <c r="BC42" s="13" t="str">
        <f>IF(AS55&lt;=D55," ","GRESEALA")</f>
        <v xml:space="preserve"> </v>
      </c>
      <c r="BD42" s="13" t="str">
        <f>IF(AS56&lt;=D56," ","GRESEALA")</f>
        <v xml:space="preserve"> </v>
      </c>
      <c r="BE42" s="13" t="str">
        <f>IF(AS57&lt;=D57," ","GRESEALA")</f>
        <v xml:space="preserve"> </v>
      </c>
      <c r="BF42" s="13" t="str">
        <f>IF(AS58&lt;=D58," ","GRESEALA")</f>
        <v xml:space="preserve"> </v>
      </c>
      <c r="BG42" s="13" t="str">
        <f>IF(AS59&lt;=D59," ","GRESEALA")</f>
        <v xml:space="preserve"> </v>
      </c>
      <c r="BH42" s="13" t="str">
        <f>IF(AS60&lt;=D60," ","GRESEALA")</f>
        <v xml:space="preserve"> </v>
      </c>
      <c r="BI42" s="13" t="str">
        <f>IF(AS61&lt;=D61," ","GRESEALA")</f>
        <v xml:space="preserve"> </v>
      </c>
      <c r="BJ42" s="13" t="str">
        <f>IF(AS62&lt;=D62," ","GRESEALA")</f>
        <v xml:space="preserve"> </v>
      </c>
      <c r="BK42" s="13" t="str">
        <f>IF(AS63&lt;=D63," ","GRESEALA")</f>
        <v xml:space="preserve"> </v>
      </c>
    </row>
    <row r="43" spans="2:223" ht="27" customHeight="1" x14ac:dyDescent="0.35">
      <c r="B43" s="29" t="s">
        <v>100</v>
      </c>
      <c r="C43" s="85" t="s">
        <v>101</v>
      </c>
      <c r="D43" s="102">
        <f t="shared" si="1"/>
        <v>0</v>
      </c>
      <c r="E43" s="102">
        <v>0</v>
      </c>
      <c r="F43" s="102">
        <v>0</v>
      </c>
      <c r="G43" s="104"/>
      <c r="H43" s="104"/>
      <c r="I43" s="104"/>
      <c r="J43" s="104"/>
      <c r="K43" s="104"/>
      <c r="L43" s="104"/>
      <c r="M43" s="102">
        <v>0</v>
      </c>
      <c r="N43" s="102">
        <v>0</v>
      </c>
      <c r="O43" s="102">
        <v>0</v>
      </c>
      <c r="P43" s="102">
        <v>0</v>
      </c>
      <c r="Q43" s="102">
        <v>0</v>
      </c>
      <c r="R43" s="102">
        <v>0</v>
      </c>
      <c r="S43" s="102">
        <v>0</v>
      </c>
      <c r="T43" s="102">
        <v>0</v>
      </c>
      <c r="U43" s="102">
        <v>0</v>
      </c>
      <c r="V43" s="102">
        <v>0</v>
      </c>
      <c r="W43" s="102">
        <v>0</v>
      </c>
      <c r="X43" s="102">
        <v>0</v>
      </c>
      <c r="Y43" s="102">
        <v>0</v>
      </c>
      <c r="Z43" s="104"/>
      <c r="AA43" s="102">
        <v>0</v>
      </c>
      <c r="AB43" s="102">
        <v>0</v>
      </c>
      <c r="AC43" s="102">
        <v>0</v>
      </c>
      <c r="AD43" s="102">
        <v>0</v>
      </c>
      <c r="AE43" s="102">
        <v>0</v>
      </c>
      <c r="AF43" s="102">
        <v>0</v>
      </c>
      <c r="AG43" s="102">
        <v>0</v>
      </c>
      <c r="AH43" s="102">
        <v>0</v>
      </c>
      <c r="AI43" s="102">
        <v>0</v>
      </c>
      <c r="AJ43" s="102">
        <v>0</v>
      </c>
      <c r="AK43" s="102">
        <v>0</v>
      </c>
      <c r="AL43" s="102">
        <v>0</v>
      </c>
      <c r="AM43" s="102">
        <v>0</v>
      </c>
      <c r="AN43" s="102">
        <v>0</v>
      </c>
      <c r="AO43" s="102">
        <v>0</v>
      </c>
      <c r="AP43" s="102">
        <v>0</v>
      </c>
      <c r="AQ43" s="102">
        <v>0</v>
      </c>
      <c r="AR43" s="102">
        <v>0</v>
      </c>
      <c r="AS43" s="102">
        <v>0</v>
      </c>
      <c r="AT43" s="67"/>
      <c r="AU43" s="13" t="str">
        <f>IF(AS64&lt;=D64," ","GRESEALA")</f>
        <v xml:space="preserve"> </v>
      </c>
      <c r="AV43" s="13" t="str">
        <f>IF(AS65&lt;=D65," ","GRESEALA")</f>
        <v xml:space="preserve"> </v>
      </c>
      <c r="AW43" s="13" t="str">
        <f>IF(AS66&lt;=D66," ","GRESEALA")</f>
        <v xml:space="preserve"> </v>
      </c>
      <c r="AX43" s="13" t="str">
        <f>IF(AS67&lt;=D67," ","GRESEALA")</f>
        <v xml:space="preserve"> </v>
      </c>
      <c r="AY43" s="13" t="str">
        <f>IF(E45+F45=D45," ","GRESEALA")</f>
        <v xml:space="preserve"> </v>
      </c>
      <c r="AZ43" s="17" t="str">
        <f>IF(G45+K45+I45+L45+M45=D45," ","GRESEALA")</f>
        <v xml:space="preserve"> </v>
      </c>
      <c r="BA43" s="13" t="str">
        <f>IF(O45+P45=D45," ","GRESEALA")</f>
        <v xml:space="preserve"> </v>
      </c>
      <c r="BB43" s="13" t="str">
        <f>IF(Q45+S45+T45+U45+V45+W45=D45," ","GRESEALA")</f>
        <v xml:space="preserve"> </v>
      </c>
      <c r="BC43" s="13" t="str">
        <f>IF(X45+Y45+Z45=D45," ","GRESEALA")</f>
        <v xml:space="preserve"> </v>
      </c>
      <c r="BD43" s="17" t="str">
        <f>IF(AA45+AC45+AE45+AF45+AG45+AH45+AI45+AJ45+AK45+AL45+AM45+AN45+AO45+AP45+AQ45+AR45+AS45&gt;=D45," ","GRESEALA")</f>
        <v xml:space="preserve"> </v>
      </c>
      <c r="BE43" s="13" t="str">
        <f>IF(H45&lt;=G45," ","GRESEALA")</f>
        <v xml:space="preserve"> </v>
      </c>
      <c r="BF43" s="13" t="str">
        <f>IF(E46+F46=D46," ","GRESEALA")</f>
        <v xml:space="preserve"> </v>
      </c>
      <c r="BG43" s="17" t="str">
        <f>IF(G46+K46+I46+L46+M46=D46," ","GRESEALA")</f>
        <v xml:space="preserve"> </v>
      </c>
      <c r="BH43" s="13" t="str">
        <f>IF(O46+P46=D46," ","GRESEALA")</f>
        <v xml:space="preserve"> </v>
      </c>
      <c r="BI43" s="13" t="str">
        <f>IF(Q46+S46+T46+U46+V46+W46=D46," ","GRESEALA")</f>
        <v xml:space="preserve"> </v>
      </c>
      <c r="BJ43" s="13" t="str">
        <f>IF(X46+Y46+Z46=D46," ","GRESEALA")</f>
        <v xml:space="preserve"> </v>
      </c>
      <c r="BK43" s="17" t="str">
        <f>IF(AA46+AC46+AE46+AF46+AG46+AH46+AI46+AJ46+AK46+AL46+AM46+AN46+AO46+AP46+AQ46+AR46+AS46&gt;=D46," ","GRESEALA")</f>
        <v xml:space="preserve"> </v>
      </c>
      <c r="BL43" s="13" t="str">
        <f>IF(H46&lt;=G46," ","GRESEALA")</f>
        <v xml:space="preserve"> </v>
      </c>
    </row>
    <row r="44" spans="2:223" ht="38.25" customHeight="1" x14ac:dyDescent="0.35">
      <c r="B44" s="29" t="s">
        <v>102</v>
      </c>
      <c r="C44" s="85" t="s">
        <v>103</v>
      </c>
      <c r="D44" s="102">
        <f t="shared" si="1"/>
        <v>0</v>
      </c>
      <c r="E44" s="102">
        <v>0</v>
      </c>
      <c r="F44" s="102">
        <v>0</v>
      </c>
      <c r="G44" s="102">
        <v>0</v>
      </c>
      <c r="H44" s="102">
        <v>0</v>
      </c>
      <c r="I44" s="102">
        <v>0</v>
      </c>
      <c r="J44" s="102">
        <v>0</v>
      </c>
      <c r="K44" s="102">
        <v>0</v>
      </c>
      <c r="L44" s="102">
        <v>0</v>
      </c>
      <c r="M44" s="102">
        <v>0</v>
      </c>
      <c r="N44" s="102">
        <v>0</v>
      </c>
      <c r="O44" s="102">
        <v>0</v>
      </c>
      <c r="P44" s="102">
        <v>0</v>
      </c>
      <c r="Q44" s="102">
        <v>0</v>
      </c>
      <c r="R44" s="102">
        <v>0</v>
      </c>
      <c r="S44" s="102">
        <v>0</v>
      </c>
      <c r="T44" s="102">
        <v>0</v>
      </c>
      <c r="U44" s="102">
        <v>0</v>
      </c>
      <c r="V44" s="102">
        <v>0</v>
      </c>
      <c r="W44" s="102">
        <v>0</v>
      </c>
      <c r="X44" s="102">
        <v>0</v>
      </c>
      <c r="Y44" s="102">
        <v>0</v>
      </c>
      <c r="Z44" s="104"/>
      <c r="AA44" s="102">
        <v>0</v>
      </c>
      <c r="AB44" s="102">
        <v>0</v>
      </c>
      <c r="AC44" s="102">
        <v>0</v>
      </c>
      <c r="AD44" s="102">
        <v>0</v>
      </c>
      <c r="AE44" s="102">
        <v>0</v>
      </c>
      <c r="AF44" s="102">
        <v>0</v>
      </c>
      <c r="AG44" s="102">
        <v>0</v>
      </c>
      <c r="AH44" s="102">
        <v>0</v>
      </c>
      <c r="AI44" s="102">
        <v>0</v>
      </c>
      <c r="AJ44" s="102">
        <v>0</v>
      </c>
      <c r="AK44" s="102">
        <v>0</v>
      </c>
      <c r="AL44" s="102">
        <v>0</v>
      </c>
      <c r="AM44" s="102">
        <v>0</v>
      </c>
      <c r="AN44" s="102">
        <v>0</v>
      </c>
      <c r="AO44" s="102">
        <v>0</v>
      </c>
      <c r="AP44" s="102">
        <v>0</v>
      </c>
      <c r="AQ44" s="102">
        <v>0</v>
      </c>
      <c r="AR44" s="102">
        <v>0</v>
      </c>
      <c r="AS44" s="102">
        <v>0</v>
      </c>
      <c r="AT44" s="67"/>
      <c r="AU44" s="13" t="str">
        <f>IF(E47+F47=D47," ","GRESEALA")</f>
        <v xml:space="preserve"> </v>
      </c>
      <c r="AV44" s="17" t="str">
        <f>IF(G47+K47+I47+L47+M47=D47," ","GRESEALA")</f>
        <v xml:space="preserve"> </v>
      </c>
      <c r="AW44" s="13" t="str">
        <f>IF(O47+P47=D47," ","GRESEALA")</f>
        <v xml:space="preserve"> </v>
      </c>
      <c r="AX44" s="13" t="str">
        <f>IF(Q47+S47+T47+U47+V47+W47=D47," ","GRESEALA")</f>
        <v xml:space="preserve"> </v>
      </c>
      <c r="AY44" s="13" t="str">
        <f>IF(X47+Y47+Z47=D47," ","GRESEALA")</f>
        <v xml:space="preserve"> </v>
      </c>
      <c r="AZ44" s="13" t="str">
        <f>IF(AA47+AC47+AE47+AF47+AG47+AH47+AI47+AJ47+AK47+AL47+AR47+AS47&gt;=D47," ","GRESEALA")</f>
        <v xml:space="preserve"> </v>
      </c>
      <c r="BA44" s="13" t="str">
        <f>IF(H47&lt;=G47," ","GRESEALA")</f>
        <v xml:space="preserve"> </v>
      </c>
      <c r="BB44" s="13" t="str">
        <f>IF(E49+E50+E51=E48," ","GRESEALA")</f>
        <v xml:space="preserve"> </v>
      </c>
      <c r="BC44" s="13" t="str">
        <f>IF(F49+F50+F51=F48," ","GRESEALA")</f>
        <v xml:space="preserve"> </v>
      </c>
      <c r="BD44" s="13" t="str">
        <f>IF(G49+G50+G51=G48," ","GRESEALA")</f>
        <v xml:space="preserve"> </v>
      </c>
      <c r="BE44" s="13" t="str">
        <f>IF(H49+H50+H51=H48," ","GRESEALA")</f>
        <v xml:space="preserve"> </v>
      </c>
      <c r="BF44" s="13" t="str">
        <f t="shared" ref="BF44:BK44" si="43">IF(K49+K50+K51=K48," ","GRESEALA")</f>
        <v xml:space="preserve"> </v>
      </c>
      <c r="BG44" s="17" t="str">
        <f t="shared" si="43"/>
        <v xml:space="preserve"> </v>
      </c>
      <c r="BH44" s="13" t="str">
        <f t="shared" si="43"/>
        <v xml:space="preserve"> </v>
      </c>
      <c r="BI44" s="13" t="str">
        <f t="shared" si="43"/>
        <v xml:space="preserve"> </v>
      </c>
      <c r="BJ44" s="13" t="str">
        <f t="shared" si="43"/>
        <v xml:space="preserve"> </v>
      </c>
      <c r="BK44" s="13" t="str">
        <f t="shared" si="43"/>
        <v xml:space="preserve"> </v>
      </c>
    </row>
    <row r="45" spans="2:223" ht="63" customHeight="1" x14ac:dyDescent="0.35">
      <c r="B45" s="21">
        <v>6</v>
      </c>
      <c r="C45" s="86" t="s">
        <v>169</v>
      </c>
      <c r="D45" s="108">
        <f t="shared" si="1"/>
        <v>0</v>
      </c>
      <c r="E45" s="102">
        <v>0</v>
      </c>
      <c r="F45" s="102">
        <v>0</v>
      </c>
      <c r="G45" s="108">
        <v>0</v>
      </c>
      <c r="H45" s="108">
        <v>0</v>
      </c>
      <c r="I45" s="108">
        <v>0</v>
      </c>
      <c r="J45" s="108">
        <v>0</v>
      </c>
      <c r="K45" s="104"/>
      <c r="L45" s="104"/>
      <c r="M45" s="104"/>
      <c r="N45" s="104"/>
      <c r="O45" s="102">
        <v>0</v>
      </c>
      <c r="P45" s="102">
        <v>0</v>
      </c>
      <c r="Q45" s="102">
        <v>0</v>
      </c>
      <c r="R45" s="102">
        <v>0</v>
      </c>
      <c r="S45" s="102">
        <v>0</v>
      </c>
      <c r="T45" s="102">
        <v>0</v>
      </c>
      <c r="U45" s="102">
        <v>0</v>
      </c>
      <c r="V45" s="102">
        <v>0</v>
      </c>
      <c r="W45" s="102">
        <v>0</v>
      </c>
      <c r="X45" s="102">
        <v>0</v>
      </c>
      <c r="Y45" s="102">
        <v>0</v>
      </c>
      <c r="Z45" s="104"/>
      <c r="AA45" s="102">
        <v>0</v>
      </c>
      <c r="AB45" s="102">
        <v>0</v>
      </c>
      <c r="AC45" s="102">
        <v>0</v>
      </c>
      <c r="AD45" s="102">
        <v>0</v>
      </c>
      <c r="AE45" s="102">
        <v>0</v>
      </c>
      <c r="AF45" s="102">
        <v>0</v>
      </c>
      <c r="AG45" s="102">
        <v>0</v>
      </c>
      <c r="AH45" s="102">
        <v>0</v>
      </c>
      <c r="AI45" s="102">
        <v>0</v>
      </c>
      <c r="AJ45" s="102">
        <v>0</v>
      </c>
      <c r="AK45" s="102">
        <v>0</v>
      </c>
      <c r="AL45" s="102">
        <v>0</v>
      </c>
      <c r="AM45" s="102">
        <v>0</v>
      </c>
      <c r="AN45" s="102">
        <v>0</v>
      </c>
      <c r="AO45" s="102">
        <v>0</v>
      </c>
      <c r="AP45" s="102">
        <v>0</v>
      </c>
      <c r="AQ45" s="102">
        <v>0</v>
      </c>
      <c r="AR45" s="102">
        <v>0</v>
      </c>
      <c r="AS45" s="102">
        <v>0</v>
      </c>
      <c r="AT45" s="67"/>
      <c r="AU45" s="13" t="str">
        <f>IF(Q49+Q50+Q51=Q48," ","GRESEALA")</f>
        <v xml:space="preserve"> </v>
      </c>
      <c r="AV45" s="13" t="str">
        <f t="shared" ref="AV45:BK45" si="44">IF(S49+S50+S51=S48," ","GRESEALA")</f>
        <v xml:space="preserve"> </v>
      </c>
      <c r="AW45" s="13" t="str">
        <f t="shared" si="44"/>
        <v xml:space="preserve"> </v>
      </c>
      <c r="AX45" s="13" t="str">
        <f t="shared" si="44"/>
        <v xml:space="preserve"> </v>
      </c>
      <c r="AY45" s="13" t="str">
        <f t="shared" si="44"/>
        <v xml:space="preserve"> </v>
      </c>
      <c r="AZ45" s="13" t="str">
        <f t="shared" si="44"/>
        <v xml:space="preserve"> </v>
      </c>
      <c r="BA45" s="13" t="str">
        <f t="shared" si="44"/>
        <v xml:space="preserve"> </v>
      </c>
      <c r="BB45" s="13" t="str">
        <f t="shared" si="44"/>
        <v xml:space="preserve"> </v>
      </c>
      <c r="BC45" s="13" t="str">
        <f t="shared" si="44"/>
        <v xml:space="preserve"> </v>
      </c>
      <c r="BD45" s="13" t="str">
        <f t="shared" si="44"/>
        <v xml:space="preserve"> </v>
      </c>
      <c r="BE45" s="13" t="str">
        <f t="shared" si="44"/>
        <v xml:space="preserve"> </v>
      </c>
      <c r="BF45" s="13" t="str">
        <f t="shared" si="44"/>
        <v xml:space="preserve"> </v>
      </c>
      <c r="BG45" s="13" t="str">
        <f t="shared" si="44"/>
        <v xml:space="preserve"> </v>
      </c>
      <c r="BH45" s="13" t="str">
        <f t="shared" si="44"/>
        <v xml:space="preserve"> </v>
      </c>
      <c r="BI45" s="13" t="str">
        <f t="shared" si="44"/>
        <v xml:space="preserve"> </v>
      </c>
      <c r="BJ45" s="13" t="str">
        <f t="shared" si="44"/>
        <v xml:space="preserve"> </v>
      </c>
      <c r="BK45" s="13" t="str">
        <f t="shared" si="44"/>
        <v xml:space="preserve"> </v>
      </c>
    </row>
    <row r="46" spans="2:223" s="18" customFormat="1" ht="66" customHeight="1" x14ac:dyDescent="0.35">
      <c r="B46" s="21">
        <v>7</v>
      </c>
      <c r="C46" s="86" t="s">
        <v>170</v>
      </c>
      <c r="D46" s="113">
        <f t="shared" si="1"/>
        <v>0</v>
      </c>
      <c r="E46" s="102">
        <v>0</v>
      </c>
      <c r="F46" s="102">
        <v>0</v>
      </c>
      <c r="G46" s="102">
        <v>0</v>
      </c>
      <c r="H46" s="102">
        <v>0</v>
      </c>
      <c r="I46" s="102">
        <v>0</v>
      </c>
      <c r="J46" s="102">
        <v>0</v>
      </c>
      <c r="K46" s="102">
        <v>0</v>
      </c>
      <c r="L46" s="102">
        <v>0</v>
      </c>
      <c r="M46" s="102">
        <v>0</v>
      </c>
      <c r="N46" s="102">
        <v>0</v>
      </c>
      <c r="O46" s="102">
        <v>0</v>
      </c>
      <c r="P46" s="102">
        <v>0</v>
      </c>
      <c r="Q46" s="102">
        <v>0</v>
      </c>
      <c r="R46" s="102">
        <v>0</v>
      </c>
      <c r="S46" s="102">
        <v>0</v>
      </c>
      <c r="T46" s="102">
        <v>0</v>
      </c>
      <c r="U46" s="102">
        <v>0</v>
      </c>
      <c r="V46" s="102">
        <v>0</v>
      </c>
      <c r="W46" s="102">
        <v>0</v>
      </c>
      <c r="X46" s="108"/>
      <c r="Y46" s="104"/>
      <c r="Z46" s="104"/>
      <c r="AA46" s="102">
        <v>0</v>
      </c>
      <c r="AB46" s="102">
        <v>0</v>
      </c>
      <c r="AC46" s="102">
        <v>0</v>
      </c>
      <c r="AD46" s="102">
        <v>0</v>
      </c>
      <c r="AE46" s="102">
        <v>0</v>
      </c>
      <c r="AF46" s="102">
        <v>0</v>
      </c>
      <c r="AG46" s="102">
        <v>0</v>
      </c>
      <c r="AH46" s="102">
        <v>0</v>
      </c>
      <c r="AI46" s="102">
        <v>0</v>
      </c>
      <c r="AJ46" s="102">
        <v>0</v>
      </c>
      <c r="AK46" s="102">
        <v>0</v>
      </c>
      <c r="AL46" s="102">
        <v>0</v>
      </c>
      <c r="AM46" s="102">
        <v>0</v>
      </c>
      <c r="AN46" s="102">
        <v>0</v>
      </c>
      <c r="AO46" s="102">
        <v>0</v>
      </c>
      <c r="AP46" s="102">
        <v>0</v>
      </c>
      <c r="AQ46" s="102">
        <v>0</v>
      </c>
      <c r="AR46" s="102">
        <v>0</v>
      </c>
      <c r="AS46" s="102">
        <v>0</v>
      </c>
      <c r="AT46" s="67"/>
      <c r="AU46" s="13" t="str">
        <f>IF(AI49+AI50+AI51=AI48," ","GRESEALA")</f>
        <v xml:space="preserve"> </v>
      </c>
      <c r="AV46" s="13" t="str">
        <f>IF(AJ49+AJ50+AJ51=AJ48," ","GRESEALA")</f>
        <v xml:space="preserve"> </v>
      </c>
      <c r="AW46" s="13" t="str">
        <f>IF(AK49+AK50+AK51=AK48," ","GRESEALA")</f>
        <v xml:space="preserve"> </v>
      </c>
      <c r="AX46" s="13" t="str">
        <f>IF(AL49+AL50+AL51=AL48," ","GRESEALA")</f>
        <v xml:space="preserve"> </v>
      </c>
      <c r="AY46" s="13" t="str">
        <f t="shared" ref="AY46:AZ46" si="45">IF(AR49+AR50+AR51=AR48," ","GRESEALA")</f>
        <v xml:space="preserve"> </v>
      </c>
      <c r="AZ46" s="13" t="str">
        <f t="shared" si="45"/>
        <v xml:space="preserve"> </v>
      </c>
      <c r="BA46" s="13" t="str">
        <f>IF(E48+F48=D48," ","GRESEALA")</f>
        <v xml:space="preserve"> </v>
      </c>
      <c r="BB46" s="17" t="str">
        <f>IF(G48+K48+I48+L48+M48=D48," ","GRESEALA")</f>
        <v xml:space="preserve"> </v>
      </c>
      <c r="BC46" s="13" t="str">
        <f>IF(O48+P48=D48," ","GRESEALA")</f>
        <v xml:space="preserve"> </v>
      </c>
      <c r="BD46" s="13" t="str">
        <f>IF(Q48+S48+T48+U48+V48+W48=D48," ","GRESEALA")</f>
        <v xml:space="preserve"> </v>
      </c>
      <c r="BE46" s="13" t="str">
        <f>IF(X48+Y48+Z48=D48," ","GRESEALA")</f>
        <v xml:space="preserve"> </v>
      </c>
      <c r="BF46" s="17" t="str">
        <f>IF(AA48+AC48+AE48+AF48+AG48+AH48+AI48+AJ48+AK48+AL48+AM48+AN48+AO48+AP48+AQ48+AR48+AS48&gt;=D48," ","GRESEALA")</f>
        <v xml:space="preserve"> </v>
      </c>
      <c r="BG46" s="13" t="str">
        <f>IF(H48&lt;=G48," ","GRESEALA")</f>
        <v xml:space="preserve"> </v>
      </c>
      <c r="BH46" s="13" t="str">
        <f>IF(H13&lt;=G13," ","GRESEALA")</f>
        <v xml:space="preserve"> </v>
      </c>
      <c r="BI46" s="13" t="str">
        <f>IF(H14&lt;=G14," ","GRESEALA")</f>
        <v xml:space="preserve"> </v>
      </c>
      <c r="BJ46" s="13" t="str">
        <f>IF(H15&lt;=G15," ","GRESEALA")</f>
        <v xml:space="preserve"> </v>
      </c>
      <c r="BK46" s="13" t="str">
        <f>IF(H16&lt;=G16," ","GRESEALA")</f>
        <v xml:space="preserve"> </v>
      </c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</row>
    <row r="47" spans="2:223" ht="78.75" customHeight="1" x14ac:dyDescent="0.35">
      <c r="B47" s="21">
        <v>8</v>
      </c>
      <c r="C47" s="81" t="s">
        <v>104</v>
      </c>
      <c r="D47" s="102">
        <f t="shared" si="1"/>
        <v>0</v>
      </c>
      <c r="E47" s="102">
        <v>0</v>
      </c>
      <c r="F47" s="102">
        <v>0</v>
      </c>
      <c r="G47" s="104"/>
      <c r="H47" s="104"/>
      <c r="I47" s="104"/>
      <c r="J47" s="104"/>
      <c r="K47" s="104"/>
      <c r="L47" s="104"/>
      <c r="M47" s="102">
        <v>0</v>
      </c>
      <c r="N47" s="102">
        <v>0</v>
      </c>
      <c r="O47" s="102">
        <v>0</v>
      </c>
      <c r="P47" s="102">
        <v>0</v>
      </c>
      <c r="Q47" s="102">
        <v>0</v>
      </c>
      <c r="R47" s="102">
        <v>0</v>
      </c>
      <c r="S47" s="102">
        <v>0</v>
      </c>
      <c r="T47" s="102">
        <v>0</v>
      </c>
      <c r="U47" s="102">
        <v>0</v>
      </c>
      <c r="V47" s="102">
        <v>0</v>
      </c>
      <c r="W47" s="102">
        <v>0</v>
      </c>
      <c r="X47" s="102">
        <v>0</v>
      </c>
      <c r="Y47" s="102">
        <v>0</v>
      </c>
      <c r="Z47" s="104"/>
      <c r="AA47" s="102">
        <v>0</v>
      </c>
      <c r="AB47" s="102">
        <v>0</v>
      </c>
      <c r="AC47" s="102">
        <v>0</v>
      </c>
      <c r="AD47" s="102">
        <v>0</v>
      </c>
      <c r="AE47" s="102">
        <v>0</v>
      </c>
      <c r="AF47" s="102">
        <v>0</v>
      </c>
      <c r="AG47" s="102">
        <v>0</v>
      </c>
      <c r="AH47" s="102">
        <v>0</v>
      </c>
      <c r="AI47" s="102">
        <v>0</v>
      </c>
      <c r="AJ47" s="102">
        <v>0</v>
      </c>
      <c r="AK47" s="102">
        <v>0</v>
      </c>
      <c r="AL47" s="102">
        <v>0</v>
      </c>
      <c r="AM47" s="102">
        <v>0</v>
      </c>
      <c r="AN47" s="102">
        <v>0</v>
      </c>
      <c r="AO47" s="102">
        <v>0</v>
      </c>
      <c r="AP47" s="102">
        <v>0</v>
      </c>
      <c r="AQ47" s="102">
        <v>0</v>
      </c>
      <c r="AR47" s="102">
        <v>0</v>
      </c>
      <c r="AS47" s="102">
        <v>0</v>
      </c>
      <c r="AT47" s="67"/>
      <c r="AU47" s="13" t="str">
        <f>IF(H17&lt;=G17," ","GRESEALA")</f>
        <v xml:space="preserve"> </v>
      </c>
      <c r="AV47" s="13" t="str">
        <f>IF(H18&lt;=G18," ","GRESEALA")</f>
        <v xml:space="preserve"> </v>
      </c>
      <c r="AW47" s="13" t="str">
        <f>IF(H19&lt;=G19," ","GRESEALA")</f>
        <v xml:space="preserve"> </v>
      </c>
      <c r="AX47" s="13" t="str">
        <f>IF(H20&lt;=G20," ","GRESEALA")</f>
        <v xml:space="preserve"> </v>
      </c>
      <c r="AY47" s="13" t="str">
        <f>IF(H21&lt;=G21," ","GRESEALA")</f>
        <v xml:space="preserve"> </v>
      </c>
      <c r="AZ47" s="13" t="str">
        <f>IF(H22&lt;=G22," ","GRESEALA")</f>
        <v xml:space="preserve"> </v>
      </c>
      <c r="BA47" s="13" t="str">
        <f>IF(H23&lt;=G23," ","GRESEALA")</f>
        <v xml:space="preserve"> </v>
      </c>
      <c r="BB47" s="13" t="str">
        <f>IF(H24&lt;=G24," ","GRESEALA")</f>
        <v xml:space="preserve"> </v>
      </c>
      <c r="BC47" s="13" t="str">
        <f>IF(H25&lt;=G25," ","GRESEALA")</f>
        <v xml:space="preserve"> </v>
      </c>
      <c r="BD47" s="13" t="str">
        <f>IF(H26&lt;=G26," ","GRESEALA")</f>
        <v xml:space="preserve"> </v>
      </c>
      <c r="BE47" s="13" t="str">
        <f>IF(H27&lt;=G27," ","GRESEALA")</f>
        <v xml:space="preserve"> </v>
      </c>
      <c r="BF47" s="13" t="str">
        <f>IF(H28&lt;=G28," ","GRESEALA")</f>
        <v xml:space="preserve"> </v>
      </c>
      <c r="BG47" s="13" t="str">
        <f>IF(H29&lt;=G29," ","GRESEALA")</f>
        <v xml:space="preserve"> </v>
      </c>
      <c r="BH47" s="13" t="str">
        <f>IF(H30&lt;=G30," ","GRESEALA")</f>
        <v xml:space="preserve"> </v>
      </c>
      <c r="BI47" s="13" t="str">
        <f>IF(H31&lt;=G31," ","GRESEALA")</f>
        <v xml:space="preserve"> </v>
      </c>
      <c r="BJ47" s="13" t="str">
        <f>IF(H32&lt;=G32," ","GRESEALA")</f>
        <v xml:space="preserve"> </v>
      </c>
      <c r="BK47" s="13" t="str">
        <f>IF(H33&lt;=G33," ","GRESEALA")</f>
        <v xml:space="preserve"> </v>
      </c>
      <c r="BL47" s="24"/>
    </row>
    <row r="48" spans="2:223" ht="42" customHeight="1" x14ac:dyDescent="0.35">
      <c r="B48" s="16">
        <v>9</v>
      </c>
      <c r="C48" s="75" t="s">
        <v>105</v>
      </c>
      <c r="D48" s="105">
        <f t="shared" si="1"/>
        <v>0</v>
      </c>
      <c r="E48" s="105">
        <f>E49+E50+E51</f>
        <v>0</v>
      </c>
      <c r="F48" s="105">
        <f t="shared" ref="F48:AS48" si="46">F49+F50+F51</f>
        <v>0</v>
      </c>
      <c r="G48" s="105">
        <f t="shared" si="46"/>
        <v>0</v>
      </c>
      <c r="H48" s="105">
        <f t="shared" si="46"/>
        <v>0</v>
      </c>
      <c r="I48" s="105">
        <f t="shared" si="46"/>
        <v>0</v>
      </c>
      <c r="J48" s="105">
        <f t="shared" si="46"/>
        <v>0</v>
      </c>
      <c r="K48" s="105">
        <f t="shared" si="46"/>
        <v>0</v>
      </c>
      <c r="L48" s="105">
        <f t="shared" si="46"/>
        <v>0</v>
      </c>
      <c r="M48" s="105">
        <f t="shared" si="46"/>
        <v>0</v>
      </c>
      <c r="N48" s="105">
        <f t="shared" si="46"/>
        <v>0</v>
      </c>
      <c r="O48" s="105">
        <f t="shared" si="46"/>
        <v>0</v>
      </c>
      <c r="P48" s="105">
        <f t="shared" si="46"/>
        <v>0</v>
      </c>
      <c r="Q48" s="105">
        <f t="shared" si="46"/>
        <v>0</v>
      </c>
      <c r="R48" s="105">
        <f t="shared" si="46"/>
        <v>0</v>
      </c>
      <c r="S48" s="105">
        <f t="shared" si="46"/>
        <v>0</v>
      </c>
      <c r="T48" s="105">
        <f t="shared" si="46"/>
        <v>0</v>
      </c>
      <c r="U48" s="105">
        <f t="shared" si="46"/>
        <v>0</v>
      </c>
      <c r="V48" s="105">
        <f t="shared" si="46"/>
        <v>0</v>
      </c>
      <c r="W48" s="105">
        <f t="shared" si="46"/>
        <v>0</v>
      </c>
      <c r="X48" s="105">
        <f t="shared" si="46"/>
        <v>0</v>
      </c>
      <c r="Y48" s="105">
        <f t="shared" si="46"/>
        <v>0</v>
      </c>
      <c r="Z48" s="106">
        <f t="shared" si="46"/>
        <v>0</v>
      </c>
      <c r="AA48" s="105">
        <f t="shared" si="46"/>
        <v>0</v>
      </c>
      <c r="AB48" s="105">
        <f t="shared" si="46"/>
        <v>0</v>
      </c>
      <c r="AC48" s="105">
        <f t="shared" si="46"/>
        <v>0</v>
      </c>
      <c r="AD48" s="105">
        <f t="shared" si="46"/>
        <v>0</v>
      </c>
      <c r="AE48" s="105">
        <f t="shared" si="46"/>
        <v>0</v>
      </c>
      <c r="AF48" s="105">
        <f t="shared" si="46"/>
        <v>0</v>
      </c>
      <c r="AG48" s="105">
        <f t="shared" si="46"/>
        <v>0</v>
      </c>
      <c r="AH48" s="105">
        <f t="shared" si="46"/>
        <v>0</v>
      </c>
      <c r="AI48" s="105">
        <f t="shared" si="46"/>
        <v>0</v>
      </c>
      <c r="AJ48" s="105">
        <f t="shared" si="46"/>
        <v>0</v>
      </c>
      <c r="AK48" s="105">
        <f t="shared" si="46"/>
        <v>0</v>
      </c>
      <c r="AL48" s="105">
        <f t="shared" si="46"/>
        <v>0</v>
      </c>
      <c r="AM48" s="105">
        <f t="shared" si="46"/>
        <v>0</v>
      </c>
      <c r="AN48" s="105">
        <f t="shared" si="46"/>
        <v>0</v>
      </c>
      <c r="AO48" s="105">
        <f t="shared" si="46"/>
        <v>0</v>
      </c>
      <c r="AP48" s="105">
        <f t="shared" si="46"/>
        <v>0</v>
      </c>
      <c r="AQ48" s="105">
        <f t="shared" si="46"/>
        <v>0</v>
      </c>
      <c r="AR48" s="105">
        <f t="shared" si="46"/>
        <v>0</v>
      </c>
      <c r="AS48" s="105">
        <f t="shared" si="46"/>
        <v>0</v>
      </c>
      <c r="AT48" s="27"/>
      <c r="AU48" s="13" t="str">
        <f>IF(H34&lt;=G34," ","GRESEALA")</f>
        <v xml:space="preserve"> </v>
      </c>
      <c r="AV48" s="13" t="str">
        <f>IF(H35&lt;=G35," ","GRESEALA")</f>
        <v xml:space="preserve"> </v>
      </c>
      <c r="AW48" s="13" t="str">
        <f>IF(H36&lt;=G36," ","GRESEALA")</f>
        <v xml:space="preserve"> </v>
      </c>
      <c r="AX48" s="13" t="str">
        <f>IF(H37&lt;=G37," ","GRESEALA")</f>
        <v xml:space="preserve"> </v>
      </c>
      <c r="AY48" s="13" t="str">
        <f>IF(H38&lt;=G38," ","GRESEALA")</f>
        <v xml:space="preserve"> </v>
      </c>
      <c r="AZ48" s="13" t="str">
        <f>IF(H39&lt;=G39," ","GRESEALA")</f>
        <v xml:space="preserve"> </v>
      </c>
      <c r="BA48" s="13" t="str">
        <f>IF(H40&lt;=G40," ","GRESEALA")</f>
        <v xml:space="preserve"> </v>
      </c>
      <c r="BB48" s="13" t="str">
        <f>IF(H41&lt;=G41," ","GRESEALA")</f>
        <v xml:space="preserve"> </v>
      </c>
      <c r="BC48" s="13" t="str">
        <f>IF(H42&lt;=G42," ","GRESEALA")</f>
        <v xml:space="preserve"> </v>
      </c>
      <c r="BD48" s="13" t="str">
        <f>IF(H43&lt;=G43," ","GRESEALA")</f>
        <v xml:space="preserve"> </v>
      </c>
      <c r="BE48" s="13" t="str">
        <f>IF(H44&lt;=G44," ","GRESEALA")</f>
        <v xml:space="preserve"> </v>
      </c>
      <c r="BF48" s="13" t="str">
        <f>IF(H45&lt;=G45," ","GRESEALA")</f>
        <v xml:space="preserve"> </v>
      </c>
      <c r="BG48" s="13" t="str">
        <f>IF(H46&lt;=G46," ","GRESEALA")</f>
        <v xml:space="preserve"> </v>
      </c>
      <c r="BH48" s="13" t="str">
        <f>IF(H47&lt;=G47," ","GRESEALA")</f>
        <v xml:space="preserve"> </v>
      </c>
      <c r="BI48" s="13" t="str">
        <f>IF(H48&lt;=G48," ","GRESEALA")</f>
        <v xml:space="preserve"> </v>
      </c>
      <c r="BJ48" s="13" t="str">
        <f>IF(H49&lt;=G49," ","GRESEALA")</f>
        <v xml:space="preserve"> </v>
      </c>
      <c r="BK48" s="13" t="str">
        <f>IF(H50&lt;=G50," ","GRESEALA")</f>
        <v xml:space="preserve"> </v>
      </c>
    </row>
    <row r="49" spans="2:64" ht="48" customHeight="1" x14ac:dyDescent="0.35">
      <c r="B49" s="21" t="s">
        <v>106</v>
      </c>
      <c r="C49" s="87" t="s">
        <v>107</v>
      </c>
      <c r="D49" s="114">
        <f t="shared" si="1"/>
        <v>0</v>
      </c>
      <c r="E49" s="102">
        <v>0</v>
      </c>
      <c r="F49" s="102">
        <v>0</v>
      </c>
      <c r="G49" s="102">
        <v>0</v>
      </c>
      <c r="H49" s="102">
        <v>0</v>
      </c>
      <c r="I49" s="102">
        <v>0</v>
      </c>
      <c r="J49" s="102">
        <v>0</v>
      </c>
      <c r="K49" s="102">
        <v>0</v>
      </c>
      <c r="L49" s="102">
        <v>0</v>
      </c>
      <c r="M49" s="102">
        <v>0</v>
      </c>
      <c r="N49" s="102">
        <v>0</v>
      </c>
      <c r="O49" s="102">
        <v>0</v>
      </c>
      <c r="P49" s="102">
        <v>0</v>
      </c>
      <c r="Q49" s="102">
        <v>0</v>
      </c>
      <c r="R49" s="102">
        <v>0</v>
      </c>
      <c r="S49" s="102">
        <v>0</v>
      </c>
      <c r="T49" s="102">
        <v>0</v>
      </c>
      <c r="U49" s="102">
        <v>0</v>
      </c>
      <c r="V49" s="102">
        <v>0</v>
      </c>
      <c r="W49" s="102">
        <v>0</v>
      </c>
      <c r="X49" s="102">
        <v>0</v>
      </c>
      <c r="Y49" s="102">
        <v>0</v>
      </c>
      <c r="Z49" s="104"/>
      <c r="AA49" s="102">
        <v>0</v>
      </c>
      <c r="AB49" s="102">
        <v>0</v>
      </c>
      <c r="AC49" s="102">
        <v>0</v>
      </c>
      <c r="AD49" s="102">
        <v>0</v>
      </c>
      <c r="AE49" s="102">
        <v>0</v>
      </c>
      <c r="AF49" s="102">
        <v>0</v>
      </c>
      <c r="AG49" s="102">
        <v>0</v>
      </c>
      <c r="AH49" s="102">
        <v>0</v>
      </c>
      <c r="AI49" s="102">
        <v>0</v>
      </c>
      <c r="AJ49" s="102">
        <v>0</v>
      </c>
      <c r="AK49" s="102">
        <v>0</v>
      </c>
      <c r="AL49" s="102">
        <v>0</v>
      </c>
      <c r="AM49" s="102">
        <v>0</v>
      </c>
      <c r="AN49" s="102">
        <v>0</v>
      </c>
      <c r="AO49" s="102">
        <v>0</v>
      </c>
      <c r="AP49" s="102">
        <v>0</v>
      </c>
      <c r="AQ49" s="102">
        <v>0</v>
      </c>
      <c r="AR49" s="102">
        <v>0</v>
      </c>
      <c r="AS49" s="102">
        <v>0</v>
      </c>
      <c r="AT49" s="67"/>
      <c r="AU49" s="13" t="str">
        <f>IF(H51&lt;=G51," ","GRESEALA")</f>
        <v xml:space="preserve"> </v>
      </c>
      <c r="AV49" s="13" t="str">
        <f>IF(H52&lt;=G52," ","GRESEALA")</f>
        <v xml:space="preserve"> </v>
      </c>
      <c r="AW49" s="13" t="str">
        <f>IF(H53&lt;=G53," ","GRESEALA")</f>
        <v xml:space="preserve"> </v>
      </c>
      <c r="AX49" s="13" t="str">
        <f>IF(H54&lt;=G54," ","GRESEALA")</f>
        <v xml:space="preserve"> </v>
      </c>
      <c r="AY49" s="13" t="str">
        <f>IF(H55&lt;=G55," ","GRESEALA")</f>
        <v xml:space="preserve"> </v>
      </c>
      <c r="AZ49" s="13" t="str">
        <f>IF(H56&lt;=G56," ","GRESEALA")</f>
        <v xml:space="preserve"> </v>
      </c>
      <c r="BA49" s="13" t="str">
        <f>IF(H57&lt;=G57," ","GRESEALA")</f>
        <v xml:space="preserve"> </v>
      </c>
      <c r="BB49" s="13" t="str">
        <f>IF(H58&lt;=G58," ","GRESEALA")</f>
        <v xml:space="preserve"> </v>
      </c>
      <c r="BC49" s="13" t="str">
        <f>IF(H59&lt;=G59," ","GRESEALA")</f>
        <v xml:space="preserve"> </v>
      </c>
      <c r="BD49" s="13" t="str">
        <f>IF(H60&lt;=G60," ","GRESEALA")</f>
        <v xml:space="preserve"> </v>
      </c>
      <c r="BE49" s="13" t="str">
        <f>IF(H61&lt;=G61," ","GRESEALA")</f>
        <v xml:space="preserve"> </v>
      </c>
      <c r="BF49" s="13" t="str">
        <f>IF(H62&lt;=G62," ","GRESEALA")</f>
        <v xml:space="preserve"> </v>
      </c>
      <c r="BG49" s="13" t="str">
        <f>IF(H63&lt;=G63," ","GRESEALA")</f>
        <v xml:space="preserve"> </v>
      </c>
      <c r="BH49" s="13" t="str">
        <f>IF(H64&lt;=G64," ","GRESEALA")</f>
        <v xml:space="preserve"> </v>
      </c>
      <c r="BI49" s="13" t="str">
        <f>IF(H65&lt;=G65," ","GRESEALA")</f>
        <v xml:space="preserve"> </v>
      </c>
      <c r="BJ49" s="13" t="str">
        <f>IF(H66&lt;=G66," ","GRESEALA")</f>
        <v xml:space="preserve"> </v>
      </c>
      <c r="BK49" s="13" t="str">
        <f>IF(H67&lt;=G67," ","GRESEALA")</f>
        <v xml:space="preserve"> </v>
      </c>
    </row>
    <row r="50" spans="2:64" ht="41.25" customHeight="1" x14ac:dyDescent="0.35">
      <c r="B50" s="21" t="s">
        <v>108</v>
      </c>
      <c r="C50" s="87" t="s">
        <v>109</v>
      </c>
      <c r="D50" s="102">
        <f t="shared" si="1"/>
        <v>0</v>
      </c>
      <c r="E50" s="102">
        <v>0</v>
      </c>
      <c r="F50" s="102">
        <v>0</v>
      </c>
      <c r="G50" s="102">
        <v>0</v>
      </c>
      <c r="H50" s="102">
        <v>0</v>
      </c>
      <c r="I50" s="102">
        <v>0</v>
      </c>
      <c r="J50" s="102">
        <v>0</v>
      </c>
      <c r="K50" s="102">
        <v>0</v>
      </c>
      <c r="L50" s="102">
        <v>0</v>
      </c>
      <c r="M50" s="102">
        <v>0</v>
      </c>
      <c r="N50" s="102">
        <v>0</v>
      </c>
      <c r="O50" s="102">
        <v>0</v>
      </c>
      <c r="P50" s="102">
        <v>0</v>
      </c>
      <c r="Q50" s="102">
        <v>0</v>
      </c>
      <c r="R50" s="102">
        <v>0</v>
      </c>
      <c r="S50" s="102">
        <v>0</v>
      </c>
      <c r="T50" s="102">
        <v>0</v>
      </c>
      <c r="U50" s="102">
        <v>0</v>
      </c>
      <c r="V50" s="102">
        <v>0</v>
      </c>
      <c r="W50" s="102">
        <v>0</v>
      </c>
      <c r="X50" s="102">
        <v>0</v>
      </c>
      <c r="Y50" s="102">
        <v>0</v>
      </c>
      <c r="Z50" s="104"/>
      <c r="AA50" s="102">
        <v>0</v>
      </c>
      <c r="AB50" s="102">
        <v>0</v>
      </c>
      <c r="AC50" s="102">
        <v>0</v>
      </c>
      <c r="AD50" s="102">
        <v>0</v>
      </c>
      <c r="AE50" s="102">
        <v>0</v>
      </c>
      <c r="AF50" s="102">
        <v>0</v>
      </c>
      <c r="AG50" s="102">
        <v>0</v>
      </c>
      <c r="AH50" s="102">
        <v>0</v>
      </c>
      <c r="AI50" s="102">
        <v>0</v>
      </c>
      <c r="AJ50" s="102">
        <v>0</v>
      </c>
      <c r="AK50" s="102">
        <v>0</v>
      </c>
      <c r="AL50" s="102">
        <v>0</v>
      </c>
      <c r="AM50" s="102">
        <v>0</v>
      </c>
      <c r="AN50" s="102">
        <v>0</v>
      </c>
      <c r="AO50" s="102">
        <v>0</v>
      </c>
      <c r="AP50" s="102">
        <v>0</v>
      </c>
      <c r="AQ50" s="102">
        <v>0</v>
      </c>
      <c r="AR50" s="102">
        <v>0</v>
      </c>
      <c r="AS50" s="102">
        <v>0</v>
      </c>
      <c r="AT50" s="67"/>
      <c r="AU50" s="13" t="str">
        <f>IF(E52+F52=D52," ","GRESEALA")</f>
        <v xml:space="preserve"> </v>
      </c>
      <c r="AV50" s="17" t="str">
        <f>IF(G52+K52+I52+L52++M52=D52," ","GRESEALA")</f>
        <v xml:space="preserve"> </v>
      </c>
      <c r="AW50" s="13" t="str">
        <f>IF(O52+P52=D52," ","GRESEALA")</f>
        <v xml:space="preserve"> </v>
      </c>
      <c r="AX50" s="13" t="str">
        <f>IF(Q52+S52+T52+U52+V52+W52=D52," ","GRESEALA")</f>
        <v xml:space="preserve"> </v>
      </c>
      <c r="AY50" s="13" t="str">
        <f>IF(X52+Y52+Z52=D52," ","GRESEALA")</f>
        <v xml:space="preserve"> </v>
      </c>
      <c r="AZ50" s="17" t="str">
        <f>IF(AA52+AC52+AE52+AF52+AG52+AH52+AI52+AJ52+AK52+AL52+AM52+AN52+AO52+AP52+AQ52+AR52+AS52&gt;=D52," ","GRESEALA")</f>
        <v xml:space="preserve"> </v>
      </c>
      <c r="BA50" s="13" t="str">
        <f>IF(E36&lt;=E13," ","GRESEALA")</f>
        <v xml:space="preserve"> </v>
      </c>
      <c r="BB50" s="13" t="str">
        <f>IF(F36&lt;=F13," ","GRESEALA")</f>
        <v xml:space="preserve"> </v>
      </c>
      <c r="BC50" s="13" t="str">
        <f>IF(G36&lt;=G13," ","GRESEALA")</f>
        <v xml:space="preserve"> </v>
      </c>
      <c r="BD50" s="13" t="str">
        <f>IF(H36&lt;=H13," ","GRESEALA")</f>
        <v xml:space="preserve"> </v>
      </c>
      <c r="BE50" s="13" t="str">
        <f t="shared" ref="BE50:BK50" si="47">IF(K36&lt;=K13," ","GRESEALA")</f>
        <v xml:space="preserve"> </v>
      </c>
      <c r="BF50" s="17" t="str">
        <f t="shared" si="47"/>
        <v xml:space="preserve"> </v>
      </c>
      <c r="BG50" s="13" t="str">
        <f t="shared" si="47"/>
        <v xml:space="preserve"> </v>
      </c>
      <c r="BH50" s="13" t="str">
        <f t="shared" si="47"/>
        <v xml:space="preserve"> </v>
      </c>
      <c r="BI50" s="13" t="str">
        <f t="shared" si="47"/>
        <v xml:space="preserve"> </v>
      </c>
      <c r="BJ50" s="13" t="str">
        <f t="shared" si="47"/>
        <v xml:space="preserve"> </v>
      </c>
      <c r="BK50" s="13" t="str">
        <f t="shared" si="47"/>
        <v xml:space="preserve"> </v>
      </c>
    </row>
    <row r="51" spans="2:64" ht="31.5" customHeight="1" x14ac:dyDescent="0.35">
      <c r="B51" s="21" t="s">
        <v>110</v>
      </c>
      <c r="C51" s="87" t="s">
        <v>111</v>
      </c>
      <c r="D51" s="102">
        <f t="shared" si="1"/>
        <v>0</v>
      </c>
      <c r="E51" s="102">
        <v>0</v>
      </c>
      <c r="F51" s="102">
        <v>0</v>
      </c>
      <c r="G51" s="102">
        <v>0</v>
      </c>
      <c r="H51" s="102">
        <v>0</v>
      </c>
      <c r="I51" s="102">
        <v>0</v>
      </c>
      <c r="J51" s="102">
        <v>0</v>
      </c>
      <c r="K51" s="102">
        <v>0</v>
      </c>
      <c r="L51" s="102">
        <v>0</v>
      </c>
      <c r="M51" s="102">
        <v>0</v>
      </c>
      <c r="N51" s="102">
        <v>0</v>
      </c>
      <c r="O51" s="102">
        <v>0</v>
      </c>
      <c r="P51" s="102">
        <v>0</v>
      </c>
      <c r="Q51" s="102">
        <v>0</v>
      </c>
      <c r="R51" s="102">
        <v>0</v>
      </c>
      <c r="S51" s="102">
        <v>0</v>
      </c>
      <c r="T51" s="102">
        <v>0</v>
      </c>
      <c r="U51" s="102">
        <v>0</v>
      </c>
      <c r="V51" s="102">
        <v>0</v>
      </c>
      <c r="W51" s="102">
        <v>0</v>
      </c>
      <c r="X51" s="102">
        <v>0</v>
      </c>
      <c r="Y51" s="102">
        <v>0</v>
      </c>
      <c r="Z51" s="104"/>
      <c r="AA51" s="102">
        <v>0</v>
      </c>
      <c r="AB51" s="102">
        <v>0</v>
      </c>
      <c r="AC51" s="102">
        <v>0</v>
      </c>
      <c r="AD51" s="102">
        <v>0</v>
      </c>
      <c r="AE51" s="102">
        <v>0</v>
      </c>
      <c r="AF51" s="102">
        <v>0</v>
      </c>
      <c r="AG51" s="102">
        <v>0</v>
      </c>
      <c r="AH51" s="102">
        <v>0</v>
      </c>
      <c r="AI51" s="102">
        <v>0</v>
      </c>
      <c r="AJ51" s="102">
        <v>0</v>
      </c>
      <c r="AK51" s="102">
        <v>0</v>
      </c>
      <c r="AL51" s="102">
        <v>0</v>
      </c>
      <c r="AM51" s="102">
        <v>0</v>
      </c>
      <c r="AN51" s="102">
        <v>0</v>
      </c>
      <c r="AO51" s="102">
        <v>0</v>
      </c>
      <c r="AP51" s="102">
        <v>0</v>
      </c>
      <c r="AQ51" s="102">
        <v>0</v>
      </c>
      <c r="AR51" s="102">
        <v>0</v>
      </c>
      <c r="AS51" s="102">
        <v>0</v>
      </c>
      <c r="AT51" s="67"/>
      <c r="AU51" s="13" t="str">
        <f t="shared" ref="AU51:BK51" si="48">IF(S36&lt;=S13," ","GRESEALA")</f>
        <v xml:space="preserve"> </v>
      </c>
      <c r="AV51" s="13" t="str">
        <f t="shared" si="48"/>
        <v xml:space="preserve"> </v>
      </c>
      <c r="AW51" s="13" t="str">
        <f t="shared" si="48"/>
        <v xml:space="preserve"> </v>
      </c>
      <c r="AX51" s="13" t="str">
        <f t="shared" si="48"/>
        <v xml:space="preserve"> </v>
      </c>
      <c r="AY51" s="13" t="str">
        <f t="shared" si="48"/>
        <v xml:space="preserve"> </v>
      </c>
      <c r="AZ51" s="13" t="str">
        <f t="shared" si="48"/>
        <v xml:space="preserve"> </v>
      </c>
      <c r="BA51" s="13" t="str">
        <f t="shared" si="48"/>
        <v xml:space="preserve"> </v>
      </c>
      <c r="BB51" s="13" t="str">
        <f t="shared" si="48"/>
        <v xml:space="preserve"> </v>
      </c>
      <c r="BC51" s="13" t="str">
        <f t="shared" si="48"/>
        <v xml:space="preserve"> </v>
      </c>
      <c r="BD51" s="13" t="str">
        <f t="shared" si="48"/>
        <v xml:space="preserve"> </v>
      </c>
      <c r="BE51" s="13" t="str">
        <f t="shared" si="48"/>
        <v xml:space="preserve"> </v>
      </c>
      <c r="BF51" s="13" t="str">
        <f t="shared" si="48"/>
        <v xml:space="preserve"> </v>
      </c>
      <c r="BG51" s="13" t="str">
        <f t="shared" si="48"/>
        <v xml:space="preserve"> </v>
      </c>
      <c r="BH51" s="13" t="str">
        <f t="shared" si="48"/>
        <v xml:space="preserve"> </v>
      </c>
      <c r="BI51" s="13" t="str">
        <f t="shared" si="48"/>
        <v xml:space="preserve"> </v>
      </c>
      <c r="BJ51" s="13" t="str">
        <f t="shared" si="48"/>
        <v xml:space="preserve"> </v>
      </c>
      <c r="BK51" s="13" t="str">
        <f t="shared" si="48"/>
        <v xml:space="preserve"> </v>
      </c>
    </row>
    <row r="52" spans="2:64" ht="45" customHeight="1" x14ac:dyDescent="0.35">
      <c r="B52" s="21">
        <v>10</v>
      </c>
      <c r="C52" s="81" t="s">
        <v>112</v>
      </c>
      <c r="D52" s="102">
        <f t="shared" si="1"/>
        <v>0</v>
      </c>
      <c r="E52" s="102">
        <v>0</v>
      </c>
      <c r="F52" s="102">
        <v>0</v>
      </c>
      <c r="G52" s="102">
        <v>0</v>
      </c>
      <c r="H52" s="102">
        <v>0</v>
      </c>
      <c r="I52" s="102">
        <v>0</v>
      </c>
      <c r="J52" s="102">
        <v>0</v>
      </c>
      <c r="K52" s="102">
        <v>0</v>
      </c>
      <c r="L52" s="102">
        <v>0</v>
      </c>
      <c r="M52" s="102">
        <v>0</v>
      </c>
      <c r="N52" s="102">
        <v>0</v>
      </c>
      <c r="O52" s="102">
        <v>0</v>
      </c>
      <c r="P52" s="102">
        <v>0</v>
      </c>
      <c r="Q52" s="104"/>
      <c r="R52" s="104"/>
      <c r="S52" s="102">
        <v>0</v>
      </c>
      <c r="T52" s="102">
        <v>0</v>
      </c>
      <c r="U52" s="102">
        <v>0</v>
      </c>
      <c r="V52" s="102">
        <v>0</v>
      </c>
      <c r="W52" s="102">
        <v>0</v>
      </c>
      <c r="X52" s="102">
        <v>0</v>
      </c>
      <c r="Y52" s="102">
        <v>0</v>
      </c>
      <c r="Z52" s="104"/>
      <c r="AA52" s="102">
        <v>0</v>
      </c>
      <c r="AB52" s="102">
        <v>0</v>
      </c>
      <c r="AC52" s="102">
        <v>0</v>
      </c>
      <c r="AD52" s="102">
        <v>0</v>
      </c>
      <c r="AE52" s="102">
        <v>0</v>
      </c>
      <c r="AF52" s="102">
        <v>0</v>
      </c>
      <c r="AG52" s="102">
        <v>0</v>
      </c>
      <c r="AH52" s="102">
        <v>0</v>
      </c>
      <c r="AI52" s="102">
        <v>0</v>
      </c>
      <c r="AJ52" s="102">
        <v>0</v>
      </c>
      <c r="AK52" s="102">
        <v>0</v>
      </c>
      <c r="AL52" s="102">
        <v>0</v>
      </c>
      <c r="AM52" s="102">
        <v>0</v>
      </c>
      <c r="AN52" s="102">
        <v>0</v>
      </c>
      <c r="AO52" s="102">
        <v>0</v>
      </c>
      <c r="AP52" s="102">
        <v>0</v>
      </c>
      <c r="AQ52" s="102">
        <v>0</v>
      </c>
      <c r="AR52" s="102">
        <v>0</v>
      </c>
      <c r="AS52" s="102">
        <v>0</v>
      </c>
      <c r="AT52" s="67"/>
      <c r="AU52" s="13" t="str">
        <f>IF(AJ36&lt;=AJ13," ","GRESEALA")</f>
        <v xml:space="preserve"> </v>
      </c>
      <c r="AV52" s="13" t="str">
        <f>IF(AK36&lt;=AK13," ","GRESEALA")</f>
        <v xml:space="preserve"> </v>
      </c>
      <c r="AW52" s="13" t="str">
        <f>IF(AL36&lt;=AL13," ","GRESEALA")</f>
        <v xml:space="preserve"> </v>
      </c>
      <c r="AX52" s="13" t="str">
        <f>IF(AR36&lt;=AR13," ","GRESEALA")</f>
        <v xml:space="preserve"> </v>
      </c>
      <c r="AY52" s="13" t="str">
        <f>IF(AS36&lt;=AS13," ","GRESEALA")</f>
        <v xml:space="preserve"> </v>
      </c>
      <c r="AZ52" s="13" t="str">
        <f>IF(E16+E37+E38+E41+E42+E45+E46+E47+E48+E52+E53+E54+E55+E60+E61+E63+E64&gt;=E14," ","GRESEALA")</f>
        <v xml:space="preserve"> </v>
      </c>
      <c r="BA52" s="13" t="str">
        <f>IF(F16+F37+F38+F41+F42+F45+F46+F47+F48+F52+F53+F54+F55+F60+F61+F63+F64&gt;=F14," ","GRESEALA")</f>
        <v xml:space="preserve"> </v>
      </c>
      <c r="BB52" s="13" t="str">
        <f>IF(G16+G37+G38+G41+G42+G45+G46+G47+G48+G52+G53+G54+G55+G60+G61+G63+G64&gt;=G14," ","GRESEALA")</f>
        <v xml:space="preserve"> </v>
      </c>
      <c r="BC52" s="13" t="str">
        <f>IF(H16+H37+H38+H41+H42+H45+H46+H47+H48+H52+H53+H54+H55+H60+H61+H63+H64&gt;=H14," ","GRESEALA")</f>
        <v xml:space="preserve"> </v>
      </c>
      <c r="BD52" s="13" t="str">
        <f t="shared" ref="BD52:BJ52" si="49">IF(K16+K37+K38+K41+K42+K45+K46+K47+K48+K52+K53+K54+K55+K60+K61+K63+K64&gt;=K14," ","GRESEALA")</f>
        <v xml:space="preserve"> </v>
      </c>
      <c r="BE52" s="17" t="str">
        <f t="shared" si="49"/>
        <v xml:space="preserve"> </v>
      </c>
      <c r="BF52" s="13" t="str">
        <f t="shared" si="49"/>
        <v xml:space="preserve"> </v>
      </c>
      <c r="BG52" s="13" t="str">
        <f t="shared" si="49"/>
        <v xml:space="preserve"> </v>
      </c>
      <c r="BH52" s="13" t="str">
        <f t="shared" si="49"/>
        <v xml:space="preserve"> </v>
      </c>
      <c r="BI52" s="13" t="str">
        <f t="shared" si="49"/>
        <v xml:space="preserve"> </v>
      </c>
      <c r="BJ52" s="13" t="str">
        <f t="shared" si="49"/>
        <v xml:space="preserve"> </v>
      </c>
      <c r="BK52" s="13" t="str">
        <f t="shared" ref="BK52" si="50">IF(S16+S37+S38+S41+S42+S45+S46+S47+S48+S52+S53+S54+S55+S60+S61+S63+S64&gt;=S14," ","GRESEALA")</f>
        <v xml:space="preserve"> </v>
      </c>
    </row>
    <row r="53" spans="2:64" ht="45.75" customHeight="1" x14ac:dyDescent="0.35">
      <c r="B53" s="21">
        <v>11</v>
      </c>
      <c r="C53" s="86" t="s">
        <v>113</v>
      </c>
      <c r="D53" s="102">
        <f t="shared" si="1"/>
        <v>0</v>
      </c>
      <c r="E53" s="102">
        <v>0</v>
      </c>
      <c r="F53" s="102">
        <v>0</v>
      </c>
      <c r="G53" s="102">
        <v>0</v>
      </c>
      <c r="H53" s="102">
        <v>0</v>
      </c>
      <c r="I53" s="102">
        <v>0</v>
      </c>
      <c r="J53" s="102">
        <v>0</v>
      </c>
      <c r="K53" s="102">
        <v>0</v>
      </c>
      <c r="L53" s="102">
        <v>0</v>
      </c>
      <c r="M53" s="102">
        <v>0</v>
      </c>
      <c r="N53" s="102">
        <v>0</v>
      </c>
      <c r="O53" s="102">
        <v>0</v>
      </c>
      <c r="P53" s="102">
        <v>0</v>
      </c>
      <c r="Q53" s="104"/>
      <c r="R53" s="104"/>
      <c r="S53" s="102">
        <v>0</v>
      </c>
      <c r="T53" s="102">
        <v>0</v>
      </c>
      <c r="U53" s="102">
        <v>0</v>
      </c>
      <c r="V53" s="102">
        <v>0</v>
      </c>
      <c r="W53" s="102">
        <v>0</v>
      </c>
      <c r="X53" s="102">
        <v>0</v>
      </c>
      <c r="Y53" s="102">
        <v>0</v>
      </c>
      <c r="Z53" s="104"/>
      <c r="AA53" s="102">
        <v>0</v>
      </c>
      <c r="AB53" s="102">
        <v>0</v>
      </c>
      <c r="AC53" s="102">
        <v>0</v>
      </c>
      <c r="AD53" s="102">
        <v>0</v>
      </c>
      <c r="AE53" s="102">
        <v>0</v>
      </c>
      <c r="AF53" s="102">
        <v>0</v>
      </c>
      <c r="AG53" s="102">
        <v>0</v>
      </c>
      <c r="AH53" s="102">
        <v>0</v>
      </c>
      <c r="AI53" s="102">
        <v>0</v>
      </c>
      <c r="AJ53" s="102">
        <v>0</v>
      </c>
      <c r="AK53" s="102">
        <v>0</v>
      </c>
      <c r="AL53" s="102">
        <v>0</v>
      </c>
      <c r="AM53" s="102">
        <v>0</v>
      </c>
      <c r="AN53" s="102">
        <v>0</v>
      </c>
      <c r="AO53" s="102">
        <v>0</v>
      </c>
      <c r="AP53" s="102">
        <v>0</v>
      </c>
      <c r="AQ53" s="102">
        <v>0</v>
      </c>
      <c r="AR53" s="102">
        <v>0</v>
      </c>
      <c r="AS53" s="102">
        <v>0</v>
      </c>
      <c r="AT53" s="67"/>
      <c r="AU53" s="13" t="str">
        <f t="shared" ref="AU53:BK53" si="51">IF(T16+T37+T38+T41+T42+T45+T46+T47+T48+T52+T53+T54+T55+T60+T61+T63+T64&gt;=T14," ","GRESEALA")</f>
        <v xml:space="preserve"> </v>
      </c>
      <c r="AV53" s="13" t="str">
        <f t="shared" si="51"/>
        <v xml:space="preserve"> </v>
      </c>
      <c r="AW53" s="13" t="str">
        <f t="shared" si="51"/>
        <v xml:space="preserve"> </v>
      </c>
      <c r="AX53" s="13" t="str">
        <f t="shared" si="51"/>
        <v xml:space="preserve"> </v>
      </c>
      <c r="AY53" s="13" t="str">
        <f t="shared" si="51"/>
        <v xml:space="preserve"> </v>
      </c>
      <c r="AZ53" s="13" t="str">
        <f t="shared" si="51"/>
        <v xml:space="preserve"> </v>
      </c>
      <c r="BA53" s="13" t="str">
        <f t="shared" si="51"/>
        <v xml:space="preserve"> </v>
      </c>
      <c r="BB53" s="13" t="str">
        <f t="shared" si="51"/>
        <v xml:space="preserve"> </v>
      </c>
      <c r="BC53" s="13" t="str">
        <f t="shared" si="51"/>
        <v xml:space="preserve"> </v>
      </c>
      <c r="BD53" s="13" t="str">
        <f t="shared" si="51"/>
        <v xml:space="preserve"> </v>
      </c>
      <c r="BE53" s="13" t="str">
        <f t="shared" si="51"/>
        <v xml:space="preserve"> </v>
      </c>
      <c r="BF53" s="13" t="str">
        <f t="shared" si="51"/>
        <v xml:space="preserve"> </v>
      </c>
      <c r="BG53" s="13" t="str">
        <f t="shared" si="51"/>
        <v xml:space="preserve"> </v>
      </c>
      <c r="BH53" s="13" t="str">
        <f t="shared" si="51"/>
        <v xml:space="preserve"> </v>
      </c>
      <c r="BI53" s="13" t="str">
        <f t="shared" si="51"/>
        <v xml:space="preserve"> </v>
      </c>
      <c r="BJ53" s="13" t="str">
        <f t="shared" si="51"/>
        <v xml:space="preserve"> </v>
      </c>
      <c r="BK53" s="13" t="str">
        <f t="shared" si="51"/>
        <v xml:space="preserve"> </v>
      </c>
    </row>
    <row r="54" spans="2:64" ht="60" customHeight="1" x14ac:dyDescent="0.35">
      <c r="B54" s="21">
        <v>12</v>
      </c>
      <c r="C54" s="81" t="s">
        <v>114</v>
      </c>
      <c r="D54" s="108">
        <f t="shared" si="1"/>
        <v>0</v>
      </c>
      <c r="E54" s="102">
        <v>0</v>
      </c>
      <c r="F54" s="102">
        <v>0</v>
      </c>
      <c r="G54" s="102">
        <v>0</v>
      </c>
      <c r="H54" s="102">
        <v>0</v>
      </c>
      <c r="I54" s="102">
        <v>0</v>
      </c>
      <c r="J54" s="102">
        <v>0</v>
      </c>
      <c r="K54" s="102">
        <v>0</v>
      </c>
      <c r="L54" s="102">
        <v>0</v>
      </c>
      <c r="M54" s="102">
        <v>0</v>
      </c>
      <c r="N54" s="102">
        <v>0</v>
      </c>
      <c r="O54" s="102">
        <v>0</v>
      </c>
      <c r="P54" s="102">
        <v>0</v>
      </c>
      <c r="Q54" s="102">
        <v>0</v>
      </c>
      <c r="R54" s="102">
        <v>0</v>
      </c>
      <c r="S54" s="102">
        <v>0</v>
      </c>
      <c r="T54" s="102">
        <v>0</v>
      </c>
      <c r="U54" s="102">
        <v>0</v>
      </c>
      <c r="V54" s="102">
        <v>0</v>
      </c>
      <c r="W54" s="102">
        <v>0</v>
      </c>
      <c r="X54" s="102">
        <v>0</v>
      </c>
      <c r="Y54" s="102">
        <v>0</v>
      </c>
      <c r="Z54" s="104"/>
      <c r="AA54" s="102">
        <v>0</v>
      </c>
      <c r="AB54" s="102">
        <v>0</v>
      </c>
      <c r="AC54" s="102">
        <v>0</v>
      </c>
      <c r="AD54" s="102">
        <v>0</v>
      </c>
      <c r="AE54" s="108">
        <v>0</v>
      </c>
      <c r="AF54" s="102">
        <v>0</v>
      </c>
      <c r="AG54" s="102">
        <v>0</v>
      </c>
      <c r="AH54" s="102">
        <v>0</v>
      </c>
      <c r="AI54" s="102">
        <v>0</v>
      </c>
      <c r="AJ54" s="102">
        <v>0</v>
      </c>
      <c r="AK54" s="102">
        <v>0</v>
      </c>
      <c r="AL54" s="102">
        <v>0</v>
      </c>
      <c r="AM54" s="102">
        <v>0</v>
      </c>
      <c r="AN54" s="102">
        <v>0</v>
      </c>
      <c r="AO54" s="102">
        <v>0</v>
      </c>
      <c r="AP54" s="102">
        <v>0</v>
      </c>
      <c r="AQ54" s="102">
        <v>0</v>
      </c>
      <c r="AR54" s="102">
        <v>0</v>
      </c>
      <c r="AS54" s="102">
        <v>0</v>
      </c>
      <c r="AT54" s="67"/>
      <c r="AU54" s="13" t="str">
        <f>IF(AK16+AK37+AK38+AK41+AK42+AK45+AK46+AK47+AK48+AK52+AK53+AK54+AK55+AK60+AK61+AK63+AK64&gt;=AK14," ","GRESEALA")</f>
        <v xml:space="preserve"> </v>
      </c>
      <c r="AV54" s="13" t="str">
        <f>IF(AL16+AL37+AL38+AL41+AL42+AL45+AL46+AL47+AL48+AL52+AL53+AL54+AL55+AL60+AL61+AL63+AL64&gt;=AL14," ","GRESEALA")</f>
        <v xml:space="preserve"> </v>
      </c>
      <c r="AW54" s="13" t="str">
        <f>IF(AR16+AR37+AR38+AR41+AR42+AR45+AR46+AR47+AR48+AR52+AR53+AR54+AR55+AR60+AR61+AR63+AR64&gt;=AR14," ","GRESEALA")</f>
        <v xml:space="preserve"> </v>
      </c>
      <c r="AX54" s="13" t="str">
        <f>IF(AS16+AS37+AS38+AS41+AS42+AS45+AS46+AS47+AS48+AS52+AS53+AS54+AS55+AS60+AS61+AS63+AS64&gt;=AS14," ","GRESEALA")</f>
        <v xml:space="preserve"> </v>
      </c>
      <c r="AY54" s="13" t="str">
        <f>IF(E15+E36+E59+E62&gt;=E13," ","GRESEALA")</f>
        <v xml:space="preserve"> </v>
      </c>
      <c r="AZ54" s="13" t="str">
        <f>IF(F15+F36+F59+F62&gt;=F13," ","GRESEALA")</f>
        <v xml:space="preserve"> </v>
      </c>
      <c r="BA54" s="13" t="str">
        <f>IF(G15+G36+G59+G62&gt;=G13," ","GRESEALA")</f>
        <v xml:space="preserve"> </v>
      </c>
      <c r="BB54" s="13" t="str">
        <f>IF(H15+H36+H59+H62&gt;=H13," ","GRESEALA")</f>
        <v xml:space="preserve"> </v>
      </c>
      <c r="BC54" s="13" t="str">
        <f t="shared" ref="BC54:BI54" si="52">IF(K15+K36+K59+K62&gt;=K13," ","GRESEALA")</f>
        <v xml:space="preserve"> </v>
      </c>
      <c r="BD54" s="17" t="str">
        <f t="shared" si="52"/>
        <v xml:space="preserve"> </v>
      </c>
      <c r="BE54" s="13" t="str">
        <f t="shared" si="52"/>
        <v xml:space="preserve"> </v>
      </c>
      <c r="BF54" s="13" t="str">
        <f t="shared" si="52"/>
        <v xml:space="preserve"> </v>
      </c>
      <c r="BG54" s="13" t="str">
        <f t="shared" si="52"/>
        <v xml:space="preserve"> </v>
      </c>
      <c r="BH54" s="13" t="str">
        <f t="shared" si="52"/>
        <v xml:space="preserve"> </v>
      </c>
      <c r="BI54" s="13" t="str">
        <f t="shared" si="52"/>
        <v xml:space="preserve"> </v>
      </c>
      <c r="BJ54" s="13" t="str">
        <f t="shared" ref="BJ54:BK54" si="53">IF(S15+S36+S59+S62&gt;=S13," ","GRESEALA")</f>
        <v xml:space="preserve"> </v>
      </c>
      <c r="BK54" s="13" t="str">
        <f t="shared" si="53"/>
        <v xml:space="preserve"> </v>
      </c>
    </row>
    <row r="55" spans="2:64" ht="60.75" hidden="1" customHeight="1" x14ac:dyDescent="0.35">
      <c r="B55" s="16"/>
      <c r="C55" s="75" t="s">
        <v>115</v>
      </c>
      <c r="D55" s="93">
        <f t="shared" si="1"/>
        <v>0</v>
      </c>
      <c r="E55" s="105"/>
      <c r="F55" s="105"/>
      <c r="G55" s="105"/>
      <c r="H55" s="105"/>
      <c r="I55" s="105"/>
      <c r="J55" s="105"/>
      <c r="K55" s="105"/>
      <c r="L55" s="105"/>
      <c r="M55" s="105"/>
      <c r="N55" s="105"/>
      <c r="O55" s="105"/>
      <c r="P55" s="105"/>
      <c r="Q55" s="105"/>
      <c r="R55" s="105"/>
      <c r="S55" s="105"/>
      <c r="T55" s="105"/>
      <c r="U55" s="105"/>
      <c r="V55" s="105"/>
      <c r="W55" s="105"/>
      <c r="X55" s="105"/>
      <c r="Y55" s="105"/>
      <c r="Z55" s="106"/>
      <c r="AA55" s="105"/>
      <c r="AB55" s="105"/>
      <c r="AC55" s="105"/>
      <c r="AD55" s="105"/>
      <c r="AE55" s="105"/>
      <c r="AF55" s="105"/>
      <c r="AG55" s="105"/>
      <c r="AH55" s="105"/>
      <c r="AI55" s="105"/>
      <c r="AJ55" s="105"/>
      <c r="AK55" s="105"/>
      <c r="AL55" s="105"/>
      <c r="AM55" s="105"/>
      <c r="AN55" s="105"/>
      <c r="AO55" s="105"/>
      <c r="AP55" s="105"/>
      <c r="AQ55" s="105"/>
      <c r="AR55" s="105"/>
      <c r="AS55" s="105"/>
      <c r="AT55" s="27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</row>
    <row r="56" spans="2:64" ht="27" hidden="1" customHeight="1" x14ac:dyDescent="0.35">
      <c r="B56" s="31"/>
      <c r="C56" s="88" t="s">
        <v>116</v>
      </c>
      <c r="D56" s="114">
        <f t="shared" si="1"/>
        <v>0</v>
      </c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4"/>
      <c r="AH56" s="104"/>
      <c r="AI56" s="104"/>
      <c r="AJ56" s="104"/>
      <c r="AK56" s="104"/>
      <c r="AL56" s="104"/>
      <c r="AM56" s="104"/>
      <c r="AN56" s="104"/>
      <c r="AO56" s="104"/>
      <c r="AP56" s="104"/>
      <c r="AQ56" s="104"/>
      <c r="AR56" s="104"/>
      <c r="AS56" s="104"/>
      <c r="AT56" s="67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</row>
    <row r="57" spans="2:64" ht="40.5" hidden="1" customHeight="1" x14ac:dyDescent="0.35">
      <c r="B57" s="31"/>
      <c r="C57" s="88" t="s">
        <v>117</v>
      </c>
      <c r="D57" s="103">
        <f t="shared" si="1"/>
        <v>0</v>
      </c>
      <c r="E57" s="104"/>
      <c r="F57" s="104"/>
      <c r="G57" s="104"/>
      <c r="H57" s="104"/>
      <c r="I57" s="104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4"/>
      <c r="AL57" s="104"/>
      <c r="AM57" s="104"/>
      <c r="AN57" s="104"/>
      <c r="AO57" s="104"/>
      <c r="AP57" s="104"/>
      <c r="AQ57" s="104"/>
      <c r="AR57" s="104"/>
      <c r="AS57" s="104"/>
      <c r="AT57" s="67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</row>
    <row r="58" spans="2:64" ht="45.75" hidden="1" customHeight="1" x14ac:dyDescent="0.35">
      <c r="B58" s="31"/>
      <c r="C58" s="88" t="s">
        <v>118</v>
      </c>
      <c r="D58" s="114">
        <f t="shared" si="1"/>
        <v>0</v>
      </c>
      <c r="E58" s="104"/>
      <c r="F58" s="104"/>
      <c r="G58" s="104"/>
      <c r="H58" s="104"/>
      <c r="I58" s="104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4"/>
      <c r="Z58" s="104"/>
      <c r="AA58" s="104"/>
      <c r="AB58" s="104"/>
      <c r="AC58" s="104"/>
      <c r="AD58" s="104"/>
      <c r="AE58" s="104"/>
      <c r="AF58" s="104"/>
      <c r="AG58" s="104"/>
      <c r="AH58" s="104"/>
      <c r="AI58" s="104"/>
      <c r="AJ58" s="104"/>
      <c r="AK58" s="104"/>
      <c r="AL58" s="104"/>
      <c r="AM58" s="104"/>
      <c r="AN58" s="104"/>
      <c r="AO58" s="104"/>
      <c r="AP58" s="104"/>
      <c r="AQ58" s="104"/>
      <c r="AR58" s="104"/>
      <c r="AS58" s="104"/>
      <c r="AT58" s="67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</row>
    <row r="59" spans="2:64" ht="39" customHeight="1" x14ac:dyDescent="0.35">
      <c r="B59" s="32">
        <v>13.1</v>
      </c>
      <c r="C59" s="76" t="s">
        <v>119</v>
      </c>
      <c r="D59" s="110">
        <f t="shared" si="1"/>
        <v>0</v>
      </c>
      <c r="E59" s="100">
        <v>0</v>
      </c>
      <c r="F59" s="100">
        <v>0</v>
      </c>
      <c r="G59" s="100">
        <v>0</v>
      </c>
      <c r="H59" s="100">
        <v>0</v>
      </c>
      <c r="I59" s="100">
        <v>0</v>
      </c>
      <c r="J59" s="100">
        <v>0</v>
      </c>
      <c r="K59" s="100">
        <v>0</v>
      </c>
      <c r="L59" s="100">
        <v>0</v>
      </c>
      <c r="M59" s="100">
        <v>0</v>
      </c>
      <c r="N59" s="100">
        <v>0</v>
      </c>
      <c r="O59" s="100">
        <v>0</v>
      </c>
      <c r="P59" s="100">
        <v>0</v>
      </c>
      <c r="Q59" s="100">
        <v>0</v>
      </c>
      <c r="R59" s="100">
        <v>0</v>
      </c>
      <c r="S59" s="100">
        <v>0</v>
      </c>
      <c r="T59" s="100">
        <v>0</v>
      </c>
      <c r="U59" s="100">
        <v>0</v>
      </c>
      <c r="V59" s="100">
        <v>0</v>
      </c>
      <c r="W59" s="100">
        <v>0</v>
      </c>
      <c r="X59" s="100">
        <v>0</v>
      </c>
      <c r="Y59" s="100">
        <v>0</v>
      </c>
      <c r="Z59" s="104"/>
      <c r="AA59" s="100">
        <v>0</v>
      </c>
      <c r="AB59" s="100">
        <v>0</v>
      </c>
      <c r="AC59" s="100">
        <v>0</v>
      </c>
      <c r="AD59" s="100">
        <v>0</v>
      </c>
      <c r="AE59" s="100">
        <v>0</v>
      </c>
      <c r="AF59" s="100">
        <v>0</v>
      </c>
      <c r="AG59" s="100">
        <v>0</v>
      </c>
      <c r="AH59" s="100">
        <v>0</v>
      </c>
      <c r="AI59" s="100">
        <v>0</v>
      </c>
      <c r="AJ59" s="100">
        <v>0</v>
      </c>
      <c r="AK59" s="100">
        <v>0</v>
      </c>
      <c r="AL59" s="100">
        <v>0</v>
      </c>
      <c r="AM59" s="100">
        <v>0</v>
      </c>
      <c r="AN59" s="100">
        <v>0</v>
      </c>
      <c r="AO59" s="100">
        <v>0</v>
      </c>
      <c r="AP59" s="100">
        <v>0</v>
      </c>
      <c r="AQ59" s="100">
        <v>0</v>
      </c>
      <c r="AR59" s="100">
        <v>0</v>
      </c>
      <c r="AS59" s="100">
        <v>0</v>
      </c>
      <c r="AT59" s="67"/>
      <c r="AU59" s="13" t="str">
        <f t="shared" ref="AU59:BK59" si="54">IF(U15+U36+U59+U62&gt;=U13," ","GRESEALA")</f>
        <v xml:space="preserve"> </v>
      </c>
      <c r="AV59" s="13" t="str">
        <f t="shared" si="54"/>
        <v xml:space="preserve"> </v>
      </c>
      <c r="AW59" s="13" t="str">
        <f t="shared" si="54"/>
        <v xml:space="preserve"> </v>
      </c>
      <c r="AX59" s="13" t="str">
        <f t="shared" si="54"/>
        <v xml:space="preserve"> </v>
      </c>
      <c r="AY59" s="13" t="str">
        <f t="shared" si="54"/>
        <v xml:space="preserve"> </v>
      </c>
      <c r="AZ59" s="13" t="str">
        <f t="shared" si="54"/>
        <v xml:space="preserve"> </v>
      </c>
      <c r="BA59" s="13" t="str">
        <f t="shared" si="54"/>
        <v xml:space="preserve"> </v>
      </c>
      <c r="BB59" s="13" t="str">
        <f t="shared" si="54"/>
        <v xml:space="preserve"> </v>
      </c>
      <c r="BC59" s="13" t="str">
        <f t="shared" si="54"/>
        <v xml:space="preserve"> </v>
      </c>
      <c r="BD59" s="13" t="str">
        <f t="shared" si="54"/>
        <v xml:space="preserve"> </v>
      </c>
      <c r="BE59" s="13" t="str">
        <f t="shared" si="54"/>
        <v xml:space="preserve"> </v>
      </c>
      <c r="BF59" s="13" t="str">
        <f t="shared" si="54"/>
        <v xml:space="preserve"> </v>
      </c>
      <c r="BG59" s="13" t="str">
        <f t="shared" si="54"/>
        <v xml:space="preserve"> </v>
      </c>
      <c r="BH59" s="13" t="str">
        <f t="shared" si="54"/>
        <v xml:space="preserve"> </v>
      </c>
      <c r="BI59" s="13" t="str">
        <f t="shared" si="54"/>
        <v xml:space="preserve"> </v>
      </c>
      <c r="BJ59" s="13" t="str">
        <f t="shared" si="54"/>
        <v xml:space="preserve"> </v>
      </c>
      <c r="BK59" s="13" t="str">
        <f t="shared" si="54"/>
        <v xml:space="preserve"> </v>
      </c>
    </row>
    <row r="60" spans="2:64" ht="40.5" customHeight="1" x14ac:dyDescent="0.35">
      <c r="B60" s="21">
        <v>13</v>
      </c>
      <c r="C60" s="81" t="s">
        <v>120</v>
      </c>
      <c r="D60" s="114">
        <f t="shared" si="1"/>
        <v>0</v>
      </c>
      <c r="E60" s="102">
        <v>0</v>
      </c>
      <c r="F60" s="102">
        <v>0</v>
      </c>
      <c r="G60" s="102">
        <v>0</v>
      </c>
      <c r="H60" s="102">
        <v>0</v>
      </c>
      <c r="I60" s="102">
        <v>0</v>
      </c>
      <c r="J60" s="102">
        <v>0</v>
      </c>
      <c r="K60" s="102">
        <v>0</v>
      </c>
      <c r="L60" s="102">
        <v>0</v>
      </c>
      <c r="M60" s="102">
        <v>0</v>
      </c>
      <c r="N60" s="102">
        <v>0</v>
      </c>
      <c r="O60" s="102">
        <v>0</v>
      </c>
      <c r="P60" s="102">
        <v>0</v>
      </c>
      <c r="Q60" s="102">
        <v>0</v>
      </c>
      <c r="R60" s="102">
        <v>0</v>
      </c>
      <c r="S60" s="102">
        <v>0</v>
      </c>
      <c r="T60" s="102">
        <v>0</v>
      </c>
      <c r="U60" s="102">
        <v>0</v>
      </c>
      <c r="V60" s="102">
        <v>0</v>
      </c>
      <c r="W60" s="102">
        <v>0</v>
      </c>
      <c r="X60" s="102">
        <v>0</v>
      </c>
      <c r="Y60" s="102">
        <v>0</v>
      </c>
      <c r="Z60" s="104"/>
      <c r="AA60" s="102">
        <v>0</v>
      </c>
      <c r="AB60" s="102">
        <v>0</v>
      </c>
      <c r="AC60" s="102">
        <v>0</v>
      </c>
      <c r="AD60" s="102">
        <v>0</v>
      </c>
      <c r="AE60" s="102">
        <v>0</v>
      </c>
      <c r="AF60" s="102">
        <v>0</v>
      </c>
      <c r="AG60" s="102">
        <v>0</v>
      </c>
      <c r="AH60" s="102">
        <v>0</v>
      </c>
      <c r="AI60" s="102">
        <v>0</v>
      </c>
      <c r="AJ60" s="102">
        <v>0</v>
      </c>
      <c r="AK60" s="102">
        <v>0</v>
      </c>
      <c r="AL60" s="102">
        <v>0</v>
      </c>
      <c r="AM60" s="102">
        <v>0</v>
      </c>
      <c r="AN60" s="102">
        <v>0</v>
      </c>
      <c r="AO60" s="102">
        <v>0</v>
      </c>
      <c r="AP60" s="102">
        <v>0</v>
      </c>
      <c r="AQ60" s="102">
        <v>0</v>
      </c>
      <c r="AR60" s="102">
        <v>0</v>
      </c>
      <c r="AS60" s="102">
        <v>0</v>
      </c>
      <c r="AT60" s="67"/>
      <c r="AU60" s="13" t="str">
        <f>IF(AL15+AL36+AL59+AL62&gt;=AL13," ","GRESEALA")</f>
        <v xml:space="preserve"> </v>
      </c>
      <c r="AV60" s="13" t="str">
        <f>IF(AR15+AR36+AR59+AR62&gt;=AR13," ","GRESEALA")</f>
        <v xml:space="preserve"> </v>
      </c>
      <c r="AW60" s="13" t="str">
        <f>IF(AS15+AS36+AS59+AS62&gt;=AS13," ","GRESEALA")</f>
        <v xml:space="preserve"> </v>
      </c>
      <c r="AX60" s="13" t="str">
        <f>IF(E53+F53=D53," ","GRESEALA")</f>
        <v xml:space="preserve"> </v>
      </c>
      <c r="AY60" s="17" t="str">
        <f>IF(G53+K53+I53+L53+M53=D53," ","GRESEALA")</f>
        <v xml:space="preserve"> </v>
      </c>
      <c r="AZ60" s="13" t="str">
        <f>IF(O53+P53=D53," ","GRESEALA")</f>
        <v xml:space="preserve"> </v>
      </c>
      <c r="BA60" s="13" t="str">
        <f>IF(Q53+S53+T53+U53+V53+W53=D53," ","GRESEALA")</f>
        <v xml:space="preserve"> </v>
      </c>
      <c r="BB60" s="13" t="str">
        <f>IF(X53+Y53+Z53=D53," ","GRESEALA")</f>
        <v xml:space="preserve"> </v>
      </c>
      <c r="BC60" s="17" t="str">
        <f>IF(AA53+AC53+AE53+AF53+AG53+AH53+AI53+AJ53+AK53+AL53+AM53+AN53+AO53+AP53+AQ53+AR53+AS53&gt;=D53," ","GRESEALA")</f>
        <v xml:space="preserve"> </v>
      </c>
      <c r="BD60" s="13" t="str">
        <f>IF(E54+F54=D54," ","GRESEALA")</f>
        <v xml:space="preserve"> </v>
      </c>
      <c r="BE60" s="17" t="str">
        <f>IF(G54+K54+I54+L54+M54=D54," ","GRESEALA")</f>
        <v xml:space="preserve"> </v>
      </c>
      <c r="BF60" s="13" t="str">
        <f>IF(O54+P54=D54," ","GRESEALA")</f>
        <v xml:space="preserve"> </v>
      </c>
      <c r="BG60" s="13" t="str">
        <f>IF(Q54+S54+T54+U54+V54+W54=D54," ","GRESEALA")</f>
        <v xml:space="preserve"> </v>
      </c>
      <c r="BH60" s="13" t="str">
        <f>IF(X54+Y54+Z54=D54," ","GRESEALA")</f>
        <v xml:space="preserve"> </v>
      </c>
      <c r="BI60" s="17" t="str">
        <f>IF(AA54+AC54+AE54+AF54+AG54+AH54+AI54+AJ54+AK54+AL54+AM54+AN54+AO54+AP54+AQ54+AR54+AS54&gt;=D54," ","GRESEALA")</f>
        <v xml:space="preserve"> </v>
      </c>
      <c r="BJ60" s="13" t="str">
        <f>IF(E59+F59=D59," ","GRESEALA")</f>
        <v xml:space="preserve"> </v>
      </c>
      <c r="BK60" s="17" t="str">
        <f>IF(G59+K59+I59+L59+M59=D59," ","GRESEALA")</f>
        <v xml:space="preserve"> </v>
      </c>
    </row>
    <row r="61" spans="2:64" ht="62.25" hidden="1" customHeight="1" x14ac:dyDescent="0.35">
      <c r="B61" s="21">
        <v>14</v>
      </c>
      <c r="C61" s="81" t="s">
        <v>121</v>
      </c>
      <c r="D61" s="102">
        <f t="shared" si="1"/>
        <v>0</v>
      </c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4"/>
      <c r="AA61" s="102"/>
      <c r="AB61" s="102"/>
      <c r="AC61" s="102"/>
      <c r="AD61" s="102"/>
      <c r="AE61" s="102"/>
      <c r="AF61" s="102"/>
      <c r="AG61" s="102"/>
      <c r="AH61" s="102"/>
      <c r="AI61" s="102"/>
      <c r="AJ61" s="102"/>
      <c r="AK61" s="102"/>
      <c r="AL61" s="102"/>
      <c r="AM61" s="102"/>
      <c r="AN61" s="102"/>
      <c r="AO61" s="102"/>
      <c r="AP61" s="102"/>
      <c r="AQ61" s="102"/>
      <c r="AR61" s="102"/>
      <c r="AS61" s="102"/>
      <c r="AT61" s="67"/>
      <c r="AU61" s="13" t="str">
        <f>IF(O59+P59=D59," ","GRESEALA")</f>
        <v xml:space="preserve"> </v>
      </c>
      <c r="AV61" s="13" t="str">
        <f>IF(Q59+S59+T59+U59+V59+W59=D59," ","GRESEALA")</f>
        <v xml:space="preserve"> </v>
      </c>
      <c r="AW61" s="13" t="str">
        <f>IF(X59+Y59+Z59=D59," ","GRESEALA")</f>
        <v xml:space="preserve"> </v>
      </c>
      <c r="AX61" s="13" t="str">
        <f>IF(AA59+AC59+AE59+AF59+AG59+AH59+AI59+AJ59+AK59+AL59+AR59+AS59&gt;=D59," ","GRESEALA")</f>
        <v xml:space="preserve"> </v>
      </c>
      <c r="AY61" s="13" t="str">
        <f>IF(D54=AE54," ","GRESEALA")</f>
        <v xml:space="preserve"> </v>
      </c>
      <c r="AZ61" s="13" t="str">
        <f>IF(E60+F60=D60," ","GRESEALA")</f>
        <v xml:space="preserve"> </v>
      </c>
      <c r="BA61" s="17" t="str">
        <f>IF(G60+K60+I60+L60+M60=D60," ","GRESEALA")</f>
        <v xml:space="preserve"> </v>
      </c>
      <c r="BB61" s="13" t="str">
        <f>IF(O60+P60=D60," ","GRESEALA")</f>
        <v xml:space="preserve"> </v>
      </c>
      <c r="BC61" s="13" t="str">
        <f>IF(Q60+S60+T60+U60+V60+W60=D60," ","GRESEALA")</f>
        <v xml:space="preserve"> </v>
      </c>
      <c r="BD61" s="13" t="str">
        <f>IF(X60+Y60+Z60=D60," ","GRESEALA")</f>
        <v xml:space="preserve"> </v>
      </c>
      <c r="BE61" s="17" t="str">
        <f>IF(AA60+AC60+AE60+AF60+AG60+AH60+AI60+AJ60+AK60+AL60+AM60+AN60+AO60+AP60+AQ60+AR60+AS60&gt;=D60," ","GRESEALA")</f>
        <v xml:space="preserve"> </v>
      </c>
      <c r="BF61" s="13" t="str">
        <f>IF(E61+F61=D61," ","GRESEALA")</f>
        <v xml:space="preserve"> </v>
      </c>
      <c r="BG61" s="17" t="str">
        <f>IF(G61+K61+I61+L61+M61=D61," ","GRESEALA")</f>
        <v xml:space="preserve"> </v>
      </c>
      <c r="BH61" s="13" t="str">
        <f>IF(O61+P61=D61," ","GRESEALA")</f>
        <v xml:space="preserve"> </v>
      </c>
      <c r="BI61" s="13" t="str">
        <f>IF(Q61+S61+T61+U61+V61+W61=D61," ","GRESEALA")</f>
        <v xml:space="preserve"> </v>
      </c>
      <c r="BJ61" s="13" t="str">
        <f>IF(X61+Y61+Z61=D61," ","GRESEALA")</f>
        <v xml:space="preserve"> </v>
      </c>
      <c r="BK61" s="17" t="str">
        <f>IF(AA61+AC61+AE61+AF61+AG61+AH61+AI61+AJ61+AK61+AL61+AM61+AN61+AO61+AP61+AQ61+AR61+AS61&gt;=D61," ","GRESEALA")</f>
        <v xml:space="preserve"> </v>
      </c>
    </row>
    <row r="62" spans="2:64" s="20" customFormat="1" ht="38.25" customHeight="1" x14ac:dyDescent="0.35">
      <c r="B62" s="32">
        <v>15.1</v>
      </c>
      <c r="C62" s="76" t="s">
        <v>122</v>
      </c>
      <c r="D62" s="110">
        <f t="shared" si="1"/>
        <v>0</v>
      </c>
      <c r="E62" s="100">
        <v>0</v>
      </c>
      <c r="F62" s="100">
        <v>0</v>
      </c>
      <c r="G62" s="100">
        <v>0</v>
      </c>
      <c r="H62" s="100">
        <v>0</v>
      </c>
      <c r="I62" s="100">
        <v>0</v>
      </c>
      <c r="J62" s="100">
        <v>0</v>
      </c>
      <c r="K62" s="100">
        <v>0</v>
      </c>
      <c r="L62" s="100">
        <v>0</v>
      </c>
      <c r="M62" s="109"/>
      <c r="N62" s="109"/>
      <c r="O62" s="100">
        <v>0</v>
      </c>
      <c r="P62" s="100">
        <v>0</v>
      </c>
      <c r="Q62" s="100">
        <v>0</v>
      </c>
      <c r="R62" s="100">
        <v>0</v>
      </c>
      <c r="S62" s="100">
        <v>0</v>
      </c>
      <c r="T62" s="100">
        <v>0</v>
      </c>
      <c r="U62" s="100">
        <v>0</v>
      </c>
      <c r="V62" s="100">
        <v>0</v>
      </c>
      <c r="W62" s="100">
        <v>0</v>
      </c>
      <c r="X62" s="100">
        <v>0</v>
      </c>
      <c r="Y62" s="100">
        <v>0</v>
      </c>
      <c r="Z62" s="104"/>
      <c r="AA62" s="100">
        <v>0</v>
      </c>
      <c r="AB62" s="100">
        <v>0</v>
      </c>
      <c r="AC62" s="100">
        <v>0</v>
      </c>
      <c r="AD62" s="100">
        <v>0</v>
      </c>
      <c r="AE62" s="100">
        <v>0</v>
      </c>
      <c r="AF62" s="100">
        <v>0</v>
      </c>
      <c r="AG62" s="100">
        <v>0</v>
      </c>
      <c r="AH62" s="100">
        <v>0</v>
      </c>
      <c r="AI62" s="100">
        <v>0</v>
      </c>
      <c r="AJ62" s="100">
        <v>0</v>
      </c>
      <c r="AK62" s="100">
        <v>0</v>
      </c>
      <c r="AL62" s="100">
        <v>0</v>
      </c>
      <c r="AM62" s="100">
        <v>0</v>
      </c>
      <c r="AN62" s="100">
        <v>0</v>
      </c>
      <c r="AO62" s="100">
        <v>0</v>
      </c>
      <c r="AP62" s="100">
        <v>0</v>
      </c>
      <c r="AQ62" s="100">
        <v>0</v>
      </c>
      <c r="AR62" s="100">
        <v>0</v>
      </c>
      <c r="AS62" s="100">
        <v>0</v>
      </c>
      <c r="AT62" s="67"/>
      <c r="AU62" s="13" t="str">
        <f>IF(E62+F62=D62," ","GRESEALA")</f>
        <v xml:space="preserve"> </v>
      </c>
      <c r="AV62" s="17" t="str">
        <f>IF(G62+K62+I62+L62+M62=D62," ","GRESEALA")</f>
        <v xml:space="preserve"> </v>
      </c>
      <c r="AW62" s="13" t="str">
        <f>IF(O62+P62=D62," ","GRESEALA")</f>
        <v xml:space="preserve"> </v>
      </c>
      <c r="AX62" s="13" t="str">
        <f>IF(Q62+S62+T62+U62+V62+W62=D62," ","GRESEALA")</f>
        <v xml:space="preserve"> </v>
      </c>
      <c r="AY62" s="13" t="str">
        <f>IF(X62+Y62+Z62=D62," ","GRESEALA")</f>
        <v xml:space="preserve"> </v>
      </c>
      <c r="AZ62" s="13" t="str">
        <f>IF(AA62+AC62+AE62+AF62+AG62+AH62+AI62+AJ62+AK62+AL62+AR62+AS62&gt;=D62," ","GRESEALA")</f>
        <v xml:space="preserve"> </v>
      </c>
      <c r="BA62" s="13" t="str">
        <f>IF(E63+F63=D63," ","GRESEALA")</f>
        <v xml:space="preserve"> </v>
      </c>
      <c r="BB62" s="17" t="str">
        <f>IF(G63+K63+I63+L63+M63=D63," ","GRESEALA")</f>
        <v xml:space="preserve"> </v>
      </c>
      <c r="BC62" s="13" t="str">
        <f>IF(O63+P63=D63," ","GRESEALA")</f>
        <v xml:space="preserve"> </v>
      </c>
      <c r="BD62" s="13" t="str">
        <f>IF(Q63+S63+T63+U63+V63+W63=D63," ","GRESEALA")</f>
        <v xml:space="preserve"> </v>
      </c>
      <c r="BE62" s="13" t="str">
        <f>IF(X63+Y63+Z63=D63," ","GRESEALA")</f>
        <v xml:space="preserve"> </v>
      </c>
      <c r="BF62" s="17" t="str">
        <f>IF(AA63+AC63+AE63+AF63+AG63+AH63+AI63+AJ63+AK63+AL63+AM63+AN63+AO63+AP63+AQ63+AR63+AS63&gt;=D63," ","GRESEALA")</f>
        <v xml:space="preserve"> </v>
      </c>
      <c r="BG62" s="13" t="str">
        <f>IF(E64+F64=D64," ","GRESEALA")</f>
        <v xml:space="preserve"> </v>
      </c>
      <c r="BH62" s="17" t="str">
        <f>IF(G64+K64+I64+L64+M64=D64," ","GRESEALA")</f>
        <v xml:space="preserve"> </v>
      </c>
      <c r="BI62" s="13" t="str">
        <f>IF(O64+P64=D64," ","GRESEALA")</f>
        <v xml:space="preserve"> </v>
      </c>
      <c r="BJ62" s="13" t="str">
        <f>IF(Q64+S64+T64+U64+V64+W64=D64," ","GRESEALA")</f>
        <v xml:space="preserve"> </v>
      </c>
      <c r="BK62" s="13" t="str">
        <f>IF(X64+Y64+Z64=D64," ","GRESEALA")</f>
        <v xml:space="preserve"> </v>
      </c>
    </row>
    <row r="63" spans="2:64" ht="42.75" customHeight="1" x14ac:dyDescent="0.35">
      <c r="B63" s="21">
        <v>15</v>
      </c>
      <c r="C63" s="81" t="s">
        <v>123</v>
      </c>
      <c r="D63" s="102">
        <f t="shared" si="1"/>
        <v>0</v>
      </c>
      <c r="E63" s="102">
        <v>0</v>
      </c>
      <c r="F63" s="102">
        <v>0</v>
      </c>
      <c r="G63" s="102">
        <v>0</v>
      </c>
      <c r="H63" s="102">
        <v>0</v>
      </c>
      <c r="I63" s="102">
        <v>0</v>
      </c>
      <c r="J63" s="102">
        <v>0</v>
      </c>
      <c r="K63" s="102">
        <v>0</v>
      </c>
      <c r="L63" s="102">
        <v>0</v>
      </c>
      <c r="M63" s="104"/>
      <c r="N63" s="104"/>
      <c r="O63" s="102">
        <v>0</v>
      </c>
      <c r="P63" s="102">
        <v>0</v>
      </c>
      <c r="Q63" s="102">
        <v>0</v>
      </c>
      <c r="R63" s="102">
        <v>0</v>
      </c>
      <c r="S63" s="102">
        <v>0</v>
      </c>
      <c r="T63" s="102">
        <v>0</v>
      </c>
      <c r="U63" s="102">
        <v>0</v>
      </c>
      <c r="V63" s="102">
        <v>0</v>
      </c>
      <c r="W63" s="102">
        <v>0</v>
      </c>
      <c r="X63" s="102">
        <v>0</v>
      </c>
      <c r="Y63" s="102">
        <v>0</v>
      </c>
      <c r="Z63" s="104"/>
      <c r="AA63" s="102">
        <v>0</v>
      </c>
      <c r="AB63" s="102">
        <v>0</v>
      </c>
      <c r="AC63" s="102">
        <v>0</v>
      </c>
      <c r="AD63" s="102">
        <v>0</v>
      </c>
      <c r="AE63" s="102">
        <v>0</v>
      </c>
      <c r="AF63" s="102">
        <v>0</v>
      </c>
      <c r="AG63" s="102">
        <v>0</v>
      </c>
      <c r="AH63" s="102">
        <v>0</v>
      </c>
      <c r="AI63" s="102">
        <v>0</v>
      </c>
      <c r="AJ63" s="102">
        <v>0</v>
      </c>
      <c r="AK63" s="102">
        <v>0</v>
      </c>
      <c r="AL63" s="102">
        <v>0</v>
      </c>
      <c r="AM63" s="102">
        <v>0</v>
      </c>
      <c r="AN63" s="102">
        <v>0</v>
      </c>
      <c r="AO63" s="102">
        <v>0</v>
      </c>
      <c r="AP63" s="102">
        <v>0</v>
      </c>
      <c r="AQ63" s="102">
        <v>0</v>
      </c>
      <c r="AR63" s="102">
        <v>0</v>
      </c>
      <c r="AS63" s="102">
        <v>0</v>
      </c>
      <c r="AT63" s="67"/>
      <c r="AU63" s="13" t="str">
        <f>IF(E65+E66+E67=E64," ","GRESEALA")</f>
        <v xml:space="preserve"> </v>
      </c>
      <c r="AV63" s="13" t="str">
        <f>IF(F65+F66+F67=F64," ","GRESEALA")</f>
        <v xml:space="preserve"> </v>
      </c>
      <c r="AW63" s="13" t="str">
        <f>IF(G65+G66+G67=G64," ","GRESEALA")</f>
        <v xml:space="preserve"> </v>
      </c>
      <c r="AX63" s="13" t="str">
        <f>IF(H65+H66+H67=H64," ","GRESEALA")</f>
        <v xml:space="preserve"> </v>
      </c>
      <c r="AY63" s="13" t="str">
        <f t="shared" ref="AY63:BE63" si="55">IF(K65+K66+K67=K64," ","GRESEALA")</f>
        <v xml:space="preserve"> </v>
      </c>
      <c r="AZ63" s="17" t="str">
        <f t="shared" si="55"/>
        <v xml:space="preserve"> </v>
      </c>
      <c r="BA63" s="13" t="str">
        <f t="shared" si="55"/>
        <v xml:space="preserve"> </v>
      </c>
      <c r="BB63" s="13" t="str">
        <f t="shared" si="55"/>
        <v xml:space="preserve"> </v>
      </c>
      <c r="BC63" s="13" t="str">
        <f t="shared" si="55"/>
        <v xml:space="preserve"> </v>
      </c>
      <c r="BD63" s="13" t="str">
        <f t="shared" si="55"/>
        <v xml:space="preserve"> </v>
      </c>
      <c r="BE63" s="13" t="str">
        <f t="shared" si="55"/>
        <v xml:space="preserve"> </v>
      </c>
      <c r="BF63" s="13" t="str">
        <f t="shared" ref="BF63:BK63" si="56">IF(S65+S66+S67=S64," ","GRESEALA")</f>
        <v xml:space="preserve"> </v>
      </c>
      <c r="BG63" s="13" t="str">
        <f t="shared" si="56"/>
        <v xml:space="preserve"> </v>
      </c>
      <c r="BH63" s="13" t="str">
        <f t="shared" si="56"/>
        <v xml:space="preserve"> </v>
      </c>
      <c r="BI63" s="13" t="str">
        <f t="shared" si="56"/>
        <v xml:space="preserve"> </v>
      </c>
      <c r="BJ63" s="13" t="str">
        <f t="shared" si="56"/>
        <v xml:space="preserve"> </v>
      </c>
      <c r="BK63" s="13" t="str">
        <f t="shared" si="56"/>
        <v xml:space="preserve"> </v>
      </c>
      <c r="BL63" s="5"/>
    </row>
    <row r="64" spans="2:64" ht="39.75" customHeight="1" x14ac:dyDescent="0.35">
      <c r="B64" s="16">
        <v>16</v>
      </c>
      <c r="C64" s="89" t="s">
        <v>124</v>
      </c>
      <c r="D64" s="115">
        <f t="shared" si="1"/>
        <v>0</v>
      </c>
      <c r="E64" s="101">
        <f t="shared" ref="E64:AS64" si="57">E65+E66+E67</f>
        <v>0</v>
      </c>
      <c r="F64" s="101">
        <f t="shared" si="57"/>
        <v>0</v>
      </c>
      <c r="G64" s="101">
        <f t="shared" si="57"/>
        <v>0</v>
      </c>
      <c r="H64" s="101">
        <f t="shared" si="57"/>
        <v>0</v>
      </c>
      <c r="I64" s="101">
        <f t="shared" si="57"/>
        <v>0</v>
      </c>
      <c r="J64" s="101">
        <f t="shared" si="57"/>
        <v>0</v>
      </c>
      <c r="K64" s="101">
        <f t="shared" si="57"/>
        <v>0</v>
      </c>
      <c r="L64" s="101">
        <f t="shared" si="57"/>
        <v>0</v>
      </c>
      <c r="M64" s="101">
        <f t="shared" si="57"/>
        <v>0</v>
      </c>
      <c r="N64" s="101">
        <f t="shared" si="57"/>
        <v>0</v>
      </c>
      <c r="O64" s="101">
        <f t="shared" si="57"/>
        <v>0</v>
      </c>
      <c r="P64" s="101">
        <f t="shared" si="57"/>
        <v>0</v>
      </c>
      <c r="Q64" s="101">
        <f t="shared" si="57"/>
        <v>0</v>
      </c>
      <c r="R64" s="101">
        <f t="shared" si="57"/>
        <v>0</v>
      </c>
      <c r="S64" s="101">
        <f t="shared" si="57"/>
        <v>0</v>
      </c>
      <c r="T64" s="101">
        <f t="shared" si="57"/>
        <v>0</v>
      </c>
      <c r="U64" s="101">
        <f t="shared" si="57"/>
        <v>0</v>
      </c>
      <c r="V64" s="101">
        <f t="shared" si="57"/>
        <v>0</v>
      </c>
      <c r="W64" s="101">
        <f t="shared" si="57"/>
        <v>0</v>
      </c>
      <c r="X64" s="101">
        <f t="shared" si="57"/>
        <v>0</v>
      </c>
      <c r="Y64" s="101">
        <f t="shared" si="57"/>
        <v>0</v>
      </c>
      <c r="Z64" s="104">
        <f t="shared" si="57"/>
        <v>0</v>
      </c>
      <c r="AA64" s="101">
        <f t="shared" si="57"/>
        <v>0</v>
      </c>
      <c r="AB64" s="101">
        <f t="shared" si="57"/>
        <v>0</v>
      </c>
      <c r="AC64" s="101">
        <f t="shared" si="57"/>
        <v>0</v>
      </c>
      <c r="AD64" s="101">
        <f t="shared" si="57"/>
        <v>0</v>
      </c>
      <c r="AE64" s="101">
        <f t="shared" si="57"/>
        <v>0</v>
      </c>
      <c r="AF64" s="101">
        <f t="shared" si="57"/>
        <v>0</v>
      </c>
      <c r="AG64" s="101">
        <f t="shared" si="57"/>
        <v>0</v>
      </c>
      <c r="AH64" s="101">
        <f t="shared" si="57"/>
        <v>0</v>
      </c>
      <c r="AI64" s="101">
        <f t="shared" si="57"/>
        <v>0</v>
      </c>
      <c r="AJ64" s="101">
        <f t="shared" si="57"/>
        <v>0</v>
      </c>
      <c r="AK64" s="101">
        <f t="shared" si="57"/>
        <v>0</v>
      </c>
      <c r="AL64" s="101">
        <f t="shared" si="57"/>
        <v>0</v>
      </c>
      <c r="AM64" s="101">
        <f t="shared" si="57"/>
        <v>0</v>
      </c>
      <c r="AN64" s="101">
        <f t="shared" si="57"/>
        <v>0</v>
      </c>
      <c r="AO64" s="101">
        <f t="shared" si="57"/>
        <v>0</v>
      </c>
      <c r="AP64" s="101">
        <f t="shared" si="57"/>
        <v>0</v>
      </c>
      <c r="AQ64" s="101">
        <f t="shared" si="57"/>
        <v>0</v>
      </c>
      <c r="AR64" s="101">
        <f t="shared" si="57"/>
        <v>0</v>
      </c>
      <c r="AS64" s="101">
        <f t="shared" si="57"/>
        <v>0</v>
      </c>
      <c r="AT64" s="67"/>
      <c r="AU64" s="13" t="str">
        <f t="shared" ref="AU64:BH64" si="58">IF(Y65+Y66+Y67=Y64," ","GRESEALA")</f>
        <v xml:space="preserve"> </v>
      </c>
      <c r="AV64" s="13" t="str">
        <f t="shared" si="58"/>
        <v xml:space="preserve"> </v>
      </c>
      <c r="AW64" s="13" t="str">
        <f t="shared" si="58"/>
        <v xml:space="preserve"> </v>
      </c>
      <c r="AX64" s="13" t="str">
        <f t="shared" si="58"/>
        <v xml:space="preserve"> </v>
      </c>
      <c r="AY64" s="13" t="str">
        <f t="shared" si="58"/>
        <v xml:space="preserve"> </v>
      </c>
      <c r="AZ64" s="13" t="str">
        <f t="shared" si="58"/>
        <v xml:space="preserve"> </v>
      </c>
      <c r="BA64" s="13" t="str">
        <f t="shared" si="58"/>
        <v xml:space="preserve"> </v>
      </c>
      <c r="BB64" s="13" t="str">
        <f t="shared" si="58"/>
        <v xml:space="preserve"> </v>
      </c>
      <c r="BC64" s="13" t="str">
        <f t="shared" si="58"/>
        <v xml:space="preserve"> </v>
      </c>
      <c r="BD64" s="13" t="str">
        <f t="shared" si="58"/>
        <v xml:space="preserve"> </v>
      </c>
      <c r="BE64" s="13" t="str">
        <f t="shared" si="58"/>
        <v xml:space="preserve"> </v>
      </c>
      <c r="BF64" s="13" t="str">
        <f t="shared" si="58"/>
        <v xml:space="preserve"> </v>
      </c>
      <c r="BG64" s="13" t="str">
        <f t="shared" si="58"/>
        <v xml:space="preserve"> </v>
      </c>
      <c r="BH64" s="13" t="str">
        <f t="shared" si="58"/>
        <v xml:space="preserve"> </v>
      </c>
      <c r="BI64" s="13" t="str">
        <f t="shared" ref="BI64:BJ64" si="59">IF(AR65+AR66+AR67=AR64," ","GRESEALA")</f>
        <v xml:space="preserve"> </v>
      </c>
      <c r="BJ64" s="13" t="str">
        <f t="shared" si="59"/>
        <v xml:space="preserve"> </v>
      </c>
      <c r="BK64" s="17" t="str">
        <f>IF(AA64+AC64+AE64+AF64+AG64+AH64+AI64+AJ64+AK64+AL64+AM64+AN64+AO64+AP64+AQ64+AR64+AS64&gt;=D64," ","GRESEALA")</f>
        <v xml:space="preserve"> </v>
      </c>
      <c r="BL64" s="33" t="str">
        <f>IF(X35+Y35+Z35=D35," ","GRESEALA")</f>
        <v xml:space="preserve"> </v>
      </c>
    </row>
    <row r="65" spans="2:66" ht="22.5" customHeight="1" x14ac:dyDescent="0.35">
      <c r="B65" s="23" t="s">
        <v>125</v>
      </c>
      <c r="C65" s="90"/>
      <c r="D65" s="102">
        <f t="shared" si="1"/>
        <v>0</v>
      </c>
      <c r="E65" s="102">
        <v>0</v>
      </c>
      <c r="F65" s="102">
        <v>0</v>
      </c>
      <c r="G65" s="102">
        <v>0</v>
      </c>
      <c r="H65" s="102">
        <v>0</v>
      </c>
      <c r="I65" s="102">
        <v>0</v>
      </c>
      <c r="J65" s="102">
        <v>0</v>
      </c>
      <c r="K65" s="102">
        <v>0</v>
      </c>
      <c r="L65" s="102">
        <v>0</v>
      </c>
      <c r="M65" s="102">
        <v>0</v>
      </c>
      <c r="N65" s="102">
        <v>0</v>
      </c>
      <c r="O65" s="102">
        <v>0</v>
      </c>
      <c r="P65" s="102">
        <v>0</v>
      </c>
      <c r="Q65" s="102">
        <v>0</v>
      </c>
      <c r="R65" s="102">
        <v>0</v>
      </c>
      <c r="S65" s="102">
        <v>0</v>
      </c>
      <c r="T65" s="102">
        <v>0</v>
      </c>
      <c r="U65" s="102">
        <v>0</v>
      </c>
      <c r="V65" s="102">
        <v>0</v>
      </c>
      <c r="W65" s="102">
        <v>0</v>
      </c>
      <c r="X65" s="102">
        <v>0</v>
      </c>
      <c r="Y65" s="102">
        <v>0</v>
      </c>
      <c r="Z65" s="104"/>
      <c r="AA65" s="102">
        <v>0</v>
      </c>
      <c r="AB65" s="102">
        <v>0</v>
      </c>
      <c r="AC65" s="102">
        <v>0</v>
      </c>
      <c r="AD65" s="102">
        <v>0</v>
      </c>
      <c r="AE65" s="102">
        <v>0</v>
      </c>
      <c r="AF65" s="102">
        <v>0</v>
      </c>
      <c r="AG65" s="102">
        <v>0</v>
      </c>
      <c r="AH65" s="102">
        <v>0</v>
      </c>
      <c r="AI65" s="102">
        <v>0</v>
      </c>
      <c r="AJ65" s="102">
        <v>0</v>
      </c>
      <c r="AK65" s="102">
        <v>0</v>
      </c>
      <c r="AL65" s="102">
        <v>0</v>
      </c>
      <c r="AM65" s="102">
        <v>0</v>
      </c>
      <c r="AN65" s="102">
        <v>0</v>
      </c>
      <c r="AO65" s="102">
        <v>0</v>
      </c>
      <c r="AP65" s="102">
        <v>0</v>
      </c>
      <c r="AQ65" s="102">
        <v>0</v>
      </c>
      <c r="AR65" s="102">
        <v>0</v>
      </c>
      <c r="AS65" s="102">
        <v>0</v>
      </c>
      <c r="AT65" s="67"/>
      <c r="AU65" s="13" t="str">
        <f>IF(E19+F19=D19," ","GRESEALA")</f>
        <v xml:space="preserve"> </v>
      </c>
      <c r="AV65" s="17" t="str">
        <f>IF(G19+K19+I19+L19+M19=D19," ","GRESEALA")</f>
        <v xml:space="preserve"> </v>
      </c>
      <c r="AW65" s="13" t="str">
        <f>IF(O19+P19=D19," ","GRESEALA")</f>
        <v xml:space="preserve"> </v>
      </c>
      <c r="AX65" s="13" t="str">
        <f>IF(Q19+S19+T19+U19+V19+W19=D19," ","GRESEALA")</f>
        <v xml:space="preserve"> </v>
      </c>
      <c r="AY65" s="13" t="str">
        <f>IF(X19+Y19+Z19=D19," ","GRESEALA")</f>
        <v xml:space="preserve"> </v>
      </c>
      <c r="AZ65" s="17" t="str">
        <f>IF(AA19+AC19+AE19+AF19+AG19+AH19+AI19+AJ19+AK19+AL19+AM19+AN19+AO19+AP19+AQ19+AR19+AS19&gt;=D19," ","GRESEALA")</f>
        <v xml:space="preserve"> </v>
      </c>
      <c r="BA65" s="33" t="str">
        <f>IF(E17+F17=D17," ","GRESEALA")</f>
        <v xml:space="preserve"> </v>
      </c>
      <c r="BB65" s="17" t="str">
        <f>IF(G17+K17+I17+L17+M17=D17," ","GRESEALA")</f>
        <v xml:space="preserve"> </v>
      </c>
      <c r="BC65" s="33" t="str">
        <f>IF(O17+P17=D17," ","GRESEALA")</f>
        <v xml:space="preserve"> </v>
      </c>
      <c r="BD65" s="33" t="str">
        <f>IF(Q17+S17+T17+U17+V17+W17=D17," ","GRESEALA")</f>
        <v xml:space="preserve"> </v>
      </c>
      <c r="BE65" s="33" t="str">
        <f>IF(X17+Y17+Z17=D17," ","GRESEALA")</f>
        <v xml:space="preserve"> </v>
      </c>
      <c r="BF65" s="33" t="str">
        <f>IF(E18+F18=D18," ","GRESEALA")</f>
        <v xml:space="preserve"> </v>
      </c>
      <c r="BG65" s="17" t="str">
        <f>IF(G18+K18+I18+L18+M18=D18," ","GRESEALA")</f>
        <v xml:space="preserve"> </v>
      </c>
      <c r="BH65" s="33" t="str">
        <f>IF(O18+P18=D18," ","GRESEALA")</f>
        <v xml:space="preserve"> </v>
      </c>
      <c r="BI65" s="33" t="str">
        <f>IF(Q18+S18+T18+U18+V18+W18=D18," ","GRESEALA")</f>
        <v xml:space="preserve"> </v>
      </c>
      <c r="BJ65" s="33" t="str">
        <f>IF(X18+Y18+Z18=D18," ","GRESEALA")</f>
        <v xml:space="preserve"> </v>
      </c>
      <c r="BK65" s="33" t="str">
        <f>IF(E19+F19=D19," ","GRESEALA")</f>
        <v xml:space="preserve"> </v>
      </c>
      <c r="BL65" s="33" t="str">
        <f>IF(E35+F35=D35," ","GRESEALA")</f>
        <v xml:space="preserve"> </v>
      </c>
      <c r="BM65" s="17" t="str">
        <f>IF(G35+K35+I35+L35+M35=D35," ","GRESEALA")</f>
        <v xml:space="preserve"> </v>
      </c>
      <c r="BN65" s="33" t="str">
        <f>IF(O35+P35=D35," ","GRESEALA")</f>
        <v xml:space="preserve"> </v>
      </c>
    </row>
    <row r="66" spans="2:66" ht="19.5" customHeight="1" x14ac:dyDescent="0.35">
      <c r="B66" s="23" t="s">
        <v>126</v>
      </c>
      <c r="C66" s="90"/>
      <c r="D66" s="102">
        <f t="shared" si="1"/>
        <v>0</v>
      </c>
      <c r="E66" s="102">
        <v>0</v>
      </c>
      <c r="F66" s="102">
        <v>0</v>
      </c>
      <c r="G66" s="102">
        <v>0</v>
      </c>
      <c r="H66" s="102">
        <v>0</v>
      </c>
      <c r="I66" s="102">
        <v>0</v>
      </c>
      <c r="J66" s="102">
        <v>0</v>
      </c>
      <c r="K66" s="102">
        <v>0</v>
      </c>
      <c r="L66" s="102">
        <v>0</v>
      </c>
      <c r="M66" s="102">
        <v>0</v>
      </c>
      <c r="N66" s="102">
        <v>0</v>
      </c>
      <c r="O66" s="102">
        <v>0</v>
      </c>
      <c r="P66" s="102">
        <v>0</v>
      </c>
      <c r="Q66" s="102">
        <v>0</v>
      </c>
      <c r="R66" s="102">
        <v>0</v>
      </c>
      <c r="S66" s="102">
        <v>0</v>
      </c>
      <c r="T66" s="102">
        <v>0</v>
      </c>
      <c r="U66" s="102">
        <v>0</v>
      </c>
      <c r="V66" s="102">
        <v>0</v>
      </c>
      <c r="W66" s="102">
        <v>0</v>
      </c>
      <c r="X66" s="102">
        <v>0</v>
      </c>
      <c r="Y66" s="102">
        <v>0</v>
      </c>
      <c r="Z66" s="104"/>
      <c r="AA66" s="102">
        <v>0</v>
      </c>
      <c r="AB66" s="102">
        <v>0</v>
      </c>
      <c r="AC66" s="102">
        <v>0</v>
      </c>
      <c r="AD66" s="102">
        <v>0</v>
      </c>
      <c r="AE66" s="102">
        <v>0</v>
      </c>
      <c r="AF66" s="102">
        <v>0</v>
      </c>
      <c r="AG66" s="102">
        <v>0</v>
      </c>
      <c r="AH66" s="102">
        <v>0</v>
      </c>
      <c r="AI66" s="102">
        <v>0</v>
      </c>
      <c r="AJ66" s="102">
        <v>0</v>
      </c>
      <c r="AK66" s="102">
        <v>0</v>
      </c>
      <c r="AL66" s="102">
        <v>0</v>
      </c>
      <c r="AM66" s="102">
        <v>0</v>
      </c>
      <c r="AN66" s="102">
        <v>0</v>
      </c>
      <c r="AO66" s="102">
        <v>0</v>
      </c>
      <c r="AP66" s="102">
        <v>0</v>
      </c>
      <c r="AQ66" s="102">
        <v>0</v>
      </c>
      <c r="AR66" s="102">
        <v>0</v>
      </c>
      <c r="AS66" s="102">
        <v>0</v>
      </c>
      <c r="AT66" s="67"/>
      <c r="AU66" s="33" t="str">
        <f>IF(G19+I19+K19+L19+M19=D19," ","GRESEALA")</f>
        <v xml:space="preserve"> </v>
      </c>
      <c r="AV66" s="33" t="str">
        <f>IF(O19+P19=D19," ","GRESEALA")</f>
        <v xml:space="preserve"> </v>
      </c>
      <c r="AW66" s="33" t="str">
        <f>IF(Q19+S19+T19+U19+V19+W19=D19," ","GRESEALA")</f>
        <v xml:space="preserve"> </v>
      </c>
      <c r="AX66" s="33" t="str">
        <f>IF(X19+Y19+Z19=D19," ","GRESEALA")</f>
        <v xml:space="preserve"> </v>
      </c>
      <c r="AY66" s="33" t="str">
        <f>IF(E20+F20=D20," ","GRESEALA")</f>
        <v xml:space="preserve"> </v>
      </c>
      <c r="AZ66" s="17" t="str">
        <f>IF(G20+K20+I20+L20+M20=D20," ","GRESEALA")</f>
        <v xml:space="preserve"> </v>
      </c>
      <c r="BA66" s="33" t="str">
        <f>IF(O20+P20=D20," ","GRESEALA")</f>
        <v xml:space="preserve"> </v>
      </c>
      <c r="BB66" s="33" t="str">
        <f>IF(Q20+S20+T20+U20+V20+W20=D20," ","GRESEALA")</f>
        <v xml:space="preserve"> </v>
      </c>
      <c r="BC66" s="33" t="str">
        <f>IF(X20+Y20+Z20=D20," ","GRESEALA")</f>
        <v xml:space="preserve"> </v>
      </c>
      <c r="BD66" s="33" t="str">
        <f>IF(E21+F21=D21," ","GRESEALA")</f>
        <v xml:space="preserve"> </v>
      </c>
      <c r="BE66" s="17" t="str">
        <f>IF(G21+K21+I21+L21+M21=D21," ","GRESEALA")</f>
        <v xml:space="preserve"> </v>
      </c>
      <c r="BF66" s="33" t="str">
        <f>IF(O21+P21=D21," ","GRESEALA")</f>
        <v xml:space="preserve"> </v>
      </c>
      <c r="BG66" s="33" t="str">
        <f>IF(Q21+S21+T21+U21+V21+W21=D21," ","GRESEALA")</f>
        <v xml:space="preserve"> </v>
      </c>
      <c r="BH66" s="33" t="str">
        <f>IF(X21+Y21+Z21=D21," ","GRESEALA")</f>
        <v xml:space="preserve"> </v>
      </c>
      <c r="BI66" s="34" t="str">
        <f>IF(E22+F22=D22," ","GRESEALA")</f>
        <v xml:space="preserve"> </v>
      </c>
      <c r="BJ66" s="35" t="str">
        <f>IF(G22+K22+I22+L22+M22=D22," ","GRESEALA")</f>
        <v xml:space="preserve"> </v>
      </c>
      <c r="BK66" s="34" t="str">
        <f>IF(O22+P22=D22," ","GRESEALA")</f>
        <v xml:space="preserve"> </v>
      </c>
      <c r="BL66" s="36" t="str">
        <f>IF(Q22+S22+T22+U22+V22+W22=D22," ","GRESEALA")</f>
        <v xml:space="preserve"> </v>
      </c>
      <c r="BM66" s="37" t="str">
        <f>IF(X22+Y22+Z22=D22," ","GRESEALA")</f>
        <v xml:space="preserve"> </v>
      </c>
      <c r="BN66" s="33" t="str">
        <f>IF(Q35+S35+T35+U35+V35+W35=D35," ","GRESEALA")</f>
        <v xml:space="preserve"> </v>
      </c>
    </row>
    <row r="67" spans="2:66" ht="21" customHeight="1" x14ac:dyDescent="0.35">
      <c r="B67" s="23" t="s">
        <v>127</v>
      </c>
      <c r="C67" s="90"/>
      <c r="D67" s="102">
        <f t="shared" si="1"/>
        <v>0</v>
      </c>
      <c r="E67" s="102">
        <v>0</v>
      </c>
      <c r="F67" s="102">
        <v>0</v>
      </c>
      <c r="G67" s="102">
        <v>0</v>
      </c>
      <c r="H67" s="102">
        <v>0</v>
      </c>
      <c r="I67" s="102">
        <v>0</v>
      </c>
      <c r="J67" s="102">
        <v>0</v>
      </c>
      <c r="K67" s="102">
        <v>0</v>
      </c>
      <c r="L67" s="102">
        <v>0</v>
      </c>
      <c r="M67" s="102">
        <v>0</v>
      </c>
      <c r="N67" s="102">
        <v>0</v>
      </c>
      <c r="O67" s="102">
        <v>0</v>
      </c>
      <c r="P67" s="102">
        <v>0</v>
      </c>
      <c r="Q67" s="102">
        <v>0</v>
      </c>
      <c r="R67" s="102">
        <v>0</v>
      </c>
      <c r="S67" s="102">
        <v>0</v>
      </c>
      <c r="T67" s="102">
        <v>0</v>
      </c>
      <c r="U67" s="102">
        <v>0</v>
      </c>
      <c r="V67" s="102">
        <v>0</v>
      </c>
      <c r="W67" s="102">
        <v>0</v>
      </c>
      <c r="X67" s="102">
        <v>0</v>
      </c>
      <c r="Y67" s="102">
        <v>0</v>
      </c>
      <c r="Z67" s="104"/>
      <c r="AA67" s="102">
        <v>0</v>
      </c>
      <c r="AB67" s="102">
        <v>0</v>
      </c>
      <c r="AC67" s="102">
        <v>0</v>
      </c>
      <c r="AD67" s="102">
        <v>0</v>
      </c>
      <c r="AE67" s="102">
        <v>0</v>
      </c>
      <c r="AF67" s="102">
        <v>0</v>
      </c>
      <c r="AG67" s="102">
        <v>0</v>
      </c>
      <c r="AH67" s="102">
        <v>0</v>
      </c>
      <c r="AI67" s="102">
        <v>0</v>
      </c>
      <c r="AJ67" s="102">
        <v>0</v>
      </c>
      <c r="AK67" s="102">
        <v>0</v>
      </c>
      <c r="AL67" s="102">
        <v>0</v>
      </c>
      <c r="AM67" s="102">
        <v>0</v>
      </c>
      <c r="AN67" s="102">
        <v>0</v>
      </c>
      <c r="AO67" s="102">
        <v>0</v>
      </c>
      <c r="AP67" s="102">
        <v>0</v>
      </c>
      <c r="AQ67" s="102">
        <v>0</v>
      </c>
      <c r="AR67" s="102">
        <v>0</v>
      </c>
      <c r="AS67" s="102">
        <v>0</v>
      </c>
      <c r="AT67" s="67"/>
      <c r="AU67" s="33" t="str">
        <f>IF(E23+F23=D23," ","GRESEALA")</f>
        <v xml:space="preserve"> </v>
      </c>
      <c r="AV67" s="17" t="str">
        <f>IF(G23+K23+I23+L23+M23=D23," ","GRESEALA")</f>
        <v xml:space="preserve"> </v>
      </c>
      <c r="AW67" s="33" t="str">
        <f>IF(O23+P23=D23," ","GRESEALA")</f>
        <v xml:space="preserve"> </v>
      </c>
      <c r="AX67" s="33" t="str">
        <f>IF(Q23+S23+T23+U23+V23+W23=D23," ","GRESEALA")</f>
        <v xml:space="preserve"> </v>
      </c>
      <c r="AY67" s="33" t="str">
        <f>IF(X23+Y23+Z23=D23," ","GRESEALA")</f>
        <v xml:space="preserve"> </v>
      </c>
      <c r="AZ67" s="33" t="str">
        <f>IF(E24+F24=D24," ","GRESEALA")</f>
        <v xml:space="preserve"> </v>
      </c>
      <c r="BA67" s="17" t="str">
        <f>IF(G24+K24+I24+L24+M24=D24," ","GRESEALA")</f>
        <v xml:space="preserve"> </v>
      </c>
      <c r="BB67" s="33" t="str">
        <f>IF(O24+P24=D24," ","GRESEALA")</f>
        <v xml:space="preserve"> </v>
      </c>
      <c r="BC67" s="33" t="str">
        <f>IF(Q24+S24+T24+U24+V24+W24=D24," ","GRESEALA")</f>
        <v xml:space="preserve"> </v>
      </c>
      <c r="BD67" s="33" t="str">
        <f>IF(X24+Y24+Z24=D24," ","GRESEALA")</f>
        <v xml:space="preserve"> </v>
      </c>
      <c r="BE67" s="33" t="str">
        <f>IF(E25+F25=D25," ","GRESEALA")</f>
        <v xml:space="preserve"> </v>
      </c>
      <c r="BF67" s="17" t="str">
        <f>IF(G25+K25+I25+L25+M25=D25," ","GRESEALA")</f>
        <v xml:space="preserve"> </v>
      </c>
      <c r="BG67" s="33" t="str">
        <f>IF(O25+P25=D25," ","GRESEALA")</f>
        <v xml:space="preserve"> </v>
      </c>
      <c r="BH67" s="33" t="str">
        <f>IF(Q25+S25+T25+U25+V25+W25=D25," ","GRESEALA")</f>
        <v xml:space="preserve"> </v>
      </c>
      <c r="BI67" s="33" t="str">
        <f>IF(X25+Y25+Z25=D25," ","GRESEALA")</f>
        <v xml:space="preserve"> </v>
      </c>
      <c r="BJ67" s="33" t="str">
        <f>IF(E26+F26=D26," ","GRESEALA")</f>
        <v xml:space="preserve"> </v>
      </c>
      <c r="BK67" s="17" t="str">
        <f>IF(G26+K26+I26+L26+M26=D26," ","GRESEALA")</f>
        <v xml:space="preserve"> </v>
      </c>
      <c r="BL67" s="33" t="str">
        <f>IF(O26+P26=D26," ","GRESEALA")</f>
        <v xml:space="preserve"> </v>
      </c>
      <c r="BM67" s="33" t="str">
        <f>IF(Q26+S26+T26+U26+V26+W26=D26," ","GRESEALA")</f>
        <v xml:space="preserve"> </v>
      </c>
      <c r="BN67" s="33" t="str">
        <f>IF(X26+Y26+Z26=D26," ","GRESEALA")</f>
        <v xml:space="preserve"> </v>
      </c>
    </row>
    <row r="68" spans="2:66" ht="24" customHeight="1" x14ac:dyDescent="0.35">
      <c r="B68" s="16" t="s">
        <v>128</v>
      </c>
      <c r="C68" s="75" t="s">
        <v>129</v>
      </c>
      <c r="D68" s="93">
        <f>O68+P68</f>
        <v>88</v>
      </c>
      <c r="E68" s="93">
        <f t="shared" ref="E68:AS68" si="60">E20+E23+E26+E29+E32+E35</f>
        <v>48</v>
      </c>
      <c r="F68" s="93">
        <f t="shared" si="60"/>
        <v>40</v>
      </c>
      <c r="G68" s="93">
        <f t="shared" si="60"/>
        <v>11</v>
      </c>
      <c r="H68" s="93">
        <f t="shared" si="60"/>
        <v>10</v>
      </c>
      <c r="I68" s="93">
        <f t="shared" si="60"/>
        <v>3</v>
      </c>
      <c r="J68" s="93">
        <f t="shared" si="60"/>
        <v>2</v>
      </c>
      <c r="K68" s="93">
        <f t="shared" si="60"/>
        <v>6</v>
      </c>
      <c r="L68" s="93">
        <f t="shared" si="60"/>
        <v>10</v>
      </c>
      <c r="M68" s="93">
        <f t="shared" si="60"/>
        <v>58</v>
      </c>
      <c r="N68" s="93">
        <f t="shared" si="60"/>
        <v>22</v>
      </c>
      <c r="O68" s="93">
        <f t="shared" si="60"/>
        <v>32</v>
      </c>
      <c r="P68" s="93">
        <f t="shared" si="60"/>
        <v>56</v>
      </c>
      <c r="Q68" s="93">
        <f t="shared" si="60"/>
        <v>3</v>
      </c>
      <c r="R68" s="93">
        <f t="shared" si="60"/>
        <v>3</v>
      </c>
      <c r="S68" s="93">
        <f t="shared" si="60"/>
        <v>15</v>
      </c>
      <c r="T68" s="93">
        <f t="shared" si="60"/>
        <v>15</v>
      </c>
      <c r="U68" s="93">
        <f t="shared" si="60"/>
        <v>38</v>
      </c>
      <c r="V68" s="93">
        <f t="shared" si="60"/>
        <v>4</v>
      </c>
      <c r="W68" s="93">
        <f t="shared" si="60"/>
        <v>13</v>
      </c>
      <c r="X68" s="93">
        <f t="shared" si="60"/>
        <v>55</v>
      </c>
      <c r="Y68" s="93">
        <f t="shared" si="60"/>
        <v>33</v>
      </c>
      <c r="Z68" s="93">
        <f t="shared" si="60"/>
        <v>0</v>
      </c>
      <c r="AA68" s="93">
        <f t="shared" si="60"/>
        <v>0</v>
      </c>
      <c r="AB68" s="93">
        <f t="shared" si="60"/>
        <v>0</v>
      </c>
      <c r="AC68" s="93">
        <f t="shared" si="60"/>
        <v>0</v>
      </c>
      <c r="AD68" s="93">
        <f t="shared" si="60"/>
        <v>0</v>
      </c>
      <c r="AE68" s="93">
        <f t="shared" si="60"/>
        <v>0</v>
      </c>
      <c r="AF68" s="93">
        <f t="shared" si="60"/>
        <v>0</v>
      </c>
      <c r="AG68" s="93">
        <f t="shared" si="60"/>
        <v>0</v>
      </c>
      <c r="AH68" s="93">
        <f t="shared" si="60"/>
        <v>0</v>
      </c>
      <c r="AI68" s="93">
        <f t="shared" si="60"/>
        <v>0</v>
      </c>
      <c r="AJ68" s="93">
        <f t="shared" si="60"/>
        <v>0</v>
      </c>
      <c r="AK68" s="93">
        <f t="shared" si="60"/>
        <v>0</v>
      </c>
      <c r="AL68" s="93">
        <f t="shared" si="60"/>
        <v>0</v>
      </c>
      <c r="AM68" s="93">
        <f t="shared" si="60"/>
        <v>0</v>
      </c>
      <c r="AN68" s="93">
        <f t="shared" si="60"/>
        <v>0</v>
      </c>
      <c r="AO68" s="93">
        <f t="shared" si="60"/>
        <v>0</v>
      </c>
      <c r="AP68" s="93">
        <f t="shared" si="60"/>
        <v>0</v>
      </c>
      <c r="AQ68" s="93">
        <f t="shared" si="60"/>
        <v>0</v>
      </c>
      <c r="AR68" s="93">
        <f t="shared" si="60"/>
        <v>0</v>
      </c>
      <c r="AS68" s="93">
        <f t="shared" si="60"/>
        <v>88</v>
      </c>
      <c r="AT68" s="74"/>
      <c r="AU68" s="33" t="str">
        <f>IF(E27+F27=D27," ","GRESEALA")</f>
        <v xml:space="preserve"> </v>
      </c>
      <c r="AV68" s="17" t="str">
        <f>IF(G27+K27+I27+L27+M27=D27," ","GRESEALA")</f>
        <v xml:space="preserve"> </v>
      </c>
      <c r="AW68" s="33" t="str">
        <f>IF(O27+P27=D27," ","GRESEALA")</f>
        <v xml:space="preserve"> </v>
      </c>
      <c r="AX68" s="33" t="str">
        <f>IF(Q27+S27+T27+U27+V27+W27=D27," ","GRESEALA")</f>
        <v xml:space="preserve"> </v>
      </c>
      <c r="AY68" s="33" t="str">
        <f>IF(X27+Y27+Z27=D27," ","GRESEALA")</f>
        <v xml:space="preserve"> </v>
      </c>
      <c r="AZ68" s="33" t="str">
        <f>IF(E28+F28=D28," ","GRESEALA")</f>
        <v xml:space="preserve"> </v>
      </c>
      <c r="BA68" s="17" t="str">
        <f>IF(G28+K28+I28+L28++M28=D28," ","GRESEALA")</f>
        <v xml:space="preserve"> </v>
      </c>
      <c r="BB68" s="33" t="str">
        <f>IF(O28+P28=D28," ","GRESEALA")</f>
        <v xml:space="preserve"> </v>
      </c>
      <c r="BC68" s="33" t="str">
        <f>IF(Q28+S28+T28+U28+V28+W28=D28," ","GRESEALA")</f>
        <v xml:space="preserve"> </v>
      </c>
      <c r="BD68" s="33" t="str">
        <f>IF(X28+Y28+Z28=D28," ","GRESEALA")</f>
        <v xml:space="preserve"> </v>
      </c>
      <c r="BE68" s="33" t="str">
        <f>IF(E29+F29=D29," ","GRESEALA")</f>
        <v xml:space="preserve"> </v>
      </c>
      <c r="BF68" s="17" t="str">
        <f>IF(G29+K29+I29+L29+M29=D29," ","GRESEALA")</f>
        <v xml:space="preserve"> </v>
      </c>
      <c r="BG68" s="33" t="str">
        <f>IF(O29+P29=D29," ","GRESEALA")</f>
        <v xml:space="preserve"> </v>
      </c>
      <c r="BH68" s="33" t="str">
        <f>IF(Q29+S29+T29+U29+V29+W29=D29," ","GRESEALA")</f>
        <v xml:space="preserve"> </v>
      </c>
      <c r="BI68" s="33" t="str">
        <f>IF(X29+Y29+Z29=D29," ","GRESEALA")</f>
        <v xml:space="preserve"> </v>
      </c>
      <c r="BJ68" s="33" t="str">
        <f>IF(E30+F30=D30," ","GRESEALA")</f>
        <v xml:space="preserve"> </v>
      </c>
      <c r="BK68" s="17" t="str">
        <f>IF(G30+K30+I30+L30+M30=D30," ","GRESEALA")</f>
        <v xml:space="preserve"> </v>
      </c>
      <c r="BL68" s="33" t="str">
        <f>IF(O30+P30=D30," ","GRESEALA")</f>
        <v xml:space="preserve"> </v>
      </c>
      <c r="BM68" s="33" t="str">
        <f>IF(Q30+S30+T30+U30+V30+W30=D30," ","GRESEALA")</f>
        <v xml:space="preserve"> </v>
      </c>
      <c r="BN68" s="33" t="str">
        <f>IF(X30+Y30+Z30=D30," ","GRESEALA")</f>
        <v xml:space="preserve"> </v>
      </c>
    </row>
    <row r="69" spans="2:66" ht="32.25" customHeight="1" x14ac:dyDescent="0.35">
      <c r="B69" s="16"/>
      <c r="C69" s="75" t="s">
        <v>130</v>
      </c>
      <c r="D69" s="93" t="str">
        <f t="shared" ref="D69:AS69" si="61">IF(D68=D16, "  ", "GRESEALA")</f>
        <v xml:space="preserve">  </v>
      </c>
      <c r="E69" s="93" t="str">
        <f t="shared" si="61"/>
        <v xml:space="preserve">  </v>
      </c>
      <c r="F69" s="93" t="str">
        <f t="shared" si="61"/>
        <v xml:space="preserve">  </v>
      </c>
      <c r="G69" s="93" t="str">
        <f t="shared" si="61"/>
        <v xml:space="preserve">  </v>
      </c>
      <c r="H69" s="93" t="str">
        <f t="shared" si="61"/>
        <v xml:space="preserve">  </v>
      </c>
      <c r="I69" s="93" t="str">
        <f t="shared" si="61"/>
        <v xml:space="preserve">  </v>
      </c>
      <c r="J69" s="93" t="str">
        <f t="shared" si="61"/>
        <v xml:space="preserve">  </v>
      </c>
      <c r="K69" s="93" t="str">
        <f t="shared" si="61"/>
        <v xml:space="preserve">  </v>
      </c>
      <c r="L69" s="93" t="str">
        <f t="shared" si="61"/>
        <v xml:space="preserve">  </v>
      </c>
      <c r="M69" s="93" t="str">
        <f t="shared" si="61"/>
        <v xml:space="preserve">  </v>
      </c>
      <c r="N69" s="93" t="str">
        <f t="shared" si="61"/>
        <v xml:space="preserve">  </v>
      </c>
      <c r="O69" s="93" t="str">
        <f t="shared" si="61"/>
        <v xml:space="preserve">  </v>
      </c>
      <c r="P69" s="93" t="str">
        <f t="shared" si="61"/>
        <v xml:space="preserve">  </v>
      </c>
      <c r="Q69" s="93" t="str">
        <f t="shared" si="61"/>
        <v xml:space="preserve">  </v>
      </c>
      <c r="R69" s="93" t="str">
        <f t="shared" si="61"/>
        <v xml:space="preserve">  </v>
      </c>
      <c r="S69" s="93" t="str">
        <f t="shared" si="61"/>
        <v xml:space="preserve">  </v>
      </c>
      <c r="T69" s="93" t="str">
        <f t="shared" si="61"/>
        <v xml:space="preserve">  </v>
      </c>
      <c r="U69" s="93" t="str">
        <f t="shared" si="61"/>
        <v xml:space="preserve">  </v>
      </c>
      <c r="V69" s="93" t="str">
        <f t="shared" si="61"/>
        <v xml:space="preserve">  </v>
      </c>
      <c r="W69" s="93" t="str">
        <f t="shared" si="61"/>
        <v xml:space="preserve">  </v>
      </c>
      <c r="X69" s="93" t="str">
        <f t="shared" si="61"/>
        <v xml:space="preserve">  </v>
      </c>
      <c r="Y69" s="93" t="str">
        <f t="shared" si="61"/>
        <v xml:space="preserve">  </v>
      </c>
      <c r="Z69" s="93" t="str">
        <f t="shared" si="61"/>
        <v xml:space="preserve">  </v>
      </c>
      <c r="AA69" s="93" t="str">
        <f t="shared" si="61"/>
        <v xml:space="preserve">  </v>
      </c>
      <c r="AB69" s="93" t="str">
        <f t="shared" si="61"/>
        <v xml:space="preserve">  </v>
      </c>
      <c r="AC69" s="93" t="str">
        <f t="shared" si="61"/>
        <v xml:space="preserve">  </v>
      </c>
      <c r="AD69" s="93" t="str">
        <f t="shared" si="61"/>
        <v xml:space="preserve">  </v>
      </c>
      <c r="AE69" s="93" t="str">
        <f t="shared" si="61"/>
        <v xml:space="preserve">  </v>
      </c>
      <c r="AF69" s="93" t="str">
        <f t="shared" si="61"/>
        <v xml:space="preserve">  </v>
      </c>
      <c r="AG69" s="93" t="str">
        <f t="shared" si="61"/>
        <v xml:space="preserve">  </v>
      </c>
      <c r="AH69" s="93" t="str">
        <f t="shared" si="61"/>
        <v xml:space="preserve">  </v>
      </c>
      <c r="AI69" s="93" t="str">
        <f t="shared" si="61"/>
        <v xml:space="preserve">  </v>
      </c>
      <c r="AJ69" s="93" t="str">
        <f t="shared" si="61"/>
        <v xml:space="preserve">  </v>
      </c>
      <c r="AK69" s="93" t="str">
        <f t="shared" si="61"/>
        <v xml:space="preserve">  </v>
      </c>
      <c r="AL69" s="93" t="str">
        <f t="shared" si="61"/>
        <v xml:space="preserve">  </v>
      </c>
      <c r="AM69" s="93" t="str">
        <f t="shared" si="61"/>
        <v xml:space="preserve">  </v>
      </c>
      <c r="AN69" s="93" t="str">
        <f t="shared" si="61"/>
        <v xml:space="preserve">  </v>
      </c>
      <c r="AO69" s="93" t="str">
        <f t="shared" si="61"/>
        <v xml:space="preserve">  </v>
      </c>
      <c r="AP69" s="93" t="str">
        <f t="shared" si="61"/>
        <v xml:space="preserve">  </v>
      </c>
      <c r="AQ69" s="93" t="str">
        <f t="shared" si="61"/>
        <v xml:space="preserve">  </v>
      </c>
      <c r="AR69" s="93" t="str">
        <f t="shared" si="61"/>
        <v xml:space="preserve">  </v>
      </c>
      <c r="AS69" s="93" t="str">
        <f t="shared" si="61"/>
        <v xml:space="preserve">  </v>
      </c>
      <c r="AT69" s="92"/>
      <c r="AU69" s="33" t="str">
        <f>IF(E31+F31=D31," ","GRESEALA")</f>
        <v xml:space="preserve"> </v>
      </c>
      <c r="AV69" s="17" t="str">
        <f>IF(G31+K31+I31+L31+M31=D31," ","GRESEALA")</f>
        <v xml:space="preserve"> </v>
      </c>
      <c r="AW69" s="33" t="str">
        <f>IF(O31+P31=D31," ","GRESEALA")</f>
        <v xml:space="preserve"> </v>
      </c>
      <c r="AX69" s="33" t="str">
        <f>IF(Q31+S31+T31+U31+V31+W31=D31," ","GRESEALA")</f>
        <v xml:space="preserve"> </v>
      </c>
      <c r="AY69" s="33" t="str">
        <f>IF(X31+Y31+Z31=D31," ","GRESEALA")</f>
        <v xml:space="preserve"> </v>
      </c>
      <c r="AZ69" s="33" t="str">
        <f>IF(E32+F32=D32," ","GRESEALA")</f>
        <v xml:space="preserve"> </v>
      </c>
      <c r="BA69" s="17" t="str">
        <f>IF(G32+K32+I32+L32+M32=D32," ","GRESEALA")</f>
        <v xml:space="preserve"> </v>
      </c>
      <c r="BB69" s="33" t="str">
        <f>IF(O32+P32=D32," ","GRESEALA")</f>
        <v xml:space="preserve"> </v>
      </c>
      <c r="BC69" s="33" t="str">
        <f>IF(Q32+S32+T32+U32+V32+W32=D32," ","GRESEALA")</f>
        <v xml:space="preserve"> </v>
      </c>
      <c r="BD69" s="33" t="str">
        <f>IF(X32+Y32+Z32=D32," ","GRESEALA")</f>
        <v xml:space="preserve"> </v>
      </c>
      <c r="BE69" s="33" t="str">
        <f>IF(E33+F33=D33," ","GRESEALA")</f>
        <v xml:space="preserve"> </v>
      </c>
      <c r="BF69" s="17" t="str">
        <f>IF(G33+K33+I33+L33+M33=D33," ","GRESEALA")</f>
        <v xml:space="preserve"> </v>
      </c>
      <c r="BG69" s="33" t="str">
        <f>IF(O33+P33=D33," ","GRESEALA")</f>
        <v xml:space="preserve"> </v>
      </c>
      <c r="BH69" s="33" t="str">
        <f>IF(Q33+S33+T33+U33+V33+W33=D33," ","GRESEALA")</f>
        <v xml:space="preserve"> </v>
      </c>
      <c r="BI69" s="33" t="str">
        <f>IF(X33+Y33+Z33=D33," ","GRESEALA")</f>
        <v xml:space="preserve"> </v>
      </c>
      <c r="BJ69" s="33" t="str">
        <f>IF(E34+F34=D34," ","GRESEALA")</f>
        <v xml:space="preserve"> </v>
      </c>
      <c r="BK69" s="17" t="str">
        <f>IF(G34+K34+I34+L34+M34=D34," ","GRESEALA")</f>
        <v xml:space="preserve"> </v>
      </c>
      <c r="BL69" s="33" t="str">
        <f>IF(O34+P34=D34," ","GRESEALA")</f>
        <v xml:space="preserve"> </v>
      </c>
      <c r="BM69" s="33" t="str">
        <f>IF(Q34+S34+T34+U34+V34+W34=D34," ","GRESEALA")</f>
        <v xml:space="preserve"> </v>
      </c>
      <c r="BN69" s="33" t="str">
        <f>IF(X34+Y34+Z34=D34," ","GRESEALA")</f>
        <v xml:space="preserve"> </v>
      </c>
    </row>
    <row r="70" spans="2:66" ht="23.25" customHeight="1" x14ac:dyDescent="0.35">
      <c r="C70" s="4" t="s">
        <v>131</v>
      </c>
      <c r="D70" s="38"/>
      <c r="E70" s="38"/>
      <c r="F70" s="38"/>
      <c r="G70" s="38"/>
      <c r="H70" s="38"/>
      <c r="I70" s="38"/>
      <c r="J70" s="38"/>
      <c r="K70" s="39"/>
      <c r="L70" s="39"/>
      <c r="M70" s="40"/>
      <c r="N70" s="40"/>
      <c r="O70" s="40"/>
      <c r="P70" s="40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10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3"/>
      <c r="AV70" s="43"/>
      <c r="AW70" s="43"/>
      <c r="BA70" s="43"/>
      <c r="BB70" s="43"/>
      <c r="BC70" s="43"/>
      <c r="BD70" s="43"/>
      <c r="BE70" s="43"/>
      <c r="BG70" s="43"/>
      <c r="BH70" s="43"/>
    </row>
    <row r="71" spans="2:66" ht="22.5" customHeight="1" x14ac:dyDescent="0.35">
      <c r="C71" s="2" t="s">
        <v>132</v>
      </c>
      <c r="D71" s="38"/>
      <c r="E71" s="38"/>
      <c r="F71" s="38"/>
      <c r="G71" s="38"/>
      <c r="H71" s="38"/>
      <c r="I71" s="38"/>
      <c r="J71" s="38"/>
      <c r="K71" s="39"/>
      <c r="L71" s="39"/>
      <c r="M71" s="40"/>
      <c r="N71" s="40"/>
      <c r="O71" s="40"/>
      <c r="P71" s="40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3"/>
      <c r="AV71" s="43"/>
      <c r="AW71" s="43"/>
      <c r="BA71" s="43"/>
      <c r="BB71" s="43"/>
      <c r="BC71" s="43"/>
      <c r="BD71" s="43"/>
      <c r="BE71" s="43"/>
      <c r="BG71" s="43"/>
      <c r="BH71" s="43"/>
    </row>
    <row r="72" spans="2:66" ht="22.5" customHeight="1" x14ac:dyDescent="0.35">
      <c r="C72" s="2" t="s">
        <v>133</v>
      </c>
      <c r="D72" s="38"/>
      <c r="E72" s="38"/>
      <c r="F72" s="38"/>
      <c r="G72" s="38"/>
      <c r="H72" s="38"/>
      <c r="I72" s="38"/>
      <c r="J72" s="38"/>
      <c r="K72" s="39"/>
      <c r="L72" s="39"/>
      <c r="M72" s="40"/>
      <c r="N72" s="40"/>
      <c r="O72" s="40"/>
      <c r="P72" s="40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</row>
    <row r="73" spans="2:66" ht="19.5" customHeight="1" x14ac:dyDescent="0.35">
      <c r="C73" s="2" t="s">
        <v>134</v>
      </c>
      <c r="D73" s="38"/>
      <c r="E73" s="38"/>
      <c r="F73" s="38"/>
      <c r="G73" s="38"/>
      <c r="H73" s="38"/>
      <c r="I73" s="38"/>
      <c r="J73" s="38"/>
      <c r="K73" s="39"/>
      <c r="L73" s="39"/>
      <c r="M73" s="40"/>
      <c r="N73" s="40"/>
      <c r="O73" s="40"/>
      <c r="P73" s="40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</row>
    <row r="74" spans="2:66" ht="20.25" customHeight="1" x14ac:dyDescent="0.35">
      <c r="C74" s="2" t="s">
        <v>135</v>
      </c>
      <c r="D74" s="38"/>
      <c r="E74" s="38"/>
      <c r="F74" s="38"/>
      <c r="G74" s="38"/>
      <c r="H74" s="38"/>
      <c r="I74" s="38"/>
      <c r="J74" s="38"/>
      <c r="K74" s="39"/>
      <c r="L74" s="39"/>
      <c r="M74" s="40"/>
      <c r="N74" s="40"/>
      <c r="O74" s="40"/>
      <c r="P74" s="40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</row>
    <row r="75" spans="2:66" ht="23.25" customHeight="1" x14ac:dyDescent="0.35">
      <c r="C75" s="2" t="s">
        <v>136</v>
      </c>
      <c r="D75" s="38"/>
      <c r="E75" s="38"/>
      <c r="F75" s="38"/>
      <c r="G75" s="38"/>
      <c r="H75" s="38"/>
      <c r="I75" s="38"/>
      <c r="J75" s="38"/>
      <c r="K75" s="39"/>
      <c r="L75" s="39"/>
      <c r="M75" s="40"/>
      <c r="N75" s="40"/>
      <c r="O75" s="40"/>
      <c r="P75" s="40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</row>
    <row r="76" spans="2:66" ht="20.25" customHeight="1" x14ac:dyDescent="0.35">
      <c r="C76" s="2" t="s">
        <v>137</v>
      </c>
      <c r="D76" s="38"/>
      <c r="E76" s="38"/>
      <c r="F76" s="38"/>
      <c r="G76" s="38"/>
      <c r="H76" s="38"/>
      <c r="I76" s="38"/>
      <c r="J76" s="38"/>
      <c r="K76" s="39"/>
      <c r="L76" s="39"/>
      <c r="M76" s="40"/>
      <c r="N76" s="40"/>
      <c r="O76" s="40"/>
      <c r="P76" s="40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</row>
    <row r="77" spans="2:66" ht="21" customHeight="1" x14ac:dyDescent="0.35">
      <c r="C77" s="3" t="s">
        <v>138</v>
      </c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</row>
    <row r="78" spans="2:66" ht="23.25" customHeight="1" x14ac:dyDescent="0.35">
      <c r="C78" s="2" t="s">
        <v>139</v>
      </c>
      <c r="D78" s="38"/>
      <c r="E78" s="38"/>
      <c r="F78" s="38"/>
      <c r="G78" s="38"/>
      <c r="H78" s="38"/>
      <c r="I78" s="38"/>
      <c r="J78" s="38"/>
      <c r="K78" s="39"/>
      <c r="L78" s="39"/>
      <c r="M78" s="40"/>
      <c r="N78" s="40"/>
      <c r="O78" s="40"/>
      <c r="P78" s="40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</row>
    <row r="79" spans="2:66" ht="21" customHeight="1" x14ac:dyDescent="0.35">
      <c r="C79" s="2" t="s">
        <v>140</v>
      </c>
      <c r="D79" s="38"/>
      <c r="E79" s="38"/>
      <c r="F79" s="38"/>
      <c r="G79" s="38"/>
      <c r="H79" s="38"/>
      <c r="I79" s="38"/>
      <c r="J79" s="38"/>
      <c r="K79" s="39"/>
      <c r="L79" s="39"/>
      <c r="M79" s="40"/>
      <c r="N79" s="40"/>
      <c r="O79" s="40"/>
      <c r="P79" s="40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</row>
    <row r="80" spans="2:66" ht="24" customHeight="1" x14ac:dyDescent="0.35">
      <c r="C80" s="2" t="s">
        <v>141</v>
      </c>
      <c r="D80" s="38"/>
      <c r="E80" s="38"/>
      <c r="F80" s="38"/>
      <c r="G80" s="38"/>
      <c r="H80" s="38"/>
      <c r="I80" s="38"/>
      <c r="J80" s="38"/>
      <c r="K80" s="39"/>
      <c r="L80" s="39"/>
      <c r="M80" s="40"/>
      <c r="N80" s="40"/>
      <c r="O80" s="40"/>
      <c r="P80" s="40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</row>
    <row r="81" spans="2:60" ht="26.25" customHeight="1" x14ac:dyDescent="0.35">
      <c r="C81" s="2" t="s">
        <v>142</v>
      </c>
      <c r="D81" s="38"/>
      <c r="E81" s="38"/>
      <c r="F81" s="38"/>
      <c r="G81" s="38"/>
      <c r="H81" s="38"/>
      <c r="I81" s="38"/>
      <c r="J81" s="38"/>
      <c r="K81" s="39"/>
      <c r="L81" s="39"/>
      <c r="M81" s="40"/>
      <c r="N81" s="40"/>
      <c r="O81" s="40"/>
      <c r="P81" s="40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BB81" s="10"/>
      <c r="BC81" s="10"/>
      <c r="BD81" s="10"/>
      <c r="BE81" s="10"/>
      <c r="BF81" s="10"/>
      <c r="BG81" s="10"/>
      <c r="BH81" s="10"/>
    </row>
    <row r="82" spans="2:60" ht="24" customHeight="1" x14ac:dyDescent="0.35">
      <c r="C82" s="4" t="s">
        <v>143</v>
      </c>
      <c r="D82" s="38"/>
      <c r="E82" s="38"/>
      <c r="F82" s="38"/>
      <c r="G82" s="38"/>
      <c r="H82" s="38"/>
      <c r="I82" s="38"/>
      <c r="J82" s="38"/>
      <c r="K82" s="39"/>
      <c r="L82" s="39"/>
      <c r="M82" s="40"/>
      <c r="N82" s="40"/>
      <c r="O82" s="40"/>
      <c r="P82" s="40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BB82" s="10"/>
      <c r="BC82" s="10"/>
      <c r="BD82" s="10"/>
      <c r="BE82" s="10"/>
      <c r="BF82" s="10"/>
      <c r="BG82" s="10"/>
      <c r="BH82" s="10"/>
    </row>
    <row r="83" spans="2:60" ht="22.5" customHeight="1" x14ac:dyDescent="0.35">
      <c r="C83" s="4" t="s">
        <v>144</v>
      </c>
      <c r="D83" s="38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BB83" s="10"/>
      <c r="BC83" s="10"/>
      <c r="BD83" s="10"/>
      <c r="BE83" s="10"/>
      <c r="BF83" s="10"/>
      <c r="BG83" s="10"/>
      <c r="BH83" s="10"/>
    </row>
    <row r="84" spans="2:60" ht="27" customHeight="1" x14ac:dyDescent="0.35">
      <c r="BB84" s="10"/>
      <c r="BC84" s="10"/>
      <c r="BD84" s="10"/>
      <c r="BE84" s="10"/>
      <c r="BF84" s="10"/>
      <c r="BG84" s="10"/>
      <c r="BH84" s="10"/>
    </row>
    <row r="85" spans="2:60" s="47" customFormat="1" ht="46.5" customHeight="1" x14ac:dyDescent="0.35">
      <c r="C85" s="188" t="s">
        <v>186</v>
      </c>
      <c r="D85" s="189"/>
      <c r="E85" s="48"/>
      <c r="F85" s="49"/>
      <c r="G85" s="50"/>
      <c r="H85" s="50"/>
      <c r="I85" s="50"/>
      <c r="J85" s="50"/>
      <c r="K85" s="50"/>
      <c r="L85" s="50"/>
      <c r="M85" s="51"/>
      <c r="N85" s="50"/>
      <c r="Z85" s="51"/>
      <c r="AA85" s="51"/>
      <c r="AB85" s="51"/>
      <c r="AC85" s="51"/>
      <c r="AD85" s="51"/>
      <c r="AE85" s="51"/>
      <c r="AV85" s="51"/>
      <c r="AW85" s="51"/>
      <c r="AX85" s="51"/>
      <c r="AY85" s="51"/>
      <c r="AZ85" s="51"/>
      <c r="BA85" s="51"/>
    </row>
    <row r="86" spans="2:60" s="47" customFormat="1" ht="12.75" customHeight="1" x14ac:dyDescent="0.35">
      <c r="B86" s="52"/>
      <c r="C86" s="48"/>
      <c r="D86" s="48"/>
      <c r="E86" s="48"/>
      <c r="F86" s="49"/>
      <c r="G86" s="50"/>
      <c r="H86" s="50"/>
      <c r="I86" s="50"/>
      <c r="J86" s="50"/>
      <c r="K86" s="50"/>
      <c r="L86" s="50"/>
      <c r="M86" s="51"/>
      <c r="N86" s="50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V86" s="51"/>
      <c r="AW86" s="51"/>
      <c r="AX86" s="51"/>
      <c r="AY86" s="51"/>
      <c r="AZ86" s="51"/>
      <c r="BA86" s="51"/>
    </row>
    <row r="87" spans="2:60" s="47" customFormat="1" ht="19.899999999999999" customHeight="1" x14ac:dyDescent="0.35">
      <c r="B87" s="52"/>
      <c r="C87" s="48"/>
      <c r="D87" s="48"/>
      <c r="E87" s="48"/>
      <c r="F87" s="49"/>
      <c r="G87" s="50"/>
      <c r="H87" s="50"/>
      <c r="I87" s="50"/>
      <c r="J87" s="50"/>
      <c r="K87" s="50"/>
      <c r="L87" s="50"/>
      <c r="M87" s="51"/>
      <c r="N87" s="50"/>
      <c r="Z87" s="51"/>
      <c r="AA87" s="51"/>
      <c r="AB87" s="51"/>
      <c r="AC87" s="51"/>
      <c r="AD87" s="51"/>
      <c r="AE87" s="51"/>
      <c r="AV87" s="51"/>
      <c r="AW87" s="51"/>
      <c r="AX87" s="51"/>
      <c r="AY87" s="51"/>
      <c r="AZ87" s="51"/>
      <c r="BA87" s="51"/>
    </row>
    <row r="88" spans="2:60" s="119" customFormat="1" ht="19.899999999999999" customHeight="1" x14ac:dyDescent="0.35">
      <c r="C88" s="117" t="s">
        <v>145</v>
      </c>
      <c r="D88" s="118"/>
      <c r="E88" s="118"/>
      <c r="Y88" s="119" t="s">
        <v>146</v>
      </c>
    </row>
    <row r="89" spans="2:60" s="122" customFormat="1" ht="32.25" customHeight="1" x14ac:dyDescent="0.35">
      <c r="C89" s="120" t="s">
        <v>195</v>
      </c>
      <c r="D89" s="121"/>
      <c r="E89" s="121"/>
      <c r="F89" s="121"/>
      <c r="Y89" s="122" t="s">
        <v>191</v>
      </c>
      <c r="AU89" s="162"/>
      <c r="AV89" s="162"/>
      <c r="AW89" s="162"/>
      <c r="AX89" s="162"/>
      <c r="AY89" s="162"/>
      <c r="AZ89" s="162"/>
      <c r="BA89" s="162"/>
    </row>
    <row r="90" spans="2:60" ht="32.25" customHeight="1" x14ac:dyDescent="0.35">
      <c r="C90" s="53" t="s">
        <v>147</v>
      </c>
      <c r="N90" s="9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G90" s="10"/>
      <c r="AH90" s="10"/>
      <c r="BB90" s="10"/>
      <c r="BC90" s="10"/>
      <c r="BD90" s="10"/>
      <c r="BE90" s="10"/>
      <c r="BF90" s="10"/>
      <c r="BG90" s="10"/>
      <c r="BH90" s="10"/>
    </row>
    <row r="91" spans="2:60" ht="32.25" customHeight="1" x14ac:dyDescent="0.35">
      <c r="C91" s="54" t="s">
        <v>132</v>
      </c>
      <c r="N91" s="9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G91" s="10"/>
      <c r="AH91" s="10"/>
      <c r="BB91" s="10"/>
      <c r="BC91" s="10"/>
      <c r="BD91" s="10"/>
      <c r="BE91" s="10"/>
      <c r="BF91" s="10"/>
      <c r="BG91" s="10"/>
      <c r="BH91" s="10"/>
    </row>
    <row r="92" spans="2:60" ht="32.25" customHeight="1" x14ac:dyDescent="0.35">
      <c r="C92" s="54" t="s">
        <v>148</v>
      </c>
      <c r="N92" s="9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G92" s="10"/>
      <c r="AH92" s="10"/>
      <c r="BB92" s="10"/>
      <c r="BC92" s="10"/>
      <c r="BD92" s="10"/>
      <c r="BE92" s="10"/>
      <c r="BF92" s="10"/>
      <c r="BG92" s="10"/>
      <c r="BH92" s="10"/>
    </row>
    <row r="93" spans="2:60" ht="32.25" customHeight="1" x14ac:dyDescent="0.35">
      <c r="C93" s="54" t="s">
        <v>149</v>
      </c>
      <c r="N93" s="9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G93" s="10"/>
      <c r="AH93" s="10"/>
      <c r="BB93" s="10"/>
      <c r="BC93" s="10"/>
      <c r="BD93" s="10"/>
      <c r="BE93" s="10"/>
      <c r="BF93" s="10"/>
      <c r="BG93" s="10"/>
      <c r="BH93" s="10"/>
    </row>
    <row r="94" spans="2:60" ht="32.25" customHeight="1" x14ac:dyDescent="0.35">
      <c r="C94" s="54" t="s">
        <v>150</v>
      </c>
      <c r="N94" s="9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G94" s="10"/>
      <c r="AH94" s="10"/>
      <c r="BB94" s="10"/>
      <c r="BC94" s="10"/>
      <c r="BD94" s="10"/>
      <c r="BE94" s="10"/>
      <c r="BF94" s="10"/>
      <c r="BG94" s="10"/>
      <c r="BH94" s="10"/>
    </row>
    <row r="95" spans="2:60" ht="32.25" customHeight="1" x14ac:dyDescent="0.35">
      <c r="C95" s="54" t="s">
        <v>137</v>
      </c>
      <c r="N95" s="9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G95" s="10"/>
      <c r="AH95" s="10"/>
      <c r="BB95" s="10"/>
      <c r="BC95" s="10"/>
      <c r="BD95" s="10"/>
      <c r="BE95" s="10"/>
      <c r="BF95" s="10"/>
      <c r="BG95" s="10"/>
      <c r="BH95" s="10"/>
    </row>
    <row r="96" spans="2:60" ht="32.25" customHeight="1" x14ac:dyDescent="0.35">
      <c r="C96" s="190" t="s">
        <v>151</v>
      </c>
      <c r="D96" s="190"/>
      <c r="E96" s="190"/>
      <c r="F96" s="190"/>
      <c r="G96" s="190"/>
      <c r="H96" s="190"/>
      <c r="I96" s="190"/>
      <c r="J96" s="190"/>
      <c r="K96" s="190"/>
      <c r="L96" s="190"/>
      <c r="M96" s="190"/>
      <c r="N96" s="190"/>
      <c r="O96" s="19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G96" s="10"/>
      <c r="AH96" s="10"/>
      <c r="BB96" s="10"/>
      <c r="BC96" s="10"/>
      <c r="BD96" s="10"/>
      <c r="BE96" s="10"/>
      <c r="BF96" s="10"/>
      <c r="BG96" s="10"/>
      <c r="BH96" s="10"/>
    </row>
    <row r="97" spans="3:60" ht="32.25" customHeight="1" x14ac:dyDescent="0.35">
      <c r="C97" s="54" t="s">
        <v>142</v>
      </c>
      <c r="N97" s="9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G97" s="10"/>
      <c r="AH97" s="10"/>
      <c r="BA97" s="10"/>
      <c r="BB97" s="10"/>
      <c r="BC97" s="10"/>
      <c r="BD97" s="10"/>
      <c r="BE97" s="10"/>
      <c r="BF97" s="10"/>
      <c r="BG97" s="10"/>
      <c r="BH97" s="10"/>
    </row>
    <row r="98" spans="3:60" ht="32.25" customHeight="1" x14ac:dyDescent="0.35">
      <c r="C98" s="53" t="s">
        <v>152</v>
      </c>
      <c r="N98" s="9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G98" s="10"/>
      <c r="AH98" s="10"/>
      <c r="BA98" s="10"/>
      <c r="BB98" s="10"/>
      <c r="BC98" s="10"/>
      <c r="BD98" s="10"/>
      <c r="BE98" s="10"/>
      <c r="BF98" s="10"/>
      <c r="BG98" s="10"/>
      <c r="BH98" s="10"/>
    </row>
    <row r="99" spans="3:60" ht="32.25" customHeight="1" x14ac:dyDescent="0.35">
      <c r="C99" s="55" t="s">
        <v>153</v>
      </c>
      <c r="N99" s="9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G99" s="10"/>
      <c r="AH99" s="10"/>
      <c r="BA99" s="10"/>
      <c r="BB99" s="10"/>
      <c r="BC99" s="10"/>
      <c r="BD99" s="10"/>
      <c r="BE99" s="10"/>
      <c r="BF99" s="10"/>
      <c r="BG99" s="10"/>
      <c r="BH99" s="10"/>
    </row>
    <row r="100" spans="3:60" ht="32.25" customHeight="1" x14ac:dyDescent="0.35">
      <c r="C100" s="55" t="s">
        <v>163</v>
      </c>
      <c r="N100" s="9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G100" s="10"/>
      <c r="AH100" s="10"/>
      <c r="BA100" s="10"/>
      <c r="BB100" s="10"/>
      <c r="BC100" s="10"/>
      <c r="BD100" s="10"/>
      <c r="BE100" s="10"/>
      <c r="BF100" s="10"/>
      <c r="BG100" s="10"/>
      <c r="BH100" s="10"/>
    </row>
    <row r="101" spans="3:60" ht="32.25" customHeight="1" x14ac:dyDescent="0.35">
      <c r="C101" s="55" t="s">
        <v>154</v>
      </c>
      <c r="N101" s="9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G101" s="10"/>
      <c r="AH101" s="10"/>
      <c r="BA101" s="10"/>
      <c r="BB101" s="10"/>
      <c r="BC101" s="10"/>
      <c r="BD101" s="10"/>
      <c r="BE101" s="10"/>
      <c r="BF101" s="10"/>
      <c r="BG101" s="10"/>
      <c r="BH101" s="10"/>
    </row>
    <row r="102" spans="3:60" ht="32.25" customHeight="1" x14ac:dyDescent="0.35">
      <c r="C102" s="56" t="s">
        <v>155</v>
      </c>
      <c r="N102" s="9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G102" s="10"/>
      <c r="AH102" s="10"/>
      <c r="BA102" s="10"/>
      <c r="BB102" s="10"/>
      <c r="BC102" s="10"/>
      <c r="BD102" s="10"/>
      <c r="BE102" s="10"/>
      <c r="BF102" s="10"/>
      <c r="BG102" s="10"/>
      <c r="BH102" s="10"/>
    </row>
    <row r="103" spans="3:60" ht="32.25" customHeight="1" x14ac:dyDescent="0.65">
      <c r="C103" s="57" t="s">
        <v>156</v>
      </c>
      <c r="D103" s="58"/>
      <c r="E103" s="58"/>
      <c r="F103" s="58"/>
      <c r="G103" s="59"/>
      <c r="H103" s="59"/>
      <c r="I103" s="59"/>
      <c r="J103" s="59"/>
      <c r="K103" s="60"/>
      <c r="L103" s="60"/>
      <c r="M103" s="60"/>
      <c r="N103" s="60"/>
      <c r="O103" s="60"/>
      <c r="P103" s="61"/>
      <c r="Q103" s="61"/>
      <c r="R103" s="61"/>
      <c r="S103" s="61"/>
      <c r="T103" s="61"/>
      <c r="U103" s="61"/>
      <c r="V103" s="61"/>
      <c r="W103" s="61"/>
      <c r="X103" s="61"/>
      <c r="BA103" s="10"/>
      <c r="BB103" s="10"/>
      <c r="BC103" s="10"/>
      <c r="BD103" s="10"/>
      <c r="BE103" s="10"/>
      <c r="BF103" s="10"/>
      <c r="BG103" s="10"/>
      <c r="BH103" s="10"/>
    </row>
    <row r="104" spans="3:60" ht="32.25" customHeight="1" x14ac:dyDescent="0.65">
      <c r="C104" s="62" t="s">
        <v>164</v>
      </c>
      <c r="D104" s="58"/>
      <c r="E104" s="58"/>
      <c r="F104" s="58"/>
      <c r="G104" s="59"/>
      <c r="H104" s="59"/>
      <c r="I104" s="59"/>
      <c r="J104" s="59"/>
      <c r="K104" s="60"/>
      <c r="L104" s="60"/>
      <c r="M104" s="60"/>
      <c r="N104" s="60"/>
      <c r="O104" s="60"/>
      <c r="P104" s="61"/>
      <c r="Q104" s="61"/>
      <c r="R104" s="61"/>
      <c r="S104" s="61"/>
      <c r="T104" s="61"/>
      <c r="U104" s="61"/>
      <c r="V104" s="61"/>
      <c r="W104" s="61"/>
      <c r="X104" s="61"/>
      <c r="BA104" s="10"/>
      <c r="BB104" s="10"/>
      <c r="BC104" s="10"/>
      <c r="BD104" s="10"/>
      <c r="BE104" s="10"/>
      <c r="BF104" s="10"/>
      <c r="BG104" s="10"/>
      <c r="BH104" s="10"/>
    </row>
    <row r="105" spans="3:60" ht="32.25" customHeight="1" x14ac:dyDescent="0.35">
      <c r="C105" s="62" t="s">
        <v>157</v>
      </c>
      <c r="D105" s="58"/>
      <c r="E105" s="58"/>
      <c r="F105" s="58"/>
      <c r="G105" s="59"/>
      <c r="H105" s="59"/>
      <c r="I105" s="59"/>
      <c r="J105" s="59"/>
      <c r="K105" s="60"/>
      <c r="L105" s="60"/>
      <c r="M105" s="60"/>
      <c r="N105" s="60"/>
      <c r="O105" s="60"/>
      <c r="P105" s="61"/>
      <c r="Q105" s="61"/>
      <c r="R105" s="61"/>
      <c r="S105" s="61"/>
      <c r="T105" s="61"/>
      <c r="U105" s="61"/>
      <c r="V105" s="61"/>
      <c r="W105" s="61"/>
      <c r="X105" s="61"/>
      <c r="BA105" s="10"/>
      <c r="BB105" s="10"/>
      <c r="BC105" s="10"/>
      <c r="BD105" s="10"/>
      <c r="BE105" s="10"/>
      <c r="BF105" s="10"/>
      <c r="BG105" s="10"/>
      <c r="BH105" s="10"/>
    </row>
    <row r="106" spans="3:60" ht="32.25" customHeight="1" x14ac:dyDescent="0.35">
      <c r="C106" s="62" t="s">
        <v>158</v>
      </c>
      <c r="D106" s="58"/>
      <c r="E106" s="58"/>
      <c r="F106" s="58"/>
      <c r="G106" s="59"/>
      <c r="H106" s="59"/>
      <c r="I106" s="59"/>
      <c r="J106" s="59"/>
      <c r="K106" s="60"/>
      <c r="L106" s="60"/>
      <c r="M106" s="60"/>
      <c r="N106" s="60"/>
      <c r="O106" s="60"/>
      <c r="P106" s="61"/>
      <c r="Q106" s="61"/>
      <c r="R106" s="61"/>
      <c r="S106" s="61"/>
      <c r="T106" s="61"/>
      <c r="U106" s="61"/>
      <c r="V106" s="61"/>
      <c r="W106" s="61"/>
      <c r="X106" s="61"/>
      <c r="BA106" s="10"/>
      <c r="BB106" s="10"/>
      <c r="BC106" s="10"/>
      <c r="BD106" s="10"/>
      <c r="BE106" s="10"/>
      <c r="BF106" s="10"/>
      <c r="BG106" s="10"/>
      <c r="BH106" s="10"/>
    </row>
    <row r="107" spans="3:60" ht="32.25" customHeight="1" x14ac:dyDescent="0.35">
      <c r="C107" s="63" t="s">
        <v>159</v>
      </c>
      <c r="BA107" s="10"/>
      <c r="BB107" s="10"/>
      <c r="BC107" s="10"/>
      <c r="BD107" s="10"/>
      <c r="BE107" s="10"/>
      <c r="BF107" s="10"/>
      <c r="BG107" s="10"/>
      <c r="BH107" s="10"/>
    </row>
    <row r="108" spans="3:60" ht="32.25" customHeight="1" x14ac:dyDescent="0.35">
      <c r="C108" s="64"/>
      <c r="BA108" s="10"/>
      <c r="BB108" s="10"/>
      <c r="BC108" s="10"/>
      <c r="BD108" s="10"/>
      <c r="BE108" s="10"/>
      <c r="BF108" s="10"/>
      <c r="BG108" s="10"/>
      <c r="BH108" s="10"/>
    </row>
    <row r="109" spans="3:60" ht="32.25" customHeight="1" x14ac:dyDescent="0.35">
      <c r="BA109" s="10"/>
      <c r="BB109" s="10"/>
      <c r="BC109" s="10"/>
      <c r="BD109" s="10"/>
      <c r="BE109" s="10"/>
      <c r="BF109" s="10"/>
      <c r="BG109" s="10"/>
      <c r="BH109" s="10"/>
    </row>
    <row r="110" spans="3:60" ht="32.25" customHeight="1" x14ac:dyDescent="0.35">
      <c r="BA110" s="10"/>
      <c r="BB110" s="10"/>
      <c r="BC110" s="10"/>
      <c r="BD110" s="10"/>
      <c r="BE110" s="10"/>
      <c r="BF110" s="10"/>
      <c r="BG110" s="10"/>
      <c r="BH110" s="10"/>
    </row>
    <row r="111" spans="3:60" ht="32.25" customHeight="1" x14ac:dyDescent="0.35">
      <c r="BA111" s="10"/>
      <c r="BB111" s="10"/>
      <c r="BC111" s="10"/>
      <c r="BD111" s="10"/>
      <c r="BE111" s="10"/>
      <c r="BF111" s="10"/>
      <c r="BG111" s="10"/>
      <c r="BH111" s="10"/>
    </row>
    <row r="112" spans="3:60" ht="32.25" customHeight="1" x14ac:dyDescent="0.35"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</row>
    <row r="113" s="10" customFormat="1" ht="32.25" customHeight="1" x14ac:dyDescent="0.35"/>
    <row r="114" s="10" customFormat="1" ht="32.25" customHeight="1" x14ac:dyDescent="0.35"/>
    <row r="115" s="10" customFormat="1" ht="32.25" customHeight="1" x14ac:dyDescent="0.35"/>
    <row r="116" s="10" customFormat="1" ht="32.25" customHeight="1" x14ac:dyDescent="0.35"/>
    <row r="117" s="10" customFormat="1" ht="32.25" customHeight="1" x14ac:dyDescent="0.35"/>
    <row r="118" s="10" customFormat="1" ht="32.25" customHeight="1" x14ac:dyDescent="0.35"/>
    <row r="119" s="10" customFormat="1" ht="32.25" customHeight="1" x14ac:dyDescent="0.35"/>
    <row r="120" s="10" customFormat="1" ht="32.25" customHeight="1" x14ac:dyDescent="0.35"/>
    <row r="121" s="10" customFormat="1" ht="32.25" customHeight="1" x14ac:dyDescent="0.35"/>
    <row r="122" s="10" customFormat="1" ht="32.25" customHeight="1" x14ac:dyDescent="0.35"/>
    <row r="123" s="10" customFormat="1" ht="32.25" customHeight="1" x14ac:dyDescent="0.35"/>
    <row r="124" s="10" customFormat="1" ht="32.25" customHeight="1" x14ac:dyDescent="0.35"/>
    <row r="125" s="10" customFormat="1" ht="32.25" customHeight="1" x14ac:dyDescent="0.35"/>
    <row r="126" s="10" customFormat="1" ht="32.25" customHeight="1" x14ac:dyDescent="0.35"/>
    <row r="127" s="10" customFormat="1" ht="32.25" customHeight="1" x14ac:dyDescent="0.35"/>
    <row r="128" s="10" customFormat="1" ht="32.25" customHeight="1" x14ac:dyDescent="0.35"/>
    <row r="129" s="10" customFormat="1" ht="32.25" customHeight="1" x14ac:dyDescent="0.35"/>
    <row r="130" s="10" customFormat="1" ht="32.25" customHeight="1" x14ac:dyDescent="0.35"/>
    <row r="131" s="10" customFormat="1" ht="32.25" customHeight="1" x14ac:dyDescent="0.35"/>
    <row r="132" s="10" customFormat="1" ht="32.25" customHeight="1" x14ac:dyDescent="0.35"/>
    <row r="133" s="10" customFormat="1" ht="32.25" customHeight="1" x14ac:dyDescent="0.35"/>
    <row r="134" s="10" customFormat="1" ht="32.25" customHeight="1" x14ac:dyDescent="0.35"/>
    <row r="135" s="10" customFormat="1" ht="32.25" customHeight="1" x14ac:dyDescent="0.35"/>
    <row r="136" s="10" customFormat="1" ht="32.25" customHeight="1" x14ac:dyDescent="0.35"/>
    <row r="137" s="10" customFormat="1" ht="32.25" customHeight="1" x14ac:dyDescent="0.35"/>
    <row r="138" s="10" customFormat="1" ht="32.25" customHeight="1" x14ac:dyDescent="0.35"/>
    <row r="139" s="10" customFormat="1" ht="32.25" customHeight="1" x14ac:dyDescent="0.35"/>
    <row r="140" s="10" customFormat="1" ht="32.25" customHeight="1" x14ac:dyDescent="0.35"/>
    <row r="141" s="10" customFormat="1" ht="32.25" customHeight="1" x14ac:dyDescent="0.35"/>
    <row r="142" s="10" customFormat="1" ht="32.25" customHeight="1" x14ac:dyDescent="0.35"/>
    <row r="143" s="10" customFormat="1" ht="32.25" customHeight="1" x14ac:dyDescent="0.35"/>
    <row r="144" s="10" customFormat="1" ht="32.25" customHeight="1" x14ac:dyDescent="0.35"/>
    <row r="145" s="10" customFormat="1" ht="32.25" customHeight="1" x14ac:dyDescent="0.35"/>
  </sheetData>
  <mergeCells count="70">
    <mergeCell ref="B4:AR4"/>
    <mergeCell ref="B7:B11"/>
    <mergeCell ref="C7:C11"/>
    <mergeCell ref="D7:AT7"/>
    <mergeCell ref="D8:D11"/>
    <mergeCell ref="E8:F8"/>
    <mergeCell ref="G8:N8"/>
    <mergeCell ref="O8:P8"/>
    <mergeCell ref="Q8:W8"/>
    <mergeCell ref="X8:Z8"/>
    <mergeCell ref="S9:S11"/>
    <mergeCell ref="AA8:AS8"/>
    <mergeCell ref="E9:E11"/>
    <mergeCell ref="F9:F11"/>
    <mergeCell ref="G9:G11"/>
    <mergeCell ref="H9:H11"/>
    <mergeCell ref="I9:I11"/>
    <mergeCell ref="J9:J11"/>
    <mergeCell ref="K9:K11"/>
    <mergeCell ref="L9:L11"/>
    <mergeCell ref="M9:M11"/>
    <mergeCell ref="N9:N11"/>
    <mergeCell ref="O9:O11"/>
    <mergeCell ref="P9:P11"/>
    <mergeCell ref="Q9:Q11"/>
    <mergeCell ref="R9:R11"/>
    <mergeCell ref="AH9:AH11"/>
    <mergeCell ref="T9:T11"/>
    <mergeCell ref="U9:U11"/>
    <mergeCell ref="V9:V11"/>
    <mergeCell ref="W9:W11"/>
    <mergeCell ref="X9:X11"/>
    <mergeCell ref="Y9:Y11"/>
    <mergeCell ref="Z9:Z11"/>
    <mergeCell ref="AA9:AD9"/>
    <mergeCell ref="AE9:AE11"/>
    <mergeCell ref="AF9:AF11"/>
    <mergeCell ref="AG9:AG11"/>
    <mergeCell ref="AT9:AT11"/>
    <mergeCell ref="AI9:AI11"/>
    <mergeCell ref="AJ9:AJ11"/>
    <mergeCell ref="AK9:AK11"/>
    <mergeCell ref="AL9:AL11"/>
    <mergeCell ref="AM9:AM11"/>
    <mergeCell ref="AN9:AN11"/>
    <mergeCell ref="BJ11:BJ12"/>
    <mergeCell ref="BK11:BK12"/>
    <mergeCell ref="BL11:BL12"/>
    <mergeCell ref="BA11:BA12"/>
    <mergeCell ref="BB11:BB12"/>
    <mergeCell ref="BC11:BC12"/>
    <mergeCell ref="BD11:BD12"/>
    <mergeCell ref="BE11:BE12"/>
    <mergeCell ref="BF11:BF12"/>
    <mergeCell ref="C85:D85"/>
    <mergeCell ref="C96:O96"/>
    <mergeCell ref="BG11:BG12"/>
    <mergeCell ref="BH11:BH12"/>
    <mergeCell ref="BI11:BI12"/>
    <mergeCell ref="AU11:AU12"/>
    <mergeCell ref="AV11:AV12"/>
    <mergeCell ref="AW11:AW12"/>
    <mergeCell ref="AX11:AX12"/>
    <mergeCell ref="AY11:AY12"/>
    <mergeCell ref="AZ11:AZ12"/>
    <mergeCell ref="AO9:AO11"/>
    <mergeCell ref="AP9:AP11"/>
    <mergeCell ref="AQ9:AQ11"/>
    <mergeCell ref="AR9:AR11"/>
    <mergeCell ref="AS9:AS11"/>
  </mergeCells>
  <dataValidations count="1">
    <dataValidation type="list" allowBlank="1" showInputMessage="1" showErrorMessage="1" sqref="T5" xr:uid="{00000000-0002-0000-1200-000000000000}">
      <formula1>$HO$4:$HO$15</formula1>
    </dataValidation>
  </dataValidations>
  <pageMargins left="0.25" right="0.25" top="0.25" bottom="0.25" header="0.23622047244094499" footer="0.15748031496063"/>
  <pageSetup paperSize="9" scale="25" fitToWidth="0" fitToHeight="0" orientation="landscape" horizontalDpi="4294967295" verticalDpi="4294967295" r:id="rId1"/>
  <headerFooter alignWithMargins="0">
    <oddFooter>Page &amp;P</oddFooter>
  </headerFooter>
  <rowBreaks count="1" manualBreakCount="1">
    <brk id="47" min="1" max="39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6F4290-F7B7-4106-94A4-E751F3D2FA05}">
  <dimension ref="A1:HO144"/>
  <sheetViews>
    <sheetView topLeftCell="B1" zoomScale="60" zoomScaleNormal="60" workbookViewId="0">
      <selection activeCell="Q87" sqref="Q87:T88"/>
    </sheetView>
  </sheetViews>
  <sheetFormatPr defaultRowHeight="12.75" customHeight="1" x14ac:dyDescent="0.35"/>
  <cols>
    <col min="1" max="1" width="3.42578125" style="10" hidden="1" customWidth="1"/>
    <col min="2" max="2" width="11.28515625" style="10" customWidth="1"/>
    <col min="3" max="3" width="47.5703125" style="6" customWidth="1"/>
    <col min="4" max="4" width="14.5703125" style="7" customWidth="1"/>
    <col min="5" max="5" width="14.140625" style="7" customWidth="1"/>
    <col min="6" max="6" width="13" style="7" customWidth="1"/>
    <col min="7" max="7" width="13.140625" style="5" customWidth="1"/>
    <col min="8" max="8" width="13.5703125" style="5" customWidth="1"/>
    <col min="9" max="9" width="13" style="5" customWidth="1"/>
    <col min="10" max="10" width="12.7109375" style="5" customWidth="1"/>
    <col min="11" max="12" width="13" style="8" customWidth="1"/>
    <col min="13" max="13" width="15.7109375" style="8" customWidth="1"/>
    <col min="14" max="14" width="13.7109375" style="8" customWidth="1"/>
    <col min="15" max="15" width="14.140625" style="8" customWidth="1"/>
    <col min="16" max="16" width="14" style="9" customWidth="1"/>
    <col min="17" max="17" width="13.140625" style="9" customWidth="1"/>
    <col min="18" max="18" width="9.5703125" style="9" customWidth="1"/>
    <col min="19" max="19" width="12.42578125" style="9" customWidth="1"/>
    <col min="20" max="20" width="15.85546875" style="9" customWidth="1"/>
    <col min="21" max="21" width="14" style="9" customWidth="1"/>
    <col min="22" max="22" width="11.7109375" style="9" customWidth="1"/>
    <col min="23" max="23" width="11.5703125" style="9" customWidth="1"/>
    <col min="24" max="24" width="14.140625" style="9" customWidth="1"/>
    <col min="25" max="25" width="14.5703125" style="9" customWidth="1"/>
    <col min="26" max="26" width="10.140625" style="9" customWidth="1"/>
    <col min="27" max="27" width="11.140625" style="9" customWidth="1"/>
    <col min="28" max="28" width="9.28515625" style="9" customWidth="1"/>
    <col min="29" max="29" width="10.85546875" style="9" customWidth="1"/>
    <col min="30" max="30" width="9.42578125" style="9" customWidth="1"/>
    <col min="31" max="31" width="10.5703125" style="9" customWidth="1"/>
    <col min="32" max="32" width="9.5703125" style="9" customWidth="1"/>
    <col min="33" max="33" width="9.140625" style="9" customWidth="1"/>
    <col min="34" max="34" width="11.5703125" style="9" customWidth="1"/>
    <col min="35" max="35" width="8.42578125" style="10" customWidth="1"/>
    <col min="36" max="36" width="9.85546875" style="10" customWidth="1"/>
    <col min="37" max="37" width="9.28515625" style="10" customWidth="1"/>
    <col min="38" max="38" width="8.5703125" style="10" customWidth="1"/>
    <col min="39" max="39" width="9.42578125" style="10" customWidth="1"/>
    <col min="40" max="40" width="9.28515625" style="10" customWidth="1"/>
    <col min="41" max="41" width="10.140625" style="10" customWidth="1"/>
    <col min="42" max="42" width="9.28515625" style="10" customWidth="1"/>
    <col min="43" max="43" width="11.85546875" style="10" customWidth="1"/>
    <col min="44" max="44" width="8.7109375" style="10" customWidth="1"/>
    <col min="45" max="45" width="14.140625" style="10" customWidth="1"/>
    <col min="46" max="46" width="15.140625" style="10" hidden="1" customWidth="1"/>
    <col min="47" max="60" width="12.140625" style="44" customWidth="1"/>
    <col min="61" max="65" width="12.140625" style="10" customWidth="1"/>
    <col min="66" max="82" width="26.140625" style="10" customWidth="1"/>
    <col min="83" max="222" width="9.140625" style="10"/>
    <col min="223" max="223" width="13.42578125" style="10" customWidth="1"/>
    <col min="224" max="264" width="9.140625" style="10"/>
    <col min="265" max="265" width="0" style="10" hidden="1" customWidth="1"/>
    <col min="266" max="266" width="15.5703125" style="10" customWidth="1"/>
    <col min="267" max="267" width="55.140625" style="10" customWidth="1"/>
    <col min="268" max="268" width="15.5703125" style="10" customWidth="1"/>
    <col min="269" max="270" width="13" style="10" customWidth="1"/>
    <col min="271" max="272" width="13.140625" style="10" customWidth="1"/>
    <col min="273" max="273" width="10.5703125" style="10" customWidth="1"/>
    <col min="274" max="274" width="12.42578125" style="10" customWidth="1"/>
    <col min="275" max="275" width="11.5703125" style="10" customWidth="1"/>
    <col min="276" max="276" width="12.28515625" style="10" customWidth="1"/>
    <col min="277" max="277" width="12.7109375" style="10" customWidth="1"/>
    <col min="278" max="278" width="12.5703125" style="10" customWidth="1"/>
    <col min="279" max="279" width="13.140625" style="10" customWidth="1"/>
    <col min="280" max="280" width="13.42578125" style="10" customWidth="1"/>
    <col min="281" max="281" width="10.28515625" style="10" customWidth="1"/>
    <col min="282" max="282" width="14.28515625" style="10" customWidth="1"/>
    <col min="283" max="283" width="12.85546875" style="10" customWidth="1"/>
    <col min="284" max="284" width="12" style="10" customWidth="1"/>
    <col min="285" max="285" width="16.28515625" style="10" customWidth="1"/>
    <col min="286" max="286" width="14.5703125" style="10" customWidth="1"/>
    <col min="287" max="287" width="16.85546875" style="10" customWidth="1"/>
    <col min="288" max="288" width="11.140625" style="10" customWidth="1"/>
    <col min="289" max="289" width="10.42578125" style="10" customWidth="1"/>
    <col min="290" max="290" width="10.85546875" style="10" customWidth="1"/>
    <col min="291" max="291" width="10.140625" style="10" customWidth="1"/>
    <col min="292" max="292" width="12.85546875" style="10" customWidth="1"/>
    <col min="293" max="294" width="11" style="10" customWidth="1"/>
    <col min="295" max="295" width="11.5703125" style="10" customWidth="1"/>
    <col min="296" max="296" width="11.28515625" style="10" customWidth="1"/>
    <col min="297" max="297" width="10.140625" style="10" customWidth="1"/>
    <col min="298" max="299" width="11.85546875" style="10" customWidth="1"/>
    <col min="300" max="300" width="12.28515625" style="10" customWidth="1"/>
    <col min="301" max="301" width="12.7109375" style="10" customWidth="1"/>
    <col min="302" max="302" width="15.140625" style="10" customWidth="1"/>
    <col min="303" max="303" width="10" style="10" customWidth="1"/>
    <col min="304" max="314" width="7.85546875" style="10" customWidth="1"/>
    <col min="315" max="315" width="9.140625" style="10" customWidth="1"/>
    <col min="316" max="316" width="8.28515625" style="10" customWidth="1"/>
    <col min="317" max="317" width="10.140625" style="10" customWidth="1"/>
    <col min="318" max="318" width="9.140625" style="10"/>
    <col min="319" max="319" width="11.85546875" style="10" customWidth="1"/>
    <col min="320" max="320" width="14.28515625" style="10" customWidth="1"/>
    <col min="321" max="520" width="9.140625" style="10"/>
    <col min="521" max="521" width="0" style="10" hidden="1" customWidth="1"/>
    <col min="522" max="522" width="15.5703125" style="10" customWidth="1"/>
    <col min="523" max="523" width="55.140625" style="10" customWidth="1"/>
    <col min="524" max="524" width="15.5703125" style="10" customWidth="1"/>
    <col min="525" max="526" width="13" style="10" customWidth="1"/>
    <col min="527" max="528" width="13.140625" style="10" customWidth="1"/>
    <col min="529" max="529" width="10.5703125" style="10" customWidth="1"/>
    <col min="530" max="530" width="12.42578125" style="10" customWidth="1"/>
    <col min="531" max="531" width="11.5703125" style="10" customWidth="1"/>
    <col min="532" max="532" width="12.28515625" style="10" customWidth="1"/>
    <col min="533" max="533" width="12.7109375" style="10" customWidth="1"/>
    <col min="534" max="534" width="12.5703125" style="10" customWidth="1"/>
    <col min="535" max="535" width="13.140625" style="10" customWidth="1"/>
    <col min="536" max="536" width="13.42578125" style="10" customWidth="1"/>
    <col min="537" max="537" width="10.28515625" style="10" customWidth="1"/>
    <col min="538" max="538" width="14.28515625" style="10" customWidth="1"/>
    <col min="539" max="539" width="12.85546875" style="10" customWidth="1"/>
    <col min="540" max="540" width="12" style="10" customWidth="1"/>
    <col min="541" max="541" width="16.28515625" style="10" customWidth="1"/>
    <col min="542" max="542" width="14.5703125" style="10" customWidth="1"/>
    <col min="543" max="543" width="16.85546875" style="10" customWidth="1"/>
    <col min="544" max="544" width="11.140625" style="10" customWidth="1"/>
    <col min="545" max="545" width="10.42578125" style="10" customWidth="1"/>
    <col min="546" max="546" width="10.85546875" style="10" customWidth="1"/>
    <col min="547" max="547" width="10.140625" style="10" customWidth="1"/>
    <col min="548" max="548" width="12.85546875" style="10" customWidth="1"/>
    <col min="549" max="550" width="11" style="10" customWidth="1"/>
    <col min="551" max="551" width="11.5703125" style="10" customWidth="1"/>
    <col min="552" max="552" width="11.28515625" style="10" customWidth="1"/>
    <col min="553" max="553" width="10.140625" style="10" customWidth="1"/>
    <col min="554" max="555" width="11.85546875" style="10" customWidth="1"/>
    <col min="556" max="556" width="12.28515625" style="10" customWidth="1"/>
    <col min="557" max="557" width="12.7109375" style="10" customWidth="1"/>
    <col min="558" max="558" width="15.140625" style="10" customWidth="1"/>
    <col min="559" max="559" width="10" style="10" customWidth="1"/>
    <col min="560" max="570" width="7.85546875" style="10" customWidth="1"/>
    <col min="571" max="571" width="9.140625" style="10" customWidth="1"/>
    <col min="572" max="572" width="8.28515625" style="10" customWidth="1"/>
    <col min="573" max="573" width="10.140625" style="10" customWidth="1"/>
    <col min="574" max="574" width="9.140625" style="10"/>
    <col min="575" max="575" width="11.85546875" style="10" customWidth="1"/>
    <col min="576" max="576" width="14.28515625" style="10" customWidth="1"/>
    <col min="577" max="776" width="9.140625" style="10"/>
    <col min="777" max="777" width="0" style="10" hidden="1" customWidth="1"/>
    <col min="778" max="778" width="15.5703125" style="10" customWidth="1"/>
    <col min="779" max="779" width="55.140625" style="10" customWidth="1"/>
    <col min="780" max="780" width="15.5703125" style="10" customWidth="1"/>
    <col min="781" max="782" width="13" style="10" customWidth="1"/>
    <col min="783" max="784" width="13.140625" style="10" customWidth="1"/>
    <col min="785" max="785" width="10.5703125" style="10" customWidth="1"/>
    <col min="786" max="786" width="12.42578125" style="10" customWidth="1"/>
    <col min="787" max="787" width="11.5703125" style="10" customWidth="1"/>
    <col min="788" max="788" width="12.28515625" style="10" customWidth="1"/>
    <col min="789" max="789" width="12.7109375" style="10" customWidth="1"/>
    <col min="790" max="790" width="12.5703125" style="10" customWidth="1"/>
    <col min="791" max="791" width="13.140625" style="10" customWidth="1"/>
    <col min="792" max="792" width="13.42578125" style="10" customWidth="1"/>
    <col min="793" max="793" width="10.28515625" style="10" customWidth="1"/>
    <col min="794" max="794" width="14.28515625" style="10" customWidth="1"/>
    <col min="795" max="795" width="12.85546875" style="10" customWidth="1"/>
    <col min="796" max="796" width="12" style="10" customWidth="1"/>
    <col min="797" max="797" width="16.28515625" style="10" customWidth="1"/>
    <col min="798" max="798" width="14.5703125" style="10" customWidth="1"/>
    <col min="799" max="799" width="16.85546875" style="10" customWidth="1"/>
    <col min="800" max="800" width="11.140625" style="10" customWidth="1"/>
    <col min="801" max="801" width="10.42578125" style="10" customWidth="1"/>
    <col min="802" max="802" width="10.85546875" style="10" customWidth="1"/>
    <col min="803" max="803" width="10.140625" style="10" customWidth="1"/>
    <col min="804" max="804" width="12.85546875" style="10" customWidth="1"/>
    <col min="805" max="806" width="11" style="10" customWidth="1"/>
    <col min="807" max="807" width="11.5703125" style="10" customWidth="1"/>
    <col min="808" max="808" width="11.28515625" style="10" customWidth="1"/>
    <col min="809" max="809" width="10.140625" style="10" customWidth="1"/>
    <col min="810" max="811" width="11.85546875" style="10" customWidth="1"/>
    <col min="812" max="812" width="12.28515625" style="10" customWidth="1"/>
    <col min="813" max="813" width="12.7109375" style="10" customWidth="1"/>
    <col min="814" max="814" width="15.140625" style="10" customWidth="1"/>
    <col min="815" max="815" width="10" style="10" customWidth="1"/>
    <col min="816" max="826" width="7.85546875" style="10" customWidth="1"/>
    <col min="827" max="827" width="9.140625" style="10" customWidth="1"/>
    <col min="828" max="828" width="8.28515625" style="10" customWidth="1"/>
    <col min="829" max="829" width="10.140625" style="10" customWidth="1"/>
    <col min="830" max="830" width="9.140625" style="10"/>
    <col min="831" max="831" width="11.85546875" style="10" customWidth="1"/>
    <col min="832" max="832" width="14.28515625" style="10" customWidth="1"/>
    <col min="833" max="1032" width="9.140625" style="10"/>
    <col min="1033" max="1033" width="0" style="10" hidden="1" customWidth="1"/>
    <col min="1034" max="1034" width="15.5703125" style="10" customWidth="1"/>
    <col min="1035" max="1035" width="55.140625" style="10" customWidth="1"/>
    <col min="1036" max="1036" width="15.5703125" style="10" customWidth="1"/>
    <col min="1037" max="1038" width="13" style="10" customWidth="1"/>
    <col min="1039" max="1040" width="13.140625" style="10" customWidth="1"/>
    <col min="1041" max="1041" width="10.5703125" style="10" customWidth="1"/>
    <col min="1042" max="1042" width="12.42578125" style="10" customWidth="1"/>
    <col min="1043" max="1043" width="11.5703125" style="10" customWidth="1"/>
    <col min="1044" max="1044" width="12.28515625" style="10" customWidth="1"/>
    <col min="1045" max="1045" width="12.7109375" style="10" customWidth="1"/>
    <col min="1046" max="1046" width="12.5703125" style="10" customWidth="1"/>
    <col min="1047" max="1047" width="13.140625" style="10" customWidth="1"/>
    <col min="1048" max="1048" width="13.42578125" style="10" customWidth="1"/>
    <col min="1049" max="1049" width="10.28515625" style="10" customWidth="1"/>
    <col min="1050" max="1050" width="14.28515625" style="10" customWidth="1"/>
    <col min="1051" max="1051" width="12.85546875" style="10" customWidth="1"/>
    <col min="1052" max="1052" width="12" style="10" customWidth="1"/>
    <col min="1053" max="1053" width="16.28515625" style="10" customWidth="1"/>
    <col min="1054" max="1054" width="14.5703125" style="10" customWidth="1"/>
    <col min="1055" max="1055" width="16.85546875" style="10" customWidth="1"/>
    <col min="1056" max="1056" width="11.140625" style="10" customWidth="1"/>
    <col min="1057" max="1057" width="10.42578125" style="10" customWidth="1"/>
    <col min="1058" max="1058" width="10.85546875" style="10" customWidth="1"/>
    <col min="1059" max="1059" width="10.140625" style="10" customWidth="1"/>
    <col min="1060" max="1060" width="12.85546875" style="10" customWidth="1"/>
    <col min="1061" max="1062" width="11" style="10" customWidth="1"/>
    <col min="1063" max="1063" width="11.5703125" style="10" customWidth="1"/>
    <col min="1064" max="1064" width="11.28515625" style="10" customWidth="1"/>
    <col min="1065" max="1065" width="10.140625" style="10" customWidth="1"/>
    <col min="1066" max="1067" width="11.85546875" style="10" customWidth="1"/>
    <col min="1068" max="1068" width="12.28515625" style="10" customWidth="1"/>
    <col min="1069" max="1069" width="12.7109375" style="10" customWidth="1"/>
    <col min="1070" max="1070" width="15.140625" style="10" customWidth="1"/>
    <col min="1071" max="1071" width="10" style="10" customWidth="1"/>
    <col min="1072" max="1082" width="7.85546875" style="10" customWidth="1"/>
    <col min="1083" max="1083" width="9.140625" style="10" customWidth="1"/>
    <col min="1084" max="1084" width="8.28515625" style="10" customWidth="1"/>
    <col min="1085" max="1085" width="10.140625" style="10" customWidth="1"/>
    <col min="1086" max="1086" width="9.140625" style="10"/>
    <col min="1087" max="1087" width="11.85546875" style="10" customWidth="1"/>
    <col min="1088" max="1088" width="14.28515625" style="10" customWidth="1"/>
    <col min="1089" max="1288" width="9.140625" style="10"/>
    <col min="1289" max="1289" width="0" style="10" hidden="1" customWidth="1"/>
    <col min="1290" max="1290" width="15.5703125" style="10" customWidth="1"/>
    <col min="1291" max="1291" width="55.140625" style="10" customWidth="1"/>
    <col min="1292" max="1292" width="15.5703125" style="10" customWidth="1"/>
    <col min="1293" max="1294" width="13" style="10" customWidth="1"/>
    <col min="1295" max="1296" width="13.140625" style="10" customWidth="1"/>
    <col min="1297" max="1297" width="10.5703125" style="10" customWidth="1"/>
    <col min="1298" max="1298" width="12.42578125" style="10" customWidth="1"/>
    <col min="1299" max="1299" width="11.5703125" style="10" customWidth="1"/>
    <col min="1300" max="1300" width="12.28515625" style="10" customWidth="1"/>
    <col min="1301" max="1301" width="12.7109375" style="10" customWidth="1"/>
    <col min="1302" max="1302" width="12.5703125" style="10" customWidth="1"/>
    <col min="1303" max="1303" width="13.140625" style="10" customWidth="1"/>
    <col min="1304" max="1304" width="13.42578125" style="10" customWidth="1"/>
    <col min="1305" max="1305" width="10.28515625" style="10" customWidth="1"/>
    <col min="1306" max="1306" width="14.28515625" style="10" customWidth="1"/>
    <col min="1307" max="1307" width="12.85546875" style="10" customWidth="1"/>
    <col min="1308" max="1308" width="12" style="10" customWidth="1"/>
    <col min="1309" max="1309" width="16.28515625" style="10" customWidth="1"/>
    <col min="1310" max="1310" width="14.5703125" style="10" customWidth="1"/>
    <col min="1311" max="1311" width="16.85546875" style="10" customWidth="1"/>
    <col min="1312" max="1312" width="11.140625" style="10" customWidth="1"/>
    <col min="1313" max="1313" width="10.42578125" style="10" customWidth="1"/>
    <col min="1314" max="1314" width="10.85546875" style="10" customWidth="1"/>
    <col min="1315" max="1315" width="10.140625" style="10" customWidth="1"/>
    <col min="1316" max="1316" width="12.85546875" style="10" customWidth="1"/>
    <col min="1317" max="1318" width="11" style="10" customWidth="1"/>
    <col min="1319" max="1319" width="11.5703125" style="10" customWidth="1"/>
    <col min="1320" max="1320" width="11.28515625" style="10" customWidth="1"/>
    <col min="1321" max="1321" width="10.140625" style="10" customWidth="1"/>
    <col min="1322" max="1323" width="11.85546875" style="10" customWidth="1"/>
    <col min="1324" max="1324" width="12.28515625" style="10" customWidth="1"/>
    <col min="1325" max="1325" width="12.7109375" style="10" customWidth="1"/>
    <col min="1326" max="1326" width="15.140625" style="10" customWidth="1"/>
    <col min="1327" max="1327" width="10" style="10" customWidth="1"/>
    <col min="1328" max="1338" width="7.85546875" style="10" customWidth="1"/>
    <col min="1339" max="1339" width="9.140625" style="10" customWidth="1"/>
    <col min="1340" max="1340" width="8.28515625" style="10" customWidth="1"/>
    <col min="1341" max="1341" width="10.140625" style="10" customWidth="1"/>
    <col min="1342" max="1342" width="9.140625" style="10"/>
    <col min="1343" max="1343" width="11.85546875" style="10" customWidth="1"/>
    <col min="1344" max="1344" width="14.28515625" style="10" customWidth="1"/>
    <col min="1345" max="1544" width="9.140625" style="10"/>
    <col min="1545" max="1545" width="0" style="10" hidden="1" customWidth="1"/>
    <col min="1546" max="1546" width="15.5703125" style="10" customWidth="1"/>
    <col min="1547" max="1547" width="55.140625" style="10" customWidth="1"/>
    <col min="1548" max="1548" width="15.5703125" style="10" customWidth="1"/>
    <col min="1549" max="1550" width="13" style="10" customWidth="1"/>
    <col min="1551" max="1552" width="13.140625" style="10" customWidth="1"/>
    <col min="1553" max="1553" width="10.5703125" style="10" customWidth="1"/>
    <col min="1554" max="1554" width="12.42578125" style="10" customWidth="1"/>
    <col min="1555" max="1555" width="11.5703125" style="10" customWidth="1"/>
    <col min="1556" max="1556" width="12.28515625" style="10" customWidth="1"/>
    <col min="1557" max="1557" width="12.7109375" style="10" customWidth="1"/>
    <col min="1558" max="1558" width="12.5703125" style="10" customWidth="1"/>
    <col min="1559" max="1559" width="13.140625" style="10" customWidth="1"/>
    <col min="1560" max="1560" width="13.42578125" style="10" customWidth="1"/>
    <col min="1561" max="1561" width="10.28515625" style="10" customWidth="1"/>
    <col min="1562" max="1562" width="14.28515625" style="10" customWidth="1"/>
    <col min="1563" max="1563" width="12.85546875" style="10" customWidth="1"/>
    <col min="1564" max="1564" width="12" style="10" customWidth="1"/>
    <col min="1565" max="1565" width="16.28515625" style="10" customWidth="1"/>
    <col min="1566" max="1566" width="14.5703125" style="10" customWidth="1"/>
    <col min="1567" max="1567" width="16.85546875" style="10" customWidth="1"/>
    <col min="1568" max="1568" width="11.140625" style="10" customWidth="1"/>
    <col min="1569" max="1569" width="10.42578125" style="10" customWidth="1"/>
    <col min="1570" max="1570" width="10.85546875" style="10" customWidth="1"/>
    <col min="1571" max="1571" width="10.140625" style="10" customWidth="1"/>
    <col min="1572" max="1572" width="12.85546875" style="10" customWidth="1"/>
    <col min="1573" max="1574" width="11" style="10" customWidth="1"/>
    <col min="1575" max="1575" width="11.5703125" style="10" customWidth="1"/>
    <col min="1576" max="1576" width="11.28515625" style="10" customWidth="1"/>
    <col min="1577" max="1577" width="10.140625" style="10" customWidth="1"/>
    <col min="1578" max="1579" width="11.85546875" style="10" customWidth="1"/>
    <col min="1580" max="1580" width="12.28515625" style="10" customWidth="1"/>
    <col min="1581" max="1581" width="12.7109375" style="10" customWidth="1"/>
    <col min="1582" max="1582" width="15.140625" style="10" customWidth="1"/>
    <col min="1583" max="1583" width="10" style="10" customWidth="1"/>
    <col min="1584" max="1594" width="7.85546875" style="10" customWidth="1"/>
    <col min="1595" max="1595" width="9.140625" style="10" customWidth="1"/>
    <col min="1596" max="1596" width="8.28515625" style="10" customWidth="1"/>
    <col min="1597" max="1597" width="10.140625" style="10" customWidth="1"/>
    <col min="1598" max="1598" width="9.140625" style="10"/>
    <col min="1599" max="1599" width="11.85546875" style="10" customWidth="1"/>
    <col min="1600" max="1600" width="14.28515625" style="10" customWidth="1"/>
    <col min="1601" max="1800" width="9.140625" style="10"/>
    <col min="1801" max="1801" width="0" style="10" hidden="1" customWidth="1"/>
    <col min="1802" max="1802" width="15.5703125" style="10" customWidth="1"/>
    <col min="1803" max="1803" width="55.140625" style="10" customWidth="1"/>
    <col min="1804" max="1804" width="15.5703125" style="10" customWidth="1"/>
    <col min="1805" max="1806" width="13" style="10" customWidth="1"/>
    <col min="1807" max="1808" width="13.140625" style="10" customWidth="1"/>
    <col min="1809" max="1809" width="10.5703125" style="10" customWidth="1"/>
    <col min="1810" max="1810" width="12.42578125" style="10" customWidth="1"/>
    <col min="1811" max="1811" width="11.5703125" style="10" customWidth="1"/>
    <col min="1812" max="1812" width="12.28515625" style="10" customWidth="1"/>
    <col min="1813" max="1813" width="12.7109375" style="10" customWidth="1"/>
    <col min="1814" max="1814" width="12.5703125" style="10" customWidth="1"/>
    <col min="1815" max="1815" width="13.140625" style="10" customWidth="1"/>
    <col min="1816" max="1816" width="13.42578125" style="10" customWidth="1"/>
    <col min="1817" max="1817" width="10.28515625" style="10" customWidth="1"/>
    <col min="1818" max="1818" width="14.28515625" style="10" customWidth="1"/>
    <col min="1819" max="1819" width="12.85546875" style="10" customWidth="1"/>
    <col min="1820" max="1820" width="12" style="10" customWidth="1"/>
    <col min="1821" max="1821" width="16.28515625" style="10" customWidth="1"/>
    <col min="1822" max="1822" width="14.5703125" style="10" customWidth="1"/>
    <col min="1823" max="1823" width="16.85546875" style="10" customWidth="1"/>
    <col min="1824" max="1824" width="11.140625" style="10" customWidth="1"/>
    <col min="1825" max="1825" width="10.42578125" style="10" customWidth="1"/>
    <col min="1826" max="1826" width="10.85546875" style="10" customWidth="1"/>
    <col min="1827" max="1827" width="10.140625" style="10" customWidth="1"/>
    <col min="1828" max="1828" width="12.85546875" style="10" customWidth="1"/>
    <col min="1829" max="1830" width="11" style="10" customWidth="1"/>
    <col min="1831" max="1831" width="11.5703125" style="10" customWidth="1"/>
    <col min="1832" max="1832" width="11.28515625" style="10" customWidth="1"/>
    <col min="1833" max="1833" width="10.140625" style="10" customWidth="1"/>
    <col min="1834" max="1835" width="11.85546875" style="10" customWidth="1"/>
    <col min="1836" max="1836" width="12.28515625" style="10" customWidth="1"/>
    <col min="1837" max="1837" width="12.7109375" style="10" customWidth="1"/>
    <col min="1838" max="1838" width="15.140625" style="10" customWidth="1"/>
    <col min="1839" max="1839" width="10" style="10" customWidth="1"/>
    <col min="1840" max="1850" width="7.85546875" style="10" customWidth="1"/>
    <col min="1851" max="1851" width="9.140625" style="10" customWidth="1"/>
    <col min="1852" max="1852" width="8.28515625" style="10" customWidth="1"/>
    <col min="1853" max="1853" width="10.140625" style="10" customWidth="1"/>
    <col min="1854" max="1854" width="9.140625" style="10"/>
    <col min="1855" max="1855" width="11.85546875" style="10" customWidth="1"/>
    <col min="1856" max="1856" width="14.28515625" style="10" customWidth="1"/>
    <col min="1857" max="2056" width="9.140625" style="10"/>
    <col min="2057" max="2057" width="0" style="10" hidden="1" customWidth="1"/>
    <col min="2058" max="2058" width="15.5703125" style="10" customWidth="1"/>
    <col min="2059" max="2059" width="55.140625" style="10" customWidth="1"/>
    <col min="2060" max="2060" width="15.5703125" style="10" customWidth="1"/>
    <col min="2061" max="2062" width="13" style="10" customWidth="1"/>
    <col min="2063" max="2064" width="13.140625" style="10" customWidth="1"/>
    <col min="2065" max="2065" width="10.5703125" style="10" customWidth="1"/>
    <col min="2066" max="2066" width="12.42578125" style="10" customWidth="1"/>
    <col min="2067" max="2067" width="11.5703125" style="10" customWidth="1"/>
    <col min="2068" max="2068" width="12.28515625" style="10" customWidth="1"/>
    <col min="2069" max="2069" width="12.7109375" style="10" customWidth="1"/>
    <col min="2070" max="2070" width="12.5703125" style="10" customWidth="1"/>
    <col min="2071" max="2071" width="13.140625" style="10" customWidth="1"/>
    <col min="2072" max="2072" width="13.42578125" style="10" customWidth="1"/>
    <col min="2073" max="2073" width="10.28515625" style="10" customWidth="1"/>
    <col min="2074" max="2074" width="14.28515625" style="10" customWidth="1"/>
    <col min="2075" max="2075" width="12.85546875" style="10" customWidth="1"/>
    <col min="2076" max="2076" width="12" style="10" customWidth="1"/>
    <col min="2077" max="2077" width="16.28515625" style="10" customWidth="1"/>
    <col min="2078" max="2078" width="14.5703125" style="10" customWidth="1"/>
    <col min="2079" max="2079" width="16.85546875" style="10" customWidth="1"/>
    <col min="2080" max="2080" width="11.140625" style="10" customWidth="1"/>
    <col min="2081" max="2081" width="10.42578125" style="10" customWidth="1"/>
    <col min="2082" max="2082" width="10.85546875" style="10" customWidth="1"/>
    <col min="2083" max="2083" width="10.140625" style="10" customWidth="1"/>
    <col min="2084" max="2084" width="12.85546875" style="10" customWidth="1"/>
    <col min="2085" max="2086" width="11" style="10" customWidth="1"/>
    <col min="2087" max="2087" width="11.5703125" style="10" customWidth="1"/>
    <col min="2088" max="2088" width="11.28515625" style="10" customWidth="1"/>
    <col min="2089" max="2089" width="10.140625" style="10" customWidth="1"/>
    <col min="2090" max="2091" width="11.85546875" style="10" customWidth="1"/>
    <col min="2092" max="2092" width="12.28515625" style="10" customWidth="1"/>
    <col min="2093" max="2093" width="12.7109375" style="10" customWidth="1"/>
    <col min="2094" max="2094" width="15.140625" style="10" customWidth="1"/>
    <col min="2095" max="2095" width="10" style="10" customWidth="1"/>
    <col min="2096" max="2106" width="7.85546875" style="10" customWidth="1"/>
    <col min="2107" max="2107" width="9.140625" style="10" customWidth="1"/>
    <col min="2108" max="2108" width="8.28515625" style="10" customWidth="1"/>
    <col min="2109" max="2109" width="10.140625" style="10" customWidth="1"/>
    <col min="2110" max="2110" width="9.140625" style="10"/>
    <col min="2111" max="2111" width="11.85546875" style="10" customWidth="1"/>
    <col min="2112" max="2112" width="14.28515625" style="10" customWidth="1"/>
    <col min="2113" max="2312" width="9.140625" style="10"/>
    <col min="2313" max="2313" width="0" style="10" hidden="1" customWidth="1"/>
    <col min="2314" max="2314" width="15.5703125" style="10" customWidth="1"/>
    <col min="2315" max="2315" width="55.140625" style="10" customWidth="1"/>
    <col min="2316" max="2316" width="15.5703125" style="10" customWidth="1"/>
    <col min="2317" max="2318" width="13" style="10" customWidth="1"/>
    <col min="2319" max="2320" width="13.140625" style="10" customWidth="1"/>
    <col min="2321" max="2321" width="10.5703125" style="10" customWidth="1"/>
    <col min="2322" max="2322" width="12.42578125" style="10" customWidth="1"/>
    <col min="2323" max="2323" width="11.5703125" style="10" customWidth="1"/>
    <col min="2324" max="2324" width="12.28515625" style="10" customWidth="1"/>
    <col min="2325" max="2325" width="12.7109375" style="10" customWidth="1"/>
    <col min="2326" max="2326" width="12.5703125" style="10" customWidth="1"/>
    <col min="2327" max="2327" width="13.140625" style="10" customWidth="1"/>
    <col min="2328" max="2328" width="13.42578125" style="10" customWidth="1"/>
    <col min="2329" max="2329" width="10.28515625" style="10" customWidth="1"/>
    <col min="2330" max="2330" width="14.28515625" style="10" customWidth="1"/>
    <col min="2331" max="2331" width="12.85546875" style="10" customWidth="1"/>
    <col min="2332" max="2332" width="12" style="10" customWidth="1"/>
    <col min="2333" max="2333" width="16.28515625" style="10" customWidth="1"/>
    <col min="2334" max="2334" width="14.5703125" style="10" customWidth="1"/>
    <col min="2335" max="2335" width="16.85546875" style="10" customWidth="1"/>
    <col min="2336" max="2336" width="11.140625" style="10" customWidth="1"/>
    <col min="2337" max="2337" width="10.42578125" style="10" customWidth="1"/>
    <col min="2338" max="2338" width="10.85546875" style="10" customWidth="1"/>
    <col min="2339" max="2339" width="10.140625" style="10" customWidth="1"/>
    <col min="2340" max="2340" width="12.85546875" style="10" customWidth="1"/>
    <col min="2341" max="2342" width="11" style="10" customWidth="1"/>
    <col min="2343" max="2343" width="11.5703125" style="10" customWidth="1"/>
    <col min="2344" max="2344" width="11.28515625" style="10" customWidth="1"/>
    <col min="2345" max="2345" width="10.140625" style="10" customWidth="1"/>
    <col min="2346" max="2347" width="11.85546875" style="10" customWidth="1"/>
    <col min="2348" max="2348" width="12.28515625" style="10" customWidth="1"/>
    <col min="2349" max="2349" width="12.7109375" style="10" customWidth="1"/>
    <col min="2350" max="2350" width="15.140625" style="10" customWidth="1"/>
    <col min="2351" max="2351" width="10" style="10" customWidth="1"/>
    <col min="2352" max="2362" width="7.85546875" style="10" customWidth="1"/>
    <col min="2363" max="2363" width="9.140625" style="10" customWidth="1"/>
    <col min="2364" max="2364" width="8.28515625" style="10" customWidth="1"/>
    <col min="2365" max="2365" width="10.140625" style="10" customWidth="1"/>
    <col min="2366" max="2366" width="9.140625" style="10"/>
    <col min="2367" max="2367" width="11.85546875" style="10" customWidth="1"/>
    <col min="2368" max="2368" width="14.28515625" style="10" customWidth="1"/>
    <col min="2369" max="2568" width="9.140625" style="10"/>
    <col min="2569" max="2569" width="0" style="10" hidden="1" customWidth="1"/>
    <col min="2570" max="2570" width="15.5703125" style="10" customWidth="1"/>
    <col min="2571" max="2571" width="55.140625" style="10" customWidth="1"/>
    <col min="2572" max="2572" width="15.5703125" style="10" customWidth="1"/>
    <col min="2573" max="2574" width="13" style="10" customWidth="1"/>
    <col min="2575" max="2576" width="13.140625" style="10" customWidth="1"/>
    <col min="2577" max="2577" width="10.5703125" style="10" customWidth="1"/>
    <col min="2578" max="2578" width="12.42578125" style="10" customWidth="1"/>
    <col min="2579" max="2579" width="11.5703125" style="10" customWidth="1"/>
    <col min="2580" max="2580" width="12.28515625" style="10" customWidth="1"/>
    <col min="2581" max="2581" width="12.7109375" style="10" customWidth="1"/>
    <col min="2582" max="2582" width="12.5703125" style="10" customWidth="1"/>
    <col min="2583" max="2583" width="13.140625" style="10" customWidth="1"/>
    <col min="2584" max="2584" width="13.42578125" style="10" customWidth="1"/>
    <col min="2585" max="2585" width="10.28515625" style="10" customWidth="1"/>
    <col min="2586" max="2586" width="14.28515625" style="10" customWidth="1"/>
    <col min="2587" max="2587" width="12.85546875" style="10" customWidth="1"/>
    <col min="2588" max="2588" width="12" style="10" customWidth="1"/>
    <col min="2589" max="2589" width="16.28515625" style="10" customWidth="1"/>
    <col min="2590" max="2590" width="14.5703125" style="10" customWidth="1"/>
    <col min="2591" max="2591" width="16.85546875" style="10" customWidth="1"/>
    <col min="2592" max="2592" width="11.140625" style="10" customWidth="1"/>
    <col min="2593" max="2593" width="10.42578125" style="10" customWidth="1"/>
    <col min="2594" max="2594" width="10.85546875" style="10" customWidth="1"/>
    <col min="2595" max="2595" width="10.140625" style="10" customWidth="1"/>
    <col min="2596" max="2596" width="12.85546875" style="10" customWidth="1"/>
    <col min="2597" max="2598" width="11" style="10" customWidth="1"/>
    <col min="2599" max="2599" width="11.5703125" style="10" customWidth="1"/>
    <col min="2600" max="2600" width="11.28515625" style="10" customWidth="1"/>
    <col min="2601" max="2601" width="10.140625" style="10" customWidth="1"/>
    <col min="2602" max="2603" width="11.85546875" style="10" customWidth="1"/>
    <col min="2604" max="2604" width="12.28515625" style="10" customWidth="1"/>
    <col min="2605" max="2605" width="12.7109375" style="10" customWidth="1"/>
    <col min="2606" max="2606" width="15.140625" style="10" customWidth="1"/>
    <col min="2607" max="2607" width="10" style="10" customWidth="1"/>
    <col min="2608" max="2618" width="7.85546875" style="10" customWidth="1"/>
    <col min="2619" max="2619" width="9.140625" style="10" customWidth="1"/>
    <col min="2620" max="2620" width="8.28515625" style="10" customWidth="1"/>
    <col min="2621" max="2621" width="10.140625" style="10" customWidth="1"/>
    <col min="2622" max="2622" width="9.140625" style="10"/>
    <col min="2623" max="2623" width="11.85546875" style="10" customWidth="1"/>
    <col min="2624" max="2624" width="14.28515625" style="10" customWidth="1"/>
    <col min="2625" max="2824" width="9.140625" style="10"/>
    <col min="2825" max="2825" width="0" style="10" hidden="1" customWidth="1"/>
    <col min="2826" max="2826" width="15.5703125" style="10" customWidth="1"/>
    <col min="2827" max="2827" width="55.140625" style="10" customWidth="1"/>
    <col min="2828" max="2828" width="15.5703125" style="10" customWidth="1"/>
    <col min="2829" max="2830" width="13" style="10" customWidth="1"/>
    <col min="2831" max="2832" width="13.140625" style="10" customWidth="1"/>
    <col min="2833" max="2833" width="10.5703125" style="10" customWidth="1"/>
    <col min="2834" max="2834" width="12.42578125" style="10" customWidth="1"/>
    <col min="2835" max="2835" width="11.5703125" style="10" customWidth="1"/>
    <col min="2836" max="2836" width="12.28515625" style="10" customWidth="1"/>
    <col min="2837" max="2837" width="12.7109375" style="10" customWidth="1"/>
    <col min="2838" max="2838" width="12.5703125" style="10" customWidth="1"/>
    <col min="2839" max="2839" width="13.140625" style="10" customWidth="1"/>
    <col min="2840" max="2840" width="13.42578125" style="10" customWidth="1"/>
    <col min="2841" max="2841" width="10.28515625" style="10" customWidth="1"/>
    <col min="2842" max="2842" width="14.28515625" style="10" customWidth="1"/>
    <col min="2843" max="2843" width="12.85546875" style="10" customWidth="1"/>
    <col min="2844" max="2844" width="12" style="10" customWidth="1"/>
    <col min="2845" max="2845" width="16.28515625" style="10" customWidth="1"/>
    <col min="2846" max="2846" width="14.5703125" style="10" customWidth="1"/>
    <col min="2847" max="2847" width="16.85546875" style="10" customWidth="1"/>
    <col min="2848" max="2848" width="11.140625" style="10" customWidth="1"/>
    <col min="2849" max="2849" width="10.42578125" style="10" customWidth="1"/>
    <col min="2850" max="2850" width="10.85546875" style="10" customWidth="1"/>
    <col min="2851" max="2851" width="10.140625" style="10" customWidth="1"/>
    <col min="2852" max="2852" width="12.85546875" style="10" customWidth="1"/>
    <col min="2853" max="2854" width="11" style="10" customWidth="1"/>
    <col min="2855" max="2855" width="11.5703125" style="10" customWidth="1"/>
    <col min="2856" max="2856" width="11.28515625" style="10" customWidth="1"/>
    <col min="2857" max="2857" width="10.140625" style="10" customWidth="1"/>
    <col min="2858" max="2859" width="11.85546875" style="10" customWidth="1"/>
    <col min="2860" max="2860" width="12.28515625" style="10" customWidth="1"/>
    <col min="2861" max="2861" width="12.7109375" style="10" customWidth="1"/>
    <col min="2862" max="2862" width="15.140625" style="10" customWidth="1"/>
    <col min="2863" max="2863" width="10" style="10" customWidth="1"/>
    <col min="2864" max="2874" width="7.85546875" style="10" customWidth="1"/>
    <col min="2875" max="2875" width="9.140625" style="10" customWidth="1"/>
    <col min="2876" max="2876" width="8.28515625" style="10" customWidth="1"/>
    <col min="2877" max="2877" width="10.140625" style="10" customWidth="1"/>
    <col min="2878" max="2878" width="9.140625" style="10"/>
    <col min="2879" max="2879" width="11.85546875" style="10" customWidth="1"/>
    <col min="2880" max="2880" width="14.28515625" style="10" customWidth="1"/>
    <col min="2881" max="3080" width="9.140625" style="10"/>
    <col min="3081" max="3081" width="0" style="10" hidden="1" customWidth="1"/>
    <col min="3082" max="3082" width="15.5703125" style="10" customWidth="1"/>
    <col min="3083" max="3083" width="55.140625" style="10" customWidth="1"/>
    <col min="3084" max="3084" width="15.5703125" style="10" customWidth="1"/>
    <col min="3085" max="3086" width="13" style="10" customWidth="1"/>
    <col min="3087" max="3088" width="13.140625" style="10" customWidth="1"/>
    <col min="3089" max="3089" width="10.5703125" style="10" customWidth="1"/>
    <col min="3090" max="3090" width="12.42578125" style="10" customWidth="1"/>
    <col min="3091" max="3091" width="11.5703125" style="10" customWidth="1"/>
    <col min="3092" max="3092" width="12.28515625" style="10" customWidth="1"/>
    <col min="3093" max="3093" width="12.7109375" style="10" customWidth="1"/>
    <col min="3094" max="3094" width="12.5703125" style="10" customWidth="1"/>
    <col min="3095" max="3095" width="13.140625" style="10" customWidth="1"/>
    <col min="3096" max="3096" width="13.42578125" style="10" customWidth="1"/>
    <col min="3097" max="3097" width="10.28515625" style="10" customWidth="1"/>
    <col min="3098" max="3098" width="14.28515625" style="10" customWidth="1"/>
    <col min="3099" max="3099" width="12.85546875" style="10" customWidth="1"/>
    <col min="3100" max="3100" width="12" style="10" customWidth="1"/>
    <col min="3101" max="3101" width="16.28515625" style="10" customWidth="1"/>
    <col min="3102" max="3102" width="14.5703125" style="10" customWidth="1"/>
    <col min="3103" max="3103" width="16.85546875" style="10" customWidth="1"/>
    <col min="3104" max="3104" width="11.140625" style="10" customWidth="1"/>
    <col min="3105" max="3105" width="10.42578125" style="10" customWidth="1"/>
    <col min="3106" max="3106" width="10.85546875" style="10" customWidth="1"/>
    <col min="3107" max="3107" width="10.140625" style="10" customWidth="1"/>
    <col min="3108" max="3108" width="12.85546875" style="10" customWidth="1"/>
    <col min="3109" max="3110" width="11" style="10" customWidth="1"/>
    <col min="3111" max="3111" width="11.5703125" style="10" customWidth="1"/>
    <col min="3112" max="3112" width="11.28515625" style="10" customWidth="1"/>
    <col min="3113" max="3113" width="10.140625" style="10" customWidth="1"/>
    <col min="3114" max="3115" width="11.85546875" style="10" customWidth="1"/>
    <col min="3116" max="3116" width="12.28515625" style="10" customWidth="1"/>
    <col min="3117" max="3117" width="12.7109375" style="10" customWidth="1"/>
    <col min="3118" max="3118" width="15.140625" style="10" customWidth="1"/>
    <col min="3119" max="3119" width="10" style="10" customWidth="1"/>
    <col min="3120" max="3130" width="7.85546875" style="10" customWidth="1"/>
    <col min="3131" max="3131" width="9.140625" style="10" customWidth="1"/>
    <col min="3132" max="3132" width="8.28515625" style="10" customWidth="1"/>
    <col min="3133" max="3133" width="10.140625" style="10" customWidth="1"/>
    <col min="3134" max="3134" width="9.140625" style="10"/>
    <col min="3135" max="3135" width="11.85546875" style="10" customWidth="1"/>
    <col min="3136" max="3136" width="14.28515625" style="10" customWidth="1"/>
    <col min="3137" max="3336" width="9.140625" style="10"/>
    <col min="3337" max="3337" width="0" style="10" hidden="1" customWidth="1"/>
    <col min="3338" max="3338" width="15.5703125" style="10" customWidth="1"/>
    <col min="3339" max="3339" width="55.140625" style="10" customWidth="1"/>
    <col min="3340" max="3340" width="15.5703125" style="10" customWidth="1"/>
    <col min="3341" max="3342" width="13" style="10" customWidth="1"/>
    <col min="3343" max="3344" width="13.140625" style="10" customWidth="1"/>
    <col min="3345" max="3345" width="10.5703125" style="10" customWidth="1"/>
    <col min="3346" max="3346" width="12.42578125" style="10" customWidth="1"/>
    <col min="3347" max="3347" width="11.5703125" style="10" customWidth="1"/>
    <col min="3348" max="3348" width="12.28515625" style="10" customWidth="1"/>
    <col min="3349" max="3349" width="12.7109375" style="10" customWidth="1"/>
    <col min="3350" max="3350" width="12.5703125" style="10" customWidth="1"/>
    <col min="3351" max="3351" width="13.140625" style="10" customWidth="1"/>
    <col min="3352" max="3352" width="13.42578125" style="10" customWidth="1"/>
    <col min="3353" max="3353" width="10.28515625" style="10" customWidth="1"/>
    <col min="3354" max="3354" width="14.28515625" style="10" customWidth="1"/>
    <col min="3355" max="3355" width="12.85546875" style="10" customWidth="1"/>
    <col min="3356" max="3356" width="12" style="10" customWidth="1"/>
    <col min="3357" max="3357" width="16.28515625" style="10" customWidth="1"/>
    <col min="3358" max="3358" width="14.5703125" style="10" customWidth="1"/>
    <col min="3359" max="3359" width="16.85546875" style="10" customWidth="1"/>
    <col min="3360" max="3360" width="11.140625" style="10" customWidth="1"/>
    <col min="3361" max="3361" width="10.42578125" style="10" customWidth="1"/>
    <col min="3362" max="3362" width="10.85546875" style="10" customWidth="1"/>
    <col min="3363" max="3363" width="10.140625" style="10" customWidth="1"/>
    <col min="3364" max="3364" width="12.85546875" style="10" customWidth="1"/>
    <col min="3365" max="3366" width="11" style="10" customWidth="1"/>
    <col min="3367" max="3367" width="11.5703125" style="10" customWidth="1"/>
    <col min="3368" max="3368" width="11.28515625" style="10" customWidth="1"/>
    <col min="3369" max="3369" width="10.140625" style="10" customWidth="1"/>
    <col min="3370" max="3371" width="11.85546875" style="10" customWidth="1"/>
    <col min="3372" max="3372" width="12.28515625" style="10" customWidth="1"/>
    <col min="3373" max="3373" width="12.7109375" style="10" customWidth="1"/>
    <col min="3374" max="3374" width="15.140625" style="10" customWidth="1"/>
    <col min="3375" max="3375" width="10" style="10" customWidth="1"/>
    <col min="3376" max="3386" width="7.85546875" style="10" customWidth="1"/>
    <col min="3387" max="3387" width="9.140625" style="10" customWidth="1"/>
    <col min="3388" max="3388" width="8.28515625" style="10" customWidth="1"/>
    <col min="3389" max="3389" width="10.140625" style="10" customWidth="1"/>
    <col min="3390" max="3390" width="9.140625" style="10"/>
    <col min="3391" max="3391" width="11.85546875" style="10" customWidth="1"/>
    <col min="3392" max="3392" width="14.28515625" style="10" customWidth="1"/>
    <col min="3393" max="3592" width="9.140625" style="10"/>
    <col min="3593" max="3593" width="0" style="10" hidden="1" customWidth="1"/>
    <col min="3594" max="3594" width="15.5703125" style="10" customWidth="1"/>
    <col min="3595" max="3595" width="55.140625" style="10" customWidth="1"/>
    <col min="3596" max="3596" width="15.5703125" style="10" customWidth="1"/>
    <col min="3597" max="3598" width="13" style="10" customWidth="1"/>
    <col min="3599" max="3600" width="13.140625" style="10" customWidth="1"/>
    <col min="3601" max="3601" width="10.5703125" style="10" customWidth="1"/>
    <col min="3602" max="3602" width="12.42578125" style="10" customWidth="1"/>
    <col min="3603" max="3603" width="11.5703125" style="10" customWidth="1"/>
    <col min="3604" max="3604" width="12.28515625" style="10" customWidth="1"/>
    <col min="3605" max="3605" width="12.7109375" style="10" customWidth="1"/>
    <col min="3606" max="3606" width="12.5703125" style="10" customWidth="1"/>
    <col min="3607" max="3607" width="13.140625" style="10" customWidth="1"/>
    <col min="3608" max="3608" width="13.42578125" style="10" customWidth="1"/>
    <col min="3609" max="3609" width="10.28515625" style="10" customWidth="1"/>
    <col min="3610" max="3610" width="14.28515625" style="10" customWidth="1"/>
    <col min="3611" max="3611" width="12.85546875" style="10" customWidth="1"/>
    <col min="3612" max="3612" width="12" style="10" customWidth="1"/>
    <col min="3613" max="3613" width="16.28515625" style="10" customWidth="1"/>
    <col min="3614" max="3614" width="14.5703125" style="10" customWidth="1"/>
    <col min="3615" max="3615" width="16.85546875" style="10" customWidth="1"/>
    <col min="3616" max="3616" width="11.140625" style="10" customWidth="1"/>
    <col min="3617" max="3617" width="10.42578125" style="10" customWidth="1"/>
    <col min="3618" max="3618" width="10.85546875" style="10" customWidth="1"/>
    <col min="3619" max="3619" width="10.140625" style="10" customWidth="1"/>
    <col min="3620" max="3620" width="12.85546875" style="10" customWidth="1"/>
    <col min="3621" max="3622" width="11" style="10" customWidth="1"/>
    <col min="3623" max="3623" width="11.5703125" style="10" customWidth="1"/>
    <col min="3624" max="3624" width="11.28515625" style="10" customWidth="1"/>
    <col min="3625" max="3625" width="10.140625" style="10" customWidth="1"/>
    <col min="3626" max="3627" width="11.85546875" style="10" customWidth="1"/>
    <col min="3628" max="3628" width="12.28515625" style="10" customWidth="1"/>
    <col min="3629" max="3629" width="12.7109375" style="10" customWidth="1"/>
    <col min="3630" max="3630" width="15.140625" style="10" customWidth="1"/>
    <col min="3631" max="3631" width="10" style="10" customWidth="1"/>
    <col min="3632" max="3642" width="7.85546875" style="10" customWidth="1"/>
    <col min="3643" max="3643" width="9.140625" style="10" customWidth="1"/>
    <col min="3644" max="3644" width="8.28515625" style="10" customWidth="1"/>
    <col min="3645" max="3645" width="10.140625" style="10" customWidth="1"/>
    <col min="3646" max="3646" width="9.140625" style="10"/>
    <col min="3647" max="3647" width="11.85546875" style="10" customWidth="1"/>
    <col min="3648" max="3648" width="14.28515625" style="10" customWidth="1"/>
    <col min="3649" max="3848" width="9.140625" style="10"/>
    <col min="3849" max="3849" width="0" style="10" hidden="1" customWidth="1"/>
    <col min="3850" max="3850" width="15.5703125" style="10" customWidth="1"/>
    <col min="3851" max="3851" width="55.140625" style="10" customWidth="1"/>
    <col min="3852" max="3852" width="15.5703125" style="10" customWidth="1"/>
    <col min="3853" max="3854" width="13" style="10" customWidth="1"/>
    <col min="3855" max="3856" width="13.140625" style="10" customWidth="1"/>
    <col min="3857" max="3857" width="10.5703125" style="10" customWidth="1"/>
    <col min="3858" max="3858" width="12.42578125" style="10" customWidth="1"/>
    <col min="3859" max="3859" width="11.5703125" style="10" customWidth="1"/>
    <col min="3860" max="3860" width="12.28515625" style="10" customWidth="1"/>
    <col min="3861" max="3861" width="12.7109375" style="10" customWidth="1"/>
    <col min="3862" max="3862" width="12.5703125" style="10" customWidth="1"/>
    <col min="3863" max="3863" width="13.140625" style="10" customWidth="1"/>
    <col min="3864" max="3864" width="13.42578125" style="10" customWidth="1"/>
    <col min="3865" max="3865" width="10.28515625" style="10" customWidth="1"/>
    <col min="3866" max="3866" width="14.28515625" style="10" customWidth="1"/>
    <col min="3867" max="3867" width="12.85546875" style="10" customWidth="1"/>
    <col min="3868" max="3868" width="12" style="10" customWidth="1"/>
    <col min="3869" max="3869" width="16.28515625" style="10" customWidth="1"/>
    <col min="3870" max="3870" width="14.5703125" style="10" customWidth="1"/>
    <col min="3871" max="3871" width="16.85546875" style="10" customWidth="1"/>
    <col min="3872" max="3872" width="11.140625" style="10" customWidth="1"/>
    <col min="3873" max="3873" width="10.42578125" style="10" customWidth="1"/>
    <col min="3874" max="3874" width="10.85546875" style="10" customWidth="1"/>
    <col min="3875" max="3875" width="10.140625" style="10" customWidth="1"/>
    <col min="3876" max="3876" width="12.85546875" style="10" customWidth="1"/>
    <col min="3877" max="3878" width="11" style="10" customWidth="1"/>
    <col min="3879" max="3879" width="11.5703125" style="10" customWidth="1"/>
    <col min="3880" max="3880" width="11.28515625" style="10" customWidth="1"/>
    <col min="3881" max="3881" width="10.140625" style="10" customWidth="1"/>
    <col min="3882" max="3883" width="11.85546875" style="10" customWidth="1"/>
    <col min="3884" max="3884" width="12.28515625" style="10" customWidth="1"/>
    <col min="3885" max="3885" width="12.7109375" style="10" customWidth="1"/>
    <col min="3886" max="3886" width="15.140625" style="10" customWidth="1"/>
    <col min="3887" max="3887" width="10" style="10" customWidth="1"/>
    <col min="3888" max="3898" width="7.85546875" style="10" customWidth="1"/>
    <col min="3899" max="3899" width="9.140625" style="10" customWidth="1"/>
    <col min="3900" max="3900" width="8.28515625" style="10" customWidth="1"/>
    <col min="3901" max="3901" width="10.140625" style="10" customWidth="1"/>
    <col min="3902" max="3902" width="9.140625" style="10"/>
    <col min="3903" max="3903" width="11.85546875" style="10" customWidth="1"/>
    <col min="3904" max="3904" width="14.28515625" style="10" customWidth="1"/>
    <col min="3905" max="4104" width="9.140625" style="10"/>
    <col min="4105" max="4105" width="0" style="10" hidden="1" customWidth="1"/>
    <col min="4106" max="4106" width="15.5703125" style="10" customWidth="1"/>
    <col min="4107" max="4107" width="55.140625" style="10" customWidth="1"/>
    <col min="4108" max="4108" width="15.5703125" style="10" customWidth="1"/>
    <col min="4109" max="4110" width="13" style="10" customWidth="1"/>
    <col min="4111" max="4112" width="13.140625" style="10" customWidth="1"/>
    <col min="4113" max="4113" width="10.5703125" style="10" customWidth="1"/>
    <col min="4114" max="4114" width="12.42578125" style="10" customWidth="1"/>
    <col min="4115" max="4115" width="11.5703125" style="10" customWidth="1"/>
    <col min="4116" max="4116" width="12.28515625" style="10" customWidth="1"/>
    <col min="4117" max="4117" width="12.7109375" style="10" customWidth="1"/>
    <col min="4118" max="4118" width="12.5703125" style="10" customWidth="1"/>
    <col min="4119" max="4119" width="13.140625" style="10" customWidth="1"/>
    <col min="4120" max="4120" width="13.42578125" style="10" customWidth="1"/>
    <col min="4121" max="4121" width="10.28515625" style="10" customWidth="1"/>
    <col min="4122" max="4122" width="14.28515625" style="10" customWidth="1"/>
    <col min="4123" max="4123" width="12.85546875" style="10" customWidth="1"/>
    <col min="4124" max="4124" width="12" style="10" customWidth="1"/>
    <col min="4125" max="4125" width="16.28515625" style="10" customWidth="1"/>
    <col min="4126" max="4126" width="14.5703125" style="10" customWidth="1"/>
    <col min="4127" max="4127" width="16.85546875" style="10" customWidth="1"/>
    <col min="4128" max="4128" width="11.140625" style="10" customWidth="1"/>
    <col min="4129" max="4129" width="10.42578125" style="10" customWidth="1"/>
    <col min="4130" max="4130" width="10.85546875" style="10" customWidth="1"/>
    <col min="4131" max="4131" width="10.140625" style="10" customWidth="1"/>
    <col min="4132" max="4132" width="12.85546875" style="10" customWidth="1"/>
    <col min="4133" max="4134" width="11" style="10" customWidth="1"/>
    <col min="4135" max="4135" width="11.5703125" style="10" customWidth="1"/>
    <col min="4136" max="4136" width="11.28515625" style="10" customWidth="1"/>
    <col min="4137" max="4137" width="10.140625" style="10" customWidth="1"/>
    <col min="4138" max="4139" width="11.85546875" style="10" customWidth="1"/>
    <col min="4140" max="4140" width="12.28515625" style="10" customWidth="1"/>
    <col min="4141" max="4141" width="12.7109375" style="10" customWidth="1"/>
    <col min="4142" max="4142" width="15.140625" style="10" customWidth="1"/>
    <col min="4143" max="4143" width="10" style="10" customWidth="1"/>
    <col min="4144" max="4154" width="7.85546875" style="10" customWidth="1"/>
    <col min="4155" max="4155" width="9.140625" style="10" customWidth="1"/>
    <col min="4156" max="4156" width="8.28515625" style="10" customWidth="1"/>
    <col min="4157" max="4157" width="10.140625" style="10" customWidth="1"/>
    <col min="4158" max="4158" width="9.140625" style="10"/>
    <col min="4159" max="4159" width="11.85546875" style="10" customWidth="1"/>
    <col min="4160" max="4160" width="14.28515625" style="10" customWidth="1"/>
    <col min="4161" max="4360" width="9.140625" style="10"/>
    <col min="4361" max="4361" width="0" style="10" hidden="1" customWidth="1"/>
    <col min="4362" max="4362" width="15.5703125" style="10" customWidth="1"/>
    <col min="4363" max="4363" width="55.140625" style="10" customWidth="1"/>
    <col min="4364" max="4364" width="15.5703125" style="10" customWidth="1"/>
    <col min="4365" max="4366" width="13" style="10" customWidth="1"/>
    <col min="4367" max="4368" width="13.140625" style="10" customWidth="1"/>
    <col min="4369" max="4369" width="10.5703125" style="10" customWidth="1"/>
    <col min="4370" max="4370" width="12.42578125" style="10" customWidth="1"/>
    <col min="4371" max="4371" width="11.5703125" style="10" customWidth="1"/>
    <col min="4372" max="4372" width="12.28515625" style="10" customWidth="1"/>
    <col min="4373" max="4373" width="12.7109375" style="10" customWidth="1"/>
    <col min="4374" max="4374" width="12.5703125" style="10" customWidth="1"/>
    <col min="4375" max="4375" width="13.140625" style="10" customWidth="1"/>
    <col min="4376" max="4376" width="13.42578125" style="10" customWidth="1"/>
    <col min="4377" max="4377" width="10.28515625" style="10" customWidth="1"/>
    <col min="4378" max="4378" width="14.28515625" style="10" customWidth="1"/>
    <col min="4379" max="4379" width="12.85546875" style="10" customWidth="1"/>
    <col min="4380" max="4380" width="12" style="10" customWidth="1"/>
    <col min="4381" max="4381" width="16.28515625" style="10" customWidth="1"/>
    <col min="4382" max="4382" width="14.5703125" style="10" customWidth="1"/>
    <col min="4383" max="4383" width="16.85546875" style="10" customWidth="1"/>
    <col min="4384" max="4384" width="11.140625" style="10" customWidth="1"/>
    <col min="4385" max="4385" width="10.42578125" style="10" customWidth="1"/>
    <col min="4386" max="4386" width="10.85546875" style="10" customWidth="1"/>
    <col min="4387" max="4387" width="10.140625" style="10" customWidth="1"/>
    <col min="4388" max="4388" width="12.85546875" style="10" customWidth="1"/>
    <col min="4389" max="4390" width="11" style="10" customWidth="1"/>
    <col min="4391" max="4391" width="11.5703125" style="10" customWidth="1"/>
    <col min="4392" max="4392" width="11.28515625" style="10" customWidth="1"/>
    <col min="4393" max="4393" width="10.140625" style="10" customWidth="1"/>
    <col min="4394" max="4395" width="11.85546875" style="10" customWidth="1"/>
    <col min="4396" max="4396" width="12.28515625" style="10" customWidth="1"/>
    <col min="4397" max="4397" width="12.7109375" style="10" customWidth="1"/>
    <col min="4398" max="4398" width="15.140625" style="10" customWidth="1"/>
    <col min="4399" max="4399" width="10" style="10" customWidth="1"/>
    <col min="4400" max="4410" width="7.85546875" style="10" customWidth="1"/>
    <col min="4411" max="4411" width="9.140625" style="10" customWidth="1"/>
    <col min="4412" max="4412" width="8.28515625" style="10" customWidth="1"/>
    <col min="4413" max="4413" width="10.140625" style="10" customWidth="1"/>
    <col min="4414" max="4414" width="9.140625" style="10"/>
    <col min="4415" max="4415" width="11.85546875" style="10" customWidth="1"/>
    <col min="4416" max="4416" width="14.28515625" style="10" customWidth="1"/>
    <col min="4417" max="4616" width="9.140625" style="10"/>
    <col min="4617" max="4617" width="0" style="10" hidden="1" customWidth="1"/>
    <col min="4618" max="4618" width="15.5703125" style="10" customWidth="1"/>
    <col min="4619" max="4619" width="55.140625" style="10" customWidth="1"/>
    <col min="4620" max="4620" width="15.5703125" style="10" customWidth="1"/>
    <col min="4621" max="4622" width="13" style="10" customWidth="1"/>
    <col min="4623" max="4624" width="13.140625" style="10" customWidth="1"/>
    <col min="4625" max="4625" width="10.5703125" style="10" customWidth="1"/>
    <col min="4626" max="4626" width="12.42578125" style="10" customWidth="1"/>
    <col min="4627" max="4627" width="11.5703125" style="10" customWidth="1"/>
    <col min="4628" max="4628" width="12.28515625" style="10" customWidth="1"/>
    <col min="4629" max="4629" width="12.7109375" style="10" customWidth="1"/>
    <col min="4630" max="4630" width="12.5703125" style="10" customWidth="1"/>
    <col min="4631" max="4631" width="13.140625" style="10" customWidth="1"/>
    <col min="4632" max="4632" width="13.42578125" style="10" customWidth="1"/>
    <col min="4633" max="4633" width="10.28515625" style="10" customWidth="1"/>
    <col min="4634" max="4634" width="14.28515625" style="10" customWidth="1"/>
    <col min="4635" max="4635" width="12.85546875" style="10" customWidth="1"/>
    <col min="4636" max="4636" width="12" style="10" customWidth="1"/>
    <col min="4637" max="4637" width="16.28515625" style="10" customWidth="1"/>
    <col min="4638" max="4638" width="14.5703125" style="10" customWidth="1"/>
    <col min="4639" max="4639" width="16.85546875" style="10" customWidth="1"/>
    <col min="4640" max="4640" width="11.140625" style="10" customWidth="1"/>
    <col min="4641" max="4641" width="10.42578125" style="10" customWidth="1"/>
    <col min="4642" max="4642" width="10.85546875" style="10" customWidth="1"/>
    <col min="4643" max="4643" width="10.140625" style="10" customWidth="1"/>
    <col min="4644" max="4644" width="12.85546875" style="10" customWidth="1"/>
    <col min="4645" max="4646" width="11" style="10" customWidth="1"/>
    <col min="4647" max="4647" width="11.5703125" style="10" customWidth="1"/>
    <col min="4648" max="4648" width="11.28515625" style="10" customWidth="1"/>
    <col min="4649" max="4649" width="10.140625" style="10" customWidth="1"/>
    <col min="4650" max="4651" width="11.85546875" style="10" customWidth="1"/>
    <col min="4652" max="4652" width="12.28515625" style="10" customWidth="1"/>
    <col min="4653" max="4653" width="12.7109375" style="10" customWidth="1"/>
    <col min="4654" max="4654" width="15.140625" style="10" customWidth="1"/>
    <col min="4655" max="4655" width="10" style="10" customWidth="1"/>
    <col min="4656" max="4666" width="7.85546875" style="10" customWidth="1"/>
    <col min="4667" max="4667" width="9.140625" style="10" customWidth="1"/>
    <col min="4668" max="4668" width="8.28515625" style="10" customWidth="1"/>
    <col min="4669" max="4669" width="10.140625" style="10" customWidth="1"/>
    <col min="4670" max="4670" width="9.140625" style="10"/>
    <col min="4671" max="4671" width="11.85546875" style="10" customWidth="1"/>
    <col min="4672" max="4672" width="14.28515625" style="10" customWidth="1"/>
    <col min="4673" max="4872" width="9.140625" style="10"/>
    <col min="4873" max="4873" width="0" style="10" hidden="1" customWidth="1"/>
    <col min="4874" max="4874" width="15.5703125" style="10" customWidth="1"/>
    <col min="4875" max="4875" width="55.140625" style="10" customWidth="1"/>
    <col min="4876" max="4876" width="15.5703125" style="10" customWidth="1"/>
    <col min="4877" max="4878" width="13" style="10" customWidth="1"/>
    <col min="4879" max="4880" width="13.140625" style="10" customWidth="1"/>
    <col min="4881" max="4881" width="10.5703125" style="10" customWidth="1"/>
    <col min="4882" max="4882" width="12.42578125" style="10" customWidth="1"/>
    <col min="4883" max="4883" width="11.5703125" style="10" customWidth="1"/>
    <col min="4884" max="4884" width="12.28515625" style="10" customWidth="1"/>
    <col min="4885" max="4885" width="12.7109375" style="10" customWidth="1"/>
    <col min="4886" max="4886" width="12.5703125" style="10" customWidth="1"/>
    <col min="4887" max="4887" width="13.140625" style="10" customWidth="1"/>
    <col min="4888" max="4888" width="13.42578125" style="10" customWidth="1"/>
    <col min="4889" max="4889" width="10.28515625" style="10" customWidth="1"/>
    <col min="4890" max="4890" width="14.28515625" style="10" customWidth="1"/>
    <col min="4891" max="4891" width="12.85546875" style="10" customWidth="1"/>
    <col min="4892" max="4892" width="12" style="10" customWidth="1"/>
    <col min="4893" max="4893" width="16.28515625" style="10" customWidth="1"/>
    <col min="4894" max="4894" width="14.5703125" style="10" customWidth="1"/>
    <col min="4895" max="4895" width="16.85546875" style="10" customWidth="1"/>
    <col min="4896" max="4896" width="11.140625" style="10" customWidth="1"/>
    <col min="4897" max="4897" width="10.42578125" style="10" customWidth="1"/>
    <col min="4898" max="4898" width="10.85546875" style="10" customWidth="1"/>
    <col min="4899" max="4899" width="10.140625" style="10" customWidth="1"/>
    <col min="4900" max="4900" width="12.85546875" style="10" customWidth="1"/>
    <col min="4901" max="4902" width="11" style="10" customWidth="1"/>
    <col min="4903" max="4903" width="11.5703125" style="10" customWidth="1"/>
    <col min="4904" max="4904" width="11.28515625" style="10" customWidth="1"/>
    <col min="4905" max="4905" width="10.140625" style="10" customWidth="1"/>
    <col min="4906" max="4907" width="11.85546875" style="10" customWidth="1"/>
    <col min="4908" max="4908" width="12.28515625" style="10" customWidth="1"/>
    <col min="4909" max="4909" width="12.7109375" style="10" customWidth="1"/>
    <col min="4910" max="4910" width="15.140625" style="10" customWidth="1"/>
    <col min="4911" max="4911" width="10" style="10" customWidth="1"/>
    <col min="4912" max="4922" width="7.85546875" style="10" customWidth="1"/>
    <col min="4923" max="4923" width="9.140625" style="10" customWidth="1"/>
    <col min="4924" max="4924" width="8.28515625" style="10" customWidth="1"/>
    <col min="4925" max="4925" width="10.140625" style="10" customWidth="1"/>
    <col min="4926" max="4926" width="9.140625" style="10"/>
    <col min="4927" max="4927" width="11.85546875" style="10" customWidth="1"/>
    <col min="4928" max="4928" width="14.28515625" style="10" customWidth="1"/>
    <col min="4929" max="5128" width="9.140625" style="10"/>
    <col min="5129" max="5129" width="0" style="10" hidden="1" customWidth="1"/>
    <col min="5130" max="5130" width="15.5703125" style="10" customWidth="1"/>
    <col min="5131" max="5131" width="55.140625" style="10" customWidth="1"/>
    <col min="5132" max="5132" width="15.5703125" style="10" customWidth="1"/>
    <col min="5133" max="5134" width="13" style="10" customWidth="1"/>
    <col min="5135" max="5136" width="13.140625" style="10" customWidth="1"/>
    <col min="5137" max="5137" width="10.5703125" style="10" customWidth="1"/>
    <col min="5138" max="5138" width="12.42578125" style="10" customWidth="1"/>
    <col min="5139" max="5139" width="11.5703125" style="10" customWidth="1"/>
    <col min="5140" max="5140" width="12.28515625" style="10" customWidth="1"/>
    <col min="5141" max="5141" width="12.7109375" style="10" customWidth="1"/>
    <col min="5142" max="5142" width="12.5703125" style="10" customWidth="1"/>
    <col min="5143" max="5143" width="13.140625" style="10" customWidth="1"/>
    <col min="5144" max="5144" width="13.42578125" style="10" customWidth="1"/>
    <col min="5145" max="5145" width="10.28515625" style="10" customWidth="1"/>
    <col min="5146" max="5146" width="14.28515625" style="10" customWidth="1"/>
    <col min="5147" max="5147" width="12.85546875" style="10" customWidth="1"/>
    <col min="5148" max="5148" width="12" style="10" customWidth="1"/>
    <col min="5149" max="5149" width="16.28515625" style="10" customWidth="1"/>
    <col min="5150" max="5150" width="14.5703125" style="10" customWidth="1"/>
    <col min="5151" max="5151" width="16.85546875" style="10" customWidth="1"/>
    <col min="5152" max="5152" width="11.140625" style="10" customWidth="1"/>
    <col min="5153" max="5153" width="10.42578125" style="10" customWidth="1"/>
    <col min="5154" max="5154" width="10.85546875" style="10" customWidth="1"/>
    <col min="5155" max="5155" width="10.140625" style="10" customWidth="1"/>
    <col min="5156" max="5156" width="12.85546875" style="10" customWidth="1"/>
    <col min="5157" max="5158" width="11" style="10" customWidth="1"/>
    <col min="5159" max="5159" width="11.5703125" style="10" customWidth="1"/>
    <col min="5160" max="5160" width="11.28515625" style="10" customWidth="1"/>
    <col min="5161" max="5161" width="10.140625" style="10" customWidth="1"/>
    <col min="5162" max="5163" width="11.85546875" style="10" customWidth="1"/>
    <col min="5164" max="5164" width="12.28515625" style="10" customWidth="1"/>
    <col min="5165" max="5165" width="12.7109375" style="10" customWidth="1"/>
    <col min="5166" max="5166" width="15.140625" style="10" customWidth="1"/>
    <col min="5167" max="5167" width="10" style="10" customWidth="1"/>
    <col min="5168" max="5178" width="7.85546875" style="10" customWidth="1"/>
    <col min="5179" max="5179" width="9.140625" style="10" customWidth="1"/>
    <col min="5180" max="5180" width="8.28515625" style="10" customWidth="1"/>
    <col min="5181" max="5181" width="10.140625" style="10" customWidth="1"/>
    <col min="5182" max="5182" width="9.140625" style="10"/>
    <col min="5183" max="5183" width="11.85546875" style="10" customWidth="1"/>
    <col min="5184" max="5184" width="14.28515625" style="10" customWidth="1"/>
    <col min="5185" max="5384" width="9.140625" style="10"/>
    <col min="5385" max="5385" width="0" style="10" hidden="1" customWidth="1"/>
    <col min="5386" max="5386" width="15.5703125" style="10" customWidth="1"/>
    <col min="5387" max="5387" width="55.140625" style="10" customWidth="1"/>
    <col min="5388" max="5388" width="15.5703125" style="10" customWidth="1"/>
    <col min="5389" max="5390" width="13" style="10" customWidth="1"/>
    <col min="5391" max="5392" width="13.140625" style="10" customWidth="1"/>
    <col min="5393" max="5393" width="10.5703125" style="10" customWidth="1"/>
    <col min="5394" max="5394" width="12.42578125" style="10" customWidth="1"/>
    <col min="5395" max="5395" width="11.5703125" style="10" customWidth="1"/>
    <col min="5396" max="5396" width="12.28515625" style="10" customWidth="1"/>
    <col min="5397" max="5397" width="12.7109375" style="10" customWidth="1"/>
    <col min="5398" max="5398" width="12.5703125" style="10" customWidth="1"/>
    <col min="5399" max="5399" width="13.140625" style="10" customWidth="1"/>
    <col min="5400" max="5400" width="13.42578125" style="10" customWidth="1"/>
    <col min="5401" max="5401" width="10.28515625" style="10" customWidth="1"/>
    <col min="5402" max="5402" width="14.28515625" style="10" customWidth="1"/>
    <col min="5403" max="5403" width="12.85546875" style="10" customWidth="1"/>
    <col min="5404" max="5404" width="12" style="10" customWidth="1"/>
    <col min="5405" max="5405" width="16.28515625" style="10" customWidth="1"/>
    <col min="5406" max="5406" width="14.5703125" style="10" customWidth="1"/>
    <col min="5407" max="5407" width="16.85546875" style="10" customWidth="1"/>
    <col min="5408" max="5408" width="11.140625" style="10" customWidth="1"/>
    <col min="5409" max="5409" width="10.42578125" style="10" customWidth="1"/>
    <col min="5410" max="5410" width="10.85546875" style="10" customWidth="1"/>
    <col min="5411" max="5411" width="10.140625" style="10" customWidth="1"/>
    <col min="5412" max="5412" width="12.85546875" style="10" customWidth="1"/>
    <col min="5413" max="5414" width="11" style="10" customWidth="1"/>
    <col min="5415" max="5415" width="11.5703125" style="10" customWidth="1"/>
    <col min="5416" max="5416" width="11.28515625" style="10" customWidth="1"/>
    <col min="5417" max="5417" width="10.140625" style="10" customWidth="1"/>
    <col min="5418" max="5419" width="11.85546875" style="10" customWidth="1"/>
    <col min="5420" max="5420" width="12.28515625" style="10" customWidth="1"/>
    <col min="5421" max="5421" width="12.7109375" style="10" customWidth="1"/>
    <col min="5422" max="5422" width="15.140625" style="10" customWidth="1"/>
    <col min="5423" max="5423" width="10" style="10" customWidth="1"/>
    <col min="5424" max="5434" width="7.85546875" style="10" customWidth="1"/>
    <col min="5435" max="5435" width="9.140625" style="10" customWidth="1"/>
    <col min="5436" max="5436" width="8.28515625" style="10" customWidth="1"/>
    <col min="5437" max="5437" width="10.140625" style="10" customWidth="1"/>
    <col min="5438" max="5438" width="9.140625" style="10"/>
    <col min="5439" max="5439" width="11.85546875" style="10" customWidth="1"/>
    <col min="5440" max="5440" width="14.28515625" style="10" customWidth="1"/>
    <col min="5441" max="5640" width="9.140625" style="10"/>
    <col min="5641" max="5641" width="0" style="10" hidden="1" customWidth="1"/>
    <col min="5642" max="5642" width="15.5703125" style="10" customWidth="1"/>
    <col min="5643" max="5643" width="55.140625" style="10" customWidth="1"/>
    <col min="5644" max="5644" width="15.5703125" style="10" customWidth="1"/>
    <col min="5645" max="5646" width="13" style="10" customWidth="1"/>
    <col min="5647" max="5648" width="13.140625" style="10" customWidth="1"/>
    <col min="5649" max="5649" width="10.5703125" style="10" customWidth="1"/>
    <col min="5650" max="5650" width="12.42578125" style="10" customWidth="1"/>
    <col min="5651" max="5651" width="11.5703125" style="10" customWidth="1"/>
    <col min="5652" max="5652" width="12.28515625" style="10" customWidth="1"/>
    <col min="5653" max="5653" width="12.7109375" style="10" customWidth="1"/>
    <col min="5654" max="5654" width="12.5703125" style="10" customWidth="1"/>
    <col min="5655" max="5655" width="13.140625" style="10" customWidth="1"/>
    <col min="5656" max="5656" width="13.42578125" style="10" customWidth="1"/>
    <col min="5657" max="5657" width="10.28515625" style="10" customWidth="1"/>
    <col min="5658" max="5658" width="14.28515625" style="10" customWidth="1"/>
    <col min="5659" max="5659" width="12.85546875" style="10" customWidth="1"/>
    <col min="5660" max="5660" width="12" style="10" customWidth="1"/>
    <col min="5661" max="5661" width="16.28515625" style="10" customWidth="1"/>
    <col min="5662" max="5662" width="14.5703125" style="10" customWidth="1"/>
    <col min="5663" max="5663" width="16.85546875" style="10" customWidth="1"/>
    <col min="5664" max="5664" width="11.140625" style="10" customWidth="1"/>
    <col min="5665" max="5665" width="10.42578125" style="10" customWidth="1"/>
    <col min="5666" max="5666" width="10.85546875" style="10" customWidth="1"/>
    <col min="5667" max="5667" width="10.140625" style="10" customWidth="1"/>
    <col min="5668" max="5668" width="12.85546875" style="10" customWidth="1"/>
    <col min="5669" max="5670" width="11" style="10" customWidth="1"/>
    <col min="5671" max="5671" width="11.5703125" style="10" customWidth="1"/>
    <col min="5672" max="5672" width="11.28515625" style="10" customWidth="1"/>
    <col min="5673" max="5673" width="10.140625" style="10" customWidth="1"/>
    <col min="5674" max="5675" width="11.85546875" style="10" customWidth="1"/>
    <col min="5676" max="5676" width="12.28515625" style="10" customWidth="1"/>
    <col min="5677" max="5677" width="12.7109375" style="10" customWidth="1"/>
    <col min="5678" max="5678" width="15.140625" style="10" customWidth="1"/>
    <col min="5679" max="5679" width="10" style="10" customWidth="1"/>
    <col min="5680" max="5690" width="7.85546875" style="10" customWidth="1"/>
    <col min="5691" max="5691" width="9.140625" style="10" customWidth="1"/>
    <col min="5692" max="5692" width="8.28515625" style="10" customWidth="1"/>
    <col min="5693" max="5693" width="10.140625" style="10" customWidth="1"/>
    <col min="5694" max="5694" width="9.140625" style="10"/>
    <col min="5695" max="5695" width="11.85546875" style="10" customWidth="1"/>
    <col min="5696" max="5696" width="14.28515625" style="10" customWidth="1"/>
    <col min="5697" max="5896" width="9.140625" style="10"/>
    <col min="5897" max="5897" width="0" style="10" hidden="1" customWidth="1"/>
    <col min="5898" max="5898" width="15.5703125" style="10" customWidth="1"/>
    <col min="5899" max="5899" width="55.140625" style="10" customWidth="1"/>
    <col min="5900" max="5900" width="15.5703125" style="10" customWidth="1"/>
    <col min="5901" max="5902" width="13" style="10" customWidth="1"/>
    <col min="5903" max="5904" width="13.140625" style="10" customWidth="1"/>
    <col min="5905" max="5905" width="10.5703125" style="10" customWidth="1"/>
    <col min="5906" max="5906" width="12.42578125" style="10" customWidth="1"/>
    <col min="5907" max="5907" width="11.5703125" style="10" customWidth="1"/>
    <col min="5908" max="5908" width="12.28515625" style="10" customWidth="1"/>
    <col min="5909" max="5909" width="12.7109375" style="10" customWidth="1"/>
    <col min="5910" max="5910" width="12.5703125" style="10" customWidth="1"/>
    <col min="5911" max="5911" width="13.140625" style="10" customWidth="1"/>
    <col min="5912" max="5912" width="13.42578125" style="10" customWidth="1"/>
    <col min="5913" max="5913" width="10.28515625" style="10" customWidth="1"/>
    <col min="5914" max="5914" width="14.28515625" style="10" customWidth="1"/>
    <col min="5915" max="5915" width="12.85546875" style="10" customWidth="1"/>
    <col min="5916" max="5916" width="12" style="10" customWidth="1"/>
    <col min="5917" max="5917" width="16.28515625" style="10" customWidth="1"/>
    <col min="5918" max="5918" width="14.5703125" style="10" customWidth="1"/>
    <col min="5919" max="5919" width="16.85546875" style="10" customWidth="1"/>
    <col min="5920" max="5920" width="11.140625" style="10" customWidth="1"/>
    <col min="5921" max="5921" width="10.42578125" style="10" customWidth="1"/>
    <col min="5922" max="5922" width="10.85546875" style="10" customWidth="1"/>
    <col min="5923" max="5923" width="10.140625" style="10" customWidth="1"/>
    <col min="5924" max="5924" width="12.85546875" style="10" customWidth="1"/>
    <col min="5925" max="5926" width="11" style="10" customWidth="1"/>
    <col min="5927" max="5927" width="11.5703125" style="10" customWidth="1"/>
    <col min="5928" max="5928" width="11.28515625" style="10" customWidth="1"/>
    <col min="5929" max="5929" width="10.140625" style="10" customWidth="1"/>
    <col min="5930" max="5931" width="11.85546875" style="10" customWidth="1"/>
    <col min="5932" max="5932" width="12.28515625" style="10" customWidth="1"/>
    <col min="5933" max="5933" width="12.7109375" style="10" customWidth="1"/>
    <col min="5934" max="5934" width="15.140625" style="10" customWidth="1"/>
    <col min="5935" max="5935" width="10" style="10" customWidth="1"/>
    <col min="5936" max="5946" width="7.85546875" style="10" customWidth="1"/>
    <col min="5947" max="5947" width="9.140625" style="10" customWidth="1"/>
    <col min="5948" max="5948" width="8.28515625" style="10" customWidth="1"/>
    <col min="5949" max="5949" width="10.140625" style="10" customWidth="1"/>
    <col min="5950" max="5950" width="9.140625" style="10"/>
    <col min="5951" max="5951" width="11.85546875" style="10" customWidth="1"/>
    <col min="5952" max="5952" width="14.28515625" style="10" customWidth="1"/>
    <col min="5953" max="6152" width="9.140625" style="10"/>
    <col min="6153" max="6153" width="0" style="10" hidden="1" customWidth="1"/>
    <col min="6154" max="6154" width="15.5703125" style="10" customWidth="1"/>
    <col min="6155" max="6155" width="55.140625" style="10" customWidth="1"/>
    <col min="6156" max="6156" width="15.5703125" style="10" customWidth="1"/>
    <col min="6157" max="6158" width="13" style="10" customWidth="1"/>
    <col min="6159" max="6160" width="13.140625" style="10" customWidth="1"/>
    <col min="6161" max="6161" width="10.5703125" style="10" customWidth="1"/>
    <col min="6162" max="6162" width="12.42578125" style="10" customWidth="1"/>
    <col min="6163" max="6163" width="11.5703125" style="10" customWidth="1"/>
    <col min="6164" max="6164" width="12.28515625" style="10" customWidth="1"/>
    <col min="6165" max="6165" width="12.7109375" style="10" customWidth="1"/>
    <col min="6166" max="6166" width="12.5703125" style="10" customWidth="1"/>
    <col min="6167" max="6167" width="13.140625" style="10" customWidth="1"/>
    <col min="6168" max="6168" width="13.42578125" style="10" customWidth="1"/>
    <col min="6169" max="6169" width="10.28515625" style="10" customWidth="1"/>
    <col min="6170" max="6170" width="14.28515625" style="10" customWidth="1"/>
    <col min="6171" max="6171" width="12.85546875" style="10" customWidth="1"/>
    <col min="6172" max="6172" width="12" style="10" customWidth="1"/>
    <col min="6173" max="6173" width="16.28515625" style="10" customWidth="1"/>
    <col min="6174" max="6174" width="14.5703125" style="10" customWidth="1"/>
    <col min="6175" max="6175" width="16.85546875" style="10" customWidth="1"/>
    <col min="6176" max="6176" width="11.140625" style="10" customWidth="1"/>
    <col min="6177" max="6177" width="10.42578125" style="10" customWidth="1"/>
    <col min="6178" max="6178" width="10.85546875" style="10" customWidth="1"/>
    <col min="6179" max="6179" width="10.140625" style="10" customWidth="1"/>
    <col min="6180" max="6180" width="12.85546875" style="10" customWidth="1"/>
    <col min="6181" max="6182" width="11" style="10" customWidth="1"/>
    <col min="6183" max="6183" width="11.5703125" style="10" customWidth="1"/>
    <col min="6184" max="6184" width="11.28515625" style="10" customWidth="1"/>
    <col min="6185" max="6185" width="10.140625" style="10" customWidth="1"/>
    <col min="6186" max="6187" width="11.85546875" style="10" customWidth="1"/>
    <col min="6188" max="6188" width="12.28515625" style="10" customWidth="1"/>
    <col min="6189" max="6189" width="12.7109375" style="10" customWidth="1"/>
    <col min="6190" max="6190" width="15.140625" style="10" customWidth="1"/>
    <col min="6191" max="6191" width="10" style="10" customWidth="1"/>
    <col min="6192" max="6202" width="7.85546875" style="10" customWidth="1"/>
    <col min="6203" max="6203" width="9.140625" style="10" customWidth="1"/>
    <col min="6204" max="6204" width="8.28515625" style="10" customWidth="1"/>
    <col min="6205" max="6205" width="10.140625" style="10" customWidth="1"/>
    <col min="6206" max="6206" width="9.140625" style="10"/>
    <col min="6207" max="6207" width="11.85546875" style="10" customWidth="1"/>
    <col min="6208" max="6208" width="14.28515625" style="10" customWidth="1"/>
    <col min="6209" max="6408" width="9.140625" style="10"/>
    <col min="6409" max="6409" width="0" style="10" hidden="1" customWidth="1"/>
    <col min="6410" max="6410" width="15.5703125" style="10" customWidth="1"/>
    <col min="6411" max="6411" width="55.140625" style="10" customWidth="1"/>
    <col min="6412" max="6412" width="15.5703125" style="10" customWidth="1"/>
    <col min="6413" max="6414" width="13" style="10" customWidth="1"/>
    <col min="6415" max="6416" width="13.140625" style="10" customWidth="1"/>
    <col min="6417" max="6417" width="10.5703125" style="10" customWidth="1"/>
    <col min="6418" max="6418" width="12.42578125" style="10" customWidth="1"/>
    <col min="6419" max="6419" width="11.5703125" style="10" customWidth="1"/>
    <col min="6420" max="6420" width="12.28515625" style="10" customWidth="1"/>
    <col min="6421" max="6421" width="12.7109375" style="10" customWidth="1"/>
    <col min="6422" max="6422" width="12.5703125" style="10" customWidth="1"/>
    <col min="6423" max="6423" width="13.140625" style="10" customWidth="1"/>
    <col min="6424" max="6424" width="13.42578125" style="10" customWidth="1"/>
    <col min="6425" max="6425" width="10.28515625" style="10" customWidth="1"/>
    <col min="6426" max="6426" width="14.28515625" style="10" customWidth="1"/>
    <col min="6427" max="6427" width="12.85546875" style="10" customWidth="1"/>
    <col min="6428" max="6428" width="12" style="10" customWidth="1"/>
    <col min="6429" max="6429" width="16.28515625" style="10" customWidth="1"/>
    <col min="6430" max="6430" width="14.5703125" style="10" customWidth="1"/>
    <col min="6431" max="6431" width="16.85546875" style="10" customWidth="1"/>
    <col min="6432" max="6432" width="11.140625" style="10" customWidth="1"/>
    <col min="6433" max="6433" width="10.42578125" style="10" customWidth="1"/>
    <col min="6434" max="6434" width="10.85546875" style="10" customWidth="1"/>
    <col min="6435" max="6435" width="10.140625" style="10" customWidth="1"/>
    <col min="6436" max="6436" width="12.85546875" style="10" customWidth="1"/>
    <col min="6437" max="6438" width="11" style="10" customWidth="1"/>
    <col min="6439" max="6439" width="11.5703125" style="10" customWidth="1"/>
    <col min="6440" max="6440" width="11.28515625" style="10" customWidth="1"/>
    <col min="6441" max="6441" width="10.140625" style="10" customWidth="1"/>
    <col min="6442" max="6443" width="11.85546875" style="10" customWidth="1"/>
    <col min="6444" max="6444" width="12.28515625" style="10" customWidth="1"/>
    <col min="6445" max="6445" width="12.7109375" style="10" customWidth="1"/>
    <col min="6446" max="6446" width="15.140625" style="10" customWidth="1"/>
    <col min="6447" max="6447" width="10" style="10" customWidth="1"/>
    <col min="6448" max="6458" width="7.85546875" style="10" customWidth="1"/>
    <col min="6459" max="6459" width="9.140625" style="10" customWidth="1"/>
    <col min="6460" max="6460" width="8.28515625" style="10" customWidth="1"/>
    <col min="6461" max="6461" width="10.140625" style="10" customWidth="1"/>
    <col min="6462" max="6462" width="9.140625" style="10"/>
    <col min="6463" max="6463" width="11.85546875" style="10" customWidth="1"/>
    <col min="6464" max="6464" width="14.28515625" style="10" customWidth="1"/>
    <col min="6465" max="6664" width="9.140625" style="10"/>
    <col min="6665" max="6665" width="0" style="10" hidden="1" customWidth="1"/>
    <col min="6666" max="6666" width="15.5703125" style="10" customWidth="1"/>
    <col min="6667" max="6667" width="55.140625" style="10" customWidth="1"/>
    <col min="6668" max="6668" width="15.5703125" style="10" customWidth="1"/>
    <col min="6669" max="6670" width="13" style="10" customWidth="1"/>
    <col min="6671" max="6672" width="13.140625" style="10" customWidth="1"/>
    <col min="6673" max="6673" width="10.5703125" style="10" customWidth="1"/>
    <col min="6674" max="6674" width="12.42578125" style="10" customWidth="1"/>
    <col min="6675" max="6675" width="11.5703125" style="10" customWidth="1"/>
    <col min="6676" max="6676" width="12.28515625" style="10" customWidth="1"/>
    <col min="6677" max="6677" width="12.7109375" style="10" customWidth="1"/>
    <col min="6678" max="6678" width="12.5703125" style="10" customWidth="1"/>
    <col min="6679" max="6679" width="13.140625" style="10" customWidth="1"/>
    <col min="6680" max="6680" width="13.42578125" style="10" customWidth="1"/>
    <col min="6681" max="6681" width="10.28515625" style="10" customWidth="1"/>
    <col min="6682" max="6682" width="14.28515625" style="10" customWidth="1"/>
    <col min="6683" max="6683" width="12.85546875" style="10" customWidth="1"/>
    <col min="6684" max="6684" width="12" style="10" customWidth="1"/>
    <col min="6685" max="6685" width="16.28515625" style="10" customWidth="1"/>
    <col min="6686" max="6686" width="14.5703125" style="10" customWidth="1"/>
    <col min="6687" max="6687" width="16.85546875" style="10" customWidth="1"/>
    <col min="6688" max="6688" width="11.140625" style="10" customWidth="1"/>
    <col min="6689" max="6689" width="10.42578125" style="10" customWidth="1"/>
    <col min="6690" max="6690" width="10.85546875" style="10" customWidth="1"/>
    <col min="6691" max="6691" width="10.140625" style="10" customWidth="1"/>
    <col min="6692" max="6692" width="12.85546875" style="10" customWidth="1"/>
    <col min="6693" max="6694" width="11" style="10" customWidth="1"/>
    <col min="6695" max="6695" width="11.5703125" style="10" customWidth="1"/>
    <col min="6696" max="6696" width="11.28515625" style="10" customWidth="1"/>
    <col min="6697" max="6697" width="10.140625" style="10" customWidth="1"/>
    <col min="6698" max="6699" width="11.85546875" style="10" customWidth="1"/>
    <col min="6700" max="6700" width="12.28515625" style="10" customWidth="1"/>
    <col min="6701" max="6701" width="12.7109375" style="10" customWidth="1"/>
    <col min="6702" max="6702" width="15.140625" style="10" customWidth="1"/>
    <col min="6703" max="6703" width="10" style="10" customWidth="1"/>
    <col min="6704" max="6714" width="7.85546875" style="10" customWidth="1"/>
    <col min="6715" max="6715" width="9.140625" style="10" customWidth="1"/>
    <col min="6716" max="6716" width="8.28515625" style="10" customWidth="1"/>
    <col min="6717" max="6717" width="10.140625" style="10" customWidth="1"/>
    <col min="6718" max="6718" width="9.140625" style="10"/>
    <col min="6719" max="6719" width="11.85546875" style="10" customWidth="1"/>
    <col min="6720" max="6720" width="14.28515625" style="10" customWidth="1"/>
    <col min="6721" max="6920" width="9.140625" style="10"/>
    <col min="6921" max="6921" width="0" style="10" hidden="1" customWidth="1"/>
    <col min="6922" max="6922" width="15.5703125" style="10" customWidth="1"/>
    <col min="6923" max="6923" width="55.140625" style="10" customWidth="1"/>
    <col min="6924" max="6924" width="15.5703125" style="10" customWidth="1"/>
    <col min="6925" max="6926" width="13" style="10" customWidth="1"/>
    <col min="6927" max="6928" width="13.140625" style="10" customWidth="1"/>
    <col min="6929" max="6929" width="10.5703125" style="10" customWidth="1"/>
    <col min="6930" max="6930" width="12.42578125" style="10" customWidth="1"/>
    <col min="6931" max="6931" width="11.5703125" style="10" customWidth="1"/>
    <col min="6932" max="6932" width="12.28515625" style="10" customWidth="1"/>
    <col min="6933" max="6933" width="12.7109375" style="10" customWidth="1"/>
    <col min="6934" max="6934" width="12.5703125" style="10" customWidth="1"/>
    <col min="6935" max="6935" width="13.140625" style="10" customWidth="1"/>
    <col min="6936" max="6936" width="13.42578125" style="10" customWidth="1"/>
    <col min="6937" max="6937" width="10.28515625" style="10" customWidth="1"/>
    <col min="6938" max="6938" width="14.28515625" style="10" customWidth="1"/>
    <col min="6939" max="6939" width="12.85546875" style="10" customWidth="1"/>
    <col min="6940" max="6940" width="12" style="10" customWidth="1"/>
    <col min="6941" max="6941" width="16.28515625" style="10" customWidth="1"/>
    <col min="6942" max="6942" width="14.5703125" style="10" customWidth="1"/>
    <col min="6943" max="6943" width="16.85546875" style="10" customWidth="1"/>
    <col min="6944" max="6944" width="11.140625" style="10" customWidth="1"/>
    <col min="6945" max="6945" width="10.42578125" style="10" customWidth="1"/>
    <col min="6946" max="6946" width="10.85546875" style="10" customWidth="1"/>
    <col min="6947" max="6947" width="10.140625" style="10" customWidth="1"/>
    <col min="6948" max="6948" width="12.85546875" style="10" customWidth="1"/>
    <col min="6949" max="6950" width="11" style="10" customWidth="1"/>
    <col min="6951" max="6951" width="11.5703125" style="10" customWidth="1"/>
    <col min="6952" max="6952" width="11.28515625" style="10" customWidth="1"/>
    <col min="6953" max="6953" width="10.140625" style="10" customWidth="1"/>
    <col min="6954" max="6955" width="11.85546875" style="10" customWidth="1"/>
    <col min="6956" max="6956" width="12.28515625" style="10" customWidth="1"/>
    <col min="6957" max="6957" width="12.7109375" style="10" customWidth="1"/>
    <col min="6958" max="6958" width="15.140625" style="10" customWidth="1"/>
    <col min="6959" max="6959" width="10" style="10" customWidth="1"/>
    <col min="6960" max="6970" width="7.85546875" style="10" customWidth="1"/>
    <col min="6971" max="6971" width="9.140625" style="10" customWidth="1"/>
    <col min="6972" max="6972" width="8.28515625" style="10" customWidth="1"/>
    <col min="6973" max="6973" width="10.140625" style="10" customWidth="1"/>
    <col min="6974" max="6974" width="9.140625" style="10"/>
    <col min="6975" max="6975" width="11.85546875" style="10" customWidth="1"/>
    <col min="6976" max="6976" width="14.28515625" style="10" customWidth="1"/>
    <col min="6977" max="7176" width="9.140625" style="10"/>
    <col min="7177" max="7177" width="0" style="10" hidden="1" customWidth="1"/>
    <col min="7178" max="7178" width="15.5703125" style="10" customWidth="1"/>
    <col min="7179" max="7179" width="55.140625" style="10" customWidth="1"/>
    <col min="7180" max="7180" width="15.5703125" style="10" customWidth="1"/>
    <col min="7181" max="7182" width="13" style="10" customWidth="1"/>
    <col min="7183" max="7184" width="13.140625" style="10" customWidth="1"/>
    <col min="7185" max="7185" width="10.5703125" style="10" customWidth="1"/>
    <col min="7186" max="7186" width="12.42578125" style="10" customWidth="1"/>
    <col min="7187" max="7187" width="11.5703125" style="10" customWidth="1"/>
    <col min="7188" max="7188" width="12.28515625" style="10" customWidth="1"/>
    <col min="7189" max="7189" width="12.7109375" style="10" customWidth="1"/>
    <col min="7190" max="7190" width="12.5703125" style="10" customWidth="1"/>
    <col min="7191" max="7191" width="13.140625" style="10" customWidth="1"/>
    <col min="7192" max="7192" width="13.42578125" style="10" customWidth="1"/>
    <col min="7193" max="7193" width="10.28515625" style="10" customWidth="1"/>
    <col min="7194" max="7194" width="14.28515625" style="10" customWidth="1"/>
    <col min="7195" max="7195" width="12.85546875" style="10" customWidth="1"/>
    <col min="7196" max="7196" width="12" style="10" customWidth="1"/>
    <col min="7197" max="7197" width="16.28515625" style="10" customWidth="1"/>
    <col min="7198" max="7198" width="14.5703125" style="10" customWidth="1"/>
    <col min="7199" max="7199" width="16.85546875" style="10" customWidth="1"/>
    <col min="7200" max="7200" width="11.140625" style="10" customWidth="1"/>
    <col min="7201" max="7201" width="10.42578125" style="10" customWidth="1"/>
    <col min="7202" max="7202" width="10.85546875" style="10" customWidth="1"/>
    <col min="7203" max="7203" width="10.140625" style="10" customWidth="1"/>
    <col min="7204" max="7204" width="12.85546875" style="10" customWidth="1"/>
    <col min="7205" max="7206" width="11" style="10" customWidth="1"/>
    <col min="7207" max="7207" width="11.5703125" style="10" customWidth="1"/>
    <col min="7208" max="7208" width="11.28515625" style="10" customWidth="1"/>
    <col min="7209" max="7209" width="10.140625" style="10" customWidth="1"/>
    <col min="7210" max="7211" width="11.85546875" style="10" customWidth="1"/>
    <col min="7212" max="7212" width="12.28515625" style="10" customWidth="1"/>
    <col min="7213" max="7213" width="12.7109375" style="10" customWidth="1"/>
    <col min="7214" max="7214" width="15.140625" style="10" customWidth="1"/>
    <col min="7215" max="7215" width="10" style="10" customWidth="1"/>
    <col min="7216" max="7226" width="7.85546875" style="10" customWidth="1"/>
    <col min="7227" max="7227" width="9.140625" style="10" customWidth="1"/>
    <col min="7228" max="7228" width="8.28515625" style="10" customWidth="1"/>
    <col min="7229" max="7229" width="10.140625" style="10" customWidth="1"/>
    <col min="7230" max="7230" width="9.140625" style="10"/>
    <col min="7231" max="7231" width="11.85546875" style="10" customWidth="1"/>
    <col min="7232" max="7232" width="14.28515625" style="10" customWidth="1"/>
    <col min="7233" max="7432" width="9.140625" style="10"/>
    <col min="7433" max="7433" width="0" style="10" hidden="1" customWidth="1"/>
    <col min="7434" max="7434" width="15.5703125" style="10" customWidth="1"/>
    <col min="7435" max="7435" width="55.140625" style="10" customWidth="1"/>
    <col min="7436" max="7436" width="15.5703125" style="10" customWidth="1"/>
    <col min="7437" max="7438" width="13" style="10" customWidth="1"/>
    <col min="7439" max="7440" width="13.140625" style="10" customWidth="1"/>
    <col min="7441" max="7441" width="10.5703125" style="10" customWidth="1"/>
    <col min="7442" max="7442" width="12.42578125" style="10" customWidth="1"/>
    <col min="7443" max="7443" width="11.5703125" style="10" customWidth="1"/>
    <col min="7444" max="7444" width="12.28515625" style="10" customWidth="1"/>
    <col min="7445" max="7445" width="12.7109375" style="10" customWidth="1"/>
    <col min="7446" max="7446" width="12.5703125" style="10" customWidth="1"/>
    <col min="7447" max="7447" width="13.140625" style="10" customWidth="1"/>
    <col min="7448" max="7448" width="13.42578125" style="10" customWidth="1"/>
    <col min="7449" max="7449" width="10.28515625" style="10" customWidth="1"/>
    <col min="7450" max="7450" width="14.28515625" style="10" customWidth="1"/>
    <col min="7451" max="7451" width="12.85546875" style="10" customWidth="1"/>
    <col min="7452" max="7452" width="12" style="10" customWidth="1"/>
    <col min="7453" max="7453" width="16.28515625" style="10" customWidth="1"/>
    <col min="7454" max="7454" width="14.5703125" style="10" customWidth="1"/>
    <col min="7455" max="7455" width="16.85546875" style="10" customWidth="1"/>
    <col min="7456" max="7456" width="11.140625" style="10" customWidth="1"/>
    <col min="7457" max="7457" width="10.42578125" style="10" customWidth="1"/>
    <col min="7458" max="7458" width="10.85546875" style="10" customWidth="1"/>
    <col min="7459" max="7459" width="10.140625" style="10" customWidth="1"/>
    <col min="7460" max="7460" width="12.85546875" style="10" customWidth="1"/>
    <col min="7461" max="7462" width="11" style="10" customWidth="1"/>
    <col min="7463" max="7463" width="11.5703125" style="10" customWidth="1"/>
    <col min="7464" max="7464" width="11.28515625" style="10" customWidth="1"/>
    <col min="7465" max="7465" width="10.140625" style="10" customWidth="1"/>
    <col min="7466" max="7467" width="11.85546875" style="10" customWidth="1"/>
    <col min="7468" max="7468" width="12.28515625" style="10" customWidth="1"/>
    <col min="7469" max="7469" width="12.7109375" style="10" customWidth="1"/>
    <col min="7470" max="7470" width="15.140625" style="10" customWidth="1"/>
    <col min="7471" max="7471" width="10" style="10" customWidth="1"/>
    <col min="7472" max="7482" width="7.85546875" style="10" customWidth="1"/>
    <col min="7483" max="7483" width="9.140625" style="10" customWidth="1"/>
    <col min="7484" max="7484" width="8.28515625" style="10" customWidth="1"/>
    <col min="7485" max="7485" width="10.140625" style="10" customWidth="1"/>
    <col min="7486" max="7486" width="9.140625" style="10"/>
    <col min="7487" max="7487" width="11.85546875" style="10" customWidth="1"/>
    <col min="7488" max="7488" width="14.28515625" style="10" customWidth="1"/>
    <col min="7489" max="7688" width="9.140625" style="10"/>
    <col min="7689" max="7689" width="0" style="10" hidden="1" customWidth="1"/>
    <col min="7690" max="7690" width="15.5703125" style="10" customWidth="1"/>
    <col min="7691" max="7691" width="55.140625" style="10" customWidth="1"/>
    <col min="7692" max="7692" width="15.5703125" style="10" customWidth="1"/>
    <col min="7693" max="7694" width="13" style="10" customWidth="1"/>
    <col min="7695" max="7696" width="13.140625" style="10" customWidth="1"/>
    <col min="7697" max="7697" width="10.5703125" style="10" customWidth="1"/>
    <col min="7698" max="7698" width="12.42578125" style="10" customWidth="1"/>
    <col min="7699" max="7699" width="11.5703125" style="10" customWidth="1"/>
    <col min="7700" max="7700" width="12.28515625" style="10" customWidth="1"/>
    <col min="7701" max="7701" width="12.7109375" style="10" customWidth="1"/>
    <col min="7702" max="7702" width="12.5703125" style="10" customWidth="1"/>
    <col min="7703" max="7703" width="13.140625" style="10" customWidth="1"/>
    <col min="7704" max="7704" width="13.42578125" style="10" customWidth="1"/>
    <col min="7705" max="7705" width="10.28515625" style="10" customWidth="1"/>
    <col min="7706" max="7706" width="14.28515625" style="10" customWidth="1"/>
    <col min="7707" max="7707" width="12.85546875" style="10" customWidth="1"/>
    <col min="7708" max="7708" width="12" style="10" customWidth="1"/>
    <col min="7709" max="7709" width="16.28515625" style="10" customWidth="1"/>
    <col min="7710" max="7710" width="14.5703125" style="10" customWidth="1"/>
    <col min="7711" max="7711" width="16.85546875" style="10" customWidth="1"/>
    <col min="7712" max="7712" width="11.140625" style="10" customWidth="1"/>
    <col min="7713" max="7713" width="10.42578125" style="10" customWidth="1"/>
    <col min="7714" max="7714" width="10.85546875" style="10" customWidth="1"/>
    <col min="7715" max="7715" width="10.140625" style="10" customWidth="1"/>
    <col min="7716" max="7716" width="12.85546875" style="10" customWidth="1"/>
    <col min="7717" max="7718" width="11" style="10" customWidth="1"/>
    <col min="7719" max="7719" width="11.5703125" style="10" customWidth="1"/>
    <col min="7720" max="7720" width="11.28515625" style="10" customWidth="1"/>
    <col min="7721" max="7721" width="10.140625" style="10" customWidth="1"/>
    <col min="7722" max="7723" width="11.85546875" style="10" customWidth="1"/>
    <col min="7724" max="7724" width="12.28515625" style="10" customWidth="1"/>
    <col min="7725" max="7725" width="12.7109375" style="10" customWidth="1"/>
    <col min="7726" max="7726" width="15.140625" style="10" customWidth="1"/>
    <col min="7727" max="7727" width="10" style="10" customWidth="1"/>
    <col min="7728" max="7738" width="7.85546875" style="10" customWidth="1"/>
    <col min="7739" max="7739" width="9.140625" style="10" customWidth="1"/>
    <col min="7740" max="7740" width="8.28515625" style="10" customWidth="1"/>
    <col min="7741" max="7741" width="10.140625" style="10" customWidth="1"/>
    <col min="7742" max="7742" width="9.140625" style="10"/>
    <col min="7743" max="7743" width="11.85546875" style="10" customWidth="1"/>
    <col min="7744" max="7744" width="14.28515625" style="10" customWidth="1"/>
    <col min="7745" max="7944" width="9.140625" style="10"/>
    <col min="7945" max="7945" width="0" style="10" hidden="1" customWidth="1"/>
    <col min="7946" max="7946" width="15.5703125" style="10" customWidth="1"/>
    <col min="7947" max="7947" width="55.140625" style="10" customWidth="1"/>
    <col min="7948" max="7948" width="15.5703125" style="10" customWidth="1"/>
    <col min="7949" max="7950" width="13" style="10" customWidth="1"/>
    <col min="7951" max="7952" width="13.140625" style="10" customWidth="1"/>
    <col min="7953" max="7953" width="10.5703125" style="10" customWidth="1"/>
    <col min="7954" max="7954" width="12.42578125" style="10" customWidth="1"/>
    <col min="7955" max="7955" width="11.5703125" style="10" customWidth="1"/>
    <col min="7956" max="7956" width="12.28515625" style="10" customWidth="1"/>
    <col min="7957" max="7957" width="12.7109375" style="10" customWidth="1"/>
    <col min="7958" max="7958" width="12.5703125" style="10" customWidth="1"/>
    <col min="7959" max="7959" width="13.140625" style="10" customWidth="1"/>
    <col min="7960" max="7960" width="13.42578125" style="10" customWidth="1"/>
    <col min="7961" max="7961" width="10.28515625" style="10" customWidth="1"/>
    <col min="7962" max="7962" width="14.28515625" style="10" customWidth="1"/>
    <col min="7963" max="7963" width="12.85546875" style="10" customWidth="1"/>
    <col min="7964" max="7964" width="12" style="10" customWidth="1"/>
    <col min="7965" max="7965" width="16.28515625" style="10" customWidth="1"/>
    <col min="7966" max="7966" width="14.5703125" style="10" customWidth="1"/>
    <col min="7967" max="7967" width="16.85546875" style="10" customWidth="1"/>
    <col min="7968" max="7968" width="11.140625" style="10" customWidth="1"/>
    <col min="7969" max="7969" width="10.42578125" style="10" customWidth="1"/>
    <col min="7970" max="7970" width="10.85546875" style="10" customWidth="1"/>
    <col min="7971" max="7971" width="10.140625" style="10" customWidth="1"/>
    <col min="7972" max="7972" width="12.85546875" style="10" customWidth="1"/>
    <col min="7973" max="7974" width="11" style="10" customWidth="1"/>
    <col min="7975" max="7975" width="11.5703125" style="10" customWidth="1"/>
    <col min="7976" max="7976" width="11.28515625" style="10" customWidth="1"/>
    <col min="7977" max="7977" width="10.140625" style="10" customWidth="1"/>
    <col min="7978" max="7979" width="11.85546875" style="10" customWidth="1"/>
    <col min="7980" max="7980" width="12.28515625" style="10" customWidth="1"/>
    <col min="7981" max="7981" width="12.7109375" style="10" customWidth="1"/>
    <col min="7982" max="7982" width="15.140625" style="10" customWidth="1"/>
    <col min="7983" max="7983" width="10" style="10" customWidth="1"/>
    <col min="7984" max="7994" width="7.85546875" style="10" customWidth="1"/>
    <col min="7995" max="7995" width="9.140625" style="10" customWidth="1"/>
    <col min="7996" max="7996" width="8.28515625" style="10" customWidth="1"/>
    <col min="7997" max="7997" width="10.140625" style="10" customWidth="1"/>
    <col min="7998" max="7998" width="9.140625" style="10"/>
    <col min="7999" max="7999" width="11.85546875" style="10" customWidth="1"/>
    <col min="8000" max="8000" width="14.28515625" style="10" customWidth="1"/>
    <col min="8001" max="8200" width="9.140625" style="10"/>
    <col min="8201" max="8201" width="0" style="10" hidden="1" customWidth="1"/>
    <col min="8202" max="8202" width="15.5703125" style="10" customWidth="1"/>
    <col min="8203" max="8203" width="55.140625" style="10" customWidth="1"/>
    <col min="8204" max="8204" width="15.5703125" style="10" customWidth="1"/>
    <col min="8205" max="8206" width="13" style="10" customWidth="1"/>
    <col min="8207" max="8208" width="13.140625" style="10" customWidth="1"/>
    <col min="8209" max="8209" width="10.5703125" style="10" customWidth="1"/>
    <col min="8210" max="8210" width="12.42578125" style="10" customWidth="1"/>
    <col min="8211" max="8211" width="11.5703125" style="10" customWidth="1"/>
    <col min="8212" max="8212" width="12.28515625" style="10" customWidth="1"/>
    <col min="8213" max="8213" width="12.7109375" style="10" customWidth="1"/>
    <col min="8214" max="8214" width="12.5703125" style="10" customWidth="1"/>
    <col min="8215" max="8215" width="13.140625" style="10" customWidth="1"/>
    <col min="8216" max="8216" width="13.42578125" style="10" customWidth="1"/>
    <col min="8217" max="8217" width="10.28515625" style="10" customWidth="1"/>
    <col min="8218" max="8218" width="14.28515625" style="10" customWidth="1"/>
    <col min="8219" max="8219" width="12.85546875" style="10" customWidth="1"/>
    <col min="8220" max="8220" width="12" style="10" customWidth="1"/>
    <col min="8221" max="8221" width="16.28515625" style="10" customWidth="1"/>
    <col min="8222" max="8222" width="14.5703125" style="10" customWidth="1"/>
    <col min="8223" max="8223" width="16.85546875" style="10" customWidth="1"/>
    <col min="8224" max="8224" width="11.140625" style="10" customWidth="1"/>
    <col min="8225" max="8225" width="10.42578125" style="10" customWidth="1"/>
    <col min="8226" max="8226" width="10.85546875" style="10" customWidth="1"/>
    <col min="8227" max="8227" width="10.140625" style="10" customWidth="1"/>
    <col min="8228" max="8228" width="12.85546875" style="10" customWidth="1"/>
    <col min="8229" max="8230" width="11" style="10" customWidth="1"/>
    <col min="8231" max="8231" width="11.5703125" style="10" customWidth="1"/>
    <col min="8232" max="8232" width="11.28515625" style="10" customWidth="1"/>
    <col min="8233" max="8233" width="10.140625" style="10" customWidth="1"/>
    <col min="8234" max="8235" width="11.85546875" style="10" customWidth="1"/>
    <col min="8236" max="8236" width="12.28515625" style="10" customWidth="1"/>
    <col min="8237" max="8237" width="12.7109375" style="10" customWidth="1"/>
    <col min="8238" max="8238" width="15.140625" style="10" customWidth="1"/>
    <col min="8239" max="8239" width="10" style="10" customWidth="1"/>
    <col min="8240" max="8250" width="7.85546875" style="10" customWidth="1"/>
    <col min="8251" max="8251" width="9.140625" style="10" customWidth="1"/>
    <col min="8252" max="8252" width="8.28515625" style="10" customWidth="1"/>
    <col min="8253" max="8253" width="10.140625" style="10" customWidth="1"/>
    <col min="8254" max="8254" width="9.140625" style="10"/>
    <col min="8255" max="8255" width="11.85546875" style="10" customWidth="1"/>
    <col min="8256" max="8256" width="14.28515625" style="10" customWidth="1"/>
    <col min="8257" max="8456" width="9.140625" style="10"/>
    <col min="8457" max="8457" width="0" style="10" hidden="1" customWidth="1"/>
    <col min="8458" max="8458" width="15.5703125" style="10" customWidth="1"/>
    <col min="8459" max="8459" width="55.140625" style="10" customWidth="1"/>
    <col min="8460" max="8460" width="15.5703125" style="10" customWidth="1"/>
    <col min="8461" max="8462" width="13" style="10" customWidth="1"/>
    <col min="8463" max="8464" width="13.140625" style="10" customWidth="1"/>
    <col min="8465" max="8465" width="10.5703125" style="10" customWidth="1"/>
    <col min="8466" max="8466" width="12.42578125" style="10" customWidth="1"/>
    <col min="8467" max="8467" width="11.5703125" style="10" customWidth="1"/>
    <col min="8468" max="8468" width="12.28515625" style="10" customWidth="1"/>
    <col min="8469" max="8469" width="12.7109375" style="10" customWidth="1"/>
    <col min="8470" max="8470" width="12.5703125" style="10" customWidth="1"/>
    <col min="8471" max="8471" width="13.140625" style="10" customWidth="1"/>
    <col min="8472" max="8472" width="13.42578125" style="10" customWidth="1"/>
    <col min="8473" max="8473" width="10.28515625" style="10" customWidth="1"/>
    <col min="8474" max="8474" width="14.28515625" style="10" customWidth="1"/>
    <col min="8475" max="8475" width="12.85546875" style="10" customWidth="1"/>
    <col min="8476" max="8476" width="12" style="10" customWidth="1"/>
    <col min="8477" max="8477" width="16.28515625" style="10" customWidth="1"/>
    <col min="8478" max="8478" width="14.5703125" style="10" customWidth="1"/>
    <col min="8479" max="8479" width="16.85546875" style="10" customWidth="1"/>
    <col min="8480" max="8480" width="11.140625" style="10" customWidth="1"/>
    <col min="8481" max="8481" width="10.42578125" style="10" customWidth="1"/>
    <col min="8482" max="8482" width="10.85546875" style="10" customWidth="1"/>
    <col min="8483" max="8483" width="10.140625" style="10" customWidth="1"/>
    <col min="8484" max="8484" width="12.85546875" style="10" customWidth="1"/>
    <col min="8485" max="8486" width="11" style="10" customWidth="1"/>
    <col min="8487" max="8487" width="11.5703125" style="10" customWidth="1"/>
    <col min="8488" max="8488" width="11.28515625" style="10" customWidth="1"/>
    <col min="8489" max="8489" width="10.140625" style="10" customWidth="1"/>
    <col min="8490" max="8491" width="11.85546875" style="10" customWidth="1"/>
    <col min="8492" max="8492" width="12.28515625" style="10" customWidth="1"/>
    <col min="8493" max="8493" width="12.7109375" style="10" customWidth="1"/>
    <col min="8494" max="8494" width="15.140625" style="10" customWidth="1"/>
    <col min="8495" max="8495" width="10" style="10" customWidth="1"/>
    <col min="8496" max="8506" width="7.85546875" style="10" customWidth="1"/>
    <col min="8507" max="8507" width="9.140625" style="10" customWidth="1"/>
    <col min="8508" max="8508" width="8.28515625" style="10" customWidth="1"/>
    <col min="8509" max="8509" width="10.140625" style="10" customWidth="1"/>
    <col min="8510" max="8510" width="9.140625" style="10"/>
    <col min="8511" max="8511" width="11.85546875" style="10" customWidth="1"/>
    <col min="8512" max="8512" width="14.28515625" style="10" customWidth="1"/>
    <col min="8513" max="8712" width="9.140625" style="10"/>
    <col min="8713" max="8713" width="0" style="10" hidden="1" customWidth="1"/>
    <col min="8714" max="8714" width="15.5703125" style="10" customWidth="1"/>
    <col min="8715" max="8715" width="55.140625" style="10" customWidth="1"/>
    <col min="8716" max="8716" width="15.5703125" style="10" customWidth="1"/>
    <col min="8717" max="8718" width="13" style="10" customWidth="1"/>
    <col min="8719" max="8720" width="13.140625" style="10" customWidth="1"/>
    <col min="8721" max="8721" width="10.5703125" style="10" customWidth="1"/>
    <col min="8722" max="8722" width="12.42578125" style="10" customWidth="1"/>
    <col min="8723" max="8723" width="11.5703125" style="10" customWidth="1"/>
    <col min="8724" max="8724" width="12.28515625" style="10" customWidth="1"/>
    <col min="8725" max="8725" width="12.7109375" style="10" customWidth="1"/>
    <col min="8726" max="8726" width="12.5703125" style="10" customWidth="1"/>
    <col min="8727" max="8727" width="13.140625" style="10" customWidth="1"/>
    <col min="8728" max="8728" width="13.42578125" style="10" customWidth="1"/>
    <col min="8729" max="8729" width="10.28515625" style="10" customWidth="1"/>
    <col min="8730" max="8730" width="14.28515625" style="10" customWidth="1"/>
    <col min="8731" max="8731" width="12.85546875" style="10" customWidth="1"/>
    <col min="8732" max="8732" width="12" style="10" customWidth="1"/>
    <col min="8733" max="8733" width="16.28515625" style="10" customWidth="1"/>
    <col min="8734" max="8734" width="14.5703125" style="10" customWidth="1"/>
    <col min="8735" max="8735" width="16.85546875" style="10" customWidth="1"/>
    <col min="8736" max="8736" width="11.140625" style="10" customWidth="1"/>
    <col min="8737" max="8737" width="10.42578125" style="10" customWidth="1"/>
    <col min="8738" max="8738" width="10.85546875" style="10" customWidth="1"/>
    <col min="8739" max="8739" width="10.140625" style="10" customWidth="1"/>
    <col min="8740" max="8740" width="12.85546875" style="10" customWidth="1"/>
    <col min="8741" max="8742" width="11" style="10" customWidth="1"/>
    <col min="8743" max="8743" width="11.5703125" style="10" customWidth="1"/>
    <col min="8744" max="8744" width="11.28515625" style="10" customWidth="1"/>
    <col min="8745" max="8745" width="10.140625" style="10" customWidth="1"/>
    <col min="8746" max="8747" width="11.85546875" style="10" customWidth="1"/>
    <col min="8748" max="8748" width="12.28515625" style="10" customWidth="1"/>
    <col min="8749" max="8749" width="12.7109375" style="10" customWidth="1"/>
    <col min="8750" max="8750" width="15.140625" style="10" customWidth="1"/>
    <col min="8751" max="8751" width="10" style="10" customWidth="1"/>
    <col min="8752" max="8762" width="7.85546875" style="10" customWidth="1"/>
    <col min="8763" max="8763" width="9.140625" style="10" customWidth="1"/>
    <col min="8764" max="8764" width="8.28515625" style="10" customWidth="1"/>
    <col min="8765" max="8765" width="10.140625" style="10" customWidth="1"/>
    <col min="8766" max="8766" width="9.140625" style="10"/>
    <col min="8767" max="8767" width="11.85546875" style="10" customWidth="1"/>
    <col min="8768" max="8768" width="14.28515625" style="10" customWidth="1"/>
    <col min="8769" max="8968" width="9.140625" style="10"/>
    <col min="8969" max="8969" width="0" style="10" hidden="1" customWidth="1"/>
    <col min="8970" max="8970" width="15.5703125" style="10" customWidth="1"/>
    <col min="8971" max="8971" width="55.140625" style="10" customWidth="1"/>
    <col min="8972" max="8972" width="15.5703125" style="10" customWidth="1"/>
    <col min="8973" max="8974" width="13" style="10" customWidth="1"/>
    <col min="8975" max="8976" width="13.140625" style="10" customWidth="1"/>
    <col min="8977" max="8977" width="10.5703125" style="10" customWidth="1"/>
    <col min="8978" max="8978" width="12.42578125" style="10" customWidth="1"/>
    <col min="8979" max="8979" width="11.5703125" style="10" customWidth="1"/>
    <col min="8980" max="8980" width="12.28515625" style="10" customWidth="1"/>
    <col min="8981" max="8981" width="12.7109375" style="10" customWidth="1"/>
    <col min="8982" max="8982" width="12.5703125" style="10" customWidth="1"/>
    <col min="8983" max="8983" width="13.140625" style="10" customWidth="1"/>
    <col min="8984" max="8984" width="13.42578125" style="10" customWidth="1"/>
    <col min="8985" max="8985" width="10.28515625" style="10" customWidth="1"/>
    <col min="8986" max="8986" width="14.28515625" style="10" customWidth="1"/>
    <col min="8987" max="8987" width="12.85546875" style="10" customWidth="1"/>
    <col min="8988" max="8988" width="12" style="10" customWidth="1"/>
    <col min="8989" max="8989" width="16.28515625" style="10" customWidth="1"/>
    <col min="8990" max="8990" width="14.5703125" style="10" customWidth="1"/>
    <col min="8991" max="8991" width="16.85546875" style="10" customWidth="1"/>
    <col min="8992" max="8992" width="11.140625" style="10" customWidth="1"/>
    <col min="8993" max="8993" width="10.42578125" style="10" customWidth="1"/>
    <col min="8994" max="8994" width="10.85546875" style="10" customWidth="1"/>
    <col min="8995" max="8995" width="10.140625" style="10" customWidth="1"/>
    <col min="8996" max="8996" width="12.85546875" style="10" customWidth="1"/>
    <col min="8997" max="8998" width="11" style="10" customWidth="1"/>
    <col min="8999" max="8999" width="11.5703125" style="10" customWidth="1"/>
    <col min="9000" max="9000" width="11.28515625" style="10" customWidth="1"/>
    <col min="9001" max="9001" width="10.140625" style="10" customWidth="1"/>
    <col min="9002" max="9003" width="11.85546875" style="10" customWidth="1"/>
    <col min="9004" max="9004" width="12.28515625" style="10" customWidth="1"/>
    <col min="9005" max="9005" width="12.7109375" style="10" customWidth="1"/>
    <col min="9006" max="9006" width="15.140625" style="10" customWidth="1"/>
    <col min="9007" max="9007" width="10" style="10" customWidth="1"/>
    <col min="9008" max="9018" width="7.85546875" style="10" customWidth="1"/>
    <col min="9019" max="9019" width="9.140625" style="10" customWidth="1"/>
    <col min="9020" max="9020" width="8.28515625" style="10" customWidth="1"/>
    <col min="9021" max="9021" width="10.140625" style="10" customWidth="1"/>
    <col min="9022" max="9022" width="9.140625" style="10"/>
    <col min="9023" max="9023" width="11.85546875" style="10" customWidth="1"/>
    <col min="9024" max="9024" width="14.28515625" style="10" customWidth="1"/>
    <col min="9025" max="9224" width="9.140625" style="10"/>
    <col min="9225" max="9225" width="0" style="10" hidden="1" customWidth="1"/>
    <col min="9226" max="9226" width="15.5703125" style="10" customWidth="1"/>
    <col min="9227" max="9227" width="55.140625" style="10" customWidth="1"/>
    <col min="9228" max="9228" width="15.5703125" style="10" customWidth="1"/>
    <col min="9229" max="9230" width="13" style="10" customWidth="1"/>
    <col min="9231" max="9232" width="13.140625" style="10" customWidth="1"/>
    <col min="9233" max="9233" width="10.5703125" style="10" customWidth="1"/>
    <col min="9234" max="9234" width="12.42578125" style="10" customWidth="1"/>
    <col min="9235" max="9235" width="11.5703125" style="10" customWidth="1"/>
    <col min="9236" max="9236" width="12.28515625" style="10" customWidth="1"/>
    <col min="9237" max="9237" width="12.7109375" style="10" customWidth="1"/>
    <col min="9238" max="9238" width="12.5703125" style="10" customWidth="1"/>
    <col min="9239" max="9239" width="13.140625" style="10" customWidth="1"/>
    <col min="9240" max="9240" width="13.42578125" style="10" customWidth="1"/>
    <col min="9241" max="9241" width="10.28515625" style="10" customWidth="1"/>
    <col min="9242" max="9242" width="14.28515625" style="10" customWidth="1"/>
    <col min="9243" max="9243" width="12.85546875" style="10" customWidth="1"/>
    <col min="9244" max="9244" width="12" style="10" customWidth="1"/>
    <col min="9245" max="9245" width="16.28515625" style="10" customWidth="1"/>
    <col min="9246" max="9246" width="14.5703125" style="10" customWidth="1"/>
    <col min="9247" max="9247" width="16.85546875" style="10" customWidth="1"/>
    <col min="9248" max="9248" width="11.140625" style="10" customWidth="1"/>
    <col min="9249" max="9249" width="10.42578125" style="10" customWidth="1"/>
    <col min="9250" max="9250" width="10.85546875" style="10" customWidth="1"/>
    <col min="9251" max="9251" width="10.140625" style="10" customWidth="1"/>
    <col min="9252" max="9252" width="12.85546875" style="10" customWidth="1"/>
    <col min="9253" max="9254" width="11" style="10" customWidth="1"/>
    <col min="9255" max="9255" width="11.5703125" style="10" customWidth="1"/>
    <col min="9256" max="9256" width="11.28515625" style="10" customWidth="1"/>
    <col min="9257" max="9257" width="10.140625" style="10" customWidth="1"/>
    <col min="9258" max="9259" width="11.85546875" style="10" customWidth="1"/>
    <col min="9260" max="9260" width="12.28515625" style="10" customWidth="1"/>
    <col min="9261" max="9261" width="12.7109375" style="10" customWidth="1"/>
    <col min="9262" max="9262" width="15.140625" style="10" customWidth="1"/>
    <col min="9263" max="9263" width="10" style="10" customWidth="1"/>
    <col min="9264" max="9274" width="7.85546875" style="10" customWidth="1"/>
    <col min="9275" max="9275" width="9.140625" style="10" customWidth="1"/>
    <col min="9276" max="9276" width="8.28515625" style="10" customWidth="1"/>
    <col min="9277" max="9277" width="10.140625" style="10" customWidth="1"/>
    <col min="9278" max="9278" width="9.140625" style="10"/>
    <col min="9279" max="9279" width="11.85546875" style="10" customWidth="1"/>
    <col min="9280" max="9280" width="14.28515625" style="10" customWidth="1"/>
    <col min="9281" max="9480" width="9.140625" style="10"/>
    <col min="9481" max="9481" width="0" style="10" hidden="1" customWidth="1"/>
    <col min="9482" max="9482" width="15.5703125" style="10" customWidth="1"/>
    <col min="9483" max="9483" width="55.140625" style="10" customWidth="1"/>
    <col min="9484" max="9484" width="15.5703125" style="10" customWidth="1"/>
    <col min="9485" max="9486" width="13" style="10" customWidth="1"/>
    <col min="9487" max="9488" width="13.140625" style="10" customWidth="1"/>
    <col min="9489" max="9489" width="10.5703125" style="10" customWidth="1"/>
    <col min="9490" max="9490" width="12.42578125" style="10" customWidth="1"/>
    <col min="9491" max="9491" width="11.5703125" style="10" customWidth="1"/>
    <col min="9492" max="9492" width="12.28515625" style="10" customWidth="1"/>
    <col min="9493" max="9493" width="12.7109375" style="10" customWidth="1"/>
    <col min="9494" max="9494" width="12.5703125" style="10" customWidth="1"/>
    <col min="9495" max="9495" width="13.140625" style="10" customWidth="1"/>
    <col min="9496" max="9496" width="13.42578125" style="10" customWidth="1"/>
    <col min="9497" max="9497" width="10.28515625" style="10" customWidth="1"/>
    <col min="9498" max="9498" width="14.28515625" style="10" customWidth="1"/>
    <col min="9499" max="9499" width="12.85546875" style="10" customWidth="1"/>
    <col min="9500" max="9500" width="12" style="10" customWidth="1"/>
    <col min="9501" max="9501" width="16.28515625" style="10" customWidth="1"/>
    <col min="9502" max="9502" width="14.5703125" style="10" customWidth="1"/>
    <col min="9503" max="9503" width="16.85546875" style="10" customWidth="1"/>
    <col min="9504" max="9504" width="11.140625" style="10" customWidth="1"/>
    <col min="9505" max="9505" width="10.42578125" style="10" customWidth="1"/>
    <col min="9506" max="9506" width="10.85546875" style="10" customWidth="1"/>
    <col min="9507" max="9507" width="10.140625" style="10" customWidth="1"/>
    <col min="9508" max="9508" width="12.85546875" style="10" customWidth="1"/>
    <col min="9509" max="9510" width="11" style="10" customWidth="1"/>
    <col min="9511" max="9511" width="11.5703125" style="10" customWidth="1"/>
    <col min="9512" max="9512" width="11.28515625" style="10" customWidth="1"/>
    <col min="9513" max="9513" width="10.140625" style="10" customWidth="1"/>
    <col min="9514" max="9515" width="11.85546875" style="10" customWidth="1"/>
    <col min="9516" max="9516" width="12.28515625" style="10" customWidth="1"/>
    <col min="9517" max="9517" width="12.7109375" style="10" customWidth="1"/>
    <col min="9518" max="9518" width="15.140625" style="10" customWidth="1"/>
    <col min="9519" max="9519" width="10" style="10" customWidth="1"/>
    <col min="9520" max="9530" width="7.85546875" style="10" customWidth="1"/>
    <col min="9531" max="9531" width="9.140625" style="10" customWidth="1"/>
    <col min="9532" max="9532" width="8.28515625" style="10" customWidth="1"/>
    <col min="9533" max="9533" width="10.140625" style="10" customWidth="1"/>
    <col min="9534" max="9534" width="9.140625" style="10"/>
    <col min="9535" max="9535" width="11.85546875" style="10" customWidth="1"/>
    <col min="9536" max="9536" width="14.28515625" style="10" customWidth="1"/>
    <col min="9537" max="9736" width="9.140625" style="10"/>
    <col min="9737" max="9737" width="0" style="10" hidden="1" customWidth="1"/>
    <col min="9738" max="9738" width="15.5703125" style="10" customWidth="1"/>
    <col min="9739" max="9739" width="55.140625" style="10" customWidth="1"/>
    <col min="9740" max="9740" width="15.5703125" style="10" customWidth="1"/>
    <col min="9741" max="9742" width="13" style="10" customWidth="1"/>
    <col min="9743" max="9744" width="13.140625" style="10" customWidth="1"/>
    <col min="9745" max="9745" width="10.5703125" style="10" customWidth="1"/>
    <col min="9746" max="9746" width="12.42578125" style="10" customWidth="1"/>
    <col min="9747" max="9747" width="11.5703125" style="10" customWidth="1"/>
    <col min="9748" max="9748" width="12.28515625" style="10" customWidth="1"/>
    <col min="9749" max="9749" width="12.7109375" style="10" customWidth="1"/>
    <col min="9750" max="9750" width="12.5703125" style="10" customWidth="1"/>
    <col min="9751" max="9751" width="13.140625" style="10" customWidth="1"/>
    <col min="9752" max="9752" width="13.42578125" style="10" customWidth="1"/>
    <col min="9753" max="9753" width="10.28515625" style="10" customWidth="1"/>
    <col min="9754" max="9754" width="14.28515625" style="10" customWidth="1"/>
    <col min="9755" max="9755" width="12.85546875" style="10" customWidth="1"/>
    <col min="9756" max="9756" width="12" style="10" customWidth="1"/>
    <col min="9757" max="9757" width="16.28515625" style="10" customWidth="1"/>
    <col min="9758" max="9758" width="14.5703125" style="10" customWidth="1"/>
    <col min="9759" max="9759" width="16.85546875" style="10" customWidth="1"/>
    <col min="9760" max="9760" width="11.140625" style="10" customWidth="1"/>
    <col min="9761" max="9761" width="10.42578125" style="10" customWidth="1"/>
    <col min="9762" max="9762" width="10.85546875" style="10" customWidth="1"/>
    <col min="9763" max="9763" width="10.140625" style="10" customWidth="1"/>
    <col min="9764" max="9764" width="12.85546875" style="10" customWidth="1"/>
    <col min="9765" max="9766" width="11" style="10" customWidth="1"/>
    <col min="9767" max="9767" width="11.5703125" style="10" customWidth="1"/>
    <col min="9768" max="9768" width="11.28515625" style="10" customWidth="1"/>
    <col min="9769" max="9769" width="10.140625" style="10" customWidth="1"/>
    <col min="9770" max="9771" width="11.85546875" style="10" customWidth="1"/>
    <col min="9772" max="9772" width="12.28515625" style="10" customWidth="1"/>
    <col min="9773" max="9773" width="12.7109375" style="10" customWidth="1"/>
    <col min="9774" max="9774" width="15.140625" style="10" customWidth="1"/>
    <col min="9775" max="9775" width="10" style="10" customWidth="1"/>
    <col min="9776" max="9786" width="7.85546875" style="10" customWidth="1"/>
    <col min="9787" max="9787" width="9.140625" style="10" customWidth="1"/>
    <col min="9788" max="9788" width="8.28515625" style="10" customWidth="1"/>
    <col min="9789" max="9789" width="10.140625" style="10" customWidth="1"/>
    <col min="9790" max="9790" width="9.140625" style="10"/>
    <col min="9791" max="9791" width="11.85546875" style="10" customWidth="1"/>
    <col min="9792" max="9792" width="14.28515625" style="10" customWidth="1"/>
    <col min="9793" max="9992" width="9.140625" style="10"/>
    <col min="9993" max="9993" width="0" style="10" hidden="1" customWidth="1"/>
    <col min="9994" max="9994" width="15.5703125" style="10" customWidth="1"/>
    <col min="9995" max="9995" width="55.140625" style="10" customWidth="1"/>
    <col min="9996" max="9996" width="15.5703125" style="10" customWidth="1"/>
    <col min="9997" max="9998" width="13" style="10" customWidth="1"/>
    <col min="9999" max="10000" width="13.140625" style="10" customWidth="1"/>
    <col min="10001" max="10001" width="10.5703125" style="10" customWidth="1"/>
    <col min="10002" max="10002" width="12.42578125" style="10" customWidth="1"/>
    <col min="10003" max="10003" width="11.5703125" style="10" customWidth="1"/>
    <col min="10004" max="10004" width="12.28515625" style="10" customWidth="1"/>
    <col min="10005" max="10005" width="12.7109375" style="10" customWidth="1"/>
    <col min="10006" max="10006" width="12.5703125" style="10" customWidth="1"/>
    <col min="10007" max="10007" width="13.140625" style="10" customWidth="1"/>
    <col min="10008" max="10008" width="13.42578125" style="10" customWidth="1"/>
    <col min="10009" max="10009" width="10.28515625" style="10" customWidth="1"/>
    <col min="10010" max="10010" width="14.28515625" style="10" customWidth="1"/>
    <col min="10011" max="10011" width="12.85546875" style="10" customWidth="1"/>
    <col min="10012" max="10012" width="12" style="10" customWidth="1"/>
    <col min="10013" max="10013" width="16.28515625" style="10" customWidth="1"/>
    <col min="10014" max="10014" width="14.5703125" style="10" customWidth="1"/>
    <col min="10015" max="10015" width="16.85546875" style="10" customWidth="1"/>
    <col min="10016" max="10016" width="11.140625" style="10" customWidth="1"/>
    <col min="10017" max="10017" width="10.42578125" style="10" customWidth="1"/>
    <col min="10018" max="10018" width="10.85546875" style="10" customWidth="1"/>
    <col min="10019" max="10019" width="10.140625" style="10" customWidth="1"/>
    <col min="10020" max="10020" width="12.85546875" style="10" customWidth="1"/>
    <col min="10021" max="10022" width="11" style="10" customWidth="1"/>
    <col min="10023" max="10023" width="11.5703125" style="10" customWidth="1"/>
    <col min="10024" max="10024" width="11.28515625" style="10" customWidth="1"/>
    <col min="10025" max="10025" width="10.140625" style="10" customWidth="1"/>
    <col min="10026" max="10027" width="11.85546875" style="10" customWidth="1"/>
    <col min="10028" max="10028" width="12.28515625" style="10" customWidth="1"/>
    <col min="10029" max="10029" width="12.7109375" style="10" customWidth="1"/>
    <col min="10030" max="10030" width="15.140625" style="10" customWidth="1"/>
    <col min="10031" max="10031" width="10" style="10" customWidth="1"/>
    <col min="10032" max="10042" width="7.85546875" style="10" customWidth="1"/>
    <col min="10043" max="10043" width="9.140625" style="10" customWidth="1"/>
    <col min="10044" max="10044" width="8.28515625" style="10" customWidth="1"/>
    <col min="10045" max="10045" width="10.140625" style="10" customWidth="1"/>
    <col min="10046" max="10046" width="9.140625" style="10"/>
    <col min="10047" max="10047" width="11.85546875" style="10" customWidth="1"/>
    <col min="10048" max="10048" width="14.28515625" style="10" customWidth="1"/>
    <col min="10049" max="10248" width="9.140625" style="10"/>
    <col min="10249" max="10249" width="0" style="10" hidden="1" customWidth="1"/>
    <col min="10250" max="10250" width="15.5703125" style="10" customWidth="1"/>
    <col min="10251" max="10251" width="55.140625" style="10" customWidth="1"/>
    <col min="10252" max="10252" width="15.5703125" style="10" customWidth="1"/>
    <col min="10253" max="10254" width="13" style="10" customWidth="1"/>
    <col min="10255" max="10256" width="13.140625" style="10" customWidth="1"/>
    <col min="10257" max="10257" width="10.5703125" style="10" customWidth="1"/>
    <col min="10258" max="10258" width="12.42578125" style="10" customWidth="1"/>
    <col min="10259" max="10259" width="11.5703125" style="10" customWidth="1"/>
    <col min="10260" max="10260" width="12.28515625" style="10" customWidth="1"/>
    <col min="10261" max="10261" width="12.7109375" style="10" customWidth="1"/>
    <col min="10262" max="10262" width="12.5703125" style="10" customWidth="1"/>
    <col min="10263" max="10263" width="13.140625" style="10" customWidth="1"/>
    <col min="10264" max="10264" width="13.42578125" style="10" customWidth="1"/>
    <col min="10265" max="10265" width="10.28515625" style="10" customWidth="1"/>
    <col min="10266" max="10266" width="14.28515625" style="10" customWidth="1"/>
    <col min="10267" max="10267" width="12.85546875" style="10" customWidth="1"/>
    <col min="10268" max="10268" width="12" style="10" customWidth="1"/>
    <col min="10269" max="10269" width="16.28515625" style="10" customWidth="1"/>
    <col min="10270" max="10270" width="14.5703125" style="10" customWidth="1"/>
    <col min="10271" max="10271" width="16.85546875" style="10" customWidth="1"/>
    <col min="10272" max="10272" width="11.140625" style="10" customWidth="1"/>
    <col min="10273" max="10273" width="10.42578125" style="10" customWidth="1"/>
    <col min="10274" max="10274" width="10.85546875" style="10" customWidth="1"/>
    <col min="10275" max="10275" width="10.140625" style="10" customWidth="1"/>
    <col min="10276" max="10276" width="12.85546875" style="10" customWidth="1"/>
    <col min="10277" max="10278" width="11" style="10" customWidth="1"/>
    <col min="10279" max="10279" width="11.5703125" style="10" customWidth="1"/>
    <col min="10280" max="10280" width="11.28515625" style="10" customWidth="1"/>
    <col min="10281" max="10281" width="10.140625" style="10" customWidth="1"/>
    <col min="10282" max="10283" width="11.85546875" style="10" customWidth="1"/>
    <col min="10284" max="10284" width="12.28515625" style="10" customWidth="1"/>
    <col min="10285" max="10285" width="12.7109375" style="10" customWidth="1"/>
    <col min="10286" max="10286" width="15.140625" style="10" customWidth="1"/>
    <col min="10287" max="10287" width="10" style="10" customWidth="1"/>
    <col min="10288" max="10298" width="7.85546875" style="10" customWidth="1"/>
    <col min="10299" max="10299" width="9.140625" style="10" customWidth="1"/>
    <col min="10300" max="10300" width="8.28515625" style="10" customWidth="1"/>
    <col min="10301" max="10301" width="10.140625" style="10" customWidth="1"/>
    <col min="10302" max="10302" width="9.140625" style="10"/>
    <col min="10303" max="10303" width="11.85546875" style="10" customWidth="1"/>
    <col min="10304" max="10304" width="14.28515625" style="10" customWidth="1"/>
    <col min="10305" max="10504" width="9.140625" style="10"/>
    <col min="10505" max="10505" width="0" style="10" hidden="1" customWidth="1"/>
    <col min="10506" max="10506" width="15.5703125" style="10" customWidth="1"/>
    <col min="10507" max="10507" width="55.140625" style="10" customWidth="1"/>
    <col min="10508" max="10508" width="15.5703125" style="10" customWidth="1"/>
    <col min="10509" max="10510" width="13" style="10" customWidth="1"/>
    <col min="10511" max="10512" width="13.140625" style="10" customWidth="1"/>
    <col min="10513" max="10513" width="10.5703125" style="10" customWidth="1"/>
    <col min="10514" max="10514" width="12.42578125" style="10" customWidth="1"/>
    <col min="10515" max="10515" width="11.5703125" style="10" customWidth="1"/>
    <col min="10516" max="10516" width="12.28515625" style="10" customWidth="1"/>
    <col min="10517" max="10517" width="12.7109375" style="10" customWidth="1"/>
    <col min="10518" max="10518" width="12.5703125" style="10" customWidth="1"/>
    <col min="10519" max="10519" width="13.140625" style="10" customWidth="1"/>
    <col min="10520" max="10520" width="13.42578125" style="10" customWidth="1"/>
    <col min="10521" max="10521" width="10.28515625" style="10" customWidth="1"/>
    <col min="10522" max="10522" width="14.28515625" style="10" customWidth="1"/>
    <col min="10523" max="10523" width="12.85546875" style="10" customWidth="1"/>
    <col min="10524" max="10524" width="12" style="10" customWidth="1"/>
    <col min="10525" max="10525" width="16.28515625" style="10" customWidth="1"/>
    <col min="10526" max="10526" width="14.5703125" style="10" customWidth="1"/>
    <col min="10527" max="10527" width="16.85546875" style="10" customWidth="1"/>
    <col min="10528" max="10528" width="11.140625" style="10" customWidth="1"/>
    <col min="10529" max="10529" width="10.42578125" style="10" customWidth="1"/>
    <col min="10530" max="10530" width="10.85546875" style="10" customWidth="1"/>
    <col min="10531" max="10531" width="10.140625" style="10" customWidth="1"/>
    <col min="10532" max="10532" width="12.85546875" style="10" customWidth="1"/>
    <col min="10533" max="10534" width="11" style="10" customWidth="1"/>
    <col min="10535" max="10535" width="11.5703125" style="10" customWidth="1"/>
    <col min="10536" max="10536" width="11.28515625" style="10" customWidth="1"/>
    <col min="10537" max="10537" width="10.140625" style="10" customWidth="1"/>
    <col min="10538" max="10539" width="11.85546875" style="10" customWidth="1"/>
    <col min="10540" max="10540" width="12.28515625" style="10" customWidth="1"/>
    <col min="10541" max="10541" width="12.7109375" style="10" customWidth="1"/>
    <col min="10542" max="10542" width="15.140625" style="10" customWidth="1"/>
    <col min="10543" max="10543" width="10" style="10" customWidth="1"/>
    <col min="10544" max="10554" width="7.85546875" style="10" customWidth="1"/>
    <col min="10555" max="10555" width="9.140625" style="10" customWidth="1"/>
    <col min="10556" max="10556" width="8.28515625" style="10" customWidth="1"/>
    <col min="10557" max="10557" width="10.140625" style="10" customWidth="1"/>
    <col min="10558" max="10558" width="9.140625" style="10"/>
    <col min="10559" max="10559" width="11.85546875" style="10" customWidth="1"/>
    <col min="10560" max="10560" width="14.28515625" style="10" customWidth="1"/>
    <col min="10561" max="10760" width="9.140625" style="10"/>
    <col min="10761" max="10761" width="0" style="10" hidden="1" customWidth="1"/>
    <col min="10762" max="10762" width="15.5703125" style="10" customWidth="1"/>
    <col min="10763" max="10763" width="55.140625" style="10" customWidth="1"/>
    <col min="10764" max="10764" width="15.5703125" style="10" customWidth="1"/>
    <col min="10765" max="10766" width="13" style="10" customWidth="1"/>
    <col min="10767" max="10768" width="13.140625" style="10" customWidth="1"/>
    <col min="10769" max="10769" width="10.5703125" style="10" customWidth="1"/>
    <col min="10770" max="10770" width="12.42578125" style="10" customWidth="1"/>
    <col min="10771" max="10771" width="11.5703125" style="10" customWidth="1"/>
    <col min="10772" max="10772" width="12.28515625" style="10" customWidth="1"/>
    <col min="10773" max="10773" width="12.7109375" style="10" customWidth="1"/>
    <col min="10774" max="10774" width="12.5703125" style="10" customWidth="1"/>
    <col min="10775" max="10775" width="13.140625" style="10" customWidth="1"/>
    <col min="10776" max="10776" width="13.42578125" style="10" customWidth="1"/>
    <col min="10777" max="10777" width="10.28515625" style="10" customWidth="1"/>
    <col min="10778" max="10778" width="14.28515625" style="10" customWidth="1"/>
    <col min="10779" max="10779" width="12.85546875" style="10" customWidth="1"/>
    <col min="10780" max="10780" width="12" style="10" customWidth="1"/>
    <col min="10781" max="10781" width="16.28515625" style="10" customWidth="1"/>
    <col min="10782" max="10782" width="14.5703125" style="10" customWidth="1"/>
    <col min="10783" max="10783" width="16.85546875" style="10" customWidth="1"/>
    <col min="10784" max="10784" width="11.140625" style="10" customWidth="1"/>
    <col min="10785" max="10785" width="10.42578125" style="10" customWidth="1"/>
    <col min="10786" max="10786" width="10.85546875" style="10" customWidth="1"/>
    <col min="10787" max="10787" width="10.140625" style="10" customWidth="1"/>
    <col min="10788" max="10788" width="12.85546875" style="10" customWidth="1"/>
    <col min="10789" max="10790" width="11" style="10" customWidth="1"/>
    <col min="10791" max="10791" width="11.5703125" style="10" customWidth="1"/>
    <col min="10792" max="10792" width="11.28515625" style="10" customWidth="1"/>
    <col min="10793" max="10793" width="10.140625" style="10" customWidth="1"/>
    <col min="10794" max="10795" width="11.85546875" style="10" customWidth="1"/>
    <col min="10796" max="10796" width="12.28515625" style="10" customWidth="1"/>
    <col min="10797" max="10797" width="12.7109375" style="10" customWidth="1"/>
    <col min="10798" max="10798" width="15.140625" style="10" customWidth="1"/>
    <col min="10799" max="10799" width="10" style="10" customWidth="1"/>
    <col min="10800" max="10810" width="7.85546875" style="10" customWidth="1"/>
    <col min="10811" max="10811" width="9.140625" style="10" customWidth="1"/>
    <col min="10812" max="10812" width="8.28515625" style="10" customWidth="1"/>
    <col min="10813" max="10813" width="10.140625" style="10" customWidth="1"/>
    <col min="10814" max="10814" width="9.140625" style="10"/>
    <col min="10815" max="10815" width="11.85546875" style="10" customWidth="1"/>
    <col min="10816" max="10816" width="14.28515625" style="10" customWidth="1"/>
    <col min="10817" max="11016" width="9.140625" style="10"/>
    <col min="11017" max="11017" width="0" style="10" hidden="1" customWidth="1"/>
    <col min="11018" max="11018" width="15.5703125" style="10" customWidth="1"/>
    <col min="11019" max="11019" width="55.140625" style="10" customWidth="1"/>
    <col min="11020" max="11020" width="15.5703125" style="10" customWidth="1"/>
    <col min="11021" max="11022" width="13" style="10" customWidth="1"/>
    <col min="11023" max="11024" width="13.140625" style="10" customWidth="1"/>
    <col min="11025" max="11025" width="10.5703125" style="10" customWidth="1"/>
    <col min="11026" max="11026" width="12.42578125" style="10" customWidth="1"/>
    <col min="11027" max="11027" width="11.5703125" style="10" customWidth="1"/>
    <col min="11028" max="11028" width="12.28515625" style="10" customWidth="1"/>
    <col min="11029" max="11029" width="12.7109375" style="10" customWidth="1"/>
    <col min="11030" max="11030" width="12.5703125" style="10" customWidth="1"/>
    <col min="11031" max="11031" width="13.140625" style="10" customWidth="1"/>
    <col min="11032" max="11032" width="13.42578125" style="10" customWidth="1"/>
    <col min="11033" max="11033" width="10.28515625" style="10" customWidth="1"/>
    <col min="11034" max="11034" width="14.28515625" style="10" customWidth="1"/>
    <col min="11035" max="11035" width="12.85546875" style="10" customWidth="1"/>
    <col min="11036" max="11036" width="12" style="10" customWidth="1"/>
    <col min="11037" max="11037" width="16.28515625" style="10" customWidth="1"/>
    <col min="11038" max="11038" width="14.5703125" style="10" customWidth="1"/>
    <col min="11039" max="11039" width="16.85546875" style="10" customWidth="1"/>
    <col min="11040" max="11040" width="11.140625" style="10" customWidth="1"/>
    <col min="11041" max="11041" width="10.42578125" style="10" customWidth="1"/>
    <col min="11042" max="11042" width="10.85546875" style="10" customWidth="1"/>
    <col min="11043" max="11043" width="10.140625" style="10" customWidth="1"/>
    <col min="11044" max="11044" width="12.85546875" style="10" customWidth="1"/>
    <col min="11045" max="11046" width="11" style="10" customWidth="1"/>
    <col min="11047" max="11047" width="11.5703125" style="10" customWidth="1"/>
    <col min="11048" max="11048" width="11.28515625" style="10" customWidth="1"/>
    <col min="11049" max="11049" width="10.140625" style="10" customWidth="1"/>
    <col min="11050" max="11051" width="11.85546875" style="10" customWidth="1"/>
    <col min="11052" max="11052" width="12.28515625" style="10" customWidth="1"/>
    <col min="11053" max="11053" width="12.7109375" style="10" customWidth="1"/>
    <col min="11054" max="11054" width="15.140625" style="10" customWidth="1"/>
    <col min="11055" max="11055" width="10" style="10" customWidth="1"/>
    <col min="11056" max="11066" width="7.85546875" style="10" customWidth="1"/>
    <col min="11067" max="11067" width="9.140625" style="10" customWidth="1"/>
    <col min="11068" max="11068" width="8.28515625" style="10" customWidth="1"/>
    <col min="11069" max="11069" width="10.140625" style="10" customWidth="1"/>
    <col min="11070" max="11070" width="9.140625" style="10"/>
    <col min="11071" max="11071" width="11.85546875" style="10" customWidth="1"/>
    <col min="11072" max="11072" width="14.28515625" style="10" customWidth="1"/>
    <col min="11073" max="11272" width="9.140625" style="10"/>
    <col min="11273" max="11273" width="0" style="10" hidden="1" customWidth="1"/>
    <col min="11274" max="11274" width="15.5703125" style="10" customWidth="1"/>
    <col min="11275" max="11275" width="55.140625" style="10" customWidth="1"/>
    <col min="11276" max="11276" width="15.5703125" style="10" customWidth="1"/>
    <col min="11277" max="11278" width="13" style="10" customWidth="1"/>
    <col min="11279" max="11280" width="13.140625" style="10" customWidth="1"/>
    <col min="11281" max="11281" width="10.5703125" style="10" customWidth="1"/>
    <col min="11282" max="11282" width="12.42578125" style="10" customWidth="1"/>
    <col min="11283" max="11283" width="11.5703125" style="10" customWidth="1"/>
    <col min="11284" max="11284" width="12.28515625" style="10" customWidth="1"/>
    <col min="11285" max="11285" width="12.7109375" style="10" customWidth="1"/>
    <col min="11286" max="11286" width="12.5703125" style="10" customWidth="1"/>
    <col min="11287" max="11287" width="13.140625" style="10" customWidth="1"/>
    <col min="11288" max="11288" width="13.42578125" style="10" customWidth="1"/>
    <col min="11289" max="11289" width="10.28515625" style="10" customWidth="1"/>
    <col min="11290" max="11290" width="14.28515625" style="10" customWidth="1"/>
    <col min="11291" max="11291" width="12.85546875" style="10" customWidth="1"/>
    <col min="11292" max="11292" width="12" style="10" customWidth="1"/>
    <col min="11293" max="11293" width="16.28515625" style="10" customWidth="1"/>
    <col min="11294" max="11294" width="14.5703125" style="10" customWidth="1"/>
    <col min="11295" max="11295" width="16.85546875" style="10" customWidth="1"/>
    <col min="11296" max="11296" width="11.140625" style="10" customWidth="1"/>
    <col min="11297" max="11297" width="10.42578125" style="10" customWidth="1"/>
    <col min="11298" max="11298" width="10.85546875" style="10" customWidth="1"/>
    <col min="11299" max="11299" width="10.140625" style="10" customWidth="1"/>
    <col min="11300" max="11300" width="12.85546875" style="10" customWidth="1"/>
    <col min="11301" max="11302" width="11" style="10" customWidth="1"/>
    <col min="11303" max="11303" width="11.5703125" style="10" customWidth="1"/>
    <col min="11304" max="11304" width="11.28515625" style="10" customWidth="1"/>
    <col min="11305" max="11305" width="10.140625" style="10" customWidth="1"/>
    <col min="11306" max="11307" width="11.85546875" style="10" customWidth="1"/>
    <col min="11308" max="11308" width="12.28515625" style="10" customWidth="1"/>
    <col min="11309" max="11309" width="12.7109375" style="10" customWidth="1"/>
    <col min="11310" max="11310" width="15.140625" style="10" customWidth="1"/>
    <col min="11311" max="11311" width="10" style="10" customWidth="1"/>
    <col min="11312" max="11322" width="7.85546875" style="10" customWidth="1"/>
    <col min="11323" max="11323" width="9.140625" style="10" customWidth="1"/>
    <col min="11324" max="11324" width="8.28515625" style="10" customWidth="1"/>
    <col min="11325" max="11325" width="10.140625" style="10" customWidth="1"/>
    <col min="11326" max="11326" width="9.140625" style="10"/>
    <col min="11327" max="11327" width="11.85546875" style="10" customWidth="1"/>
    <col min="11328" max="11328" width="14.28515625" style="10" customWidth="1"/>
    <col min="11329" max="11528" width="9.140625" style="10"/>
    <col min="11529" max="11529" width="0" style="10" hidden="1" customWidth="1"/>
    <col min="11530" max="11530" width="15.5703125" style="10" customWidth="1"/>
    <col min="11531" max="11531" width="55.140625" style="10" customWidth="1"/>
    <col min="11532" max="11532" width="15.5703125" style="10" customWidth="1"/>
    <col min="11533" max="11534" width="13" style="10" customWidth="1"/>
    <col min="11535" max="11536" width="13.140625" style="10" customWidth="1"/>
    <col min="11537" max="11537" width="10.5703125" style="10" customWidth="1"/>
    <col min="11538" max="11538" width="12.42578125" style="10" customWidth="1"/>
    <col min="11539" max="11539" width="11.5703125" style="10" customWidth="1"/>
    <col min="11540" max="11540" width="12.28515625" style="10" customWidth="1"/>
    <col min="11541" max="11541" width="12.7109375" style="10" customWidth="1"/>
    <col min="11542" max="11542" width="12.5703125" style="10" customWidth="1"/>
    <col min="11543" max="11543" width="13.140625" style="10" customWidth="1"/>
    <col min="11544" max="11544" width="13.42578125" style="10" customWidth="1"/>
    <col min="11545" max="11545" width="10.28515625" style="10" customWidth="1"/>
    <col min="11546" max="11546" width="14.28515625" style="10" customWidth="1"/>
    <col min="11547" max="11547" width="12.85546875" style="10" customWidth="1"/>
    <col min="11548" max="11548" width="12" style="10" customWidth="1"/>
    <col min="11549" max="11549" width="16.28515625" style="10" customWidth="1"/>
    <col min="11550" max="11550" width="14.5703125" style="10" customWidth="1"/>
    <col min="11551" max="11551" width="16.85546875" style="10" customWidth="1"/>
    <col min="11552" max="11552" width="11.140625" style="10" customWidth="1"/>
    <col min="11553" max="11553" width="10.42578125" style="10" customWidth="1"/>
    <col min="11554" max="11554" width="10.85546875" style="10" customWidth="1"/>
    <col min="11555" max="11555" width="10.140625" style="10" customWidth="1"/>
    <col min="11556" max="11556" width="12.85546875" style="10" customWidth="1"/>
    <col min="11557" max="11558" width="11" style="10" customWidth="1"/>
    <col min="11559" max="11559" width="11.5703125" style="10" customWidth="1"/>
    <col min="11560" max="11560" width="11.28515625" style="10" customWidth="1"/>
    <col min="11561" max="11561" width="10.140625" style="10" customWidth="1"/>
    <col min="11562" max="11563" width="11.85546875" style="10" customWidth="1"/>
    <col min="11564" max="11564" width="12.28515625" style="10" customWidth="1"/>
    <col min="11565" max="11565" width="12.7109375" style="10" customWidth="1"/>
    <col min="11566" max="11566" width="15.140625" style="10" customWidth="1"/>
    <col min="11567" max="11567" width="10" style="10" customWidth="1"/>
    <col min="11568" max="11578" width="7.85546875" style="10" customWidth="1"/>
    <col min="11579" max="11579" width="9.140625" style="10" customWidth="1"/>
    <col min="11580" max="11580" width="8.28515625" style="10" customWidth="1"/>
    <col min="11581" max="11581" width="10.140625" style="10" customWidth="1"/>
    <col min="11582" max="11582" width="9.140625" style="10"/>
    <col min="11583" max="11583" width="11.85546875" style="10" customWidth="1"/>
    <col min="11584" max="11584" width="14.28515625" style="10" customWidth="1"/>
    <col min="11585" max="11784" width="9.140625" style="10"/>
    <col min="11785" max="11785" width="0" style="10" hidden="1" customWidth="1"/>
    <col min="11786" max="11786" width="15.5703125" style="10" customWidth="1"/>
    <col min="11787" max="11787" width="55.140625" style="10" customWidth="1"/>
    <col min="11788" max="11788" width="15.5703125" style="10" customWidth="1"/>
    <col min="11789" max="11790" width="13" style="10" customWidth="1"/>
    <col min="11791" max="11792" width="13.140625" style="10" customWidth="1"/>
    <col min="11793" max="11793" width="10.5703125" style="10" customWidth="1"/>
    <col min="11794" max="11794" width="12.42578125" style="10" customWidth="1"/>
    <col min="11795" max="11795" width="11.5703125" style="10" customWidth="1"/>
    <col min="11796" max="11796" width="12.28515625" style="10" customWidth="1"/>
    <col min="11797" max="11797" width="12.7109375" style="10" customWidth="1"/>
    <col min="11798" max="11798" width="12.5703125" style="10" customWidth="1"/>
    <col min="11799" max="11799" width="13.140625" style="10" customWidth="1"/>
    <col min="11800" max="11800" width="13.42578125" style="10" customWidth="1"/>
    <col min="11801" max="11801" width="10.28515625" style="10" customWidth="1"/>
    <col min="11802" max="11802" width="14.28515625" style="10" customWidth="1"/>
    <col min="11803" max="11803" width="12.85546875" style="10" customWidth="1"/>
    <col min="11804" max="11804" width="12" style="10" customWidth="1"/>
    <col min="11805" max="11805" width="16.28515625" style="10" customWidth="1"/>
    <col min="11806" max="11806" width="14.5703125" style="10" customWidth="1"/>
    <col min="11807" max="11807" width="16.85546875" style="10" customWidth="1"/>
    <col min="11808" max="11808" width="11.140625" style="10" customWidth="1"/>
    <col min="11809" max="11809" width="10.42578125" style="10" customWidth="1"/>
    <col min="11810" max="11810" width="10.85546875" style="10" customWidth="1"/>
    <col min="11811" max="11811" width="10.140625" style="10" customWidth="1"/>
    <col min="11812" max="11812" width="12.85546875" style="10" customWidth="1"/>
    <col min="11813" max="11814" width="11" style="10" customWidth="1"/>
    <col min="11815" max="11815" width="11.5703125" style="10" customWidth="1"/>
    <col min="11816" max="11816" width="11.28515625" style="10" customWidth="1"/>
    <col min="11817" max="11817" width="10.140625" style="10" customWidth="1"/>
    <col min="11818" max="11819" width="11.85546875" style="10" customWidth="1"/>
    <col min="11820" max="11820" width="12.28515625" style="10" customWidth="1"/>
    <col min="11821" max="11821" width="12.7109375" style="10" customWidth="1"/>
    <col min="11822" max="11822" width="15.140625" style="10" customWidth="1"/>
    <col min="11823" max="11823" width="10" style="10" customWidth="1"/>
    <col min="11824" max="11834" width="7.85546875" style="10" customWidth="1"/>
    <col min="11835" max="11835" width="9.140625" style="10" customWidth="1"/>
    <col min="11836" max="11836" width="8.28515625" style="10" customWidth="1"/>
    <col min="11837" max="11837" width="10.140625" style="10" customWidth="1"/>
    <col min="11838" max="11838" width="9.140625" style="10"/>
    <col min="11839" max="11839" width="11.85546875" style="10" customWidth="1"/>
    <col min="11840" max="11840" width="14.28515625" style="10" customWidth="1"/>
    <col min="11841" max="12040" width="9.140625" style="10"/>
    <col min="12041" max="12041" width="0" style="10" hidden="1" customWidth="1"/>
    <col min="12042" max="12042" width="15.5703125" style="10" customWidth="1"/>
    <col min="12043" max="12043" width="55.140625" style="10" customWidth="1"/>
    <col min="12044" max="12044" width="15.5703125" style="10" customWidth="1"/>
    <col min="12045" max="12046" width="13" style="10" customWidth="1"/>
    <col min="12047" max="12048" width="13.140625" style="10" customWidth="1"/>
    <col min="12049" max="12049" width="10.5703125" style="10" customWidth="1"/>
    <col min="12050" max="12050" width="12.42578125" style="10" customWidth="1"/>
    <col min="12051" max="12051" width="11.5703125" style="10" customWidth="1"/>
    <col min="12052" max="12052" width="12.28515625" style="10" customWidth="1"/>
    <col min="12053" max="12053" width="12.7109375" style="10" customWidth="1"/>
    <col min="12054" max="12054" width="12.5703125" style="10" customWidth="1"/>
    <col min="12055" max="12055" width="13.140625" style="10" customWidth="1"/>
    <col min="12056" max="12056" width="13.42578125" style="10" customWidth="1"/>
    <col min="12057" max="12057" width="10.28515625" style="10" customWidth="1"/>
    <col min="12058" max="12058" width="14.28515625" style="10" customWidth="1"/>
    <col min="12059" max="12059" width="12.85546875" style="10" customWidth="1"/>
    <col min="12060" max="12060" width="12" style="10" customWidth="1"/>
    <col min="12061" max="12061" width="16.28515625" style="10" customWidth="1"/>
    <col min="12062" max="12062" width="14.5703125" style="10" customWidth="1"/>
    <col min="12063" max="12063" width="16.85546875" style="10" customWidth="1"/>
    <col min="12064" max="12064" width="11.140625" style="10" customWidth="1"/>
    <col min="12065" max="12065" width="10.42578125" style="10" customWidth="1"/>
    <col min="12066" max="12066" width="10.85546875" style="10" customWidth="1"/>
    <col min="12067" max="12067" width="10.140625" style="10" customWidth="1"/>
    <col min="12068" max="12068" width="12.85546875" style="10" customWidth="1"/>
    <col min="12069" max="12070" width="11" style="10" customWidth="1"/>
    <col min="12071" max="12071" width="11.5703125" style="10" customWidth="1"/>
    <col min="12072" max="12072" width="11.28515625" style="10" customWidth="1"/>
    <col min="12073" max="12073" width="10.140625" style="10" customWidth="1"/>
    <col min="12074" max="12075" width="11.85546875" style="10" customWidth="1"/>
    <col min="12076" max="12076" width="12.28515625" style="10" customWidth="1"/>
    <col min="12077" max="12077" width="12.7109375" style="10" customWidth="1"/>
    <col min="12078" max="12078" width="15.140625" style="10" customWidth="1"/>
    <col min="12079" max="12079" width="10" style="10" customWidth="1"/>
    <col min="12080" max="12090" width="7.85546875" style="10" customWidth="1"/>
    <col min="12091" max="12091" width="9.140625" style="10" customWidth="1"/>
    <col min="12092" max="12092" width="8.28515625" style="10" customWidth="1"/>
    <col min="12093" max="12093" width="10.140625" style="10" customWidth="1"/>
    <col min="12094" max="12094" width="9.140625" style="10"/>
    <col min="12095" max="12095" width="11.85546875" style="10" customWidth="1"/>
    <col min="12096" max="12096" width="14.28515625" style="10" customWidth="1"/>
    <col min="12097" max="12296" width="9.140625" style="10"/>
    <col min="12297" max="12297" width="0" style="10" hidden="1" customWidth="1"/>
    <col min="12298" max="12298" width="15.5703125" style="10" customWidth="1"/>
    <col min="12299" max="12299" width="55.140625" style="10" customWidth="1"/>
    <col min="12300" max="12300" width="15.5703125" style="10" customWidth="1"/>
    <col min="12301" max="12302" width="13" style="10" customWidth="1"/>
    <col min="12303" max="12304" width="13.140625" style="10" customWidth="1"/>
    <col min="12305" max="12305" width="10.5703125" style="10" customWidth="1"/>
    <col min="12306" max="12306" width="12.42578125" style="10" customWidth="1"/>
    <col min="12307" max="12307" width="11.5703125" style="10" customWidth="1"/>
    <col min="12308" max="12308" width="12.28515625" style="10" customWidth="1"/>
    <col min="12309" max="12309" width="12.7109375" style="10" customWidth="1"/>
    <col min="12310" max="12310" width="12.5703125" style="10" customWidth="1"/>
    <col min="12311" max="12311" width="13.140625" style="10" customWidth="1"/>
    <col min="12312" max="12312" width="13.42578125" style="10" customWidth="1"/>
    <col min="12313" max="12313" width="10.28515625" style="10" customWidth="1"/>
    <col min="12314" max="12314" width="14.28515625" style="10" customWidth="1"/>
    <col min="12315" max="12315" width="12.85546875" style="10" customWidth="1"/>
    <col min="12316" max="12316" width="12" style="10" customWidth="1"/>
    <col min="12317" max="12317" width="16.28515625" style="10" customWidth="1"/>
    <col min="12318" max="12318" width="14.5703125" style="10" customWidth="1"/>
    <col min="12319" max="12319" width="16.85546875" style="10" customWidth="1"/>
    <col min="12320" max="12320" width="11.140625" style="10" customWidth="1"/>
    <col min="12321" max="12321" width="10.42578125" style="10" customWidth="1"/>
    <col min="12322" max="12322" width="10.85546875" style="10" customWidth="1"/>
    <col min="12323" max="12323" width="10.140625" style="10" customWidth="1"/>
    <col min="12324" max="12324" width="12.85546875" style="10" customWidth="1"/>
    <col min="12325" max="12326" width="11" style="10" customWidth="1"/>
    <col min="12327" max="12327" width="11.5703125" style="10" customWidth="1"/>
    <col min="12328" max="12328" width="11.28515625" style="10" customWidth="1"/>
    <col min="12329" max="12329" width="10.140625" style="10" customWidth="1"/>
    <col min="12330" max="12331" width="11.85546875" style="10" customWidth="1"/>
    <col min="12332" max="12332" width="12.28515625" style="10" customWidth="1"/>
    <col min="12333" max="12333" width="12.7109375" style="10" customWidth="1"/>
    <col min="12334" max="12334" width="15.140625" style="10" customWidth="1"/>
    <col min="12335" max="12335" width="10" style="10" customWidth="1"/>
    <col min="12336" max="12346" width="7.85546875" style="10" customWidth="1"/>
    <col min="12347" max="12347" width="9.140625" style="10" customWidth="1"/>
    <col min="12348" max="12348" width="8.28515625" style="10" customWidth="1"/>
    <col min="12349" max="12349" width="10.140625" style="10" customWidth="1"/>
    <col min="12350" max="12350" width="9.140625" style="10"/>
    <col min="12351" max="12351" width="11.85546875" style="10" customWidth="1"/>
    <col min="12352" max="12352" width="14.28515625" style="10" customWidth="1"/>
    <col min="12353" max="12552" width="9.140625" style="10"/>
    <col min="12553" max="12553" width="0" style="10" hidden="1" customWidth="1"/>
    <col min="12554" max="12554" width="15.5703125" style="10" customWidth="1"/>
    <col min="12555" max="12555" width="55.140625" style="10" customWidth="1"/>
    <col min="12556" max="12556" width="15.5703125" style="10" customWidth="1"/>
    <col min="12557" max="12558" width="13" style="10" customWidth="1"/>
    <col min="12559" max="12560" width="13.140625" style="10" customWidth="1"/>
    <col min="12561" max="12561" width="10.5703125" style="10" customWidth="1"/>
    <col min="12562" max="12562" width="12.42578125" style="10" customWidth="1"/>
    <col min="12563" max="12563" width="11.5703125" style="10" customWidth="1"/>
    <col min="12564" max="12564" width="12.28515625" style="10" customWidth="1"/>
    <col min="12565" max="12565" width="12.7109375" style="10" customWidth="1"/>
    <col min="12566" max="12566" width="12.5703125" style="10" customWidth="1"/>
    <col min="12567" max="12567" width="13.140625" style="10" customWidth="1"/>
    <col min="12568" max="12568" width="13.42578125" style="10" customWidth="1"/>
    <col min="12569" max="12569" width="10.28515625" style="10" customWidth="1"/>
    <col min="12570" max="12570" width="14.28515625" style="10" customWidth="1"/>
    <col min="12571" max="12571" width="12.85546875" style="10" customWidth="1"/>
    <col min="12572" max="12572" width="12" style="10" customWidth="1"/>
    <col min="12573" max="12573" width="16.28515625" style="10" customWidth="1"/>
    <col min="12574" max="12574" width="14.5703125" style="10" customWidth="1"/>
    <col min="12575" max="12575" width="16.85546875" style="10" customWidth="1"/>
    <col min="12576" max="12576" width="11.140625" style="10" customWidth="1"/>
    <col min="12577" max="12577" width="10.42578125" style="10" customWidth="1"/>
    <col min="12578" max="12578" width="10.85546875" style="10" customWidth="1"/>
    <col min="12579" max="12579" width="10.140625" style="10" customWidth="1"/>
    <col min="12580" max="12580" width="12.85546875" style="10" customWidth="1"/>
    <col min="12581" max="12582" width="11" style="10" customWidth="1"/>
    <col min="12583" max="12583" width="11.5703125" style="10" customWidth="1"/>
    <col min="12584" max="12584" width="11.28515625" style="10" customWidth="1"/>
    <col min="12585" max="12585" width="10.140625" style="10" customWidth="1"/>
    <col min="12586" max="12587" width="11.85546875" style="10" customWidth="1"/>
    <col min="12588" max="12588" width="12.28515625" style="10" customWidth="1"/>
    <col min="12589" max="12589" width="12.7109375" style="10" customWidth="1"/>
    <col min="12590" max="12590" width="15.140625" style="10" customWidth="1"/>
    <col min="12591" max="12591" width="10" style="10" customWidth="1"/>
    <col min="12592" max="12602" width="7.85546875" style="10" customWidth="1"/>
    <col min="12603" max="12603" width="9.140625" style="10" customWidth="1"/>
    <col min="12604" max="12604" width="8.28515625" style="10" customWidth="1"/>
    <col min="12605" max="12605" width="10.140625" style="10" customWidth="1"/>
    <col min="12606" max="12606" width="9.140625" style="10"/>
    <col min="12607" max="12607" width="11.85546875" style="10" customWidth="1"/>
    <col min="12608" max="12608" width="14.28515625" style="10" customWidth="1"/>
    <col min="12609" max="12808" width="9.140625" style="10"/>
    <col min="12809" max="12809" width="0" style="10" hidden="1" customWidth="1"/>
    <col min="12810" max="12810" width="15.5703125" style="10" customWidth="1"/>
    <col min="12811" max="12811" width="55.140625" style="10" customWidth="1"/>
    <col min="12812" max="12812" width="15.5703125" style="10" customWidth="1"/>
    <col min="12813" max="12814" width="13" style="10" customWidth="1"/>
    <col min="12815" max="12816" width="13.140625" style="10" customWidth="1"/>
    <col min="12817" max="12817" width="10.5703125" style="10" customWidth="1"/>
    <col min="12818" max="12818" width="12.42578125" style="10" customWidth="1"/>
    <col min="12819" max="12819" width="11.5703125" style="10" customWidth="1"/>
    <col min="12820" max="12820" width="12.28515625" style="10" customWidth="1"/>
    <col min="12821" max="12821" width="12.7109375" style="10" customWidth="1"/>
    <col min="12822" max="12822" width="12.5703125" style="10" customWidth="1"/>
    <col min="12823" max="12823" width="13.140625" style="10" customWidth="1"/>
    <col min="12824" max="12824" width="13.42578125" style="10" customWidth="1"/>
    <col min="12825" max="12825" width="10.28515625" style="10" customWidth="1"/>
    <col min="12826" max="12826" width="14.28515625" style="10" customWidth="1"/>
    <col min="12827" max="12827" width="12.85546875" style="10" customWidth="1"/>
    <col min="12828" max="12828" width="12" style="10" customWidth="1"/>
    <col min="12829" max="12829" width="16.28515625" style="10" customWidth="1"/>
    <col min="12830" max="12830" width="14.5703125" style="10" customWidth="1"/>
    <col min="12831" max="12831" width="16.85546875" style="10" customWidth="1"/>
    <col min="12832" max="12832" width="11.140625" style="10" customWidth="1"/>
    <col min="12833" max="12833" width="10.42578125" style="10" customWidth="1"/>
    <col min="12834" max="12834" width="10.85546875" style="10" customWidth="1"/>
    <col min="12835" max="12835" width="10.140625" style="10" customWidth="1"/>
    <col min="12836" max="12836" width="12.85546875" style="10" customWidth="1"/>
    <col min="12837" max="12838" width="11" style="10" customWidth="1"/>
    <col min="12839" max="12839" width="11.5703125" style="10" customWidth="1"/>
    <col min="12840" max="12840" width="11.28515625" style="10" customWidth="1"/>
    <col min="12841" max="12841" width="10.140625" style="10" customWidth="1"/>
    <col min="12842" max="12843" width="11.85546875" style="10" customWidth="1"/>
    <col min="12844" max="12844" width="12.28515625" style="10" customWidth="1"/>
    <col min="12845" max="12845" width="12.7109375" style="10" customWidth="1"/>
    <col min="12846" max="12846" width="15.140625" style="10" customWidth="1"/>
    <col min="12847" max="12847" width="10" style="10" customWidth="1"/>
    <col min="12848" max="12858" width="7.85546875" style="10" customWidth="1"/>
    <col min="12859" max="12859" width="9.140625" style="10" customWidth="1"/>
    <col min="12860" max="12860" width="8.28515625" style="10" customWidth="1"/>
    <col min="12861" max="12861" width="10.140625" style="10" customWidth="1"/>
    <col min="12862" max="12862" width="9.140625" style="10"/>
    <col min="12863" max="12863" width="11.85546875" style="10" customWidth="1"/>
    <col min="12864" max="12864" width="14.28515625" style="10" customWidth="1"/>
    <col min="12865" max="13064" width="9.140625" style="10"/>
    <col min="13065" max="13065" width="0" style="10" hidden="1" customWidth="1"/>
    <col min="13066" max="13066" width="15.5703125" style="10" customWidth="1"/>
    <col min="13067" max="13067" width="55.140625" style="10" customWidth="1"/>
    <col min="13068" max="13068" width="15.5703125" style="10" customWidth="1"/>
    <col min="13069" max="13070" width="13" style="10" customWidth="1"/>
    <col min="13071" max="13072" width="13.140625" style="10" customWidth="1"/>
    <col min="13073" max="13073" width="10.5703125" style="10" customWidth="1"/>
    <col min="13074" max="13074" width="12.42578125" style="10" customWidth="1"/>
    <col min="13075" max="13075" width="11.5703125" style="10" customWidth="1"/>
    <col min="13076" max="13076" width="12.28515625" style="10" customWidth="1"/>
    <col min="13077" max="13077" width="12.7109375" style="10" customWidth="1"/>
    <col min="13078" max="13078" width="12.5703125" style="10" customWidth="1"/>
    <col min="13079" max="13079" width="13.140625" style="10" customWidth="1"/>
    <col min="13080" max="13080" width="13.42578125" style="10" customWidth="1"/>
    <col min="13081" max="13081" width="10.28515625" style="10" customWidth="1"/>
    <col min="13082" max="13082" width="14.28515625" style="10" customWidth="1"/>
    <col min="13083" max="13083" width="12.85546875" style="10" customWidth="1"/>
    <col min="13084" max="13084" width="12" style="10" customWidth="1"/>
    <col min="13085" max="13085" width="16.28515625" style="10" customWidth="1"/>
    <col min="13086" max="13086" width="14.5703125" style="10" customWidth="1"/>
    <col min="13087" max="13087" width="16.85546875" style="10" customWidth="1"/>
    <col min="13088" max="13088" width="11.140625" style="10" customWidth="1"/>
    <col min="13089" max="13089" width="10.42578125" style="10" customWidth="1"/>
    <col min="13090" max="13090" width="10.85546875" style="10" customWidth="1"/>
    <col min="13091" max="13091" width="10.140625" style="10" customWidth="1"/>
    <col min="13092" max="13092" width="12.85546875" style="10" customWidth="1"/>
    <col min="13093" max="13094" width="11" style="10" customWidth="1"/>
    <col min="13095" max="13095" width="11.5703125" style="10" customWidth="1"/>
    <col min="13096" max="13096" width="11.28515625" style="10" customWidth="1"/>
    <col min="13097" max="13097" width="10.140625" style="10" customWidth="1"/>
    <col min="13098" max="13099" width="11.85546875" style="10" customWidth="1"/>
    <col min="13100" max="13100" width="12.28515625" style="10" customWidth="1"/>
    <col min="13101" max="13101" width="12.7109375" style="10" customWidth="1"/>
    <col min="13102" max="13102" width="15.140625" style="10" customWidth="1"/>
    <col min="13103" max="13103" width="10" style="10" customWidth="1"/>
    <col min="13104" max="13114" width="7.85546875" style="10" customWidth="1"/>
    <col min="13115" max="13115" width="9.140625" style="10" customWidth="1"/>
    <col min="13116" max="13116" width="8.28515625" style="10" customWidth="1"/>
    <col min="13117" max="13117" width="10.140625" style="10" customWidth="1"/>
    <col min="13118" max="13118" width="9.140625" style="10"/>
    <col min="13119" max="13119" width="11.85546875" style="10" customWidth="1"/>
    <col min="13120" max="13120" width="14.28515625" style="10" customWidth="1"/>
    <col min="13121" max="13320" width="9.140625" style="10"/>
    <col min="13321" max="13321" width="0" style="10" hidden="1" customWidth="1"/>
    <col min="13322" max="13322" width="15.5703125" style="10" customWidth="1"/>
    <col min="13323" max="13323" width="55.140625" style="10" customWidth="1"/>
    <col min="13324" max="13324" width="15.5703125" style="10" customWidth="1"/>
    <col min="13325" max="13326" width="13" style="10" customWidth="1"/>
    <col min="13327" max="13328" width="13.140625" style="10" customWidth="1"/>
    <col min="13329" max="13329" width="10.5703125" style="10" customWidth="1"/>
    <col min="13330" max="13330" width="12.42578125" style="10" customWidth="1"/>
    <col min="13331" max="13331" width="11.5703125" style="10" customWidth="1"/>
    <col min="13332" max="13332" width="12.28515625" style="10" customWidth="1"/>
    <col min="13333" max="13333" width="12.7109375" style="10" customWidth="1"/>
    <col min="13334" max="13334" width="12.5703125" style="10" customWidth="1"/>
    <col min="13335" max="13335" width="13.140625" style="10" customWidth="1"/>
    <col min="13336" max="13336" width="13.42578125" style="10" customWidth="1"/>
    <col min="13337" max="13337" width="10.28515625" style="10" customWidth="1"/>
    <col min="13338" max="13338" width="14.28515625" style="10" customWidth="1"/>
    <col min="13339" max="13339" width="12.85546875" style="10" customWidth="1"/>
    <col min="13340" max="13340" width="12" style="10" customWidth="1"/>
    <col min="13341" max="13341" width="16.28515625" style="10" customWidth="1"/>
    <col min="13342" max="13342" width="14.5703125" style="10" customWidth="1"/>
    <col min="13343" max="13343" width="16.85546875" style="10" customWidth="1"/>
    <col min="13344" max="13344" width="11.140625" style="10" customWidth="1"/>
    <col min="13345" max="13345" width="10.42578125" style="10" customWidth="1"/>
    <col min="13346" max="13346" width="10.85546875" style="10" customWidth="1"/>
    <col min="13347" max="13347" width="10.140625" style="10" customWidth="1"/>
    <col min="13348" max="13348" width="12.85546875" style="10" customWidth="1"/>
    <col min="13349" max="13350" width="11" style="10" customWidth="1"/>
    <col min="13351" max="13351" width="11.5703125" style="10" customWidth="1"/>
    <col min="13352" max="13352" width="11.28515625" style="10" customWidth="1"/>
    <col min="13353" max="13353" width="10.140625" style="10" customWidth="1"/>
    <col min="13354" max="13355" width="11.85546875" style="10" customWidth="1"/>
    <col min="13356" max="13356" width="12.28515625" style="10" customWidth="1"/>
    <col min="13357" max="13357" width="12.7109375" style="10" customWidth="1"/>
    <col min="13358" max="13358" width="15.140625" style="10" customWidth="1"/>
    <col min="13359" max="13359" width="10" style="10" customWidth="1"/>
    <col min="13360" max="13370" width="7.85546875" style="10" customWidth="1"/>
    <col min="13371" max="13371" width="9.140625" style="10" customWidth="1"/>
    <col min="13372" max="13372" width="8.28515625" style="10" customWidth="1"/>
    <col min="13373" max="13373" width="10.140625" style="10" customWidth="1"/>
    <col min="13374" max="13374" width="9.140625" style="10"/>
    <col min="13375" max="13375" width="11.85546875" style="10" customWidth="1"/>
    <col min="13376" max="13376" width="14.28515625" style="10" customWidth="1"/>
    <col min="13377" max="13576" width="9.140625" style="10"/>
    <col min="13577" max="13577" width="0" style="10" hidden="1" customWidth="1"/>
    <col min="13578" max="13578" width="15.5703125" style="10" customWidth="1"/>
    <col min="13579" max="13579" width="55.140625" style="10" customWidth="1"/>
    <col min="13580" max="13580" width="15.5703125" style="10" customWidth="1"/>
    <col min="13581" max="13582" width="13" style="10" customWidth="1"/>
    <col min="13583" max="13584" width="13.140625" style="10" customWidth="1"/>
    <col min="13585" max="13585" width="10.5703125" style="10" customWidth="1"/>
    <col min="13586" max="13586" width="12.42578125" style="10" customWidth="1"/>
    <col min="13587" max="13587" width="11.5703125" style="10" customWidth="1"/>
    <col min="13588" max="13588" width="12.28515625" style="10" customWidth="1"/>
    <col min="13589" max="13589" width="12.7109375" style="10" customWidth="1"/>
    <col min="13590" max="13590" width="12.5703125" style="10" customWidth="1"/>
    <col min="13591" max="13591" width="13.140625" style="10" customWidth="1"/>
    <col min="13592" max="13592" width="13.42578125" style="10" customWidth="1"/>
    <col min="13593" max="13593" width="10.28515625" style="10" customWidth="1"/>
    <col min="13594" max="13594" width="14.28515625" style="10" customWidth="1"/>
    <col min="13595" max="13595" width="12.85546875" style="10" customWidth="1"/>
    <col min="13596" max="13596" width="12" style="10" customWidth="1"/>
    <col min="13597" max="13597" width="16.28515625" style="10" customWidth="1"/>
    <col min="13598" max="13598" width="14.5703125" style="10" customWidth="1"/>
    <col min="13599" max="13599" width="16.85546875" style="10" customWidth="1"/>
    <col min="13600" max="13600" width="11.140625" style="10" customWidth="1"/>
    <col min="13601" max="13601" width="10.42578125" style="10" customWidth="1"/>
    <col min="13602" max="13602" width="10.85546875" style="10" customWidth="1"/>
    <col min="13603" max="13603" width="10.140625" style="10" customWidth="1"/>
    <col min="13604" max="13604" width="12.85546875" style="10" customWidth="1"/>
    <col min="13605" max="13606" width="11" style="10" customWidth="1"/>
    <col min="13607" max="13607" width="11.5703125" style="10" customWidth="1"/>
    <col min="13608" max="13608" width="11.28515625" style="10" customWidth="1"/>
    <col min="13609" max="13609" width="10.140625" style="10" customWidth="1"/>
    <col min="13610" max="13611" width="11.85546875" style="10" customWidth="1"/>
    <col min="13612" max="13612" width="12.28515625" style="10" customWidth="1"/>
    <col min="13613" max="13613" width="12.7109375" style="10" customWidth="1"/>
    <col min="13614" max="13614" width="15.140625" style="10" customWidth="1"/>
    <col min="13615" max="13615" width="10" style="10" customWidth="1"/>
    <col min="13616" max="13626" width="7.85546875" style="10" customWidth="1"/>
    <col min="13627" max="13627" width="9.140625" style="10" customWidth="1"/>
    <col min="13628" max="13628" width="8.28515625" style="10" customWidth="1"/>
    <col min="13629" max="13629" width="10.140625" style="10" customWidth="1"/>
    <col min="13630" max="13630" width="9.140625" style="10"/>
    <col min="13631" max="13631" width="11.85546875" style="10" customWidth="1"/>
    <col min="13632" max="13632" width="14.28515625" style="10" customWidth="1"/>
    <col min="13633" max="13832" width="9.140625" style="10"/>
    <col min="13833" max="13833" width="0" style="10" hidden="1" customWidth="1"/>
    <col min="13834" max="13834" width="15.5703125" style="10" customWidth="1"/>
    <col min="13835" max="13835" width="55.140625" style="10" customWidth="1"/>
    <col min="13836" max="13836" width="15.5703125" style="10" customWidth="1"/>
    <col min="13837" max="13838" width="13" style="10" customWidth="1"/>
    <col min="13839" max="13840" width="13.140625" style="10" customWidth="1"/>
    <col min="13841" max="13841" width="10.5703125" style="10" customWidth="1"/>
    <col min="13842" max="13842" width="12.42578125" style="10" customWidth="1"/>
    <col min="13843" max="13843" width="11.5703125" style="10" customWidth="1"/>
    <col min="13844" max="13844" width="12.28515625" style="10" customWidth="1"/>
    <col min="13845" max="13845" width="12.7109375" style="10" customWidth="1"/>
    <col min="13846" max="13846" width="12.5703125" style="10" customWidth="1"/>
    <col min="13847" max="13847" width="13.140625" style="10" customWidth="1"/>
    <col min="13848" max="13848" width="13.42578125" style="10" customWidth="1"/>
    <col min="13849" max="13849" width="10.28515625" style="10" customWidth="1"/>
    <col min="13850" max="13850" width="14.28515625" style="10" customWidth="1"/>
    <col min="13851" max="13851" width="12.85546875" style="10" customWidth="1"/>
    <col min="13852" max="13852" width="12" style="10" customWidth="1"/>
    <col min="13853" max="13853" width="16.28515625" style="10" customWidth="1"/>
    <col min="13854" max="13854" width="14.5703125" style="10" customWidth="1"/>
    <col min="13855" max="13855" width="16.85546875" style="10" customWidth="1"/>
    <col min="13856" max="13856" width="11.140625" style="10" customWidth="1"/>
    <col min="13857" max="13857" width="10.42578125" style="10" customWidth="1"/>
    <col min="13858" max="13858" width="10.85546875" style="10" customWidth="1"/>
    <col min="13859" max="13859" width="10.140625" style="10" customWidth="1"/>
    <col min="13860" max="13860" width="12.85546875" style="10" customWidth="1"/>
    <col min="13861" max="13862" width="11" style="10" customWidth="1"/>
    <col min="13863" max="13863" width="11.5703125" style="10" customWidth="1"/>
    <col min="13864" max="13864" width="11.28515625" style="10" customWidth="1"/>
    <col min="13865" max="13865" width="10.140625" style="10" customWidth="1"/>
    <col min="13866" max="13867" width="11.85546875" style="10" customWidth="1"/>
    <col min="13868" max="13868" width="12.28515625" style="10" customWidth="1"/>
    <col min="13869" max="13869" width="12.7109375" style="10" customWidth="1"/>
    <col min="13870" max="13870" width="15.140625" style="10" customWidth="1"/>
    <col min="13871" max="13871" width="10" style="10" customWidth="1"/>
    <col min="13872" max="13882" width="7.85546875" style="10" customWidth="1"/>
    <col min="13883" max="13883" width="9.140625" style="10" customWidth="1"/>
    <col min="13884" max="13884" width="8.28515625" style="10" customWidth="1"/>
    <col min="13885" max="13885" width="10.140625" style="10" customWidth="1"/>
    <col min="13886" max="13886" width="9.140625" style="10"/>
    <col min="13887" max="13887" width="11.85546875" style="10" customWidth="1"/>
    <col min="13888" max="13888" width="14.28515625" style="10" customWidth="1"/>
    <col min="13889" max="14088" width="9.140625" style="10"/>
    <col min="14089" max="14089" width="0" style="10" hidden="1" customWidth="1"/>
    <col min="14090" max="14090" width="15.5703125" style="10" customWidth="1"/>
    <col min="14091" max="14091" width="55.140625" style="10" customWidth="1"/>
    <col min="14092" max="14092" width="15.5703125" style="10" customWidth="1"/>
    <col min="14093" max="14094" width="13" style="10" customWidth="1"/>
    <col min="14095" max="14096" width="13.140625" style="10" customWidth="1"/>
    <col min="14097" max="14097" width="10.5703125" style="10" customWidth="1"/>
    <col min="14098" max="14098" width="12.42578125" style="10" customWidth="1"/>
    <col min="14099" max="14099" width="11.5703125" style="10" customWidth="1"/>
    <col min="14100" max="14100" width="12.28515625" style="10" customWidth="1"/>
    <col min="14101" max="14101" width="12.7109375" style="10" customWidth="1"/>
    <col min="14102" max="14102" width="12.5703125" style="10" customWidth="1"/>
    <col min="14103" max="14103" width="13.140625" style="10" customWidth="1"/>
    <col min="14104" max="14104" width="13.42578125" style="10" customWidth="1"/>
    <col min="14105" max="14105" width="10.28515625" style="10" customWidth="1"/>
    <col min="14106" max="14106" width="14.28515625" style="10" customWidth="1"/>
    <col min="14107" max="14107" width="12.85546875" style="10" customWidth="1"/>
    <col min="14108" max="14108" width="12" style="10" customWidth="1"/>
    <col min="14109" max="14109" width="16.28515625" style="10" customWidth="1"/>
    <col min="14110" max="14110" width="14.5703125" style="10" customWidth="1"/>
    <col min="14111" max="14111" width="16.85546875" style="10" customWidth="1"/>
    <col min="14112" max="14112" width="11.140625" style="10" customWidth="1"/>
    <col min="14113" max="14113" width="10.42578125" style="10" customWidth="1"/>
    <col min="14114" max="14114" width="10.85546875" style="10" customWidth="1"/>
    <col min="14115" max="14115" width="10.140625" style="10" customWidth="1"/>
    <col min="14116" max="14116" width="12.85546875" style="10" customWidth="1"/>
    <col min="14117" max="14118" width="11" style="10" customWidth="1"/>
    <col min="14119" max="14119" width="11.5703125" style="10" customWidth="1"/>
    <col min="14120" max="14120" width="11.28515625" style="10" customWidth="1"/>
    <col min="14121" max="14121" width="10.140625" style="10" customWidth="1"/>
    <col min="14122" max="14123" width="11.85546875" style="10" customWidth="1"/>
    <col min="14124" max="14124" width="12.28515625" style="10" customWidth="1"/>
    <col min="14125" max="14125" width="12.7109375" style="10" customWidth="1"/>
    <col min="14126" max="14126" width="15.140625" style="10" customWidth="1"/>
    <col min="14127" max="14127" width="10" style="10" customWidth="1"/>
    <col min="14128" max="14138" width="7.85546875" style="10" customWidth="1"/>
    <col min="14139" max="14139" width="9.140625" style="10" customWidth="1"/>
    <col min="14140" max="14140" width="8.28515625" style="10" customWidth="1"/>
    <col min="14141" max="14141" width="10.140625" style="10" customWidth="1"/>
    <col min="14142" max="14142" width="9.140625" style="10"/>
    <col min="14143" max="14143" width="11.85546875" style="10" customWidth="1"/>
    <col min="14144" max="14144" width="14.28515625" style="10" customWidth="1"/>
    <col min="14145" max="14344" width="9.140625" style="10"/>
    <col min="14345" max="14345" width="0" style="10" hidden="1" customWidth="1"/>
    <col min="14346" max="14346" width="15.5703125" style="10" customWidth="1"/>
    <col min="14347" max="14347" width="55.140625" style="10" customWidth="1"/>
    <col min="14348" max="14348" width="15.5703125" style="10" customWidth="1"/>
    <col min="14349" max="14350" width="13" style="10" customWidth="1"/>
    <col min="14351" max="14352" width="13.140625" style="10" customWidth="1"/>
    <col min="14353" max="14353" width="10.5703125" style="10" customWidth="1"/>
    <col min="14354" max="14354" width="12.42578125" style="10" customWidth="1"/>
    <col min="14355" max="14355" width="11.5703125" style="10" customWidth="1"/>
    <col min="14356" max="14356" width="12.28515625" style="10" customWidth="1"/>
    <col min="14357" max="14357" width="12.7109375" style="10" customWidth="1"/>
    <col min="14358" max="14358" width="12.5703125" style="10" customWidth="1"/>
    <col min="14359" max="14359" width="13.140625" style="10" customWidth="1"/>
    <col min="14360" max="14360" width="13.42578125" style="10" customWidth="1"/>
    <col min="14361" max="14361" width="10.28515625" style="10" customWidth="1"/>
    <col min="14362" max="14362" width="14.28515625" style="10" customWidth="1"/>
    <col min="14363" max="14363" width="12.85546875" style="10" customWidth="1"/>
    <col min="14364" max="14364" width="12" style="10" customWidth="1"/>
    <col min="14365" max="14365" width="16.28515625" style="10" customWidth="1"/>
    <col min="14366" max="14366" width="14.5703125" style="10" customWidth="1"/>
    <col min="14367" max="14367" width="16.85546875" style="10" customWidth="1"/>
    <col min="14368" max="14368" width="11.140625" style="10" customWidth="1"/>
    <col min="14369" max="14369" width="10.42578125" style="10" customWidth="1"/>
    <col min="14370" max="14370" width="10.85546875" style="10" customWidth="1"/>
    <col min="14371" max="14371" width="10.140625" style="10" customWidth="1"/>
    <col min="14372" max="14372" width="12.85546875" style="10" customWidth="1"/>
    <col min="14373" max="14374" width="11" style="10" customWidth="1"/>
    <col min="14375" max="14375" width="11.5703125" style="10" customWidth="1"/>
    <col min="14376" max="14376" width="11.28515625" style="10" customWidth="1"/>
    <col min="14377" max="14377" width="10.140625" style="10" customWidth="1"/>
    <col min="14378" max="14379" width="11.85546875" style="10" customWidth="1"/>
    <col min="14380" max="14380" width="12.28515625" style="10" customWidth="1"/>
    <col min="14381" max="14381" width="12.7109375" style="10" customWidth="1"/>
    <col min="14382" max="14382" width="15.140625" style="10" customWidth="1"/>
    <col min="14383" max="14383" width="10" style="10" customWidth="1"/>
    <col min="14384" max="14394" width="7.85546875" style="10" customWidth="1"/>
    <col min="14395" max="14395" width="9.140625" style="10" customWidth="1"/>
    <col min="14396" max="14396" width="8.28515625" style="10" customWidth="1"/>
    <col min="14397" max="14397" width="10.140625" style="10" customWidth="1"/>
    <col min="14398" max="14398" width="9.140625" style="10"/>
    <col min="14399" max="14399" width="11.85546875" style="10" customWidth="1"/>
    <col min="14400" max="14400" width="14.28515625" style="10" customWidth="1"/>
    <col min="14401" max="14600" width="9.140625" style="10"/>
    <col min="14601" max="14601" width="0" style="10" hidden="1" customWidth="1"/>
    <col min="14602" max="14602" width="15.5703125" style="10" customWidth="1"/>
    <col min="14603" max="14603" width="55.140625" style="10" customWidth="1"/>
    <col min="14604" max="14604" width="15.5703125" style="10" customWidth="1"/>
    <col min="14605" max="14606" width="13" style="10" customWidth="1"/>
    <col min="14607" max="14608" width="13.140625" style="10" customWidth="1"/>
    <col min="14609" max="14609" width="10.5703125" style="10" customWidth="1"/>
    <col min="14610" max="14610" width="12.42578125" style="10" customWidth="1"/>
    <col min="14611" max="14611" width="11.5703125" style="10" customWidth="1"/>
    <col min="14612" max="14612" width="12.28515625" style="10" customWidth="1"/>
    <col min="14613" max="14613" width="12.7109375" style="10" customWidth="1"/>
    <col min="14614" max="14614" width="12.5703125" style="10" customWidth="1"/>
    <col min="14615" max="14615" width="13.140625" style="10" customWidth="1"/>
    <col min="14616" max="14616" width="13.42578125" style="10" customWidth="1"/>
    <col min="14617" max="14617" width="10.28515625" style="10" customWidth="1"/>
    <col min="14618" max="14618" width="14.28515625" style="10" customWidth="1"/>
    <col min="14619" max="14619" width="12.85546875" style="10" customWidth="1"/>
    <col min="14620" max="14620" width="12" style="10" customWidth="1"/>
    <col min="14621" max="14621" width="16.28515625" style="10" customWidth="1"/>
    <col min="14622" max="14622" width="14.5703125" style="10" customWidth="1"/>
    <col min="14623" max="14623" width="16.85546875" style="10" customWidth="1"/>
    <col min="14624" max="14624" width="11.140625" style="10" customWidth="1"/>
    <col min="14625" max="14625" width="10.42578125" style="10" customWidth="1"/>
    <col min="14626" max="14626" width="10.85546875" style="10" customWidth="1"/>
    <col min="14627" max="14627" width="10.140625" style="10" customWidth="1"/>
    <col min="14628" max="14628" width="12.85546875" style="10" customWidth="1"/>
    <col min="14629" max="14630" width="11" style="10" customWidth="1"/>
    <col min="14631" max="14631" width="11.5703125" style="10" customWidth="1"/>
    <col min="14632" max="14632" width="11.28515625" style="10" customWidth="1"/>
    <col min="14633" max="14633" width="10.140625" style="10" customWidth="1"/>
    <col min="14634" max="14635" width="11.85546875" style="10" customWidth="1"/>
    <col min="14636" max="14636" width="12.28515625" style="10" customWidth="1"/>
    <col min="14637" max="14637" width="12.7109375" style="10" customWidth="1"/>
    <col min="14638" max="14638" width="15.140625" style="10" customWidth="1"/>
    <col min="14639" max="14639" width="10" style="10" customWidth="1"/>
    <col min="14640" max="14650" width="7.85546875" style="10" customWidth="1"/>
    <col min="14651" max="14651" width="9.140625" style="10" customWidth="1"/>
    <col min="14652" max="14652" width="8.28515625" style="10" customWidth="1"/>
    <col min="14653" max="14653" width="10.140625" style="10" customWidth="1"/>
    <col min="14654" max="14654" width="9.140625" style="10"/>
    <col min="14655" max="14655" width="11.85546875" style="10" customWidth="1"/>
    <col min="14656" max="14656" width="14.28515625" style="10" customWidth="1"/>
    <col min="14657" max="14856" width="9.140625" style="10"/>
    <col min="14857" max="14857" width="0" style="10" hidden="1" customWidth="1"/>
    <col min="14858" max="14858" width="15.5703125" style="10" customWidth="1"/>
    <col min="14859" max="14859" width="55.140625" style="10" customWidth="1"/>
    <col min="14860" max="14860" width="15.5703125" style="10" customWidth="1"/>
    <col min="14861" max="14862" width="13" style="10" customWidth="1"/>
    <col min="14863" max="14864" width="13.140625" style="10" customWidth="1"/>
    <col min="14865" max="14865" width="10.5703125" style="10" customWidth="1"/>
    <col min="14866" max="14866" width="12.42578125" style="10" customWidth="1"/>
    <col min="14867" max="14867" width="11.5703125" style="10" customWidth="1"/>
    <col min="14868" max="14868" width="12.28515625" style="10" customWidth="1"/>
    <col min="14869" max="14869" width="12.7109375" style="10" customWidth="1"/>
    <col min="14870" max="14870" width="12.5703125" style="10" customWidth="1"/>
    <col min="14871" max="14871" width="13.140625" style="10" customWidth="1"/>
    <col min="14872" max="14872" width="13.42578125" style="10" customWidth="1"/>
    <col min="14873" max="14873" width="10.28515625" style="10" customWidth="1"/>
    <col min="14874" max="14874" width="14.28515625" style="10" customWidth="1"/>
    <col min="14875" max="14875" width="12.85546875" style="10" customWidth="1"/>
    <col min="14876" max="14876" width="12" style="10" customWidth="1"/>
    <col min="14877" max="14877" width="16.28515625" style="10" customWidth="1"/>
    <col min="14878" max="14878" width="14.5703125" style="10" customWidth="1"/>
    <col min="14879" max="14879" width="16.85546875" style="10" customWidth="1"/>
    <col min="14880" max="14880" width="11.140625" style="10" customWidth="1"/>
    <col min="14881" max="14881" width="10.42578125" style="10" customWidth="1"/>
    <col min="14882" max="14882" width="10.85546875" style="10" customWidth="1"/>
    <col min="14883" max="14883" width="10.140625" style="10" customWidth="1"/>
    <col min="14884" max="14884" width="12.85546875" style="10" customWidth="1"/>
    <col min="14885" max="14886" width="11" style="10" customWidth="1"/>
    <col min="14887" max="14887" width="11.5703125" style="10" customWidth="1"/>
    <col min="14888" max="14888" width="11.28515625" style="10" customWidth="1"/>
    <col min="14889" max="14889" width="10.140625" style="10" customWidth="1"/>
    <col min="14890" max="14891" width="11.85546875" style="10" customWidth="1"/>
    <col min="14892" max="14892" width="12.28515625" style="10" customWidth="1"/>
    <col min="14893" max="14893" width="12.7109375" style="10" customWidth="1"/>
    <col min="14894" max="14894" width="15.140625" style="10" customWidth="1"/>
    <col min="14895" max="14895" width="10" style="10" customWidth="1"/>
    <col min="14896" max="14906" width="7.85546875" style="10" customWidth="1"/>
    <col min="14907" max="14907" width="9.140625" style="10" customWidth="1"/>
    <col min="14908" max="14908" width="8.28515625" style="10" customWidth="1"/>
    <col min="14909" max="14909" width="10.140625" style="10" customWidth="1"/>
    <col min="14910" max="14910" width="9.140625" style="10"/>
    <col min="14911" max="14911" width="11.85546875" style="10" customWidth="1"/>
    <col min="14912" max="14912" width="14.28515625" style="10" customWidth="1"/>
    <col min="14913" max="15112" width="9.140625" style="10"/>
    <col min="15113" max="15113" width="0" style="10" hidden="1" customWidth="1"/>
    <col min="15114" max="15114" width="15.5703125" style="10" customWidth="1"/>
    <col min="15115" max="15115" width="55.140625" style="10" customWidth="1"/>
    <col min="15116" max="15116" width="15.5703125" style="10" customWidth="1"/>
    <col min="15117" max="15118" width="13" style="10" customWidth="1"/>
    <col min="15119" max="15120" width="13.140625" style="10" customWidth="1"/>
    <col min="15121" max="15121" width="10.5703125" style="10" customWidth="1"/>
    <col min="15122" max="15122" width="12.42578125" style="10" customWidth="1"/>
    <col min="15123" max="15123" width="11.5703125" style="10" customWidth="1"/>
    <col min="15124" max="15124" width="12.28515625" style="10" customWidth="1"/>
    <col min="15125" max="15125" width="12.7109375" style="10" customWidth="1"/>
    <col min="15126" max="15126" width="12.5703125" style="10" customWidth="1"/>
    <col min="15127" max="15127" width="13.140625" style="10" customWidth="1"/>
    <col min="15128" max="15128" width="13.42578125" style="10" customWidth="1"/>
    <col min="15129" max="15129" width="10.28515625" style="10" customWidth="1"/>
    <col min="15130" max="15130" width="14.28515625" style="10" customWidth="1"/>
    <col min="15131" max="15131" width="12.85546875" style="10" customWidth="1"/>
    <col min="15132" max="15132" width="12" style="10" customWidth="1"/>
    <col min="15133" max="15133" width="16.28515625" style="10" customWidth="1"/>
    <col min="15134" max="15134" width="14.5703125" style="10" customWidth="1"/>
    <col min="15135" max="15135" width="16.85546875" style="10" customWidth="1"/>
    <col min="15136" max="15136" width="11.140625" style="10" customWidth="1"/>
    <col min="15137" max="15137" width="10.42578125" style="10" customWidth="1"/>
    <col min="15138" max="15138" width="10.85546875" style="10" customWidth="1"/>
    <col min="15139" max="15139" width="10.140625" style="10" customWidth="1"/>
    <col min="15140" max="15140" width="12.85546875" style="10" customWidth="1"/>
    <col min="15141" max="15142" width="11" style="10" customWidth="1"/>
    <col min="15143" max="15143" width="11.5703125" style="10" customWidth="1"/>
    <col min="15144" max="15144" width="11.28515625" style="10" customWidth="1"/>
    <col min="15145" max="15145" width="10.140625" style="10" customWidth="1"/>
    <col min="15146" max="15147" width="11.85546875" style="10" customWidth="1"/>
    <col min="15148" max="15148" width="12.28515625" style="10" customWidth="1"/>
    <col min="15149" max="15149" width="12.7109375" style="10" customWidth="1"/>
    <col min="15150" max="15150" width="15.140625" style="10" customWidth="1"/>
    <col min="15151" max="15151" width="10" style="10" customWidth="1"/>
    <col min="15152" max="15162" width="7.85546875" style="10" customWidth="1"/>
    <col min="15163" max="15163" width="9.140625" style="10" customWidth="1"/>
    <col min="15164" max="15164" width="8.28515625" style="10" customWidth="1"/>
    <col min="15165" max="15165" width="10.140625" style="10" customWidth="1"/>
    <col min="15166" max="15166" width="9.140625" style="10"/>
    <col min="15167" max="15167" width="11.85546875" style="10" customWidth="1"/>
    <col min="15168" max="15168" width="14.28515625" style="10" customWidth="1"/>
    <col min="15169" max="15368" width="9.140625" style="10"/>
    <col min="15369" max="15369" width="0" style="10" hidden="1" customWidth="1"/>
    <col min="15370" max="15370" width="15.5703125" style="10" customWidth="1"/>
    <col min="15371" max="15371" width="55.140625" style="10" customWidth="1"/>
    <col min="15372" max="15372" width="15.5703125" style="10" customWidth="1"/>
    <col min="15373" max="15374" width="13" style="10" customWidth="1"/>
    <col min="15375" max="15376" width="13.140625" style="10" customWidth="1"/>
    <col min="15377" max="15377" width="10.5703125" style="10" customWidth="1"/>
    <col min="15378" max="15378" width="12.42578125" style="10" customWidth="1"/>
    <col min="15379" max="15379" width="11.5703125" style="10" customWidth="1"/>
    <col min="15380" max="15380" width="12.28515625" style="10" customWidth="1"/>
    <col min="15381" max="15381" width="12.7109375" style="10" customWidth="1"/>
    <col min="15382" max="15382" width="12.5703125" style="10" customWidth="1"/>
    <col min="15383" max="15383" width="13.140625" style="10" customWidth="1"/>
    <col min="15384" max="15384" width="13.42578125" style="10" customWidth="1"/>
    <col min="15385" max="15385" width="10.28515625" style="10" customWidth="1"/>
    <col min="15386" max="15386" width="14.28515625" style="10" customWidth="1"/>
    <col min="15387" max="15387" width="12.85546875" style="10" customWidth="1"/>
    <col min="15388" max="15388" width="12" style="10" customWidth="1"/>
    <col min="15389" max="15389" width="16.28515625" style="10" customWidth="1"/>
    <col min="15390" max="15390" width="14.5703125" style="10" customWidth="1"/>
    <col min="15391" max="15391" width="16.85546875" style="10" customWidth="1"/>
    <col min="15392" max="15392" width="11.140625" style="10" customWidth="1"/>
    <col min="15393" max="15393" width="10.42578125" style="10" customWidth="1"/>
    <col min="15394" max="15394" width="10.85546875" style="10" customWidth="1"/>
    <col min="15395" max="15395" width="10.140625" style="10" customWidth="1"/>
    <col min="15396" max="15396" width="12.85546875" style="10" customWidth="1"/>
    <col min="15397" max="15398" width="11" style="10" customWidth="1"/>
    <col min="15399" max="15399" width="11.5703125" style="10" customWidth="1"/>
    <col min="15400" max="15400" width="11.28515625" style="10" customWidth="1"/>
    <col min="15401" max="15401" width="10.140625" style="10" customWidth="1"/>
    <col min="15402" max="15403" width="11.85546875" style="10" customWidth="1"/>
    <col min="15404" max="15404" width="12.28515625" style="10" customWidth="1"/>
    <col min="15405" max="15405" width="12.7109375" style="10" customWidth="1"/>
    <col min="15406" max="15406" width="15.140625" style="10" customWidth="1"/>
    <col min="15407" max="15407" width="10" style="10" customWidth="1"/>
    <col min="15408" max="15418" width="7.85546875" style="10" customWidth="1"/>
    <col min="15419" max="15419" width="9.140625" style="10" customWidth="1"/>
    <col min="15420" max="15420" width="8.28515625" style="10" customWidth="1"/>
    <col min="15421" max="15421" width="10.140625" style="10" customWidth="1"/>
    <col min="15422" max="15422" width="9.140625" style="10"/>
    <col min="15423" max="15423" width="11.85546875" style="10" customWidth="1"/>
    <col min="15424" max="15424" width="14.28515625" style="10" customWidth="1"/>
    <col min="15425" max="15624" width="9.140625" style="10"/>
    <col min="15625" max="15625" width="0" style="10" hidden="1" customWidth="1"/>
    <col min="15626" max="15626" width="15.5703125" style="10" customWidth="1"/>
    <col min="15627" max="15627" width="55.140625" style="10" customWidth="1"/>
    <col min="15628" max="15628" width="15.5703125" style="10" customWidth="1"/>
    <col min="15629" max="15630" width="13" style="10" customWidth="1"/>
    <col min="15631" max="15632" width="13.140625" style="10" customWidth="1"/>
    <col min="15633" max="15633" width="10.5703125" style="10" customWidth="1"/>
    <col min="15634" max="15634" width="12.42578125" style="10" customWidth="1"/>
    <col min="15635" max="15635" width="11.5703125" style="10" customWidth="1"/>
    <col min="15636" max="15636" width="12.28515625" style="10" customWidth="1"/>
    <col min="15637" max="15637" width="12.7109375" style="10" customWidth="1"/>
    <col min="15638" max="15638" width="12.5703125" style="10" customWidth="1"/>
    <col min="15639" max="15639" width="13.140625" style="10" customWidth="1"/>
    <col min="15640" max="15640" width="13.42578125" style="10" customWidth="1"/>
    <col min="15641" max="15641" width="10.28515625" style="10" customWidth="1"/>
    <col min="15642" max="15642" width="14.28515625" style="10" customWidth="1"/>
    <col min="15643" max="15643" width="12.85546875" style="10" customWidth="1"/>
    <col min="15644" max="15644" width="12" style="10" customWidth="1"/>
    <col min="15645" max="15645" width="16.28515625" style="10" customWidth="1"/>
    <col min="15646" max="15646" width="14.5703125" style="10" customWidth="1"/>
    <col min="15647" max="15647" width="16.85546875" style="10" customWidth="1"/>
    <col min="15648" max="15648" width="11.140625" style="10" customWidth="1"/>
    <col min="15649" max="15649" width="10.42578125" style="10" customWidth="1"/>
    <col min="15650" max="15650" width="10.85546875" style="10" customWidth="1"/>
    <col min="15651" max="15651" width="10.140625" style="10" customWidth="1"/>
    <col min="15652" max="15652" width="12.85546875" style="10" customWidth="1"/>
    <col min="15653" max="15654" width="11" style="10" customWidth="1"/>
    <col min="15655" max="15655" width="11.5703125" style="10" customWidth="1"/>
    <col min="15656" max="15656" width="11.28515625" style="10" customWidth="1"/>
    <col min="15657" max="15657" width="10.140625" style="10" customWidth="1"/>
    <col min="15658" max="15659" width="11.85546875" style="10" customWidth="1"/>
    <col min="15660" max="15660" width="12.28515625" style="10" customWidth="1"/>
    <col min="15661" max="15661" width="12.7109375" style="10" customWidth="1"/>
    <col min="15662" max="15662" width="15.140625" style="10" customWidth="1"/>
    <col min="15663" max="15663" width="10" style="10" customWidth="1"/>
    <col min="15664" max="15674" width="7.85546875" style="10" customWidth="1"/>
    <col min="15675" max="15675" width="9.140625" style="10" customWidth="1"/>
    <col min="15676" max="15676" width="8.28515625" style="10" customWidth="1"/>
    <col min="15677" max="15677" width="10.140625" style="10" customWidth="1"/>
    <col min="15678" max="15678" width="9.140625" style="10"/>
    <col min="15679" max="15679" width="11.85546875" style="10" customWidth="1"/>
    <col min="15680" max="15680" width="14.28515625" style="10" customWidth="1"/>
    <col min="15681" max="15880" width="9.140625" style="10"/>
    <col min="15881" max="15881" width="0" style="10" hidden="1" customWidth="1"/>
    <col min="15882" max="15882" width="15.5703125" style="10" customWidth="1"/>
    <col min="15883" max="15883" width="55.140625" style="10" customWidth="1"/>
    <col min="15884" max="15884" width="15.5703125" style="10" customWidth="1"/>
    <col min="15885" max="15886" width="13" style="10" customWidth="1"/>
    <col min="15887" max="15888" width="13.140625" style="10" customWidth="1"/>
    <col min="15889" max="15889" width="10.5703125" style="10" customWidth="1"/>
    <col min="15890" max="15890" width="12.42578125" style="10" customWidth="1"/>
    <col min="15891" max="15891" width="11.5703125" style="10" customWidth="1"/>
    <col min="15892" max="15892" width="12.28515625" style="10" customWidth="1"/>
    <col min="15893" max="15893" width="12.7109375" style="10" customWidth="1"/>
    <col min="15894" max="15894" width="12.5703125" style="10" customWidth="1"/>
    <col min="15895" max="15895" width="13.140625" style="10" customWidth="1"/>
    <col min="15896" max="15896" width="13.42578125" style="10" customWidth="1"/>
    <col min="15897" max="15897" width="10.28515625" style="10" customWidth="1"/>
    <col min="15898" max="15898" width="14.28515625" style="10" customWidth="1"/>
    <col min="15899" max="15899" width="12.85546875" style="10" customWidth="1"/>
    <col min="15900" max="15900" width="12" style="10" customWidth="1"/>
    <col min="15901" max="15901" width="16.28515625" style="10" customWidth="1"/>
    <col min="15902" max="15902" width="14.5703125" style="10" customWidth="1"/>
    <col min="15903" max="15903" width="16.85546875" style="10" customWidth="1"/>
    <col min="15904" max="15904" width="11.140625" style="10" customWidth="1"/>
    <col min="15905" max="15905" width="10.42578125" style="10" customWidth="1"/>
    <col min="15906" max="15906" width="10.85546875" style="10" customWidth="1"/>
    <col min="15907" max="15907" width="10.140625" style="10" customWidth="1"/>
    <col min="15908" max="15908" width="12.85546875" style="10" customWidth="1"/>
    <col min="15909" max="15910" width="11" style="10" customWidth="1"/>
    <col min="15911" max="15911" width="11.5703125" style="10" customWidth="1"/>
    <col min="15912" max="15912" width="11.28515625" style="10" customWidth="1"/>
    <col min="15913" max="15913" width="10.140625" style="10" customWidth="1"/>
    <col min="15914" max="15915" width="11.85546875" style="10" customWidth="1"/>
    <col min="15916" max="15916" width="12.28515625" style="10" customWidth="1"/>
    <col min="15917" max="15917" width="12.7109375" style="10" customWidth="1"/>
    <col min="15918" max="15918" width="15.140625" style="10" customWidth="1"/>
    <col min="15919" max="15919" width="10" style="10" customWidth="1"/>
    <col min="15920" max="15930" width="7.85546875" style="10" customWidth="1"/>
    <col min="15931" max="15931" width="9.140625" style="10" customWidth="1"/>
    <col min="15932" max="15932" width="8.28515625" style="10" customWidth="1"/>
    <col min="15933" max="15933" width="10.140625" style="10" customWidth="1"/>
    <col min="15934" max="15934" width="9.140625" style="10"/>
    <col min="15935" max="15935" width="11.85546875" style="10" customWidth="1"/>
    <col min="15936" max="15936" width="14.28515625" style="10" customWidth="1"/>
    <col min="15937" max="16136" width="9.140625" style="10"/>
    <col min="16137" max="16137" width="0" style="10" hidden="1" customWidth="1"/>
    <col min="16138" max="16138" width="15.5703125" style="10" customWidth="1"/>
    <col min="16139" max="16139" width="55.140625" style="10" customWidth="1"/>
    <col min="16140" max="16140" width="15.5703125" style="10" customWidth="1"/>
    <col min="16141" max="16142" width="13" style="10" customWidth="1"/>
    <col min="16143" max="16144" width="13.140625" style="10" customWidth="1"/>
    <col min="16145" max="16145" width="10.5703125" style="10" customWidth="1"/>
    <col min="16146" max="16146" width="12.42578125" style="10" customWidth="1"/>
    <col min="16147" max="16147" width="11.5703125" style="10" customWidth="1"/>
    <col min="16148" max="16148" width="12.28515625" style="10" customWidth="1"/>
    <col min="16149" max="16149" width="12.7109375" style="10" customWidth="1"/>
    <col min="16150" max="16150" width="12.5703125" style="10" customWidth="1"/>
    <col min="16151" max="16151" width="13.140625" style="10" customWidth="1"/>
    <col min="16152" max="16152" width="13.42578125" style="10" customWidth="1"/>
    <col min="16153" max="16153" width="10.28515625" style="10" customWidth="1"/>
    <col min="16154" max="16154" width="14.28515625" style="10" customWidth="1"/>
    <col min="16155" max="16155" width="12.85546875" style="10" customWidth="1"/>
    <col min="16156" max="16156" width="12" style="10" customWidth="1"/>
    <col min="16157" max="16157" width="16.28515625" style="10" customWidth="1"/>
    <col min="16158" max="16158" width="14.5703125" style="10" customWidth="1"/>
    <col min="16159" max="16159" width="16.85546875" style="10" customWidth="1"/>
    <col min="16160" max="16160" width="11.140625" style="10" customWidth="1"/>
    <col min="16161" max="16161" width="10.42578125" style="10" customWidth="1"/>
    <col min="16162" max="16162" width="10.85546875" style="10" customWidth="1"/>
    <col min="16163" max="16163" width="10.140625" style="10" customWidth="1"/>
    <col min="16164" max="16164" width="12.85546875" style="10" customWidth="1"/>
    <col min="16165" max="16166" width="11" style="10" customWidth="1"/>
    <col min="16167" max="16167" width="11.5703125" style="10" customWidth="1"/>
    <col min="16168" max="16168" width="11.28515625" style="10" customWidth="1"/>
    <col min="16169" max="16169" width="10.140625" style="10" customWidth="1"/>
    <col min="16170" max="16171" width="11.85546875" style="10" customWidth="1"/>
    <col min="16172" max="16172" width="12.28515625" style="10" customWidth="1"/>
    <col min="16173" max="16173" width="12.7109375" style="10" customWidth="1"/>
    <col min="16174" max="16174" width="15.140625" style="10" customWidth="1"/>
    <col min="16175" max="16175" width="10" style="10" customWidth="1"/>
    <col min="16176" max="16186" width="7.85546875" style="10" customWidth="1"/>
    <col min="16187" max="16187" width="9.140625" style="10" customWidth="1"/>
    <col min="16188" max="16188" width="8.28515625" style="10" customWidth="1"/>
    <col min="16189" max="16189" width="10.140625" style="10" customWidth="1"/>
    <col min="16190" max="16190" width="9.140625" style="10"/>
    <col min="16191" max="16191" width="11.85546875" style="10" customWidth="1"/>
    <col min="16192" max="16192" width="14.28515625" style="10" customWidth="1"/>
    <col min="16193" max="16384" width="9.140625" style="10"/>
  </cols>
  <sheetData>
    <row r="1" spans="2:223" ht="21" customHeight="1" x14ac:dyDescent="0.35">
      <c r="B1" s="91" t="s">
        <v>185</v>
      </c>
      <c r="AK1" s="8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</row>
    <row r="2" spans="2:223" ht="21" customHeight="1" x14ac:dyDescent="0.35">
      <c r="B2" s="5"/>
      <c r="AK2" s="8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</row>
    <row r="3" spans="2:223" ht="21" customHeight="1" x14ac:dyDescent="0.35">
      <c r="B3" s="5"/>
      <c r="AK3" s="8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</row>
    <row r="4" spans="2:223" ht="21" customHeight="1" x14ac:dyDescent="0.35">
      <c r="B4" s="171" t="s">
        <v>165</v>
      </c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1"/>
      <c r="AC4" s="171"/>
      <c r="AD4" s="171"/>
      <c r="AE4" s="171"/>
      <c r="AF4" s="171"/>
      <c r="AG4" s="171"/>
      <c r="AH4" s="171"/>
      <c r="AI4" s="171"/>
      <c r="AJ4" s="171"/>
      <c r="AK4" s="171"/>
      <c r="AL4" s="171"/>
      <c r="AM4" s="171"/>
      <c r="AN4" s="171"/>
      <c r="AO4" s="171"/>
      <c r="AP4" s="171"/>
      <c r="AQ4" s="171"/>
      <c r="AR4" s="171"/>
      <c r="AU4" s="6"/>
      <c r="AV4" s="6"/>
      <c r="AW4" s="6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HO4" s="10" t="s">
        <v>172</v>
      </c>
    </row>
    <row r="5" spans="2:223" ht="21" customHeight="1" x14ac:dyDescent="0.35"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72" t="s">
        <v>171</v>
      </c>
      <c r="R5" s="69"/>
      <c r="S5" s="69"/>
      <c r="T5" s="71" t="s">
        <v>172</v>
      </c>
      <c r="U5" s="70">
        <v>2025</v>
      </c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HO5" s="10" t="s">
        <v>173</v>
      </c>
    </row>
    <row r="6" spans="2:223" ht="21" customHeight="1" x14ac:dyDescent="0.35"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HO6" s="10" t="s">
        <v>174</v>
      </c>
    </row>
    <row r="7" spans="2:223" ht="36" customHeight="1" x14ac:dyDescent="0.35">
      <c r="B7" s="175" t="s">
        <v>187</v>
      </c>
      <c r="C7" s="175" t="s">
        <v>0</v>
      </c>
      <c r="D7" s="193" t="s">
        <v>166</v>
      </c>
      <c r="E7" s="193"/>
      <c r="F7" s="193"/>
      <c r="G7" s="193"/>
      <c r="H7" s="193"/>
      <c r="I7" s="193"/>
      <c r="J7" s="193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3"/>
      <c r="Y7" s="193"/>
      <c r="Z7" s="193"/>
      <c r="AA7" s="193"/>
      <c r="AB7" s="193"/>
      <c r="AC7" s="193"/>
      <c r="AD7" s="193"/>
      <c r="AE7" s="193"/>
      <c r="AF7" s="193"/>
      <c r="AG7" s="193"/>
      <c r="AH7" s="193"/>
      <c r="AI7" s="193"/>
      <c r="AJ7" s="193"/>
      <c r="AK7" s="193"/>
      <c r="AL7" s="193"/>
      <c r="AM7" s="193"/>
      <c r="AN7" s="193"/>
      <c r="AO7" s="193"/>
      <c r="AP7" s="193"/>
      <c r="AQ7" s="193"/>
      <c r="AR7" s="193"/>
      <c r="AS7" s="193"/>
      <c r="AT7" s="194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HO7" s="10" t="s">
        <v>175</v>
      </c>
    </row>
    <row r="8" spans="2:223" ht="44.25" customHeight="1" x14ac:dyDescent="0.35">
      <c r="B8" s="175"/>
      <c r="C8" s="175"/>
      <c r="D8" s="198" t="s">
        <v>167</v>
      </c>
      <c r="E8" s="198" t="s">
        <v>1</v>
      </c>
      <c r="F8" s="198"/>
      <c r="G8" s="198" t="s">
        <v>2</v>
      </c>
      <c r="H8" s="198"/>
      <c r="I8" s="198"/>
      <c r="J8" s="198"/>
      <c r="K8" s="198"/>
      <c r="L8" s="198"/>
      <c r="M8" s="198"/>
      <c r="N8" s="198"/>
      <c r="O8" s="198" t="s">
        <v>3</v>
      </c>
      <c r="P8" s="198"/>
      <c r="Q8" s="198" t="s">
        <v>4</v>
      </c>
      <c r="R8" s="198"/>
      <c r="S8" s="198"/>
      <c r="T8" s="198"/>
      <c r="U8" s="198"/>
      <c r="V8" s="198"/>
      <c r="W8" s="198"/>
      <c r="X8" s="198" t="s">
        <v>5</v>
      </c>
      <c r="Y8" s="198"/>
      <c r="Z8" s="198"/>
      <c r="AA8" s="198" t="s">
        <v>6</v>
      </c>
      <c r="AB8" s="198"/>
      <c r="AC8" s="198"/>
      <c r="AD8" s="198"/>
      <c r="AE8" s="198"/>
      <c r="AF8" s="198"/>
      <c r="AG8" s="198"/>
      <c r="AH8" s="198"/>
      <c r="AI8" s="198"/>
      <c r="AJ8" s="198"/>
      <c r="AK8" s="198"/>
      <c r="AL8" s="198"/>
      <c r="AM8" s="198"/>
      <c r="AN8" s="198"/>
      <c r="AO8" s="198"/>
      <c r="AP8" s="198"/>
      <c r="AQ8" s="198"/>
      <c r="AR8" s="198"/>
      <c r="AS8" s="198"/>
      <c r="AT8" s="65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5"/>
      <c r="HO8" s="10" t="s">
        <v>176</v>
      </c>
    </row>
    <row r="9" spans="2:223" ht="27.75" customHeight="1" x14ac:dyDescent="0.35">
      <c r="B9" s="175"/>
      <c r="C9" s="175"/>
      <c r="D9" s="198"/>
      <c r="E9" s="198" t="s">
        <v>7</v>
      </c>
      <c r="F9" s="198" t="s">
        <v>8</v>
      </c>
      <c r="G9" s="198" t="s">
        <v>9</v>
      </c>
      <c r="H9" s="199" t="s">
        <v>168</v>
      </c>
      <c r="I9" s="198" t="s">
        <v>10</v>
      </c>
      <c r="J9" s="198" t="s">
        <v>161</v>
      </c>
      <c r="K9" s="198" t="s">
        <v>11</v>
      </c>
      <c r="L9" s="198" t="s">
        <v>12</v>
      </c>
      <c r="M9" s="198" t="s">
        <v>194</v>
      </c>
      <c r="N9" s="199" t="s">
        <v>13</v>
      </c>
      <c r="O9" s="198" t="s">
        <v>14</v>
      </c>
      <c r="P9" s="198" t="s">
        <v>15</v>
      </c>
      <c r="Q9" s="199" t="s">
        <v>193</v>
      </c>
      <c r="R9" s="199" t="s">
        <v>38</v>
      </c>
      <c r="S9" s="198" t="s">
        <v>16</v>
      </c>
      <c r="T9" s="198" t="s">
        <v>17</v>
      </c>
      <c r="U9" s="198" t="s">
        <v>18</v>
      </c>
      <c r="V9" s="198" t="s">
        <v>19</v>
      </c>
      <c r="W9" s="198" t="s">
        <v>20</v>
      </c>
      <c r="X9" s="198" t="s">
        <v>21</v>
      </c>
      <c r="Y9" s="198" t="s">
        <v>22</v>
      </c>
      <c r="Z9" s="198" t="s">
        <v>23</v>
      </c>
      <c r="AA9" s="198" t="s">
        <v>24</v>
      </c>
      <c r="AB9" s="198"/>
      <c r="AC9" s="198"/>
      <c r="AD9" s="198"/>
      <c r="AE9" s="198" t="s">
        <v>25</v>
      </c>
      <c r="AF9" s="198" t="s">
        <v>188</v>
      </c>
      <c r="AG9" s="198" t="s">
        <v>26</v>
      </c>
      <c r="AH9" s="198" t="s">
        <v>27</v>
      </c>
      <c r="AI9" s="198" t="s">
        <v>28</v>
      </c>
      <c r="AJ9" s="198" t="s">
        <v>29</v>
      </c>
      <c r="AK9" s="198" t="s">
        <v>30</v>
      </c>
      <c r="AL9" s="198" t="s">
        <v>31</v>
      </c>
      <c r="AM9" s="198" t="s">
        <v>32</v>
      </c>
      <c r="AN9" s="198" t="s">
        <v>33</v>
      </c>
      <c r="AO9" s="198" t="s">
        <v>34</v>
      </c>
      <c r="AP9" s="198" t="s">
        <v>35</v>
      </c>
      <c r="AQ9" s="198" t="s">
        <v>160</v>
      </c>
      <c r="AR9" s="198" t="s">
        <v>36</v>
      </c>
      <c r="AS9" s="198" t="s">
        <v>37</v>
      </c>
      <c r="AT9" s="197"/>
      <c r="AU9" s="10">
        <v>1</v>
      </c>
      <c r="AV9" s="10">
        <v>2</v>
      </c>
      <c r="AW9" s="10">
        <v>3</v>
      </c>
      <c r="AX9" s="10">
        <v>4</v>
      </c>
      <c r="AY9" s="10">
        <v>5</v>
      </c>
      <c r="AZ9" s="10">
        <v>6</v>
      </c>
      <c r="BA9" s="10">
        <v>7</v>
      </c>
      <c r="BB9" s="10">
        <v>8</v>
      </c>
      <c r="BC9" s="10">
        <v>9</v>
      </c>
      <c r="BD9" s="10">
        <v>10</v>
      </c>
      <c r="BE9" s="10">
        <v>11</v>
      </c>
      <c r="BF9" s="10">
        <v>12</v>
      </c>
      <c r="BG9" s="10">
        <v>13</v>
      </c>
      <c r="BH9" s="10">
        <v>14</v>
      </c>
      <c r="BI9" s="10">
        <v>15</v>
      </c>
      <c r="BJ9" s="10">
        <v>16</v>
      </c>
      <c r="BK9" s="10">
        <v>17</v>
      </c>
      <c r="BL9" s="10">
        <v>18</v>
      </c>
      <c r="HO9" s="10" t="s">
        <v>177</v>
      </c>
    </row>
    <row r="10" spans="2:223" s="5" customFormat="1" ht="117" customHeight="1" x14ac:dyDescent="0.35">
      <c r="B10" s="175"/>
      <c r="C10" s="175"/>
      <c r="D10" s="198"/>
      <c r="E10" s="198"/>
      <c r="F10" s="198"/>
      <c r="G10" s="198"/>
      <c r="H10" s="199"/>
      <c r="I10" s="198"/>
      <c r="J10" s="198"/>
      <c r="K10" s="198"/>
      <c r="L10" s="198"/>
      <c r="M10" s="198"/>
      <c r="N10" s="199"/>
      <c r="O10" s="198"/>
      <c r="P10" s="198"/>
      <c r="Q10" s="199"/>
      <c r="R10" s="199"/>
      <c r="S10" s="198"/>
      <c r="T10" s="198"/>
      <c r="U10" s="198"/>
      <c r="V10" s="198"/>
      <c r="W10" s="198"/>
      <c r="X10" s="198"/>
      <c r="Y10" s="198"/>
      <c r="Z10" s="198"/>
      <c r="AA10" s="164" t="s">
        <v>39</v>
      </c>
      <c r="AB10" s="164" t="s">
        <v>14</v>
      </c>
      <c r="AC10" s="164" t="s">
        <v>40</v>
      </c>
      <c r="AD10" s="164" t="s">
        <v>14</v>
      </c>
      <c r="AE10" s="198"/>
      <c r="AF10" s="198"/>
      <c r="AG10" s="198"/>
      <c r="AH10" s="198"/>
      <c r="AI10" s="198"/>
      <c r="AJ10" s="198"/>
      <c r="AK10" s="198"/>
      <c r="AL10" s="198"/>
      <c r="AM10" s="198"/>
      <c r="AN10" s="198"/>
      <c r="AO10" s="198"/>
      <c r="AP10" s="198"/>
      <c r="AQ10" s="198"/>
      <c r="AR10" s="198"/>
      <c r="AS10" s="198"/>
      <c r="AT10" s="197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HO10" s="10" t="s">
        <v>178</v>
      </c>
    </row>
    <row r="11" spans="2:223" s="5" customFormat="1" ht="310.5" customHeight="1" x14ac:dyDescent="0.35">
      <c r="B11" s="175"/>
      <c r="C11" s="175"/>
      <c r="D11" s="198"/>
      <c r="E11" s="198"/>
      <c r="F11" s="198"/>
      <c r="G11" s="198"/>
      <c r="H11" s="199"/>
      <c r="I11" s="198"/>
      <c r="J11" s="198"/>
      <c r="K11" s="198"/>
      <c r="L11" s="198"/>
      <c r="M11" s="198"/>
      <c r="N11" s="199"/>
      <c r="O11" s="198"/>
      <c r="P11" s="198"/>
      <c r="Q11" s="199"/>
      <c r="R11" s="199"/>
      <c r="S11" s="198"/>
      <c r="T11" s="198"/>
      <c r="U11" s="198"/>
      <c r="V11" s="198"/>
      <c r="W11" s="198"/>
      <c r="X11" s="198"/>
      <c r="Y11" s="198"/>
      <c r="Z11" s="198"/>
      <c r="AA11" s="164" t="s">
        <v>41</v>
      </c>
      <c r="AB11" s="164" t="s">
        <v>14</v>
      </c>
      <c r="AC11" s="164" t="s">
        <v>41</v>
      </c>
      <c r="AD11" s="164" t="s">
        <v>14</v>
      </c>
      <c r="AE11" s="198"/>
      <c r="AF11" s="198"/>
      <c r="AG11" s="198"/>
      <c r="AH11" s="198"/>
      <c r="AI11" s="198"/>
      <c r="AJ11" s="198"/>
      <c r="AK11" s="198"/>
      <c r="AL11" s="198"/>
      <c r="AM11" s="198"/>
      <c r="AN11" s="198"/>
      <c r="AO11" s="198"/>
      <c r="AP11" s="198"/>
      <c r="AQ11" s="198"/>
      <c r="AR11" s="198"/>
      <c r="AS11" s="198"/>
      <c r="AT11" s="197"/>
      <c r="AU11" s="191" t="s">
        <v>42</v>
      </c>
      <c r="AV11" s="184" t="s">
        <v>42</v>
      </c>
      <c r="AW11" s="184" t="s">
        <v>42</v>
      </c>
      <c r="AX11" s="184" t="s">
        <v>42</v>
      </c>
      <c r="AY11" s="184" t="s">
        <v>42</v>
      </c>
      <c r="AZ11" s="184" t="s">
        <v>42</v>
      </c>
      <c r="BA11" s="184" t="s">
        <v>42</v>
      </c>
      <c r="BB11" s="184" t="s">
        <v>42</v>
      </c>
      <c r="BC11" s="184" t="s">
        <v>42</v>
      </c>
      <c r="BD11" s="184" t="s">
        <v>42</v>
      </c>
      <c r="BE11" s="184" t="s">
        <v>42</v>
      </c>
      <c r="BF11" s="184" t="s">
        <v>42</v>
      </c>
      <c r="BG11" s="184" t="s">
        <v>42</v>
      </c>
      <c r="BH11" s="184" t="s">
        <v>42</v>
      </c>
      <c r="BI11" s="184" t="s">
        <v>42</v>
      </c>
      <c r="BJ11" s="184" t="s">
        <v>42</v>
      </c>
      <c r="BK11" s="184" t="s">
        <v>42</v>
      </c>
      <c r="BL11" s="186" t="s">
        <v>43</v>
      </c>
      <c r="HO11" s="10" t="s">
        <v>179</v>
      </c>
    </row>
    <row r="12" spans="2:223" ht="35.25" customHeight="1" x14ac:dyDescent="0.35">
      <c r="B12" s="1">
        <v>0</v>
      </c>
      <c r="C12" s="1">
        <v>1</v>
      </c>
      <c r="D12" s="1">
        <v>2</v>
      </c>
      <c r="E12" s="1">
        <v>3</v>
      </c>
      <c r="F12" s="1">
        <v>4</v>
      </c>
      <c r="G12" s="1">
        <v>5</v>
      </c>
      <c r="H12" s="1">
        <v>6</v>
      </c>
      <c r="I12" s="1">
        <v>7</v>
      </c>
      <c r="J12" s="1">
        <v>8</v>
      </c>
      <c r="K12" s="1">
        <v>9</v>
      </c>
      <c r="L12" s="1">
        <v>10</v>
      </c>
      <c r="M12" s="1">
        <v>11</v>
      </c>
      <c r="N12" s="1">
        <v>12</v>
      </c>
      <c r="O12" s="1">
        <v>13</v>
      </c>
      <c r="P12" s="1">
        <v>14</v>
      </c>
      <c r="Q12" s="1">
        <v>15</v>
      </c>
      <c r="R12" s="1">
        <v>16</v>
      </c>
      <c r="S12" s="1">
        <v>17</v>
      </c>
      <c r="T12" s="1">
        <v>18</v>
      </c>
      <c r="U12" s="1">
        <v>19</v>
      </c>
      <c r="V12" s="1">
        <v>20</v>
      </c>
      <c r="W12" s="1">
        <v>21</v>
      </c>
      <c r="X12" s="1">
        <v>22</v>
      </c>
      <c r="Y12" s="1">
        <v>23</v>
      </c>
      <c r="Z12" s="1">
        <v>24</v>
      </c>
      <c r="AA12" s="1">
        <v>25</v>
      </c>
      <c r="AB12" s="1">
        <v>26</v>
      </c>
      <c r="AC12" s="1">
        <v>27</v>
      </c>
      <c r="AD12" s="1">
        <v>28</v>
      </c>
      <c r="AE12" s="1">
        <v>29</v>
      </c>
      <c r="AF12" s="1">
        <v>30</v>
      </c>
      <c r="AG12" s="1">
        <v>31</v>
      </c>
      <c r="AH12" s="1">
        <v>32</v>
      </c>
      <c r="AI12" s="1">
        <v>33</v>
      </c>
      <c r="AJ12" s="1">
        <v>34</v>
      </c>
      <c r="AK12" s="1">
        <v>35</v>
      </c>
      <c r="AL12" s="1">
        <v>36</v>
      </c>
      <c r="AM12" s="1">
        <v>37</v>
      </c>
      <c r="AN12" s="1">
        <v>38</v>
      </c>
      <c r="AO12" s="1">
        <v>39</v>
      </c>
      <c r="AP12" s="1">
        <v>40</v>
      </c>
      <c r="AQ12" s="1">
        <v>41</v>
      </c>
      <c r="AR12" s="1">
        <v>42</v>
      </c>
      <c r="AS12" s="1">
        <v>43</v>
      </c>
      <c r="AT12" s="66"/>
      <c r="AU12" s="192"/>
      <c r="AV12" s="185"/>
      <c r="AW12" s="185"/>
      <c r="AX12" s="185"/>
      <c r="AY12" s="185"/>
      <c r="AZ12" s="185"/>
      <c r="BA12" s="185"/>
      <c r="BB12" s="185"/>
      <c r="BC12" s="185"/>
      <c r="BD12" s="185"/>
      <c r="BE12" s="185"/>
      <c r="BF12" s="185"/>
      <c r="BG12" s="185"/>
      <c r="BH12" s="185"/>
      <c r="BI12" s="185"/>
      <c r="BJ12" s="185"/>
      <c r="BK12" s="185"/>
      <c r="BL12" s="187"/>
      <c r="BM12" s="10" t="s">
        <v>184</v>
      </c>
      <c r="HO12" s="10" t="s">
        <v>180</v>
      </c>
    </row>
    <row r="13" spans="2:223" s="9" customFormat="1" ht="57.75" customHeight="1" x14ac:dyDescent="0.35">
      <c r="B13" s="11" t="s">
        <v>44</v>
      </c>
      <c r="C13" s="123" t="s">
        <v>45</v>
      </c>
      <c r="D13" s="100">
        <f>O13+P13</f>
        <v>635</v>
      </c>
      <c r="E13" s="100">
        <v>200</v>
      </c>
      <c r="F13" s="100">
        <v>435</v>
      </c>
      <c r="G13" s="100">
        <v>65</v>
      </c>
      <c r="H13" s="100">
        <v>38</v>
      </c>
      <c r="I13" s="100">
        <v>44</v>
      </c>
      <c r="J13" s="100">
        <v>16</v>
      </c>
      <c r="K13" s="100">
        <v>51</v>
      </c>
      <c r="L13" s="100">
        <v>154</v>
      </c>
      <c r="M13" s="100">
        <v>321</v>
      </c>
      <c r="N13" s="100">
        <v>106</v>
      </c>
      <c r="O13" s="100">
        <v>279</v>
      </c>
      <c r="P13" s="100">
        <v>356</v>
      </c>
      <c r="Q13" s="100">
        <v>121</v>
      </c>
      <c r="R13" s="100">
        <v>40</v>
      </c>
      <c r="S13" s="100">
        <v>220</v>
      </c>
      <c r="T13" s="100">
        <v>79</v>
      </c>
      <c r="U13" s="100">
        <v>171</v>
      </c>
      <c r="V13" s="100">
        <v>13</v>
      </c>
      <c r="W13" s="100">
        <v>31</v>
      </c>
      <c r="X13" s="100">
        <v>466</v>
      </c>
      <c r="Y13" s="100">
        <v>169</v>
      </c>
      <c r="Z13" s="100">
        <v>0</v>
      </c>
      <c r="AA13" s="100">
        <v>0</v>
      </c>
      <c r="AB13" s="100">
        <v>0</v>
      </c>
      <c r="AC13" s="100">
        <v>3</v>
      </c>
      <c r="AD13" s="100">
        <v>1</v>
      </c>
      <c r="AE13" s="100">
        <v>2</v>
      </c>
      <c r="AF13" s="100">
        <v>0</v>
      </c>
      <c r="AG13" s="100">
        <v>0</v>
      </c>
      <c r="AH13" s="100">
        <v>0</v>
      </c>
      <c r="AI13" s="100">
        <v>0</v>
      </c>
      <c r="AJ13" s="100">
        <v>0</v>
      </c>
      <c r="AK13" s="100">
        <v>0</v>
      </c>
      <c r="AL13" s="100">
        <v>0</v>
      </c>
      <c r="AM13" s="100">
        <v>0</v>
      </c>
      <c r="AN13" s="100">
        <v>0</v>
      </c>
      <c r="AO13" s="100">
        <v>0</v>
      </c>
      <c r="AP13" s="100">
        <v>0</v>
      </c>
      <c r="AQ13" s="100">
        <v>0</v>
      </c>
      <c r="AR13" s="100">
        <v>0</v>
      </c>
      <c r="AS13" s="100">
        <v>630</v>
      </c>
      <c r="AT13" s="67"/>
      <c r="AU13" s="12" t="str">
        <f>IF(G13++I13+K13+L13+M13=D13," ","GRESEALA")</f>
        <v xml:space="preserve"> </v>
      </c>
      <c r="AV13" s="12" t="str">
        <f>IF(AA13+AC13+AE13+AF13+AG13+AH13+AI13+AJ13+AK13+AL13+AM13+AN13+AO13+AP13+AQ13+AR13+AS13&gt;=D13," ","GRESEALA")</f>
        <v xml:space="preserve"> </v>
      </c>
      <c r="AW13" s="13" t="str">
        <f>IF(E13+F13=D13," ","GRESEALA")</f>
        <v xml:space="preserve"> </v>
      </c>
      <c r="AX13" s="13" t="str">
        <f>IF(O13+P13=D13," ","GRESEALA")</f>
        <v xml:space="preserve"> </v>
      </c>
      <c r="AY13" s="13" t="str">
        <f>IF(Q13+S13+T13+U13+V13+W13=D13," ","GRESEALA")</f>
        <v xml:space="preserve"> </v>
      </c>
      <c r="AZ13" s="13" t="str">
        <f>IF(X13+Y13+Z13=D13," ","GRESEALA")</f>
        <v xml:space="preserve"> </v>
      </c>
      <c r="BA13" s="13" t="str">
        <f>IF(N13&lt;=M13," ","GRESEALA")</f>
        <v xml:space="preserve"> </v>
      </c>
      <c r="BB13" s="13" t="str">
        <f>IF(AS13&lt;=D13," ","GRESEALA")</f>
        <v xml:space="preserve"> </v>
      </c>
      <c r="BC13" s="13" t="str">
        <f>IF(H13&lt;=G13," ","GRESEALA")</f>
        <v xml:space="preserve"> </v>
      </c>
      <c r="BD13" s="13" t="str">
        <f>IF(AS14&lt;=D14," ","GRESEALA")</f>
        <v xml:space="preserve"> </v>
      </c>
      <c r="BE13" s="13" t="str">
        <f>IF(H14&lt;=G14," ","GRESEALA")</f>
        <v xml:space="preserve"> </v>
      </c>
      <c r="BF13" s="13" t="str">
        <f>IF(AS15&lt;=D15," ","GRESEALA")</f>
        <v xml:space="preserve"> </v>
      </c>
      <c r="BG13" s="13" t="str">
        <f>IF(H15&lt;=G15," ","GRESEALA")</f>
        <v xml:space="preserve"> </v>
      </c>
      <c r="BH13" s="13" t="str">
        <f>IF(Z15&lt;=Z13," ","GRESEALA")</f>
        <v xml:space="preserve"> </v>
      </c>
      <c r="BI13" s="13" t="str">
        <f>IF(AA15&lt;=AA13," ","GRESEALA")</f>
        <v xml:space="preserve"> </v>
      </c>
      <c r="BJ13" s="13" t="str">
        <f>IF(AB15&lt;=AB13," ","GRESEALA")</f>
        <v xml:space="preserve"> </v>
      </c>
      <c r="BK13" s="13" t="str">
        <f>IF(H15&lt;=H13," ","GRESEALA")</f>
        <v xml:space="preserve"> </v>
      </c>
      <c r="BL13" s="14" t="str">
        <f>IF((X39=0)*AND(X40=0)*AND(X38=0),"  ","GRESEALA")</f>
        <v xml:space="preserve">  </v>
      </c>
      <c r="BM13" s="15" t="str">
        <f>IF(J14&lt;=I14," ","GRESEALA")</f>
        <v xml:space="preserve"> </v>
      </c>
      <c r="HO13" s="10" t="s">
        <v>181</v>
      </c>
    </row>
    <row r="14" spans="2:223" s="18" customFormat="1" ht="43.5" customHeight="1" x14ac:dyDescent="0.45">
      <c r="B14" s="16" t="s">
        <v>46</v>
      </c>
      <c r="C14" s="105" t="s">
        <v>47</v>
      </c>
      <c r="D14" s="125">
        <f>O14+P14</f>
        <v>86</v>
      </c>
      <c r="E14" s="124">
        <f>E16+E37+E38+E41+E42+E45+E46+E47+E48+E52+E53+E54+E60+E63+E64</f>
        <v>63</v>
      </c>
      <c r="F14" s="124">
        <f t="shared" ref="F14:AS14" si="0">F16+F37+F38+F41+F42+F45+F46+F47+F48+F52+F53+F54+F60+F63+F64</f>
        <v>23</v>
      </c>
      <c r="G14" s="124">
        <f t="shared" si="0"/>
        <v>18</v>
      </c>
      <c r="H14" s="124">
        <f t="shared" si="0"/>
        <v>16</v>
      </c>
      <c r="I14" s="124">
        <f t="shared" si="0"/>
        <v>5</v>
      </c>
      <c r="J14" s="124">
        <f t="shared" si="0"/>
        <v>3</v>
      </c>
      <c r="K14" s="124">
        <f t="shared" si="0"/>
        <v>3</v>
      </c>
      <c r="L14" s="124">
        <f t="shared" si="0"/>
        <v>15</v>
      </c>
      <c r="M14" s="124">
        <f t="shared" si="0"/>
        <v>45</v>
      </c>
      <c r="N14" s="124">
        <f t="shared" si="0"/>
        <v>17</v>
      </c>
      <c r="O14" s="124">
        <f t="shared" si="0"/>
        <v>40</v>
      </c>
      <c r="P14" s="124">
        <f t="shared" si="0"/>
        <v>46</v>
      </c>
      <c r="Q14" s="124">
        <f t="shared" si="0"/>
        <v>3</v>
      </c>
      <c r="R14" s="124">
        <f t="shared" si="0"/>
        <v>1</v>
      </c>
      <c r="S14" s="124">
        <f t="shared" si="0"/>
        <v>13</v>
      </c>
      <c r="T14" s="124">
        <f t="shared" si="0"/>
        <v>6</v>
      </c>
      <c r="U14" s="124">
        <f t="shared" si="0"/>
        <v>45</v>
      </c>
      <c r="V14" s="124">
        <f t="shared" si="0"/>
        <v>7</v>
      </c>
      <c r="W14" s="124">
        <f t="shared" si="0"/>
        <v>12</v>
      </c>
      <c r="X14" s="124">
        <f t="shared" si="0"/>
        <v>46</v>
      </c>
      <c r="Y14" s="124">
        <f t="shared" si="0"/>
        <v>40</v>
      </c>
      <c r="Z14" s="124">
        <f t="shared" si="0"/>
        <v>0</v>
      </c>
      <c r="AA14" s="124">
        <f t="shared" si="0"/>
        <v>0</v>
      </c>
      <c r="AB14" s="124">
        <f t="shared" si="0"/>
        <v>0</v>
      </c>
      <c r="AC14" s="124">
        <f t="shared" si="0"/>
        <v>3</v>
      </c>
      <c r="AD14" s="124">
        <f t="shared" si="0"/>
        <v>1</v>
      </c>
      <c r="AE14" s="124">
        <f t="shared" si="0"/>
        <v>0</v>
      </c>
      <c r="AF14" s="124">
        <f t="shared" si="0"/>
        <v>0</v>
      </c>
      <c r="AG14" s="124">
        <f t="shared" si="0"/>
        <v>0</v>
      </c>
      <c r="AH14" s="124">
        <f t="shared" si="0"/>
        <v>0</v>
      </c>
      <c r="AI14" s="124">
        <f t="shared" si="0"/>
        <v>0</v>
      </c>
      <c r="AJ14" s="124">
        <f t="shared" si="0"/>
        <v>0</v>
      </c>
      <c r="AK14" s="124">
        <f t="shared" si="0"/>
        <v>0</v>
      </c>
      <c r="AL14" s="124">
        <f t="shared" si="0"/>
        <v>0</v>
      </c>
      <c r="AM14" s="124">
        <f t="shared" si="0"/>
        <v>0</v>
      </c>
      <c r="AN14" s="124">
        <f t="shared" si="0"/>
        <v>0</v>
      </c>
      <c r="AO14" s="124">
        <f t="shared" si="0"/>
        <v>0</v>
      </c>
      <c r="AP14" s="124">
        <f t="shared" si="0"/>
        <v>0</v>
      </c>
      <c r="AQ14" s="124">
        <f t="shared" si="0"/>
        <v>0</v>
      </c>
      <c r="AR14" s="124">
        <f t="shared" si="0"/>
        <v>0</v>
      </c>
      <c r="AS14" s="124">
        <f t="shared" si="0"/>
        <v>83</v>
      </c>
      <c r="AT14" s="67"/>
      <c r="AU14" s="13" t="str">
        <f>IF(E14+F14=D14," ","GRESEALA")</f>
        <v xml:space="preserve"> </v>
      </c>
      <c r="AV14" s="17" t="str">
        <f>IF(G14+K14+I14+L14+M14=D14," ","GRESEALA")</f>
        <v xml:space="preserve"> </v>
      </c>
      <c r="AW14" s="13" t="str">
        <f>IF(O14+P14=D14," ","GRESEALA")</f>
        <v xml:space="preserve"> </v>
      </c>
      <c r="AX14" s="13" t="str">
        <f>IF(Q14+S14+T14+U14+V14+W14=D14," ","GRESEALA")</f>
        <v xml:space="preserve"> </v>
      </c>
      <c r="AY14" s="13" t="str">
        <f>IF(X14+Y14+Z14=D14," ","GRESEALA")</f>
        <v xml:space="preserve"> </v>
      </c>
      <c r="AZ14" s="13" t="str">
        <f>IF(AA14+AC14+AE14+AF14+AG14+AH14+AI14+AJ14+AK14+AL14+AR14+AS14&gt;=D14," ","GRESEALA")</f>
        <v xml:space="preserve"> </v>
      </c>
      <c r="BA14" s="13" t="str">
        <f>IF(E15+F15=D15," ","GRESEALA")</f>
        <v xml:space="preserve"> </v>
      </c>
      <c r="BB14" s="17" t="str">
        <f>IF(G15+K15+I15+L15+M15=D15," ","GRESEALA")</f>
        <v xml:space="preserve"> </v>
      </c>
      <c r="BC14" s="13" t="str">
        <f>IF(O15+P15=D15," ","GRESEALA")</f>
        <v xml:space="preserve"> </v>
      </c>
      <c r="BD14" s="13" t="str">
        <f>IF(Q15+S15+T15+U15+V15+W15=D15," ","GRESEALA")</f>
        <v xml:space="preserve"> </v>
      </c>
      <c r="BE14" s="13" t="str">
        <f>IF(X15+Y15+Z15=D15," ","GRESEALA")</f>
        <v xml:space="preserve"> </v>
      </c>
      <c r="BF14" s="17" t="str">
        <f>IF(AA15+AC15+AE15+AF15+AG15+AH15+AI15+AJ15+AK15+AL15+AM15+AN15+AO15+AP15+AQ15+AR15+AS15&gt;=D15," ","GRESEALA")</f>
        <v xml:space="preserve"> </v>
      </c>
      <c r="BG14" s="13" t="str">
        <f>IF(D15&lt;=D13," ","GRESEALA")</f>
        <v xml:space="preserve"> </v>
      </c>
      <c r="BH14" s="13" t="str">
        <f>IF(E15&lt;=E13," ","GRESEALA")</f>
        <v xml:space="preserve"> </v>
      </c>
      <c r="BI14" s="13" t="str">
        <f>IF(F15&lt;=F13," ","GRESEALA")</f>
        <v xml:space="preserve"> </v>
      </c>
      <c r="BJ14" s="13" t="str">
        <f>IF(G15&lt;=G13," ","GRESEALA")</f>
        <v xml:space="preserve"> </v>
      </c>
      <c r="BK14" s="13" t="str">
        <f>IF(K15&lt;=K13," ","GRESEALA")</f>
        <v xml:space="preserve"> </v>
      </c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 t="s">
        <v>182</v>
      </c>
    </row>
    <row r="15" spans="2:223" s="20" customFormat="1" ht="63" customHeight="1" x14ac:dyDescent="0.45">
      <c r="B15" s="19" t="s">
        <v>48</v>
      </c>
      <c r="C15" s="76" t="s">
        <v>49</v>
      </c>
      <c r="D15" s="127">
        <f t="shared" ref="D15" si="1">O15+P15</f>
        <v>511</v>
      </c>
      <c r="E15" s="100">
        <v>112</v>
      </c>
      <c r="F15" s="100">
        <v>399</v>
      </c>
      <c r="G15" s="100">
        <v>40</v>
      </c>
      <c r="H15" s="100">
        <v>19</v>
      </c>
      <c r="I15" s="100">
        <v>39</v>
      </c>
      <c r="J15" s="100">
        <v>12</v>
      </c>
      <c r="K15" s="100">
        <v>51</v>
      </c>
      <c r="L15" s="100">
        <v>126</v>
      </c>
      <c r="M15" s="100">
        <v>255</v>
      </c>
      <c r="N15" s="100">
        <v>99</v>
      </c>
      <c r="O15" s="100">
        <v>223</v>
      </c>
      <c r="P15" s="100">
        <v>288</v>
      </c>
      <c r="Q15" s="100">
        <v>116</v>
      </c>
      <c r="R15" s="100">
        <v>38</v>
      </c>
      <c r="S15" s="100">
        <v>197</v>
      </c>
      <c r="T15" s="100">
        <v>72</v>
      </c>
      <c r="U15" s="100">
        <v>104</v>
      </c>
      <c r="V15" s="100">
        <v>6</v>
      </c>
      <c r="W15" s="100">
        <v>16</v>
      </c>
      <c r="X15" s="100">
        <v>384</v>
      </c>
      <c r="Y15" s="100">
        <v>127</v>
      </c>
      <c r="Z15" s="100">
        <v>0</v>
      </c>
      <c r="AA15" s="100">
        <v>0</v>
      </c>
      <c r="AB15" s="100">
        <v>0</v>
      </c>
      <c r="AC15" s="100">
        <v>3</v>
      </c>
      <c r="AD15" s="100">
        <v>1</v>
      </c>
      <c r="AE15" s="100">
        <v>2</v>
      </c>
      <c r="AF15" s="100">
        <v>0</v>
      </c>
      <c r="AG15" s="100">
        <v>0</v>
      </c>
      <c r="AH15" s="100">
        <v>0</v>
      </c>
      <c r="AI15" s="100">
        <v>0</v>
      </c>
      <c r="AJ15" s="100">
        <v>0</v>
      </c>
      <c r="AK15" s="100">
        <v>0</v>
      </c>
      <c r="AL15" s="100">
        <v>0</v>
      </c>
      <c r="AM15" s="100">
        <v>0</v>
      </c>
      <c r="AN15" s="100">
        <v>0</v>
      </c>
      <c r="AO15" s="100">
        <v>0</v>
      </c>
      <c r="AP15" s="100">
        <v>0</v>
      </c>
      <c r="AQ15" s="100">
        <v>0</v>
      </c>
      <c r="AR15" s="100">
        <v>0</v>
      </c>
      <c r="AS15" s="100">
        <v>506</v>
      </c>
      <c r="AT15" s="67"/>
      <c r="AU15" s="13" t="str">
        <f>IF(AK15&lt;=AK13," ","GRESEALA")</f>
        <v xml:space="preserve"> </v>
      </c>
      <c r="AV15" s="13" t="str">
        <f>IF(AL15&lt;=AL13," ","GRESEALA")</f>
        <v xml:space="preserve"> </v>
      </c>
      <c r="AW15" s="13" t="str">
        <f>IF(AR15&lt;=AR13," ","GRESEALA")</f>
        <v xml:space="preserve"> </v>
      </c>
      <c r="AX15" s="13" t="str">
        <f>IF(AS15&lt;=AS13," ","GRESEALA")</f>
        <v xml:space="preserve"> </v>
      </c>
      <c r="AY15" s="17" t="str">
        <f>IF(AS15&lt;=AS13," ","GRESEALA")</f>
        <v xml:space="preserve"> </v>
      </c>
      <c r="AZ15" s="13" t="str">
        <f>IF(M15&lt;=M13," ","GRESEALA")</f>
        <v xml:space="preserve"> </v>
      </c>
      <c r="BA15" s="13" t="str">
        <f>IF(N15&lt;=N13," ","GRESEALA")</f>
        <v xml:space="preserve"> </v>
      </c>
      <c r="BB15" s="13" t="str">
        <f>IF(O15&lt;=O13," ","GRESEALA")</f>
        <v xml:space="preserve"> </v>
      </c>
      <c r="BC15" s="13" t="str">
        <f>IF(P15&lt;=P13," ","GRESEALA")</f>
        <v xml:space="preserve"> </v>
      </c>
      <c r="BD15" s="13" t="str">
        <f>IF(Q15&lt;=Q13," ","GRESEALA")</f>
        <v xml:space="preserve"> </v>
      </c>
      <c r="BE15" s="13" t="str">
        <f t="shared" ref="BE15:BK15" si="2">IF(S15&lt;=S13," ","GRESEALA")</f>
        <v xml:space="preserve"> </v>
      </c>
      <c r="BF15" s="13" t="str">
        <f t="shared" si="2"/>
        <v xml:space="preserve"> </v>
      </c>
      <c r="BG15" s="13" t="str">
        <f t="shared" si="2"/>
        <v xml:space="preserve"> </v>
      </c>
      <c r="BH15" s="13" t="str">
        <f t="shared" si="2"/>
        <v xml:space="preserve"> </v>
      </c>
      <c r="BI15" s="13" t="str">
        <f t="shared" si="2"/>
        <v xml:space="preserve"> </v>
      </c>
      <c r="BJ15" s="13" t="str">
        <f t="shared" si="2"/>
        <v xml:space="preserve"> </v>
      </c>
      <c r="BK15" s="13" t="str">
        <f t="shared" si="2"/>
        <v xml:space="preserve"> </v>
      </c>
      <c r="BL15" s="10"/>
      <c r="HO15" s="10" t="s">
        <v>183</v>
      </c>
    </row>
    <row r="16" spans="2:223" ht="42" customHeight="1" x14ac:dyDescent="0.35">
      <c r="B16" s="16" t="s">
        <v>50</v>
      </c>
      <c r="C16" s="77" t="s">
        <v>51</v>
      </c>
      <c r="D16" s="93">
        <f t="shared" ref="D16:D67" si="3">O16+P16</f>
        <v>69</v>
      </c>
      <c r="E16" s="101">
        <f>E17+E18</f>
        <v>53</v>
      </c>
      <c r="F16" s="101">
        <f t="shared" ref="F16:AS16" si="4">F17+F18</f>
        <v>16</v>
      </c>
      <c r="G16" s="101">
        <f t="shared" si="4"/>
        <v>13</v>
      </c>
      <c r="H16" s="101">
        <f t="shared" si="4"/>
        <v>11</v>
      </c>
      <c r="I16" s="101">
        <f t="shared" si="4"/>
        <v>3</v>
      </c>
      <c r="J16" s="101">
        <f t="shared" si="4"/>
        <v>1</v>
      </c>
      <c r="K16" s="101">
        <f t="shared" si="4"/>
        <v>3</v>
      </c>
      <c r="L16" s="101">
        <f t="shared" si="4"/>
        <v>13</v>
      </c>
      <c r="M16" s="101">
        <f t="shared" si="4"/>
        <v>37</v>
      </c>
      <c r="N16" s="101">
        <f t="shared" si="4"/>
        <v>14</v>
      </c>
      <c r="O16" s="101">
        <f t="shared" si="4"/>
        <v>31</v>
      </c>
      <c r="P16" s="101">
        <f t="shared" si="4"/>
        <v>38</v>
      </c>
      <c r="Q16" s="101">
        <f t="shared" si="4"/>
        <v>3</v>
      </c>
      <c r="R16" s="101">
        <f t="shared" si="4"/>
        <v>1</v>
      </c>
      <c r="S16" s="101">
        <f t="shared" si="4"/>
        <v>12</v>
      </c>
      <c r="T16" s="101">
        <f t="shared" si="4"/>
        <v>5</v>
      </c>
      <c r="U16" s="101">
        <f t="shared" si="4"/>
        <v>33</v>
      </c>
      <c r="V16" s="101">
        <f t="shared" si="4"/>
        <v>6</v>
      </c>
      <c r="W16" s="101">
        <f t="shared" si="4"/>
        <v>10</v>
      </c>
      <c r="X16" s="101">
        <f t="shared" si="4"/>
        <v>43</v>
      </c>
      <c r="Y16" s="101">
        <f t="shared" si="4"/>
        <v>26</v>
      </c>
      <c r="Z16" s="101">
        <f t="shared" si="4"/>
        <v>0</v>
      </c>
      <c r="AA16" s="101">
        <f t="shared" si="4"/>
        <v>0</v>
      </c>
      <c r="AB16" s="101">
        <f t="shared" si="4"/>
        <v>0</v>
      </c>
      <c r="AC16" s="101">
        <f t="shared" si="4"/>
        <v>3</v>
      </c>
      <c r="AD16" s="101">
        <f t="shared" si="4"/>
        <v>1</v>
      </c>
      <c r="AE16" s="101">
        <f t="shared" si="4"/>
        <v>0</v>
      </c>
      <c r="AF16" s="101">
        <f t="shared" si="4"/>
        <v>0</v>
      </c>
      <c r="AG16" s="101">
        <f t="shared" si="4"/>
        <v>0</v>
      </c>
      <c r="AH16" s="101">
        <f t="shared" si="4"/>
        <v>0</v>
      </c>
      <c r="AI16" s="101">
        <f t="shared" si="4"/>
        <v>0</v>
      </c>
      <c r="AJ16" s="101">
        <f t="shared" si="4"/>
        <v>0</v>
      </c>
      <c r="AK16" s="101">
        <f t="shared" si="4"/>
        <v>0</v>
      </c>
      <c r="AL16" s="101">
        <f t="shared" si="4"/>
        <v>0</v>
      </c>
      <c r="AM16" s="101">
        <f t="shared" si="4"/>
        <v>0</v>
      </c>
      <c r="AN16" s="101">
        <f t="shared" si="4"/>
        <v>0</v>
      </c>
      <c r="AO16" s="101">
        <f t="shared" si="4"/>
        <v>0</v>
      </c>
      <c r="AP16" s="101">
        <f t="shared" si="4"/>
        <v>0</v>
      </c>
      <c r="AQ16" s="101">
        <f t="shared" si="4"/>
        <v>0</v>
      </c>
      <c r="AR16" s="101">
        <f t="shared" si="4"/>
        <v>0</v>
      </c>
      <c r="AS16" s="101">
        <f t="shared" si="4"/>
        <v>66</v>
      </c>
      <c r="AT16" s="67"/>
      <c r="AU16" s="13" t="str">
        <f t="shared" ref="AU16:BB16" si="5">IF(AC15&lt;=AC13," ","GRESEALA")</f>
        <v xml:space="preserve"> </v>
      </c>
      <c r="AV16" s="13" t="str">
        <f t="shared" si="5"/>
        <v xml:space="preserve"> </v>
      </c>
      <c r="AW16" s="13" t="str">
        <f t="shared" si="5"/>
        <v xml:space="preserve"> </v>
      </c>
      <c r="AX16" s="13" t="str">
        <f t="shared" si="5"/>
        <v xml:space="preserve"> </v>
      </c>
      <c r="AY16" s="13" t="str">
        <f t="shared" si="5"/>
        <v xml:space="preserve"> </v>
      </c>
      <c r="AZ16" s="13" t="str">
        <f t="shared" si="5"/>
        <v xml:space="preserve"> </v>
      </c>
      <c r="BA16" s="13" t="str">
        <f t="shared" si="5"/>
        <v xml:space="preserve"> </v>
      </c>
      <c r="BB16" s="13" t="str">
        <f t="shared" si="5"/>
        <v xml:space="preserve"> </v>
      </c>
      <c r="BC16" s="13" t="str">
        <f>IF(D16&lt;=D14," ","GRESEALA")</f>
        <v xml:space="preserve"> </v>
      </c>
      <c r="BD16" s="13" t="str">
        <f>IF(E16&lt;=E14," ","GRESEALA")</f>
        <v xml:space="preserve"> </v>
      </c>
      <c r="BE16" s="13" t="str">
        <f>IF(F16&lt;=F14," ","GRESEALA")</f>
        <v xml:space="preserve"> </v>
      </c>
      <c r="BF16" s="13" t="str">
        <f>IF(G16&lt;=G14," ","GRESEALA")</f>
        <v xml:space="preserve"> </v>
      </c>
      <c r="BG16" s="13" t="str">
        <f>IF(H16&lt;=H14," ","GRESEALA")</f>
        <v xml:space="preserve"> </v>
      </c>
      <c r="BH16" s="13" t="str">
        <f>IF(K16&lt;=K14," ","GRESEALA")</f>
        <v xml:space="preserve"> </v>
      </c>
      <c r="BI16" s="17" t="str">
        <f>IF(L16&lt;=L14," ","GRESEALA")</f>
        <v xml:space="preserve"> </v>
      </c>
      <c r="BJ16" s="13" t="str">
        <f>IF(M16&lt;=M14," ","GRESEALA")</f>
        <v xml:space="preserve"> </v>
      </c>
      <c r="BK16" s="13" t="str">
        <f>IF(N16&lt;=N14," ","GRESEALA")</f>
        <v xml:space="preserve"> </v>
      </c>
    </row>
    <row r="17" spans="2:64" s="22" customFormat="1" ht="42" customHeight="1" x14ac:dyDescent="0.35">
      <c r="B17" s="21" t="s">
        <v>52</v>
      </c>
      <c r="C17" s="78" t="s">
        <v>53</v>
      </c>
      <c r="D17" s="102">
        <f t="shared" si="3"/>
        <v>60</v>
      </c>
      <c r="E17" s="102">
        <v>45</v>
      </c>
      <c r="F17" s="102">
        <v>15</v>
      </c>
      <c r="G17" s="102">
        <v>12</v>
      </c>
      <c r="H17" s="102">
        <v>10</v>
      </c>
      <c r="I17" s="102">
        <v>3</v>
      </c>
      <c r="J17" s="102">
        <v>1</v>
      </c>
      <c r="K17" s="102">
        <v>3</v>
      </c>
      <c r="L17" s="102">
        <v>9</v>
      </c>
      <c r="M17" s="102">
        <v>33</v>
      </c>
      <c r="N17" s="102">
        <v>14</v>
      </c>
      <c r="O17" s="102">
        <v>28</v>
      </c>
      <c r="P17" s="102">
        <v>32</v>
      </c>
      <c r="Q17" s="102">
        <v>2</v>
      </c>
      <c r="R17" s="102">
        <v>1</v>
      </c>
      <c r="S17" s="102">
        <v>12</v>
      </c>
      <c r="T17" s="102">
        <v>4</v>
      </c>
      <c r="U17" s="102">
        <v>29</v>
      </c>
      <c r="V17" s="102">
        <v>4</v>
      </c>
      <c r="W17" s="102">
        <v>9</v>
      </c>
      <c r="X17" s="102">
        <v>39</v>
      </c>
      <c r="Y17" s="102">
        <v>21</v>
      </c>
      <c r="Z17" s="102">
        <v>0</v>
      </c>
      <c r="AA17" s="102">
        <v>0</v>
      </c>
      <c r="AB17" s="102">
        <v>0</v>
      </c>
      <c r="AC17" s="102">
        <v>3</v>
      </c>
      <c r="AD17" s="102">
        <v>1</v>
      </c>
      <c r="AE17" s="102">
        <v>0</v>
      </c>
      <c r="AF17" s="102">
        <v>0</v>
      </c>
      <c r="AG17" s="102">
        <v>0</v>
      </c>
      <c r="AH17" s="102">
        <v>0</v>
      </c>
      <c r="AI17" s="102">
        <v>0</v>
      </c>
      <c r="AJ17" s="102">
        <v>0</v>
      </c>
      <c r="AK17" s="102">
        <v>0</v>
      </c>
      <c r="AL17" s="102">
        <v>0</v>
      </c>
      <c r="AM17" s="102">
        <v>0</v>
      </c>
      <c r="AN17" s="102">
        <v>0</v>
      </c>
      <c r="AO17" s="102">
        <v>0</v>
      </c>
      <c r="AP17" s="102">
        <v>0</v>
      </c>
      <c r="AQ17" s="102">
        <v>0</v>
      </c>
      <c r="AR17" s="102">
        <v>0</v>
      </c>
      <c r="AS17" s="102">
        <v>57</v>
      </c>
      <c r="AT17" s="67"/>
      <c r="AU17" s="13" t="str">
        <f>IF(O16&lt;=O14," ","GRESEALA")</f>
        <v xml:space="preserve"> </v>
      </c>
      <c r="AV17" s="13" t="str">
        <f>IF(P16&lt;=P14," ","GRESEALA")</f>
        <v xml:space="preserve"> </v>
      </c>
      <c r="AW17" s="13" t="str">
        <f>IF(Q16&lt;=Q14," ","GRESEALA")</f>
        <v xml:space="preserve"> </v>
      </c>
      <c r="AX17" s="13" t="str">
        <f t="shared" ref="AX17:BK17" si="6">IF(S16&lt;=S14," ","GRESEALA")</f>
        <v xml:space="preserve"> </v>
      </c>
      <c r="AY17" s="13" t="str">
        <f t="shared" si="6"/>
        <v xml:space="preserve"> </v>
      </c>
      <c r="AZ17" s="13" t="str">
        <f t="shared" si="6"/>
        <v xml:space="preserve"> </v>
      </c>
      <c r="BA17" s="13" t="str">
        <f t="shared" si="6"/>
        <v xml:space="preserve"> </v>
      </c>
      <c r="BB17" s="13" t="str">
        <f t="shared" si="6"/>
        <v xml:space="preserve"> </v>
      </c>
      <c r="BC17" s="13" t="str">
        <f t="shared" si="6"/>
        <v xml:space="preserve"> </v>
      </c>
      <c r="BD17" s="13" t="str">
        <f t="shared" si="6"/>
        <v xml:space="preserve"> </v>
      </c>
      <c r="BE17" s="13" t="str">
        <f t="shared" si="6"/>
        <v xml:space="preserve"> </v>
      </c>
      <c r="BF17" s="13" t="str">
        <f t="shared" si="6"/>
        <v xml:space="preserve"> </v>
      </c>
      <c r="BG17" s="13" t="str">
        <f t="shared" si="6"/>
        <v xml:space="preserve"> </v>
      </c>
      <c r="BH17" s="13" t="str">
        <f t="shared" si="6"/>
        <v xml:space="preserve"> </v>
      </c>
      <c r="BI17" s="13" t="str">
        <f t="shared" si="6"/>
        <v xml:space="preserve"> </v>
      </c>
      <c r="BJ17" s="13" t="str">
        <f t="shared" si="6"/>
        <v xml:space="preserve"> </v>
      </c>
      <c r="BK17" s="13" t="str">
        <f t="shared" si="6"/>
        <v xml:space="preserve"> </v>
      </c>
      <c r="BL17" s="10"/>
    </row>
    <row r="18" spans="2:64" ht="39.75" customHeight="1" x14ac:dyDescent="0.35">
      <c r="B18" s="21" t="s">
        <v>54</v>
      </c>
      <c r="C18" s="78" t="s">
        <v>55</v>
      </c>
      <c r="D18" s="102">
        <f t="shared" si="3"/>
        <v>9</v>
      </c>
      <c r="E18" s="102">
        <v>8</v>
      </c>
      <c r="F18" s="102">
        <v>1</v>
      </c>
      <c r="G18" s="102">
        <v>1</v>
      </c>
      <c r="H18" s="102">
        <v>1</v>
      </c>
      <c r="I18" s="102">
        <v>0</v>
      </c>
      <c r="J18" s="102">
        <v>0</v>
      </c>
      <c r="K18" s="102">
        <v>0</v>
      </c>
      <c r="L18" s="102">
        <v>4</v>
      </c>
      <c r="M18" s="102">
        <v>4</v>
      </c>
      <c r="N18" s="102">
        <v>0</v>
      </c>
      <c r="O18" s="102">
        <v>3</v>
      </c>
      <c r="P18" s="102">
        <v>6</v>
      </c>
      <c r="Q18" s="102">
        <v>1</v>
      </c>
      <c r="R18" s="102">
        <v>0</v>
      </c>
      <c r="S18" s="102">
        <v>0</v>
      </c>
      <c r="T18" s="102">
        <v>1</v>
      </c>
      <c r="U18" s="102">
        <v>4</v>
      </c>
      <c r="V18" s="102">
        <v>2</v>
      </c>
      <c r="W18" s="102">
        <v>1</v>
      </c>
      <c r="X18" s="102">
        <v>4</v>
      </c>
      <c r="Y18" s="102">
        <v>5</v>
      </c>
      <c r="Z18" s="102">
        <v>0</v>
      </c>
      <c r="AA18" s="102">
        <v>0</v>
      </c>
      <c r="AB18" s="102">
        <v>0</v>
      </c>
      <c r="AC18" s="102">
        <v>0</v>
      </c>
      <c r="AD18" s="102">
        <v>0</v>
      </c>
      <c r="AE18" s="102">
        <v>0</v>
      </c>
      <c r="AF18" s="102">
        <v>0</v>
      </c>
      <c r="AG18" s="102">
        <v>0</v>
      </c>
      <c r="AH18" s="102">
        <v>0</v>
      </c>
      <c r="AI18" s="102">
        <v>0</v>
      </c>
      <c r="AJ18" s="102">
        <v>0</v>
      </c>
      <c r="AK18" s="102">
        <v>0</v>
      </c>
      <c r="AL18" s="102">
        <v>0</v>
      </c>
      <c r="AM18" s="102">
        <v>0</v>
      </c>
      <c r="AN18" s="102">
        <v>0</v>
      </c>
      <c r="AO18" s="102">
        <v>0</v>
      </c>
      <c r="AP18" s="102">
        <v>0</v>
      </c>
      <c r="AQ18" s="102">
        <v>0</v>
      </c>
      <c r="AR18" s="102">
        <v>0</v>
      </c>
      <c r="AS18" s="102">
        <v>9</v>
      </c>
      <c r="AT18" s="67"/>
      <c r="AU18" s="13" t="str">
        <f t="shared" ref="AU18:AZ18" si="7">IF(AG16&lt;=AG14," ","GRESEALA")</f>
        <v xml:space="preserve"> </v>
      </c>
      <c r="AV18" s="13" t="str">
        <f t="shared" si="7"/>
        <v xml:space="preserve"> </v>
      </c>
      <c r="AW18" s="13" t="str">
        <f t="shared" si="7"/>
        <v xml:space="preserve"> </v>
      </c>
      <c r="AX18" s="13" t="str">
        <f t="shared" si="7"/>
        <v xml:space="preserve"> </v>
      </c>
      <c r="AY18" s="13" t="str">
        <f t="shared" si="7"/>
        <v xml:space="preserve"> </v>
      </c>
      <c r="AZ18" s="13" t="str">
        <f t="shared" si="7"/>
        <v xml:space="preserve"> </v>
      </c>
      <c r="BA18" s="13" t="str">
        <f t="shared" ref="BA18:BB18" si="8">IF(AR16&lt;=AR14," ","GRESEALA")</f>
        <v xml:space="preserve"> </v>
      </c>
      <c r="BB18" s="13" t="str">
        <f t="shared" si="8"/>
        <v xml:space="preserve"> </v>
      </c>
      <c r="BC18" s="13" t="str">
        <f>IF(E17+E18=E16," ","GRESEALA")</f>
        <v xml:space="preserve"> </v>
      </c>
      <c r="BD18" s="13" t="str">
        <f>IF(F17+F18=F16," ","GRESEALA")</f>
        <v xml:space="preserve"> </v>
      </c>
      <c r="BE18" s="13" t="str">
        <f>IF(G17+G18=G16," ","GRESEALA")</f>
        <v xml:space="preserve"> </v>
      </c>
      <c r="BF18" s="13" t="str">
        <f>IF(H17+H18=H16," ","GRESEALA")</f>
        <v xml:space="preserve"> </v>
      </c>
      <c r="BG18" s="13" t="str">
        <f>IF(K17+K18=K16," ","GRESEALA")</f>
        <v xml:space="preserve"> </v>
      </c>
      <c r="BH18" s="17" t="str">
        <f>IF(L17+L18=L16," ","GRESEALA")</f>
        <v xml:space="preserve"> </v>
      </c>
      <c r="BI18" s="13" t="str">
        <f>IF(M17+M18=M16," ","GRESEALA")</f>
        <v xml:space="preserve"> </v>
      </c>
      <c r="BJ18" s="13" t="str">
        <f>IF(N17+N18=N16," ","GRESEALA")</f>
        <v xml:space="preserve"> </v>
      </c>
      <c r="BK18" s="13" t="str">
        <f>IF(O17+O18=O16," ","GRESEALA")</f>
        <v xml:space="preserve"> </v>
      </c>
    </row>
    <row r="19" spans="2:64" s="24" customFormat="1" ht="44.25" customHeight="1" x14ac:dyDescent="0.35">
      <c r="B19" s="23" t="s">
        <v>56</v>
      </c>
      <c r="C19" s="78" t="s">
        <v>57</v>
      </c>
      <c r="D19" s="103">
        <f t="shared" si="3"/>
        <v>6</v>
      </c>
      <c r="E19" s="103">
        <v>3</v>
      </c>
      <c r="F19" s="103">
        <v>3</v>
      </c>
      <c r="G19" s="103">
        <v>1</v>
      </c>
      <c r="H19" s="103">
        <v>1</v>
      </c>
      <c r="I19" s="103">
        <v>0</v>
      </c>
      <c r="J19" s="103">
        <v>0</v>
      </c>
      <c r="K19" s="103">
        <v>0</v>
      </c>
      <c r="L19" s="103">
        <v>1</v>
      </c>
      <c r="M19" s="103">
        <v>4</v>
      </c>
      <c r="N19" s="103">
        <v>1</v>
      </c>
      <c r="O19" s="103">
        <v>2</v>
      </c>
      <c r="P19" s="103">
        <v>4</v>
      </c>
      <c r="Q19" s="103">
        <v>0</v>
      </c>
      <c r="R19" s="103">
        <v>0</v>
      </c>
      <c r="S19" s="103">
        <v>1</v>
      </c>
      <c r="T19" s="103">
        <v>0</v>
      </c>
      <c r="U19" s="103">
        <v>3</v>
      </c>
      <c r="V19" s="103">
        <v>0</v>
      </c>
      <c r="W19" s="103">
        <v>2</v>
      </c>
      <c r="X19" s="103">
        <v>6</v>
      </c>
      <c r="Y19" s="103">
        <v>0</v>
      </c>
      <c r="Z19" s="103">
        <v>0</v>
      </c>
      <c r="AA19" s="103">
        <v>0</v>
      </c>
      <c r="AB19" s="103">
        <v>0</v>
      </c>
      <c r="AC19" s="103">
        <v>0</v>
      </c>
      <c r="AD19" s="103">
        <v>0</v>
      </c>
      <c r="AE19" s="103">
        <v>0</v>
      </c>
      <c r="AF19" s="103">
        <v>0</v>
      </c>
      <c r="AG19" s="103">
        <v>0</v>
      </c>
      <c r="AH19" s="103">
        <v>0</v>
      </c>
      <c r="AI19" s="103">
        <v>0</v>
      </c>
      <c r="AJ19" s="103">
        <v>0</v>
      </c>
      <c r="AK19" s="103">
        <v>0</v>
      </c>
      <c r="AL19" s="103">
        <v>0</v>
      </c>
      <c r="AM19" s="103">
        <v>0</v>
      </c>
      <c r="AN19" s="103">
        <v>0</v>
      </c>
      <c r="AO19" s="103">
        <v>0</v>
      </c>
      <c r="AP19" s="103">
        <v>0</v>
      </c>
      <c r="AQ19" s="103">
        <v>0</v>
      </c>
      <c r="AR19" s="103">
        <v>0</v>
      </c>
      <c r="AS19" s="103">
        <v>6</v>
      </c>
      <c r="AT19" s="67"/>
      <c r="AU19" s="13" t="str">
        <f>IF(P17+P18=P16," ","GRESEALA")</f>
        <v xml:space="preserve"> </v>
      </c>
      <c r="AV19" s="13" t="str">
        <f>IF(Q17+Q18=Q16," ","GRESEALA")</f>
        <v xml:space="preserve"> </v>
      </c>
      <c r="AW19" s="13" t="str">
        <f t="shared" ref="AW19:BK19" si="9">IF(S17+S18=S16," ","GRESEALA")</f>
        <v xml:space="preserve"> </v>
      </c>
      <c r="AX19" s="13" t="str">
        <f t="shared" si="9"/>
        <v xml:space="preserve"> </v>
      </c>
      <c r="AY19" s="13" t="str">
        <f t="shared" si="9"/>
        <v xml:space="preserve"> </v>
      </c>
      <c r="AZ19" s="13" t="str">
        <f t="shared" si="9"/>
        <v xml:space="preserve"> </v>
      </c>
      <c r="BA19" s="13" t="str">
        <f t="shared" si="9"/>
        <v xml:space="preserve"> </v>
      </c>
      <c r="BB19" s="13" t="str">
        <f t="shared" si="9"/>
        <v xml:space="preserve"> </v>
      </c>
      <c r="BC19" s="13" t="str">
        <f t="shared" si="9"/>
        <v xml:space="preserve"> </v>
      </c>
      <c r="BD19" s="13" t="str">
        <f t="shared" si="9"/>
        <v xml:space="preserve"> </v>
      </c>
      <c r="BE19" s="13" t="str">
        <f t="shared" si="9"/>
        <v xml:space="preserve"> </v>
      </c>
      <c r="BF19" s="13" t="str">
        <f t="shared" si="9"/>
        <v xml:space="preserve"> </v>
      </c>
      <c r="BG19" s="13" t="str">
        <f t="shared" si="9"/>
        <v xml:space="preserve"> </v>
      </c>
      <c r="BH19" s="13" t="str">
        <f t="shared" si="9"/>
        <v xml:space="preserve"> </v>
      </c>
      <c r="BI19" s="13" t="str">
        <f t="shared" si="9"/>
        <v xml:space="preserve"> </v>
      </c>
      <c r="BJ19" s="13" t="str">
        <f t="shared" si="9"/>
        <v xml:space="preserve"> </v>
      </c>
      <c r="BK19" s="13" t="str">
        <f t="shared" si="9"/>
        <v xml:space="preserve"> </v>
      </c>
    </row>
    <row r="20" spans="2:64" s="24" customFormat="1" ht="57" customHeight="1" x14ac:dyDescent="0.35">
      <c r="B20" s="16" t="s">
        <v>58</v>
      </c>
      <c r="C20" s="79" t="s">
        <v>59</v>
      </c>
      <c r="D20" s="93">
        <f t="shared" si="3"/>
        <v>37</v>
      </c>
      <c r="E20" s="101">
        <f>E21+E22</f>
        <v>29</v>
      </c>
      <c r="F20" s="101">
        <f t="shared" ref="F20:AS20" si="10">F21+F22</f>
        <v>8</v>
      </c>
      <c r="G20" s="101">
        <f t="shared" si="10"/>
        <v>0</v>
      </c>
      <c r="H20" s="101">
        <f>H21+H22</f>
        <v>0</v>
      </c>
      <c r="I20" s="101">
        <f t="shared" ref="I20:J20" si="11">I21+I22</f>
        <v>0</v>
      </c>
      <c r="J20" s="101">
        <f t="shared" si="11"/>
        <v>0</v>
      </c>
      <c r="K20" s="101">
        <f t="shared" si="10"/>
        <v>0</v>
      </c>
      <c r="L20" s="101">
        <f t="shared" si="10"/>
        <v>0</v>
      </c>
      <c r="M20" s="101">
        <f t="shared" si="10"/>
        <v>37</v>
      </c>
      <c r="N20" s="101">
        <f t="shared" si="10"/>
        <v>14</v>
      </c>
      <c r="O20" s="101">
        <f t="shared" si="10"/>
        <v>18</v>
      </c>
      <c r="P20" s="101">
        <f t="shared" si="10"/>
        <v>19</v>
      </c>
      <c r="Q20" s="101">
        <f t="shared" si="10"/>
        <v>1</v>
      </c>
      <c r="R20" s="101">
        <f t="shared" si="10"/>
        <v>1</v>
      </c>
      <c r="S20" s="101">
        <f t="shared" si="10"/>
        <v>7</v>
      </c>
      <c r="T20" s="101">
        <f t="shared" si="10"/>
        <v>3</v>
      </c>
      <c r="U20" s="101">
        <f t="shared" si="10"/>
        <v>18</v>
      </c>
      <c r="V20" s="101">
        <f t="shared" si="10"/>
        <v>3</v>
      </c>
      <c r="W20" s="101">
        <f t="shared" si="10"/>
        <v>5</v>
      </c>
      <c r="X20" s="101">
        <f t="shared" si="10"/>
        <v>23</v>
      </c>
      <c r="Y20" s="101">
        <f t="shared" si="10"/>
        <v>14</v>
      </c>
      <c r="Z20" s="101">
        <f t="shared" si="10"/>
        <v>0</v>
      </c>
      <c r="AA20" s="101">
        <f t="shared" si="10"/>
        <v>0</v>
      </c>
      <c r="AB20" s="101">
        <f t="shared" si="10"/>
        <v>0</v>
      </c>
      <c r="AC20" s="101">
        <f t="shared" si="10"/>
        <v>0</v>
      </c>
      <c r="AD20" s="101">
        <f t="shared" si="10"/>
        <v>0</v>
      </c>
      <c r="AE20" s="101">
        <f t="shared" si="10"/>
        <v>0</v>
      </c>
      <c r="AF20" s="101">
        <f t="shared" si="10"/>
        <v>0</v>
      </c>
      <c r="AG20" s="101">
        <f t="shared" si="10"/>
        <v>0</v>
      </c>
      <c r="AH20" s="101">
        <f t="shared" si="10"/>
        <v>0</v>
      </c>
      <c r="AI20" s="101">
        <f t="shared" si="10"/>
        <v>0</v>
      </c>
      <c r="AJ20" s="101">
        <f t="shared" si="10"/>
        <v>0</v>
      </c>
      <c r="AK20" s="101">
        <f t="shared" si="10"/>
        <v>0</v>
      </c>
      <c r="AL20" s="101">
        <f t="shared" si="10"/>
        <v>0</v>
      </c>
      <c r="AM20" s="101">
        <f t="shared" si="10"/>
        <v>0</v>
      </c>
      <c r="AN20" s="101">
        <f t="shared" si="10"/>
        <v>0</v>
      </c>
      <c r="AO20" s="101">
        <f t="shared" si="10"/>
        <v>0</v>
      </c>
      <c r="AP20" s="101">
        <f t="shared" si="10"/>
        <v>0</v>
      </c>
      <c r="AQ20" s="101">
        <f t="shared" si="10"/>
        <v>0</v>
      </c>
      <c r="AR20" s="101">
        <f t="shared" si="10"/>
        <v>0</v>
      </c>
      <c r="AS20" s="101">
        <f t="shared" si="10"/>
        <v>37</v>
      </c>
      <c r="AT20" s="67"/>
      <c r="AU20" s="13" t="str">
        <f>IF(AH17+AH18=AH16," ","GRESEALA")</f>
        <v xml:space="preserve"> </v>
      </c>
      <c r="AV20" s="13" t="str">
        <f>IF(AI17+AI18=AI16," ","GRESEALA")</f>
        <v xml:space="preserve"> </v>
      </c>
      <c r="AW20" s="13" t="str">
        <f>IF(AJ17+AJ18=AJ16," ","GRESEALA")</f>
        <v xml:space="preserve"> </v>
      </c>
      <c r="AX20" s="13" t="str">
        <f>IF(AK17+AK18=AK16," ","GRESEALA")</f>
        <v xml:space="preserve"> </v>
      </c>
      <c r="AY20" s="13" t="str">
        <f>IF(AL17+AL18=AL16," ","GRESEALA")</f>
        <v xml:space="preserve"> </v>
      </c>
      <c r="AZ20" s="13" t="str">
        <f t="shared" ref="AZ20:BA20" si="12">IF(AR17+AR18=AR16," ","GRESEALA")</f>
        <v xml:space="preserve"> </v>
      </c>
      <c r="BA20" s="13" t="str">
        <f t="shared" si="12"/>
        <v xml:space="preserve"> </v>
      </c>
      <c r="BB20" s="13" t="str">
        <f>IF(E16+F16=D16," ","GRESEALA")</f>
        <v xml:space="preserve"> </v>
      </c>
      <c r="BC20" s="13" t="str">
        <f>IF(G16+K16+I16+L16+M16=D16," ","GRESEALA")</f>
        <v xml:space="preserve"> </v>
      </c>
      <c r="BD20" s="13" t="str">
        <f>IF(O16+P16=D16," ","GRESEALA")</f>
        <v xml:space="preserve"> </v>
      </c>
      <c r="BE20" s="13" t="str">
        <f>IF(Q16+S16+T16+U16+V16+W16=D16," ","GRESEALA")</f>
        <v xml:space="preserve"> </v>
      </c>
      <c r="BF20" s="13" t="str">
        <f>IF(X16+Y16+Z16=D16," ","GRESEALA")</f>
        <v xml:space="preserve"> </v>
      </c>
      <c r="BG20" s="13" t="str">
        <f>IF(AA16+AC16+AE16+AF16+AG16+AH16+AI16+AJ16+AK16+AL16+AM16+AN16+AO16+AP16+AQ16+AR16+AS16&gt;=D16," ","GRESEALA")</f>
        <v xml:space="preserve"> </v>
      </c>
      <c r="BH20" s="13" t="str">
        <f>IF(AS16&lt;=D16," ","GRESEALA")</f>
        <v xml:space="preserve"> </v>
      </c>
      <c r="BI20" s="13" t="str">
        <f>IF(H16&lt;=G16," ","GRESEALA")</f>
        <v xml:space="preserve"> </v>
      </c>
      <c r="BJ20" s="13" t="str">
        <f>IF(E21+E22=E20," ","GRESEALA")</f>
        <v xml:space="preserve"> </v>
      </c>
      <c r="BK20" s="13" t="str">
        <f>IF(F21+F22=F20," ","GRESEALA")</f>
        <v xml:space="preserve"> </v>
      </c>
    </row>
    <row r="21" spans="2:64" s="24" customFormat="1" ht="38.25" customHeight="1" x14ac:dyDescent="0.35">
      <c r="B21" s="23" t="s">
        <v>60</v>
      </c>
      <c r="C21" s="80" t="s">
        <v>61</v>
      </c>
      <c r="D21" s="126">
        <f t="shared" si="3"/>
        <v>33</v>
      </c>
      <c r="E21" s="103">
        <v>25</v>
      </c>
      <c r="F21" s="103">
        <v>8</v>
      </c>
      <c r="G21" s="104">
        <v>0</v>
      </c>
      <c r="H21" s="104">
        <v>0</v>
      </c>
      <c r="I21" s="104">
        <v>0</v>
      </c>
      <c r="J21" s="104">
        <v>0</v>
      </c>
      <c r="K21" s="104">
        <v>0</v>
      </c>
      <c r="L21" s="104">
        <v>0</v>
      </c>
      <c r="M21" s="103">
        <v>33</v>
      </c>
      <c r="N21" s="103">
        <v>14</v>
      </c>
      <c r="O21" s="103">
        <v>15</v>
      </c>
      <c r="P21" s="103">
        <v>18</v>
      </c>
      <c r="Q21" s="103">
        <v>1</v>
      </c>
      <c r="R21" s="103">
        <v>1</v>
      </c>
      <c r="S21" s="103">
        <v>7</v>
      </c>
      <c r="T21" s="103">
        <v>2</v>
      </c>
      <c r="U21" s="103">
        <v>16</v>
      </c>
      <c r="V21" s="103">
        <v>2</v>
      </c>
      <c r="W21" s="103">
        <v>5</v>
      </c>
      <c r="X21" s="103">
        <v>21</v>
      </c>
      <c r="Y21" s="103">
        <v>12</v>
      </c>
      <c r="Z21" s="103">
        <v>0</v>
      </c>
      <c r="AA21" s="103">
        <v>0</v>
      </c>
      <c r="AB21" s="103">
        <v>0</v>
      </c>
      <c r="AC21" s="103">
        <v>0</v>
      </c>
      <c r="AD21" s="103">
        <v>0</v>
      </c>
      <c r="AE21" s="103">
        <v>0</v>
      </c>
      <c r="AF21" s="103">
        <v>0</v>
      </c>
      <c r="AG21" s="103">
        <v>0</v>
      </c>
      <c r="AH21" s="103">
        <v>0</v>
      </c>
      <c r="AI21" s="103">
        <v>0</v>
      </c>
      <c r="AJ21" s="103">
        <v>0</v>
      </c>
      <c r="AK21" s="103">
        <v>0</v>
      </c>
      <c r="AL21" s="103">
        <v>0</v>
      </c>
      <c r="AM21" s="103">
        <v>0</v>
      </c>
      <c r="AN21" s="103">
        <v>0</v>
      </c>
      <c r="AO21" s="103">
        <v>0</v>
      </c>
      <c r="AP21" s="103">
        <v>0</v>
      </c>
      <c r="AQ21" s="103">
        <v>0</v>
      </c>
      <c r="AR21" s="103">
        <v>0</v>
      </c>
      <c r="AS21" s="103">
        <v>33</v>
      </c>
      <c r="AT21" s="67"/>
      <c r="AU21" s="13" t="str">
        <f>IF(G21+G22=G20," ","GRESEALA")</f>
        <v xml:space="preserve"> </v>
      </c>
      <c r="AV21" s="13" t="str">
        <f>IF(H21+H22=H20," ","GRESEALA")</f>
        <v xml:space="preserve"> </v>
      </c>
      <c r="AW21" s="13" t="str">
        <f t="shared" ref="AW21:BC21" si="13">IF(K21+K22=K20," ","GRESEALA")</f>
        <v xml:space="preserve"> </v>
      </c>
      <c r="AX21" s="13" t="str">
        <f t="shared" si="13"/>
        <v xml:space="preserve"> </v>
      </c>
      <c r="AY21" s="13" t="str">
        <f t="shared" si="13"/>
        <v xml:space="preserve"> </v>
      </c>
      <c r="AZ21" s="13" t="str">
        <f t="shared" si="13"/>
        <v xml:space="preserve"> </v>
      </c>
      <c r="BA21" s="13" t="str">
        <f t="shared" si="13"/>
        <v xml:space="preserve"> </v>
      </c>
      <c r="BB21" s="13" t="str">
        <f t="shared" si="13"/>
        <v xml:space="preserve"> </v>
      </c>
      <c r="BC21" s="13" t="str">
        <f t="shared" si="13"/>
        <v xml:space="preserve"> </v>
      </c>
      <c r="BD21" s="13" t="str">
        <f t="shared" ref="BD21:BK21" si="14">IF(S21+S22=S20," ","GRESEALA")</f>
        <v xml:space="preserve"> </v>
      </c>
      <c r="BE21" s="13" t="str">
        <f t="shared" si="14"/>
        <v xml:space="preserve"> </v>
      </c>
      <c r="BF21" s="13" t="str">
        <f t="shared" si="14"/>
        <v xml:space="preserve"> </v>
      </c>
      <c r="BG21" s="13" t="str">
        <f t="shared" si="14"/>
        <v xml:space="preserve"> </v>
      </c>
      <c r="BH21" s="13" t="str">
        <f t="shared" si="14"/>
        <v xml:space="preserve"> </v>
      </c>
      <c r="BI21" s="13" t="str">
        <f t="shared" si="14"/>
        <v xml:space="preserve"> </v>
      </c>
      <c r="BJ21" s="13" t="str">
        <f t="shared" si="14"/>
        <v xml:space="preserve"> </v>
      </c>
      <c r="BK21" s="13" t="str">
        <f t="shared" si="14"/>
        <v xml:space="preserve"> </v>
      </c>
    </row>
    <row r="22" spans="2:64" s="24" customFormat="1" ht="42" customHeight="1" x14ac:dyDescent="0.35">
      <c r="B22" s="23" t="s">
        <v>62</v>
      </c>
      <c r="C22" s="80" t="s">
        <v>63</v>
      </c>
      <c r="D22" s="126">
        <f t="shared" si="3"/>
        <v>4</v>
      </c>
      <c r="E22" s="103">
        <v>4</v>
      </c>
      <c r="F22" s="103">
        <v>0</v>
      </c>
      <c r="G22" s="104">
        <v>0</v>
      </c>
      <c r="H22" s="104">
        <v>0</v>
      </c>
      <c r="I22" s="104">
        <v>0</v>
      </c>
      <c r="J22" s="104">
        <v>0</v>
      </c>
      <c r="K22" s="104">
        <v>0</v>
      </c>
      <c r="L22" s="104">
        <v>0</v>
      </c>
      <c r="M22" s="103">
        <v>4</v>
      </c>
      <c r="N22" s="103">
        <v>0</v>
      </c>
      <c r="O22" s="103">
        <v>3</v>
      </c>
      <c r="P22" s="103">
        <v>1</v>
      </c>
      <c r="Q22" s="103">
        <v>0</v>
      </c>
      <c r="R22" s="103">
        <v>0</v>
      </c>
      <c r="S22" s="103">
        <v>0</v>
      </c>
      <c r="T22" s="103">
        <v>1</v>
      </c>
      <c r="U22" s="103">
        <v>2</v>
      </c>
      <c r="V22" s="103">
        <v>1</v>
      </c>
      <c r="W22" s="103">
        <v>0</v>
      </c>
      <c r="X22" s="103">
        <v>2</v>
      </c>
      <c r="Y22" s="103">
        <v>2</v>
      </c>
      <c r="Z22" s="103">
        <v>0</v>
      </c>
      <c r="AA22" s="103">
        <v>0</v>
      </c>
      <c r="AB22" s="103">
        <v>0</v>
      </c>
      <c r="AC22" s="103">
        <v>0</v>
      </c>
      <c r="AD22" s="103">
        <v>0</v>
      </c>
      <c r="AE22" s="103">
        <v>0</v>
      </c>
      <c r="AF22" s="103">
        <v>0</v>
      </c>
      <c r="AG22" s="103">
        <v>0</v>
      </c>
      <c r="AH22" s="103">
        <v>0</v>
      </c>
      <c r="AI22" s="103">
        <v>0</v>
      </c>
      <c r="AJ22" s="103">
        <v>0</v>
      </c>
      <c r="AK22" s="103">
        <v>0</v>
      </c>
      <c r="AL22" s="103">
        <v>0</v>
      </c>
      <c r="AM22" s="103">
        <v>0</v>
      </c>
      <c r="AN22" s="103">
        <v>0</v>
      </c>
      <c r="AO22" s="103">
        <v>0</v>
      </c>
      <c r="AP22" s="103">
        <v>0</v>
      </c>
      <c r="AQ22" s="103">
        <v>0</v>
      </c>
      <c r="AR22" s="103">
        <v>0</v>
      </c>
      <c r="AS22" s="103">
        <v>4</v>
      </c>
      <c r="AT22" s="67"/>
      <c r="AU22" s="13" t="str">
        <f t="shared" ref="AU22:BF22" si="15">IF(AA21+AA22=AA20," ","GRESEALA")</f>
        <v xml:space="preserve"> </v>
      </c>
      <c r="AV22" s="13" t="str">
        <f t="shared" si="15"/>
        <v xml:space="preserve"> </v>
      </c>
      <c r="AW22" s="13" t="str">
        <f t="shared" si="15"/>
        <v xml:space="preserve"> </v>
      </c>
      <c r="AX22" s="13" t="str">
        <f t="shared" si="15"/>
        <v xml:space="preserve"> </v>
      </c>
      <c r="AY22" s="13" t="str">
        <f t="shared" si="15"/>
        <v xml:space="preserve"> </v>
      </c>
      <c r="AZ22" s="13" t="str">
        <f t="shared" si="15"/>
        <v xml:space="preserve"> </v>
      </c>
      <c r="BA22" s="13" t="str">
        <f t="shared" si="15"/>
        <v xml:space="preserve"> </v>
      </c>
      <c r="BB22" s="13" t="str">
        <f t="shared" si="15"/>
        <v xml:space="preserve"> </v>
      </c>
      <c r="BC22" s="13" t="str">
        <f t="shared" si="15"/>
        <v xml:space="preserve"> </v>
      </c>
      <c r="BD22" s="13" t="str">
        <f t="shared" si="15"/>
        <v xml:space="preserve"> </v>
      </c>
      <c r="BE22" s="13" t="str">
        <f t="shared" si="15"/>
        <v xml:space="preserve"> </v>
      </c>
      <c r="BF22" s="13" t="str">
        <f t="shared" si="15"/>
        <v xml:space="preserve"> </v>
      </c>
      <c r="BG22" s="13" t="str">
        <f t="shared" ref="BG22:BH22" si="16">IF(AR21+AR22=AR20," ","GRESEALA")</f>
        <v xml:space="preserve"> </v>
      </c>
      <c r="BH22" s="13" t="str">
        <f t="shared" si="16"/>
        <v xml:space="preserve"> </v>
      </c>
      <c r="BI22" s="13" t="str">
        <f>IF(E20+F20=D20," ","GRESEALA")</f>
        <v xml:space="preserve"> </v>
      </c>
      <c r="BJ22" s="13" t="str">
        <f>IF(G20+I20+K20+L20+M20=D20," ","GRESEALA")</f>
        <v xml:space="preserve"> </v>
      </c>
      <c r="BK22" s="13" t="str">
        <f>IF(O20+P20=D20," ","GRESEALA")</f>
        <v xml:space="preserve"> </v>
      </c>
    </row>
    <row r="23" spans="2:64" s="24" customFormat="1" ht="39" customHeight="1" x14ac:dyDescent="0.35">
      <c r="B23" s="16" t="s">
        <v>64</v>
      </c>
      <c r="C23" s="79" t="s">
        <v>65</v>
      </c>
      <c r="D23" s="93">
        <f t="shared" si="3"/>
        <v>0</v>
      </c>
      <c r="E23" s="101">
        <f>E24+E25</f>
        <v>0</v>
      </c>
      <c r="F23" s="101">
        <f t="shared" ref="F23:AS23" si="17">F24+F25</f>
        <v>0</v>
      </c>
      <c r="G23" s="101">
        <f t="shared" si="17"/>
        <v>0</v>
      </c>
      <c r="H23" s="101">
        <f>H24+H25</f>
        <v>0</v>
      </c>
      <c r="I23" s="101">
        <f t="shared" ref="I23:J23" si="18">I24+I25</f>
        <v>0</v>
      </c>
      <c r="J23" s="101">
        <f t="shared" si="18"/>
        <v>0</v>
      </c>
      <c r="K23" s="101">
        <f t="shared" si="17"/>
        <v>0</v>
      </c>
      <c r="L23" s="101">
        <f t="shared" si="17"/>
        <v>0</v>
      </c>
      <c r="M23" s="101">
        <f t="shared" si="17"/>
        <v>0</v>
      </c>
      <c r="N23" s="101">
        <f t="shared" si="17"/>
        <v>0</v>
      </c>
      <c r="O23" s="101">
        <f t="shared" si="17"/>
        <v>0</v>
      </c>
      <c r="P23" s="101">
        <f t="shared" si="17"/>
        <v>0</v>
      </c>
      <c r="Q23" s="101">
        <f t="shared" si="17"/>
        <v>0</v>
      </c>
      <c r="R23" s="101">
        <f t="shared" si="17"/>
        <v>0</v>
      </c>
      <c r="S23" s="101">
        <f t="shared" si="17"/>
        <v>0</v>
      </c>
      <c r="T23" s="101">
        <f t="shared" si="17"/>
        <v>0</v>
      </c>
      <c r="U23" s="101">
        <f t="shared" si="17"/>
        <v>0</v>
      </c>
      <c r="V23" s="101">
        <f t="shared" si="17"/>
        <v>0</v>
      </c>
      <c r="W23" s="101">
        <f t="shared" si="17"/>
        <v>0</v>
      </c>
      <c r="X23" s="101">
        <f t="shared" si="17"/>
        <v>0</v>
      </c>
      <c r="Y23" s="101">
        <f t="shared" si="17"/>
        <v>0</v>
      </c>
      <c r="Z23" s="101">
        <f t="shared" si="17"/>
        <v>0</v>
      </c>
      <c r="AA23" s="101">
        <f t="shared" si="17"/>
        <v>0</v>
      </c>
      <c r="AB23" s="101">
        <f t="shared" si="17"/>
        <v>0</v>
      </c>
      <c r="AC23" s="101">
        <f t="shared" si="17"/>
        <v>0</v>
      </c>
      <c r="AD23" s="101">
        <f t="shared" si="17"/>
        <v>0</v>
      </c>
      <c r="AE23" s="101">
        <f t="shared" si="17"/>
        <v>0</v>
      </c>
      <c r="AF23" s="101">
        <f t="shared" si="17"/>
        <v>0</v>
      </c>
      <c r="AG23" s="101">
        <f t="shared" si="17"/>
        <v>0</v>
      </c>
      <c r="AH23" s="101">
        <f t="shared" si="17"/>
        <v>0</v>
      </c>
      <c r="AI23" s="101">
        <f t="shared" si="17"/>
        <v>0</v>
      </c>
      <c r="AJ23" s="101">
        <f t="shared" si="17"/>
        <v>0</v>
      </c>
      <c r="AK23" s="101">
        <f t="shared" si="17"/>
        <v>0</v>
      </c>
      <c r="AL23" s="101">
        <f t="shared" si="17"/>
        <v>0</v>
      </c>
      <c r="AM23" s="101">
        <f t="shared" si="17"/>
        <v>0</v>
      </c>
      <c r="AN23" s="101">
        <f t="shared" si="17"/>
        <v>0</v>
      </c>
      <c r="AO23" s="101">
        <f t="shared" si="17"/>
        <v>0</v>
      </c>
      <c r="AP23" s="101">
        <f t="shared" si="17"/>
        <v>0</v>
      </c>
      <c r="AQ23" s="101">
        <f t="shared" si="17"/>
        <v>0</v>
      </c>
      <c r="AR23" s="101">
        <f t="shared" si="17"/>
        <v>0</v>
      </c>
      <c r="AS23" s="101">
        <f t="shared" si="17"/>
        <v>0</v>
      </c>
      <c r="AT23" s="67"/>
      <c r="AU23" s="13" t="str">
        <f>IF(Q20+S20+T20+U20+V20+W20=D20," ","GRESEALA")</f>
        <v xml:space="preserve"> </v>
      </c>
      <c r="AV23" s="13" t="str">
        <f>IF(X20+Y20+Z20=D20," ","GRESEALA")</f>
        <v xml:space="preserve"> </v>
      </c>
      <c r="AW23" s="13" t="str">
        <f>IF(AA20+AC20+AE20+AF20+AG20+AH20+AI20+AJ20+AK20+AL20+AR20+AS20&gt;=D20," ","GRESEALA")</f>
        <v xml:space="preserve"> </v>
      </c>
      <c r="AX23" s="13" t="str">
        <f>IF(AS20&gt;=D20," ","GRESEALA")</f>
        <v xml:space="preserve"> </v>
      </c>
      <c r="AY23" s="13" t="str">
        <f>IF(H20&gt;=G20," ","GRESEALA")</f>
        <v xml:space="preserve"> </v>
      </c>
      <c r="AZ23" s="13" t="str">
        <f>IF(E24+E25=E23," ","GRESEALA")</f>
        <v xml:space="preserve"> </v>
      </c>
      <c r="BA23" s="13" t="str">
        <f>IF(F24+F25=F23," ","GRESEALA")</f>
        <v xml:space="preserve"> </v>
      </c>
      <c r="BB23" s="13" t="str">
        <f>IF(G24+G25=G23," ","GRESEALA")</f>
        <v xml:space="preserve"> </v>
      </c>
      <c r="BC23" s="13" t="str">
        <f>IF(H24+H25=H23," ","GRESEALA")</f>
        <v xml:space="preserve"> </v>
      </c>
      <c r="BD23" s="13" t="str">
        <f t="shared" ref="BD23:BJ23" si="19">IF(K24+K25=K23," ","GRESEALA")</f>
        <v xml:space="preserve"> </v>
      </c>
      <c r="BE23" s="13" t="str">
        <f t="shared" si="19"/>
        <v xml:space="preserve"> </v>
      </c>
      <c r="BF23" s="13" t="str">
        <f t="shared" si="19"/>
        <v xml:space="preserve"> </v>
      </c>
      <c r="BG23" s="13" t="str">
        <f t="shared" si="19"/>
        <v xml:space="preserve"> </v>
      </c>
      <c r="BH23" s="13" t="str">
        <f t="shared" si="19"/>
        <v xml:space="preserve"> </v>
      </c>
      <c r="BI23" s="13" t="str">
        <f t="shared" si="19"/>
        <v xml:space="preserve"> </v>
      </c>
      <c r="BJ23" s="13" t="str">
        <f t="shared" si="19"/>
        <v xml:space="preserve"> </v>
      </c>
      <c r="BK23" s="13" t="str">
        <f t="shared" ref="BK23" si="20">IF(S24+S25=S23," ","GRESEALA")</f>
        <v xml:space="preserve"> </v>
      </c>
    </row>
    <row r="24" spans="2:64" s="24" customFormat="1" ht="42.75" customHeight="1" x14ac:dyDescent="0.35">
      <c r="B24" s="23" t="s">
        <v>66</v>
      </c>
      <c r="C24" s="80" t="s">
        <v>67</v>
      </c>
      <c r="D24" s="103">
        <f t="shared" si="3"/>
        <v>0</v>
      </c>
      <c r="E24" s="103">
        <v>0</v>
      </c>
      <c r="F24" s="103">
        <v>0</v>
      </c>
      <c r="G24" s="103">
        <v>0</v>
      </c>
      <c r="H24" s="103">
        <v>0</v>
      </c>
      <c r="I24" s="103">
        <v>0</v>
      </c>
      <c r="J24" s="103">
        <v>0</v>
      </c>
      <c r="K24" s="103">
        <v>0</v>
      </c>
      <c r="L24" s="103">
        <v>0</v>
      </c>
      <c r="M24" s="103">
        <v>0</v>
      </c>
      <c r="N24" s="103">
        <v>0</v>
      </c>
      <c r="O24" s="103">
        <v>0</v>
      </c>
      <c r="P24" s="103">
        <v>0</v>
      </c>
      <c r="Q24" s="103">
        <v>0</v>
      </c>
      <c r="R24" s="103">
        <v>0</v>
      </c>
      <c r="S24" s="103">
        <v>0</v>
      </c>
      <c r="T24" s="103">
        <v>0</v>
      </c>
      <c r="U24" s="103">
        <v>0</v>
      </c>
      <c r="V24" s="103">
        <v>0</v>
      </c>
      <c r="W24" s="103">
        <v>0</v>
      </c>
      <c r="X24" s="103">
        <v>0</v>
      </c>
      <c r="Y24" s="103">
        <v>0</v>
      </c>
      <c r="Z24" s="103">
        <v>0</v>
      </c>
      <c r="AA24" s="103">
        <v>0</v>
      </c>
      <c r="AB24" s="103">
        <v>0</v>
      </c>
      <c r="AC24" s="103">
        <v>0</v>
      </c>
      <c r="AD24" s="103">
        <v>0</v>
      </c>
      <c r="AE24" s="103">
        <v>0</v>
      </c>
      <c r="AF24" s="103">
        <v>0</v>
      </c>
      <c r="AG24" s="103">
        <v>0</v>
      </c>
      <c r="AH24" s="103">
        <v>0</v>
      </c>
      <c r="AI24" s="103">
        <v>0</v>
      </c>
      <c r="AJ24" s="103">
        <v>0</v>
      </c>
      <c r="AK24" s="103">
        <v>0</v>
      </c>
      <c r="AL24" s="103">
        <v>0</v>
      </c>
      <c r="AM24" s="103">
        <v>0</v>
      </c>
      <c r="AN24" s="103">
        <v>0</v>
      </c>
      <c r="AO24" s="103">
        <v>0</v>
      </c>
      <c r="AP24" s="103">
        <v>0</v>
      </c>
      <c r="AQ24" s="103">
        <v>0</v>
      </c>
      <c r="AR24" s="103">
        <v>0</v>
      </c>
      <c r="AS24" s="103">
        <v>0</v>
      </c>
      <c r="AT24" s="67"/>
      <c r="AU24" s="13" t="str">
        <f t="shared" ref="AU24:BK24" si="21">IF(T24+T25=T23," ","GRESEALA")</f>
        <v xml:space="preserve"> </v>
      </c>
      <c r="AV24" s="13" t="str">
        <f t="shared" si="21"/>
        <v xml:space="preserve"> </v>
      </c>
      <c r="AW24" s="13" t="str">
        <f t="shared" si="21"/>
        <v xml:space="preserve"> </v>
      </c>
      <c r="AX24" s="13" t="str">
        <f t="shared" si="21"/>
        <v xml:space="preserve"> </v>
      </c>
      <c r="AY24" s="13" t="str">
        <f t="shared" si="21"/>
        <v xml:space="preserve"> </v>
      </c>
      <c r="AZ24" s="13" t="str">
        <f t="shared" si="21"/>
        <v xml:space="preserve"> </v>
      </c>
      <c r="BA24" s="13" t="str">
        <f t="shared" si="21"/>
        <v xml:space="preserve"> </v>
      </c>
      <c r="BB24" s="13" t="str">
        <f t="shared" si="21"/>
        <v xml:space="preserve"> </v>
      </c>
      <c r="BC24" s="13" t="str">
        <f t="shared" si="21"/>
        <v xml:space="preserve"> </v>
      </c>
      <c r="BD24" s="13" t="str">
        <f t="shared" si="21"/>
        <v xml:space="preserve"> </v>
      </c>
      <c r="BE24" s="13" t="str">
        <f t="shared" si="21"/>
        <v xml:space="preserve"> </v>
      </c>
      <c r="BF24" s="13" t="str">
        <f t="shared" si="21"/>
        <v xml:space="preserve"> </v>
      </c>
      <c r="BG24" s="13" t="str">
        <f t="shared" si="21"/>
        <v xml:space="preserve"> </v>
      </c>
      <c r="BH24" s="13" t="str">
        <f t="shared" si="21"/>
        <v xml:space="preserve"> </v>
      </c>
      <c r="BI24" s="13" t="str">
        <f t="shared" si="21"/>
        <v xml:space="preserve"> </v>
      </c>
      <c r="BJ24" s="13" t="str">
        <f t="shared" si="21"/>
        <v xml:space="preserve"> </v>
      </c>
      <c r="BK24" s="13" t="str">
        <f t="shared" si="21"/>
        <v xml:space="preserve"> </v>
      </c>
    </row>
    <row r="25" spans="2:64" s="24" customFormat="1" ht="40.5" customHeight="1" x14ac:dyDescent="0.35">
      <c r="B25" s="23" t="s">
        <v>68</v>
      </c>
      <c r="C25" s="80" t="s">
        <v>69</v>
      </c>
      <c r="D25" s="103">
        <f t="shared" si="3"/>
        <v>0</v>
      </c>
      <c r="E25" s="103">
        <v>0</v>
      </c>
      <c r="F25" s="103">
        <v>0</v>
      </c>
      <c r="G25" s="103">
        <v>0</v>
      </c>
      <c r="H25" s="103">
        <v>0</v>
      </c>
      <c r="I25" s="103">
        <v>0</v>
      </c>
      <c r="J25" s="103">
        <v>0</v>
      </c>
      <c r="K25" s="103">
        <v>0</v>
      </c>
      <c r="L25" s="103">
        <v>0</v>
      </c>
      <c r="M25" s="103">
        <v>0</v>
      </c>
      <c r="N25" s="103">
        <v>0</v>
      </c>
      <c r="O25" s="103">
        <v>0</v>
      </c>
      <c r="P25" s="103">
        <v>0</v>
      </c>
      <c r="Q25" s="103">
        <v>0</v>
      </c>
      <c r="R25" s="103">
        <v>0</v>
      </c>
      <c r="S25" s="103">
        <v>0</v>
      </c>
      <c r="T25" s="103">
        <v>0</v>
      </c>
      <c r="U25" s="103">
        <v>0</v>
      </c>
      <c r="V25" s="103">
        <v>0</v>
      </c>
      <c r="W25" s="103">
        <v>0</v>
      </c>
      <c r="X25" s="103">
        <v>0</v>
      </c>
      <c r="Y25" s="103">
        <v>0</v>
      </c>
      <c r="Z25" s="103">
        <v>0</v>
      </c>
      <c r="AA25" s="103">
        <v>0</v>
      </c>
      <c r="AB25" s="103">
        <v>0</v>
      </c>
      <c r="AC25" s="103">
        <v>0</v>
      </c>
      <c r="AD25" s="103">
        <v>0</v>
      </c>
      <c r="AE25" s="103">
        <v>0</v>
      </c>
      <c r="AF25" s="103"/>
      <c r="AG25" s="103">
        <v>0</v>
      </c>
      <c r="AH25" s="103">
        <v>0</v>
      </c>
      <c r="AI25" s="103">
        <v>0</v>
      </c>
      <c r="AJ25" s="103">
        <v>0</v>
      </c>
      <c r="AK25" s="103">
        <v>0</v>
      </c>
      <c r="AL25" s="103">
        <v>0</v>
      </c>
      <c r="AM25" s="103">
        <v>0</v>
      </c>
      <c r="AN25" s="103">
        <v>0</v>
      </c>
      <c r="AO25" s="103">
        <v>0</v>
      </c>
      <c r="AP25" s="103">
        <v>0</v>
      </c>
      <c r="AQ25" s="103">
        <v>0</v>
      </c>
      <c r="AR25" s="103">
        <v>0</v>
      </c>
      <c r="AS25" s="103">
        <v>0</v>
      </c>
      <c r="AT25" s="67"/>
      <c r="AU25" s="13" t="str">
        <f>IF(AK24+AK25=AK23," ","GRESEALA")</f>
        <v xml:space="preserve"> </v>
      </c>
      <c r="AV25" s="13" t="str">
        <f>IF(AL24+AL25=AL23," ","GRESEALA")</f>
        <v xml:space="preserve"> </v>
      </c>
      <c r="AW25" s="13" t="str">
        <f>IF(AR24+AR25=AR23," ","GRESEALA")</f>
        <v xml:space="preserve"> </v>
      </c>
      <c r="AX25" s="13" t="str">
        <f>IF(AS24+AS25=AS23," ","GRESEALA")</f>
        <v xml:space="preserve"> </v>
      </c>
      <c r="AY25" s="13" t="str">
        <f>IF(E23+F23=D23," ","GRESEALA")</f>
        <v xml:space="preserve"> </v>
      </c>
      <c r="AZ25" s="13" t="str">
        <f>IF(G23+K23+I23+L23+M23=D23," ","GRESEALA")</f>
        <v xml:space="preserve"> </v>
      </c>
      <c r="BA25" s="13" t="str">
        <f>IF(O23+P23=D23," ","GRESEALA")</f>
        <v xml:space="preserve"> </v>
      </c>
      <c r="BB25" s="13" t="str">
        <f>IF(Q23+S23+T23+U23+V23+W23=D23," ","GRESEALA")</f>
        <v xml:space="preserve"> </v>
      </c>
      <c r="BC25" s="13" t="str">
        <f>IF(X23+Y23+Z23=D23," ","GRESEALA")</f>
        <v xml:space="preserve"> </v>
      </c>
      <c r="BD25" s="13" t="str">
        <f>IF(AA23+AC23+AE23+AF23+AG23+AH23+AI23+AJ23+AK23+AL23+AM23+AN23+AO23+AP23+AQ23+AR23+AS23&gt;=D23," ","GRESEALA")</f>
        <v xml:space="preserve"> </v>
      </c>
      <c r="BE25" s="13" t="str">
        <f>IF(AS23&lt;=D23," ","GRESEALA")</f>
        <v xml:space="preserve"> </v>
      </c>
      <c r="BF25" s="13" t="str">
        <f>IF(H23&lt;=G23," ","GRESEALA")</f>
        <v xml:space="preserve"> </v>
      </c>
      <c r="BG25" s="13" t="str">
        <f>IF(E27+E28=E26," ","GRESEALA")</f>
        <v xml:space="preserve"> </v>
      </c>
      <c r="BH25" s="13" t="str">
        <f>IF(F27+F28=F26," ","GRESEALA")</f>
        <v xml:space="preserve"> </v>
      </c>
      <c r="BI25" s="13" t="str">
        <f>IF(G27+G28=G26," ","GRESEALA")</f>
        <v xml:space="preserve"> </v>
      </c>
      <c r="BJ25" s="13" t="str">
        <f>IF(H27+H28=H26," ","GRESEALA")</f>
        <v xml:space="preserve"> </v>
      </c>
      <c r="BK25" s="13" t="str">
        <f>IF(K27+K28=K26," ","GRESEALA")</f>
        <v xml:space="preserve"> </v>
      </c>
    </row>
    <row r="26" spans="2:64" s="24" customFormat="1" ht="57" customHeight="1" x14ac:dyDescent="0.35">
      <c r="B26" s="16" t="s">
        <v>70</v>
      </c>
      <c r="C26" s="79" t="s">
        <v>71</v>
      </c>
      <c r="D26" s="93">
        <f t="shared" si="3"/>
        <v>0</v>
      </c>
      <c r="E26" s="101">
        <f>E27+E28</f>
        <v>0</v>
      </c>
      <c r="F26" s="101">
        <f t="shared" ref="F26:AR26" si="22">F27+F28</f>
        <v>0</v>
      </c>
      <c r="G26" s="101">
        <f t="shared" si="22"/>
        <v>0</v>
      </c>
      <c r="H26" s="101">
        <f t="shared" si="22"/>
        <v>0</v>
      </c>
      <c r="I26" s="101">
        <f t="shared" si="22"/>
        <v>0</v>
      </c>
      <c r="J26" s="101">
        <f t="shared" si="22"/>
        <v>0</v>
      </c>
      <c r="K26" s="101">
        <f t="shared" si="22"/>
        <v>0</v>
      </c>
      <c r="L26" s="101">
        <f t="shared" si="22"/>
        <v>0</v>
      </c>
      <c r="M26" s="101">
        <f t="shared" si="22"/>
        <v>0</v>
      </c>
      <c r="N26" s="101">
        <f t="shared" si="22"/>
        <v>0</v>
      </c>
      <c r="O26" s="101">
        <f t="shared" si="22"/>
        <v>0</v>
      </c>
      <c r="P26" s="101">
        <f t="shared" si="22"/>
        <v>0</v>
      </c>
      <c r="Q26" s="101">
        <f t="shared" si="22"/>
        <v>0</v>
      </c>
      <c r="R26" s="101">
        <f t="shared" si="22"/>
        <v>0</v>
      </c>
      <c r="S26" s="101">
        <f t="shared" si="22"/>
        <v>0</v>
      </c>
      <c r="T26" s="101">
        <f t="shared" si="22"/>
        <v>0</v>
      </c>
      <c r="U26" s="101">
        <f t="shared" si="22"/>
        <v>0</v>
      </c>
      <c r="V26" s="101">
        <f t="shared" si="22"/>
        <v>0</v>
      </c>
      <c r="W26" s="101">
        <f t="shared" si="22"/>
        <v>0</v>
      </c>
      <c r="X26" s="101">
        <f t="shared" si="22"/>
        <v>0</v>
      </c>
      <c r="Y26" s="101">
        <f t="shared" si="22"/>
        <v>0</v>
      </c>
      <c r="Z26" s="101">
        <f t="shared" si="22"/>
        <v>0</v>
      </c>
      <c r="AA26" s="101">
        <f t="shared" si="22"/>
        <v>0</v>
      </c>
      <c r="AB26" s="101">
        <f t="shared" si="22"/>
        <v>0</v>
      </c>
      <c r="AC26" s="101">
        <f t="shared" si="22"/>
        <v>0</v>
      </c>
      <c r="AD26" s="101">
        <f t="shared" si="22"/>
        <v>0</v>
      </c>
      <c r="AE26" s="101">
        <f t="shared" si="22"/>
        <v>0</v>
      </c>
      <c r="AF26" s="101">
        <f t="shared" si="22"/>
        <v>0</v>
      </c>
      <c r="AG26" s="101">
        <f t="shared" si="22"/>
        <v>0</v>
      </c>
      <c r="AH26" s="101">
        <f t="shared" si="22"/>
        <v>0</v>
      </c>
      <c r="AI26" s="101">
        <f t="shared" si="22"/>
        <v>0</v>
      </c>
      <c r="AJ26" s="101">
        <f t="shared" si="22"/>
        <v>0</v>
      </c>
      <c r="AK26" s="101">
        <f t="shared" si="22"/>
        <v>0</v>
      </c>
      <c r="AL26" s="101">
        <f t="shared" si="22"/>
        <v>0</v>
      </c>
      <c r="AM26" s="101">
        <f t="shared" si="22"/>
        <v>0</v>
      </c>
      <c r="AN26" s="101">
        <f t="shared" si="22"/>
        <v>0</v>
      </c>
      <c r="AO26" s="101">
        <f t="shared" si="22"/>
        <v>0</v>
      </c>
      <c r="AP26" s="101">
        <f t="shared" si="22"/>
        <v>0</v>
      </c>
      <c r="AQ26" s="101">
        <f t="shared" si="22"/>
        <v>0</v>
      </c>
      <c r="AR26" s="101">
        <f t="shared" si="22"/>
        <v>0</v>
      </c>
      <c r="AS26" s="101">
        <f>AS27+AS28</f>
        <v>0</v>
      </c>
      <c r="AT26" s="67"/>
      <c r="AU26" s="13" t="str">
        <f t="shared" ref="AU26:AZ26" si="23">IF(L27+L28=L26," ","GRESEALA")</f>
        <v xml:space="preserve"> </v>
      </c>
      <c r="AV26" s="13" t="str">
        <f t="shared" si="23"/>
        <v xml:space="preserve"> </v>
      </c>
      <c r="AW26" s="13" t="str">
        <f t="shared" si="23"/>
        <v xml:space="preserve"> </v>
      </c>
      <c r="AX26" s="13" t="str">
        <f t="shared" si="23"/>
        <v xml:space="preserve"> </v>
      </c>
      <c r="AY26" s="13" t="str">
        <f t="shared" si="23"/>
        <v xml:space="preserve"> </v>
      </c>
      <c r="AZ26" s="13" t="str">
        <f t="shared" si="23"/>
        <v xml:space="preserve"> </v>
      </c>
      <c r="BA26" s="13" t="str">
        <f t="shared" ref="BA26:BK26" si="24">IF(S27+S28=S26," ","GRESEALA")</f>
        <v xml:space="preserve"> </v>
      </c>
      <c r="BB26" s="13" t="str">
        <f t="shared" si="24"/>
        <v xml:space="preserve"> </v>
      </c>
      <c r="BC26" s="13" t="str">
        <f t="shared" si="24"/>
        <v xml:space="preserve"> </v>
      </c>
      <c r="BD26" s="13" t="str">
        <f t="shared" si="24"/>
        <v xml:space="preserve"> </v>
      </c>
      <c r="BE26" s="13" t="str">
        <f t="shared" si="24"/>
        <v xml:space="preserve"> </v>
      </c>
      <c r="BF26" s="13" t="str">
        <f t="shared" si="24"/>
        <v xml:space="preserve"> </v>
      </c>
      <c r="BG26" s="13" t="str">
        <f t="shared" si="24"/>
        <v xml:space="preserve"> </v>
      </c>
      <c r="BH26" s="13" t="str">
        <f t="shared" si="24"/>
        <v xml:space="preserve"> </v>
      </c>
      <c r="BI26" s="13" t="str">
        <f t="shared" si="24"/>
        <v xml:space="preserve"> </v>
      </c>
      <c r="BJ26" s="13" t="str">
        <f t="shared" si="24"/>
        <v xml:space="preserve"> </v>
      </c>
      <c r="BK26" s="13" t="str">
        <f t="shared" si="24"/>
        <v xml:space="preserve"> </v>
      </c>
    </row>
    <row r="27" spans="2:64" s="24" customFormat="1" ht="37.5" customHeight="1" x14ac:dyDescent="0.35">
      <c r="B27" s="23" t="s">
        <v>72</v>
      </c>
      <c r="C27" s="80" t="s">
        <v>73</v>
      </c>
      <c r="D27" s="114">
        <f t="shared" si="3"/>
        <v>0</v>
      </c>
      <c r="E27" s="103">
        <v>0</v>
      </c>
      <c r="F27" s="103">
        <v>0</v>
      </c>
      <c r="G27" s="103">
        <v>0</v>
      </c>
      <c r="H27" s="103">
        <v>0</v>
      </c>
      <c r="I27" s="103">
        <v>0</v>
      </c>
      <c r="J27" s="103">
        <v>0</v>
      </c>
      <c r="K27" s="103">
        <v>0</v>
      </c>
      <c r="L27" s="103">
        <v>0</v>
      </c>
      <c r="M27" s="103">
        <v>0</v>
      </c>
      <c r="N27" s="103">
        <v>0</v>
      </c>
      <c r="O27" s="103">
        <v>0</v>
      </c>
      <c r="P27" s="103">
        <v>0</v>
      </c>
      <c r="Q27" s="103">
        <v>0</v>
      </c>
      <c r="R27" s="103">
        <v>0</v>
      </c>
      <c r="S27" s="103">
        <v>0</v>
      </c>
      <c r="T27" s="103">
        <v>0</v>
      </c>
      <c r="U27" s="103">
        <v>0</v>
      </c>
      <c r="V27" s="103">
        <v>0</v>
      </c>
      <c r="W27" s="103">
        <v>0</v>
      </c>
      <c r="X27" s="103">
        <v>0</v>
      </c>
      <c r="Y27" s="103">
        <v>0</v>
      </c>
      <c r="Z27" s="103">
        <v>0</v>
      </c>
      <c r="AA27" s="103">
        <v>0</v>
      </c>
      <c r="AB27" s="103">
        <v>0</v>
      </c>
      <c r="AC27" s="103">
        <v>0</v>
      </c>
      <c r="AD27" s="103">
        <v>0</v>
      </c>
      <c r="AE27" s="103">
        <v>0</v>
      </c>
      <c r="AF27" s="103">
        <v>0</v>
      </c>
      <c r="AG27" s="103">
        <v>0</v>
      </c>
      <c r="AH27" s="103">
        <v>0</v>
      </c>
      <c r="AI27" s="103">
        <v>0</v>
      </c>
      <c r="AJ27" s="103">
        <v>0</v>
      </c>
      <c r="AK27" s="103">
        <v>0</v>
      </c>
      <c r="AL27" s="103">
        <v>0</v>
      </c>
      <c r="AM27" s="103">
        <v>0</v>
      </c>
      <c r="AN27" s="103">
        <v>0</v>
      </c>
      <c r="AO27" s="103">
        <v>0</v>
      </c>
      <c r="AP27" s="103">
        <v>0</v>
      </c>
      <c r="AQ27" s="103">
        <v>0</v>
      </c>
      <c r="AR27" s="103">
        <v>0</v>
      </c>
      <c r="AS27" s="103">
        <v>0</v>
      </c>
      <c r="AT27" s="67"/>
      <c r="AU27" s="13" t="str">
        <f t="shared" ref="AU27:BC27" si="25">IF(AD27+AD28=AD26," ","GRESEALA")</f>
        <v xml:space="preserve"> </v>
      </c>
      <c r="AV27" s="13" t="str">
        <f t="shared" si="25"/>
        <v xml:space="preserve"> </v>
      </c>
      <c r="AW27" s="13" t="str">
        <f t="shared" si="25"/>
        <v xml:space="preserve"> </v>
      </c>
      <c r="AX27" s="13" t="str">
        <f t="shared" si="25"/>
        <v xml:space="preserve"> </v>
      </c>
      <c r="AY27" s="13" t="str">
        <f t="shared" si="25"/>
        <v xml:space="preserve"> </v>
      </c>
      <c r="AZ27" s="13" t="str">
        <f t="shared" si="25"/>
        <v xml:space="preserve"> </v>
      </c>
      <c r="BA27" s="13" t="str">
        <f t="shared" si="25"/>
        <v xml:space="preserve"> </v>
      </c>
      <c r="BB27" s="13" t="str">
        <f t="shared" si="25"/>
        <v xml:space="preserve"> </v>
      </c>
      <c r="BC27" s="13" t="str">
        <f t="shared" si="25"/>
        <v xml:space="preserve"> </v>
      </c>
      <c r="BD27" s="13" t="str">
        <f t="shared" ref="BD27:BE27" si="26">IF(AR27+AR28=AR26," ","GRESEALA")</f>
        <v xml:space="preserve"> </v>
      </c>
      <c r="BE27" s="13" t="str">
        <f t="shared" si="26"/>
        <v xml:space="preserve"> </v>
      </c>
      <c r="BF27" s="13" t="str">
        <f>IF(E26+F26=D26," ","GRESEALA")</f>
        <v xml:space="preserve"> </v>
      </c>
      <c r="BG27" s="13" t="str">
        <f>IF(G26+K26+I26+L26+M26=D26," ","GRESEALA")</f>
        <v xml:space="preserve"> </v>
      </c>
      <c r="BH27" s="13" t="str">
        <f>IF(O26+P26=D26," ","GRESEALA")</f>
        <v xml:space="preserve"> </v>
      </c>
      <c r="BI27" s="13" t="str">
        <f>IF(Q26+S26+T26+U26+V26+W26=D26," ","GRESEALA")</f>
        <v xml:space="preserve"> </v>
      </c>
      <c r="BJ27" s="13" t="str">
        <f>IF(X26+Y26+Z26=D26," ","GRESEALA")</f>
        <v xml:space="preserve"> </v>
      </c>
      <c r="BK27" s="13" t="str">
        <f>IF(AA26+AC26+AE26+AF26+AG26+AH26+AI26+AJ26+AK26+AL26+AM26+AN26+AO26+AP26+AQ26+AR26+AS26&gt;=D26," ","GRESEALA")</f>
        <v xml:space="preserve"> </v>
      </c>
    </row>
    <row r="28" spans="2:64" s="24" customFormat="1" ht="45.75" customHeight="1" x14ac:dyDescent="0.35">
      <c r="B28" s="23" t="s">
        <v>74</v>
      </c>
      <c r="C28" s="80" t="s">
        <v>75</v>
      </c>
      <c r="D28" s="114">
        <f t="shared" si="3"/>
        <v>0</v>
      </c>
      <c r="E28" s="103">
        <v>0</v>
      </c>
      <c r="F28" s="103">
        <v>0</v>
      </c>
      <c r="G28" s="103">
        <v>0</v>
      </c>
      <c r="H28" s="103">
        <v>0</v>
      </c>
      <c r="I28" s="103">
        <v>0</v>
      </c>
      <c r="J28" s="103">
        <v>0</v>
      </c>
      <c r="K28" s="103">
        <v>0</v>
      </c>
      <c r="L28" s="103">
        <v>0</v>
      </c>
      <c r="M28" s="103">
        <v>0</v>
      </c>
      <c r="N28" s="103">
        <v>0</v>
      </c>
      <c r="O28" s="103">
        <v>0</v>
      </c>
      <c r="P28" s="103">
        <v>0</v>
      </c>
      <c r="Q28" s="103">
        <v>0</v>
      </c>
      <c r="R28" s="103">
        <v>0</v>
      </c>
      <c r="S28" s="103">
        <v>0</v>
      </c>
      <c r="T28" s="103">
        <v>0</v>
      </c>
      <c r="U28" s="103">
        <v>0</v>
      </c>
      <c r="V28" s="103">
        <v>0</v>
      </c>
      <c r="W28" s="103">
        <v>0</v>
      </c>
      <c r="X28" s="103">
        <v>0</v>
      </c>
      <c r="Y28" s="103">
        <v>0</v>
      </c>
      <c r="Z28" s="103">
        <v>0</v>
      </c>
      <c r="AA28" s="103">
        <v>0</v>
      </c>
      <c r="AB28" s="103">
        <v>0</v>
      </c>
      <c r="AC28" s="103">
        <v>0</v>
      </c>
      <c r="AD28" s="103">
        <v>0</v>
      </c>
      <c r="AE28" s="103">
        <v>0</v>
      </c>
      <c r="AF28" s="103">
        <v>0</v>
      </c>
      <c r="AG28" s="103">
        <v>0</v>
      </c>
      <c r="AH28" s="103">
        <v>0</v>
      </c>
      <c r="AI28" s="103">
        <v>0</v>
      </c>
      <c r="AJ28" s="103">
        <v>0</v>
      </c>
      <c r="AK28" s="103">
        <v>0</v>
      </c>
      <c r="AL28" s="103">
        <v>0</v>
      </c>
      <c r="AM28" s="103">
        <v>0</v>
      </c>
      <c r="AN28" s="103">
        <v>0</v>
      </c>
      <c r="AO28" s="103">
        <v>0</v>
      </c>
      <c r="AP28" s="103">
        <v>0</v>
      </c>
      <c r="AQ28" s="103">
        <v>0</v>
      </c>
      <c r="AR28" s="103">
        <v>0</v>
      </c>
      <c r="AS28" s="103">
        <v>0</v>
      </c>
      <c r="AT28" s="67"/>
      <c r="AU28" s="13" t="str">
        <f>IF(AS26&lt;=D26," ","GRESEALA")</f>
        <v xml:space="preserve"> </v>
      </c>
      <c r="AV28" s="13" t="str">
        <f>IF(H26&lt;=G26," ","GRESEALA")</f>
        <v xml:space="preserve"> </v>
      </c>
      <c r="AW28" s="13" t="str">
        <f>IF(E30+E31=E29," ","GRESEALA")</f>
        <v xml:space="preserve"> </v>
      </c>
      <c r="AX28" s="13" t="str">
        <f>IF(F30+F31=F29," ","GRESEALA")</f>
        <v xml:space="preserve"> </v>
      </c>
      <c r="AY28" s="13" t="str">
        <f>IF(G30+G31=G29," ","GRESEALA")</f>
        <v xml:space="preserve"> </v>
      </c>
      <c r="AZ28" s="13" t="str">
        <f>IF(H30+H31=H29," ","GRESEALA")</f>
        <v xml:space="preserve"> </v>
      </c>
      <c r="BA28" s="13" t="str">
        <f t="shared" ref="BA28:BG28" si="27">IF(K30+K31=K29," ","GRESEALA")</f>
        <v xml:space="preserve"> </v>
      </c>
      <c r="BB28" s="13" t="str">
        <f t="shared" si="27"/>
        <v xml:space="preserve"> </v>
      </c>
      <c r="BC28" s="13" t="str">
        <f t="shared" si="27"/>
        <v xml:space="preserve"> </v>
      </c>
      <c r="BD28" s="13" t="str">
        <f t="shared" si="27"/>
        <v xml:space="preserve"> </v>
      </c>
      <c r="BE28" s="13" t="str">
        <f t="shared" si="27"/>
        <v xml:space="preserve"> </v>
      </c>
      <c r="BF28" s="13" t="str">
        <f t="shared" si="27"/>
        <v xml:space="preserve"> </v>
      </c>
      <c r="BG28" s="13" t="str">
        <f t="shared" si="27"/>
        <v xml:space="preserve"> </v>
      </c>
      <c r="BH28" s="13" t="str">
        <f t="shared" ref="BH28:BK28" si="28">IF(S30+S31=S29," ","GRESEALA")</f>
        <v xml:space="preserve"> </v>
      </c>
      <c r="BI28" s="13" t="str">
        <f t="shared" si="28"/>
        <v xml:space="preserve"> </v>
      </c>
      <c r="BJ28" s="13" t="str">
        <f t="shared" si="28"/>
        <v xml:space="preserve"> </v>
      </c>
      <c r="BK28" s="13" t="str">
        <f t="shared" si="28"/>
        <v xml:space="preserve"> </v>
      </c>
    </row>
    <row r="29" spans="2:64" s="24" customFormat="1" ht="41.25" customHeight="1" x14ac:dyDescent="0.35">
      <c r="B29" s="16" t="s">
        <v>76</v>
      </c>
      <c r="C29" s="79" t="s">
        <v>77</v>
      </c>
      <c r="D29" s="93">
        <f t="shared" si="3"/>
        <v>0</v>
      </c>
      <c r="E29" s="101">
        <f>E30+E31</f>
        <v>0</v>
      </c>
      <c r="F29" s="101">
        <f t="shared" ref="F29:AS29" si="29">F30+F31</f>
        <v>0</v>
      </c>
      <c r="G29" s="101">
        <f t="shared" si="29"/>
        <v>0</v>
      </c>
      <c r="H29" s="101">
        <f t="shared" si="29"/>
        <v>0</v>
      </c>
      <c r="I29" s="101">
        <f t="shared" si="29"/>
        <v>0</v>
      </c>
      <c r="J29" s="101">
        <f t="shared" si="29"/>
        <v>0</v>
      </c>
      <c r="K29" s="101">
        <f t="shared" si="29"/>
        <v>0</v>
      </c>
      <c r="L29" s="101">
        <f t="shared" si="29"/>
        <v>0</v>
      </c>
      <c r="M29" s="101">
        <f t="shared" si="29"/>
        <v>0</v>
      </c>
      <c r="N29" s="101">
        <f t="shared" si="29"/>
        <v>0</v>
      </c>
      <c r="O29" s="101">
        <f t="shared" si="29"/>
        <v>0</v>
      </c>
      <c r="P29" s="101">
        <f t="shared" si="29"/>
        <v>0</v>
      </c>
      <c r="Q29" s="101">
        <f t="shared" si="29"/>
        <v>0</v>
      </c>
      <c r="R29" s="101">
        <f t="shared" si="29"/>
        <v>0</v>
      </c>
      <c r="S29" s="101">
        <f t="shared" si="29"/>
        <v>0</v>
      </c>
      <c r="T29" s="101">
        <f t="shared" si="29"/>
        <v>0</v>
      </c>
      <c r="U29" s="101">
        <f t="shared" si="29"/>
        <v>0</v>
      </c>
      <c r="V29" s="101">
        <f t="shared" si="29"/>
        <v>0</v>
      </c>
      <c r="W29" s="101">
        <f t="shared" si="29"/>
        <v>0</v>
      </c>
      <c r="X29" s="101">
        <f t="shared" si="29"/>
        <v>0</v>
      </c>
      <c r="Y29" s="101">
        <f t="shared" si="29"/>
        <v>0</v>
      </c>
      <c r="Z29" s="101">
        <f t="shared" si="29"/>
        <v>0</v>
      </c>
      <c r="AA29" s="101">
        <f t="shared" si="29"/>
        <v>0</v>
      </c>
      <c r="AB29" s="101">
        <f t="shared" si="29"/>
        <v>0</v>
      </c>
      <c r="AC29" s="101">
        <f t="shared" si="29"/>
        <v>0</v>
      </c>
      <c r="AD29" s="101">
        <f t="shared" si="29"/>
        <v>0</v>
      </c>
      <c r="AE29" s="101">
        <f t="shared" si="29"/>
        <v>0</v>
      </c>
      <c r="AF29" s="101">
        <f t="shared" si="29"/>
        <v>0</v>
      </c>
      <c r="AG29" s="101">
        <f t="shared" si="29"/>
        <v>0</v>
      </c>
      <c r="AH29" s="101">
        <f t="shared" si="29"/>
        <v>0</v>
      </c>
      <c r="AI29" s="101">
        <f t="shared" si="29"/>
        <v>0</v>
      </c>
      <c r="AJ29" s="101">
        <f t="shared" si="29"/>
        <v>0</v>
      </c>
      <c r="AK29" s="101">
        <f t="shared" si="29"/>
        <v>0</v>
      </c>
      <c r="AL29" s="101">
        <f t="shared" si="29"/>
        <v>0</v>
      </c>
      <c r="AM29" s="101">
        <f t="shared" si="29"/>
        <v>0</v>
      </c>
      <c r="AN29" s="101">
        <f t="shared" si="29"/>
        <v>0</v>
      </c>
      <c r="AO29" s="101">
        <f t="shared" si="29"/>
        <v>0</v>
      </c>
      <c r="AP29" s="101">
        <f t="shared" si="29"/>
        <v>0</v>
      </c>
      <c r="AQ29" s="101">
        <f t="shared" si="29"/>
        <v>0</v>
      </c>
      <c r="AR29" s="101">
        <f t="shared" si="29"/>
        <v>0</v>
      </c>
      <c r="AS29" s="101">
        <f t="shared" si="29"/>
        <v>0</v>
      </c>
      <c r="AT29" s="67"/>
      <c r="AU29" s="13" t="str">
        <f t="shared" ref="AU29:BJ29" si="30">IF(W30+W31=W29," ","GRESEALA")</f>
        <v xml:space="preserve"> </v>
      </c>
      <c r="AV29" s="13" t="str">
        <f t="shared" si="30"/>
        <v xml:space="preserve"> </v>
      </c>
      <c r="AW29" s="13" t="str">
        <f t="shared" si="30"/>
        <v xml:space="preserve"> </v>
      </c>
      <c r="AX29" s="13" t="str">
        <f t="shared" si="30"/>
        <v xml:space="preserve"> </v>
      </c>
      <c r="AY29" s="13" t="str">
        <f t="shared" si="30"/>
        <v xml:space="preserve"> </v>
      </c>
      <c r="AZ29" s="13" t="str">
        <f t="shared" si="30"/>
        <v xml:space="preserve"> </v>
      </c>
      <c r="BA29" s="13" t="str">
        <f t="shared" si="30"/>
        <v xml:space="preserve"> </v>
      </c>
      <c r="BB29" s="13" t="str">
        <f t="shared" si="30"/>
        <v xml:space="preserve"> </v>
      </c>
      <c r="BC29" s="13" t="str">
        <f t="shared" si="30"/>
        <v xml:space="preserve"> </v>
      </c>
      <c r="BD29" s="13" t="str">
        <f t="shared" si="30"/>
        <v xml:space="preserve"> </v>
      </c>
      <c r="BE29" s="13" t="str">
        <f t="shared" si="30"/>
        <v xml:space="preserve"> </v>
      </c>
      <c r="BF29" s="13" t="str">
        <f t="shared" si="30"/>
        <v xml:space="preserve"> </v>
      </c>
      <c r="BG29" s="13" t="str">
        <f t="shared" si="30"/>
        <v xml:space="preserve"> </v>
      </c>
      <c r="BH29" s="13" t="str">
        <f t="shared" si="30"/>
        <v xml:space="preserve"> </v>
      </c>
      <c r="BI29" s="13" t="str">
        <f t="shared" si="30"/>
        <v xml:space="preserve"> </v>
      </c>
      <c r="BJ29" s="13" t="str">
        <f t="shared" si="30"/>
        <v xml:space="preserve"> </v>
      </c>
      <c r="BK29" s="13" t="str">
        <f t="shared" ref="BK29:BL29" si="31">IF(AR30+AR31=AR29," ","GRESEALA")</f>
        <v xml:space="preserve"> </v>
      </c>
      <c r="BL29" s="25" t="str">
        <f t="shared" si="31"/>
        <v xml:space="preserve"> </v>
      </c>
    </row>
    <row r="30" spans="2:64" s="24" customFormat="1" ht="41.25" customHeight="1" x14ac:dyDescent="0.35">
      <c r="B30" s="23" t="s">
        <v>78</v>
      </c>
      <c r="C30" s="80" t="s">
        <v>79</v>
      </c>
      <c r="D30" s="103">
        <f t="shared" si="3"/>
        <v>0</v>
      </c>
      <c r="E30" s="103">
        <v>0</v>
      </c>
      <c r="F30" s="103">
        <v>0</v>
      </c>
      <c r="G30" s="103">
        <v>0</v>
      </c>
      <c r="H30" s="103">
        <v>0</v>
      </c>
      <c r="I30" s="103">
        <v>0</v>
      </c>
      <c r="J30" s="103">
        <v>0</v>
      </c>
      <c r="K30" s="103">
        <v>0</v>
      </c>
      <c r="L30" s="103">
        <v>0</v>
      </c>
      <c r="M30" s="103">
        <v>0</v>
      </c>
      <c r="N30" s="103">
        <v>0</v>
      </c>
      <c r="O30" s="103">
        <v>0</v>
      </c>
      <c r="P30" s="103">
        <v>0</v>
      </c>
      <c r="Q30" s="103">
        <v>0</v>
      </c>
      <c r="R30" s="103">
        <v>0</v>
      </c>
      <c r="S30" s="103">
        <v>0</v>
      </c>
      <c r="T30" s="103">
        <v>0</v>
      </c>
      <c r="U30" s="103">
        <v>0</v>
      </c>
      <c r="V30" s="103">
        <v>0</v>
      </c>
      <c r="W30" s="103">
        <v>0</v>
      </c>
      <c r="X30" s="103">
        <v>0</v>
      </c>
      <c r="Y30" s="103">
        <v>0</v>
      </c>
      <c r="Z30" s="103">
        <v>0</v>
      </c>
      <c r="AA30" s="103">
        <v>0</v>
      </c>
      <c r="AB30" s="103">
        <v>0</v>
      </c>
      <c r="AC30" s="103">
        <v>0</v>
      </c>
      <c r="AD30" s="103">
        <v>0</v>
      </c>
      <c r="AE30" s="103">
        <v>0</v>
      </c>
      <c r="AF30" s="103">
        <v>0</v>
      </c>
      <c r="AG30" s="103">
        <v>0</v>
      </c>
      <c r="AH30" s="103">
        <v>0</v>
      </c>
      <c r="AI30" s="103">
        <v>0</v>
      </c>
      <c r="AJ30" s="103">
        <v>0</v>
      </c>
      <c r="AK30" s="103">
        <v>0</v>
      </c>
      <c r="AL30" s="103">
        <v>0</v>
      </c>
      <c r="AM30" s="103">
        <v>0</v>
      </c>
      <c r="AN30" s="103">
        <v>0</v>
      </c>
      <c r="AO30" s="103">
        <v>0</v>
      </c>
      <c r="AP30" s="103">
        <v>0</v>
      </c>
      <c r="AQ30" s="103">
        <v>0</v>
      </c>
      <c r="AR30" s="103">
        <v>0</v>
      </c>
      <c r="AS30" s="103">
        <v>0</v>
      </c>
      <c r="AT30" s="67"/>
      <c r="AU30" s="13" t="str">
        <f>IF(E29+F29=D29," ","GRESEALA")</f>
        <v xml:space="preserve"> </v>
      </c>
      <c r="AV30" s="13" t="str">
        <f>IF(G29+K29+I29+L29+M29=D29," ","GRESEALA")</f>
        <v xml:space="preserve"> </v>
      </c>
      <c r="AW30" s="13" t="str">
        <f>IF(O29+P29=D29," ","GRESEALA")</f>
        <v xml:space="preserve"> </v>
      </c>
      <c r="AX30" s="13" t="str">
        <f>IF(Q29+S29+T29+U29+V29+W29=D29," ","GRESEALA")</f>
        <v xml:space="preserve"> </v>
      </c>
      <c r="AY30" s="13" t="str">
        <f>IF(X29+Y29+Z29=D29," ","GRESEALA")</f>
        <v xml:space="preserve"> </v>
      </c>
      <c r="AZ30" s="13" t="str">
        <f>IF(AA29+AC29+AE29+AF29+AG29+AH29+AI29+AJ29+AK29+AL29+AM29+AN29+AO29+AP29+AQ29+AR29+AS29&gt;=D29," ","GRESEALA")</f>
        <v xml:space="preserve"> </v>
      </c>
      <c r="BA30" s="13" t="str">
        <f>IF(AS29&lt;=D29," ","GRESEALA")</f>
        <v xml:space="preserve"> </v>
      </c>
      <c r="BB30" s="13" t="str">
        <f>IF(H29&lt;=G29," ","GRESEALA")</f>
        <v xml:space="preserve"> </v>
      </c>
      <c r="BC30" s="13" t="str">
        <f>IF(E33+E34=E32," ","GRESEALA")</f>
        <v xml:space="preserve"> </v>
      </c>
      <c r="BD30" s="13" t="str">
        <f>IF(F33+F34=F32," ","GRESEALA")</f>
        <v xml:space="preserve"> </v>
      </c>
      <c r="BE30" s="13" t="str">
        <f>IF(G33+G34=G32," ","GRESEALA")</f>
        <v xml:space="preserve"> </v>
      </c>
      <c r="BF30" s="13" t="str">
        <f>IF(H33+H34=H32," ","GRESEALA")</f>
        <v xml:space="preserve"> </v>
      </c>
      <c r="BG30" s="13" t="str">
        <f>IF(K33+K34=K32," ","GRESEALA")</f>
        <v xml:space="preserve"> </v>
      </c>
      <c r="BH30" s="13" t="str">
        <f>IF(L33+L34=L32," ","GRESEALA")</f>
        <v xml:space="preserve"> </v>
      </c>
      <c r="BI30" s="13" t="str">
        <f>IF(M33+M34=M32," ","GRESEALA")</f>
        <v xml:space="preserve"> </v>
      </c>
      <c r="BJ30" s="13" t="str">
        <f>IF(N33+N34=N32," ","GRESEALA")</f>
        <v xml:space="preserve"> </v>
      </c>
      <c r="BK30" s="13" t="str">
        <f>IF(O33+O34=O32," ","GRESEALA")</f>
        <v xml:space="preserve"> </v>
      </c>
    </row>
    <row r="31" spans="2:64" s="24" customFormat="1" ht="42" customHeight="1" x14ac:dyDescent="0.35">
      <c r="B31" s="23" t="s">
        <v>80</v>
      </c>
      <c r="C31" s="80" t="s">
        <v>81</v>
      </c>
      <c r="D31" s="103">
        <f t="shared" si="3"/>
        <v>0</v>
      </c>
      <c r="E31" s="103">
        <v>0</v>
      </c>
      <c r="F31" s="103">
        <v>0</v>
      </c>
      <c r="G31" s="103">
        <v>0</v>
      </c>
      <c r="H31" s="103">
        <v>0</v>
      </c>
      <c r="I31" s="103">
        <v>0</v>
      </c>
      <c r="J31" s="103">
        <v>0</v>
      </c>
      <c r="K31" s="103">
        <v>0</v>
      </c>
      <c r="L31" s="103">
        <v>0</v>
      </c>
      <c r="M31" s="103">
        <v>0</v>
      </c>
      <c r="N31" s="103">
        <v>0</v>
      </c>
      <c r="O31" s="103">
        <v>0</v>
      </c>
      <c r="P31" s="103">
        <v>0</v>
      </c>
      <c r="Q31" s="103">
        <v>0</v>
      </c>
      <c r="R31" s="103">
        <v>0</v>
      </c>
      <c r="S31" s="103">
        <v>0</v>
      </c>
      <c r="T31" s="103">
        <v>0</v>
      </c>
      <c r="U31" s="103">
        <v>0</v>
      </c>
      <c r="V31" s="103">
        <v>0</v>
      </c>
      <c r="W31" s="103">
        <v>0</v>
      </c>
      <c r="X31" s="103">
        <v>0</v>
      </c>
      <c r="Y31" s="103">
        <v>0</v>
      </c>
      <c r="Z31" s="103">
        <v>0</v>
      </c>
      <c r="AA31" s="103">
        <v>0</v>
      </c>
      <c r="AB31" s="103">
        <v>0</v>
      </c>
      <c r="AC31" s="103">
        <v>0</v>
      </c>
      <c r="AD31" s="103">
        <v>0</v>
      </c>
      <c r="AE31" s="103">
        <v>0</v>
      </c>
      <c r="AF31" s="103">
        <v>0</v>
      </c>
      <c r="AG31" s="103">
        <v>0</v>
      </c>
      <c r="AH31" s="103">
        <v>0</v>
      </c>
      <c r="AI31" s="103">
        <v>0</v>
      </c>
      <c r="AJ31" s="103">
        <v>0</v>
      </c>
      <c r="AK31" s="103">
        <v>0</v>
      </c>
      <c r="AL31" s="103">
        <v>0</v>
      </c>
      <c r="AM31" s="103">
        <v>0</v>
      </c>
      <c r="AN31" s="103">
        <v>0</v>
      </c>
      <c r="AO31" s="103">
        <v>0</v>
      </c>
      <c r="AP31" s="103">
        <v>0</v>
      </c>
      <c r="AQ31" s="103">
        <v>0</v>
      </c>
      <c r="AR31" s="103">
        <v>0</v>
      </c>
      <c r="AS31" s="103">
        <v>0</v>
      </c>
      <c r="AT31" s="67"/>
      <c r="AU31" s="13" t="str">
        <f>IF(P33+P34=P32," ","GRESEALA")</f>
        <v xml:space="preserve"> </v>
      </c>
      <c r="AV31" s="13" t="str">
        <f>IF(Q33+Q34=Q32," ","GRESEALA")</f>
        <v xml:space="preserve"> </v>
      </c>
      <c r="AW31" s="13" t="str">
        <f t="shared" ref="AW31:BK31" si="32">IF(S33+S34=S32," ","GRESEALA")</f>
        <v xml:space="preserve"> </v>
      </c>
      <c r="AX31" s="13" t="str">
        <f t="shared" si="32"/>
        <v xml:space="preserve"> </v>
      </c>
      <c r="AY31" s="13" t="str">
        <f t="shared" si="32"/>
        <v xml:space="preserve"> </v>
      </c>
      <c r="AZ31" s="13" t="str">
        <f t="shared" si="32"/>
        <v xml:space="preserve"> </v>
      </c>
      <c r="BA31" s="13" t="str">
        <f t="shared" si="32"/>
        <v xml:space="preserve"> </v>
      </c>
      <c r="BB31" s="13" t="str">
        <f t="shared" si="32"/>
        <v xml:space="preserve"> </v>
      </c>
      <c r="BC31" s="13" t="str">
        <f t="shared" si="32"/>
        <v xml:space="preserve"> </v>
      </c>
      <c r="BD31" s="13" t="str">
        <f t="shared" si="32"/>
        <v xml:space="preserve"> </v>
      </c>
      <c r="BE31" s="13" t="str">
        <f t="shared" si="32"/>
        <v xml:space="preserve"> </v>
      </c>
      <c r="BF31" s="13" t="str">
        <f t="shared" si="32"/>
        <v xml:space="preserve"> </v>
      </c>
      <c r="BG31" s="13" t="str">
        <f t="shared" si="32"/>
        <v xml:space="preserve"> </v>
      </c>
      <c r="BH31" s="13" t="str">
        <f t="shared" si="32"/>
        <v xml:space="preserve"> </v>
      </c>
      <c r="BI31" s="13" t="str">
        <f t="shared" si="32"/>
        <v xml:space="preserve"> </v>
      </c>
      <c r="BJ31" s="13" t="str">
        <f t="shared" si="32"/>
        <v xml:space="preserve"> </v>
      </c>
      <c r="BK31" s="13" t="str">
        <f t="shared" si="32"/>
        <v xml:space="preserve"> </v>
      </c>
    </row>
    <row r="32" spans="2:64" s="24" customFormat="1" ht="60.75" customHeight="1" x14ac:dyDescent="0.35">
      <c r="B32" s="16" t="s">
        <v>82</v>
      </c>
      <c r="C32" s="79" t="s">
        <v>83</v>
      </c>
      <c r="D32" s="93">
        <f t="shared" si="3"/>
        <v>0</v>
      </c>
      <c r="E32" s="101">
        <f>E33+E34</f>
        <v>0</v>
      </c>
      <c r="F32" s="101">
        <f t="shared" ref="F32:AS32" si="33">F33+F34</f>
        <v>0</v>
      </c>
      <c r="G32" s="101">
        <f t="shared" si="33"/>
        <v>0</v>
      </c>
      <c r="H32" s="101">
        <f t="shared" si="33"/>
        <v>0</v>
      </c>
      <c r="I32" s="101">
        <f t="shared" si="33"/>
        <v>0</v>
      </c>
      <c r="J32" s="101">
        <f t="shared" si="33"/>
        <v>0</v>
      </c>
      <c r="K32" s="101">
        <f t="shared" si="33"/>
        <v>0</v>
      </c>
      <c r="L32" s="101">
        <f t="shared" si="33"/>
        <v>0</v>
      </c>
      <c r="M32" s="101">
        <f t="shared" si="33"/>
        <v>0</v>
      </c>
      <c r="N32" s="101">
        <f t="shared" si="33"/>
        <v>0</v>
      </c>
      <c r="O32" s="101">
        <f t="shared" si="33"/>
        <v>0</v>
      </c>
      <c r="P32" s="101">
        <f t="shared" si="33"/>
        <v>0</v>
      </c>
      <c r="Q32" s="101">
        <f t="shared" si="33"/>
        <v>0</v>
      </c>
      <c r="R32" s="101">
        <f t="shared" si="33"/>
        <v>0</v>
      </c>
      <c r="S32" s="101">
        <f t="shared" si="33"/>
        <v>0</v>
      </c>
      <c r="T32" s="101">
        <f t="shared" si="33"/>
        <v>0</v>
      </c>
      <c r="U32" s="101">
        <f t="shared" si="33"/>
        <v>0</v>
      </c>
      <c r="V32" s="101">
        <f t="shared" si="33"/>
        <v>0</v>
      </c>
      <c r="W32" s="101">
        <f t="shared" si="33"/>
        <v>0</v>
      </c>
      <c r="X32" s="101">
        <f t="shared" si="33"/>
        <v>0</v>
      </c>
      <c r="Y32" s="101">
        <f t="shared" si="33"/>
        <v>0</v>
      </c>
      <c r="Z32" s="101">
        <f t="shared" si="33"/>
        <v>0</v>
      </c>
      <c r="AA32" s="101">
        <f t="shared" si="33"/>
        <v>0</v>
      </c>
      <c r="AB32" s="101">
        <f t="shared" si="33"/>
        <v>0</v>
      </c>
      <c r="AC32" s="101">
        <f t="shared" si="33"/>
        <v>0</v>
      </c>
      <c r="AD32" s="101">
        <f t="shared" si="33"/>
        <v>0</v>
      </c>
      <c r="AE32" s="101">
        <f t="shared" si="33"/>
        <v>0</v>
      </c>
      <c r="AF32" s="101">
        <f t="shared" si="33"/>
        <v>0</v>
      </c>
      <c r="AG32" s="101">
        <f t="shared" si="33"/>
        <v>0</v>
      </c>
      <c r="AH32" s="101">
        <f t="shared" si="33"/>
        <v>0</v>
      </c>
      <c r="AI32" s="101">
        <f t="shared" si="33"/>
        <v>0</v>
      </c>
      <c r="AJ32" s="101">
        <f t="shared" si="33"/>
        <v>0</v>
      </c>
      <c r="AK32" s="101">
        <f t="shared" si="33"/>
        <v>0</v>
      </c>
      <c r="AL32" s="101">
        <f t="shared" si="33"/>
        <v>0</v>
      </c>
      <c r="AM32" s="101">
        <f t="shared" si="33"/>
        <v>0</v>
      </c>
      <c r="AN32" s="101">
        <f t="shared" si="33"/>
        <v>0</v>
      </c>
      <c r="AO32" s="101">
        <f t="shared" si="33"/>
        <v>0</v>
      </c>
      <c r="AP32" s="101">
        <f t="shared" si="33"/>
        <v>0</v>
      </c>
      <c r="AQ32" s="101">
        <f t="shared" si="33"/>
        <v>0</v>
      </c>
      <c r="AR32" s="101">
        <f t="shared" si="33"/>
        <v>0</v>
      </c>
      <c r="AS32" s="101">
        <f t="shared" si="33"/>
        <v>0</v>
      </c>
      <c r="AT32" s="67"/>
      <c r="AU32" s="13" t="str">
        <f>IF(AH33+AH34=AH32," ","GRESEALA")</f>
        <v xml:space="preserve"> </v>
      </c>
      <c r="AV32" s="13" t="str">
        <f>IF(AI33+AI34=AI32," ","GRESEALA")</f>
        <v xml:space="preserve"> </v>
      </c>
      <c r="AW32" s="13" t="str">
        <f>IF(AJ33+AJ34=AJ32," ","GRESEALA")</f>
        <v xml:space="preserve"> </v>
      </c>
      <c r="AX32" s="13" t="str">
        <f>IF(AK33+AK34=AK32," ","GRESEALA")</f>
        <v xml:space="preserve"> </v>
      </c>
      <c r="AY32" s="13" t="str">
        <f>IF(AL33+AL34=AL32," ","GRESEALA")</f>
        <v xml:space="preserve"> </v>
      </c>
      <c r="AZ32" s="13" t="str">
        <f t="shared" ref="AZ32:BA32" si="34">IF(AR33+AR34=AR32," ","GRESEALA")</f>
        <v xml:space="preserve"> </v>
      </c>
      <c r="BA32" s="13" t="str">
        <f t="shared" si="34"/>
        <v xml:space="preserve"> </v>
      </c>
      <c r="BB32" s="13" t="str">
        <f>IF(E32+F32=D32," ","GRESEALA")</f>
        <v xml:space="preserve"> </v>
      </c>
      <c r="BC32" s="13" t="str">
        <f>IF(G32+K32+I32+L32+M32=D32," ","GRESEALA")</f>
        <v xml:space="preserve"> </v>
      </c>
      <c r="BD32" s="13" t="str">
        <f>IF(O32+P32=D32," ","GRESEALA")</f>
        <v xml:space="preserve"> </v>
      </c>
      <c r="BE32" s="13" t="str">
        <f>IF(Q32+S32+T32+U32+V32+W32=D32," ","GRESEALA")</f>
        <v xml:space="preserve"> </v>
      </c>
      <c r="BF32" s="13" t="str">
        <f>IF(X32+Y32+Z32=D32," ","GRESEALA")</f>
        <v xml:space="preserve"> </v>
      </c>
      <c r="BG32" s="13" t="str">
        <f>IF(AA32+AC32+AE32+AF32+AG32+AH32+AI32+AJ32+AK32+AL32+AM32+AN32+AO32+AP32+AQ32+AR32+AS32&gt;=D32," ","GRESEALA")</f>
        <v xml:space="preserve"> </v>
      </c>
      <c r="BH32" s="13" t="str">
        <f>IF(AS32&lt;=D32," ","GRESEALA")</f>
        <v xml:space="preserve"> </v>
      </c>
      <c r="BI32" s="13" t="str">
        <f>IF(H32&gt;=G32," ","GRESEALA")</f>
        <v xml:space="preserve"> </v>
      </c>
      <c r="BJ32" s="13" t="str">
        <f>IF(E36+F36=D36," ","GRESEALA")</f>
        <v xml:space="preserve"> </v>
      </c>
      <c r="BK32" s="13" t="str">
        <f>IF(G36+K36+I36+L36+M36=D36," ","GRESEALA")</f>
        <v xml:space="preserve"> </v>
      </c>
    </row>
    <row r="33" spans="2:223" s="24" customFormat="1" ht="43.5" customHeight="1" x14ac:dyDescent="0.35">
      <c r="B33" s="23" t="s">
        <v>84</v>
      </c>
      <c r="C33" s="80" t="s">
        <v>85</v>
      </c>
      <c r="D33" s="103">
        <f t="shared" si="3"/>
        <v>0</v>
      </c>
      <c r="E33" s="103">
        <v>0</v>
      </c>
      <c r="F33" s="103">
        <v>0</v>
      </c>
      <c r="G33" s="103">
        <v>0</v>
      </c>
      <c r="H33" s="103">
        <v>0</v>
      </c>
      <c r="I33" s="103">
        <v>0</v>
      </c>
      <c r="J33" s="103">
        <v>0</v>
      </c>
      <c r="K33" s="103">
        <v>0</v>
      </c>
      <c r="L33" s="103">
        <v>0</v>
      </c>
      <c r="M33" s="103">
        <v>0</v>
      </c>
      <c r="N33" s="103">
        <v>0</v>
      </c>
      <c r="O33" s="103">
        <v>0</v>
      </c>
      <c r="P33" s="103">
        <v>0</v>
      </c>
      <c r="Q33" s="103">
        <v>0</v>
      </c>
      <c r="R33" s="103">
        <v>0</v>
      </c>
      <c r="S33" s="103">
        <v>0</v>
      </c>
      <c r="T33" s="103">
        <v>0</v>
      </c>
      <c r="U33" s="103">
        <v>0</v>
      </c>
      <c r="V33" s="103">
        <v>0</v>
      </c>
      <c r="W33" s="103">
        <v>0</v>
      </c>
      <c r="X33" s="103">
        <v>0</v>
      </c>
      <c r="Y33" s="103">
        <v>0</v>
      </c>
      <c r="Z33" s="103">
        <v>0</v>
      </c>
      <c r="AA33" s="103">
        <v>0</v>
      </c>
      <c r="AB33" s="103">
        <v>0</v>
      </c>
      <c r="AC33" s="103">
        <v>0</v>
      </c>
      <c r="AD33" s="103">
        <v>0</v>
      </c>
      <c r="AE33" s="103">
        <v>0</v>
      </c>
      <c r="AF33" s="103">
        <v>0</v>
      </c>
      <c r="AG33" s="103">
        <v>0</v>
      </c>
      <c r="AH33" s="103">
        <v>0</v>
      </c>
      <c r="AI33" s="103">
        <v>0</v>
      </c>
      <c r="AJ33" s="103">
        <v>0</v>
      </c>
      <c r="AK33" s="103">
        <v>0</v>
      </c>
      <c r="AL33" s="103">
        <v>0</v>
      </c>
      <c r="AM33" s="103">
        <v>0</v>
      </c>
      <c r="AN33" s="103">
        <v>0</v>
      </c>
      <c r="AO33" s="103">
        <v>0</v>
      </c>
      <c r="AP33" s="103">
        <v>0</v>
      </c>
      <c r="AQ33" s="103">
        <v>0</v>
      </c>
      <c r="AR33" s="103">
        <v>0</v>
      </c>
      <c r="AS33" s="103">
        <v>0</v>
      </c>
      <c r="AT33" s="67"/>
      <c r="AU33" s="13" t="str">
        <f>IF(O36+P36=D36," ","GRESEALA")</f>
        <v xml:space="preserve"> </v>
      </c>
      <c r="AV33" s="13" t="str">
        <f>IF(Q36+S36+T36+U36+V36+W36=D36," ","GRESEALA")</f>
        <v xml:space="preserve"> </v>
      </c>
      <c r="AW33" s="13" t="str">
        <f>IF(X36+Y36+Z36=D36," ","GRESEALA")</f>
        <v xml:space="preserve"> </v>
      </c>
      <c r="AX33" s="13" t="str">
        <f>IF(AA36+AC36+AE36+AF36+AG36+AH36+AI36+AJ36+AK36+AL36+AM36+AN36+AO36+AP36+AQ36+AR36+AS36&gt;=D36," ","GRESEALA")</f>
        <v xml:space="preserve"> </v>
      </c>
      <c r="AY33" s="13" t="str">
        <f>IF(AS36&lt;=D36," ","GRESEALA")</f>
        <v xml:space="preserve"> </v>
      </c>
      <c r="AZ33" s="13" t="str">
        <f>IF(H36&lt;=G36," ","GRESEALA")</f>
        <v xml:space="preserve"> </v>
      </c>
      <c r="BA33" s="13" t="str">
        <f>IF(E39+E40=E38," ","GRESEALA")</f>
        <v xml:space="preserve"> </v>
      </c>
      <c r="BB33" s="13" t="str">
        <f>IF(F39+F40=F38," ","GRESEALA")</f>
        <v xml:space="preserve"> </v>
      </c>
      <c r="BC33" s="13" t="str">
        <f>IF(G39+G40=G38," ","GRESEALA")</f>
        <v xml:space="preserve"> </v>
      </c>
      <c r="BD33" s="13" t="str">
        <f>IF(H39+H40=H38," ","GRESEALA")</f>
        <v xml:space="preserve"> </v>
      </c>
      <c r="BE33" s="13" t="str">
        <f t="shared" ref="BE33:BK33" si="35">IF(K39+K40=K38," ","GRESEALA")</f>
        <v xml:space="preserve"> </v>
      </c>
      <c r="BF33" s="13" t="str">
        <f t="shared" si="35"/>
        <v xml:space="preserve"> </v>
      </c>
      <c r="BG33" s="13" t="str">
        <f t="shared" si="35"/>
        <v xml:space="preserve"> </v>
      </c>
      <c r="BH33" s="13" t="str">
        <f t="shared" si="35"/>
        <v xml:space="preserve"> </v>
      </c>
      <c r="BI33" s="13" t="str">
        <f t="shared" si="35"/>
        <v xml:space="preserve"> </v>
      </c>
      <c r="BJ33" s="13" t="str">
        <f t="shared" si="35"/>
        <v xml:space="preserve"> </v>
      </c>
      <c r="BK33" s="13" t="str">
        <f t="shared" si="35"/>
        <v xml:space="preserve"> </v>
      </c>
    </row>
    <row r="34" spans="2:223" s="24" customFormat="1" ht="45" customHeight="1" x14ac:dyDescent="0.35">
      <c r="B34" s="23" t="s">
        <v>86</v>
      </c>
      <c r="C34" s="80" t="s">
        <v>87</v>
      </c>
      <c r="D34" s="103">
        <f t="shared" si="3"/>
        <v>0</v>
      </c>
      <c r="E34" s="103">
        <v>0</v>
      </c>
      <c r="F34" s="103">
        <v>0</v>
      </c>
      <c r="G34" s="103">
        <v>0</v>
      </c>
      <c r="H34" s="103">
        <v>0</v>
      </c>
      <c r="I34" s="103">
        <v>0</v>
      </c>
      <c r="J34" s="103">
        <v>0</v>
      </c>
      <c r="K34" s="103">
        <v>0</v>
      </c>
      <c r="L34" s="103">
        <v>0</v>
      </c>
      <c r="M34" s="103">
        <v>0</v>
      </c>
      <c r="N34" s="103">
        <v>0</v>
      </c>
      <c r="O34" s="103">
        <v>0</v>
      </c>
      <c r="P34" s="103">
        <v>0</v>
      </c>
      <c r="Q34" s="103">
        <v>0</v>
      </c>
      <c r="R34" s="103">
        <v>0</v>
      </c>
      <c r="S34" s="103">
        <v>0</v>
      </c>
      <c r="T34" s="103">
        <v>0</v>
      </c>
      <c r="U34" s="103">
        <v>0</v>
      </c>
      <c r="V34" s="103">
        <v>0</v>
      </c>
      <c r="W34" s="103">
        <v>0</v>
      </c>
      <c r="X34" s="103">
        <v>0</v>
      </c>
      <c r="Y34" s="103">
        <v>0</v>
      </c>
      <c r="Z34" s="103">
        <v>0</v>
      </c>
      <c r="AA34" s="103">
        <v>0</v>
      </c>
      <c r="AB34" s="103">
        <v>0</v>
      </c>
      <c r="AC34" s="103">
        <v>0</v>
      </c>
      <c r="AD34" s="103">
        <v>0</v>
      </c>
      <c r="AE34" s="103">
        <v>0</v>
      </c>
      <c r="AF34" s="103">
        <v>0</v>
      </c>
      <c r="AG34" s="103">
        <v>0</v>
      </c>
      <c r="AH34" s="103">
        <v>0</v>
      </c>
      <c r="AI34" s="103">
        <v>0</v>
      </c>
      <c r="AJ34" s="103">
        <v>0</v>
      </c>
      <c r="AK34" s="103">
        <v>0</v>
      </c>
      <c r="AL34" s="103">
        <v>0</v>
      </c>
      <c r="AM34" s="103">
        <v>0</v>
      </c>
      <c r="AN34" s="103">
        <v>0</v>
      </c>
      <c r="AO34" s="103">
        <v>0</v>
      </c>
      <c r="AP34" s="103">
        <v>0</v>
      </c>
      <c r="AQ34" s="103">
        <v>0</v>
      </c>
      <c r="AR34" s="103">
        <v>0</v>
      </c>
      <c r="AS34" s="103">
        <v>0</v>
      </c>
      <c r="AT34" s="67"/>
      <c r="AU34" s="13" t="str">
        <f t="shared" ref="AU34:BK34" si="36">IF(S39+S40=S38," ","GRESEALA")</f>
        <v xml:space="preserve"> </v>
      </c>
      <c r="AV34" s="13" t="str">
        <f t="shared" si="36"/>
        <v xml:space="preserve"> </v>
      </c>
      <c r="AW34" s="13" t="str">
        <f t="shared" si="36"/>
        <v xml:space="preserve"> </v>
      </c>
      <c r="AX34" s="13" t="str">
        <f t="shared" si="36"/>
        <v xml:space="preserve"> </v>
      </c>
      <c r="AY34" s="13" t="str">
        <f t="shared" si="36"/>
        <v xml:space="preserve"> </v>
      </c>
      <c r="AZ34" s="13" t="str">
        <f t="shared" si="36"/>
        <v xml:space="preserve"> </v>
      </c>
      <c r="BA34" s="13" t="str">
        <f t="shared" si="36"/>
        <v xml:space="preserve"> </v>
      </c>
      <c r="BB34" s="13" t="str">
        <f t="shared" si="36"/>
        <v xml:space="preserve"> </v>
      </c>
      <c r="BC34" s="13" t="str">
        <f t="shared" si="36"/>
        <v xml:space="preserve"> </v>
      </c>
      <c r="BD34" s="13" t="str">
        <f t="shared" si="36"/>
        <v xml:space="preserve"> </v>
      </c>
      <c r="BE34" s="13" t="str">
        <f t="shared" si="36"/>
        <v xml:space="preserve"> </v>
      </c>
      <c r="BF34" s="13" t="str">
        <f t="shared" si="36"/>
        <v xml:space="preserve"> </v>
      </c>
      <c r="BG34" s="13" t="str">
        <f t="shared" si="36"/>
        <v xml:space="preserve"> </v>
      </c>
      <c r="BH34" s="13" t="str">
        <f t="shared" si="36"/>
        <v xml:space="preserve"> </v>
      </c>
      <c r="BI34" s="13" t="str">
        <f t="shared" si="36"/>
        <v xml:space="preserve"> </v>
      </c>
      <c r="BJ34" s="13" t="str">
        <f t="shared" si="36"/>
        <v xml:space="preserve"> </v>
      </c>
      <c r="BK34" s="13" t="str">
        <f t="shared" si="36"/>
        <v xml:space="preserve"> </v>
      </c>
    </row>
    <row r="35" spans="2:223" s="24" customFormat="1" ht="32.25" customHeight="1" x14ac:dyDescent="0.35">
      <c r="B35" s="16" t="s">
        <v>88</v>
      </c>
      <c r="C35" s="79" t="s">
        <v>89</v>
      </c>
      <c r="D35" s="93">
        <f t="shared" si="3"/>
        <v>32</v>
      </c>
      <c r="E35" s="101">
        <f t="shared" ref="E35:AS35" si="37">E16-E20-E23-E26-E29-E32</f>
        <v>24</v>
      </c>
      <c r="F35" s="101">
        <f t="shared" si="37"/>
        <v>8</v>
      </c>
      <c r="G35" s="101">
        <f t="shared" si="37"/>
        <v>13</v>
      </c>
      <c r="H35" s="101">
        <f t="shared" si="37"/>
        <v>11</v>
      </c>
      <c r="I35" s="101">
        <f t="shared" si="37"/>
        <v>3</v>
      </c>
      <c r="J35" s="101">
        <f t="shared" si="37"/>
        <v>1</v>
      </c>
      <c r="K35" s="101">
        <f t="shared" si="37"/>
        <v>3</v>
      </c>
      <c r="L35" s="101">
        <f t="shared" si="37"/>
        <v>13</v>
      </c>
      <c r="M35" s="101">
        <f t="shared" si="37"/>
        <v>0</v>
      </c>
      <c r="N35" s="101">
        <f t="shared" si="37"/>
        <v>0</v>
      </c>
      <c r="O35" s="101">
        <f t="shared" si="37"/>
        <v>13</v>
      </c>
      <c r="P35" s="101">
        <f t="shared" si="37"/>
        <v>19</v>
      </c>
      <c r="Q35" s="101">
        <f t="shared" si="37"/>
        <v>2</v>
      </c>
      <c r="R35" s="101">
        <f t="shared" si="37"/>
        <v>0</v>
      </c>
      <c r="S35" s="101">
        <f t="shared" si="37"/>
        <v>5</v>
      </c>
      <c r="T35" s="101">
        <f t="shared" si="37"/>
        <v>2</v>
      </c>
      <c r="U35" s="101">
        <f t="shared" si="37"/>
        <v>15</v>
      </c>
      <c r="V35" s="101">
        <f t="shared" si="37"/>
        <v>3</v>
      </c>
      <c r="W35" s="101">
        <f t="shared" si="37"/>
        <v>5</v>
      </c>
      <c r="X35" s="101">
        <f t="shared" si="37"/>
        <v>20</v>
      </c>
      <c r="Y35" s="101">
        <f t="shared" si="37"/>
        <v>12</v>
      </c>
      <c r="Z35" s="101">
        <f t="shared" si="37"/>
        <v>0</v>
      </c>
      <c r="AA35" s="101">
        <f t="shared" si="37"/>
        <v>0</v>
      </c>
      <c r="AB35" s="101">
        <f t="shared" si="37"/>
        <v>0</v>
      </c>
      <c r="AC35" s="101">
        <f t="shared" si="37"/>
        <v>3</v>
      </c>
      <c r="AD35" s="101">
        <f t="shared" si="37"/>
        <v>1</v>
      </c>
      <c r="AE35" s="101">
        <f t="shared" si="37"/>
        <v>0</v>
      </c>
      <c r="AF35" s="101">
        <f t="shared" si="37"/>
        <v>0</v>
      </c>
      <c r="AG35" s="101">
        <f t="shared" si="37"/>
        <v>0</v>
      </c>
      <c r="AH35" s="101">
        <f t="shared" si="37"/>
        <v>0</v>
      </c>
      <c r="AI35" s="101">
        <f t="shared" si="37"/>
        <v>0</v>
      </c>
      <c r="AJ35" s="101">
        <f t="shared" si="37"/>
        <v>0</v>
      </c>
      <c r="AK35" s="101">
        <f t="shared" si="37"/>
        <v>0</v>
      </c>
      <c r="AL35" s="101">
        <f t="shared" si="37"/>
        <v>0</v>
      </c>
      <c r="AM35" s="101">
        <f t="shared" si="37"/>
        <v>0</v>
      </c>
      <c r="AN35" s="101">
        <f t="shared" si="37"/>
        <v>0</v>
      </c>
      <c r="AO35" s="101">
        <f t="shared" si="37"/>
        <v>0</v>
      </c>
      <c r="AP35" s="101">
        <f t="shared" si="37"/>
        <v>0</v>
      </c>
      <c r="AQ35" s="101">
        <f t="shared" si="37"/>
        <v>0</v>
      </c>
      <c r="AR35" s="101">
        <f t="shared" si="37"/>
        <v>0</v>
      </c>
      <c r="AS35" s="101">
        <f t="shared" si="37"/>
        <v>29</v>
      </c>
      <c r="AT35" s="67"/>
      <c r="AU35" s="13" t="str">
        <f>IF(AJ39+AJ40=AJ38," ","GRESEALA")</f>
        <v xml:space="preserve"> </v>
      </c>
      <c r="AV35" s="13" t="str">
        <f>IF(AK39+AK40=AK38," ","GRESEALA")</f>
        <v xml:space="preserve"> </v>
      </c>
      <c r="AW35" s="13" t="str">
        <f>IF(AL39+AL40=AL38," ","GRESEALA")</f>
        <v xml:space="preserve"> </v>
      </c>
      <c r="AX35" s="13" t="str">
        <f>IF(AR39+AR40=AR38," ","GRESEALA")</f>
        <v xml:space="preserve"> </v>
      </c>
      <c r="AY35" s="13" t="str">
        <f>IF(AS39+AS40=AS38," ","GRESEALA")</f>
        <v xml:space="preserve"> </v>
      </c>
      <c r="AZ35" s="13" t="str">
        <f>IF(E38+F38=D38," ","GRESEALA")</f>
        <v xml:space="preserve"> </v>
      </c>
      <c r="BA35" s="13" t="str">
        <f>IF(G38+K38+I38+L38+M38=D38," ","GRESEALA")</f>
        <v xml:space="preserve"> </v>
      </c>
      <c r="BB35" s="13" t="str">
        <f>IF(O38+P38=D38," ","GRESEALA")</f>
        <v xml:space="preserve"> </v>
      </c>
      <c r="BC35" s="13" t="str">
        <f>IF(Q38+S38+T38+U38+V38+W38=D38," ","GRESEALA")</f>
        <v xml:space="preserve"> </v>
      </c>
      <c r="BD35" s="13" t="str">
        <f>IF(X38+Y38+Z38=D38," ","GRESEALA")</f>
        <v xml:space="preserve"> </v>
      </c>
      <c r="BE35" s="13" t="str">
        <f>IF(AA38+AC38+AE38+AF38+AG38+AH38+AI38+AJ38+AK38+AL38+AM38+AN38+AO38+AP38+AQ38+AR38+AS38&gt;=D38," ","GRESEALA")</f>
        <v xml:space="preserve"> </v>
      </c>
      <c r="BF35" s="13" t="str">
        <f>IF(AS38&lt;=D38," ","GRESEALA")</f>
        <v xml:space="preserve"> </v>
      </c>
      <c r="BG35" s="13" t="str">
        <f>IF(H38&lt;=G38," ","GRESEALA")</f>
        <v xml:space="preserve"> </v>
      </c>
      <c r="BH35" s="13" t="str">
        <f>IF(E37+F37=D37," ","GRESEALA")</f>
        <v xml:space="preserve"> </v>
      </c>
      <c r="BI35" s="13" t="str">
        <f>IF(G37+K37+I37+L37+M37=D37," ","GRESEALA")</f>
        <v xml:space="preserve"> </v>
      </c>
      <c r="BJ35" s="13" t="str">
        <f>IF(O37+P37=D37," ","GRESEALA")</f>
        <v xml:space="preserve"> </v>
      </c>
      <c r="BK35" s="13" t="str">
        <f>IF(Q37+S37+T37+U37+V37+W37=D37," ","GRESEALA")</f>
        <v xml:space="preserve"> </v>
      </c>
      <c r="BL35" s="26"/>
    </row>
    <row r="36" spans="2:223" ht="42" customHeight="1" x14ac:dyDescent="0.35">
      <c r="B36" s="19" t="s">
        <v>90</v>
      </c>
      <c r="C36" s="76" t="s">
        <v>91</v>
      </c>
      <c r="D36" s="110">
        <f t="shared" si="3"/>
        <v>549</v>
      </c>
      <c r="E36" s="100">
        <v>137</v>
      </c>
      <c r="F36" s="100">
        <v>412</v>
      </c>
      <c r="G36" s="100">
        <v>47</v>
      </c>
      <c r="H36" s="100">
        <v>22</v>
      </c>
      <c r="I36" s="100">
        <v>39</v>
      </c>
      <c r="J36" s="100">
        <v>13</v>
      </c>
      <c r="K36" s="100">
        <v>41</v>
      </c>
      <c r="L36" s="100">
        <v>146</v>
      </c>
      <c r="M36" s="100">
        <v>276</v>
      </c>
      <c r="N36" s="100">
        <v>89</v>
      </c>
      <c r="O36" s="100">
        <v>239</v>
      </c>
      <c r="P36" s="100">
        <v>310</v>
      </c>
      <c r="Q36" s="100">
        <v>118</v>
      </c>
      <c r="R36" s="100">
        <v>39</v>
      </c>
      <c r="S36" s="100">
        <v>207</v>
      </c>
      <c r="T36" s="100">
        <v>73</v>
      </c>
      <c r="U36" s="100">
        <v>124</v>
      </c>
      <c r="V36" s="100">
        <v>8</v>
      </c>
      <c r="W36" s="100">
        <v>19</v>
      </c>
      <c r="X36" s="100">
        <v>420</v>
      </c>
      <c r="Y36" s="100">
        <v>129</v>
      </c>
      <c r="Z36" s="100">
        <v>0</v>
      </c>
      <c r="AA36" s="100">
        <v>0</v>
      </c>
      <c r="AB36" s="100">
        <v>0</v>
      </c>
      <c r="AC36" s="100">
        <v>0</v>
      </c>
      <c r="AD36" s="100">
        <v>0</v>
      </c>
      <c r="AE36" s="100">
        <v>2</v>
      </c>
      <c r="AF36" s="100">
        <v>0</v>
      </c>
      <c r="AG36" s="100">
        <v>0</v>
      </c>
      <c r="AH36" s="100">
        <v>0</v>
      </c>
      <c r="AI36" s="100">
        <v>0</v>
      </c>
      <c r="AJ36" s="100">
        <v>0</v>
      </c>
      <c r="AK36" s="100">
        <v>0</v>
      </c>
      <c r="AL36" s="100">
        <v>0</v>
      </c>
      <c r="AM36" s="100">
        <v>0</v>
      </c>
      <c r="AN36" s="100">
        <v>0</v>
      </c>
      <c r="AO36" s="100">
        <v>0</v>
      </c>
      <c r="AP36" s="100">
        <v>0</v>
      </c>
      <c r="AQ36" s="100">
        <v>0</v>
      </c>
      <c r="AR36" s="100">
        <v>0</v>
      </c>
      <c r="AS36" s="100">
        <v>547</v>
      </c>
      <c r="AT36" s="67"/>
      <c r="AU36" s="13" t="str">
        <f>IF(X37+Y37+Z37=D37," ","GRESEALA")</f>
        <v xml:space="preserve"> </v>
      </c>
      <c r="AV36" s="13" t="str">
        <f>IF(AA37+AC37+AE37+AF37+AG37+AH37+AI37+AJ37+AK37+AL37+AR37+AS37&gt;=D37," ","GRESEALA")</f>
        <v xml:space="preserve"> </v>
      </c>
      <c r="AW36" s="13" t="str">
        <f>IF(AS37&lt;=D37," ","GRESEALA")</f>
        <v xml:space="preserve"> </v>
      </c>
      <c r="AX36" s="13" t="str">
        <f>IF(H37&lt;=G37," ","GRESEALA")</f>
        <v xml:space="preserve"> </v>
      </c>
      <c r="AY36" s="13" t="str">
        <f>IF(E41+F41=D41," ","GRESEALA")</f>
        <v xml:space="preserve"> </v>
      </c>
      <c r="AZ36" s="17" t="str">
        <f>IF(G41+K41+I41+L41+M41=D41," ","GRESEALA")</f>
        <v xml:space="preserve"> </v>
      </c>
      <c r="BA36" s="13" t="str">
        <f>IF(O41+P41=D41," ","GRESEALA")</f>
        <v xml:space="preserve"> </v>
      </c>
      <c r="BB36" s="13" t="str">
        <f>IF(Q41+S41+T41+U41+V41+W41=D41," ","GRESEALA")</f>
        <v xml:space="preserve"> </v>
      </c>
      <c r="BC36" s="13" t="str">
        <f>IF(X41+Y41+Z41=D41," ","GRESEALA")</f>
        <v xml:space="preserve"> </v>
      </c>
      <c r="BD36" s="13" t="str">
        <f>IF(AA41+AC41+AE41+AF41+AG41+AH41+AI41+AJ41+AK41+AL41+AR41+AS41&gt;=D41," ","GRESEALA")</f>
        <v xml:space="preserve"> </v>
      </c>
      <c r="BE36" s="13" t="str">
        <f>IF(AS41&lt;=D41," ","GRESEALA")</f>
        <v xml:space="preserve"> </v>
      </c>
      <c r="BF36" s="13" t="str">
        <f>IF(H41&lt;=G41," ","GRESEALA")</f>
        <v xml:space="preserve"> </v>
      </c>
      <c r="BG36" s="13" t="str">
        <f>IF(E43+E44=E42," ","GRESEALA")</f>
        <v xml:space="preserve"> </v>
      </c>
      <c r="BH36" s="13" t="str">
        <f>IF(F43+F44=F42," ","GRESEALA")</f>
        <v xml:space="preserve"> </v>
      </c>
      <c r="BI36" s="13" t="str">
        <f>IF(G43+G44=G42," ","GRESEALA")</f>
        <v xml:space="preserve"> </v>
      </c>
      <c r="BJ36" s="13" t="str">
        <f>IF(H43+H44=H42," ","GRESEALA")</f>
        <v xml:space="preserve"> </v>
      </c>
      <c r="BK36" s="13" t="str">
        <f>IF(K43+K44=K42," ","GRESEALA")</f>
        <v xml:space="preserve"> </v>
      </c>
    </row>
    <row r="37" spans="2:223" s="5" customFormat="1" ht="43.5" customHeight="1" x14ac:dyDescent="0.35">
      <c r="B37" s="21">
        <v>2</v>
      </c>
      <c r="C37" s="81" t="s">
        <v>92</v>
      </c>
      <c r="D37" s="111">
        <f t="shared" si="3"/>
        <v>9</v>
      </c>
      <c r="E37" s="102">
        <v>5</v>
      </c>
      <c r="F37" s="102">
        <v>4</v>
      </c>
      <c r="G37" s="102">
        <v>3</v>
      </c>
      <c r="H37" s="102">
        <v>3</v>
      </c>
      <c r="I37" s="102">
        <v>2</v>
      </c>
      <c r="J37" s="102">
        <v>2</v>
      </c>
      <c r="K37" s="102">
        <v>0</v>
      </c>
      <c r="L37" s="102">
        <v>2</v>
      </c>
      <c r="M37" s="102">
        <v>2</v>
      </c>
      <c r="N37" s="102">
        <v>0</v>
      </c>
      <c r="O37" s="102">
        <v>4</v>
      </c>
      <c r="P37" s="102">
        <v>5</v>
      </c>
      <c r="Q37" s="102">
        <v>0</v>
      </c>
      <c r="R37" s="102">
        <v>0</v>
      </c>
      <c r="S37" s="102">
        <v>1</v>
      </c>
      <c r="T37" s="102">
        <v>0</v>
      </c>
      <c r="U37" s="102">
        <v>8</v>
      </c>
      <c r="V37" s="102">
        <v>0</v>
      </c>
      <c r="W37" s="102">
        <v>0</v>
      </c>
      <c r="X37" s="102">
        <v>1</v>
      </c>
      <c r="Y37" s="102">
        <v>8</v>
      </c>
      <c r="Z37" s="104">
        <v>0</v>
      </c>
      <c r="AA37" s="102">
        <v>0</v>
      </c>
      <c r="AB37" s="102">
        <v>0</v>
      </c>
      <c r="AC37" s="102">
        <v>0</v>
      </c>
      <c r="AD37" s="102">
        <v>0</v>
      </c>
      <c r="AE37" s="102">
        <v>0</v>
      </c>
      <c r="AF37" s="102">
        <v>0</v>
      </c>
      <c r="AG37" s="102">
        <v>0</v>
      </c>
      <c r="AH37" s="102">
        <v>0</v>
      </c>
      <c r="AI37" s="102">
        <v>0</v>
      </c>
      <c r="AJ37" s="102">
        <v>0</v>
      </c>
      <c r="AK37" s="102">
        <v>0</v>
      </c>
      <c r="AL37" s="102">
        <v>0</v>
      </c>
      <c r="AM37" s="102">
        <v>0</v>
      </c>
      <c r="AN37" s="102">
        <v>0</v>
      </c>
      <c r="AO37" s="102">
        <v>0</v>
      </c>
      <c r="AP37" s="102">
        <v>0</v>
      </c>
      <c r="AQ37" s="102">
        <v>0</v>
      </c>
      <c r="AR37" s="102">
        <v>0</v>
      </c>
      <c r="AS37" s="102">
        <v>9</v>
      </c>
      <c r="AT37" s="67"/>
      <c r="AU37" s="17" t="str">
        <f>IF(X43+X44=X42," ","GRESEALA")</f>
        <v xml:space="preserve"> </v>
      </c>
      <c r="AV37" s="13" t="str">
        <f>IF(M43+M44=M42," ","GRESEALA")</f>
        <v xml:space="preserve"> </v>
      </c>
      <c r="AW37" s="13" t="str">
        <f>IF(N43+N44=N42," ","GRESEALA")</f>
        <v xml:space="preserve"> </v>
      </c>
      <c r="AX37" s="13" t="str">
        <f>IF(O43+O44=O42," ","GRESEALA")</f>
        <v xml:space="preserve"> </v>
      </c>
      <c r="AY37" s="13" t="str">
        <f>IF(P43+P44=P42," ","GRESEALA")</f>
        <v xml:space="preserve"> </v>
      </c>
      <c r="AZ37" s="13" t="str">
        <f>IF(Q43+Q44=Q42," ","GRESEALA")</f>
        <v xml:space="preserve"> </v>
      </c>
      <c r="BA37" s="13" t="str">
        <f t="shared" ref="BA37:BK37" si="38">IF(S43+S44=S42," ","GRESEALA")</f>
        <v xml:space="preserve"> </v>
      </c>
      <c r="BB37" s="13" t="str">
        <f t="shared" si="38"/>
        <v xml:space="preserve"> </v>
      </c>
      <c r="BC37" s="13" t="str">
        <f t="shared" si="38"/>
        <v xml:space="preserve"> </v>
      </c>
      <c r="BD37" s="13" t="str">
        <f t="shared" si="38"/>
        <v xml:space="preserve"> </v>
      </c>
      <c r="BE37" s="13" t="str">
        <f t="shared" si="38"/>
        <v xml:space="preserve"> </v>
      </c>
      <c r="BF37" s="13" t="str">
        <f t="shared" si="38"/>
        <v xml:space="preserve"> </v>
      </c>
      <c r="BG37" s="13" t="str">
        <f t="shared" si="38"/>
        <v xml:space="preserve"> </v>
      </c>
      <c r="BH37" s="13" t="str">
        <f t="shared" si="38"/>
        <v xml:space="preserve"> </v>
      </c>
      <c r="BI37" s="13" t="str">
        <f t="shared" si="38"/>
        <v xml:space="preserve"> </v>
      </c>
      <c r="BJ37" s="13" t="str">
        <f t="shared" si="38"/>
        <v xml:space="preserve"> </v>
      </c>
      <c r="BK37" s="13" t="str">
        <f t="shared" si="38"/>
        <v xml:space="preserve"> </v>
      </c>
      <c r="BL37" s="10"/>
    </row>
    <row r="38" spans="2:223" s="5" customFormat="1" ht="54.75" customHeight="1" x14ac:dyDescent="0.35">
      <c r="B38" s="16">
        <v>3</v>
      </c>
      <c r="C38" s="75" t="s">
        <v>93</v>
      </c>
      <c r="D38" s="105">
        <f t="shared" si="3"/>
        <v>6</v>
      </c>
      <c r="E38" s="105">
        <f>E39+E40</f>
        <v>5</v>
      </c>
      <c r="F38" s="105">
        <f t="shared" ref="F38:AS38" si="39">F39+F40</f>
        <v>1</v>
      </c>
      <c r="G38" s="105">
        <f t="shared" si="39"/>
        <v>1</v>
      </c>
      <c r="H38" s="105">
        <f t="shared" si="39"/>
        <v>1</v>
      </c>
      <c r="I38" s="105">
        <f t="shared" si="39"/>
        <v>0</v>
      </c>
      <c r="J38" s="105">
        <f t="shared" si="39"/>
        <v>0</v>
      </c>
      <c r="K38" s="105">
        <f t="shared" si="39"/>
        <v>0</v>
      </c>
      <c r="L38" s="105">
        <f t="shared" si="39"/>
        <v>0</v>
      </c>
      <c r="M38" s="105">
        <f t="shared" si="39"/>
        <v>5</v>
      </c>
      <c r="N38" s="105">
        <f t="shared" si="39"/>
        <v>3</v>
      </c>
      <c r="O38" s="105">
        <f t="shared" si="39"/>
        <v>3</v>
      </c>
      <c r="P38" s="105">
        <f t="shared" si="39"/>
        <v>3</v>
      </c>
      <c r="Q38" s="105">
        <f t="shared" si="39"/>
        <v>0</v>
      </c>
      <c r="R38" s="105">
        <f t="shared" si="39"/>
        <v>0</v>
      </c>
      <c r="S38" s="105">
        <f t="shared" si="39"/>
        <v>0</v>
      </c>
      <c r="T38" s="105">
        <f t="shared" si="39"/>
        <v>1</v>
      </c>
      <c r="U38" s="105">
        <f t="shared" si="39"/>
        <v>2</v>
      </c>
      <c r="V38" s="105">
        <f t="shared" si="39"/>
        <v>1</v>
      </c>
      <c r="W38" s="105">
        <f t="shared" si="39"/>
        <v>2</v>
      </c>
      <c r="X38" s="105">
        <f t="shared" si="39"/>
        <v>0</v>
      </c>
      <c r="Y38" s="105">
        <f t="shared" si="39"/>
        <v>6</v>
      </c>
      <c r="Z38" s="106">
        <f t="shared" si="39"/>
        <v>0</v>
      </c>
      <c r="AA38" s="105">
        <f t="shared" si="39"/>
        <v>0</v>
      </c>
      <c r="AB38" s="105">
        <f t="shared" si="39"/>
        <v>0</v>
      </c>
      <c r="AC38" s="105">
        <f t="shared" si="39"/>
        <v>0</v>
      </c>
      <c r="AD38" s="105">
        <f t="shared" si="39"/>
        <v>0</v>
      </c>
      <c r="AE38" s="105">
        <f t="shared" si="39"/>
        <v>0</v>
      </c>
      <c r="AF38" s="105">
        <f t="shared" si="39"/>
        <v>0</v>
      </c>
      <c r="AG38" s="105">
        <f t="shared" si="39"/>
        <v>0</v>
      </c>
      <c r="AH38" s="105">
        <f t="shared" si="39"/>
        <v>0</v>
      </c>
      <c r="AI38" s="105">
        <f t="shared" si="39"/>
        <v>0</v>
      </c>
      <c r="AJ38" s="105">
        <f t="shared" si="39"/>
        <v>0</v>
      </c>
      <c r="AK38" s="105">
        <f t="shared" si="39"/>
        <v>0</v>
      </c>
      <c r="AL38" s="105">
        <f t="shared" si="39"/>
        <v>0</v>
      </c>
      <c r="AM38" s="105">
        <f t="shared" si="39"/>
        <v>0</v>
      </c>
      <c r="AN38" s="105">
        <f t="shared" si="39"/>
        <v>0</v>
      </c>
      <c r="AO38" s="105">
        <f t="shared" si="39"/>
        <v>0</v>
      </c>
      <c r="AP38" s="105">
        <f t="shared" si="39"/>
        <v>0</v>
      </c>
      <c r="AQ38" s="105">
        <f t="shared" si="39"/>
        <v>0</v>
      </c>
      <c r="AR38" s="105">
        <f t="shared" si="39"/>
        <v>0</v>
      </c>
      <c r="AS38" s="105">
        <f t="shared" si="39"/>
        <v>6</v>
      </c>
      <c r="AT38" s="27"/>
      <c r="AU38" s="13" t="str">
        <f>IF(M43+M44=M42," ","GRESEALA")</f>
        <v xml:space="preserve"> </v>
      </c>
      <c r="AV38" s="13" t="str">
        <f>IF(N43+N44=N42," ","GRESEALA")</f>
        <v xml:space="preserve"> </v>
      </c>
      <c r="AW38" s="13" t="str">
        <f>IF(O43+O44=O42," ","GRESEALA")</f>
        <v xml:space="preserve"> </v>
      </c>
      <c r="AX38" s="13" t="str">
        <f>IF(P43+P44=P42," ","GRESEALA")</f>
        <v xml:space="preserve"> </v>
      </c>
      <c r="AY38" s="13" t="str">
        <f>IF(Q43+Q44=Q42," ","GRESEALA")</f>
        <v xml:space="preserve"> </v>
      </c>
      <c r="AZ38" s="13" t="str">
        <f t="shared" ref="AZ38:BK38" si="40">IF(S43+S44=S42," ","GRESEALA")</f>
        <v xml:space="preserve"> </v>
      </c>
      <c r="BA38" s="13" t="str">
        <f t="shared" si="40"/>
        <v xml:space="preserve"> </v>
      </c>
      <c r="BB38" s="13" t="str">
        <f t="shared" si="40"/>
        <v xml:space="preserve"> </v>
      </c>
      <c r="BC38" s="13" t="str">
        <f t="shared" si="40"/>
        <v xml:space="preserve"> </v>
      </c>
      <c r="BD38" s="13" t="str">
        <f t="shared" si="40"/>
        <v xml:space="preserve"> </v>
      </c>
      <c r="BE38" s="13" t="str">
        <f t="shared" si="40"/>
        <v xml:space="preserve"> </v>
      </c>
      <c r="BF38" s="13" t="str">
        <f t="shared" si="40"/>
        <v xml:space="preserve"> </v>
      </c>
      <c r="BG38" s="13" t="str">
        <f t="shared" si="40"/>
        <v xml:space="preserve"> </v>
      </c>
      <c r="BH38" s="13" t="str">
        <f t="shared" si="40"/>
        <v xml:space="preserve"> </v>
      </c>
      <c r="BI38" s="13" t="str">
        <f t="shared" si="40"/>
        <v xml:space="preserve"> </v>
      </c>
      <c r="BJ38" s="13" t="str">
        <f t="shared" si="40"/>
        <v xml:space="preserve"> </v>
      </c>
      <c r="BK38" s="13" t="str">
        <f t="shared" si="40"/>
        <v xml:space="preserve"> </v>
      </c>
      <c r="BL38" s="10"/>
    </row>
    <row r="39" spans="2:223" ht="24.75" customHeight="1" x14ac:dyDescent="0.35">
      <c r="B39" s="28" t="s">
        <v>94</v>
      </c>
      <c r="C39" s="82" t="s">
        <v>95</v>
      </c>
      <c r="D39" s="112">
        <f t="shared" si="3"/>
        <v>0</v>
      </c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7"/>
      <c r="AP39" s="107"/>
      <c r="AQ39" s="107"/>
      <c r="AR39" s="107"/>
      <c r="AS39" s="107"/>
      <c r="AT39" s="73"/>
      <c r="AU39" s="13" t="str">
        <f t="shared" ref="AU39:BB39" si="41">IF(AE43+AE44=AE42," ","GRESEALA")</f>
        <v xml:space="preserve"> </v>
      </c>
      <c r="AV39" s="13" t="str">
        <f t="shared" si="41"/>
        <v xml:space="preserve"> </v>
      </c>
      <c r="AW39" s="13" t="str">
        <f t="shared" si="41"/>
        <v xml:space="preserve"> </v>
      </c>
      <c r="AX39" s="13" t="str">
        <f t="shared" si="41"/>
        <v xml:space="preserve"> </v>
      </c>
      <c r="AY39" s="13" t="str">
        <f t="shared" si="41"/>
        <v xml:space="preserve"> </v>
      </c>
      <c r="AZ39" s="13" t="str">
        <f t="shared" si="41"/>
        <v xml:space="preserve"> </v>
      </c>
      <c r="BA39" s="13" t="str">
        <f t="shared" si="41"/>
        <v xml:space="preserve"> </v>
      </c>
      <c r="BB39" s="13" t="str">
        <f t="shared" si="41"/>
        <v xml:space="preserve"> </v>
      </c>
      <c r="BC39" s="13" t="str">
        <f t="shared" ref="BC39:BD39" si="42">IF(AR43+AR44=AR42," ","GRESEALA")</f>
        <v xml:space="preserve"> </v>
      </c>
      <c r="BD39" s="13" t="str">
        <f t="shared" si="42"/>
        <v xml:space="preserve"> </v>
      </c>
      <c r="BE39" s="13" t="str">
        <f>IF(E42+F42=D42," ","GRESEALA")</f>
        <v xml:space="preserve"> </v>
      </c>
      <c r="BF39" s="17" t="str">
        <f>IF(G42+K42+I42+L42+M42=D42," ","GRESEALA")</f>
        <v xml:space="preserve"> </v>
      </c>
      <c r="BG39" s="13" t="str">
        <f>IF(O42+P42=D42," ","GRESEALA")</f>
        <v xml:space="preserve"> </v>
      </c>
      <c r="BH39" s="13" t="str">
        <f>IF(Q42+S42+T42+U42+V42+W42=D42," ","GRESEALA")</f>
        <v xml:space="preserve"> </v>
      </c>
      <c r="BI39" s="13" t="str">
        <f>IF(X42+Y42+Z42=D42," ","GRESEALA")</f>
        <v xml:space="preserve"> </v>
      </c>
      <c r="BJ39" s="17" t="str">
        <f>IF(AA42+AC42+AE42+AF42+AG42+AH42+AI42+AJ42+AK42+AL42+AM42+AN42+AO42+AP42+AQ42+AR42+AS42&gt;=D42," ","GRESEALA")</f>
        <v xml:space="preserve"> </v>
      </c>
      <c r="BK39" s="13" t="str">
        <f>IF(AS42&lt;=D42," ","GRESEALA")</f>
        <v xml:space="preserve"> </v>
      </c>
      <c r="BL39" s="13" t="str">
        <f>IF(H42&lt;=G42," ","GRESEALA")</f>
        <v xml:space="preserve"> </v>
      </c>
    </row>
    <row r="40" spans="2:223" ht="59.25" customHeight="1" x14ac:dyDescent="0.35">
      <c r="B40" s="21" t="s">
        <v>96</v>
      </c>
      <c r="C40" s="83" t="s">
        <v>97</v>
      </c>
      <c r="D40" s="102">
        <f t="shared" si="3"/>
        <v>6</v>
      </c>
      <c r="E40" s="102">
        <v>5</v>
      </c>
      <c r="F40" s="102">
        <v>1</v>
      </c>
      <c r="G40" s="102">
        <v>1</v>
      </c>
      <c r="H40" s="102">
        <v>1</v>
      </c>
      <c r="I40" s="102">
        <v>0</v>
      </c>
      <c r="J40" s="102">
        <v>0</v>
      </c>
      <c r="K40" s="102">
        <v>0</v>
      </c>
      <c r="L40" s="102">
        <v>0</v>
      </c>
      <c r="M40" s="102">
        <v>5</v>
      </c>
      <c r="N40" s="102">
        <v>3</v>
      </c>
      <c r="O40" s="102">
        <v>3</v>
      </c>
      <c r="P40" s="102">
        <v>3</v>
      </c>
      <c r="Q40" s="102">
        <v>0</v>
      </c>
      <c r="R40" s="102">
        <v>0</v>
      </c>
      <c r="S40" s="102">
        <v>0</v>
      </c>
      <c r="T40" s="102">
        <v>1</v>
      </c>
      <c r="U40" s="102">
        <v>2</v>
      </c>
      <c r="V40" s="102">
        <v>1</v>
      </c>
      <c r="W40" s="102">
        <v>2</v>
      </c>
      <c r="X40" s="104"/>
      <c r="Y40" s="102">
        <v>6</v>
      </c>
      <c r="Z40" s="104"/>
      <c r="AA40" s="104"/>
      <c r="AB40" s="104"/>
      <c r="AC40" s="104"/>
      <c r="AD40" s="104"/>
      <c r="AE40" s="102">
        <v>0</v>
      </c>
      <c r="AF40" s="102">
        <v>0</v>
      </c>
      <c r="AG40" s="102">
        <v>0</v>
      </c>
      <c r="AH40" s="102">
        <v>0</v>
      </c>
      <c r="AI40" s="102">
        <v>0</v>
      </c>
      <c r="AJ40" s="102">
        <v>0</v>
      </c>
      <c r="AK40" s="102">
        <v>0</v>
      </c>
      <c r="AL40" s="102">
        <v>0</v>
      </c>
      <c r="AM40" s="102">
        <v>0</v>
      </c>
      <c r="AN40" s="102">
        <v>0</v>
      </c>
      <c r="AO40" s="102"/>
      <c r="AP40" s="102">
        <v>0</v>
      </c>
      <c r="AQ40" s="102">
        <v>0</v>
      </c>
      <c r="AR40" s="102">
        <v>0</v>
      </c>
      <c r="AS40" s="102">
        <v>6</v>
      </c>
      <c r="AT40" s="67"/>
      <c r="AU40" s="13" t="str">
        <f>IF(AS13&lt;=D13," ","GRESEALA")</f>
        <v xml:space="preserve"> </v>
      </c>
      <c r="AV40" s="13" t="str">
        <f>IF(AS14&lt;=D14," ","GRESEALA")</f>
        <v xml:space="preserve"> </v>
      </c>
      <c r="AW40" s="13" t="str">
        <f>IF(AS15&lt;=D15," ","GRESEALA")</f>
        <v xml:space="preserve"> </v>
      </c>
      <c r="AX40" s="13" t="str">
        <f>IF(AS16&lt;=D16," ","GRESEALA")</f>
        <v xml:space="preserve"> </v>
      </c>
      <c r="AY40" s="13" t="str">
        <f>IF(AS17&lt;=D17," ","GRESEALA")</f>
        <v xml:space="preserve"> </v>
      </c>
      <c r="AZ40" s="13" t="str">
        <f>IF(AS18&lt;=D18," ","GRESEALA")</f>
        <v xml:space="preserve"> </v>
      </c>
      <c r="BA40" s="13" t="str">
        <f>IF(AS19&lt;=D19," ","GRESEALA")</f>
        <v xml:space="preserve"> </v>
      </c>
      <c r="BB40" s="13" t="str">
        <f>IF(AS20&lt;=D20," ","GRESEALA")</f>
        <v xml:space="preserve"> </v>
      </c>
      <c r="BC40" s="13" t="str">
        <f>IF(AS21&lt;=D21," ","GRESEALA")</f>
        <v xml:space="preserve"> </v>
      </c>
      <c r="BD40" s="13" t="str">
        <f>IF(AS22&lt;=D22," ","GRESEALA")</f>
        <v xml:space="preserve"> </v>
      </c>
      <c r="BE40" s="13" t="str">
        <f>IF(AS23&lt;=D23," ","GRESEALA")</f>
        <v xml:space="preserve"> </v>
      </c>
      <c r="BF40" s="13" t="str">
        <f>IF(AS24&lt;=D24," ","GRESEALA")</f>
        <v xml:space="preserve"> </v>
      </c>
      <c r="BG40" s="13" t="str">
        <f>IF(AS25&lt;=D25," ","GRESEALA")</f>
        <v xml:space="preserve"> </v>
      </c>
      <c r="BH40" s="13" t="str">
        <f>IF(AS26&lt;=D26," ","GRESEALA")</f>
        <v xml:space="preserve"> </v>
      </c>
      <c r="BI40" s="13" t="str">
        <f>IF(AS27&lt;=D27," ","GRESEALA")</f>
        <v xml:space="preserve"> </v>
      </c>
      <c r="BJ40" s="13" t="str">
        <f>IF(AS28&lt;=D28," ","GRESEALA")</f>
        <v xml:space="preserve"> </v>
      </c>
      <c r="BK40" s="13" t="str">
        <f>IF(AS29&lt;=D29," ","GRESEALA")</f>
        <v xml:space="preserve"> </v>
      </c>
    </row>
    <row r="41" spans="2:223" ht="44.25" customHeight="1" x14ac:dyDescent="0.35">
      <c r="B41" s="21">
        <v>4</v>
      </c>
      <c r="C41" s="84" t="s">
        <v>98</v>
      </c>
      <c r="D41" s="108">
        <f t="shared" si="3"/>
        <v>2</v>
      </c>
      <c r="E41" s="102">
        <v>0</v>
      </c>
      <c r="F41" s="102">
        <v>2</v>
      </c>
      <c r="G41" s="102">
        <v>1</v>
      </c>
      <c r="H41" s="102">
        <v>1</v>
      </c>
      <c r="I41" s="102">
        <v>0</v>
      </c>
      <c r="J41" s="102">
        <v>0</v>
      </c>
      <c r="K41" s="102">
        <v>0</v>
      </c>
      <c r="L41" s="102">
        <v>0</v>
      </c>
      <c r="M41" s="102">
        <v>1</v>
      </c>
      <c r="N41" s="102">
        <v>0</v>
      </c>
      <c r="O41" s="102">
        <v>2</v>
      </c>
      <c r="P41" s="102">
        <v>0</v>
      </c>
      <c r="Q41" s="102">
        <v>0</v>
      </c>
      <c r="R41" s="102">
        <v>0</v>
      </c>
      <c r="S41" s="102">
        <v>0</v>
      </c>
      <c r="T41" s="102">
        <v>0</v>
      </c>
      <c r="U41" s="102">
        <v>2</v>
      </c>
      <c r="V41" s="102">
        <v>0</v>
      </c>
      <c r="W41" s="102">
        <v>0</v>
      </c>
      <c r="X41" s="108">
        <v>2</v>
      </c>
      <c r="Y41" s="104"/>
      <c r="Z41" s="104"/>
      <c r="AA41" s="102">
        <v>0</v>
      </c>
      <c r="AB41" s="102">
        <v>0</v>
      </c>
      <c r="AC41" s="102">
        <v>0</v>
      </c>
      <c r="AD41" s="102">
        <v>0</v>
      </c>
      <c r="AE41" s="102">
        <v>0</v>
      </c>
      <c r="AF41" s="102">
        <v>0</v>
      </c>
      <c r="AG41" s="102">
        <v>0</v>
      </c>
      <c r="AH41" s="102">
        <v>0</v>
      </c>
      <c r="AI41" s="102">
        <v>0</v>
      </c>
      <c r="AJ41" s="102">
        <v>0</v>
      </c>
      <c r="AK41" s="102">
        <v>0</v>
      </c>
      <c r="AL41" s="102">
        <v>0</v>
      </c>
      <c r="AM41" s="102">
        <v>0</v>
      </c>
      <c r="AN41" s="102">
        <v>0</v>
      </c>
      <c r="AO41" s="102">
        <v>0</v>
      </c>
      <c r="AP41" s="102">
        <v>0</v>
      </c>
      <c r="AQ41" s="102">
        <v>0</v>
      </c>
      <c r="AR41" s="102">
        <v>0</v>
      </c>
      <c r="AS41" s="102">
        <v>2</v>
      </c>
      <c r="AT41" s="67"/>
      <c r="AU41" s="13" t="str">
        <f>IF(AS30&lt;=D30," ","GRESEALA")</f>
        <v xml:space="preserve"> </v>
      </c>
      <c r="AV41" s="13" t="str">
        <f>IF(AS31&lt;=D31," ","GRESEALA")</f>
        <v xml:space="preserve"> </v>
      </c>
      <c r="AW41" s="13" t="str">
        <f>IF(AS32&lt;=D32," ","GRESEALA")</f>
        <v xml:space="preserve"> </v>
      </c>
      <c r="AX41" s="13" t="str">
        <f>IF(AS33&lt;=D33," ","GRESEALA")</f>
        <v xml:space="preserve"> </v>
      </c>
      <c r="AY41" s="13" t="str">
        <f>IF(AS34&lt;=D34," ","GRESEALA")</f>
        <v xml:space="preserve"> </v>
      </c>
      <c r="AZ41" s="13" t="str">
        <f>IF(AS35&lt;=D35," ","GRESEALA")</f>
        <v xml:space="preserve"> </v>
      </c>
      <c r="BA41" s="13" t="str">
        <f>IF(AS36&lt;=D36," ","GRESEALA")</f>
        <v xml:space="preserve"> </v>
      </c>
      <c r="BB41" s="13" t="str">
        <f>IF(AS37&lt;=D37," ","GRESEALA")</f>
        <v xml:space="preserve"> </v>
      </c>
      <c r="BC41" s="13" t="str">
        <f>IF(AS38&lt;=D38," ","GRESEALA")</f>
        <v xml:space="preserve"> </v>
      </c>
      <c r="BD41" s="13" t="str">
        <f>IF(AS39&lt;=D39," ","GRESEALA")</f>
        <v xml:space="preserve"> </v>
      </c>
      <c r="BE41" s="13" t="str">
        <f>IF(AS40&lt;=D40," ","GRESEALA")</f>
        <v xml:space="preserve"> </v>
      </c>
      <c r="BF41" s="13" t="str">
        <f>IF(AS41&lt;=D41," ","GRESEALA")</f>
        <v xml:space="preserve"> </v>
      </c>
      <c r="BG41" s="13" t="str">
        <f>IF(AS42&lt;=D42," ","GRESEALA")</f>
        <v xml:space="preserve"> </v>
      </c>
      <c r="BH41" s="13" t="str">
        <f>IF(AS43&lt;=D43," ","GRESEALA")</f>
        <v xml:space="preserve"> </v>
      </c>
      <c r="BI41" s="13" t="str">
        <f>IF(AS44&lt;=D44," ","GRESEALA")</f>
        <v xml:space="preserve"> </v>
      </c>
      <c r="BJ41" s="13" t="str">
        <f>IF(AS45&lt;=D45," ","GRESEALA")</f>
        <v xml:space="preserve"> </v>
      </c>
      <c r="BK41" s="13" t="str">
        <f>IF(AS46&lt;=D46," ","GRESEALA")</f>
        <v xml:space="preserve"> </v>
      </c>
    </row>
    <row r="42" spans="2:223" ht="42.75" customHeight="1" x14ac:dyDescent="0.35">
      <c r="B42" s="16">
        <v>5</v>
      </c>
      <c r="C42" s="75" t="s">
        <v>99</v>
      </c>
      <c r="D42" s="105">
        <f t="shared" si="3"/>
        <v>0</v>
      </c>
      <c r="E42" s="105">
        <f>E43+E44</f>
        <v>0</v>
      </c>
      <c r="F42" s="105">
        <f t="shared" ref="F42:AS42" si="43">F43+F44</f>
        <v>0</v>
      </c>
      <c r="G42" s="105">
        <f t="shared" si="43"/>
        <v>0</v>
      </c>
      <c r="H42" s="105">
        <f t="shared" si="43"/>
        <v>0</v>
      </c>
      <c r="I42" s="105">
        <f t="shared" si="43"/>
        <v>0</v>
      </c>
      <c r="J42" s="105">
        <f t="shared" si="43"/>
        <v>0</v>
      </c>
      <c r="K42" s="105">
        <f t="shared" si="43"/>
        <v>0</v>
      </c>
      <c r="L42" s="105">
        <f t="shared" si="43"/>
        <v>0</v>
      </c>
      <c r="M42" s="105">
        <f t="shared" si="43"/>
        <v>0</v>
      </c>
      <c r="N42" s="105">
        <f t="shared" si="43"/>
        <v>0</v>
      </c>
      <c r="O42" s="105">
        <f t="shared" si="43"/>
        <v>0</v>
      </c>
      <c r="P42" s="105">
        <f t="shared" si="43"/>
        <v>0</v>
      </c>
      <c r="Q42" s="105">
        <f t="shared" si="43"/>
        <v>0</v>
      </c>
      <c r="R42" s="105">
        <f t="shared" si="43"/>
        <v>0</v>
      </c>
      <c r="S42" s="105">
        <f t="shared" si="43"/>
        <v>0</v>
      </c>
      <c r="T42" s="105">
        <f t="shared" si="43"/>
        <v>0</v>
      </c>
      <c r="U42" s="105">
        <f t="shared" si="43"/>
        <v>0</v>
      </c>
      <c r="V42" s="105">
        <f t="shared" si="43"/>
        <v>0</v>
      </c>
      <c r="W42" s="105">
        <f t="shared" si="43"/>
        <v>0</v>
      </c>
      <c r="X42" s="105">
        <f t="shared" si="43"/>
        <v>0</v>
      </c>
      <c r="Y42" s="105">
        <f t="shared" si="43"/>
        <v>0</v>
      </c>
      <c r="Z42" s="106">
        <f t="shared" si="43"/>
        <v>0</v>
      </c>
      <c r="AA42" s="105">
        <f t="shared" si="43"/>
        <v>0</v>
      </c>
      <c r="AB42" s="105">
        <f t="shared" si="43"/>
        <v>0</v>
      </c>
      <c r="AC42" s="105">
        <f t="shared" si="43"/>
        <v>0</v>
      </c>
      <c r="AD42" s="105">
        <f t="shared" si="43"/>
        <v>0</v>
      </c>
      <c r="AE42" s="105">
        <f t="shared" si="43"/>
        <v>0</v>
      </c>
      <c r="AF42" s="105">
        <f t="shared" si="43"/>
        <v>0</v>
      </c>
      <c r="AG42" s="105">
        <f t="shared" si="43"/>
        <v>0</v>
      </c>
      <c r="AH42" s="105">
        <f t="shared" si="43"/>
        <v>0</v>
      </c>
      <c r="AI42" s="105">
        <f t="shared" si="43"/>
        <v>0</v>
      </c>
      <c r="AJ42" s="105">
        <f t="shared" si="43"/>
        <v>0</v>
      </c>
      <c r="AK42" s="105">
        <f t="shared" si="43"/>
        <v>0</v>
      </c>
      <c r="AL42" s="105">
        <f t="shared" si="43"/>
        <v>0</v>
      </c>
      <c r="AM42" s="105">
        <f t="shared" si="43"/>
        <v>0</v>
      </c>
      <c r="AN42" s="105">
        <f t="shared" si="43"/>
        <v>0</v>
      </c>
      <c r="AO42" s="105">
        <f t="shared" si="43"/>
        <v>0</v>
      </c>
      <c r="AP42" s="105">
        <f t="shared" si="43"/>
        <v>0</v>
      </c>
      <c r="AQ42" s="105">
        <f t="shared" si="43"/>
        <v>0</v>
      </c>
      <c r="AR42" s="105">
        <f t="shared" si="43"/>
        <v>0</v>
      </c>
      <c r="AS42" s="105">
        <f t="shared" si="43"/>
        <v>0</v>
      </c>
      <c r="AT42" s="27"/>
      <c r="AU42" s="13" t="str">
        <f>IF(AS47&lt;=D47," ","GRESEALA")</f>
        <v xml:space="preserve"> </v>
      </c>
      <c r="AV42" s="13" t="str">
        <f>IF(AS48&lt;=D48," ","GRESEALA")</f>
        <v xml:space="preserve"> </v>
      </c>
      <c r="AW42" s="13" t="str">
        <f>IF(AS49&lt;=D49," ","GRESEALA")</f>
        <v xml:space="preserve"> </v>
      </c>
      <c r="AX42" s="13" t="str">
        <f>IF(AS50&lt;=D50," ","GRESEALA")</f>
        <v xml:space="preserve"> </v>
      </c>
      <c r="AY42" s="13" t="str">
        <f>IF(AS51&lt;=D51," ","GRESEALA")</f>
        <v xml:space="preserve"> </v>
      </c>
      <c r="AZ42" s="13" t="str">
        <f>IF(AS52&lt;=D52," ","GRESEALA")</f>
        <v xml:space="preserve"> </v>
      </c>
      <c r="BA42" s="13" t="str">
        <f>IF(AS53&lt;=D53," ","GRESEALA")</f>
        <v xml:space="preserve"> </v>
      </c>
      <c r="BB42" s="13" t="str">
        <f>IF(AS54&lt;=D54," ","GRESEALA")</f>
        <v xml:space="preserve"> </v>
      </c>
      <c r="BC42" s="13" t="str">
        <f>IF(AS55&lt;=D55," ","GRESEALA")</f>
        <v xml:space="preserve"> </v>
      </c>
      <c r="BD42" s="13" t="str">
        <f>IF(AS56&lt;=D56," ","GRESEALA")</f>
        <v xml:space="preserve"> </v>
      </c>
      <c r="BE42" s="13" t="str">
        <f>IF(AS57&lt;=D57," ","GRESEALA")</f>
        <v xml:space="preserve"> </v>
      </c>
      <c r="BF42" s="13" t="str">
        <f>IF(AS58&lt;=D58," ","GRESEALA")</f>
        <v xml:space="preserve"> </v>
      </c>
      <c r="BG42" s="13" t="str">
        <f>IF(AS59&lt;=D59," ","GRESEALA")</f>
        <v xml:space="preserve"> </v>
      </c>
      <c r="BH42" s="13" t="str">
        <f>IF(AS60&lt;=D60," ","GRESEALA")</f>
        <v xml:space="preserve"> </v>
      </c>
      <c r="BI42" s="13" t="str">
        <f>IF(AS61&lt;=D61," ","GRESEALA")</f>
        <v xml:space="preserve"> </v>
      </c>
      <c r="BJ42" s="13" t="str">
        <f>IF(AS62&lt;=D62," ","GRESEALA")</f>
        <v xml:space="preserve"> </v>
      </c>
      <c r="BK42" s="13" t="str">
        <f>IF(AS63&lt;=D63," ","GRESEALA")</f>
        <v xml:space="preserve"> </v>
      </c>
    </row>
    <row r="43" spans="2:223" ht="27" customHeight="1" x14ac:dyDescent="0.35">
      <c r="B43" s="29" t="s">
        <v>100</v>
      </c>
      <c r="C43" s="85" t="s">
        <v>101</v>
      </c>
      <c r="D43" s="102">
        <f t="shared" si="3"/>
        <v>0</v>
      </c>
      <c r="E43" s="102">
        <v>0</v>
      </c>
      <c r="F43" s="102">
        <v>0</v>
      </c>
      <c r="G43" s="104"/>
      <c r="H43" s="104"/>
      <c r="I43" s="104"/>
      <c r="J43" s="104"/>
      <c r="K43" s="104"/>
      <c r="L43" s="104"/>
      <c r="M43" s="102">
        <v>0</v>
      </c>
      <c r="N43" s="102">
        <v>0</v>
      </c>
      <c r="O43" s="102">
        <v>0</v>
      </c>
      <c r="P43" s="102">
        <v>0</v>
      </c>
      <c r="Q43" s="102">
        <v>0</v>
      </c>
      <c r="R43" s="102">
        <v>0</v>
      </c>
      <c r="S43" s="102">
        <v>0</v>
      </c>
      <c r="T43" s="102">
        <v>0</v>
      </c>
      <c r="U43" s="102">
        <v>0</v>
      </c>
      <c r="V43" s="102">
        <v>0</v>
      </c>
      <c r="W43" s="102">
        <v>0</v>
      </c>
      <c r="X43" s="102">
        <v>0</v>
      </c>
      <c r="Y43" s="102">
        <v>0</v>
      </c>
      <c r="Z43" s="104"/>
      <c r="AA43" s="102">
        <v>0</v>
      </c>
      <c r="AB43" s="102">
        <v>0</v>
      </c>
      <c r="AC43" s="102">
        <v>0</v>
      </c>
      <c r="AD43" s="102">
        <v>0</v>
      </c>
      <c r="AE43" s="102">
        <v>0</v>
      </c>
      <c r="AF43" s="102">
        <v>0</v>
      </c>
      <c r="AG43" s="102">
        <v>0</v>
      </c>
      <c r="AH43" s="102">
        <v>0</v>
      </c>
      <c r="AI43" s="102">
        <v>0</v>
      </c>
      <c r="AJ43" s="102">
        <v>0</v>
      </c>
      <c r="AK43" s="102">
        <v>0</v>
      </c>
      <c r="AL43" s="102">
        <v>0</v>
      </c>
      <c r="AM43" s="102">
        <v>0</v>
      </c>
      <c r="AN43" s="102">
        <v>0</v>
      </c>
      <c r="AO43" s="102">
        <v>0</v>
      </c>
      <c r="AP43" s="102">
        <v>0</v>
      </c>
      <c r="AQ43" s="102">
        <v>0</v>
      </c>
      <c r="AR43" s="102">
        <v>0</v>
      </c>
      <c r="AS43" s="102">
        <v>0</v>
      </c>
      <c r="AT43" s="67"/>
      <c r="AU43" s="13" t="str">
        <f>IF(AS64&lt;=D64," ","GRESEALA")</f>
        <v xml:space="preserve"> </v>
      </c>
      <c r="AV43" s="13" t="str">
        <f>IF(AS65&lt;=D65," ","GRESEALA")</f>
        <v xml:space="preserve"> </v>
      </c>
      <c r="AW43" s="13" t="str">
        <f>IF(AS66&lt;=D66," ","GRESEALA")</f>
        <v xml:space="preserve"> </v>
      </c>
      <c r="AX43" s="13" t="str">
        <f>IF(AS67&lt;=D67," ","GRESEALA")</f>
        <v xml:space="preserve"> </v>
      </c>
      <c r="AY43" s="13" t="str">
        <f>IF(E45+F45=D45," ","GRESEALA")</f>
        <v xml:space="preserve"> </v>
      </c>
      <c r="AZ43" s="17" t="str">
        <f>IF(G45+K45+I45+L45+M45=D45," ","GRESEALA")</f>
        <v xml:space="preserve"> </v>
      </c>
      <c r="BA43" s="13" t="str">
        <f>IF(O45+P45=D45," ","GRESEALA")</f>
        <v xml:space="preserve"> </v>
      </c>
      <c r="BB43" s="13" t="str">
        <f>IF(Q45+S45+T45+U45+V45+W45=D45," ","GRESEALA")</f>
        <v xml:space="preserve"> </v>
      </c>
      <c r="BC43" s="13" t="str">
        <f>IF(X45+Y45+Z45=D45," ","GRESEALA")</f>
        <v xml:space="preserve"> </v>
      </c>
      <c r="BD43" s="17" t="str">
        <f>IF(AA45+AC45+AE45+AF45+AG45+AH45+AI45+AJ45+AK45+AL45+AM45+AN45+AO45+AP45+AQ45+AR45+AS45&gt;=D45," ","GRESEALA")</f>
        <v xml:space="preserve"> </v>
      </c>
      <c r="BE43" s="13" t="str">
        <f>IF(H45&lt;=G45," ","GRESEALA")</f>
        <v xml:space="preserve"> </v>
      </c>
      <c r="BF43" s="13" t="str">
        <f>IF(E46+F46=D46," ","GRESEALA")</f>
        <v xml:space="preserve"> </v>
      </c>
      <c r="BG43" s="17" t="str">
        <f>IF(G46+K46+I46+L46+M46=D46," ","GRESEALA")</f>
        <v xml:space="preserve"> </v>
      </c>
      <c r="BH43" s="13" t="str">
        <f>IF(O46+P46=D46," ","GRESEALA")</f>
        <v xml:space="preserve"> </v>
      </c>
      <c r="BI43" s="13" t="str">
        <f>IF(Q46+S46+T46+U46+V46+W46=D46," ","GRESEALA")</f>
        <v xml:space="preserve"> </v>
      </c>
      <c r="BJ43" s="13" t="str">
        <f>IF(X46+Y46+Z46=D46," ","GRESEALA")</f>
        <v xml:space="preserve"> </v>
      </c>
      <c r="BK43" s="17" t="str">
        <f>IF(AA46+AC46+AE46+AF46+AG46+AH46+AI46+AJ46+AK46+AL46+AM46+AN46+AO46+AP46+AQ46+AR46+AS46&gt;=D46," ","GRESEALA")</f>
        <v xml:space="preserve"> </v>
      </c>
      <c r="BL43" s="13" t="str">
        <f>IF(H46&lt;=G46," ","GRESEALA")</f>
        <v xml:space="preserve"> </v>
      </c>
    </row>
    <row r="44" spans="2:223" ht="38.25" customHeight="1" x14ac:dyDescent="0.35">
      <c r="B44" s="29" t="s">
        <v>102</v>
      </c>
      <c r="C44" s="85" t="s">
        <v>103</v>
      </c>
      <c r="D44" s="102">
        <f t="shared" si="3"/>
        <v>0</v>
      </c>
      <c r="E44" s="102">
        <v>0</v>
      </c>
      <c r="F44" s="102">
        <v>0</v>
      </c>
      <c r="G44" s="102">
        <v>0</v>
      </c>
      <c r="H44" s="102">
        <v>0</v>
      </c>
      <c r="I44" s="102">
        <v>0</v>
      </c>
      <c r="J44" s="102">
        <v>0</v>
      </c>
      <c r="K44" s="102">
        <v>0</v>
      </c>
      <c r="L44" s="102">
        <v>0</v>
      </c>
      <c r="M44" s="102">
        <v>0</v>
      </c>
      <c r="N44" s="102">
        <v>0</v>
      </c>
      <c r="O44" s="102">
        <v>0</v>
      </c>
      <c r="P44" s="102">
        <v>0</v>
      </c>
      <c r="Q44" s="102">
        <v>0</v>
      </c>
      <c r="R44" s="102">
        <v>0</v>
      </c>
      <c r="S44" s="102">
        <v>0</v>
      </c>
      <c r="T44" s="102">
        <v>0</v>
      </c>
      <c r="U44" s="102">
        <v>0</v>
      </c>
      <c r="V44" s="102">
        <v>0</v>
      </c>
      <c r="W44" s="102">
        <v>0</v>
      </c>
      <c r="X44" s="102">
        <v>0</v>
      </c>
      <c r="Y44" s="102">
        <v>0</v>
      </c>
      <c r="Z44" s="104"/>
      <c r="AA44" s="102">
        <v>0</v>
      </c>
      <c r="AB44" s="102">
        <v>0</v>
      </c>
      <c r="AC44" s="102">
        <v>0</v>
      </c>
      <c r="AD44" s="102">
        <v>0</v>
      </c>
      <c r="AE44" s="102">
        <v>0</v>
      </c>
      <c r="AF44" s="102">
        <v>0</v>
      </c>
      <c r="AG44" s="102">
        <v>0</v>
      </c>
      <c r="AH44" s="102">
        <v>0</v>
      </c>
      <c r="AI44" s="102">
        <v>0</v>
      </c>
      <c r="AJ44" s="102">
        <v>0</v>
      </c>
      <c r="AK44" s="102">
        <v>0</v>
      </c>
      <c r="AL44" s="102">
        <v>0</v>
      </c>
      <c r="AM44" s="102">
        <v>0</v>
      </c>
      <c r="AN44" s="102">
        <v>0</v>
      </c>
      <c r="AO44" s="102">
        <v>0</v>
      </c>
      <c r="AP44" s="102">
        <v>0</v>
      </c>
      <c r="AQ44" s="102">
        <v>0</v>
      </c>
      <c r="AR44" s="102">
        <v>0</v>
      </c>
      <c r="AS44" s="102">
        <v>0</v>
      </c>
      <c r="AT44" s="67"/>
      <c r="AU44" s="13" t="str">
        <f>IF(E47+F47=D47," ","GRESEALA")</f>
        <v xml:space="preserve"> </v>
      </c>
      <c r="AV44" s="17" t="str">
        <f>IF(G47+K47+I47+L47+M47=D47," ","GRESEALA")</f>
        <v xml:space="preserve"> </v>
      </c>
      <c r="AW44" s="13" t="str">
        <f>IF(O47+P47=D47," ","GRESEALA")</f>
        <v xml:space="preserve"> </v>
      </c>
      <c r="AX44" s="13" t="str">
        <f>IF(Q47+S47+T47+U47+V47+W47=D47," ","GRESEALA")</f>
        <v xml:space="preserve"> </v>
      </c>
      <c r="AY44" s="13" t="str">
        <f>IF(X47+Y47+Z47=D47," ","GRESEALA")</f>
        <v xml:space="preserve"> </v>
      </c>
      <c r="AZ44" s="13" t="str">
        <f>IF(AA47+AC47+AE47+AF47+AG47+AH47+AI47+AJ47+AK47+AL47+AR47+AS47&gt;=D47," ","GRESEALA")</f>
        <v xml:space="preserve"> </v>
      </c>
      <c r="BA44" s="13" t="str">
        <f>IF(H47&lt;=G47," ","GRESEALA")</f>
        <v xml:space="preserve"> </v>
      </c>
      <c r="BB44" s="13" t="str">
        <f>IF(E49+E50+E51=E48," ","GRESEALA")</f>
        <v xml:space="preserve"> </v>
      </c>
      <c r="BC44" s="13" t="str">
        <f>IF(F49+F50+F51=F48," ","GRESEALA")</f>
        <v xml:space="preserve"> </v>
      </c>
      <c r="BD44" s="13" t="str">
        <f>IF(G49+G50+G51=G48," ","GRESEALA")</f>
        <v xml:space="preserve"> </v>
      </c>
      <c r="BE44" s="13" t="str">
        <f>IF(H49+H50+H51=H48," ","GRESEALA")</f>
        <v xml:space="preserve"> </v>
      </c>
      <c r="BF44" s="13" t="str">
        <f t="shared" ref="BF44:BK44" si="44">IF(K49+K50+K51=K48," ","GRESEALA")</f>
        <v xml:space="preserve"> </v>
      </c>
      <c r="BG44" s="17" t="str">
        <f t="shared" si="44"/>
        <v xml:space="preserve"> </v>
      </c>
      <c r="BH44" s="13" t="str">
        <f t="shared" si="44"/>
        <v xml:space="preserve"> </v>
      </c>
      <c r="BI44" s="13" t="str">
        <f t="shared" si="44"/>
        <v xml:space="preserve"> </v>
      </c>
      <c r="BJ44" s="13" t="str">
        <f t="shared" si="44"/>
        <v xml:space="preserve"> </v>
      </c>
      <c r="BK44" s="13" t="str">
        <f t="shared" si="44"/>
        <v xml:space="preserve"> </v>
      </c>
    </row>
    <row r="45" spans="2:223" ht="63" customHeight="1" x14ac:dyDescent="0.35">
      <c r="B45" s="21">
        <v>6</v>
      </c>
      <c r="C45" s="86" t="s">
        <v>169</v>
      </c>
      <c r="D45" s="108">
        <f t="shared" si="3"/>
        <v>0</v>
      </c>
      <c r="E45" s="102">
        <v>0</v>
      </c>
      <c r="F45" s="102">
        <v>0</v>
      </c>
      <c r="G45" s="108"/>
      <c r="H45" s="108"/>
      <c r="I45" s="108"/>
      <c r="J45" s="108"/>
      <c r="K45" s="104"/>
      <c r="L45" s="104"/>
      <c r="M45" s="104"/>
      <c r="N45" s="104"/>
      <c r="O45" s="102">
        <v>0</v>
      </c>
      <c r="P45" s="102">
        <v>0</v>
      </c>
      <c r="Q45" s="102">
        <v>0</v>
      </c>
      <c r="R45" s="102">
        <v>0</v>
      </c>
      <c r="S45" s="102">
        <v>0</v>
      </c>
      <c r="T45" s="102">
        <v>0</v>
      </c>
      <c r="U45" s="102">
        <v>0</v>
      </c>
      <c r="V45" s="102">
        <v>0</v>
      </c>
      <c r="W45" s="102">
        <v>0</v>
      </c>
      <c r="X45" s="102">
        <v>0</v>
      </c>
      <c r="Y45" s="102">
        <v>0</v>
      </c>
      <c r="Z45" s="104"/>
      <c r="AA45" s="102">
        <v>0</v>
      </c>
      <c r="AB45" s="102">
        <v>0</v>
      </c>
      <c r="AC45" s="102">
        <v>0</v>
      </c>
      <c r="AD45" s="102">
        <v>0</v>
      </c>
      <c r="AE45" s="102">
        <v>0</v>
      </c>
      <c r="AF45" s="102">
        <v>0</v>
      </c>
      <c r="AG45" s="102">
        <v>0</v>
      </c>
      <c r="AH45" s="102">
        <v>0</v>
      </c>
      <c r="AI45" s="102">
        <v>0</v>
      </c>
      <c r="AJ45" s="102">
        <v>0</v>
      </c>
      <c r="AK45" s="102">
        <v>0</v>
      </c>
      <c r="AL45" s="102">
        <v>0</v>
      </c>
      <c r="AM45" s="102">
        <v>0</v>
      </c>
      <c r="AN45" s="102">
        <v>0</v>
      </c>
      <c r="AO45" s="102">
        <v>0</v>
      </c>
      <c r="AP45" s="102">
        <v>0</v>
      </c>
      <c r="AQ45" s="102">
        <v>0</v>
      </c>
      <c r="AR45" s="102">
        <v>0</v>
      </c>
      <c r="AS45" s="102">
        <v>0</v>
      </c>
      <c r="AT45" s="67"/>
      <c r="AU45" s="13" t="str">
        <f>IF(Q49+Q50+Q51=Q48," ","GRESEALA")</f>
        <v xml:space="preserve"> </v>
      </c>
      <c r="AV45" s="13" t="str">
        <f t="shared" ref="AV45:BK45" si="45">IF(S49+S50+S51=S48," ","GRESEALA")</f>
        <v xml:space="preserve"> </v>
      </c>
      <c r="AW45" s="13" t="str">
        <f t="shared" si="45"/>
        <v xml:space="preserve"> </v>
      </c>
      <c r="AX45" s="13" t="str">
        <f t="shared" si="45"/>
        <v xml:space="preserve"> </v>
      </c>
      <c r="AY45" s="13" t="str">
        <f t="shared" si="45"/>
        <v xml:space="preserve"> </v>
      </c>
      <c r="AZ45" s="13" t="str">
        <f t="shared" si="45"/>
        <v xml:space="preserve"> </v>
      </c>
      <c r="BA45" s="13" t="str">
        <f t="shared" si="45"/>
        <v xml:space="preserve"> </v>
      </c>
      <c r="BB45" s="13" t="str">
        <f t="shared" si="45"/>
        <v xml:space="preserve"> </v>
      </c>
      <c r="BC45" s="13" t="str">
        <f t="shared" si="45"/>
        <v xml:space="preserve"> </v>
      </c>
      <c r="BD45" s="13" t="str">
        <f t="shared" si="45"/>
        <v xml:space="preserve"> </v>
      </c>
      <c r="BE45" s="13" t="str">
        <f t="shared" si="45"/>
        <v xml:space="preserve"> </v>
      </c>
      <c r="BF45" s="13" t="str">
        <f t="shared" si="45"/>
        <v xml:space="preserve"> </v>
      </c>
      <c r="BG45" s="13" t="str">
        <f t="shared" si="45"/>
        <v xml:space="preserve"> </v>
      </c>
      <c r="BH45" s="13" t="str">
        <f t="shared" si="45"/>
        <v xml:space="preserve"> </v>
      </c>
      <c r="BI45" s="13" t="str">
        <f t="shared" si="45"/>
        <v xml:space="preserve"> </v>
      </c>
      <c r="BJ45" s="13" t="str">
        <f t="shared" si="45"/>
        <v xml:space="preserve"> </v>
      </c>
      <c r="BK45" s="13" t="str">
        <f t="shared" si="45"/>
        <v xml:space="preserve"> </v>
      </c>
    </row>
    <row r="46" spans="2:223" s="18" customFormat="1" ht="66" customHeight="1" x14ac:dyDescent="0.35">
      <c r="B46" s="21">
        <v>7</v>
      </c>
      <c r="C46" s="86" t="s">
        <v>170</v>
      </c>
      <c r="D46" s="113">
        <f t="shared" si="3"/>
        <v>0</v>
      </c>
      <c r="E46" s="102">
        <v>0</v>
      </c>
      <c r="F46" s="102">
        <v>0</v>
      </c>
      <c r="G46" s="102">
        <v>0</v>
      </c>
      <c r="H46" s="102">
        <v>0</v>
      </c>
      <c r="I46" s="102">
        <v>0</v>
      </c>
      <c r="J46" s="102">
        <v>0</v>
      </c>
      <c r="K46" s="102">
        <v>0</v>
      </c>
      <c r="L46" s="102">
        <v>0</v>
      </c>
      <c r="M46" s="102">
        <v>0</v>
      </c>
      <c r="N46" s="102">
        <v>0</v>
      </c>
      <c r="O46" s="102">
        <v>0</v>
      </c>
      <c r="P46" s="102">
        <v>0</v>
      </c>
      <c r="Q46" s="102">
        <v>0</v>
      </c>
      <c r="R46" s="102">
        <v>0</v>
      </c>
      <c r="S46" s="102">
        <v>0</v>
      </c>
      <c r="T46" s="102">
        <v>0</v>
      </c>
      <c r="U46" s="102">
        <v>0</v>
      </c>
      <c r="V46" s="102">
        <v>0</v>
      </c>
      <c r="W46" s="102">
        <v>0</v>
      </c>
      <c r="X46" s="108"/>
      <c r="Y46" s="104"/>
      <c r="Z46" s="104"/>
      <c r="AA46" s="102">
        <v>0</v>
      </c>
      <c r="AB46" s="102">
        <v>0</v>
      </c>
      <c r="AC46" s="102">
        <v>0</v>
      </c>
      <c r="AD46" s="102">
        <v>0</v>
      </c>
      <c r="AE46" s="102">
        <v>0</v>
      </c>
      <c r="AF46" s="102">
        <v>0</v>
      </c>
      <c r="AG46" s="102">
        <v>0</v>
      </c>
      <c r="AH46" s="102">
        <v>0</v>
      </c>
      <c r="AI46" s="102">
        <v>0</v>
      </c>
      <c r="AJ46" s="102">
        <v>0</v>
      </c>
      <c r="AK46" s="102">
        <v>0</v>
      </c>
      <c r="AL46" s="102">
        <v>0</v>
      </c>
      <c r="AM46" s="102">
        <v>0</v>
      </c>
      <c r="AN46" s="102">
        <v>0</v>
      </c>
      <c r="AO46" s="102">
        <v>0</v>
      </c>
      <c r="AP46" s="102">
        <v>0</v>
      </c>
      <c r="AQ46" s="102">
        <v>0</v>
      </c>
      <c r="AR46" s="102">
        <v>0</v>
      </c>
      <c r="AS46" s="102">
        <v>0</v>
      </c>
      <c r="AT46" s="67"/>
      <c r="AU46" s="13" t="str">
        <f>IF(AI49+AI50+AI51=AI48," ","GRESEALA")</f>
        <v xml:space="preserve"> </v>
      </c>
      <c r="AV46" s="13" t="str">
        <f>IF(AJ49+AJ50+AJ51=AJ48," ","GRESEALA")</f>
        <v xml:space="preserve"> </v>
      </c>
      <c r="AW46" s="13" t="str">
        <f>IF(AK49+AK50+AK51=AK48," ","GRESEALA")</f>
        <v xml:space="preserve"> </v>
      </c>
      <c r="AX46" s="13" t="str">
        <f>IF(AL49+AL50+AL51=AL48," ","GRESEALA")</f>
        <v xml:space="preserve"> </v>
      </c>
      <c r="AY46" s="13" t="str">
        <f t="shared" ref="AY46:AZ46" si="46">IF(AR49+AR50+AR51=AR48," ","GRESEALA")</f>
        <v xml:space="preserve"> </v>
      </c>
      <c r="AZ46" s="13" t="str">
        <f t="shared" si="46"/>
        <v xml:space="preserve"> </v>
      </c>
      <c r="BA46" s="13" t="str">
        <f>IF(E48+F48=D48," ","GRESEALA")</f>
        <v xml:space="preserve"> </v>
      </c>
      <c r="BB46" s="17" t="str">
        <f>IF(G48+K48+I48+L48+M48=D48," ","GRESEALA")</f>
        <v xml:space="preserve"> </v>
      </c>
      <c r="BC46" s="13" t="str">
        <f>IF(O48+P48=D48," ","GRESEALA")</f>
        <v xml:space="preserve"> </v>
      </c>
      <c r="BD46" s="13" t="str">
        <f>IF(Q48+S48+T48+U48+V48+W48=D48," ","GRESEALA")</f>
        <v xml:space="preserve"> </v>
      </c>
      <c r="BE46" s="13" t="str">
        <f>IF(X48+Y48+Z48=D48," ","GRESEALA")</f>
        <v xml:space="preserve"> </v>
      </c>
      <c r="BF46" s="17" t="str">
        <f>IF(AA48+AC48+AE48+AF48+AG48+AH48+AI48+AJ48+AK48+AL48+AM48+AN48+AO48+AP48+AQ48+AR48+AS48&gt;=D48," ","GRESEALA")</f>
        <v xml:space="preserve"> </v>
      </c>
      <c r="BG46" s="13" t="str">
        <f>IF(H48&lt;=G48," ","GRESEALA")</f>
        <v xml:space="preserve"> </v>
      </c>
      <c r="BH46" s="13" t="str">
        <f>IF(H13&lt;=G13," ","GRESEALA")</f>
        <v xml:space="preserve"> </v>
      </c>
      <c r="BI46" s="13" t="str">
        <f>IF(H14&lt;=G14," ","GRESEALA")</f>
        <v xml:space="preserve"> </v>
      </c>
      <c r="BJ46" s="13" t="str">
        <f>IF(H15&lt;=G15," ","GRESEALA")</f>
        <v xml:space="preserve"> </v>
      </c>
      <c r="BK46" s="13" t="str">
        <f>IF(H16&lt;=G16," ","GRESEALA")</f>
        <v xml:space="preserve"> </v>
      </c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</row>
    <row r="47" spans="2:223" ht="54" customHeight="1" x14ac:dyDescent="0.35">
      <c r="B47" s="21">
        <v>8</v>
      </c>
      <c r="C47" s="81" t="s">
        <v>104</v>
      </c>
      <c r="D47" s="102">
        <f t="shared" si="3"/>
        <v>0</v>
      </c>
      <c r="E47" s="102">
        <v>0</v>
      </c>
      <c r="F47" s="102">
        <v>0</v>
      </c>
      <c r="G47" s="104"/>
      <c r="H47" s="104"/>
      <c r="I47" s="104"/>
      <c r="J47" s="104"/>
      <c r="K47" s="104"/>
      <c r="L47" s="104"/>
      <c r="M47" s="102">
        <v>0</v>
      </c>
      <c r="N47" s="102">
        <v>0</v>
      </c>
      <c r="O47" s="102">
        <v>0</v>
      </c>
      <c r="P47" s="102">
        <v>0</v>
      </c>
      <c r="Q47" s="102">
        <v>0</v>
      </c>
      <c r="R47" s="102">
        <v>0</v>
      </c>
      <c r="S47" s="102">
        <v>0</v>
      </c>
      <c r="T47" s="102">
        <v>0</v>
      </c>
      <c r="U47" s="102">
        <v>0</v>
      </c>
      <c r="V47" s="102">
        <v>0</v>
      </c>
      <c r="W47" s="102">
        <v>0</v>
      </c>
      <c r="X47" s="102">
        <v>0</v>
      </c>
      <c r="Y47" s="102">
        <v>0</v>
      </c>
      <c r="Z47" s="104"/>
      <c r="AA47" s="102">
        <v>0</v>
      </c>
      <c r="AB47" s="102">
        <v>0</v>
      </c>
      <c r="AC47" s="102">
        <v>0</v>
      </c>
      <c r="AD47" s="102">
        <v>0</v>
      </c>
      <c r="AE47" s="102">
        <v>0</v>
      </c>
      <c r="AF47" s="102">
        <v>0</v>
      </c>
      <c r="AG47" s="102">
        <v>0</v>
      </c>
      <c r="AH47" s="102">
        <v>0</v>
      </c>
      <c r="AI47" s="102">
        <v>0</v>
      </c>
      <c r="AJ47" s="102">
        <v>0</v>
      </c>
      <c r="AK47" s="102">
        <v>0</v>
      </c>
      <c r="AL47" s="102">
        <v>0</v>
      </c>
      <c r="AM47" s="102">
        <v>0</v>
      </c>
      <c r="AN47" s="102">
        <v>0</v>
      </c>
      <c r="AO47" s="102">
        <v>0</v>
      </c>
      <c r="AP47" s="102">
        <v>0</v>
      </c>
      <c r="AQ47" s="102">
        <v>0</v>
      </c>
      <c r="AR47" s="102">
        <v>0</v>
      </c>
      <c r="AS47" s="102">
        <v>0</v>
      </c>
      <c r="AT47" s="67"/>
      <c r="AU47" s="13" t="str">
        <f>IF(H17&lt;=G17," ","GRESEALA")</f>
        <v xml:space="preserve"> </v>
      </c>
      <c r="AV47" s="13" t="str">
        <f>IF(H18&lt;=G18," ","GRESEALA")</f>
        <v xml:space="preserve"> </v>
      </c>
      <c r="AW47" s="13" t="str">
        <f>IF(H19&lt;=G19," ","GRESEALA")</f>
        <v xml:space="preserve"> </v>
      </c>
      <c r="AX47" s="13" t="str">
        <f>IF(H20&lt;=G20," ","GRESEALA")</f>
        <v xml:space="preserve"> </v>
      </c>
      <c r="AY47" s="13" t="str">
        <f>IF(H21&lt;=G21," ","GRESEALA")</f>
        <v xml:space="preserve"> </v>
      </c>
      <c r="AZ47" s="13" t="str">
        <f>IF(H22&lt;=G22," ","GRESEALA")</f>
        <v xml:space="preserve"> </v>
      </c>
      <c r="BA47" s="13" t="str">
        <f>IF(H23&lt;=G23," ","GRESEALA")</f>
        <v xml:space="preserve"> </v>
      </c>
      <c r="BB47" s="13" t="str">
        <f>IF(H24&lt;=G24," ","GRESEALA")</f>
        <v xml:space="preserve"> </v>
      </c>
      <c r="BC47" s="13" t="str">
        <f>IF(H25&lt;=G25," ","GRESEALA")</f>
        <v xml:space="preserve"> </v>
      </c>
      <c r="BD47" s="13" t="str">
        <f>IF(H26&lt;=G26," ","GRESEALA")</f>
        <v xml:space="preserve"> </v>
      </c>
      <c r="BE47" s="13" t="str">
        <f>IF(H27&lt;=G27," ","GRESEALA")</f>
        <v xml:space="preserve"> </v>
      </c>
      <c r="BF47" s="13" t="str">
        <f>IF(H28&lt;=G28," ","GRESEALA")</f>
        <v xml:space="preserve"> </v>
      </c>
      <c r="BG47" s="13" t="str">
        <f>IF(H29&lt;=G29," ","GRESEALA")</f>
        <v xml:space="preserve"> </v>
      </c>
      <c r="BH47" s="13" t="str">
        <f>IF(H30&lt;=G30," ","GRESEALA")</f>
        <v xml:space="preserve"> </v>
      </c>
      <c r="BI47" s="13" t="str">
        <f>IF(H31&lt;=G31," ","GRESEALA")</f>
        <v xml:space="preserve"> </v>
      </c>
      <c r="BJ47" s="13" t="str">
        <f>IF(H32&lt;=G32," ","GRESEALA")</f>
        <v xml:space="preserve"> </v>
      </c>
      <c r="BK47" s="13" t="str">
        <f>IF(H33&lt;=G33," ","GRESEALA")</f>
        <v xml:space="preserve"> </v>
      </c>
      <c r="BL47" s="24"/>
    </row>
    <row r="48" spans="2:223" ht="42" customHeight="1" x14ac:dyDescent="0.35">
      <c r="B48" s="16">
        <v>9</v>
      </c>
      <c r="C48" s="75" t="s">
        <v>105</v>
      </c>
      <c r="D48" s="105">
        <f t="shared" si="3"/>
        <v>0</v>
      </c>
      <c r="E48" s="105">
        <f>E49+E50+E51</f>
        <v>0</v>
      </c>
      <c r="F48" s="105">
        <f t="shared" ref="F48:AS48" si="47">F49+F50+F51</f>
        <v>0</v>
      </c>
      <c r="G48" s="105">
        <f t="shared" si="47"/>
        <v>0</v>
      </c>
      <c r="H48" s="105">
        <f t="shared" si="47"/>
        <v>0</v>
      </c>
      <c r="I48" s="105">
        <f t="shared" si="47"/>
        <v>0</v>
      </c>
      <c r="J48" s="105">
        <f t="shared" si="47"/>
        <v>0</v>
      </c>
      <c r="K48" s="105">
        <f t="shared" si="47"/>
        <v>0</v>
      </c>
      <c r="L48" s="105">
        <f t="shared" si="47"/>
        <v>0</v>
      </c>
      <c r="M48" s="105">
        <f t="shared" si="47"/>
        <v>0</v>
      </c>
      <c r="N48" s="105">
        <f t="shared" si="47"/>
        <v>0</v>
      </c>
      <c r="O48" s="105">
        <f t="shared" si="47"/>
        <v>0</v>
      </c>
      <c r="P48" s="105">
        <f t="shared" si="47"/>
        <v>0</v>
      </c>
      <c r="Q48" s="105">
        <f t="shared" si="47"/>
        <v>0</v>
      </c>
      <c r="R48" s="105">
        <f t="shared" si="47"/>
        <v>0</v>
      </c>
      <c r="S48" s="105">
        <f t="shared" si="47"/>
        <v>0</v>
      </c>
      <c r="T48" s="105">
        <f t="shared" si="47"/>
        <v>0</v>
      </c>
      <c r="U48" s="105">
        <f t="shared" si="47"/>
        <v>0</v>
      </c>
      <c r="V48" s="105">
        <f t="shared" si="47"/>
        <v>0</v>
      </c>
      <c r="W48" s="105">
        <f t="shared" si="47"/>
        <v>0</v>
      </c>
      <c r="X48" s="105">
        <f t="shared" si="47"/>
        <v>0</v>
      </c>
      <c r="Y48" s="105">
        <f t="shared" si="47"/>
        <v>0</v>
      </c>
      <c r="Z48" s="106">
        <f t="shared" si="47"/>
        <v>0</v>
      </c>
      <c r="AA48" s="105">
        <f t="shared" si="47"/>
        <v>0</v>
      </c>
      <c r="AB48" s="105">
        <f t="shared" si="47"/>
        <v>0</v>
      </c>
      <c r="AC48" s="105">
        <f t="shared" si="47"/>
        <v>0</v>
      </c>
      <c r="AD48" s="105">
        <f t="shared" si="47"/>
        <v>0</v>
      </c>
      <c r="AE48" s="105">
        <f t="shared" si="47"/>
        <v>0</v>
      </c>
      <c r="AF48" s="105">
        <f t="shared" si="47"/>
        <v>0</v>
      </c>
      <c r="AG48" s="105">
        <f t="shared" si="47"/>
        <v>0</v>
      </c>
      <c r="AH48" s="105">
        <f t="shared" si="47"/>
        <v>0</v>
      </c>
      <c r="AI48" s="105">
        <f t="shared" si="47"/>
        <v>0</v>
      </c>
      <c r="AJ48" s="105">
        <f t="shared" si="47"/>
        <v>0</v>
      </c>
      <c r="AK48" s="105">
        <f t="shared" si="47"/>
        <v>0</v>
      </c>
      <c r="AL48" s="105">
        <f t="shared" si="47"/>
        <v>0</v>
      </c>
      <c r="AM48" s="105">
        <f t="shared" si="47"/>
        <v>0</v>
      </c>
      <c r="AN48" s="105">
        <f t="shared" si="47"/>
        <v>0</v>
      </c>
      <c r="AO48" s="105">
        <f t="shared" si="47"/>
        <v>0</v>
      </c>
      <c r="AP48" s="105">
        <f t="shared" si="47"/>
        <v>0</v>
      </c>
      <c r="AQ48" s="105">
        <f t="shared" si="47"/>
        <v>0</v>
      </c>
      <c r="AR48" s="105">
        <f t="shared" si="47"/>
        <v>0</v>
      </c>
      <c r="AS48" s="105">
        <f t="shared" si="47"/>
        <v>0</v>
      </c>
      <c r="AT48" s="27"/>
      <c r="AU48" s="13" t="str">
        <f>IF(H34&lt;=G34," ","GRESEALA")</f>
        <v xml:space="preserve"> </v>
      </c>
      <c r="AV48" s="13" t="str">
        <f>IF(H35&lt;=G35," ","GRESEALA")</f>
        <v xml:space="preserve"> </v>
      </c>
      <c r="AW48" s="13" t="str">
        <f>IF(H36&lt;=G36," ","GRESEALA")</f>
        <v xml:space="preserve"> </v>
      </c>
      <c r="AX48" s="13" t="str">
        <f>IF(H37&lt;=G37," ","GRESEALA")</f>
        <v xml:space="preserve"> </v>
      </c>
      <c r="AY48" s="13" t="str">
        <f>IF(H38&lt;=G38," ","GRESEALA")</f>
        <v xml:space="preserve"> </v>
      </c>
      <c r="AZ48" s="13" t="str">
        <f>IF(H39&lt;=G39," ","GRESEALA")</f>
        <v xml:space="preserve"> </v>
      </c>
      <c r="BA48" s="13" t="str">
        <f>IF(H40&lt;=G40," ","GRESEALA")</f>
        <v xml:space="preserve"> </v>
      </c>
      <c r="BB48" s="13" t="str">
        <f>IF(H41&lt;=G41," ","GRESEALA")</f>
        <v xml:space="preserve"> </v>
      </c>
      <c r="BC48" s="13" t="str">
        <f>IF(H42&lt;=G42," ","GRESEALA")</f>
        <v xml:space="preserve"> </v>
      </c>
      <c r="BD48" s="13" t="str">
        <f>IF(H43&lt;=G43," ","GRESEALA")</f>
        <v xml:space="preserve"> </v>
      </c>
      <c r="BE48" s="13" t="str">
        <f>IF(H44&lt;=G44," ","GRESEALA")</f>
        <v xml:space="preserve"> </v>
      </c>
      <c r="BF48" s="13" t="str">
        <f>IF(H45&lt;=G45," ","GRESEALA")</f>
        <v xml:space="preserve"> </v>
      </c>
      <c r="BG48" s="13" t="str">
        <f>IF(H46&lt;=G46," ","GRESEALA")</f>
        <v xml:space="preserve"> </v>
      </c>
      <c r="BH48" s="13" t="str">
        <f>IF(H47&lt;=G47," ","GRESEALA")</f>
        <v xml:space="preserve"> </v>
      </c>
      <c r="BI48" s="13" t="str">
        <f>IF(H48&lt;=G48," ","GRESEALA")</f>
        <v xml:space="preserve"> </v>
      </c>
      <c r="BJ48" s="13" t="str">
        <f>IF(H49&lt;=G49," ","GRESEALA")</f>
        <v xml:space="preserve"> </v>
      </c>
      <c r="BK48" s="13" t="str">
        <f>IF(H50&lt;=G50," ","GRESEALA")</f>
        <v xml:space="preserve"> </v>
      </c>
    </row>
    <row r="49" spans="2:64" ht="48" customHeight="1" x14ac:dyDescent="0.35">
      <c r="B49" s="21" t="s">
        <v>106</v>
      </c>
      <c r="C49" s="87" t="s">
        <v>107</v>
      </c>
      <c r="D49" s="114">
        <f t="shared" si="3"/>
        <v>0</v>
      </c>
      <c r="E49" s="102">
        <v>0</v>
      </c>
      <c r="F49" s="102">
        <v>0</v>
      </c>
      <c r="G49" s="102">
        <v>0</v>
      </c>
      <c r="H49" s="102">
        <v>0</v>
      </c>
      <c r="I49" s="102">
        <v>0</v>
      </c>
      <c r="J49" s="102">
        <v>0</v>
      </c>
      <c r="K49" s="102">
        <v>0</v>
      </c>
      <c r="L49" s="102">
        <v>0</v>
      </c>
      <c r="M49" s="102">
        <v>0</v>
      </c>
      <c r="N49" s="102">
        <v>0</v>
      </c>
      <c r="O49" s="102">
        <v>0</v>
      </c>
      <c r="P49" s="102">
        <v>0</v>
      </c>
      <c r="Q49" s="102">
        <v>0</v>
      </c>
      <c r="R49" s="102">
        <v>0</v>
      </c>
      <c r="S49" s="102">
        <v>0</v>
      </c>
      <c r="T49" s="102">
        <v>0</v>
      </c>
      <c r="U49" s="102">
        <v>0</v>
      </c>
      <c r="V49" s="102">
        <v>0</v>
      </c>
      <c r="W49" s="102">
        <v>0</v>
      </c>
      <c r="X49" s="102">
        <v>0</v>
      </c>
      <c r="Y49" s="102">
        <v>0</v>
      </c>
      <c r="Z49" s="104"/>
      <c r="AA49" s="102">
        <v>0</v>
      </c>
      <c r="AB49" s="102">
        <v>0</v>
      </c>
      <c r="AC49" s="102">
        <v>0</v>
      </c>
      <c r="AD49" s="102">
        <v>0</v>
      </c>
      <c r="AE49" s="102">
        <v>0</v>
      </c>
      <c r="AF49" s="102">
        <v>0</v>
      </c>
      <c r="AG49" s="102">
        <v>0</v>
      </c>
      <c r="AH49" s="102">
        <v>0</v>
      </c>
      <c r="AI49" s="102">
        <v>0</v>
      </c>
      <c r="AJ49" s="102">
        <v>0</v>
      </c>
      <c r="AK49" s="102">
        <v>0</v>
      </c>
      <c r="AL49" s="102">
        <v>0</v>
      </c>
      <c r="AM49" s="102">
        <v>0</v>
      </c>
      <c r="AN49" s="102">
        <v>0</v>
      </c>
      <c r="AO49" s="102">
        <v>0</v>
      </c>
      <c r="AP49" s="102">
        <v>0</v>
      </c>
      <c r="AQ49" s="102">
        <v>0</v>
      </c>
      <c r="AR49" s="102">
        <v>0</v>
      </c>
      <c r="AS49" s="102">
        <v>0</v>
      </c>
      <c r="AT49" s="67"/>
      <c r="AU49" s="13" t="str">
        <f>IF(H51&lt;=G51," ","GRESEALA")</f>
        <v xml:space="preserve"> </v>
      </c>
      <c r="AV49" s="13" t="str">
        <f>IF(H52&lt;=G52," ","GRESEALA")</f>
        <v xml:space="preserve"> </v>
      </c>
      <c r="AW49" s="13" t="str">
        <f>IF(H53&lt;=G53," ","GRESEALA")</f>
        <v xml:space="preserve"> </v>
      </c>
      <c r="AX49" s="13" t="str">
        <f>IF(H54&lt;=G54," ","GRESEALA")</f>
        <v xml:space="preserve"> </v>
      </c>
      <c r="AY49" s="13" t="str">
        <f>IF(H55&lt;=G55," ","GRESEALA")</f>
        <v xml:space="preserve"> </v>
      </c>
      <c r="AZ49" s="13" t="str">
        <f>IF(H56&lt;=G56," ","GRESEALA")</f>
        <v xml:space="preserve"> </v>
      </c>
      <c r="BA49" s="13" t="str">
        <f>IF(H57&lt;=G57," ","GRESEALA")</f>
        <v xml:space="preserve"> </v>
      </c>
      <c r="BB49" s="13" t="str">
        <f>IF(H58&lt;=G58," ","GRESEALA")</f>
        <v xml:space="preserve"> </v>
      </c>
      <c r="BC49" s="13" t="str">
        <f>IF(H59&lt;=G59," ","GRESEALA")</f>
        <v xml:space="preserve"> </v>
      </c>
      <c r="BD49" s="13" t="str">
        <f>IF(H60&lt;=G60," ","GRESEALA")</f>
        <v xml:space="preserve"> </v>
      </c>
      <c r="BE49" s="13" t="str">
        <f>IF(H61&lt;=G61," ","GRESEALA")</f>
        <v xml:space="preserve"> </v>
      </c>
      <c r="BF49" s="13" t="str">
        <f>IF(H62&lt;=G62," ","GRESEALA")</f>
        <v xml:space="preserve"> </v>
      </c>
      <c r="BG49" s="13" t="str">
        <f>IF(H63&lt;=G63," ","GRESEALA")</f>
        <v xml:space="preserve"> </v>
      </c>
      <c r="BH49" s="13" t="str">
        <f>IF(H64&lt;=G64," ","GRESEALA")</f>
        <v xml:space="preserve"> </v>
      </c>
      <c r="BI49" s="13" t="str">
        <f>IF(H65&lt;=G65," ","GRESEALA")</f>
        <v xml:space="preserve"> </v>
      </c>
      <c r="BJ49" s="13" t="str">
        <f>IF(H66&lt;=G66," ","GRESEALA")</f>
        <v xml:space="preserve"> </v>
      </c>
      <c r="BK49" s="13" t="str">
        <f>IF(H67&lt;=G67," ","GRESEALA")</f>
        <v xml:space="preserve"> </v>
      </c>
    </row>
    <row r="50" spans="2:64" ht="41.25" customHeight="1" x14ac:dyDescent="0.35">
      <c r="B50" s="21" t="s">
        <v>108</v>
      </c>
      <c r="C50" s="87" t="s">
        <v>109</v>
      </c>
      <c r="D50" s="102">
        <f t="shared" si="3"/>
        <v>0</v>
      </c>
      <c r="E50" s="102">
        <v>0</v>
      </c>
      <c r="F50" s="102">
        <v>0</v>
      </c>
      <c r="G50" s="102">
        <v>0</v>
      </c>
      <c r="H50" s="102">
        <v>0</v>
      </c>
      <c r="I50" s="102">
        <v>0</v>
      </c>
      <c r="J50" s="102">
        <v>0</v>
      </c>
      <c r="K50" s="102">
        <v>0</v>
      </c>
      <c r="L50" s="102">
        <v>0</v>
      </c>
      <c r="M50" s="102">
        <v>0</v>
      </c>
      <c r="N50" s="102">
        <v>0</v>
      </c>
      <c r="O50" s="102">
        <v>0</v>
      </c>
      <c r="P50" s="102">
        <v>0</v>
      </c>
      <c r="Q50" s="102">
        <v>0</v>
      </c>
      <c r="R50" s="102">
        <v>0</v>
      </c>
      <c r="S50" s="102">
        <v>0</v>
      </c>
      <c r="T50" s="102">
        <v>0</v>
      </c>
      <c r="U50" s="102">
        <v>0</v>
      </c>
      <c r="V50" s="102">
        <v>0</v>
      </c>
      <c r="W50" s="102">
        <v>0</v>
      </c>
      <c r="X50" s="102">
        <v>0</v>
      </c>
      <c r="Y50" s="102">
        <v>0</v>
      </c>
      <c r="Z50" s="104"/>
      <c r="AA50" s="102">
        <v>0</v>
      </c>
      <c r="AB50" s="102">
        <v>0</v>
      </c>
      <c r="AC50" s="102">
        <v>0</v>
      </c>
      <c r="AD50" s="102">
        <v>0</v>
      </c>
      <c r="AE50" s="102">
        <v>0</v>
      </c>
      <c r="AF50" s="102">
        <v>0</v>
      </c>
      <c r="AG50" s="102">
        <v>0</v>
      </c>
      <c r="AH50" s="102">
        <v>0</v>
      </c>
      <c r="AI50" s="102">
        <v>0</v>
      </c>
      <c r="AJ50" s="102">
        <v>0</v>
      </c>
      <c r="AK50" s="102">
        <v>0</v>
      </c>
      <c r="AL50" s="102">
        <v>0</v>
      </c>
      <c r="AM50" s="102">
        <v>0</v>
      </c>
      <c r="AN50" s="102">
        <v>0</v>
      </c>
      <c r="AO50" s="102">
        <v>0</v>
      </c>
      <c r="AP50" s="102">
        <v>0</v>
      </c>
      <c r="AQ50" s="102">
        <v>0</v>
      </c>
      <c r="AR50" s="102">
        <v>0</v>
      </c>
      <c r="AS50" s="102">
        <v>0</v>
      </c>
      <c r="AT50" s="67"/>
      <c r="AU50" s="13" t="str">
        <f>IF(E52+F52=D52," ","GRESEALA")</f>
        <v xml:space="preserve"> </v>
      </c>
      <c r="AV50" s="17" t="str">
        <f>IF(G52+K52+I52+L52++M52=D52," ","GRESEALA")</f>
        <v xml:space="preserve"> </v>
      </c>
      <c r="AW50" s="13" t="str">
        <f>IF(O52+P52=D52," ","GRESEALA")</f>
        <v xml:space="preserve"> </v>
      </c>
      <c r="AX50" s="13" t="str">
        <f>IF(Q52+S52+T52+U52+V52+W52=D52," ","GRESEALA")</f>
        <v xml:space="preserve"> </v>
      </c>
      <c r="AY50" s="13" t="str">
        <f>IF(X52+Y52+Z52=D52," ","GRESEALA")</f>
        <v xml:space="preserve"> </v>
      </c>
      <c r="AZ50" s="17" t="str">
        <f>IF(AA52+AC52+AE52+AF52+AG52+AH52+AI52+AJ52+AK52+AL52+AM52+AN52+AO52+AP52+AQ52+AR52+AS52&gt;=D52," ","GRESEALA")</f>
        <v xml:space="preserve"> </v>
      </c>
      <c r="BA50" s="13" t="str">
        <f>IF(E36&lt;=E13," ","GRESEALA")</f>
        <v xml:space="preserve"> </v>
      </c>
      <c r="BB50" s="13" t="str">
        <f>IF(F36&lt;=F13," ","GRESEALA")</f>
        <v xml:space="preserve"> </v>
      </c>
      <c r="BC50" s="13" t="str">
        <f>IF(G36&lt;=G13," ","GRESEALA")</f>
        <v xml:space="preserve"> </v>
      </c>
      <c r="BD50" s="13" t="str">
        <f>IF(H36&lt;=H13," ","GRESEALA")</f>
        <v xml:space="preserve"> </v>
      </c>
      <c r="BE50" s="13" t="str">
        <f t="shared" ref="BE50:BK50" si="48">IF(K36&lt;=K13," ","GRESEALA")</f>
        <v xml:space="preserve"> </v>
      </c>
      <c r="BF50" s="17" t="str">
        <f t="shared" si="48"/>
        <v xml:space="preserve"> </v>
      </c>
      <c r="BG50" s="13" t="str">
        <f t="shared" si="48"/>
        <v xml:space="preserve"> </v>
      </c>
      <c r="BH50" s="13" t="str">
        <f t="shared" si="48"/>
        <v xml:space="preserve"> </v>
      </c>
      <c r="BI50" s="13" t="str">
        <f t="shared" si="48"/>
        <v xml:space="preserve"> </v>
      </c>
      <c r="BJ50" s="13" t="str">
        <f t="shared" si="48"/>
        <v xml:space="preserve"> </v>
      </c>
      <c r="BK50" s="13" t="str">
        <f t="shared" si="48"/>
        <v xml:space="preserve"> </v>
      </c>
    </row>
    <row r="51" spans="2:64" ht="31.5" customHeight="1" x14ac:dyDescent="0.35">
      <c r="B51" s="21" t="s">
        <v>110</v>
      </c>
      <c r="C51" s="87" t="s">
        <v>111</v>
      </c>
      <c r="D51" s="102">
        <f t="shared" si="3"/>
        <v>0</v>
      </c>
      <c r="E51" s="102">
        <v>0</v>
      </c>
      <c r="F51" s="102">
        <v>0</v>
      </c>
      <c r="G51" s="102">
        <v>0</v>
      </c>
      <c r="H51" s="102">
        <v>0</v>
      </c>
      <c r="I51" s="102">
        <v>0</v>
      </c>
      <c r="J51" s="102">
        <v>0</v>
      </c>
      <c r="K51" s="102">
        <v>0</v>
      </c>
      <c r="L51" s="102">
        <v>0</v>
      </c>
      <c r="M51" s="102">
        <v>0</v>
      </c>
      <c r="N51" s="102">
        <v>0</v>
      </c>
      <c r="O51" s="102">
        <v>0</v>
      </c>
      <c r="P51" s="102">
        <v>0</v>
      </c>
      <c r="Q51" s="102">
        <v>0</v>
      </c>
      <c r="R51" s="102">
        <v>0</v>
      </c>
      <c r="S51" s="102">
        <v>0</v>
      </c>
      <c r="T51" s="102">
        <v>0</v>
      </c>
      <c r="U51" s="102">
        <v>0</v>
      </c>
      <c r="V51" s="102">
        <v>0</v>
      </c>
      <c r="W51" s="102">
        <v>0</v>
      </c>
      <c r="X51" s="102">
        <v>0</v>
      </c>
      <c r="Y51" s="102">
        <v>0</v>
      </c>
      <c r="Z51" s="104"/>
      <c r="AA51" s="102">
        <v>0</v>
      </c>
      <c r="AB51" s="102">
        <v>0</v>
      </c>
      <c r="AC51" s="102">
        <v>0</v>
      </c>
      <c r="AD51" s="102">
        <v>0</v>
      </c>
      <c r="AE51" s="102">
        <v>0</v>
      </c>
      <c r="AF51" s="102">
        <v>0</v>
      </c>
      <c r="AG51" s="102">
        <v>0</v>
      </c>
      <c r="AH51" s="102">
        <v>0</v>
      </c>
      <c r="AI51" s="102">
        <v>0</v>
      </c>
      <c r="AJ51" s="102">
        <v>0</v>
      </c>
      <c r="AK51" s="102">
        <v>0</v>
      </c>
      <c r="AL51" s="102">
        <v>0</v>
      </c>
      <c r="AM51" s="102">
        <v>0</v>
      </c>
      <c r="AN51" s="102">
        <v>0</v>
      </c>
      <c r="AO51" s="102">
        <v>0</v>
      </c>
      <c r="AP51" s="102">
        <v>0</v>
      </c>
      <c r="AQ51" s="102">
        <v>0</v>
      </c>
      <c r="AR51" s="102">
        <v>0</v>
      </c>
      <c r="AS51" s="102">
        <v>0</v>
      </c>
      <c r="AT51" s="67"/>
      <c r="AU51" s="13" t="str">
        <f t="shared" ref="AU51:BK51" si="49">IF(S36&lt;=S13," ","GRESEALA")</f>
        <v xml:space="preserve"> </v>
      </c>
      <c r="AV51" s="13" t="str">
        <f t="shared" si="49"/>
        <v xml:space="preserve"> </v>
      </c>
      <c r="AW51" s="13" t="str">
        <f t="shared" si="49"/>
        <v xml:space="preserve"> </v>
      </c>
      <c r="AX51" s="13" t="str">
        <f t="shared" si="49"/>
        <v xml:space="preserve"> </v>
      </c>
      <c r="AY51" s="13" t="str">
        <f t="shared" si="49"/>
        <v xml:space="preserve"> </v>
      </c>
      <c r="AZ51" s="13" t="str">
        <f t="shared" si="49"/>
        <v xml:space="preserve"> </v>
      </c>
      <c r="BA51" s="13" t="str">
        <f t="shared" si="49"/>
        <v xml:space="preserve"> </v>
      </c>
      <c r="BB51" s="13" t="str">
        <f t="shared" si="49"/>
        <v xml:space="preserve"> </v>
      </c>
      <c r="BC51" s="13" t="str">
        <f t="shared" si="49"/>
        <v xml:space="preserve"> </v>
      </c>
      <c r="BD51" s="13" t="str">
        <f t="shared" si="49"/>
        <v xml:space="preserve"> </v>
      </c>
      <c r="BE51" s="13" t="str">
        <f t="shared" si="49"/>
        <v xml:space="preserve"> </v>
      </c>
      <c r="BF51" s="13" t="str">
        <f t="shared" si="49"/>
        <v xml:space="preserve"> </v>
      </c>
      <c r="BG51" s="13" t="str">
        <f t="shared" si="49"/>
        <v xml:space="preserve"> </v>
      </c>
      <c r="BH51" s="13" t="str">
        <f t="shared" si="49"/>
        <v xml:space="preserve"> </v>
      </c>
      <c r="BI51" s="13" t="str">
        <f t="shared" si="49"/>
        <v xml:space="preserve"> </v>
      </c>
      <c r="BJ51" s="13" t="str">
        <f t="shared" si="49"/>
        <v xml:space="preserve"> </v>
      </c>
      <c r="BK51" s="13" t="str">
        <f t="shared" si="49"/>
        <v xml:space="preserve"> </v>
      </c>
    </row>
    <row r="52" spans="2:64" ht="45" customHeight="1" x14ac:dyDescent="0.35">
      <c r="B52" s="21">
        <v>10</v>
      </c>
      <c r="C52" s="81" t="s">
        <v>112</v>
      </c>
      <c r="D52" s="102">
        <f t="shared" si="3"/>
        <v>0</v>
      </c>
      <c r="E52" s="102">
        <v>0</v>
      </c>
      <c r="F52" s="102">
        <v>0</v>
      </c>
      <c r="G52" s="102">
        <v>0</v>
      </c>
      <c r="H52" s="102">
        <v>0</v>
      </c>
      <c r="I52" s="102">
        <v>0</v>
      </c>
      <c r="J52" s="102">
        <v>0</v>
      </c>
      <c r="K52" s="102">
        <v>0</v>
      </c>
      <c r="L52" s="102">
        <v>0</v>
      </c>
      <c r="M52" s="102">
        <v>0</v>
      </c>
      <c r="N52" s="102">
        <v>0</v>
      </c>
      <c r="O52" s="102">
        <v>0</v>
      </c>
      <c r="P52" s="102">
        <v>0</v>
      </c>
      <c r="Q52" s="104"/>
      <c r="R52" s="104"/>
      <c r="S52" s="102">
        <v>0</v>
      </c>
      <c r="T52" s="102">
        <v>0</v>
      </c>
      <c r="U52" s="102">
        <v>0</v>
      </c>
      <c r="V52" s="102">
        <v>0</v>
      </c>
      <c r="W52" s="102">
        <v>0</v>
      </c>
      <c r="X52" s="102">
        <v>0</v>
      </c>
      <c r="Y52" s="102">
        <v>0</v>
      </c>
      <c r="Z52" s="104"/>
      <c r="AA52" s="102">
        <v>0</v>
      </c>
      <c r="AB52" s="102">
        <v>0</v>
      </c>
      <c r="AC52" s="102">
        <v>0</v>
      </c>
      <c r="AD52" s="102">
        <v>0</v>
      </c>
      <c r="AE52" s="102">
        <v>0</v>
      </c>
      <c r="AF52" s="102">
        <v>0</v>
      </c>
      <c r="AG52" s="102">
        <v>0</v>
      </c>
      <c r="AH52" s="102">
        <v>0</v>
      </c>
      <c r="AI52" s="102">
        <v>0</v>
      </c>
      <c r="AJ52" s="102">
        <v>0</v>
      </c>
      <c r="AK52" s="102">
        <v>0</v>
      </c>
      <c r="AL52" s="102">
        <v>0</v>
      </c>
      <c r="AM52" s="102">
        <v>0</v>
      </c>
      <c r="AN52" s="102">
        <v>0</v>
      </c>
      <c r="AO52" s="102">
        <v>0</v>
      </c>
      <c r="AP52" s="102">
        <v>0</v>
      </c>
      <c r="AQ52" s="102">
        <v>0</v>
      </c>
      <c r="AR52" s="102">
        <v>0</v>
      </c>
      <c r="AS52" s="102">
        <v>0</v>
      </c>
      <c r="AT52" s="67"/>
      <c r="AU52" s="13" t="str">
        <f>IF(AJ36&lt;=AJ13," ","GRESEALA")</f>
        <v xml:space="preserve"> </v>
      </c>
      <c r="AV52" s="13" t="str">
        <f>IF(AK36&lt;=AK13," ","GRESEALA")</f>
        <v xml:space="preserve"> </v>
      </c>
      <c r="AW52" s="13" t="str">
        <f>IF(AL36&lt;=AL13," ","GRESEALA")</f>
        <v xml:space="preserve"> </v>
      </c>
      <c r="AX52" s="13" t="str">
        <f>IF(AR36&lt;=AR13," ","GRESEALA")</f>
        <v xml:space="preserve"> </v>
      </c>
      <c r="AY52" s="13" t="str">
        <f>IF(AS36&lt;=AS13," ","GRESEALA")</f>
        <v xml:space="preserve"> </v>
      </c>
      <c r="AZ52" s="13" t="str">
        <f>IF(E16+E37+E38+E41+E42+E45+E46+E47+E48+E52+E53+E54+E55+E60+E61+E63+E64&gt;=E14," ","GRESEALA")</f>
        <v xml:space="preserve"> </v>
      </c>
      <c r="BA52" s="13" t="str">
        <f>IF(F16+F37+F38+F41+F42+F45+F46+F47+F48+F52+F53+F54+F55+F60+F61+F63+F64&gt;=F14," ","GRESEALA")</f>
        <v xml:space="preserve"> </v>
      </c>
      <c r="BB52" s="13" t="str">
        <f>IF(G16+G37+G38+G41+G42+G45+G46+G47+G48+G52+G53+G54+G55+G60+G61+G63+G64&gt;=G14," ","GRESEALA")</f>
        <v xml:space="preserve"> </v>
      </c>
      <c r="BC52" s="13" t="str">
        <f>IF(H16+H37+H38+H41+H42+H45+H46+H47+H48+H52+H53+H54+H55+H60+H61+H63+H64&gt;=H14," ","GRESEALA")</f>
        <v xml:space="preserve"> </v>
      </c>
      <c r="BD52" s="13" t="str">
        <f t="shared" ref="BD52:BJ52" si="50">IF(K16+K37+K38+K41+K42+K45+K46+K47+K48+K52+K53+K54+K55+K60+K61+K63+K64&gt;=K14," ","GRESEALA")</f>
        <v xml:space="preserve"> </v>
      </c>
      <c r="BE52" s="17" t="str">
        <f t="shared" si="50"/>
        <v xml:space="preserve"> </v>
      </c>
      <c r="BF52" s="13" t="str">
        <f t="shared" si="50"/>
        <v xml:space="preserve"> </v>
      </c>
      <c r="BG52" s="13" t="str">
        <f t="shared" si="50"/>
        <v xml:space="preserve"> </v>
      </c>
      <c r="BH52" s="13" t="str">
        <f t="shared" si="50"/>
        <v xml:space="preserve"> </v>
      </c>
      <c r="BI52" s="13" t="str">
        <f t="shared" si="50"/>
        <v xml:space="preserve"> </v>
      </c>
      <c r="BJ52" s="13" t="str">
        <f t="shared" si="50"/>
        <v xml:space="preserve"> </v>
      </c>
      <c r="BK52" s="13" t="str">
        <f t="shared" ref="BK52" si="51">IF(S16+S37+S38+S41+S42+S45+S46+S47+S48+S52+S53+S54+S55+S60+S61+S63+S64&gt;=S14," ","GRESEALA")</f>
        <v xml:space="preserve"> </v>
      </c>
    </row>
    <row r="53" spans="2:64" ht="45.75" customHeight="1" x14ac:dyDescent="0.35">
      <c r="B53" s="21">
        <v>11</v>
      </c>
      <c r="C53" s="86" t="s">
        <v>113</v>
      </c>
      <c r="D53" s="102">
        <f t="shared" si="3"/>
        <v>0</v>
      </c>
      <c r="E53" s="102">
        <v>0</v>
      </c>
      <c r="F53" s="102">
        <v>0</v>
      </c>
      <c r="G53" s="102">
        <v>0</v>
      </c>
      <c r="H53" s="102">
        <v>0</v>
      </c>
      <c r="I53" s="102">
        <v>0</v>
      </c>
      <c r="J53" s="102">
        <v>0</v>
      </c>
      <c r="K53" s="102">
        <v>0</v>
      </c>
      <c r="L53" s="102">
        <v>0</v>
      </c>
      <c r="M53" s="102">
        <v>0</v>
      </c>
      <c r="N53" s="102">
        <v>0</v>
      </c>
      <c r="O53" s="102">
        <v>0</v>
      </c>
      <c r="P53" s="102">
        <v>0</v>
      </c>
      <c r="Q53" s="104"/>
      <c r="R53" s="104"/>
      <c r="S53" s="102">
        <v>0</v>
      </c>
      <c r="T53" s="102">
        <v>0</v>
      </c>
      <c r="U53" s="102">
        <v>0</v>
      </c>
      <c r="V53" s="102">
        <v>0</v>
      </c>
      <c r="W53" s="102">
        <v>0</v>
      </c>
      <c r="X53" s="102">
        <v>0</v>
      </c>
      <c r="Y53" s="102">
        <v>0</v>
      </c>
      <c r="Z53" s="104"/>
      <c r="AA53" s="102">
        <v>0</v>
      </c>
      <c r="AB53" s="102">
        <v>0</v>
      </c>
      <c r="AC53" s="102">
        <v>0</v>
      </c>
      <c r="AD53" s="102">
        <v>0</v>
      </c>
      <c r="AE53" s="102">
        <v>0</v>
      </c>
      <c r="AF53" s="102">
        <v>0</v>
      </c>
      <c r="AG53" s="102">
        <v>0</v>
      </c>
      <c r="AH53" s="102">
        <v>0</v>
      </c>
      <c r="AI53" s="102">
        <v>0</v>
      </c>
      <c r="AJ53" s="102">
        <v>0</v>
      </c>
      <c r="AK53" s="102">
        <v>0</v>
      </c>
      <c r="AL53" s="102">
        <v>0</v>
      </c>
      <c r="AM53" s="102">
        <v>0</v>
      </c>
      <c r="AN53" s="102">
        <v>0</v>
      </c>
      <c r="AO53" s="102">
        <v>0</v>
      </c>
      <c r="AP53" s="102">
        <v>0</v>
      </c>
      <c r="AQ53" s="102">
        <v>0</v>
      </c>
      <c r="AR53" s="102">
        <v>0</v>
      </c>
      <c r="AS53" s="102">
        <v>0</v>
      </c>
      <c r="AT53" s="67"/>
      <c r="AU53" s="13" t="str">
        <f t="shared" ref="AU53:BK53" si="52">IF(T16+T37+T38+T41+T42+T45+T46+T47+T48+T52+T53+T54+T55+T60+T61+T63+T64&gt;=T14," ","GRESEALA")</f>
        <v xml:space="preserve"> </v>
      </c>
      <c r="AV53" s="13" t="str">
        <f t="shared" si="52"/>
        <v xml:space="preserve"> </v>
      </c>
      <c r="AW53" s="13" t="str">
        <f t="shared" si="52"/>
        <v xml:space="preserve"> </v>
      </c>
      <c r="AX53" s="13" t="str">
        <f t="shared" si="52"/>
        <v xml:space="preserve"> </v>
      </c>
      <c r="AY53" s="13" t="str">
        <f t="shared" si="52"/>
        <v xml:space="preserve"> </v>
      </c>
      <c r="AZ53" s="13" t="str">
        <f t="shared" si="52"/>
        <v xml:space="preserve"> </v>
      </c>
      <c r="BA53" s="13" t="str">
        <f t="shared" si="52"/>
        <v xml:space="preserve"> </v>
      </c>
      <c r="BB53" s="13" t="str">
        <f t="shared" si="52"/>
        <v xml:space="preserve"> </v>
      </c>
      <c r="BC53" s="13" t="str">
        <f t="shared" si="52"/>
        <v xml:space="preserve"> </v>
      </c>
      <c r="BD53" s="13" t="str">
        <f t="shared" si="52"/>
        <v xml:space="preserve"> </v>
      </c>
      <c r="BE53" s="13" t="str">
        <f t="shared" si="52"/>
        <v xml:space="preserve"> </v>
      </c>
      <c r="BF53" s="13" t="str">
        <f t="shared" si="52"/>
        <v xml:space="preserve"> </v>
      </c>
      <c r="BG53" s="13" t="str">
        <f t="shared" si="52"/>
        <v xml:space="preserve"> </v>
      </c>
      <c r="BH53" s="13" t="str">
        <f t="shared" si="52"/>
        <v xml:space="preserve"> </v>
      </c>
      <c r="BI53" s="13" t="str">
        <f t="shared" si="52"/>
        <v xml:space="preserve"> </v>
      </c>
      <c r="BJ53" s="13" t="str">
        <f t="shared" si="52"/>
        <v xml:space="preserve"> </v>
      </c>
      <c r="BK53" s="13" t="str">
        <f t="shared" si="52"/>
        <v xml:space="preserve"> </v>
      </c>
    </row>
    <row r="54" spans="2:64" ht="60" customHeight="1" x14ac:dyDescent="0.35">
      <c r="B54" s="21">
        <v>12</v>
      </c>
      <c r="C54" s="81" t="s">
        <v>114</v>
      </c>
      <c r="D54" s="108">
        <f t="shared" si="3"/>
        <v>0</v>
      </c>
      <c r="E54" s="102">
        <v>0</v>
      </c>
      <c r="F54" s="102">
        <v>0</v>
      </c>
      <c r="G54" s="102">
        <v>0</v>
      </c>
      <c r="H54" s="102">
        <v>0</v>
      </c>
      <c r="I54" s="102">
        <v>0</v>
      </c>
      <c r="J54" s="102">
        <v>0</v>
      </c>
      <c r="K54" s="102">
        <v>0</v>
      </c>
      <c r="L54" s="102">
        <v>0</v>
      </c>
      <c r="M54" s="102">
        <v>0</v>
      </c>
      <c r="N54" s="102">
        <v>0</v>
      </c>
      <c r="O54" s="102">
        <v>0</v>
      </c>
      <c r="P54" s="102">
        <v>0</v>
      </c>
      <c r="Q54" s="102">
        <v>0</v>
      </c>
      <c r="R54" s="102">
        <v>0</v>
      </c>
      <c r="S54" s="102">
        <v>0</v>
      </c>
      <c r="T54" s="102">
        <v>0</v>
      </c>
      <c r="U54" s="102">
        <v>0</v>
      </c>
      <c r="V54" s="102">
        <v>0</v>
      </c>
      <c r="W54" s="102">
        <v>0</v>
      </c>
      <c r="X54" s="102">
        <v>0</v>
      </c>
      <c r="Y54" s="102">
        <v>0</v>
      </c>
      <c r="Z54" s="104"/>
      <c r="AA54" s="102">
        <v>0</v>
      </c>
      <c r="AB54" s="102">
        <v>0</v>
      </c>
      <c r="AC54" s="102">
        <v>0</v>
      </c>
      <c r="AD54" s="102">
        <v>0</v>
      </c>
      <c r="AE54" s="108"/>
      <c r="AF54" s="102">
        <v>0</v>
      </c>
      <c r="AG54" s="102">
        <v>0</v>
      </c>
      <c r="AH54" s="102">
        <v>0</v>
      </c>
      <c r="AI54" s="102">
        <v>0</v>
      </c>
      <c r="AJ54" s="102">
        <v>0</v>
      </c>
      <c r="AK54" s="102">
        <v>0</v>
      </c>
      <c r="AL54" s="102">
        <v>0</v>
      </c>
      <c r="AM54" s="102">
        <v>0</v>
      </c>
      <c r="AN54" s="102">
        <v>0</v>
      </c>
      <c r="AO54" s="102">
        <v>0</v>
      </c>
      <c r="AP54" s="102">
        <v>0</v>
      </c>
      <c r="AQ54" s="102">
        <v>0</v>
      </c>
      <c r="AR54" s="102">
        <v>0</v>
      </c>
      <c r="AS54" s="102">
        <v>0</v>
      </c>
      <c r="AT54" s="67"/>
      <c r="AU54" s="13" t="str">
        <f>IF(AK16+AK37+AK38+AK41+AK42+AK45+AK46+AK47+AK48+AK52+AK53+AK54+AK55+AK60+AK61+AK63+AK64&gt;=AK14," ","GRESEALA")</f>
        <v xml:space="preserve"> </v>
      </c>
      <c r="AV54" s="13" t="str">
        <f>IF(AL16+AL37+AL38+AL41+AL42+AL45+AL46+AL47+AL48+AL52+AL53+AL54+AL55+AL60+AL61+AL63+AL64&gt;=AL14," ","GRESEALA")</f>
        <v xml:space="preserve"> </v>
      </c>
      <c r="AW54" s="13" t="str">
        <f>IF(AR16+AR37+AR38+AR41+AR42+AR45+AR46+AR47+AR48+AR52+AR53+AR54+AR55+AR60+AR61+AR63+AR64&gt;=AR14," ","GRESEALA")</f>
        <v xml:space="preserve"> </v>
      </c>
      <c r="AX54" s="13" t="str">
        <f>IF(AS16+AS37+AS38+AS41+AS42+AS45+AS46+AS47+AS48+AS52+AS53+AS54+AS55+AS60+AS61+AS63+AS64&gt;=AS14," ","GRESEALA")</f>
        <v xml:space="preserve"> </v>
      </c>
      <c r="AY54" s="13" t="str">
        <f>IF(E15+E36+E59+E62&gt;=E13," ","GRESEALA")</f>
        <v xml:space="preserve"> </v>
      </c>
      <c r="AZ54" s="13" t="str">
        <f>IF(F15+F36+F59+F62&gt;=F13," ","GRESEALA")</f>
        <v xml:space="preserve"> </v>
      </c>
      <c r="BA54" s="13" t="str">
        <f>IF(G15+G36+G59+G62&gt;=G13," ","GRESEALA")</f>
        <v xml:space="preserve"> </v>
      </c>
      <c r="BB54" s="13" t="str">
        <f>IF(H15+H36+H59+H62&gt;=H13," ","GRESEALA")</f>
        <v xml:space="preserve"> </v>
      </c>
      <c r="BC54" s="13" t="str">
        <f t="shared" ref="BC54:BI54" si="53">IF(K15+K36+K59+K62&gt;=K13," ","GRESEALA")</f>
        <v xml:space="preserve"> </v>
      </c>
      <c r="BD54" s="17" t="str">
        <f t="shared" si="53"/>
        <v xml:space="preserve"> </v>
      </c>
      <c r="BE54" s="13" t="str">
        <f t="shared" si="53"/>
        <v xml:space="preserve"> </v>
      </c>
      <c r="BF54" s="13" t="str">
        <f t="shared" si="53"/>
        <v xml:space="preserve"> </v>
      </c>
      <c r="BG54" s="13" t="str">
        <f t="shared" si="53"/>
        <v xml:space="preserve"> </v>
      </c>
      <c r="BH54" s="13" t="str">
        <f t="shared" si="53"/>
        <v xml:space="preserve"> </v>
      </c>
      <c r="BI54" s="13" t="str">
        <f t="shared" si="53"/>
        <v xml:space="preserve"> </v>
      </c>
      <c r="BJ54" s="13" t="str">
        <f t="shared" ref="BJ54:BK54" si="54">IF(S15+S36+S59+S62&gt;=S13," ","GRESEALA")</f>
        <v xml:space="preserve"> </v>
      </c>
      <c r="BK54" s="13" t="str">
        <f t="shared" si="54"/>
        <v xml:space="preserve"> </v>
      </c>
    </row>
    <row r="55" spans="2:64" ht="60.75" hidden="1" customHeight="1" x14ac:dyDescent="0.35">
      <c r="B55" s="16"/>
      <c r="C55" s="75" t="s">
        <v>115</v>
      </c>
      <c r="D55" s="93">
        <f t="shared" si="3"/>
        <v>0</v>
      </c>
      <c r="E55" s="105"/>
      <c r="F55" s="105"/>
      <c r="G55" s="105"/>
      <c r="H55" s="105"/>
      <c r="I55" s="105"/>
      <c r="J55" s="105"/>
      <c r="K55" s="105"/>
      <c r="L55" s="105"/>
      <c r="M55" s="105"/>
      <c r="N55" s="105"/>
      <c r="O55" s="105"/>
      <c r="P55" s="105"/>
      <c r="Q55" s="105"/>
      <c r="R55" s="105"/>
      <c r="S55" s="105"/>
      <c r="T55" s="105"/>
      <c r="U55" s="105"/>
      <c r="V55" s="105"/>
      <c r="W55" s="105"/>
      <c r="X55" s="105"/>
      <c r="Y55" s="105"/>
      <c r="Z55" s="106"/>
      <c r="AA55" s="105"/>
      <c r="AB55" s="105"/>
      <c r="AC55" s="105"/>
      <c r="AD55" s="105"/>
      <c r="AE55" s="105"/>
      <c r="AF55" s="105"/>
      <c r="AG55" s="105"/>
      <c r="AH55" s="105"/>
      <c r="AI55" s="105"/>
      <c r="AJ55" s="105"/>
      <c r="AK55" s="105"/>
      <c r="AL55" s="105"/>
      <c r="AM55" s="105"/>
      <c r="AN55" s="105"/>
      <c r="AO55" s="105"/>
      <c r="AP55" s="105"/>
      <c r="AQ55" s="105"/>
      <c r="AR55" s="105"/>
      <c r="AS55" s="105"/>
      <c r="AT55" s="27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</row>
    <row r="56" spans="2:64" ht="27" hidden="1" customHeight="1" x14ac:dyDescent="0.35">
      <c r="B56" s="31"/>
      <c r="C56" s="88" t="s">
        <v>116</v>
      </c>
      <c r="D56" s="114">
        <f t="shared" si="3"/>
        <v>0</v>
      </c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4"/>
      <c r="AH56" s="104"/>
      <c r="AI56" s="104"/>
      <c r="AJ56" s="104"/>
      <c r="AK56" s="104"/>
      <c r="AL56" s="104"/>
      <c r="AM56" s="104"/>
      <c r="AN56" s="104"/>
      <c r="AO56" s="104"/>
      <c r="AP56" s="104"/>
      <c r="AQ56" s="104"/>
      <c r="AR56" s="104"/>
      <c r="AS56" s="104"/>
      <c r="AT56" s="67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</row>
    <row r="57" spans="2:64" ht="40.5" hidden="1" customHeight="1" x14ac:dyDescent="0.35">
      <c r="B57" s="31"/>
      <c r="C57" s="88" t="s">
        <v>117</v>
      </c>
      <c r="D57" s="103">
        <f t="shared" si="3"/>
        <v>0</v>
      </c>
      <c r="E57" s="104"/>
      <c r="F57" s="104"/>
      <c r="G57" s="104"/>
      <c r="H57" s="104"/>
      <c r="I57" s="104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4"/>
      <c r="AL57" s="104"/>
      <c r="AM57" s="104"/>
      <c r="AN57" s="104"/>
      <c r="AO57" s="104"/>
      <c r="AP57" s="104"/>
      <c r="AQ57" s="104"/>
      <c r="AR57" s="104"/>
      <c r="AS57" s="104"/>
      <c r="AT57" s="67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</row>
    <row r="58" spans="2:64" ht="45.75" hidden="1" customHeight="1" x14ac:dyDescent="0.35">
      <c r="B58" s="31"/>
      <c r="C58" s="88" t="s">
        <v>118</v>
      </c>
      <c r="D58" s="114">
        <f t="shared" si="3"/>
        <v>0</v>
      </c>
      <c r="E58" s="104"/>
      <c r="F58" s="104"/>
      <c r="G58" s="104"/>
      <c r="H58" s="104"/>
      <c r="I58" s="104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4"/>
      <c r="Z58" s="104"/>
      <c r="AA58" s="104"/>
      <c r="AB58" s="104"/>
      <c r="AC58" s="104"/>
      <c r="AD58" s="104"/>
      <c r="AE58" s="104"/>
      <c r="AF58" s="104"/>
      <c r="AG58" s="104"/>
      <c r="AH58" s="104"/>
      <c r="AI58" s="104"/>
      <c r="AJ58" s="104"/>
      <c r="AK58" s="104"/>
      <c r="AL58" s="104"/>
      <c r="AM58" s="104"/>
      <c r="AN58" s="104"/>
      <c r="AO58" s="104"/>
      <c r="AP58" s="104"/>
      <c r="AQ58" s="104"/>
      <c r="AR58" s="104"/>
      <c r="AS58" s="104"/>
      <c r="AT58" s="67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</row>
    <row r="59" spans="2:64" ht="39" customHeight="1" x14ac:dyDescent="0.35">
      <c r="B59" s="32">
        <v>13.1</v>
      </c>
      <c r="C59" s="76" t="s">
        <v>119</v>
      </c>
      <c r="D59" s="110">
        <f t="shared" si="3"/>
        <v>0</v>
      </c>
      <c r="E59" s="100">
        <v>0</v>
      </c>
      <c r="F59" s="100">
        <v>0</v>
      </c>
      <c r="G59" s="100">
        <v>0</v>
      </c>
      <c r="H59" s="100">
        <v>0</v>
      </c>
      <c r="I59" s="100">
        <v>0</v>
      </c>
      <c r="J59" s="100">
        <v>0</v>
      </c>
      <c r="K59" s="100">
        <v>0</v>
      </c>
      <c r="L59" s="100">
        <v>0</v>
      </c>
      <c r="M59" s="100">
        <v>0</v>
      </c>
      <c r="N59" s="100">
        <v>0</v>
      </c>
      <c r="O59" s="100">
        <v>0</v>
      </c>
      <c r="P59" s="100">
        <v>0</v>
      </c>
      <c r="Q59" s="100">
        <v>0</v>
      </c>
      <c r="R59" s="100">
        <v>0</v>
      </c>
      <c r="S59" s="100">
        <v>0</v>
      </c>
      <c r="T59" s="100">
        <v>0</v>
      </c>
      <c r="U59" s="100">
        <v>0</v>
      </c>
      <c r="V59" s="100">
        <v>0</v>
      </c>
      <c r="W59" s="100">
        <v>0</v>
      </c>
      <c r="X59" s="100">
        <v>0</v>
      </c>
      <c r="Y59" s="100">
        <v>0</v>
      </c>
      <c r="Z59" s="104"/>
      <c r="AA59" s="100">
        <v>0</v>
      </c>
      <c r="AB59" s="100">
        <v>0</v>
      </c>
      <c r="AC59" s="100">
        <v>0</v>
      </c>
      <c r="AD59" s="100">
        <v>0</v>
      </c>
      <c r="AE59" s="100">
        <v>0</v>
      </c>
      <c r="AF59" s="100">
        <v>0</v>
      </c>
      <c r="AG59" s="100">
        <v>0</v>
      </c>
      <c r="AH59" s="100">
        <v>0</v>
      </c>
      <c r="AI59" s="100">
        <v>0</v>
      </c>
      <c r="AJ59" s="100">
        <v>0</v>
      </c>
      <c r="AK59" s="100">
        <v>0</v>
      </c>
      <c r="AL59" s="100">
        <v>0</v>
      </c>
      <c r="AM59" s="100">
        <v>0</v>
      </c>
      <c r="AN59" s="100">
        <v>0</v>
      </c>
      <c r="AO59" s="100">
        <v>0</v>
      </c>
      <c r="AP59" s="100">
        <v>0</v>
      </c>
      <c r="AQ59" s="100">
        <v>0</v>
      </c>
      <c r="AR59" s="100">
        <v>0</v>
      </c>
      <c r="AS59" s="100">
        <v>0</v>
      </c>
      <c r="AT59" s="67"/>
      <c r="AU59" s="13" t="str">
        <f t="shared" ref="AU59:BK59" si="55">IF(U15+U36+U59+U62&gt;=U13," ","GRESEALA")</f>
        <v xml:space="preserve"> </v>
      </c>
      <c r="AV59" s="13" t="str">
        <f t="shared" si="55"/>
        <v xml:space="preserve"> </v>
      </c>
      <c r="AW59" s="13" t="str">
        <f t="shared" si="55"/>
        <v xml:space="preserve"> </v>
      </c>
      <c r="AX59" s="13" t="str">
        <f t="shared" si="55"/>
        <v xml:space="preserve"> </v>
      </c>
      <c r="AY59" s="13" t="str">
        <f t="shared" si="55"/>
        <v xml:space="preserve"> </v>
      </c>
      <c r="AZ59" s="13" t="str">
        <f t="shared" si="55"/>
        <v xml:space="preserve"> </v>
      </c>
      <c r="BA59" s="13" t="str">
        <f t="shared" si="55"/>
        <v xml:space="preserve"> </v>
      </c>
      <c r="BB59" s="13" t="str">
        <f t="shared" si="55"/>
        <v xml:space="preserve"> </v>
      </c>
      <c r="BC59" s="13" t="str">
        <f t="shared" si="55"/>
        <v xml:space="preserve"> </v>
      </c>
      <c r="BD59" s="13" t="str">
        <f t="shared" si="55"/>
        <v xml:space="preserve"> </v>
      </c>
      <c r="BE59" s="13" t="str">
        <f t="shared" si="55"/>
        <v xml:space="preserve"> </v>
      </c>
      <c r="BF59" s="13" t="str">
        <f t="shared" si="55"/>
        <v xml:space="preserve"> </v>
      </c>
      <c r="BG59" s="13" t="str">
        <f t="shared" si="55"/>
        <v xml:space="preserve"> </v>
      </c>
      <c r="BH59" s="13" t="str">
        <f t="shared" si="55"/>
        <v xml:space="preserve"> </v>
      </c>
      <c r="BI59" s="13" t="str">
        <f t="shared" si="55"/>
        <v xml:space="preserve"> </v>
      </c>
      <c r="BJ59" s="13" t="str">
        <f t="shared" si="55"/>
        <v xml:space="preserve"> </v>
      </c>
      <c r="BK59" s="13" t="str">
        <f t="shared" si="55"/>
        <v xml:space="preserve"> </v>
      </c>
    </row>
    <row r="60" spans="2:64" ht="40.5" customHeight="1" x14ac:dyDescent="0.35">
      <c r="B60" s="21">
        <v>13</v>
      </c>
      <c r="C60" s="81" t="s">
        <v>120</v>
      </c>
      <c r="D60" s="114">
        <f t="shared" si="3"/>
        <v>0</v>
      </c>
      <c r="E60" s="102">
        <v>0</v>
      </c>
      <c r="F60" s="102">
        <v>0</v>
      </c>
      <c r="G60" s="102">
        <v>0</v>
      </c>
      <c r="H60" s="102">
        <v>0</v>
      </c>
      <c r="I60" s="102">
        <v>0</v>
      </c>
      <c r="J60" s="102">
        <v>0</v>
      </c>
      <c r="K60" s="102">
        <v>0</v>
      </c>
      <c r="L60" s="102">
        <v>0</v>
      </c>
      <c r="M60" s="102">
        <v>0</v>
      </c>
      <c r="N60" s="102">
        <v>0</v>
      </c>
      <c r="O60" s="102">
        <v>0</v>
      </c>
      <c r="P60" s="102">
        <v>0</v>
      </c>
      <c r="Q60" s="102">
        <v>0</v>
      </c>
      <c r="R60" s="102">
        <v>0</v>
      </c>
      <c r="S60" s="102">
        <v>0</v>
      </c>
      <c r="T60" s="102">
        <v>0</v>
      </c>
      <c r="U60" s="102">
        <v>0</v>
      </c>
      <c r="V60" s="102">
        <v>0</v>
      </c>
      <c r="W60" s="102">
        <v>0</v>
      </c>
      <c r="X60" s="102">
        <v>0</v>
      </c>
      <c r="Y60" s="102">
        <v>0</v>
      </c>
      <c r="Z60" s="104"/>
      <c r="AA60" s="102">
        <v>0</v>
      </c>
      <c r="AB60" s="102">
        <v>0</v>
      </c>
      <c r="AC60" s="102">
        <v>0</v>
      </c>
      <c r="AD60" s="102">
        <v>0</v>
      </c>
      <c r="AE60" s="102">
        <v>0</v>
      </c>
      <c r="AF60" s="102">
        <v>0</v>
      </c>
      <c r="AG60" s="102">
        <v>0</v>
      </c>
      <c r="AH60" s="102">
        <v>0</v>
      </c>
      <c r="AI60" s="102">
        <v>0</v>
      </c>
      <c r="AJ60" s="102">
        <v>0</v>
      </c>
      <c r="AK60" s="102">
        <v>0</v>
      </c>
      <c r="AL60" s="102">
        <v>0</v>
      </c>
      <c r="AM60" s="102">
        <v>0</v>
      </c>
      <c r="AN60" s="102">
        <v>0</v>
      </c>
      <c r="AO60" s="102">
        <v>0</v>
      </c>
      <c r="AP60" s="102">
        <v>0</v>
      </c>
      <c r="AQ60" s="102">
        <v>0</v>
      </c>
      <c r="AR60" s="102">
        <v>0</v>
      </c>
      <c r="AS60" s="102">
        <v>0</v>
      </c>
      <c r="AT60" s="67"/>
      <c r="AU60" s="13" t="str">
        <f>IF(AL15+AL36+AL59+AL62&gt;=AL13," ","GRESEALA")</f>
        <v xml:space="preserve"> </v>
      </c>
      <c r="AV60" s="13" t="str">
        <f>IF(AR15+AR36+AR59+AR62&gt;=AR13," ","GRESEALA")</f>
        <v xml:space="preserve"> </v>
      </c>
      <c r="AW60" s="13" t="str">
        <f>IF(AS15+AS36+AS59+AS62&gt;=AS13," ","GRESEALA")</f>
        <v xml:space="preserve"> </v>
      </c>
      <c r="AX60" s="13" t="str">
        <f>IF(E53+F53=D53," ","GRESEALA")</f>
        <v xml:space="preserve"> </v>
      </c>
      <c r="AY60" s="17" t="str">
        <f>IF(G53+K53+I53+L53+M53=D53," ","GRESEALA")</f>
        <v xml:space="preserve"> </v>
      </c>
      <c r="AZ60" s="13" t="str">
        <f>IF(O53+P53=D53," ","GRESEALA")</f>
        <v xml:space="preserve"> </v>
      </c>
      <c r="BA60" s="13" t="str">
        <f>IF(Q53+S53+T53+U53+V53+W53=D53," ","GRESEALA")</f>
        <v xml:space="preserve"> </v>
      </c>
      <c r="BB60" s="13" t="str">
        <f>IF(X53+Y53+Z53=D53," ","GRESEALA")</f>
        <v xml:space="preserve"> </v>
      </c>
      <c r="BC60" s="17" t="str">
        <f>IF(AA53+AC53+AE53+AF53+AG53+AH53+AI53+AJ53+AK53+AL53+AM53+AN53+AO53+AP53+AQ53+AR53+AS53&gt;=D53," ","GRESEALA")</f>
        <v xml:space="preserve"> </v>
      </c>
      <c r="BD60" s="13" t="str">
        <f>IF(E54+F54=D54," ","GRESEALA")</f>
        <v xml:space="preserve"> </v>
      </c>
      <c r="BE60" s="17" t="str">
        <f>IF(G54+K54+I54+L54+M54=D54," ","GRESEALA")</f>
        <v xml:space="preserve"> </v>
      </c>
      <c r="BF60" s="13" t="str">
        <f>IF(O54+P54=D54," ","GRESEALA")</f>
        <v xml:space="preserve"> </v>
      </c>
      <c r="BG60" s="13" t="str">
        <f>IF(Q54+S54+T54+U54+V54+W54=D54," ","GRESEALA")</f>
        <v xml:space="preserve"> </v>
      </c>
      <c r="BH60" s="13" t="str">
        <f>IF(X54+Y54+Z54=D54," ","GRESEALA")</f>
        <v xml:space="preserve"> </v>
      </c>
      <c r="BI60" s="17" t="str">
        <f>IF(AA54+AC54+AE54+AF54+AG54+AH54+AI54+AJ54+AK54+AL54+AM54+AN54+AO54+AP54+AQ54+AR54+AS54&gt;=D54," ","GRESEALA")</f>
        <v xml:space="preserve"> </v>
      </c>
      <c r="BJ60" s="13" t="str">
        <f>IF(E59+F59=D59," ","GRESEALA")</f>
        <v xml:space="preserve"> </v>
      </c>
      <c r="BK60" s="17" t="str">
        <f>IF(G59+K59+I59+L59+M59=D59," ","GRESEALA")</f>
        <v xml:space="preserve"> </v>
      </c>
    </row>
    <row r="61" spans="2:64" ht="62.25" hidden="1" customHeight="1" x14ac:dyDescent="0.35">
      <c r="B61" s="21">
        <v>14</v>
      </c>
      <c r="C61" s="81" t="s">
        <v>121</v>
      </c>
      <c r="D61" s="102">
        <f t="shared" si="3"/>
        <v>0</v>
      </c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4"/>
      <c r="AA61" s="102"/>
      <c r="AB61" s="102"/>
      <c r="AC61" s="102"/>
      <c r="AD61" s="102"/>
      <c r="AE61" s="102"/>
      <c r="AF61" s="102"/>
      <c r="AG61" s="102"/>
      <c r="AH61" s="102"/>
      <c r="AI61" s="102"/>
      <c r="AJ61" s="102"/>
      <c r="AK61" s="102"/>
      <c r="AL61" s="102"/>
      <c r="AM61" s="102"/>
      <c r="AN61" s="102"/>
      <c r="AO61" s="102"/>
      <c r="AP61" s="102"/>
      <c r="AQ61" s="102"/>
      <c r="AR61" s="102"/>
      <c r="AS61" s="102"/>
      <c r="AT61" s="67"/>
      <c r="AU61" s="13" t="str">
        <f>IF(O59+P59=D59," ","GRESEALA")</f>
        <v xml:space="preserve"> </v>
      </c>
      <c r="AV61" s="13" t="str">
        <f>IF(Q59+S59+T59+U59+V59+W59=D59," ","GRESEALA")</f>
        <v xml:space="preserve"> </v>
      </c>
      <c r="AW61" s="13" t="str">
        <f>IF(X59+Y59+Z59=D59," ","GRESEALA")</f>
        <v xml:space="preserve"> </v>
      </c>
      <c r="AX61" s="13" t="str">
        <f>IF(AA59+AC59+AE59+AF59+AG59+AH59+AI59+AJ59+AK59+AL59+AR59+AS59&gt;=D59," ","GRESEALA")</f>
        <v xml:space="preserve"> </v>
      </c>
      <c r="AY61" s="13" t="str">
        <f>IF(D54=AE54," ","GRESEALA")</f>
        <v xml:space="preserve"> </v>
      </c>
      <c r="AZ61" s="13" t="str">
        <f>IF(E60+F60=D60," ","GRESEALA")</f>
        <v xml:space="preserve"> </v>
      </c>
      <c r="BA61" s="17" t="str">
        <f>IF(G60+K60+I60+L60+M60=D60," ","GRESEALA")</f>
        <v xml:space="preserve"> </v>
      </c>
      <c r="BB61" s="13" t="str">
        <f>IF(O60+P60=D60," ","GRESEALA")</f>
        <v xml:space="preserve"> </v>
      </c>
      <c r="BC61" s="13" t="str">
        <f>IF(Q60+S60+T60+U60+V60+W60=D60," ","GRESEALA")</f>
        <v xml:space="preserve"> </v>
      </c>
      <c r="BD61" s="13" t="str">
        <f>IF(X60+Y60+Z60=D60," ","GRESEALA")</f>
        <v xml:space="preserve"> </v>
      </c>
      <c r="BE61" s="17" t="str">
        <f>IF(AA60+AC60+AE60+AF60+AG60+AH60+AI60+AJ60+AK60+AL60+AM60+AN60+AO60+AP60+AQ60+AR60+AS60&gt;=D60," ","GRESEALA")</f>
        <v xml:space="preserve"> </v>
      </c>
      <c r="BF61" s="13" t="str">
        <f>IF(E61+F61=D61," ","GRESEALA")</f>
        <v xml:space="preserve"> </v>
      </c>
      <c r="BG61" s="17" t="str">
        <f>IF(G61+K61+I61+L61+M61=D61," ","GRESEALA")</f>
        <v xml:space="preserve"> </v>
      </c>
      <c r="BH61" s="13" t="str">
        <f>IF(O61+P61=D61," ","GRESEALA")</f>
        <v xml:space="preserve"> </v>
      </c>
      <c r="BI61" s="13" t="str">
        <f>IF(Q61+S61+T61+U61+V61+W61=D61," ","GRESEALA")</f>
        <v xml:space="preserve"> </v>
      </c>
      <c r="BJ61" s="13" t="str">
        <f>IF(X61+Y61+Z61=D61," ","GRESEALA")</f>
        <v xml:space="preserve"> </v>
      </c>
      <c r="BK61" s="17" t="str">
        <f>IF(AA61+AC61+AE61+AF61+AG61+AH61+AI61+AJ61+AK61+AL61+AM61+AN61+AO61+AP61+AQ61+AR61+AS61&gt;=D61," ","GRESEALA")</f>
        <v xml:space="preserve"> </v>
      </c>
    </row>
    <row r="62" spans="2:64" s="20" customFormat="1" ht="38.25" customHeight="1" x14ac:dyDescent="0.35">
      <c r="B62" s="32">
        <v>15.1</v>
      </c>
      <c r="C62" s="76" t="s">
        <v>122</v>
      </c>
      <c r="D62" s="110">
        <f t="shared" si="3"/>
        <v>0</v>
      </c>
      <c r="E62" s="100">
        <v>0</v>
      </c>
      <c r="F62" s="100">
        <v>0</v>
      </c>
      <c r="G62" s="100">
        <v>0</v>
      </c>
      <c r="H62" s="100">
        <v>0</v>
      </c>
      <c r="I62" s="100">
        <v>0</v>
      </c>
      <c r="J62" s="100">
        <v>0</v>
      </c>
      <c r="K62" s="100">
        <v>0</v>
      </c>
      <c r="L62" s="100">
        <v>0</v>
      </c>
      <c r="M62" s="109"/>
      <c r="N62" s="109"/>
      <c r="O62" s="100">
        <v>0</v>
      </c>
      <c r="P62" s="100">
        <v>0</v>
      </c>
      <c r="Q62" s="100">
        <v>0</v>
      </c>
      <c r="R62" s="100">
        <v>0</v>
      </c>
      <c r="S62" s="100">
        <v>0</v>
      </c>
      <c r="T62" s="100">
        <v>0</v>
      </c>
      <c r="U62" s="100">
        <v>0</v>
      </c>
      <c r="V62" s="100">
        <v>0</v>
      </c>
      <c r="W62" s="100">
        <v>0</v>
      </c>
      <c r="X62" s="100">
        <v>0</v>
      </c>
      <c r="Y62" s="100">
        <v>0</v>
      </c>
      <c r="Z62" s="104"/>
      <c r="AA62" s="100">
        <v>0</v>
      </c>
      <c r="AB62" s="100">
        <v>0</v>
      </c>
      <c r="AC62" s="100">
        <v>0</v>
      </c>
      <c r="AD62" s="100">
        <v>0</v>
      </c>
      <c r="AE62" s="100">
        <v>0</v>
      </c>
      <c r="AF62" s="100">
        <v>0</v>
      </c>
      <c r="AG62" s="100">
        <v>0</v>
      </c>
      <c r="AH62" s="100">
        <v>0</v>
      </c>
      <c r="AI62" s="100">
        <v>0</v>
      </c>
      <c r="AJ62" s="100">
        <v>0</v>
      </c>
      <c r="AK62" s="100">
        <v>0</v>
      </c>
      <c r="AL62" s="100">
        <v>0</v>
      </c>
      <c r="AM62" s="100">
        <v>0</v>
      </c>
      <c r="AN62" s="100">
        <v>0</v>
      </c>
      <c r="AO62" s="100">
        <v>0</v>
      </c>
      <c r="AP62" s="100">
        <v>0</v>
      </c>
      <c r="AQ62" s="100">
        <v>0</v>
      </c>
      <c r="AR62" s="100">
        <v>0</v>
      </c>
      <c r="AS62" s="100">
        <v>0</v>
      </c>
      <c r="AT62" s="67"/>
      <c r="AU62" s="13" t="str">
        <f>IF(E62+F62=D62," ","GRESEALA")</f>
        <v xml:space="preserve"> </v>
      </c>
      <c r="AV62" s="17" t="str">
        <f>IF(G62+K62+I62+L62+M62=D62," ","GRESEALA")</f>
        <v xml:space="preserve"> </v>
      </c>
      <c r="AW62" s="13" t="str">
        <f>IF(O62+P62=D62," ","GRESEALA")</f>
        <v xml:space="preserve"> </v>
      </c>
      <c r="AX62" s="13" t="str">
        <f>IF(Q62+S62+T62+U62+V62+W62=D62," ","GRESEALA")</f>
        <v xml:space="preserve"> </v>
      </c>
      <c r="AY62" s="13" t="str">
        <f>IF(X62+Y62+Z62=D62," ","GRESEALA")</f>
        <v xml:space="preserve"> </v>
      </c>
      <c r="AZ62" s="13" t="str">
        <f>IF(AA62+AC62+AE62+AF62+AG62+AH62+AI62+AJ62+AK62+AL62+AR62+AS62&gt;=D62," ","GRESEALA")</f>
        <v xml:space="preserve"> </v>
      </c>
      <c r="BA62" s="13" t="str">
        <f>IF(E63+F63=D63," ","GRESEALA")</f>
        <v xml:space="preserve"> </v>
      </c>
      <c r="BB62" s="17" t="str">
        <f>IF(G63+K63+I63+L63+M63=D63," ","GRESEALA")</f>
        <v xml:space="preserve"> </v>
      </c>
      <c r="BC62" s="13" t="str">
        <f>IF(O63+P63=D63," ","GRESEALA")</f>
        <v xml:space="preserve"> </v>
      </c>
      <c r="BD62" s="13" t="str">
        <f>IF(Q63+S63+T63+U63+V63+W63=D63," ","GRESEALA")</f>
        <v xml:space="preserve"> </v>
      </c>
      <c r="BE62" s="13" t="str">
        <f>IF(X63+Y63+Z63=D63," ","GRESEALA")</f>
        <v xml:space="preserve"> </v>
      </c>
      <c r="BF62" s="17" t="str">
        <f>IF(AA63+AC63+AE63+AF63+AG63+AH63+AI63+AJ63+AK63+AL63+AM63+AN63+AO63+AP63+AQ63+AR63+AS63&gt;=D63," ","GRESEALA")</f>
        <v xml:space="preserve"> </v>
      </c>
      <c r="BG62" s="13" t="str">
        <f>IF(E64+F64=D64," ","GRESEALA")</f>
        <v xml:space="preserve"> </v>
      </c>
      <c r="BH62" s="17" t="str">
        <f>IF(G64+K64+I64+L64+M64=D64," ","GRESEALA")</f>
        <v xml:space="preserve"> </v>
      </c>
      <c r="BI62" s="13" t="str">
        <f>IF(O64+P64=D64," ","GRESEALA")</f>
        <v xml:space="preserve"> </v>
      </c>
      <c r="BJ62" s="13" t="str">
        <f>IF(Q64+S64+T64+U64+V64+W64=D64," ","GRESEALA")</f>
        <v xml:space="preserve"> </v>
      </c>
      <c r="BK62" s="13" t="str">
        <f>IF(X64+Y64+Z64=D64," ","GRESEALA")</f>
        <v xml:space="preserve"> </v>
      </c>
    </row>
    <row r="63" spans="2:64" ht="42.75" customHeight="1" x14ac:dyDescent="0.35">
      <c r="B63" s="21">
        <v>15</v>
      </c>
      <c r="C63" s="81" t="s">
        <v>123</v>
      </c>
      <c r="D63" s="102">
        <f t="shared" si="3"/>
        <v>0</v>
      </c>
      <c r="E63" s="102">
        <v>0</v>
      </c>
      <c r="F63" s="102">
        <v>0</v>
      </c>
      <c r="G63" s="102">
        <v>0</v>
      </c>
      <c r="H63" s="102">
        <v>0</v>
      </c>
      <c r="I63" s="102">
        <v>0</v>
      </c>
      <c r="J63" s="102">
        <v>0</v>
      </c>
      <c r="K63" s="102">
        <v>0</v>
      </c>
      <c r="L63" s="102">
        <v>0</v>
      </c>
      <c r="M63" s="104"/>
      <c r="N63" s="104"/>
      <c r="O63" s="102">
        <v>0</v>
      </c>
      <c r="P63" s="102">
        <v>0</v>
      </c>
      <c r="Q63" s="102">
        <v>0</v>
      </c>
      <c r="R63" s="102">
        <v>0</v>
      </c>
      <c r="S63" s="102">
        <v>0</v>
      </c>
      <c r="T63" s="102">
        <v>0</v>
      </c>
      <c r="U63" s="102">
        <v>0</v>
      </c>
      <c r="V63" s="102">
        <v>0</v>
      </c>
      <c r="W63" s="102">
        <v>0</v>
      </c>
      <c r="X63" s="102">
        <v>0</v>
      </c>
      <c r="Y63" s="102">
        <v>0</v>
      </c>
      <c r="Z63" s="104"/>
      <c r="AA63" s="102">
        <v>0</v>
      </c>
      <c r="AB63" s="102">
        <v>0</v>
      </c>
      <c r="AC63" s="102">
        <v>0</v>
      </c>
      <c r="AD63" s="102">
        <v>0</v>
      </c>
      <c r="AE63" s="102">
        <v>0</v>
      </c>
      <c r="AF63" s="102">
        <v>0</v>
      </c>
      <c r="AG63" s="102">
        <v>0</v>
      </c>
      <c r="AH63" s="102">
        <v>0</v>
      </c>
      <c r="AI63" s="102">
        <v>0</v>
      </c>
      <c r="AJ63" s="102">
        <v>0</v>
      </c>
      <c r="AK63" s="102">
        <v>0</v>
      </c>
      <c r="AL63" s="102">
        <v>0</v>
      </c>
      <c r="AM63" s="102">
        <v>0</v>
      </c>
      <c r="AN63" s="102">
        <v>0</v>
      </c>
      <c r="AO63" s="102">
        <v>0</v>
      </c>
      <c r="AP63" s="102">
        <v>0</v>
      </c>
      <c r="AQ63" s="102">
        <v>0</v>
      </c>
      <c r="AR63" s="102">
        <v>0</v>
      </c>
      <c r="AS63" s="102">
        <v>0</v>
      </c>
      <c r="AT63" s="67"/>
      <c r="AU63" s="13" t="str">
        <f>IF(E65+E66+E67=E64," ","GRESEALA")</f>
        <v xml:space="preserve"> </v>
      </c>
      <c r="AV63" s="13" t="str">
        <f>IF(F65+F66+F67=F64," ","GRESEALA")</f>
        <v xml:space="preserve"> </v>
      </c>
      <c r="AW63" s="13" t="str">
        <f>IF(G65+G66+G67=G64," ","GRESEALA")</f>
        <v xml:space="preserve"> </v>
      </c>
      <c r="AX63" s="13" t="str">
        <f>IF(H65+H66+H67=H64," ","GRESEALA")</f>
        <v xml:space="preserve"> </v>
      </c>
      <c r="AY63" s="13" t="str">
        <f t="shared" ref="AY63:BE63" si="56">IF(K65+K66+K67=K64," ","GRESEALA")</f>
        <v xml:space="preserve"> </v>
      </c>
      <c r="AZ63" s="17" t="str">
        <f t="shared" si="56"/>
        <v xml:space="preserve"> </v>
      </c>
      <c r="BA63" s="13" t="str">
        <f t="shared" si="56"/>
        <v xml:space="preserve"> </v>
      </c>
      <c r="BB63" s="13" t="str">
        <f t="shared" si="56"/>
        <v xml:space="preserve"> </v>
      </c>
      <c r="BC63" s="13" t="str">
        <f t="shared" si="56"/>
        <v xml:space="preserve"> </v>
      </c>
      <c r="BD63" s="13" t="str">
        <f t="shared" si="56"/>
        <v xml:space="preserve"> </v>
      </c>
      <c r="BE63" s="13" t="str">
        <f t="shared" si="56"/>
        <v xml:space="preserve"> </v>
      </c>
      <c r="BF63" s="13" t="str">
        <f t="shared" ref="BF63:BK63" si="57">IF(S65+S66+S67=S64," ","GRESEALA")</f>
        <v xml:space="preserve"> </v>
      </c>
      <c r="BG63" s="13" t="str">
        <f t="shared" si="57"/>
        <v xml:space="preserve"> </v>
      </c>
      <c r="BH63" s="13" t="str">
        <f t="shared" si="57"/>
        <v xml:space="preserve"> </v>
      </c>
      <c r="BI63" s="13" t="str">
        <f t="shared" si="57"/>
        <v xml:space="preserve"> </v>
      </c>
      <c r="BJ63" s="13" t="str">
        <f t="shared" si="57"/>
        <v xml:space="preserve"> </v>
      </c>
      <c r="BK63" s="13" t="str">
        <f t="shared" si="57"/>
        <v xml:space="preserve"> </v>
      </c>
      <c r="BL63" s="5"/>
    </row>
    <row r="64" spans="2:64" ht="39.75" customHeight="1" x14ac:dyDescent="0.35">
      <c r="B64" s="16">
        <v>16</v>
      </c>
      <c r="C64" s="89" t="s">
        <v>124</v>
      </c>
      <c r="D64" s="115">
        <f t="shared" si="3"/>
        <v>0</v>
      </c>
      <c r="E64" s="101">
        <f t="shared" ref="E64:AS64" si="58">E65+E66+E67</f>
        <v>0</v>
      </c>
      <c r="F64" s="101">
        <f t="shared" si="58"/>
        <v>0</v>
      </c>
      <c r="G64" s="101">
        <f t="shared" si="58"/>
        <v>0</v>
      </c>
      <c r="H64" s="101">
        <f t="shared" si="58"/>
        <v>0</v>
      </c>
      <c r="I64" s="101">
        <f t="shared" si="58"/>
        <v>0</v>
      </c>
      <c r="J64" s="101">
        <f t="shared" si="58"/>
        <v>0</v>
      </c>
      <c r="K64" s="101">
        <f t="shared" si="58"/>
        <v>0</v>
      </c>
      <c r="L64" s="101">
        <f t="shared" si="58"/>
        <v>0</v>
      </c>
      <c r="M64" s="101">
        <f t="shared" si="58"/>
        <v>0</v>
      </c>
      <c r="N64" s="101">
        <f t="shared" si="58"/>
        <v>0</v>
      </c>
      <c r="O64" s="101">
        <f t="shared" si="58"/>
        <v>0</v>
      </c>
      <c r="P64" s="101">
        <f t="shared" si="58"/>
        <v>0</v>
      </c>
      <c r="Q64" s="101">
        <f t="shared" si="58"/>
        <v>0</v>
      </c>
      <c r="R64" s="101">
        <f t="shared" si="58"/>
        <v>0</v>
      </c>
      <c r="S64" s="101">
        <f t="shared" si="58"/>
        <v>0</v>
      </c>
      <c r="T64" s="101">
        <f t="shared" si="58"/>
        <v>0</v>
      </c>
      <c r="U64" s="101">
        <f t="shared" si="58"/>
        <v>0</v>
      </c>
      <c r="V64" s="101">
        <f t="shared" si="58"/>
        <v>0</v>
      </c>
      <c r="W64" s="101">
        <f t="shared" si="58"/>
        <v>0</v>
      </c>
      <c r="X64" s="101">
        <f t="shared" si="58"/>
        <v>0</v>
      </c>
      <c r="Y64" s="101">
        <f t="shared" si="58"/>
        <v>0</v>
      </c>
      <c r="Z64" s="104">
        <f t="shared" si="58"/>
        <v>0</v>
      </c>
      <c r="AA64" s="101">
        <f t="shared" si="58"/>
        <v>0</v>
      </c>
      <c r="AB64" s="101">
        <f t="shared" si="58"/>
        <v>0</v>
      </c>
      <c r="AC64" s="101">
        <f t="shared" si="58"/>
        <v>0</v>
      </c>
      <c r="AD64" s="101">
        <f t="shared" si="58"/>
        <v>0</v>
      </c>
      <c r="AE64" s="101">
        <f t="shared" si="58"/>
        <v>0</v>
      </c>
      <c r="AF64" s="101">
        <f t="shared" si="58"/>
        <v>0</v>
      </c>
      <c r="AG64" s="101">
        <f t="shared" si="58"/>
        <v>0</v>
      </c>
      <c r="AH64" s="101">
        <f t="shared" si="58"/>
        <v>0</v>
      </c>
      <c r="AI64" s="101">
        <f t="shared" si="58"/>
        <v>0</v>
      </c>
      <c r="AJ64" s="101">
        <f t="shared" si="58"/>
        <v>0</v>
      </c>
      <c r="AK64" s="101">
        <f t="shared" si="58"/>
        <v>0</v>
      </c>
      <c r="AL64" s="101">
        <f t="shared" si="58"/>
        <v>0</v>
      </c>
      <c r="AM64" s="101">
        <f t="shared" si="58"/>
        <v>0</v>
      </c>
      <c r="AN64" s="101">
        <f t="shared" si="58"/>
        <v>0</v>
      </c>
      <c r="AO64" s="101">
        <f t="shared" si="58"/>
        <v>0</v>
      </c>
      <c r="AP64" s="101">
        <f t="shared" si="58"/>
        <v>0</v>
      </c>
      <c r="AQ64" s="101">
        <f t="shared" si="58"/>
        <v>0</v>
      </c>
      <c r="AR64" s="101">
        <f t="shared" si="58"/>
        <v>0</v>
      </c>
      <c r="AS64" s="101">
        <f t="shared" si="58"/>
        <v>0</v>
      </c>
      <c r="AT64" s="67"/>
      <c r="AU64" s="13" t="str">
        <f t="shared" ref="AU64:BH64" si="59">IF(Y65+Y66+Y67=Y64," ","GRESEALA")</f>
        <v xml:space="preserve"> </v>
      </c>
      <c r="AV64" s="13" t="str">
        <f t="shared" si="59"/>
        <v xml:space="preserve"> </v>
      </c>
      <c r="AW64" s="13" t="str">
        <f t="shared" si="59"/>
        <v xml:space="preserve"> </v>
      </c>
      <c r="AX64" s="13" t="str">
        <f t="shared" si="59"/>
        <v xml:space="preserve"> </v>
      </c>
      <c r="AY64" s="13" t="str">
        <f t="shared" si="59"/>
        <v xml:space="preserve"> </v>
      </c>
      <c r="AZ64" s="13" t="str">
        <f t="shared" si="59"/>
        <v xml:space="preserve"> </v>
      </c>
      <c r="BA64" s="13" t="str">
        <f t="shared" si="59"/>
        <v xml:space="preserve"> </v>
      </c>
      <c r="BB64" s="13" t="str">
        <f t="shared" si="59"/>
        <v xml:space="preserve"> </v>
      </c>
      <c r="BC64" s="13" t="str">
        <f t="shared" si="59"/>
        <v xml:space="preserve"> </v>
      </c>
      <c r="BD64" s="13" t="str">
        <f t="shared" si="59"/>
        <v xml:space="preserve"> </v>
      </c>
      <c r="BE64" s="13" t="str">
        <f t="shared" si="59"/>
        <v xml:space="preserve"> </v>
      </c>
      <c r="BF64" s="13" t="str">
        <f t="shared" si="59"/>
        <v xml:space="preserve"> </v>
      </c>
      <c r="BG64" s="13" t="str">
        <f t="shared" si="59"/>
        <v xml:space="preserve"> </v>
      </c>
      <c r="BH64" s="13" t="str">
        <f t="shared" si="59"/>
        <v xml:space="preserve"> </v>
      </c>
      <c r="BI64" s="13" t="str">
        <f t="shared" ref="BI64:BJ64" si="60">IF(AR65+AR66+AR67=AR64," ","GRESEALA")</f>
        <v xml:space="preserve"> </v>
      </c>
      <c r="BJ64" s="13" t="str">
        <f t="shared" si="60"/>
        <v xml:space="preserve"> </v>
      </c>
      <c r="BK64" s="17" t="str">
        <f>IF(AA64+AC64+AE64+AF64+AG64+AH64+AI64+AJ64+AK64+AL64+AM64+AN64+AO64+AP64+AQ64+AR64+AS64&gt;=D64," ","GRESEALA")</f>
        <v xml:space="preserve"> </v>
      </c>
      <c r="BL64" s="33" t="str">
        <f>IF(X35+Y35+Z35=D35," ","GRESEALA")</f>
        <v xml:space="preserve"> </v>
      </c>
    </row>
    <row r="65" spans="2:66" ht="22.5" customHeight="1" x14ac:dyDescent="0.35">
      <c r="B65" s="23" t="s">
        <v>125</v>
      </c>
      <c r="C65" s="90"/>
      <c r="D65" s="102">
        <f t="shared" si="3"/>
        <v>0</v>
      </c>
      <c r="E65" s="102">
        <v>0</v>
      </c>
      <c r="F65" s="102">
        <v>0</v>
      </c>
      <c r="G65" s="102">
        <v>0</v>
      </c>
      <c r="H65" s="102">
        <v>0</v>
      </c>
      <c r="I65" s="102">
        <v>0</v>
      </c>
      <c r="J65" s="102">
        <v>0</v>
      </c>
      <c r="K65" s="102">
        <v>0</v>
      </c>
      <c r="L65" s="102">
        <v>0</v>
      </c>
      <c r="M65" s="102">
        <v>0</v>
      </c>
      <c r="N65" s="102">
        <v>0</v>
      </c>
      <c r="O65" s="102">
        <v>0</v>
      </c>
      <c r="P65" s="102">
        <v>0</v>
      </c>
      <c r="Q65" s="102">
        <v>0</v>
      </c>
      <c r="R65" s="102">
        <v>0</v>
      </c>
      <c r="S65" s="102">
        <v>0</v>
      </c>
      <c r="T65" s="102">
        <v>0</v>
      </c>
      <c r="U65" s="102">
        <v>0</v>
      </c>
      <c r="V65" s="102">
        <v>0</v>
      </c>
      <c r="W65" s="102">
        <v>0</v>
      </c>
      <c r="X65" s="102">
        <v>0</v>
      </c>
      <c r="Y65" s="102">
        <v>0</v>
      </c>
      <c r="Z65" s="104"/>
      <c r="AA65" s="102">
        <v>0</v>
      </c>
      <c r="AB65" s="102">
        <v>0</v>
      </c>
      <c r="AC65" s="102">
        <v>0</v>
      </c>
      <c r="AD65" s="102">
        <v>0</v>
      </c>
      <c r="AE65" s="102">
        <v>0</v>
      </c>
      <c r="AF65" s="102">
        <v>0</v>
      </c>
      <c r="AG65" s="102">
        <v>0</v>
      </c>
      <c r="AH65" s="102">
        <v>0</v>
      </c>
      <c r="AI65" s="102">
        <v>0</v>
      </c>
      <c r="AJ65" s="102">
        <v>0</v>
      </c>
      <c r="AK65" s="102">
        <v>0</v>
      </c>
      <c r="AL65" s="102">
        <v>0</v>
      </c>
      <c r="AM65" s="102">
        <v>0</v>
      </c>
      <c r="AN65" s="102">
        <v>0</v>
      </c>
      <c r="AO65" s="102">
        <v>0</v>
      </c>
      <c r="AP65" s="102">
        <v>0</v>
      </c>
      <c r="AQ65" s="102">
        <v>0</v>
      </c>
      <c r="AR65" s="102">
        <v>0</v>
      </c>
      <c r="AS65" s="102">
        <v>0</v>
      </c>
      <c r="AT65" s="67"/>
      <c r="AU65" s="13" t="str">
        <f>IF(E19+F19=D19," ","GRESEALA")</f>
        <v xml:space="preserve"> </v>
      </c>
      <c r="AV65" s="17" t="str">
        <f>IF(G19+K19+I19+L19+M19=D19," ","GRESEALA")</f>
        <v xml:space="preserve"> </v>
      </c>
      <c r="AW65" s="13" t="str">
        <f>IF(O19+P19=D19," ","GRESEALA")</f>
        <v xml:space="preserve"> </v>
      </c>
      <c r="AX65" s="13" t="str">
        <f>IF(Q19+S19+T19+U19+V19+W19=D19," ","GRESEALA")</f>
        <v xml:space="preserve"> </v>
      </c>
      <c r="AY65" s="13" t="str">
        <f>IF(X19+Y19+Z19=D19," ","GRESEALA")</f>
        <v xml:space="preserve"> </v>
      </c>
      <c r="AZ65" s="17" t="str">
        <f>IF(AA19+AC19+AE19+AF19+AG19+AH19+AI19+AJ19+AK19+AL19+AM19+AN19+AO19+AP19+AQ19+AR19+AS19&gt;=D19," ","GRESEALA")</f>
        <v xml:space="preserve"> </v>
      </c>
      <c r="BA65" s="33" t="str">
        <f>IF(E17+F17=D17," ","GRESEALA")</f>
        <v xml:space="preserve"> </v>
      </c>
      <c r="BB65" s="17" t="str">
        <f>IF(G17+K17+I17+L17+M17=D17," ","GRESEALA")</f>
        <v xml:space="preserve"> </v>
      </c>
      <c r="BC65" s="33" t="str">
        <f>IF(O17+P17=D17," ","GRESEALA")</f>
        <v xml:space="preserve"> </v>
      </c>
      <c r="BD65" s="33" t="str">
        <f>IF(Q17+S17+T17+U17+V17+W17=D17," ","GRESEALA")</f>
        <v xml:space="preserve"> </v>
      </c>
      <c r="BE65" s="33" t="str">
        <f>IF(X17+Y17+Z17=D17," ","GRESEALA")</f>
        <v xml:space="preserve"> </v>
      </c>
      <c r="BF65" s="33" t="str">
        <f>IF(E18+F18=D18," ","GRESEALA")</f>
        <v xml:space="preserve"> </v>
      </c>
      <c r="BG65" s="17" t="str">
        <f>IF(G18+K18+I18+L18+M18=D18," ","GRESEALA")</f>
        <v xml:space="preserve"> </v>
      </c>
      <c r="BH65" s="33" t="str">
        <f>IF(O18+P18=D18," ","GRESEALA")</f>
        <v xml:space="preserve"> </v>
      </c>
      <c r="BI65" s="33" t="str">
        <f>IF(Q18+S18+T18+U18+V18+W18=D18," ","GRESEALA")</f>
        <v xml:space="preserve"> </v>
      </c>
      <c r="BJ65" s="33" t="str">
        <f>IF(X18+Y18+Z18=D18," ","GRESEALA")</f>
        <v xml:space="preserve"> </v>
      </c>
      <c r="BK65" s="33" t="str">
        <f>IF(E19+F19=D19," ","GRESEALA")</f>
        <v xml:space="preserve"> </v>
      </c>
      <c r="BL65" s="33" t="str">
        <f>IF(E35+F35=D35," ","GRESEALA")</f>
        <v xml:space="preserve"> </v>
      </c>
      <c r="BM65" s="17" t="str">
        <f>IF(G35+K35+I35+L35+M35=D35," ","GRESEALA")</f>
        <v xml:space="preserve"> </v>
      </c>
      <c r="BN65" s="33" t="str">
        <f>IF(O35+P35=D35," ","GRESEALA")</f>
        <v xml:space="preserve"> </v>
      </c>
    </row>
    <row r="66" spans="2:66" ht="19.5" customHeight="1" x14ac:dyDescent="0.35">
      <c r="B66" s="23" t="s">
        <v>126</v>
      </c>
      <c r="C66" s="90"/>
      <c r="D66" s="102">
        <f t="shared" si="3"/>
        <v>0</v>
      </c>
      <c r="E66" s="102">
        <v>0</v>
      </c>
      <c r="F66" s="102">
        <v>0</v>
      </c>
      <c r="G66" s="102">
        <v>0</v>
      </c>
      <c r="H66" s="102">
        <v>0</v>
      </c>
      <c r="I66" s="102">
        <v>0</v>
      </c>
      <c r="J66" s="102">
        <v>0</v>
      </c>
      <c r="K66" s="102">
        <v>0</v>
      </c>
      <c r="L66" s="102">
        <v>0</v>
      </c>
      <c r="M66" s="102">
        <v>0</v>
      </c>
      <c r="N66" s="102">
        <v>0</v>
      </c>
      <c r="O66" s="102">
        <v>0</v>
      </c>
      <c r="P66" s="102">
        <v>0</v>
      </c>
      <c r="Q66" s="102">
        <v>0</v>
      </c>
      <c r="R66" s="102">
        <v>0</v>
      </c>
      <c r="S66" s="102">
        <v>0</v>
      </c>
      <c r="T66" s="102">
        <v>0</v>
      </c>
      <c r="U66" s="102">
        <v>0</v>
      </c>
      <c r="V66" s="102">
        <v>0</v>
      </c>
      <c r="W66" s="102">
        <v>0</v>
      </c>
      <c r="X66" s="102">
        <v>0</v>
      </c>
      <c r="Y66" s="102">
        <v>0</v>
      </c>
      <c r="Z66" s="104"/>
      <c r="AA66" s="102">
        <v>0</v>
      </c>
      <c r="AB66" s="102">
        <v>0</v>
      </c>
      <c r="AC66" s="102">
        <v>0</v>
      </c>
      <c r="AD66" s="102">
        <v>0</v>
      </c>
      <c r="AE66" s="102">
        <v>0</v>
      </c>
      <c r="AF66" s="102">
        <v>0</v>
      </c>
      <c r="AG66" s="102">
        <v>0</v>
      </c>
      <c r="AH66" s="102">
        <v>0</v>
      </c>
      <c r="AI66" s="102">
        <v>0</v>
      </c>
      <c r="AJ66" s="102">
        <v>0</v>
      </c>
      <c r="AK66" s="102">
        <v>0</v>
      </c>
      <c r="AL66" s="102">
        <v>0</v>
      </c>
      <c r="AM66" s="102">
        <v>0</v>
      </c>
      <c r="AN66" s="102">
        <v>0</v>
      </c>
      <c r="AO66" s="102">
        <v>0</v>
      </c>
      <c r="AP66" s="102">
        <v>0</v>
      </c>
      <c r="AQ66" s="102">
        <v>0</v>
      </c>
      <c r="AR66" s="102">
        <v>0</v>
      </c>
      <c r="AS66" s="102">
        <v>0</v>
      </c>
      <c r="AT66" s="67"/>
      <c r="AU66" s="33" t="str">
        <f>IF(G19+I19+K19+L19+M19=D19," ","GRESEALA")</f>
        <v xml:space="preserve"> </v>
      </c>
      <c r="AV66" s="33" t="str">
        <f>IF(O19+P19=D19," ","GRESEALA")</f>
        <v xml:space="preserve"> </v>
      </c>
      <c r="AW66" s="33" t="str">
        <f>IF(Q19+S19+T19+U19+V19+W19=D19," ","GRESEALA")</f>
        <v xml:space="preserve"> </v>
      </c>
      <c r="AX66" s="33" t="str">
        <f>IF(X19+Y19+Z19=D19," ","GRESEALA")</f>
        <v xml:space="preserve"> </v>
      </c>
      <c r="AY66" s="33" t="str">
        <f>IF(E20+F20=D20," ","GRESEALA")</f>
        <v xml:space="preserve"> </v>
      </c>
      <c r="AZ66" s="17" t="str">
        <f>IF(G20+K20+I20+L20+M20=D20," ","GRESEALA")</f>
        <v xml:space="preserve"> </v>
      </c>
      <c r="BA66" s="33" t="str">
        <f>IF(O20+P20=D20," ","GRESEALA")</f>
        <v xml:space="preserve"> </v>
      </c>
      <c r="BB66" s="33" t="str">
        <f>IF(Q20+S20+T20+U20+V20+W20=D20," ","GRESEALA")</f>
        <v xml:space="preserve"> </v>
      </c>
      <c r="BC66" s="33" t="str">
        <f>IF(X20+Y20+Z20=D20," ","GRESEALA")</f>
        <v xml:space="preserve"> </v>
      </c>
      <c r="BD66" s="33" t="str">
        <f>IF(E21+F21=D21," ","GRESEALA")</f>
        <v xml:space="preserve"> </v>
      </c>
      <c r="BE66" s="17" t="str">
        <f>IF(G21+K21+I21+L21+M21=D21," ","GRESEALA")</f>
        <v xml:space="preserve"> </v>
      </c>
      <c r="BF66" s="33" t="str">
        <f>IF(O21+P21=D21," ","GRESEALA")</f>
        <v xml:space="preserve"> </v>
      </c>
      <c r="BG66" s="33" t="str">
        <f>IF(Q21+S21+T21+U21+V21+W21=D21," ","GRESEALA")</f>
        <v xml:space="preserve"> </v>
      </c>
      <c r="BH66" s="33" t="str">
        <f>IF(X21+Y21+Z21=D21," ","GRESEALA")</f>
        <v xml:space="preserve"> </v>
      </c>
      <c r="BI66" s="34" t="str">
        <f>IF(E22+F22=D22," ","GRESEALA")</f>
        <v xml:space="preserve"> </v>
      </c>
      <c r="BJ66" s="35" t="str">
        <f>IF(G22+K22+I22+L22+M22=D22," ","GRESEALA")</f>
        <v xml:space="preserve"> </v>
      </c>
      <c r="BK66" s="34" t="str">
        <f>IF(O22+P22=D22," ","GRESEALA")</f>
        <v xml:space="preserve"> </v>
      </c>
      <c r="BL66" s="36" t="str">
        <f>IF(Q22+S22+T22+U22+V22+W22=D22," ","GRESEALA")</f>
        <v xml:space="preserve"> </v>
      </c>
      <c r="BM66" s="37" t="str">
        <f>IF(X22+Y22+Z22=D22," ","GRESEALA")</f>
        <v xml:space="preserve"> </v>
      </c>
      <c r="BN66" s="33" t="str">
        <f>IF(Q35+S35+T35+U35+V35+W35=D35," ","GRESEALA")</f>
        <v xml:space="preserve"> </v>
      </c>
    </row>
    <row r="67" spans="2:66" ht="21" customHeight="1" x14ac:dyDescent="0.35">
      <c r="B67" s="23" t="s">
        <v>127</v>
      </c>
      <c r="C67" s="90"/>
      <c r="D67" s="102">
        <f t="shared" si="3"/>
        <v>0</v>
      </c>
      <c r="E67" s="102">
        <v>0</v>
      </c>
      <c r="F67" s="102">
        <v>0</v>
      </c>
      <c r="G67" s="102">
        <v>0</v>
      </c>
      <c r="H67" s="102">
        <v>0</v>
      </c>
      <c r="I67" s="102">
        <v>0</v>
      </c>
      <c r="J67" s="102">
        <v>0</v>
      </c>
      <c r="K67" s="102">
        <v>0</v>
      </c>
      <c r="L67" s="102">
        <v>0</v>
      </c>
      <c r="M67" s="102">
        <v>0</v>
      </c>
      <c r="N67" s="102">
        <v>0</v>
      </c>
      <c r="O67" s="102">
        <v>0</v>
      </c>
      <c r="P67" s="102">
        <v>0</v>
      </c>
      <c r="Q67" s="102">
        <v>0</v>
      </c>
      <c r="R67" s="102">
        <v>0</v>
      </c>
      <c r="S67" s="102">
        <v>0</v>
      </c>
      <c r="T67" s="102">
        <v>0</v>
      </c>
      <c r="U67" s="102">
        <v>0</v>
      </c>
      <c r="V67" s="102">
        <v>0</v>
      </c>
      <c r="W67" s="102">
        <v>0</v>
      </c>
      <c r="X67" s="102">
        <v>0</v>
      </c>
      <c r="Y67" s="102">
        <v>0</v>
      </c>
      <c r="Z67" s="104"/>
      <c r="AA67" s="102">
        <v>0</v>
      </c>
      <c r="AB67" s="102">
        <v>0</v>
      </c>
      <c r="AC67" s="102">
        <v>0</v>
      </c>
      <c r="AD67" s="102">
        <v>0</v>
      </c>
      <c r="AE67" s="102">
        <v>0</v>
      </c>
      <c r="AF67" s="102">
        <v>0</v>
      </c>
      <c r="AG67" s="102">
        <v>0</v>
      </c>
      <c r="AH67" s="102">
        <v>0</v>
      </c>
      <c r="AI67" s="102">
        <v>0</v>
      </c>
      <c r="AJ67" s="102">
        <v>0</v>
      </c>
      <c r="AK67" s="102">
        <v>0</v>
      </c>
      <c r="AL67" s="102">
        <v>0</v>
      </c>
      <c r="AM67" s="102">
        <v>0</v>
      </c>
      <c r="AN67" s="102">
        <v>0</v>
      </c>
      <c r="AO67" s="102">
        <v>0</v>
      </c>
      <c r="AP67" s="102">
        <v>0</v>
      </c>
      <c r="AQ67" s="102">
        <v>0</v>
      </c>
      <c r="AR67" s="102">
        <v>0</v>
      </c>
      <c r="AS67" s="102">
        <v>0</v>
      </c>
      <c r="AT67" s="67"/>
      <c r="AU67" s="33" t="str">
        <f>IF(E23+F23=D23," ","GRESEALA")</f>
        <v xml:space="preserve"> </v>
      </c>
      <c r="AV67" s="17" t="str">
        <f>IF(G23+K23+I23+L23+M23=D23," ","GRESEALA")</f>
        <v xml:space="preserve"> </v>
      </c>
      <c r="AW67" s="33" t="str">
        <f>IF(O23+P23=D23," ","GRESEALA")</f>
        <v xml:space="preserve"> </v>
      </c>
      <c r="AX67" s="33" t="str">
        <f>IF(Q23+S23+T23+U23+V23+W23=D23," ","GRESEALA")</f>
        <v xml:space="preserve"> </v>
      </c>
      <c r="AY67" s="33" t="str">
        <f>IF(X23+Y23+Z23=D23," ","GRESEALA")</f>
        <v xml:space="preserve"> </v>
      </c>
      <c r="AZ67" s="33" t="str">
        <f>IF(E24+F24=D24," ","GRESEALA")</f>
        <v xml:space="preserve"> </v>
      </c>
      <c r="BA67" s="17" t="str">
        <f>IF(G24+K24+I24+L24+M24=D24," ","GRESEALA")</f>
        <v xml:space="preserve"> </v>
      </c>
      <c r="BB67" s="33" t="str">
        <f>IF(O24+P24=D24," ","GRESEALA")</f>
        <v xml:space="preserve"> </v>
      </c>
      <c r="BC67" s="33" t="str">
        <f>IF(Q24+S24+T24+U24+V24+W24=D24," ","GRESEALA")</f>
        <v xml:space="preserve"> </v>
      </c>
      <c r="BD67" s="33" t="str">
        <f>IF(X24+Y24+Z24=D24," ","GRESEALA")</f>
        <v xml:space="preserve"> </v>
      </c>
      <c r="BE67" s="33" t="str">
        <f>IF(E25+F25=D25," ","GRESEALA")</f>
        <v xml:space="preserve"> </v>
      </c>
      <c r="BF67" s="17" t="str">
        <f>IF(G25+K25+I25+L25+M25=D25," ","GRESEALA")</f>
        <v xml:space="preserve"> </v>
      </c>
      <c r="BG67" s="33" t="str">
        <f>IF(O25+P25=D25," ","GRESEALA")</f>
        <v xml:space="preserve"> </v>
      </c>
      <c r="BH67" s="33" t="str">
        <f>IF(Q25+S25+T25+U25+V25+W25=D25," ","GRESEALA")</f>
        <v xml:space="preserve"> </v>
      </c>
      <c r="BI67" s="33" t="str">
        <f>IF(X25+Y25+Z25=D25," ","GRESEALA")</f>
        <v xml:space="preserve"> </v>
      </c>
      <c r="BJ67" s="33" t="str">
        <f>IF(E26+F26=D26," ","GRESEALA")</f>
        <v xml:space="preserve"> </v>
      </c>
      <c r="BK67" s="17" t="str">
        <f>IF(G26+K26+I26+L26+M26=D26," ","GRESEALA")</f>
        <v xml:space="preserve"> </v>
      </c>
      <c r="BL67" s="33" t="str">
        <f>IF(O26+P26=D26," ","GRESEALA")</f>
        <v xml:space="preserve"> </v>
      </c>
      <c r="BM67" s="33" t="str">
        <f>IF(Q26+S26+T26+U26+V26+W26=D26," ","GRESEALA")</f>
        <v xml:space="preserve"> </v>
      </c>
      <c r="BN67" s="33" t="str">
        <f>IF(X26+Y26+Z26=D26," ","GRESEALA")</f>
        <v xml:space="preserve"> </v>
      </c>
    </row>
    <row r="68" spans="2:66" ht="24" customHeight="1" x14ac:dyDescent="0.35">
      <c r="B68" s="16" t="s">
        <v>128</v>
      </c>
      <c r="C68" s="75" t="s">
        <v>129</v>
      </c>
      <c r="D68" s="93">
        <f>O68+P68</f>
        <v>69</v>
      </c>
      <c r="E68" s="93">
        <f t="shared" ref="E68:AS68" si="61">E20+E23+E26+E29+E32+E35</f>
        <v>53</v>
      </c>
      <c r="F68" s="93">
        <f t="shared" si="61"/>
        <v>16</v>
      </c>
      <c r="G68" s="93">
        <f t="shared" si="61"/>
        <v>13</v>
      </c>
      <c r="H68" s="93">
        <f t="shared" si="61"/>
        <v>11</v>
      </c>
      <c r="I68" s="93">
        <f t="shared" si="61"/>
        <v>3</v>
      </c>
      <c r="J68" s="93">
        <f t="shared" si="61"/>
        <v>1</v>
      </c>
      <c r="K68" s="93">
        <f t="shared" si="61"/>
        <v>3</v>
      </c>
      <c r="L68" s="93">
        <f t="shared" si="61"/>
        <v>13</v>
      </c>
      <c r="M68" s="93">
        <f t="shared" si="61"/>
        <v>37</v>
      </c>
      <c r="N68" s="93">
        <f t="shared" si="61"/>
        <v>14</v>
      </c>
      <c r="O68" s="93">
        <f t="shared" si="61"/>
        <v>31</v>
      </c>
      <c r="P68" s="93">
        <f t="shared" si="61"/>
        <v>38</v>
      </c>
      <c r="Q68" s="93">
        <f t="shared" si="61"/>
        <v>3</v>
      </c>
      <c r="R68" s="93">
        <f t="shared" si="61"/>
        <v>1</v>
      </c>
      <c r="S68" s="93">
        <f t="shared" si="61"/>
        <v>12</v>
      </c>
      <c r="T68" s="93">
        <f t="shared" si="61"/>
        <v>5</v>
      </c>
      <c r="U68" s="93">
        <f t="shared" si="61"/>
        <v>33</v>
      </c>
      <c r="V68" s="93">
        <f t="shared" si="61"/>
        <v>6</v>
      </c>
      <c r="W68" s="93">
        <f t="shared" si="61"/>
        <v>10</v>
      </c>
      <c r="X68" s="93">
        <f t="shared" si="61"/>
        <v>43</v>
      </c>
      <c r="Y68" s="93">
        <f t="shared" si="61"/>
        <v>26</v>
      </c>
      <c r="Z68" s="93">
        <f t="shared" si="61"/>
        <v>0</v>
      </c>
      <c r="AA68" s="93">
        <f t="shared" si="61"/>
        <v>0</v>
      </c>
      <c r="AB68" s="93">
        <f t="shared" si="61"/>
        <v>0</v>
      </c>
      <c r="AC68" s="93">
        <f t="shared" si="61"/>
        <v>3</v>
      </c>
      <c r="AD68" s="93">
        <f t="shared" si="61"/>
        <v>1</v>
      </c>
      <c r="AE68" s="93">
        <f t="shared" si="61"/>
        <v>0</v>
      </c>
      <c r="AF68" s="93">
        <f t="shared" si="61"/>
        <v>0</v>
      </c>
      <c r="AG68" s="93">
        <f t="shared" si="61"/>
        <v>0</v>
      </c>
      <c r="AH68" s="93">
        <f t="shared" si="61"/>
        <v>0</v>
      </c>
      <c r="AI68" s="93">
        <f t="shared" si="61"/>
        <v>0</v>
      </c>
      <c r="AJ68" s="93">
        <f t="shared" si="61"/>
        <v>0</v>
      </c>
      <c r="AK68" s="93">
        <f t="shared" si="61"/>
        <v>0</v>
      </c>
      <c r="AL68" s="93">
        <f t="shared" si="61"/>
        <v>0</v>
      </c>
      <c r="AM68" s="93">
        <f t="shared" si="61"/>
        <v>0</v>
      </c>
      <c r="AN68" s="93">
        <f t="shared" si="61"/>
        <v>0</v>
      </c>
      <c r="AO68" s="93">
        <f t="shared" si="61"/>
        <v>0</v>
      </c>
      <c r="AP68" s="93">
        <f t="shared" si="61"/>
        <v>0</v>
      </c>
      <c r="AQ68" s="93">
        <f t="shared" si="61"/>
        <v>0</v>
      </c>
      <c r="AR68" s="93">
        <f t="shared" si="61"/>
        <v>0</v>
      </c>
      <c r="AS68" s="93">
        <f t="shared" si="61"/>
        <v>66</v>
      </c>
      <c r="AT68" s="74"/>
      <c r="AU68" s="33" t="str">
        <f>IF(E27+F27=D27," ","GRESEALA")</f>
        <v xml:space="preserve"> </v>
      </c>
      <c r="AV68" s="17" t="str">
        <f>IF(G27+K27+I27+L27+M27=D27," ","GRESEALA")</f>
        <v xml:space="preserve"> </v>
      </c>
      <c r="AW68" s="33" t="str">
        <f>IF(O27+P27=D27," ","GRESEALA")</f>
        <v xml:space="preserve"> </v>
      </c>
      <c r="AX68" s="33" t="str">
        <f>IF(Q27+S27+T27+U27+V27+W27=D27," ","GRESEALA")</f>
        <v xml:space="preserve"> </v>
      </c>
      <c r="AY68" s="33" t="str">
        <f>IF(X27+Y27+Z27=D27," ","GRESEALA")</f>
        <v xml:space="preserve"> </v>
      </c>
      <c r="AZ68" s="33" t="str">
        <f>IF(E28+F28=D28," ","GRESEALA")</f>
        <v xml:space="preserve"> </v>
      </c>
      <c r="BA68" s="17" t="str">
        <f>IF(G28+K28+I28+L28++M28=D28," ","GRESEALA")</f>
        <v xml:space="preserve"> </v>
      </c>
      <c r="BB68" s="33" t="str">
        <f>IF(O28+P28=D28," ","GRESEALA")</f>
        <v xml:space="preserve"> </v>
      </c>
      <c r="BC68" s="33" t="str">
        <f>IF(Q28+S28+T28+U28+V28+W28=D28," ","GRESEALA")</f>
        <v xml:space="preserve"> </v>
      </c>
      <c r="BD68" s="33" t="str">
        <f>IF(X28+Y28+Z28=D28," ","GRESEALA")</f>
        <v xml:space="preserve"> </v>
      </c>
      <c r="BE68" s="33" t="str">
        <f>IF(E29+F29=D29," ","GRESEALA")</f>
        <v xml:space="preserve"> </v>
      </c>
      <c r="BF68" s="17" t="str">
        <f>IF(G29+K29+I29+L29+M29=D29," ","GRESEALA")</f>
        <v xml:space="preserve"> </v>
      </c>
      <c r="BG68" s="33" t="str">
        <f>IF(O29+P29=D29," ","GRESEALA")</f>
        <v xml:space="preserve"> </v>
      </c>
      <c r="BH68" s="33" t="str">
        <f>IF(Q29+S29+T29+U29+V29+W29=D29," ","GRESEALA")</f>
        <v xml:space="preserve"> </v>
      </c>
      <c r="BI68" s="33" t="str">
        <f>IF(X29+Y29+Z29=D29," ","GRESEALA")</f>
        <v xml:space="preserve"> </v>
      </c>
      <c r="BJ68" s="33" t="str">
        <f>IF(E30+F30=D30," ","GRESEALA")</f>
        <v xml:space="preserve"> </v>
      </c>
      <c r="BK68" s="17" t="str">
        <f>IF(G30+K30+I30+L30+M30=D30," ","GRESEALA")</f>
        <v xml:space="preserve"> </v>
      </c>
      <c r="BL68" s="33" t="str">
        <f>IF(O30+P30=D30," ","GRESEALA")</f>
        <v xml:space="preserve"> </v>
      </c>
      <c r="BM68" s="33" t="str">
        <f>IF(Q30+S30+T30+U30+V30+W30=D30," ","GRESEALA")</f>
        <v xml:space="preserve"> </v>
      </c>
      <c r="BN68" s="33" t="str">
        <f>IF(X30+Y30+Z30=D30," ","GRESEALA")</f>
        <v xml:space="preserve"> </v>
      </c>
    </row>
    <row r="69" spans="2:66" ht="32.25" customHeight="1" x14ac:dyDescent="0.35">
      <c r="B69" s="16"/>
      <c r="C69" s="75" t="s">
        <v>130</v>
      </c>
      <c r="D69" s="93" t="str">
        <f t="shared" ref="D69:AS69" si="62">IF(D68=D16, "  ", "GRESEALA")</f>
        <v xml:space="preserve">  </v>
      </c>
      <c r="E69" s="93" t="str">
        <f t="shared" si="62"/>
        <v xml:space="preserve">  </v>
      </c>
      <c r="F69" s="93" t="str">
        <f t="shared" si="62"/>
        <v xml:space="preserve">  </v>
      </c>
      <c r="G69" s="93" t="str">
        <f t="shared" si="62"/>
        <v xml:space="preserve">  </v>
      </c>
      <c r="H69" s="93" t="str">
        <f t="shared" si="62"/>
        <v xml:space="preserve">  </v>
      </c>
      <c r="I69" s="93" t="str">
        <f t="shared" si="62"/>
        <v xml:space="preserve">  </v>
      </c>
      <c r="J69" s="93" t="str">
        <f t="shared" si="62"/>
        <v xml:space="preserve">  </v>
      </c>
      <c r="K69" s="93" t="str">
        <f t="shared" si="62"/>
        <v xml:space="preserve">  </v>
      </c>
      <c r="L69" s="93" t="str">
        <f t="shared" si="62"/>
        <v xml:space="preserve">  </v>
      </c>
      <c r="M69" s="93" t="str">
        <f t="shared" si="62"/>
        <v xml:space="preserve">  </v>
      </c>
      <c r="N69" s="93" t="str">
        <f t="shared" si="62"/>
        <v xml:space="preserve">  </v>
      </c>
      <c r="O69" s="93" t="str">
        <f t="shared" si="62"/>
        <v xml:space="preserve">  </v>
      </c>
      <c r="P69" s="93" t="str">
        <f t="shared" si="62"/>
        <v xml:space="preserve">  </v>
      </c>
      <c r="Q69" s="93" t="str">
        <f t="shared" si="62"/>
        <v xml:space="preserve">  </v>
      </c>
      <c r="R69" s="93" t="str">
        <f t="shared" si="62"/>
        <v xml:space="preserve">  </v>
      </c>
      <c r="S69" s="93" t="str">
        <f t="shared" si="62"/>
        <v xml:space="preserve">  </v>
      </c>
      <c r="T69" s="93" t="str">
        <f t="shared" si="62"/>
        <v xml:space="preserve">  </v>
      </c>
      <c r="U69" s="93" t="str">
        <f t="shared" si="62"/>
        <v xml:space="preserve">  </v>
      </c>
      <c r="V69" s="93" t="str">
        <f t="shared" si="62"/>
        <v xml:space="preserve">  </v>
      </c>
      <c r="W69" s="93" t="str">
        <f t="shared" si="62"/>
        <v xml:space="preserve">  </v>
      </c>
      <c r="X69" s="93" t="str">
        <f t="shared" si="62"/>
        <v xml:space="preserve">  </v>
      </c>
      <c r="Y69" s="93" t="str">
        <f t="shared" si="62"/>
        <v xml:space="preserve">  </v>
      </c>
      <c r="Z69" s="93" t="str">
        <f t="shared" si="62"/>
        <v xml:space="preserve">  </v>
      </c>
      <c r="AA69" s="93" t="str">
        <f t="shared" si="62"/>
        <v xml:space="preserve">  </v>
      </c>
      <c r="AB69" s="93" t="str">
        <f t="shared" si="62"/>
        <v xml:space="preserve">  </v>
      </c>
      <c r="AC69" s="93" t="str">
        <f t="shared" si="62"/>
        <v xml:space="preserve">  </v>
      </c>
      <c r="AD69" s="93" t="str">
        <f t="shared" si="62"/>
        <v xml:space="preserve">  </v>
      </c>
      <c r="AE69" s="93" t="str">
        <f t="shared" si="62"/>
        <v xml:space="preserve">  </v>
      </c>
      <c r="AF69" s="93" t="str">
        <f t="shared" si="62"/>
        <v xml:space="preserve">  </v>
      </c>
      <c r="AG69" s="93" t="str">
        <f t="shared" si="62"/>
        <v xml:space="preserve">  </v>
      </c>
      <c r="AH69" s="93" t="str">
        <f t="shared" si="62"/>
        <v xml:space="preserve">  </v>
      </c>
      <c r="AI69" s="93" t="str">
        <f t="shared" si="62"/>
        <v xml:space="preserve">  </v>
      </c>
      <c r="AJ69" s="93" t="str">
        <f t="shared" si="62"/>
        <v xml:space="preserve">  </v>
      </c>
      <c r="AK69" s="93" t="str">
        <f t="shared" si="62"/>
        <v xml:space="preserve">  </v>
      </c>
      <c r="AL69" s="93" t="str">
        <f t="shared" si="62"/>
        <v xml:space="preserve">  </v>
      </c>
      <c r="AM69" s="93" t="str">
        <f t="shared" si="62"/>
        <v xml:space="preserve">  </v>
      </c>
      <c r="AN69" s="93" t="str">
        <f t="shared" si="62"/>
        <v xml:space="preserve">  </v>
      </c>
      <c r="AO69" s="93" t="str">
        <f t="shared" si="62"/>
        <v xml:space="preserve">  </v>
      </c>
      <c r="AP69" s="93" t="str">
        <f t="shared" si="62"/>
        <v xml:space="preserve">  </v>
      </c>
      <c r="AQ69" s="93" t="str">
        <f t="shared" si="62"/>
        <v xml:space="preserve">  </v>
      </c>
      <c r="AR69" s="93" t="str">
        <f t="shared" si="62"/>
        <v xml:space="preserve">  </v>
      </c>
      <c r="AS69" s="93" t="str">
        <f t="shared" si="62"/>
        <v xml:space="preserve">  </v>
      </c>
      <c r="AT69" s="92"/>
      <c r="AU69" s="33" t="str">
        <f>IF(E31+F31=D31," ","GRESEALA")</f>
        <v xml:space="preserve"> </v>
      </c>
      <c r="AV69" s="17" t="str">
        <f>IF(G31+K31+I31+L31+M31=D31," ","GRESEALA")</f>
        <v xml:space="preserve"> </v>
      </c>
      <c r="AW69" s="33" t="str">
        <f>IF(O31+P31=D31," ","GRESEALA")</f>
        <v xml:space="preserve"> </v>
      </c>
      <c r="AX69" s="33" t="str">
        <f>IF(Q31+S31+T31+U31+V31+W31=D31," ","GRESEALA")</f>
        <v xml:space="preserve"> </v>
      </c>
      <c r="AY69" s="33" t="str">
        <f>IF(X31+Y31+Z31=D31," ","GRESEALA")</f>
        <v xml:space="preserve"> </v>
      </c>
      <c r="AZ69" s="33" t="str">
        <f>IF(E32+F32=D32," ","GRESEALA")</f>
        <v xml:space="preserve"> </v>
      </c>
      <c r="BA69" s="17" t="str">
        <f>IF(G32+K32+I32+L32+M32=D32," ","GRESEALA")</f>
        <v xml:space="preserve"> </v>
      </c>
      <c r="BB69" s="33" t="str">
        <f>IF(O32+P32=D32," ","GRESEALA")</f>
        <v xml:space="preserve"> </v>
      </c>
      <c r="BC69" s="33" t="str">
        <f>IF(Q32+S32+T32+U32+V32+W32=D32," ","GRESEALA")</f>
        <v xml:space="preserve"> </v>
      </c>
      <c r="BD69" s="33" t="str">
        <f>IF(X32+Y32+Z32=D32," ","GRESEALA")</f>
        <v xml:space="preserve"> </v>
      </c>
      <c r="BE69" s="33" t="str">
        <f>IF(E33+F33=D33," ","GRESEALA")</f>
        <v xml:space="preserve"> </v>
      </c>
      <c r="BF69" s="17" t="str">
        <f>IF(G33+K33+I33+L33+M33=D33," ","GRESEALA")</f>
        <v xml:space="preserve"> </v>
      </c>
      <c r="BG69" s="33" t="str">
        <f>IF(O33+P33=D33," ","GRESEALA")</f>
        <v xml:space="preserve"> </v>
      </c>
      <c r="BH69" s="33" t="str">
        <f>IF(Q33+S33+T33+U33+V33+W33=D33," ","GRESEALA")</f>
        <v xml:space="preserve"> </v>
      </c>
      <c r="BI69" s="33" t="str">
        <f>IF(X33+Y33+Z33=D33," ","GRESEALA")</f>
        <v xml:space="preserve"> </v>
      </c>
      <c r="BJ69" s="33" t="str">
        <f>IF(E34+F34=D34," ","GRESEALA")</f>
        <v xml:space="preserve"> </v>
      </c>
      <c r="BK69" s="17" t="str">
        <f>IF(G34+K34+I34+L34+M34=D34," ","GRESEALA")</f>
        <v xml:space="preserve"> </v>
      </c>
      <c r="BL69" s="33" t="str">
        <f>IF(O34+P34=D34," ","GRESEALA")</f>
        <v xml:space="preserve"> </v>
      </c>
      <c r="BM69" s="33" t="str">
        <f>IF(Q34+S34+T34+U34+V34+W34=D34," ","GRESEALA")</f>
        <v xml:space="preserve"> </v>
      </c>
      <c r="BN69" s="33" t="str">
        <f>IF(X34+Y34+Z34=D34," ","GRESEALA")</f>
        <v xml:space="preserve"> </v>
      </c>
    </row>
    <row r="70" spans="2:66" ht="23.25" customHeight="1" x14ac:dyDescent="0.35">
      <c r="C70" s="4" t="s">
        <v>131</v>
      </c>
      <c r="D70" s="38"/>
      <c r="E70" s="38"/>
      <c r="F70" s="38"/>
      <c r="G70" s="38"/>
      <c r="H70" s="38"/>
      <c r="I70" s="38"/>
      <c r="J70" s="38"/>
      <c r="K70" s="39"/>
      <c r="L70" s="39"/>
      <c r="M70" s="40"/>
      <c r="N70" s="40"/>
      <c r="O70" s="40"/>
      <c r="P70" s="40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10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3"/>
      <c r="AV70" s="43"/>
      <c r="AW70" s="43"/>
      <c r="BA70" s="43"/>
      <c r="BB70" s="43"/>
      <c r="BC70" s="43"/>
      <c r="BD70" s="43"/>
      <c r="BE70" s="43"/>
      <c r="BG70" s="43"/>
      <c r="BH70" s="43"/>
    </row>
    <row r="71" spans="2:66" ht="22.5" customHeight="1" x14ac:dyDescent="0.35">
      <c r="C71" s="2" t="s">
        <v>132</v>
      </c>
      <c r="D71" s="38"/>
      <c r="E71" s="38"/>
      <c r="F71" s="38"/>
      <c r="G71" s="38"/>
      <c r="H71" s="38"/>
      <c r="I71" s="38"/>
      <c r="J71" s="38"/>
      <c r="K71" s="39"/>
      <c r="L71" s="39"/>
      <c r="M71" s="40"/>
      <c r="N71" s="40"/>
      <c r="O71" s="40"/>
      <c r="P71" s="40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3"/>
      <c r="AV71" s="43"/>
      <c r="AW71" s="43"/>
      <c r="BA71" s="43"/>
      <c r="BB71" s="43"/>
      <c r="BC71" s="43"/>
      <c r="BD71" s="43"/>
      <c r="BE71" s="43"/>
      <c r="BG71" s="43"/>
      <c r="BH71" s="43"/>
    </row>
    <row r="72" spans="2:66" ht="22.5" customHeight="1" x14ac:dyDescent="0.35">
      <c r="C72" s="2" t="s">
        <v>133</v>
      </c>
      <c r="D72" s="38"/>
      <c r="E72" s="38"/>
      <c r="F72" s="38"/>
      <c r="G72" s="38"/>
      <c r="H72" s="38"/>
      <c r="I72" s="38"/>
      <c r="J72" s="38"/>
      <c r="K72" s="39"/>
      <c r="L72" s="39"/>
      <c r="M72" s="40"/>
      <c r="N72" s="40"/>
      <c r="O72" s="40"/>
      <c r="P72" s="40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</row>
    <row r="73" spans="2:66" ht="19.5" customHeight="1" x14ac:dyDescent="0.35">
      <c r="C73" s="2" t="s">
        <v>134</v>
      </c>
      <c r="D73" s="38"/>
      <c r="E73" s="38"/>
      <c r="F73" s="38"/>
      <c r="G73" s="38"/>
      <c r="H73" s="38"/>
      <c r="I73" s="38"/>
      <c r="J73" s="38"/>
      <c r="K73" s="39"/>
      <c r="L73" s="39"/>
      <c r="M73" s="40"/>
      <c r="N73" s="40"/>
      <c r="O73" s="40"/>
      <c r="P73" s="40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</row>
    <row r="74" spans="2:66" ht="20.25" customHeight="1" x14ac:dyDescent="0.35">
      <c r="C74" s="2" t="s">
        <v>135</v>
      </c>
      <c r="D74" s="38"/>
      <c r="E74" s="38"/>
      <c r="F74" s="38"/>
      <c r="G74" s="38"/>
      <c r="H74" s="38"/>
      <c r="I74" s="38"/>
      <c r="J74" s="38"/>
      <c r="K74" s="39"/>
      <c r="L74" s="39"/>
      <c r="M74" s="40"/>
      <c r="N74" s="40"/>
      <c r="O74" s="40"/>
      <c r="P74" s="40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</row>
    <row r="75" spans="2:66" ht="23.25" customHeight="1" x14ac:dyDescent="0.35">
      <c r="C75" s="2" t="s">
        <v>136</v>
      </c>
      <c r="D75" s="38"/>
      <c r="E75" s="38"/>
      <c r="F75" s="38"/>
      <c r="G75" s="38"/>
      <c r="H75" s="38"/>
      <c r="I75" s="38"/>
      <c r="J75" s="38"/>
      <c r="K75" s="39"/>
      <c r="L75" s="39"/>
      <c r="M75" s="40"/>
      <c r="N75" s="40"/>
      <c r="O75" s="40"/>
      <c r="P75" s="40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</row>
    <row r="76" spans="2:66" ht="20.25" customHeight="1" x14ac:dyDescent="0.35">
      <c r="C76" s="2" t="s">
        <v>137</v>
      </c>
      <c r="D76" s="38"/>
      <c r="E76" s="38"/>
      <c r="F76" s="38"/>
      <c r="G76" s="38"/>
      <c r="H76" s="38"/>
      <c r="I76" s="38"/>
      <c r="J76" s="38"/>
      <c r="K76" s="39"/>
      <c r="L76" s="39"/>
      <c r="M76" s="40"/>
      <c r="N76" s="40"/>
      <c r="O76" s="40"/>
      <c r="P76" s="40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</row>
    <row r="77" spans="2:66" ht="21" customHeight="1" x14ac:dyDescent="0.35">
      <c r="C77" s="3" t="s">
        <v>138</v>
      </c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</row>
    <row r="78" spans="2:66" ht="23.25" customHeight="1" x14ac:dyDescent="0.35">
      <c r="C78" s="2" t="s">
        <v>139</v>
      </c>
      <c r="D78" s="38"/>
      <c r="E78" s="38"/>
      <c r="F78" s="38"/>
      <c r="G78" s="38"/>
      <c r="H78" s="38"/>
      <c r="I78" s="38"/>
      <c r="J78" s="38"/>
      <c r="K78" s="39"/>
      <c r="L78" s="39"/>
      <c r="M78" s="40"/>
      <c r="N78" s="40"/>
      <c r="O78" s="40"/>
      <c r="P78" s="40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</row>
    <row r="79" spans="2:66" ht="21" customHeight="1" x14ac:dyDescent="0.35">
      <c r="C79" s="2" t="s">
        <v>140</v>
      </c>
      <c r="D79" s="38"/>
      <c r="E79" s="38"/>
      <c r="F79" s="38"/>
      <c r="G79" s="38"/>
      <c r="H79" s="38"/>
      <c r="I79" s="38"/>
      <c r="J79" s="38"/>
      <c r="K79" s="39"/>
      <c r="L79" s="39"/>
      <c r="M79" s="40"/>
      <c r="N79" s="40"/>
      <c r="O79" s="40"/>
      <c r="P79" s="40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</row>
    <row r="80" spans="2:66" ht="24" customHeight="1" x14ac:dyDescent="0.35">
      <c r="C80" s="2" t="s">
        <v>141</v>
      </c>
      <c r="D80" s="38"/>
      <c r="E80" s="38"/>
      <c r="F80" s="38"/>
      <c r="G80" s="38"/>
      <c r="H80" s="38"/>
      <c r="I80" s="38"/>
      <c r="J80" s="38"/>
      <c r="K80" s="39"/>
      <c r="L80" s="39"/>
      <c r="M80" s="40"/>
      <c r="N80" s="40"/>
      <c r="O80" s="40"/>
      <c r="P80" s="40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</row>
    <row r="81" spans="2:60" ht="26.25" customHeight="1" x14ac:dyDescent="0.35">
      <c r="C81" s="2" t="s">
        <v>142</v>
      </c>
      <c r="D81" s="38"/>
      <c r="E81" s="38"/>
      <c r="F81" s="38"/>
      <c r="G81" s="38"/>
      <c r="H81" s="38"/>
      <c r="I81" s="38"/>
      <c r="J81" s="38"/>
      <c r="K81" s="39"/>
      <c r="L81" s="39"/>
      <c r="M81" s="40"/>
      <c r="N81" s="40"/>
      <c r="O81" s="40"/>
      <c r="P81" s="40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BB81" s="10"/>
      <c r="BC81" s="10"/>
      <c r="BD81" s="10"/>
      <c r="BE81" s="10"/>
      <c r="BF81" s="10"/>
      <c r="BG81" s="10"/>
      <c r="BH81" s="10"/>
    </row>
    <row r="82" spans="2:60" ht="24" customHeight="1" x14ac:dyDescent="0.35">
      <c r="C82" s="4" t="s">
        <v>143</v>
      </c>
      <c r="D82" s="38"/>
      <c r="E82" s="38"/>
      <c r="F82" s="38"/>
      <c r="G82" s="38"/>
      <c r="H82" s="38"/>
      <c r="I82" s="38"/>
      <c r="J82" s="38"/>
      <c r="K82" s="39"/>
      <c r="L82" s="39"/>
      <c r="M82" s="40"/>
      <c r="N82" s="40"/>
      <c r="O82" s="40"/>
      <c r="P82" s="40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BB82" s="10"/>
      <c r="BC82" s="10"/>
      <c r="BD82" s="10"/>
      <c r="BE82" s="10"/>
      <c r="BF82" s="10"/>
      <c r="BG82" s="10"/>
      <c r="BH82" s="10"/>
    </row>
    <row r="83" spans="2:60" ht="22.5" customHeight="1" x14ac:dyDescent="0.35">
      <c r="C83" s="4" t="s">
        <v>144</v>
      </c>
      <c r="D83" s="38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BB83" s="10"/>
      <c r="BC83" s="10"/>
      <c r="BD83" s="10"/>
      <c r="BE83" s="10"/>
      <c r="BF83" s="10"/>
      <c r="BG83" s="10"/>
      <c r="BH83" s="10"/>
    </row>
    <row r="84" spans="2:60" ht="27" customHeight="1" x14ac:dyDescent="0.35">
      <c r="BB84" s="10"/>
      <c r="BC84" s="10"/>
      <c r="BD84" s="10"/>
      <c r="BE84" s="10"/>
      <c r="BF84" s="10"/>
      <c r="BG84" s="10"/>
      <c r="BH84" s="10"/>
    </row>
    <row r="85" spans="2:60" s="47" customFormat="1" ht="46.5" customHeight="1" x14ac:dyDescent="0.35">
      <c r="C85" s="188" t="s">
        <v>186</v>
      </c>
      <c r="D85" s="189"/>
      <c r="E85" s="48"/>
      <c r="F85" s="49"/>
      <c r="G85" s="50"/>
      <c r="H85" s="50"/>
      <c r="I85" s="50"/>
      <c r="J85" s="50"/>
      <c r="K85" s="50"/>
      <c r="L85" s="50"/>
      <c r="M85" s="51"/>
      <c r="N85" s="50"/>
      <c r="Z85" s="51"/>
      <c r="AA85" s="51"/>
      <c r="AB85" s="51"/>
      <c r="AC85" s="51"/>
      <c r="AD85" s="51"/>
      <c r="AE85" s="51"/>
      <c r="AV85" s="51"/>
      <c r="AW85" s="51"/>
      <c r="AX85" s="51"/>
      <c r="AY85" s="51"/>
      <c r="AZ85" s="51"/>
      <c r="BA85" s="51"/>
    </row>
    <row r="86" spans="2:60" s="47" customFormat="1" ht="19.899999999999999" customHeight="1" x14ac:dyDescent="0.35">
      <c r="B86" s="52"/>
      <c r="C86" s="48"/>
      <c r="D86" s="48"/>
      <c r="E86" s="48"/>
      <c r="F86" s="49"/>
      <c r="G86" s="50"/>
      <c r="H86" s="50"/>
      <c r="I86" s="50"/>
      <c r="J86" s="50"/>
      <c r="K86" s="50"/>
      <c r="L86" s="50"/>
      <c r="M86" s="51"/>
      <c r="N86" s="50"/>
      <c r="Z86" s="51"/>
      <c r="AA86" s="51"/>
      <c r="AB86" s="51"/>
      <c r="AC86" s="51"/>
      <c r="AD86" s="51"/>
      <c r="AE86" s="51"/>
      <c r="AV86" s="51"/>
      <c r="AW86" s="51"/>
      <c r="AX86" s="51"/>
      <c r="AY86" s="51"/>
      <c r="AZ86" s="51"/>
      <c r="BA86" s="51"/>
    </row>
    <row r="87" spans="2:60" s="94" customFormat="1" ht="19.899999999999999" customHeight="1" x14ac:dyDescent="0.3">
      <c r="C87" s="95" t="s">
        <v>145</v>
      </c>
      <c r="D87" s="96"/>
      <c r="E87" s="96"/>
      <c r="Q87" s="94" t="s">
        <v>190</v>
      </c>
      <c r="Y87" s="94" t="s">
        <v>146</v>
      </c>
    </row>
    <row r="88" spans="2:60" s="91" customFormat="1" ht="32.25" customHeight="1" x14ac:dyDescent="0.3">
      <c r="C88" s="97" t="s">
        <v>195</v>
      </c>
      <c r="D88" s="98"/>
      <c r="E88" s="98"/>
      <c r="F88" s="98"/>
      <c r="Q88" s="91" t="s">
        <v>192</v>
      </c>
      <c r="Y88" s="91" t="s">
        <v>191</v>
      </c>
      <c r="AU88" s="99"/>
      <c r="AV88" s="99"/>
      <c r="AW88" s="99"/>
      <c r="AX88" s="99"/>
      <c r="AY88" s="99"/>
      <c r="AZ88" s="99"/>
      <c r="BA88" s="99"/>
    </row>
    <row r="89" spans="2:60" ht="32.25" customHeight="1" x14ac:dyDescent="0.35">
      <c r="C89" s="53" t="s">
        <v>147</v>
      </c>
      <c r="N89" s="9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G89" s="10"/>
      <c r="AH89" s="10"/>
      <c r="BB89" s="10"/>
      <c r="BC89" s="10"/>
      <c r="BD89" s="10"/>
      <c r="BE89" s="10"/>
      <c r="BF89" s="10"/>
      <c r="BG89" s="10"/>
      <c r="BH89" s="10"/>
    </row>
    <row r="90" spans="2:60" ht="32.25" customHeight="1" x14ac:dyDescent="0.35">
      <c r="C90" s="54" t="s">
        <v>132</v>
      </c>
      <c r="N90" s="9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G90" s="10"/>
      <c r="AH90" s="10"/>
      <c r="BB90" s="10"/>
      <c r="BC90" s="10"/>
      <c r="BD90" s="10"/>
      <c r="BE90" s="10"/>
      <c r="BF90" s="10"/>
      <c r="BG90" s="10"/>
      <c r="BH90" s="10"/>
    </row>
    <row r="91" spans="2:60" ht="24.75" customHeight="1" x14ac:dyDescent="0.35">
      <c r="C91" s="54" t="s">
        <v>148</v>
      </c>
      <c r="N91" s="9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G91" s="10"/>
      <c r="AH91" s="10"/>
      <c r="BB91" s="10"/>
      <c r="BC91" s="10"/>
      <c r="BD91" s="10"/>
      <c r="BE91" s="10"/>
      <c r="BF91" s="10"/>
      <c r="BG91" s="10"/>
      <c r="BH91" s="10"/>
    </row>
    <row r="92" spans="2:60" ht="21" customHeight="1" x14ac:dyDescent="0.35">
      <c r="C92" s="54" t="s">
        <v>149</v>
      </c>
      <c r="N92" s="9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G92" s="10"/>
      <c r="AH92" s="10"/>
      <c r="BB92" s="10"/>
      <c r="BC92" s="10"/>
      <c r="BD92" s="10"/>
      <c r="BE92" s="10"/>
      <c r="BF92" s="10"/>
      <c r="BG92" s="10"/>
      <c r="BH92" s="10"/>
    </row>
    <row r="93" spans="2:60" ht="27.75" customHeight="1" x14ac:dyDescent="0.35">
      <c r="C93" s="54" t="s">
        <v>150</v>
      </c>
      <c r="N93" s="9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G93" s="10"/>
      <c r="AH93" s="10"/>
      <c r="BB93" s="10"/>
      <c r="BC93" s="10"/>
      <c r="BD93" s="10"/>
      <c r="BE93" s="10"/>
      <c r="BF93" s="10"/>
      <c r="BG93" s="10"/>
      <c r="BH93" s="10"/>
    </row>
    <row r="94" spans="2:60" ht="27" customHeight="1" x14ac:dyDescent="0.35">
      <c r="C94" s="54" t="s">
        <v>137</v>
      </c>
      <c r="N94" s="9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G94" s="10"/>
      <c r="AH94" s="10"/>
      <c r="BB94" s="10"/>
      <c r="BC94" s="10"/>
      <c r="BD94" s="10"/>
      <c r="BE94" s="10"/>
      <c r="BF94" s="10"/>
      <c r="BG94" s="10"/>
      <c r="BH94" s="10"/>
    </row>
    <row r="95" spans="2:60" ht="30.75" customHeight="1" x14ac:dyDescent="0.35">
      <c r="C95" s="190" t="s">
        <v>151</v>
      </c>
      <c r="D95" s="190"/>
      <c r="E95" s="190"/>
      <c r="F95" s="190"/>
      <c r="G95" s="190"/>
      <c r="H95" s="190"/>
      <c r="I95" s="190"/>
      <c r="J95" s="190"/>
      <c r="K95" s="190"/>
      <c r="L95" s="190"/>
      <c r="M95" s="190"/>
      <c r="N95" s="190"/>
      <c r="O95" s="19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G95" s="10"/>
      <c r="AH95" s="10"/>
      <c r="BB95" s="10"/>
      <c r="BC95" s="10"/>
      <c r="BD95" s="10"/>
      <c r="BE95" s="10"/>
      <c r="BF95" s="10"/>
      <c r="BG95" s="10"/>
      <c r="BH95" s="10"/>
    </row>
    <row r="96" spans="2:60" ht="22.5" customHeight="1" x14ac:dyDescent="0.35">
      <c r="C96" s="54" t="s">
        <v>142</v>
      </c>
      <c r="N96" s="9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G96" s="10"/>
      <c r="AH96" s="10"/>
      <c r="BA96" s="10"/>
      <c r="BB96" s="10"/>
      <c r="BC96" s="10"/>
      <c r="BD96" s="10"/>
      <c r="BE96" s="10"/>
      <c r="BF96" s="10"/>
      <c r="BG96" s="10"/>
      <c r="BH96" s="10"/>
    </row>
    <row r="97" spans="3:60" ht="32.25" customHeight="1" x14ac:dyDescent="0.35">
      <c r="C97" s="53" t="s">
        <v>152</v>
      </c>
      <c r="N97" s="9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G97" s="10"/>
      <c r="AH97" s="10"/>
      <c r="BA97" s="10"/>
      <c r="BB97" s="10"/>
      <c r="BC97" s="10"/>
      <c r="BD97" s="10"/>
      <c r="BE97" s="10"/>
      <c r="BF97" s="10"/>
      <c r="BG97" s="10"/>
      <c r="BH97" s="10"/>
    </row>
    <row r="98" spans="3:60" ht="32.25" customHeight="1" x14ac:dyDescent="0.35">
      <c r="C98" s="55" t="s">
        <v>153</v>
      </c>
      <c r="N98" s="9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G98" s="10"/>
      <c r="AH98" s="10"/>
      <c r="BA98" s="10"/>
      <c r="BB98" s="10"/>
      <c r="BC98" s="10"/>
      <c r="BD98" s="10"/>
      <c r="BE98" s="10"/>
      <c r="BF98" s="10"/>
      <c r="BG98" s="10"/>
      <c r="BH98" s="10"/>
    </row>
    <row r="99" spans="3:60" ht="32.25" customHeight="1" x14ac:dyDescent="0.35">
      <c r="C99" s="55" t="s">
        <v>163</v>
      </c>
      <c r="N99" s="9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G99" s="10"/>
      <c r="AH99" s="10"/>
      <c r="BA99" s="10"/>
      <c r="BB99" s="10"/>
      <c r="BC99" s="10"/>
      <c r="BD99" s="10"/>
      <c r="BE99" s="10"/>
      <c r="BF99" s="10"/>
      <c r="BG99" s="10"/>
      <c r="BH99" s="10"/>
    </row>
    <row r="100" spans="3:60" ht="32.25" customHeight="1" x14ac:dyDescent="0.35">
      <c r="C100" s="55" t="s">
        <v>154</v>
      </c>
      <c r="N100" s="9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G100" s="10"/>
      <c r="AH100" s="10"/>
      <c r="BA100" s="10"/>
      <c r="BB100" s="10"/>
      <c r="BC100" s="10"/>
      <c r="BD100" s="10"/>
      <c r="BE100" s="10"/>
      <c r="BF100" s="10"/>
      <c r="BG100" s="10"/>
      <c r="BH100" s="10"/>
    </row>
    <row r="101" spans="3:60" ht="32.25" customHeight="1" x14ac:dyDescent="0.35">
      <c r="C101" s="56" t="s">
        <v>155</v>
      </c>
      <c r="N101" s="9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G101" s="10"/>
      <c r="AH101" s="10"/>
      <c r="BA101" s="10"/>
      <c r="BB101" s="10"/>
      <c r="BC101" s="10"/>
      <c r="BD101" s="10"/>
      <c r="BE101" s="10"/>
      <c r="BF101" s="10"/>
      <c r="BG101" s="10"/>
      <c r="BH101" s="10"/>
    </row>
    <row r="102" spans="3:60" ht="32.25" customHeight="1" x14ac:dyDescent="0.65">
      <c r="C102" s="57" t="s">
        <v>156</v>
      </c>
      <c r="D102" s="58"/>
      <c r="E102" s="58"/>
      <c r="F102" s="58"/>
      <c r="G102" s="59"/>
      <c r="H102" s="59"/>
      <c r="I102" s="59"/>
      <c r="J102" s="59"/>
      <c r="K102" s="60"/>
      <c r="L102" s="60"/>
      <c r="M102" s="60"/>
      <c r="N102" s="60"/>
      <c r="O102" s="60"/>
      <c r="P102" s="61"/>
      <c r="Q102" s="61"/>
      <c r="R102" s="61"/>
      <c r="S102" s="61"/>
      <c r="T102" s="61"/>
      <c r="U102" s="61"/>
      <c r="V102" s="61"/>
      <c r="W102" s="61"/>
      <c r="X102" s="61"/>
      <c r="BA102" s="10"/>
      <c r="BB102" s="10"/>
      <c r="BC102" s="10"/>
      <c r="BD102" s="10"/>
      <c r="BE102" s="10"/>
      <c r="BF102" s="10"/>
      <c r="BG102" s="10"/>
      <c r="BH102" s="10"/>
    </row>
    <row r="103" spans="3:60" ht="32.25" customHeight="1" x14ac:dyDescent="0.65">
      <c r="C103" s="62" t="s">
        <v>164</v>
      </c>
      <c r="D103" s="58"/>
      <c r="E103" s="58"/>
      <c r="F103" s="58"/>
      <c r="G103" s="59"/>
      <c r="H103" s="59"/>
      <c r="I103" s="59"/>
      <c r="J103" s="59"/>
      <c r="K103" s="60"/>
      <c r="L103" s="60"/>
      <c r="M103" s="60"/>
      <c r="N103" s="60"/>
      <c r="O103" s="60"/>
      <c r="P103" s="61"/>
      <c r="Q103" s="61"/>
      <c r="R103" s="61"/>
      <c r="S103" s="61"/>
      <c r="T103" s="61"/>
      <c r="U103" s="61"/>
      <c r="V103" s="61"/>
      <c r="W103" s="61"/>
      <c r="X103" s="61"/>
      <c r="BA103" s="10"/>
      <c r="BB103" s="10"/>
      <c r="BC103" s="10"/>
      <c r="BD103" s="10"/>
      <c r="BE103" s="10"/>
      <c r="BF103" s="10"/>
      <c r="BG103" s="10"/>
      <c r="BH103" s="10"/>
    </row>
    <row r="104" spans="3:60" ht="32.25" customHeight="1" x14ac:dyDescent="0.35">
      <c r="C104" s="62" t="s">
        <v>157</v>
      </c>
      <c r="D104" s="58"/>
      <c r="E104" s="58"/>
      <c r="F104" s="58"/>
      <c r="G104" s="59"/>
      <c r="H104" s="59"/>
      <c r="I104" s="59"/>
      <c r="J104" s="59"/>
      <c r="K104" s="60"/>
      <c r="L104" s="60"/>
      <c r="M104" s="60"/>
      <c r="N104" s="60"/>
      <c r="O104" s="60"/>
      <c r="P104" s="61"/>
      <c r="Q104" s="61"/>
      <c r="R104" s="61"/>
      <c r="S104" s="61"/>
      <c r="T104" s="61"/>
      <c r="U104" s="61"/>
      <c r="V104" s="61"/>
      <c r="W104" s="61"/>
      <c r="X104" s="61"/>
      <c r="BA104" s="10"/>
      <c r="BB104" s="10"/>
      <c r="BC104" s="10"/>
      <c r="BD104" s="10"/>
      <c r="BE104" s="10"/>
      <c r="BF104" s="10"/>
      <c r="BG104" s="10"/>
      <c r="BH104" s="10"/>
    </row>
    <row r="105" spans="3:60" ht="32.25" customHeight="1" x14ac:dyDescent="0.35">
      <c r="C105" s="62" t="s">
        <v>158</v>
      </c>
      <c r="D105" s="58"/>
      <c r="E105" s="58"/>
      <c r="F105" s="58"/>
      <c r="G105" s="59"/>
      <c r="H105" s="59"/>
      <c r="I105" s="59"/>
      <c r="J105" s="59"/>
      <c r="K105" s="60"/>
      <c r="L105" s="60"/>
      <c r="M105" s="60"/>
      <c r="N105" s="60"/>
      <c r="O105" s="60"/>
      <c r="P105" s="61"/>
      <c r="Q105" s="61"/>
      <c r="R105" s="61"/>
      <c r="S105" s="61"/>
      <c r="T105" s="61"/>
      <c r="U105" s="61"/>
      <c r="V105" s="61"/>
      <c r="W105" s="61"/>
      <c r="X105" s="61"/>
      <c r="BA105" s="10"/>
      <c r="BB105" s="10"/>
      <c r="BC105" s="10"/>
      <c r="BD105" s="10"/>
      <c r="BE105" s="10"/>
      <c r="BF105" s="10"/>
      <c r="BG105" s="10"/>
      <c r="BH105" s="10"/>
    </row>
    <row r="106" spans="3:60" ht="32.25" customHeight="1" x14ac:dyDescent="0.35">
      <c r="C106" s="63" t="s">
        <v>159</v>
      </c>
      <c r="BA106" s="10"/>
      <c r="BB106" s="10"/>
      <c r="BC106" s="10"/>
      <c r="BD106" s="10"/>
      <c r="BE106" s="10"/>
      <c r="BF106" s="10"/>
      <c r="BG106" s="10"/>
      <c r="BH106" s="10"/>
    </row>
    <row r="107" spans="3:60" ht="32.25" customHeight="1" x14ac:dyDescent="0.35">
      <c r="C107" s="64"/>
      <c r="BA107" s="10"/>
      <c r="BB107" s="10"/>
      <c r="BC107" s="10"/>
      <c r="BD107" s="10"/>
      <c r="BE107" s="10"/>
      <c r="BF107" s="10"/>
      <c r="BG107" s="10"/>
      <c r="BH107" s="10"/>
    </row>
    <row r="108" spans="3:60" ht="32.25" customHeight="1" x14ac:dyDescent="0.35">
      <c r="BA108" s="10"/>
      <c r="BB108" s="10"/>
      <c r="BC108" s="10"/>
      <c r="BD108" s="10"/>
      <c r="BE108" s="10"/>
      <c r="BF108" s="10"/>
      <c r="BG108" s="10"/>
      <c r="BH108" s="10"/>
    </row>
    <row r="109" spans="3:60" ht="32.25" customHeight="1" x14ac:dyDescent="0.35">
      <c r="BA109" s="10"/>
      <c r="BB109" s="10"/>
      <c r="BC109" s="10"/>
      <c r="BD109" s="10"/>
      <c r="BE109" s="10"/>
      <c r="BF109" s="10"/>
      <c r="BG109" s="10"/>
      <c r="BH109" s="10"/>
    </row>
    <row r="110" spans="3:60" ht="32.25" customHeight="1" x14ac:dyDescent="0.35">
      <c r="BA110" s="10"/>
      <c r="BB110" s="10"/>
      <c r="BC110" s="10"/>
      <c r="BD110" s="10"/>
      <c r="BE110" s="10"/>
      <c r="BF110" s="10"/>
      <c r="BG110" s="10"/>
      <c r="BH110" s="10"/>
    </row>
    <row r="111" spans="3:60" ht="32.25" customHeight="1" x14ac:dyDescent="0.35"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</row>
    <row r="112" spans="3:60" ht="32.25" customHeight="1" x14ac:dyDescent="0.35"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</row>
    <row r="113" s="10" customFormat="1" ht="32.25" customHeight="1" x14ac:dyDescent="0.35"/>
    <row r="114" s="10" customFormat="1" ht="32.25" customHeight="1" x14ac:dyDescent="0.35"/>
    <row r="115" s="10" customFormat="1" ht="32.25" customHeight="1" x14ac:dyDescent="0.35"/>
    <row r="116" s="10" customFormat="1" ht="32.25" customHeight="1" x14ac:dyDescent="0.35"/>
    <row r="117" s="10" customFormat="1" ht="32.25" customHeight="1" x14ac:dyDescent="0.35"/>
    <row r="118" s="10" customFormat="1" ht="32.25" customHeight="1" x14ac:dyDescent="0.35"/>
    <row r="119" s="10" customFormat="1" ht="32.25" customHeight="1" x14ac:dyDescent="0.35"/>
    <row r="120" s="10" customFormat="1" ht="32.25" customHeight="1" x14ac:dyDescent="0.35"/>
    <row r="121" s="10" customFormat="1" ht="32.25" customHeight="1" x14ac:dyDescent="0.35"/>
    <row r="122" s="10" customFormat="1" ht="32.25" customHeight="1" x14ac:dyDescent="0.35"/>
    <row r="123" s="10" customFormat="1" ht="32.25" customHeight="1" x14ac:dyDescent="0.35"/>
    <row r="124" s="10" customFormat="1" ht="32.25" customHeight="1" x14ac:dyDescent="0.35"/>
    <row r="125" s="10" customFormat="1" ht="32.25" customHeight="1" x14ac:dyDescent="0.35"/>
    <row r="126" s="10" customFormat="1" ht="32.25" customHeight="1" x14ac:dyDescent="0.35"/>
    <row r="127" s="10" customFormat="1" ht="32.25" customHeight="1" x14ac:dyDescent="0.35"/>
    <row r="128" s="10" customFormat="1" ht="32.25" customHeight="1" x14ac:dyDescent="0.35"/>
    <row r="129" s="10" customFormat="1" ht="32.25" customHeight="1" x14ac:dyDescent="0.35"/>
    <row r="130" s="10" customFormat="1" ht="32.25" customHeight="1" x14ac:dyDescent="0.35"/>
    <row r="131" s="10" customFormat="1" ht="32.25" customHeight="1" x14ac:dyDescent="0.35"/>
    <row r="132" s="10" customFormat="1" ht="32.25" customHeight="1" x14ac:dyDescent="0.35"/>
    <row r="133" s="10" customFormat="1" ht="32.25" customHeight="1" x14ac:dyDescent="0.35"/>
    <row r="134" s="10" customFormat="1" ht="32.25" customHeight="1" x14ac:dyDescent="0.35"/>
    <row r="135" s="10" customFormat="1" ht="32.25" customHeight="1" x14ac:dyDescent="0.35"/>
    <row r="136" s="10" customFormat="1" ht="32.25" customHeight="1" x14ac:dyDescent="0.35"/>
    <row r="137" s="10" customFormat="1" ht="32.25" customHeight="1" x14ac:dyDescent="0.35"/>
    <row r="138" s="10" customFormat="1" ht="32.25" customHeight="1" x14ac:dyDescent="0.35"/>
    <row r="139" s="10" customFormat="1" ht="32.25" customHeight="1" x14ac:dyDescent="0.35"/>
    <row r="140" s="10" customFormat="1" ht="32.25" customHeight="1" x14ac:dyDescent="0.35"/>
    <row r="141" s="10" customFormat="1" ht="32.25" customHeight="1" x14ac:dyDescent="0.35"/>
    <row r="142" s="10" customFormat="1" ht="32.25" customHeight="1" x14ac:dyDescent="0.35"/>
    <row r="143" s="10" customFormat="1" ht="32.25" customHeight="1" x14ac:dyDescent="0.35"/>
    <row r="144" s="10" customFormat="1" ht="32.25" customHeight="1" x14ac:dyDescent="0.35"/>
  </sheetData>
  <mergeCells count="70">
    <mergeCell ref="C85:D85"/>
    <mergeCell ref="C95:O95"/>
    <mergeCell ref="BG11:BG12"/>
    <mergeCell ref="BH11:BH12"/>
    <mergeCell ref="BI11:BI12"/>
    <mergeCell ref="AU11:AU12"/>
    <mergeCell ref="AV11:AV12"/>
    <mergeCell ref="AW11:AW12"/>
    <mergeCell ref="AX11:AX12"/>
    <mergeCell ref="AY11:AY12"/>
    <mergeCell ref="AZ11:AZ12"/>
    <mergeCell ref="AO9:AO11"/>
    <mergeCell ref="AP9:AP11"/>
    <mergeCell ref="AQ9:AQ11"/>
    <mergeCell ref="AR9:AR11"/>
    <mergeCell ref="AS9:AS11"/>
    <mergeCell ref="BJ11:BJ12"/>
    <mergeCell ref="BK11:BK12"/>
    <mergeCell ref="BL11:BL12"/>
    <mergeCell ref="BA11:BA12"/>
    <mergeCell ref="BB11:BB12"/>
    <mergeCell ref="BC11:BC12"/>
    <mergeCell ref="BD11:BD12"/>
    <mergeCell ref="BE11:BE12"/>
    <mergeCell ref="BF11:BF12"/>
    <mergeCell ref="AT9:AT11"/>
    <mergeCell ref="AI9:AI11"/>
    <mergeCell ref="AJ9:AJ11"/>
    <mergeCell ref="AK9:AK11"/>
    <mergeCell ref="AL9:AL11"/>
    <mergeCell ref="AM9:AM11"/>
    <mergeCell ref="AN9:AN11"/>
    <mergeCell ref="AH9:AH11"/>
    <mergeCell ref="T9:T11"/>
    <mergeCell ref="U9:U11"/>
    <mergeCell ref="V9:V11"/>
    <mergeCell ref="W9:W11"/>
    <mergeCell ref="X9:X11"/>
    <mergeCell ref="Y9:Y11"/>
    <mergeCell ref="Z9:Z11"/>
    <mergeCell ref="AA9:AD9"/>
    <mergeCell ref="AE9:AE11"/>
    <mergeCell ref="AF9:AF11"/>
    <mergeCell ref="AG9:AG11"/>
    <mergeCell ref="N9:N11"/>
    <mergeCell ref="O9:O11"/>
    <mergeCell ref="P9:P11"/>
    <mergeCell ref="Q9:Q11"/>
    <mergeCell ref="R9:R11"/>
    <mergeCell ref="I9:I11"/>
    <mergeCell ref="J9:J11"/>
    <mergeCell ref="K9:K11"/>
    <mergeCell ref="L9:L11"/>
    <mergeCell ref="M9:M11"/>
    <mergeCell ref="B4:AR4"/>
    <mergeCell ref="B7:B11"/>
    <mergeCell ref="C7:C11"/>
    <mergeCell ref="D7:AT7"/>
    <mergeCell ref="D8:D11"/>
    <mergeCell ref="E8:F8"/>
    <mergeCell ref="G8:N8"/>
    <mergeCell ref="O8:P8"/>
    <mergeCell ref="Q8:W8"/>
    <mergeCell ref="X8:Z8"/>
    <mergeCell ref="S9:S11"/>
    <mergeCell ref="AA8:AS8"/>
    <mergeCell ref="E9:E11"/>
    <mergeCell ref="F9:F11"/>
    <mergeCell ref="G9:G11"/>
    <mergeCell ref="H9:H11"/>
  </mergeCells>
  <dataValidations count="1">
    <dataValidation type="list" allowBlank="1" showInputMessage="1" showErrorMessage="1" sqref="T5" xr:uid="{7033590D-B6C1-4176-8F45-1DCE2B22BED7}">
      <formula1>$HO$4:$HO$15</formula1>
    </dataValidation>
  </dataValidations>
  <pageMargins left="0.25" right="0.25" top="0.25" bottom="0.25" header="0.23622047244094499" footer="0.15748031496063"/>
  <pageSetup paperSize="9" scale="25" fitToWidth="0" fitToHeight="0" orientation="landscape" horizontalDpi="4294967295" verticalDpi="4294967295" r:id="rId1"/>
  <headerFooter alignWithMargins="0">
    <oddFooter>Page &amp;P</oddFooter>
  </headerFooter>
  <rowBreaks count="1" manualBreakCount="1">
    <brk id="47" min="1" max="39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DA115-9232-4581-97EC-C9625A176323}">
  <dimension ref="A1:HO145"/>
  <sheetViews>
    <sheetView topLeftCell="B7" zoomScale="60" zoomScaleNormal="60" workbookViewId="0">
      <selection activeCell="E14" sqref="E14"/>
    </sheetView>
  </sheetViews>
  <sheetFormatPr defaultRowHeight="12.75" customHeight="1" x14ac:dyDescent="0.35"/>
  <cols>
    <col min="1" max="1" width="3.42578125" style="10" hidden="1" customWidth="1"/>
    <col min="2" max="2" width="11.28515625" style="10" customWidth="1"/>
    <col min="3" max="3" width="47.5703125" style="6" customWidth="1"/>
    <col min="4" max="4" width="14.5703125" style="7" customWidth="1"/>
    <col min="5" max="5" width="14.140625" style="7" customWidth="1"/>
    <col min="6" max="6" width="13" style="7" customWidth="1"/>
    <col min="7" max="7" width="13.140625" style="5" customWidth="1"/>
    <col min="8" max="8" width="13.5703125" style="5" customWidth="1"/>
    <col min="9" max="9" width="13" style="5" customWidth="1"/>
    <col min="10" max="10" width="12.7109375" style="5" customWidth="1"/>
    <col min="11" max="12" width="13" style="8" customWidth="1"/>
    <col min="13" max="13" width="15.7109375" style="8" customWidth="1"/>
    <col min="14" max="14" width="13.7109375" style="8" customWidth="1"/>
    <col min="15" max="15" width="14.140625" style="8" customWidth="1"/>
    <col min="16" max="16" width="14" style="9" customWidth="1"/>
    <col min="17" max="17" width="13.140625" style="9" customWidth="1"/>
    <col min="18" max="18" width="9.5703125" style="9" customWidth="1"/>
    <col min="19" max="19" width="12.42578125" style="9" customWidth="1"/>
    <col min="20" max="20" width="15.85546875" style="9" customWidth="1"/>
    <col min="21" max="21" width="14" style="9" customWidth="1"/>
    <col min="22" max="22" width="11.7109375" style="9" customWidth="1"/>
    <col min="23" max="23" width="11.5703125" style="9" customWidth="1"/>
    <col min="24" max="24" width="14.140625" style="9" customWidth="1"/>
    <col min="25" max="25" width="14.5703125" style="9" customWidth="1"/>
    <col min="26" max="26" width="10.140625" style="9" customWidth="1"/>
    <col min="27" max="27" width="11.140625" style="9" customWidth="1"/>
    <col min="28" max="28" width="9.28515625" style="9" customWidth="1"/>
    <col min="29" max="29" width="10.85546875" style="9" customWidth="1"/>
    <col min="30" max="30" width="9.42578125" style="9" customWidth="1"/>
    <col min="31" max="31" width="10.5703125" style="9" customWidth="1"/>
    <col min="32" max="32" width="9.5703125" style="9" customWidth="1"/>
    <col min="33" max="33" width="9.140625" style="9" customWidth="1"/>
    <col min="34" max="34" width="11.5703125" style="9" customWidth="1"/>
    <col min="35" max="35" width="8.42578125" style="10" customWidth="1"/>
    <col min="36" max="36" width="9.85546875" style="10" customWidth="1"/>
    <col min="37" max="37" width="9.28515625" style="10" customWidth="1"/>
    <col min="38" max="38" width="8.5703125" style="10" customWidth="1"/>
    <col min="39" max="39" width="9.42578125" style="10" customWidth="1"/>
    <col min="40" max="40" width="9.28515625" style="10" customWidth="1"/>
    <col min="41" max="41" width="10.140625" style="10" customWidth="1"/>
    <col min="42" max="42" width="9.28515625" style="10" customWidth="1"/>
    <col min="43" max="43" width="11.85546875" style="10" customWidth="1"/>
    <col min="44" max="44" width="8.7109375" style="10" customWidth="1"/>
    <col min="45" max="45" width="14.140625" style="10" customWidth="1"/>
    <col min="46" max="46" width="15.140625" style="10" hidden="1" customWidth="1"/>
    <col min="47" max="60" width="12.140625" style="44" customWidth="1"/>
    <col min="61" max="65" width="12.140625" style="10" customWidth="1"/>
    <col min="66" max="82" width="26.140625" style="10" customWidth="1"/>
    <col min="83" max="222" width="9.140625" style="10"/>
    <col min="223" max="223" width="13.42578125" style="10" customWidth="1"/>
    <col min="224" max="264" width="9.140625" style="10"/>
    <col min="265" max="265" width="0" style="10" hidden="1" customWidth="1"/>
    <col min="266" max="266" width="15.5703125" style="10" customWidth="1"/>
    <col min="267" max="267" width="55.140625" style="10" customWidth="1"/>
    <col min="268" max="268" width="15.5703125" style="10" customWidth="1"/>
    <col min="269" max="270" width="13" style="10" customWidth="1"/>
    <col min="271" max="272" width="13.140625" style="10" customWidth="1"/>
    <col min="273" max="273" width="10.5703125" style="10" customWidth="1"/>
    <col min="274" max="274" width="12.42578125" style="10" customWidth="1"/>
    <col min="275" max="275" width="11.5703125" style="10" customWidth="1"/>
    <col min="276" max="276" width="12.28515625" style="10" customWidth="1"/>
    <col min="277" max="277" width="12.7109375" style="10" customWidth="1"/>
    <col min="278" max="278" width="12.5703125" style="10" customWidth="1"/>
    <col min="279" max="279" width="13.140625" style="10" customWidth="1"/>
    <col min="280" max="280" width="13.42578125" style="10" customWidth="1"/>
    <col min="281" max="281" width="10.28515625" style="10" customWidth="1"/>
    <col min="282" max="282" width="14.28515625" style="10" customWidth="1"/>
    <col min="283" max="283" width="12.85546875" style="10" customWidth="1"/>
    <col min="284" max="284" width="12" style="10" customWidth="1"/>
    <col min="285" max="285" width="16.28515625" style="10" customWidth="1"/>
    <col min="286" max="286" width="14.5703125" style="10" customWidth="1"/>
    <col min="287" max="287" width="16.85546875" style="10" customWidth="1"/>
    <col min="288" max="288" width="11.140625" style="10" customWidth="1"/>
    <col min="289" max="289" width="10.42578125" style="10" customWidth="1"/>
    <col min="290" max="290" width="10.85546875" style="10" customWidth="1"/>
    <col min="291" max="291" width="10.140625" style="10" customWidth="1"/>
    <col min="292" max="292" width="12.85546875" style="10" customWidth="1"/>
    <col min="293" max="294" width="11" style="10" customWidth="1"/>
    <col min="295" max="295" width="11.5703125" style="10" customWidth="1"/>
    <col min="296" max="296" width="11.28515625" style="10" customWidth="1"/>
    <col min="297" max="297" width="10.140625" style="10" customWidth="1"/>
    <col min="298" max="299" width="11.85546875" style="10" customWidth="1"/>
    <col min="300" max="300" width="12.28515625" style="10" customWidth="1"/>
    <col min="301" max="301" width="12.7109375" style="10" customWidth="1"/>
    <col min="302" max="302" width="15.140625" style="10" customWidth="1"/>
    <col min="303" max="303" width="10" style="10" customWidth="1"/>
    <col min="304" max="314" width="7.85546875" style="10" customWidth="1"/>
    <col min="315" max="315" width="9.140625" style="10" customWidth="1"/>
    <col min="316" max="316" width="8.28515625" style="10" customWidth="1"/>
    <col min="317" max="317" width="10.140625" style="10" customWidth="1"/>
    <col min="318" max="318" width="9.140625" style="10"/>
    <col min="319" max="319" width="11.85546875" style="10" customWidth="1"/>
    <col min="320" max="320" width="14.28515625" style="10" customWidth="1"/>
    <col min="321" max="520" width="9.140625" style="10"/>
    <col min="521" max="521" width="0" style="10" hidden="1" customWidth="1"/>
    <col min="522" max="522" width="15.5703125" style="10" customWidth="1"/>
    <col min="523" max="523" width="55.140625" style="10" customWidth="1"/>
    <col min="524" max="524" width="15.5703125" style="10" customWidth="1"/>
    <col min="525" max="526" width="13" style="10" customWidth="1"/>
    <col min="527" max="528" width="13.140625" style="10" customWidth="1"/>
    <col min="529" max="529" width="10.5703125" style="10" customWidth="1"/>
    <col min="530" max="530" width="12.42578125" style="10" customWidth="1"/>
    <col min="531" max="531" width="11.5703125" style="10" customWidth="1"/>
    <col min="532" max="532" width="12.28515625" style="10" customWidth="1"/>
    <col min="533" max="533" width="12.7109375" style="10" customWidth="1"/>
    <col min="534" max="534" width="12.5703125" style="10" customWidth="1"/>
    <col min="535" max="535" width="13.140625" style="10" customWidth="1"/>
    <col min="536" max="536" width="13.42578125" style="10" customWidth="1"/>
    <col min="537" max="537" width="10.28515625" style="10" customWidth="1"/>
    <col min="538" max="538" width="14.28515625" style="10" customWidth="1"/>
    <col min="539" max="539" width="12.85546875" style="10" customWidth="1"/>
    <col min="540" max="540" width="12" style="10" customWidth="1"/>
    <col min="541" max="541" width="16.28515625" style="10" customWidth="1"/>
    <col min="542" max="542" width="14.5703125" style="10" customWidth="1"/>
    <col min="543" max="543" width="16.85546875" style="10" customWidth="1"/>
    <col min="544" max="544" width="11.140625" style="10" customWidth="1"/>
    <col min="545" max="545" width="10.42578125" style="10" customWidth="1"/>
    <col min="546" max="546" width="10.85546875" style="10" customWidth="1"/>
    <col min="547" max="547" width="10.140625" style="10" customWidth="1"/>
    <col min="548" max="548" width="12.85546875" style="10" customWidth="1"/>
    <col min="549" max="550" width="11" style="10" customWidth="1"/>
    <col min="551" max="551" width="11.5703125" style="10" customWidth="1"/>
    <col min="552" max="552" width="11.28515625" style="10" customWidth="1"/>
    <col min="553" max="553" width="10.140625" style="10" customWidth="1"/>
    <col min="554" max="555" width="11.85546875" style="10" customWidth="1"/>
    <col min="556" max="556" width="12.28515625" style="10" customWidth="1"/>
    <col min="557" max="557" width="12.7109375" style="10" customWidth="1"/>
    <col min="558" max="558" width="15.140625" style="10" customWidth="1"/>
    <col min="559" max="559" width="10" style="10" customWidth="1"/>
    <col min="560" max="570" width="7.85546875" style="10" customWidth="1"/>
    <col min="571" max="571" width="9.140625" style="10" customWidth="1"/>
    <col min="572" max="572" width="8.28515625" style="10" customWidth="1"/>
    <col min="573" max="573" width="10.140625" style="10" customWidth="1"/>
    <col min="574" max="574" width="9.140625" style="10"/>
    <col min="575" max="575" width="11.85546875" style="10" customWidth="1"/>
    <col min="576" max="576" width="14.28515625" style="10" customWidth="1"/>
    <col min="577" max="776" width="9.140625" style="10"/>
    <col min="777" max="777" width="0" style="10" hidden="1" customWidth="1"/>
    <col min="778" max="778" width="15.5703125" style="10" customWidth="1"/>
    <col min="779" max="779" width="55.140625" style="10" customWidth="1"/>
    <col min="780" max="780" width="15.5703125" style="10" customWidth="1"/>
    <col min="781" max="782" width="13" style="10" customWidth="1"/>
    <col min="783" max="784" width="13.140625" style="10" customWidth="1"/>
    <col min="785" max="785" width="10.5703125" style="10" customWidth="1"/>
    <col min="786" max="786" width="12.42578125" style="10" customWidth="1"/>
    <col min="787" max="787" width="11.5703125" style="10" customWidth="1"/>
    <col min="788" max="788" width="12.28515625" style="10" customWidth="1"/>
    <col min="789" max="789" width="12.7109375" style="10" customWidth="1"/>
    <col min="790" max="790" width="12.5703125" style="10" customWidth="1"/>
    <col min="791" max="791" width="13.140625" style="10" customWidth="1"/>
    <col min="792" max="792" width="13.42578125" style="10" customWidth="1"/>
    <col min="793" max="793" width="10.28515625" style="10" customWidth="1"/>
    <col min="794" max="794" width="14.28515625" style="10" customWidth="1"/>
    <col min="795" max="795" width="12.85546875" style="10" customWidth="1"/>
    <col min="796" max="796" width="12" style="10" customWidth="1"/>
    <col min="797" max="797" width="16.28515625" style="10" customWidth="1"/>
    <col min="798" max="798" width="14.5703125" style="10" customWidth="1"/>
    <col min="799" max="799" width="16.85546875" style="10" customWidth="1"/>
    <col min="800" max="800" width="11.140625" style="10" customWidth="1"/>
    <col min="801" max="801" width="10.42578125" style="10" customWidth="1"/>
    <col min="802" max="802" width="10.85546875" style="10" customWidth="1"/>
    <col min="803" max="803" width="10.140625" style="10" customWidth="1"/>
    <col min="804" max="804" width="12.85546875" style="10" customWidth="1"/>
    <col min="805" max="806" width="11" style="10" customWidth="1"/>
    <col min="807" max="807" width="11.5703125" style="10" customWidth="1"/>
    <col min="808" max="808" width="11.28515625" style="10" customWidth="1"/>
    <col min="809" max="809" width="10.140625" style="10" customWidth="1"/>
    <col min="810" max="811" width="11.85546875" style="10" customWidth="1"/>
    <col min="812" max="812" width="12.28515625" style="10" customWidth="1"/>
    <col min="813" max="813" width="12.7109375" style="10" customWidth="1"/>
    <col min="814" max="814" width="15.140625" style="10" customWidth="1"/>
    <col min="815" max="815" width="10" style="10" customWidth="1"/>
    <col min="816" max="826" width="7.85546875" style="10" customWidth="1"/>
    <col min="827" max="827" width="9.140625" style="10" customWidth="1"/>
    <col min="828" max="828" width="8.28515625" style="10" customWidth="1"/>
    <col min="829" max="829" width="10.140625" style="10" customWidth="1"/>
    <col min="830" max="830" width="9.140625" style="10"/>
    <col min="831" max="831" width="11.85546875" style="10" customWidth="1"/>
    <col min="832" max="832" width="14.28515625" style="10" customWidth="1"/>
    <col min="833" max="1032" width="9.140625" style="10"/>
    <col min="1033" max="1033" width="0" style="10" hidden="1" customWidth="1"/>
    <col min="1034" max="1034" width="15.5703125" style="10" customWidth="1"/>
    <col min="1035" max="1035" width="55.140625" style="10" customWidth="1"/>
    <col min="1036" max="1036" width="15.5703125" style="10" customWidth="1"/>
    <col min="1037" max="1038" width="13" style="10" customWidth="1"/>
    <col min="1039" max="1040" width="13.140625" style="10" customWidth="1"/>
    <col min="1041" max="1041" width="10.5703125" style="10" customWidth="1"/>
    <col min="1042" max="1042" width="12.42578125" style="10" customWidth="1"/>
    <col min="1043" max="1043" width="11.5703125" style="10" customWidth="1"/>
    <col min="1044" max="1044" width="12.28515625" style="10" customWidth="1"/>
    <col min="1045" max="1045" width="12.7109375" style="10" customWidth="1"/>
    <col min="1046" max="1046" width="12.5703125" style="10" customWidth="1"/>
    <col min="1047" max="1047" width="13.140625" style="10" customWidth="1"/>
    <col min="1048" max="1048" width="13.42578125" style="10" customWidth="1"/>
    <col min="1049" max="1049" width="10.28515625" style="10" customWidth="1"/>
    <col min="1050" max="1050" width="14.28515625" style="10" customWidth="1"/>
    <col min="1051" max="1051" width="12.85546875" style="10" customWidth="1"/>
    <col min="1052" max="1052" width="12" style="10" customWidth="1"/>
    <col min="1053" max="1053" width="16.28515625" style="10" customWidth="1"/>
    <col min="1054" max="1054" width="14.5703125" style="10" customWidth="1"/>
    <col min="1055" max="1055" width="16.85546875" style="10" customWidth="1"/>
    <col min="1056" max="1056" width="11.140625" style="10" customWidth="1"/>
    <col min="1057" max="1057" width="10.42578125" style="10" customWidth="1"/>
    <col min="1058" max="1058" width="10.85546875" style="10" customWidth="1"/>
    <col min="1059" max="1059" width="10.140625" style="10" customWidth="1"/>
    <col min="1060" max="1060" width="12.85546875" style="10" customWidth="1"/>
    <col min="1061" max="1062" width="11" style="10" customWidth="1"/>
    <col min="1063" max="1063" width="11.5703125" style="10" customWidth="1"/>
    <col min="1064" max="1064" width="11.28515625" style="10" customWidth="1"/>
    <col min="1065" max="1065" width="10.140625" style="10" customWidth="1"/>
    <col min="1066" max="1067" width="11.85546875" style="10" customWidth="1"/>
    <col min="1068" max="1068" width="12.28515625" style="10" customWidth="1"/>
    <col min="1069" max="1069" width="12.7109375" style="10" customWidth="1"/>
    <col min="1070" max="1070" width="15.140625" style="10" customWidth="1"/>
    <col min="1071" max="1071" width="10" style="10" customWidth="1"/>
    <col min="1072" max="1082" width="7.85546875" style="10" customWidth="1"/>
    <col min="1083" max="1083" width="9.140625" style="10" customWidth="1"/>
    <col min="1084" max="1084" width="8.28515625" style="10" customWidth="1"/>
    <col min="1085" max="1085" width="10.140625" style="10" customWidth="1"/>
    <col min="1086" max="1086" width="9.140625" style="10"/>
    <col min="1087" max="1087" width="11.85546875" style="10" customWidth="1"/>
    <col min="1088" max="1088" width="14.28515625" style="10" customWidth="1"/>
    <col min="1089" max="1288" width="9.140625" style="10"/>
    <col min="1289" max="1289" width="0" style="10" hidden="1" customWidth="1"/>
    <col min="1290" max="1290" width="15.5703125" style="10" customWidth="1"/>
    <col min="1291" max="1291" width="55.140625" style="10" customWidth="1"/>
    <col min="1292" max="1292" width="15.5703125" style="10" customWidth="1"/>
    <col min="1293" max="1294" width="13" style="10" customWidth="1"/>
    <col min="1295" max="1296" width="13.140625" style="10" customWidth="1"/>
    <col min="1297" max="1297" width="10.5703125" style="10" customWidth="1"/>
    <col min="1298" max="1298" width="12.42578125" style="10" customWidth="1"/>
    <col min="1299" max="1299" width="11.5703125" style="10" customWidth="1"/>
    <col min="1300" max="1300" width="12.28515625" style="10" customWidth="1"/>
    <col min="1301" max="1301" width="12.7109375" style="10" customWidth="1"/>
    <col min="1302" max="1302" width="12.5703125" style="10" customWidth="1"/>
    <col min="1303" max="1303" width="13.140625" style="10" customWidth="1"/>
    <col min="1304" max="1304" width="13.42578125" style="10" customWidth="1"/>
    <col min="1305" max="1305" width="10.28515625" style="10" customWidth="1"/>
    <col min="1306" max="1306" width="14.28515625" style="10" customWidth="1"/>
    <col min="1307" max="1307" width="12.85546875" style="10" customWidth="1"/>
    <col min="1308" max="1308" width="12" style="10" customWidth="1"/>
    <col min="1309" max="1309" width="16.28515625" style="10" customWidth="1"/>
    <col min="1310" max="1310" width="14.5703125" style="10" customWidth="1"/>
    <col min="1311" max="1311" width="16.85546875" style="10" customWidth="1"/>
    <col min="1312" max="1312" width="11.140625" style="10" customWidth="1"/>
    <col min="1313" max="1313" width="10.42578125" style="10" customWidth="1"/>
    <col min="1314" max="1314" width="10.85546875" style="10" customWidth="1"/>
    <col min="1315" max="1315" width="10.140625" style="10" customWidth="1"/>
    <col min="1316" max="1316" width="12.85546875" style="10" customWidth="1"/>
    <col min="1317" max="1318" width="11" style="10" customWidth="1"/>
    <col min="1319" max="1319" width="11.5703125" style="10" customWidth="1"/>
    <col min="1320" max="1320" width="11.28515625" style="10" customWidth="1"/>
    <col min="1321" max="1321" width="10.140625" style="10" customWidth="1"/>
    <col min="1322" max="1323" width="11.85546875" style="10" customWidth="1"/>
    <col min="1324" max="1324" width="12.28515625" style="10" customWidth="1"/>
    <col min="1325" max="1325" width="12.7109375" style="10" customWidth="1"/>
    <col min="1326" max="1326" width="15.140625" style="10" customWidth="1"/>
    <col min="1327" max="1327" width="10" style="10" customWidth="1"/>
    <col min="1328" max="1338" width="7.85546875" style="10" customWidth="1"/>
    <col min="1339" max="1339" width="9.140625" style="10" customWidth="1"/>
    <col min="1340" max="1340" width="8.28515625" style="10" customWidth="1"/>
    <col min="1341" max="1341" width="10.140625" style="10" customWidth="1"/>
    <col min="1342" max="1342" width="9.140625" style="10"/>
    <col min="1343" max="1343" width="11.85546875" style="10" customWidth="1"/>
    <col min="1344" max="1344" width="14.28515625" style="10" customWidth="1"/>
    <col min="1345" max="1544" width="9.140625" style="10"/>
    <col min="1545" max="1545" width="0" style="10" hidden="1" customWidth="1"/>
    <col min="1546" max="1546" width="15.5703125" style="10" customWidth="1"/>
    <col min="1547" max="1547" width="55.140625" style="10" customWidth="1"/>
    <col min="1548" max="1548" width="15.5703125" style="10" customWidth="1"/>
    <col min="1549" max="1550" width="13" style="10" customWidth="1"/>
    <col min="1551" max="1552" width="13.140625" style="10" customWidth="1"/>
    <col min="1553" max="1553" width="10.5703125" style="10" customWidth="1"/>
    <col min="1554" max="1554" width="12.42578125" style="10" customWidth="1"/>
    <col min="1555" max="1555" width="11.5703125" style="10" customWidth="1"/>
    <col min="1556" max="1556" width="12.28515625" style="10" customWidth="1"/>
    <col min="1557" max="1557" width="12.7109375" style="10" customWidth="1"/>
    <col min="1558" max="1558" width="12.5703125" style="10" customWidth="1"/>
    <col min="1559" max="1559" width="13.140625" style="10" customWidth="1"/>
    <col min="1560" max="1560" width="13.42578125" style="10" customWidth="1"/>
    <col min="1561" max="1561" width="10.28515625" style="10" customWidth="1"/>
    <col min="1562" max="1562" width="14.28515625" style="10" customWidth="1"/>
    <col min="1563" max="1563" width="12.85546875" style="10" customWidth="1"/>
    <col min="1564" max="1564" width="12" style="10" customWidth="1"/>
    <col min="1565" max="1565" width="16.28515625" style="10" customWidth="1"/>
    <col min="1566" max="1566" width="14.5703125" style="10" customWidth="1"/>
    <col min="1567" max="1567" width="16.85546875" style="10" customWidth="1"/>
    <col min="1568" max="1568" width="11.140625" style="10" customWidth="1"/>
    <col min="1569" max="1569" width="10.42578125" style="10" customWidth="1"/>
    <col min="1570" max="1570" width="10.85546875" style="10" customWidth="1"/>
    <col min="1571" max="1571" width="10.140625" style="10" customWidth="1"/>
    <col min="1572" max="1572" width="12.85546875" style="10" customWidth="1"/>
    <col min="1573" max="1574" width="11" style="10" customWidth="1"/>
    <col min="1575" max="1575" width="11.5703125" style="10" customWidth="1"/>
    <col min="1576" max="1576" width="11.28515625" style="10" customWidth="1"/>
    <col min="1577" max="1577" width="10.140625" style="10" customWidth="1"/>
    <col min="1578" max="1579" width="11.85546875" style="10" customWidth="1"/>
    <col min="1580" max="1580" width="12.28515625" style="10" customWidth="1"/>
    <col min="1581" max="1581" width="12.7109375" style="10" customWidth="1"/>
    <col min="1582" max="1582" width="15.140625" style="10" customWidth="1"/>
    <col min="1583" max="1583" width="10" style="10" customWidth="1"/>
    <col min="1584" max="1594" width="7.85546875" style="10" customWidth="1"/>
    <col min="1595" max="1595" width="9.140625" style="10" customWidth="1"/>
    <col min="1596" max="1596" width="8.28515625" style="10" customWidth="1"/>
    <col min="1597" max="1597" width="10.140625" style="10" customWidth="1"/>
    <col min="1598" max="1598" width="9.140625" style="10"/>
    <col min="1599" max="1599" width="11.85546875" style="10" customWidth="1"/>
    <col min="1600" max="1600" width="14.28515625" style="10" customWidth="1"/>
    <col min="1601" max="1800" width="9.140625" style="10"/>
    <col min="1801" max="1801" width="0" style="10" hidden="1" customWidth="1"/>
    <col min="1802" max="1802" width="15.5703125" style="10" customWidth="1"/>
    <col min="1803" max="1803" width="55.140625" style="10" customWidth="1"/>
    <col min="1804" max="1804" width="15.5703125" style="10" customWidth="1"/>
    <col min="1805" max="1806" width="13" style="10" customWidth="1"/>
    <col min="1807" max="1808" width="13.140625" style="10" customWidth="1"/>
    <col min="1809" max="1809" width="10.5703125" style="10" customWidth="1"/>
    <col min="1810" max="1810" width="12.42578125" style="10" customWidth="1"/>
    <col min="1811" max="1811" width="11.5703125" style="10" customWidth="1"/>
    <col min="1812" max="1812" width="12.28515625" style="10" customWidth="1"/>
    <col min="1813" max="1813" width="12.7109375" style="10" customWidth="1"/>
    <col min="1814" max="1814" width="12.5703125" style="10" customWidth="1"/>
    <col min="1815" max="1815" width="13.140625" style="10" customWidth="1"/>
    <col min="1816" max="1816" width="13.42578125" style="10" customWidth="1"/>
    <col min="1817" max="1817" width="10.28515625" style="10" customWidth="1"/>
    <col min="1818" max="1818" width="14.28515625" style="10" customWidth="1"/>
    <col min="1819" max="1819" width="12.85546875" style="10" customWidth="1"/>
    <col min="1820" max="1820" width="12" style="10" customWidth="1"/>
    <col min="1821" max="1821" width="16.28515625" style="10" customWidth="1"/>
    <col min="1822" max="1822" width="14.5703125" style="10" customWidth="1"/>
    <col min="1823" max="1823" width="16.85546875" style="10" customWidth="1"/>
    <col min="1824" max="1824" width="11.140625" style="10" customWidth="1"/>
    <col min="1825" max="1825" width="10.42578125" style="10" customWidth="1"/>
    <col min="1826" max="1826" width="10.85546875" style="10" customWidth="1"/>
    <col min="1827" max="1827" width="10.140625" style="10" customWidth="1"/>
    <col min="1828" max="1828" width="12.85546875" style="10" customWidth="1"/>
    <col min="1829" max="1830" width="11" style="10" customWidth="1"/>
    <col min="1831" max="1831" width="11.5703125" style="10" customWidth="1"/>
    <col min="1832" max="1832" width="11.28515625" style="10" customWidth="1"/>
    <col min="1833" max="1833" width="10.140625" style="10" customWidth="1"/>
    <col min="1834" max="1835" width="11.85546875" style="10" customWidth="1"/>
    <col min="1836" max="1836" width="12.28515625" style="10" customWidth="1"/>
    <col min="1837" max="1837" width="12.7109375" style="10" customWidth="1"/>
    <col min="1838" max="1838" width="15.140625" style="10" customWidth="1"/>
    <col min="1839" max="1839" width="10" style="10" customWidth="1"/>
    <col min="1840" max="1850" width="7.85546875" style="10" customWidth="1"/>
    <col min="1851" max="1851" width="9.140625" style="10" customWidth="1"/>
    <col min="1852" max="1852" width="8.28515625" style="10" customWidth="1"/>
    <col min="1853" max="1853" width="10.140625" style="10" customWidth="1"/>
    <col min="1854" max="1854" width="9.140625" style="10"/>
    <col min="1855" max="1855" width="11.85546875" style="10" customWidth="1"/>
    <col min="1856" max="1856" width="14.28515625" style="10" customWidth="1"/>
    <col min="1857" max="2056" width="9.140625" style="10"/>
    <col min="2057" max="2057" width="0" style="10" hidden="1" customWidth="1"/>
    <col min="2058" max="2058" width="15.5703125" style="10" customWidth="1"/>
    <col min="2059" max="2059" width="55.140625" style="10" customWidth="1"/>
    <col min="2060" max="2060" width="15.5703125" style="10" customWidth="1"/>
    <col min="2061" max="2062" width="13" style="10" customWidth="1"/>
    <col min="2063" max="2064" width="13.140625" style="10" customWidth="1"/>
    <col min="2065" max="2065" width="10.5703125" style="10" customWidth="1"/>
    <col min="2066" max="2066" width="12.42578125" style="10" customWidth="1"/>
    <col min="2067" max="2067" width="11.5703125" style="10" customWidth="1"/>
    <col min="2068" max="2068" width="12.28515625" style="10" customWidth="1"/>
    <col min="2069" max="2069" width="12.7109375" style="10" customWidth="1"/>
    <col min="2070" max="2070" width="12.5703125" style="10" customWidth="1"/>
    <col min="2071" max="2071" width="13.140625" style="10" customWidth="1"/>
    <col min="2072" max="2072" width="13.42578125" style="10" customWidth="1"/>
    <col min="2073" max="2073" width="10.28515625" style="10" customWidth="1"/>
    <col min="2074" max="2074" width="14.28515625" style="10" customWidth="1"/>
    <col min="2075" max="2075" width="12.85546875" style="10" customWidth="1"/>
    <col min="2076" max="2076" width="12" style="10" customWidth="1"/>
    <col min="2077" max="2077" width="16.28515625" style="10" customWidth="1"/>
    <col min="2078" max="2078" width="14.5703125" style="10" customWidth="1"/>
    <col min="2079" max="2079" width="16.85546875" style="10" customWidth="1"/>
    <col min="2080" max="2080" width="11.140625" style="10" customWidth="1"/>
    <col min="2081" max="2081" width="10.42578125" style="10" customWidth="1"/>
    <col min="2082" max="2082" width="10.85546875" style="10" customWidth="1"/>
    <col min="2083" max="2083" width="10.140625" style="10" customWidth="1"/>
    <col min="2084" max="2084" width="12.85546875" style="10" customWidth="1"/>
    <col min="2085" max="2086" width="11" style="10" customWidth="1"/>
    <col min="2087" max="2087" width="11.5703125" style="10" customWidth="1"/>
    <col min="2088" max="2088" width="11.28515625" style="10" customWidth="1"/>
    <col min="2089" max="2089" width="10.140625" style="10" customWidth="1"/>
    <col min="2090" max="2091" width="11.85546875" style="10" customWidth="1"/>
    <col min="2092" max="2092" width="12.28515625" style="10" customWidth="1"/>
    <col min="2093" max="2093" width="12.7109375" style="10" customWidth="1"/>
    <col min="2094" max="2094" width="15.140625" style="10" customWidth="1"/>
    <col min="2095" max="2095" width="10" style="10" customWidth="1"/>
    <col min="2096" max="2106" width="7.85546875" style="10" customWidth="1"/>
    <col min="2107" max="2107" width="9.140625" style="10" customWidth="1"/>
    <col min="2108" max="2108" width="8.28515625" style="10" customWidth="1"/>
    <col min="2109" max="2109" width="10.140625" style="10" customWidth="1"/>
    <col min="2110" max="2110" width="9.140625" style="10"/>
    <col min="2111" max="2111" width="11.85546875" style="10" customWidth="1"/>
    <col min="2112" max="2112" width="14.28515625" style="10" customWidth="1"/>
    <col min="2113" max="2312" width="9.140625" style="10"/>
    <col min="2313" max="2313" width="0" style="10" hidden="1" customWidth="1"/>
    <col min="2314" max="2314" width="15.5703125" style="10" customWidth="1"/>
    <col min="2315" max="2315" width="55.140625" style="10" customWidth="1"/>
    <col min="2316" max="2316" width="15.5703125" style="10" customWidth="1"/>
    <col min="2317" max="2318" width="13" style="10" customWidth="1"/>
    <col min="2319" max="2320" width="13.140625" style="10" customWidth="1"/>
    <col min="2321" max="2321" width="10.5703125" style="10" customWidth="1"/>
    <col min="2322" max="2322" width="12.42578125" style="10" customWidth="1"/>
    <col min="2323" max="2323" width="11.5703125" style="10" customWidth="1"/>
    <col min="2324" max="2324" width="12.28515625" style="10" customWidth="1"/>
    <col min="2325" max="2325" width="12.7109375" style="10" customWidth="1"/>
    <col min="2326" max="2326" width="12.5703125" style="10" customWidth="1"/>
    <col min="2327" max="2327" width="13.140625" style="10" customWidth="1"/>
    <col min="2328" max="2328" width="13.42578125" style="10" customWidth="1"/>
    <col min="2329" max="2329" width="10.28515625" style="10" customWidth="1"/>
    <col min="2330" max="2330" width="14.28515625" style="10" customWidth="1"/>
    <col min="2331" max="2331" width="12.85546875" style="10" customWidth="1"/>
    <col min="2332" max="2332" width="12" style="10" customWidth="1"/>
    <col min="2333" max="2333" width="16.28515625" style="10" customWidth="1"/>
    <col min="2334" max="2334" width="14.5703125" style="10" customWidth="1"/>
    <col min="2335" max="2335" width="16.85546875" style="10" customWidth="1"/>
    <col min="2336" max="2336" width="11.140625" style="10" customWidth="1"/>
    <col min="2337" max="2337" width="10.42578125" style="10" customWidth="1"/>
    <col min="2338" max="2338" width="10.85546875" style="10" customWidth="1"/>
    <col min="2339" max="2339" width="10.140625" style="10" customWidth="1"/>
    <col min="2340" max="2340" width="12.85546875" style="10" customWidth="1"/>
    <col min="2341" max="2342" width="11" style="10" customWidth="1"/>
    <col min="2343" max="2343" width="11.5703125" style="10" customWidth="1"/>
    <col min="2344" max="2344" width="11.28515625" style="10" customWidth="1"/>
    <col min="2345" max="2345" width="10.140625" style="10" customWidth="1"/>
    <col min="2346" max="2347" width="11.85546875" style="10" customWidth="1"/>
    <col min="2348" max="2348" width="12.28515625" style="10" customWidth="1"/>
    <col min="2349" max="2349" width="12.7109375" style="10" customWidth="1"/>
    <col min="2350" max="2350" width="15.140625" style="10" customWidth="1"/>
    <col min="2351" max="2351" width="10" style="10" customWidth="1"/>
    <col min="2352" max="2362" width="7.85546875" style="10" customWidth="1"/>
    <col min="2363" max="2363" width="9.140625" style="10" customWidth="1"/>
    <col min="2364" max="2364" width="8.28515625" style="10" customWidth="1"/>
    <col min="2365" max="2365" width="10.140625" style="10" customWidth="1"/>
    <col min="2366" max="2366" width="9.140625" style="10"/>
    <col min="2367" max="2367" width="11.85546875" style="10" customWidth="1"/>
    <col min="2368" max="2368" width="14.28515625" style="10" customWidth="1"/>
    <col min="2369" max="2568" width="9.140625" style="10"/>
    <col min="2569" max="2569" width="0" style="10" hidden="1" customWidth="1"/>
    <col min="2570" max="2570" width="15.5703125" style="10" customWidth="1"/>
    <col min="2571" max="2571" width="55.140625" style="10" customWidth="1"/>
    <col min="2572" max="2572" width="15.5703125" style="10" customWidth="1"/>
    <col min="2573" max="2574" width="13" style="10" customWidth="1"/>
    <col min="2575" max="2576" width="13.140625" style="10" customWidth="1"/>
    <col min="2577" max="2577" width="10.5703125" style="10" customWidth="1"/>
    <col min="2578" max="2578" width="12.42578125" style="10" customWidth="1"/>
    <col min="2579" max="2579" width="11.5703125" style="10" customWidth="1"/>
    <col min="2580" max="2580" width="12.28515625" style="10" customWidth="1"/>
    <col min="2581" max="2581" width="12.7109375" style="10" customWidth="1"/>
    <col min="2582" max="2582" width="12.5703125" style="10" customWidth="1"/>
    <col min="2583" max="2583" width="13.140625" style="10" customWidth="1"/>
    <col min="2584" max="2584" width="13.42578125" style="10" customWidth="1"/>
    <col min="2585" max="2585" width="10.28515625" style="10" customWidth="1"/>
    <col min="2586" max="2586" width="14.28515625" style="10" customWidth="1"/>
    <col min="2587" max="2587" width="12.85546875" style="10" customWidth="1"/>
    <col min="2588" max="2588" width="12" style="10" customWidth="1"/>
    <col min="2589" max="2589" width="16.28515625" style="10" customWidth="1"/>
    <col min="2590" max="2590" width="14.5703125" style="10" customWidth="1"/>
    <col min="2591" max="2591" width="16.85546875" style="10" customWidth="1"/>
    <col min="2592" max="2592" width="11.140625" style="10" customWidth="1"/>
    <col min="2593" max="2593" width="10.42578125" style="10" customWidth="1"/>
    <col min="2594" max="2594" width="10.85546875" style="10" customWidth="1"/>
    <col min="2595" max="2595" width="10.140625" style="10" customWidth="1"/>
    <col min="2596" max="2596" width="12.85546875" style="10" customWidth="1"/>
    <col min="2597" max="2598" width="11" style="10" customWidth="1"/>
    <col min="2599" max="2599" width="11.5703125" style="10" customWidth="1"/>
    <col min="2600" max="2600" width="11.28515625" style="10" customWidth="1"/>
    <col min="2601" max="2601" width="10.140625" style="10" customWidth="1"/>
    <col min="2602" max="2603" width="11.85546875" style="10" customWidth="1"/>
    <col min="2604" max="2604" width="12.28515625" style="10" customWidth="1"/>
    <col min="2605" max="2605" width="12.7109375" style="10" customWidth="1"/>
    <col min="2606" max="2606" width="15.140625" style="10" customWidth="1"/>
    <col min="2607" max="2607" width="10" style="10" customWidth="1"/>
    <col min="2608" max="2618" width="7.85546875" style="10" customWidth="1"/>
    <col min="2619" max="2619" width="9.140625" style="10" customWidth="1"/>
    <col min="2620" max="2620" width="8.28515625" style="10" customWidth="1"/>
    <col min="2621" max="2621" width="10.140625" style="10" customWidth="1"/>
    <col min="2622" max="2622" width="9.140625" style="10"/>
    <col min="2623" max="2623" width="11.85546875" style="10" customWidth="1"/>
    <col min="2624" max="2624" width="14.28515625" style="10" customWidth="1"/>
    <col min="2625" max="2824" width="9.140625" style="10"/>
    <col min="2825" max="2825" width="0" style="10" hidden="1" customWidth="1"/>
    <col min="2826" max="2826" width="15.5703125" style="10" customWidth="1"/>
    <col min="2827" max="2827" width="55.140625" style="10" customWidth="1"/>
    <col min="2828" max="2828" width="15.5703125" style="10" customWidth="1"/>
    <col min="2829" max="2830" width="13" style="10" customWidth="1"/>
    <col min="2831" max="2832" width="13.140625" style="10" customWidth="1"/>
    <col min="2833" max="2833" width="10.5703125" style="10" customWidth="1"/>
    <col min="2834" max="2834" width="12.42578125" style="10" customWidth="1"/>
    <col min="2835" max="2835" width="11.5703125" style="10" customWidth="1"/>
    <col min="2836" max="2836" width="12.28515625" style="10" customWidth="1"/>
    <col min="2837" max="2837" width="12.7109375" style="10" customWidth="1"/>
    <col min="2838" max="2838" width="12.5703125" style="10" customWidth="1"/>
    <col min="2839" max="2839" width="13.140625" style="10" customWidth="1"/>
    <col min="2840" max="2840" width="13.42578125" style="10" customWidth="1"/>
    <col min="2841" max="2841" width="10.28515625" style="10" customWidth="1"/>
    <col min="2842" max="2842" width="14.28515625" style="10" customWidth="1"/>
    <col min="2843" max="2843" width="12.85546875" style="10" customWidth="1"/>
    <col min="2844" max="2844" width="12" style="10" customWidth="1"/>
    <col min="2845" max="2845" width="16.28515625" style="10" customWidth="1"/>
    <col min="2846" max="2846" width="14.5703125" style="10" customWidth="1"/>
    <col min="2847" max="2847" width="16.85546875" style="10" customWidth="1"/>
    <col min="2848" max="2848" width="11.140625" style="10" customWidth="1"/>
    <col min="2849" max="2849" width="10.42578125" style="10" customWidth="1"/>
    <col min="2850" max="2850" width="10.85546875" style="10" customWidth="1"/>
    <col min="2851" max="2851" width="10.140625" style="10" customWidth="1"/>
    <col min="2852" max="2852" width="12.85546875" style="10" customWidth="1"/>
    <col min="2853" max="2854" width="11" style="10" customWidth="1"/>
    <col min="2855" max="2855" width="11.5703125" style="10" customWidth="1"/>
    <col min="2856" max="2856" width="11.28515625" style="10" customWidth="1"/>
    <col min="2857" max="2857" width="10.140625" style="10" customWidth="1"/>
    <col min="2858" max="2859" width="11.85546875" style="10" customWidth="1"/>
    <col min="2860" max="2860" width="12.28515625" style="10" customWidth="1"/>
    <col min="2861" max="2861" width="12.7109375" style="10" customWidth="1"/>
    <col min="2862" max="2862" width="15.140625" style="10" customWidth="1"/>
    <col min="2863" max="2863" width="10" style="10" customWidth="1"/>
    <col min="2864" max="2874" width="7.85546875" style="10" customWidth="1"/>
    <col min="2875" max="2875" width="9.140625" style="10" customWidth="1"/>
    <col min="2876" max="2876" width="8.28515625" style="10" customWidth="1"/>
    <col min="2877" max="2877" width="10.140625" style="10" customWidth="1"/>
    <col min="2878" max="2878" width="9.140625" style="10"/>
    <col min="2879" max="2879" width="11.85546875" style="10" customWidth="1"/>
    <col min="2880" max="2880" width="14.28515625" style="10" customWidth="1"/>
    <col min="2881" max="3080" width="9.140625" style="10"/>
    <col min="3081" max="3081" width="0" style="10" hidden="1" customWidth="1"/>
    <col min="3082" max="3082" width="15.5703125" style="10" customWidth="1"/>
    <col min="3083" max="3083" width="55.140625" style="10" customWidth="1"/>
    <col min="3084" max="3084" width="15.5703125" style="10" customWidth="1"/>
    <col min="3085" max="3086" width="13" style="10" customWidth="1"/>
    <col min="3087" max="3088" width="13.140625" style="10" customWidth="1"/>
    <col min="3089" max="3089" width="10.5703125" style="10" customWidth="1"/>
    <col min="3090" max="3090" width="12.42578125" style="10" customWidth="1"/>
    <col min="3091" max="3091" width="11.5703125" style="10" customWidth="1"/>
    <col min="3092" max="3092" width="12.28515625" style="10" customWidth="1"/>
    <col min="3093" max="3093" width="12.7109375" style="10" customWidth="1"/>
    <col min="3094" max="3094" width="12.5703125" style="10" customWidth="1"/>
    <col min="3095" max="3095" width="13.140625" style="10" customWidth="1"/>
    <col min="3096" max="3096" width="13.42578125" style="10" customWidth="1"/>
    <col min="3097" max="3097" width="10.28515625" style="10" customWidth="1"/>
    <col min="3098" max="3098" width="14.28515625" style="10" customWidth="1"/>
    <col min="3099" max="3099" width="12.85546875" style="10" customWidth="1"/>
    <col min="3100" max="3100" width="12" style="10" customWidth="1"/>
    <col min="3101" max="3101" width="16.28515625" style="10" customWidth="1"/>
    <col min="3102" max="3102" width="14.5703125" style="10" customWidth="1"/>
    <col min="3103" max="3103" width="16.85546875" style="10" customWidth="1"/>
    <col min="3104" max="3104" width="11.140625" style="10" customWidth="1"/>
    <col min="3105" max="3105" width="10.42578125" style="10" customWidth="1"/>
    <col min="3106" max="3106" width="10.85546875" style="10" customWidth="1"/>
    <col min="3107" max="3107" width="10.140625" style="10" customWidth="1"/>
    <col min="3108" max="3108" width="12.85546875" style="10" customWidth="1"/>
    <col min="3109" max="3110" width="11" style="10" customWidth="1"/>
    <col min="3111" max="3111" width="11.5703125" style="10" customWidth="1"/>
    <col min="3112" max="3112" width="11.28515625" style="10" customWidth="1"/>
    <col min="3113" max="3113" width="10.140625" style="10" customWidth="1"/>
    <col min="3114" max="3115" width="11.85546875" style="10" customWidth="1"/>
    <col min="3116" max="3116" width="12.28515625" style="10" customWidth="1"/>
    <col min="3117" max="3117" width="12.7109375" style="10" customWidth="1"/>
    <col min="3118" max="3118" width="15.140625" style="10" customWidth="1"/>
    <col min="3119" max="3119" width="10" style="10" customWidth="1"/>
    <col min="3120" max="3130" width="7.85546875" style="10" customWidth="1"/>
    <col min="3131" max="3131" width="9.140625" style="10" customWidth="1"/>
    <col min="3132" max="3132" width="8.28515625" style="10" customWidth="1"/>
    <col min="3133" max="3133" width="10.140625" style="10" customWidth="1"/>
    <col min="3134" max="3134" width="9.140625" style="10"/>
    <col min="3135" max="3135" width="11.85546875" style="10" customWidth="1"/>
    <col min="3136" max="3136" width="14.28515625" style="10" customWidth="1"/>
    <col min="3137" max="3336" width="9.140625" style="10"/>
    <col min="3337" max="3337" width="0" style="10" hidden="1" customWidth="1"/>
    <col min="3338" max="3338" width="15.5703125" style="10" customWidth="1"/>
    <col min="3339" max="3339" width="55.140625" style="10" customWidth="1"/>
    <col min="3340" max="3340" width="15.5703125" style="10" customWidth="1"/>
    <col min="3341" max="3342" width="13" style="10" customWidth="1"/>
    <col min="3343" max="3344" width="13.140625" style="10" customWidth="1"/>
    <col min="3345" max="3345" width="10.5703125" style="10" customWidth="1"/>
    <col min="3346" max="3346" width="12.42578125" style="10" customWidth="1"/>
    <col min="3347" max="3347" width="11.5703125" style="10" customWidth="1"/>
    <col min="3348" max="3348" width="12.28515625" style="10" customWidth="1"/>
    <col min="3349" max="3349" width="12.7109375" style="10" customWidth="1"/>
    <col min="3350" max="3350" width="12.5703125" style="10" customWidth="1"/>
    <col min="3351" max="3351" width="13.140625" style="10" customWidth="1"/>
    <col min="3352" max="3352" width="13.42578125" style="10" customWidth="1"/>
    <col min="3353" max="3353" width="10.28515625" style="10" customWidth="1"/>
    <col min="3354" max="3354" width="14.28515625" style="10" customWidth="1"/>
    <col min="3355" max="3355" width="12.85546875" style="10" customWidth="1"/>
    <col min="3356" max="3356" width="12" style="10" customWidth="1"/>
    <col min="3357" max="3357" width="16.28515625" style="10" customWidth="1"/>
    <col min="3358" max="3358" width="14.5703125" style="10" customWidth="1"/>
    <col min="3359" max="3359" width="16.85546875" style="10" customWidth="1"/>
    <col min="3360" max="3360" width="11.140625" style="10" customWidth="1"/>
    <col min="3361" max="3361" width="10.42578125" style="10" customWidth="1"/>
    <col min="3362" max="3362" width="10.85546875" style="10" customWidth="1"/>
    <col min="3363" max="3363" width="10.140625" style="10" customWidth="1"/>
    <col min="3364" max="3364" width="12.85546875" style="10" customWidth="1"/>
    <col min="3365" max="3366" width="11" style="10" customWidth="1"/>
    <col min="3367" max="3367" width="11.5703125" style="10" customWidth="1"/>
    <col min="3368" max="3368" width="11.28515625" style="10" customWidth="1"/>
    <col min="3369" max="3369" width="10.140625" style="10" customWidth="1"/>
    <col min="3370" max="3371" width="11.85546875" style="10" customWidth="1"/>
    <col min="3372" max="3372" width="12.28515625" style="10" customWidth="1"/>
    <col min="3373" max="3373" width="12.7109375" style="10" customWidth="1"/>
    <col min="3374" max="3374" width="15.140625" style="10" customWidth="1"/>
    <col min="3375" max="3375" width="10" style="10" customWidth="1"/>
    <col min="3376" max="3386" width="7.85546875" style="10" customWidth="1"/>
    <col min="3387" max="3387" width="9.140625" style="10" customWidth="1"/>
    <col min="3388" max="3388" width="8.28515625" style="10" customWidth="1"/>
    <col min="3389" max="3389" width="10.140625" style="10" customWidth="1"/>
    <col min="3390" max="3390" width="9.140625" style="10"/>
    <col min="3391" max="3391" width="11.85546875" style="10" customWidth="1"/>
    <col min="3392" max="3392" width="14.28515625" style="10" customWidth="1"/>
    <col min="3393" max="3592" width="9.140625" style="10"/>
    <col min="3593" max="3593" width="0" style="10" hidden="1" customWidth="1"/>
    <col min="3594" max="3594" width="15.5703125" style="10" customWidth="1"/>
    <col min="3595" max="3595" width="55.140625" style="10" customWidth="1"/>
    <col min="3596" max="3596" width="15.5703125" style="10" customWidth="1"/>
    <col min="3597" max="3598" width="13" style="10" customWidth="1"/>
    <col min="3599" max="3600" width="13.140625" style="10" customWidth="1"/>
    <col min="3601" max="3601" width="10.5703125" style="10" customWidth="1"/>
    <col min="3602" max="3602" width="12.42578125" style="10" customWidth="1"/>
    <col min="3603" max="3603" width="11.5703125" style="10" customWidth="1"/>
    <col min="3604" max="3604" width="12.28515625" style="10" customWidth="1"/>
    <col min="3605" max="3605" width="12.7109375" style="10" customWidth="1"/>
    <col min="3606" max="3606" width="12.5703125" style="10" customWidth="1"/>
    <col min="3607" max="3607" width="13.140625" style="10" customWidth="1"/>
    <col min="3608" max="3608" width="13.42578125" style="10" customWidth="1"/>
    <col min="3609" max="3609" width="10.28515625" style="10" customWidth="1"/>
    <col min="3610" max="3610" width="14.28515625" style="10" customWidth="1"/>
    <col min="3611" max="3611" width="12.85546875" style="10" customWidth="1"/>
    <col min="3612" max="3612" width="12" style="10" customWidth="1"/>
    <col min="3613" max="3613" width="16.28515625" style="10" customWidth="1"/>
    <col min="3614" max="3614" width="14.5703125" style="10" customWidth="1"/>
    <col min="3615" max="3615" width="16.85546875" style="10" customWidth="1"/>
    <col min="3616" max="3616" width="11.140625" style="10" customWidth="1"/>
    <col min="3617" max="3617" width="10.42578125" style="10" customWidth="1"/>
    <col min="3618" max="3618" width="10.85546875" style="10" customWidth="1"/>
    <col min="3619" max="3619" width="10.140625" style="10" customWidth="1"/>
    <col min="3620" max="3620" width="12.85546875" style="10" customWidth="1"/>
    <col min="3621" max="3622" width="11" style="10" customWidth="1"/>
    <col min="3623" max="3623" width="11.5703125" style="10" customWidth="1"/>
    <col min="3624" max="3624" width="11.28515625" style="10" customWidth="1"/>
    <col min="3625" max="3625" width="10.140625" style="10" customWidth="1"/>
    <col min="3626" max="3627" width="11.85546875" style="10" customWidth="1"/>
    <col min="3628" max="3628" width="12.28515625" style="10" customWidth="1"/>
    <col min="3629" max="3629" width="12.7109375" style="10" customWidth="1"/>
    <col min="3630" max="3630" width="15.140625" style="10" customWidth="1"/>
    <col min="3631" max="3631" width="10" style="10" customWidth="1"/>
    <col min="3632" max="3642" width="7.85546875" style="10" customWidth="1"/>
    <col min="3643" max="3643" width="9.140625" style="10" customWidth="1"/>
    <col min="3644" max="3644" width="8.28515625" style="10" customWidth="1"/>
    <col min="3645" max="3645" width="10.140625" style="10" customWidth="1"/>
    <col min="3646" max="3646" width="9.140625" style="10"/>
    <col min="3647" max="3647" width="11.85546875" style="10" customWidth="1"/>
    <col min="3648" max="3648" width="14.28515625" style="10" customWidth="1"/>
    <col min="3649" max="3848" width="9.140625" style="10"/>
    <col min="3849" max="3849" width="0" style="10" hidden="1" customWidth="1"/>
    <col min="3850" max="3850" width="15.5703125" style="10" customWidth="1"/>
    <col min="3851" max="3851" width="55.140625" style="10" customWidth="1"/>
    <col min="3852" max="3852" width="15.5703125" style="10" customWidth="1"/>
    <col min="3853" max="3854" width="13" style="10" customWidth="1"/>
    <col min="3855" max="3856" width="13.140625" style="10" customWidth="1"/>
    <col min="3857" max="3857" width="10.5703125" style="10" customWidth="1"/>
    <col min="3858" max="3858" width="12.42578125" style="10" customWidth="1"/>
    <col min="3859" max="3859" width="11.5703125" style="10" customWidth="1"/>
    <col min="3860" max="3860" width="12.28515625" style="10" customWidth="1"/>
    <col min="3861" max="3861" width="12.7109375" style="10" customWidth="1"/>
    <col min="3862" max="3862" width="12.5703125" style="10" customWidth="1"/>
    <col min="3863" max="3863" width="13.140625" style="10" customWidth="1"/>
    <col min="3864" max="3864" width="13.42578125" style="10" customWidth="1"/>
    <col min="3865" max="3865" width="10.28515625" style="10" customWidth="1"/>
    <col min="3866" max="3866" width="14.28515625" style="10" customWidth="1"/>
    <col min="3867" max="3867" width="12.85546875" style="10" customWidth="1"/>
    <col min="3868" max="3868" width="12" style="10" customWidth="1"/>
    <col min="3869" max="3869" width="16.28515625" style="10" customWidth="1"/>
    <col min="3870" max="3870" width="14.5703125" style="10" customWidth="1"/>
    <col min="3871" max="3871" width="16.85546875" style="10" customWidth="1"/>
    <col min="3872" max="3872" width="11.140625" style="10" customWidth="1"/>
    <col min="3873" max="3873" width="10.42578125" style="10" customWidth="1"/>
    <col min="3874" max="3874" width="10.85546875" style="10" customWidth="1"/>
    <col min="3875" max="3875" width="10.140625" style="10" customWidth="1"/>
    <col min="3876" max="3876" width="12.85546875" style="10" customWidth="1"/>
    <col min="3877" max="3878" width="11" style="10" customWidth="1"/>
    <col min="3879" max="3879" width="11.5703125" style="10" customWidth="1"/>
    <col min="3880" max="3880" width="11.28515625" style="10" customWidth="1"/>
    <col min="3881" max="3881" width="10.140625" style="10" customWidth="1"/>
    <col min="3882" max="3883" width="11.85546875" style="10" customWidth="1"/>
    <col min="3884" max="3884" width="12.28515625" style="10" customWidth="1"/>
    <col min="3885" max="3885" width="12.7109375" style="10" customWidth="1"/>
    <col min="3886" max="3886" width="15.140625" style="10" customWidth="1"/>
    <col min="3887" max="3887" width="10" style="10" customWidth="1"/>
    <col min="3888" max="3898" width="7.85546875" style="10" customWidth="1"/>
    <col min="3899" max="3899" width="9.140625" style="10" customWidth="1"/>
    <col min="3900" max="3900" width="8.28515625" style="10" customWidth="1"/>
    <col min="3901" max="3901" width="10.140625" style="10" customWidth="1"/>
    <col min="3902" max="3902" width="9.140625" style="10"/>
    <col min="3903" max="3903" width="11.85546875" style="10" customWidth="1"/>
    <col min="3904" max="3904" width="14.28515625" style="10" customWidth="1"/>
    <col min="3905" max="4104" width="9.140625" style="10"/>
    <col min="4105" max="4105" width="0" style="10" hidden="1" customWidth="1"/>
    <col min="4106" max="4106" width="15.5703125" style="10" customWidth="1"/>
    <col min="4107" max="4107" width="55.140625" style="10" customWidth="1"/>
    <col min="4108" max="4108" width="15.5703125" style="10" customWidth="1"/>
    <col min="4109" max="4110" width="13" style="10" customWidth="1"/>
    <col min="4111" max="4112" width="13.140625" style="10" customWidth="1"/>
    <col min="4113" max="4113" width="10.5703125" style="10" customWidth="1"/>
    <col min="4114" max="4114" width="12.42578125" style="10" customWidth="1"/>
    <col min="4115" max="4115" width="11.5703125" style="10" customWidth="1"/>
    <col min="4116" max="4116" width="12.28515625" style="10" customWidth="1"/>
    <col min="4117" max="4117" width="12.7109375" style="10" customWidth="1"/>
    <col min="4118" max="4118" width="12.5703125" style="10" customWidth="1"/>
    <col min="4119" max="4119" width="13.140625" style="10" customWidth="1"/>
    <col min="4120" max="4120" width="13.42578125" style="10" customWidth="1"/>
    <col min="4121" max="4121" width="10.28515625" style="10" customWidth="1"/>
    <col min="4122" max="4122" width="14.28515625" style="10" customWidth="1"/>
    <col min="4123" max="4123" width="12.85546875" style="10" customWidth="1"/>
    <col min="4124" max="4124" width="12" style="10" customWidth="1"/>
    <col min="4125" max="4125" width="16.28515625" style="10" customWidth="1"/>
    <col min="4126" max="4126" width="14.5703125" style="10" customWidth="1"/>
    <col min="4127" max="4127" width="16.85546875" style="10" customWidth="1"/>
    <col min="4128" max="4128" width="11.140625" style="10" customWidth="1"/>
    <col min="4129" max="4129" width="10.42578125" style="10" customWidth="1"/>
    <col min="4130" max="4130" width="10.85546875" style="10" customWidth="1"/>
    <col min="4131" max="4131" width="10.140625" style="10" customWidth="1"/>
    <col min="4132" max="4132" width="12.85546875" style="10" customWidth="1"/>
    <col min="4133" max="4134" width="11" style="10" customWidth="1"/>
    <col min="4135" max="4135" width="11.5703125" style="10" customWidth="1"/>
    <col min="4136" max="4136" width="11.28515625" style="10" customWidth="1"/>
    <col min="4137" max="4137" width="10.140625" style="10" customWidth="1"/>
    <col min="4138" max="4139" width="11.85546875" style="10" customWidth="1"/>
    <col min="4140" max="4140" width="12.28515625" style="10" customWidth="1"/>
    <col min="4141" max="4141" width="12.7109375" style="10" customWidth="1"/>
    <col min="4142" max="4142" width="15.140625" style="10" customWidth="1"/>
    <col min="4143" max="4143" width="10" style="10" customWidth="1"/>
    <col min="4144" max="4154" width="7.85546875" style="10" customWidth="1"/>
    <col min="4155" max="4155" width="9.140625" style="10" customWidth="1"/>
    <col min="4156" max="4156" width="8.28515625" style="10" customWidth="1"/>
    <col min="4157" max="4157" width="10.140625" style="10" customWidth="1"/>
    <col min="4158" max="4158" width="9.140625" style="10"/>
    <col min="4159" max="4159" width="11.85546875" style="10" customWidth="1"/>
    <col min="4160" max="4160" width="14.28515625" style="10" customWidth="1"/>
    <col min="4161" max="4360" width="9.140625" style="10"/>
    <col min="4361" max="4361" width="0" style="10" hidden="1" customWidth="1"/>
    <col min="4362" max="4362" width="15.5703125" style="10" customWidth="1"/>
    <col min="4363" max="4363" width="55.140625" style="10" customWidth="1"/>
    <col min="4364" max="4364" width="15.5703125" style="10" customWidth="1"/>
    <col min="4365" max="4366" width="13" style="10" customWidth="1"/>
    <col min="4367" max="4368" width="13.140625" style="10" customWidth="1"/>
    <col min="4369" max="4369" width="10.5703125" style="10" customWidth="1"/>
    <col min="4370" max="4370" width="12.42578125" style="10" customWidth="1"/>
    <col min="4371" max="4371" width="11.5703125" style="10" customWidth="1"/>
    <col min="4372" max="4372" width="12.28515625" style="10" customWidth="1"/>
    <col min="4373" max="4373" width="12.7109375" style="10" customWidth="1"/>
    <col min="4374" max="4374" width="12.5703125" style="10" customWidth="1"/>
    <col min="4375" max="4375" width="13.140625" style="10" customWidth="1"/>
    <col min="4376" max="4376" width="13.42578125" style="10" customWidth="1"/>
    <col min="4377" max="4377" width="10.28515625" style="10" customWidth="1"/>
    <col min="4378" max="4378" width="14.28515625" style="10" customWidth="1"/>
    <col min="4379" max="4379" width="12.85546875" style="10" customWidth="1"/>
    <col min="4380" max="4380" width="12" style="10" customWidth="1"/>
    <col min="4381" max="4381" width="16.28515625" style="10" customWidth="1"/>
    <col min="4382" max="4382" width="14.5703125" style="10" customWidth="1"/>
    <col min="4383" max="4383" width="16.85546875" style="10" customWidth="1"/>
    <col min="4384" max="4384" width="11.140625" style="10" customWidth="1"/>
    <col min="4385" max="4385" width="10.42578125" style="10" customWidth="1"/>
    <col min="4386" max="4386" width="10.85546875" style="10" customWidth="1"/>
    <col min="4387" max="4387" width="10.140625" style="10" customWidth="1"/>
    <col min="4388" max="4388" width="12.85546875" style="10" customWidth="1"/>
    <col min="4389" max="4390" width="11" style="10" customWidth="1"/>
    <col min="4391" max="4391" width="11.5703125" style="10" customWidth="1"/>
    <col min="4392" max="4392" width="11.28515625" style="10" customWidth="1"/>
    <col min="4393" max="4393" width="10.140625" style="10" customWidth="1"/>
    <col min="4394" max="4395" width="11.85546875" style="10" customWidth="1"/>
    <col min="4396" max="4396" width="12.28515625" style="10" customWidth="1"/>
    <col min="4397" max="4397" width="12.7109375" style="10" customWidth="1"/>
    <col min="4398" max="4398" width="15.140625" style="10" customWidth="1"/>
    <col min="4399" max="4399" width="10" style="10" customWidth="1"/>
    <col min="4400" max="4410" width="7.85546875" style="10" customWidth="1"/>
    <col min="4411" max="4411" width="9.140625" style="10" customWidth="1"/>
    <col min="4412" max="4412" width="8.28515625" style="10" customWidth="1"/>
    <col min="4413" max="4413" width="10.140625" style="10" customWidth="1"/>
    <col min="4414" max="4414" width="9.140625" style="10"/>
    <col min="4415" max="4415" width="11.85546875" style="10" customWidth="1"/>
    <col min="4416" max="4416" width="14.28515625" style="10" customWidth="1"/>
    <col min="4417" max="4616" width="9.140625" style="10"/>
    <col min="4617" max="4617" width="0" style="10" hidden="1" customWidth="1"/>
    <col min="4618" max="4618" width="15.5703125" style="10" customWidth="1"/>
    <col min="4619" max="4619" width="55.140625" style="10" customWidth="1"/>
    <col min="4620" max="4620" width="15.5703125" style="10" customWidth="1"/>
    <col min="4621" max="4622" width="13" style="10" customWidth="1"/>
    <col min="4623" max="4624" width="13.140625" style="10" customWidth="1"/>
    <col min="4625" max="4625" width="10.5703125" style="10" customWidth="1"/>
    <col min="4626" max="4626" width="12.42578125" style="10" customWidth="1"/>
    <col min="4627" max="4627" width="11.5703125" style="10" customWidth="1"/>
    <col min="4628" max="4628" width="12.28515625" style="10" customWidth="1"/>
    <col min="4629" max="4629" width="12.7109375" style="10" customWidth="1"/>
    <col min="4630" max="4630" width="12.5703125" style="10" customWidth="1"/>
    <col min="4631" max="4631" width="13.140625" style="10" customWidth="1"/>
    <col min="4632" max="4632" width="13.42578125" style="10" customWidth="1"/>
    <col min="4633" max="4633" width="10.28515625" style="10" customWidth="1"/>
    <col min="4634" max="4634" width="14.28515625" style="10" customWidth="1"/>
    <col min="4635" max="4635" width="12.85546875" style="10" customWidth="1"/>
    <col min="4636" max="4636" width="12" style="10" customWidth="1"/>
    <col min="4637" max="4637" width="16.28515625" style="10" customWidth="1"/>
    <col min="4638" max="4638" width="14.5703125" style="10" customWidth="1"/>
    <col min="4639" max="4639" width="16.85546875" style="10" customWidth="1"/>
    <col min="4640" max="4640" width="11.140625" style="10" customWidth="1"/>
    <col min="4641" max="4641" width="10.42578125" style="10" customWidth="1"/>
    <col min="4642" max="4642" width="10.85546875" style="10" customWidth="1"/>
    <col min="4643" max="4643" width="10.140625" style="10" customWidth="1"/>
    <col min="4644" max="4644" width="12.85546875" style="10" customWidth="1"/>
    <col min="4645" max="4646" width="11" style="10" customWidth="1"/>
    <col min="4647" max="4647" width="11.5703125" style="10" customWidth="1"/>
    <col min="4648" max="4648" width="11.28515625" style="10" customWidth="1"/>
    <col min="4649" max="4649" width="10.140625" style="10" customWidth="1"/>
    <col min="4650" max="4651" width="11.85546875" style="10" customWidth="1"/>
    <col min="4652" max="4652" width="12.28515625" style="10" customWidth="1"/>
    <col min="4653" max="4653" width="12.7109375" style="10" customWidth="1"/>
    <col min="4654" max="4654" width="15.140625" style="10" customWidth="1"/>
    <col min="4655" max="4655" width="10" style="10" customWidth="1"/>
    <col min="4656" max="4666" width="7.85546875" style="10" customWidth="1"/>
    <col min="4667" max="4667" width="9.140625" style="10" customWidth="1"/>
    <col min="4668" max="4668" width="8.28515625" style="10" customWidth="1"/>
    <col min="4669" max="4669" width="10.140625" style="10" customWidth="1"/>
    <col min="4670" max="4670" width="9.140625" style="10"/>
    <col min="4671" max="4671" width="11.85546875" style="10" customWidth="1"/>
    <col min="4672" max="4672" width="14.28515625" style="10" customWidth="1"/>
    <col min="4673" max="4872" width="9.140625" style="10"/>
    <col min="4873" max="4873" width="0" style="10" hidden="1" customWidth="1"/>
    <col min="4874" max="4874" width="15.5703125" style="10" customWidth="1"/>
    <col min="4875" max="4875" width="55.140625" style="10" customWidth="1"/>
    <col min="4876" max="4876" width="15.5703125" style="10" customWidth="1"/>
    <col min="4877" max="4878" width="13" style="10" customWidth="1"/>
    <col min="4879" max="4880" width="13.140625" style="10" customWidth="1"/>
    <col min="4881" max="4881" width="10.5703125" style="10" customWidth="1"/>
    <col min="4882" max="4882" width="12.42578125" style="10" customWidth="1"/>
    <col min="4883" max="4883" width="11.5703125" style="10" customWidth="1"/>
    <col min="4884" max="4884" width="12.28515625" style="10" customWidth="1"/>
    <col min="4885" max="4885" width="12.7109375" style="10" customWidth="1"/>
    <col min="4886" max="4886" width="12.5703125" style="10" customWidth="1"/>
    <col min="4887" max="4887" width="13.140625" style="10" customWidth="1"/>
    <col min="4888" max="4888" width="13.42578125" style="10" customWidth="1"/>
    <col min="4889" max="4889" width="10.28515625" style="10" customWidth="1"/>
    <col min="4890" max="4890" width="14.28515625" style="10" customWidth="1"/>
    <col min="4891" max="4891" width="12.85546875" style="10" customWidth="1"/>
    <col min="4892" max="4892" width="12" style="10" customWidth="1"/>
    <col min="4893" max="4893" width="16.28515625" style="10" customWidth="1"/>
    <col min="4894" max="4894" width="14.5703125" style="10" customWidth="1"/>
    <col min="4895" max="4895" width="16.85546875" style="10" customWidth="1"/>
    <col min="4896" max="4896" width="11.140625" style="10" customWidth="1"/>
    <col min="4897" max="4897" width="10.42578125" style="10" customWidth="1"/>
    <col min="4898" max="4898" width="10.85546875" style="10" customWidth="1"/>
    <col min="4899" max="4899" width="10.140625" style="10" customWidth="1"/>
    <col min="4900" max="4900" width="12.85546875" style="10" customWidth="1"/>
    <col min="4901" max="4902" width="11" style="10" customWidth="1"/>
    <col min="4903" max="4903" width="11.5703125" style="10" customWidth="1"/>
    <col min="4904" max="4904" width="11.28515625" style="10" customWidth="1"/>
    <col min="4905" max="4905" width="10.140625" style="10" customWidth="1"/>
    <col min="4906" max="4907" width="11.85546875" style="10" customWidth="1"/>
    <col min="4908" max="4908" width="12.28515625" style="10" customWidth="1"/>
    <col min="4909" max="4909" width="12.7109375" style="10" customWidth="1"/>
    <col min="4910" max="4910" width="15.140625" style="10" customWidth="1"/>
    <col min="4911" max="4911" width="10" style="10" customWidth="1"/>
    <col min="4912" max="4922" width="7.85546875" style="10" customWidth="1"/>
    <col min="4923" max="4923" width="9.140625" style="10" customWidth="1"/>
    <col min="4924" max="4924" width="8.28515625" style="10" customWidth="1"/>
    <col min="4925" max="4925" width="10.140625" style="10" customWidth="1"/>
    <col min="4926" max="4926" width="9.140625" style="10"/>
    <col min="4927" max="4927" width="11.85546875" style="10" customWidth="1"/>
    <col min="4928" max="4928" width="14.28515625" style="10" customWidth="1"/>
    <col min="4929" max="5128" width="9.140625" style="10"/>
    <col min="5129" max="5129" width="0" style="10" hidden="1" customWidth="1"/>
    <col min="5130" max="5130" width="15.5703125" style="10" customWidth="1"/>
    <col min="5131" max="5131" width="55.140625" style="10" customWidth="1"/>
    <col min="5132" max="5132" width="15.5703125" style="10" customWidth="1"/>
    <col min="5133" max="5134" width="13" style="10" customWidth="1"/>
    <col min="5135" max="5136" width="13.140625" style="10" customWidth="1"/>
    <col min="5137" max="5137" width="10.5703125" style="10" customWidth="1"/>
    <col min="5138" max="5138" width="12.42578125" style="10" customWidth="1"/>
    <col min="5139" max="5139" width="11.5703125" style="10" customWidth="1"/>
    <col min="5140" max="5140" width="12.28515625" style="10" customWidth="1"/>
    <col min="5141" max="5141" width="12.7109375" style="10" customWidth="1"/>
    <col min="5142" max="5142" width="12.5703125" style="10" customWidth="1"/>
    <col min="5143" max="5143" width="13.140625" style="10" customWidth="1"/>
    <col min="5144" max="5144" width="13.42578125" style="10" customWidth="1"/>
    <col min="5145" max="5145" width="10.28515625" style="10" customWidth="1"/>
    <col min="5146" max="5146" width="14.28515625" style="10" customWidth="1"/>
    <col min="5147" max="5147" width="12.85546875" style="10" customWidth="1"/>
    <col min="5148" max="5148" width="12" style="10" customWidth="1"/>
    <col min="5149" max="5149" width="16.28515625" style="10" customWidth="1"/>
    <col min="5150" max="5150" width="14.5703125" style="10" customWidth="1"/>
    <col min="5151" max="5151" width="16.85546875" style="10" customWidth="1"/>
    <col min="5152" max="5152" width="11.140625" style="10" customWidth="1"/>
    <col min="5153" max="5153" width="10.42578125" style="10" customWidth="1"/>
    <col min="5154" max="5154" width="10.85546875" style="10" customWidth="1"/>
    <col min="5155" max="5155" width="10.140625" style="10" customWidth="1"/>
    <col min="5156" max="5156" width="12.85546875" style="10" customWidth="1"/>
    <col min="5157" max="5158" width="11" style="10" customWidth="1"/>
    <col min="5159" max="5159" width="11.5703125" style="10" customWidth="1"/>
    <col min="5160" max="5160" width="11.28515625" style="10" customWidth="1"/>
    <col min="5161" max="5161" width="10.140625" style="10" customWidth="1"/>
    <col min="5162" max="5163" width="11.85546875" style="10" customWidth="1"/>
    <col min="5164" max="5164" width="12.28515625" style="10" customWidth="1"/>
    <col min="5165" max="5165" width="12.7109375" style="10" customWidth="1"/>
    <col min="5166" max="5166" width="15.140625" style="10" customWidth="1"/>
    <col min="5167" max="5167" width="10" style="10" customWidth="1"/>
    <col min="5168" max="5178" width="7.85546875" style="10" customWidth="1"/>
    <col min="5179" max="5179" width="9.140625" style="10" customWidth="1"/>
    <col min="5180" max="5180" width="8.28515625" style="10" customWidth="1"/>
    <col min="5181" max="5181" width="10.140625" style="10" customWidth="1"/>
    <col min="5182" max="5182" width="9.140625" style="10"/>
    <col min="5183" max="5183" width="11.85546875" style="10" customWidth="1"/>
    <col min="5184" max="5184" width="14.28515625" style="10" customWidth="1"/>
    <col min="5185" max="5384" width="9.140625" style="10"/>
    <col min="5385" max="5385" width="0" style="10" hidden="1" customWidth="1"/>
    <col min="5386" max="5386" width="15.5703125" style="10" customWidth="1"/>
    <col min="5387" max="5387" width="55.140625" style="10" customWidth="1"/>
    <col min="5388" max="5388" width="15.5703125" style="10" customWidth="1"/>
    <col min="5389" max="5390" width="13" style="10" customWidth="1"/>
    <col min="5391" max="5392" width="13.140625" style="10" customWidth="1"/>
    <col min="5393" max="5393" width="10.5703125" style="10" customWidth="1"/>
    <col min="5394" max="5394" width="12.42578125" style="10" customWidth="1"/>
    <col min="5395" max="5395" width="11.5703125" style="10" customWidth="1"/>
    <col min="5396" max="5396" width="12.28515625" style="10" customWidth="1"/>
    <col min="5397" max="5397" width="12.7109375" style="10" customWidth="1"/>
    <col min="5398" max="5398" width="12.5703125" style="10" customWidth="1"/>
    <col min="5399" max="5399" width="13.140625" style="10" customWidth="1"/>
    <col min="5400" max="5400" width="13.42578125" style="10" customWidth="1"/>
    <col min="5401" max="5401" width="10.28515625" style="10" customWidth="1"/>
    <col min="5402" max="5402" width="14.28515625" style="10" customWidth="1"/>
    <col min="5403" max="5403" width="12.85546875" style="10" customWidth="1"/>
    <col min="5404" max="5404" width="12" style="10" customWidth="1"/>
    <col min="5405" max="5405" width="16.28515625" style="10" customWidth="1"/>
    <col min="5406" max="5406" width="14.5703125" style="10" customWidth="1"/>
    <col min="5407" max="5407" width="16.85546875" style="10" customWidth="1"/>
    <col min="5408" max="5408" width="11.140625" style="10" customWidth="1"/>
    <col min="5409" max="5409" width="10.42578125" style="10" customWidth="1"/>
    <col min="5410" max="5410" width="10.85546875" style="10" customWidth="1"/>
    <col min="5411" max="5411" width="10.140625" style="10" customWidth="1"/>
    <col min="5412" max="5412" width="12.85546875" style="10" customWidth="1"/>
    <col min="5413" max="5414" width="11" style="10" customWidth="1"/>
    <col min="5415" max="5415" width="11.5703125" style="10" customWidth="1"/>
    <col min="5416" max="5416" width="11.28515625" style="10" customWidth="1"/>
    <col min="5417" max="5417" width="10.140625" style="10" customWidth="1"/>
    <col min="5418" max="5419" width="11.85546875" style="10" customWidth="1"/>
    <col min="5420" max="5420" width="12.28515625" style="10" customWidth="1"/>
    <col min="5421" max="5421" width="12.7109375" style="10" customWidth="1"/>
    <col min="5422" max="5422" width="15.140625" style="10" customWidth="1"/>
    <col min="5423" max="5423" width="10" style="10" customWidth="1"/>
    <col min="5424" max="5434" width="7.85546875" style="10" customWidth="1"/>
    <col min="5435" max="5435" width="9.140625" style="10" customWidth="1"/>
    <col min="5436" max="5436" width="8.28515625" style="10" customWidth="1"/>
    <col min="5437" max="5437" width="10.140625" style="10" customWidth="1"/>
    <col min="5438" max="5438" width="9.140625" style="10"/>
    <col min="5439" max="5439" width="11.85546875" style="10" customWidth="1"/>
    <col min="5440" max="5440" width="14.28515625" style="10" customWidth="1"/>
    <col min="5441" max="5640" width="9.140625" style="10"/>
    <col min="5641" max="5641" width="0" style="10" hidden="1" customWidth="1"/>
    <col min="5642" max="5642" width="15.5703125" style="10" customWidth="1"/>
    <col min="5643" max="5643" width="55.140625" style="10" customWidth="1"/>
    <col min="5644" max="5644" width="15.5703125" style="10" customWidth="1"/>
    <col min="5645" max="5646" width="13" style="10" customWidth="1"/>
    <col min="5647" max="5648" width="13.140625" style="10" customWidth="1"/>
    <col min="5649" max="5649" width="10.5703125" style="10" customWidth="1"/>
    <col min="5650" max="5650" width="12.42578125" style="10" customWidth="1"/>
    <col min="5651" max="5651" width="11.5703125" style="10" customWidth="1"/>
    <col min="5652" max="5652" width="12.28515625" style="10" customWidth="1"/>
    <col min="5653" max="5653" width="12.7109375" style="10" customWidth="1"/>
    <col min="5654" max="5654" width="12.5703125" style="10" customWidth="1"/>
    <col min="5655" max="5655" width="13.140625" style="10" customWidth="1"/>
    <col min="5656" max="5656" width="13.42578125" style="10" customWidth="1"/>
    <col min="5657" max="5657" width="10.28515625" style="10" customWidth="1"/>
    <col min="5658" max="5658" width="14.28515625" style="10" customWidth="1"/>
    <col min="5659" max="5659" width="12.85546875" style="10" customWidth="1"/>
    <col min="5660" max="5660" width="12" style="10" customWidth="1"/>
    <col min="5661" max="5661" width="16.28515625" style="10" customWidth="1"/>
    <col min="5662" max="5662" width="14.5703125" style="10" customWidth="1"/>
    <col min="5663" max="5663" width="16.85546875" style="10" customWidth="1"/>
    <col min="5664" max="5664" width="11.140625" style="10" customWidth="1"/>
    <col min="5665" max="5665" width="10.42578125" style="10" customWidth="1"/>
    <col min="5666" max="5666" width="10.85546875" style="10" customWidth="1"/>
    <col min="5667" max="5667" width="10.140625" style="10" customWidth="1"/>
    <col min="5668" max="5668" width="12.85546875" style="10" customWidth="1"/>
    <col min="5669" max="5670" width="11" style="10" customWidth="1"/>
    <col min="5671" max="5671" width="11.5703125" style="10" customWidth="1"/>
    <col min="5672" max="5672" width="11.28515625" style="10" customWidth="1"/>
    <col min="5673" max="5673" width="10.140625" style="10" customWidth="1"/>
    <col min="5674" max="5675" width="11.85546875" style="10" customWidth="1"/>
    <col min="5676" max="5676" width="12.28515625" style="10" customWidth="1"/>
    <col min="5677" max="5677" width="12.7109375" style="10" customWidth="1"/>
    <col min="5678" max="5678" width="15.140625" style="10" customWidth="1"/>
    <col min="5679" max="5679" width="10" style="10" customWidth="1"/>
    <col min="5680" max="5690" width="7.85546875" style="10" customWidth="1"/>
    <col min="5691" max="5691" width="9.140625" style="10" customWidth="1"/>
    <col min="5692" max="5692" width="8.28515625" style="10" customWidth="1"/>
    <col min="5693" max="5693" width="10.140625" style="10" customWidth="1"/>
    <col min="5694" max="5694" width="9.140625" style="10"/>
    <col min="5695" max="5695" width="11.85546875" style="10" customWidth="1"/>
    <col min="5696" max="5696" width="14.28515625" style="10" customWidth="1"/>
    <col min="5697" max="5896" width="9.140625" style="10"/>
    <col min="5897" max="5897" width="0" style="10" hidden="1" customWidth="1"/>
    <col min="5898" max="5898" width="15.5703125" style="10" customWidth="1"/>
    <col min="5899" max="5899" width="55.140625" style="10" customWidth="1"/>
    <col min="5900" max="5900" width="15.5703125" style="10" customWidth="1"/>
    <col min="5901" max="5902" width="13" style="10" customWidth="1"/>
    <col min="5903" max="5904" width="13.140625" style="10" customWidth="1"/>
    <col min="5905" max="5905" width="10.5703125" style="10" customWidth="1"/>
    <col min="5906" max="5906" width="12.42578125" style="10" customWidth="1"/>
    <col min="5907" max="5907" width="11.5703125" style="10" customWidth="1"/>
    <col min="5908" max="5908" width="12.28515625" style="10" customWidth="1"/>
    <col min="5909" max="5909" width="12.7109375" style="10" customWidth="1"/>
    <col min="5910" max="5910" width="12.5703125" style="10" customWidth="1"/>
    <col min="5911" max="5911" width="13.140625" style="10" customWidth="1"/>
    <col min="5912" max="5912" width="13.42578125" style="10" customWidth="1"/>
    <col min="5913" max="5913" width="10.28515625" style="10" customWidth="1"/>
    <col min="5914" max="5914" width="14.28515625" style="10" customWidth="1"/>
    <col min="5915" max="5915" width="12.85546875" style="10" customWidth="1"/>
    <col min="5916" max="5916" width="12" style="10" customWidth="1"/>
    <col min="5917" max="5917" width="16.28515625" style="10" customWidth="1"/>
    <col min="5918" max="5918" width="14.5703125" style="10" customWidth="1"/>
    <col min="5919" max="5919" width="16.85546875" style="10" customWidth="1"/>
    <col min="5920" max="5920" width="11.140625" style="10" customWidth="1"/>
    <col min="5921" max="5921" width="10.42578125" style="10" customWidth="1"/>
    <col min="5922" max="5922" width="10.85546875" style="10" customWidth="1"/>
    <col min="5923" max="5923" width="10.140625" style="10" customWidth="1"/>
    <col min="5924" max="5924" width="12.85546875" style="10" customWidth="1"/>
    <col min="5925" max="5926" width="11" style="10" customWidth="1"/>
    <col min="5927" max="5927" width="11.5703125" style="10" customWidth="1"/>
    <col min="5928" max="5928" width="11.28515625" style="10" customWidth="1"/>
    <col min="5929" max="5929" width="10.140625" style="10" customWidth="1"/>
    <col min="5930" max="5931" width="11.85546875" style="10" customWidth="1"/>
    <col min="5932" max="5932" width="12.28515625" style="10" customWidth="1"/>
    <col min="5933" max="5933" width="12.7109375" style="10" customWidth="1"/>
    <col min="5934" max="5934" width="15.140625" style="10" customWidth="1"/>
    <col min="5935" max="5935" width="10" style="10" customWidth="1"/>
    <col min="5936" max="5946" width="7.85546875" style="10" customWidth="1"/>
    <col min="5947" max="5947" width="9.140625" style="10" customWidth="1"/>
    <col min="5948" max="5948" width="8.28515625" style="10" customWidth="1"/>
    <col min="5949" max="5949" width="10.140625" style="10" customWidth="1"/>
    <col min="5950" max="5950" width="9.140625" style="10"/>
    <col min="5951" max="5951" width="11.85546875" style="10" customWidth="1"/>
    <col min="5952" max="5952" width="14.28515625" style="10" customWidth="1"/>
    <col min="5953" max="6152" width="9.140625" style="10"/>
    <col min="6153" max="6153" width="0" style="10" hidden="1" customWidth="1"/>
    <col min="6154" max="6154" width="15.5703125" style="10" customWidth="1"/>
    <col min="6155" max="6155" width="55.140625" style="10" customWidth="1"/>
    <col min="6156" max="6156" width="15.5703125" style="10" customWidth="1"/>
    <col min="6157" max="6158" width="13" style="10" customWidth="1"/>
    <col min="6159" max="6160" width="13.140625" style="10" customWidth="1"/>
    <col min="6161" max="6161" width="10.5703125" style="10" customWidth="1"/>
    <col min="6162" max="6162" width="12.42578125" style="10" customWidth="1"/>
    <col min="6163" max="6163" width="11.5703125" style="10" customWidth="1"/>
    <col min="6164" max="6164" width="12.28515625" style="10" customWidth="1"/>
    <col min="6165" max="6165" width="12.7109375" style="10" customWidth="1"/>
    <col min="6166" max="6166" width="12.5703125" style="10" customWidth="1"/>
    <col min="6167" max="6167" width="13.140625" style="10" customWidth="1"/>
    <col min="6168" max="6168" width="13.42578125" style="10" customWidth="1"/>
    <col min="6169" max="6169" width="10.28515625" style="10" customWidth="1"/>
    <col min="6170" max="6170" width="14.28515625" style="10" customWidth="1"/>
    <col min="6171" max="6171" width="12.85546875" style="10" customWidth="1"/>
    <col min="6172" max="6172" width="12" style="10" customWidth="1"/>
    <col min="6173" max="6173" width="16.28515625" style="10" customWidth="1"/>
    <col min="6174" max="6174" width="14.5703125" style="10" customWidth="1"/>
    <col min="6175" max="6175" width="16.85546875" style="10" customWidth="1"/>
    <col min="6176" max="6176" width="11.140625" style="10" customWidth="1"/>
    <col min="6177" max="6177" width="10.42578125" style="10" customWidth="1"/>
    <col min="6178" max="6178" width="10.85546875" style="10" customWidth="1"/>
    <col min="6179" max="6179" width="10.140625" style="10" customWidth="1"/>
    <col min="6180" max="6180" width="12.85546875" style="10" customWidth="1"/>
    <col min="6181" max="6182" width="11" style="10" customWidth="1"/>
    <col min="6183" max="6183" width="11.5703125" style="10" customWidth="1"/>
    <col min="6184" max="6184" width="11.28515625" style="10" customWidth="1"/>
    <col min="6185" max="6185" width="10.140625" style="10" customWidth="1"/>
    <col min="6186" max="6187" width="11.85546875" style="10" customWidth="1"/>
    <col min="6188" max="6188" width="12.28515625" style="10" customWidth="1"/>
    <col min="6189" max="6189" width="12.7109375" style="10" customWidth="1"/>
    <col min="6190" max="6190" width="15.140625" style="10" customWidth="1"/>
    <col min="6191" max="6191" width="10" style="10" customWidth="1"/>
    <col min="6192" max="6202" width="7.85546875" style="10" customWidth="1"/>
    <col min="6203" max="6203" width="9.140625" style="10" customWidth="1"/>
    <col min="6204" max="6204" width="8.28515625" style="10" customWidth="1"/>
    <col min="6205" max="6205" width="10.140625" style="10" customWidth="1"/>
    <col min="6206" max="6206" width="9.140625" style="10"/>
    <col min="6207" max="6207" width="11.85546875" style="10" customWidth="1"/>
    <col min="6208" max="6208" width="14.28515625" style="10" customWidth="1"/>
    <col min="6209" max="6408" width="9.140625" style="10"/>
    <col min="6409" max="6409" width="0" style="10" hidden="1" customWidth="1"/>
    <col min="6410" max="6410" width="15.5703125" style="10" customWidth="1"/>
    <col min="6411" max="6411" width="55.140625" style="10" customWidth="1"/>
    <col min="6412" max="6412" width="15.5703125" style="10" customWidth="1"/>
    <col min="6413" max="6414" width="13" style="10" customWidth="1"/>
    <col min="6415" max="6416" width="13.140625" style="10" customWidth="1"/>
    <col min="6417" max="6417" width="10.5703125" style="10" customWidth="1"/>
    <col min="6418" max="6418" width="12.42578125" style="10" customWidth="1"/>
    <col min="6419" max="6419" width="11.5703125" style="10" customWidth="1"/>
    <col min="6420" max="6420" width="12.28515625" style="10" customWidth="1"/>
    <col min="6421" max="6421" width="12.7109375" style="10" customWidth="1"/>
    <col min="6422" max="6422" width="12.5703125" style="10" customWidth="1"/>
    <col min="6423" max="6423" width="13.140625" style="10" customWidth="1"/>
    <col min="6424" max="6424" width="13.42578125" style="10" customWidth="1"/>
    <col min="6425" max="6425" width="10.28515625" style="10" customWidth="1"/>
    <col min="6426" max="6426" width="14.28515625" style="10" customWidth="1"/>
    <col min="6427" max="6427" width="12.85546875" style="10" customWidth="1"/>
    <col min="6428" max="6428" width="12" style="10" customWidth="1"/>
    <col min="6429" max="6429" width="16.28515625" style="10" customWidth="1"/>
    <col min="6430" max="6430" width="14.5703125" style="10" customWidth="1"/>
    <col min="6431" max="6431" width="16.85546875" style="10" customWidth="1"/>
    <col min="6432" max="6432" width="11.140625" style="10" customWidth="1"/>
    <col min="6433" max="6433" width="10.42578125" style="10" customWidth="1"/>
    <col min="6434" max="6434" width="10.85546875" style="10" customWidth="1"/>
    <col min="6435" max="6435" width="10.140625" style="10" customWidth="1"/>
    <col min="6436" max="6436" width="12.85546875" style="10" customWidth="1"/>
    <col min="6437" max="6438" width="11" style="10" customWidth="1"/>
    <col min="6439" max="6439" width="11.5703125" style="10" customWidth="1"/>
    <col min="6440" max="6440" width="11.28515625" style="10" customWidth="1"/>
    <col min="6441" max="6441" width="10.140625" style="10" customWidth="1"/>
    <col min="6442" max="6443" width="11.85546875" style="10" customWidth="1"/>
    <col min="6444" max="6444" width="12.28515625" style="10" customWidth="1"/>
    <col min="6445" max="6445" width="12.7109375" style="10" customWidth="1"/>
    <col min="6446" max="6446" width="15.140625" style="10" customWidth="1"/>
    <col min="6447" max="6447" width="10" style="10" customWidth="1"/>
    <col min="6448" max="6458" width="7.85546875" style="10" customWidth="1"/>
    <col min="6459" max="6459" width="9.140625" style="10" customWidth="1"/>
    <col min="6460" max="6460" width="8.28515625" style="10" customWidth="1"/>
    <col min="6461" max="6461" width="10.140625" style="10" customWidth="1"/>
    <col min="6462" max="6462" width="9.140625" style="10"/>
    <col min="6463" max="6463" width="11.85546875" style="10" customWidth="1"/>
    <col min="6464" max="6464" width="14.28515625" style="10" customWidth="1"/>
    <col min="6465" max="6664" width="9.140625" style="10"/>
    <col min="6665" max="6665" width="0" style="10" hidden="1" customWidth="1"/>
    <col min="6666" max="6666" width="15.5703125" style="10" customWidth="1"/>
    <col min="6667" max="6667" width="55.140625" style="10" customWidth="1"/>
    <col min="6668" max="6668" width="15.5703125" style="10" customWidth="1"/>
    <col min="6669" max="6670" width="13" style="10" customWidth="1"/>
    <col min="6671" max="6672" width="13.140625" style="10" customWidth="1"/>
    <col min="6673" max="6673" width="10.5703125" style="10" customWidth="1"/>
    <col min="6674" max="6674" width="12.42578125" style="10" customWidth="1"/>
    <col min="6675" max="6675" width="11.5703125" style="10" customWidth="1"/>
    <col min="6676" max="6676" width="12.28515625" style="10" customWidth="1"/>
    <col min="6677" max="6677" width="12.7109375" style="10" customWidth="1"/>
    <col min="6678" max="6678" width="12.5703125" style="10" customWidth="1"/>
    <col min="6679" max="6679" width="13.140625" style="10" customWidth="1"/>
    <col min="6680" max="6680" width="13.42578125" style="10" customWidth="1"/>
    <col min="6681" max="6681" width="10.28515625" style="10" customWidth="1"/>
    <col min="6682" max="6682" width="14.28515625" style="10" customWidth="1"/>
    <col min="6683" max="6683" width="12.85546875" style="10" customWidth="1"/>
    <col min="6684" max="6684" width="12" style="10" customWidth="1"/>
    <col min="6685" max="6685" width="16.28515625" style="10" customWidth="1"/>
    <col min="6686" max="6686" width="14.5703125" style="10" customWidth="1"/>
    <col min="6687" max="6687" width="16.85546875" style="10" customWidth="1"/>
    <col min="6688" max="6688" width="11.140625" style="10" customWidth="1"/>
    <col min="6689" max="6689" width="10.42578125" style="10" customWidth="1"/>
    <col min="6690" max="6690" width="10.85546875" style="10" customWidth="1"/>
    <col min="6691" max="6691" width="10.140625" style="10" customWidth="1"/>
    <col min="6692" max="6692" width="12.85546875" style="10" customWidth="1"/>
    <col min="6693" max="6694" width="11" style="10" customWidth="1"/>
    <col min="6695" max="6695" width="11.5703125" style="10" customWidth="1"/>
    <col min="6696" max="6696" width="11.28515625" style="10" customWidth="1"/>
    <col min="6697" max="6697" width="10.140625" style="10" customWidth="1"/>
    <col min="6698" max="6699" width="11.85546875" style="10" customWidth="1"/>
    <col min="6700" max="6700" width="12.28515625" style="10" customWidth="1"/>
    <col min="6701" max="6701" width="12.7109375" style="10" customWidth="1"/>
    <col min="6702" max="6702" width="15.140625" style="10" customWidth="1"/>
    <col min="6703" max="6703" width="10" style="10" customWidth="1"/>
    <col min="6704" max="6714" width="7.85546875" style="10" customWidth="1"/>
    <col min="6715" max="6715" width="9.140625" style="10" customWidth="1"/>
    <col min="6716" max="6716" width="8.28515625" style="10" customWidth="1"/>
    <col min="6717" max="6717" width="10.140625" style="10" customWidth="1"/>
    <col min="6718" max="6718" width="9.140625" style="10"/>
    <col min="6719" max="6719" width="11.85546875" style="10" customWidth="1"/>
    <col min="6720" max="6720" width="14.28515625" style="10" customWidth="1"/>
    <col min="6721" max="6920" width="9.140625" style="10"/>
    <col min="6921" max="6921" width="0" style="10" hidden="1" customWidth="1"/>
    <col min="6922" max="6922" width="15.5703125" style="10" customWidth="1"/>
    <col min="6923" max="6923" width="55.140625" style="10" customWidth="1"/>
    <col min="6924" max="6924" width="15.5703125" style="10" customWidth="1"/>
    <col min="6925" max="6926" width="13" style="10" customWidth="1"/>
    <col min="6927" max="6928" width="13.140625" style="10" customWidth="1"/>
    <col min="6929" max="6929" width="10.5703125" style="10" customWidth="1"/>
    <col min="6930" max="6930" width="12.42578125" style="10" customWidth="1"/>
    <col min="6931" max="6931" width="11.5703125" style="10" customWidth="1"/>
    <col min="6932" max="6932" width="12.28515625" style="10" customWidth="1"/>
    <col min="6933" max="6933" width="12.7109375" style="10" customWidth="1"/>
    <col min="6934" max="6934" width="12.5703125" style="10" customWidth="1"/>
    <col min="6935" max="6935" width="13.140625" style="10" customWidth="1"/>
    <col min="6936" max="6936" width="13.42578125" style="10" customWidth="1"/>
    <col min="6937" max="6937" width="10.28515625" style="10" customWidth="1"/>
    <col min="6938" max="6938" width="14.28515625" style="10" customWidth="1"/>
    <col min="6939" max="6939" width="12.85546875" style="10" customWidth="1"/>
    <col min="6940" max="6940" width="12" style="10" customWidth="1"/>
    <col min="6941" max="6941" width="16.28515625" style="10" customWidth="1"/>
    <col min="6942" max="6942" width="14.5703125" style="10" customWidth="1"/>
    <col min="6943" max="6943" width="16.85546875" style="10" customWidth="1"/>
    <col min="6944" max="6944" width="11.140625" style="10" customWidth="1"/>
    <col min="6945" max="6945" width="10.42578125" style="10" customWidth="1"/>
    <col min="6946" max="6946" width="10.85546875" style="10" customWidth="1"/>
    <col min="6947" max="6947" width="10.140625" style="10" customWidth="1"/>
    <col min="6948" max="6948" width="12.85546875" style="10" customWidth="1"/>
    <col min="6949" max="6950" width="11" style="10" customWidth="1"/>
    <col min="6951" max="6951" width="11.5703125" style="10" customWidth="1"/>
    <col min="6952" max="6952" width="11.28515625" style="10" customWidth="1"/>
    <col min="6953" max="6953" width="10.140625" style="10" customWidth="1"/>
    <col min="6954" max="6955" width="11.85546875" style="10" customWidth="1"/>
    <col min="6956" max="6956" width="12.28515625" style="10" customWidth="1"/>
    <col min="6957" max="6957" width="12.7109375" style="10" customWidth="1"/>
    <col min="6958" max="6958" width="15.140625" style="10" customWidth="1"/>
    <col min="6959" max="6959" width="10" style="10" customWidth="1"/>
    <col min="6960" max="6970" width="7.85546875" style="10" customWidth="1"/>
    <col min="6971" max="6971" width="9.140625" style="10" customWidth="1"/>
    <col min="6972" max="6972" width="8.28515625" style="10" customWidth="1"/>
    <col min="6973" max="6973" width="10.140625" style="10" customWidth="1"/>
    <col min="6974" max="6974" width="9.140625" style="10"/>
    <col min="6975" max="6975" width="11.85546875" style="10" customWidth="1"/>
    <col min="6976" max="6976" width="14.28515625" style="10" customWidth="1"/>
    <col min="6977" max="7176" width="9.140625" style="10"/>
    <col min="7177" max="7177" width="0" style="10" hidden="1" customWidth="1"/>
    <col min="7178" max="7178" width="15.5703125" style="10" customWidth="1"/>
    <col min="7179" max="7179" width="55.140625" style="10" customWidth="1"/>
    <col min="7180" max="7180" width="15.5703125" style="10" customWidth="1"/>
    <col min="7181" max="7182" width="13" style="10" customWidth="1"/>
    <col min="7183" max="7184" width="13.140625" style="10" customWidth="1"/>
    <col min="7185" max="7185" width="10.5703125" style="10" customWidth="1"/>
    <col min="7186" max="7186" width="12.42578125" style="10" customWidth="1"/>
    <col min="7187" max="7187" width="11.5703125" style="10" customWidth="1"/>
    <col min="7188" max="7188" width="12.28515625" style="10" customWidth="1"/>
    <col min="7189" max="7189" width="12.7109375" style="10" customWidth="1"/>
    <col min="7190" max="7190" width="12.5703125" style="10" customWidth="1"/>
    <col min="7191" max="7191" width="13.140625" style="10" customWidth="1"/>
    <col min="7192" max="7192" width="13.42578125" style="10" customWidth="1"/>
    <col min="7193" max="7193" width="10.28515625" style="10" customWidth="1"/>
    <col min="7194" max="7194" width="14.28515625" style="10" customWidth="1"/>
    <col min="7195" max="7195" width="12.85546875" style="10" customWidth="1"/>
    <col min="7196" max="7196" width="12" style="10" customWidth="1"/>
    <col min="7197" max="7197" width="16.28515625" style="10" customWidth="1"/>
    <col min="7198" max="7198" width="14.5703125" style="10" customWidth="1"/>
    <col min="7199" max="7199" width="16.85546875" style="10" customWidth="1"/>
    <col min="7200" max="7200" width="11.140625" style="10" customWidth="1"/>
    <col min="7201" max="7201" width="10.42578125" style="10" customWidth="1"/>
    <col min="7202" max="7202" width="10.85546875" style="10" customWidth="1"/>
    <col min="7203" max="7203" width="10.140625" style="10" customWidth="1"/>
    <col min="7204" max="7204" width="12.85546875" style="10" customWidth="1"/>
    <col min="7205" max="7206" width="11" style="10" customWidth="1"/>
    <col min="7207" max="7207" width="11.5703125" style="10" customWidth="1"/>
    <col min="7208" max="7208" width="11.28515625" style="10" customWidth="1"/>
    <col min="7209" max="7209" width="10.140625" style="10" customWidth="1"/>
    <col min="7210" max="7211" width="11.85546875" style="10" customWidth="1"/>
    <col min="7212" max="7212" width="12.28515625" style="10" customWidth="1"/>
    <col min="7213" max="7213" width="12.7109375" style="10" customWidth="1"/>
    <col min="7214" max="7214" width="15.140625" style="10" customWidth="1"/>
    <col min="7215" max="7215" width="10" style="10" customWidth="1"/>
    <col min="7216" max="7226" width="7.85546875" style="10" customWidth="1"/>
    <col min="7227" max="7227" width="9.140625" style="10" customWidth="1"/>
    <col min="7228" max="7228" width="8.28515625" style="10" customWidth="1"/>
    <col min="7229" max="7229" width="10.140625" style="10" customWidth="1"/>
    <col min="7230" max="7230" width="9.140625" style="10"/>
    <col min="7231" max="7231" width="11.85546875" style="10" customWidth="1"/>
    <col min="7232" max="7232" width="14.28515625" style="10" customWidth="1"/>
    <col min="7233" max="7432" width="9.140625" style="10"/>
    <col min="7433" max="7433" width="0" style="10" hidden="1" customWidth="1"/>
    <col min="7434" max="7434" width="15.5703125" style="10" customWidth="1"/>
    <col min="7435" max="7435" width="55.140625" style="10" customWidth="1"/>
    <col min="7436" max="7436" width="15.5703125" style="10" customWidth="1"/>
    <col min="7437" max="7438" width="13" style="10" customWidth="1"/>
    <col min="7439" max="7440" width="13.140625" style="10" customWidth="1"/>
    <col min="7441" max="7441" width="10.5703125" style="10" customWidth="1"/>
    <col min="7442" max="7442" width="12.42578125" style="10" customWidth="1"/>
    <col min="7443" max="7443" width="11.5703125" style="10" customWidth="1"/>
    <col min="7444" max="7444" width="12.28515625" style="10" customWidth="1"/>
    <col min="7445" max="7445" width="12.7109375" style="10" customWidth="1"/>
    <col min="7446" max="7446" width="12.5703125" style="10" customWidth="1"/>
    <col min="7447" max="7447" width="13.140625" style="10" customWidth="1"/>
    <col min="7448" max="7448" width="13.42578125" style="10" customWidth="1"/>
    <col min="7449" max="7449" width="10.28515625" style="10" customWidth="1"/>
    <col min="7450" max="7450" width="14.28515625" style="10" customWidth="1"/>
    <col min="7451" max="7451" width="12.85546875" style="10" customWidth="1"/>
    <col min="7452" max="7452" width="12" style="10" customWidth="1"/>
    <col min="7453" max="7453" width="16.28515625" style="10" customWidth="1"/>
    <col min="7454" max="7454" width="14.5703125" style="10" customWidth="1"/>
    <col min="7455" max="7455" width="16.85546875" style="10" customWidth="1"/>
    <col min="7456" max="7456" width="11.140625" style="10" customWidth="1"/>
    <col min="7457" max="7457" width="10.42578125" style="10" customWidth="1"/>
    <col min="7458" max="7458" width="10.85546875" style="10" customWidth="1"/>
    <col min="7459" max="7459" width="10.140625" style="10" customWidth="1"/>
    <col min="7460" max="7460" width="12.85546875" style="10" customWidth="1"/>
    <col min="7461" max="7462" width="11" style="10" customWidth="1"/>
    <col min="7463" max="7463" width="11.5703125" style="10" customWidth="1"/>
    <col min="7464" max="7464" width="11.28515625" style="10" customWidth="1"/>
    <col min="7465" max="7465" width="10.140625" style="10" customWidth="1"/>
    <col min="7466" max="7467" width="11.85546875" style="10" customWidth="1"/>
    <col min="7468" max="7468" width="12.28515625" style="10" customWidth="1"/>
    <col min="7469" max="7469" width="12.7109375" style="10" customWidth="1"/>
    <col min="7470" max="7470" width="15.140625" style="10" customWidth="1"/>
    <col min="7471" max="7471" width="10" style="10" customWidth="1"/>
    <col min="7472" max="7482" width="7.85546875" style="10" customWidth="1"/>
    <col min="7483" max="7483" width="9.140625" style="10" customWidth="1"/>
    <col min="7484" max="7484" width="8.28515625" style="10" customWidth="1"/>
    <col min="7485" max="7485" width="10.140625" style="10" customWidth="1"/>
    <col min="7486" max="7486" width="9.140625" style="10"/>
    <col min="7487" max="7487" width="11.85546875" style="10" customWidth="1"/>
    <col min="7488" max="7488" width="14.28515625" style="10" customWidth="1"/>
    <col min="7489" max="7688" width="9.140625" style="10"/>
    <col min="7689" max="7689" width="0" style="10" hidden="1" customWidth="1"/>
    <col min="7690" max="7690" width="15.5703125" style="10" customWidth="1"/>
    <col min="7691" max="7691" width="55.140625" style="10" customWidth="1"/>
    <col min="7692" max="7692" width="15.5703125" style="10" customWidth="1"/>
    <col min="7693" max="7694" width="13" style="10" customWidth="1"/>
    <col min="7695" max="7696" width="13.140625" style="10" customWidth="1"/>
    <col min="7697" max="7697" width="10.5703125" style="10" customWidth="1"/>
    <col min="7698" max="7698" width="12.42578125" style="10" customWidth="1"/>
    <col min="7699" max="7699" width="11.5703125" style="10" customWidth="1"/>
    <col min="7700" max="7700" width="12.28515625" style="10" customWidth="1"/>
    <col min="7701" max="7701" width="12.7109375" style="10" customWidth="1"/>
    <col min="7702" max="7702" width="12.5703125" style="10" customWidth="1"/>
    <col min="7703" max="7703" width="13.140625" style="10" customWidth="1"/>
    <col min="7704" max="7704" width="13.42578125" style="10" customWidth="1"/>
    <col min="7705" max="7705" width="10.28515625" style="10" customWidth="1"/>
    <col min="7706" max="7706" width="14.28515625" style="10" customWidth="1"/>
    <col min="7707" max="7707" width="12.85546875" style="10" customWidth="1"/>
    <col min="7708" max="7708" width="12" style="10" customWidth="1"/>
    <col min="7709" max="7709" width="16.28515625" style="10" customWidth="1"/>
    <col min="7710" max="7710" width="14.5703125" style="10" customWidth="1"/>
    <col min="7711" max="7711" width="16.85546875" style="10" customWidth="1"/>
    <col min="7712" max="7712" width="11.140625" style="10" customWidth="1"/>
    <col min="7713" max="7713" width="10.42578125" style="10" customWidth="1"/>
    <col min="7714" max="7714" width="10.85546875" style="10" customWidth="1"/>
    <col min="7715" max="7715" width="10.140625" style="10" customWidth="1"/>
    <col min="7716" max="7716" width="12.85546875" style="10" customWidth="1"/>
    <col min="7717" max="7718" width="11" style="10" customWidth="1"/>
    <col min="7719" max="7719" width="11.5703125" style="10" customWidth="1"/>
    <col min="7720" max="7720" width="11.28515625" style="10" customWidth="1"/>
    <col min="7721" max="7721" width="10.140625" style="10" customWidth="1"/>
    <col min="7722" max="7723" width="11.85546875" style="10" customWidth="1"/>
    <col min="7724" max="7724" width="12.28515625" style="10" customWidth="1"/>
    <col min="7725" max="7725" width="12.7109375" style="10" customWidth="1"/>
    <col min="7726" max="7726" width="15.140625" style="10" customWidth="1"/>
    <col min="7727" max="7727" width="10" style="10" customWidth="1"/>
    <col min="7728" max="7738" width="7.85546875" style="10" customWidth="1"/>
    <col min="7739" max="7739" width="9.140625" style="10" customWidth="1"/>
    <col min="7740" max="7740" width="8.28515625" style="10" customWidth="1"/>
    <col min="7741" max="7741" width="10.140625" style="10" customWidth="1"/>
    <col min="7742" max="7742" width="9.140625" style="10"/>
    <col min="7743" max="7743" width="11.85546875" style="10" customWidth="1"/>
    <col min="7744" max="7744" width="14.28515625" style="10" customWidth="1"/>
    <col min="7745" max="7944" width="9.140625" style="10"/>
    <col min="7945" max="7945" width="0" style="10" hidden="1" customWidth="1"/>
    <col min="7946" max="7946" width="15.5703125" style="10" customWidth="1"/>
    <col min="7947" max="7947" width="55.140625" style="10" customWidth="1"/>
    <col min="7948" max="7948" width="15.5703125" style="10" customWidth="1"/>
    <col min="7949" max="7950" width="13" style="10" customWidth="1"/>
    <col min="7951" max="7952" width="13.140625" style="10" customWidth="1"/>
    <col min="7953" max="7953" width="10.5703125" style="10" customWidth="1"/>
    <col min="7954" max="7954" width="12.42578125" style="10" customWidth="1"/>
    <col min="7955" max="7955" width="11.5703125" style="10" customWidth="1"/>
    <col min="7956" max="7956" width="12.28515625" style="10" customWidth="1"/>
    <col min="7957" max="7957" width="12.7109375" style="10" customWidth="1"/>
    <col min="7958" max="7958" width="12.5703125" style="10" customWidth="1"/>
    <col min="7959" max="7959" width="13.140625" style="10" customWidth="1"/>
    <col min="7960" max="7960" width="13.42578125" style="10" customWidth="1"/>
    <col min="7961" max="7961" width="10.28515625" style="10" customWidth="1"/>
    <col min="7962" max="7962" width="14.28515625" style="10" customWidth="1"/>
    <col min="7963" max="7963" width="12.85546875" style="10" customWidth="1"/>
    <col min="7964" max="7964" width="12" style="10" customWidth="1"/>
    <col min="7965" max="7965" width="16.28515625" style="10" customWidth="1"/>
    <col min="7966" max="7966" width="14.5703125" style="10" customWidth="1"/>
    <col min="7967" max="7967" width="16.85546875" style="10" customWidth="1"/>
    <col min="7968" max="7968" width="11.140625" style="10" customWidth="1"/>
    <col min="7969" max="7969" width="10.42578125" style="10" customWidth="1"/>
    <col min="7970" max="7970" width="10.85546875" style="10" customWidth="1"/>
    <col min="7971" max="7971" width="10.140625" style="10" customWidth="1"/>
    <col min="7972" max="7972" width="12.85546875" style="10" customWidth="1"/>
    <col min="7973" max="7974" width="11" style="10" customWidth="1"/>
    <col min="7975" max="7975" width="11.5703125" style="10" customWidth="1"/>
    <col min="7976" max="7976" width="11.28515625" style="10" customWidth="1"/>
    <col min="7977" max="7977" width="10.140625" style="10" customWidth="1"/>
    <col min="7978" max="7979" width="11.85546875" style="10" customWidth="1"/>
    <col min="7980" max="7980" width="12.28515625" style="10" customWidth="1"/>
    <col min="7981" max="7981" width="12.7109375" style="10" customWidth="1"/>
    <col min="7982" max="7982" width="15.140625" style="10" customWidth="1"/>
    <col min="7983" max="7983" width="10" style="10" customWidth="1"/>
    <col min="7984" max="7994" width="7.85546875" style="10" customWidth="1"/>
    <col min="7995" max="7995" width="9.140625" style="10" customWidth="1"/>
    <col min="7996" max="7996" width="8.28515625" style="10" customWidth="1"/>
    <col min="7997" max="7997" width="10.140625" style="10" customWidth="1"/>
    <col min="7998" max="7998" width="9.140625" style="10"/>
    <col min="7999" max="7999" width="11.85546875" style="10" customWidth="1"/>
    <col min="8000" max="8000" width="14.28515625" style="10" customWidth="1"/>
    <col min="8001" max="8200" width="9.140625" style="10"/>
    <col min="8201" max="8201" width="0" style="10" hidden="1" customWidth="1"/>
    <col min="8202" max="8202" width="15.5703125" style="10" customWidth="1"/>
    <col min="8203" max="8203" width="55.140625" style="10" customWidth="1"/>
    <col min="8204" max="8204" width="15.5703125" style="10" customWidth="1"/>
    <col min="8205" max="8206" width="13" style="10" customWidth="1"/>
    <col min="8207" max="8208" width="13.140625" style="10" customWidth="1"/>
    <col min="8209" max="8209" width="10.5703125" style="10" customWidth="1"/>
    <col min="8210" max="8210" width="12.42578125" style="10" customWidth="1"/>
    <col min="8211" max="8211" width="11.5703125" style="10" customWidth="1"/>
    <col min="8212" max="8212" width="12.28515625" style="10" customWidth="1"/>
    <col min="8213" max="8213" width="12.7109375" style="10" customWidth="1"/>
    <col min="8214" max="8214" width="12.5703125" style="10" customWidth="1"/>
    <col min="8215" max="8215" width="13.140625" style="10" customWidth="1"/>
    <col min="8216" max="8216" width="13.42578125" style="10" customWidth="1"/>
    <col min="8217" max="8217" width="10.28515625" style="10" customWidth="1"/>
    <col min="8218" max="8218" width="14.28515625" style="10" customWidth="1"/>
    <col min="8219" max="8219" width="12.85546875" style="10" customWidth="1"/>
    <col min="8220" max="8220" width="12" style="10" customWidth="1"/>
    <col min="8221" max="8221" width="16.28515625" style="10" customWidth="1"/>
    <col min="8222" max="8222" width="14.5703125" style="10" customWidth="1"/>
    <col min="8223" max="8223" width="16.85546875" style="10" customWidth="1"/>
    <col min="8224" max="8224" width="11.140625" style="10" customWidth="1"/>
    <col min="8225" max="8225" width="10.42578125" style="10" customWidth="1"/>
    <col min="8226" max="8226" width="10.85546875" style="10" customWidth="1"/>
    <col min="8227" max="8227" width="10.140625" style="10" customWidth="1"/>
    <col min="8228" max="8228" width="12.85546875" style="10" customWidth="1"/>
    <col min="8229" max="8230" width="11" style="10" customWidth="1"/>
    <col min="8231" max="8231" width="11.5703125" style="10" customWidth="1"/>
    <col min="8232" max="8232" width="11.28515625" style="10" customWidth="1"/>
    <col min="8233" max="8233" width="10.140625" style="10" customWidth="1"/>
    <col min="8234" max="8235" width="11.85546875" style="10" customWidth="1"/>
    <col min="8236" max="8236" width="12.28515625" style="10" customWidth="1"/>
    <col min="8237" max="8237" width="12.7109375" style="10" customWidth="1"/>
    <col min="8238" max="8238" width="15.140625" style="10" customWidth="1"/>
    <col min="8239" max="8239" width="10" style="10" customWidth="1"/>
    <col min="8240" max="8250" width="7.85546875" style="10" customWidth="1"/>
    <col min="8251" max="8251" width="9.140625" style="10" customWidth="1"/>
    <col min="8252" max="8252" width="8.28515625" style="10" customWidth="1"/>
    <col min="8253" max="8253" width="10.140625" style="10" customWidth="1"/>
    <col min="8254" max="8254" width="9.140625" style="10"/>
    <col min="8255" max="8255" width="11.85546875" style="10" customWidth="1"/>
    <col min="8256" max="8256" width="14.28515625" style="10" customWidth="1"/>
    <col min="8257" max="8456" width="9.140625" style="10"/>
    <col min="8457" max="8457" width="0" style="10" hidden="1" customWidth="1"/>
    <col min="8458" max="8458" width="15.5703125" style="10" customWidth="1"/>
    <col min="8459" max="8459" width="55.140625" style="10" customWidth="1"/>
    <col min="8460" max="8460" width="15.5703125" style="10" customWidth="1"/>
    <col min="8461" max="8462" width="13" style="10" customWidth="1"/>
    <col min="8463" max="8464" width="13.140625" style="10" customWidth="1"/>
    <col min="8465" max="8465" width="10.5703125" style="10" customWidth="1"/>
    <col min="8466" max="8466" width="12.42578125" style="10" customWidth="1"/>
    <col min="8467" max="8467" width="11.5703125" style="10" customWidth="1"/>
    <col min="8468" max="8468" width="12.28515625" style="10" customWidth="1"/>
    <col min="8469" max="8469" width="12.7109375" style="10" customWidth="1"/>
    <col min="8470" max="8470" width="12.5703125" style="10" customWidth="1"/>
    <col min="8471" max="8471" width="13.140625" style="10" customWidth="1"/>
    <col min="8472" max="8472" width="13.42578125" style="10" customWidth="1"/>
    <col min="8473" max="8473" width="10.28515625" style="10" customWidth="1"/>
    <col min="8474" max="8474" width="14.28515625" style="10" customWidth="1"/>
    <col min="8475" max="8475" width="12.85546875" style="10" customWidth="1"/>
    <col min="8476" max="8476" width="12" style="10" customWidth="1"/>
    <col min="8477" max="8477" width="16.28515625" style="10" customWidth="1"/>
    <col min="8478" max="8478" width="14.5703125" style="10" customWidth="1"/>
    <col min="8479" max="8479" width="16.85546875" style="10" customWidth="1"/>
    <col min="8480" max="8480" width="11.140625" style="10" customWidth="1"/>
    <col min="8481" max="8481" width="10.42578125" style="10" customWidth="1"/>
    <col min="8482" max="8482" width="10.85546875" style="10" customWidth="1"/>
    <col min="8483" max="8483" width="10.140625" style="10" customWidth="1"/>
    <col min="8484" max="8484" width="12.85546875" style="10" customWidth="1"/>
    <col min="8485" max="8486" width="11" style="10" customWidth="1"/>
    <col min="8487" max="8487" width="11.5703125" style="10" customWidth="1"/>
    <col min="8488" max="8488" width="11.28515625" style="10" customWidth="1"/>
    <col min="8489" max="8489" width="10.140625" style="10" customWidth="1"/>
    <col min="8490" max="8491" width="11.85546875" style="10" customWidth="1"/>
    <col min="8492" max="8492" width="12.28515625" style="10" customWidth="1"/>
    <col min="8493" max="8493" width="12.7109375" style="10" customWidth="1"/>
    <col min="8494" max="8494" width="15.140625" style="10" customWidth="1"/>
    <col min="8495" max="8495" width="10" style="10" customWidth="1"/>
    <col min="8496" max="8506" width="7.85546875" style="10" customWidth="1"/>
    <col min="8507" max="8507" width="9.140625" style="10" customWidth="1"/>
    <col min="8508" max="8508" width="8.28515625" style="10" customWidth="1"/>
    <col min="8509" max="8509" width="10.140625" style="10" customWidth="1"/>
    <col min="8510" max="8510" width="9.140625" style="10"/>
    <col min="8511" max="8511" width="11.85546875" style="10" customWidth="1"/>
    <col min="8512" max="8512" width="14.28515625" style="10" customWidth="1"/>
    <col min="8513" max="8712" width="9.140625" style="10"/>
    <col min="8713" max="8713" width="0" style="10" hidden="1" customWidth="1"/>
    <col min="8714" max="8714" width="15.5703125" style="10" customWidth="1"/>
    <col min="8715" max="8715" width="55.140625" style="10" customWidth="1"/>
    <col min="8716" max="8716" width="15.5703125" style="10" customWidth="1"/>
    <col min="8717" max="8718" width="13" style="10" customWidth="1"/>
    <col min="8719" max="8720" width="13.140625" style="10" customWidth="1"/>
    <col min="8721" max="8721" width="10.5703125" style="10" customWidth="1"/>
    <col min="8722" max="8722" width="12.42578125" style="10" customWidth="1"/>
    <col min="8723" max="8723" width="11.5703125" style="10" customWidth="1"/>
    <col min="8724" max="8724" width="12.28515625" style="10" customWidth="1"/>
    <col min="8725" max="8725" width="12.7109375" style="10" customWidth="1"/>
    <col min="8726" max="8726" width="12.5703125" style="10" customWidth="1"/>
    <col min="8727" max="8727" width="13.140625" style="10" customWidth="1"/>
    <col min="8728" max="8728" width="13.42578125" style="10" customWidth="1"/>
    <col min="8729" max="8729" width="10.28515625" style="10" customWidth="1"/>
    <col min="8730" max="8730" width="14.28515625" style="10" customWidth="1"/>
    <col min="8731" max="8731" width="12.85546875" style="10" customWidth="1"/>
    <col min="8732" max="8732" width="12" style="10" customWidth="1"/>
    <col min="8733" max="8733" width="16.28515625" style="10" customWidth="1"/>
    <col min="8734" max="8734" width="14.5703125" style="10" customWidth="1"/>
    <col min="8735" max="8735" width="16.85546875" style="10" customWidth="1"/>
    <col min="8736" max="8736" width="11.140625" style="10" customWidth="1"/>
    <col min="8737" max="8737" width="10.42578125" style="10" customWidth="1"/>
    <col min="8738" max="8738" width="10.85546875" style="10" customWidth="1"/>
    <col min="8739" max="8739" width="10.140625" style="10" customWidth="1"/>
    <col min="8740" max="8740" width="12.85546875" style="10" customWidth="1"/>
    <col min="8741" max="8742" width="11" style="10" customWidth="1"/>
    <col min="8743" max="8743" width="11.5703125" style="10" customWidth="1"/>
    <col min="8744" max="8744" width="11.28515625" style="10" customWidth="1"/>
    <col min="8745" max="8745" width="10.140625" style="10" customWidth="1"/>
    <col min="8746" max="8747" width="11.85546875" style="10" customWidth="1"/>
    <col min="8748" max="8748" width="12.28515625" style="10" customWidth="1"/>
    <col min="8749" max="8749" width="12.7109375" style="10" customWidth="1"/>
    <col min="8750" max="8750" width="15.140625" style="10" customWidth="1"/>
    <col min="8751" max="8751" width="10" style="10" customWidth="1"/>
    <col min="8752" max="8762" width="7.85546875" style="10" customWidth="1"/>
    <col min="8763" max="8763" width="9.140625" style="10" customWidth="1"/>
    <col min="8764" max="8764" width="8.28515625" style="10" customWidth="1"/>
    <col min="8765" max="8765" width="10.140625" style="10" customWidth="1"/>
    <col min="8766" max="8766" width="9.140625" style="10"/>
    <col min="8767" max="8767" width="11.85546875" style="10" customWidth="1"/>
    <col min="8768" max="8768" width="14.28515625" style="10" customWidth="1"/>
    <col min="8769" max="8968" width="9.140625" style="10"/>
    <col min="8969" max="8969" width="0" style="10" hidden="1" customWidth="1"/>
    <col min="8970" max="8970" width="15.5703125" style="10" customWidth="1"/>
    <col min="8971" max="8971" width="55.140625" style="10" customWidth="1"/>
    <col min="8972" max="8972" width="15.5703125" style="10" customWidth="1"/>
    <col min="8973" max="8974" width="13" style="10" customWidth="1"/>
    <col min="8975" max="8976" width="13.140625" style="10" customWidth="1"/>
    <col min="8977" max="8977" width="10.5703125" style="10" customWidth="1"/>
    <col min="8978" max="8978" width="12.42578125" style="10" customWidth="1"/>
    <col min="8979" max="8979" width="11.5703125" style="10" customWidth="1"/>
    <col min="8980" max="8980" width="12.28515625" style="10" customWidth="1"/>
    <col min="8981" max="8981" width="12.7109375" style="10" customWidth="1"/>
    <col min="8982" max="8982" width="12.5703125" style="10" customWidth="1"/>
    <col min="8983" max="8983" width="13.140625" style="10" customWidth="1"/>
    <col min="8984" max="8984" width="13.42578125" style="10" customWidth="1"/>
    <col min="8985" max="8985" width="10.28515625" style="10" customWidth="1"/>
    <col min="8986" max="8986" width="14.28515625" style="10" customWidth="1"/>
    <col min="8987" max="8987" width="12.85546875" style="10" customWidth="1"/>
    <col min="8988" max="8988" width="12" style="10" customWidth="1"/>
    <col min="8989" max="8989" width="16.28515625" style="10" customWidth="1"/>
    <col min="8990" max="8990" width="14.5703125" style="10" customWidth="1"/>
    <col min="8991" max="8991" width="16.85546875" style="10" customWidth="1"/>
    <col min="8992" max="8992" width="11.140625" style="10" customWidth="1"/>
    <col min="8993" max="8993" width="10.42578125" style="10" customWidth="1"/>
    <col min="8994" max="8994" width="10.85546875" style="10" customWidth="1"/>
    <col min="8995" max="8995" width="10.140625" style="10" customWidth="1"/>
    <col min="8996" max="8996" width="12.85546875" style="10" customWidth="1"/>
    <col min="8997" max="8998" width="11" style="10" customWidth="1"/>
    <col min="8999" max="8999" width="11.5703125" style="10" customWidth="1"/>
    <col min="9000" max="9000" width="11.28515625" style="10" customWidth="1"/>
    <col min="9001" max="9001" width="10.140625" style="10" customWidth="1"/>
    <col min="9002" max="9003" width="11.85546875" style="10" customWidth="1"/>
    <col min="9004" max="9004" width="12.28515625" style="10" customWidth="1"/>
    <col min="9005" max="9005" width="12.7109375" style="10" customWidth="1"/>
    <col min="9006" max="9006" width="15.140625" style="10" customWidth="1"/>
    <col min="9007" max="9007" width="10" style="10" customWidth="1"/>
    <col min="9008" max="9018" width="7.85546875" style="10" customWidth="1"/>
    <col min="9019" max="9019" width="9.140625" style="10" customWidth="1"/>
    <col min="9020" max="9020" width="8.28515625" style="10" customWidth="1"/>
    <col min="9021" max="9021" width="10.140625" style="10" customWidth="1"/>
    <col min="9022" max="9022" width="9.140625" style="10"/>
    <col min="9023" max="9023" width="11.85546875" style="10" customWidth="1"/>
    <col min="9024" max="9024" width="14.28515625" style="10" customWidth="1"/>
    <col min="9025" max="9224" width="9.140625" style="10"/>
    <col min="9225" max="9225" width="0" style="10" hidden="1" customWidth="1"/>
    <col min="9226" max="9226" width="15.5703125" style="10" customWidth="1"/>
    <col min="9227" max="9227" width="55.140625" style="10" customWidth="1"/>
    <col min="9228" max="9228" width="15.5703125" style="10" customWidth="1"/>
    <col min="9229" max="9230" width="13" style="10" customWidth="1"/>
    <col min="9231" max="9232" width="13.140625" style="10" customWidth="1"/>
    <col min="9233" max="9233" width="10.5703125" style="10" customWidth="1"/>
    <col min="9234" max="9234" width="12.42578125" style="10" customWidth="1"/>
    <col min="9235" max="9235" width="11.5703125" style="10" customWidth="1"/>
    <col min="9236" max="9236" width="12.28515625" style="10" customWidth="1"/>
    <col min="9237" max="9237" width="12.7109375" style="10" customWidth="1"/>
    <col min="9238" max="9238" width="12.5703125" style="10" customWidth="1"/>
    <col min="9239" max="9239" width="13.140625" style="10" customWidth="1"/>
    <col min="9240" max="9240" width="13.42578125" style="10" customWidth="1"/>
    <col min="9241" max="9241" width="10.28515625" style="10" customWidth="1"/>
    <col min="9242" max="9242" width="14.28515625" style="10" customWidth="1"/>
    <col min="9243" max="9243" width="12.85546875" style="10" customWidth="1"/>
    <col min="9244" max="9244" width="12" style="10" customWidth="1"/>
    <col min="9245" max="9245" width="16.28515625" style="10" customWidth="1"/>
    <col min="9246" max="9246" width="14.5703125" style="10" customWidth="1"/>
    <col min="9247" max="9247" width="16.85546875" style="10" customWidth="1"/>
    <col min="9248" max="9248" width="11.140625" style="10" customWidth="1"/>
    <col min="9249" max="9249" width="10.42578125" style="10" customWidth="1"/>
    <col min="9250" max="9250" width="10.85546875" style="10" customWidth="1"/>
    <col min="9251" max="9251" width="10.140625" style="10" customWidth="1"/>
    <col min="9252" max="9252" width="12.85546875" style="10" customWidth="1"/>
    <col min="9253" max="9254" width="11" style="10" customWidth="1"/>
    <col min="9255" max="9255" width="11.5703125" style="10" customWidth="1"/>
    <col min="9256" max="9256" width="11.28515625" style="10" customWidth="1"/>
    <col min="9257" max="9257" width="10.140625" style="10" customWidth="1"/>
    <col min="9258" max="9259" width="11.85546875" style="10" customWidth="1"/>
    <col min="9260" max="9260" width="12.28515625" style="10" customWidth="1"/>
    <col min="9261" max="9261" width="12.7109375" style="10" customWidth="1"/>
    <col min="9262" max="9262" width="15.140625" style="10" customWidth="1"/>
    <col min="9263" max="9263" width="10" style="10" customWidth="1"/>
    <col min="9264" max="9274" width="7.85546875" style="10" customWidth="1"/>
    <col min="9275" max="9275" width="9.140625" style="10" customWidth="1"/>
    <col min="9276" max="9276" width="8.28515625" style="10" customWidth="1"/>
    <col min="9277" max="9277" width="10.140625" style="10" customWidth="1"/>
    <col min="9278" max="9278" width="9.140625" style="10"/>
    <col min="9279" max="9279" width="11.85546875" style="10" customWidth="1"/>
    <col min="9280" max="9280" width="14.28515625" style="10" customWidth="1"/>
    <col min="9281" max="9480" width="9.140625" style="10"/>
    <col min="9481" max="9481" width="0" style="10" hidden="1" customWidth="1"/>
    <col min="9482" max="9482" width="15.5703125" style="10" customWidth="1"/>
    <col min="9483" max="9483" width="55.140625" style="10" customWidth="1"/>
    <col min="9484" max="9484" width="15.5703125" style="10" customWidth="1"/>
    <col min="9485" max="9486" width="13" style="10" customWidth="1"/>
    <col min="9487" max="9488" width="13.140625" style="10" customWidth="1"/>
    <col min="9489" max="9489" width="10.5703125" style="10" customWidth="1"/>
    <col min="9490" max="9490" width="12.42578125" style="10" customWidth="1"/>
    <col min="9491" max="9491" width="11.5703125" style="10" customWidth="1"/>
    <col min="9492" max="9492" width="12.28515625" style="10" customWidth="1"/>
    <col min="9493" max="9493" width="12.7109375" style="10" customWidth="1"/>
    <col min="9494" max="9494" width="12.5703125" style="10" customWidth="1"/>
    <col min="9495" max="9495" width="13.140625" style="10" customWidth="1"/>
    <col min="9496" max="9496" width="13.42578125" style="10" customWidth="1"/>
    <col min="9497" max="9497" width="10.28515625" style="10" customWidth="1"/>
    <col min="9498" max="9498" width="14.28515625" style="10" customWidth="1"/>
    <col min="9499" max="9499" width="12.85546875" style="10" customWidth="1"/>
    <col min="9500" max="9500" width="12" style="10" customWidth="1"/>
    <col min="9501" max="9501" width="16.28515625" style="10" customWidth="1"/>
    <col min="9502" max="9502" width="14.5703125" style="10" customWidth="1"/>
    <col min="9503" max="9503" width="16.85546875" style="10" customWidth="1"/>
    <col min="9504" max="9504" width="11.140625" style="10" customWidth="1"/>
    <col min="9505" max="9505" width="10.42578125" style="10" customWidth="1"/>
    <col min="9506" max="9506" width="10.85546875" style="10" customWidth="1"/>
    <col min="9507" max="9507" width="10.140625" style="10" customWidth="1"/>
    <col min="9508" max="9508" width="12.85546875" style="10" customWidth="1"/>
    <col min="9509" max="9510" width="11" style="10" customWidth="1"/>
    <col min="9511" max="9511" width="11.5703125" style="10" customWidth="1"/>
    <col min="9512" max="9512" width="11.28515625" style="10" customWidth="1"/>
    <col min="9513" max="9513" width="10.140625" style="10" customWidth="1"/>
    <col min="9514" max="9515" width="11.85546875" style="10" customWidth="1"/>
    <col min="9516" max="9516" width="12.28515625" style="10" customWidth="1"/>
    <col min="9517" max="9517" width="12.7109375" style="10" customWidth="1"/>
    <col min="9518" max="9518" width="15.140625" style="10" customWidth="1"/>
    <col min="9519" max="9519" width="10" style="10" customWidth="1"/>
    <col min="9520" max="9530" width="7.85546875" style="10" customWidth="1"/>
    <col min="9531" max="9531" width="9.140625" style="10" customWidth="1"/>
    <col min="9532" max="9532" width="8.28515625" style="10" customWidth="1"/>
    <col min="9533" max="9533" width="10.140625" style="10" customWidth="1"/>
    <col min="9534" max="9534" width="9.140625" style="10"/>
    <col min="9535" max="9535" width="11.85546875" style="10" customWidth="1"/>
    <col min="9536" max="9536" width="14.28515625" style="10" customWidth="1"/>
    <col min="9537" max="9736" width="9.140625" style="10"/>
    <col min="9737" max="9737" width="0" style="10" hidden="1" customWidth="1"/>
    <col min="9738" max="9738" width="15.5703125" style="10" customWidth="1"/>
    <col min="9739" max="9739" width="55.140625" style="10" customWidth="1"/>
    <col min="9740" max="9740" width="15.5703125" style="10" customWidth="1"/>
    <col min="9741" max="9742" width="13" style="10" customWidth="1"/>
    <col min="9743" max="9744" width="13.140625" style="10" customWidth="1"/>
    <col min="9745" max="9745" width="10.5703125" style="10" customWidth="1"/>
    <col min="9746" max="9746" width="12.42578125" style="10" customWidth="1"/>
    <col min="9747" max="9747" width="11.5703125" style="10" customWidth="1"/>
    <col min="9748" max="9748" width="12.28515625" style="10" customWidth="1"/>
    <col min="9749" max="9749" width="12.7109375" style="10" customWidth="1"/>
    <col min="9750" max="9750" width="12.5703125" style="10" customWidth="1"/>
    <col min="9751" max="9751" width="13.140625" style="10" customWidth="1"/>
    <col min="9752" max="9752" width="13.42578125" style="10" customWidth="1"/>
    <col min="9753" max="9753" width="10.28515625" style="10" customWidth="1"/>
    <col min="9754" max="9754" width="14.28515625" style="10" customWidth="1"/>
    <col min="9755" max="9755" width="12.85546875" style="10" customWidth="1"/>
    <col min="9756" max="9756" width="12" style="10" customWidth="1"/>
    <col min="9757" max="9757" width="16.28515625" style="10" customWidth="1"/>
    <col min="9758" max="9758" width="14.5703125" style="10" customWidth="1"/>
    <col min="9759" max="9759" width="16.85546875" style="10" customWidth="1"/>
    <col min="9760" max="9760" width="11.140625" style="10" customWidth="1"/>
    <col min="9761" max="9761" width="10.42578125" style="10" customWidth="1"/>
    <col min="9762" max="9762" width="10.85546875" style="10" customWidth="1"/>
    <col min="9763" max="9763" width="10.140625" style="10" customWidth="1"/>
    <col min="9764" max="9764" width="12.85546875" style="10" customWidth="1"/>
    <col min="9765" max="9766" width="11" style="10" customWidth="1"/>
    <col min="9767" max="9767" width="11.5703125" style="10" customWidth="1"/>
    <col min="9768" max="9768" width="11.28515625" style="10" customWidth="1"/>
    <col min="9769" max="9769" width="10.140625" style="10" customWidth="1"/>
    <col min="9770" max="9771" width="11.85546875" style="10" customWidth="1"/>
    <col min="9772" max="9772" width="12.28515625" style="10" customWidth="1"/>
    <col min="9773" max="9773" width="12.7109375" style="10" customWidth="1"/>
    <col min="9774" max="9774" width="15.140625" style="10" customWidth="1"/>
    <col min="9775" max="9775" width="10" style="10" customWidth="1"/>
    <col min="9776" max="9786" width="7.85546875" style="10" customWidth="1"/>
    <col min="9787" max="9787" width="9.140625" style="10" customWidth="1"/>
    <col min="9788" max="9788" width="8.28515625" style="10" customWidth="1"/>
    <col min="9789" max="9789" width="10.140625" style="10" customWidth="1"/>
    <col min="9790" max="9790" width="9.140625" style="10"/>
    <col min="9791" max="9791" width="11.85546875" style="10" customWidth="1"/>
    <col min="9792" max="9792" width="14.28515625" style="10" customWidth="1"/>
    <col min="9793" max="9992" width="9.140625" style="10"/>
    <col min="9993" max="9993" width="0" style="10" hidden="1" customWidth="1"/>
    <col min="9994" max="9994" width="15.5703125" style="10" customWidth="1"/>
    <col min="9995" max="9995" width="55.140625" style="10" customWidth="1"/>
    <col min="9996" max="9996" width="15.5703125" style="10" customWidth="1"/>
    <col min="9997" max="9998" width="13" style="10" customWidth="1"/>
    <col min="9999" max="10000" width="13.140625" style="10" customWidth="1"/>
    <col min="10001" max="10001" width="10.5703125" style="10" customWidth="1"/>
    <col min="10002" max="10002" width="12.42578125" style="10" customWidth="1"/>
    <col min="10003" max="10003" width="11.5703125" style="10" customWidth="1"/>
    <col min="10004" max="10004" width="12.28515625" style="10" customWidth="1"/>
    <col min="10005" max="10005" width="12.7109375" style="10" customWidth="1"/>
    <col min="10006" max="10006" width="12.5703125" style="10" customWidth="1"/>
    <col min="10007" max="10007" width="13.140625" style="10" customWidth="1"/>
    <col min="10008" max="10008" width="13.42578125" style="10" customWidth="1"/>
    <col min="10009" max="10009" width="10.28515625" style="10" customWidth="1"/>
    <col min="10010" max="10010" width="14.28515625" style="10" customWidth="1"/>
    <col min="10011" max="10011" width="12.85546875" style="10" customWidth="1"/>
    <col min="10012" max="10012" width="12" style="10" customWidth="1"/>
    <col min="10013" max="10013" width="16.28515625" style="10" customWidth="1"/>
    <col min="10014" max="10014" width="14.5703125" style="10" customWidth="1"/>
    <col min="10015" max="10015" width="16.85546875" style="10" customWidth="1"/>
    <col min="10016" max="10016" width="11.140625" style="10" customWidth="1"/>
    <col min="10017" max="10017" width="10.42578125" style="10" customWidth="1"/>
    <col min="10018" max="10018" width="10.85546875" style="10" customWidth="1"/>
    <col min="10019" max="10019" width="10.140625" style="10" customWidth="1"/>
    <col min="10020" max="10020" width="12.85546875" style="10" customWidth="1"/>
    <col min="10021" max="10022" width="11" style="10" customWidth="1"/>
    <col min="10023" max="10023" width="11.5703125" style="10" customWidth="1"/>
    <col min="10024" max="10024" width="11.28515625" style="10" customWidth="1"/>
    <col min="10025" max="10025" width="10.140625" style="10" customWidth="1"/>
    <col min="10026" max="10027" width="11.85546875" style="10" customWidth="1"/>
    <col min="10028" max="10028" width="12.28515625" style="10" customWidth="1"/>
    <col min="10029" max="10029" width="12.7109375" style="10" customWidth="1"/>
    <col min="10030" max="10030" width="15.140625" style="10" customWidth="1"/>
    <col min="10031" max="10031" width="10" style="10" customWidth="1"/>
    <col min="10032" max="10042" width="7.85546875" style="10" customWidth="1"/>
    <col min="10043" max="10043" width="9.140625" style="10" customWidth="1"/>
    <col min="10044" max="10044" width="8.28515625" style="10" customWidth="1"/>
    <col min="10045" max="10045" width="10.140625" style="10" customWidth="1"/>
    <col min="10046" max="10046" width="9.140625" style="10"/>
    <col min="10047" max="10047" width="11.85546875" style="10" customWidth="1"/>
    <col min="10048" max="10048" width="14.28515625" style="10" customWidth="1"/>
    <col min="10049" max="10248" width="9.140625" style="10"/>
    <col min="10249" max="10249" width="0" style="10" hidden="1" customWidth="1"/>
    <col min="10250" max="10250" width="15.5703125" style="10" customWidth="1"/>
    <col min="10251" max="10251" width="55.140625" style="10" customWidth="1"/>
    <col min="10252" max="10252" width="15.5703125" style="10" customWidth="1"/>
    <col min="10253" max="10254" width="13" style="10" customWidth="1"/>
    <col min="10255" max="10256" width="13.140625" style="10" customWidth="1"/>
    <col min="10257" max="10257" width="10.5703125" style="10" customWidth="1"/>
    <col min="10258" max="10258" width="12.42578125" style="10" customWidth="1"/>
    <col min="10259" max="10259" width="11.5703125" style="10" customWidth="1"/>
    <col min="10260" max="10260" width="12.28515625" style="10" customWidth="1"/>
    <col min="10261" max="10261" width="12.7109375" style="10" customWidth="1"/>
    <col min="10262" max="10262" width="12.5703125" style="10" customWidth="1"/>
    <col min="10263" max="10263" width="13.140625" style="10" customWidth="1"/>
    <col min="10264" max="10264" width="13.42578125" style="10" customWidth="1"/>
    <col min="10265" max="10265" width="10.28515625" style="10" customWidth="1"/>
    <col min="10266" max="10266" width="14.28515625" style="10" customWidth="1"/>
    <col min="10267" max="10267" width="12.85546875" style="10" customWidth="1"/>
    <col min="10268" max="10268" width="12" style="10" customWidth="1"/>
    <col min="10269" max="10269" width="16.28515625" style="10" customWidth="1"/>
    <col min="10270" max="10270" width="14.5703125" style="10" customWidth="1"/>
    <col min="10271" max="10271" width="16.85546875" style="10" customWidth="1"/>
    <col min="10272" max="10272" width="11.140625" style="10" customWidth="1"/>
    <col min="10273" max="10273" width="10.42578125" style="10" customWidth="1"/>
    <col min="10274" max="10274" width="10.85546875" style="10" customWidth="1"/>
    <col min="10275" max="10275" width="10.140625" style="10" customWidth="1"/>
    <col min="10276" max="10276" width="12.85546875" style="10" customWidth="1"/>
    <col min="10277" max="10278" width="11" style="10" customWidth="1"/>
    <col min="10279" max="10279" width="11.5703125" style="10" customWidth="1"/>
    <col min="10280" max="10280" width="11.28515625" style="10" customWidth="1"/>
    <col min="10281" max="10281" width="10.140625" style="10" customWidth="1"/>
    <col min="10282" max="10283" width="11.85546875" style="10" customWidth="1"/>
    <col min="10284" max="10284" width="12.28515625" style="10" customWidth="1"/>
    <col min="10285" max="10285" width="12.7109375" style="10" customWidth="1"/>
    <col min="10286" max="10286" width="15.140625" style="10" customWidth="1"/>
    <col min="10287" max="10287" width="10" style="10" customWidth="1"/>
    <col min="10288" max="10298" width="7.85546875" style="10" customWidth="1"/>
    <col min="10299" max="10299" width="9.140625" style="10" customWidth="1"/>
    <col min="10300" max="10300" width="8.28515625" style="10" customWidth="1"/>
    <col min="10301" max="10301" width="10.140625" style="10" customWidth="1"/>
    <col min="10302" max="10302" width="9.140625" style="10"/>
    <col min="10303" max="10303" width="11.85546875" style="10" customWidth="1"/>
    <col min="10304" max="10304" width="14.28515625" style="10" customWidth="1"/>
    <col min="10305" max="10504" width="9.140625" style="10"/>
    <col min="10505" max="10505" width="0" style="10" hidden="1" customWidth="1"/>
    <col min="10506" max="10506" width="15.5703125" style="10" customWidth="1"/>
    <col min="10507" max="10507" width="55.140625" style="10" customWidth="1"/>
    <col min="10508" max="10508" width="15.5703125" style="10" customWidth="1"/>
    <col min="10509" max="10510" width="13" style="10" customWidth="1"/>
    <col min="10511" max="10512" width="13.140625" style="10" customWidth="1"/>
    <col min="10513" max="10513" width="10.5703125" style="10" customWidth="1"/>
    <col min="10514" max="10514" width="12.42578125" style="10" customWidth="1"/>
    <col min="10515" max="10515" width="11.5703125" style="10" customWidth="1"/>
    <col min="10516" max="10516" width="12.28515625" style="10" customWidth="1"/>
    <col min="10517" max="10517" width="12.7109375" style="10" customWidth="1"/>
    <col min="10518" max="10518" width="12.5703125" style="10" customWidth="1"/>
    <col min="10519" max="10519" width="13.140625" style="10" customWidth="1"/>
    <col min="10520" max="10520" width="13.42578125" style="10" customWidth="1"/>
    <col min="10521" max="10521" width="10.28515625" style="10" customWidth="1"/>
    <col min="10522" max="10522" width="14.28515625" style="10" customWidth="1"/>
    <col min="10523" max="10523" width="12.85546875" style="10" customWidth="1"/>
    <col min="10524" max="10524" width="12" style="10" customWidth="1"/>
    <col min="10525" max="10525" width="16.28515625" style="10" customWidth="1"/>
    <col min="10526" max="10526" width="14.5703125" style="10" customWidth="1"/>
    <col min="10527" max="10527" width="16.85546875" style="10" customWidth="1"/>
    <col min="10528" max="10528" width="11.140625" style="10" customWidth="1"/>
    <col min="10529" max="10529" width="10.42578125" style="10" customWidth="1"/>
    <col min="10530" max="10530" width="10.85546875" style="10" customWidth="1"/>
    <col min="10531" max="10531" width="10.140625" style="10" customWidth="1"/>
    <col min="10532" max="10532" width="12.85546875" style="10" customWidth="1"/>
    <col min="10533" max="10534" width="11" style="10" customWidth="1"/>
    <col min="10535" max="10535" width="11.5703125" style="10" customWidth="1"/>
    <col min="10536" max="10536" width="11.28515625" style="10" customWidth="1"/>
    <col min="10537" max="10537" width="10.140625" style="10" customWidth="1"/>
    <col min="10538" max="10539" width="11.85546875" style="10" customWidth="1"/>
    <col min="10540" max="10540" width="12.28515625" style="10" customWidth="1"/>
    <col min="10541" max="10541" width="12.7109375" style="10" customWidth="1"/>
    <col min="10542" max="10542" width="15.140625" style="10" customWidth="1"/>
    <col min="10543" max="10543" width="10" style="10" customWidth="1"/>
    <col min="10544" max="10554" width="7.85546875" style="10" customWidth="1"/>
    <col min="10555" max="10555" width="9.140625" style="10" customWidth="1"/>
    <col min="10556" max="10556" width="8.28515625" style="10" customWidth="1"/>
    <col min="10557" max="10557" width="10.140625" style="10" customWidth="1"/>
    <col min="10558" max="10558" width="9.140625" style="10"/>
    <col min="10559" max="10559" width="11.85546875" style="10" customWidth="1"/>
    <col min="10560" max="10560" width="14.28515625" style="10" customWidth="1"/>
    <col min="10561" max="10760" width="9.140625" style="10"/>
    <col min="10761" max="10761" width="0" style="10" hidden="1" customWidth="1"/>
    <col min="10762" max="10762" width="15.5703125" style="10" customWidth="1"/>
    <col min="10763" max="10763" width="55.140625" style="10" customWidth="1"/>
    <col min="10764" max="10764" width="15.5703125" style="10" customWidth="1"/>
    <col min="10765" max="10766" width="13" style="10" customWidth="1"/>
    <col min="10767" max="10768" width="13.140625" style="10" customWidth="1"/>
    <col min="10769" max="10769" width="10.5703125" style="10" customWidth="1"/>
    <col min="10770" max="10770" width="12.42578125" style="10" customWidth="1"/>
    <col min="10771" max="10771" width="11.5703125" style="10" customWidth="1"/>
    <col min="10772" max="10772" width="12.28515625" style="10" customWidth="1"/>
    <col min="10773" max="10773" width="12.7109375" style="10" customWidth="1"/>
    <col min="10774" max="10774" width="12.5703125" style="10" customWidth="1"/>
    <col min="10775" max="10775" width="13.140625" style="10" customWidth="1"/>
    <col min="10776" max="10776" width="13.42578125" style="10" customWidth="1"/>
    <col min="10777" max="10777" width="10.28515625" style="10" customWidth="1"/>
    <col min="10778" max="10778" width="14.28515625" style="10" customWidth="1"/>
    <col min="10779" max="10779" width="12.85546875" style="10" customWidth="1"/>
    <col min="10780" max="10780" width="12" style="10" customWidth="1"/>
    <col min="10781" max="10781" width="16.28515625" style="10" customWidth="1"/>
    <col min="10782" max="10782" width="14.5703125" style="10" customWidth="1"/>
    <col min="10783" max="10783" width="16.85546875" style="10" customWidth="1"/>
    <col min="10784" max="10784" width="11.140625" style="10" customWidth="1"/>
    <col min="10785" max="10785" width="10.42578125" style="10" customWidth="1"/>
    <col min="10786" max="10786" width="10.85546875" style="10" customWidth="1"/>
    <col min="10787" max="10787" width="10.140625" style="10" customWidth="1"/>
    <col min="10788" max="10788" width="12.85546875" style="10" customWidth="1"/>
    <col min="10789" max="10790" width="11" style="10" customWidth="1"/>
    <col min="10791" max="10791" width="11.5703125" style="10" customWidth="1"/>
    <col min="10792" max="10792" width="11.28515625" style="10" customWidth="1"/>
    <col min="10793" max="10793" width="10.140625" style="10" customWidth="1"/>
    <col min="10794" max="10795" width="11.85546875" style="10" customWidth="1"/>
    <col min="10796" max="10796" width="12.28515625" style="10" customWidth="1"/>
    <col min="10797" max="10797" width="12.7109375" style="10" customWidth="1"/>
    <col min="10798" max="10798" width="15.140625" style="10" customWidth="1"/>
    <col min="10799" max="10799" width="10" style="10" customWidth="1"/>
    <col min="10800" max="10810" width="7.85546875" style="10" customWidth="1"/>
    <col min="10811" max="10811" width="9.140625" style="10" customWidth="1"/>
    <col min="10812" max="10812" width="8.28515625" style="10" customWidth="1"/>
    <col min="10813" max="10813" width="10.140625" style="10" customWidth="1"/>
    <col min="10814" max="10814" width="9.140625" style="10"/>
    <col min="10815" max="10815" width="11.85546875" style="10" customWidth="1"/>
    <col min="10816" max="10816" width="14.28515625" style="10" customWidth="1"/>
    <col min="10817" max="11016" width="9.140625" style="10"/>
    <col min="11017" max="11017" width="0" style="10" hidden="1" customWidth="1"/>
    <col min="11018" max="11018" width="15.5703125" style="10" customWidth="1"/>
    <col min="11019" max="11019" width="55.140625" style="10" customWidth="1"/>
    <col min="11020" max="11020" width="15.5703125" style="10" customWidth="1"/>
    <col min="11021" max="11022" width="13" style="10" customWidth="1"/>
    <col min="11023" max="11024" width="13.140625" style="10" customWidth="1"/>
    <col min="11025" max="11025" width="10.5703125" style="10" customWidth="1"/>
    <col min="11026" max="11026" width="12.42578125" style="10" customWidth="1"/>
    <col min="11027" max="11027" width="11.5703125" style="10" customWidth="1"/>
    <col min="11028" max="11028" width="12.28515625" style="10" customWidth="1"/>
    <col min="11029" max="11029" width="12.7109375" style="10" customWidth="1"/>
    <col min="11030" max="11030" width="12.5703125" style="10" customWidth="1"/>
    <col min="11031" max="11031" width="13.140625" style="10" customWidth="1"/>
    <col min="11032" max="11032" width="13.42578125" style="10" customWidth="1"/>
    <col min="11033" max="11033" width="10.28515625" style="10" customWidth="1"/>
    <col min="11034" max="11034" width="14.28515625" style="10" customWidth="1"/>
    <col min="11035" max="11035" width="12.85546875" style="10" customWidth="1"/>
    <col min="11036" max="11036" width="12" style="10" customWidth="1"/>
    <col min="11037" max="11037" width="16.28515625" style="10" customWidth="1"/>
    <col min="11038" max="11038" width="14.5703125" style="10" customWidth="1"/>
    <col min="11039" max="11039" width="16.85546875" style="10" customWidth="1"/>
    <col min="11040" max="11040" width="11.140625" style="10" customWidth="1"/>
    <col min="11041" max="11041" width="10.42578125" style="10" customWidth="1"/>
    <col min="11042" max="11042" width="10.85546875" style="10" customWidth="1"/>
    <col min="11043" max="11043" width="10.140625" style="10" customWidth="1"/>
    <col min="11044" max="11044" width="12.85546875" style="10" customWidth="1"/>
    <col min="11045" max="11046" width="11" style="10" customWidth="1"/>
    <col min="11047" max="11047" width="11.5703125" style="10" customWidth="1"/>
    <col min="11048" max="11048" width="11.28515625" style="10" customWidth="1"/>
    <col min="11049" max="11049" width="10.140625" style="10" customWidth="1"/>
    <col min="11050" max="11051" width="11.85546875" style="10" customWidth="1"/>
    <col min="11052" max="11052" width="12.28515625" style="10" customWidth="1"/>
    <col min="11053" max="11053" width="12.7109375" style="10" customWidth="1"/>
    <col min="11054" max="11054" width="15.140625" style="10" customWidth="1"/>
    <col min="11055" max="11055" width="10" style="10" customWidth="1"/>
    <col min="11056" max="11066" width="7.85546875" style="10" customWidth="1"/>
    <col min="11067" max="11067" width="9.140625" style="10" customWidth="1"/>
    <col min="11068" max="11068" width="8.28515625" style="10" customWidth="1"/>
    <col min="11069" max="11069" width="10.140625" style="10" customWidth="1"/>
    <col min="11070" max="11070" width="9.140625" style="10"/>
    <col min="11071" max="11071" width="11.85546875" style="10" customWidth="1"/>
    <col min="11072" max="11072" width="14.28515625" style="10" customWidth="1"/>
    <col min="11073" max="11272" width="9.140625" style="10"/>
    <col min="11273" max="11273" width="0" style="10" hidden="1" customWidth="1"/>
    <col min="11274" max="11274" width="15.5703125" style="10" customWidth="1"/>
    <col min="11275" max="11275" width="55.140625" style="10" customWidth="1"/>
    <col min="11276" max="11276" width="15.5703125" style="10" customWidth="1"/>
    <col min="11277" max="11278" width="13" style="10" customWidth="1"/>
    <col min="11279" max="11280" width="13.140625" style="10" customWidth="1"/>
    <col min="11281" max="11281" width="10.5703125" style="10" customWidth="1"/>
    <col min="11282" max="11282" width="12.42578125" style="10" customWidth="1"/>
    <col min="11283" max="11283" width="11.5703125" style="10" customWidth="1"/>
    <col min="11284" max="11284" width="12.28515625" style="10" customWidth="1"/>
    <col min="11285" max="11285" width="12.7109375" style="10" customWidth="1"/>
    <col min="11286" max="11286" width="12.5703125" style="10" customWidth="1"/>
    <col min="11287" max="11287" width="13.140625" style="10" customWidth="1"/>
    <col min="11288" max="11288" width="13.42578125" style="10" customWidth="1"/>
    <col min="11289" max="11289" width="10.28515625" style="10" customWidth="1"/>
    <col min="11290" max="11290" width="14.28515625" style="10" customWidth="1"/>
    <col min="11291" max="11291" width="12.85546875" style="10" customWidth="1"/>
    <col min="11292" max="11292" width="12" style="10" customWidth="1"/>
    <col min="11293" max="11293" width="16.28515625" style="10" customWidth="1"/>
    <col min="11294" max="11294" width="14.5703125" style="10" customWidth="1"/>
    <col min="11295" max="11295" width="16.85546875" style="10" customWidth="1"/>
    <col min="11296" max="11296" width="11.140625" style="10" customWidth="1"/>
    <col min="11297" max="11297" width="10.42578125" style="10" customWidth="1"/>
    <col min="11298" max="11298" width="10.85546875" style="10" customWidth="1"/>
    <col min="11299" max="11299" width="10.140625" style="10" customWidth="1"/>
    <col min="11300" max="11300" width="12.85546875" style="10" customWidth="1"/>
    <col min="11301" max="11302" width="11" style="10" customWidth="1"/>
    <col min="11303" max="11303" width="11.5703125" style="10" customWidth="1"/>
    <col min="11304" max="11304" width="11.28515625" style="10" customWidth="1"/>
    <col min="11305" max="11305" width="10.140625" style="10" customWidth="1"/>
    <col min="11306" max="11307" width="11.85546875" style="10" customWidth="1"/>
    <col min="11308" max="11308" width="12.28515625" style="10" customWidth="1"/>
    <col min="11309" max="11309" width="12.7109375" style="10" customWidth="1"/>
    <col min="11310" max="11310" width="15.140625" style="10" customWidth="1"/>
    <col min="11311" max="11311" width="10" style="10" customWidth="1"/>
    <col min="11312" max="11322" width="7.85546875" style="10" customWidth="1"/>
    <col min="11323" max="11323" width="9.140625" style="10" customWidth="1"/>
    <col min="11324" max="11324" width="8.28515625" style="10" customWidth="1"/>
    <col min="11325" max="11325" width="10.140625" style="10" customWidth="1"/>
    <col min="11326" max="11326" width="9.140625" style="10"/>
    <col min="11327" max="11327" width="11.85546875" style="10" customWidth="1"/>
    <col min="11328" max="11328" width="14.28515625" style="10" customWidth="1"/>
    <col min="11329" max="11528" width="9.140625" style="10"/>
    <col min="11529" max="11529" width="0" style="10" hidden="1" customWidth="1"/>
    <col min="11530" max="11530" width="15.5703125" style="10" customWidth="1"/>
    <col min="11531" max="11531" width="55.140625" style="10" customWidth="1"/>
    <col min="11532" max="11532" width="15.5703125" style="10" customWidth="1"/>
    <col min="11533" max="11534" width="13" style="10" customWidth="1"/>
    <col min="11535" max="11536" width="13.140625" style="10" customWidth="1"/>
    <col min="11537" max="11537" width="10.5703125" style="10" customWidth="1"/>
    <col min="11538" max="11538" width="12.42578125" style="10" customWidth="1"/>
    <col min="11539" max="11539" width="11.5703125" style="10" customWidth="1"/>
    <col min="11540" max="11540" width="12.28515625" style="10" customWidth="1"/>
    <col min="11541" max="11541" width="12.7109375" style="10" customWidth="1"/>
    <col min="11542" max="11542" width="12.5703125" style="10" customWidth="1"/>
    <col min="11543" max="11543" width="13.140625" style="10" customWidth="1"/>
    <col min="11544" max="11544" width="13.42578125" style="10" customWidth="1"/>
    <col min="11545" max="11545" width="10.28515625" style="10" customWidth="1"/>
    <col min="11546" max="11546" width="14.28515625" style="10" customWidth="1"/>
    <col min="11547" max="11547" width="12.85546875" style="10" customWidth="1"/>
    <col min="11548" max="11548" width="12" style="10" customWidth="1"/>
    <col min="11549" max="11549" width="16.28515625" style="10" customWidth="1"/>
    <col min="11550" max="11550" width="14.5703125" style="10" customWidth="1"/>
    <col min="11551" max="11551" width="16.85546875" style="10" customWidth="1"/>
    <col min="11552" max="11552" width="11.140625" style="10" customWidth="1"/>
    <col min="11553" max="11553" width="10.42578125" style="10" customWidth="1"/>
    <col min="11554" max="11554" width="10.85546875" style="10" customWidth="1"/>
    <col min="11555" max="11555" width="10.140625" style="10" customWidth="1"/>
    <col min="11556" max="11556" width="12.85546875" style="10" customWidth="1"/>
    <col min="11557" max="11558" width="11" style="10" customWidth="1"/>
    <col min="11559" max="11559" width="11.5703125" style="10" customWidth="1"/>
    <col min="11560" max="11560" width="11.28515625" style="10" customWidth="1"/>
    <col min="11561" max="11561" width="10.140625" style="10" customWidth="1"/>
    <col min="11562" max="11563" width="11.85546875" style="10" customWidth="1"/>
    <col min="11564" max="11564" width="12.28515625" style="10" customWidth="1"/>
    <col min="11565" max="11565" width="12.7109375" style="10" customWidth="1"/>
    <col min="11566" max="11566" width="15.140625" style="10" customWidth="1"/>
    <col min="11567" max="11567" width="10" style="10" customWidth="1"/>
    <col min="11568" max="11578" width="7.85546875" style="10" customWidth="1"/>
    <col min="11579" max="11579" width="9.140625" style="10" customWidth="1"/>
    <col min="11580" max="11580" width="8.28515625" style="10" customWidth="1"/>
    <col min="11581" max="11581" width="10.140625" style="10" customWidth="1"/>
    <col min="11582" max="11582" width="9.140625" style="10"/>
    <col min="11583" max="11583" width="11.85546875" style="10" customWidth="1"/>
    <col min="11584" max="11584" width="14.28515625" style="10" customWidth="1"/>
    <col min="11585" max="11784" width="9.140625" style="10"/>
    <col min="11785" max="11785" width="0" style="10" hidden="1" customWidth="1"/>
    <col min="11786" max="11786" width="15.5703125" style="10" customWidth="1"/>
    <col min="11787" max="11787" width="55.140625" style="10" customWidth="1"/>
    <col min="11788" max="11788" width="15.5703125" style="10" customWidth="1"/>
    <col min="11789" max="11790" width="13" style="10" customWidth="1"/>
    <col min="11791" max="11792" width="13.140625" style="10" customWidth="1"/>
    <col min="11793" max="11793" width="10.5703125" style="10" customWidth="1"/>
    <col min="11794" max="11794" width="12.42578125" style="10" customWidth="1"/>
    <col min="11795" max="11795" width="11.5703125" style="10" customWidth="1"/>
    <col min="11796" max="11796" width="12.28515625" style="10" customWidth="1"/>
    <col min="11797" max="11797" width="12.7109375" style="10" customWidth="1"/>
    <col min="11798" max="11798" width="12.5703125" style="10" customWidth="1"/>
    <col min="11799" max="11799" width="13.140625" style="10" customWidth="1"/>
    <col min="11800" max="11800" width="13.42578125" style="10" customWidth="1"/>
    <col min="11801" max="11801" width="10.28515625" style="10" customWidth="1"/>
    <col min="11802" max="11802" width="14.28515625" style="10" customWidth="1"/>
    <col min="11803" max="11803" width="12.85546875" style="10" customWidth="1"/>
    <col min="11804" max="11804" width="12" style="10" customWidth="1"/>
    <col min="11805" max="11805" width="16.28515625" style="10" customWidth="1"/>
    <col min="11806" max="11806" width="14.5703125" style="10" customWidth="1"/>
    <col min="11807" max="11807" width="16.85546875" style="10" customWidth="1"/>
    <col min="11808" max="11808" width="11.140625" style="10" customWidth="1"/>
    <col min="11809" max="11809" width="10.42578125" style="10" customWidth="1"/>
    <col min="11810" max="11810" width="10.85546875" style="10" customWidth="1"/>
    <col min="11811" max="11811" width="10.140625" style="10" customWidth="1"/>
    <col min="11812" max="11812" width="12.85546875" style="10" customWidth="1"/>
    <col min="11813" max="11814" width="11" style="10" customWidth="1"/>
    <col min="11815" max="11815" width="11.5703125" style="10" customWidth="1"/>
    <col min="11816" max="11816" width="11.28515625" style="10" customWidth="1"/>
    <col min="11817" max="11817" width="10.140625" style="10" customWidth="1"/>
    <col min="11818" max="11819" width="11.85546875" style="10" customWidth="1"/>
    <col min="11820" max="11820" width="12.28515625" style="10" customWidth="1"/>
    <col min="11821" max="11821" width="12.7109375" style="10" customWidth="1"/>
    <col min="11822" max="11822" width="15.140625" style="10" customWidth="1"/>
    <col min="11823" max="11823" width="10" style="10" customWidth="1"/>
    <col min="11824" max="11834" width="7.85546875" style="10" customWidth="1"/>
    <col min="11835" max="11835" width="9.140625" style="10" customWidth="1"/>
    <col min="11836" max="11836" width="8.28515625" style="10" customWidth="1"/>
    <col min="11837" max="11837" width="10.140625" style="10" customWidth="1"/>
    <col min="11838" max="11838" width="9.140625" style="10"/>
    <col min="11839" max="11839" width="11.85546875" style="10" customWidth="1"/>
    <col min="11840" max="11840" width="14.28515625" style="10" customWidth="1"/>
    <col min="11841" max="12040" width="9.140625" style="10"/>
    <col min="12041" max="12041" width="0" style="10" hidden="1" customWidth="1"/>
    <col min="12042" max="12042" width="15.5703125" style="10" customWidth="1"/>
    <col min="12043" max="12043" width="55.140625" style="10" customWidth="1"/>
    <col min="12044" max="12044" width="15.5703125" style="10" customWidth="1"/>
    <col min="12045" max="12046" width="13" style="10" customWidth="1"/>
    <col min="12047" max="12048" width="13.140625" style="10" customWidth="1"/>
    <col min="12049" max="12049" width="10.5703125" style="10" customWidth="1"/>
    <col min="12050" max="12050" width="12.42578125" style="10" customWidth="1"/>
    <col min="12051" max="12051" width="11.5703125" style="10" customWidth="1"/>
    <col min="12052" max="12052" width="12.28515625" style="10" customWidth="1"/>
    <col min="12053" max="12053" width="12.7109375" style="10" customWidth="1"/>
    <col min="12054" max="12054" width="12.5703125" style="10" customWidth="1"/>
    <col min="12055" max="12055" width="13.140625" style="10" customWidth="1"/>
    <col min="12056" max="12056" width="13.42578125" style="10" customWidth="1"/>
    <col min="12057" max="12057" width="10.28515625" style="10" customWidth="1"/>
    <col min="12058" max="12058" width="14.28515625" style="10" customWidth="1"/>
    <col min="12059" max="12059" width="12.85546875" style="10" customWidth="1"/>
    <col min="12060" max="12060" width="12" style="10" customWidth="1"/>
    <col min="12061" max="12061" width="16.28515625" style="10" customWidth="1"/>
    <col min="12062" max="12062" width="14.5703125" style="10" customWidth="1"/>
    <col min="12063" max="12063" width="16.85546875" style="10" customWidth="1"/>
    <col min="12064" max="12064" width="11.140625" style="10" customWidth="1"/>
    <col min="12065" max="12065" width="10.42578125" style="10" customWidth="1"/>
    <col min="12066" max="12066" width="10.85546875" style="10" customWidth="1"/>
    <col min="12067" max="12067" width="10.140625" style="10" customWidth="1"/>
    <col min="12068" max="12068" width="12.85546875" style="10" customWidth="1"/>
    <col min="12069" max="12070" width="11" style="10" customWidth="1"/>
    <col min="12071" max="12071" width="11.5703125" style="10" customWidth="1"/>
    <col min="12072" max="12072" width="11.28515625" style="10" customWidth="1"/>
    <col min="12073" max="12073" width="10.140625" style="10" customWidth="1"/>
    <col min="12074" max="12075" width="11.85546875" style="10" customWidth="1"/>
    <col min="12076" max="12076" width="12.28515625" style="10" customWidth="1"/>
    <col min="12077" max="12077" width="12.7109375" style="10" customWidth="1"/>
    <col min="12078" max="12078" width="15.140625" style="10" customWidth="1"/>
    <col min="12079" max="12079" width="10" style="10" customWidth="1"/>
    <col min="12080" max="12090" width="7.85546875" style="10" customWidth="1"/>
    <col min="12091" max="12091" width="9.140625" style="10" customWidth="1"/>
    <col min="12092" max="12092" width="8.28515625" style="10" customWidth="1"/>
    <col min="12093" max="12093" width="10.140625" style="10" customWidth="1"/>
    <col min="12094" max="12094" width="9.140625" style="10"/>
    <col min="12095" max="12095" width="11.85546875" style="10" customWidth="1"/>
    <col min="12096" max="12096" width="14.28515625" style="10" customWidth="1"/>
    <col min="12097" max="12296" width="9.140625" style="10"/>
    <col min="12297" max="12297" width="0" style="10" hidden="1" customWidth="1"/>
    <col min="12298" max="12298" width="15.5703125" style="10" customWidth="1"/>
    <col min="12299" max="12299" width="55.140625" style="10" customWidth="1"/>
    <col min="12300" max="12300" width="15.5703125" style="10" customWidth="1"/>
    <col min="12301" max="12302" width="13" style="10" customWidth="1"/>
    <col min="12303" max="12304" width="13.140625" style="10" customWidth="1"/>
    <col min="12305" max="12305" width="10.5703125" style="10" customWidth="1"/>
    <col min="12306" max="12306" width="12.42578125" style="10" customWidth="1"/>
    <col min="12307" max="12307" width="11.5703125" style="10" customWidth="1"/>
    <col min="12308" max="12308" width="12.28515625" style="10" customWidth="1"/>
    <col min="12309" max="12309" width="12.7109375" style="10" customWidth="1"/>
    <col min="12310" max="12310" width="12.5703125" style="10" customWidth="1"/>
    <col min="12311" max="12311" width="13.140625" style="10" customWidth="1"/>
    <col min="12312" max="12312" width="13.42578125" style="10" customWidth="1"/>
    <col min="12313" max="12313" width="10.28515625" style="10" customWidth="1"/>
    <col min="12314" max="12314" width="14.28515625" style="10" customWidth="1"/>
    <col min="12315" max="12315" width="12.85546875" style="10" customWidth="1"/>
    <col min="12316" max="12316" width="12" style="10" customWidth="1"/>
    <col min="12317" max="12317" width="16.28515625" style="10" customWidth="1"/>
    <col min="12318" max="12318" width="14.5703125" style="10" customWidth="1"/>
    <col min="12319" max="12319" width="16.85546875" style="10" customWidth="1"/>
    <col min="12320" max="12320" width="11.140625" style="10" customWidth="1"/>
    <col min="12321" max="12321" width="10.42578125" style="10" customWidth="1"/>
    <col min="12322" max="12322" width="10.85546875" style="10" customWidth="1"/>
    <col min="12323" max="12323" width="10.140625" style="10" customWidth="1"/>
    <col min="12324" max="12324" width="12.85546875" style="10" customWidth="1"/>
    <col min="12325" max="12326" width="11" style="10" customWidth="1"/>
    <col min="12327" max="12327" width="11.5703125" style="10" customWidth="1"/>
    <col min="12328" max="12328" width="11.28515625" style="10" customWidth="1"/>
    <col min="12329" max="12329" width="10.140625" style="10" customWidth="1"/>
    <col min="12330" max="12331" width="11.85546875" style="10" customWidth="1"/>
    <col min="12332" max="12332" width="12.28515625" style="10" customWidth="1"/>
    <col min="12333" max="12333" width="12.7109375" style="10" customWidth="1"/>
    <col min="12334" max="12334" width="15.140625" style="10" customWidth="1"/>
    <col min="12335" max="12335" width="10" style="10" customWidth="1"/>
    <col min="12336" max="12346" width="7.85546875" style="10" customWidth="1"/>
    <col min="12347" max="12347" width="9.140625" style="10" customWidth="1"/>
    <col min="12348" max="12348" width="8.28515625" style="10" customWidth="1"/>
    <col min="12349" max="12349" width="10.140625" style="10" customWidth="1"/>
    <col min="12350" max="12350" width="9.140625" style="10"/>
    <col min="12351" max="12351" width="11.85546875" style="10" customWidth="1"/>
    <col min="12352" max="12352" width="14.28515625" style="10" customWidth="1"/>
    <col min="12353" max="12552" width="9.140625" style="10"/>
    <col min="12553" max="12553" width="0" style="10" hidden="1" customWidth="1"/>
    <col min="12554" max="12554" width="15.5703125" style="10" customWidth="1"/>
    <col min="12555" max="12555" width="55.140625" style="10" customWidth="1"/>
    <col min="12556" max="12556" width="15.5703125" style="10" customWidth="1"/>
    <col min="12557" max="12558" width="13" style="10" customWidth="1"/>
    <col min="12559" max="12560" width="13.140625" style="10" customWidth="1"/>
    <col min="12561" max="12561" width="10.5703125" style="10" customWidth="1"/>
    <col min="12562" max="12562" width="12.42578125" style="10" customWidth="1"/>
    <col min="12563" max="12563" width="11.5703125" style="10" customWidth="1"/>
    <col min="12564" max="12564" width="12.28515625" style="10" customWidth="1"/>
    <col min="12565" max="12565" width="12.7109375" style="10" customWidth="1"/>
    <col min="12566" max="12566" width="12.5703125" style="10" customWidth="1"/>
    <col min="12567" max="12567" width="13.140625" style="10" customWidth="1"/>
    <col min="12568" max="12568" width="13.42578125" style="10" customWidth="1"/>
    <col min="12569" max="12569" width="10.28515625" style="10" customWidth="1"/>
    <col min="12570" max="12570" width="14.28515625" style="10" customWidth="1"/>
    <col min="12571" max="12571" width="12.85546875" style="10" customWidth="1"/>
    <col min="12572" max="12572" width="12" style="10" customWidth="1"/>
    <col min="12573" max="12573" width="16.28515625" style="10" customWidth="1"/>
    <col min="12574" max="12574" width="14.5703125" style="10" customWidth="1"/>
    <col min="12575" max="12575" width="16.85546875" style="10" customWidth="1"/>
    <col min="12576" max="12576" width="11.140625" style="10" customWidth="1"/>
    <col min="12577" max="12577" width="10.42578125" style="10" customWidth="1"/>
    <col min="12578" max="12578" width="10.85546875" style="10" customWidth="1"/>
    <col min="12579" max="12579" width="10.140625" style="10" customWidth="1"/>
    <col min="12580" max="12580" width="12.85546875" style="10" customWidth="1"/>
    <col min="12581" max="12582" width="11" style="10" customWidth="1"/>
    <col min="12583" max="12583" width="11.5703125" style="10" customWidth="1"/>
    <col min="12584" max="12584" width="11.28515625" style="10" customWidth="1"/>
    <col min="12585" max="12585" width="10.140625" style="10" customWidth="1"/>
    <col min="12586" max="12587" width="11.85546875" style="10" customWidth="1"/>
    <col min="12588" max="12588" width="12.28515625" style="10" customWidth="1"/>
    <col min="12589" max="12589" width="12.7109375" style="10" customWidth="1"/>
    <col min="12590" max="12590" width="15.140625" style="10" customWidth="1"/>
    <col min="12591" max="12591" width="10" style="10" customWidth="1"/>
    <col min="12592" max="12602" width="7.85546875" style="10" customWidth="1"/>
    <col min="12603" max="12603" width="9.140625" style="10" customWidth="1"/>
    <col min="12604" max="12604" width="8.28515625" style="10" customWidth="1"/>
    <col min="12605" max="12605" width="10.140625" style="10" customWidth="1"/>
    <col min="12606" max="12606" width="9.140625" style="10"/>
    <col min="12607" max="12607" width="11.85546875" style="10" customWidth="1"/>
    <col min="12608" max="12608" width="14.28515625" style="10" customWidth="1"/>
    <col min="12609" max="12808" width="9.140625" style="10"/>
    <col min="12809" max="12809" width="0" style="10" hidden="1" customWidth="1"/>
    <col min="12810" max="12810" width="15.5703125" style="10" customWidth="1"/>
    <col min="12811" max="12811" width="55.140625" style="10" customWidth="1"/>
    <col min="12812" max="12812" width="15.5703125" style="10" customWidth="1"/>
    <col min="12813" max="12814" width="13" style="10" customWidth="1"/>
    <col min="12815" max="12816" width="13.140625" style="10" customWidth="1"/>
    <col min="12817" max="12817" width="10.5703125" style="10" customWidth="1"/>
    <col min="12818" max="12818" width="12.42578125" style="10" customWidth="1"/>
    <col min="12819" max="12819" width="11.5703125" style="10" customWidth="1"/>
    <col min="12820" max="12820" width="12.28515625" style="10" customWidth="1"/>
    <col min="12821" max="12821" width="12.7109375" style="10" customWidth="1"/>
    <col min="12822" max="12822" width="12.5703125" style="10" customWidth="1"/>
    <col min="12823" max="12823" width="13.140625" style="10" customWidth="1"/>
    <col min="12824" max="12824" width="13.42578125" style="10" customWidth="1"/>
    <col min="12825" max="12825" width="10.28515625" style="10" customWidth="1"/>
    <col min="12826" max="12826" width="14.28515625" style="10" customWidth="1"/>
    <col min="12827" max="12827" width="12.85546875" style="10" customWidth="1"/>
    <col min="12828" max="12828" width="12" style="10" customWidth="1"/>
    <col min="12829" max="12829" width="16.28515625" style="10" customWidth="1"/>
    <col min="12830" max="12830" width="14.5703125" style="10" customWidth="1"/>
    <col min="12831" max="12831" width="16.85546875" style="10" customWidth="1"/>
    <col min="12832" max="12832" width="11.140625" style="10" customWidth="1"/>
    <col min="12833" max="12833" width="10.42578125" style="10" customWidth="1"/>
    <col min="12834" max="12834" width="10.85546875" style="10" customWidth="1"/>
    <col min="12835" max="12835" width="10.140625" style="10" customWidth="1"/>
    <col min="12836" max="12836" width="12.85546875" style="10" customWidth="1"/>
    <col min="12837" max="12838" width="11" style="10" customWidth="1"/>
    <col min="12839" max="12839" width="11.5703125" style="10" customWidth="1"/>
    <col min="12840" max="12840" width="11.28515625" style="10" customWidth="1"/>
    <col min="12841" max="12841" width="10.140625" style="10" customWidth="1"/>
    <col min="12842" max="12843" width="11.85546875" style="10" customWidth="1"/>
    <col min="12844" max="12844" width="12.28515625" style="10" customWidth="1"/>
    <col min="12845" max="12845" width="12.7109375" style="10" customWidth="1"/>
    <col min="12846" max="12846" width="15.140625" style="10" customWidth="1"/>
    <col min="12847" max="12847" width="10" style="10" customWidth="1"/>
    <col min="12848" max="12858" width="7.85546875" style="10" customWidth="1"/>
    <col min="12859" max="12859" width="9.140625" style="10" customWidth="1"/>
    <col min="12860" max="12860" width="8.28515625" style="10" customWidth="1"/>
    <col min="12861" max="12861" width="10.140625" style="10" customWidth="1"/>
    <col min="12862" max="12862" width="9.140625" style="10"/>
    <col min="12863" max="12863" width="11.85546875" style="10" customWidth="1"/>
    <col min="12864" max="12864" width="14.28515625" style="10" customWidth="1"/>
    <col min="12865" max="13064" width="9.140625" style="10"/>
    <col min="13065" max="13065" width="0" style="10" hidden="1" customWidth="1"/>
    <col min="13066" max="13066" width="15.5703125" style="10" customWidth="1"/>
    <col min="13067" max="13067" width="55.140625" style="10" customWidth="1"/>
    <col min="13068" max="13068" width="15.5703125" style="10" customWidth="1"/>
    <col min="13069" max="13070" width="13" style="10" customWidth="1"/>
    <col min="13071" max="13072" width="13.140625" style="10" customWidth="1"/>
    <col min="13073" max="13073" width="10.5703125" style="10" customWidth="1"/>
    <col min="13074" max="13074" width="12.42578125" style="10" customWidth="1"/>
    <col min="13075" max="13075" width="11.5703125" style="10" customWidth="1"/>
    <col min="13076" max="13076" width="12.28515625" style="10" customWidth="1"/>
    <col min="13077" max="13077" width="12.7109375" style="10" customWidth="1"/>
    <col min="13078" max="13078" width="12.5703125" style="10" customWidth="1"/>
    <col min="13079" max="13079" width="13.140625" style="10" customWidth="1"/>
    <col min="13080" max="13080" width="13.42578125" style="10" customWidth="1"/>
    <col min="13081" max="13081" width="10.28515625" style="10" customWidth="1"/>
    <col min="13082" max="13082" width="14.28515625" style="10" customWidth="1"/>
    <col min="13083" max="13083" width="12.85546875" style="10" customWidth="1"/>
    <col min="13084" max="13084" width="12" style="10" customWidth="1"/>
    <col min="13085" max="13085" width="16.28515625" style="10" customWidth="1"/>
    <col min="13086" max="13086" width="14.5703125" style="10" customWidth="1"/>
    <col min="13087" max="13087" width="16.85546875" style="10" customWidth="1"/>
    <col min="13088" max="13088" width="11.140625" style="10" customWidth="1"/>
    <col min="13089" max="13089" width="10.42578125" style="10" customWidth="1"/>
    <col min="13090" max="13090" width="10.85546875" style="10" customWidth="1"/>
    <col min="13091" max="13091" width="10.140625" style="10" customWidth="1"/>
    <col min="13092" max="13092" width="12.85546875" style="10" customWidth="1"/>
    <col min="13093" max="13094" width="11" style="10" customWidth="1"/>
    <col min="13095" max="13095" width="11.5703125" style="10" customWidth="1"/>
    <col min="13096" max="13096" width="11.28515625" style="10" customWidth="1"/>
    <col min="13097" max="13097" width="10.140625" style="10" customWidth="1"/>
    <col min="13098" max="13099" width="11.85546875" style="10" customWidth="1"/>
    <col min="13100" max="13100" width="12.28515625" style="10" customWidth="1"/>
    <col min="13101" max="13101" width="12.7109375" style="10" customWidth="1"/>
    <col min="13102" max="13102" width="15.140625" style="10" customWidth="1"/>
    <col min="13103" max="13103" width="10" style="10" customWidth="1"/>
    <col min="13104" max="13114" width="7.85546875" style="10" customWidth="1"/>
    <col min="13115" max="13115" width="9.140625" style="10" customWidth="1"/>
    <col min="13116" max="13116" width="8.28515625" style="10" customWidth="1"/>
    <col min="13117" max="13117" width="10.140625" style="10" customWidth="1"/>
    <col min="13118" max="13118" width="9.140625" style="10"/>
    <col min="13119" max="13119" width="11.85546875" style="10" customWidth="1"/>
    <col min="13120" max="13120" width="14.28515625" style="10" customWidth="1"/>
    <col min="13121" max="13320" width="9.140625" style="10"/>
    <col min="13321" max="13321" width="0" style="10" hidden="1" customWidth="1"/>
    <col min="13322" max="13322" width="15.5703125" style="10" customWidth="1"/>
    <col min="13323" max="13323" width="55.140625" style="10" customWidth="1"/>
    <col min="13324" max="13324" width="15.5703125" style="10" customWidth="1"/>
    <col min="13325" max="13326" width="13" style="10" customWidth="1"/>
    <col min="13327" max="13328" width="13.140625" style="10" customWidth="1"/>
    <col min="13329" max="13329" width="10.5703125" style="10" customWidth="1"/>
    <col min="13330" max="13330" width="12.42578125" style="10" customWidth="1"/>
    <col min="13331" max="13331" width="11.5703125" style="10" customWidth="1"/>
    <col min="13332" max="13332" width="12.28515625" style="10" customWidth="1"/>
    <col min="13333" max="13333" width="12.7109375" style="10" customWidth="1"/>
    <col min="13334" max="13334" width="12.5703125" style="10" customWidth="1"/>
    <col min="13335" max="13335" width="13.140625" style="10" customWidth="1"/>
    <col min="13336" max="13336" width="13.42578125" style="10" customWidth="1"/>
    <col min="13337" max="13337" width="10.28515625" style="10" customWidth="1"/>
    <col min="13338" max="13338" width="14.28515625" style="10" customWidth="1"/>
    <col min="13339" max="13339" width="12.85546875" style="10" customWidth="1"/>
    <col min="13340" max="13340" width="12" style="10" customWidth="1"/>
    <col min="13341" max="13341" width="16.28515625" style="10" customWidth="1"/>
    <col min="13342" max="13342" width="14.5703125" style="10" customWidth="1"/>
    <col min="13343" max="13343" width="16.85546875" style="10" customWidth="1"/>
    <col min="13344" max="13344" width="11.140625" style="10" customWidth="1"/>
    <col min="13345" max="13345" width="10.42578125" style="10" customWidth="1"/>
    <col min="13346" max="13346" width="10.85546875" style="10" customWidth="1"/>
    <col min="13347" max="13347" width="10.140625" style="10" customWidth="1"/>
    <col min="13348" max="13348" width="12.85546875" style="10" customWidth="1"/>
    <col min="13349" max="13350" width="11" style="10" customWidth="1"/>
    <col min="13351" max="13351" width="11.5703125" style="10" customWidth="1"/>
    <col min="13352" max="13352" width="11.28515625" style="10" customWidth="1"/>
    <col min="13353" max="13353" width="10.140625" style="10" customWidth="1"/>
    <col min="13354" max="13355" width="11.85546875" style="10" customWidth="1"/>
    <col min="13356" max="13356" width="12.28515625" style="10" customWidth="1"/>
    <col min="13357" max="13357" width="12.7109375" style="10" customWidth="1"/>
    <col min="13358" max="13358" width="15.140625" style="10" customWidth="1"/>
    <col min="13359" max="13359" width="10" style="10" customWidth="1"/>
    <col min="13360" max="13370" width="7.85546875" style="10" customWidth="1"/>
    <col min="13371" max="13371" width="9.140625" style="10" customWidth="1"/>
    <col min="13372" max="13372" width="8.28515625" style="10" customWidth="1"/>
    <col min="13373" max="13373" width="10.140625" style="10" customWidth="1"/>
    <col min="13374" max="13374" width="9.140625" style="10"/>
    <col min="13375" max="13375" width="11.85546875" style="10" customWidth="1"/>
    <col min="13376" max="13376" width="14.28515625" style="10" customWidth="1"/>
    <col min="13377" max="13576" width="9.140625" style="10"/>
    <col min="13577" max="13577" width="0" style="10" hidden="1" customWidth="1"/>
    <col min="13578" max="13578" width="15.5703125" style="10" customWidth="1"/>
    <col min="13579" max="13579" width="55.140625" style="10" customWidth="1"/>
    <col min="13580" max="13580" width="15.5703125" style="10" customWidth="1"/>
    <col min="13581" max="13582" width="13" style="10" customWidth="1"/>
    <col min="13583" max="13584" width="13.140625" style="10" customWidth="1"/>
    <col min="13585" max="13585" width="10.5703125" style="10" customWidth="1"/>
    <col min="13586" max="13586" width="12.42578125" style="10" customWidth="1"/>
    <col min="13587" max="13587" width="11.5703125" style="10" customWidth="1"/>
    <col min="13588" max="13588" width="12.28515625" style="10" customWidth="1"/>
    <col min="13589" max="13589" width="12.7109375" style="10" customWidth="1"/>
    <col min="13590" max="13590" width="12.5703125" style="10" customWidth="1"/>
    <col min="13591" max="13591" width="13.140625" style="10" customWidth="1"/>
    <col min="13592" max="13592" width="13.42578125" style="10" customWidth="1"/>
    <col min="13593" max="13593" width="10.28515625" style="10" customWidth="1"/>
    <col min="13594" max="13594" width="14.28515625" style="10" customWidth="1"/>
    <col min="13595" max="13595" width="12.85546875" style="10" customWidth="1"/>
    <col min="13596" max="13596" width="12" style="10" customWidth="1"/>
    <col min="13597" max="13597" width="16.28515625" style="10" customWidth="1"/>
    <col min="13598" max="13598" width="14.5703125" style="10" customWidth="1"/>
    <col min="13599" max="13599" width="16.85546875" style="10" customWidth="1"/>
    <col min="13600" max="13600" width="11.140625" style="10" customWidth="1"/>
    <col min="13601" max="13601" width="10.42578125" style="10" customWidth="1"/>
    <col min="13602" max="13602" width="10.85546875" style="10" customWidth="1"/>
    <col min="13603" max="13603" width="10.140625" style="10" customWidth="1"/>
    <col min="13604" max="13604" width="12.85546875" style="10" customWidth="1"/>
    <col min="13605" max="13606" width="11" style="10" customWidth="1"/>
    <col min="13607" max="13607" width="11.5703125" style="10" customWidth="1"/>
    <col min="13608" max="13608" width="11.28515625" style="10" customWidth="1"/>
    <col min="13609" max="13609" width="10.140625" style="10" customWidth="1"/>
    <col min="13610" max="13611" width="11.85546875" style="10" customWidth="1"/>
    <col min="13612" max="13612" width="12.28515625" style="10" customWidth="1"/>
    <col min="13613" max="13613" width="12.7109375" style="10" customWidth="1"/>
    <col min="13614" max="13614" width="15.140625" style="10" customWidth="1"/>
    <col min="13615" max="13615" width="10" style="10" customWidth="1"/>
    <col min="13616" max="13626" width="7.85546875" style="10" customWidth="1"/>
    <col min="13627" max="13627" width="9.140625" style="10" customWidth="1"/>
    <col min="13628" max="13628" width="8.28515625" style="10" customWidth="1"/>
    <col min="13629" max="13629" width="10.140625" style="10" customWidth="1"/>
    <col min="13630" max="13630" width="9.140625" style="10"/>
    <col min="13631" max="13631" width="11.85546875" style="10" customWidth="1"/>
    <col min="13632" max="13632" width="14.28515625" style="10" customWidth="1"/>
    <col min="13633" max="13832" width="9.140625" style="10"/>
    <col min="13833" max="13833" width="0" style="10" hidden="1" customWidth="1"/>
    <col min="13834" max="13834" width="15.5703125" style="10" customWidth="1"/>
    <col min="13835" max="13835" width="55.140625" style="10" customWidth="1"/>
    <col min="13836" max="13836" width="15.5703125" style="10" customWidth="1"/>
    <col min="13837" max="13838" width="13" style="10" customWidth="1"/>
    <col min="13839" max="13840" width="13.140625" style="10" customWidth="1"/>
    <col min="13841" max="13841" width="10.5703125" style="10" customWidth="1"/>
    <col min="13842" max="13842" width="12.42578125" style="10" customWidth="1"/>
    <col min="13843" max="13843" width="11.5703125" style="10" customWidth="1"/>
    <col min="13844" max="13844" width="12.28515625" style="10" customWidth="1"/>
    <col min="13845" max="13845" width="12.7109375" style="10" customWidth="1"/>
    <col min="13846" max="13846" width="12.5703125" style="10" customWidth="1"/>
    <col min="13847" max="13847" width="13.140625" style="10" customWidth="1"/>
    <col min="13848" max="13848" width="13.42578125" style="10" customWidth="1"/>
    <col min="13849" max="13849" width="10.28515625" style="10" customWidth="1"/>
    <col min="13850" max="13850" width="14.28515625" style="10" customWidth="1"/>
    <col min="13851" max="13851" width="12.85546875" style="10" customWidth="1"/>
    <col min="13852" max="13852" width="12" style="10" customWidth="1"/>
    <col min="13853" max="13853" width="16.28515625" style="10" customWidth="1"/>
    <col min="13854" max="13854" width="14.5703125" style="10" customWidth="1"/>
    <col min="13855" max="13855" width="16.85546875" style="10" customWidth="1"/>
    <col min="13856" max="13856" width="11.140625" style="10" customWidth="1"/>
    <col min="13857" max="13857" width="10.42578125" style="10" customWidth="1"/>
    <col min="13858" max="13858" width="10.85546875" style="10" customWidth="1"/>
    <col min="13859" max="13859" width="10.140625" style="10" customWidth="1"/>
    <col min="13860" max="13860" width="12.85546875" style="10" customWidth="1"/>
    <col min="13861" max="13862" width="11" style="10" customWidth="1"/>
    <col min="13863" max="13863" width="11.5703125" style="10" customWidth="1"/>
    <col min="13864" max="13864" width="11.28515625" style="10" customWidth="1"/>
    <col min="13865" max="13865" width="10.140625" style="10" customWidth="1"/>
    <col min="13866" max="13867" width="11.85546875" style="10" customWidth="1"/>
    <col min="13868" max="13868" width="12.28515625" style="10" customWidth="1"/>
    <col min="13869" max="13869" width="12.7109375" style="10" customWidth="1"/>
    <col min="13870" max="13870" width="15.140625" style="10" customWidth="1"/>
    <col min="13871" max="13871" width="10" style="10" customWidth="1"/>
    <col min="13872" max="13882" width="7.85546875" style="10" customWidth="1"/>
    <col min="13883" max="13883" width="9.140625" style="10" customWidth="1"/>
    <col min="13884" max="13884" width="8.28515625" style="10" customWidth="1"/>
    <col min="13885" max="13885" width="10.140625" style="10" customWidth="1"/>
    <col min="13886" max="13886" width="9.140625" style="10"/>
    <col min="13887" max="13887" width="11.85546875" style="10" customWidth="1"/>
    <col min="13888" max="13888" width="14.28515625" style="10" customWidth="1"/>
    <col min="13889" max="14088" width="9.140625" style="10"/>
    <col min="14089" max="14089" width="0" style="10" hidden="1" customWidth="1"/>
    <col min="14090" max="14090" width="15.5703125" style="10" customWidth="1"/>
    <col min="14091" max="14091" width="55.140625" style="10" customWidth="1"/>
    <col min="14092" max="14092" width="15.5703125" style="10" customWidth="1"/>
    <col min="14093" max="14094" width="13" style="10" customWidth="1"/>
    <col min="14095" max="14096" width="13.140625" style="10" customWidth="1"/>
    <col min="14097" max="14097" width="10.5703125" style="10" customWidth="1"/>
    <col min="14098" max="14098" width="12.42578125" style="10" customWidth="1"/>
    <col min="14099" max="14099" width="11.5703125" style="10" customWidth="1"/>
    <col min="14100" max="14100" width="12.28515625" style="10" customWidth="1"/>
    <col min="14101" max="14101" width="12.7109375" style="10" customWidth="1"/>
    <col min="14102" max="14102" width="12.5703125" style="10" customWidth="1"/>
    <col min="14103" max="14103" width="13.140625" style="10" customWidth="1"/>
    <col min="14104" max="14104" width="13.42578125" style="10" customWidth="1"/>
    <col min="14105" max="14105" width="10.28515625" style="10" customWidth="1"/>
    <col min="14106" max="14106" width="14.28515625" style="10" customWidth="1"/>
    <col min="14107" max="14107" width="12.85546875" style="10" customWidth="1"/>
    <col min="14108" max="14108" width="12" style="10" customWidth="1"/>
    <col min="14109" max="14109" width="16.28515625" style="10" customWidth="1"/>
    <col min="14110" max="14110" width="14.5703125" style="10" customWidth="1"/>
    <col min="14111" max="14111" width="16.85546875" style="10" customWidth="1"/>
    <col min="14112" max="14112" width="11.140625" style="10" customWidth="1"/>
    <col min="14113" max="14113" width="10.42578125" style="10" customWidth="1"/>
    <col min="14114" max="14114" width="10.85546875" style="10" customWidth="1"/>
    <col min="14115" max="14115" width="10.140625" style="10" customWidth="1"/>
    <col min="14116" max="14116" width="12.85546875" style="10" customWidth="1"/>
    <col min="14117" max="14118" width="11" style="10" customWidth="1"/>
    <col min="14119" max="14119" width="11.5703125" style="10" customWidth="1"/>
    <col min="14120" max="14120" width="11.28515625" style="10" customWidth="1"/>
    <col min="14121" max="14121" width="10.140625" style="10" customWidth="1"/>
    <col min="14122" max="14123" width="11.85546875" style="10" customWidth="1"/>
    <col min="14124" max="14124" width="12.28515625" style="10" customWidth="1"/>
    <col min="14125" max="14125" width="12.7109375" style="10" customWidth="1"/>
    <col min="14126" max="14126" width="15.140625" style="10" customWidth="1"/>
    <col min="14127" max="14127" width="10" style="10" customWidth="1"/>
    <col min="14128" max="14138" width="7.85546875" style="10" customWidth="1"/>
    <col min="14139" max="14139" width="9.140625" style="10" customWidth="1"/>
    <col min="14140" max="14140" width="8.28515625" style="10" customWidth="1"/>
    <col min="14141" max="14141" width="10.140625" style="10" customWidth="1"/>
    <col min="14142" max="14142" width="9.140625" style="10"/>
    <col min="14143" max="14143" width="11.85546875" style="10" customWidth="1"/>
    <col min="14144" max="14144" width="14.28515625" style="10" customWidth="1"/>
    <col min="14145" max="14344" width="9.140625" style="10"/>
    <col min="14345" max="14345" width="0" style="10" hidden="1" customWidth="1"/>
    <col min="14346" max="14346" width="15.5703125" style="10" customWidth="1"/>
    <col min="14347" max="14347" width="55.140625" style="10" customWidth="1"/>
    <col min="14348" max="14348" width="15.5703125" style="10" customWidth="1"/>
    <col min="14349" max="14350" width="13" style="10" customWidth="1"/>
    <col min="14351" max="14352" width="13.140625" style="10" customWidth="1"/>
    <col min="14353" max="14353" width="10.5703125" style="10" customWidth="1"/>
    <col min="14354" max="14354" width="12.42578125" style="10" customWidth="1"/>
    <col min="14355" max="14355" width="11.5703125" style="10" customWidth="1"/>
    <col min="14356" max="14356" width="12.28515625" style="10" customWidth="1"/>
    <col min="14357" max="14357" width="12.7109375" style="10" customWidth="1"/>
    <col min="14358" max="14358" width="12.5703125" style="10" customWidth="1"/>
    <col min="14359" max="14359" width="13.140625" style="10" customWidth="1"/>
    <col min="14360" max="14360" width="13.42578125" style="10" customWidth="1"/>
    <col min="14361" max="14361" width="10.28515625" style="10" customWidth="1"/>
    <col min="14362" max="14362" width="14.28515625" style="10" customWidth="1"/>
    <col min="14363" max="14363" width="12.85546875" style="10" customWidth="1"/>
    <col min="14364" max="14364" width="12" style="10" customWidth="1"/>
    <col min="14365" max="14365" width="16.28515625" style="10" customWidth="1"/>
    <col min="14366" max="14366" width="14.5703125" style="10" customWidth="1"/>
    <col min="14367" max="14367" width="16.85546875" style="10" customWidth="1"/>
    <col min="14368" max="14368" width="11.140625" style="10" customWidth="1"/>
    <col min="14369" max="14369" width="10.42578125" style="10" customWidth="1"/>
    <col min="14370" max="14370" width="10.85546875" style="10" customWidth="1"/>
    <col min="14371" max="14371" width="10.140625" style="10" customWidth="1"/>
    <col min="14372" max="14372" width="12.85546875" style="10" customWidth="1"/>
    <col min="14373" max="14374" width="11" style="10" customWidth="1"/>
    <col min="14375" max="14375" width="11.5703125" style="10" customWidth="1"/>
    <col min="14376" max="14376" width="11.28515625" style="10" customWidth="1"/>
    <col min="14377" max="14377" width="10.140625" style="10" customWidth="1"/>
    <col min="14378" max="14379" width="11.85546875" style="10" customWidth="1"/>
    <col min="14380" max="14380" width="12.28515625" style="10" customWidth="1"/>
    <col min="14381" max="14381" width="12.7109375" style="10" customWidth="1"/>
    <col min="14382" max="14382" width="15.140625" style="10" customWidth="1"/>
    <col min="14383" max="14383" width="10" style="10" customWidth="1"/>
    <col min="14384" max="14394" width="7.85546875" style="10" customWidth="1"/>
    <col min="14395" max="14395" width="9.140625" style="10" customWidth="1"/>
    <col min="14396" max="14396" width="8.28515625" style="10" customWidth="1"/>
    <col min="14397" max="14397" width="10.140625" style="10" customWidth="1"/>
    <col min="14398" max="14398" width="9.140625" style="10"/>
    <col min="14399" max="14399" width="11.85546875" style="10" customWidth="1"/>
    <col min="14400" max="14400" width="14.28515625" style="10" customWidth="1"/>
    <col min="14401" max="14600" width="9.140625" style="10"/>
    <col min="14601" max="14601" width="0" style="10" hidden="1" customWidth="1"/>
    <col min="14602" max="14602" width="15.5703125" style="10" customWidth="1"/>
    <col min="14603" max="14603" width="55.140625" style="10" customWidth="1"/>
    <col min="14604" max="14604" width="15.5703125" style="10" customWidth="1"/>
    <col min="14605" max="14606" width="13" style="10" customWidth="1"/>
    <col min="14607" max="14608" width="13.140625" style="10" customWidth="1"/>
    <col min="14609" max="14609" width="10.5703125" style="10" customWidth="1"/>
    <col min="14610" max="14610" width="12.42578125" style="10" customWidth="1"/>
    <col min="14611" max="14611" width="11.5703125" style="10" customWidth="1"/>
    <col min="14612" max="14612" width="12.28515625" style="10" customWidth="1"/>
    <col min="14613" max="14613" width="12.7109375" style="10" customWidth="1"/>
    <col min="14614" max="14614" width="12.5703125" style="10" customWidth="1"/>
    <col min="14615" max="14615" width="13.140625" style="10" customWidth="1"/>
    <col min="14616" max="14616" width="13.42578125" style="10" customWidth="1"/>
    <col min="14617" max="14617" width="10.28515625" style="10" customWidth="1"/>
    <col min="14618" max="14618" width="14.28515625" style="10" customWidth="1"/>
    <col min="14619" max="14619" width="12.85546875" style="10" customWidth="1"/>
    <col min="14620" max="14620" width="12" style="10" customWidth="1"/>
    <col min="14621" max="14621" width="16.28515625" style="10" customWidth="1"/>
    <col min="14622" max="14622" width="14.5703125" style="10" customWidth="1"/>
    <col min="14623" max="14623" width="16.85546875" style="10" customWidth="1"/>
    <col min="14624" max="14624" width="11.140625" style="10" customWidth="1"/>
    <col min="14625" max="14625" width="10.42578125" style="10" customWidth="1"/>
    <col min="14626" max="14626" width="10.85546875" style="10" customWidth="1"/>
    <col min="14627" max="14627" width="10.140625" style="10" customWidth="1"/>
    <col min="14628" max="14628" width="12.85546875" style="10" customWidth="1"/>
    <col min="14629" max="14630" width="11" style="10" customWidth="1"/>
    <col min="14631" max="14631" width="11.5703125" style="10" customWidth="1"/>
    <col min="14632" max="14632" width="11.28515625" style="10" customWidth="1"/>
    <col min="14633" max="14633" width="10.140625" style="10" customWidth="1"/>
    <col min="14634" max="14635" width="11.85546875" style="10" customWidth="1"/>
    <col min="14636" max="14636" width="12.28515625" style="10" customWidth="1"/>
    <col min="14637" max="14637" width="12.7109375" style="10" customWidth="1"/>
    <col min="14638" max="14638" width="15.140625" style="10" customWidth="1"/>
    <col min="14639" max="14639" width="10" style="10" customWidth="1"/>
    <col min="14640" max="14650" width="7.85546875" style="10" customWidth="1"/>
    <col min="14651" max="14651" width="9.140625" style="10" customWidth="1"/>
    <col min="14652" max="14652" width="8.28515625" style="10" customWidth="1"/>
    <col min="14653" max="14653" width="10.140625" style="10" customWidth="1"/>
    <col min="14654" max="14654" width="9.140625" style="10"/>
    <col min="14655" max="14655" width="11.85546875" style="10" customWidth="1"/>
    <col min="14656" max="14656" width="14.28515625" style="10" customWidth="1"/>
    <col min="14657" max="14856" width="9.140625" style="10"/>
    <col min="14857" max="14857" width="0" style="10" hidden="1" customWidth="1"/>
    <col min="14858" max="14858" width="15.5703125" style="10" customWidth="1"/>
    <col min="14859" max="14859" width="55.140625" style="10" customWidth="1"/>
    <col min="14860" max="14860" width="15.5703125" style="10" customWidth="1"/>
    <col min="14861" max="14862" width="13" style="10" customWidth="1"/>
    <col min="14863" max="14864" width="13.140625" style="10" customWidth="1"/>
    <col min="14865" max="14865" width="10.5703125" style="10" customWidth="1"/>
    <col min="14866" max="14866" width="12.42578125" style="10" customWidth="1"/>
    <col min="14867" max="14867" width="11.5703125" style="10" customWidth="1"/>
    <col min="14868" max="14868" width="12.28515625" style="10" customWidth="1"/>
    <col min="14869" max="14869" width="12.7109375" style="10" customWidth="1"/>
    <col min="14870" max="14870" width="12.5703125" style="10" customWidth="1"/>
    <col min="14871" max="14871" width="13.140625" style="10" customWidth="1"/>
    <col min="14872" max="14872" width="13.42578125" style="10" customWidth="1"/>
    <col min="14873" max="14873" width="10.28515625" style="10" customWidth="1"/>
    <col min="14874" max="14874" width="14.28515625" style="10" customWidth="1"/>
    <col min="14875" max="14875" width="12.85546875" style="10" customWidth="1"/>
    <col min="14876" max="14876" width="12" style="10" customWidth="1"/>
    <col min="14877" max="14877" width="16.28515625" style="10" customWidth="1"/>
    <col min="14878" max="14878" width="14.5703125" style="10" customWidth="1"/>
    <col min="14879" max="14879" width="16.85546875" style="10" customWidth="1"/>
    <col min="14880" max="14880" width="11.140625" style="10" customWidth="1"/>
    <col min="14881" max="14881" width="10.42578125" style="10" customWidth="1"/>
    <col min="14882" max="14882" width="10.85546875" style="10" customWidth="1"/>
    <col min="14883" max="14883" width="10.140625" style="10" customWidth="1"/>
    <col min="14884" max="14884" width="12.85546875" style="10" customWidth="1"/>
    <col min="14885" max="14886" width="11" style="10" customWidth="1"/>
    <col min="14887" max="14887" width="11.5703125" style="10" customWidth="1"/>
    <col min="14888" max="14888" width="11.28515625" style="10" customWidth="1"/>
    <col min="14889" max="14889" width="10.140625" style="10" customWidth="1"/>
    <col min="14890" max="14891" width="11.85546875" style="10" customWidth="1"/>
    <col min="14892" max="14892" width="12.28515625" style="10" customWidth="1"/>
    <col min="14893" max="14893" width="12.7109375" style="10" customWidth="1"/>
    <col min="14894" max="14894" width="15.140625" style="10" customWidth="1"/>
    <col min="14895" max="14895" width="10" style="10" customWidth="1"/>
    <col min="14896" max="14906" width="7.85546875" style="10" customWidth="1"/>
    <col min="14907" max="14907" width="9.140625" style="10" customWidth="1"/>
    <col min="14908" max="14908" width="8.28515625" style="10" customWidth="1"/>
    <col min="14909" max="14909" width="10.140625" style="10" customWidth="1"/>
    <col min="14910" max="14910" width="9.140625" style="10"/>
    <col min="14911" max="14911" width="11.85546875" style="10" customWidth="1"/>
    <col min="14912" max="14912" width="14.28515625" style="10" customWidth="1"/>
    <col min="14913" max="15112" width="9.140625" style="10"/>
    <col min="15113" max="15113" width="0" style="10" hidden="1" customWidth="1"/>
    <col min="15114" max="15114" width="15.5703125" style="10" customWidth="1"/>
    <col min="15115" max="15115" width="55.140625" style="10" customWidth="1"/>
    <col min="15116" max="15116" width="15.5703125" style="10" customWidth="1"/>
    <col min="15117" max="15118" width="13" style="10" customWidth="1"/>
    <col min="15119" max="15120" width="13.140625" style="10" customWidth="1"/>
    <col min="15121" max="15121" width="10.5703125" style="10" customWidth="1"/>
    <col min="15122" max="15122" width="12.42578125" style="10" customWidth="1"/>
    <col min="15123" max="15123" width="11.5703125" style="10" customWidth="1"/>
    <col min="15124" max="15124" width="12.28515625" style="10" customWidth="1"/>
    <col min="15125" max="15125" width="12.7109375" style="10" customWidth="1"/>
    <col min="15126" max="15126" width="12.5703125" style="10" customWidth="1"/>
    <col min="15127" max="15127" width="13.140625" style="10" customWidth="1"/>
    <col min="15128" max="15128" width="13.42578125" style="10" customWidth="1"/>
    <col min="15129" max="15129" width="10.28515625" style="10" customWidth="1"/>
    <col min="15130" max="15130" width="14.28515625" style="10" customWidth="1"/>
    <col min="15131" max="15131" width="12.85546875" style="10" customWidth="1"/>
    <col min="15132" max="15132" width="12" style="10" customWidth="1"/>
    <col min="15133" max="15133" width="16.28515625" style="10" customWidth="1"/>
    <col min="15134" max="15134" width="14.5703125" style="10" customWidth="1"/>
    <col min="15135" max="15135" width="16.85546875" style="10" customWidth="1"/>
    <col min="15136" max="15136" width="11.140625" style="10" customWidth="1"/>
    <col min="15137" max="15137" width="10.42578125" style="10" customWidth="1"/>
    <col min="15138" max="15138" width="10.85546875" style="10" customWidth="1"/>
    <col min="15139" max="15139" width="10.140625" style="10" customWidth="1"/>
    <col min="15140" max="15140" width="12.85546875" style="10" customWidth="1"/>
    <col min="15141" max="15142" width="11" style="10" customWidth="1"/>
    <col min="15143" max="15143" width="11.5703125" style="10" customWidth="1"/>
    <col min="15144" max="15144" width="11.28515625" style="10" customWidth="1"/>
    <col min="15145" max="15145" width="10.140625" style="10" customWidth="1"/>
    <col min="15146" max="15147" width="11.85546875" style="10" customWidth="1"/>
    <col min="15148" max="15148" width="12.28515625" style="10" customWidth="1"/>
    <col min="15149" max="15149" width="12.7109375" style="10" customWidth="1"/>
    <col min="15150" max="15150" width="15.140625" style="10" customWidth="1"/>
    <col min="15151" max="15151" width="10" style="10" customWidth="1"/>
    <col min="15152" max="15162" width="7.85546875" style="10" customWidth="1"/>
    <col min="15163" max="15163" width="9.140625" style="10" customWidth="1"/>
    <col min="15164" max="15164" width="8.28515625" style="10" customWidth="1"/>
    <col min="15165" max="15165" width="10.140625" style="10" customWidth="1"/>
    <col min="15166" max="15166" width="9.140625" style="10"/>
    <col min="15167" max="15167" width="11.85546875" style="10" customWidth="1"/>
    <col min="15168" max="15168" width="14.28515625" style="10" customWidth="1"/>
    <col min="15169" max="15368" width="9.140625" style="10"/>
    <col min="15369" max="15369" width="0" style="10" hidden="1" customWidth="1"/>
    <col min="15370" max="15370" width="15.5703125" style="10" customWidth="1"/>
    <col min="15371" max="15371" width="55.140625" style="10" customWidth="1"/>
    <col min="15372" max="15372" width="15.5703125" style="10" customWidth="1"/>
    <col min="15373" max="15374" width="13" style="10" customWidth="1"/>
    <col min="15375" max="15376" width="13.140625" style="10" customWidth="1"/>
    <col min="15377" max="15377" width="10.5703125" style="10" customWidth="1"/>
    <col min="15378" max="15378" width="12.42578125" style="10" customWidth="1"/>
    <col min="15379" max="15379" width="11.5703125" style="10" customWidth="1"/>
    <col min="15380" max="15380" width="12.28515625" style="10" customWidth="1"/>
    <col min="15381" max="15381" width="12.7109375" style="10" customWidth="1"/>
    <col min="15382" max="15382" width="12.5703125" style="10" customWidth="1"/>
    <col min="15383" max="15383" width="13.140625" style="10" customWidth="1"/>
    <col min="15384" max="15384" width="13.42578125" style="10" customWidth="1"/>
    <col min="15385" max="15385" width="10.28515625" style="10" customWidth="1"/>
    <col min="15386" max="15386" width="14.28515625" style="10" customWidth="1"/>
    <col min="15387" max="15387" width="12.85546875" style="10" customWidth="1"/>
    <col min="15388" max="15388" width="12" style="10" customWidth="1"/>
    <col min="15389" max="15389" width="16.28515625" style="10" customWidth="1"/>
    <col min="15390" max="15390" width="14.5703125" style="10" customWidth="1"/>
    <col min="15391" max="15391" width="16.85546875" style="10" customWidth="1"/>
    <col min="15392" max="15392" width="11.140625" style="10" customWidth="1"/>
    <col min="15393" max="15393" width="10.42578125" style="10" customWidth="1"/>
    <col min="15394" max="15394" width="10.85546875" style="10" customWidth="1"/>
    <col min="15395" max="15395" width="10.140625" style="10" customWidth="1"/>
    <col min="15396" max="15396" width="12.85546875" style="10" customWidth="1"/>
    <col min="15397" max="15398" width="11" style="10" customWidth="1"/>
    <col min="15399" max="15399" width="11.5703125" style="10" customWidth="1"/>
    <col min="15400" max="15400" width="11.28515625" style="10" customWidth="1"/>
    <col min="15401" max="15401" width="10.140625" style="10" customWidth="1"/>
    <col min="15402" max="15403" width="11.85546875" style="10" customWidth="1"/>
    <col min="15404" max="15404" width="12.28515625" style="10" customWidth="1"/>
    <col min="15405" max="15405" width="12.7109375" style="10" customWidth="1"/>
    <col min="15406" max="15406" width="15.140625" style="10" customWidth="1"/>
    <col min="15407" max="15407" width="10" style="10" customWidth="1"/>
    <col min="15408" max="15418" width="7.85546875" style="10" customWidth="1"/>
    <col min="15419" max="15419" width="9.140625" style="10" customWidth="1"/>
    <col min="15420" max="15420" width="8.28515625" style="10" customWidth="1"/>
    <col min="15421" max="15421" width="10.140625" style="10" customWidth="1"/>
    <col min="15422" max="15422" width="9.140625" style="10"/>
    <col min="15423" max="15423" width="11.85546875" style="10" customWidth="1"/>
    <col min="15424" max="15424" width="14.28515625" style="10" customWidth="1"/>
    <col min="15425" max="15624" width="9.140625" style="10"/>
    <col min="15625" max="15625" width="0" style="10" hidden="1" customWidth="1"/>
    <col min="15626" max="15626" width="15.5703125" style="10" customWidth="1"/>
    <col min="15627" max="15627" width="55.140625" style="10" customWidth="1"/>
    <col min="15628" max="15628" width="15.5703125" style="10" customWidth="1"/>
    <col min="15629" max="15630" width="13" style="10" customWidth="1"/>
    <col min="15631" max="15632" width="13.140625" style="10" customWidth="1"/>
    <col min="15633" max="15633" width="10.5703125" style="10" customWidth="1"/>
    <col min="15634" max="15634" width="12.42578125" style="10" customWidth="1"/>
    <col min="15635" max="15635" width="11.5703125" style="10" customWidth="1"/>
    <col min="15636" max="15636" width="12.28515625" style="10" customWidth="1"/>
    <col min="15637" max="15637" width="12.7109375" style="10" customWidth="1"/>
    <col min="15638" max="15638" width="12.5703125" style="10" customWidth="1"/>
    <col min="15639" max="15639" width="13.140625" style="10" customWidth="1"/>
    <col min="15640" max="15640" width="13.42578125" style="10" customWidth="1"/>
    <col min="15641" max="15641" width="10.28515625" style="10" customWidth="1"/>
    <col min="15642" max="15642" width="14.28515625" style="10" customWidth="1"/>
    <col min="15643" max="15643" width="12.85546875" style="10" customWidth="1"/>
    <col min="15644" max="15644" width="12" style="10" customWidth="1"/>
    <col min="15645" max="15645" width="16.28515625" style="10" customWidth="1"/>
    <col min="15646" max="15646" width="14.5703125" style="10" customWidth="1"/>
    <col min="15647" max="15647" width="16.85546875" style="10" customWidth="1"/>
    <col min="15648" max="15648" width="11.140625" style="10" customWidth="1"/>
    <col min="15649" max="15649" width="10.42578125" style="10" customWidth="1"/>
    <col min="15650" max="15650" width="10.85546875" style="10" customWidth="1"/>
    <col min="15651" max="15651" width="10.140625" style="10" customWidth="1"/>
    <col min="15652" max="15652" width="12.85546875" style="10" customWidth="1"/>
    <col min="15653" max="15654" width="11" style="10" customWidth="1"/>
    <col min="15655" max="15655" width="11.5703125" style="10" customWidth="1"/>
    <col min="15656" max="15656" width="11.28515625" style="10" customWidth="1"/>
    <col min="15657" max="15657" width="10.140625" style="10" customWidth="1"/>
    <col min="15658" max="15659" width="11.85546875" style="10" customWidth="1"/>
    <col min="15660" max="15660" width="12.28515625" style="10" customWidth="1"/>
    <col min="15661" max="15661" width="12.7109375" style="10" customWidth="1"/>
    <col min="15662" max="15662" width="15.140625" style="10" customWidth="1"/>
    <col min="15663" max="15663" width="10" style="10" customWidth="1"/>
    <col min="15664" max="15674" width="7.85546875" style="10" customWidth="1"/>
    <col min="15675" max="15675" width="9.140625" style="10" customWidth="1"/>
    <col min="15676" max="15676" width="8.28515625" style="10" customWidth="1"/>
    <col min="15677" max="15677" width="10.140625" style="10" customWidth="1"/>
    <col min="15678" max="15678" width="9.140625" style="10"/>
    <col min="15679" max="15679" width="11.85546875" style="10" customWidth="1"/>
    <col min="15680" max="15680" width="14.28515625" style="10" customWidth="1"/>
    <col min="15681" max="15880" width="9.140625" style="10"/>
    <col min="15881" max="15881" width="0" style="10" hidden="1" customWidth="1"/>
    <col min="15882" max="15882" width="15.5703125" style="10" customWidth="1"/>
    <col min="15883" max="15883" width="55.140625" style="10" customWidth="1"/>
    <col min="15884" max="15884" width="15.5703125" style="10" customWidth="1"/>
    <col min="15885" max="15886" width="13" style="10" customWidth="1"/>
    <col min="15887" max="15888" width="13.140625" style="10" customWidth="1"/>
    <col min="15889" max="15889" width="10.5703125" style="10" customWidth="1"/>
    <col min="15890" max="15890" width="12.42578125" style="10" customWidth="1"/>
    <col min="15891" max="15891" width="11.5703125" style="10" customWidth="1"/>
    <col min="15892" max="15892" width="12.28515625" style="10" customWidth="1"/>
    <col min="15893" max="15893" width="12.7109375" style="10" customWidth="1"/>
    <col min="15894" max="15894" width="12.5703125" style="10" customWidth="1"/>
    <col min="15895" max="15895" width="13.140625" style="10" customWidth="1"/>
    <col min="15896" max="15896" width="13.42578125" style="10" customWidth="1"/>
    <col min="15897" max="15897" width="10.28515625" style="10" customWidth="1"/>
    <col min="15898" max="15898" width="14.28515625" style="10" customWidth="1"/>
    <col min="15899" max="15899" width="12.85546875" style="10" customWidth="1"/>
    <col min="15900" max="15900" width="12" style="10" customWidth="1"/>
    <col min="15901" max="15901" width="16.28515625" style="10" customWidth="1"/>
    <col min="15902" max="15902" width="14.5703125" style="10" customWidth="1"/>
    <col min="15903" max="15903" width="16.85546875" style="10" customWidth="1"/>
    <col min="15904" max="15904" width="11.140625" style="10" customWidth="1"/>
    <col min="15905" max="15905" width="10.42578125" style="10" customWidth="1"/>
    <col min="15906" max="15906" width="10.85546875" style="10" customWidth="1"/>
    <col min="15907" max="15907" width="10.140625" style="10" customWidth="1"/>
    <col min="15908" max="15908" width="12.85546875" style="10" customWidth="1"/>
    <col min="15909" max="15910" width="11" style="10" customWidth="1"/>
    <col min="15911" max="15911" width="11.5703125" style="10" customWidth="1"/>
    <col min="15912" max="15912" width="11.28515625" style="10" customWidth="1"/>
    <col min="15913" max="15913" width="10.140625" style="10" customWidth="1"/>
    <col min="15914" max="15915" width="11.85546875" style="10" customWidth="1"/>
    <col min="15916" max="15916" width="12.28515625" style="10" customWidth="1"/>
    <col min="15917" max="15917" width="12.7109375" style="10" customWidth="1"/>
    <col min="15918" max="15918" width="15.140625" style="10" customWidth="1"/>
    <col min="15919" max="15919" width="10" style="10" customWidth="1"/>
    <col min="15920" max="15930" width="7.85546875" style="10" customWidth="1"/>
    <col min="15931" max="15931" width="9.140625" style="10" customWidth="1"/>
    <col min="15932" max="15932" width="8.28515625" style="10" customWidth="1"/>
    <col min="15933" max="15933" width="10.140625" style="10" customWidth="1"/>
    <col min="15934" max="15934" width="9.140625" style="10"/>
    <col min="15935" max="15935" width="11.85546875" style="10" customWidth="1"/>
    <col min="15936" max="15936" width="14.28515625" style="10" customWidth="1"/>
    <col min="15937" max="16136" width="9.140625" style="10"/>
    <col min="16137" max="16137" width="0" style="10" hidden="1" customWidth="1"/>
    <col min="16138" max="16138" width="15.5703125" style="10" customWidth="1"/>
    <col min="16139" max="16139" width="55.140625" style="10" customWidth="1"/>
    <col min="16140" max="16140" width="15.5703125" style="10" customWidth="1"/>
    <col min="16141" max="16142" width="13" style="10" customWidth="1"/>
    <col min="16143" max="16144" width="13.140625" style="10" customWidth="1"/>
    <col min="16145" max="16145" width="10.5703125" style="10" customWidth="1"/>
    <col min="16146" max="16146" width="12.42578125" style="10" customWidth="1"/>
    <col min="16147" max="16147" width="11.5703125" style="10" customWidth="1"/>
    <col min="16148" max="16148" width="12.28515625" style="10" customWidth="1"/>
    <col min="16149" max="16149" width="12.7109375" style="10" customWidth="1"/>
    <col min="16150" max="16150" width="12.5703125" style="10" customWidth="1"/>
    <col min="16151" max="16151" width="13.140625" style="10" customWidth="1"/>
    <col min="16152" max="16152" width="13.42578125" style="10" customWidth="1"/>
    <col min="16153" max="16153" width="10.28515625" style="10" customWidth="1"/>
    <col min="16154" max="16154" width="14.28515625" style="10" customWidth="1"/>
    <col min="16155" max="16155" width="12.85546875" style="10" customWidth="1"/>
    <col min="16156" max="16156" width="12" style="10" customWidth="1"/>
    <col min="16157" max="16157" width="16.28515625" style="10" customWidth="1"/>
    <col min="16158" max="16158" width="14.5703125" style="10" customWidth="1"/>
    <col min="16159" max="16159" width="16.85546875" style="10" customWidth="1"/>
    <col min="16160" max="16160" width="11.140625" style="10" customWidth="1"/>
    <col min="16161" max="16161" width="10.42578125" style="10" customWidth="1"/>
    <col min="16162" max="16162" width="10.85546875" style="10" customWidth="1"/>
    <col min="16163" max="16163" width="10.140625" style="10" customWidth="1"/>
    <col min="16164" max="16164" width="12.85546875" style="10" customWidth="1"/>
    <col min="16165" max="16166" width="11" style="10" customWidth="1"/>
    <col min="16167" max="16167" width="11.5703125" style="10" customWidth="1"/>
    <col min="16168" max="16168" width="11.28515625" style="10" customWidth="1"/>
    <col min="16169" max="16169" width="10.140625" style="10" customWidth="1"/>
    <col min="16170" max="16171" width="11.85546875" style="10" customWidth="1"/>
    <col min="16172" max="16172" width="12.28515625" style="10" customWidth="1"/>
    <col min="16173" max="16173" width="12.7109375" style="10" customWidth="1"/>
    <col min="16174" max="16174" width="15.140625" style="10" customWidth="1"/>
    <col min="16175" max="16175" width="10" style="10" customWidth="1"/>
    <col min="16176" max="16186" width="7.85546875" style="10" customWidth="1"/>
    <col min="16187" max="16187" width="9.140625" style="10" customWidth="1"/>
    <col min="16188" max="16188" width="8.28515625" style="10" customWidth="1"/>
    <col min="16189" max="16189" width="10.140625" style="10" customWidth="1"/>
    <col min="16190" max="16190" width="9.140625" style="10"/>
    <col min="16191" max="16191" width="11.85546875" style="10" customWidth="1"/>
    <col min="16192" max="16192" width="14.28515625" style="10" customWidth="1"/>
    <col min="16193" max="16384" width="9.140625" style="10"/>
  </cols>
  <sheetData>
    <row r="1" spans="2:223" ht="21" customHeight="1" x14ac:dyDescent="0.35">
      <c r="B1" s="91" t="s">
        <v>185</v>
      </c>
      <c r="AK1" s="8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</row>
    <row r="2" spans="2:223" ht="21" customHeight="1" x14ac:dyDescent="0.35">
      <c r="B2" s="5"/>
      <c r="AK2" s="8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</row>
    <row r="3" spans="2:223" ht="21" customHeight="1" x14ac:dyDescent="0.35">
      <c r="B3" s="5"/>
      <c r="AK3" s="8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</row>
    <row r="4" spans="2:223" ht="21" customHeight="1" x14ac:dyDescent="0.35">
      <c r="B4" s="171" t="s">
        <v>165</v>
      </c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1"/>
      <c r="AC4" s="171"/>
      <c r="AD4" s="171"/>
      <c r="AE4" s="171"/>
      <c r="AF4" s="171"/>
      <c r="AG4" s="171"/>
      <c r="AH4" s="171"/>
      <c r="AI4" s="171"/>
      <c r="AJ4" s="171"/>
      <c r="AK4" s="171"/>
      <c r="AL4" s="171"/>
      <c r="AM4" s="171"/>
      <c r="AN4" s="171"/>
      <c r="AO4" s="171"/>
      <c r="AP4" s="171"/>
      <c r="AQ4" s="171"/>
      <c r="AR4" s="171"/>
      <c r="AU4" s="6"/>
      <c r="AV4" s="6"/>
      <c r="AW4" s="6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HO4" s="10" t="s">
        <v>172</v>
      </c>
    </row>
    <row r="5" spans="2:223" ht="21" customHeight="1" x14ac:dyDescent="0.35"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72" t="s">
        <v>171</v>
      </c>
      <c r="R5" s="69"/>
      <c r="S5" s="69"/>
      <c r="T5" s="71" t="s">
        <v>175</v>
      </c>
      <c r="U5" s="70">
        <v>2025</v>
      </c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HO5" s="10" t="s">
        <v>173</v>
      </c>
    </row>
    <row r="6" spans="2:223" ht="21" customHeight="1" x14ac:dyDescent="0.35"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HO6" s="10" t="s">
        <v>174</v>
      </c>
    </row>
    <row r="7" spans="2:223" ht="36" customHeight="1" x14ac:dyDescent="0.35">
      <c r="B7" s="175" t="s">
        <v>187</v>
      </c>
      <c r="C7" s="175" t="s">
        <v>0</v>
      </c>
      <c r="D7" s="193" t="s">
        <v>197</v>
      </c>
      <c r="E7" s="193"/>
      <c r="F7" s="193"/>
      <c r="G7" s="193"/>
      <c r="H7" s="193"/>
      <c r="I7" s="193"/>
      <c r="J7" s="193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3"/>
      <c r="Y7" s="193"/>
      <c r="Z7" s="193"/>
      <c r="AA7" s="193"/>
      <c r="AB7" s="193"/>
      <c r="AC7" s="193"/>
      <c r="AD7" s="193"/>
      <c r="AE7" s="193"/>
      <c r="AF7" s="193"/>
      <c r="AG7" s="193"/>
      <c r="AH7" s="193"/>
      <c r="AI7" s="193"/>
      <c r="AJ7" s="193"/>
      <c r="AK7" s="193"/>
      <c r="AL7" s="193"/>
      <c r="AM7" s="193"/>
      <c r="AN7" s="193"/>
      <c r="AO7" s="193"/>
      <c r="AP7" s="193"/>
      <c r="AQ7" s="193"/>
      <c r="AR7" s="193"/>
      <c r="AS7" s="193"/>
      <c r="AT7" s="194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HO7" s="10" t="s">
        <v>175</v>
      </c>
    </row>
    <row r="8" spans="2:223" ht="44.25" customHeight="1" x14ac:dyDescent="0.35">
      <c r="B8" s="175"/>
      <c r="C8" s="175"/>
      <c r="D8" s="195" t="s">
        <v>167</v>
      </c>
      <c r="E8" s="195" t="s">
        <v>1</v>
      </c>
      <c r="F8" s="195"/>
      <c r="G8" s="195" t="s">
        <v>2</v>
      </c>
      <c r="H8" s="195"/>
      <c r="I8" s="195"/>
      <c r="J8" s="195"/>
      <c r="K8" s="195"/>
      <c r="L8" s="195"/>
      <c r="M8" s="195"/>
      <c r="N8" s="195"/>
      <c r="O8" s="195" t="s">
        <v>3</v>
      </c>
      <c r="P8" s="195"/>
      <c r="Q8" s="195" t="s">
        <v>4</v>
      </c>
      <c r="R8" s="195"/>
      <c r="S8" s="195"/>
      <c r="T8" s="195"/>
      <c r="U8" s="195"/>
      <c r="V8" s="195"/>
      <c r="W8" s="195"/>
      <c r="X8" s="195" t="s">
        <v>5</v>
      </c>
      <c r="Y8" s="195"/>
      <c r="Z8" s="195"/>
      <c r="AA8" s="195" t="s">
        <v>6</v>
      </c>
      <c r="AB8" s="195"/>
      <c r="AC8" s="195"/>
      <c r="AD8" s="195"/>
      <c r="AE8" s="195"/>
      <c r="AF8" s="195"/>
      <c r="AG8" s="195"/>
      <c r="AH8" s="195"/>
      <c r="AI8" s="195"/>
      <c r="AJ8" s="195"/>
      <c r="AK8" s="195"/>
      <c r="AL8" s="195"/>
      <c r="AM8" s="195"/>
      <c r="AN8" s="195"/>
      <c r="AO8" s="195"/>
      <c r="AP8" s="195"/>
      <c r="AQ8" s="195"/>
      <c r="AR8" s="195"/>
      <c r="AS8" s="195"/>
      <c r="AT8" s="65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5"/>
      <c r="HO8" s="10" t="s">
        <v>176</v>
      </c>
    </row>
    <row r="9" spans="2:223" ht="27.75" customHeight="1" x14ac:dyDescent="0.35">
      <c r="B9" s="175"/>
      <c r="C9" s="175"/>
      <c r="D9" s="195"/>
      <c r="E9" s="195" t="s">
        <v>7</v>
      </c>
      <c r="F9" s="195" t="s">
        <v>8</v>
      </c>
      <c r="G9" s="195" t="s">
        <v>9</v>
      </c>
      <c r="H9" s="196" t="s">
        <v>168</v>
      </c>
      <c r="I9" s="195" t="s">
        <v>10</v>
      </c>
      <c r="J9" s="195" t="s">
        <v>161</v>
      </c>
      <c r="K9" s="195" t="s">
        <v>11</v>
      </c>
      <c r="L9" s="195" t="s">
        <v>12</v>
      </c>
      <c r="M9" s="195" t="s">
        <v>199</v>
      </c>
      <c r="N9" s="196" t="s">
        <v>13</v>
      </c>
      <c r="O9" s="195" t="s">
        <v>14</v>
      </c>
      <c r="P9" s="195" t="s">
        <v>15</v>
      </c>
      <c r="Q9" s="196" t="s">
        <v>193</v>
      </c>
      <c r="R9" s="196" t="s">
        <v>38</v>
      </c>
      <c r="S9" s="195" t="s">
        <v>16</v>
      </c>
      <c r="T9" s="195" t="s">
        <v>17</v>
      </c>
      <c r="U9" s="195" t="s">
        <v>18</v>
      </c>
      <c r="V9" s="195" t="s">
        <v>19</v>
      </c>
      <c r="W9" s="195" t="s">
        <v>20</v>
      </c>
      <c r="X9" s="195" t="s">
        <v>21</v>
      </c>
      <c r="Y9" s="195" t="s">
        <v>22</v>
      </c>
      <c r="Z9" s="195" t="s">
        <v>23</v>
      </c>
      <c r="AA9" s="195" t="s">
        <v>24</v>
      </c>
      <c r="AB9" s="195"/>
      <c r="AC9" s="195"/>
      <c r="AD9" s="195"/>
      <c r="AE9" s="195" t="s">
        <v>25</v>
      </c>
      <c r="AF9" s="195" t="s">
        <v>188</v>
      </c>
      <c r="AG9" s="195" t="s">
        <v>26</v>
      </c>
      <c r="AH9" s="195" t="s">
        <v>27</v>
      </c>
      <c r="AI9" s="195" t="s">
        <v>28</v>
      </c>
      <c r="AJ9" s="195" t="s">
        <v>29</v>
      </c>
      <c r="AK9" s="195" t="s">
        <v>30</v>
      </c>
      <c r="AL9" s="195" t="s">
        <v>31</v>
      </c>
      <c r="AM9" s="195" t="s">
        <v>32</v>
      </c>
      <c r="AN9" s="195" t="s">
        <v>33</v>
      </c>
      <c r="AO9" s="195" t="s">
        <v>34</v>
      </c>
      <c r="AP9" s="195" t="s">
        <v>35</v>
      </c>
      <c r="AQ9" s="195" t="s">
        <v>160</v>
      </c>
      <c r="AR9" s="195" t="s">
        <v>36</v>
      </c>
      <c r="AS9" s="195" t="s">
        <v>37</v>
      </c>
      <c r="AT9" s="197"/>
      <c r="AU9" s="10">
        <v>1</v>
      </c>
      <c r="AV9" s="10">
        <v>2</v>
      </c>
      <c r="AW9" s="10">
        <v>3</v>
      </c>
      <c r="AX9" s="10">
        <v>4</v>
      </c>
      <c r="AY9" s="10">
        <v>5</v>
      </c>
      <c r="AZ9" s="10">
        <v>6</v>
      </c>
      <c r="BA9" s="10">
        <v>7</v>
      </c>
      <c r="BB9" s="10">
        <v>8</v>
      </c>
      <c r="BC9" s="10">
        <v>9</v>
      </c>
      <c r="BD9" s="10">
        <v>10</v>
      </c>
      <c r="BE9" s="10">
        <v>11</v>
      </c>
      <c r="BF9" s="10">
        <v>12</v>
      </c>
      <c r="BG9" s="10">
        <v>13</v>
      </c>
      <c r="BH9" s="10">
        <v>14</v>
      </c>
      <c r="BI9" s="10">
        <v>15</v>
      </c>
      <c r="BJ9" s="10">
        <v>16</v>
      </c>
      <c r="BK9" s="10">
        <v>17</v>
      </c>
      <c r="BL9" s="10">
        <v>18</v>
      </c>
      <c r="HO9" s="10" t="s">
        <v>177</v>
      </c>
    </row>
    <row r="10" spans="2:223" s="5" customFormat="1" ht="117" customHeight="1" x14ac:dyDescent="0.35">
      <c r="B10" s="175"/>
      <c r="C10" s="175"/>
      <c r="D10" s="195"/>
      <c r="E10" s="195"/>
      <c r="F10" s="195"/>
      <c r="G10" s="195"/>
      <c r="H10" s="196"/>
      <c r="I10" s="195"/>
      <c r="J10" s="195"/>
      <c r="K10" s="195"/>
      <c r="L10" s="195"/>
      <c r="M10" s="195"/>
      <c r="N10" s="196"/>
      <c r="O10" s="195"/>
      <c r="P10" s="195"/>
      <c r="Q10" s="196"/>
      <c r="R10" s="196"/>
      <c r="S10" s="195"/>
      <c r="T10" s="195"/>
      <c r="U10" s="195"/>
      <c r="V10" s="195"/>
      <c r="W10" s="195"/>
      <c r="X10" s="195"/>
      <c r="Y10" s="195"/>
      <c r="Z10" s="195"/>
      <c r="AA10" s="166" t="s">
        <v>39</v>
      </c>
      <c r="AB10" s="166" t="s">
        <v>14</v>
      </c>
      <c r="AC10" s="166" t="s">
        <v>40</v>
      </c>
      <c r="AD10" s="166" t="s">
        <v>14</v>
      </c>
      <c r="AE10" s="195"/>
      <c r="AF10" s="195"/>
      <c r="AG10" s="195"/>
      <c r="AH10" s="195"/>
      <c r="AI10" s="195"/>
      <c r="AJ10" s="195"/>
      <c r="AK10" s="195"/>
      <c r="AL10" s="195"/>
      <c r="AM10" s="195"/>
      <c r="AN10" s="195"/>
      <c r="AO10" s="195"/>
      <c r="AP10" s="195"/>
      <c r="AQ10" s="195"/>
      <c r="AR10" s="195"/>
      <c r="AS10" s="195"/>
      <c r="AT10" s="197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HO10" s="10" t="s">
        <v>178</v>
      </c>
    </row>
    <row r="11" spans="2:223" s="5" customFormat="1" ht="279" customHeight="1" x14ac:dyDescent="0.35">
      <c r="B11" s="175"/>
      <c r="C11" s="175"/>
      <c r="D11" s="195"/>
      <c r="E11" s="195"/>
      <c r="F11" s="195"/>
      <c r="G11" s="195"/>
      <c r="H11" s="196"/>
      <c r="I11" s="195"/>
      <c r="J11" s="195"/>
      <c r="K11" s="195"/>
      <c r="L11" s="195"/>
      <c r="M11" s="195"/>
      <c r="N11" s="196"/>
      <c r="O11" s="195"/>
      <c r="P11" s="195"/>
      <c r="Q11" s="196"/>
      <c r="R11" s="196"/>
      <c r="S11" s="195"/>
      <c r="T11" s="195"/>
      <c r="U11" s="195"/>
      <c r="V11" s="195"/>
      <c r="W11" s="195"/>
      <c r="X11" s="195"/>
      <c r="Y11" s="195"/>
      <c r="Z11" s="195"/>
      <c r="AA11" s="166" t="s">
        <v>41</v>
      </c>
      <c r="AB11" s="166" t="s">
        <v>14</v>
      </c>
      <c r="AC11" s="166" t="s">
        <v>41</v>
      </c>
      <c r="AD11" s="166" t="s">
        <v>14</v>
      </c>
      <c r="AE11" s="195"/>
      <c r="AF11" s="195"/>
      <c r="AG11" s="195"/>
      <c r="AH11" s="195"/>
      <c r="AI11" s="195"/>
      <c r="AJ11" s="195"/>
      <c r="AK11" s="195"/>
      <c r="AL11" s="195"/>
      <c r="AM11" s="195"/>
      <c r="AN11" s="195"/>
      <c r="AO11" s="195"/>
      <c r="AP11" s="195"/>
      <c r="AQ11" s="195"/>
      <c r="AR11" s="195"/>
      <c r="AS11" s="195"/>
      <c r="AT11" s="197"/>
      <c r="AU11" s="191" t="s">
        <v>42</v>
      </c>
      <c r="AV11" s="184" t="s">
        <v>42</v>
      </c>
      <c r="AW11" s="184" t="s">
        <v>42</v>
      </c>
      <c r="AX11" s="184" t="s">
        <v>42</v>
      </c>
      <c r="AY11" s="184" t="s">
        <v>42</v>
      </c>
      <c r="AZ11" s="184" t="s">
        <v>42</v>
      </c>
      <c r="BA11" s="184" t="s">
        <v>42</v>
      </c>
      <c r="BB11" s="184" t="s">
        <v>42</v>
      </c>
      <c r="BC11" s="184" t="s">
        <v>42</v>
      </c>
      <c r="BD11" s="184" t="s">
        <v>42</v>
      </c>
      <c r="BE11" s="184" t="s">
        <v>42</v>
      </c>
      <c r="BF11" s="184" t="s">
        <v>42</v>
      </c>
      <c r="BG11" s="184" t="s">
        <v>42</v>
      </c>
      <c r="BH11" s="184" t="s">
        <v>42</v>
      </c>
      <c r="BI11" s="184" t="s">
        <v>42</v>
      </c>
      <c r="BJ11" s="184" t="s">
        <v>42</v>
      </c>
      <c r="BK11" s="184" t="s">
        <v>42</v>
      </c>
      <c r="BL11" s="186" t="s">
        <v>43</v>
      </c>
      <c r="HO11" s="10" t="s">
        <v>179</v>
      </c>
    </row>
    <row r="12" spans="2:223" ht="35.25" customHeight="1" x14ac:dyDescent="0.35">
      <c r="B12" s="1">
        <v>0</v>
      </c>
      <c r="C12" s="1">
        <v>1</v>
      </c>
      <c r="D12" s="1">
        <v>2</v>
      </c>
      <c r="E12" s="1">
        <v>3</v>
      </c>
      <c r="F12" s="1">
        <v>4</v>
      </c>
      <c r="G12" s="1">
        <v>5</v>
      </c>
      <c r="H12" s="1">
        <v>6</v>
      </c>
      <c r="I12" s="1">
        <v>7</v>
      </c>
      <c r="J12" s="1">
        <v>8</v>
      </c>
      <c r="K12" s="1">
        <v>9</v>
      </c>
      <c r="L12" s="1">
        <v>10</v>
      </c>
      <c r="M12" s="1">
        <v>11</v>
      </c>
      <c r="N12" s="1">
        <v>12</v>
      </c>
      <c r="O12" s="1">
        <v>13</v>
      </c>
      <c r="P12" s="1">
        <v>14</v>
      </c>
      <c r="Q12" s="1">
        <v>15</v>
      </c>
      <c r="R12" s="1">
        <v>16</v>
      </c>
      <c r="S12" s="1">
        <v>17</v>
      </c>
      <c r="T12" s="1">
        <v>18</v>
      </c>
      <c r="U12" s="1">
        <v>19</v>
      </c>
      <c r="V12" s="1">
        <v>20</v>
      </c>
      <c r="W12" s="1">
        <v>21</v>
      </c>
      <c r="X12" s="1">
        <v>22</v>
      </c>
      <c r="Y12" s="1">
        <v>23</v>
      </c>
      <c r="Z12" s="1">
        <v>24</v>
      </c>
      <c r="AA12" s="1">
        <v>25</v>
      </c>
      <c r="AB12" s="1">
        <v>26</v>
      </c>
      <c r="AC12" s="1">
        <v>27</v>
      </c>
      <c r="AD12" s="1">
        <v>28</v>
      </c>
      <c r="AE12" s="1">
        <v>29</v>
      </c>
      <c r="AF12" s="1">
        <v>30</v>
      </c>
      <c r="AG12" s="1">
        <v>31</v>
      </c>
      <c r="AH12" s="1">
        <v>32</v>
      </c>
      <c r="AI12" s="1">
        <v>33</v>
      </c>
      <c r="AJ12" s="1">
        <v>34</v>
      </c>
      <c r="AK12" s="1">
        <v>35</v>
      </c>
      <c r="AL12" s="1">
        <v>36</v>
      </c>
      <c r="AM12" s="1">
        <v>37</v>
      </c>
      <c r="AN12" s="1">
        <v>38</v>
      </c>
      <c r="AO12" s="1">
        <v>39</v>
      </c>
      <c r="AP12" s="1">
        <v>40</v>
      </c>
      <c r="AQ12" s="1">
        <v>41</v>
      </c>
      <c r="AR12" s="1">
        <v>42</v>
      </c>
      <c r="AS12" s="1">
        <v>43</v>
      </c>
      <c r="AT12" s="66"/>
      <c r="AU12" s="192"/>
      <c r="AV12" s="185"/>
      <c r="AW12" s="185"/>
      <c r="AX12" s="185"/>
      <c r="AY12" s="185"/>
      <c r="AZ12" s="185"/>
      <c r="BA12" s="185"/>
      <c r="BB12" s="185"/>
      <c r="BC12" s="185"/>
      <c r="BD12" s="185"/>
      <c r="BE12" s="185"/>
      <c r="BF12" s="185"/>
      <c r="BG12" s="185"/>
      <c r="BH12" s="185"/>
      <c r="BI12" s="185"/>
      <c r="BJ12" s="185"/>
      <c r="BK12" s="185"/>
      <c r="BL12" s="187"/>
      <c r="BM12" s="10" t="s">
        <v>184</v>
      </c>
      <c r="HO12" s="10" t="s">
        <v>180</v>
      </c>
    </row>
    <row r="13" spans="2:223" s="9" customFormat="1" ht="57.75" customHeight="1" x14ac:dyDescent="0.35">
      <c r="B13" s="11" t="s">
        <v>44</v>
      </c>
      <c r="C13" s="123" t="s">
        <v>45</v>
      </c>
      <c r="D13" s="100">
        <f>O13+P13</f>
        <v>0</v>
      </c>
      <c r="E13" s="100">
        <v>0</v>
      </c>
      <c r="F13" s="100">
        <v>0</v>
      </c>
      <c r="G13" s="100">
        <v>0</v>
      </c>
      <c r="H13" s="100">
        <v>0</v>
      </c>
      <c r="I13" s="100">
        <v>0</v>
      </c>
      <c r="J13" s="100">
        <v>0</v>
      </c>
      <c r="K13" s="100">
        <v>0</v>
      </c>
      <c r="L13" s="100">
        <v>0</v>
      </c>
      <c r="M13" s="100">
        <v>0</v>
      </c>
      <c r="N13" s="100">
        <v>0</v>
      </c>
      <c r="O13" s="100">
        <v>0</v>
      </c>
      <c r="P13" s="100">
        <v>0</v>
      </c>
      <c r="Q13" s="100">
        <v>0</v>
      </c>
      <c r="R13" s="100">
        <v>0</v>
      </c>
      <c r="S13" s="100">
        <v>0</v>
      </c>
      <c r="T13" s="100">
        <v>0</v>
      </c>
      <c r="U13" s="100">
        <v>0</v>
      </c>
      <c r="V13" s="100">
        <v>0</v>
      </c>
      <c r="W13" s="100">
        <v>0</v>
      </c>
      <c r="X13" s="100">
        <v>0</v>
      </c>
      <c r="Y13" s="100">
        <v>0</v>
      </c>
      <c r="Z13" s="100">
        <v>0</v>
      </c>
      <c r="AA13" s="100">
        <v>0</v>
      </c>
      <c r="AB13" s="100">
        <v>0</v>
      </c>
      <c r="AC13" s="100">
        <v>0</v>
      </c>
      <c r="AD13" s="100">
        <v>0</v>
      </c>
      <c r="AE13" s="100">
        <v>0</v>
      </c>
      <c r="AF13" s="100">
        <v>0</v>
      </c>
      <c r="AG13" s="100">
        <v>0</v>
      </c>
      <c r="AH13" s="100">
        <v>0</v>
      </c>
      <c r="AI13" s="100">
        <v>0</v>
      </c>
      <c r="AJ13" s="100">
        <v>0</v>
      </c>
      <c r="AK13" s="100">
        <v>0</v>
      </c>
      <c r="AL13" s="100">
        <v>0</v>
      </c>
      <c r="AM13" s="100">
        <v>0</v>
      </c>
      <c r="AN13" s="100">
        <v>0</v>
      </c>
      <c r="AO13" s="100">
        <v>0</v>
      </c>
      <c r="AP13" s="100">
        <v>0</v>
      </c>
      <c r="AQ13" s="100">
        <v>0</v>
      </c>
      <c r="AR13" s="100">
        <v>0</v>
      </c>
      <c r="AS13" s="100">
        <v>0</v>
      </c>
      <c r="AT13" s="67"/>
      <c r="AU13" s="12" t="str">
        <f>IF(G13++I13+K13+L13+M13=D13," ","GRESEALA")</f>
        <v xml:space="preserve"> </v>
      </c>
      <c r="AV13" s="12" t="str">
        <f>IF(AA13+AC13+AE13+AF13+AG13+AH13+AI13+AJ13+AK13+AL13+AM13+AN13+AO13+AP13+AQ13+AR13+AS13&gt;=D13," ","GRESEALA")</f>
        <v xml:space="preserve"> </v>
      </c>
      <c r="AW13" s="13" t="str">
        <f>IF(E13+F13=D13," ","GRESEALA")</f>
        <v xml:space="preserve"> </v>
      </c>
      <c r="AX13" s="13" t="str">
        <f>IF(O13+P13=D13," ","GRESEALA")</f>
        <v xml:space="preserve"> </v>
      </c>
      <c r="AY13" s="13" t="str">
        <f>IF(Q13+S13+T13+U13+V13+W13=D13," ","GRESEALA")</f>
        <v xml:space="preserve"> </v>
      </c>
      <c r="AZ13" s="13" t="str">
        <f>IF(X13+Y13+Z13=D13," ","GRESEALA")</f>
        <v xml:space="preserve"> </v>
      </c>
      <c r="BA13" s="13" t="str">
        <f>IF(N13&lt;=M13," ","GRESEALA")</f>
        <v xml:space="preserve"> </v>
      </c>
      <c r="BB13" s="13" t="str">
        <f>IF(AS13&lt;=D13," ","GRESEALA")</f>
        <v xml:space="preserve"> </v>
      </c>
      <c r="BC13" s="13" t="str">
        <f>IF(H13&lt;=G13," ","GRESEALA")</f>
        <v xml:space="preserve"> </v>
      </c>
      <c r="BD13" s="13" t="str">
        <f>IF(AS14&lt;=D14," ","GRESEALA")</f>
        <v xml:space="preserve"> </v>
      </c>
      <c r="BE13" s="13" t="str">
        <f>IF(H14&lt;=G14," ","GRESEALA")</f>
        <v xml:space="preserve"> </v>
      </c>
      <c r="BF13" s="13" t="str">
        <f>IF(AS15&lt;=D15," ","GRESEALA")</f>
        <v xml:space="preserve"> </v>
      </c>
      <c r="BG13" s="13" t="str">
        <f>IF(H15&lt;=G15," ","GRESEALA")</f>
        <v xml:space="preserve"> </v>
      </c>
      <c r="BH13" s="13" t="str">
        <f>IF(Z15&lt;=Z13," ","GRESEALA")</f>
        <v xml:space="preserve"> </v>
      </c>
      <c r="BI13" s="13" t="str">
        <f>IF(AA15&lt;=AA13," ","GRESEALA")</f>
        <v xml:space="preserve"> </v>
      </c>
      <c r="BJ13" s="13" t="str">
        <f>IF(AB15&lt;=AB13," ","GRESEALA")</f>
        <v xml:space="preserve"> </v>
      </c>
      <c r="BK13" s="13" t="str">
        <f>IF(H15&lt;=H13," ","GRESEALA")</f>
        <v xml:space="preserve"> </v>
      </c>
      <c r="BL13" s="14" t="str">
        <f>IF((X39=0)*AND(X40=0)*AND(X38=0),"  ","GRESEALA")</f>
        <v xml:space="preserve">  </v>
      </c>
      <c r="BM13" s="15" t="str">
        <f>IF(J14&lt;=I14," ","GRESEALA")</f>
        <v xml:space="preserve"> </v>
      </c>
      <c r="HO13" s="10" t="s">
        <v>181</v>
      </c>
    </row>
    <row r="14" spans="2:223" s="18" customFormat="1" ht="43.5" customHeight="1" x14ac:dyDescent="0.45">
      <c r="B14" s="16" t="s">
        <v>46</v>
      </c>
      <c r="C14" s="105" t="s">
        <v>47</v>
      </c>
      <c r="D14" s="125">
        <f>O14+P14</f>
        <v>0</v>
      </c>
      <c r="E14" s="124">
        <f>E16+E37+E38+E41+E42+E45+E46+E47+E48+E52+E53+E54+E60+E63+E64</f>
        <v>0</v>
      </c>
      <c r="F14" s="124">
        <f t="shared" ref="F14:AS14" si="0">F16+F37+F38+F41+F42+F45+F46+F47+F48+F52+F53+F54+F60+F63+F64</f>
        <v>0</v>
      </c>
      <c r="G14" s="124">
        <f t="shared" si="0"/>
        <v>0</v>
      </c>
      <c r="H14" s="124">
        <f t="shared" si="0"/>
        <v>0</v>
      </c>
      <c r="I14" s="124">
        <f t="shared" si="0"/>
        <v>0</v>
      </c>
      <c r="J14" s="124">
        <f t="shared" si="0"/>
        <v>0</v>
      </c>
      <c r="K14" s="124">
        <f t="shared" si="0"/>
        <v>0</v>
      </c>
      <c r="L14" s="124">
        <f t="shared" si="0"/>
        <v>0</v>
      </c>
      <c r="M14" s="124">
        <f t="shared" si="0"/>
        <v>0</v>
      </c>
      <c r="N14" s="124">
        <f t="shared" si="0"/>
        <v>0</v>
      </c>
      <c r="O14" s="124">
        <f t="shared" si="0"/>
        <v>0</v>
      </c>
      <c r="P14" s="124">
        <f t="shared" si="0"/>
        <v>0</v>
      </c>
      <c r="Q14" s="124">
        <f t="shared" si="0"/>
        <v>0</v>
      </c>
      <c r="R14" s="124">
        <f t="shared" si="0"/>
        <v>0</v>
      </c>
      <c r="S14" s="124">
        <f t="shared" si="0"/>
        <v>0</v>
      </c>
      <c r="T14" s="124">
        <f t="shared" si="0"/>
        <v>0</v>
      </c>
      <c r="U14" s="124">
        <f t="shared" si="0"/>
        <v>0</v>
      </c>
      <c r="V14" s="124">
        <f t="shared" si="0"/>
        <v>0</v>
      </c>
      <c r="W14" s="124">
        <f t="shared" si="0"/>
        <v>0</v>
      </c>
      <c r="X14" s="124">
        <f t="shared" si="0"/>
        <v>0</v>
      </c>
      <c r="Y14" s="124">
        <f t="shared" si="0"/>
        <v>0</v>
      </c>
      <c r="Z14" s="124">
        <f t="shared" si="0"/>
        <v>0</v>
      </c>
      <c r="AA14" s="124">
        <f t="shared" si="0"/>
        <v>0</v>
      </c>
      <c r="AB14" s="124">
        <f t="shared" si="0"/>
        <v>0</v>
      </c>
      <c r="AC14" s="124">
        <f t="shared" si="0"/>
        <v>0</v>
      </c>
      <c r="AD14" s="124">
        <f t="shared" si="0"/>
        <v>0</v>
      </c>
      <c r="AE14" s="124">
        <f t="shared" si="0"/>
        <v>0</v>
      </c>
      <c r="AF14" s="124">
        <f t="shared" si="0"/>
        <v>0</v>
      </c>
      <c r="AG14" s="124">
        <f t="shared" si="0"/>
        <v>0</v>
      </c>
      <c r="AH14" s="124">
        <f t="shared" si="0"/>
        <v>0</v>
      </c>
      <c r="AI14" s="124">
        <f t="shared" si="0"/>
        <v>0</v>
      </c>
      <c r="AJ14" s="124">
        <f t="shared" si="0"/>
        <v>0</v>
      </c>
      <c r="AK14" s="124">
        <f t="shared" si="0"/>
        <v>0</v>
      </c>
      <c r="AL14" s="124">
        <f t="shared" si="0"/>
        <v>0</v>
      </c>
      <c r="AM14" s="124">
        <f t="shared" si="0"/>
        <v>0</v>
      </c>
      <c r="AN14" s="124">
        <f t="shared" si="0"/>
        <v>0</v>
      </c>
      <c r="AO14" s="124">
        <f t="shared" si="0"/>
        <v>0</v>
      </c>
      <c r="AP14" s="124">
        <f t="shared" si="0"/>
        <v>0</v>
      </c>
      <c r="AQ14" s="124">
        <f t="shared" si="0"/>
        <v>0</v>
      </c>
      <c r="AR14" s="124">
        <f t="shared" si="0"/>
        <v>0</v>
      </c>
      <c r="AS14" s="124">
        <f t="shared" si="0"/>
        <v>0</v>
      </c>
      <c r="AT14" s="67"/>
      <c r="AU14" s="13" t="str">
        <f>IF(E14+F14=D14," ","GRESEALA")</f>
        <v xml:space="preserve"> </v>
      </c>
      <c r="AV14" s="17" t="str">
        <f>IF(G14+K14+I14+L14+M14=D14," ","GRESEALA")</f>
        <v xml:space="preserve"> </v>
      </c>
      <c r="AW14" s="13" t="str">
        <f>IF(O14+P14=D14," ","GRESEALA")</f>
        <v xml:space="preserve"> </v>
      </c>
      <c r="AX14" s="13" t="str">
        <f>IF(Q14+S14+T14+U14+V14+W14=D14," ","GRESEALA")</f>
        <v xml:space="preserve"> </v>
      </c>
      <c r="AY14" s="13" t="str">
        <f>IF(X14+Y14+Z14=D14," ","GRESEALA")</f>
        <v xml:space="preserve"> </v>
      </c>
      <c r="AZ14" s="13" t="str">
        <f>IF(AA14+AC14+AE14+AF14+AG14+AH14+AI14+AJ14+AK14+AL14+AR14+AS14&gt;=D14," ","GRESEALA")</f>
        <v xml:space="preserve"> </v>
      </c>
      <c r="BA14" s="13" t="str">
        <f>IF(E15+F15=D15," ","GRESEALA")</f>
        <v xml:space="preserve"> </v>
      </c>
      <c r="BB14" s="17" t="str">
        <f>IF(G15+K15+I15+L15+M15=D15," ","GRESEALA")</f>
        <v xml:space="preserve"> </v>
      </c>
      <c r="BC14" s="13" t="str">
        <f>IF(O15+P15=D15," ","GRESEALA")</f>
        <v xml:space="preserve"> </v>
      </c>
      <c r="BD14" s="13" t="str">
        <f>IF(Q15+S15+T15+U15+V15+W15=D15," ","GRESEALA")</f>
        <v xml:space="preserve"> </v>
      </c>
      <c r="BE14" s="13" t="str">
        <f>IF(X15+Y15+Z15=D15," ","GRESEALA")</f>
        <v xml:space="preserve"> </v>
      </c>
      <c r="BF14" s="17" t="str">
        <f>IF(AA15+AC15+AE15+AF15+AG15+AH15+AI15+AJ15+AK15+AL15+AM15+AN15+AO15+AP15+AQ15+AR15+AS15&gt;=D15," ","GRESEALA")</f>
        <v xml:space="preserve"> </v>
      </c>
      <c r="BG14" s="13" t="str">
        <f>IF(D15&lt;=D13," ","GRESEALA")</f>
        <v xml:space="preserve"> </v>
      </c>
      <c r="BH14" s="13" t="str">
        <f>IF(E15&lt;=E13," ","GRESEALA")</f>
        <v xml:space="preserve"> </v>
      </c>
      <c r="BI14" s="13" t="str">
        <f>IF(F15&lt;=F13," ","GRESEALA")</f>
        <v xml:space="preserve"> </v>
      </c>
      <c r="BJ14" s="13" t="str">
        <f>IF(G15&lt;=G13," ","GRESEALA")</f>
        <v xml:space="preserve"> </v>
      </c>
      <c r="BK14" s="13" t="str">
        <f>IF(K15&lt;=K13," ","GRESEALA")</f>
        <v xml:space="preserve"> </v>
      </c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 t="s">
        <v>182</v>
      </c>
    </row>
    <row r="15" spans="2:223" s="20" customFormat="1" ht="47.25" customHeight="1" x14ac:dyDescent="0.35">
      <c r="B15" s="168" t="s">
        <v>48</v>
      </c>
      <c r="C15" s="169" t="s">
        <v>49</v>
      </c>
      <c r="D15" s="167">
        <f t="shared" ref="D15:D67" si="1">O15+P15</f>
        <v>0</v>
      </c>
      <c r="E15" s="167">
        <v>0</v>
      </c>
      <c r="F15" s="167">
        <v>0</v>
      </c>
      <c r="G15" s="167">
        <v>0</v>
      </c>
      <c r="H15" s="167">
        <v>0</v>
      </c>
      <c r="I15" s="167">
        <v>0</v>
      </c>
      <c r="J15" s="167">
        <v>0</v>
      </c>
      <c r="K15" s="167">
        <v>0</v>
      </c>
      <c r="L15" s="167">
        <v>0</v>
      </c>
      <c r="M15" s="167">
        <v>0</v>
      </c>
      <c r="N15" s="167">
        <v>0</v>
      </c>
      <c r="O15" s="167">
        <v>0</v>
      </c>
      <c r="P15" s="167">
        <v>0</v>
      </c>
      <c r="Q15" s="167">
        <v>0</v>
      </c>
      <c r="R15" s="167">
        <v>0</v>
      </c>
      <c r="S15" s="167">
        <v>0</v>
      </c>
      <c r="T15" s="167">
        <v>0</v>
      </c>
      <c r="U15" s="167">
        <v>0</v>
      </c>
      <c r="V15" s="167">
        <v>0</v>
      </c>
      <c r="W15" s="167">
        <v>0</v>
      </c>
      <c r="X15" s="167">
        <v>0</v>
      </c>
      <c r="Y15" s="167">
        <v>0</v>
      </c>
      <c r="Z15" s="167">
        <v>0</v>
      </c>
      <c r="AA15" s="167">
        <v>0</v>
      </c>
      <c r="AB15" s="167">
        <v>0</v>
      </c>
      <c r="AC15" s="167">
        <v>0</v>
      </c>
      <c r="AD15" s="167">
        <v>0</v>
      </c>
      <c r="AE15" s="167">
        <v>0</v>
      </c>
      <c r="AF15" s="167">
        <v>0</v>
      </c>
      <c r="AG15" s="167">
        <v>0</v>
      </c>
      <c r="AH15" s="167">
        <v>0</v>
      </c>
      <c r="AI15" s="167">
        <v>0</v>
      </c>
      <c r="AJ15" s="167">
        <v>0</v>
      </c>
      <c r="AK15" s="167">
        <v>0</v>
      </c>
      <c r="AL15" s="167">
        <v>0</v>
      </c>
      <c r="AM15" s="167">
        <v>0</v>
      </c>
      <c r="AN15" s="167">
        <v>0</v>
      </c>
      <c r="AO15" s="167">
        <v>0</v>
      </c>
      <c r="AP15" s="167">
        <v>0</v>
      </c>
      <c r="AQ15" s="167">
        <v>0</v>
      </c>
      <c r="AR15" s="167">
        <v>0</v>
      </c>
      <c r="AS15" s="167">
        <v>0</v>
      </c>
      <c r="AT15" s="67"/>
      <c r="AU15" s="13" t="str">
        <f>IF(AK15&lt;=AK13," ","GRESEALA")</f>
        <v xml:space="preserve"> </v>
      </c>
      <c r="AV15" s="13" t="str">
        <f>IF(AL15&lt;=AL13," ","GRESEALA")</f>
        <v xml:space="preserve"> </v>
      </c>
      <c r="AW15" s="13" t="str">
        <f>IF(AR15&lt;=AR13," ","GRESEALA")</f>
        <v xml:space="preserve"> </v>
      </c>
      <c r="AX15" s="13" t="str">
        <f>IF(AS15&lt;=AS13," ","GRESEALA")</f>
        <v xml:space="preserve"> </v>
      </c>
      <c r="AY15" s="17" t="str">
        <f>IF(AS15&lt;=AS13," ","GRESEALA")</f>
        <v xml:space="preserve"> </v>
      </c>
      <c r="AZ15" s="13" t="str">
        <f>IF(M15&lt;=M13," ","GRESEALA")</f>
        <v xml:space="preserve"> </v>
      </c>
      <c r="BA15" s="13" t="str">
        <f>IF(N15&lt;=N13," ","GRESEALA")</f>
        <v xml:space="preserve"> </v>
      </c>
      <c r="BB15" s="13" t="str">
        <f>IF(O15&lt;=O13," ","GRESEALA")</f>
        <v xml:space="preserve"> </v>
      </c>
      <c r="BC15" s="13" t="str">
        <f>IF(P15&lt;=P13," ","GRESEALA")</f>
        <v xml:space="preserve"> </v>
      </c>
      <c r="BD15" s="13" t="str">
        <f>IF(Q15&lt;=Q13," ","GRESEALA")</f>
        <v xml:space="preserve"> </v>
      </c>
      <c r="BE15" s="13" t="str">
        <f t="shared" ref="BE15:BK15" si="2">IF(S15&lt;=S13," ","GRESEALA")</f>
        <v xml:space="preserve"> </v>
      </c>
      <c r="BF15" s="13" t="str">
        <f t="shared" si="2"/>
        <v xml:space="preserve"> </v>
      </c>
      <c r="BG15" s="13" t="str">
        <f t="shared" si="2"/>
        <v xml:space="preserve"> </v>
      </c>
      <c r="BH15" s="13" t="str">
        <f t="shared" si="2"/>
        <v xml:space="preserve"> </v>
      </c>
      <c r="BI15" s="13" t="str">
        <f t="shared" si="2"/>
        <v xml:space="preserve"> </v>
      </c>
      <c r="BJ15" s="13" t="str">
        <f t="shared" si="2"/>
        <v xml:space="preserve"> </v>
      </c>
      <c r="BK15" s="13" t="str">
        <f t="shared" si="2"/>
        <v xml:space="preserve"> </v>
      </c>
      <c r="BL15" s="10"/>
      <c r="HO15" s="10" t="s">
        <v>183</v>
      </c>
    </row>
    <row r="16" spans="2:223" ht="42" customHeight="1" x14ac:dyDescent="0.35">
      <c r="B16" s="16" t="s">
        <v>50</v>
      </c>
      <c r="C16" s="77" t="s">
        <v>51</v>
      </c>
      <c r="D16" s="93">
        <f t="shared" si="1"/>
        <v>0</v>
      </c>
      <c r="E16" s="101">
        <f>E17+E18</f>
        <v>0</v>
      </c>
      <c r="F16" s="101">
        <f t="shared" ref="F16:AS16" si="3">F17+F18</f>
        <v>0</v>
      </c>
      <c r="G16" s="101">
        <f t="shared" si="3"/>
        <v>0</v>
      </c>
      <c r="H16" s="101">
        <f t="shared" si="3"/>
        <v>0</v>
      </c>
      <c r="I16" s="101">
        <f t="shared" si="3"/>
        <v>0</v>
      </c>
      <c r="J16" s="101">
        <f t="shared" si="3"/>
        <v>0</v>
      </c>
      <c r="K16" s="101">
        <f t="shared" si="3"/>
        <v>0</v>
      </c>
      <c r="L16" s="101">
        <f t="shared" si="3"/>
        <v>0</v>
      </c>
      <c r="M16" s="101">
        <f t="shared" si="3"/>
        <v>0</v>
      </c>
      <c r="N16" s="101">
        <f t="shared" si="3"/>
        <v>0</v>
      </c>
      <c r="O16" s="101">
        <f t="shared" si="3"/>
        <v>0</v>
      </c>
      <c r="P16" s="101">
        <f t="shared" si="3"/>
        <v>0</v>
      </c>
      <c r="Q16" s="101">
        <f t="shared" si="3"/>
        <v>0</v>
      </c>
      <c r="R16" s="101">
        <f t="shared" si="3"/>
        <v>0</v>
      </c>
      <c r="S16" s="101">
        <f t="shared" si="3"/>
        <v>0</v>
      </c>
      <c r="T16" s="101">
        <f t="shared" si="3"/>
        <v>0</v>
      </c>
      <c r="U16" s="101">
        <f t="shared" si="3"/>
        <v>0</v>
      </c>
      <c r="V16" s="101">
        <f t="shared" si="3"/>
        <v>0</v>
      </c>
      <c r="W16" s="101">
        <f t="shared" si="3"/>
        <v>0</v>
      </c>
      <c r="X16" s="101">
        <f t="shared" si="3"/>
        <v>0</v>
      </c>
      <c r="Y16" s="101">
        <f t="shared" si="3"/>
        <v>0</v>
      </c>
      <c r="Z16" s="101">
        <f t="shared" si="3"/>
        <v>0</v>
      </c>
      <c r="AA16" s="101">
        <f t="shared" si="3"/>
        <v>0</v>
      </c>
      <c r="AB16" s="101">
        <f t="shared" si="3"/>
        <v>0</v>
      </c>
      <c r="AC16" s="101">
        <f t="shared" si="3"/>
        <v>0</v>
      </c>
      <c r="AD16" s="101">
        <f t="shared" si="3"/>
        <v>0</v>
      </c>
      <c r="AE16" s="101">
        <f t="shared" si="3"/>
        <v>0</v>
      </c>
      <c r="AF16" s="101">
        <f t="shared" si="3"/>
        <v>0</v>
      </c>
      <c r="AG16" s="101">
        <f t="shared" si="3"/>
        <v>0</v>
      </c>
      <c r="AH16" s="101">
        <f t="shared" si="3"/>
        <v>0</v>
      </c>
      <c r="AI16" s="101">
        <f t="shared" si="3"/>
        <v>0</v>
      </c>
      <c r="AJ16" s="101">
        <f t="shared" si="3"/>
        <v>0</v>
      </c>
      <c r="AK16" s="101">
        <f t="shared" si="3"/>
        <v>0</v>
      </c>
      <c r="AL16" s="101">
        <f t="shared" si="3"/>
        <v>0</v>
      </c>
      <c r="AM16" s="101">
        <f t="shared" si="3"/>
        <v>0</v>
      </c>
      <c r="AN16" s="101">
        <f t="shared" si="3"/>
        <v>0</v>
      </c>
      <c r="AO16" s="101">
        <f t="shared" si="3"/>
        <v>0</v>
      </c>
      <c r="AP16" s="101">
        <f t="shared" si="3"/>
        <v>0</v>
      </c>
      <c r="AQ16" s="101">
        <f t="shared" si="3"/>
        <v>0</v>
      </c>
      <c r="AR16" s="101">
        <f t="shared" si="3"/>
        <v>0</v>
      </c>
      <c r="AS16" s="101">
        <f t="shared" si="3"/>
        <v>0</v>
      </c>
      <c r="AT16" s="67"/>
      <c r="AU16" s="13" t="str">
        <f t="shared" ref="AU16:BB16" si="4">IF(AC15&lt;=AC13," ","GRESEALA")</f>
        <v xml:space="preserve"> </v>
      </c>
      <c r="AV16" s="13" t="str">
        <f t="shared" si="4"/>
        <v xml:space="preserve"> </v>
      </c>
      <c r="AW16" s="13" t="str">
        <f t="shared" si="4"/>
        <v xml:space="preserve"> </v>
      </c>
      <c r="AX16" s="13" t="str">
        <f t="shared" si="4"/>
        <v xml:space="preserve"> </v>
      </c>
      <c r="AY16" s="13" t="str">
        <f t="shared" si="4"/>
        <v xml:space="preserve"> </v>
      </c>
      <c r="AZ16" s="13" t="str">
        <f t="shared" si="4"/>
        <v xml:space="preserve"> </v>
      </c>
      <c r="BA16" s="13" t="str">
        <f t="shared" si="4"/>
        <v xml:space="preserve"> </v>
      </c>
      <c r="BB16" s="13" t="str">
        <f t="shared" si="4"/>
        <v xml:space="preserve"> </v>
      </c>
      <c r="BC16" s="13" t="str">
        <f>IF(D16&lt;=D14," ","GRESEALA")</f>
        <v xml:space="preserve"> </v>
      </c>
      <c r="BD16" s="13" t="str">
        <f>IF(E16&lt;=E14," ","GRESEALA")</f>
        <v xml:space="preserve"> </v>
      </c>
      <c r="BE16" s="13" t="str">
        <f>IF(F16&lt;=F14," ","GRESEALA")</f>
        <v xml:space="preserve"> </v>
      </c>
      <c r="BF16" s="13" t="str">
        <f>IF(G16&lt;=G14," ","GRESEALA")</f>
        <v xml:space="preserve"> </v>
      </c>
      <c r="BG16" s="13" t="str">
        <f>IF(H16&lt;=H14," ","GRESEALA")</f>
        <v xml:space="preserve"> </v>
      </c>
      <c r="BH16" s="13" t="str">
        <f>IF(K16&lt;=K14," ","GRESEALA")</f>
        <v xml:space="preserve"> </v>
      </c>
      <c r="BI16" s="17" t="str">
        <f>IF(L16&lt;=L14," ","GRESEALA")</f>
        <v xml:space="preserve"> </v>
      </c>
      <c r="BJ16" s="13" t="str">
        <f>IF(M16&lt;=M14," ","GRESEALA")</f>
        <v xml:space="preserve"> </v>
      </c>
      <c r="BK16" s="13" t="str">
        <f>IF(N16&lt;=N14," ","GRESEALA")</f>
        <v xml:space="preserve"> </v>
      </c>
    </row>
    <row r="17" spans="2:64" s="22" customFormat="1" ht="42" customHeight="1" x14ac:dyDescent="0.35">
      <c r="B17" s="21" t="s">
        <v>52</v>
      </c>
      <c r="C17" s="78" t="s">
        <v>53</v>
      </c>
      <c r="D17" s="102">
        <f t="shared" si="1"/>
        <v>0</v>
      </c>
      <c r="E17" s="102">
        <v>0</v>
      </c>
      <c r="F17" s="102">
        <v>0</v>
      </c>
      <c r="G17" s="102">
        <v>0</v>
      </c>
      <c r="H17" s="102">
        <v>0</v>
      </c>
      <c r="I17" s="102">
        <v>0</v>
      </c>
      <c r="J17" s="102">
        <v>0</v>
      </c>
      <c r="K17" s="102">
        <v>0</v>
      </c>
      <c r="L17" s="102">
        <v>0</v>
      </c>
      <c r="M17" s="102">
        <v>0</v>
      </c>
      <c r="N17" s="102">
        <v>0</v>
      </c>
      <c r="O17" s="102">
        <v>0</v>
      </c>
      <c r="P17" s="102">
        <v>0</v>
      </c>
      <c r="Q17" s="102">
        <v>0</v>
      </c>
      <c r="R17" s="102">
        <v>0</v>
      </c>
      <c r="S17" s="102">
        <v>0</v>
      </c>
      <c r="T17" s="102">
        <v>0</v>
      </c>
      <c r="U17" s="102">
        <v>0</v>
      </c>
      <c r="V17" s="102">
        <v>0</v>
      </c>
      <c r="W17" s="102">
        <v>0</v>
      </c>
      <c r="X17" s="102">
        <v>0</v>
      </c>
      <c r="Y17" s="102">
        <v>0</v>
      </c>
      <c r="Z17" s="102">
        <v>0</v>
      </c>
      <c r="AA17" s="102">
        <v>0</v>
      </c>
      <c r="AB17" s="102">
        <v>0</v>
      </c>
      <c r="AC17" s="102">
        <v>0</v>
      </c>
      <c r="AD17" s="102">
        <v>0</v>
      </c>
      <c r="AE17" s="102">
        <v>0</v>
      </c>
      <c r="AF17" s="102">
        <v>0</v>
      </c>
      <c r="AG17" s="102">
        <v>0</v>
      </c>
      <c r="AH17" s="102">
        <v>0</v>
      </c>
      <c r="AI17" s="102">
        <v>0</v>
      </c>
      <c r="AJ17" s="102">
        <v>0</v>
      </c>
      <c r="AK17" s="102">
        <v>0</v>
      </c>
      <c r="AL17" s="102">
        <v>0</v>
      </c>
      <c r="AM17" s="102">
        <v>0</v>
      </c>
      <c r="AN17" s="102">
        <v>0</v>
      </c>
      <c r="AO17" s="102">
        <v>0</v>
      </c>
      <c r="AP17" s="102">
        <v>0</v>
      </c>
      <c r="AQ17" s="102">
        <v>0</v>
      </c>
      <c r="AR17" s="102">
        <v>0</v>
      </c>
      <c r="AS17" s="102">
        <v>0</v>
      </c>
      <c r="AT17" s="67"/>
      <c r="AU17" s="13" t="str">
        <f>IF(O16&lt;=O14," ","GRESEALA")</f>
        <v xml:space="preserve"> </v>
      </c>
      <c r="AV17" s="13" t="str">
        <f>IF(P16&lt;=P14," ","GRESEALA")</f>
        <v xml:space="preserve"> </v>
      </c>
      <c r="AW17" s="13" t="str">
        <f>IF(Q16&lt;=Q14," ","GRESEALA")</f>
        <v xml:space="preserve"> </v>
      </c>
      <c r="AX17" s="13" t="str">
        <f t="shared" ref="AX17:BK17" si="5">IF(S16&lt;=S14," ","GRESEALA")</f>
        <v xml:space="preserve"> </v>
      </c>
      <c r="AY17" s="13" t="str">
        <f t="shared" si="5"/>
        <v xml:space="preserve"> </v>
      </c>
      <c r="AZ17" s="13" t="str">
        <f t="shared" si="5"/>
        <v xml:space="preserve"> </v>
      </c>
      <c r="BA17" s="13" t="str">
        <f t="shared" si="5"/>
        <v xml:space="preserve"> </v>
      </c>
      <c r="BB17" s="13" t="str">
        <f t="shared" si="5"/>
        <v xml:space="preserve"> </v>
      </c>
      <c r="BC17" s="13" t="str">
        <f t="shared" si="5"/>
        <v xml:space="preserve"> </v>
      </c>
      <c r="BD17" s="13" t="str">
        <f t="shared" si="5"/>
        <v xml:space="preserve"> </v>
      </c>
      <c r="BE17" s="13" t="str">
        <f t="shared" si="5"/>
        <v xml:space="preserve"> </v>
      </c>
      <c r="BF17" s="13" t="str">
        <f t="shared" si="5"/>
        <v xml:space="preserve"> </v>
      </c>
      <c r="BG17" s="13" t="str">
        <f t="shared" si="5"/>
        <v xml:space="preserve"> </v>
      </c>
      <c r="BH17" s="13" t="str">
        <f t="shared" si="5"/>
        <v xml:space="preserve"> </v>
      </c>
      <c r="BI17" s="13" t="str">
        <f t="shared" si="5"/>
        <v xml:space="preserve"> </v>
      </c>
      <c r="BJ17" s="13" t="str">
        <f t="shared" si="5"/>
        <v xml:space="preserve"> </v>
      </c>
      <c r="BK17" s="13" t="str">
        <f t="shared" si="5"/>
        <v xml:space="preserve"> </v>
      </c>
      <c r="BL17" s="10"/>
    </row>
    <row r="18" spans="2:64" ht="39.75" customHeight="1" x14ac:dyDescent="0.35">
      <c r="B18" s="21" t="s">
        <v>54</v>
      </c>
      <c r="C18" s="78" t="s">
        <v>55</v>
      </c>
      <c r="D18" s="102">
        <f t="shared" si="1"/>
        <v>0</v>
      </c>
      <c r="E18" s="102">
        <v>0</v>
      </c>
      <c r="F18" s="102">
        <v>0</v>
      </c>
      <c r="G18" s="102">
        <v>0</v>
      </c>
      <c r="H18" s="102">
        <v>0</v>
      </c>
      <c r="I18" s="102">
        <v>0</v>
      </c>
      <c r="J18" s="102">
        <v>0</v>
      </c>
      <c r="K18" s="102">
        <v>0</v>
      </c>
      <c r="L18" s="102">
        <v>0</v>
      </c>
      <c r="M18" s="102">
        <v>0</v>
      </c>
      <c r="N18" s="102">
        <v>0</v>
      </c>
      <c r="O18" s="102">
        <v>0</v>
      </c>
      <c r="P18" s="102">
        <v>0</v>
      </c>
      <c r="Q18" s="102">
        <v>0</v>
      </c>
      <c r="R18" s="102">
        <v>0</v>
      </c>
      <c r="S18" s="102">
        <v>0</v>
      </c>
      <c r="T18" s="102">
        <v>0</v>
      </c>
      <c r="U18" s="102">
        <v>0</v>
      </c>
      <c r="V18" s="102">
        <v>0</v>
      </c>
      <c r="W18" s="102">
        <v>0</v>
      </c>
      <c r="X18" s="102">
        <v>0</v>
      </c>
      <c r="Y18" s="102">
        <v>0</v>
      </c>
      <c r="Z18" s="102">
        <v>0</v>
      </c>
      <c r="AA18" s="102">
        <v>0</v>
      </c>
      <c r="AB18" s="102">
        <v>0</v>
      </c>
      <c r="AC18" s="102">
        <v>0</v>
      </c>
      <c r="AD18" s="102">
        <v>0</v>
      </c>
      <c r="AE18" s="102">
        <v>0</v>
      </c>
      <c r="AF18" s="102">
        <v>0</v>
      </c>
      <c r="AG18" s="102">
        <v>0</v>
      </c>
      <c r="AH18" s="102">
        <v>0</v>
      </c>
      <c r="AI18" s="102">
        <v>0</v>
      </c>
      <c r="AJ18" s="102">
        <v>0</v>
      </c>
      <c r="AK18" s="102">
        <v>0</v>
      </c>
      <c r="AL18" s="102">
        <v>0</v>
      </c>
      <c r="AM18" s="102">
        <v>0</v>
      </c>
      <c r="AN18" s="102">
        <v>0</v>
      </c>
      <c r="AO18" s="102">
        <v>0</v>
      </c>
      <c r="AP18" s="102">
        <v>0</v>
      </c>
      <c r="AQ18" s="102">
        <v>0</v>
      </c>
      <c r="AR18" s="102">
        <v>0</v>
      </c>
      <c r="AS18" s="102">
        <v>0</v>
      </c>
      <c r="AT18" s="67"/>
      <c r="AU18" s="13" t="str">
        <f t="shared" ref="AU18:AZ18" si="6">IF(AG16&lt;=AG14," ","GRESEALA")</f>
        <v xml:space="preserve"> </v>
      </c>
      <c r="AV18" s="13" t="str">
        <f t="shared" si="6"/>
        <v xml:space="preserve"> </v>
      </c>
      <c r="AW18" s="13" t="str">
        <f t="shared" si="6"/>
        <v xml:space="preserve"> </v>
      </c>
      <c r="AX18" s="13" t="str">
        <f t="shared" si="6"/>
        <v xml:space="preserve"> </v>
      </c>
      <c r="AY18" s="13" t="str">
        <f t="shared" si="6"/>
        <v xml:space="preserve"> </v>
      </c>
      <c r="AZ18" s="13" t="str">
        <f t="shared" si="6"/>
        <v xml:space="preserve"> </v>
      </c>
      <c r="BA18" s="13" t="str">
        <f t="shared" ref="BA18:BB18" si="7">IF(AR16&lt;=AR14," ","GRESEALA")</f>
        <v xml:space="preserve"> </v>
      </c>
      <c r="BB18" s="13" t="str">
        <f t="shared" si="7"/>
        <v xml:space="preserve"> </v>
      </c>
      <c r="BC18" s="13" t="str">
        <f>IF(E17+E18=E16," ","GRESEALA")</f>
        <v xml:space="preserve"> </v>
      </c>
      <c r="BD18" s="13" t="str">
        <f>IF(F17+F18=F16," ","GRESEALA")</f>
        <v xml:space="preserve"> </v>
      </c>
      <c r="BE18" s="13" t="str">
        <f>IF(G17+G18=G16," ","GRESEALA")</f>
        <v xml:space="preserve"> </v>
      </c>
      <c r="BF18" s="13" t="str">
        <f>IF(H17+H18=H16," ","GRESEALA")</f>
        <v xml:space="preserve"> </v>
      </c>
      <c r="BG18" s="13" t="str">
        <f>IF(K17+K18=K16," ","GRESEALA")</f>
        <v xml:space="preserve"> </v>
      </c>
      <c r="BH18" s="17" t="str">
        <f>IF(L17+L18=L16," ","GRESEALA")</f>
        <v xml:space="preserve"> </v>
      </c>
      <c r="BI18" s="13" t="str">
        <f>IF(M17+M18=M16," ","GRESEALA")</f>
        <v xml:space="preserve"> </v>
      </c>
      <c r="BJ18" s="13" t="str">
        <f>IF(N17+N18=N16," ","GRESEALA")</f>
        <v xml:space="preserve"> </v>
      </c>
      <c r="BK18" s="13" t="str">
        <f>IF(O17+O18=O16," ","GRESEALA")</f>
        <v xml:space="preserve"> </v>
      </c>
    </row>
    <row r="19" spans="2:64" s="24" customFormat="1" ht="44.25" customHeight="1" x14ac:dyDescent="0.35">
      <c r="B19" s="23" t="s">
        <v>56</v>
      </c>
      <c r="C19" s="78" t="s">
        <v>57</v>
      </c>
      <c r="D19" s="103">
        <f t="shared" si="1"/>
        <v>0</v>
      </c>
      <c r="E19" s="103">
        <v>0</v>
      </c>
      <c r="F19" s="103">
        <v>0</v>
      </c>
      <c r="G19" s="103">
        <v>0</v>
      </c>
      <c r="H19" s="103">
        <v>0</v>
      </c>
      <c r="I19" s="103">
        <v>0</v>
      </c>
      <c r="J19" s="103">
        <v>0</v>
      </c>
      <c r="K19" s="103">
        <v>0</v>
      </c>
      <c r="L19" s="103">
        <v>0</v>
      </c>
      <c r="M19" s="103">
        <v>0</v>
      </c>
      <c r="N19" s="103">
        <v>0</v>
      </c>
      <c r="O19" s="103">
        <v>0</v>
      </c>
      <c r="P19" s="103">
        <v>0</v>
      </c>
      <c r="Q19" s="103">
        <v>0</v>
      </c>
      <c r="R19" s="103">
        <v>0</v>
      </c>
      <c r="S19" s="103">
        <v>0</v>
      </c>
      <c r="T19" s="103">
        <v>0</v>
      </c>
      <c r="U19" s="103">
        <v>0</v>
      </c>
      <c r="V19" s="103">
        <v>0</v>
      </c>
      <c r="W19" s="103">
        <v>0</v>
      </c>
      <c r="X19" s="103">
        <v>0</v>
      </c>
      <c r="Y19" s="103">
        <v>0</v>
      </c>
      <c r="Z19" s="103">
        <v>0</v>
      </c>
      <c r="AA19" s="103">
        <v>0</v>
      </c>
      <c r="AB19" s="103">
        <v>0</v>
      </c>
      <c r="AC19" s="103">
        <v>0</v>
      </c>
      <c r="AD19" s="103">
        <v>0</v>
      </c>
      <c r="AE19" s="103">
        <v>0</v>
      </c>
      <c r="AF19" s="103">
        <v>0</v>
      </c>
      <c r="AG19" s="103">
        <v>0</v>
      </c>
      <c r="AH19" s="103">
        <v>0</v>
      </c>
      <c r="AI19" s="103">
        <v>0</v>
      </c>
      <c r="AJ19" s="103">
        <v>0</v>
      </c>
      <c r="AK19" s="103">
        <v>0</v>
      </c>
      <c r="AL19" s="103">
        <v>0</v>
      </c>
      <c r="AM19" s="103">
        <v>0</v>
      </c>
      <c r="AN19" s="103">
        <v>0</v>
      </c>
      <c r="AO19" s="103">
        <v>0</v>
      </c>
      <c r="AP19" s="103">
        <v>0</v>
      </c>
      <c r="AQ19" s="103">
        <v>0</v>
      </c>
      <c r="AR19" s="103">
        <v>0</v>
      </c>
      <c r="AS19" s="103">
        <v>0</v>
      </c>
      <c r="AT19" s="67"/>
      <c r="AU19" s="13" t="str">
        <f>IF(P17+P18=P16," ","GRESEALA")</f>
        <v xml:space="preserve"> </v>
      </c>
      <c r="AV19" s="13" t="str">
        <f>IF(Q17+Q18=Q16," ","GRESEALA")</f>
        <v xml:space="preserve"> </v>
      </c>
      <c r="AW19" s="13" t="str">
        <f t="shared" ref="AW19:BK19" si="8">IF(S17+S18=S16," ","GRESEALA")</f>
        <v xml:space="preserve"> </v>
      </c>
      <c r="AX19" s="13" t="str">
        <f t="shared" si="8"/>
        <v xml:space="preserve"> </v>
      </c>
      <c r="AY19" s="13" t="str">
        <f t="shared" si="8"/>
        <v xml:space="preserve"> </v>
      </c>
      <c r="AZ19" s="13" t="str">
        <f t="shared" si="8"/>
        <v xml:space="preserve"> </v>
      </c>
      <c r="BA19" s="13" t="str">
        <f t="shared" si="8"/>
        <v xml:space="preserve"> </v>
      </c>
      <c r="BB19" s="13" t="str">
        <f t="shared" si="8"/>
        <v xml:space="preserve"> </v>
      </c>
      <c r="BC19" s="13" t="str">
        <f t="shared" si="8"/>
        <v xml:space="preserve"> </v>
      </c>
      <c r="BD19" s="13" t="str">
        <f t="shared" si="8"/>
        <v xml:space="preserve"> </v>
      </c>
      <c r="BE19" s="13" t="str">
        <f t="shared" si="8"/>
        <v xml:space="preserve"> </v>
      </c>
      <c r="BF19" s="13" t="str">
        <f t="shared" si="8"/>
        <v xml:space="preserve"> </v>
      </c>
      <c r="BG19" s="13" t="str">
        <f t="shared" si="8"/>
        <v xml:space="preserve"> </v>
      </c>
      <c r="BH19" s="13" t="str">
        <f t="shared" si="8"/>
        <v xml:space="preserve"> </v>
      </c>
      <c r="BI19" s="13" t="str">
        <f t="shared" si="8"/>
        <v xml:space="preserve"> </v>
      </c>
      <c r="BJ19" s="13" t="str">
        <f t="shared" si="8"/>
        <v xml:space="preserve"> </v>
      </c>
      <c r="BK19" s="13" t="str">
        <f t="shared" si="8"/>
        <v xml:space="preserve"> </v>
      </c>
    </row>
    <row r="20" spans="2:64" s="24" customFormat="1" ht="57" customHeight="1" x14ac:dyDescent="0.35">
      <c r="B20" s="16" t="s">
        <v>58</v>
      </c>
      <c r="C20" s="79" t="s">
        <v>59</v>
      </c>
      <c r="D20" s="93">
        <f t="shared" si="1"/>
        <v>0</v>
      </c>
      <c r="E20" s="101">
        <f>E21+E22</f>
        <v>0</v>
      </c>
      <c r="F20" s="101">
        <f t="shared" ref="F20:AS20" si="9">F21+F22</f>
        <v>0</v>
      </c>
      <c r="G20" s="101">
        <f t="shared" si="9"/>
        <v>0</v>
      </c>
      <c r="H20" s="101">
        <f>H21+H22</f>
        <v>0</v>
      </c>
      <c r="I20" s="101">
        <f t="shared" ref="I20:J20" si="10">I21+I22</f>
        <v>0</v>
      </c>
      <c r="J20" s="101">
        <f t="shared" si="10"/>
        <v>0</v>
      </c>
      <c r="K20" s="101">
        <f t="shared" si="9"/>
        <v>0</v>
      </c>
      <c r="L20" s="101">
        <f t="shared" si="9"/>
        <v>0</v>
      </c>
      <c r="M20" s="101">
        <f t="shared" si="9"/>
        <v>0</v>
      </c>
      <c r="N20" s="101">
        <f t="shared" si="9"/>
        <v>0</v>
      </c>
      <c r="O20" s="101">
        <f t="shared" si="9"/>
        <v>0</v>
      </c>
      <c r="P20" s="101">
        <f t="shared" si="9"/>
        <v>0</v>
      </c>
      <c r="Q20" s="101">
        <f t="shared" si="9"/>
        <v>0</v>
      </c>
      <c r="R20" s="101">
        <f t="shared" si="9"/>
        <v>0</v>
      </c>
      <c r="S20" s="101">
        <f t="shared" si="9"/>
        <v>0</v>
      </c>
      <c r="T20" s="101">
        <f t="shared" si="9"/>
        <v>0</v>
      </c>
      <c r="U20" s="101">
        <f t="shared" si="9"/>
        <v>0</v>
      </c>
      <c r="V20" s="101">
        <f t="shared" si="9"/>
        <v>0</v>
      </c>
      <c r="W20" s="101">
        <f t="shared" si="9"/>
        <v>0</v>
      </c>
      <c r="X20" s="101">
        <f t="shared" si="9"/>
        <v>0</v>
      </c>
      <c r="Y20" s="101">
        <f t="shared" si="9"/>
        <v>0</v>
      </c>
      <c r="Z20" s="101">
        <f t="shared" si="9"/>
        <v>0</v>
      </c>
      <c r="AA20" s="101">
        <f t="shared" si="9"/>
        <v>0</v>
      </c>
      <c r="AB20" s="101">
        <f t="shared" si="9"/>
        <v>0</v>
      </c>
      <c r="AC20" s="101">
        <f t="shared" si="9"/>
        <v>0</v>
      </c>
      <c r="AD20" s="101">
        <f t="shared" si="9"/>
        <v>0</v>
      </c>
      <c r="AE20" s="101">
        <f t="shared" si="9"/>
        <v>0</v>
      </c>
      <c r="AF20" s="101">
        <f t="shared" si="9"/>
        <v>0</v>
      </c>
      <c r="AG20" s="101">
        <f t="shared" si="9"/>
        <v>0</v>
      </c>
      <c r="AH20" s="101">
        <f t="shared" si="9"/>
        <v>0</v>
      </c>
      <c r="AI20" s="101">
        <f t="shared" si="9"/>
        <v>0</v>
      </c>
      <c r="AJ20" s="101">
        <f t="shared" si="9"/>
        <v>0</v>
      </c>
      <c r="AK20" s="101">
        <f t="shared" si="9"/>
        <v>0</v>
      </c>
      <c r="AL20" s="101">
        <f t="shared" si="9"/>
        <v>0</v>
      </c>
      <c r="AM20" s="101">
        <f t="shared" si="9"/>
        <v>0</v>
      </c>
      <c r="AN20" s="101">
        <f t="shared" si="9"/>
        <v>0</v>
      </c>
      <c r="AO20" s="101">
        <f t="shared" si="9"/>
        <v>0</v>
      </c>
      <c r="AP20" s="101">
        <f t="shared" si="9"/>
        <v>0</v>
      </c>
      <c r="AQ20" s="101">
        <f t="shared" si="9"/>
        <v>0</v>
      </c>
      <c r="AR20" s="101">
        <f t="shared" si="9"/>
        <v>0</v>
      </c>
      <c r="AS20" s="101">
        <f t="shared" si="9"/>
        <v>0</v>
      </c>
      <c r="AT20" s="67"/>
      <c r="AU20" s="13" t="str">
        <f>IF(AH17+AH18=AH16," ","GRESEALA")</f>
        <v xml:space="preserve"> </v>
      </c>
      <c r="AV20" s="13" t="str">
        <f>IF(AI17+AI18=AI16," ","GRESEALA")</f>
        <v xml:space="preserve"> </v>
      </c>
      <c r="AW20" s="13" t="str">
        <f>IF(AJ17+AJ18=AJ16," ","GRESEALA")</f>
        <v xml:space="preserve"> </v>
      </c>
      <c r="AX20" s="13" t="str">
        <f>IF(AK17+AK18=AK16," ","GRESEALA")</f>
        <v xml:space="preserve"> </v>
      </c>
      <c r="AY20" s="13" t="str">
        <f>IF(AL17+AL18=AL16," ","GRESEALA")</f>
        <v xml:space="preserve"> </v>
      </c>
      <c r="AZ20" s="13" t="str">
        <f t="shared" ref="AZ20:BA20" si="11">IF(AR17+AR18=AR16," ","GRESEALA")</f>
        <v xml:space="preserve"> </v>
      </c>
      <c r="BA20" s="13" t="str">
        <f t="shared" si="11"/>
        <v xml:space="preserve"> </v>
      </c>
      <c r="BB20" s="13" t="str">
        <f>IF(E16+F16=D16," ","GRESEALA")</f>
        <v xml:space="preserve"> </v>
      </c>
      <c r="BC20" s="13" t="str">
        <f>IF(G16+K16+I16+L16+M16=D16," ","GRESEALA")</f>
        <v xml:space="preserve"> </v>
      </c>
      <c r="BD20" s="13" t="str">
        <f>IF(O16+P16=D16," ","GRESEALA")</f>
        <v xml:space="preserve"> </v>
      </c>
      <c r="BE20" s="13" t="str">
        <f>IF(Q16+S16+T16+U16+V16+W16=D16," ","GRESEALA")</f>
        <v xml:space="preserve"> </v>
      </c>
      <c r="BF20" s="13" t="str">
        <f>IF(X16+Y16+Z16=D16," ","GRESEALA")</f>
        <v xml:space="preserve"> </v>
      </c>
      <c r="BG20" s="13" t="str">
        <f>IF(AA16+AC16+AE16+AF16+AG16+AH16+AI16+AJ16+AK16+AL16+AM16+AN16+AO16+AP16+AQ16+AR16+AS16&gt;=D16," ","GRESEALA")</f>
        <v xml:space="preserve"> </v>
      </c>
      <c r="BH20" s="13" t="str">
        <f>IF(AS16&lt;=D16," ","GRESEALA")</f>
        <v xml:space="preserve"> </v>
      </c>
      <c r="BI20" s="13" t="str">
        <f>IF(H16&lt;=G16," ","GRESEALA")</f>
        <v xml:space="preserve"> </v>
      </c>
      <c r="BJ20" s="13" t="str">
        <f>IF(E21+E22=E20," ","GRESEALA")</f>
        <v xml:space="preserve"> </v>
      </c>
      <c r="BK20" s="13" t="str">
        <f>IF(F21+F22=F20," ","GRESEALA")</f>
        <v xml:space="preserve"> </v>
      </c>
    </row>
    <row r="21" spans="2:64" s="24" customFormat="1" ht="38.25" customHeight="1" x14ac:dyDescent="0.35">
      <c r="B21" s="23" t="s">
        <v>60</v>
      </c>
      <c r="C21" s="80" t="s">
        <v>61</v>
      </c>
      <c r="D21" s="126">
        <f t="shared" si="1"/>
        <v>0</v>
      </c>
      <c r="E21" s="103">
        <v>0</v>
      </c>
      <c r="F21" s="103">
        <v>0</v>
      </c>
      <c r="G21" s="104">
        <v>0</v>
      </c>
      <c r="H21" s="104">
        <v>0</v>
      </c>
      <c r="I21" s="104">
        <v>0</v>
      </c>
      <c r="J21" s="104">
        <v>0</v>
      </c>
      <c r="K21" s="104">
        <v>0</v>
      </c>
      <c r="L21" s="104">
        <v>0</v>
      </c>
      <c r="M21" s="103">
        <v>0</v>
      </c>
      <c r="N21" s="103">
        <v>0</v>
      </c>
      <c r="O21" s="103">
        <v>0</v>
      </c>
      <c r="P21" s="103">
        <v>0</v>
      </c>
      <c r="Q21" s="103">
        <v>0</v>
      </c>
      <c r="R21" s="103">
        <v>0</v>
      </c>
      <c r="S21" s="103">
        <v>0</v>
      </c>
      <c r="T21" s="103">
        <v>0</v>
      </c>
      <c r="U21" s="103">
        <v>0</v>
      </c>
      <c r="V21" s="103">
        <v>0</v>
      </c>
      <c r="W21" s="103">
        <v>0</v>
      </c>
      <c r="X21" s="103">
        <v>0</v>
      </c>
      <c r="Y21" s="103">
        <v>0</v>
      </c>
      <c r="Z21" s="103">
        <v>0</v>
      </c>
      <c r="AA21" s="103">
        <v>0</v>
      </c>
      <c r="AB21" s="103">
        <v>0</v>
      </c>
      <c r="AC21" s="103">
        <v>0</v>
      </c>
      <c r="AD21" s="103">
        <v>0</v>
      </c>
      <c r="AE21" s="103">
        <v>0</v>
      </c>
      <c r="AF21" s="103">
        <v>0</v>
      </c>
      <c r="AG21" s="103">
        <v>0</v>
      </c>
      <c r="AH21" s="103">
        <v>0</v>
      </c>
      <c r="AI21" s="103">
        <v>0</v>
      </c>
      <c r="AJ21" s="103">
        <v>0</v>
      </c>
      <c r="AK21" s="103">
        <v>0</v>
      </c>
      <c r="AL21" s="103">
        <v>0</v>
      </c>
      <c r="AM21" s="103">
        <v>0</v>
      </c>
      <c r="AN21" s="103">
        <v>0</v>
      </c>
      <c r="AO21" s="103">
        <v>0</v>
      </c>
      <c r="AP21" s="103">
        <v>0</v>
      </c>
      <c r="AQ21" s="103">
        <v>0</v>
      </c>
      <c r="AR21" s="103">
        <v>0</v>
      </c>
      <c r="AS21" s="103">
        <v>0</v>
      </c>
      <c r="AT21" s="67"/>
      <c r="AU21" s="13" t="str">
        <f>IF(G21+G22=G20," ","GRESEALA")</f>
        <v xml:space="preserve"> </v>
      </c>
      <c r="AV21" s="13" t="str">
        <f>IF(H21+H22=H20," ","GRESEALA")</f>
        <v xml:space="preserve"> </v>
      </c>
      <c r="AW21" s="13" t="str">
        <f t="shared" ref="AW21:BC21" si="12">IF(K21+K22=K20," ","GRESEALA")</f>
        <v xml:space="preserve"> </v>
      </c>
      <c r="AX21" s="13" t="str">
        <f t="shared" si="12"/>
        <v xml:space="preserve"> </v>
      </c>
      <c r="AY21" s="13" t="str">
        <f t="shared" si="12"/>
        <v xml:space="preserve"> </v>
      </c>
      <c r="AZ21" s="13" t="str">
        <f t="shared" si="12"/>
        <v xml:space="preserve"> </v>
      </c>
      <c r="BA21" s="13" t="str">
        <f t="shared" si="12"/>
        <v xml:space="preserve"> </v>
      </c>
      <c r="BB21" s="13" t="str">
        <f t="shared" si="12"/>
        <v xml:space="preserve"> </v>
      </c>
      <c r="BC21" s="13" t="str">
        <f t="shared" si="12"/>
        <v xml:space="preserve"> </v>
      </c>
      <c r="BD21" s="13" t="str">
        <f t="shared" ref="BD21:BK21" si="13">IF(S21+S22=S20," ","GRESEALA")</f>
        <v xml:space="preserve"> </v>
      </c>
      <c r="BE21" s="13" t="str">
        <f t="shared" si="13"/>
        <v xml:space="preserve"> </v>
      </c>
      <c r="BF21" s="13" t="str">
        <f t="shared" si="13"/>
        <v xml:space="preserve"> </v>
      </c>
      <c r="BG21" s="13" t="str">
        <f t="shared" si="13"/>
        <v xml:space="preserve"> </v>
      </c>
      <c r="BH21" s="13" t="str">
        <f t="shared" si="13"/>
        <v xml:space="preserve"> </v>
      </c>
      <c r="BI21" s="13" t="str">
        <f t="shared" si="13"/>
        <v xml:space="preserve"> </v>
      </c>
      <c r="BJ21" s="13" t="str">
        <f t="shared" si="13"/>
        <v xml:space="preserve"> </v>
      </c>
      <c r="BK21" s="13" t="str">
        <f t="shared" si="13"/>
        <v xml:space="preserve"> </v>
      </c>
    </row>
    <row r="22" spans="2:64" s="24" customFormat="1" ht="42" customHeight="1" x14ac:dyDescent="0.35">
      <c r="B22" s="23" t="s">
        <v>62</v>
      </c>
      <c r="C22" s="80" t="s">
        <v>63</v>
      </c>
      <c r="D22" s="126">
        <f t="shared" si="1"/>
        <v>0</v>
      </c>
      <c r="E22" s="103">
        <v>0</v>
      </c>
      <c r="F22" s="103">
        <v>0</v>
      </c>
      <c r="G22" s="104">
        <v>0</v>
      </c>
      <c r="H22" s="104">
        <v>0</v>
      </c>
      <c r="I22" s="104">
        <v>0</v>
      </c>
      <c r="J22" s="104">
        <v>0</v>
      </c>
      <c r="K22" s="104">
        <v>0</v>
      </c>
      <c r="L22" s="104">
        <v>0</v>
      </c>
      <c r="M22" s="103">
        <v>0</v>
      </c>
      <c r="N22" s="103">
        <v>0</v>
      </c>
      <c r="O22" s="103">
        <v>0</v>
      </c>
      <c r="P22" s="103">
        <v>0</v>
      </c>
      <c r="Q22" s="103">
        <v>0</v>
      </c>
      <c r="R22" s="103">
        <v>0</v>
      </c>
      <c r="S22" s="103">
        <v>0</v>
      </c>
      <c r="T22" s="103">
        <v>0</v>
      </c>
      <c r="U22" s="103">
        <v>0</v>
      </c>
      <c r="V22" s="103">
        <v>0</v>
      </c>
      <c r="W22" s="103">
        <v>0</v>
      </c>
      <c r="X22" s="103">
        <v>0</v>
      </c>
      <c r="Y22" s="103">
        <v>0</v>
      </c>
      <c r="Z22" s="103">
        <v>0</v>
      </c>
      <c r="AA22" s="103">
        <v>0</v>
      </c>
      <c r="AB22" s="103">
        <v>0</v>
      </c>
      <c r="AC22" s="103">
        <v>0</v>
      </c>
      <c r="AD22" s="103">
        <v>0</v>
      </c>
      <c r="AE22" s="103">
        <v>0</v>
      </c>
      <c r="AF22" s="103">
        <v>0</v>
      </c>
      <c r="AG22" s="103">
        <v>0</v>
      </c>
      <c r="AH22" s="103">
        <v>0</v>
      </c>
      <c r="AI22" s="103">
        <v>0</v>
      </c>
      <c r="AJ22" s="103">
        <v>0</v>
      </c>
      <c r="AK22" s="103">
        <v>0</v>
      </c>
      <c r="AL22" s="103">
        <v>0</v>
      </c>
      <c r="AM22" s="103">
        <v>0</v>
      </c>
      <c r="AN22" s="103">
        <v>0</v>
      </c>
      <c r="AO22" s="103">
        <v>0</v>
      </c>
      <c r="AP22" s="103">
        <v>0</v>
      </c>
      <c r="AQ22" s="103">
        <v>0</v>
      </c>
      <c r="AR22" s="103">
        <v>0</v>
      </c>
      <c r="AS22" s="103">
        <v>0</v>
      </c>
      <c r="AT22" s="67"/>
      <c r="AU22" s="13" t="str">
        <f t="shared" ref="AU22:BF22" si="14">IF(AA21+AA22=AA20," ","GRESEALA")</f>
        <v xml:space="preserve"> </v>
      </c>
      <c r="AV22" s="13" t="str">
        <f t="shared" si="14"/>
        <v xml:space="preserve"> </v>
      </c>
      <c r="AW22" s="13" t="str">
        <f t="shared" si="14"/>
        <v xml:space="preserve"> </v>
      </c>
      <c r="AX22" s="13" t="str">
        <f t="shared" si="14"/>
        <v xml:space="preserve"> </v>
      </c>
      <c r="AY22" s="13" t="str">
        <f t="shared" si="14"/>
        <v xml:space="preserve"> </v>
      </c>
      <c r="AZ22" s="13" t="str">
        <f t="shared" si="14"/>
        <v xml:space="preserve"> </v>
      </c>
      <c r="BA22" s="13" t="str">
        <f t="shared" si="14"/>
        <v xml:space="preserve"> </v>
      </c>
      <c r="BB22" s="13" t="str">
        <f t="shared" si="14"/>
        <v xml:space="preserve"> </v>
      </c>
      <c r="BC22" s="13" t="str">
        <f t="shared" si="14"/>
        <v xml:space="preserve"> </v>
      </c>
      <c r="BD22" s="13" t="str">
        <f t="shared" si="14"/>
        <v xml:space="preserve"> </v>
      </c>
      <c r="BE22" s="13" t="str">
        <f t="shared" si="14"/>
        <v xml:space="preserve"> </v>
      </c>
      <c r="BF22" s="13" t="str">
        <f t="shared" si="14"/>
        <v xml:space="preserve"> </v>
      </c>
      <c r="BG22" s="13" t="str">
        <f t="shared" ref="BG22:BH22" si="15">IF(AR21+AR22=AR20," ","GRESEALA")</f>
        <v xml:space="preserve"> </v>
      </c>
      <c r="BH22" s="13" t="str">
        <f t="shared" si="15"/>
        <v xml:space="preserve"> </v>
      </c>
      <c r="BI22" s="13" t="str">
        <f>IF(E20+F20=D20," ","GRESEALA")</f>
        <v xml:space="preserve"> </v>
      </c>
      <c r="BJ22" s="13" t="str">
        <f>IF(G20+I20+K20+L20+M20=D20," ","GRESEALA")</f>
        <v xml:space="preserve"> </v>
      </c>
      <c r="BK22" s="13" t="str">
        <f>IF(O20+P20=D20," ","GRESEALA")</f>
        <v xml:space="preserve"> </v>
      </c>
    </row>
    <row r="23" spans="2:64" s="24" customFormat="1" ht="39" customHeight="1" x14ac:dyDescent="0.35">
      <c r="B23" s="16" t="s">
        <v>64</v>
      </c>
      <c r="C23" s="79" t="s">
        <v>65</v>
      </c>
      <c r="D23" s="93">
        <f t="shared" si="1"/>
        <v>0</v>
      </c>
      <c r="E23" s="101">
        <f>E24+E25</f>
        <v>0</v>
      </c>
      <c r="F23" s="101">
        <f t="shared" ref="F23:AS23" si="16">F24+F25</f>
        <v>0</v>
      </c>
      <c r="G23" s="101">
        <f t="shared" si="16"/>
        <v>0</v>
      </c>
      <c r="H23" s="101">
        <f>H24+H25</f>
        <v>0</v>
      </c>
      <c r="I23" s="101">
        <f t="shared" ref="I23:J23" si="17">I24+I25</f>
        <v>0</v>
      </c>
      <c r="J23" s="101">
        <f t="shared" si="17"/>
        <v>0</v>
      </c>
      <c r="K23" s="101">
        <f t="shared" si="16"/>
        <v>0</v>
      </c>
      <c r="L23" s="101">
        <f t="shared" si="16"/>
        <v>0</v>
      </c>
      <c r="M23" s="101">
        <f t="shared" si="16"/>
        <v>0</v>
      </c>
      <c r="N23" s="101">
        <f t="shared" si="16"/>
        <v>0</v>
      </c>
      <c r="O23" s="101">
        <f t="shared" si="16"/>
        <v>0</v>
      </c>
      <c r="P23" s="101">
        <f t="shared" si="16"/>
        <v>0</v>
      </c>
      <c r="Q23" s="101">
        <f t="shared" si="16"/>
        <v>0</v>
      </c>
      <c r="R23" s="101">
        <f t="shared" si="16"/>
        <v>0</v>
      </c>
      <c r="S23" s="101">
        <f t="shared" si="16"/>
        <v>0</v>
      </c>
      <c r="T23" s="101">
        <f t="shared" si="16"/>
        <v>0</v>
      </c>
      <c r="U23" s="101">
        <f t="shared" si="16"/>
        <v>0</v>
      </c>
      <c r="V23" s="101">
        <f t="shared" si="16"/>
        <v>0</v>
      </c>
      <c r="W23" s="101">
        <f t="shared" si="16"/>
        <v>0</v>
      </c>
      <c r="X23" s="101">
        <f t="shared" si="16"/>
        <v>0</v>
      </c>
      <c r="Y23" s="101">
        <f t="shared" si="16"/>
        <v>0</v>
      </c>
      <c r="Z23" s="101">
        <f t="shared" si="16"/>
        <v>0</v>
      </c>
      <c r="AA23" s="101">
        <f t="shared" si="16"/>
        <v>0</v>
      </c>
      <c r="AB23" s="101">
        <f t="shared" si="16"/>
        <v>0</v>
      </c>
      <c r="AC23" s="101">
        <f t="shared" si="16"/>
        <v>0</v>
      </c>
      <c r="AD23" s="101">
        <f t="shared" si="16"/>
        <v>0</v>
      </c>
      <c r="AE23" s="101">
        <f t="shared" si="16"/>
        <v>0</v>
      </c>
      <c r="AF23" s="101">
        <f t="shared" si="16"/>
        <v>0</v>
      </c>
      <c r="AG23" s="101">
        <f t="shared" si="16"/>
        <v>0</v>
      </c>
      <c r="AH23" s="101">
        <f t="shared" si="16"/>
        <v>0</v>
      </c>
      <c r="AI23" s="101">
        <f t="shared" si="16"/>
        <v>0</v>
      </c>
      <c r="AJ23" s="101">
        <f t="shared" si="16"/>
        <v>0</v>
      </c>
      <c r="AK23" s="101">
        <f t="shared" si="16"/>
        <v>0</v>
      </c>
      <c r="AL23" s="101">
        <f t="shared" si="16"/>
        <v>0</v>
      </c>
      <c r="AM23" s="101">
        <f t="shared" si="16"/>
        <v>0</v>
      </c>
      <c r="AN23" s="101">
        <f t="shared" si="16"/>
        <v>0</v>
      </c>
      <c r="AO23" s="101">
        <f t="shared" si="16"/>
        <v>0</v>
      </c>
      <c r="AP23" s="101">
        <f t="shared" si="16"/>
        <v>0</v>
      </c>
      <c r="AQ23" s="101">
        <f t="shared" si="16"/>
        <v>0</v>
      </c>
      <c r="AR23" s="101">
        <f t="shared" si="16"/>
        <v>0</v>
      </c>
      <c r="AS23" s="101">
        <f t="shared" si="16"/>
        <v>0</v>
      </c>
      <c r="AT23" s="67"/>
      <c r="AU23" s="13" t="str">
        <f>IF(Q20+S20+T20+U20+V20+W20=D20," ","GRESEALA")</f>
        <v xml:space="preserve"> </v>
      </c>
      <c r="AV23" s="13" t="str">
        <f>IF(X20+Y20+Z20=D20," ","GRESEALA")</f>
        <v xml:space="preserve"> </v>
      </c>
      <c r="AW23" s="13" t="str">
        <f>IF(AA20+AC20+AE20+AF20+AG20+AH20+AI20+AJ20+AK20+AL20+AR20+AS20&gt;=D20," ","GRESEALA")</f>
        <v xml:space="preserve"> </v>
      </c>
      <c r="AX23" s="13" t="str">
        <f>IF(AS20&gt;=D20," ","GRESEALA")</f>
        <v xml:space="preserve"> </v>
      </c>
      <c r="AY23" s="13" t="str">
        <f>IF(H20&gt;=G20," ","GRESEALA")</f>
        <v xml:space="preserve"> </v>
      </c>
      <c r="AZ23" s="13" t="str">
        <f>IF(E24+E25=E23," ","GRESEALA")</f>
        <v xml:space="preserve"> </v>
      </c>
      <c r="BA23" s="13" t="str">
        <f>IF(F24+F25=F23," ","GRESEALA")</f>
        <v xml:space="preserve"> </v>
      </c>
      <c r="BB23" s="13" t="str">
        <f>IF(G24+G25=G23," ","GRESEALA")</f>
        <v xml:space="preserve"> </v>
      </c>
      <c r="BC23" s="13" t="str">
        <f>IF(H24+H25=H23," ","GRESEALA")</f>
        <v xml:space="preserve"> </v>
      </c>
      <c r="BD23" s="13" t="str">
        <f t="shared" ref="BD23:BJ23" si="18">IF(K24+K25=K23," ","GRESEALA")</f>
        <v xml:space="preserve"> </v>
      </c>
      <c r="BE23" s="13" t="str">
        <f t="shared" si="18"/>
        <v xml:space="preserve"> </v>
      </c>
      <c r="BF23" s="13" t="str">
        <f t="shared" si="18"/>
        <v xml:space="preserve"> </v>
      </c>
      <c r="BG23" s="13" t="str">
        <f t="shared" si="18"/>
        <v xml:space="preserve"> </v>
      </c>
      <c r="BH23" s="13" t="str">
        <f t="shared" si="18"/>
        <v xml:space="preserve"> </v>
      </c>
      <c r="BI23" s="13" t="str">
        <f t="shared" si="18"/>
        <v xml:space="preserve"> </v>
      </c>
      <c r="BJ23" s="13" t="str">
        <f t="shared" si="18"/>
        <v xml:space="preserve"> </v>
      </c>
      <c r="BK23" s="13" t="str">
        <f t="shared" ref="BK23" si="19">IF(S24+S25=S23," ","GRESEALA")</f>
        <v xml:space="preserve"> </v>
      </c>
    </row>
    <row r="24" spans="2:64" s="24" customFormat="1" ht="42.75" customHeight="1" x14ac:dyDescent="0.35">
      <c r="B24" s="23" t="s">
        <v>66</v>
      </c>
      <c r="C24" s="80" t="s">
        <v>67</v>
      </c>
      <c r="D24" s="103">
        <f t="shared" si="1"/>
        <v>0</v>
      </c>
      <c r="E24" s="103">
        <v>0</v>
      </c>
      <c r="F24" s="103">
        <v>0</v>
      </c>
      <c r="G24" s="103">
        <v>0</v>
      </c>
      <c r="H24" s="103">
        <v>0</v>
      </c>
      <c r="I24" s="103">
        <v>0</v>
      </c>
      <c r="J24" s="103">
        <v>0</v>
      </c>
      <c r="K24" s="103">
        <v>0</v>
      </c>
      <c r="L24" s="103">
        <v>0</v>
      </c>
      <c r="M24" s="103">
        <v>0</v>
      </c>
      <c r="N24" s="103">
        <v>0</v>
      </c>
      <c r="O24" s="103">
        <v>0</v>
      </c>
      <c r="P24" s="103">
        <v>0</v>
      </c>
      <c r="Q24" s="103">
        <v>0</v>
      </c>
      <c r="R24" s="103">
        <v>0</v>
      </c>
      <c r="S24" s="103">
        <v>0</v>
      </c>
      <c r="T24" s="103">
        <v>0</v>
      </c>
      <c r="U24" s="103">
        <v>0</v>
      </c>
      <c r="V24" s="103">
        <v>0</v>
      </c>
      <c r="W24" s="103">
        <v>0</v>
      </c>
      <c r="X24" s="103">
        <v>0</v>
      </c>
      <c r="Y24" s="103">
        <v>0</v>
      </c>
      <c r="Z24" s="103">
        <v>0</v>
      </c>
      <c r="AA24" s="103">
        <v>0</v>
      </c>
      <c r="AB24" s="103">
        <v>0</v>
      </c>
      <c r="AC24" s="103">
        <v>0</v>
      </c>
      <c r="AD24" s="103">
        <v>0</v>
      </c>
      <c r="AE24" s="103">
        <v>0</v>
      </c>
      <c r="AF24" s="103">
        <v>0</v>
      </c>
      <c r="AG24" s="103">
        <v>0</v>
      </c>
      <c r="AH24" s="103">
        <v>0</v>
      </c>
      <c r="AI24" s="103">
        <v>0</v>
      </c>
      <c r="AJ24" s="103">
        <v>0</v>
      </c>
      <c r="AK24" s="103">
        <v>0</v>
      </c>
      <c r="AL24" s="103">
        <v>0</v>
      </c>
      <c r="AM24" s="103">
        <v>0</v>
      </c>
      <c r="AN24" s="103">
        <v>0</v>
      </c>
      <c r="AO24" s="103">
        <v>0</v>
      </c>
      <c r="AP24" s="103">
        <v>0</v>
      </c>
      <c r="AQ24" s="103">
        <v>0</v>
      </c>
      <c r="AR24" s="103">
        <v>0</v>
      </c>
      <c r="AS24" s="103">
        <v>0</v>
      </c>
      <c r="AT24" s="67"/>
      <c r="AU24" s="13" t="str">
        <f t="shared" ref="AU24:BK24" si="20">IF(T24+T25=T23," ","GRESEALA")</f>
        <v xml:space="preserve"> </v>
      </c>
      <c r="AV24" s="13" t="str">
        <f t="shared" si="20"/>
        <v xml:space="preserve"> </v>
      </c>
      <c r="AW24" s="13" t="str">
        <f t="shared" si="20"/>
        <v xml:space="preserve"> </v>
      </c>
      <c r="AX24" s="13" t="str">
        <f t="shared" si="20"/>
        <v xml:space="preserve"> </v>
      </c>
      <c r="AY24" s="13" t="str">
        <f t="shared" si="20"/>
        <v xml:space="preserve"> </v>
      </c>
      <c r="AZ24" s="13" t="str">
        <f t="shared" si="20"/>
        <v xml:space="preserve"> </v>
      </c>
      <c r="BA24" s="13" t="str">
        <f t="shared" si="20"/>
        <v xml:space="preserve"> </v>
      </c>
      <c r="BB24" s="13" t="str">
        <f t="shared" si="20"/>
        <v xml:space="preserve"> </v>
      </c>
      <c r="BC24" s="13" t="str">
        <f t="shared" si="20"/>
        <v xml:space="preserve"> </v>
      </c>
      <c r="BD24" s="13" t="str">
        <f t="shared" si="20"/>
        <v xml:space="preserve"> </v>
      </c>
      <c r="BE24" s="13" t="str">
        <f t="shared" si="20"/>
        <v xml:space="preserve"> </v>
      </c>
      <c r="BF24" s="13" t="str">
        <f t="shared" si="20"/>
        <v xml:space="preserve"> </v>
      </c>
      <c r="BG24" s="13" t="str">
        <f t="shared" si="20"/>
        <v xml:space="preserve"> </v>
      </c>
      <c r="BH24" s="13" t="str">
        <f t="shared" si="20"/>
        <v xml:space="preserve"> </v>
      </c>
      <c r="BI24" s="13" t="str">
        <f t="shared" si="20"/>
        <v xml:space="preserve"> </v>
      </c>
      <c r="BJ24" s="13" t="str">
        <f t="shared" si="20"/>
        <v xml:space="preserve"> </v>
      </c>
      <c r="BK24" s="13" t="str">
        <f t="shared" si="20"/>
        <v xml:space="preserve"> </v>
      </c>
    </row>
    <row r="25" spans="2:64" s="24" customFormat="1" ht="40.5" customHeight="1" x14ac:dyDescent="0.35">
      <c r="B25" s="23" t="s">
        <v>68</v>
      </c>
      <c r="C25" s="80" t="s">
        <v>69</v>
      </c>
      <c r="D25" s="103">
        <f t="shared" si="1"/>
        <v>0</v>
      </c>
      <c r="E25" s="103">
        <v>0</v>
      </c>
      <c r="F25" s="103">
        <v>0</v>
      </c>
      <c r="G25" s="103">
        <v>0</v>
      </c>
      <c r="H25" s="103">
        <v>0</v>
      </c>
      <c r="I25" s="103">
        <v>0</v>
      </c>
      <c r="J25" s="103">
        <v>0</v>
      </c>
      <c r="K25" s="103">
        <v>0</v>
      </c>
      <c r="L25" s="103">
        <v>0</v>
      </c>
      <c r="M25" s="103">
        <v>0</v>
      </c>
      <c r="N25" s="103">
        <v>0</v>
      </c>
      <c r="O25" s="103">
        <v>0</v>
      </c>
      <c r="P25" s="103">
        <v>0</v>
      </c>
      <c r="Q25" s="103">
        <v>0</v>
      </c>
      <c r="R25" s="103">
        <v>0</v>
      </c>
      <c r="S25" s="103">
        <v>0</v>
      </c>
      <c r="T25" s="103">
        <v>0</v>
      </c>
      <c r="U25" s="103">
        <v>0</v>
      </c>
      <c r="V25" s="103">
        <v>0</v>
      </c>
      <c r="W25" s="103">
        <v>0</v>
      </c>
      <c r="X25" s="103">
        <v>0</v>
      </c>
      <c r="Y25" s="103">
        <v>0</v>
      </c>
      <c r="Z25" s="103">
        <v>0</v>
      </c>
      <c r="AA25" s="103">
        <v>0</v>
      </c>
      <c r="AB25" s="103">
        <v>0</v>
      </c>
      <c r="AC25" s="103">
        <v>0</v>
      </c>
      <c r="AD25" s="103">
        <v>0</v>
      </c>
      <c r="AE25" s="103">
        <v>0</v>
      </c>
      <c r="AF25" s="103"/>
      <c r="AG25" s="103">
        <v>0</v>
      </c>
      <c r="AH25" s="103">
        <v>0</v>
      </c>
      <c r="AI25" s="103">
        <v>0</v>
      </c>
      <c r="AJ25" s="103">
        <v>0</v>
      </c>
      <c r="AK25" s="103">
        <v>0</v>
      </c>
      <c r="AL25" s="103">
        <v>0</v>
      </c>
      <c r="AM25" s="103">
        <v>0</v>
      </c>
      <c r="AN25" s="103">
        <v>0</v>
      </c>
      <c r="AO25" s="103">
        <v>0</v>
      </c>
      <c r="AP25" s="103">
        <v>0</v>
      </c>
      <c r="AQ25" s="103">
        <v>0</v>
      </c>
      <c r="AR25" s="103">
        <v>0</v>
      </c>
      <c r="AS25" s="103">
        <v>0</v>
      </c>
      <c r="AT25" s="67"/>
      <c r="AU25" s="13" t="str">
        <f>IF(AK24+AK25=AK23," ","GRESEALA")</f>
        <v xml:space="preserve"> </v>
      </c>
      <c r="AV25" s="13" t="str">
        <f>IF(AL24+AL25=AL23," ","GRESEALA")</f>
        <v xml:space="preserve"> </v>
      </c>
      <c r="AW25" s="13" t="str">
        <f>IF(AR24+AR25=AR23," ","GRESEALA")</f>
        <v xml:space="preserve"> </v>
      </c>
      <c r="AX25" s="13" t="str">
        <f>IF(AS24+AS25=AS23," ","GRESEALA")</f>
        <v xml:space="preserve"> </v>
      </c>
      <c r="AY25" s="13" t="str">
        <f>IF(E23+F23=D23," ","GRESEALA")</f>
        <v xml:space="preserve"> </v>
      </c>
      <c r="AZ25" s="13" t="str">
        <f>IF(G23+K23+I23+L23+M23=D23," ","GRESEALA")</f>
        <v xml:space="preserve"> </v>
      </c>
      <c r="BA25" s="13" t="str">
        <f>IF(O23+P23=D23," ","GRESEALA")</f>
        <v xml:space="preserve"> </v>
      </c>
      <c r="BB25" s="13" t="str">
        <f>IF(Q23+S23+T23+U23+V23+W23=D23," ","GRESEALA")</f>
        <v xml:space="preserve"> </v>
      </c>
      <c r="BC25" s="13" t="str">
        <f>IF(X23+Y23+Z23=D23," ","GRESEALA")</f>
        <v xml:space="preserve"> </v>
      </c>
      <c r="BD25" s="13" t="str">
        <f>IF(AA23+AC23+AE23+AF23+AG23+AH23+AI23+AJ23+AK23+AL23+AM23+AN23+AO23+AP23+AQ23+AR23+AS23&gt;=D23," ","GRESEALA")</f>
        <v xml:space="preserve"> </v>
      </c>
      <c r="BE25" s="13" t="str">
        <f>IF(AS23&lt;=D23," ","GRESEALA")</f>
        <v xml:space="preserve"> </v>
      </c>
      <c r="BF25" s="13" t="str">
        <f>IF(H23&lt;=G23," ","GRESEALA")</f>
        <v xml:space="preserve"> </v>
      </c>
      <c r="BG25" s="13" t="str">
        <f>IF(E27+E28=E26," ","GRESEALA")</f>
        <v xml:space="preserve"> </v>
      </c>
      <c r="BH25" s="13" t="str">
        <f>IF(F27+F28=F26," ","GRESEALA")</f>
        <v xml:space="preserve"> </v>
      </c>
      <c r="BI25" s="13" t="str">
        <f>IF(G27+G28=G26," ","GRESEALA")</f>
        <v xml:space="preserve"> </v>
      </c>
      <c r="BJ25" s="13" t="str">
        <f>IF(H27+H28=H26," ","GRESEALA")</f>
        <v xml:space="preserve"> </v>
      </c>
      <c r="BK25" s="13" t="str">
        <f>IF(K27+K28=K26," ","GRESEALA")</f>
        <v xml:space="preserve"> </v>
      </c>
    </row>
    <row r="26" spans="2:64" s="24" customFormat="1" ht="57" customHeight="1" x14ac:dyDescent="0.35">
      <c r="B26" s="16" t="s">
        <v>70</v>
      </c>
      <c r="C26" s="79" t="s">
        <v>71</v>
      </c>
      <c r="D26" s="93">
        <f t="shared" si="1"/>
        <v>0</v>
      </c>
      <c r="E26" s="101">
        <f>E27+E28</f>
        <v>0</v>
      </c>
      <c r="F26" s="101">
        <f t="shared" ref="F26:AR26" si="21">F27+F28</f>
        <v>0</v>
      </c>
      <c r="G26" s="101">
        <f t="shared" si="21"/>
        <v>0</v>
      </c>
      <c r="H26" s="101">
        <f t="shared" si="21"/>
        <v>0</v>
      </c>
      <c r="I26" s="101">
        <f t="shared" si="21"/>
        <v>0</v>
      </c>
      <c r="J26" s="101">
        <f t="shared" si="21"/>
        <v>0</v>
      </c>
      <c r="K26" s="101">
        <f t="shared" si="21"/>
        <v>0</v>
      </c>
      <c r="L26" s="101">
        <f t="shared" si="21"/>
        <v>0</v>
      </c>
      <c r="M26" s="101">
        <f t="shared" si="21"/>
        <v>0</v>
      </c>
      <c r="N26" s="101">
        <f t="shared" si="21"/>
        <v>0</v>
      </c>
      <c r="O26" s="101">
        <f t="shared" si="21"/>
        <v>0</v>
      </c>
      <c r="P26" s="101">
        <f t="shared" si="21"/>
        <v>0</v>
      </c>
      <c r="Q26" s="101">
        <f t="shared" si="21"/>
        <v>0</v>
      </c>
      <c r="R26" s="101">
        <f t="shared" si="21"/>
        <v>0</v>
      </c>
      <c r="S26" s="101">
        <f t="shared" si="21"/>
        <v>0</v>
      </c>
      <c r="T26" s="101">
        <f t="shared" si="21"/>
        <v>0</v>
      </c>
      <c r="U26" s="101">
        <f t="shared" si="21"/>
        <v>0</v>
      </c>
      <c r="V26" s="101">
        <f t="shared" si="21"/>
        <v>0</v>
      </c>
      <c r="W26" s="101">
        <f t="shared" si="21"/>
        <v>0</v>
      </c>
      <c r="X26" s="101">
        <f t="shared" si="21"/>
        <v>0</v>
      </c>
      <c r="Y26" s="101">
        <f t="shared" si="21"/>
        <v>0</v>
      </c>
      <c r="Z26" s="101">
        <f t="shared" si="21"/>
        <v>0</v>
      </c>
      <c r="AA26" s="101">
        <f t="shared" si="21"/>
        <v>0</v>
      </c>
      <c r="AB26" s="101">
        <f t="shared" si="21"/>
        <v>0</v>
      </c>
      <c r="AC26" s="101">
        <f t="shared" si="21"/>
        <v>0</v>
      </c>
      <c r="AD26" s="101">
        <f t="shared" si="21"/>
        <v>0</v>
      </c>
      <c r="AE26" s="101">
        <f t="shared" si="21"/>
        <v>0</v>
      </c>
      <c r="AF26" s="101">
        <f t="shared" si="21"/>
        <v>0</v>
      </c>
      <c r="AG26" s="101">
        <f t="shared" si="21"/>
        <v>0</v>
      </c>
      <c r="AH26" s="101">
        <f t="shared" si="21"/>
        <v>0</v>
      </c>
      <c r="AI26" s="101">
        <f t="shared" si="21"/>
        <v>0</v>
      </c>
      <c r="AJ26" s="101">
        <f t="shared" si="21"/>
        <v>0</v>
      </c>
      <c r="AK26" s="101">
        <f t="shared" si="21"/>
        <v>0</v>
      </c>
      <c r="AL26" s="101">
        <f t="shared" si="21"/>
        <v>0</v>
      </c>
      <c r="AM26" s="101">
        <f t="shared" si="21"/>
        <v>0</v>
      </c>
      <c r="AN26" s="101">
        <f t="shared" si="21"/>
        <v>0</v>
      </c>
      <c r="AO26" s="101">
        <f t="shared" si="21"/>
        <v>0</v>
      </c>
      <c r="AP26" s="101">
        <f t="shared" si="21"/>
        <v>0</v>
      </c>
      <c r="AQ26" s="101">
        <f t="shared" si="21"/>
        <v>0</v>
      </c>
      <c r="AR26" s="101">
        <f t="shared" si="21"/>
        <v>0</v>
      </c>
      <c r="AS26" s="101">
        <f>AS27+AS28</f>
        <v>0</v>
      </c>
      <c r="AT26" s="67"/>
      <c r="AU26" s="13" t="str">
        <f t="shared" ref="AU26:AZ26" si="22">IF(L27+L28=L26," ","GRESEALA")</f>
        <v xml:space="preserve"> </v>
      </c>
      <c r="AV26" s="13" t="str">
        <f t="shared" si="22"/>
        <v xml:space="preserve"> </v>
      </c>
      <c r="AW26" s="13" t="str">
        <f t="shared" si="22"/>
        <v xml:space="preserve"> </v>
      </c>
      <c r="AX26" s="13" t="str">
        <f t="shared" si="22"/>
        <v xml:space="preserve"> </v>
      </c>
      <c r="AY26" s="13" t="str">
        <f t="shared" si="22"/>
        <v xml:space="preserve"> </v>
      </c>
      <c r="AZ26" s="13" t="str">
        <f t="shared" si="22"/>
        <v xml:space="preserve"> </v>
      </c>
      <c r="BA26" s="13" t="str">
        <f t="shared" ref="BA26:BK26" si="23">IF(S27+S28=S26," ","GRESEALA")</f>
        <v xml:space="preserve"> </v>
      </c>
      <c r="BB26" s="13" t="str">
        <f t="shared" si="23"/>
        <v xml:space="preserve"> </v>
      </c>
      <c r="BC26" s="13" t="str">
        <f t="shared" si="23"/>
        <v xml:space="preserve"> </v>
      </c>
      <c r="BD26" s="13" t="str">
        <f t="shared" si="23"/>
        <v xml:space="preserve"> </v>
      </c>
      <c r="BE26" s="13" t="str">
        <f t="shared" si="23"/>
        <v xml:space="preserve"> </v>
      </c>
      <c r="BF26" s="13" t="str">
        <f t="shared" si="23"/>
        <v xml:space="preserve"> </v>
      </c>
      <c r="BG26" s="13" t="str">
        <f t="shared" si="23"/>
        <v xml:space="preserve"> </v>
      </c>
      <c r="BH26" s="13" t="str">
        <f t="shared" si="23"/>
        <v xml:space="preserve"> </v>
      </c>
      <c r="BI26" s="13" t="str">
        <f t="shared" si="23"/>
        <v xml:space="preserve"> </v>
      </c>
      <c r="BJ26" s="13" t="str">
        <f t="shared" si="23"/>
        <v xml:space="preserve"> </v>
      </c>
      <c r="BK26" s="13" t="str">
        <f t="shared" si="23"/>
        <v xml:space="preserve"> </v>
      </c>
    </row>
    <row r="27" spans="2:64" s="24" customFormat="1" ht="37.5" customHeight="1" x14ac:dyDescent="0.35">
      <c r="B27" s="23" t="s">
        <v>72</v>
      </c>
      <c r="C27" s="80" t="s">
        <v>73</v>
      </c>
      <c r="D27" s="114">
        <f t="shared" si="1"/>
        <v>0</v>
      </c>
      <c r="E27" s="103">
        <v>0</v>
      </c>
      <c r="F27" s="103">
        <v>0</v>
      </c>
      <c r="G27" s="103">
        <v>0</v>
      </c>
      <c r="H27" s="103">
        <v>0</v>
      </c>
      <c r="I27" s="103">
        <v>0</v>
      </c>
      <c r="J27" s="103">
        <v>0</v>
      </c>
      <c r="K27" s="103">
        <v>0</v>
      </c>
      <c r="L27" s="103">
        <v>0</v>
      </c>
      <c r="M27" s="103">
        <v>0</v>
      </c>
      <c r="N27" s="103">
        <v>0</v>
      </c>
      <c r="O27" s="103">
        <v>0</v>
      </c>
      <c r="P27" s="103">
        <v>0</v>
      </c>
      <c r="Q27" s="103">
        <v>0</v>
      </c>
      <c r="R27" s="103">
        <v>0</v>
      </c>
      <c r="S27" s="103">
        <v>0</v>
      </c>
      <c r="T27" s="103">
        <v>0</v>
      </c>
      <c r="U27" s="103">
        <v>0</v>
      </c>
      <c r="V27" s="103">
        <v>0</v>
      </c>
      <c r="W27" s="103">
        <v>0</v>
      </c>
      <c r="X27" s="103">
        <v>0</v>
      </c>
      <c r="Y27" s="103">
        <v>0</v>
      </c>
      <c r="Z27" s="103">
        <v>0</v>
      </c>
      <c r="AA27" s="103">
        <v>0</v>
      </c>
      <c r="AB27" s="103">
        <v>0</v>
      </c>
      <c r="AC27" s="103">
        <v>0</v>
      </c>
      <c r="AD27" s="103">
        <v>0</v>
      </c>
      <c r="AE27" s="103">
        <v>0</v>
      </c>
      <c r="AF27" s="103">
        <v>0</v>
      </c>
      <c r="AG27" s="103">
        <v>0</v>
      </c>
      <c r="AH27" s="103">
        <v>0</v>
      </c>
      <c r="AI27" s="103">
        <v>0</v>
      </c>
      <c r="AJ27" s="103">
        <v>0</v>
      </c>
      <c r="AK27" s="103">
        <v>0</v>
      </c>
      <c r="AL27" s="103">
        <v>0</v>
      </c>
      <c r="AM27" s="103">
        <v>0</v>
      </c>
      <c r="AN27" s="103">
        <v>0</v>
      </c>
      <c r="AO27" s="103">
        <v>0</v>
      </c>
      <c r="AP27" s="103">
        <v>0</v>
      </c>
      <c r="AQ27" s="103">
        <v>0</v>
      </c>
      <c r="AR27" s="103">
        <v>0</v>
      </c>
      <c r="AS27" s="103">
        <v>0</v>
      </c>
      <c r="AT27" s="67"/>
      <c r="AU27" s="13" t="str">
        <f t="shared" ref="AU27:BC27" si="24">IF(AD27+AD28=AD26," ","GRESEALA")</f>
        <v xml:space="preserve"> </v>
      </c>
      <c r="AV27" s="13" t="str">
        <f t="shared" si="24"/>
        <v xml:space="preserve"> </v>
      </c>
      <c r="AW27" s="13" t="str">
        <f t="shared" si="24"/>
        <v xml:space="preserve"> </v>
      </c>
      <c r="AX27" s="13" t="str">
        <f t="shared" si="24"/>
        <v xml:space="preserve"> </v>
      </c>
      <c r="AY27" s="13" t="str">
        <f t="shared" si="24"/>
        <v xml:space="preserve"> </v>
      </c>
      <c r="AZ27" s="13" t="str">
        <f t="shared" si="24"/>
        <v xml:space="preserve"> </v>
      </c>
      <c r="BA27" s="13" t="str">
        <f t="shared" si="24"/>
        <v xml:space="preserve"> </v>
      </c>
      <c r="BB27" s="13" t="str">
        <f t="shared" si="24"/>
        <v xml:space="preserve"> </v>
      </c>
      <c r="BC27" s="13" t="str">
        <f t="shared" si="24"/>
        <v xml:space="preserve"> </v>
      </c>
      <c r="BD27" s="13" t="str">
        <f t="shared" ref="BD27:BE27" si="25">IF(AR27+AR28=AR26," ","GRESEALA")</f>
        <v xml:space="preserve"> </v>
      </c>
      <c r="BE27" s="13" t="str">
        <f t="shared" si="25"/>
        <v xml:space="preserve"> </v>
      </c>
      <c r="BF27" s="13" t="str">
        <f>IF(E26+F26=D26," ","GRESEALA")</f>
        <v xml:space="preserve"> </v>
      </c>
      <c r="BG27" s="13" t="str">
        <f>IF(G26+K26+I26+L26+M26=D26," ","GRESEALA")</f>
        <v xml:space="preserve"> </v>
      </c>
      <c r="BH27" s="13" t="str">
        <f>IF(O26+P26=D26," ","GRESEALA")</f>
        <v xml:space="preserve"> </v>
      </c>
      <c r="BI27" s="13" t="str">
        <f>IF(Q26+S26+T26+U26+V26+W26=D26," ","GRESEALA")</f>
        <v xml:space="preserve"> </v>
      </c>
      <c r="BJ27" s="13" t="str">
        <f>IF(X26+Y26+Z26=D26," ","GRESEALA")</f>
        <v xml:space="preserve"> </v>
      </c>
      <c r="BK27" s="13" t="str">
        <f>IF(AA26+AC26+AE26+AF26+AG26+AH26+AI26+AJ26+AK26+AL26+AM26+AN26+AO26+AP26+AQ26+AR26+AS26&gt;=D26," ","GRESEALA")</f>
        <v xml:space="preserve"> </v>
      </c>
    </row>
    <row r="28" spans="2:64" s="24" customFormat="1" ht="45.75" customHeight="1" x14ac:dyDescent="0.35">
      <c r="B28" s="23" t="s">
        <v>74</v>
      </c>
      <c r="C28" s="80" t="s">
        <v>75</v>
      </c>
      <c r="D28" s="114">
        <f t="shared" si="1"/>
        <v>0</v>
      </c>
      <c r="E28" s="103">
        <v>0</v>
      </c>
      <c r="F28" s="103">
        <v>0</v>
      </c>
      <c r="G28" s="103">
        <v>0</v>
      </c>
      <c r="H28" s="103">
        <v>0</v>
      </c>
      <c r="I28" s="103">
        <v>0</v>
      </c>
      <c r="J28" s="103">
        <v>0</v>
      </c>
      <c r="K28" s="103">
        <v>0</v>
      </c>
      <c r="L28" s="103">
        <v>0</v>
      </c>
      <c r="M28" s="103">
        <v>0</v>
      </c>
      <c r="N28" s="103">
        <v>0</v>
      </c>
      <c r="O28" s="103">
        <v>0</v>
      </c>
      <c r="P28" s="103">
        <v>0</v>
      </c>
      <c r="Q28" s="103">
        <v>0</v>
      </c>
      <c r="R28" s="103">
        <v>0</v>
      </c>
      <c r="S28" s="103">
        <v>0</v>
      </c>
      <c r="T28" s="103">
        <v>0</v>
      </c>
      <c r="U28" s="103">
        <v>0</v>
      </c>
      <c r="V28" s="103">
        <v>0</v>
      </c>
      <c r="W28" s="103">
        <v>0</v>
      </c>
      <c r="X28" s="103">
        <v>0</v>
      </c>
      <c r="Y28" s="103">
        <v>0</v>
      </c>
      <c r="Z28" s="103">
        <v>0</v>
      </c>
      <c r="AA28" s="103">
        <v>0</v>
      </c>
      <c r="AB28" s="103">
        <v>0</v>
      </c>
      <c r="AC28" s="103">
        <v>0</v>
      </c>
      <c r="AD28" s="103">
        <v>0</v>
      </c>
      <c r="AE28" s="103">
        <v>0</v>
      </c>
      <c r="AF28" s="103">
        <v>0</v>
      </c>
      <c r="AG28" s="103">
        <v>0</v>
      </c>
      <c r="AH28" s="103">
        <v>0</v>
      </c>
      <c r="AI28" s="103">
        <v>0</v>
      </c>
      <c r="AJ28" s="103">
        <v>0</v>
      </c>
      <c r="AK28" s="103">
        <v>0</v>
      </c>
      <c r="AL28" s="103">
        <v>0</v>
      </c>
      <c r="AM28" s="103">
        <v>0</v>
      </c>
      <c r="AN28" s="103">
        <v>0</v>
      </c>
      <c r="AO28" s="103">
        <v>0</v>
      </c>
      <c r="AP28" s="103">
        <v>0</v>
      </c>
      <c r="AQ28" s="103">
        <v>0</v>
      </c>
      <c r="AR28" s="103">
        <v>0</v>
      </c>
      <c r="AS28" s="103">
        <v>0</v>
      </c>
      <c r="AT28" s="67"/>
      <c r="AU28" s="13" t="str">
        <f>IF(AS26&lt;=D26," ","GRESEALA")</f>
        <v xml:space="preserve"> </v>
      </c>
      <c r="AV28" s="13" t="str">
        <f>IF(H26&lt;=G26," ","GRESEALA")</f>
        <v xml:space="preserve"> </v>
      </c>
      <c r="AW28" s="13" t="str">
        <f>IF(E30+E31=E29," ","GRESEALA")</f>
        <v xml:space="preserve"> </v>
      </c>
      <c r="AX28" s="13" t="str">
        <f>IF(F30+F31=F29," ","GRESEALA")</f>
        <v xml:space="preserve"> </v>
      </c>
      <c r="AY28" s="13" t="str">
        <f>IF(G30+G31=G29," ","GRESEALA")</f>
        <v xml:space="preserve"> </v>
      </c>
      <c r="AZ28" s="13" t="str">
        <f>IF(H30+H31=H29," ","GRESEALA")</f>
        <v xml:space="preserve"> </v>
      </c>
      <c r="BA28" s="13" t="str">
        <f t="shared" ref="BA28:BG28" si="26">IF(K30+K31=K29," ","GRESEALA")</f>
        <v xml:space="preserve"> </v>
      </c>
      <c r="BB28" s="13" t="str">
        <f t="shared" si="26"/>
        <v xml:space="preserve"> </v>
      </c>
      <c r="BC28" s="13" t="str">
        <f t="shared" si="26"/>
        <v xml:space="preserve"> </v>
      </c>
      <c r="BD28" s="13" t="str">
        <f t="shared" si="26"/>
        <v xml:space="preserve"> </v>
      </c>
      <c r="BE28" s="13" t="str">
        <f t="shared" si="26"/>
        <v xml:space="preserve"> </v>
      </c>
      <c r="BF28" s="13" t="str">
        <f t="shared" si="26"/>
        <v xml:space="preserve"> </v>
      </c>
      <c r="BG28" s="13" t="str">
        <f t="shared" si="26"/>
        <v xml:space="preserve"> </v>
      </c>
      <c r="BH28" s="13" t="str">
        <f t="shared" ref="BH28:BK28" si="27">IF(S30+S31=S29," ","GRESEALA")</f>
        <v xml:space="preserve"> </v>
      </c>
      <c r="BI28" s="13" t="str">
        <f t="shared" si="27"/>
        <v xml:space="preserve"> </v>
      </c>
      <c r="BJ28" s="13" t="str">
        <f t="shared" si="27"/>
        <v xml:space="preserve"> </v>
      </c>
      <c r="BK28" s="13" t="str">
        <f t="shared" si="27"/>
        <v xml:space="preserve"> </v>
      </c>
    </row>
    <row r="29" spans="2:64" s="24" customFormat="1" ht="41.25" customHeight="1" x14ac:dyDescent="0.35">
      <c r="B29" s="16" t="s">
        <v>76</v>
      </c>
      <c r="C29" s="79" t="s">
        <v>77</v>
      </c>
      <c r="D29" s="93">
        <f t="shared" si="1"/>
        <v>0</v>
      </c>
      <c r="E29" s="101">
        <f>E30+E31</f>
        <v>0</v>
      </c>
      <c r="F29" s="101">
        <f t="shared" ref="F29:AS29" si="28">F30+F31</f>
        <v>0</v>
      </c>
      <c r="G29" s="101">
        <f t="shared" si="28"/>
        <v>0</v>
      </c>
      <c r="H29" s="101">
        <f t="shared" si="28"/>
        <v>0</v>
      </c>
      <c r="I29" s="101">
        <f t="shared" si="28"/>
        <v>0</v>
      </c>
      <c r="J29" s="101">
        <f t="shared" si="28"/>
        <v>0</v>
      </c>
      <c r="K29" s="101">
        <f t="shared" si="28"/>
        <v>0</v>
      </c>
      <c r="L29" s="101">
        <f t="shared" si="28"/>
        <v>0</v>
      </c>
      <c r="M29" s="101">
        <f t="shared" si="28"/>
        <v>0</v>
      </c>
      <c r="N29" s="101">
        <f t="shared" si="28"/>
        <v>0</v>
      </c>
      <c r="O29" s="101">
        <f t="shared" si="28"/>
        <v>0</v>
      </c>
      <c r="P29" s="101">
        <f t="shared" si="28"/>
        <v>0</v>
      </c>
      <c r="Q29" s="101">
        <f t="shared" si="28"/>
        <v>0</v>
      </c>
      <c r="R29" s="101">
        <f t="shared" si="28"/>
        <v>0</v>
      </c>
      <c r="S29" s="101">
        <f t="shared" si="28"/>
        <v>0</v>
      </c>
      <c r="T29" s="101">
        <f t="shared" si="28"/>
        <v>0</v>
      </c>
      <c r="U29" s="101">
        <f t="shared" si="28"/>
        <v>0</v>
      </c>
      <c r="V29" s="101">
        <f t="shared" si="28"/>
        <v>0</v>
      </c>
      <c r="W29" s="101">
        <f t="shared" si="28"/>
        <v>0</v>
      </c>
      <c r="X29" s="101">
        <f t="shared" si="28"/>
        <v>0</v>
      </c>
      <c r="Y29" s="101">
        <f t="shared" si="28"/>
        <v>0</v>
      </c>
      <c r="Z29" s="101">
        <f t="shared" si="28"/>
        <v>0</v>
      </c>
      <c r="AA29" s="101">
        <f t="shared" si="28"/>
        <v>0</v>
      </c>
      <c r="AB29" s="101">
        <f t="shared" si="28"/>
        <v>0</v>
      </c>
      <c r="AC29" s="101">
        <f t="shared" si="28"/>
        <v>0</v>
      </c>
      <c r="AD29" s="101">
        <f t="shared" si="28"/>
        <v>0</v>
      </c>
      <c r="AE29" s="101">
        <f t="shared" si="28"/>
        <v>0</v>
      </c>
      <c r="AF29" s="101">
        <f t="shared" si="28"/>
        <v>0</v>
      </c>
      <c r="AG29" s="101">
        <f t="shared" si="28"/>
        <v>0</v>
      </c>
      <c r="AH29" s="101">
        <f t="shared" si="28"/>
        <v>0</v>
      </c>
      <c r="AI29" s="101">
        <f t="shared" si="28"/>
        <v>0</v>
      </c>
      <c r="AJ29" s="101">
        <f t="shared" si="28"/>
        <v>0</v>
      </c>
      <c r="AK29" s="101">
        <f t="shared" si="28"/>
        <v>0</v>
      </c>
      <c r="AL29" s="101">
        <f t="shared" si="28"/>
        <v>0</v>
      </c>
      <c r="AM29" s="101">
        <f t="shared" si="28"/>
        <v>0</v>
      </c>
      <c r="AN29" s="101">
        <f t="shared" si="28"/>
        <v>0</v>
      </c>
      <c r="AO29" s="101">
        <f t="shared" si="28"/>
        <v>0</v>
      </c>
      <c r="AP29" s="101">
        <f t="shared" si="28"/>
        <v>0</v>
      </c>
      <c r="AQ29" s="101">
        <f t="shared" si="28"/>
        <v>0</v>
      </c>
      <c r="AR29" s="101">
        <f t="shared" si="28"/>
        <v>0</v>
      </c>
      <c r="AS29" s="101">
        <f t="shared" si="28"/>
        <v>0</v>
      </c>
      <c r="AT29" s="67"/>
      <c r="AU29" s="13" t="str">
        <f t="shared" ref="AU29:BJ29" si="29">IF(W30+W31=W29," ","GRESEALA")</f>
        <v xml:space="preserve"> </v>
      </c>
      <c r="AV29" s="13" t="str">
        <f t="shared" si="29"/>
        <v xml:space="preserve"> </v>
      </c>
      <c r="AW29" s="13" t="str">
        <f t="shared" si="29"/>
        <v xml:space="preserve"> </v>
      </c>
      <c r="AX29" s="13" t="str">
        <f t="shared" si="29"/>
        <v xml:space="preserve"> </v>
      </c>
      <c r="AY29" s="13" t="str">
        <f t="shared" si="29"/>
        <v xml:space="preserve"> </v>
      </c>
      <c r="AZ29" s="13" t="str">
        <f t="shared" si="29"/>
        <v xml:space="preserve"> </v>
      </c>
      <c r="BA29" s="13" t="str">
        <f t="shared" si="29"/>
        <v xml:space="preserve"> </v>
      </c>
      <c r="BB29" s="13" t="str">
        <f t="shared" si="29"/>
        <v xml:space="preserve"> </v>
      </c>
      <c r="BC29" s="13" t="str">
        <f t="shared" si="29"/>
        <v xml:space="preserve"> </v>
      </c>
      <c r="BD29" s="13" t="str">
        <f t="shared" si="29"/>
        <v xml:space="preserve"> </v>
      </c>
      <c r="BE29" s="13" t="str">
        <f t="shared" si="29"/>
        <v xml:space="preserve"> </v>
      </c>
      <c r="BF29" s="13" t="str">
        <f t="shared" si="29"/>
        <v xml:space="preserve"> </v>
      </c>
      <c r="BG29" s="13" t="str">
        <f t="shared" si="29"/>
        <v xml:space="preserve"> </v>
      </c>
      <c r="BH29" s="13" t="str">
        <f t="shared" si="29"/>
        <v xml:space="preserve"> </v>
      </c>
      <c r="BI29" s="13" t="str">
        <f t="shared" si="29"/>
        <v xml:space="preserve"> </v>
      </c>
      <c r="BJ29" s="13" t="str">
        <f t="shared" si="29"/>
        <v xml:space="preserve"> </v>
      </c>
      <c r="BK29" s="13" t="str">
        <f t="shared" ref="BK29:BL29" si="30">IF(AR30+AR31=AR29," ","GRESEALA")</f>
        <v xml:space="preserve"> </v>
      </c>
      <c r="BL29" s="25" t="str">
        <f t="shared" si="30"/>
        <v xml:space="preserve"> </v>
      </c>
    </row>
    <row r="30" spans="2:64" s="24" customFormat="1" ht="41.25" customHeight="1" x14ac:dyDescent="0.35">
      <c r="B30" s="23" t="s">
        <v>78</v>
      </c>
      <c r="C30" s="80" t="s">
        <v>79</v>
      </c>
      <c r="D30" s="103">
        <f t="shared" si="1"/>
        <v>0</v>
      </c>
      <c r="E30" s="103">
        <v>0</v>
      </c>
      <c r="F30" s="103">
        <v>0</v>
      </c>
      <c r="G30" s="103">
        <v>0</v>
      </c>
      <c r="H30" s="103">
        <v>0</v>
      </c>
      <c r="I30" s="103">
        <v>0</v>
      </c>
      <c r="J30" s="103">
        <v>0</v>
      </c>
      <c r="K30" s="103">
        <v>0</v>
      </c>
      <c r="L30" s="103">
        <v>0</v>
      </c>
      <c r="M30" s="103">
        <v>0</v>
      </c>
      <c r="N30" s="103">
        <v>0</v>
      </c>
      <c r="O30" s="103">
        <v>0</v>
      </c>
      <c r="P30" s="103">
        <v>0</v>
      </c>
      <c r="Q30" s="103">
        <v>0</v>
      </c>
      <c r="R30" s="103">
        <v>0</v>
      </c>
      <c r="S30" s="103">
        <v>0</v>
      </c>
      <c r="T30" s="103">
        <v>0</v>
      </c>
      <c r="U30" s="103">
        <v>0</v>
      </c>
      <c r="V30" s="103">
        <v>0</v>
      </c>
      <c r="W30" s="103">
        <v>0</v>
      </c>
      <c r="X30" s="103">
        <v>0</v>
      </c>
      <c r="Y30" s="103">
        <v>0</v>
      </c>
      <c r="Z30" s="103">
        <v>0</v>
      </c>
      <c r="AA30" s="103">
        <v>0</v>
      </c>
      <c r="AB30" s="103">
        <v>0</v>
      </c>
      <c r="AC30" s="103">
        <v>0</v>
      </c>
      <c r="AD30" s="103">
        <v>0</v>
      </c>
      <c r="AE30" s="103">
        <v>0</v>
      </c>
      <c r="AF30" s="103">
        <v>0</v>
      </c>
      <c r="AG30" s="103">
        <v>0</v>
      </c>
      <c r="AH30" s="103">
        <v>0</v>
      </c>
      <c r="AI30" s="103">
        <v>0</v>
      </c>
      <c r="AJ30" s="103">
        <v>0</v>
      </c>
      <c r="AK30" s="103">
        <v>0</v>
      </c>
      <c r="AL30" s="103">
        <v>0</v>
      </c>
      <c r="AM30" s="103">
        <v>0</v>
      </c>
      <c r="AN30" s="103">
        <v>0</v>
      </c>
      <c r="AO30" s="103">
        <v>0</v>
      </c>
      <c r="AP30" s="103">
        <v>0</v>
      </c>
      <c r="AQ30" s="103">
        <v>0</v>
      </c>
      <c r="AR30" s="103">
        <v>0</v>
      </c>
      <c r="AS30" s="103">
        <v>0</v>
      </c>
      <c r="AT30" s="67"/>
      <c r="AU30" s="13" t="str">
        <f>IF(E29+F29=D29," ","GRESEALA")</f>
        <v xml:space="preserve"> </v>
      </c>
      <c r="AV30" s="13" t="str">
        <f>IF(G29+K29+I29+L29+M29=D29," ","GRESEALA")</f>
        <v xml:space="preserve"> </v>
      </c>
      <c r="AW30" s="13" t="str">
        <f>IF(O29+P29=D29," ","GRESEALA")</f>
        <v xml:space="preserve"> </v>
      </c>
      <c r="AX30" s="13" t="str">
        <f>IF(Q29+S29+T29+U29+V29+W29=D29," ","GRESEALA")</f>
        <v xml:space="preserve"> </v>
      </c>
      <c r="AY30" s="13" t="str">
        <f>IF(X29+Y29+Z29=D29," ","GRESEALA")</f>
        <v xml:space="preserve"> </v>
      </c>
      <c r="AZ30" s="13" t="str">
        <f>IF(AA29+AC29+AE29+AF29+AG29+AH29+AI29+AJ29+AK29+AL29+AM29+AN29+AO29+AP29+AQ29+AR29+AS29&gt;=D29," ","GRESEALA")</f>
        <v xml:space="preserve"> </v>
      </c>
      <c r="BA30" s="13" t="str">
        <f>IF(AS29&lt;=D29," ","GRESEALA")</f>
        <v xml:space="preserve"> </v>
      </c>
      <c r="BB30" s="13" t="str">
        <f>IF(H29&lt;=G29," ","GRESEALA")</f>
        <v xml:space="preserve"> </v>
      </c>
      <c r="BC30" s="13" t="str">
        <f>IF(E33+E34=E32," ","GRESEALA")</f>
        <v xml:space="preserve"> </v>
      </c>
      <c r="BD30" s="13" t="str">
        <f>IF(F33+F34=F32," ","GRESEALA")</f>
        <v xml:space="preserve"> </v>
      </c>
      <c r="BE30" s="13" t="str">
        <f>IF(G33+G34=G32," ","GRESEALA")</f>
        <v xml:space="preserve"> </v>
      </c>
      <c r="BF30" s="13" t="str">
        <f>IF(H33+H34=H32," ","GRESEALA")</f>
        <v xml:space="preserve"> </v>
      </c>
      <c r="BG30" s="13" t="str">
        <f>IF(K33+K34=K32," ","GRESEALA")</f>
        <v xml:space="preserve"> </v>
      </c>
      <c r="BH30" s="13" t="str">
        <f>IF(L33+L34=L32," ","GRESEALA")</f>
        <v xml:space="preserve"> </v>
      </c>
      <c r="BI30" s="13" t="str">
        <f>IF(M33+M34=M32," ","GRESEALA")</f>
        <v xml:space="preserve"> </v>
      </c>
      <c r="BJ30" s="13" t="str">
        <f>IF(N33+N34=N32," ","GRESEALA")</f>
        <v xml:space="preserve"> </v>
      </c>
      <c r="BK30" s="13" t="str">
        <f>IF(O33+O34=O32," ","GRESEALA")</f>
        <v xml:space="preserve"> </v>
      </c>
    </row>
    <row r="31" spans="2:64" s="24" customFormat="1" ht="42" customHeight="1" x14ac:dyDescent="0.35">
      <c r="B31" s="23" t="s">
        <v>80</v>
      </c>
      <c r="C31" s="80" t="s">
        <v>81</v>
      </c>
      <c r="D31" s="103">
        <f t="shared" si="1"/>
        <v>0</v>
      </c>
      <c r="E31" s="103">
        <v>0</v>
      </c>
      <c r="F31" s="103">
        <v>0</v>
      </c>
      <c r="G31" s="103">
        <v>0</v>
      </c>
      <c r="H31" s="103">
        <v>0</v>
      </c>
      <c r="I31" s="103">
        <v>0</v>
      </c>
      <c r="J31" s="103">
        <v>0</v>
      </c>
      <c r="K31" s="103">
        <v>0</v>
      </c>
      <c r="L31" s="103">
        <v>0</v>
      </c>
      <c r="M31" s="103">
        <v>0</v>
      </c>
      <c r="N31" s="103">
        <v>0</v>
      </c>
      <c r="O31" s="103">
        <v>0</v>
      </c>
      <c r="P31" s="103">
        <v>0</v>
      </c>
      <c r="Q31" s="103">
        <v>0</v>
      </c>
      <c r="R31" s="103">
        <v>0</v>
      </c>
      <c r="S31" s="103">
        <v>0</v>
      </c>
      <c r="T31" s="103">
        <v>0</v>
      </c>
      <c r="U31" s="103">
        <v>0</v>
      </c>
      <c r="V31" s="103">
        <v>0</v>
      </c>
      <c r="W31" s="103">
        <v>0</v>
      </c>
      <c r="X31" s="103">
        <v>0</v>
      </c>
      <c r="Y31" s="103">
        <v>0</v>
      </c>
      <c r="Z31" s="103">
        <v>0</v>
      </c>
      <c r="AA31" s="103">
        <v>0</v>
      </c>
      <c r="AB31" s="103">
        <v>0</v>
      </c>
      <c r="AC31" s="103">
        <v>0</v>
      </c>
      <c r="AD31" s="103">
        <v>0</v>
      </c>
      <c r="AE31" s="103">
        <v>0</v>
      </c>
      <c r="AF31" s="103">
        <v>0</v>
      </c>
      <c r="AG31" s="103">
        <v>0</v>
      </c>
      <c r="AH31" s="103">
        <v>0</v>
      </c>
      <c r="AI31" s="103">
        <v>0</v>
      </c>
      <c r="AJ31" s="103">
        <v>0</v>
      </c>
      <c r="AK31" s="103">
        <v>0</v>
      </c>
      <c r="AL31" s="103">
        <v>0</v>
      </c>
      <c r="AM31" s="103">
        <v>0</v>
      </c>
      <c r="AN31" s="103">
        <v>0</v>
      </c>
      <c r="AO31" s="103">
        <v>0</v>
      </c>
      <c r="AP31" s="103">
        <v>0</v>
      </c>
      <c r="AQ31" s="103">
        <v>0</v>
      </c>
      <c r="AR31" s="103">
        <v>0</v>
      </c>
      <c r="AS31" s="103">
        <v>0</v>
      </c>
      <c r="AT31" s="67"/>
      <c r="AU31" s="13" t="str">
        <f>IF(P33+P34=P32," ","GRESEALA")</f>
        <v xml:space="preserve"> </v>
      </c>
      <c r="AV31" s="13" t="str">
        <f>IF(Q33+Q34=Q32," ","GRESEALA")</f>
        <v xml:space="preserve"> </v>
      </c>
      <c r="AW31" s="13" t="str">
        <f t="shared" ref="AW31:BK31" si="31">IF(S33+S34=S32," ","GRESEALA")</f>
        <v xml:space="preserve"> </v>
      </c>
      <c r="AX31" s="13" t="str">
        <f t="shared" si="31"/>
        <v xml:space="preserve"> </v>
      </c>
      <c r="AY31" s="13" t="str">
        <f t="shared" si="31"/>
        <v xml:space="preserve"> </v>
      </c>
      <c r="AZ31" s="13" t="str">
        <f t="shared" si="31"/>
        <v xml:space="preserve"> </v>
      </c>
      <c r="BA31" s="13" t="str">
        <f t="shared" si="31"/>
        <v xml:space="preserve"> </v>
      </c>
      <c r="BB31" s="13" t="str">
        <f t="shared" si="31"/>
        <v xml:space="preserve"> </v>
      </c>
      <c r="BC31" s="13" t="str">
        <f t="shared" si="31"/>
        <v xml:space="preserve"> </v>
      </c>
      <c r="BD31" s="13" t="str">
        <f t="shared" si="31"/>
        <v xml:space="preserve"> </v>
      </c>
      <c r="BE31" s="13" t="str">
        <f t="shared" si="31"/>
        <v xml:space="preserve"> </v>
      </c>
      <c r="BF31" s="13" t="str">
        <f t="shared" si="31"/>
        <v xml:space="preserve"> </v>
      </c>
      <c r="BG31" s="13" t="str">
        <f t="shared" si="31"/>
        <v xml:space="preserve"> </v>
      </c>
      <c r="BH31" s="13" t="str">
        <f t="shared" si="31"/>
        <v xml:space="preserve"> </v>
      </c>
      <c r="BI31" s="13" t="str">
        <f t="shared" si="31"/>
        <v xml:space="preserve"> </v>
      </c>
      <c r="BJ31" s="13" t="str">
        <f t="shared" si="31"/>
        <v xml:space="preserve"> </v>
      </c>
      <c r="BK31" s="13" t="str">
        <f t="shared" si="31"/>
        <v xml:space="preserve"> </v>
      </c>
    </row>
    <row r="32" spans="2:64" s="24" customFormat="1" ht="60.75" customHeight="1" x14ac:dyDescent="0.35">
      <c r="B32" s="16" t="s">
        <v>82</v>
      </c>
      <c r="C32" s="79" t="s">
        <v>83</v>
      </c>
      <c r="D32" s="93">
        <f t="shared" si="1"/>
        <v>0</v>
      </c>
      <c r="E32" s="101">
        <f>E33+E34</f>
        <v>0</v>
      </c>
      <c r="F32" s="101">
        <f t="shared" ref="F32:AS32" si="32">F33+F34</f>
        <v>0</v>
      </c>
      <c r="G32" s="101">
        <f t="shared" si="32"/>
        <v>0</v>
      </c>
      <c r="H32" s="101">
        <f t="shared" si="32"/>
        <v>0</v>
      </c>
      <c r="I32" s="101">
        <f t="shared" si="32"/>
        <v>0</v>
      </c>
      <c r="J32" s="101">
        <f t="shared" si="32"/>
        <v>0</v>
      </c>
      <c r="K32" s="101">
        <f t="shared" si="32"/>
        <v>0</v>
      </c>
      <c r="L32" s="101">
        <f t="shared" si="32"/>
        <v>0</v>
      </c>
      <c r="M32" s="101">
        <f t="shared" si="32"/>
        <v>0</v>
      </c>
      <c r="N32" s="101">
        <f t="shared" si="32"/>
        <v>0</v>
      </c>
      <c r="O32" s="101">
        <f t="shared" si="32"/>
        <v>0</v>
      </c>
      <c r="P32" s="101">
        <f t="shared" si="32"/>
        <v>0</v>
      </c>
      <c r="Q32" s="101">
        <f t="shared" si="32"/>
        <v>0</v>
      </c>
      <c r="R32" s="101">
        <f t="shared" si="32"/>
        <v>0</v>
      </c>
      <c r="S32" s="101">
        <f t="shared" si="32"/>
        <v>0</v>
      </c>
      <c r="T32" s="101">
        <f t="shared" si="32"/>
        <v>0</v>
      </c>
      <c r="U32" s="101">
        <f t="shared" si="32"/>
        <v>0</v>
      </c>
      <c r="V32" s="101">
        <f t="shared" si="32"/>
        <v>0</v>
      </c>
      <c r="W32" s="101">
        <f t="shared" si="32"/>
        <v>0</v>
      </c>
      <c r="X32" s="101">
        <f t="shared" si="32"/>
        <v>0</v>
      </c>
      <c r="Y32" s="101">
        <f t="shared" si="32"/>
        <v>0</v>
      </c>
      <c r="Z32" s="101">
        <f t="shared" si="32"/>
        <v>0</v>
      </c>
      <c r="AA32" s="101">
        <f t="shared" si="32"/>
        <v>0</v>
      </c>
      <c r="AB32" s="101">
        <f t="shared" si="32"/>
        <v>0</v>
      </c>
      <c r="AC32" s="101">
        <f t="shared" si="32"/>
        <v>0</v>
      </c>
      <c r="AD32" s="101">
        <f t="shared" si="32"/>
        <v>0</v>
      </c>
      <c r="AE32" s="101">
        <f t="shared" si="32"/>
        <v>0</v>
      </c>
      <c r="AF32" s="101">
        <f t="shared" si="32"/>
        <v>0</v>
      </c>
      <c r="AG32" s="101">
        <f t="shared" si="32"/>
        <v>0</v>
      </c>
      <c r="AH32" s="101">
        <f t="shared" si="32"/>
        <v>0</v>
      </c>
      <c r="AI32" s="101">
        <f t="shared" si="32"/>
        <v>0</v>
      </c>
      <c r="AJ32" s="101">
        <f t="shared" si="32"/>
        <v>0</v>
      </c>
      <c r="AK32" s="101">
        <f t="shared" si="32"/>
        <v>0</v>
      </c>
      <c r="AL32" s="101">
        <f t="shared" si="32"/>
        <v>0</v>
      </c>
      <c r="AM32" s="101">
        <f t="shared" si="32"/>
        <v>0</v>
      </c>
      <c r="AN32" s="101">
        <f t="shared" si="32"/>
        <v>0</v>
      </c>
      <c r="AO32" s="101">
        <f t="shared" si="32"/>
        <v>0</v>
      </c>
      <c r="AP32" s="101">
        <f t="shared" si="32"/>
        <v>0</v>
      </c>
      <c r="AQ32" s="101">
        <f t="shared" si="32"/>
        <v>0</v>
      </c>
      <c r="AR32" s="101">
        <f t="shared" si="32"/>
        <v>0</v>
      </c>
      <c r="AS32" s="101">
        <f t="shared" si="32"/>
        <v>0</v>
      </c>
      <c r="AT32" s="67"/>
      <c r="AU32" s="13" t="str">
        <f>IF(AH33+AH34=AH32," ","GRESEALA")</f>
        <v xml:space="preserve"> </v>
      </c>
      <c r="AV32" s="13" t="str">
        <f>IF(AI33+AI34=AI32," ","GRESEALA")</f>
        <v xml:space="preserve"> </v>
      </c>
      <c r="AW32" s="13" t="str">
        <f>IF(AJ33+AJ34=AJ32," ","GRESEALA")</f>
        <v xml:space="preserve"> </v>
      </c>
      <c r="AX32" s="13" t="str">
        <f>IF(AK33+AK34=AK32," ","GRESEALA")</f>
        <v xml:space="preserve"> </v>
      </c>
      <c r="AY32" s="13" t="str">
        <f>IF(AL33+AL34=AL32," ","GRESEALA")</f>
        <v xml:space="preserve"> </v>
      </c>
      <c r="AZ32" s="13" t="str">
        <f t="shared" ref="AZ32:BA32" si="33">IF(AR33+AR34=AR32," ","GRESEALA")</f>
        <v xml:space="preserve"> </v>
      </c>
      <c r="BA32" s="13" t="str">
        <f t="shared" si="33"/>
        <v xml:space="preserve"> </v>
      </c>
      <c r="BB32" s="13" t="str">
        <f>IF(E32+F32=D32," ","GRESEALA")</f>
        <v xml:space="preserve"> </v>
      </c>
      <c r="BC32" s="13" t="str">
        <f>IF(G32+K32+I32+L32+M32=D32," ","GRESEALA")</f>
        <v xml:space="preserve"> </v>
      </c>
      <c r="BD32" s="13" t="str">
        <f>IF(O32+P32=D32," ","GRESEALA")</f>
        <v xml:space="preserve"> </v>
      </c>
      <c r="BE32" s="13" t="str">
        <f>IF(Q32+S32+T32+U32+V32+W32=D32," ","GRESEALA")</f>
        <v xml:space="preserve"> </v>
      </c>
      <c r="BF32" s="13" t="str">
        <f>IF(X32+Y32+Z32=D32," ","GRESEALA")</f>
        <v xml:space="preserve"> </v>
      </c>
      <c r="BG32" s="13" t="str">
        <f>IF(AA32+AC32+AE32+AF32+AG32+AH32+AI32+AJ32+AK32+AL32+AM32+AN32+AO32+AP32+AQ32+AR32+AS32&gt;=D32," ","GRESEALA")</f>
        <v xml:space="preserve"> </v>
      </c>
      <c r="BH32" s="13" t="str">
        <f>IF(AS32&lt;=D32," ","GRESEALA")</f>
        <v xml:space="preserve"> </v>
      </c>
      <c r="BI32" s="13" t="str">
        <f>IF(H32&gt;=G32," ","GRESEALA")</f>
        <v xml:space="preserve"> </v>
      </c>
      <c r="BJ32" s="13" t="str">
        <f>IF(E36+F36=D36," ","GRESEALA")</f>
        <v xml:space="preserve"> </v>
      </c>
      <c r="BK32" s="13" t="str">
        <f>IF(G36+K36+I36+L36+M36=D36," ","GRESEALA")</f>
        <v xml:space="preserve"> </v>
      </c>
    </row>
    <row r="33" spans="2:223" s="24" customFormat="1" ht="43.5" customHeight="1" x14ac:dyDescent="0.35">
      <c r="B33" s="23" t="s">
        <v>84</v>
      </c>
      <c r="C33" s="80" t="s">
        <v>85</v>
      </c>
      <c r="D33" s="103">
        <f t="shared" si="1"/>
        <v>0</v>
      </c>
      <c r="E33" s="103">
        <v>0</v>
      </c>
      <c r="F33" s="103">
        <v>0</v>
      </c>
      <c r="G33" s="103">
        <v>0</v>
      </c>
      <c r="H33" s="103">
        <v>0</v>
      </c>
      <c r="I33" s="103">
        <v>0</v>
      </c>
      <c r="J33" s="103">
        <v>0</v>
      </c>
      <c r="K33" s="103">
        <v>0</v>
      </c>
      <c r="L33" s="103">
        <v>0</v>
      </c>
      <c r="M33" s="103">
        <v>0</v>
      </c>
      <c r="N33" s="103">
        <v>0</v>
      </c>
      <c r="O33" s="103">
        <v>0</v>
      </c>
      <c r="P33" s="103">
        <v>0</v>
      </c>
      <c r="Q33" s="103">
        <v>0</v>
      </c>
      <c r="R33" s="103">
        <v>0</v>
      </c>
      <c r="S33" s="103">
        <v>0</v>
      </c>
      <c r="T33" s="103">
        <v>0</v>
      </c>
      <c r="U33" s="103">
        <v>0</v>
      </c>
      <c r="V33" s="103">
        <v>0</v>
      </c>
      <c r="W33" s="103">
        <v>0</v>
      </c>
      <c r="X33" s="103">
        <v>0</v>
      </c>
      <c r="Y33" s="103">
        <v>0</v>
      </c>
      <c r="Z33" s="103">
        <v>0</v>
      </c>
      <c r="AA33" s="103">
        <v>0</v>
      </c>
      <c r="AB33" s="103">
        <v>0</v>
      </c>
      <c r="AC33" s="103">
        <v>0</v>
      </c>
      <c r="AD33" s="103">
        <v>0</v>
      </c>
      <c r="AE33" s="103">
        <v>0</v>
      </c>
      <c r="AF33" s="103">
        <v>0</v>
      </c>
      <c r="AG33" s="103">
        <v>0</v>
      </c>
      <c r="AH33" s="103">
        <v>0</v>
      </c>
      <c r="AI33" s="103">
        <v>0</v>
      </c>
      <c r="AJ33" s="103">
        <v>0</v>
      </c>
      <c r="AK33" s="103">
        <v>0</v>
      </c>
      <c r="AL33" s="103">
        <v>0</v>
      </c>
      <c r="AM33" s="103">
        <v>0</v>
      </c>
      <c r="AN33" s="103">
        <v>0</v>
      </c>
      <c r="AO33" s="103">
        <v>0</v>
      </c>
      <c r="AP33" s="103">
        <v>0</v>
      </c>
      <c r="AQ33" s="103">
        <v>0</v>
      </c>
      <c r="AR33" s="103">
        <v>0</v>
      </c>
      <c r="AS33" s="103">
        <v>0</v>
      </c>
      <c r="AT33" s="67"/>
      <c r="AU33" s="13" t="str">
        <f>IF(O36+P36=D36," ","GRESEALA")</f>
        <v xml:space="preserve"> </v>
      </c>
      <c r="AV33" s="13" t="str">
        <f>IF(Q36+S36+T36+U36+V36+W36=D36," ","GRESEALA")</f>
        <v xml:space="preserve"> </v>
      </c>
      <c r="AW33" s="13" t="str">
        <f>IF(X36+Y36+Z36=D36," ","GRESEALA")</f>
        <v xml:space="preserve"> </v>
      </c>
      <c r="AX33" s="13" t="str">
        <f>IF(AA36+AC36+AE36+AF36+AG36+AH36+AI36+AJ36+AK36+AL36+AM36+AN36+AO36+AP36+AQ36+AR36+AS36&gt;=D36," ","GRESEALA")</f>
        <v xml:space="preserve"> </v>
      </c>
      <c r="AY33" s="13" t="str">
        <f>IF(AS36&lt;=D36," ","GRESEALA")</f>
        <v xml:space="preserve"> </v>
      </c>
      <c r="AZ33" s="13" t="str">
        <f>IF(H36&lt;=G36," ","GRESEALA")</f>
        <v xml:space="preserve"> </v>
      </c>
      <c r="BA33" s="13" t="str">
        <f>IF(E39+E40=E38," ","GRESEALA")</f>
        <v xml:space="preserve"> </v>
      </c>
      <c r="BB33" s="13" t="str">
        <f>IF(F39+F40=F38," ","GRESEALA")</f>
        <v xml:space="preserve"> </v>
      </c>
      <c r="BC33" s="13" t="str">
        <f>IF(G39+G40=G38," ","GRESEALA")</f>
        <v xml:space="preserve"> </v>
      </c>
      <c r="BD33" s="13" t="str">
        <f>IF(H39+H40=H38," ","GRESEALA")</f>
        <v xml:space="preserve"> </v>
      </c>
      <c r="BE33" s="13" t="str">
        <f t="shared" ref="BE33:BK33" si="34">IF(K39+K40=K38," ","GRESEALA")</f>
        <v xml:space="preserve"> </v>
      </c>
      <c r="BF33" s="13" t="str">
        <f t="shared" si="34"/>
        <v xml:space="preserve"> </v>
      </c>
      <c r="BG33" s="13" t="str">
        <f t="shared" si="34"/>
        <v xml:space="preserve"> </v>
      </c>
      <c r="BH33" s="13" t="str">
        <f t="shared" si="34"/>
        <v xml:space="preserve"> </v>
      </c>
      <c r="BI33" s="13" t="str">
        <f t="shared" si="34"/>
        <v xml:space="preserve"> </v>
      </c>
      <c r="BJ33" s="13" t="str">
        <f t="shared" si="34"/>
        <v xml:space="preserve"> </v>
      </c>
      <c r="BK33" s="13" t="str">
        <f t="shared" si="34"/>
        <v xml:space="preserve"> </v>
      </c>
    </row>
    <row r="34" spans="2:223" s="24" customFormat="1" ht="45" customHeight="1" x14ac:dyDescent="0.35">
      <c r="B34" s="23" t="s">
        <v>86</v>
      </c>
      <c r="C34" s="80" t="s">
        <v>87</v>
      </c>
      <c r="D34" s="103">
        <f t="shared" si="1"/>
        <v>0</v>
      </c>
      <c r="E34" s="103">
        <v>0</v>
      </c>
      <c r="F34" s="103">
        <v>0</v>
      </c>
      <c r="G34" s="103">
        <v>0</v>
      </c>
      <c r="H34" s="103">
        <v>0</v>
      </c>
      <c r="I34" s="103">
        <v>0</v>
      </c>
      <c r="J34" s="103">
        <v>0</v>
      </c>
      <c r="K34" s="103">
        <v>0</v>
      </c>
      <c r="L34" s="103">
        <v>0</v>
      </c>
      <c r="M34" s="103">
        <v>0</v>
      </c>
      <c r="N34" s="103">
        <v>0</v>
      </c>
      <c r="O34" s="103">
        <v>0</v>
      </c>
      <c r="P34" s="103">
        <v>0</v>
      </c>
      <c r="Q34" s="103">
        <v>0</v>
      </c>
      <c r="R34" s="103">
        <v>0</v>
      </c>
      <c r="S34" s="103">
        <v>0</v>
      </c>
      <c r="T34" s="103">
        <v>0</v>
      </c>
      <c r="U34" s="103">
        <v>0</v>
      </c>
      <c r="V34" s="103">
        <v>0</v>
      </c>
      <c r="W34" s="103">
        <v>0</v>
      </c>
      <c r="X34" s="103">
        <v>0</v>
      </c>
      <c r="Y34" s="103">
        <v>0</v>
      </c>
      <c r="Z34" s="103">
        <v>0</v>
      </c>
      <c r="AA34" s="103">
        <v>0</v>
      </c>
      <c r="AB34" s="103">
        <v>0</v>
      </c>
      <c r="AC34" s="103">
        <v>0</v>
      </c>
      <c r="AD34" s="103">
        <v>0</v>
      </c>
      <c r="AE34" s="103">
        <v>0</v>
      </c>
      <c r="AF34" s="103">
        <v>0</v>
      </c>
      <c r="AG34" s="103">
        <v>0</v>
      </c>
      <c r="AH34" s="103">
        <v>0</v>
      </c>
      <c r="AI34" s="103">
        <v>0</v>
      </c>
      <c r="AJ34" s="103">
        <v>0</v>
      </c>
      <c r="AK34" s="103">
        <v>0</v>
      </c>
      <c r="AL34" s="103">
        <v>0</v>
      </c>
      <c r="AM34" s="103">
        <v>0</v>
      </c>
      <c r="AN34" s="103">
        <v>0</v>
      </c>
      <c r="AO34" s="103">
        <v>0</v>
      </c>
      <c r="AP34" s="103">
        <v>0</v>
      </c>
      <c r="AQ34" s="103">
        <v>0</v>
      </c>
      <c r="AR34" s="103">
        <v>0</v>
      </c>
      <c r="AS34" s="103">
        <v>0</v>
      </c>
      <c r="AT34" s="67"/>
      <c r="AU34" s="13" t="str">
        <f t="shared" ref="AU34:BK34" si="35">IF(S39+S40=S38," ","GRESEALA")</f>
        <v xml:space="preserve"> </v>
      </c>
      <c r="AV34" s="13" t="str">
        <f t="shared" si="35"/>
        <v xml:space="preserve"> </v>
      </c>
      <c r="AW34" s="13" t="str">
        <f t="shared" si="35"/>
        <v xml:space="preserve"> </v>
      </c>
      <c r="AX34" s="13" t="str">
        <f t="shared" si="35"/>
        <v xml:space="preserve"> </v>
      </c>
      <c r="AY34" s="13" t="str">
        <f t="shared" si="35"/>
        <v xml:space="preserve"> </v>
      </c>
      <c r="AZ34" s="13" t="str">
        <f t="shared" si="35"/>
        <v xml:space="preserve"> </v>
      </c>
      <c r="BA34" s="13" t="str">
        <f t="shared" si="35"/>
        <v xml:space="preserve"> </v>
      </c>
      <c r="BB34" s="13" t="str">
        <f t="shared" si="35"/>
        <v xml:space="preserve"> </v>
      </c>
      <c r="BC34" s="13" t="str">
        <f t="shared" si="35"/>
        <v xml:space="preserve"> </v>
      </c>
      <c r="BD34" s="13" t="str">
        <f t="shared" si="35"/>
        <v xml:space="preserve"> </v>
      </c>
      <c r="BE34" s="13" t="str">
        <f t="shared" si="35"/>
        <v xml:space="preserve"> </v>
      </c>
      <c r="BF34" s="13" t="str">
        <f t="shared" si="35"/>
        <v xml:space="preserve"> </v>
      </c>
      <c r="BG34" s="13" t="str">
        <f t="shared" si="35"/>
        <v xml:space="preserve"> </v>
      </c>
      <c r="BH34" s="13" t="str">
        <f t="shared" si="35"/>
        <v xml:space="preserve"> </v>
      </c>
      <c r="BI34" s="13" t="str">
        <f t="shared" si="35"/>
        <v xml:space="preserve"> </v>
      </c>
      <c r="BJ34" s="13" t="str">
        <f t="shared" si="35"/>
        <v xml:space="preserve"> </v>
      </c>
      <c r="BK34" s="13" t="str">
        <f t="shared" si="35"/>
        <v xml:space="preserve"> </v>
      </c>
    </row>
    <row r="35" spans="2:223" s="24" customFormat="1" ht="32.25" customHeight="1" x14ac:dyDescent="0.35">
      <c r="B35" s="16" t="s">
        <v>88</v>
      </c>
      <c r="C35" s="79" t="s">
        <v>89</v>
      </c>
      <c r="D35" s="93">
        <f t="shared" si="1"/>
        <v>0</v>
      </c>
      <c r="E35" s="101">
        <f t="shared" ref="E35:AS35" si="36">E16-E20-E23-E26-E29-E32</f>
        <v>0</v>
      </c>
      <c r="F35" s="101">
        <f t="shared" si="36"/>
        <v>0</v>
      </c>
      <c r="G35" s="101">
        <f t="shared" si="36"/>
        <v>0</v>
      </c>
      <c r="H35" s="101">
        <f t="shared" si="36"/>
        <v>0</v>
      </c>
      <c r="I35" s="101">
        <f t="shared" si="36"/>
        <v>0</v>
      </c>
      <c r="J35" s="101">
        <f t="shared" si="36"/>
        <v>0</v>
      </c>
      <c r="K35" s="101">
        <f t="shared" si="36"/>
        <v>0</v>
      </c>
      <c r="L35" s="101">
        <f t="shared" si="36"/>
        <v>0</v>
      </c>
      <c r="M35" s="101">
        <f t="shared" si="36"/>
        <v>0</v>
      </c>
      <c r="N35" s="101">
        <f t="shared" si="36"/>
        <v>0</v>
      </c>
      <c r="O35" s="101">
        <f t="shared" si="36"/>
        <v>0</v>
      </c>
      <c r="P35" s="101">
        <f t="shared" si="36"/>
        <v>0</v>
      </c>
      <c r="Q35" s="101">
        <f t="shared" si="36"/>
        <v>0</v>
      </c>
      <c r="R35" s="101">
        <f t="shared" si="36"/>
        <v>0</v>
      </c>
      <c r="S35" s="101">
        <f t="shared" si="36"/>
        <v>0</v>
      </c>
      <c r="T35" s="101">
        <f t="shared" si="36"/>
        <v>0</v>
      </c>
      <c r="U35" s="101">
        <f t="shared" si="36"/>
        <v>0</v>
      </c>
      <c r="V35" s="101">
        <f t="shared" si="36"/>
        <v>0</v>
      </c>
      <c r="W35" s="101">
        <f t="shared" si="36"/>
        <v>0</v>
      </c>
      <c r="X35" s="101">
        <f t="shared" si="36"/>
        <v>0</v>
      </c>
      <c r="Y35" s="101">
        <f t="shared" si="36"/>
        <v>0</v>
      </c>
      <c r="Z35" s="101">
        <f t="shared" si="36"/>
        <v>0</v>
      </c>
      <c r="AA35" s="101">
        <f t="shared" si="36"/>
        <v>0</v>
      </c>
      <c r="AB35" s="101">
        <f t="shared" si="36"/>
        <v>0</v>
      </c>
      <c r="AC35" s="101">
        <f t="shared" si="36"/>
        <v>0</v>
      </c>
      <c r="AD35" s="101">
        <f t="shared" si="36"/>
        <v>0</v>
      </c>
      <c r="AE35" s="101">
        <f t="shared" si="36"/>
        <v>0</v>
      </c>
      <c r="AF35" s="101">
        <f t="shared" si="36"/>
        <v>0</v>
      </c>
      <c r="AG35" s="101">
        <f t="shared" si="36"/>
        <v>0</v>
      </c>
      <c r="AH35" s="101">
        <f t="shared" si="36"/>
        <v>0</v>
      </c>
      <c r="AI35" s="101">
        <f t="shared" si="36"/>
        <v>0</v>
      </c>
      <c r="AJ35" s="101">
        <f t="shared" si="36"/>
        <v>0</v>
      </c>
      <c r="AK35" s="101">
        <f t="shared" si="36"/>
        <v>0</v>
      </c>
      <c r="AL35" s="101">
        <f t="shared" si="36"/>
        <v>0</v>
      </c>
      <c r="AM35" s="101">
        <f t="shared" si="36"/>
        <v>0</v>
      </c>
      <c r="AN35" s="101">
        <f t="shared" si="36"/>
        <v>0</v>
      </c>
      <c r="AO35" s="101">
        <f t="shared" si="36"/>
        <v>0</v>
      </c>
      <c r="AP35" s="101">
        <f t="shared" si="36"/>
        <v>0</v>
      </c>
      <c r="AQ35" s="101">
        <f t="shared" si="36"/>
        <v>0</v>
      </c>
      <c r="AR35" s="101">
        <f t="shared" si="36"/>
        <v>0</v>
      </c>
      <c r="AS35" s="101">
        <f t="shared" si="36"/>
        <v>0</v>
      </c>
      <c r="AT35" s="67"/>
      <c r="AU35" s="13" t="str">
        <f>IF(AJ39+AJ40=AJ38," ","GRESEALA")</f>
        <v xml:space="preserve"> </v>
      </c>
      <c r="AV35" s="13" t="str">
        <f>IF(AK39+AK40=AK38," ","GRESEALA")</f>
        <v xml:space="preserve"> </v>
      </c>
      <c r="AW35" s="13" t="str">
        <f>IF(AL39+AL40=AL38," ","GRESEALA")</f>
        <v xml:space="preserve"> </v>
      </c>
      <c r="AX35" s="13" t="str">
        <f>IF(AR39+AR40=AR38," ","GRESEALA")</f>
        <v xml:space="preserve"> </v>
      </c>
      <c r="AY35" s="13" t="str">
        <f>IF(AS39+AS40=AS38," ","GRESEALA")</f>
        <v xml:space="preserve"> </v>
      </c>
      <c r="AZ35" s="13" t="str">
        <f>IF(E38+F38=D38," ","GRESEALA")</f>
        <v xml:space="preserve"> </v>
      </c>
      <c r="BA35" s="13" t="str">
        <f>IF(G38+K38+I38+L38+M38=D38," ","GRESEALA")</f>
        <v xml:space="preserve"> </v>
      </c>
      <c r="BB35" s="13" t="str">
        <f>IF(O38+P38=D38," ","GRESEALA")</f>
        <v xml:space="preserve"> </v>
      </c>
      <c r="BC35" s="13" t="str">
        <f>IF(Q38+S38+T38+U38+V38+W38=D38," ","GRESEALA")</f>
        <v xml:space="preserve"> </v>
      </c>
      <c r="BD35" s="13" t="str">
        <f>IF(X38+Y38+Z38=D38," ","GRESEALA")</f>
        <v xml:space="preserve"> </v>
      </c>
      <c r="BE35" s="13" t="str">
        <f>IF(AA38+AC38+AE38+AF38+AG38+AH38+AI38+AJ38+AK38+AL38+AM38+AN38+AO38+AP38+AQ38+AR38+AS38&gt;=D38," ","GRESEALA")</f>
        <v xml:space="preserve"> </v>
      </c>
      <c r="BF35" s="13" t="str">
        <f>IF(AS38&lt;=D38," ","GRESEALA")</f>
        <v xml:space="preserve"> </v>
      </c>
      <c r="BG35" s="13" t="str">
        <f>IF(H38&lt;=G38," ","GRESEALA")</f>
        <v xml:space="preserve"> </v>
      </c>
      <c r="BH35" s="13" t="str">
        <f>IF(E37+F37=D37," ","GRESEALA")</f>
        <v xml:space="preserve"> </v>
      </c>
      <c r="BI35" s="13" t="str">
        <f>IF(G37+K37+I37+L37+M37=D37," ","GRESEALA")</f>
        <v xml:space="preserve"> </v>
      </c>
      <c r="BJ35" s="13" t="str">
        <f>IF(O37+P37=D37," ","GRESEALA")</f>
        <v xml:space="preserve"> </v>
      </c>
      <c r="BK35" s="13" t="str">
        <f>IF(Q37+S37+T37+U37+V37+W37=D37," ","GRESEALA")</f>
        <v xml:space="preserve"> </v>
      </c>
      <c r="BL35" s="26"/>
    </row>
    <row r="36" spans="2:223" ht="58.5" customHeight="1" x14ac:dyDescent="0.35">
      <c r="B36" s="19" t="s">
        <v>90</v>
      </c>
      <c r="C36" s="76" t="s">
        <v>91</v>
      </c>
      <c r="D36" s="110">
        <f t="shared" si="1"/>
        <v>0</v>
      </c>
      <c r="E36" s="100">
        <v>0</v>
      </c>
      <c r="F36" s="100">
        <v>0</v>
      </c>
      <c r="G36" s="100">
        <v>0</v>
      </c>
      <c r="H36" s="100">
        <v>0</v>
      </c>
      <c r="I36" s="100">
        <v>0</v>
      </c>
      <c r="J36" s="100">
        <v>0</v>
      </c>
      <c r="K36" s="100">
        <v>0</v>
      </c>
      <c r="L36" s="100">
        <v>0</v>
      </c>
      <c r="M36" s="100">
        <v>0</v>
      </c>
      <c r="N36" s="100">
        <v>0</v>
      </c>
      <c r="O36" s="100">
        <v>0</v>
      </c>
      <c r="P36" s="100">
        <v>0</v>
      </c>
      <c r="Q36" s="100">
        <v>0</v>
      </c>
      <c r="R36" s="100">
        <v>0</v>
      </c>
      <c r="S36" s="100">
        <v>0</v>
      </c>
      <c r="T36" s="100">
        <v>0</v>
      </c>
      <c r="U36" s="100">
        <v>0</v>
      </c>
      <c r="V36" s="100">
        <v>0</v>
      </c>
      <c r="W36" s="100">
        <v>0</v>
      </c>
      <c r="X36" s="100">
        <v>0</v>
      </c>
      <c r="Y36" s="100">
        <v>0</v>
      </c>
      <c r="Z36" s="100">
        <v>0</v>
      </c>
      <c r="AA36" s="100">
        <v>0</v>
      </c>
      <c r="AB36" s="100">
        <v>0</v>
      </c>
      <c r="AC36" s="100">
        <v>0</v>
      </c>
      <c r="AD36" s="100">
        <v>0</v>
      </c>
      <c r="AE36" s="100">
        <v>0</v>
      </c>
      <c r="AF36" s="100">
        <v>0</v>
      </c>
      <c r="AG36" s="100">
        <v>0</v>
      </c>
      <c r="AH36" s="100">
        <v>0</v>
      </c>
      <c r="AI36" s="100">
        <v>0</v>
      </c>
      <c r="AJ36" s="100">
        <v>0</v>
      </c>
      <c r="AK36" s="100">
        <v>0</v>
      </c>
      <c r="AL36" s="100">
        <v>0</v>
      </c>
      <c r="AM36" s="100">
        <v>0</v>
      </c>
      <c r="AN36" s="100">
        <v>0</v>
      </c>
      <c r="AO36" s="100">
        <v>0</v>
      </c>
      <c r="AP36" s="100">
        <v>0</v>
      </c>
      <c r="AQ36" s="100">
        <v>0</v>
      </c>
      <c r="AR36" s="100">
        <v>0</v>
      </c>
      <c r="AS36" s="100">
        <v>0</v>
      </c>
      <c r="AT36" s="67"/>
      <c r="AU36" s="13" t="str">
        <f>IF(X37+Y37+Z37=D37," ","GRESEALA")</f>
        <v xml:space="preserve"> </v>
      </c>
      <c r="AV36" s="13" t="str">
        <f>IF(AA37+AC37+AE37+AF37+AG37+AH37+AI37+AJ37+AK37+AL37+AR37+AS37&gt;=D37," ","GRESEALA")</f>
        <v xml:space="preserve"> </v>
      </c>
      <c r="AW36" s="13" t="str">
        <f>IF(AS37&lt;=D37," ","GRESEALA")</f>
        <v xml:space="preserve"> </v>
      </c>
      <c r="AX36" s="13" t="str">
        <f>IF(H37&lt;=G37," ","GRESEALA")</f>
        <v xml:space="preserve"> </v>
      </c>
      <c r="AY36" s="13" t="str">
        <f>IF(E41+F41=D41," ","GRESEALA")</f>
        <v xml:space="preserve"> </v>
      </c>
      <c r="AZ36" s="17" t="str">
        <f>IF(G41+K41+I41+L41+M41=D41," ","GRESEALA")</f>
        <v xml:space="preserve"> </v>
      </c>
      <c r="BA36" s="13" t="str">
        <f>IF(O41+P41=D41," ","GRESEALA")</f>
        <v xml:space="preserve"> </v>
      </c>
      <c r="BB36" s="13" t="str">
        <f>IF(Q41+S41+T41+U41+V41+W41=D41," ","GRESEALA")</f>
        <v xml:space="preserve"> </v>
      </c>
      <c r="BC36" s="13" t="str">
        <f>IF(X41+Y41+Z41=D41," ","GRESEALA")</f>
        <v xml:space="preserve"> </v>
      </c>
      <c r="BD36" s="13" t="str">
        <f>IF(AA41+AC41+AE41+AF41+AG41+AH41+AI41+AJ41+AK41+AL41+AR41+AS41&gt;=D41," ","GRESEALA")</f>
        <v xml:space="preserve"> </v>
      </c>
      <c r="BE36" s="13" t="str">
        <f>IF(AS41&lt;=D41," ","GRESEALA")</f>
        <v xml:space="preserve"> </v>
      </c>
      <c r="BF36" s="13" t="str">
        <f>IF(H41&lt;=G41," ","GRESEALA")</f>
        <v xml:space="preserve"> </v>
      </c>
      <c r="BG36" s="13" t="str">
        <f>IF(E43+E44=E42," ","GRESEALA")</f>
        <v xml:space="preserve"> </v>
      </c>
      <c r="BH36" s="13" t="str">
        <f>IF(F43+F44=F42," ","GRESEALA")</f>
        <v xml:space="preserve"> </v>
      </c>
      <c r="BI36" s="13" t="str">
        <f>IF(G43+G44=G42," ","GRESEALA")</f>
        <v xml:space="preserve"> </v>
      </c>
      <c r="BJ36" s="13" t="str">
        <f>IF(H43+H44=H42," ","GRESEALA")</f>
        <v xml:space="preserve"> </v>
      </c>
      <c r="BK36" s="13" t="str">
        <f>IF(K43+K44=K42," ","GRESEALA")</f>
        <v xml:space="preserve"> </v>
      </c>
    </row>
    <row r="37" spans="2:223" s="5" customFormat="1" ht="43.5" customHeight="1" x14ac:dyDescent="0.35">
      <c r="B37" s="21">
        <v>2</v>
      </c>
      <c r="C37" s="81" t="s">
        <v>92</v>
      </c>
      <c r="D37" s="111">
        <f t="shared" si="1"/>
        <v>0</v>
      </c>
      <c r="E37" s="102">
        <v>0</v>
      </c>
      <c r="F37" s="102">
        <v>0</v>
      </c>
      <c r="G37" s="102">
        <v>0</v>
      </c>
      <c r="H37" s="102">
        <v>0</v>
      </c>
      <c r="I37" s="102">
        <v>0</v>
      </c>
      <c r="J37" s="102">
        <v>0</v>
      </c>
      <c r="K37" s="102">
        <v>0</v>
      </c>
      <c r="L37" s="102">
        <v>0</v>
      </c>
      <c r="M37" s="102">
        <v>0</v>
      </c>
      <c r="N37" s="102">
        <v>0</v>
      </c>
      <c r="O37" s="102">
        <v>0</v>
      </c>
      <c r="P37" s="102">
        <v>0</v>
      </c>
      <c r="Q37" s="102">
        <v>0</v>
      </c>
      <c r="R37" s="102">
        <v>0</v>
      </c>
      <c r="S37" s="102">
        <v>0</v>
      </c>
      <c r="T37" s="102">
        <v>0</v>
      </c>
      <c r="U37" s="102">
        <v>0</v>
      </c>
      <c r="V37" s="102">
        <v>0</v>
      </c>
      <c r="W37" s="102">
        <v>0</v>
      </c>
      <c r="X37" s="102">
        <v>0</v>
      </c>
      <c r="Y37" s="102">
        <v>0</v>
      </c>
      <c r="Z37" s="104">
        <v>0</v>
      </c>
      <c r="AA37" s="102">
        <v>0</v>
      </c>
      <c r="AB37" s="102">
        <v>0</v>
      </c>
      <c r="AC37" s="102">
        <v>0</v>
      </c>
      <c r="AD37" s="102">
        <v>0</v>
      </c>
      <c r="AE37" s="102">
        <v>0</v>
      </c>
      <c r="AF37" s="102">
        <v>0</v>
      </c>
      <c r="AG37" s="102">
        <v>0</v>
      </c>
      <c r="AH37" s="102">
        <v>0</v>
      </c>
      <c r="AI37" s="102">
        <v>0</v>
      </c>
      <c r="AJ37" s="102">
        <v>0</v>
      </c>
      <c r="AK37" s="102">
        <v>0</v>
      </c>
      <c r="AL37" s="102">
        <v>0</v>
      </c>
      <c r="AM37" s="102">
        <v>0</v>
      </c>
      <c r="AN37" s="102">
        <v>0</v>
      </c>
      <c r="AO37" s="102">
        <v>0</v>
      </c>
      <c r="AP37" s="102">
        <v>0</v>
      </c>
      <c r="AQ37" s="102">
        <v>0</v>
      </c>
      <c r="AR37" s="102">
        <v>0</v>
      </c>
      <c r="AS37" s="102">
        <v>0</v>
      </c>
      <c r="AT37" s="67"/>
      <c r="AU37" s="17" t="str">
        <f>IF(X43+X44=X42," ","GRESEALA")</f>
        <v xml:space="preserve"> </v>
      </c>
      <c r="AV37" s="13" t="str">
        <f>IF(M43+M44=M42," ","GRESEALA")</f>
        <v xml:space="preserve"> </v>
      </c>
      <c r="AW37" s="13" t="str">
        <f>IF(N43+N44=N42," ","GRESEALA")</f>
        <v xml:space="preserve"> </v>
      </c>
      <c r="AX37" s="13" t="str">
        <f>IF(O43+O44=O42," ","GRESEALA")</f>
        <v xml:space="preserve"> </v>
      </c>
      <c r="AY37" s="13" t="str">
        <f>IF(P43+P44=P42," ","GRESEALA")</f>
        <v xml:space="preserve"> </v>
      </c>
      <c r="AZ37" s="13" t="str">
        <f>IF(Q43+Q44=Q42," ","GRESEALA")</f>
        <v xml:space="preserve"> </v>
      </c>
      <c r="BA37" s="13" t="str">
        <f t="shared" ref="BA37:BK37" si="37">IF(S43+S44=S42," ","GRESEALA")</f>
        <v xml:space="preserve"> </v>
      </c>
      <c r="BB37" s="13" t="str">
        <f t="shared" si="37"/>
        <v xml:space="preserve"> </v>
      </c>
      <c r="BC37" s="13" t="str">
        <f t="shared" si="37"/>
        <v xml:space="preserve"> </v>
      </c>
      <c r="BD37" s="13" t="str">
        <f t="shared" si="37"/>
        <v xml:space="preserve"> </v>
      </c>
      <c r="BE37" s="13" t="str">
        <f t="shared" si="37"/>
        <v xml:space="preserve"> </v>
      </c>
      <c r="BF37" s="13" t="str">
        <f t="shared" si="37"/>
        <v xml:space="preserve"> </v>
      </c>
      <c r="BG37" s="13" t="str">
        <f t="shared" si="37"/>
        <v xml:space="preserve"> </v>
      </c>
      <c r="BH37" s="13" t="str">
        <f t="shared" si="37"/>
        <v xml:space="preserve"> </v>
      </c>
      <c r="BI37" s="13" t="str">
        <f t="shared" si="37"/>
        <v xml:space="preserve"> </v>
      </c>
      <c r="BJ37" s="13" t="str">
        <f t="shared" si="37"/>
        <v xml:space="preserve"> </v>
      </c>
      <c r="BK37" s="13" t="str">
        <f t="shared" si="37"/>
        <v xml:space="preserve"> </v>
      </c>
      <c r="BL37" s="10"/>
    </row>
    <row r="38" spans="2:223" s="5" customFormat="1" ht="54.75" customHeight="1" x14ac:dyDescent="0.35">
      <c r="B38" s="16">
        <v>3</v>
      </c>
      <c r="C38" s="75" t="s">
        <v>93</v>
      </c>
      <c r="D38" s="105">
        <f t="shared" si="1"/>
        <v>0</v>
      </c>
      <c r="E38" s="105">
        <f>E39+E40</f>
        <v>0</v>
      </c>
      <c r="F38" s="105">
        <f t="shared" ref="F38:AS38" si="38">F39+F40</f>
        <v>0</v>
      </c>
      <c r="G38" s="105">
        <f t="shared" si="38"/>
        <v>0</v>
      </c>
      <c r="H38" s="105">
        <f t="shared" si="38"/>
        <v>0</v>
      </c>
      <c r="I38" s="105">
        <f t="shared" si="38"/>
        <v>0</v>
      </c>
      <c r="J38" s="105">
        <f t="shared" si="38"/>
        <v>0</v>
      </c>
      <c r="K38" s="105">
        <f t="shared" si="38"/>
        <v>0</v>
      </c>
      <c r="L38" s="105">
        <f t="shared" si="38"/>
        <v>0</v>
      </c>
      <c r="M38" s="105">
        <f t="shared" si="38"/>
        <v>0</v>
      </c>
      <c r="N38" s="105">
        <f t="shared" si="38"/>
        <v>0</v>
      </c>
      <c r="O38" s="105">
        <f t="shared" si="38"/>
        <v>0</v>
      </c>
      <c r="P38" s="105">
        <f t="shared" si="38"/>
        <v>0</v>
      </c>
      <c r="Q38" s="105">
        <f t="shared" si="38"/>
        <v>0</v>
      </c>
      <c r="R38" s="105">
        <f t="shared" si="38"/>
        <v>0</v>
      </c>
      <c r="S38" s="105">
        <f t="shared" si="38"/>
        <v>0</v>
      </c>
      <c r="T38" s="105">
        <f t="shared" si="38"/>
        <v>0</v>
      </c>
      <c r="U38" s="105">
        <f t="shared" si="38"/>
        <v>0</v>
      </c>
      <c r="V38" s="105">
        <f t="shared" si="38"/>
        <v>0</v>
      </c>
      <c r="W38" s="105">
        <f t="shared" si="38"/>
        <v>0</v>
      </c>
      <c r="X38" s="105">
        <f t="shared" si="38"/>
        <v>0</v>
      </c>
      <c r="Y38" s="105">
        <f t="shared" si="38"/>
        <v>0</v>
      </c>
      <c r="Z38" s="106">
        <f t="shared" si="38"/>
        <v>0</v>
      </c>
      <c r="AA38" s="105">
        <f t="shared" si="38"/>
        <v>0</v>
      </c>
      <c r="AB38" s="105">
        <f t="shared" si="38"/>
        <v>0</v>
      </c>
      <c r="AC38" s="105">
        <f t="shared" si="38"/>
        <v>0</v>
      </c>
      <c r="AD38" s="105">
        <f t="shared" si="38"/>
        <v>0</v>
      </c>
      <c r="AE38" s="105">
        <f t="shared" si="38"/>
        <v>0</v>
      </c>
      <c r="AF38" s="105">
        <f t="shared" si="38"/>
        <v>0</v>
      </c>
      <c r="AG38" s="105">
        <f t="shared" si="38"/>
        <v>0</v>
      </c>
      <c r="AH38" s="105">
        <f t="shared" si="38"/>
        <v>0</v>
      </c>
      <c r="AI38" s="105">
        <f t="shared" si="38"/>
        <v>0</v>
      </c>
      <c r="AJ38" s="105">
        <f t="shared" si="38"/>
        <v>0</v>
      </c>
      <c r="AK38" s="105">
        <f t="shared" si="38"/>
        <v>0</v>
      </c>
      <c r="AL38" s="105">
        <f t="shared" si="38"/>
        <v>0</v>
      </c>
      <c r="AM38" s="105">
        <f t="shared" si="38"/>
        <v>0</v>
      </c>
      <c r="AN38" s="105">
        <f t="shared" si="38"/>
        <v>0</v>
      </c>
      <c r="AO38" s="105">
        <f t="shared" si="38"/>
        <v>0</v>
      </c>
      <c r="AP38" s="105">
        <f t="shared" si="38"/>
        <v>0</v>
      </c>
      <c r="AQ38" s="105">
        <f t="shared" si="38"/>
        <v>0</v>
      </c>
      <c r="AR38" s="105">
        <f t="shared" si="38"/>
        <v>0</v>
      </c>
      <c r="AS38" s="105">
        <f t="shared" si="38"/>
        <v>0</v>
      </c>
      <c r="AT38" s="27"/>
      <c r="AU38" s="13" t="str">
        <f>IF(M43+M44=M42," ","GRESEALA")</f>
        <v xml:space="preserve"> </v>
      </c>
      <c r="AV38" s="13" t="str">
        <f>IF(N43+N44=N42," ","GRESEALA")</f>
        <v xml:space="preserve"> </v>
      </c>
      <c r="AW38" s="13" t="str">
        <f>IF(O43+O44=O42," ","GRESEALA")</f>
        <v xml:space="preserve"> </v>
      </c>
      <c r="AX38" s="13" t="str">
        <f>IF(P43+P44=P42," ","GRESEALA")</f>
        <v xml:space="preserve"> </v>
      </c>
      <c r="AY38" s="13" t="str">
        <f>IF(Q43+Q44=Q42," ","GRESEALA")</f>
        <v xml:space="preserve"> </v>
      </c>
      <c r="AZ38" s="13" t="str">
        <f t="shared" ref="AZ38:BK38" si="39">IF(S43+S44=S42," ","GRESEALA")</f>
        <v xml:space="preserve"> </v>
      </c>
      <c r="BA38" s="13" t="str">
        <f t="shared" si="39"/>
        <v xml:space="preserve"> </v>
      </c>
      <c r="BB38" s="13" t="str">
        <f t="shared" si="39"/>
        <v xml:space="preserve"> </v>
      </c>
      <c r="BC38" s="13" t="str">
        <f t="shared" si="39"/>
        <v xml:space="preserve"> </v>
      </c>
      <c r="BD38" s="13" t="str">
        <f t="shared" si="39"/>
        <v xml:space="preserve"> </v>
      </c>
      <c r="BE38" s="13" t="str">
        <f t="shared" si="39"/>
        <v xml:space="preserve"> </v>
      </c>
      <c r="BF38" s="13" t="str">
        <f t="shared" si="39"/>
        <v xml:space="preserve"> </v>
      </c>
      <c r="BG38" s="13" t="str">
        <f t="shared" si="39"/>
        <v xml:space="preserve"> </v>
      </c>
      <c r="BH38" s="13" t="str">
        <f t="shared" si="39"/>
        <v xml:space="preserve"> </v>
      </c>
      <c r="BI38" s="13" t="str">
        <f t="shared" si="39"/>
        <v xml:space="preserve"> </v>
      </c>
      <c r="BJ38" s="13" t="str">
        <f t="shared" si="39"/>
        <v xml:space="preserve"> </v>
      </c>
      <c r="BK38" s="13" t="str">
        <f t="shared" si="39"/>
        <v xml:space="preserve"> </v>
      </c>
      <c r="BL38" s="10"/>
    </row>
    <row r="39" spans="2:223" ht="24.75" customHeight="1" x14ac:dyDescent="0.35">
      <c r="B39" s="28" t="s">
        <v>94</v>
      </c>
      <c r="C39" s="82" t="s">
        <v>95</v>
      </c>
      <c r="D39" s="112">
        <f t="shared" si="1"/>
        <v>0</v>
      </c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7"/>
      <c r="AP39" s="107"/>
      <c r="AQ39" s="107"/>
      <c r="AR39" s="107"/>
      <c r="AS39" s="107"/>
      <c r="AT39" s="73"/>
      <c r="AU39" s="13" t="str">
        <f t="shared" ref="AU39:BB39" si="40">IF(AE43+AE44=AE42," ","GRESEALA")</f>
        <v xml:space="preserve"> </v>
      </c>
      <c r="AV39" s="13" t="str">
        <f t="shared" si="40"/>
        <v xml:space="preserve"> </v>
      </c>
      <c r="AW39" s="13" t="str">
        <f t="shared" si="40"/>
        <v xml:space="preserve"> </v>
      </c>
      <c r="AX39" s="13" t="str">
        <f t="shared" si="40"/>
        <v xml:space="preserve"> </v>
      </c>
      <c r="AY39" s="13" t="str">
        <f t="shared" si="40"/>
        <v xml:space="preserve"> </v>
      </c>
      <c r="AZ39" s="13" t="str">
        <f t="shared" si="40"/>
        <v xml:space="preserve"> </v>
      </c>
      <c r="BA39" s="13" t="str">
        <f t="shared" si="40"/>
        <v xml:space="preserve"> </v>
      </c>
      <c r="BB39" s="13" t="str">
        <f t="shared" si="40"/>
        <v xml:space="preserve"> </v>
      </c>
      <c r="BC39" s="13" t="str">
        <f t="shared" ref="BC39:BD39" si="41">IF(AR43+AR44=AR42," ","GRESEALA")</f>
        <v xml:space="preserve"> </v>
      </c>
      <c r="BD39" s="13" t="str">
        <f t="shared" si="41"/>
        <v xml:space="preserve"> </v>
      </c>
      <c r="BE39" s="13" t="str">
        <f>IF(E42+F42=D42," ","GRESEALA")</f>
        <v xml:space="preserve"> </v>
      </c>
      <c r="BF39" s="17" t="str">
        <f>IF(G42+K42+I42+L42+M42=D42," ","GRESEALA")</f>
        <v xml:space="preserve"> </v>
      </c>
      <c r="BG39" s="13" t="str">
        <f>IF(O42+P42=D42," ","GRESEALA")</f>
        <v xml:space="preserve"> </v>
      </c>
      <c r="BH39" s="13" t="str">
        <f>IF(Q42+S42+T42+U42+V42+W42=D42," ","GRESEALA")</f>
        <v xml:space="preserve"> </v>
      </c>
      <c r="BI39" s="13" t="str">
        <f>IF(X42+Y42+Z42=D42," ","GRESEALA")</f>
        <v xml:space="preserve"> </v>
      </c>
      <c r="BJ39" s="17" t="str">
        <f>IF(AA42+AC42+AE42+AF42+AG42+AH42+AI42+AJ42+AK42+AL42+AM42+AN42+AO42+AP42+AQ42+AR42+AS42&gt;=D42," ","GRESEALA")</f>
        <v xml:space="preserve"> </v>
      </c>
      <c r="BK39" s="13" t="str">
        <f>IF(AS42&lt;=D42," ","GRESEALA")</f>
        <v xml:space="preserve"> </v>
      </c>
      <c r="BL39" s="13" t="str">
        <f>IF(H42&lt;=G42," ","GRESEALA")</f>
        <v xml:space="preserve"> </v>
      </c>
    </row>
    <row r="40" spans="2:223" ht="59.25" customHeight="1" x14ac:dyDescent="0.35">
      <c r="B40" s="21" t="s">
        <v>96</v>
      </c>
      <c r="C40" s="83" t="s">
        <v>97</v>
      </c>
      <c r="D40" s="102">
        <f t="shared" si="1"/>
        <v>0</v>
      </c>
      <c r="E40" s="102">
        <v>0</v>
      </c>
      <c r="F40" s="102">
        <v>0</v>
      </c>
      <c r="G40" s="102">
        <v>0</v>
      </c>
      <c r="H40" s="102">
        <v>0</v>
      </c>
      <c r="I40" s="102">
        <v>0</v>
      </c>
      <c r="J40" s="102">
        <v>0</v>
      </c>
      <c r="K40" s="102">
        <v>0</v>
      </c>
      <c r="L40" s="102">
        <v>0</v>
      </c>
      <c r="M40" s="102">
        <v>0</v>
      </c>
      <c r="N40" s="102">
        <v>0</v>
      </c>
      <c r="O40" s="102">
        <v>0</v>
      </c>
      <c r="P40" s="102">
        <v>0</v>
      </c>
      <c r="Q40" s="102">
        <v>0</v>
      </c>
      <c r="R40" s="102">
        <v>0</v>
      </c>
      <c r="S40" s="102">
        <v>0</v>
      </c>
      <c r="T40" s="102">
        <v>0</v>
      </c>
      <c r="U40" s="102">
        <v>0</v>
      </c>
      <c r="V40" s="102">
        <v>0</v>
      </c>
      <c r="W40" s="102">
        <v>0</v>
      </c>
      <c r="X40" s="104"/>
      <c r="Y40" s="102">
        <v>0</v>
      </c>
      <c r="Z40" s="104"/>
      <c r="AA40" s="104"/>
      <c r="AB40" s="104"/>
      <c r="AC40" s="104"/>
      <c r="AD40" s="104"/>
      <c r="AE40" s="102">
        <v>0</v>
      </c>
      <c r="AF40" s="102">
        <v>0</v>
      </c>
      <c r="AG40" s="102">
        <v>0</v>
      </c>
      <c r="AH40" s="102">
        <v>0</v>
      </c>
      <c r="AI40" s="102">
        <v>0</v>
      </c>
      <c r="AJ40" s="102">
        <v>0</v>
      </c>
      <c r="AK40" s="102">
        <v>0</v>
      </c>
      <c r="AL40" s="102">
        <v>0</v>
      </c>
      <c r="AM40" s="102">
        <v>0</v>
      </c>
      <c r="AN40" s="102">
        <v>0</v>
      </c>
      <c r="AO40" s="102"/>
      <c r="AP40" s="102">
        <v>0</v>
      </c>
      <c r="AQ40" s="102">
        <v>0</v>
      </c>
      <c r="AR40" s="102">
        <v>0</v>
      </c>
      <c r="AS40" s="102">
        <v>0</v>
      </c>
      <c r="AT40" s="67"/>
      <c r="AU40" s="13" t="str">
        <f>IF(AS13&lt;=D13," ","GRESEALA")</f>
        <v xml:space="preserve"> </v>
      </c>
      <c r="AV40" s="13" t="str">
        <f>IF(AS14&lt;=D14," ","GRESEALA")</f>
        <v xml:space="preserve"> </v>
      </c>
      <c r="AW40" s="13" t="str">
        <f>IF(AS15&lt;=D15," ","GRESEALA")</f>
        <v xml:space="preserve"> </v>
      </c>
      <c r="AX40" s="13" t="str">
        <f>IF(AS16&lt;=D16," ","GRESEALA")</f>
        <v xml:space="preserve"> </v>
      </c>
      <c r="AY40" s="13" t="str">
        <f>IF(AS17&lt;=D17," ","GRESEALA")</f>
        <v xml:space="preserve"> </v>
      </c>
      <c r="AZ40" s="13" t="str">
        <f>IF(AS18&lt;=D18," ","GRESEALA")</f>
        <v xml:space="preserve"> </v>
      </c>
      <c r="BA40" s="13" t="str">
        <f>IF(AS19&lt;=D19," ","GRESEALA")</f>
        <v xml:space="preserve"> </v>
      </c>
      <c r="BB40" s="13" t="str">
        <f>IF(AS20&lt;=D20," ","GRESEALA")</f>
        <v xml:space="preserve"> </v>
      </c>
      <c r="BC40" s="13" t="str">
        <f>IF(AS21&lt;=D21," ","GRESEALA")</f>
        <v xml:space="preserve"> </v>
      </c>
      <c r="BD40" s="13" t="str">
        <f>IF(AS22&lt;=D22," ","GRESEALA")</f>
        <v xml:space="preserve"> </v>
      </c>
      <c r="BE40" s="13" t="str">
        <f>IF(AS23&lt;=D23," ","GRESEALA")</f>
        <v xml:space="preserve"> </v>
      </c>
      <c r="BF40" s="13" t="str">
        <f>IF(AS24&lt;=D24," ","GRESEALA")</f>
        <v xml:space="preserve"> </v>
      </c>
      <c r="BG40" s="13" t="str">
        <f>IF(AS25&lt;=D25," ","GRESEALA")</f>
        <v xml:space="preserve"> </v>
      </c>
      <c r="BH40" s="13" t="str">
        <f>IF(AS26&lt;=D26," ","GRESEALA")</f>
        <v xml:space="preserve"> </v>
      </c>
      <c r="BI40" s="13" t="str">
        <f>IF(AS27&lt;=D27," ","GRESEALA")</f>
        <v xml:space="preserve"> </v>
      </c>
      <c r="BJ40" s="13" t="str">
        <f>IF(AS28&lt;=D28," ","GRESEALA")</f>
        <v xml:space="preserve"> </v>
      </c>
      <c r="BK40" s="13" t="str">
        <f>IF(AS29&lt;=D29," ","GRESEALA")</f>
        <v xml:space="preserve"> </v>
      </c>
    </row>
    <row r="41" spans="2:223" ht="44.25" customHeight="1" x14ac:dyDescent="0.35">
      <c r="B41" s="21">
        <v>4</v>
      </c>
      <c r="C41" s="84" t="s">
        <v>98</v>
      </c>
      <c r="D41" s="108">
        <f t="shared" si="1"/>
        <v>0</v>
      </c>
      <c r="E41" s="102">
        <v>0</v>
      </c>
      <c r="F41" s="102">
        <v>0</v>
      </c>
      <c r="G41" s="102">
        <v>0</v>
      </c>
      <c r="H41" s="102">
        <v>0</v>
      </c>
      <c r="I41" s="102">
        <v>0</v>
      </c>
      <c r="J41" s="102">
        <v>0</v>
      </c>
      <c r="K41" s="102">
        <v>0</v>
      </c>
      <c r="L41" s="102">
        <v>0</v>
      </c>
      <c r="M41" s="102">
        <v>0</v>
      </c>
      <c r="N41" s="102">
        <v>0</v>
      </c>
      <c r="O41" s="102">
        <v>0</v>
      </c>
      <c r="P41" s="102">
        <v>0</v>
      </c>
      <c r="Q41" s="102">
        <v>0</v>
      </c>
      <c r="R41" s="102">
        <v>0</v>
      </c>
      <c r="S41" s="102">
        <v>0</v>
      </c>
      <c r="T41" s="102">
        <v>0</v>
      </c>
      <c r="U41" s="102">
        <v>0</v>
      </c>
      <c r="V41" s="102">
        <v>0</v>
      </c>
      <c r="W41" s="102">
        <v>0</v>
      </c>
      <c r="X41" s="108"/>
      <c r="Y41" s="104"/>
      <c r="Z41" s="104"/>
      <c r="AA41" s="102">
        <v>0</v>
      </c>
      <c r="AB41" s="102">
        <v>0</v>
      </c>
      <c r="AC41" s="102">
        <v>0</v>
      </c>
      <c r="AD41" s="102">
        <v>0</v>
      </c>
      <c r="AE41" s="102">
        <v>0</v>
      </c>
      <c r="AF41" s="102">
        <v>0</v>
      </c>
      <c r="AG41" s="102">
        <v>0</v>
      </c>
      <c r="AH41" s="102">
        <v>0</v>
      </c>
      <c r="AI41" s="102">
        <v>0</v>
      </c>
      <c r="AJ41" s="102">
        <v>0</v>
      </c>
      <c r="AK41" s="102">
        <v>0</v>
      </c>
      <c r="AL41" s="102">
        <v>0</v>
      </c>
      <c r="AM41" s="102">
        <v>0</v>
      </c>
      <c r="AN41" s="102">
        <v>0</v>
      </c>
      <c r="AO41" s="102">
        <v>0</v>
      </c>
      <c r="AP41" s="102">
        <v>0</v>
      </c>
      <c r="AQ41" s="102">
        <v>0</v>
      </c>
      <c r="AR41" s="102">
        <v>0</v>
      </c>
      <c r="AS41" s="102">
        <v>0</v>
      </c>
      <c r="AT41" s="67"/>
      <c r="AU41" s="13" t="str">
        <f>IF(AS30&lt;=D30," ","GRESEALA")</f>
        <v xml:space="preserve"> </v>
      </c>
      <c r="AV41" s="13" t="str">
        <f>IF(AS31&lt;=D31," ","GRESEALA")</f>
        <v xml:space="preserve"> </v>
      </c>
      <c r="AW41" s="13" t="str">
        <f>IF(AS32&lt;=D32," ","GRESEALA")</f>
        <v xml:space="preserve"> </v>
      </c>
      <c r="AX41" s="13" t="str">
        <f>IF(AS33&lt;=D33," ","GRESEALA")</f>
        <v xml:space="preserve"> </v>
      </c>
      <c r="AY41" s="13" t="str">
        <f>IF(AS34&lt;=D34," ","GRESEALA")</f>
        <v xml:space="preserve"> </v>
      </c>
      <c r="AZ41" s="13" t="str">
        <f>IF(AS35&lt;=D35," ","GRESEALA")</f>
        <v xml:space="preserve"> </v>
      </c>
      <c r="BA41" s="13" t="str">
        <f>IF(AS36&lt;=D36," ","GRESEALA")</f>
        <v xml:space="preserve"> </v>
      </c>
      <c r="BB41" s="13" t="str">
        <f>IF(AS37&lt;=D37," ","GRESEALA")</f>
        <v xml:space="preserve"> </v>
      </c>
      <c r="BC41" s="13" t="str">
        <f>IF(AS38&lt;=D38," ","GRESEALA")</f>
        <v xml:space="preserve"> </v>
      </c>
      <c r="BD41" s="13" t="str">
        <f>IF(AS39&lt;=D39," ","GRESEALA")</f>
        <v xml:space="preserve"> </v>
      </c>
      <c r="BE41" s="13" t="str">
        <f>IF(AS40&lt;=D40," ","GRESEALA")</f>
        <v xml:space="preserve"> </v>
      </c>
      <c r="BF41" s="13" t="str">
        <f>IF(AS41&lt;=D41," ","GRESEALA")</f>
        <v xml:space="preserve"> </v>
      </c>
      <c r="BG41" s="13" t="str">
        <f>IF(AS42&lt;=D42," ","GRESEALA")</f>
        <v xml:space="preserve"> </v>
      </c>
      <c r="BH41" s="13" t="str">
        <f>IF(AS43&lt;=D43," ","GRESEALA")</f>
        <v xml:space="preserve"> </v>
      </c>
      <c r="BI41" s="13" t="str">
        <f>IF(AS44&lt;=D44," ","GRESEALA")</f>
        <v xml:space="preserve"> </v>
      </c>
      <c r="BJ41" s="13" t="str">
        <f>IF(AS45&lt;=D45," ","GRESEALA")</f>
        <v xml:space="preserve"> </v>
      </c>
      <c r="BK41" s="13" t="str">
        <f>IF(AS46&lt;=D46," ","GRESEALA")</f>
        <v xml:space="preserve"> </v>
      </c>
    </row>
    <row r="42" spans="2:223" ht="42.75" customHeight="1" x14ac:dyDescent="0.35">
      <c r="B42" s="16">
        <v>5</v>
      </c>
      <c r="C42" s="75" t="s">
        <v>99</v>
      </c>
      <c r="D42" s="105">
        <f t="shared" si="1"/>
        <v>0</v>
      </c>
      <c r="E42" s="105">
        <f>E43+E44</f>
        <v>0</v>
      </c>
      <c r="F42" s="105">
        <f t="shared" ref="F42:AS42" si="42">F43+F44</f>
        <v>0</v>
      </c>
      <c r="G42" s="105">
        <f t="shared" si="42"/>
        <v>0</v>
      </c>
      <c r="H42" s="105">
        <f t="shared" si="42"/>
        <v>0</v>
      </c>
      <c r="I42" s="105">
        <f t="shared" si="42"/>
        <v>0</v>
      </c>
      <c r="J42" s="105">
        <f t="shared" si="42"/>
        <v>0</v>
      </c>
      <c r="K42" s="105">
        <f t="shared" si="42"/>
        <v>0</v>
      </c>
      <c r="L42" s="105">
        <f t="shared" si="42"/>
        <v>0</v>
      </c>
      <c r="M42" s="105">
        <f t="shared" si="42"/>
        <v>0</v>
      </c>
      <c r="N42" s="105">
        <f t="shared" si="42"/>
        <v>0</v>
      </c>
      <c r="O42" s="105">
        <f t="shared" si="42"/>
        <v>0</v>
      </c>
      <c r="P42" s="105">
        <f t="shared" si="42"/>
        <v>0</v>
      </c>
      <c r="Q42" s="105">
        <f t="shared" si="42"/>
        <v>0</v>
      </c>
      <c r="R42" s="105">
        <f t="shared" si="42"/>
        <v>0</v>
      </c>
      <c r="S42" s="105">
        <f t="shared" si="42"/>
        <v>0</v>
      </c>
      <c r="T42" s="105">
        <f t="shared" si="42"/>
        <v>0</v>
      </c>
      <c r="U42" s="105">
        <f t="shared" si="42"/>
        <v>0</v>
      </c>
      <c r="V42" s="105">
        <f t="shared" si="42"/>
        <v>0</v>
      </c>
      <c r="W42" s="105">
        <f t="shared" si="42"/>
        <v>0</v>
      </c>
      <c r="X42" s="105">
        <f t="shared" si="42"/>
        <v>0</v>
      </c>
      <c r="Y42" s="105">
        <f t="shared" si="42"/>
        <v>0</v>
      </c>
      <c r="Z42" s="106">
        <f t="shared" si="42"/>
        <v>0</v>
      </c>
      <c r="AA42" s="105">
        <f t="shared" si="42"/>
        <v>0</v>
      </c>
      <c r="AB42" s="105">
        <f t="shared" si="42"/>
        <v>0</v>
      </c>
      <c r="AC42" s="105">
        <f t="shared" si="42"/>
        <v>0</v>
      </c>
      <c r="AD42" s="105">
        <f t="shared" si="42"/>
        <v>0</v>
      </c>
      <c r="AE42" s="105">
        <f t="shared" si="42"/>
        <v>0</v>
      </c>
      <c r="AF42" s="105">
        <f t="shared" si="42"/>
        <v>0</v>
      </c>
      <c r="AG42" s="105">
        <f t="shared" si="42"/>
        <v>0</v>
      </c>
      <c r="AH42" s="105">
        <f t="shared" si="42"/>
        <v>0</v>
      </c>
      <c r="AI42" s="105">
        <f t="shared" si="42"/>
        <v>0</v>
      </c>
      <c r="AJ42" s="105">
        <f t="shared" si="42"/>
        <v>0</v>
      </c>
      <c r="AK42" s="105">
        <f t="shared" si="42"/>
        <v>0</v>
      </c>
      <c r="AL42" s="105">
        <f t="shared" si="42"/>
        <v>0</v>
      </c>
      <c r="AM42" s="105">
        <f t="shared" si="42"/>
        <v>0</v>
      </c>
      <c r="AN42" s="105">
        <f t="shared" si="42"/>
        <v>0</v>
      </c>
      <c r="AO42" s="105">
        <f t="shared" si="42"/>
        <v>0</v>
      </c>
      <c r="AP42" s="105">
        <f t="shared" si="42"/>
        <v>0</v>
      </c>
      <c r="AQ42" s="105">
        <f t="shared" si="42"/>
        <v>0</v>
      </c>
      <c r="AR42" s="105">
        <f t="shared" si="42"/>
        <v>0</v>
      </c>
      <c r="AS42" s="105">
        <f t="shared" si="42"/>
        <v>0</v>
      </c>
      <c r="AT42" s="27"/>
      <c r="AU42" s="13" t="str">
        <f>IF(AS47&lt;=D47," ","GRESEALA")</f>
        <v xml:space="preserve"> </v>
      </c>
      <c r="AV42" s="13" t="str">
        <f>IF(AS48&lt;=D48," ","GRESEALA")</f>
        <v xml:space="preserve"> </v>
      </c>
      <c r="AW42" s="13" t="str">
        <f>IF(AS49&lt;=D49," ","GRESEALA")</f>
        <v xml:space="preserve"> </v>
      </c>
      <c r="AX42" s="13" t="str">
        <f>IF(AS50&lt;=D50," ","GRESEALA")</f>
        <v xml:space="preserve"> </v>
      </c>
      <c r="AY42" s="13" t="str">
        <f>IF(AS51&lt;=D51," ","GRESEALA")</f>
        <v xml:space="preserve"> </v>
      </c>
      <c r="AZ42" s="13" t="str">
        <f>IF(AS52&lt;=D52," ","GRESEALA")</f>
        <v xml:space="preserve"> </v>
      </c>
      <c r="BA42" s="13" t="str">
        <f>IF(AS53&lt;=D53," ","GRESEALA")</f>
        <v xml:space="preserve"> </v>
      </c>
      <c r="BB42" s="13" t="str">
        <f>IF(AS54&lt;=D54," ","GRESEALA")</f>
        <v xml:space="preserve"> </v>
      </c>
      <c r="BC42" s="13" t="str">
        <f>IF(AS55&lt;=D55," ","GRESEALA")</f>
        <v xml:space="preserve"> </v>
      </c>
      <c r="BD42" s="13" t="str">
        <f>IF(AS56&lt;=D56," ","GRESEALA")</f>
        <v xml:space="preserve"> </v>
      </c>
      <c r="BE42" s="13" t="str">
        <f>IF(AS57&lt;=D57," ","GRESEALA")</f>
        <v xml:space="preserve"> </v>
      </c>
      <c r="BF42" s="13" t="str">
        <f>IF(AS58&lt;=D58," ","GRESEALA")</f>
        <v xml:space="preserve"> </v>
      </c>
      <c r="BG42" s="13" t="str">
        <f>IF(AS59&lt;=D59," ","GRESEALA")</f>
        <v xml:space="preserve"> </v>
      </c>
      <c r="BH42" s="13" t="str">
        <f>IF(AS60&lt;=D60," ","GRESEALA")</f>
        <v xml:space="preserve"> </v>
      </c>
      <c r="BI42" s="13" t="str">
        <f>IF(AS61&lt;=D61," ","GRESEALA")</f>
        <v xml:space="preserve"> </v>
      </c>
      <c r="BJ42" s="13" t="str">
        <f>IF(AS62&lt;=D62," ","GRESEALA")</f>
        <v xml:space="preserve"> </v>
      </c>
      <c r="BK42" s="13" t="str">
        <f>IF(AS63&lt;=D63," ","GRESEALA")</f>
        <v xml:space="preserve"> </v>
      </c>
    </row>
    <row r="43" spans="2:223" ht="27" customHeight="1" x14ac:dyDescent="0.35">
      <c r="B43" s="29" t="s">
        <v>100</v>
      </c>
      <c r="C43" s="85" t="s">
        <v>101</v>
      </c>
      <c r="D43" s="102">
        <f t="shared" si="1"/>
        <v>0</v>
      </c>
      <c r="E43" s="102">
        <v>0</v>
      </c>
      <c r="F43" s="102">
        <v>0</v>
      </c>
      <c r="G43" s="104"/>
      <c r="H43" s="104"/>
      <c r="I43" s="104"/>
      <c r="J43" s="104"/>
      <c r="K43" s="104"/>
      <c r="L43" s="104"/>
      <c r="M43" s="102">
        <v>0</v>
      </c>
      <c r="N43" s="102">
        <v>0</v>
      </c>
      <c r="O43" s="102">
        <v>0</v>
      </c>
      <c r="P43" s="102">
        <v>0</v>
      </c>
      <c r="Q43" s="102">
        <v>0</v>
      </c>
      <c r="R43" s="102">
        <v>0</v>
      </c>
      <c r="S43" s="102">
        <v>0</v>
      </c>
      <c r="T43" s="102">
        <v>0</v>
      </c>
      <c r="U43" s="102">
        <v>0</v>
      </c>
      <c r="V43" s="102">
        <v>0</v>
      </c>
      <c r="W43" s="102">
        <v>0</v>
      </c>
      <c r="X43" s="102">
        <v>0</v>
      </c>
      <c r="Y43" s="102">
        <v>0</v>
      </c>
      <c r="Z43" s="104"/>
      <c r="AA43" s="102">
        <v>0</v>
      </c>
      <c r="AB43" s="102">
        <v>0</v>
      </c>
      <c r="AC43" s="102">
        <v>0</v>
      </c>
      <c r="AD43" s="102">
        <v>0</v>
      </c>
      <c r="AE43" s="102">
        <v>0</v>
      </c>
      <c r="AF43" s="102">
        <v>0</v>
      </c>
      <c r="AG43" s="102">
        <v>0</v>
      </c>
      <c r="AH43" s="102">
        <v>0</v>
      </c>
      <c r="AI43" s="102">
        <v>0</v>
      </c>
      <c r="AJ43" s="102">
        <v>0</v>
      </c>
      <c r="AK43" s="102">
        <v>0</v>
      </c>
      <c r="AL43" s="102">
        <v>0</v>
      </c>
      <c r="AM43" s="102">
        <v>0</v>
      </c>
      <c r="AN43" s="102">
        <v>0</v>
      </c>
      <c r="AO43" s="102">
        <v>0</v>
      </c>
      <c r="AP43" s="102">
        <v>0</v>
      </c>
      <c r="AQ43" s="102">
        <v>0</v>
      </c>
      <c r="AR43" s="102">
        <v>0</v>
      </c>
      <c r="AS43" s="102">
        <v>0</v>
      </c>
      <c r="AT43" s="67"/>
      <c r="AU43" s="13" t="str">
        <f>IF(AS64&lt;=D64," ","GRESEALA")</f>
        <v xml:space="preserve"> </v>
      </c>
      <c r="AV43" s="13" t="str">
        <f>IF(AS65&lt;=D65," ","GRESEALA")</f>
        <v xml:space="preserve"> </v>
      </c>
      <c r="AW43" s="13" t="str">
        <f>IF(AS66&lt;=D66," ","GRESEALA")</f>
        <v xml:space="preserve"> </v>
      </c>
      <c r="AX43" s="13" t="str">
        <f>IF(AS67&lt;=D67," ","GRESEALA")</f>
        <v xml:space="preserve"> </v>
      </c>
      <c r="AY43" s="13" t="str">
        <f>IF(E45+F45=D45," ","GRESEALA")</f>
        <v xml:space="preserve"> </v>
      </c>
      <c r="AZ43" s="17" t="str">
        <f>IF(G45+K45+I45+L45+M45=D45," ","GRESEALA")</f>
        <v xml:space="preserve"> </v>
      </c>
      <c r="BA43" s="13" t="str">
        <f>IF(O45+P45=D45," ","GRESEALA")</f>
        <v xml:space="preserve"> </v>
      </c>
      <c r="BB43" s="13" t="str">
        <f>IF(Q45+S45+T45+U45+V45+W45=D45," ","GRESEALA")</f>
        <v xml:space="preserve"> </v>
      </c>
      <c r="BC43" s="13" t="str">
        <f>IF(X45+Y45+Z45=D45," ","GRESEALA")</f>
        <v xml:space="preserve"> </v>
      </c>
      <c r="BD43" s="17" t="str">
        <f>IF(AA45+AC45+AE45+AF45+AG45+AH45+AI45+AJ45+AK45+AL45+AM45+AN45+AO45+AP45+AQ45+AR45+AS45&gt;=D45," ","GRESEALA")</f>
        <v xml:space="preserve"> </v>
      </c>
      <c r="BE43" s="13" t="str">
        <f>IF(H45&lt;=G45," ","GRESEALA")</f>
        <v xml:space="preserve"> </v>
      </c>
      <c r="BF43" s="13" t="str">
        <f>IF(E46+F46=D46," ","GRESEALA")</f>
        <v xml:space="preserve"> </v>
      </c>
      <c r="BG43" s="17" t="str">
        <f>IF(G46+K46+I46+L46+M46=D46," ","GRESEALA")</f>
        <v xml:space="preserve"> </v>
      </c>
      <c r="BH43" s="13" t="str">
        <f>IF(O46+P46=D46," ","GRESEALA")</f>
        <v xml:space="preserve"> </v>
      </c>
      <c r="BI43" s="13" t="str">
        <f>IF(Q46+S46+T46+U46+V46+W46=D46," ","GRESEALA")</f>
        <v xml:space="preserve"> </v>
      </c>
      <c r="BJ43" s="13" t="str">
        <f>IF(X46+Y46+Z46=D46," ","GRESEALA")</f>
        <v xml:space="preserve"> </v>
      </c>
      <c r="BK43" s="17" t="str">
        <f>IF(AA46+AC46+AE46+AF46+AG46+AH46+AI46+AJ46+AK46+AL46+AM46+AN46+AO46+AP46+AQ46+AR46+AS46&gt;=D46," ","GRESEALA")</f>
        <v xml:space="preserve"> </v>
      </c>
      <c r="BL43" s="13" t="str">
        <f>IF(H46&lt;=G46," ","GRESEALA")</f>
        <v xml:space="preserve"> </v>
      </c>
    </row>
    <row r="44" spans="2:223" ht="38.25" customHeight="1" x14ac:dyDescent="0.35">
      <c r="B44" s="29" t="s">
        <v>102</v>
      </c>
      <c r="C44" s="85" t="s">
        <v>103</v>
      </c>
      <c r="D44" s="102">
        <f t="shared" si="1"/>
        <v>0</v>
      </c>
      <c r="E44" s="102">
        <v>0</v>
      </c>
      <c r="F44" s="102">
        <v>0</v>
      </c>
      <c r="G44" s="102">
        <v>0</v>
      </c>
      <c r="H44" s="102">
        <v>0</v>
      </c>
      <c r="I44" s="102">
        <v>0</v>
      </c>
      <c r="J44" s="102">
        <v>0</v>
      </c>
      <c r="K44" s="102">
        <v>0</v>
      </c>
      <c r="L44" s="102">
        <v>0</v>
      </c>
      <c r="M44" s="102">
        <v>0</v>
      </c>
      <c r="N44" s="102">
        <v>0</v>
      </c>
      <c r="O44" s="102">
        <v>0</v>
      </c>
      <c r="P44" s="102">
        <v>0</v>
      </c>
      <c r="Q44" s="102">
        <v>0</v>
      </c>
      <c r="R44" s="102">
        <v>0</v>
      </c>
      <c r="S44" s="102">
        <v>0</v>
      </c>
      <c r="T44" s="102">
        <v>0</v>
      </c>
      <c r="U44" s="102">
        <v>0</v>
      </c>
      <c r="V44" s="102">
        <v>0</v>
      </c>
      <c r="W44" s="102">
        <v>0</v>
      </c>
      <c r="X44" s="102">
        <v>0</v>
      </c>
      <c r="Y44" s="102">
        <v>0</v>
      </c>
      <c r="Z44" s="104"/>
      <c r="AA44" s="102">
        <v>0</v>
      </c>
      <c r="AB44" s="102">
        <v>0</v>
      </c>
      <c r="AC44" s="102">
        <v>0</v>
      </c>
      <c r="AD44" s="102">
        <v>0</v>
      </c>
      <c r="AE44" s="102">
        <v>0</v>
      </c>
      <c r="AF44" s="102">
        <v>0</v>
      </c>
      <c r="AG44" s="102">
        <v>0</v>
      </c>
      <c r="AH44" s="102">
        <v>0</v>
      </c>
      <c r="AI44" s="102">
        <v>0</v>
      </c>
      <c r="AJ44" s="102">
        <v>0</v>
      </c>
      <c r="AK44" s="102">
        <v>0</v>
      </c>
      <c r="AL44" s="102">
        <v>0</v>
      </c>
      <c r="AM44" s="102">
        <v>0</v>
      </c>
      <c r="AN44" s="102">
        <v>0</v>
      </c>
      <c r="AO44" s="102">
        <v>0</v>
      </c>
      <c r="AP44" s="102">
        <v>0</v>
      </c>
      <c r="AQ44" s="102">
        <v>0</v>
      </c>
      <c r="AR44" s="102">
        <v>0</v>
      </c>
      <c r="AS44" s="102">
        <v>0</v>
      </c>
      <c r="AT44" s="67"/>
      <c r="AU44" s="13" t="str">
        <f>IF(E47+F47=D47," ","GRESEALA")</f>
        <v xml:space="preserve"> </v>
      </c>
      <c r="AV44" s="17" t="str">
        <f>IF(G47+K47+I47+L47+M47=D47," ","GRESEALA")</f>
        <v xml:space="preserve"> </v>
      </c>
      <c r="AW44" s="13" t="str">
        <f>IF(O47+P47=D47," ","GRESEALA")</f>
        <v xml:space="preserve"> </v>
      </c>
      <c r="AX44" s="13" t="str">
        <f>IF(Q47+S47+T47+U47+V47+W47=D47," ","GRESEALA")</f>
        <v xml:space="preserve"> </v>
      </c>
      <c r="AY44" s="13" t="str">
        <f>IF(X47+Y47+Z47=D47," ","GRESEALA")</f>
        <v xml:space="preserve"> </v>
      </c>
      <c r="AZ44" s="13" t="str">
        <f>IF(AA47+AC47+AE47+AF47+AG47+AH47+AI47+AJ47+AK47+AL47+AR47+AS47&gt;=D47," ","GRESEALA")</f>
        <v xml:space="preserve"> </v>
      </c>
      <c r="BA44" s="13" t="str">
        <f>IF(H47&lt;=G47," ","GRESEALA")</f>
        <v xml:space="preserve"> </v>
      </c>
      <c r="BB44" s="13" t="str">
        <f>IF(E49+E50+E51=E48," ","GRESEALA")</f>
        <v xml:space="preserve"> </v>
      </c>
      <c r="BC44" s="13" t="str">
        <f>IF(F49+F50+F51=F48," ","GRESEALA")</f>
        <v xml:space="preserve"> </v>
      </c>
      <c r="BD44" s="13" t="str">
        <f>IF(G49+G50+G51=G48," ","GRESEALA")</f>
        <v xml:space="preserve"> </v>
      </c>
      <c r="BE44" s="13" t="str">
        <f>IF(H49+H50+H51=H48," ","GRESEALA")</f>
        <v xml:space="preserve"> </v>
      </c>
      <c r="BF44" s="13" t="str">
        <f t="shared" ref="BF44:BK44" si="43">IF(K49+K50+K51=K48," ","GRESEALA")</f>
        <v xml:space="preserve"> </v>
      </c>
      <c r="BG44" s="17" t="str">
        <f t="shared" si="43"/>
        <v xml:space="preserve"> </v>
      </c>
      <c r="BH44" s="13" t="str">
        <f t="shared" si="43"/>
        <v xml:space="preserve"> </v>
      </c>
      <c r="BI44" s="13" t="str">
        <f t="shared" si="43"/>
        <v xml:space="preserve"> </v>
      </c>
      <c r="BJ44" s="13" t="str">
        <f t="shared" si="43"/>
        <v xml:space="preserve"> </v>
      </c>
      <c r="BK44" s="13" t="str">
        <f t="shared" si="43"/>
        <v xml:space="preserve"> </v>
      </c>
    </row>
    <row r="45" spans="2:223" ht="63" customHeight="1" x14ac:dyDescent="0.35">
      <c r="B45" s="21">
        <v>6</v>
      </c>
      <c r="C45" s="86" t="s">
        <v>169</v>
      </c>
      <c r="D45" s="108">
        <f t="shared" si="1"/>
        <v>0</v>
      </c>
      <c r="E45" s="102">
        <v>0</v>
      </c>
      <c r="F45" s="102">
        <v>0</v>
      </c>
      <c r="G45" s="108"/>
      <c r="H45" s="108"/>
      <c r="I45" s="108"/>
      <c r="J45" s="108"/>
      <c r="K45" s="104"/>
      <c r="L45" s="104"/>
      <c r="M45" s="104"/>
      <c r="N45" s="104"/>
      <c r="O45" s="102">
        <v>0</v>
      </c>
      <c r="P45" s="102">
        <v>0</v>
      </c>
      <c r="Q45" s="102">
        <v>0</v>
      </c>
      <c r="R45" s="102">
        <v>0</v>
      </c>
      <c r="S45" s="102">
        <v>0</v>
      </c>
      <c r="T45" s="102">
        <v>0</v>
      </c>
      <c r="U45" s="102">
        <v>0</v>
      </c>
      <c r="V45" s="102">
        <v>0</v>
      </c>
      <c r="W45" s="102">
        <v>0</v>
      </c>
      <c r="X45" s="102">
        <v>0</v>
      </c>
      <c r="Y45" s="102">
        <v>0</v>
      </c>
      <c r="Z45" s="104"/>
      <c r="AA45" s="102">
        <v>0</v>
      </c>
      <c r="AB45" s="102">
        <v>0</v>
      </c>
      <c r="AC45" s="102">
        <v>0</v>
      </c>
      <c r="AD45" s="102">
        <v>0</v>
      </c>
      <c r="AE45" s="102">
        <v>0</v>
      </c>
      <c r="AF45" s="102">
        <v>0</v>
      </c>
      <c r="AG45" s="102">
        <v>0</v>
      </c>
      <c r="AH45" s="102">
        <v>0</v>
      </c>
      <c r="AI45" s="102">
        <v>0</v>
      </c>
      <c r="AJ45" s="102">
        <v>0</v>
      </c>
      <c r="AK45" s="102">
        <v>0</v>
      </c>
      <c r="AL45" s="102">
        <v>0</v>
      </c>
      <c r="AM45" s="102">
        <v>0</v>
      </c>
      <c r="AN45" s="102">
        <v>0</v>
      </c>
      <c r="AO45" s="102">
        <v>0</v>
      </c>
      <c r="AP45" s="102">
        <v>0</v>
      </c>
      <c r="AQ45" s="102">
        <v>0</v>
      </c>
      <c r="AR45" s="102">
        <v>0</v>
      </c>
      <c r="AS45" s="102">
        <v>0</v>
      </c>
      <c r="AT45" s="67"/>
      <c r="AU45" s="13" t="str">
        <f>IF(Q49+Q50+Q51=Q48," ","GRESEALA")</f>
        <v xml:space="preserve"> </v>
      </c>
      <c r="AV45" s="13" t="str">
        <f t="shared" ref="AV45:BK45" si="44">IF(S49+S50+S51=S48," ","GRESEALA")</f>
        <v xml:space="preserve"> </v>
      </c>
      <c r="AW45" s="13" t="str">
        <f t="shared" si="44"/>
        <v xml:space="preserve"> </v>
      </c>
      <c r="AX45" s="13" t="str">
        <f t="shared" si="44"/>
        <v xml:space="preserve"> </v>
      </c>
      <c r="AY45" s="13" t="str">
        <f t="shared" si="44"/>
        <v xml:space="preserve"> </v>
      </c>
      <c r="AZ45" s="13" t="str">
        <f t="shared" si="44"/>
        <v xml:space="preserve"> </v>
      </c>
      <c r="BA45" s="13" t="str">
        <f t="shared" si="44"/>
        <v xml:space="preserve"> </v>
      </c>
      <c r="BB45" s="13" t="str">
        <f t="shared" si="44"/>
        <v xml:space="preserve"> </v>
      </c>
      <c r="BC45" s="13" t="str">
        <f t="shared" si="44"/>
        <v xml:space="preserve"> </v>
      </c>
      <c r="BD45" s="13" t="str">
        <f t="shared" si="44"/>
        <v xml:space="preserve"> </v>
      </c>
      <c r="BE45" s="13" t="str">
        <f t="shared" si="44"/>
        <v xml:space="preserve"> </v>
      </c>
      <c r="BF45" s="13" t="str">
        <f t="shared" si="44"/>
        <v xml:space="preserve"> </v>
      </c>
      <c r="BG45" s="13" t="str">
        <f t="shared" si="44"/>
        <v xml:space="preserve"> </v>
      </c>
      <c r="BH45" s="13" t="str">
        <f t="shared" si="44"/>
        <v xml:space="preserve"> </v>
      </c>
      <c r="BI45" s="13" t="str">
        <f t="shared" si="44"/>
        <v xml:space="preserve"> </v>
      </c>
      <c r="BJ45" s="13" t="str">
        <f t="shared" si="44"/>
        <v xml:space="preserve"> </v>
      </c>
      <c r="BK45" s="13" t="str">
        <f t="shared" si="44"/>
        <v xml:space="preserve"> </v>
      </c>
    </row>
    <row r="46" spans="2:223" s="18" customFormat="1" ht="66" customHeight="1" x14ac:dyDescent="0.35">
      <c r="B46" s="21">
        <v>7</v>
      </c>
      <c r="C46" s="86" t="s">
        <v>170</v>
      </c>
      <c r="D46" s="113">
        <f t="shared" si="1"/>
        <v>0</v>
      </c>
      <c r="E46" s="102">
        <v>0</v>
      </c>
      <c r="F46" s="102">
        <v>0</v>
      </c>
      <c r="G46" s="102">
        <v>0</v>
      </c>
      <c r="H46" s="102">
        <v>0</v>
      </c>
      <c r="I46" s="102">
        <v>0</v>
      </c>
      <c r="J46" s="102">
        <v>0</v>
      </c>
      <c r="K46" s="102">
        <v>0</v>
      </c>
      <c r="L46" s="102">
        <v>0</v>
      </c>
      <c r="M46" s="102">
        <v>0</v>
      </c>
      <c r="N46" s="102">
        <v>0</v>
      </c>
      <c r="O46" s="102">
        <v>0</v>
      </c>
      <c r="P46" s="102">
        <v>0</v>
      </c>
      <c r="Q46" s="102">
        <v>0</v>
      </c>
      <c r="R46" s="102">
        <v>0</v>
      </c>
      <c r="S46" s="102">
        <v>0</v>
      </c>
      <c r="T46" s="102">
        <v>0</v>
      </c>
      <c r="U46" s="102">
        <v>0</v>
      </c>
      <c r="V46" s="102">
        <v>0</v>
      </c>
      <c r="W46" s="102">
        <v>0</v>
      </c>
      <c r="X46" s="108"/>
      <c r="Y46" s="104"/>
      <c r="Z46" s="104"/>
      <c r="AA46" s="102">
        <v>0</v>
      </c>
      <c r="AB46" s="102">
        <v>0</v>
      </c>
      <c r="AC46" s="102">
        <v>0</v>
      </c>
      <c r="AD46" s="102">
        <v>0</v>
      </c>
      <c r="AE46" s="102">
        <v>0</v>
      </c>
      <c r="AF46" s="102">
        <v>0</v>
      </c>
      <c r="AG46" s="102">
        <v>0</v>
      </c>
      <c r="AH46" s="102">
        <v>0</v>
      </c>
      <c r="AI46" s="102">
        <v>0</v>
      </c>
      <c r="AJ46" s="102">
        <v>0</v>
      </c>
      <c r="AK46" s="102">
        <v>0</v>
      </c>
      <c r="AL46" s="102">
        <v>0</v>
      </c>
      <c r="AM46" s="102">
        <v>0</v>
      </c>
      <c r="AN46" s="102">
        <v>0</v>
      </c>
      <c r="AO46" s="102">
        <v>0</v>
      </c>
      <c r="AP46" s="102">
        <v>0</v>
      </c>
      <c r="AQ46" s="102">
        <v>0</v>
      </c>
      <c r="AR46" s="102">
        <v>0</v>
      </c>
      <c r="AS46" s="102">
        <v>0</v>
      </c>
      <c r="AT46" s="67"/>
      <c r="AU46" s="13" t="str">
        <f>IF(AI49+AI50+AI51=AI48," ","GRESEALA")</f>
        <v xml:space="preserve"> </v>
      </c>
      <c r="AV46" s="13" t="str">
        <f>IF(AJ49+AJ50+AJ51=AJ48," ","GRESEALA")</f>
        <v xml:space="preserve"> </v>
      </c>
      <c r="AW46" s="13" t="str">
        <f>IF(AK49+AK50+AK51=AK48," ","GRESEALA")</f>
        <v xml:space="preserve"> </v>
      </c>
      <c r="AX46" s="13" t="str">
        <f>IF(AL49+AL50+AL51=AL48," ","GRESEALA")</f>
        <v xml:space="preserve"> </v>
      </c>
      <c r="AY46" s="13" t="str">
        <f t="shared" ref="AY46:AZ46" si="45">IF(AR49+AR50+AR51=AR48," ","GRESEALA")</f>
        <v xml:space="preserve"> </v>
      </c>
      <c r="AZ46" s="13" t="str">
        <f t="shared" si="45"/>
        <v xml:space="preserve"> </v>
      </c>
      <c r="BA46" s="13" t="str">
        <f>IF(E48+F48=D48," ","GRESEALA")</f>
        <v xml:space="preserve"> </v>
      </c>
      <c r="BB46" s="17" t="str">
        <f>IF(G48+K48+I48+L48+M48=D48," ","GRESEALA")</f>
        <v xml:space="preserve"> </v>
      </c>
      <c r="BC46" s="13" t="str">
        <f>IF(O48+P48=D48," ","GRESEALA")</f>
        <v xml:space="preserve"> </v>
      </c>
      <c r="BD46" s="13" t="str">
        <f>IF(Q48+S48+T48+U48+V48+W48=D48," ","GRESEALA")</f>
        <v xml:space="preserve"> </v>
      </c>
      <c r="BE46" s="13" t="str">
        <f>IF(X48+Y48+Z48=D48," ","GRESEALA")</f>
        <v xml:space="preserve"> </v>
      </c>
      <c r="BF46" s="17" t="str">
        <f>IF(AA48+AC48+AE48+AF48+AG48+AH48+AI48+AJ48+AK48+AL48+AM48+AN48+AO48+AP48+AQ48+AR48+AS48&gt;=D48," ","GRESEALA")</f>
        <v xml:space="preserve"> </v>
      </c>
      <c r="BG46" s="13" t="str">
        <f>IF(H48&lt;=G48," ","GRESEALA")</f>
        <v xml:space="preserve"> </v>
      </c>
      <c r="BH46" s="13" t="str">
        <f>IF(H13&lt;=G13," ","GRESEALA")</f>
        <v xml:space="preserve"> </v>
      </c>
      <c r="BI46" s="13" t="str">
        <f>IF(H14&lt;=G14," ","GRESEALA")</f>
        <v xml:space="preserve"> </v>
      </c>
      <c r="BJ46" s="13" t="str">
        <f>IF(H15&lt;=G15," ","GRESEALA")</f>
        <v xml:space="preserve"> </v>
      </c>
      <c r="BK46" s="13" t="str">
        <f>IF(H16&lt;=G16," ","GRESEALA")</f>
        <v xml:space="preserve"> </v>
      </c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</row>
    <row r="47" spans="2:223" ht="78.75" customHeight="1" x14ac:dyDescent="0.35">
      <c r="B47" s="21">
        <v>8</v>
      </c>
      <c r="C47" s="81" t="s">
        <v>104</v>
      </c>
      <c r="D47" s="102">
        <f t="shared" si="1"/>
        <v>0</v>
      </c>
      <c r="E47" s="102">
        <v>0</v>
      </c>
      <c r="F47" s="102">
        <v>0</v>
      </c>
      <c r="G47" s="104"/>
      <c r="H47" s="104"/>
      <c r="I47" s="104"/>
      <c r="J47" s="104"/>
      <c r="K47" s="104"/>
      <c r="L47" s="104"/>
      <c r="M47" s="102">
        <v>0</v>
      </c>
      <c r="N47" s="102">
        <v>0</v>
      </c>
      <c r="O47" s="102">
        <v>0</v>
      </c>
      <c r="P47" s="102">
        <v>0</v>
      </c>
      <c r="Q47" s="102">
        <v>0</v>
      </c>
      <c r="R47" s="102">
        <v>0</v>
      </c>
      <c r="S47" s="102">
        <v>0</v>
      </c>
      <c r="T47" s="102">
        <v>0</v>
      </c>
      <c r="U47" s="102">
        <v>0</v>
      </c>
      <c r="V47" s="102">
        <v>0</v>
      </c>
      <c r="W47" s="102">
        <v>0</v>
      </c>
      <c r="X47" s="102">
        <v>0</v>
      </c>
      <c r="Y47" s="102">
        <v>0</v>
      </c>
      <c r="Z47" s="104"/>
      <c r="AA47" s="102">
        <v>0</v>
      </c>
      <c r="AB47" s="102">
        <v>0</v>
      </c>
      <c r="AC47" s="102">
        <v>0</v>
      </c>
      <c r="AD47" s="102">
        <v>0</v>
      </c>
      <c r="AE47" s="102">
        <v>0</v>
      </c>
      <c r="AF47" s="102">
        <v>0</v>
      </c>
      <c r="AG47" s="102">
        <v>0</v>
      </c>
      <c r="AH47" s="102">
        <v>0</v>
      </c>
      <c r="AI47" s="102">
        <v>0</v>
      </c>
      <c r="AJ47" s="102">
        <v>0</v>
      </c>
      <c r="AK47" s="102">
        <v>0</v>
      </c>
      <c r="AL47" s="102">
        <v>0</v>
      </c>
      <c r="AM47" s="102">
        <v>0</v>
      </c>
      <c r="AN47" s="102">
        <v>0</v>
      </c>
      <c r="AO47" s="102">
        <v>0</v>
      </c>
      <c r="AP47" s="102">
        <v>0</v>
      </c>
      <c r="AQ47" s="102">
        <v>0</v>
      </c>
      <c r="AR47" s="102">
        <v>0</v>
      </c>
      <c r="AS47" s="102">
        <v>0</v>
      </c>
      <c r="AT47" s="67"/>
      <c r="AU47" s="13" t="str">
        <f>IF(H17&lt;=G17," ","GRESEALA")</f>
        <v xml:space="preserve"> </v>
      </c>
      <c r="AV47" s="13" t="str">
        <f>IF(H18&lt;=G18," ","GRESEALA")</f>
        <v xml:space="preserve"> </v>
      </c>
      <c r="AW47" s="13" t="str">
        <f>IF(H19&lt;=G19," ","GRESEALA")</f>
        <v xml:space="preserve"> </v>
      </c>
      <c r="AX47" s="13" t="str">
        <f>IF(H20&lt;=G20," ","GRESEALA")</f>
        <v xml:space="preserve"> </v>
      </c>
      <c r="AY47" s="13" t="str">
        <f>IF(H21&lt;=G21," ","GRESEALA")</f>
        <v xml:space="preserve"> </v>
      </c>
      <c r="AZ47" s="13" t="str">
        <f>IF(H22&lt;=G22," ","GRESEALA")</f>
        <v xml:space="preserve"> </v>
      </c>
      <c r="BA47" s="13" t="str">
        <f>IF(H23&lt;=G23," ","GRESEALA")</f>
        <v xml:space="preserve"> </v>
      </c>
      <c r="BB47" s="13" t="str">
        <f>IF(H24&lt;=G24," ","GRESEALA")</f>
        <v xml:space="preserve"> </v>
      </c>
      <c r="BC47" s="13" t="str">
        <f>IF(H25&lt;=G25," ","GRESEALA")</f>
        <v xml:space="preserve"> </v>
      </c>
      <c r="BD47" s="13" t="str">
        <f>IF(H26&lt;=G26," ","GRESEALA")</f>
        <v xml:space="preserve"> </v>
      </c>
      <c r="BE47" s="13" t="str">
        <f>IF(H27&lt;=G27," ","GRESEALA")</f>
        <v xml:space="preserve"> </v>
      </c>
      <c r="BF47" s="13" t="str">
        <f>IF(H28&lt;=G28," ","GRESEALA")</f>
        <v xml:space="preserve"> </v>
      </c>
      <c r="BG47" s="13" t="str">
        <f>IF(H29&lt;=G29," ","GRESEALA")</f>
        <v xml:space="preserve"> </v>
      </c>
      <c r="BH47" s="13" t="str">
        <f>IF(H30&lt;=G30," ","GRESEALA")</f>
        <v xml:space="preserve"> </v>
      </c>
      <c r="BI47" s="13" t="str">
        <f>IF(H31&lt;=G31," ","GRESEALA")</f>
        <v xml:space="preserve"> </v>
      </c>
      <c r="BJ47" s="13" t="str">
        <f>IF(H32&lt;=G32," ","GRESEALA")</f>
        <v xml:space="preserve"> </v>
      </c>
      <c r="BK47" s="13" t="str">
        <f>IF(H33&lt;=G33," ","GRESEALA")</f>
        <v xml:space="preserve"> </v>
      </c>
      <c r="BL47" s="24"/>
    </row>
    <row r="48" spans="2:223" ht="42" customHeight="1" x14ac:dyDescent="0.35">
      <c r="B48" s="16">
        <v>9</v>
      </c>
      <c r="C48" s="75" t="s">
        <v>105</v>
      </c>
      <c r="D48" s="105">
        <f t="shared" si="1"/>
        <v>0</v>
      </c>
      <c r="E48" s="105">
        <f>E49+E50+E51</f>
        <v>0</v>
      </c>
      <c r="F48" s="105">
        <f t="shared" ref="F48:AS48" si="46">F49+F50+F51</f>
        <v>0</v>
      </c>
      <c r="G48" s="105">
        <f t="shared" si="46"/>
        <v>0</v>
      </c>
      <c r="H48" s="105">
        <f t="shared" si="46"/>
        <v>0</v>
      </c>
      <c r="I48" s="105">
        <f t="shared" si="46"/>
        <v>0</v>
      </c>
      <c r="J48" s="105">
        <f t="shared" si="46"/>
        <v>0</v>
      </c>
      <c r="K48" s="105">
        <f t="shared" si="46"/>
        <v>0</v>
      </c>
      <c r="L48" s="105">
        <f t="shared" si="46"/>
        <v>0</v>
      </c>
      <c r="M48" s="105">
        <f t="shared" si="46"/>
        <v>0</v>
      </c>
      <c r="N48" s="105">
        <f t="shared" si="46"/>
        <v>0</v>
      </c>
      <c r="O48" s="105">
        <f t="shared" si="46"/>
        <v>0</v>
      </c>
      <c r="P48" s="105">
        <f t="shared" si="46"/>
        <v>0</v>
      </c>
      <c r="Q48" s="105">
        <f t="shared" si="46"/>
        <v>0</v>
      </c>
      <c r="R48" s="105">
        <f t="shared" si="46"/>
        <v>0</v>
      </c>
      <c r="S48" s="105">
        <f t="shared" si="46"/>
        <v>0</v>
      </c>
      <c r="T48" s="105">
        <f t="shared" si="46"/>
        <v>0</v>
      </c>
      <c r="U48" s="105">
        <f t="shared" si="46"/>
        <v>0</v>
      </c>
      <c r="V48" s="105">
        <f t="shared" si="46"/>
        <v>0</v>
      </c>
      <c r="W48" s="105">
        <f t="shared" si="46"/>
        <v>0</v>
      </c>
      <c r="X48" s="105">
        <f t="shared" si="46"/>
        <v>0</v>
      </c>
      <c r="Y48" s="105">
        <f t="shared" si="46"/>
        <v>0</v>
      </c>
      <c r="Z48" s="106">
        <f t="shared" si="46"/>
        <v>0</v>
      </c>
      <c r="AA48" s="105">
        <f t="shared" si="46"/>
        <v>0</v>
      </c>
      <c r="AB48" s="105">
        <f t="shared" si="46"/>
        <v>0</v>
      </c>
      <c r="AC48" s="105">
        <f t="shared" si="46"/>
        <v>0</v>
      </c>
      <c r="AD48" s="105">
        <f t="shared" si="46"/>
        <v>0</v>
      </c>
      <c r="AE48" s="105">
        <f t="shared" si="46"/>
        <v>0</v>
      </c>
      <c r="AF48" s="105">
        <f t="shared" si="46"/>
        <v>0</v>
      </c>
      <c r="AG48" s="105">
        <f t="shared" si="46"/>
        <v>0</v>
      </c>
      <c r="AH48" s="105">
        <f t="shared" si="46"/>
        <v>0</v>
      </c>
      <c r="AI48" s="105">
        <f t="shared" si="46"/>
        <v>0</v>
      </c>
      <c r="AJ48" s="105">
        <f t="shared" si="46"/>
        <v>0</v>
      </c>
      <c r="AK48" s="105">
        <f t="shared" si="46"/>
        <v>0</v>
      </c>
      <c r="AL48" s="105">
        <f t="shared" si="46"/>
        <v>0</v>
      </c>
      <c r="AM48" s="105">
        <f t="shared" si="46"/>
        <v>0</v>
      </c>
      <c r="AN48" s="105">
        <f t="shared" si="46"/>
        <v>0</v>
      </c>
      <c r="AO48" s="105">
        <f t="shared" si="46"/>
        <v>0</v>
      </c>
      <c r="AP48" s="105">
        <f t="shared" si="46"/>
        <v>0</v>
      </c>
      <c r="AQ48" s="105">
        <f t="shared" si="46"/>
        <v>0</v>
      </c>
      <c r="AR48" s="105">
        <f t="shared" si="46"/>
        <v>0</v>
      </c>
      <c r="AS48" s="105">
        <f t="shared" si="46"/>
        <v>0</v>
      </c>
      <c r="AT48" s="27"/>
      <c r="AU48" s="13" t="str">
        <f>IF(H34&lt;=G34," ","GRESEALA")</f>
        <v xml:space="preserve"> </v>
      </c>
      <c r="AV48" s="13" t="str">
        <f>IF(H35&lt;=G35," ","GRESEALA")</f>
        <v xml:space="preserve"> </v>
      </c>
      <c r="AW48" s="13" t="str">
        <f>IF(H36&lt;=G36," ","GRESEALA")</f>
        <v xml:space="preserve"> </v>
      </c>
      <c r="AX48" s="13" t="str">
        <f>IF(H37&lt;=G37," ","GRESEALA")</f>
        <v xml:space="preserve"> </v>
      </c>
      <c r="AY48" s="13" t="str">
        <f>IF(H38&lt;=G38," ","GRESEALA")</f>
        <v xml:space="preserve"> </v>
      </c>
      <c r="AZ48" s="13" t="str">
        <f>IF(H39&lt;=G39," ","GRESEALA")</f>
        <v xml:space="preserve"> </v>
      </c>
      <c r="BA48" s="13" t="str">
        <f>IF(H40&lt;=G40," ","GRESEALA")</f>
        <v xml:space="preserve"> </v>
      </c>
      <c r="BB48" s="13" t="str">
        <f>IF(H41&lt;=G41," ","GRESEALA")</f>
        <v xml:space="preserve"> </v>
      </c>
      <c r="BC48" s="13" t="str">
        <f>IF(H42&lt;=G42," ","GRESEALA")</f>
        <v xml:space="preserve"> </v>
      </c>
      <c r="BD48" s="13" t="str">
        <f>IF(H43&lt;=G43," ","GRESEALA")</f>
        <v xml:space="preserve"> </v>
      </c>
      <c r="BE48" s="13" t="str">
        <f>IF(H44&lt;=G44," ","GRESEALA")</f>
        <v xml:space="preserve"> </v>
      </c>
      <c r="BF48" s="13" t="str">
        <f>IF(H45&lt;=G45," ","GRESEALA")</f>
        <v xml:space="preserve"> </v>
      </c>
      <c r="BG48" s="13" t="str">
        <f>IF(H46&lt;=G46," ","GRESEALA")</f>
        <v xml:space="preserve"> </v>
      </c>
      <c r="BH48" s="13" t="str">
        <f>IF(H47&lt;=G47," ","GRESEALA")</f>
        <v xml:space="preserve"> </v>
      </c>
      <c r="BI48" s="13" t="str">
        <f>IF(H48&lt;=G48," ","GRESEALA")</f>
        <v xml:space="preserve"> </v>
      </c>
      <c r="BJ48" s="13" t="str">
        <f>IF(H49&lt;=G49," ","GRESEALA")</f>
        <v xml:space="preserve"> </v>
      </c>
      <c r="BK48" s="13" t="str">
        <f>IF(H50&lt;=G50," ","GRESEALA")</f>
        <v xml:space="preserve"> </v>
      </c>
    </row>
    <row r="49" spans="2:64" ht="48" customHeight="1" x14ac:dyDescent="0.35">
      <c r="B49" s="21" t="s">
        <v>106</v>
      </c>
      <c r="C49" s="87" t="s">
        <v>107</v>
      </c>
      <c r="D49" s="114">
        <f t="shared" si="1"/>
        <v>0</v>
      </c>
      <c r="E49" s="102">
        <v>0</v>
      </c>
      <c r="F49" s="102">
        <v>0</v>
      </c>
      <c r="G49" s="102">
        <v>0</v>
      </c>
      <c r="H49" s="102">
        <v>0</v>
      </c>
      <c r="I49" s="102">
        <v>0</v>
      </c>
      <c r="J49" s="102">
        <v>0</v>
      </c>
      <c r="K49" s="102">
        <v>0</v>
      </c>
      <c r="L49" s="102">
        <v>0</v>
      </c>
      <c r="M49" s="102">
        <v>0</v>
      </c>
      <c r="N49" s="102">
        <v>0</v>
      </c>
      <c r="O49" s="102">
        <v>0</v>
      </c>
      <c r="P49" s="102">
        <v>0</v>
      </c>
      <c r="Q49" s="102">
        <v>0</v>
      </c>
      <c r="R49" s="102">
        <v>0</v>
      </c>
      <c r="S49" s="102">
        <v>0</v>
      </c>
      <c r="T49" s="102">
        <v>0</v>
      </c>
      <c r="U49" s="102">
        <v>0</v>
      </c>
      <c r="V49" s="102">
        <v>0</v>
      </c>
      <c r="W49" s="102">
        <v>0</v>
      </c>
      <c r="X49" s="102">
        <v>0</v>
      </c>
      <c r="Y49" s="102">
        <v>0</v>
      </c>
      <c r="Z49" s="104"/>
      <c r="AA49" s="102">
        <v>0</v>
      </c>
      <c r="AB49" s="102">
        <v>0</v>
      </c>
      <c r="AC49" s="102">
        <v>0</v>
      </c>
      <c r="AD49" s="102">
        <v>0</v>
      </c>
      <c r="AE49" s="102">
        <v>0</v>
      </c>
      <c r="AF49" s="102">
        <v>0</v>
      </c>
      <c r="AG49" s="102">
        <v>0</v>
      </c>
      <c r="AH49" s="102">
        <v>0</v>
      </c>
      <c r="AI49" s="102">
        <v>0</v>
      </c>
      <c r="AJ49" s="102">
        <v>0</v>
      </c>
      <c r="AK49" s="102">
        <v>0</v>
      </c>
      <c r="AL49" s="102">
        <v>0</v>
      </c>
      <c r="AM49" s="102">
        <v>0</v>
      </c>
      <c r="AN49" s="102">
        <v>0</v>
      </c>
      <c r="AO49" s="102">
        <v>0</v>
      </c>
      <c r="AP49" s="102">
        <v>0</v>
      </c>
      <c r="AQ49" s="102">
        <v>0</v>
      </c>
      <c r="AR49" s="102">
        <v>0</v>
      </c>
      <c r="AS49" s="102">
        <v>0</v>
      </c>
      <c r="AT49" s="67"/>
      <c r="AU49" s="13" t="str">
        <f>IF(H51&lt;=G51," ","GRESEALA")</f>
        <v xml:space="preserve"> </v>
      </c>
      <c r="AV49" s="13" t="str">
        <f>IF(H52&lt;=G52," ","GRESEALA")</f>
        <v xml:space="preserve"> </v>
      </c>
      <c r="AW49" s="13" t="str">
        <f>IF(H53&lt;=G53," ","GRESEALA")</f>
        <v xml:space="preserve"> </v>
      </c>
      <c r="AX49" s="13" t="str">
        <f>IF(H54&lt;=G54," ","GRESEALA")</f>
        <v xml:space="preserve"> </v>
      </c>
      <c r="AY49" s="13" t="str">
        <f>IF(H55&lt;=G55," ","GRESEALA")</f>
        <v xml:space="preserve"> </v>
      </c>
      <c r="AZ49" s="13" t="str">
        <f>IF(H56&lt;=G56," ","GRESEALA")</f>
        <v xml:space="preserve"> </v>
      </c>
      <c r="BA49" s="13" t="str">
        <f>IF(H57&lt;=G57," ","GRESEALA")</f>
        <v xml:space="preserve"> </v>
      </c>
      <c r="BB49" s="13" t="str">
        <f>IF(H58&lt;=G58," ","GRESEALA")</f>
        <v xml:space="preserve"> </v>
      </c>
      <c r="BC49" s="13" t="str">
        <f>IF(H59&lt;=G59," ","GRESEALA")</f>
        <v xml:space="preserve"> </v>
      </c>
      <c r="BD49" s="13" t="str">
        <f>IF(H60&lt;=G60," ","GRESEALA")</f>
        <v xml:space="preserve"> </v>
      </c>
      <c r="BE49" s="13" t="str">
        <f>IF(H61&lt;=G61," ","GRESEALA")</f>
        <v xml:space="preserve"> </v>
      </c>
      <c r="BF49" s="13" t="str">
        <f>IF(H62&lt;=G62," ","GRESEALA")</f>
        <v xml:space="preserve"> </v>
      </c>
      <c r="BG49" s="13" t="str">
        <f>IF(H63&lt;=G63," ","GRESEALA")</f>
        <v xml:space="preserve"> </v>
      </c>
      <c r="BH49" s="13" t="str">
        <f>IF(H64&lt;=G64," ","GRESEALA")</f>
        <v xml:space="preserve"> </v>
      </c>
      <c r="BI49" s="13" t="str">
        <f>IF(H65&lt;=G65," ","GRESEALA")</f>
        <v xml:space="preserve"> </v>
      </c>
      <c r="BJ49" s="13" t="str">
        <f>IF(H66&lt;=G66," ","GRESEALA")</f>
        <v xml:space="preserve"> </v>
      </c>
      <c r="BK49" s="13" t="str">
        <f>IF(H67&lt;=G67," ","GRESEALA")</f>
        <v xml:space="preserve"> </v>
      </c>
    </row>
    <row r="50" spans="2:64" ht="41.25" customHeight="1" x14ac:dyDescent="0.35">
      <c r="B50" s="21" t="s">
        <v>108</v>
      </c>
      <c r="C50" s="87" t="s">
        <v>109</v>
      </c>
      <c r="D50" s="102">
        <f t="shared" si="1"/>
        <v>0</v>
      </c>
      <c r="E50" s="102">
        <v>0</v>
      </c>
      <c r="F50" s="102">
        <v>0</v>
      </c>
      <c r="G50" s="102">
        <v>0</v>
      </c>
      <c r="H50" s="102">
        <v>0</v>
      </c>
      <c r="I50" s="102">
        <v>0</v>
      </c>
      <c r="J50" s="102">
        <v>0</v>
      </c>
      <c r="K50" s="102">
        <v>0</v>
      </c>
      <c r="L50" s="102">
        <v>0</v>
      </c>
      <c r="M50" s="102">
        <v>0</v>
      </c>
      <c r="N50" s="102">
        <v>0</v>
      </c>
      <c r="O50" s="102">
        <v>0</v>
      </c>
      <c r="P50" s="102">
        <v>0</v>
      </c>
      <c r="Q50" s="102">
        <v>0</v>
      </c>
      <c r="R50" s="102">
        <v>0</v>
      </c>
      <c r="S50" s="102">
        <v>0</v>
      </c>
      <c r="T50" s="102">
        <v>0</v>
      </c>
      <c r="U50" s="102">
        <v>0</v>
      </c>
      <c r="V50" s="102">
        <v>0</v>
      </c>
      <c r="W50" s="102">
        <v>0</v>
      </c>
      <c r="X50" s="102">
        <v>0</v>
      </c>
      <c r="Y50" s="102">
        <v>0</v>
      </c>
      <c r="Z50" s="104"/>
      <c r="AA50" s="102">
        <v>0</v>
      </c>
      <c r="AB50" s="102">
        <v>0</v>
      </c>
      <c r="AC50" s="102">
        <v>0</v>
      </c>
      <c r="AD50" s="102">
        <v>0</v>
      </c>
      <c r="AE50" s="102">
        <v>0</v>
      </c>
      <c r="AF50" s="102">
        <v>0</v>
      </c>
      <c r="AG50" s="102">
        <v>0</v>
      </c>
      <c r="AH50" s="102">
        <v>0</v>
      </c>
      <c r="AI50" s="102">
        <v>0</v>
      </c>
      <c r="AJ50" s="102">
        <v>0</v>
      </c>
      <c r="AK50" s="102">
        <v>0</v>
      </c>
      <c r="AL50" s="102">
        <v>0</v>
      </c>
      <c r="AM50" s="102">
        <v>0</v>
      </c>
      <c r="AN50" s="102">
        <v>0</v>
      </c>
      <c r="AO50" s="102">
        <v>0</v>
      </c>
      <c r="AP50" s="102">
        <v>0</v>
      </c>
      <c r="AQ50" s="102">
        <v>0</v>
      </c>
      <c r="AR50" s="102">
        <v>0</v>
      </c>
      <c r="AS50" s="102">
        <v>0</v>
      </c>
      <c r="AT50" s="67"/>
      <c r="AU50" s="13" t="str">
        <f>IF(E52+F52=D52," ","GRESEALA")</f>
        <v xml:space="preserve"> </v>
      </c>
      <c r="AV50" s="17" t="str">
        <f>IF(G52+K52+I52+L52++M52=D52," ","GRESEALA")</f>
        <v xml:space="preserve"> </v>
      </c>
      <c r="AW50" s="13" t="str">
        <f>IF(O52+P52=D52," ","GRESEALA")</f>
        <v xml:space="preserve"> </v>
      </c>
      <c r="AX50" s="13" t="str">
        <f>IF(Q52+S52+T52+U52+V52+W52=D52," ","GRESEALA")</f>
        <v xml:space="preserve"> </v>
      </c>
      <c r="AY50" s="13" t="str">
        <f>IF(X52+Y52+Z52=D52," ","GRESEALA")</f>
        <v xml:space="preserve"> </v>
      </c>
      <c r="AZ50" s="17" t="str">
        <f>IF(AA52+AC52+AE52+AF52+AG52+AH52+AI52+AJ52+AK52+AL52+AM52+AN52+AO52+AP52+AQ52+AR52+AS52&gt;=D52," ","GRESEALA")</f>
        <v xml:space="preserve"> </v>
      </c>
      <c r="BA50" s="13" t="str">
        <f>IF(E36&lt;=E13," ","GRESEALA")</f>
        <v xml:space="preserve"> </v>
      </c>
      <c r="BB50" s="13" t="str">
        <f>IF(F36&lt;=F13," ","GRESEALA")</f>
        <v xml:space="preserve"> </v>
      </c>
      <c r="BC50" s="13" t="str">
        <f>IF(G36&lt;=G13," ","GRESEALA")</f>
        <v xml:space="preserve"> </v>
      </c>
      <c r="BD50" s="13" t="str">
        <f>IF(H36&lt;=H13," ","GRESEALA")</f>
        <v xml:space="preserve"> </v>
      </c>
      <c r="BE50" s="13" t="str">
        <f t="shared" ref="BE50:BK50" si="47">IF(K36&lt;=K13," ","GRESEALA")</f>
        <v xml:space="preserve"> </v>
      </c>
      <c r="BF50" s="17" t="str">
        <f t="shared" si="47"/>
        <v xml:space="preserve"> </v>
      </c>
      <c r="BG50" s="13" t="str">
        <f t="shared" si="47"/>
        <v xml:space="preserve"> </v>
      </c>
      <c r="BH50" s="13" t="str">
        <f t="shared" si="47"/>
        <v xml:space="preserve"> </v>
      </c>
      <c r="BI50" s="13" t="str">
        <f t="shared" si="47"/>
        <v xml:space="preserve"> </v>
      </c>
      <c r="BJ50" s="13" t="str">
        <f t="shared" si="47"/>
        <v xml:space="preserve"> </v>
      </c>
      <c r="BK50" s="13" t="str">
        <f t="shared" si="47"/>
        <v xml:space="preserve"> </v>
      </c>
    </row>
    <row r="51" spans="2:64" ht="31.5" customHeight="1" x14ac:dyDescent="0.35">
      <c r="B51" s="21" t="s">
        <v>110</v>
      </c>
      <c r="C51" s="87" t="s">
        <v>111</v>
      </c>
      <c r="D51" s="102">
        <f t="shared" si="1"/>
        <v>0</v>
      </c>
      <c r="E51" s="102">
        <v>0</v>
      </c>
      <c r="F51" s="102">
        <v>0</v>
      </c>
      <c r="G51" s="102">
        <v>0</v>
      </c>
      <c r="H51" s="102">
        <v>0</v>
      </c>
      <c r="I51" s="102">
        <v>0</v>
      </c>
      <c r="J51" s="102">
        <v>0</v>
      </c>
      <c r="K51" s="102">
        <v>0</v>
      </c>
      <c r="L51" s="102">
        <v>0</v>
      </c>
      <c r="M51" s="102">
        <v>0</v>
      </c>
      <c r="N51" s="102">
        <v>0</v>
      </c>
      <c r="O51" s="102">
        <v>0</v>
      </c>
      <c r="P51" s="102">
        <v>0</v>
      </c>
      <c r="Q51" s="102">
        <v>0</v>
      </c>
      <c r="R51" s="102">
        <v>0</v>
      </c>
      <c r="S51" s="102">
        <v>0</v>
      </c>
      <c r="T51" s="102">
        <v>0</v>
      </c>
      <c r="U51" s="102">
        <v>0</v>
      </c>
      <c r="V51" s="102">
        <v>0</v>
      </c>
      <c r="W51" s="102">
        <v>0</v>
      </c>
      <c r="X51" s="102">
        <v>0</v>
      </c>
      <c r="Y51" s="102">
        <v>0</v>
      </c>
      <c r="Z51" s="104"/>
      <c r="AA51" s="102">
        <v>0</v>
      </c>
      <c r="AB51" s="102">
        <v>0</v>
      </c>
      <c r="AC51" s="102">
        <v>0</v>
      </c>
      <c r="AD51" s="102">
        <v>0</v>
      </c>
      <c r="AE51" s="102">
        <v>0</v>
      </c>
      <c r="AF51" s="102">
        <v>0</v>
      </c>
      <c r="AG51" s="102">
        <v>0</v>
      </c>
      <c r="AH51" s="102">
        <v>0</v>
      </c>
      <c r="AI51" s="102">
        <v>0</v>
      </c>
      <c r="AJ51" s="102">
        <v>0</v>
      </c>
      <c r="AK51" s="102">
        <v>0</v>
      </c>
      <c r="AL51" s="102">
        <v>0</v>
      </c>
      <c r="AM51" s="102">
        <v>0</v>
      </c>
      <c r="AN51" s="102">
        <v>0</v>
      </c>
      <c r="AO51" s="102">
        <v>0</v>
      </c>
      <c r="AP51" s="102">
        <v>0</v>
      </c>
      <c r="AQ51" s="102">
        <v>0</v>
      </c>
      <c r="AR51" s="102">
        <v>0</v>
      </c>
      <c r="AS51" s="102">
        <v>0</v>
      </c>
      <c r="AT51" s="67"/>
      <c r="AU51" s="13" t="str">
        <f t="shared" ref="AU51:BK51" si="48">IF(S36&lt;=S13," ","GRESEALA")</f>
        <v xml:space="preserve"> </v>
      </c>
      <c r="AV51" s="13" t="str">
        <f t="shared" si="48"/>
        <v xml:space="preserve"> </v>
      </c>
      <c r="AW51" s="13" t="str">
        <f t="shared" si="48"/>
        <v xml:space="preserve"> </v>
      </c>
      <c r="AX51" s="13" t="str">
        <f t="shared" si="48"/>
        <v xml:space="preserve"> </v>
      </c>
      <c r="AY51" s="13" t="str">
        <f t="shared" si="48"/>
        <v xml:space="preserve"> </v>
      </c>
      <c r="AZ51" s="13" t="str">
        <f t="shared" si="48"/>
        <v xml:space="preserve"> </v>
      </c>
      <c r="BA51" s="13" t="str">
        <f t="shared" si="48"/>
        <v xml:space="preserve"> </v>
      </c>
      <c r="BB51" s="13" t="str">
        <f t="shared" si="48"/>
        <v xml:space="preserve"> </v>
      </c>
      <c r="BC51" s="13" t="str">
        <f t="shared" si="48"/>
        <v xml:space="preserve"> </v>
      </c>
      <c r="BD51" s="13" t="str">
        <f t="shared" si="48"/>
        <v xml:space="preserve"> </v>
      </c>
      <c r="BE51" s="13" t="str">
        <f t="shared" si="48"/>
        <v xml:space="preserve"> </v>
      </c>
      <c r="BF51" s="13" t="str">
        <f t="shared" si="48"/>
        <v xml:space="preserve"> </v>
      </c>
      <c r="BG51" s="13" t="str">
        <f t="shared" si="48"/>
        <v xml:space="preserve"> </v>
      </c>
      <c r="BH51" s="13" t="str">
        <f t="shared" si="48"/>
        <v xml:space="preserve"> </v>
      </c>
      <c r="BI51" s="13" t="str">
        <f t="shared" si="48"/>
        <v xml:space="preserve"> </v>
      </c>
      <c r="BJ51" s="13" t="str">
        <f t="shared" si="48"/>
        <v xml:space="preserve"> </v>
      </c>
      <c r="BK51" s="13" t="str">
        <f t="shared" si="48"/>
        <v xml:space="preserve"> </v>
      </c>
    </row>
    <row r="52" spans="2:64" ht="45" customHeight="1" x14ac:dyDescent="0.35">
      <c r="B52" s="21">
        <v>10</v>
      </c>
      <c r="C52" s="81" t="s">
        <v>112</v>
      </c>
      <c r="D52" s="102">
        <f t="shared" si="1"/>
        <v>0</v>
      </c>
      <c r="E52" s="102">
        <v>0</v>
      </c>
      <c r="F52" s="102">
        <v>0</v>
      </c>
      <c r="G52" s="102">
        <v>0</v>
      </c>
      <c r="H52" s="102">
        <v>0</v>
      </c>
      <c r="I52" s="102">
        <v>0</v>
      </c>
      <c r="J52" s="102">
        <v>0</v>
      </c>
      <c r="K52" s="102">
        <v>0</v>
      </c>
      <c r="L52" s="102">
        <v>0</v>
      </c>
      <c r="M52" s="102">
        <v>0</v>
      </c>
      <c r="N52" s="102">
        <v>0</v>
      </c>
      <c r="O52" s="102">
        <v>0</v>
      </c>
      <c r="P52" s="102">
        <v>0</v>
      </c>
      <c r="Q52" s="104"/>
      <c r="R52" s="104"/>
      <c r="S52" s="102">
        <v>0</v>
      </c>
      <c r="T52" s="102">
        <v>0</v>
      </c>
      <c r="U52" s="102">
        <v>0</v>
      </c>
      <c r="V52" s="102">
        <v>0</v>
      </c>
      <c r="W52" s="102">
        <v>0</v>
      </c>
      <c r="X52" s="102">
        <v>0</v>
      </c>
      <c r="Y52" s="102">
        <v>0</v>
      </c>
      <c r="Z52" s="104"/>
      <c r="AA52" s="102">
        <v>0</v>
      </c>
      <c r="AB52" s="102">
        <v>0</v>
      </c>
      <c r="AC52" s="102">
        <v>0</v>
      </c>
      <c r="AD52" s="102">
        <v>0</v>
      </c>
      <c r="AE52" s="102">
        <v>0</v>
      </c>
      <c r="AF52" s="102">
        <v>0</v>
      </c>
      <c r="AG52" s="102">
        <v>0</v>
      </c>
      <c r="AH52" s="102">
        <v>0</v>
      </c>
      <c r="AI52" s="102">
        <v>0</v>
      </c>
      <c r="AJ52" s="102">
        <v>0</v>
      </c>
      <c r="AK52" s="102">
        <v>0</v>
      </c>
      <c r="AL52" s="102">
        <v>0</v>
      </c>
      <c r="AM52" s="102">
        <v>0</v>
      </c>
      <c r="AN52" s="102">
        <v>0</v>
      </c>
      <c r="AO52" s="102">
        <v>0</v>
      </c>
      <c r="AP52" s="102">
        <v>0</v>
      </c>
      <c r="AQ52" s="102">
        <v>0</v>
      </c>
      <c r="AR52" s="102">
        <v>0</v>
      </c>
      <c r="AS52" s="102">
        <v>0</v>
      </c>
      <c r="AT52" s="67"/>
      <c r="AU52" s="13" t="str">
        <f>IF(AJ36&lt;=AJ13," ","GRESEALA")</f>
        <v xml:space="preserve"> </v>
      </c>
      <c r="AV52" s="13" t="str">
        <f>IF(AK36&lt;=AK13," ","GRESEALA")</f>
        <v xml:space="preserve"> </v>
      </c>
      <c r="AW52" s="13" t="str">
        <f>IF(AL36&lt;=AL13," ","GRESEALA")</f>
        <v xml:space="preserve"> </v>
      </c>
      <c r="AX52" s="13" t="str">
        <f>IF(AR36&lt;=AR13," ","GRESEALA")</f>
        <v xml:space="preserve"> </v>
      </c>
      <c r="AY52" s="13" t="str">
        <f>IF(AS36&lt;=AS13," ","GRESEALA")</f>
        <v xml:space="preserve"> </v>
      </c>
      <c r="AZ52" s="13" t="str">
        <f>IF(E16+E37+E38+E41+E42+E45+E46+E47+E48+E52+E53+E54+E55+E60+E61+E63+E64&gt;=E14," ","GRESEALA")</f>
        <v xml:space="preserve"> </v>
      </c>
      <c r="BA52" s="13" t="str">
        <f>IF(F16+F37+F38+F41+F42+F45+F46+F47+F48+F52+F53+F54+F55+F60+F61+F63+F64&gt;=F14," ","GRESEALA")</f>
        <v xml:space="preserve"> </v>
      </c>
      <c r="BB52" s="13" t="str">
        <f>IF(G16+G37+G38+G41+G42+G45+G46+G47+G48+G52+G53+G54+G55+G60+G61+G63+G64&gt;=G14," ","GRESEALA")</f>
        <v xml:space="preserve"> </v>
      </c>
      <c r="BC52" s="13" t="str">
        <f>IF(H16+H37+H38+H41+H42+H45+H46+H47+H48+H52+H53+H54+H55+H60+H61+H63+H64&gt;=H14," ","GRESEALA")</f>
        <v xml:space="preserve"> </v>
      </c>
      <c r="BD52" s="13" t="str">
        <f t="shared" ref="BD52:BJ52" si="49">IF(K16+K37+K38+K41+K42+K45+K46+K47+K48+K52+K53+K54+K55+K60+K61+K63+K64&gt;=K14," ","GRESEALA")</f>
        <v xml:space="preserve"> </v>
      </c>
      <c r="BE52" s="17" t="str">
        <f t="shared" si="49"/>
        <v xml:space="preserve"> </v>
      </c>
      <c r="BF52" s="13" t="str">
        <f t="shared" si="49"/>
        <v xml:space="preserve"> </v>
      </c>
      <c r="BG52" s="13" t="str">
        <f t="shared" si="49"/>
        <v xml:space="preserve"> </v>
      </c>
      <c r="BH52" s="13" t="str">
        <f t="shared" si="49"/>
        <v xml:space="preserve"> </v>
      </c>
      <c r="BI52" s="13" t="str">
        <f t="shared" si="49"/>
        <v xml:space="preserve"> </v>
      </c>
      <c r="BJ52" s="13" t="str">
        <f t="shared" si="49"/>
        <v xml:space="preserve"> </v>
      </c>
      <c r="BK52" s="13" t="str">
        <f t="shared" ref="BK52" si="50">IF(S16+S37+S38+S41+S42+S45+S46+S47+S48+S52+S53+S54+S55+S60+S61+S63+S64&gt;=S14," ","GRESEALA")</f>
        <v xml:space="preserve"> </v>
      </c>
    </row>
    <row r="53" spans="2:64" ht="45.75" customHeight="1" x14ac:dyDescent="0.35">
      <c r="B53" s="21">
        <v>11</v>
      </c>
      <c r="C53" s="86" t="s">
        <v>113</v>
      </c>
      <c r="D53" s="102">
        <f t="shared" si="1"/>
        <v>0</v>
      </c>
      <c r="E53" s="102">
        <v>0</v>
      </c>
      <c r="F53" s="102">
        <v>0</v>
      </c>
      <c r="G53" s="102">
        <v>0</v>
      </c>
      <c r="H53" s="102">
        <v>0</v>
      </c>
      <c r="I53" s="102">
        <v>0</v>
      </c>
      <c r="J53" s="102">
        <v>0</v>
      </c>
      <c r="K53" s="102">
        <v>0</v>
      </c>
      <c r="L53" s="102">
        <v>0</v>
      </c>
      <c r="M53" s="102">
        <v>0</v>
      </c>
      <c r="N53" s="102">
        <v>0</v>
      </c>
      <c r="O53" s="102">
        <v>0</v>
      </c>
      <c r="P53" s="102">
        <v>0</v>
      </c>
      <c r="Q53" s="104"/>
      <c r="R53" s="104"/>
      <c r="S53" s="102">
        <v>0</v>
      </c>
      <c r="T53" s="102">
        <v>0</v>
      </c>
      <c r="U53" s="102">
        <v>0</v>
      </c>
      <c r="V53" s="102">
        <v>0</v>
      </c>
      <c r="W53" s="102">
        <v>0</v>
      </c>
      <c r="X53" s="102">
        <v>0</v>
      </c>
      <c r="Y53" s="102">
        <v>0</v>
      </c>
      <c r="Z53" s="104"/>
      <c r="AA53" s="102">
        <v>0</v>
      </c>
      <c r="AB53" s="102">
        <v>0</v>
      </c>
      <c r="AC53" s="102">
        <v>0</v>
      </c>
      <c r="AD53" s="102">
        <v>0</v>
      </c>
      <c r="AE53" s="102">
        <v>0</v>
      </c>
      <c r="AF53" s="102">
        <v>0</v>
      </c>
      <c r="AG53" s="102">
        <v>0</v>
      </c>
      <c r="AH53" s="102">
        <v>0</v>
      </c>
      <c r="AI53" s="102">
        <v>0</v>
      </c>
      <c r="AJ53" s="102">
        <v>0</v>
      </c>
      <c r="AK53" s="102">
        <v>0</v>
      </c>
      <c r="AL53" s="102">
        <v>0</v>
      </c>
      <c r="AM53" s="102">
        <v>0</v>
      </c>
      <c r="AN53" s="102">
        <v>0</v>
      </c>
      <c r="AO53" s="102">
        <v>0</v>
      </c>
      <c r="AP53" s="102">
        <v>0</v>
      </c>
      <c r="AQ53" s="102">
        <v>0</v>
      </c>
      <c r="AR53" s="102">
        <v>0</v>
      </c>
      <c r="AS53" s="102">
        <v>0</v>
      </c>
      <c r="AT53" s="67"/>
      <c r="AU53" s="13" t="str">
        <f t="shared" ref="AU53:BK53" si="51">IF(T16+T37+T38+T41+T42+T45+T46+T47+T48+T52+T53+T54+T55+T60+T61+T63+T64&gt;=T14," ","GRESEALA")</f>
        <v xml:space="preserve"> </v>
      </c>
      <c r="AV53" s="13" t="str">
        <f t="shared" si="51"/>
        <v xml:space="preserve"> </v>
      </c>
      <c r="AW53" s="13" t="str">
        <f t="shared" si="51"/>
        <v xml:space="preserve"> </v>
      </c>
      <c r="AX53" s="13" t="str">
        <f t="shared" si="51"/>
        <v xml:space="preserve"> </v>
      </c>
      <c r="AY53" s="13" t="str">
        <f t="shared" si="51"/>
        <v xml:space="preserve"> </v>
      </c>
      <c r="AZ53" s="13" t="str">
        <f t="shared" si="51"/>
        <v xml:space="preserve"> </v>
      </c>
      <c r="BA53" s="13" t="str">
        <f t="shared" si="51"/>
        <v xml:space="preserve"> </v>
      </c>
      <c r="BB53" s="13" t="str">
        <f t="shared" si="51"/>
        <v xml:space="preserve"> </v>
      </c>
      <c r="BC53" s="13" t="str">
        <f t="shared" si="51"/>
        <v xml:space="preserve"> </v>
      </c>
      <c r="BD53" s="13" t="str">
        <f t="shared" si="51"/>
        <v xml:space="preserve"> </v>
      </c>
      <c r="BE53" s="13" t="str">
        <f t="shared" si="51"/>
        <v xml:space="preserve"> </v>
      </c>
      <c r="BF53" s="13" t="str">
        <f t="shared" si="51"/>
        <v xml:space="preserve"> </v>
      </c>
      <c r="BG53" s="13" t="str">
        <f t="shared" si="51"/>
        <v xml:space="preserve"> </v>
      </c>
      <c r="BH53" s="13" t="str">
        <f t="shared" si="51"/>
        <v xml:space="preserve"> </v>
      </c>
      <c r="BI53" s="13" t="str">
        <f t="shared" si="51"/>
        <v xml:space="preserve"> </v>
      </c>
      <c r="BJ53" s="13" t="str">
        <f t="shared" si="51"/>
        <v xml:space="preserve"> </v>
      </c>
      <c r="BK53" s="13" t="str">
        <f t="shared" si="51"/>
        <v xml:space="preserve"> </v>
      </c>
    </row>
    <row r="54" spans="2:64" ht="60" customHeight="1" x14ac:dyDescent="0.35">
      <c r="B54" s="21">
        <v>12</v>
      </c>
      <c r="C54" s="81" t="s">
        <v>114</v>
      </c>
      <c r="D54" s="108">
        <f t="shared" si="1"/>
        <v>0</v>
      </c>
      <c r="E54" s="102">
        <v>0</v>
      </c>
      <c r="F54" s="102">
        <v>0</v>
      </c>
      <c r="G54" s="102">
        <v>0</v>
      </c>
      <c r="H54" s="102">
        <v>0</v>
      </c>
      <c r="I54" s="102">
        <v>0</v>
      </c>
      <c r="J54" s="102">
        <v>0</v>
      </c>
      <c r="K54" s="102">
        <v>0</v>
      </c>
      <c r="L54" s="102">
        <v>0</v>
      </c>
      <c r="M54" s="102">
        <v>0</v>
      </c>
      <c r="N54" s="102">
        <v>0</v>
      </c>
      <c r="O54" s="102">
        <v>0</v>
      </c>
      <c r="P54" s="102">
        <v>0</v>
      </c>
      <c r="Q54" s="102">
        <v>0</v>
      </c>
      <c r="R54" s="102">
        <v>0</v>
      </c>
      <c r="S54" s="102">
        <v>0</v>
      </c>
      <c r="T54" s="102">
        <v>0</v>
      </c>
      <c r="U54" s="102">
        <v>0</v>
      </c>
      <c r="V54" s="102">
        <v>0</v>
      </c>
      <c r="W54" s="102">
        <v>0</v>
      </c>
      <c r="X54" s="102">
        <v>0</v>
      </c>
      <c r="Y54" s="102">
        <v>0</v>
      </c>
      <c r="Z54" s="104"/>
      <c r="AA54" s="102">
        <v>0</v>
      </c>
      <c r="AB54" s="102">
        <v>0</v>
      </c>
      <c r="AC54" s="102">
        <v>0</v>
      </c>
      <c r="AD54" s="102">
        <v>0</v>
      </c>
      <c r="AE54" s="108"/>
      <c r="AF54" s="102">
        <v>0</v>
      </c>
      <c r="AG54" s="102">
        <v>0</v>
      </c>
      <c r="AH54" s="102">
        <v>0</v>
      </c>
      <c r="AI54" s="102">
        <v>0</v>
      </c>
      <c r="AJ54" s="102">
        <v>0</v>
      </c>
      <c r="AK54" s="102">
        <v>0</v>
      </c>
      <c r="AL54" s="102">
        <v>0</v>
      </c>
      <c r="AM54" s="102">
        <v>0</v>
      </c>
      <c r="AN54" s="102">
        <v>0</v>
      </c>
      <c r="AO54" s="102">
        <v>0</v>
      </c>
      <c r="AP54" s="102">
        <v>0</v>
      </c>
      <c r="AQ54" s="102">
        <v>0</v>
      </c>
      <c r="AR54" s="102">
        <v>0</v>
      </c>
      <c r="AS54" s="102">
        <v>0</v>
      </c>
      <c r="AT54" s="67"/>
      <c r="AU54" s="13" t="str">
        <f>IF(AK16+AK37+AK38+AK41+AK42+AK45+AK46+AK47+AK48+AK52+AK53+AK54+AK55+AK60+AK61+AK63+AK64&gt;=AK14," ","GRESEALA")</f>
        <v xml:space="preserve"> </v>
      </c>
      <c r="AV54" s="13" t="str">
        <f>IF(AL16+AL37+AL38+AL41+AL42+AL45+AL46+AL47+AL48+AL52+AL53+AL54+AL55+AL60+AL61+AL63+AL64&gt;=AL14," ","GRESEALA")</f>
        <v xml:space="preserve"> </v>
      </c>
      <c r="AW54" s="13" t="str">
        <f>IF(AR16+AR37+AR38+AR41+AR42+AR45+AR46+AR47+AR48+AR52+AR53+AR54+AR55+AR60+AR61+AR63+AR64&gt;=AR14," ","GRESEALA")</f>
        <v xml:space="preserve"> </v>
      </c>
      <c r="AX54" s="13" t="str">
        <f>IF(AS16+AS37+AS38+AS41+AS42+AS45+AS46+AS47+AS48+AS52+AS53+AS54+AS55+AS60+AS61+AS63+AS64&gt;=AS14," ","GRESEALA")</f>
        <v xml:space="preserve"> </v>
      </c>
      <c r="AY54" s="13" t="str">
        <f>IF(E15+E36+E59+E62&gt;=E13," ","GRESEALA")</f>
        <v xml:space="preserve"> </v>
      </c>
      <c r="AZ54" s="13" t="str">
        <f>IF(F15+F36+F59+F62&gt;=F13," ","GRESEALA")</f>
        <v xml:space="preserve"> </v>
      </c>
      <c r="BA54" s="13" t="str">
        <f>IF(G15+G36+G59+G62&gt;=G13," ","GRESEALA")</f>
        <v xml:space="preserve"> </v>
      </c>
      <c r="BB54" s="13" t="str">
        <f>IF(H15+H36+H59+H62&gt;=H13," ","GRESEALA")</f>
        <v xml:space="preserve"> </v>
      </c>
      <c r="BC54" s="13" t="str">
        <f t="shared" ref="BC54:BI54" si="52">IF(K15+K36+K59+K62&gt;=K13," ","GRESEALA")</f>
        <v xml:space="preserve"> </v>
      </c>
      <c r="BD54" s="17" t="str">
        <f t="shared" si="52"/>
        <v xml:space="preserve"> </v>
      </c>
      <c r="BE54" s="13" t="str">
        <f t="shared" si="52"/>
        <v xml:space="preserve"> </v>
      </c>
      <c r="BF54" s="13" t="str">
        <f t="shared" si="52"/>
        <v xml:space="preserve"> </v>
      </c>
      <c r="BG54" s="13" t="str">
        <f t="shared" si="52"/>
        <v xml:space="preserve"> </v>
      </c>
      <c r="BH54" s="13" t="str">
        <f t="shared" si="52"/>
        <v xml:space="preserve"> </v>
      </c>
      <c r="BI54" s="13" t="str">
        <f t="shared" si="52"/>
        <v xml:space="preserve"> </v>
      </c>
      <c r="BJ54" s="13" t="str">
        <f t="shared" ref="BJ54:BK54" si="53">IF(S15+S36+S59+S62&gt;=S13," ","GRESEALA")</f>
        <v xml:space="preserve"> </v>
      </c>
      <c r="BK54" s="13" t="str">
        <f t="shared" si="53"/>
        <v xml:space="preserve"> </v>
      </c>
    </row>
    <row r="55" spans="2:64" ht="60.75" hidden="1" customHeight="1" x14ac:dyDescent="0.35">
      <c r="B55" s="16"/>
      <c r="C55" s="75" t="s">
        <v>115</v>
      </c>
      <c r="D55" s="93">
        <f t="shared" si="1"/>
        <v>0</v>
      </c>
      <c r="E55" s="105"/>
      <c r="F55" s="105"/>
      <c r="G55" s="105"/>
      <c r="H55" s="105"/>
      <c r="I55" s="105"/>
      <c r="J55" s="105"/>
      <c r="K55" s="105"/>
      <c r="L55" s="105"/>
      <c r="M55" s="105"/>
      <c r="N55" s="105"/>
      <c r="O55" s="105"/>
      <c r="P55" s="105"/>
      <c r="Q55" s="105"/>
      <c r="R55" s="105"/>
      <c r="S55" s="105"/>
      <c r="T55" s="105"/>
      <c r="U55" s="105"/>
      <c r="V55" s="105"/>
      <c r="W55" s="105"/>
      <c r="X55" s="105"/>
      <c r="Y55" s="105"/>
      <c r="Z55" s="106"/>
      <c r="AA55" s="105"/>
      <c r="AB55" s="105"/>
      <c r="AC55" s="105"/>
      <c r="AD55" s="105"/>
      <c r="AE55" s="105"/>
      <c r="AF55" s="105"/>
      <c r="AG55" s="105"/>
      <c r="AH55" s="105"/>
      <c r="AI55" s="105"/>
      <c r="AJ55" s="105"/>
      <c r="AK55" s="105"/>
      <c r="AL55" s="105"/>
      <c r="AM55" s="105"/>
      <c r="AN55" s="105"/>
      <c r="AO55" s="105"/>
      <c r="AP55" s="105"/>
      <c r="AQ55" s="105"/>
      <c r="AR55" s="105"/>
      <c r="AS55" s="105"/>
      <c r="AT55" s="27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</row>
    <row r="56" spans="2:64" ht="27" hidden="1" customHeight="1" x14ac:dyDescent="0.35">
      <c r="B56" s="31"/>
      <c r="C56" s="88" t="s">
        <v>116</v>
      </c>
      <c r="D56" s="114">
        <f t="shared" si="1"/>
        <v>0</v>
      </c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4"/>
      <c r="AH56" s="104"/>
      <c r="AI56" s="104"/>
      <c r="AJ56" s="104"/>
      <c r="AK56" s="104"/>
      <c r="AL56" s="104"/>
      <c r="AM56" s="104"/>
      <c r="AN56" s="104"/>
      <c r="AO56" s="104"/>
      <c r="AP56" s="104"/>
      <c r="AQ56" s="104"/>
      <c r="AR56" s="104"/>
      <c r="AS56" s="104"/>
      <c r="AT56" s="67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</row>
    <row r="57" spans="2:64" ht="40.5" hidden="1" customHeight="1" x14ac:dyDescent="0.35">
      <c r="B57" s="31"/>
      <c r="C57" s="88" t="s">
        <v>117</v>
      </c>
      <c r="D57" s="103">
        <f t="shared" si="1"/>
        <v>0</v>
      </c>
      <c r="E57" s="104"/>
      <c r="F57" s="104"/>
      <c r="G57" s="104"/>
      <c r="H57" s="104"/>
      <c r="I57" s="104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4"/>
      <c r="AL57" s="104"/>
      <c r="AM57" s="104"/>
      <c r="AN57" s="104"/>
      <c r="AO57" s="104"/>
      <c r="AP57" s="104"/>
      <c r="AQ57" s="104"/>
      <c r="AR57" s="104"/>
      <c r="AS57" s="104"/>
      <c r="AT57" s="67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</row>
    <row r="58" spans="2:64" ht="45.75" hidden="1" customHeight="1" x14ac:dyDescent="0.35">
      <c r="B58" s="31"/>
      <c r="C58" s="88" t="s">
        <v>118</v>
      </c>
      <c r="D58" s="114">
        <f t="shared" si="1"/>
        <v>0</v>
      </c>
      <c r="E58" s="104"/>
      <c r="F58" s="104"/>
      <c r="G58" s="104"/>
      <c r="H58" s="104"/>
      <c r="I58" s="104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4"/>
      <c r="Z58" s="104"/>
      <c r="AA58" s="104"/>
      <c r="AB58" s="104"/>
      <c r="AC58" s="104"/>
      <c r="AD58" s="104"/>
      <c r="AE58" s="104"/>
      <c r="AF58" s="104"/>
      <c r="AG58" s="104"/>
      <c r="AH58" s="104"/>
      <c r="AI58" s="104"/>
      <c r="AJ58" s="104"/>
      <c r="AK58" s="104"/>
      <c r="AL58" s="104"/>
      <c r="AM58" s="104"/>
      <c r="AN58" s="104"/>
      <c r="AO58" s="104"/>
      <c r="AP58" s="104"/>
      <c r="AQ58" s="104"/>
      <c r="AR58" s="104"/>
      <c r="AS58" s="104"/>
      <c r="AT58" s="67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</row>
    <row r="59" spans="2:64" ht="39" customHeight="1" x14ac:dyDescent="0.35">
      <c r="B59" s="32">
        <v>13.1</v>
      </c>
      <c r="C59" s="76" t="s">
        <v>119</v>
      </c>
      <c r="D59" s="110">
        <f t="shared" si="1"/>
        <v>0</v>
      </c>
      <c r="E59" s="100">
        <v>0</v>
      </c>
      <c r="F59" s="100">
        <v>0</v>
      </c>
      <c r="G59" s="100">
        <v>0</v>
      </c>
      <c r="H59" s="100">
        <v>0</v>
      </c>
      <c r="I59" s="100">
        <v>0</v>
      </c>
      <c r="J59" s="100">
        <v>0</v>
      </c>
      <c r="K59" s="100">
        <v>0</v>
      </c>
      <c r="L59" s="100">
        <v>0</v>
      </c>
      <c r="M59" s="100">
        <v>0</v>
      </c>
      <c r="N59" s="100">
        <v>0</v>
      </c>
      <c r="O59" s="100">
        <v>0</v>
      </c>
      <c r="P59" s="100">
        <v>0</v>
      </c>
      <c r="Q59" s="100">
        <v>0</v>
      </c>
      <c r="R59" s="100">
        <v>0</v>
      </c>
      <c r="S59" s="100">
        <v>0</v>
      </c>
      <c r="T59" s="100">
        <v>0</v>
      </c>
      <c r="U59" s="100">
        <v>0</v>
      </c>
      <c r="V59" s="100">
        <v>0</v>
      </c>
      <c r="W59" s="100">
        <v>0</v>
      </c>
      <c r="X59" s="100">
        <v>0</v>
      </c>
      <c r="Y59" s="100">
        <v>0</v>
      </c>
      <c r="Z59" s="104"/>
      <c r="AA59" s="100">
        <v>0</v>
      </c>
      <c r="AB59" s="100">
        <v>0</v>
      </c>
      <c r="AC59" s="100">
        <v>0</v>
      </c>
      <c r="AD59" s="100">
        <v>0</v>
      </c>
      <c r="AE59" s="100">
        <v>0</v>
      </c>
      <c r="AF59" s="100">
        <v>0</v>
      </c>
      <c r="AG59" s="100">
        <v>0</v>
      </c>
      <c r="AH59" s="100">
        <v>0</v>
      </c>
      <c r="AI59" s="100">
        <v>0</v>
      </c>
      <c r="AJ59" s="100">
        <v>0</v>
      </c>
      <c r="AK59" s="100">
        <v>0</v>
      </c>
      <c r="AL59" s="100">
        <v>0</v>
      </c>
      <c r="AM59" s="100">
        <v>0</v>
      </c>
      <c r="AN59" s="100">
        <v>0</v>
      </c>
      <c r="AO59" s="100">
        <v>0</v>
      </c>
      <c r="AP59" s="100">
        <v>0</v>
      </c>
      <c r="AQ59" s="100">
        <v>0</v>
      </c>
      <c r="AR59" s="100">
        <v>0</v>
      </c>
      <c r="AS59" s="100">
        <v>0</v>
      </c>
      <c r="AT59" s="67"/>
      <c r="AU59" s="13" t="str">
        <f t="shared" ref="AU59:BK59" si="54">IF(U15+U36+U59+U62&gt;=U13," ","GRESEALA")</f>
        <v xml:space="preserve"> </v>
      </c>
      <c r="AV59" s="13" t="str">
        <f t="shared" si="54"/>
        <v xml:space="preserve"> </v>
      </c>
      <c r="AW59" s="13" t="str">
        <f t="shared" si="54"/>
        <v xml:space="preserve"> </v>
      </c>
      <c r="AX59" s="13" t="str">
        <f t="shared" si="54"/>
        <v xml:space="preserve"> </v>
      </c>
      <c r="AY59" s="13" t="str">
        <f t="shared" si="54"/>
        <v xml:space="preserve"> </v>
      </c>
      <c r="AZ59" s="13" t="str">
        <f t="shared" si="54"/>
        <v xml:space="preserve"> </v>
      </c>
      <c r="BA59" s="13" t="str">
        <f t="shared" si="54"/>
        <v xml:space="preserve"> </v>
      </c>
      <c r="BB59" s="13" t="str">
        <f t="shared" si="54"/>
        <v xml:space="preserve"> </v>
      </c>
      <c r="BC59" s="13" t="str">
        <f t="shared" si="54"/>
        <v xml:space="preserve"> </v>
      </c>
      <c r="BD59" s="13" t="str">
        <f t="shared" si="54"/>
        <v xml:space="preserve"> </v>
      </c>
      <c r="BE59" s="13" t="str">
        <f t="shared" si="54"/>
        <v xml:space="preserve"> </v>
      </c>
      <c r="BF59" s="13" t="str">
        <f t="shared" si="54"/>
        <v xml:space="preserve"> </v>
      </c>
      <c r="BG59" s="13" t="str">
        <f t="shared" si="54"/>
        <v xml:space="preserve"> </v>
      </c>
      <c r="BH59" s="13" t="str">
        <f t="shared" si="54"/>
        <v xml:space="preserve"> </v>
      </c>
      <c r="BI59" s="13" t="str">
        <f t="shared" si="54"/>
        <v xml:space="preserve"> </v>
      </c>
      <c r="BJ59" s="13" t="str">
        <f t="shared" si="54"/>
        <v xml:space="preserve"> </v>
      </c>
      <c r="BK59" s="13" t="str">
        <f t="shared" si="54"/>
        <v xml:space="preserve"> </v>
      </c>
    </row>
    <row r="60" spans="2:64" ht="40.5" customHeight="1" x14ac:dyDescent="0.35">
      <c r="B60" s="21">
        <v>13</v>
      </c>
      <c r="C60" s="81" t="s">
        <v>120</v>
      </c>
      <c r="D60" s="114">
        <f t="shared" si="1"/>
        <v>0</v>
      </c>
      <c r="E60" s="102">
        <v>0</v>
      </c>
      <c r="F60" s="102">
        <v>0</v>
      </c>
      <c r="G60" s="102">
        <v>0</v>
      </c>
      <c r="H60" s="102">
        <v>0</v>
      </c>
      <c r="I60" s="102">
        <v>0</v>
      </c>
      <c r="J60" s="102">
        <v>0</v>
      </c>
      <c r="K60" s="102">
        <v>0</v>
      </c>
      <c r="L60" s="102">
        <v>0</v>
      </c>
      <c r="M60" s="102">
        <v>0</v>
      </c>
      <c r="N60" s="102">
        <v>0</v>
      </c>
      <c r="O60" s="102">
        <v>0</v>
      </c>
      <c r="P60" s="102">
        <v>0</v>
      </c>
      <c r="Q60" s="102">
        <v>0</v>
      </c>
      <c r="R60" s="102">
        <v>0</v>
      </c>
      <c r="S60" s="102">
        <v>0</v>
      </c>
      <c r="T60" s="102">
        <v>0</v>
      </c>
      <c r="U60" s="102">
        <v>0</v>
      </c>
      <c r="V60" s="102">
        <v>0</v>
      </c>
      <c r="W60" s="102">
        <v>0</v>
      </c>
      <c r="X60" s="102">
        <v>0</v>
      </c>
      <c r="Y60" s="102">
        <v>0</v>
      </c>
      <c r="Z60" s="104"/>
      <c r="AA60" s="102">
        <v>0</v>
      </c>
      <c r="AB60" s="102">
        <v>0</v>
      </c>
      <c r="AC60" s="102">
        <v>0</v>
      </c>
      <c r="AD60" s="102">
        <v>0</v>
      </c>
      <c r="AE60" s="102">
        <v>0</v>
      </c>
      <c r="AF60" s="102">
        <v>0</v>
      </c>
      <c r="AG60" s="102">
        <v>0</v>
      </c>
      <c r="AH60" s="102">
        <v>0</v>
      </c>
      <c r="AI60" s="102">
        <v>0</v>
      </c>
      <c r="AJ60" s="102">
        <v>0</v>
      </c>
      <c r="AK60" s="102">
        <v>0</v>
      </c>
      <c r="AL60" s="102">
        <v>0</v>
      </c>
      <c r="AM60" s="102">
        <v>0</v>
      </c>
      <c r="AN60" s="102">
        <v>0</v>
      </c>
      <c r="AO60" s="102">
        <v>0</v>
      </c>
      <c r="AP60" s="102">
        <v>0</v>
      </c>
      <c r="AQ60" s="102">
        <v>0</v>
      </c>
      <c r="AR60" s="102">
        <v>0</v>
      </c>
      <c r="AS60" s="102">
        <v>0</v>
      </c>
      <c r="AT60" s="67"/>
      <c r="AU60" s="13" t="str">
        <f>IF(AL15+AL36+AL59+AL62&gt;=AL13," ","GRESEALA")</f>
        <v xml:space="preserve"> </v>
      </c>
      <c r="AV60" s="13" t="str">
        <f>IF(AR15+AR36+AR59+AR62&gt;=AR13," ","GRESEALA")</f>
        <v xml:space="preserve"> </v>
      </c>
      <c r="AW60" s="13" t="str">
        <f>IF(AS15+AS36+AS59+AS62&gt;=AS13," ","GRESEALA")</f>
        <v xml:space="preserve"> </v>
      </c>
      <c r="AX60" s="13" t="str">
        <f>IF(E53+F53=D53," ","GRESEALA")</f>
        <v xml:space="preserve"> </v>
      </c>
      <c r="AY60" s="17" t="str">
        <f>IF(G53+K53+I53+L53+M53=D53," ","GRESEALA")</f>
        <v xml:space="preserve"> </v>
      </c>
      <c r="AZ60" s="13" t="str">
        <f>IF(O53+P53=D53," ","GRESEALA")</f>
        <v xml:space="preserve"> </v>
      </c>
      <c r="BA60" s="13" t="str">
        <f>IF(Q53+S53+T53+U53+V53+W53=D53," ","GRESEALA")</f>
        <v xml:space="preserve"> </v>
      </c>
      <c r="BB60" s="13" t="str">
        <f>IF(X53+Y53+Z53=D53," ","GRESEALA")</f>
        <v xml:space="preserve"> </v>
      </c>
      <c r="BC60" s="17" t="str">
        <f>IF(AA53+AC53+AE53+AF53+AG53+AH53+AI53+AJ53+AK53+AL53+AM53+AN53+AO53+AP53+AQ53+AR53+AS53&gt;=D53," ","GRESEALA")</f>
        <v xml:space="preserve"> </v>
      </c>
      <c r="BD60" s="13" t="str">
        <f>IF(E54+F54=D54," ","GRESEALA")</f>
        <v xml:space="preserve"> </v>
      </c>
      <c r="BE60" s="17" t="str">
        <f>IF(G54+K54+I54+L54+M54=D54," ","GRESEALA")</f>
        <v xml:space="preserve"> </v>
      </c>
      <c r="BF60" s="13" t="str">
        <f>IF(O54+P54=D54," ","GRESEALA")</f>
        <v xml:space="preserve"> </v>
      </c>
      <c r="BG60" s="13" t="str">
        <f>IF(Q54+S54+T54+U54+V54+W54=D54," ","GRESEALA")</f>
        <v xml:space="preserve"> </v>
      </c>
      <c r="BH60" s="13" t="str">
        <f>IF(X54+Y54+Z54=D54," ","GRESEALA")</f>
        <v xml:space="preserve"> </v>
      </c>
      <c r="BI60" s="17" t="str">
        <f>IF(AA54+AC54+AE54+AF54+AG54+AH54+AI54+AJ54+AK54+AL54+AM54+AN54+AO54+AP54+AQ54+AR54+AS54&gt;=D54," ","GRESEALA")</f>
        <v xml:space="preserve"> </v>
      </c>
      <c r="BJ60" s="13" t="str">
        <f>IF(E59+F59=D59," ","GRESEALA")</f>
        <v xml:space="preserve"> </v>
      </c>
      <c r="BK60" s="17" t="str">
        <f>IF(G59+K59+I59+L59+M59=D59," ","GRESEALA")</f>
        <v xml:space="preserve"> </v>
      </c>
    </row>
    <row r="61" spans="2:64" ht="62.25" hidden="1" customHeight="1" x14ac:dyDescent="0.35">
      <c r="B61" s="21">
        <v>14</v>
      </c>
      <c r="C61" s="81" t="s">
        <v>121</v>
      </c>
      <c r="D61" s="102">
        <f t="shared" si="1"/>
        <v>0</v>
      </c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4"/>
      <c r="AA61" s="102"/>
      <c r="AB61" s="102"/>
      <c r="AC61" s="102"/>
      <c r="AD61" s="102"/>
      <c r="AE61" s="102"/>
      <c r="AF61" s="102"/>
      <c r="AG61" s="102"/>
      <c r="AH61" s="102"/>
      <c r="AI61" s="102"/>
      <c r="AJ61" s="102"/>
      <c r="AK61" s="102"/>
      <c r="AL61" s="102"/>
      <c r="AM61" s="102"/>
      <c r="AN61" s="102"/>
      <c r="AO61" s="102"/>
      <c r="AP61" s="102"/>
      <c r="AQ61" s="102"/>
      <c r="AR61" s="102"/>
      <c r="AS61" s="102"/>
      <c r="AT61" s="67"/>
      <c r="AU61" s="13" t="str">
        <f>IF(O59+P59=D59," ","GRESEALA")</f>
        <v xml:space="preserve"> </v>
      </c>
      <c r="AV61" s="13" t="str">
        <f>IF(Q59+S59+T59+U59+V59+W59=D59," ","GRESEALA")</f>
        <v xml:space="preserve"> </v>
      </c>
      <c r="AW61" s="13" t="str">
        <f>IF(X59+Y59+Z59=D59," ","GRESEALA")</f>
        <v xml:space="preserve"> </v>
      </c>
      <c r="AX61" s="13" t="str">
        <f>IF(AA59+AC59+AE59+AF59+AG59+AH59+AI59+AJ59+AK59+AL59+AR59+AS59&gt;=D59," ","GRESEALA")</f>
        <v xml:space="preserve"> </v>
      </c>
      <c r="AY61" s="13" t="str">
        <f>IF(D54=AE54," ","GRESEALA")</f>
        <v xml:space="preserve"> </v>
      </c>
      <c r="AZ61" s="13" t="str">
        <f>IF(E60+F60=D60," ","GRESEALA")</f>
        <v xml:space="preserve"> </v>
      </c>
      <c r="BA61" s="17" t="str">
        <f>IF(G60+K60+I60+L60+M60=D60," ","GRESEALA")</f>
        <v xml:space="preserve"> </v>
      </c>
      <c r="BB61" s="13" t="str">
        <f>IF(O60+P60=D60," ","GRESEALA")</f>
        <v xml:space="preserve"> </v>
      </c>
      <c r="BC61" s="13" t="str">
        <f>IF(Q60+S60+T60+U60+V60+W60=D60," ","GRESEALA")</f>
        <v xml:space="preserve"> </v>
      </c>
      <c r="BD61" s="13" t="str">
        <f>IF(X60+Y60+Z60=D60," ","GRESEALA")</f>
        <v xml:space="preserve"> </v>
      </c>
      <c r="BE61" s="17" t="str">
        <f>IF(AA60+AC60+AE60+AF60+AG60+AH60+AI60+AJ60+AK60+AL60+AM60+AN60+AO60+AP60+AQ60+AR60+AS60&gt;=D60," ","GRESEALA")</f>
        <v xml:space="preserve"> </v>
      </c>
      <c r="BF61" s="13" t="str">
        <f>IF(E61+F61=D61," ","GRESEALA")</f>
        <v xml:space="preserve"> </v>
      </c>
      <c r="BG61" s="17" t="str">
        <f>IF(G61+K61+I61+L61+M61=D61," ","GRESEALA")</f>
        <v xml:space="preserve"> </v>
      </c>
      <c r="BH61" s="13" t="str">
        <f>IF(O61+P61=D61," ","GRESEALA")</f>
        <v xml:space="preserve"> </v>
      </c>
      <c r="BI61" s="13" t="str">
        <f>IF(Q61+S61+T61+U61+V61+W61=D61," ","GRESEALA")</f>
        <v xml:space="preserve"> </v>
      </c>
      <c r="BJ61" s="13" t="str">
        <f>IF(X61+Y61+Z61=D61," ","GRESEALA")</f>
        <v xml:space="preserve"> </v>
      </c>
      <c r="BK61" s="17" t="str">
        <f>IF(AA61+AC61+AE61+AF61+AG61+AH61+AI61+AJ61+AK61+AL61+AM61+AN61+AO61+AP61+AQ61+AR61+AS61&gt;=D61," ","GRESEALA")</f>
        <v xml:space="preserve"> </v>
      </c>
    </row>
    <row r="62" spans="2:64" s="20" customFormat="1" ht="38.25" customHeight="1" x14ac:dyDescent="0.35">
      <c r="B62" s="32">
        <v>15.1</v>
      </c>
      <c r="C62" s="76" t="s">
        <v>122</v>
      </c>
      <c r="D62" s="110">
        <f t="shared" si="1"/>
        <v>0</v>
      </c>
      <c r="E62" s="100">
        <v>0</v>
      </c>
      <c r="F62" s="100">
        <v>0</v>
      </c>
      <c r="G62" s="100">
        <v>0</v>
      </c>
      <c r="H62" s="100">
        <v>0</v>
      </c>
      <c r="I62" s="100">
        <v>0</v>
      </c>
      <c r="J62" s="100">
        <v>0</v>
      </c>
      <c r="K62" s="100">
        <v>0</v>
      </c>
      <c r="L62" s="100">
        <v>0</v>
      </c>
      <c r="M62" s="109"/>
      <c r="N62" s="109"/>
      <c r="O62" s="100">
        <v>0</v>
      </c>
      <c r="P62" s="100">
        <v>0</v>
      </c>
      <c r="Q62" s="100">
        <v>0</v>
      </c>
      <c r="R62" s="100">
        <v>0</v>
      </c>
      <c r="S62" s="100">
        <v>0</v>
      </c>
      <c r="T62" s="100">
        <v>0</v>
      </c>
      <c r="U62" s="100">
        <v>0</v>
      </c>
      <c r="V62" s="100">
        <v>0</v>
      </c>
      <c r="W62" s="100">
        <v>0</v>
      </c>
      <c r="X62" s="100">
        <v>0</v>
      </c>
      <c r="Y62" s="100">
        <v>0</v>
      </c>
      <c r="Z62" s="104"/>
      <c r="AA62" s="100">
        <v>0</v>
      </c>
      <c r="AB62" s="100">
        <v>0</v>
      </c>
      <c r="AC62" s="100">
        <v>0</v>
      </c>
      <c r="AD62" s="100">
        <v>0</v>
      </c>
      <c r="AE62" s="100">
        <v>0</v>
      </c>
      <c r="AF62" s="100">
        <v>0</v>
      </c>
      <c r="AG62" s="100">
        <v>0</v>
      </c>
      <c r="AH62" s="100">
        <v>0</v>
      </c>
      <c r="AI62" s="100">
        <v>0</v>
      </c>
      <c r="AJ62" s="100">
        <v>0</v>
      </c>
      <c r="AK62" s="100">
        <v>0</v>
      </c>
      <c r="AL62" s="100">
        <v>0</v>
      </c>
      <c r="AM62" s="100">
        <v>0</v>
      </c>
      <c r="AN62" s="100">
        <v>0</v>
      </c>
      <c r="AO62" s="100">
        <v>0</v>
      </c>
      <c r="AP62" s="100">
        <v>0</v>
      </c>
      <c r="AQ62" s="100">
        <v>0</v>
      </c>
      <c r="AR62" s="100">
        <v>0</v>
      </c>
      <c r="AS62" s="100">
        <v>0</v>
      </c>
      <c r="AT62" s="67"/>
      <c r="AU62" s="13" t="str">
        <f>IF(E62+F62=D62," ","GRESEALA")</f>
        <v xml:space="preserve"> </v>
      </c>
      <c r="AV62" s="17" t="str">
        <f>IF(G62+K62+I62+L62+M62=D62," ","GRESEALA")</f>
        <v xml:space="preserve"> </v>
      </c>
      <c r="AW62" s="13" t="str">
        <f>IF(O62+P62=D62," ","GRESEALA")</f>
        <v xml:space="preserve"> </v>
      </c>
      <c r="AX62" s="13" t="str">
        <f>IF(Q62+S62+T62+U62+V62+W62=D62," ","GRESEALA")</f>
        <v xml:space="preserve"> </v>
      </c>
      <c r="AY62" s="13" t="str">
        <f>IF(X62+Y62+Z62=D62," ","GRESEALA")</f>
        <v xml:space="preserve"> </v>
      </c>
      <c r="AZ62" s="13" t="str">
        <f>IF(AA62+AC62+AE62+AF62+AG62+AH62+AI62+AJ62+AK62+AL62+AR62+AS62&gt;=D62," ","GRESEALA")</f>
        <v xml:space="preserve"> </v>
      </c>
      <c r="BA62" s="13" t="str">
        <f>IF(E63+F63=D63," ","GRESEALA")</f>
        <v xml:space="preserve"> </v>
      </c>
      <c r="BB62" s="17" t="str">
        <f>IF(G63+K63+I63+L63+M63=D63," ","GRESEALA")</f>
        <v xml:space="preserve"> </v>
      </c>
      <c r="BC62" s="13" t="str">
        <f>IF(O63+P63=D63," ","GRESEALA")</f>
        <v xml:space="preserve"> </v>
      </c>
      <c r="BD62" s="13" t="str">
        <f>IF(Q63+S63+T63+U63+V63+W63=D63," ","GRESEALA")</f>
        <v xml:space="preserve"> </v>
      </c>
      <c r="BE62" s="13" t="str">
        <f>IF(X63+Y63+Z63=D63," ","GRESEALA")</f>
        <v xml:space="preserve"> </v>
      </c>
      <c r="BF62" s="17" t="str">
        <f>IF(AA63+AC63+AE63+AF63+AG63+AH63+AI63+AJ63+AK63+AL63+AM63+AN63+AO63+AP63+AQ63+AR63+AS63&gt;=D63," ","GRESEALA")</f>
        <v xml:space="preserve"> </v>
      </c>
      <c r="BG62" s="13" t="str">
        <f>IF(E64+F64=D64," ","GRESEALA")</f>
        <v xml:space="preserve"> </v>
      </c>
      <c r="BH62" s="17" t="str">
        <f>IF(G64+K64+I64+L64+M64=D64," ","GRESEALA")</f>
        <v xml:space="preserve"> </v>
      </c>
      <c r="BI62" s="13" t="str">
        <f>IF(O64+P64=D64," ","GRESEALA")</f>
        <v xml:space="preserve"> </v>
      </c>
      <c r="BJ62" s="13" t="str">
        <f>IF(Q64+S64+T64+U64+V64+W64=D64," ","GRESEALA")</f>
        <v xml:space="preserve"> </v>
      </c>
      <c r="BK62" s="13" t="str">
        <f>IF(X64+Y64+Z64=D64," ","GRESEALA")</f>
        <v xml:space="preserve"> </v>
      </c>
    </row>
    <row r="63" spans="2:64" ht="42.75" customHeight="1" x14ac:dyDescent="0.35">
      <c r="B63" s="21">
        <v>15</v>
      </c>
      <c r="C63" s="81" t="s">
        <v>123</v>
      </c>
      <c r="D63" s="102">
        <f t="shared" si="1"/>
        <v>0</v>
      </c>
      <c r="E63" s="102">
        <v>0</v>
      </c>
      <c r="F63" s="102">
        <v>0</v>
      </c>
      <c r="G63" s="102">
        <v>0</v>
      </c>
      <c r="H63" s="102">
        <v>0</v>
      </c>
      <c r="I63" s="102">
        <v>0</v>
      </c>
      <c r="J63" s="102">
        <v>0</v>
      </c>
      <c r="K63" s="102">
        <v>0</v>
      </c>
      <c r="L63" s="102">
        <v>0</v>
      </c>
      <c r="M63" s="104"/>
      <c r="N63" s="104"/>
      <c r="O63" s="102">
        <v>0</v>
      </c>
      <c r="P63" s="102">
        <v>0</v>
      </c>
      <c r="Q63" s="102">
        <v>0</v>
      </c>
      <c r="R63" s="102">
        <v>0</v>
      </c>
      <c r="S63" s="102">
        <v>0</v>
      </c>
      <c r="T63" s="102">
        <v>0</v>
      </c>
      <c r="U63" s="102">
        <v>0</v>
      </c>
      <c r="V63" s="102">
        <v>0</v>
      </c>
      <c r="W63" s="102">
        <v>0</v>
      </c>
      <c r="X63" s="102">
        <v>0</v>
      </c>
      <c r="Y63" s="102">
        <v>0</v>
      </c>
      <c r="Z63" s="104"/>
      <c r="AA63" s="102">
        <v>0</v>
      </c>
      <c r="AB63" s="102">
        <v>0</v>
      </c>
      <c r="AC63" s="102">
        <v>0</v>
      </c>
      <c r="AD63" s="102">
        <v>0</v>
      </c>
      <c r="AE63" s="102">
        <v>0</v>
      </c>
      <c r="AF63" s="102">
        <v>0</v>
      </c>
      <c r="AG63" s="102">
        <v>0</v>
      </c>
      <c r="AH63" s="102">
        <v>0</v>
      </c>
      <c r="AI63" s="102">
        <v>0</v>
      </c>
      <c r="AJ63" s="102">
        <v>0</v>
      </c>
      <c r="AK63" s="102">
        <v>0</v>
      </c>
      <c r="AL63" s="102">
        <v>0</v>
      </c>
      <c r="AM63" s="102">
        <v>0</v>
      </c>
      <c r="AN63" s="102">
        <v>0</v>
      </c>
      <c r="AO63" s="102">
        <v>0</v>
      </c>
      <c r="AP63" s="102">
        <v>0</v>
      </c>
      <c r="AQ63" s="102">
        <v>0</v>
      </c>
      <c r="AR63" s="102">
        <v>0</v>
      </c>
      <c r="AS63" s="102">
        <v>0</v>
      </c>
      <c r="AT63" s="67"/>
      <c r="AU63" s="13" t="str">
        <f>IF(E65+E66+E67=E64," ","GRESEALA")</f>
        <v xml:space="preserve"> </v>
      </c>
      <c r="AV63" s="13" t="str">
        <f>IF(F65+F66+F67=F64," ","GRESEALA")</f>
        <v xml:space="preserve"> </v>
      </c>
      <c r="AW63" s="13" t="str">
        <f>IF(G65+G66+G67=G64," ","GRESEALA")</f>
        <v xml:space="preserve"> </v>
      </c>
      <c r="AX63" s="13" t="str">
        <f>IF(H65+H66+H67=H64," ","GRESEALA")</f>
        <v xml:space="preserve"> </v>
      </c>
      <c r="AY63" s="13" t="str">
        <f t="shared" ref="AY63:BE63" si="55">IF(K65+K66+K67=K64," ","GRESEALA")</f>
        <v xml:space="preserve"> </v>
      </c>
      <c r="AZ63" s="17" t="str">
        <f t="shared" si="55"/>
        <v xml:space="preserve"> </v>
      </c>
      <c r="BA63" s="13" t="str">
        <f t="shared" si="55"/>
        <v xml:space="preserve"> </v>
      </c>
      <c r="BB63" s="13" t="str">
        <f t="shared" si="55"/>
        <v xml:space="preserve"> </v>
      </c>
      <c r="BC63" s="13" t="str">
        <f t="shared" si="55"/>
        <v xml:space="preserve"> </v>
      </c>
      <c r="BD63" s="13" t="str">
        <f t="shared" si="55"/>
        <v xml:space="preserve"> </v>
      </c>
      <c r="BE63" s="13" t="str">
        <f t="shared" si="55"/>
        <v xml:space="preserve"> </v>
      </c>
      <c r="BF63" s="13" t="str">
        <f t="shared" ref="BF63:BK63" si="56">IF(S65+S66+S67=S64," ","GRESEALA")</f>
        <v xml:space="preserve"> </v>
      </c>
      <c r="BG63" s="13" t="str">
        <f t="shared" si="56"/>
        <v xml:space="preserve"> </v>
      </c>
      <c r="BH63" s="13" t="str">
        <f t="shared" si="56"/>
        <v xml:space="preserve"> </v>
      </c>
      <c r="BI63" s="13" t="str">
        <f t="shared" si="56"/>
        <v xml:space="preserve"> </v>
      </c>
      <c r="BJ63" s="13" t="str">
        <f t="shared" si="56"/>
        <v xml:space="preserve"> </v>
      </c>
      <c r="BK63" s="13" t="str">
        <f t="shared" si="56"/>
        <v xml:space="preserve"> </v>
      </c>
      <c r="BL63" s="5"/>
    </row>
    <row r="64" spans="2:64" ht="39.75" customHeight="1" x14ac:dyDescent="0.35">
      <c r="B64" s="16">
        <v>16</v>
      </c>
      <c r="C64" s="89" t="s">
        <v>124</v>
      </c>
      <c r="D64" s="115">
        <f t="shared" si="1"/>
        <v>0</v>
      </c>
      <c r="E64" s="101">
        <f t="shared" ref="E64:AS64" si="57">E65+E66+E67</f>
        <v>0</v>
      </c>
      <c r="F64" s="101">
        <f t="shared" si="57"/>
        <v>0</v>
      </c>
      <c r="G64" s="101">
        <f t="shared" si="57"/>
        <v>0</v>
      </c>
      <c r="H64" s="101">
        <f t="shared" si="57"/>
        <v>0</v>
      </c>
      <c r="I64" s="101">
        <f t="shared" si="57"/>
        <v>0</v>
      </c>
      <c r="J64" s="101">
        <f t="shared" si="57"/>
        <v>0</v>
      </c>
      <c r="K64" s="101">
        <f t="shared" si="57"/>
        <v>0</v>
      </c>
      <c r="L64" s="101">
        <f t="shared" si="57"/>
        <v>0</v>
      </c>
      <c r="M64" s="101">
        <f t="shared" si="57"/>
        <v>0</v>
      </c>
      <c r="N64" s="101">
        <f t="shared" si="57"/>
        <v>0</v>
      </c>
      <c r="O64" s="101">
        <f t="shared" si="57"/>
        <v>0</v>
      </c>
      <c r="P64" s="101">
        <f t="shared" si="57"/>
        <v>0</v>
      </c>
      <c r="Q64" s="101">
        <f t="shared" si="57"/>
        <v>0</v>
      </c>
      <c r="R64" s="101">
        <f t="shared" si="57"/>
        <v>0</v>
      </c>
      <c r="S64" s="101">
        <f t="shared" si="57"/>
        <v>0</v>
      </c>
      <c r="T64" s="101">
        <f t="shared" si="57"/>
        <v>0</v>
      </c>
      <c r="U64" s="101">
        <f t="shared" si="57"/>
        <v>0</v>
      </c>
      <c r="V64" s="101">
        <f t="shared" si="57"/>
        <v>0</v>
      </c>
      <c r="W64" s="101">
        <f t="shared" si="57"/>
        <v>0</v>
      </c>
      <c r="X64" s="101">
        <f t="shared" si="57"/>
        <v>0</v>
      </c>
      <c r="Y64" s="101">
        <f t="shared" si="57"/>
        <v>0</v>
      </c>
      <c r="Z64" s="104">
        <f t="shared" si="57"/>
        <v>0</v>
      </c>
      <c r="AA64" s="101">
        <f t="shared" si="57"/>
        <v>0</v>
      </c>
      <c r="AB64" s="101">
        <f t="shared" si="57"/>
        <v>0</v>
      </c>
      <c r="AC64" s="101">
        <f t="shared" si="57"/>
        <v>0</v>
      </c>
      <c r="AD64" s="101">
        <f t="shared" si="57"/>
        <v>0</v>
      </c>
      <c r="AE64" s="101">
        <f t="shared" si="57"/>
        <v>0</v>
      </c>
      <c r="AF64" s="101">
        <f t="shared" si="57"/>
        <v>0</v>
      </c>
      <c r="AG64" s="101">
        <f t="shared" si="57"/>
        <v>0</v>
      </c>
      <c r="AH64" s="101">
        <f t="shared" si="57"/>
        <v>0</v>
      </c>
      <c r="AI64" s="101">
        <f t="shared" si="57"/>
        <v>0</v>
      </c>
      <c r="AJ64" s="101">
        <f t="shared" si="57"/>
        <v>0</v>
      </c>
      <c r="AK64" s="101">
        <f t="shared" si="57"/>
        <v>0</v>
      </c>
      <c r="AL64" s="101">
        <f t="shared" si="57"/>
        <v>0</v>
      </c>
      <c r="AM64" s="101">
        <f t="shared" si="57"/>
        <v>0</v>
      </c>
      <c r="AN64" s="101">
        <f t="shared" si="57"/>
        <v>0</v>
      </c>
      <c r="AO64" s="101">
        <f t="shared" si="57"/>
        <v>0</v>
      </c>
      <c r="AP64" s="101">
        <f t="shared" si="57"/>
        <v>0</v>
      </c>
      <c r="AQ64" s="101">
        <f t="shared" si="57"/>
        <v>0</v>
      </c>
      <c r="AR64" s="101">
        <f t="shared" si="57"/>
        <v>0</v>
      </c>
      <c r="AS64" s="101">
        <f t="shared" si="57"/>
        <v>0</v>
      </c>
      <c r="AT64" s="67"/>
      <c r="AU64" s="13" t="str">
        <f t="shared" ref="AU64:BH64" si="58">IF(Y65+Y66+Y67=Y64," ","GRESEALA")</f>
        <v xml:space="preserve"> </v>
      </c>
      <c r="AV64" s="13" t="str">
        <f t="shared" si="58"/>
        <v xml:space="preserve"> </v>
      </c>
      <c r="AW64" s="13" t="str">
        <f t="shared" si="58"/>
        <v xml:space="preserve"> </v>
      </c>
      <c r="AX64" s="13" t="str">
        <f t="shared" si="58"/>
        <v xml:space="preserve"> </v>
      </c>
      <c r="AY64" s="13" t="str">
        <f t="shared" si="58"/>
        <v xml:space="preserve"> </v>
      </c>
      <c r="AZ64" s="13" t="str">
        <f t="shared" si="58"/>
        <v xml:space="preserve"> </v>
      </c>
      <c r="BA64" s="13" t="str">
        <f t="shared" si="58"/>
        <v xml:space="preserve"> </v>
      </c>
      <c r="BB64" s="13" t="str">
        <f t="shared" si="58"/>
        <v xml:space="preserve"> </v>
      </c>
      <c r="BC64" s="13" t="str">
        <f t="shared" si="58"/>
        <v xml:space="preserve"> </v>
      </c>
      <c r="BD64" s="13" t="str">
        <f t="shared" si="58"/>
        <v xml:space="preserve"> </v>
      </c>
      <c r="BE64" s="13" t="str">
        <f t="shared" si="58"/>
        <v xml:space="preserve"> </v>
      </c>
      <c r="BF64" s="13" t="str">
        <f t="shared" si="58"/>
        <v xml:space="preserve"> </v>
      </c>
      <c r="BG64" s="13" t="str">
        <f t="shared" si="58"/>
        <v xml:space="preserve"> </v>
      </c>
      <c r="BH64" s="13" t="str">
        <f t="shared" si="58"/>
        <v xml:space="preserve"> </v>
      </c>
      <c r="BI64" s="13" t="str">
        <f t="shared" ref="BI64:BJ64" si="59">IF(AR65+AR66+AR67=AR64," ","GRESEALA")</f>
        <v xml:space="preserve"> </v>
      </c>
      <c r="BJ64" s="13" t="str">
        <f t="shared" si="59"/>
        <v xml:space="preserve"> </v>
      </c>
      <c r="BK64" s="17" t="str">
        <f>IF(AA64+AC64+AE64+AF64+AG64+AH64+AI64+AJ64+AK64+AL64+AM64+AN64+AO64+AP64+AQ64+AR64+AS64&gt;=D64," ","GRESEALA")</f>
        <v xml:space="preserve"> </v>
      </c>
      <c r="BL64" s="33" t="str">
        <f>IF(X35+Y35+Z35=D35," ","GRESEALA")</f>
        <v xml:space="preserve"> </v>
      </c>
    </row>
    <row r="65" spans="2:66" ht="22.5" customHeight="1" x14ac:dyDescent="0.35">
      <c r="B65" s="23" t="s">
        <v>125</v>
      </c>
      <c r="C65" s="90"/>
      <c r="D65" s="102">
        <f t="shared" si="1"/>
        <v>0</v>
      </c>
      <c r="E65" s="102">
        <v>0</v>
      </c>
      <c r="F65" s="102">
        <v>0</v>
      </c>
      <c r="G65" s="102">
        <v>0</v>
      </c>
      <c r="H65" s="102">
        <v>0</v>
      </c>
      <c r="I65" s="102">
        <v>0</v>
      </c>
      <c r="J65" s="102">
        <v>0</v>
      </c>
      <c r="K65" s="102">
        <v>0</v>
      </c>
      <c r="L65" s="102">
        <v>0</v>
      </c>
      <c r="M65" s="102">
        <v>0</v>
      </c>
      <c r="N65" s="102">
        <v>0</v>
      </c>
      <c r="O65" s="102">
        <v>0</v>
      </c>
      <c r="P65" s="102">
        <v>0</v>
      </c>
      <c r="Q65" s="102">
        <v>0</v>
      </c>
      <c r="R65" s="102">
        <v>0</v>
      </c>
      <c r="S65" s="102">
        <v>0</v>
      </c>
      <c r="T65" s="102">
        <v>0</v>
      </c>
      <c r="U65" s="102">
        <v>0</v>
      </c>
      <c r="V65" s="102">
        <v>0</v>
      </c>
      <c r="W65" s="102">
        <v>0</v>
      </c>
      <c r="X65" s="102">
        <v>0</v>
      </c>
      <c r="Y65" s="102">
        <v>0</v>
      </c>
      <c r="Z65" s="104"/>
      <c r="AA65" s="102">
        <v>0</v>
      </c>
      <c r="AB65" s="102">
        <v>0</v>
      </c>
      <c r="AC65" s="102">
        <v>0</v>
      </c>
      <c r="AD65" s="102">
        <v>0</v>
      </c>
      <c r="AE65" s="102">
        <v>0</v>
      </c>
      <c r="AF65" s="102">
        <v>0</v>
      </c>
      <c r="AG65" s="102">
        <v>0</v>
      </c>
      <c r="AH65" s="102">
        <v>0</v>
      </c>
      <c r="AI65" s="102">
        <v>0</v>
      </c>
      <c r="AJ65" s="102">
        <v>0</v>
      </c>
      <c r="AK65" s="102">
        <v>0</v>
      </c>
      <c r="AL65" s="102">
        <v>0</v>
      </c>
      <c r="AM65" s="102">
        <v>0</v>
      </c>
      <c r="AN65" s="102">
        <v>0</v>
      </c>
      <c r="AO65" s="102">
        <v>0</v>
      </c>
      <c r="AP65" s="102">
        <v>0</v>
      </c>
      <c r="AQ65" s="102">
        <v>0</v>
      </c>
      <c r="AR65" s="102">
        <v>0</v>
      </c>
      <c r="AS65" s="102">
        <v>0</v>
      </c>
      <c r="AT65" s="67"/>
      <c r="AU65" s="13" t="str">
        <f>IF(E19+F19=D19," ","GRESEALA")</f>
        <v xml:space="preserve"> </v>
      </c>
      <c r="AV65" s="17" t="str">
        <f>IF(G19+K19+I19+L19+M19=D19," ","GRESEALA")</f>
        <v xml:space="preserve"> </v>
      </c>
      <c r="AW65" s="13" t="str">
        <f>IF(O19+P19=D19," ","GRESEALA")</f>
        <v xml:space="preserve"> </v>
      </c>
      <c r="AX65" s="13" t="str">
        <f>IF(Q19+S19+T19+U19+V19+W19=D19," ","GRESEALA")</f>
        <v xml:space="preserve"> </v>
      </c>
      <c r="AY65" s="13" t="str">
        <f>IF(X19+Y19+Z19=D19," ","GRESEALA")</f>
        <v xml:space="preserve"> </v>
      </c>
      <c r="AZ65" s="17" t="str">
        <f>IF(AA19+AC19+AE19+AF19+AG19+AH19+AI19+AJ19+AK19+AL19+AM19+AN19+AO19+AP19+AQ19+AR19+AS19&gt;=D19," ","GRESEALA")</f>
        <v xml:space="preserve"> </v>
      </c>
      <c r="BA65" s="33" t="str">
        <f>IF(E17+F17=D17," ","GRESEALA")</f>
        <v xml:space="preserve"> </v>
      </c>
      <c r="BB65" s="17" t="str">
        <f>IF(G17+K17+I17+L17+M17=D17," ","GRESEALA")</f>
        <v xml:space="preserve"> </v>
      </c>
      <c r="BC65" s="33" t="str">
        <f>IF(O17+P17=D17," ","GRESEALA")</f>
        <v xml:space="preserve"> </v>
      </c>
      <c r="BD65" s="33" t="str">
        <f>IF(Q17+S17+T17+U17+V17+W17=D17," ","GRESEALA")</f>
        <v xml:space="preserve"> </v>
      </c>
      <c r="BE65" s="33" t="str">
        <f>IF(X17+Y17+Z17=D17," ","GRESEALA")</f>
        <v xml:space="preserve"> </v>
      </c>
      <c r="BF65" s="33" t="str">
        <f>IF(E18+F18=D18," ","GRESEALA")</f>
        <v xml:space="preserve"> </v>
      </c>
      <c r="BG65" s="17" t="str">
        <f>IF(G18+K18+I18+L18+M18=D18," ","GRESEALA")</f>
        <v xml:space="preserve"> </v>
      </c>
      <c r="BH65" s="33" t="str">
        <f>IF(O18+P18=D18," ","GRESEALA")</f>
        <v xml:space="preserve"> </v>
      </c>
      <c r="BI65" s="33" t="str">
        <f>IF(Q18+S18+T18+U18+V18+W18=D18," ","GRESEALA")</f>
        <v xml:space="preserve"> </v>
      </c>
      <c r="BJ65" s="33" t="str">
        <f>IF(X18+Y18+Z18=D18," ","GRESEALA")</f>
        <v xml:space="preserve"> </v>
      </c>
      <c r="BK65" s="33" t="str">
        <f>IF(E19+F19=D19," ","GRESEALA")</f>
        <v xml:space="preserve"> </v>
      </c>
      <c r="BL65" s="33" t="str">
        <f>IF(E35+F35=D35," ","GRESEALA")</f>
        <v xml:space="preserve"> </v>
      </c>
      <c r="BM65" s="17" t="str">
        <f>IF(G35+K35+I35+L35+M35=D35," ","GRESEALA")</f>
        <v xml:space="preserve"> </v>
      </c>
      <c r="BN65" s="33" t="str">
        <f>IF(O35+P35=D35," ","GRESEALA")</f>
        <v xml:space="preserve"> </v>
      </c>
    </row>
    <row r="66" spans="2:66" ht="19.5" customHeight="1" x14ac:dyDescent="0.35">
      <c r="B66" s="23" t="s">
        <v>126</v>
      </c>
      <c r="C66" s="90"/>
      <c r="D66" s="102">
        <f t="shared" si="1"/>
        <v>0</v>
      </c>
      <c r="E66" s="102">
        <v>0</v>
      </c>
      <c r="F66" s="102">
        <v>0</v>
      </c>
      <c r="G66" s="102">
        <v>0</v>
      </c>
      <c r="H66" s="102">
        <v>0</v>
      </c>
      <c r="I66" s="102">
        <v>0</v>
      </c>
      <c r="J66" s="102">
        <v>0</v>
      </c>
      <c r="K66" s="102">
        <v>0</v>
      </c>
      <c r="L66" s="102">
        <v>0</v>
      </c>
      <c r="M66" s="102">
        <v>0</v>
      </c>
      <c r="N66" s="102">
        <v>0</v>
      </c>
      <c r="O66" s="102">
        <v>0</v>
      </c>
      <c r="P66" s="102">
        <v>0</v>
      </c>
      <c r="Q66" s="102">
        <v>0</v>
      </c>
      <c r="R66" s="102">
        <v>0</v>
      </c>
      <c r="S66" s="102">
        <v>0</v>
      </c>
      <c r="T66" s="102">
        <v>0</v>
      </c>
      <c r="U66" s="102">
        <v>0</v>
      </c>
      <c r="V66" s="102">
        <v>0</v>
      </c>
      <c r="W66" s="102">
        <v>0</v>
      </c>
      <c r="X66" s="102">
        <v>0</v>
      </c>
      <c r="Y66" s="102">
        <v>0</v>
      </c>
      <c r="Z66" s="104"/>
      <c r="AA66" s="102">
        <v>0</v>
      </c>
      <c r="AB66" s="102">
        <v>0</v>
      </c>
      <c r="AC66" s="102">
        <v>0</v>
      </c>
      <c r="AD66" s="102">
        <v>0</v>
      </c>
      <c r="AE66" s="102">
        <v>0</v>
      </c>
      <c r="AF66" s="102">
        <v>0</v>
      </c>
      <c r="AG66" s="102">
        <v>0</v>
      </c>
      <c r="AH66" s="102">
        <v>0</v>
      </c>
      <c r="AI66" s="102">
        <v>0</v>
      </c>
      <c r="AJ66" s="102">
        <v>0</v>
      </c>
      <c r="AK66" s="102">
        <v>0</v>
      </c>
      <c r="AL66" s="102">
        <v>0</v>
      </c>
      <c r="AM66" s="102">
        <v>0</v>
      </c>
      <c r="AN66" s="102">
        <v>0</v>
      </c>
      <c r="AO66" s="102">
        <v>0</v>
      </c>
      <c r="AP66" s="102">
        <v>0</v>
      </c>
      <c r="AQ66" s="102">
        <v>0</v>
      </c>
      <c r="AR66" s="102">
        <v>0</v>
      </c>
      <c r="AS66" s="102">
        <v>0</v>
      </c>
      <c r="AT66" s="67"/>
      <c r="AU66" s="33" t="str">
        <f>IF(G19+I19+K19+L19+M19=D19," ","GRESEALA")</f>
        <v xml:space="preserve"> </v>
      </c>
      <c r="AV66" s="33" t="str">
        <f>IF(O19+P19=D19," ","GRESEALA")</f>
        <v xml:space="preserve"> </v>
      </c>
      <c r="AW66" s="33" t="str">
        <f>IF(Q19+S19+T19+U19+V19+W19=D19," ","GRESEALA")</f>
        <v xml:space="preserve"> </v>
      </c>
      <c r="AX66" s="33" t="str">
        <f>IF(X19+Y19+Z19=D19," ","GRESEALA")</f>
        <v xml:space="preserve"> </v>
      </c>
      <c r="AY66" s="33" t="str">
        <f>IF(E20+F20=D20," ","GRESEALA")</f>
        <v xml:space="preserve"> </v>
      </c>
      <c r="AZ66" s="17" t="str">
        <f>IF(G20+K20+I20+L20+M20=D20," ","GRESEALA")</f>
        <v xml:space="preserve"> </v>
      </c>
      <c r="BA66" s="33" t="str">
        <f>IF(O20+P20=D20," ","GRESEALA")</f>
        <v xml:space="preserve"> </v>
      </c>
      <c r="BB66" s="33" t="str">
        <f>IF(Q20+S20+T20+U20+V20+W20=D20," ","GRESEALA")</f>
        <v xml:space="preserve"> </v>
      </c>
      <c r="BC66" s="33" t="str">
        <f>IF(X20+Y20+Z20=D20," ","GRESEALA")</f>
        <v xml:space="preserve"> </v>
      </c>
      <c r="BD66" s="33" t="str">
        <f>IF(E21+F21=D21," ","GRESEALA")</f>
        <v xml:space="preserve"> </v>
      </c>
      <c r="BE66" s="17" t="str">
        <f>IF(G21+K21+I21+L21+M21=D21," ","GRESEALA")</f>
        <v xml:space="preserve"> </v>
      </c>
      <c r="BF66" s="33" t="str">
        <f>IF(O21+P21=D21," ","GRESEALA")</f>
        <v xml:space="preserve"> </v>
      </c>
      <c r="BG66" s="33" t="str">
        <f>IF(Q21+S21+T21+U21+V21+W21=D21," ","GRESEALA")</f>
        <v xml:space="preserve"> </v>
      </c>
      <c r="BH66" s="33" t="str">
        <f>IF(X21+Y21+Z21=D21," ","GRESEALA")</f>
        <v xml:space="preserve"> </v>
      </c>
      <c r="BI66" s="34" t="str">
        <f>IF(E22+F22=D22," ","GRESEALA")</f>
        <v xml:space="preserve"> </v>
      </c>
      <c r="BJ66" s="35" t="str">
        <f>IF(G22+K22+I22+L22+M22=D22," ","GRESEALA")</f>
        <v xml:space="preserve"> </v>
      </c>
      <c r="BK66" s="34" t="str">
        <f>IF(O22+P22=D22," ","GRESEALA")</f>
        <v xml:space="preserve"> </v>
      </c>
      <c r="BL66" s="36" t="str">
        <f>IF(Q22+S22+T22+U22+V22+W22=D22," ","GRESEALA")</f>
        <v xml:space="preserve"> </v>
      </c>
      <c r="BM66" s="37" t="str">
        <f>IF(X22+Y22+Z22=D22," ","GRESEALA")</f>
        <v xml:space="preserve"> </v>
      </c>
      <c r="BN66" s="33" t="str">
        <f>IF(Q35+S35+T35+U35+V35+W35=D35," ","GRESEALA")</f>
        <v xml:space="preserve"> </v>
      </c>
    </row>
    <row r="67" spans="2:66" ht="21" customHeight="1" x14ac:dyDescent="0.35">
      <c r="B67" s="23" t="s">
        <v>127</v>
      </c>
      <c r="C67" s="90"/>
      <c r="D67" s="102">
        <f t="shared" si="1"/>
        <v>0</v>
      </c>
      <c r="E67" s="102">
        <v>0</v>
      </c>
      <c r="F67" s="102">
        <v>0</v>
      </c>
      <c r="G67" s="102">
        <v>0</v>
      </c>
      <c r="H67" s="102">
        <v>0</v>
      </c>
      <c r="I67" s="102">
        <v>0</v>
      </c>
      <c r="J67" s="102">
        <v>0</v>
      </c>
      <c r="K67" s="102">
        <v>0</v>
      </c>
      <c r="L67" s="102">
        <v>0</v>
      </c>
      <c r="M67" s="102">
        <v>0</v>
      </c>
      <c r="N67" s="102">
        <v>0</v>
      </c>
      <c r="O67" s="102">
        <v>0</v>
      </c>
      <c r="P67" s="102">
        <v>0</v>
      </c>
      <c r="Q67" s="102">
        <v>0</v>
      </c>
      <c r="R67" s="102">
        <v>0</v>
      </c>
      <c r="S67" s="102">
        <v>0</v>
      </c>
      <c r="T67" s="102">
        <v>0</v>
      </c>
      <c r="U67" s="102">
        <v>0</v>
      </c>
      <c r="V67" s="102">
        <v>0</v>
      </c>
      <c r="W67" s="102">
        <v>0</v>
      </c>
      <c r="X67" s="102">
        <v>0</v>
      </c>
      <c r="Y67" s="102">
        <v>0</v>
      </c>
      <c r="Z67" s="104"/>
      <c r="AA67" s="102">
        <v>0</v>
      </c>
      <c r="AB67" s="102">
        <v>0</v>
      </c>
      <c r="AC67" s="102">
        <v>0</v>
      </c>
      <c r="AD67" s="102">
        <v>0</v>
      </c>
      <c r="AE67" s="102">
        <v>0</v>
      </c>
      <c r="AF67" s="102">
        <v>0</v>
      </c>
      <c r="AG67" s="102">
        <v>0</v>
      </c>
      <c r="AH67" s="102">
        <v>0</v>
      </c>
      <c r="AI67" s="102">
        <v>0</v>
      </c>
      <c r="AJ67" s="102">
        <v>0</v>
      </c>
      <c r="AK67" s="102">
        <v>0</v>
      </c>
      <c r="AL67" s="102">
        <v>0</v>
      </c>
      <c r="AM67" s="102">
        <v>0</v>
      </c>
      <c r="AN67" s="102">
        <v>0</v>
      </c>
      <c r="AO67" s="102">
        <v>0</v>
      </c>
      <c r="AP67" s="102">
        <v>0</v>
      </c>
      <c r="AQ67" s="102">
        <v>0</v>
      </c>
      <c r="AR67" s="102">
        <v>0</v>
      </c>
      <c r="AS67" s="102">
        <v>0</v>
      </c>
      <c r="AT67" s="67"/>
      <c r="AU67" s="33" t="str">
        <f>IF(E23+F23=D23," ","GRESEALA")</f>
        <v xml:space="preserve"> </v>
      </c>
      <c r="AV67" s="17" t="str">
        <f>IF(G23+K23+I23+L23+M23=D23," ","GRESEALA")</f>
        <v xml:space="preserve"> </v>
      </c>
      <c r="AW67" s="33" t="str">
        <f>IF(O23+P23=D23," ","GRESEALA")</f>
        <v xml:space="preserve"> </v>
      </c>
      <c r="AX67" s="33" t="str">
        <f>IF(Q23+S23+T23+U23+V23+W23=D23," ","GRESEALA")</f>
        <v xml:space="preserve"> </v>
      </c>
      <c r="AY67" s="33" t="str">
        <f>IF(X23+Y23+Z23=D23," ","GRESEALA")</f>
        <v xml:space="preserve"> </v>
      </c>
      <c r="AZ67" s="33" t="str">
        <f>IF(E24+F24=D24," ","GRESEALA")</f>
        <v xml:space="preserve"> </v>
      </c>
      <c r="BA67" s="17" t="str">
        <f>IF(G24+K24+I24+L24+M24=D24," ","GRESEALA")</f>
        <v xml:space="preserve"> </v>
      </c>
      <c r="BB67" s="33" t="str">
        <f>IF(O24+P24=D24," ","GRESEALA")</f>
        <v xml:space="preserve"> </v>
      </c>
      <c r="BC67" s="33" t="str">
        <f>IF(Q24+S24+T24+U24+V24+W24=D24," ","GRESEALA")</f>
        <v xml:space="preserve"> </v>
      </c>
      <c r="BD67" s="33" t="str">
        <f>IF(X24+Y24+Z24=D24," ","GRESEALA")</f>
        <v xml:space="preserve"> </v>
      </c>
      <c r="BE67" s="33" t="str">
        <f>IF(E25+F25=D25," ","GRESEALA")</f>
        <v xml:space="preserve"> </v>
      </c>
      <c r="BF67" s="17" t="str">
        <f>IF(G25+K25+I25+L25+M25=D25," ","GRESEALA")</f>
        <v xml:space="preserve"> </v>
      </c>
      <c r="BG67" s="33" t="str">
        <f>IF(O25+P25=D25," ","GRESEALA")</f>
        <v xml:space="preserve"> </v>
      </c>
      <c r="BH67" s="33" t="str">
        <f>IF(Q25+S25+T25+U25+V25+W25=D25," ","GRESEALA")</f>
        <v xml:space="preserve"> </v>
      </c>
      <c r="BI67" s="33" t="str">
        <f>IF(X25+Y25+Z25=D25," ","GRESEALA")</f>
        <v xml:space="preserve"> </v>
      </c>
      <c r="BJ67" s="33" t="str">
        <f>IF(E26+F26=D26," ","GRESEALA")</f>
        <v xml:space="preserve"> </v>
      </c>
      <c r="BK67" s="17" t="str">
        <f>IF(G26+K26+I26+L26+M26=D26," ","GRESEALA")</f>
        <v xml:space="preserve"> </v>
      </c>
      <c r="BL67" s="33" t="str">
        <f>IF(O26+P26=D26," ","GRESEALA")</f>
        <v xml:space="preserve"> </v>
      </c>
      <c r="BM67" s="33" t="str">
        <f>IF(Q26+S26+T26+U26+V26+W26=D26," ","GRESEALA")</f>
        <v xml:space="preserve"> </v>
      </c>
      <c r="BN67" s="33" t="str">
        <f>IF(X26+Y26+Z26=D26," ","GRESEALA")</f>
        <v xml:space="preserve"> </v>
      </c>
    </row>
    <row r="68" spans="2:66" ht="24" customHeight="1" x14ac:dyDescent="0.35">
      <c r="B68" s="16" t="s">
        <v>128</v>
      </c>
      <c r="C68" s="75" t="s">
        <v>129</v>
      </c>
      <c r="D68" s="93">
        <f>O68+P68</f>
        <v>0</v>
      </c>
      <c r="E68" s="93">
        <f t="shared" ref="E68:AS68" si="60">E20+E23+E26+E29+E32+E35</f>
        <v>0</v>
      </c>
      <c r="F68" s="93">
        <f t="shared" si="60"/>
        <v>0</v>
      </c>
      <c r="G68" s="93">
        <f t="shared" si="60"/>
        <v>0</v>
      </c>
      <c r="H68" s="93">
        <f t="shared" si="60"/>
        <v>0</v>
      </c>
      <c r="I68" s="93">
        <f t="shared" si="60"/>
        <v>0</v>
      </c>
      <c r="J68" s="93">
        <f t="shared" si="60"/>
        <v>0</v>
      </c>
      <c r="K68" s="93">
        <f t="shared" si="60"/>
        <v>0</v>
      </c>
      <c r="L68" s="93">
        <f t="shared" si="60"/>
        <v>0</v>
      </c>
      <c r="M68" s="93">
        <f t="shared" si="60"/>
        <v>0</v>
      </c>
      <c r="N68" s="93">
        <f t="shared" si="60"/>
        <v>0</v>
      </c>
      <c r="O68" s="93">
        <f t="shared" si="60"/>
        <v>0</v>
      </c>
      <c r="P68" s="93">
        <f t="shared" si="60"/>
        <v>0</v>
      </c>
      <c r="Q68" s="93">
        <f t="shared" si="60"/>
        <v>0</v>
      </c>
      <c r="R68" s="93">
        <f t="shared" si="60"/>
        <v>0</v>
      </c>
      <c r="S68" s="93">
        <f t="shared" si="60"/>
        <v>0</v>
      </c>
      <c r="T68" s="93">
        <f t="shared" si="60"/>
        <v>0</v>
      </c>
      <c r="U68" s="93">
        <f t="shared" si="60"/>
        <v>0</v>
      </c>
      <c r="V68" s="93">
        <f t="shared" si="60"/>
        <v>0</v>
      </c>
      <c r="W68" s="93">
        <f t="shared" si="60"/>
        <v>0</v>
      </c>
      <c r="X68" s="93">
        <f t="shared" si="60"/>
        <v>0</v>
      </c>
      <c r="Y68" s="93">
        <f t="shared" si="60"/>
        <v>0</v>
      </c>
      <c r="Z68" s="93">
        <f t="shared" si="60"/>
        <v>0</v>
      </c>
      <c r="AA68" s="93">
        <f t="shared" si="60"/>
        <v>0</v>
      </c>
      <c r="AB68" s="93">
        <f t="shared" si="60"/>
        <v>0</v>
      </c>
      <c r="AC68" s="93">
        <f t="shared" si="60"/>
        <v>0</v>
      </c>
      <c r="AD68" s="93">
        <f t="shared" si="60"/>
        <v>0</v>
      </c>
      <c r="AE68" s="93">
        <f t="shared" si="60"/>
        <v>0</v>
      </c>
      <c r="AF68" s="93">
        <f t="shared" si="60"/>
        <v>0</v>
      </c>
      <c r="AG68" s="93">
        <f t="shared" si="60"/>
        <v>0</v>
      </c>
      <c r="AH68" s="93">
        <f t="shared" si="60"/>
        <v>0</v>
      </c>
      <c r="AI68" s="93">
        <f t="shared" si="60"/>
        <v>0</v>
      </c>
      <c r="AJ68" s="93">
        <f t="shared" si="60"/>
        <v>0</v>
      </c>
      <c r="AK68" s="93">
        <f t="shared" si="60"/>
        <v>0</v>
      </c>
      <c r="AL68" s="93">
        <f t="shared" si="60"/>
        <v>0</v>
      </c>
      <c r="AM68" s="93">
        <f t="shared" si="60"/>
        <v>0</v>
      </c>
      <c r="AN68" s="93">
        <f t="shared" si="60"/>
        <v>0</v>
      </c>
      <c r="AO68" s="93">
        <f t="shared" si="60"/>
        <v>0</v>
      </c>
      <c r="AP68" s="93">
        <f t="shared" si="60"/>
        <v>0</v>
      </c>
      <c r="AQ68" s="93">
        <f t="shared" si="60"/>
        <v>0</v>
      </c>
      <c r="AR68" s="93">
        <f t="shared" si="60"/>
        <v>0</v>
      </c>
      <c r="AS68" s="93">
        <f t="shared" si="60"/>
        <v>0</v>
      </c>
      <c r="AT68" s="74"/>
      <c r="AU68" s="33" t="str">
        <f>IF(E27+F27=D27," ","GRESEALA")</f>
        <v xml:space="preserve"> </v>
      </c>
      <c r="AV68" s="17" t="str">
        <f>IF(G27+K27+I27+L27+M27=D27," ","GRESEALA")</f>
        <v xml:space="preserve"> </v>
      </c>
      <c r="AW68" s="33" t="str">
        <f>IF(O27+P27=D27," ","GRESEALA")</f>
        <v xml:space="preserve"> </v>
      </c>
      <c r="AX68" s="33" t="str">
        <f>IF(Q27+S27+T27+U27+V27+W27=D27," ","GRESEALA")</f>
        <v xml:space="preserve"> </v>
      </c>
      <c r="AY68" s="33" t="str">
        <f>IF(X27+Y27+Z27=D27," ","GRESEALA")</f>
        <v xml:space="preserve"> </v>
      </c>
      <c r="AZ68" s="33" t="str">
        <f>IF(E28+F28=D28," ","GRESEALA")</f>
        <v xml:space="preserve"> </v>
      </c>
      <c r="BA68" s="17" t="str">
        <f>IF(G28+K28+I28+L28++M28=D28," ","GRESEALA")</f>
        <v xml:space="preserve"> </v>
      </c>
      <c r="BB68" s="33" t="str">
        <f>IF(O28+P28=D28," ","GRESEALA")</f>
        <v xml:space="preserve"> </v>
      </c>
      <c r="BC68" s="33" t="str">
        <f>IF(Q28+S28+T28+U28+V28+W28=D28," ","GRESEALA")</f>
        <v xml:space="preserve"> </v>
      </c>
      <c r="BD68" s="33" t="str">
        <f>IF(X28+Y28+Z28=D28," ","GRESEALA")</f>
        <v xml:space="preserve"> </v>
      </c>
      <c r="BE68" s="33" t="str">
        <f>IF(E29+F29=D29," ","GRESEALA")</f>
        <v xml:space="preserve"> </v>
      </c>
      <c r="BF68" s="17" t="str">
        <f>IF(G29+K29+I29+L29+M29=D29," ","GRESEALA")</f>
        <v xml:space="preserve"> </v>
      </c>
      <c r="BG68" s="33" t="str">
        <f>IF(O29+P29=D29," ","GRESEALA")</f>
        <v xml:space="preserve"> </v>
      </c>
      <c r="BH68" s="33" t="str">
        <f>IF(Q29+S29+T29+U29+V29+W29=D29," ","GRESEALA")</f>
        <v xml:space="preserve"> </v>
      </c>
      <c r="BI68" s="33" t="str">
        <f>IF(X29+Y29+Z29=D29," ","GRESEALA")</f>
        <v xml:space="preserve"> </v>
      </c>
      <c r="BJ68" s="33" t="str">
        <f>IF(E30+F30=D30," ","GRESEALA")</f>
        <v xml:space="preserve"> </v>
      </c>
      <c r="BK68" s="17" t="str">
        <f>IF(G30+K30+I30+L30+M30=D30," ","GRESEALA")</f>
        <v xml:space="preserve"> </v>
      </c>
      <c r="BL68" s="33" t="str">
        <f>IF(O30+P30=D30," ","GRESEALA")</f>
        <v xml:space="preserve"> </v>
      </c>
      <c r="BM68" s="33" t="str">
        <f>IF(Q30+S30+T30+U30+V30+W30=D30," ","GRESEALA")</f>
        <v xml:space="preserve"> </v>
      </c>
      <c r="BN68" s="33" t="str">
        <f>IF(X30+Y30+Z30=D30," ","GRESEALA")</f>
        <v xml:space="preserve"> </v>
      </c>
    </row>
    <row r="69" spans="2:66" ht="32.25" customHeight="1" x14ac:dyDescent="0.35">
      <c r="B69" s="16"/>
      <c r="C69" s="75" t="s">
        <v>130</v>
      </c>
      <c r="D69" s="93" t="str">
        <f t="shared" ref="D69:AS69" si="61">IF(D68=D16, "  ", "GRESEALA")</f>
        <v xml:space="preserve">  </v>
      </c>
      <c r="E69" s="93" t="str">
        <f t="shared" si="61"/>
        <v xml:space="preserve">  </v>
      </c>
      <c r="F69" s="93" t="str">
        <f t="shared" si="61"/>
        <v xml:space="preserve">  </v>
      </c>
      <c r="G69" s="93" t="str">
        <f t="shared" si="61"/>
        <v xml:space="preserve">  </v>
      </c>
      <c r="H69" s="93" t="str">
        <f t="shared" si="61"/>
        <v xml:space="preserve">  </v>
      </c>
      <c r="I69" s="93" t="str">
        <f t="shared" si="61"/>
        <v xml:space="preserve">  </v>
      </c>
      <c r="J69" s="93" t="str">
        <f t="shared" si="61"/>
        <v xml:space="preserve">  </v>
      </c>
      <c r="K69" s="93" t="str">
        <f t="shared" si="61"/>
        <v xml:space="preserve">  </v>
      </c>
      <c r="L69" s="93" t="str">
        <f t="shared" si="61"/>
        <v xml:space="preserve">  </v>
      </c>
      <c r="M69" s="93" t="str">
        <f t="shared" si="61"/>
        <v xml:space="preserve">  </v>
      </c>
      <c r="N69" s="93" t="str">
        <f t="shared" si="61"/>
        <v xml:space="preserve">  </v>
      </c>
      <c r="O69" s="93" t="str">
        <f t="shared" si="61"/>
        <v xml:space="preserve">  </v>
      </c>
      <c r="P69" s="93" t="str">
        <f t="shared" si="61"/>
        <v xml:space="preserve">  </v>
      </c>
      <c r="Q69" s="93" t="str">
        <f t="shared" si="61"/>
        <v xml:space="preserve">  </v>
      </c>
      <c r="R69" s="93" t="str">
        <f t="shared" si="61"/>
        <v xml:space="preserve">  </v>
      </c>
      <c r="S69" s="93" t="str">
        <f t="shared" si="61"/>
        <v xml:space="preserve">  </v>
      </c>
      <c r="T69" s="93" t="str">
        <f t="shared" si="61"/>
        <v xml:space="preserve">  </v>
      </c>
      <c r="U69" s="93" t="str">
        <f t="shared" si="61"/>
        <v xml:space="preserve">  </v>
      </c>
      <c r="V69" s="93" t="str">
        <f t="shared" si="61"/>
        <v xml:space="preserve">  </v>
      </c>
      <c r="W69" s="93" t="str">
        <f t="shared" si="61"/>
        <v xml:space="preserve">  </v>
      </c>
      <c r="X69" s="93" t="str">
        <f t="shared" si="61"/>
        <v xml:space="preserve">  </v>
      </c>
      <c r="Y69" s="93" t="str">
        <f t="shared" si="61"/>
        <v xml:space="preserve">  </v>
      </c>
      <c r="Z69" s="93" t="str">
        <f t="shared" si="61"/>
        <v xml:space="preserve">  </v>
      </c>
      <c r="AA69" s="93" t="str">
        <f t="shared" si="61"/>
        <v xml:space="preserve">  </v>
      </c>
      <c r="AB69" s="93" t="str">
        <f t="shared" si="61"/>
        <v xml:space="preserve">  </v>
      </c>
      <c r="AC69" s="93" t="str">
        <f t="shared" si="61"/>
        <v xml:space="preserve">  </v>
      </c>
      <c r="AD69" s="93" t="str">
        <f t="shared" si="61"/>
        <v xml:space="preserve">  </v>
      </c>
      <c r="AE69" s="93" t="str">
        <f t="shared" si="61"/>
        <v xml:space="preserve">  </v>
      </c>
      <c r="AF69" s="93" t="str">
        <f t="shared" si="61"/>
        <v xml:space="preserve">  </v>
      </c>
      <c r="AG69" s="93" t="str">
        <f t="shared" si="61"/>
        <v xml:space="preserve">  </v>
      </c>
      <c r="AH69" s="93" t="str">
        <f t="shared" si="61"/>
        <v xml:space="preserve">  </v>
      </c>
      <c r="AI69" s="93" t="str">
        <f t="shared" si="61"/>
        <v xml:space="preserve">  </v>
      </c>
      <c r="AJ69" s="93" t="str">
        <f t="shared" si="61"/>
        <v xml:space="preserve">  </v>
      </c>
      <c r="AK69" s="93" t="str">
        <f t="shared" si="61"/>
        <v xml:space="preserve">  </v>
      </c>
      <c r="AL69" s="93" t="str">
        <f t="shared" si="61"/>
        <v xml:space="preserve">  </v>
      </c>
      <c r="AM69" s="93" t="str">
        <f t="shared" si="61"/>
        <v xml:space="preserve">  </v>
      </c>
      <c r="AN69" s="93" t="str">
        <f t="shared" si="61"/>
        <v xml:space="preserve">  </v>
      </c>
      <c r="AO69" s="93" t="str">
        <f t="shared" si="61"/>
        <v xml:space="preserve">  </v>
      </c>
      <c r="AP69" s="93" t="str">
        <f t="shared" si="61"/>
        <v xml:space="preserve">  </v>
      </c>
      <c r="AQ69" s="93" t="str">
        <f t="shared" si="61"/>
        <v xml:space="preserve">  </v>
      </c>
      <c r="AR69" s="93" t="str">
        <f t="shared" si="61"/>
        <v xml:space="preserve">  </v>
      </c>
      <c r="AS69" s="93" t="str">
        <f t="shared" si="61"/>
        <v xml:space="preserve">  </v>
      </c>
      <c r="AT69" s="92"/>
      <c r="AU69" s="33" t="str">
        <f>IF(E31+F31=D31," ","GRESEALA")</f>
        <v xml:space="preserve"> </v>
      </c>
      <c r="AV69" s="17" t="str">
        <f>IF(G31+K31+I31+L31+M31=D31," ","GRESEALA")</f>
        <v xml:space="preserve"> </v>
      </c>
      <c r="AW69" s="33" t="str">
        <f>IF(O31+P31=D31," ","GRESEALA")</f>
        <v xml:space="preserve"> </v>
      </c>
      <c r="AX69" s="33" t="str">
        <f>IF(Q31+S31+T31+U31+V31+W31=D31," ","GRESEALA")</f>
        <v xml:space="preserve"> </v>
      </c>
      <c r="AY69" s="33" t="str">
        <f>IF(X31+Y31+Z31=D31," ","GRESEALA")</f>
        <v xml:space="preserve"> </v>
      </c>
      <c r="AZ69" s="33" t="str">
        <f>IF(E32+F32=D32," ","GRESEALA")</f>
        <v xml:space="preserve"> </v>
      </c>
      <c r="BA69" s="17" t="str">
        <f>IF(G32+K32+I32+L32+M32=D32," ","GRESEALA")</f>
        <v xml:space="preserve"> </v>
      </c>
      <c r="BB69" s="33" t="str">
        <f>IF(O32+P32=D32," ","GRESEALA")</f>
        <v xml:space="preserve"> </v>
      </c>
      <c r="BC69" s="33" t="str">
        <f>IF(Q32+S32+T32+U32+V32+W32=D32," ","GRESEALA")</f>
        <v xml:space="preserve"> </v>
      </c>
      <c r="BD69" s="33" t="str">
        <f>IF(X32+Y32+Z32=D32," ","GRESEALA")</f>
        <v xml:space="preserve"> </v>
      </c>
      <c r="BE69" s="33" t="str">
        <f>IF(E33+F33=D33," ","GRESEALA")</f>
        <v xml:space="preserve"> </v>
      </c>
      <c r="BF69" s="17" t="str">
        <f>IF(G33+K33+I33+L33+M33=D33," ","GRESEALA")</f>
        <v xml:space="preserve"> </v>
      </c>
      <c r="BG69" s="33" t="str">
        <f>IF(O33+P33=D33," ","GRESEALA")</f>
        <v xml:space="preserve"> </v>
      </c>
      <c r="BH69" s="33" t="str">
        <f>IF(Q33+S33+T33+U33+V33+W33=D33," ","GRESEALA")</f>
        <v xml:space="preserve"> </v>
      </c>
      <c r="BI69" s="33" t="str">
        <f>IF(X33+Y33+Z33=D33," ","GRESEALA")</f>
        <v xml:space="preserve"> </v>
      </c>
      <c r="BJ69" s="33" t="str">
        <f>IF(E34+F34=D34," ","GRESEALA")</f>
        <v xml:space="preserve"> </v>
      </c>
      <c r="BK69" s="17" t="str">
        <f>IF(G34+K34+I34+L34+M34=D34," ","GRESEALA")</f>
        <v xml:space="preserve"> </v>
      </c>
      <c r="BL69" s="33" t="str">
        <f>IF(O34+P34=D34," ","GRESEALA")</f>
        <v xml:space="preserve"> </v>
      </c>
      <c r="BM69" s="33" t="str">
        <f>IF(Q34+S34+T34+U34+V34+W34=D34," ","GRESEALA")</f>
        <v xml:space="preserve"> </v>
      </c>
      <c r="BN69" s="33" t="str">
        <f>IF(X34+Y34+Z34=D34," ","GRESEALA")</f>
        <v xml:space="preserve"> </v>
      </c>
    </row>
    <row r="70" spans="2:66" ht="23.25" customHeight="1" x14ac:dyDescent="0.35">
      <c r="C70" s="4" t="s">
        <v>131</v>
      </c>
      <c r="D70" s="38"/>
      <c r="E70" s="38"/>
      <c r="F70" s="38"/>
      <c r="G70" s="38"/>
      <c r="H70" s="38"/>
      <c r="I70" s="38"/>
      <c r="J70" s="38"/>
      <c r="K70" s="39"/>
      <c r="L70" s="39"/>
      <c r="M70" s="40"/>
      <c r="N70" s="40"/>
      <c r="O70" s="40"/>
      <c r="P70" s="40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10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3"/>
      <c r="AV70" s="43"/>
      <c r="AW70" s="43"/>
      <c r="BA70" s="43"/>
      <c r="BB70" s="43"/>
      <c r="BC70" s="43"/>
      <c r="BD70" s="43"/>
      <c r="BE70" s="43"/>
      <c r="BG70" s="43"/>
      <c r="BH70" s="43"/>
    </row>
    <row r="71" spans="2:66" ht="22.5" customHeight="1" x14ac:dyDescent="0.35">
      <c r="C71" s="2" t="s">
        <v>132</v>
      </c>
      <c r="D71" s="38"/>
      <c r="E71" s="38"/>
      <c r="F71" s="38"/>
      <c r="G71" s="38"/>
      <c r="H71" s="38"/>
      <c r="I71" s="38"/>
      <c r="J71" s="38"/>
      <c r="K71" s="39"/>
      <c r="L71" s="39"/>
      <c r="M71" s="40"/>
      <c r="N71" s="40"/>
      <c r="O71" s="40"/>
      <c r="P71" s="40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3"/>
      <c r="AV71" s="43"/>
      <c r="AW71" s="43"/>
      <c r="BA71" s="43"/>
      <c r="BB71" s="43"/>
      <c r="BC71" s="43"/>
      <c r="BD71" s="43"/>
      <c r="BE71" s="43"/>
      <c r="BG71" s="43"/>
      <c r="BH71" s="43"/>
    </row>
    <row r="72" spans="2:66" ht="22.5" customHeight="1" x14ac:dyDescent="0.35">
      <c r="C72" s="2" t="s">
        <v>133</v>
      </c>
      <c r="D72" s="38"/>
      <c r="E72" s="38"/>
      <c r="F72" s="38"/>
      <c r="G72" s="38"/>
      <c r="H72" s="38"/>
      <c r="I72" s="38"/>
      <c r="J72" s="38"/>
      <c r="K72" s="39"/>
      <c r="L72" s="39"/>
      <c r="M72" s="40"/>
      <c r="N72" s="40"/>
      <c r="O72" s="40"/>
      <c r="P72" s="40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</row>
    <row r="73" spans="2:66" ht="19.5" customHeight="1" x14ac:dyDescent="0.35">
      <c r="C73" s="2" t="s">
        <v>134</v>
      </c>
      <c r="D73" s="38"/>
      <c r="E73" s="38"/>
      <c r="F73" s="38"/>
      <c r="G73" s="38"/>
      <c r="H73" s="38"/>
      <c r="I73" s="38"/>
      <c r="J73" s="38"/>
      <c r="K73" s="39"/>
      <c r="L73" s="39"/>
      <c r="M73" s="40"/>
      <c r="N73" s="40"/>
      <c r="O73" s="40"/>
      <c r="P73" s="40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</row>
    <row r="74" spans="2:66" ht="20.25" customHeight="1" x14ac:dyDescent="0.35">
      <c r="C74" s="2" t="s">
        <v>135</v>
      </c>
      <c r="D74" s="38"/>
      <c r="E74" s="38"/>
      <c r="F74" s="38"/>
      <c r="G74" s="38"/>
      <c r="H74" s="38"/>
      <c r="I74" s="38"/>
      <c r="J74" s="38"/>
      <c r="K74" s="39"/>
      <c r="L74" s="39"/>
      <c r="M74" s="40"/>
      <c r="N74" s="40"/>
      <c r="O74" s="40"/>
      <c r="P74" s="40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</row>
    <row r="75" spans="2:66" ht="23.25" customHeight="1" x14ac:dyDescent="0.35">
      <c r="C75" s="2" t="s">
        <v>136</v>
      </c>
      <c r="D75" s="38"/>
      <c r="E75" s="38"/>
      <c r="F75" s="38"/>
      <c r="G75" s="38"/>
      <c r="H75" s="38"/>
      <c r="I75" s="38"/>
      <c r="J75" s="38"/>
      <c r="K75" s="39"/>
      <c r="L75" s="39"/>
      <c r="M75" s="40"/>
      <c r="N75" s="40"/>
      <c r="O75" s="40"/>
      <c r="P75" s="40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</row>
    <row r="76" spans="2:66" ht="20.25" customHeight="1" x14ac:dyDescent="0.35">
      <c r="C76" s="2" t="s">
        <v>137</v>
      </c>
      <c r="D76" s="38"/>
      <c r="E76" s="38"/>
      <c r="F76" s="38"/>
      <c r="G76" s="38"/>
      <c r="H76" s="38"/>
      <c r="I76" s="38"/>
      <c r="J76" s="38"/>
      <c r="K76" s="39"/>
      <c r="L76" s="39"/>
      <c r="M76" s="40"/>
      <c r="N76" s="40"/>
      <c r="O76" s="40"/>
      <c r="P76" s="40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</row>
    <row r="77" spans="2:66" ht="21" customHeight="1" x14ac:dyDescent="0.35">
      <c r="C77" s="3" t="s">
        <v>138</v>
      </c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</row>
    <row r="78" spans="2:66" ht="23.25" customHeight="1" x14ac:dyDescent="0.35">
      <c r="C78" s="2" t="s">
        <v>139</v>
      </c>
      <c r="D78" s="38"/>
      <c r="E78" s="38"/>
      <c r="F78" s="38"/>
      <c r="G78" s="38"/>
      <c r="H78" s="38"/>
      <c r="I78" s="38"/>
      <c r="J78" s="38"/>
      <c r="K78" s="39"/>
      <c r="L78" s="39"/>
      <c r="M78" s="40"/>
      <c r="N78" s="40"/>
      <c r="O78" s="40"/>
      <c r="P78" s="40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</row>
    <row r="79" spans="2:66" ht="21" customHeight="1" x14ac:dyDescent="0.35">
      <c r="C79" s="2" t="s">
        <v>140</v>
      </c>
      <c r="D79" s="38"/>
      <c r="E79" s="38"/>
      <c r="F79" s="38"/>
      <c r="G79" s="38"/>
      <c r="H79" s="38"/>
      <c r="I79" s="38"/>
      <c r="J79" s="38"/>
      <c r="K79" s="39"/>
      <c r="L79" s="39"/>
      <c r="M79" s="40"/>
      <c r="N79" s="40"/>
      <c r="O79" s="40"/>
      <c r="P79" s="40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</row>
    <row r="80" spans="2:66" ht="24" customHeight="1" x14ac:dyDescent="0.35">
      <c r="C80" s="2" t="s">
        <v>141</v>
      </c>
      <c r="D80" s="38"/>
      <c r="E80" s="38"/>
      <c r="F80" s="38"/>
      <c r="G80" s="38"/>
      <c r="H80" s="38"/>
      <c r="I80" s="38"/>
      <c r="J80" s="38"/>
      <c r="K80" s="39"/>
      <c r="L80" s="39"/>
      <c r="M80" s="40"/>
      <c r="N80" s="40"/>
      <c r="O80" s="40"/>
      <c r="P80" s="40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</row>
    <row r="81" spans="2:60" ht="26.25" customHeight="1" x14ac:dyDescent="0.35">
      <c r="C81" s="2" t="s">
        <v>142</v>
      </c>
      <c r="D81" s="38"/>
      <c r="E81" s="38"/>
      <c r="F81" s="38"/>
      <c r="G81" s="38"/>
      <c r="H81" s="38"/>
      <c r="I81" s="38"/>
      <c r="J81" s="38"/>
      <c r="K81" s="39"/>
      <c r="L81" s="39"/>
      <c r="M81" s="40"/>
      <c r="N81" s="40"/>
      <c r="O81" s="40"/>
      <c r="P81" s="40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BB81" s="10"/>
      <c r="BC81" s="10"/>
      <c r="BD81" s="10"/>
      <c r="BE81" s="10"/>
      <c r="BF81" s="10"/>
      <c r="BG81" s="10"/>
      <c r="BH81" s="10"/>
    </row>
    <row r="82" spans="2:60" ht="24" customHeight="1" x14ac:dyDescent="0.35">
      <c r="C82" s="4" t="s">
        <v>143</v>
      </c>
      <c r="D82" s="38"/>
      <c r="E82" s="38"/>
      <c r="F82" s="38"/>
      <c r="G82" s="38"/>
      <c r="H82" s="38"/>
      <c r="I82" s="38"/>
      <c r="J82" s="38"/>
      <c r="K82" s="39"/>
      <c r="L82" s="39"/>
      <c r="M82" s="40"/>
      <c r="N82" s="40"/>
      <c r="O82" s="40"/>
      <c r="P82" s="40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BB82" s="10"/>
      <c r="BC82" s="10"/>
      <c r="BD82" s="10"/>
      <c r="BE82" s="10"/>
      <c r="BF82" s="10"/>
      <c r="BG82" s="10"/>
      <c r="BH82" s="10"/>
    </row>
    <row r="83" spans="2:60" ht="22.5" customHeight="1" x14ac:dyDescent="0.35">
      <c r="C83" s="4" t="s">
        <v>144</v>
      </c>
      <c r="D83" s="38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BB83" s="10"/>
      <c r="BC83" s="10"/>
      <c r="BD83" s="10"/>
      <c r="BE83" s="10"/>
      <c r="BF83" s="10"/>
      <c r="BG83" s="10"/>
      <c r="BH83" s="10"/>
    </row>
    <row r="84" spans="2:60" ht="27" customHeight="1" x14ac:dyDescent="0.35">
      <c r="BB84" s="10"/>
      <c r="BC84" s="10"/>
      <c r="BD84" s="10"/>
      <c r="BE84" s="10"/>
      <c r="BF84" s="10"/>
      <c r="BG84" s="10"/>
      <c r="BH84" s="10"/>
    </row>
    <row r="85" spans="2:60" s="47" customFormat="1" ht="46.5" customHeight="1" x14ac:dyDescent="0.35">
      <c r="C85" s="188" t="s">
        <v>186</v>
      </c>
      <c r="D85" s="189"/>
      <c r="E85" s="48"/>
      <c r="F85" s="49"/>
      <c r="G85" s="50"/>
      <c r="H85" s="50"/>
      <c r="I85" s="50"/>
      <c r="J85" s="50"/>
      <c r="K85" s="50"/>
      <c r="L85" s="50"/>
      <c r="M85" s="51"/>
      <c r="N85" s="50"/>
      <c r="Z85" s="51"/>
      <c r="AA85" s="51"/>
      <c r="AB85" s="51"/>
      <c r="AC85" s="51"/>
      <c r="AD85" s="51"/>
      <c r="AE85" s="51"/>
      <c r="AV85" s="51"/>
      <c r="AW85" s="51"/>
      <c r="AX85" s="51"/>
      <c r="AY85" s="51"/>
      <c r="AZ85" s="51"/>
      <c r="BA85" s="51"/>
    </row>
    <row r="86" spans="2:60" s="47" customFormat="1" ht="12.75" customHeight="1" x14ac:dyDescent="0.35">
      <c r="B86" s="52"/>
      <c r="C86" s="48"/>
      <c r="D86" s="48"/>
      <c r="E86" s="48"/>
      <c r="F86" s="49"/>
      <c r="G86" s="50"/>
      <c r="H86" s="50"/>
      <c r="I86" s="50"/>
      <c r="J86" s="50"/>
      <c r="K86" s="50"/>
      <c r="L86" s="50"/>
      <c r="M86" s="51"/>
      <c r="N86" s="50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V86" s="51"/>
      <c r="AW86" s="51"/>
      <c r="AX86" s="51"/>
      <c r="AY86" s="51"/>
      <c r="AZ86" s="51"/>
      <c r="BA86" s="51"/>
    </row>
    <row r="87" spans="2:60" s="47" customFormat="1" ht="19.899999999999999" customHeight="1" x14ac:dyDescent="0.35">
      <c r="B87" s="52"/>
      <c r="C87" s="48"/>
      <c r="D87" s="48"/>
      <c r="E87" s="48"/>
      <c r="F87" s="49"/>
      <c r="G87" s="50"/>
      <c r="H87" s="50"/>
      <c r="I87" s="50"/>
      <c r="J87" s="50"/>
      <c r="K87" s="50"/>
      <c r="L87" s="50"/>
      <c r="M87" s="51"/>
      <c r="N87" s="50"/>
      <c r="Z87" s="51"/>
      <c r="AA87" s="51"/>
      <c r="AB87" s="51"/>
      <c r="AC87" s="51"/>
      <c r="AD87" s="51"/>
      <c r="AE87" s="51"/>
      <c r="AV87" s="51"/>
      <c r="AW87" s="51"/>
      <c r="AX87" s="51"/>
      <c r="AY87" s="51"/>
      <c r="AZ87" s="51"/>
      <c r="BA87" s="51"/>
    </row>
    <row r="88" spans="2:60" s="94" customFormat="1" ht="19.899999999999999" customHeight="1" x14ac:dyDescent="0.35">
      <c r="C88" s="117" t="s">
        <v>145</v>
      </c>
      <c r="D88" s="96"/>
      <c r="E88" s="96"/>
      <c r="Y88" s="119" t="s">
        <v>146</v>
      </c>
      <c r="Z88" s="119"/>
      <c r="AA88" s="119"/>
    </row>
    <row r="89" spans="2:60" s="91" customFormat="1" ht="32.25" customHeight="1" x14ac:dyDescent="0.35">
      <c r="C89" s="120" t="s">
        <v>195</v>
      </c>
      <c r="D89" s="98"/>
      <c r="E89" s="98"/>
      <c r="F89" s="98"/>
      <c r="Y89" s="122" t="s">
        <v>191</v>
      </c>
      <c r="Z89" s="122"/>
      <c r="AA89" s="122"/>
      <c r="AU89" s="99"/>
      <c r="AV89" s="99"/>
      <c r="AW89" s="99"/>
      <c r="AX89" s="99"/>
      <c r="AY89" s="99"/>
      <c r="AZ89" s="99"/>
      <c r="BA89" s="99"/>
    </row>
    <row r="90" spans="2:60" ht="32.25" customHeight="1" x14ac:dyDescent="0.35">
      <c r="C90" s="53" t="s">
        <v>147</v>
      </c>
      <c r="N90" s="9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G90" s="10"/>
      <c r="AH90" s="10"/>
      <c r="BB90" s="10"/>
      <c r="BC90" s="10"/>
      <c r="BD90" s="10"/>
      <c r="BE90" s="10"/>
      <c r="BF90" s="10"/>
      <c r="BG90" s="10"/>
      <c r="BH90" s="10"/>
    </row>
    <row r="91" spans="2:60" ht="32.25" customHeight="1" x14ac:dyDescent="0.35">
      <c r="C91" s="54" t="s">
        <v>132</v>
      </c>
      <c r="N91" s="9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G91" s="10"/>
      <c r="AH91" s="10"/>
      <c r="BB91" s="10"/>
      <c r="BC91" s="10"/>
      <c r="BD91" s="10"/>
      <c r="BE91" s="10"/>
      <c r="BF91" s="10"/>
      <c r="BG91" s="10"/>
      <c r="BH91" s="10"/>
    </row>
    <row r="92" spans="2:60" ht="32.25" customHeight="1" x14ac:dyDescent="0.35">
      <c r="C92" s="54" t="s">
        <v>148</v>
      </c>
      <c r="N92" s="9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G92" s="10"/>
      <c r="AH92" s="10"/>
      <c r="BB92" s="10"/>
      <c r="BC92" s="10"/>
      <c r="BD92" s="10"/>
      <c r="BE92" s="10"/>
      <c r="BF92" s="10"/>
      <c r="BG92" s="10"/>
      <c r="BH92" s="10"/>
    </row>
    <row r="93" spans="2:60" ht="32.25" customHeight="1" x14ac:dyDescent="0.35">
      <c r="C93" s="54" t="s">
        <v>149</v>
      </c>
      <c r="N93" s="9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G93" s="10"/>
      <c r="AH93" s="10"/>
      <c r="BB93" s="10"/>
      <c r="BC93" s="10"/>
      <c r="BD93" s="10"/>
      <c r="BE93" s="10"/>
      <c r="BF93" s="10"/>
      <c r="BG93" s="10"/>
      <c r="BH93" s="10"/>
    </row>
    <row r="94" spans="2:60" ht="32.25" customHeight="1" x14ac:dyDescent="0.35">
      <c r="C94" s="54" t="s">
        <v>150</v>
      </c>
      <c r="N94" s="9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G94" s="10"/>
      <c r="AH94" s="10"/>
      <c r="BB94" s="10"/>
      <c r="BC94" s="10"/>
      <c r="BD94" s="10"/>
      <c r="BE94" s="10"/>
      <c r="BF94" s="10"/>
      <c r="BG94" s="10"/>
      <c r="BH94" s="10"/>
    </row>
    <row r="95" spans="2:60" ht="32.25" customHeight="1" x14ac:dyDescent="0.35">
      <c r="C95" s="54" t="s">
        <v>137</v>
      </c>
      <c r="N95" s="9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G95" s="10"/>
      <c r="AH95" s="10"/>
      <c r="BB95" s="10"/>
      <c r="BC95" s="10"/>
      <c r="BD95" s="10"/>
      <c r="BE95" s="10"/>
      <c r="BF95" s="10"/>
      <c r="BG95" s="10"/>
      <c r="BH95" s="10"/>
    </row>
    <row r="96" spans="2:60" ht="32.25" customHeight="1" x14ac:dyDescent="0.35">
      <c r="C96" s="190" t="s">
        <v>151</v>
      </c>
      <c r="D96" s="190"/>
      <c r="E96" s="190"/>
      <c r="F96" s="190"/>
      <c r="G96" s="190"/>
      <c r="H96" s="190"/>
      <c r="I96" s="190"/>
      <c r="J96" s="190"/>
      <c r="K96" s="190"/>
      <c r="L96" s="190"/>
      <c r="M96" s="190"/>
      <c r="N96" s="190"/>
      <c r="O96" s="19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G96" s="10"/>
      <c r="AH96" s="10"/>
      <c r="BB96" s="10"/>
      <c r="BC96" s="10"/>
      <c r="BD96" s="10"/>
      <c r="BE96" s="10"/>
      <c r="BF96" s="10"/>
      <c r="BG96" s="10"/>
      <c r="BH96" s="10"/>
    </row>
    <row r="97" spans="3:60" ht="32.25" customHeight="1" x14ac:dyDescent="0.35">
      <c r="C97" s="54" t="s">
        <v>142</v>
      </c>
      <c r="N97" s="9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G97" s="10"/>
      <c r="AH97" s="10"/>
      <c r="BA97" s="10"/>
      <c r="BB97" s="10"/>
      <c r="BC97" s="10"/>
      <c r="BD97" s="10"/>
      <c r="BE97" s="10"/>
      <c r="BF97" s="10"/>
      <c r="BG97" s="10"/>
      <c r="BH97" s="10"/>
    </row>
    <row r="98" spans="3:60" ht="32.25" customHeight="1" x14ac:dyDescent="0.35">
      <c r="C98" s="53" t="s">
        <v>152</v>
      </c>
      <c r="N98" s="9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G98" s="10"/>
      <c r="AH98" s="10"/>
      <c r="BA98" s="10"/>
      <c r="BB98" s="10"/>
      <c r="BC98" s="10"/>
      <c r="BD98" s="10"/>
      <c r="BE98" s="10"/>
      <c r="BF98" s="10"/>
      <c r="BG98" s="10"/>
      <c r="BH98" s="10"/>
    </row>
    <row r="99" spans="3:60" ht="32.25" customHeight="1" x14ac:dyDescent="0.35">
      <c r="C99" s="55" t="s">
        <v>153</v>
      </c>
      <c r="N99" s="9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G99" s="10"/>
      <c r="AH99" s="10"/>
      <c r="BA99" s="10"/>
      <c r="BB99" s="10"/>
      <c r="BC99" s="10"/>
      <c r="BD99" s="10"/>
      <c r="BE99" s="10"/>
      <c r="BF99" s="10"/>
      <c r="BG99" s="10"/>
      <c r="BH99" s="10"/>
    </row>
    <row r="100" spans="3:60" ht="32.25" customHeight="1" x14ac:dyDescent="0.35">
      <c r="C100" s="55" t="s">
        <v>163</v>
      </c>
      <c r="N100" s="9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G100" s="10"/>
      <c r="AH100" s="10"/>
      <c r="BA100" s="10"/>
      <c r="BB100" s="10"/>
      <c r="BC100" s="10"/>
      <c r="BD100" s="10"/>
      <c r="BE100" s="10"/>
      <c r="BF100" s="10"/>
      <c r="BG100" s="10"/>
      <c r="BH100" s="10"/>
    </row>
    <row r="101" spans="3:60" ht="32.25" customHeight="1" x14ac:dyDescent="0.35">
      <c r="C101" s="55" t="s">
        <v>154</v>
      </c>
      <c r="N101" s="9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G101" s="10"/>
      <c r="AH101" s="10"/>
      <c r="BA101" s="10"/>
      <c r="BB101" s="10"/>
      <c r="BC101" s="10"/>
      <c r="BD101" s="10"/>
      <c r="BE101" s="10"/>
      <c r="BF101" s="10"/>
      <c r="BG101" s="10"/>
      <c r="BH101" s="10"/>
    </row>
    <row r="102" spans="3:60" ht="32.25" customHeight="1" x14ac:dyDescent="0.35">
      <c r="C102" s="56" t="s">
        <v>155</v>
      </c>
      <c r="N102" s="9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G102" s="10"/>
      <c r="AH102" s="10"/>
      <c r="BA102" s="10"/>
      <c r="BB102" s="10"/>
      <c r="BC102" s="10"/>
      <c r="BD102" s="10"/>
      <c r="BE102" s="10"/>
      <c r="BF102" s="10"/>
      <c r="BG102" s="10"/>
      <c r="BH102" s="10"/>
    </row>
    <row r="103" spans="3:60" ht="32.25" customHeight="1" x14ac:dyDescent="0.65">
      <c r="C103" s="57" t="s">
        <v>156</v>
      </c>
      <c r="D103" s="58"/>
      <c r="E103" s="58"/>
      <c r="F103" s="58"/>
      <c r="G103" s="59"/>
      <c r="H103" s="59"/>
      <c r="I103" s="59"/>
      <c r="J103" s="59"/>
      <c r="K103" s="60"/>
      <c r="L103" s="60"/>
      <c r="M103" s="60"/>
      <c r="N103" s="60"/>
      <c r="O103" s="60"/>
      <c r="P103" s="61"/>
      <c r="Q103" s="61"/>
      <c r="R103" s="61"/>
      <c r="S103" s="61"/>
      <c r="T103" s="61"/>
      <c r="U103" s="61"/>
      <c r="V103" s="61"/>
      <c r="W103" s="61"/>
      <c r="X103" s="61"/>
      <c r="BA103" s="10"/>
      <c r="BB103" s="10"/>
      <c r="BC103" s="10"/>
      <c r="BD103" s="10"/>
      <c r="BE103" s="10"/>
      <c r="BF103" s="10"/>
      <c r="BG103" s="10"/>
      <c r="BH103" s="10"/>
    </row>
    <row r="104" spans="3:60" ht="32.25" customHeight="1" x14ac:dyDescent="0.65">
      <c r="C104" s="62" t="s">
        <v>164</v>
      </c>
      <c r="D104" s="58"/>
      <c r="E104" s="58"/>
      <c r="F104" s="58"/>
      <c r="G104" s="59"/>
      <c r="H104" s="59"/>
      <c r="I104" s="59"/>
      <c r="J104" s="59"/>
      <c r="K104" s="60"/>
      <c r="L104" s="60"/>
      <c r="M104" s="60"/>
      <c r="N104" s="60"/>
      <c r="O104" s="60"/>
      <c r="P104" s="61"/>
      <c r="Q104" s="61"/>
      <c r="R104" s="61"/>
      <c r="S104" s="61"/>
      <c r="T104" s="61"/>
      <c r="U104" s="61"/>
      <c r="V104" s="61"/>
      <c r="W104" s="61"/>
      <c r="X104" s="61"/>
      <c r="BA104" s="10"/>
      <c r="BB104" s="10"/>
      <c r="BC104" s="10"/>
      <c r="BD104" s="10"/>
      <c r="BE104" s="10"/>
      <c r="BF104" s="10"/>
      <c r="BG104" s="10"/>
      <c r="BH104" s="10"/>
    </row>
    <row r="105" spans="3:60" ht="32.25" customHeight="1" x14ac:dyDescent="0.35">
      <c r="C105" s="62" t="s">
        <v>157</v>
      </c>
      <c r="D105" s="58"/>
      <c r="E105" s="58"/>
      <c r="F105" s="58"/>
      <c r="G105" s="59"/>
      <c r="H105" s="59"/>
      <c r="I105" s="59"/>
      <c r="J105" s="59"/>
      <c r="K105" s="60"/>
      <c r="L105" s="60"/>
      <c r="M105" s="60"/>
      <c r="N105" s="60"/>
      <c r="O105" s="60"/>
      <c r="P105" s="61"/>
      <c r="Q105" s="61"/>
      <c r="R105" s="61"/>
      <c r="S105" s="61"/>
      <c r="T105" s="61"/>
      <c r="U105" s="61"/>
      <c r="V105" s="61"/>
      <c r="W105" s="61"/>
      <c r="X105" s="61"/>
      <c r="BA105" s="10"/>
      <c r="BB105" s="10"/>
      <c r="BC105" s="10"/>
      <c r="BD105" s="10"/>
      <c r="BE105" s="10"/>
      <c r="BF105" s="10"/>
      <c r="BG105" s="10"/>
      <c r="BH105" s="10"/>
    </row>
    <row r="106" spans="3:60" ht="32.25" customHeight="1" x14ac:dyDescent="0.35">
      <c r="C106" s="62" t="s">
        <v>158</v>
      </c>
      <c r="D106" s="58"/>
      <c r="E106" s="58"/>
      <c r="F106" s="58"/>
      <c r="G106" s="59"/>
      <c r="H106" s="59"/>
      <c r="I106" s="59"/>
      <c r="J106" s="59"/>
      <c r="K106" s="60"/>
      <c r="L106" s="60"/>
      <c r="M106" s="60"/>
      <c r="N106" s="60"/>
      <c r="O106" s="60"/>
      <c r="P106" s="61"/>
      <c r="Q106" s="61"/>
      <c r="R106" s="61"/>
      <c r="S106" s="61"/>
      <c r="T106" s="61"/>
      <c r="U106" s="61"/>
      <c r="V106" s="61"/>
      <c r="W106" s="61"/>
      <c r="X106" s="61"/>
      <c r="BA106" s="10"/>
      <c r="BB106" s="10"/>
      <c r="BC106" s="10"/>
      <c r="BD106" s="10"/>
      <c r="BE106" s="10"/>
      <c r="BF106" s="10"/>
      <c r="BG106" s="10"/>
      <c r="BH106" s="10"/>
    </row>
    <row r="107" spans="3:60" ht="32.25" customHeight="1" x14ac:dyDescent="0.35">
      <c r="C107" s="63" t="s">
        <v>159</v>
      </c>
      <c r="BA107" s="10"/>
      <c r="BB107" s="10"/>
      <c r="BC107" s="10"/>
      <c r="BD107" s="10"/>
      <c r="BE107" s="10"/>
      <c r="BF107" s="10"/>
      <c r="BG107" s="10"/>
      <c r="BH107" s="10"/>
    </row>
    <row r="108" spans="3:60" ht="32.25" customHeight="1" x14ac:dyDescent="0.35">
      <c r="C108" s="64"/>
      <c r="BA108" s="10"/>
      <c r="BB108" s="10"/>
      <c r="BC108" s="10"/>
      <c r="BD108" s="10"/>
      <c r="BE108" s="10"/>
      <c r="BF108" s="10"/>
      <c r="BG108" s="10"/>
      <c r="BH108" s="10"/>
    </row>
    <row r="109" spans="3:60" ht="32.25" customHeight="1" x14ac:dyDescent="0.35">
      <c r="BA109" s="10"/>
      <c r="BB109" s="10"/>
      <c r="BC109" s="10"/>
      <c r="BD109" s="10"/>
      <c r="BE109" s="10"/>
      <c r="BF109" s="10"/>
      <c r="BG109" s="10"/>
      <c r="BH109" s="10"/>
    </row>
    <row r="110" spans="3:60" ht="32.25" customHeight="1" x14ac:dyDescent="0.35">
      <c r="BA110" s="10"/>
      <c r="BB110" s="10"/>
      <c r="BC110" s="10"/>
      <c r="BD110" s="10"/>
      <c r="BE110" s="10"/>
      <c r="BF110" s="10"/>
      <c r="BG110" s="10"/>
      <c r="BH110" s="10"/>
    </row>
    <row r="111" spans="3:60" ht="32.25" customHeight="1" x14ac:dyDescent="0.35">
      <c r="BA111" s="10"/>
      <c r="BB111" s="10"/>
      <c r="BC111" s="10"/>
      <c r="BD111" s="10"/>
      <c r="BE111" s="10"/>
      <c r="BF111" s="10"/>
      <c r="BG111" s="10"/>
      <c r="BH111" s="10"/>
    </row>
    <row r="112" spans="3:60" ht="32.25" customHeight="1" x14ac:dyDescent="0.35"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</row>
    <row r="113" s="10" customFormat="1" ht="32.25" customHeight="1" x14ac:dyDescent="0.35"/>
    <row r="114" s="10" customFormat="1" ht="32.25" customHeight="1" x14ac:dyDescent="0.35"/>
    <row r="115" s="10" customFormat="1" ht="32.25" customHeight="1" x14ac:dyDescent="0.35"/>
    <row r="116" s="10" customFormat="1" ht="32.25" customHeight="1" x14ac:dyDescent="0.35"/>
    <row r="117" s="10" customFormat="1" ht="32.25" customHeight="1" x14ac:dyDescent="0.35"/>
    <row r="118" s="10" customFormat="1" ht="32.25" customHeight="1" x14ac:dyDescent="0.35"/>
    <row r="119" s="10" customFormat="1" ht="32.25" customHeight="1" x14ac:dyDescent="0.35"/>
    <row r="120" s="10" customFormat="1" ht="32.25" customHeight="1" x14ac:dyDescent="0.35"/>
    <row r="121" s="10" customFormat="1" ht="32.25" customHeight="1" x14ac:dyDescent="0.35"/>
    <row r="122" s="10" customFormat="1" ht="32.25" customHeight="1" x14ac:dyDescent="0.35"/>
    <row r="123" s="10" customFormat="1" ht="32.25" customHeight="1" x14ac:dyDescent="0.35"/>
    <row r="124" s="10" customFormat="1" ht="32.25" customHeight="1" x14ac:dyDescent="0.35"/>
    <row r="125" s="10" customFormat="1" ht="32.25" customHeight="1" x14ac:dyDescent="0.35"/>
    <row r="126" s="10" customFormat="1" ht="32.25" customHeight="1" x14ac:dyDescent="0.35"/>
    <row r="127" s="10" customFormat="1" ht="32.25" customHeight="1" x14ac:dyDescent="0.35"/>
    <row r="128" s="10" customFormat="1" ht="32.25" customHeight="1" x14ac:dyDescent="0.35"/>
    <row r="129" s="10" customFormat="1" ht="32.25" customHeight="1" x14ac:dyDescent="0.35"/>
    <row r="130" s="10" customFormat="1" ht="32.25" customHeight="1" x14ac:dyDescent="0.35"/>
    <row r="131" s="10" customFormat="1" ht="32.25" customHeight="1" x14ac:dyDescent="0.35"/>
    <row r="132" s="10" customFormat="1" ht="32.25" customHeight="1" x14ac:dyDescent="0.35"/>
    <row r="133" s="10" customFormat="1" ht="32.25" customHeight="1" x14ac:dyDescent="0.35"/>
    <row r="134" s="10" customFormat="1" ht="32.25" customHeight="1" x14ac:dyDescent="0.35"/>
    <row r="135" s="10" customFormat="1" ht="32.25" customHeight="1" x14ac:dyDescent="0.35"/>
    <row r="136" s="10" customFormat="1" ht="32.25" customHeight="1" x14ac:dyDescent="0.35"/>
    <row r="137" s="10" customFormat="1" ht="32.25" customHeight="1" x14ac:dyDescent="0.35"/>
    <row r="138" s="10" customFormat="1" ht="32.25" customHeight="1" x14ac:dyDescent="0.35"/>
    <row r="139" s="10" customFormat="1" ht="32.25" customHeight="1" x14ac:dyDescent="0.35"/>
    <row r="140" s="10" customFormat="1" ht="32.25" customHeight="1" x14ac:dyDescent="0.35"/>
    <row r="141" s="10" customFormat="1" ht="32.25" customHeight="1" x14ac:dyDescent="0.35"/>
    <row r="142" s="10" customFormat="1" ht="32.25" customHeight="1" x14ac:dyDescent="0.35"/>
    <row r="143" s="10" customFormat="1" ht="32.25" customHeight="1" x14ac:dyDescent="0.35"/>
    <row r="144" s="10" customFormat="1" ht="32.25" customHeight="1" x14ac:dyDescent="0.35"/>
    <row r="145" s="10" customFormat="1" ht="32.25" customHeight="1" x14ac:dyDescent="0.35"/>
  </sheetData>
  <mergeCells count="70">
    <mergeCell ref="C85:D85"/>
    <mergeCell ref="C96:O96"/>
    <mergeCell ref="BG11:BG12"/>
    <mergeCell ref="BH11:BH12"/>
    <mergeCell ref="BI11:BI12"/>
    <mergeCell ref="AU11:AU12"/>
    <mergeCell ref="AV11:AV12"/>
    <mergeCell ref="AW11:AW12"/>
    <mergeCell ref="AX11:AX12"/>
    <mergeCell ref="AY11:AY12"/>
    <mergeCell ref="AZ11:AZ12"/>
    <mergeCell ref="AO9:AO11"/>
    <mergeCell ref="AP9:AP11"/>
    <mergeCell ref="AQ9:AQ11"/>
    <mergeCell ref="AR9:AR11"/>
    <mergeCell ref="AS9:AS11"/>
    <mergeCell ref="BJ11:BJ12"/>
    <mergeCell ref="BK11:BK12"/>
    <mergeCell ref="BL11:BL12"/>
    <mergeCell ref="BA11:BA12"/>
    <mergeCell ref="BB11:BB12"/>
    <mergeCell ref="BC11:BC12"/>
    <mergeCell ref="BD11:BD12"/>
    <mergeCell ref="BE11:BE12"/>
    <mergeCell ref="BF11:BF12"/>
    <mergeCell ref="AT9:AT11"/>
    <mergeCell ref="AI9:AI11"/>
    <mergeCell ref="AJ9:AJ11"/>
    <mergeCell ref="AK9:AK11"/>
    <mergeCell ref="AL9:AL11"/>
    <mergeCell ref="AM9:AM11"/>
    <mergeCell ref="AN9:AN11"/>
    <mergeCell ref="AH9:AH11"/>
    <mergeCell ref="T9:T11"/>
    <mergeCell ref="U9:U11"/>
    <mergeCell ref="V9:V11"/>
    <mergeCell ref="W9:W11"/>
    <mergeCell ref="X9:X11"/>
    <mergeCell ref="Y9:Y11"/>
    <mergeCell ref="Z9:Z11"/>
    <mergeCell ref="AA9:AD9"/>
    <mergeCell ref="AE9:AE11"/>
    <mergeCell ref="AF9:AF11"/>
    <mergeCell ref="AG9:AG11"/>
    <mergeCell ref="N9:N11"/>
    <mergeCell ref="O9:O11"/>
    <mergeCell ref="P9:P11"/>
    <mergeCell ref="Q9:Q11"/>
    <mergeCell ref="R9:R11"/>
    <mergeCell ref="I9:I11"/>
    <mergeCell ref="J9:J11"/>
    <mergeCell ref="K9:K11"/>
    <mergeCell ref="L9:L11"/>
    <mergeCell ref="M9:M11"/>
    <mergeCell ref="B4:AR4"/>
    <mergeCell ref="B7:B11"/>
    <mergeCell ref="C7:C11"/>
    <mergeCell ref="D7:AT7"/>
    <mergeCell ref="D8:D11"/>
    <mergeCell ref="E8:F8"/>
    <mergeCell ref="G8:N8"/>
    <mergeCell ref="O8:P8"/>
    <mergeCell ref="Q8:W8"/>
    <mergeCell ref="X8:Z8"/>
    <mergeCell ref="S9:S11"/>
    <mergeCell ref="AA8:AS8"/>
    <mergeCell ref="E9:E11"/>
    <mergeCell ref="F9:F11"/>
    <mergeCell ref="G9:G11"/>
    <mergeCell ref="H9:H11"/>
  </mergeCells>
  <dataValidations count="1">
    <dataValidation type="list" allowBlank="1" showInputMessage="1" showErrorMessage="1" sqref="T5" xr:uid="{F2A91C40-7083-4241-B0AF-44EC81681FBA}">
      <formula1>$HO$4:$HO$15</formula1>
    </dataValidation>
  </dataValidations>
  <pageMargins left="0.25" right="0.25" top="0.25" bottom="0.25" header="0.23622047244094499" footer="0.15748031496063"/>
  <pageSetup paperSize="9" scale="25" fitToWidth="0" fitToHeight="0" orientation="landscape" horizontalDpi="4294967295" verticalDpi="4294967295" r:id="rId1"/>
  <headerFooter alignWithMargins="0">
    <oddFooter>Page &amp;P</oddFooter>
  </headerFooter>
  <rowBreaks count="1" manualBreakCount="1">
    <brk id="47" min="1" max="39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HO145"/>
  <sheetViews>
    <sheetView topLeftCell="B4" zoomScale="60" zoomScaleNormal="60" workbookViewId="0">
      <selection activeCell="D15" sqref="D15"/>
    </sheetView>
  </sheetViews>
  <sheetFormatPr defaultRowHeight="12.75" customHeight="1" x14ac:dyDescent="0.35"/>
  <cols>
    <col min="1" max="1" width="3.42578125" style="10" hidden="1" customWidth="1"/>
    <col min="2" max="2" width="11.28515625" style="10" customWidth="1"/>
    <col min="3" max="3" width="47.5703125" style="6" customWidth="1"/>
    <col min="4" max="4" width="14.5703125" style="7" customWidth="1"/>
    <col min="5" max="5" width="14.140625" style="7" customWidth="1"/>
    <col min="6" max="6" width="13" style="7" customWidth="1"/>
    <col min="7" max="7" width="13.140625" style="5" customWidth="1"/>
    <col min="8" max="8" width="13.5703125" style="5" customWidth="1"/>
    <col min="9" max="9" width="13" style="5" customWidth="1"/>
    <col min="10" max="10" width="12.7109375" style="5" customWidth="1"/>
    <col min="11" max="12" width="13" style="8" customWidth="1"/>
    <col min="13" max="13" width="15.7109375" style="8" customWidth="1"/>
    <col min="14" max="14" width="13.7109375" style="8" customWidth="1"/>
    <col min="15" max="15" width="14.140625" style="8" customWidth="1"/>
    <col min="16" max="16" width="14" style="9" customWidth="1"/>
    <col min="17" max="17" width="13.140625" style="9" customWidth="1"/>
    <col min="18" max="18" width="9.5703125" style="9" customWidth="1"/>
    <col min="19" max="19" width="12.42578125" style="9" customWidth="1"/>
    <col min="20" max="20" width="15.85546875" style="9" customWidth="1"/>
    <col min="21" max="21" width="14" style="9" customWidth="1"/>
    <col min="22" max="22" width="11.7109375" style="9" customWidth="1"/>
    <col min="23" max="23" width="11.5703125" style="9" customWidth="1"/>
    <col min="24" max="24" width="14.140625" style="9" customWidth="1"/>
    <col min="25" max="25" width="14.5703125" style="9" customWidth="1"/>
    <col min="26" max="26" width="10.140625" style="9" customWidth="1"/>
    <col min="27" max="27" width="11.140625" style="9" customWidth="1"/>
    <col min="28" max="28" width="9.28515625" style="9" customWidth="1"/>
    <col min="29" max="29" width="10.85546875" style="9" customWidth="1"/>
    <col min="30" max="30" width="9.42578125" style="9" customWidth="1"/>
    <col min="31" max="31" width="10.5703125" style="9" customWidth="1"/>
    <col min="32" max="32" width="9.5703125" style="9" customWidth="1"/>
    <col min="33" max="33" width="9.140625" style="9" customWidth="1"/>
    <col min="34" max="34" width="11.5703125" style="9" customWidth="1"/>
    <col min="35" max="35" width="8.42578125" style="10" customWidth="1"/>
    <col min="36" max="36" width="9.85546875" style="10" customWidth="1"/>
    <col min="37" max="37" width="9.28515625" style="10" customWidth="1"/>
    <col min="38" max="38" width="8.5703125" style="10" customWidth="1"/>
    <col min="39" max="39" width="9.42578125" style="10" customWidth="1"/>
    <col min="40" max="40" width="9.28515625" style="10" customWidth="1"/>
    <col min="41" max="41" width="10.140625" style="10" customWidth="1"/>
    <col min="42" max="42" width="9.28515625" style="10" customWidth="1"/>
    <col min="43" max="43" width="11.85546875" style="10" customWidth="1"/>
    <col min="44" max="44" width="8.7109375" style="10" customWidth="1"/>
    <col min="45" max="45" width="14.140625" style="10" customWidth="1"/>
    <col min="46" max="46" width="15.140625" style="10" hidden="1" customWidth="1"/>
    <col min="47" max="60" width="12.140625" style="44" customWidth="1"/>
    <col min="61" max="65" width="12.140625" style="10" customWidth="1"/>
    <col min="66" max="82" width="26.140625" style="10" customWidth="1"/>
    <col min="83" max="222" width="9.140625" style="10"/>
    <col min="223" max="223" width="13.42578125" style="10" customWidth="1"/>
    <col min="224" max="264" width="9.140625" style="10"/>
    <col min="265" max="265" width="0" style="10" hidden="1" customWidth="1"/>
    <col min="266" max="266" width="15.5703125" style="10" customWidth="1"/>
    <col min="267" max="267" width="55.140625" style="10" customWidth="1"/>
    <col min="268" max="268" width="15.5703125" style="10" customWidth="1"/>
    <col min="269" max="270" width="13" style="10" customWidth="1"/>
    <col min="271" max="272" width="13.140625" style="10" customWidth="1"/>
    <col min="273" max="273" width="10.5703125" style="10" customWidth="1"/>
    <col min="274" max="274" width="12.42578125" style="10" customWidth="1"/>
    <col min="275" max="275" width="11.5703125" style="10" customWidth="1"/>
    <col min="276" max="276" width="12.28515625" style="10" customWidth="1"/>
    <col min="277" max="277" width="12.7109375" style="10" customWidth="1"/>
    <col min="278" max="278" width="12.5703125" style="10" customWidth="1"/>
    <col min="279" max="279" width="13.140625" style="10" customWidth="1"/>
    <col min="280" max="280" width="13.42578125" style="10" customWidth="1"/>
    <col min="281" max="281" width="10.28515625" style="10" customWidth="1"/>
    <col min="282" max="282" width="14.28515625" style="10" customWidth="1"/>
    <col min="283" max="283" width="12.85546875" style="10" customWidth="1"/>
    <col min="284" max="284" width="12" style="10" customWidth="1"/>
    <col min="285" max="285" width="16.28515625" style="10" customWidth="1"/>
    <col min="286" max="286" width="14.5703125" style="10" customWidth="1"/>
    <col min="287" max="287" width="16.85546875" style="10" customWidth="1"/>
    <col min="288" max="288" width="11.140625" style="10" customWidth="1"/>
    <col min="289" max="289" width="10.42578125" style="10" customWidth="1"/>
    <col min="290" max="290" width="10.85546875" style="10" customWidth="1"/>
    <col min="291" max="291" width="10.140625" style="10" customWidth="1"/>
    <col min="292" max="292" width="12.85546875" style="10" customWidth="1"/>
    <col min="293" max="294" width="11" style="10" customWidth="1"/>
    <col min="295" max="295" width="11.5703125" style="10" customWidth="1"/>
    <col min="296" max="296" width="11.28515625" style="10" customWidth="1"/>
    <col min="297" max="297" width="10.140625" style="10" customWidth="1"/>
    <col min="298" max="299" width="11.85546875" style="10" customWidth="1"/>
    <col min="300" max="300" width="12.28515625" style="10" customWidth="1"/>
    <col min="301" max="301" width="12.7109375" style="10" customWidth="1"/>
    <col min="302" max="302" width="15.140625" style="10" customWidth="1"/>
    <col min="303" max="303" width="10" style="10" customWidth="1"/>
    <col min="304" max="314" width="7.85546875" style="10" customWidth="1"/>
    <col min="315" max="315" width="9.140625" style="10" customWidth="1"/>
    <col min="316" max="316" width="8.28515625" style="10" customWidth="1"/>
    <col min="317" max="317" width="10.140625" style="10" customWidth="1"/>
    <col min="318" max="318" width="9.140625" style="10"/>
    <col min="319" max="319" width="11.85546875" style="10" customWidth="1"/>
    <col min="320" max="320" width="14.28515625" style="10" customWidth="1"/>
    <col min="321" max="520" width="9.140625" style="10"/>
    <col min="521" max="521" width="0" style="10" hidden="1" customWidth="1"/>
    <col min="522" max="522" width="15.5703125" style="10" customWidth="1"/>
    <col min="523" max="523" width="55.140625" style="10" customWidth="1"/>
    <col min="524" max="524" width="15.5703125" style="10" customWidth="1"/>
    <col min="525" max="526" width="13" style="10" customWidth="1"/>
    <col min="527" max="528" width="13.140625" style="10" customWidth="1"/>
    <col min="529" max="529" width="10.5703125" style="10" customWidth="1"/>
    <col min="530" max="530" width="12.42578125" style="10" customWidth="1"/>
    <col min="531" max="531" width="11.5703125" style="10" customWidth="1"/>
    <col min="532" max="532" width="12.28515625" style="10" customWidth="1"/>
    <col min="533" max="533" width="12.7109375" style="10" customWidth="1"/>
    <col min="534" max="534" width="12.5703125" style="10" customWidth="1"/>
    <col min="535" max="535" width="13.140625" style="10" customWidth="1"/>
    <col min="536" max="536" width="13.42578125" style="10" customWidth="1"/>
    <col min="537" max="537" width="10.28515625" style="10" customWidth="1"/>
    <col min="538" max="538" width="14.28515625" style="10" customWidth="1"/>
    <col min="539" max="539" width="12.85546875" style="10" customWidth="1"/>
    <col min="540" max="540" width="12" style="10" customWidth="1"/>
    <col min="541" max="541" width="16.28515625" style="10" customWidth="1"/>
    <col min="542" max="542" width="14.5703125" style="10" customWidth="1"/>
    <col min="543" max="543" width="16.85546875" style="10" customWidth="1"/>
    <col min="544" max="544" width="11.140625" style="10" customWidth="1"/>
    <col min="545" max="545" width="10.42578125" style="10" customWidth="1"/>
    <col min="546" max="546" width="10.85546875" style="10" customWidth="1"/>
    <col min="547" max="547" width="10.140625" style="10" customWidth="1"/>
    <col min="548" max="548" width="12.85546875" style="10" customWidth="1"/>
    <col min="549" max="550" width="11" style="10" customWidth="1"/>
    <col min="551" max="551" width="11.5703125" style="10" customWidth="1"/>
    <col min="552" max="552" width="11.28515625" style="10" customWidth="1"/>
    <col min="553" max="553" width="10.140625" style="10" customWidth="1"/>
    <col min="554" max="555" width="11.85546875" style="10" customWidth="1"/>
    <col min="556" max="556" width="12.28515625" style="10" customWidth="1"/>
    <col min="557" max="557" width="12.7109375" style="10" customWidth="1"/>
    <col min="558" max="558" width="15.140625" style="10" customWidth="1"/>
    <col min="559" max="559" width="10" style="10" customWidth="1"/>
    <col min="560" max="570" width="7.85546875" style="10" customWidth="1"/>
    <col min="571" max="571" width="9.140625" style="10" customWidth="1"/>
    <col min="572" max="572" width="8.28515625" style="10" customWidth="1"/>
    <col min="573" max="573" width="10.140625" style="10" customWidth="1"/>
    <col min="574" max="574" width="9.140625" style="10"/>
    <col min="575" max="575" width="11.85546875" style="10" customWidth="1"/>
    <col min="576" max="576" width="14.28515625" style="10" customWidth="1"/>
    <col min="577" max="776" width="9.140625" style="10"/>
    <col min="777" max="777" width="0" style="10" hidden="1" customWidth="1"/>
    <col min="778" max="778" width="15.5703125" style="10" customWidth="1"/>
    <col min="779" max="779" width="55.140625" style="10" customWidth="1"/>
    <col min="780" max="780" width="15.5703125" style="10" customWidth="1"/>
    <col min="781" max="782" width="13" style="10" customWidth="1"/>
    <col min="783" max="784" width="13.140625" style="10" customWidth="1"/>
    <col min="785" max="785" width="10.5703125" style="10" customWidth="1"/>
    <col min="786" max="786" width="12.42578125" style="10" customWidth="1"/>
    <col min="787" max="787" width="11.5703125" style="10" customWidth="1"/>
    <col min="788" max="788" width="12.28515625" style="10" customWidth="1"/>
    <col min="789" max="789" width="12.7109375" style="10" customWidth="1"/>
    <col min="790" max="790" width="12.5703125" style="10" customWidth="1"/>
    <col min="791" max="791" width="13.140625" style="10" customWidth="1"/>
    <col min="792" max="792" width="13.42578125" style="10" customWidth="1"/>
    <col min="793" max="793" width="10.28515625" style="10" customWidth="1"/>
    <col min="794" max="794" width="14.28515625" style="10" customWidth="1"/>
    <col min="795" max="795" width="12.85546875" style="10" customWidth="1"/>
    <col min="796" max="796" width="12" style="10" customWidth="1"/>
    <col min="797" max="797" width="16.28515625" style="10" customWidth="1"/>
    <col min="798" max="798" width="14.5703125" style="10" customWidth="1"/>
    <col min="799" max="799" width="16.85546875" style="10" customWidth="1"/>
    <col min="800" max="800" width="11.140625" style="10" customWidth="1"/>
    <col min="801" max="801" width="10.42578125" style="10" customWidth="1"/>
    <col min="802" max="802" width="10.85546875" style="10" customWidth="1"/>
    <col min="803" max="803" width="10.140625" style="10" customWidth="1"/>
    <col min="804" max="804" width="12.85546875" style="10" customWidth="1"/>
    <col min="805" max="806" width="11" style="10" customWidth="1"/>
    <col min="807" max="807" width="11.5703125" style="10" customWidth="1"/>
    <col min="808" max="808" width="11.28515625" style="10" customWidth="1"/>
    <col min="809" max="809" width="10.140625" style="10" customWidth="1"/>
    <col min="810" max="811" width="11.85546875" style="10" customWidth="1"/>
    <col min="812" max="812" width="12.28515625" style="10" customWidth="1"/>
    <col min="813" max="813" width="12.7109375" style="10" customWidth="1"/>
    <col min="814" max="814" width="15.140625" style="10" customWidth="1"/>
    <col min="815" max="815" width="10" style="10" customWidth="1"/>
    <col min="816" max="826" width="7.85546875" style="10" customWidth="1"/>
    <col min="827" max="827" width="9.140625" style="10" customWidth="1"/>
    <col min="828" max="828" width="8.28515625" style="10" customWidth="1"/>
    <col min="829" max="829" width="10.140625" style="10" customWidth="1"/>
    <col min="830" max="830" width="9.140625" style="10"/>
    <col min="831" max="831" width="11.85546875" style="10" customWidth="1"/>
    <col min="832" max="832" width="14.28515625" style="10" customWidth="1"/>
    <col min="833" max="1032" width="9.140625" style="10"/>
    <col min="1033" max="1033" width="0" style="10" hidden="1" customWidth="1"/>
    <col min="1034" max="1034" width="15.5703125" style="10" customWidth="1"/>
    <col min="1035" max="1035" width="55.140625" style="10" customWidth="1"/>
    <col min="1036" max="1036" width="15.5703125" style="10" customWidth="1"/>
    <col min="1037" max="1038" width="13" style="10" customWidth="1"/>
    <col min="1039" max="1040" width="13.140625" style="10" customWidth="1"/>
    <col min="1041" max="1041" width="10.5703125" style="10" customWidth="1"/>
    <col min="1042" max="1042" width="12.42578125" style="10" customWidth="1"/>
    <col min="1043" max="1043" width="11.5703125" style="10" customWidth="1"/>
    <col min="1044" max="1044" width="12.28515625" style="10" customWidth="1"/>
    <col min="1045" max="1045" width="12.7109375" style="10" customWidth="1"/>
    <col min="1046" max="1046" width="12.5703125" style="10" customWidth="1"/>
    <col min="1047" max="1047" width="13.140625" style="10" customWidth="1"/>
    <col min="1048" max="1048" width="13.42578125" style="10" customWidth="1"/>
    <col min="1049" max="1049" width="10.28515625" style="10" customWidth="1"/>
    <col min="1050" max="1050" width="14.28515625" style="10" customWidth="1"/>
    <col min="1051" max="1051" width="12.85546875" style="10" customWidth="1"/>
    <col min="1052" max="1052" width="12" style="10" customWidth="1"/>
    <col min="1053" max="1053" width="16.28515625" style="10" customWidth="1"/>
    <col min="1054" max="1054" width="14.5703125" style="10" customWidth="1"/>
    <col min="1055" max="1055" width="16.85546875" style="10" customWidth="1"/>
    <col min="1056" max="1056" width="11.140625" style="10" customWidth="1"/>
    <col min="1057" max="1057" width="10.42578125" style="10" customWidth="1"/>
    <col min="1058" max="1058" width="10.85546875" style="10" customWidth="1"/>
    <col min="1059" max="1059" width="10.140625" style="10" customWidth="1"/>
    <col min="1060" max="1060" width="12.85546875" style="10" customWidth="1"/>
    <col min="1061" max="1062" width="11" style="10" customWidth="1"/>
    <col min="1063" max="1063" width="11.5703125" style="10" customWidth="1"/>
    <col min="1064" max="1064" width="11.28515625" style="10" customWidth="1"/>
    <col min="1065" max="1065" width="10.140625" style="10" customWidth="1"/>
    <col min="1066" max="1067" width="11.85546875" style="10" customWidth="1"/>
    <col min="1068" max="1068" width="12.28515625" style="10" customWidth="1"/>
    <col min="1069" max="1069" width="12.7109375" style="10" customWidth="1"/>
    <col min="1070" max="1070" width="15.140625" style="10" customWidth="1"/>
    <col min="1071" max="1071" width="10" style="10" customWidth="1"/>
    <col min="1072" max="1082" width="7.85546875" style="10" customWidth="1"/>
    <col min="1083" max="1083" width="9.140625" style="10" customWidth="1"/>
    <col min="1084" max="1084" width="8.28515625" style="10" customWidth="1"/>
    <col min="1085" max="1085" width="10.140625" style="10" customWidth="1"/>
    <col min="1086" max="1086" width="9.140625" style="10"/>
    <col min="1087" max="1087" width="11.85546875" style="10" customWidth="1"/>
    <col min="1088" max="1088" width="14.28515625" style="10" customWidth="1"/>
    <col min="1089" max="1288" width="9.140625" style="10"/>
    <col min="1289" max="1289" width="0" style="10" hidden="1" customWidth="1"/>
    <col min="1290" max="1290" width="15.5703125" style="10" customWidth="1"/>
    <col min="1291" max="1291" width="55.140625" style="10" customWidth="1"/>
    <col min="1292" max="1292" width="15.5703125" style="10" customWidth="1"/>
    <col min="1293" max="1294" width="13" style="10" customWidth="1"/>
    <col min="1295" max="1296" width="13.140625" style="10" customWidth="1"/>
    <col min="1297" max="1297" width="10.5703125" style="10" customWidth="1"/>
    <col min="1298" max="1298" width="12.42578125" style="10" customWidth="1"/>
    <col min="1299" max="1299" width="11.5703125" style="10" customWidth="1"/>
    <col min="1300" max="1300" width="12.28515625" style="10" customWidth="1"/>
    <col min="1301" max="1301" width="12.7109375" style="10" customWidth="1"/>
    <col min="1302" max="1302" width="12.5703125" style="10" customWidth="1"/>
    <col min="1303" max="1303" width="13.140625" style="10" customWidth="1"/>
    <col min="1304" max="1304" width="13.42578125" style="10" customWidth="1"/>
    <col min="1305" max="1305" width="10.28515625" style="10" customWidth="1"/>
    <col min="1306" max="1306" width="14.28515625" style="10" customWidth="1"/>
    <col min="1307" max="1307" width="12.85546875" style="10" customWidth="1"/>
    <col min="1308" max="1308" width="12" style="10" customWidth="1"/>
    <col min="1309" max="1309" width="16.28515625" style="10" customWidth="1"/>
    <col min="1310" max="1310" width="14.5703125" style="10" customWidth="1"/>
    <col min="1311" max="1311" width="16.85546875" style="10" customWidth="1"/>
    <col min="1312" max="1312" width="11.140625" style="10" customWidth="1"/>
    <col min="1313" max="1313" width="10.42578125" style="10" customWidth="1"/>
    <col min="1314" max="1314" width="10.85546875" style="10" customWidth="1"/>
    <col min="1315" max="1315" width="10.140625" style="10" customWidth="1"/>
    <col min="1316" max="1316" width="12.85546875" style="10" customWidth="1"/>
    <col min="1317" max="1318" width="11" style="10" customWidth="1"/>
    <col min="1319" max="1319" width="11.5703125" style="10" customWidth="1"/>
    <col min="1320" max="1320" width="11.28515625" style="10" customWidth="1"/>
    <col min="1321" max="1321" width="10.140625" style="10" customWidth="1"/>
    <col min="1322" max="1323" width="11.85546875" style="10" customWidth="1"/>
    <col min="1324" max="1324" width="12.28515625" style="10" customWidth="1"/>
    <col min="1325" max="1325" width="12.7109375" style="10" customWidth="1"/>
    <col min="1326" max="1326" width="15.140625" style="10" customWidth="1"/>
    <col min="1327" max="1327" width="10" style="10" customWidth="1"/>
    <col min="1328" max="1338" width="7.85546875" style="10" customWidth="1"/>
    <col min="1339" max="1339" width="9.140625" style="10" customWidth="1"/>
    <col min="1340" max="1340" width="8.28515625" style="10" customWidth="1"/>
    <col min="1341" max="1341" width="10.140625" style="10" customWidth="1"/>
    <col min="1342" max="1342" width="9.140625" style="10"/>
    <col min="1343" max="1343" width="11.85546875" style="10" customWidth="1"/>
    <col min="1344" max="1344" width="14.28515625" style="10" customWidth="1"/>
    <col min="1345" max="1544" width="9.140625" style="10"/>
    <col min="1545" max="1545" width="0" style="10" hidden="1" customWidth="1"/>
    <col min="1546" max="1546" width="15.5703125" style="10" customWidth="1"/>
    <col min="1547" max="1547" width="55.140625" style="10" customWidth="1"/>
    <col min="1548" max="1548" width="15.5703125" style="10" customWidth="1"/>
    <col min="1549" max="1550" width="13" style="10" customWidth="1"/>
    <col min="1551" max="1552" width="13.140625" style="10" customWidth="1"/>
    <col min="1553" max="1553" width="10.5703125" style="10" customWidth="1"/>
    <col min="1554" max="1554" width="12.42578125" style="10" customWidth="1"/>
    <col min="1555" max="1555" width="11.5703125" style="10" customWidth="1"/>
    <col min="1556" max="1556" width="12.28515625" style="10" customWidth="1"/>
    <col min="1557" max="1557" width="12.7109375" style="10" customWidth="1"/>
    <col min="1558" max="1558" width="12.5703125" style="10" customWidth="1"/>
    <col min="1559" max="1559" width="13.140625" style="10" customWidth="1"/>
    <col min="1560" max="1560" width="13.42578125" style="10" customWidth="1"/>
    <col min="1561" max="1561" width="10.28515625" style="10" customWidth="1"/>
    <col min="1562" max="1562" width="14.28515625" style="10" customWidth="1"/>
    <col min="1563" max="1563" width="12.85546875" style="10" customWidth="1"/>
    <col min="1564" max="1564" width="12" style="10" customWidth="1"/>
    <col min="1565" max="1565" width="16.28515625" style="10" customWidth="1"/>
    <col min="1566" max="1566" width="14.5703125" style="10" customWidth="1"/>
    <col min="1567" max="1567" width="16.85546875" style="10" customWidth="1"/>
    <col min="1568" max="1568" width="11.140625" style="10" customWidth="1"/>
    <col min="1569" max="1569" width="10.42578125" style="10" customWidth="1"/>
    <col min="1570" max="1570" width="10.85546875" style="10" customWidth="1"/>
    <col min="1571" max="1571" width="10.140625" style="10" customWidth="1"/>
    <col min="1572" max="1572" width="12.85546875" style="10" customWidth="1"/>
    <col min="1573" max="1574" width="11" style="10" customWidth="1"/>
    <col min="1575" max="1575" width="11.5703125" style="10" customWidth="1"/>
    <col min="1576" max="1576" width="11.28515625" style="10" customWidth="1"/>
    <col min="1577" max="1577" width="10.140625" style="10" customWidth="1"/>
    <col min="1578" max="1579" width="11.85546875" style="10" customWidth="1"/>
    <col min="1580" max="1580" width="12.28515625" style="10" customWidth="1"/>
    <col min="1581" max="1581" width="12.7109375" style="10" customWidth="1"/>
    <col min="1582" max="1582" width="15.140625" style="10" customWidth="1"/>
    <col min="1583" max="1583" width="10" style="10" customWidth="1"/>
    <col min="1584" max="1594" width="7.85546875" style="10" customWidth="1"/>
    <col min="1595" max="1595" width="9.140625" style="10" customWidth="1"/>
    <col min="1596" max="1596" width="8.28515625" style="10" customWidth="1"/>
    <col min="1597" max="1597" width="10.140625" style="10" customWidth="1"/>
    <col min="1598" max="1598" width="9.140625" style="10"/>
    <col min="1599" max="1599" width="11.85546875" style="10" customWidth="1"/>
    <col min="1600" max="1600" width="14.28515625" style="10" customWidth="1"/>
    <col min="1601" max="1800" width="9.140625" style="10"/>
    <col min="1801" max="1801" width="0" style="10" hidden="1" customWidth="1"/>
    <col min="1802" max="1802" width="15.5703125" style="10" customWidth="1"/>
    <col min="1803" max="1803" width="55.140625" style="10" customWidth="1"/>
    <col min="1804" max="1804" width="15.5703125" style="10" customWidth="1"/>
    <col min="1805" max="1806" width="13" style="10" customWidth="1"/>
    <col min="1807" max="1808" width="13.140625" style="10" customWidth="1"/>
    <col min="1809" max="1809" width="10.5703125" style="10" customWidth="1"/>
    <col min="1810" max="1810" width="12.42578125" style="10" customWidth="1"/>
    <col min="1811" max="1811" width="11.5703125" style="10" customWidth="1"/>
    <col min="1812" max="1812" width="12.28515625" style="10" customWidth="1"/>
    <col min="1813" max="1813" width="12.7109375" style="10" customWidth="1"/>
    <col min="1814" max="1814" width="12.5703125" style="10" customWidth="1"/>
    <col min="1815" max="1815" width="13.140625" style="10" customWidth="1"/>
    <col min="1816" max="1816" width="13.42578125" style="10" customWidth="1"/>
    <col min="1817" max="1817" width="10.28515625" style="10" customWidth="1"/>
    <col min="1818" max="1818" width="14.28515625" style="10" customWidth="1"/>
    <col min="1819" max="1819" width="12.85546875" style="10" customWidth="1"/>
    <col min="1820" max="1820" width="12" style="10" customWidth="1"/>
    <col min="1821" max="1821" width="16.28515625" style="10" customWidth="1"/>
    <col min="1822" max="1822" width="14.5703125" style="10" customWidth="1"/>
    <col min="1823" max="1823" width="16.85546875" style="10" customWidth="1"/>
    <col min="1824" max="1824" width="11.140625" style="10" customWidth="1"/>
    <col min="1825" max="1825" width="10.42578125" style="10" customWidth="1"/>
    <col min="1826" max="1826" width="10.85546875" style="10" customWidth="1"/>
    <col min="1827" max="1827" width="10.140625" style="10" customWidth="1"/>
    <col min="1828" max="1828" width="12.85546875" style="10" customWidth="1"/>
    <col min="1829" max="1830" width="11" style="10" customWidth="1"/>
    <col min="1831" max="1831" width="11.5703125" style="10" customWidth="1"/>
    <col min="1832" max="1832" width="11.28515625" style="10" customWidth="1"/>
    <col min="1833" max="1833" width="10.140625" style="10" customWidth="1"/>
    <col min="1834" max="1835" width="11.85546875" style="10" customWidth="1"/>
    <col min="1836" max="1836" width="12.28515625" style="10" customWidth="1"/>
    <col min="1837" max="1837" width="12.7109375" style="10" customWidth="1"/>
    <col min="1838" max="1838" width="15.140625" style="10" customWidth="1"/>
    <col min="1839" max="1839" width="10" style="10" customWidth="1"/>
    <col min="1840" max="1850" width="7.85546875" style="10" customWidth="1"/>
    <col min="1851" max="1851" width="9.140625" style="10" customWidth="1"/>
    <col min="1852" max="1852" width="8.28515625" style="10" customWidth="1"/>
    <col min="1853" max="1853" width="10.140625" style="10" customWidth="1"/>
    <col min="1854" max="1854" width="9.140625" style="10"/>
    <col min="1855" max="1855" width="11.85546875" style="10" customWidth="1"/>
    <col min="1856" max="1856" width="14.28515625" style="10" customWidth="1"/>
    <col min="1857" max="2056" width="9.140625" style="10"/>
    <col min="2057" max="2057" width="0" style="10" hidden="1" customWidth="1"/>
    <col min="2058" max="2058" width="15.5703125" style="10" customWidth="1"/>
    <col min="2059" max="2059" width="55.140625" style="10" customWidth="1"/>
    <col min="2060" max="2060" width="15.5703125" style="10" customWidth="1"/>
    <col min="2061" max="2062" width="13" style="10" customWidth="1"/>
    <col min="2063" max="2064" width="13.140625" style="10" customWidth="1"/>
    <col min="2065" max="2065" width="10.5703125" style="10" customWidth="1"/>
    <col min="2066" max="2066" width="12.42578125" style="10" customWidth="1"/>
    <col min="2067" max="2067" width="11.5703125" style="10" customWidth="1"/>
    <col min="2068" max="2068" width="12.28515625" style="10" customWidth="1"/>
    <col min="2069" max="2069" width="12.7109375" style="10" customWidth="1"/>
    <col min="2070" max="2070" width="12.5703125" style="10" customWidth="1"/>
    <col min="2071" max="2071" width="13.140625" style="10" customWidth="1"/>
    <col min="2072" max="2072" width="13.42578125" style="10" customWidth="1"/>
    <col min="2073" max="2073" width="10.28515625" style="10" customWidth="1"/>
    <col min="2074" max="2074" width="14.28515625" style="10" customWidth="1"/>
    <col min="2075" max="2075" width="12.85546875" style="10" customWidth="1"/>
    <col min="2076" max="2076" width="12" style="10" customWidth="1"/>
    <col min="2077" max="2077" width="16.28515625" style="10" customWidth="1"/>
    <col min="2078" max="2078" width="14.5703125" style="10" customWidth="1"/>
    <col min="2079" max="2079" width="16.85546875" style="10" customWidth="1"/>
    <col min="2080" max="2080" width="11.140625" style="10" customWidth="1"/>
    <col min="2081" max="2081" width="10.42578125" style="10" customWidth="1"/>
    <col min="2082" max="2082" width="10.85546875" style="10" customWidth="1"/>
    <col min="2083" max="2083" width="10.140625" style="10" customWidth="1"/>
    <col min="2084" max="2084" width="12.85546875" style="10" customWidth="1"/>
    <col min="2085" max="2086" width="11" style="10" customWidth="1"/>
    <col min="2087" max="2087" width="11.5703125" style="10" customWidth="1"/>
    <col min="2088" max="2088" width="11.28515625" style="10" customWidth="1"/>
    <col min="2089" max="2089" width="10.140625" style="10" customWidth="1"/>
    <col min="2090" max="2091" width="11.85546875" style="10" customWidth="1"/>
    <col min="2092" max="2092" width="12.28515625" style="10" customWidth="1"/>
    <col min="2093" max="2093" width="12.7109375" style="10" customWidth="1"/>
    <col min="2094" max="2094" width="15.140625" style="10" customWidth="1"/>
    <col min="2095" max="2095" width="10" style="10" customWidth="1"/>
    <col min="2096" max="2106" width="7.85546875" style="10" customWidth="1"/>
    <col min="2107" max="2107" width="9.140625" style="10" customWidth="1"/>
    <col min="2108" max="2108" width="8.28515625" style="10" customWidth="1"/>
    <col min="2109" max="2109" width="10.140625" style="10" customWidth="1"/>
    <col min="2110" max="2110" width="9.140625" style="10"/>
    <col min="2111" max="2111" width="11.85546875" style="10" customWidth="1"/>
    <col min="2112" max="2112" width="14.28515625" style="10" customWidth="1"/>
    <col min="2113" max="2312" width="9.140625" style="10"/>
    <col min="2313" max="2313" width="0" style="10" hidden="1" customWidth="1"/>
    <col min="2314" max="2314" width="15.5703125" style="10" customWidth="1"/>
    <col min="2315" max="2315" width="55.140625" style="10" customWidth="1"/>
    <col min="2316" max="2316" width="15.5703125" style="10" customWidth="1"/>
    <col min="2317" max="2318" width="13" style="10" customWidth="1"/>
    <col min="2319" max="2320" width="13.140625" style="10" customWidth="1"/>
    <col min="2321" max="2321" width="10.5703125" style="10" customWidth="1"/>
    <col min="2322" max="2322" width="12.42578125" style="10" customWidth="1"/>
    <col min="2323" max="2323" width="11.5703125" style="10" customWidth="1"/>
    <col min="2324" max="2324" width="12.28515625" style="10" customWidth="1"/>
    <col min="2325" max="2325" width="12.7109375" style="10" customWidth="1"/>
    <col min="2326" max="2326" width="12.5703125" style="10" customWidth="1"/>
    <col min="2327" max="2327" width="13.140625" style="10" customWidth="1"/>
    <col min="2328" max="2328" width="13.42578125" style="10" customWidth="1"/>
    <col min="2329" max="2329" width="10.28515625" style="10" customWidth="1"/>
    <col min="2330" max="2330" width="14.28515625" style="10" customWidth="1"/>
    <col min="2331" max="2331" width="12.85546875" style="10" customWidth="1"/>
    <col min="2332" max="2332" width="12" style="10" customWidth="1"/>
    <col min="2333" max="2333" width="16.28515625" style="10" customWidth="1"/>
    <col min="2334" max="2334" width="14.5703125" style="10" customWidth="1"/>
    <col min="2335" max="2335" width="16.85546875" style="10" customWidth="1"/>
    <col min="2336" max="2336" width="11.140625" style="10" customWidth="1"/>
    <col min="2337" max="2337" width="10.42578125" style="10" customWidth="1"/>
    <col min="2338" max="2338" width="10.85546875" style="10" customWidth="1"/>
    <col min="2339" max="2339" width="10.140625" style="10" customWidth="1"/>
    <col min="2340" max="2340" width="12.85546875" style="10" customWidth="1"/>
    <col min="2341" max="2342" width="11" style="10" customWidth="1"/>
    <col min="2343" max="2343" width="11.5703125" style="10" customWidth="1"/>
    <col min="2344" max="2344" width="11.28515625" style="10" customWidth="1"/>
    <col min="2345" max="2345" width="10.140625" style="10" customWidth="1"/>
    <col min="2346" max="2347" width="11.85546875" style="10" customWidth="1"/>
    <col min="2348" max="2348" width="12.28515625" style="10" customWidth="1"/>
    <col min="2349" max="2349" width="12.7109375" style="10" customWidth="1"/>
    <col min="2350" max="2350" width="15.140625" style="10" customWidth="1"/>
    <col min="2351" max="2351" width="10" style="10" customWidth="1"/>
    <col min="2352" max="2362" width="7.85546875" style="10" customWidth="1"/>
    <col min="2363" max="2363" width="9.140625" style="10" customWidth="1"/>
    <col min="2364" max="2364" width="8.28515625" style="10" customWidth="1"/>
    <col min="2365" max="2365" width="10.140625" style="10" customWidth="1"/>
    <col min="2366" max="2366" width="9.140625" style="10"/>
    <col min="2367" max="2367" width="11.85546875" style="10" customWidth="1"/>
    <col min="2368" max="2368" width="14.28515625" style="10" customWidth="1"/>
    <col min="2369" max="2568" width="9.140625" style="10"/>
    <col min="2569" max="2569" width="0" style="10" hidden="1" customWidth="1"/>
    <col min="2570" max="2570" width="15.5703125" style="10" customWidth="1"/>
    <col min="2571" max="2571" width="55.140625" style="10" customWidth="1"/>
    <col min="2572" max="2572" width="15.5703125" style="10" customWidth="1"/>
    <col min="2573" max="2574" width="13" style="10" customWidth="1"/>
    <col min="2575" max="2576" width="13.140625" style="10" customWidth="1"/>
    <col min="2577" max="2577" width="10.5703125" style="10" customWidth="1"/>
    <col min="2578" max="2578" width="12.42578125" style="10" customWidth="1"/>
    <col min="2579" max="2579" width="11.5703125" style="10" customWidth="1"/>
    <col min="2580" max="2580" width="12.28515625" style="10" customWidth="1"/>
    <col min="2581" max="2581" width="12.7109375" style="10" customWidth="1"/>
    <col min="2582" max="2582" width="12.5703125" style="10" customWidth="1"/>
    <col min="2583" max="2583" width="13.140625" style="10" customWidth="1"/>
    <col min="2584" max="2584" width="13.42578125" style="10" customWidth="1"/>
    <col min="2585" max="2585" width="10.28515625" style="10" customWidth="1"/>
    <col min="2586" max="2586" width="14.28515625" style="10" customWidth="1"/>
    <col min="2587" max="2587" width="12.85546875" style="10" customWidth="1"/>
    <col min="2588" max="2588" width="12" style="10" customWidth="1"/>
    <col min="2589" max="2589" width="16.28515625" style="10" customWidth="1"/>
    <col min="2590" max="2590" width="14.5703125" style="10" customWidth="1"/>
    <col min="2591" max="2591" width="16.85546875" style="10" customWidth="1"/>
    <col min="2592" max="2592" width="11.140625" style="10" customWidth="1"/>
    <col min="2593" max="2593" width="10.42578125" style="10" customWidth="1"/>
    <col min="2594" max="2594" width="10.85546875" style="10" customWidth="1"/>
    <col min="2595" max="2595" width="10.140625" style="10" customWidth="1"/>
    <col min="2596" max="2596" width="12.85546875" style="10" customWidth="1"/>
    <col min="2597" max="2598" width="11" style="10" customWidth="1"/>
    <col min="2599" max="2599" width="11.5703125" style="10" customWidth="1"/>
    <col min="2600" max="2600" width="11.28515625" style="10" customWidth="1"/>
    <col min="2601" max="2601" width="10.140625" style="10" customWidth="1"/>
    <col min="2602" max="2603" width="11.85546875" style="10" customWidth="1"/>
    <col min="2604" max="2604" width="12.28515625" style="10" customWidth="1"/>
    <col min="2605" max="2605" width="12.7109375" style="10" customWidth="1"/>
    <col min="2606" max="2606" width="15.140625" style="10" customWidth="1"/>
    <col min="2607" max="2607" width="10" style="10" customWidth="1"/>
    <col min="2608" max="2618" width="7.85546875" style="10" customWidth="1"/>
    <col min="2619" max="2619" width="9.140625" style="10" customWidth="1"/>
    <col min="2620" max="2620" width="8.28515625" style="10" customWidth="1"/>
    <col min="2621" max="2621" width="10.140625" style="10" customWidth="1"/>
    <col min="2622" max="2622" width="9.140625" style="10"/>
    <col min="2623" max="2623" width="11.85546875" style="10" customWidth="1"/>
    <col min="2624" max="2624" width="14.28515625" style="10" customWidth="1"/>
    <col min="2625" max="2824" width="9.140625" style="10"/>
    <col min="2825" max="2825" width="0" style="10" hidden="1" customWidth="1"/>
    <col min="2826" max="2826" width="15.5703125" style="10" customWidth="1"/>
    <col min="2827" max="2827" width="55.140625" style="10" customWidth="1"/>
    <col min="2828" max="2828" width="15.5703125" style="10" customWidth="1"/>
    <col min="2829" max="2830" width="13" style="10" customWidth="1"/>
    <col min="2831" max="2832" width="13.140625" style="10" customWidth="1"/>
    <col min="2833" max="2833" width="10.5703125" style="10" customWidth="1"/>
    <col min="2834" max="2834" width="12.42578125" style="10" customWidth="1"/>
    <col min="2835" max="2835" width="11.5703125" style="10" customWidth="1"/>
    <col min="2836" max="2836" width="12.28515625" style="10" customWidth="1"/>
    <col min="2837" max="2837" width="12.7109375" style="10" customWidth="1"/>
    <col min="2838" max="2838" width="12.5703125" style="10" customWidth="1"/>
    <col min="2839" max="2839" width="13.140625" style="10" customWidth="1"/>
    <col min="2840" max="2840" width="13.42578125" style="10" customWidth="1"/>
    <col min="2841" max="2841" width="10.28515625" style="10" customWidth="1"/>
    <col min="2842" max="2842" width="14.28515625" style="10" customWidth="1"/>
    <col min="2843" max="2843" width="12.85546875" style="10" customWidth="1"/>
    <col min="2844" max="2844" width="12" style="10" customWidth="1"/>
    <col min="2845" max="2845" width="16.28515625" style="10" customWidth="1"/>
    <col min="2846" max="2846" width="14.5703125" style="10" customWidth="1"/>
    <col min="2847" max="2847" width="16.85546875" style="10" customWidth="1"/>
    <col min="2848" max="2848" width="11.140625" style="10" customWidth="1"/>
    <col min="2849" max="2849" width="10.42578125" style="10" customWidth="1"/>
    <col min="2850" max="2850" width="10.85546875" style="10" customWidth="1"/>
    <col min="2851" max="2851" width="10.140625" style="10" customWidth="1"/>
    <col min="2852" max="2852" width="12.85546875" style="10" customWidth="1"/>
    <col min="2853" max="2854" width="11" style="10" customWidth="1"/>
    <col min="2855" max="2855" width="11.5703125" style="10" customWidth="1"/>
    <col min="2856" max="2856" width="11.28515625" style="10" customWidth="1"/>
    <col min="2857" max="2857" width="10.140625" style="10" customWidth="1"/>
    <col min="2858" max="2859" width="11.85546875" style="10" customWidth="1"/>
    <col min="2860" max="2860" width="12.28515625" style="10" customWidth="1"/>
    <col min="2861" max="2861" width="12.7109375" style="10" customWidth="1"/>
    <col min="2862" max="2862" width="15.140625" style="10" customWidth="1"/>
    <col min="2863" max="2863" width="10" style="10" customWidth="1"/>
    <col min="2864" max="2874" width="7.85546875" style="10" customWidth="1"/>
    <col min="2875" max="2875" width="9.140625" style="10" customWidth="1"/>
    <col min="2876" max="2876" width="8.28515625" style="10" customWidth="1"/>
    <col min="2877" max="2877" width="10.140625" style="10" customWidth="1"/>
    <col min="2878" max="2878" width="9.140625" style="10"/>
    <col min="2879" max="2879" width="11.85546875" style="10" customWidth="1"/>
    <col min="2880" max="2880" width="14.28515625" style="10" customWidth="1"/>
    <col min="2881" max="3080" width="9.140625" style="10"/>
    <col min="3081" max="3081" width="0" style="10" hidden="1" customWidth="1"/>
    <col min="3082" max="3082" width="15.5703125" style="10" customWidth="1"/>
    <col min="3083" max="3083" width="55.140625" style="10" customWidth="1"/>
    <col min="3084" max="3084" width="15.5703125" style="10" customWidth="1"/>
    <col min="3085" max="3086" width="13" style="10" customWidth="1"/>
    <col min="3087" max="3088" width="13.140625" style="10" customWidth="1"/>
    <col min="3089" max="3089" width="10.5703125" style="10" customWidth="1"/>
    <col min="3090" max="3090" width="12.42578125" style="10" customWidth="1"/>
    <col min="3091" max="3091" width="11.5703125" style="10" customWidth="1"/>
    <col min="3092" max="3092" width="12.28515625" style="10" customWidth="1"/>
    <col min="3093" max="3093" width="12.7109375" style="10" customWidth="1"/>
    <col min="3094" max="3094" width="12.5703125" style="10" customWidth="1"/>
    <col min="3095" max="3095" width="13.140625" style="10" customWidth="1"/>
    <col min="3096" max="3096" width="13.42578125" style="10" customWidth="1"/>
    <col min="3097" max="3097" width="10.28515625" style="10" customWidth="1"/>
    <col min="3098" max="3098" width="14.28515625" style="10" customWidth="1"/>
    <col min="3099" max="3099" width="12.85546875" style="10" customWidth="1"/>
    <col min="3100" max="3100" width="12" style="10" customWidth="1"/>
    <col min="3101" max="3101" width="16.28515625" style="10" customWidth="1"/>
    <col min="3102" max="3102" width="14.5703125" style="10" customWidth="1"/>
    <col min="3103" max="3103" width="16.85546875" style="10" customWidth="1"/>
    <col min="3104" max="3104" width="11.140625" style="10" customWidth="1"/>
    <col min="3105" max="3105" width="10.42578125" style="10" customWidth="1"/>
    <col min="3106" max="3106" width="10.85546875" style="10" customWidth="1"/>
    <col min="3107" max="3107" width="10.140625" style="10" customWidth="1"/>
    <col min="3108" max="3108" width="12.85546875" style="10" customWidth="1"/>
    <col min="3109" max="3110" width="11" style="10" customWidth="1"/>
    <col min="3111" max="3111" width="11.5703125" style="10" customWidth="1"/>
    <col min="3112" max="3112" width="11.28515625" style="10" customWidth="1"/>
    <col min="3113" max="3113" width="10.140625" style="10" customWidth="1"/>
    <col min="3114" max="3115" width="11.85546875" style="10" customWidth="1"/>
    <col min="3116" max="3116" width="12.28515625" style="10" customWidth="1"/>
    <col min="3117" max="3117" width="12.7109375" style="10" customWidth="1"/>
    <col min="3118" max="3118" width="15.140625" style="10" customWidth="1"/>
    <col min="3119" max="3119" width="10" style="10" customWidth="1"/>
    <col min="3120" max="3130" width="7.85546875" style="10" customWidth="1"/>
    <col min="3131" max="3131" width="9.140625" style="10" customWidth="1"/>
    <col min="3132" max="3132" width="8.28515625" style="10" customWidth="1"/>
    <col min="3133" max="3133" width="10.140625" style="10" customWidth="1"/>
    <col min="3134" max="3134" width="9.140625" style="10"/>
    <col min="3135" max="3135" width="11.85546875" style="10" customWidth="1"/>
    <col min="3136" max="3136" width="14.28515625" style="10" customWidth="1"/>
    <col min="3137" max="3336" width="9.140625" style="10"/>
    <col min="3337" max="3337" width="0" style="10" hidden="1" customWidth="1"/>
    <col min="3338" max="3338" width="15.5703125" style="10" customWidth="1"/>
    <col min="3339" max="3339" width="55.140625" style="10" customWidth="1"/>
    <col min="3340" max="3340" width="15.5703125" style="10" customWidth="1"/>
    <col min="3341" max="3342" width="13" style="10" customWidth="1"/>
    <col min="3343" max="3344" width="13.140625" style="10" customWidth="1"/>
    <col min="3345" max="3345" width="10.5703125" style="10" customWidth="1"/>
    <col min="3346" max="3346" width="12.42578125" style="10" customWidth="1"/>
    <col min="3347" max="3347" width="11.5703125" style="10" customWidth="1"/>
    <col min="3348" max="3348" width="12.28515625" style="10" customWidth="1"/>
    <col min="3349" max="3349" width="12.7109375" style="10" customWidth="1"/>
    <col min="3350" max="3350" width="12.5703125" style="10" customWidth="1"/>
    <col min="3351" max="3351" width="13.140625" style="10" customWidth="1"/>
    <col min="3352" max="3352" width="13.42578125" style="10" customWidth="1"/>
    <col min="3353" max="3353" width="10.28515625" style="10" customWidth="1"/>
    <col min="3354" max="3354" width="14.28515625" style="10" customWidth="1"/>
    <col min="3355" max="3355" width="12.85546875" style="10" customWidth="1"/>
    <col min="3356" max="3356" width="12" style="10" customWidth="1"/>
    <col min="3357" max="3357" width="16.28515625" style="10" customWidth="1"/>
    <col min="3358" max="3358" width="14.5703125" style="10" customWidth="1"/>
    <col min="3359" max="3359" width="16.85546875" style="10" customWidth="1"/>
    <col min="3360" max="3360" width="11.140625" style="10" customWidth="1"/>
    <col min="3361" max="3361" width="10.42578125" style="10" customWidth="1"/>
    <col min="3362" max="3362" width="10.85546875" style="10" customWidth="1"/>
    <col min="3363" max="3363" width="10.140625" style="10" customWidth="1"/>
    <col min="3364" max="3364" width="12.85546875" style="10" customWidth="1"/>
    <col min="3365" max="3366" width="11" style="10" customWidth="1"/>
    <col min="3367" max="3367" width="11.5703125" style="10" customWidth="1"/>
    <col min="3368" max="3368" width="11.28515625" style="10" customWidth="1"/>
    <col min="3369" max="3369" width="10.140625" style="10" customWidth="1"/>
    <col min="3370" max="3371" width="11.85546875" style="10" customWidth="1"/>
    <col min="3372" max="3372" width="12.28515625" style="10" customWidth="1"/>
    <col min="3373" max="3373" width="12.7109375" style="10" customWidth="1"/>
    <col min="3374" max="3374" width="15.140625" style="10" customWidth="1"/>
    <col min="3375" max="3375" width="10" style="10" customWidth="1"/>
    <col min="3376" max="3386" width="7.85546875" style="10" customWidth="1"/>
    <col min="3387" max="3387" width="9.140625" style="10" customWidth="1"/>
    <col min="3388" max="3388" width="8.28515625" style="10" customWidth="1"/>
    <col min="3389" max="3389" width="10.140625" style="10" customWidth="1"/>
    <col min="3390" max="3390" width="9.140625" style="10"/>
    <col min="3391" max="3391" width="11.85546875" style="10" customWidth="1"/>
    <col min="3392" max="3392" width="14.28515625" style="10" customWidth="1"/>
    <col min="3393" max="3592" width="9.140625" style="10"/>
    <col min="3593" max="3593" width="0" style="10" hidden="1" customWidth="1"/>
    <col min="3594" max="3594" width="15.5703125" style="10" customWidth="1"/>
    <col min="3595" max="3595" width="55.140625" style="10" customWidth="1"/>
    <col min="3596" max="3596" width="15.5703125" style="10" customWidth="1"/>
    <col min="3597" max="3598" width="13" style="10" customWidth="1"/>
    <col min="3599" max="3600" width="13.140625" style="10" customWidth="1"/>
    <col min="3601" max="3601" width="10.5703125" style="10" customWidth="1"/>
    <col min="3602" max="3602" width="12.42578125" style="10" customWidth="1"/>
    <col min="3603" max="3603" width="11.5703125" style="10" customWidth="1"/>
    <col min="3604" max="3604" width="12.28515625" style="10" customWidth="1"/>
    <col min="3605" max="3605" width="12.7109375" style="10" customWidth="1"/>
    <col min="3606" max="3606" width="12.5703125" style="10" customWidth="1"/>
    <col min="3607" max="3607" width="13.140625" style="10" customWidth="1"/>
    <col min="3608" max="3608" width="13.42578125" style="10" customWidth="1"/>
    <col min="3609" max="3609" width="10.28515625" style="10" customWidth="1"/>
    <col min="3610" max="3610" width="14.28515625" style="10" customWidth="1"/>
    <col min="3611" max="3611" width="12.85546875" style="10" customWidth="1"/>
    <col min="3612" max="3612" width="12" style="10" customWidth="1"/>
    <col min="3613" max="3613" width="16.28515625" style="10" customWidth="1"/>
    <col min="3614" max="3614" width="14.5703125" style="10" customWidth="1"/>
    <col min="3615" max="3615" width="16.85546875" style="10" customWidth="1"/>
    <col min="3616" max="3616" width="11.140625" style="10" customWidth="1"/>
    <col min="3617" max="3617" width="10.42578125" style="10" customWidth="1"/>
    <col min="3618" max="3618" width="10.85546875" style="10" customWidth="1"/>
    <col min="3619" max="3619" width="10.140625" style="10" customWidth="1"/>
    <col min="3620" max="3620" width="12.85546875" style="10" customWidth="1"/>
    <col min="3621" max="3622" width="11" style="10" customWidth="1"/>
    <col min="3623" max="3623" width="11.5703125" style="10" customWidth="1"/>
    <col min="3624" max="3624" width="11.28515625" style="10" customWidth="1"/>
    <col min="3625" max="3625" width="10.140625" style="10" customWidth="1"/>
    <col min="3626" max="3627" width="11.85546875" style="10" customWidth="1"/>
    <col min="3628" max="3628" width="12.28515625" style="10" customWidth="1"/>
    <col min="3629" max="3629" width="12.7109375" style="10" customWidth="1"/>
    <col min="3630" max="3630" width="15.140625" style="10" customWidth="1"/>
    <col min="3631" max="3631" width="10" style="10" customWidth="1"/>
    <col min="3632" max="3642" width="7.85546875" style="10" customWidth="1"/>
    <col min="3643" max="3643" width="9.140625" style="10" customWidth="1"/>
    <col min="3644" max="3644" width="8.28515625" style="10" customWidth="1"/>
    <col min="3645" max="3645" width="10.140625" style="10" customWidth="1"/>
    <col min="3646" max="3646" width="9.140625" style="10"/>
    <col min="3647" max="3647" width="11.85546875" style="10" customWidth="1"/>
    <col min="3648" max="3648" width="14.28515625" style="10" customWidth="1"/>
    <col min="3649" max="3848" width="9.140625" style="10"/>
    <col min="3849" max="3849" width="0" style="10" hidden="1" customWidth="1"/>
    <col min="3850" max="3850" width="15.5703125" style="10" customWidth="1"/>
    <col min="3851" max="3851" width="55.140625" style="10" customWidth="1"/>
    <col min="3852" max="3852" width="15.5703125" style="10" customWidth="1"/>
    <col min="3853" max="3854" width="13" style="10" customWidth="1"/>
    <col min="3855" max="3856" width="13.140625" style="10" customWidth="1"/>
    <col min="3857" max="3857" width="10.5703125" style="10" customWidth="1"/>
    <col min="3858" max="3858" width="12.42578125" style="10" customWidth="1"/>
    <col min="3859" max="3859" width="11.5703125" style="10" customWidth="1"/>
    <col min="3860" max="3860" width="12.28515625" style="10" customWidth="1"/>
    <col min="3861" max="3861" width="12.7109375" style="10" customWidth="1"/>
    <col min="3862" max="3862" width="12.5703125" style="10" customWidth="1"/>
    <col min="3863" max="3863" width="13.140625" style="10" customWidth="1"/>
    <col min="3864" max="3864" width="13.42578125" style="10" customWidth="1"/>
    <col min="3865" max="3865" width="10.28515625" style="10" customWidth="1"/>
    <col min="3866" max="3866" width="14.28515625" style="10" customWidth="1"/>
    <col min="3867" max="3867" width="12.85546875" style="10" customWidth="1"/>
    <col min="3868" max="3868" width="12" style="10" customWidth="1"/>
    <col min="3869" max="3869" width="16.28515625" style="10" customWidth="1"/>
    <col min="3870" max="3870" width="14.5703125" style="10" customWidth="1"/>
    <col min="3871" max="3871" width="16.85546875" style="10" customWidth="1"/>
    <col min="3872" max="3872" width="11.140625" style="10" customWidth="1"/>
    <col min="3873" max="3873" width="10.42578125" style="10" customWidth="1"/>
    <col min="3874" max="3874" width="10.85546875" style="10" customWidth="1"/>
    <col min="3875" max="3875" width="10.140625" style="10" customWidth="1"/>
    <col min="3876" max="3876" width="12.85546875" style="10" customWidth="1"/>
    <col min="3877" max="3878" width="11" style="10" customWidth="1"/>
    <col min="3879" max="3879" width="11.5703125" style="10" customWidth="1"/>
    <col min="3880" max="3880" width="11.28515625" style="10" customWidth="1"/>
    <col min="3881" max="3881" width="10.140625" style="10" customWidth="1"/>
    <col min="3882" max="3883" width="11.85546875" style="10" customWidth="1"/>
    <col min="3884" max="3884" width="12.28515625" style="10" customWidth="1"/>
    <col min="3885" max="3885" width="12.7109375" style="10" customWidth="1"/>
    <col min="3886" max="3886" width="15.140625" style="10" customWidth="1"/>
    <col min="3887" max="3887" width="10" style="10" customWidth="1"/>
    <col min="3888" max="3898" width="7.85546875" style="10" customWidth="1"/>
    <col min="3899" max="3899" width="9.140625" style="10" customWidth="1"/>
    <col min="3900" max="3900" width="8.28515625" style="10" customWidth="1"/>
    <col min="3901" max="3901" width="10.140625" style="10" customWidth="1"/>
    <col min="3902" max="3902" width="9.140625" style="10"/>
    <col min="3903" max="3903" width="11.85546875" style="10" customWidth="1"/>
    <col min="3904" max="3904" width="14.28515625" style="10" customWidth="1"/>
    <col min="3905" max="4104" width="9.140625" style="10"/>
    <col min="4105" max="4105" width="0" style="10" hidden="1" customWidth="1"/>
    <col min="4106" max="4106" width="15.5703125" style="10" customWidth="1"/>
    <col min="4107" max="4107" width="55.140625" style="10" customWidth="1"/>
    <col min="4108" max="4108" width="15.5703125" style="10" customWidth="1"/>
    <col min="4109" max="4110" width="13" style="10" customWidth="1"/>
    <col min="4111" max="4112" width="13.140625" style="10" customWidth="1"/>
    <col min="4113" max="4113" width="10.5703125" style="10" customWidth="1"/>
    <col min="4114" max="4114" width="12.42578125" style="10" customWidth="1"/>
    <col min="4115" max="4115" width="11.5703125" style="10" customWidth="1"/>
    <col min="4116" max="4116" width="12.28515625" style="10" customWidth="1"/>
    <col min="4117" max="4117" width="12.7109375" style="10" customWidth="1"/>
    <col min="4118" max="4118" width="12.5703125" style="10" customWidth="1"/>
    <col min="4119" max="4119" width="13.140625" style="10" customWidth="1"/>
    <col min="4120" max="4120" width="13.42578125" style="10" customWidth="1"/>
    <col min="4121" max="4121" width="10.28515625" style="10" customWidth="1"/>
    <col min="4122" max="4122" width="14.28515625" style="10" customWidth="1"/>
    <col min="4123" max="4123" width="12.85546875" style="10" customWidth="1"/>
    <col min="4124" max="4124" width="12" style="10" customWidth="1"/>
    <col min="4125" max="4125" width="16.28515625" style="10" customWidth="1"/>
    <col min="4126" max="4126" width="14.5703125" style="10" customWidth="1"/>
    <col min="4127" max="4127" width="16.85546875" style="10" customWidth="1"/>
    <col min="4128" max="4128" width="11.140625" style="10" customWidth="1"/>
    <col min="4129" max="4129" width="10.42578125" style="10" customWidth="1"/>
    <col min="4130" max="4130" width="10.85546875" style="10" customWidth="1"/>
    <col min="4131" max="4131" width="10.140625" style="10" customWidth="1"/>
    <col min="4132" max="4132" width="12.85546875" style="10" customWidth="1"/>
    <col min="4133" max="4134" width="11" style="10" customWidth="1"/>
    <col min="4135" max="4135" width="11.5703125" style="10" customWidth="1"/>
    <col min="4136" max="4136" width="11.28515625" style="10" customWidth="1"/>
    <col min="4137" max="4137" width="10.140625" style="10" customWidth="1"/>
    <col min="4138" max="4139" width="11.85546875" style="10" customWidth="1"/>
    <col min="4140" max="4140" width="12.28515625" style="10" customWidth="1"/>
    <col min="4141" max="4141" width="12.7109375" style="10" customWidth="1"/>
    <col min="4142" max="4142" width="15.140625" style="10" customWidth="1"/>
    <col min="4143" max="4143" width="10" style="10" customWidth="1"/>
    <col min="4144" max="4154" width="7.85546875" style="10" customWidth="1"/>
    <col min="4155" max="4155" width="9.140625" style="10" customWidth="1"/>
    <col min="4156" max="4156" width="8.28515625" style="10" customWidth="1"/>
    <col min="4157" max="4157" width="10.140625" style="10" customWidth="1"/>
    <col min="4158" max="4158" width="9.140625" style="10"/>
    <col min="4159" max="4159" width="11.85546875" style="10" customWidth="1"/>
    <col min="4160" max="4160" width="14.28515625" style="10" customWidth="1"/>
    <col min="4161" max="4360" width="9.140625" style="10"/>
    <col min="4361" max="4361" width="0" style="10" hidden="1" customWidth="1"/>
    <col min="4362" max="4362" width="15.5703125" style="10" customWidth="1"/>
    <col min="4363" max="4363" width="55.140625" style="10" customWidth="1"/>
    <col min="4364" max="4364" width="15.5703125" style="10" customWidth="1"/>
    <col min="4365" max="4366" width="13" style="10" customWidth="1"/>
    <col min="4367" max="4368" width="13.140625" style="10" customWidth="1"/>
    <col min="4369" max="4369" width="10.5703125" style="10" customWidth="1"/>
    <col min="4370" max="4370" width="12.42578125" style="10" customWidth="1"/>
    <col min="4371" max="4371" width="11.5703125" style="10" customWidth="1"/>
    <col min="4372" max="4372" width="12.28515625" style="10" customWidth="1"/>
    <col min="4373" max="4373" width="12.7109375" style="10" customWidth="1"/>
    <col min="4374" max="4374" width="12.5703125" style="10" customWidth="1"/>
    <col min="4375" max="4375" width="13.140625" style="10" customWidth="1"/>
    <col min="4376" max="4376" width="13.42578125" style="10" customWidth="1"/>
    <col min="4377" max="4377" width="10.28515625" style="10" customWidth="1"/>
    <col min="4378" max="4378" width="14.28515625" style="10" customWidth="1"/>
    <col min="4379" max="4379" width="12.85546875" style="10" customWidth="1"/>
    <col min="4380" max="4380" width="12" style="10" customWidth="1"/>
    <col min="4381" max="4381" width="16.28515625" style="10" customWidth="1"/>
    <col min="4382" max="4382" width="14.5703125" style="10" customWidth="1"/>
    <col min="4383" max="4383" width="16.85546875" style="10" customWidth="1"/>
    <col min="4384" max="4384" width="11.140625" style="10" customWidth="1"/>
    <col min="4385" max="4385" width="10.42578125" style="10" customWidth="1"/>
    <col min="4386" max="4386" width="10.85546875" style="10" customWidth="1"/>
    <col min="4387" max="4387" width="10.140625" style="10" customWidth="1"/>
    <col min="4388" max="4388" width="12.85546875" style="10" customWidth="1"/>
    <col min="4389" max="4390" width="11" style="10" customWidth="1"/>
    <col min="4391" max="4391" width="11.5703125" style="10" customWidth="1"/>
    <col min="4392" max="4392" width="11.28515625" style="10" customWidth="1"/>
    <col min="4393" max="4393" width="10.140625" style="10" customWidth="1"/>
    <col min="4394" max="4395" width="11.85546875" style="10" customWidth="1"/>
    <col min="4396" max="4396" width="12.28515625" style="10" customWidth="1"/>
    <col min="4397" max="4397" width="12.7109375" style="10" customWidth="1"/>
    <col min="4398" max="4398" width="15.140625" style="10" customWidth="1"/>
    <col min="4399" max="4399" width="10" style="10" customWidth="1"/>
    <col min="4400" max="4410" width="7.85546875" style="10" customWidth="1"/>
    <col min="4411" max="4411" width="9.140625" style="10" customWidth="1"/>
    <col min="4412" max="4412" width="8.28515625" style="10" customWidth="1"/>
    <col min="4413" max="4413" width="10.140625" style="10" customWidth="1"/>
    <col min="4414" max="4414" width="9.140625" style="10"/>
    <col min="4415" max="4415" width="11.85546875" style="10" customWidth="1"/>
    <col min="4416" max="4416" width="14.28515625" style="10" customWidth="1"/>
    <col min="4417" max="4616" width="9.140625" style="10"/>
    <col min="4617" max="4617" width="0" style="10" hidden="1" customWidth="1"/>
    <col min="4618" max="4618" width="15.5703125" style="10" customWidth="1"/>
    <col min="4619" max="4619" width="55.140625" style="10" customWidth="1"/>
    <col min="4620" max="4620" width="15.5703125" style="10" customWidth="1"/>
    <col min="4621" max="4622" width="13" style="10" customWidth="1"/>
    <col min="4623" max="4624" width="13.140625" style="10" customWidth="1"/>
    <col min="4625" max="4625" width="10.5703125" style="10" customWidth="1"/>
    <col min="4626" max="4626" width="12.42578125" style="10" customWidth="1"/>
    <col min="4627" max="4627" width="11.5703125" style="10" customWidth="1"/>
    <col min="4628" max="4628" width="12.28515625" style="10" customWidth="1"/>
    <col min="4629" max="4629" width="12.7109375" style="10" customWidth="1"/>
    <col min="4630" max="4630" width="12.5703125" style="10" customWidth="1"/>
    <col min="4631" max="4631" width="13.140625" style="10" customWidth="1"/>
    <col min="4632" max="4632" width="13.42578125" style="10" customWidth="1"/>
    <col min="4633" max="4633" width="10.28515625" style="10" customWidth="1"/>
    <col min="4634" max="4634" width="14.28515625" style="10" customWidth="1"/>
    <col min="4635" max="4635" width="12.85546875" style="10" customWidth="1"/>
    <col min="4636" max="4636" width="12" style="10" customWidth="1"/>
    <col min="4637" max="4637" width="16.28515625" style="10" customWidth="1"/>
    <col min="4638" max="4638" width="14.5703125" style="10" customWidth="1"/>
    <col min="4639" max="4639" width="16.85546875" style="10" customWidth="1"/>
    <col min="4640" max="4640" width="11.140625" style="10" customWidth="1"/>
    <col min="4641" max="4641" width="10.42578125" style="10" customWidth="1"/>
    <col min="4642" max="4642" width="10.85546875" style="10" customWidth="1"/>
    <col min="4643" max="4643" width="10.140625" style="10" customWidth="1"/>
    <col min="4644" max="4644" width="12.85546875" style="10" customWidth="1"/>
    <col min="4645" max="4646" width="11" style="10" customWidth="1"/>
    <col min="4647" max="4647" width="11.5703125" style="10" customWidth="1"/>
    <col min="4648" max="4648" width="11.28515625" style="10" customWidth="1"/>
    <col min="4649" max="4649" width="10.140625" style="10" customWidth="1"/>
    <col min="4650" max="4651" width="11.85546875" style="10" customWidth="1"/>
    <col min="4652" max="4652" width="12.28515625" style="10" customWidth="1"/>
    <col min="4653" max="4653" width="12.7109375" style="10" customWidth="1"/>
    <col min="4654" max="4654" width="15.140625" style="10" customWidth="1"/>
    <col min="4655" max="4655" width="10" style="10" customWidth="1"/>
    <col min="4656" max="4666" width="7.85546875" style="10" customWidth="1"/>
    <col min="4667" max="4667" width="9.140625" style="10" customWidth="1"/>
    <col min="4668" max="4668" width="8.28515625" style="10" customWidth="1"/>
    <col min="4669" max="4669" width="10.140625" style="10" customWidth="1"/>
    <col min="4670" max="4670" width="9.140625" style="10"/>
    <col min="4671" max="4671" width="11.85546875" style="10" customWidth="1"/>
    <col min="4672" max="4672" width="14.28515625" style="10" customWidth="1"/>
    <col min="4673" max="4872" width="9.140625" style="10"/>
    <col min="4873" max="4873" width="0" style="10" hidden="1" customWidth="1"/>
    <col min="4874" max="4874" width="15.5703125" style="10" customWidth="1"/>
    <col min="4875" max="4875" width="55.140625" style="10" customWidth="1"/>
    <col min="4876" max="4876" width="15.5703125" style="10" customWidth="1"/>
    <col min="4877" max="4878" width="13" style="10" customWidth="1"/>
    <col min="4879" max="4880" width="13.140625" style="10" customWidth="1"/>
    <col min="4881" max="4881" width="10.5703125" style="10" customWidth="1"/>
    <col min="4882" max="4882" width="12.42578125" style="10" customWidth="1"/>
    <col min="4883" max="4883" width="11.5703125" style="10" customWidth="1"/>
    <col min="4884" max="4884" width="12.28515625" style="10" customWidth="1"/>
    <col min="4885" max="4885" width="12.7109375" style="10" customWidth="1"/>
    <col min="4886" max="4886" width="12.5703125" style="10" customWidth="1"/>
    <col min="4887" max="4887" width="13.140625" style="10" customWidth="1"/>
    <col min="4888" max="4888" width="13.42578125" style="10" customWidth="1"/>
    <col min="4889" max="4889" width="10.28515625" style="10" customWidth="1"/>
    <col min="4890" max="4890" width="14.28515625" style="10" customWidth="1"/>
    <col min="4891" max="4891" width="12.85546875" style="10" customWidth="1"/>
    <col min="4892" max="4892" width="12" style="10" customWidth="1"/>
    <col min="4893" max="4893" width="16.28515625" style="10" customWidth="1"/>
    <col min="4894" max="4894" width="14.5703125" style="10" customWidth="1"/>
    <col min="4895" max="4895" width="16.85546875" style="10" customWidth="1"/>
    <col min="4896" max="4896" width="11.140625" style="10" customWidth="1"/>
    <col min="4897" max="4897" width="10.42578125" style="10" customWidth="1"/>
    <col min="4898" max="4898" width="10.85546875" style="10" customWidth="1"/>
    <col min="4899" max="4899" width="10.140625" style="10" customWidth="1"/>
    <col min="4900" max="4900" width="12.85546875" style="10" customWidth="1"/>
    <col min="4901" max="4902" width="11" style="10" customWidth="1"/>
    <col min="4903" max="4903" width="11.5703125" style="10" customWidth="1"/>
    <col min="4904" max="4904" width="11.28515625" style="10" customWidth="1"/>
    <col min="4905" max="4905" width="10.140625" style="10" customWidth="1"/>
    <col min="4906" max="4907" width="11.85546875" style="10" customWidth="1"/>
    <col min="4908" max="4908" width="12.28515625" style="10" customWidth="1"/>
    <col min="4909" max="4909" width="12.7109375" style="10" customWidth="1"/>
    <col min="4910" max="4910" width="15.140625" style="10" customWidth="1"/>
    <col min="4911" max="4911" width="10" style="10" customWidth="1"/>
    <col min="4912" max="4922" width="7.85546875" style="10" customWidth="1"/>
    <col min="4923" max="4923" width="9.140625" style="10" customWidth="1"/>
    <col min="4924" max="4924" width="8.28515625" style="10" customWidth="1"/>
    <col min="4925" max="4925" width="10.140625" style="10" customWidth="1"/>
    <col min="4926" max="4926" width="9.140625" style="10"/>
    <col min="4927" max="4927" width="11.85546875" style="10" customWidth="1"/>
    <col min="4928" max="4928" width="14.28515625" style="10" customWidth="1"/>
    <col min="4929" max="5128" width="9.140625" style="10"/>
    <col min="5129" max="5129" width="0" style="10" hidden="1" customWidth="1"/>
    <col min="5130" max="5130" width="15.5703125" style="10" customWidth="1"/>
    <col min="5131" max="5131" width="55.140625" style="10" customWidth="1"/>
    <col min="5132" max="5132" width="15.5703125" style="10" customWidth="1"/>
    <col min="5133" max="5134" width="13" style="10" customWidth="1"/>
    <col min="5135" max="5136" width="13.140625" style="10" customWidth="1"/>
    <col min="5137" max="5137" width="10.5703125" style="10" customWidth="1"/>
    <col min="5138" max="5138" width="12.42578125" style="10" customWidth="1"/>
    <col min="5139" max="5139" width="11.5703125" style="10" customWidth="1"/>
    <col min="5140" max="5140" width="12.28515625" style="10" customWidth="1"/>
    <col min="5141" max="5141" width="12.7109375" style="10" customWidth="1"/>
    <col min="5142" max="5142" width="12.5703125" style="10" customWidth="1"/>
    <col min="5143" max="5143" width="13.140625" style="10" customWidth="1"/>
    <col min="5144" max="5144" width="13.42578125" style="10" customWidth="1"/>
    <col min="5145" max="5145" width="10.28515625" style="10" customWidth="1"/>
    <col min="5146" max="5146" width="14.28515625" style="10" customWidth="1"/>
    <col min="5147" max="5147" width="12.85546875" style="10" customWidth="1"/>
    <col min="5148" max="5148" width="12" style="10" customWidth="1"/>
    <col min="5149" max="5149" width="16.28515625" style="10" customWidth="1"/>
    <col min="5150" max="5150" width="14.5703125" style="10" customWidth="1"/>
    <col min="5151" max="5151" width="16.85546875" style="10" customWidth="1"/>
    <col min="5152" max="5152" width="11.140625" style="10" customWidth="1"/>
    <col min="5153" max="5153" width="10.42578125" style="10" customWidth="1"/>
    <col min="5154" max="5154" width="10.85546875" style="10" customWidth="1"/>
    <col min="5155" max="5155" width="10.140625" style="10" customWidth="1"/>
    <col min="5156" max="5156" width="12.85546875" style="10" customWidth="1"/>
    <col min="5157" max="5158" width="11" style="10" customWidth="1"/>
    <col min="5159" max="5159" width="11.5703125" style="10" customWidth="1"/>
    <col min="5160" max="5160" width="11.28515625" style="10" customWidth="1"/>
    <col min="5161" max="5161" width="10.140625" style="10" customWidth="1"/>
    <col min="5162" max="5163" width="11.85546875" style="10" customWidth="1"/>
    <col min="5164" max="5164" width="12.28515625" style="10" customWidth="1"/>
    <col min="5165" max="5165" width="12.7109375" style="10" customWidth="1"/>
    <col min="5166" max="5166" width="15.140625" style="10" customWidth="1"/>
    <col min="5167" max="5167" width="10" style="10" customWidth="1"/>
    <col min="5168" max="5178" width="7.85546875" style="10" customWidth="1"/>
    <col min="5179" max="5179" width="9.140625" style="10" customWidth="1"/>
    <col min="5180" max="5180" width="8.28515625" style="10" customWidth="1"/>
    <col min="5181" max="5181" width="10.140625" style="10" customWidth="1"/>
    <col min="5182" max="5182" width="9.140625" style="10"/>
    <col min="5183" max="5183" width="11.85546875" style="10" customWidth="1"/>
    <col min="5184" max="5184" width="14.28515625" style="10" customWidth="1"/>
    <col min="5185" max="5384" width="9.140625" style="10"/>
    <col min="5385" max="5385" width="0" style="10" hidden="1" customWidth="1"/>
    <col min="5386" max="5386" width="15.5703125" style="10" customWidth="1"/>
    <col min="5387" max="5387" width="55.140625" style="10" customWidth="1"/>
    <col min="5388" max="5388" width="15.5703125" style="10" customWidth="1"/>
    <col min="5389" max="5390" width="13" style="10" customWidth="1"/>
    <col min="5391" max="5392" width="13.140625" style="10" customWidth="1"/>
    <col min="5393" max="5393" width="10.5703125" style="10" customWidth="1"/>
    <col min="5394" max="5394" width="12.42578125" style="10" customWidth="1"/>
    <col min="5395" max="5395" width="11.5703125" style="10" customWidth="1"/>
    <col min="5396" max="5396" width="12.28515625" style="10" customWidth="1"/>
    <col min="5397" max="5397" width="12.7109375" style="10" customWidth="1"/>
    <col min="5398" max="5398" width="12.5703125" style="10" customWidth="1"/>
    <col min="5399" max="5399" width="13.140625" style="10" customWidth="1"/>
    <col min="5400" max="5400" width="13.42578125" style="10" customWidth="1"/>
    <col min="5401" max="5401" width="10.28515625" style="10" customWidth="1"/>
    <col min="5402" max="5402" width="14.28515625" style="10" customWidth="1"/>
    <col min="5403" max="5403" width="12.85546875" style="10" customWidth="1"/>
    <col min="5404" max="5404" width="12" style="10" customWidth="1"/>
    <col min="5405" max="5405" width="16.28515625" style="10" customWidth="1"/>
    <col min="5406" max="5406" width="14.5703125" style="10" customWidth="1"/>
    <col min="5407" max="5407" width="16.85546875" style="10" customWidth="1"/>
    <col min="5408" max="5408" width="11.140625" style="10" customWidth="1"/>
    <col min="5409" max="5409" width="10.42578125" style="10" customWidth="1"/>
    <col min="5410" max="5410" width="10.85546875" style="10" customWidth="1"/>
    <col min="5411" max="5411" width="10.140625" style="10" customWidth="1"/>
    <col min="5412" max="5412" width="12.85546875" style="10" customWidth="1"/>
    <col min="5413" max="5414" width="11" style="10" customWidth="1"/>
    <col min="5415" max="5415" width="11.5703125" style="10" customWidth="1"/>
    <col min="5416" max="5416" width="11.28515625" style="10" customWidth="1"/>
    <col min="5417" max="5417" width="10.140625" style="10" customWidth="1"/>
    <col min="5418" max="5419" width="11.85546875" style="10" customWidth="1"/>
    <col min="5420" max="5420" width="12.28515625" style="10" customWidth="1"/>
    <col min="5421" max="5421" width="12.7109375" style="10" customWidth="1"/>
    <col min="5422" max="5422" width="15.140625" style="10" customWidth="1"/>
    <col min="5423" max="5423" width="10" style="10" customWidth="1"/>
    <col min="5424" max="5434" width="7.85546875" style="10" customWidth="1"/>
    <col min="5435" max="5435" width="9.140625" style="10" customWidth="1"/>
    <col min="5436" max="5436" width="8.28515625" style="10" customWidth="1"/>
    <col min="5437" max="5437" width="10.140625" style="10" customWidth="1"/>
    <col min="5438" max="5438" width="9.140625" style="10"/>
    <col min="5439" max="5439" width="11.85546875" style="10" customWidth="1"/>
    <col min="5440" max="5440" width="14.28515625" style="10" customWidth="1"/>
    <col min="5441" max="5640" width="9.140625" style="10"/>
    <col min="5641" max="5641" width="0" style="10" hidden="1" customWidth="1"/>
    <col min="5642" max="5642" width="15.5703125" style="10" customWidth="1"/>
    <col min="5643" max="5643" width="55.140625" style="10" customWidth="1"/>
    <col min="5644" max="5644" width="15.5703125" style="10" customWidth="1"/>
    <col min="5645" max="5646" width="13" style="10" customWidth="1"/>
    <col min="5647" max="5648" width="13.140625" style="10" customWidth="1"/>
    <col min="5649" max="5649" width="10.5703125" style="10" customWidth="1"/>
    <col min="5650" max="5650" width="12.42578125" style="10" customWidth="1"/>
    <col min="5651" max="5651" width="11.5703125" style="10" customWidth="1"/>
    <col min="5652" max="5652" width="12.28515625" style="10" customWidth="1"/>
    <col min="5653" max="5653" width="12.7109375" style="10" customWidth="1"/>
    <col min="5654" max="5654" width="12.5703125" style="10" customWidth="1"/>
    <col min="5655" max="5655" width="13.140625" style="10" customWidth="1"/>
    <col min="5656" max="5656" width="13.42578125" style="10" customWidth="1"/>
    <col min="5657" max="5657" width="10.28515625" style="10" customWidth="1"/>
    <col min="5658" max="5658" width="14.28515625" style="10" customWidth="1"/>
    <col min="5659" max="5659" width="12.85546875" style="10" customWidth="1"/>
    <col min="5660" max="5660" width="12" style="10" customWidth="1"/>
    <col min="5661" max="5661" width="16.28515625" style="10" customWidth="1"/>
    <col min="5662" max="5662" width="14.5703125" style="10" customWidth="1"/>
    <col min="5663" max="5663" width="16.85546875" style="10" customWidth="1"/>
    <col min="5664" max="5664" width="11.140625" style="10" customWidth="1"/>
    <col min="5665" max="5665" width="10.42578125" style="10" customWidth="1"/>
    <col min="5666" max="5666" width="10.85546875" style="10" customWidth="1"/>
    <col min="5667" max="5667" width="10.140625" style="10" customWidth="1"/>
    <col min="5668" max="5668" width="12.85546875" style="10" customWidth="1"/>
    <col min="5669" max="5670" width="11" style="10" customWidth="1"/>
    <col min="5671" max="5671" width="11.5703125" style="10" customWidth="1"/>
    <col min="5672" max="5672" width="11.28515625" style="10" customWidth="1"/>
    <col min="5673" max="5673" width="10.140625" style="10" customWidth="1"/>
    <col min="5674" max="5675" width="11.85546875" style="10" customWidth="1"/>
    <col min="5676" max="5676" width="12.28515625" style="10" customWidth="1"/>
    <col min="5677" max="5677" width="12.7109375" style="10" customWidth="1"/>
    <col min="5678" max="5678" width="15.140625" style="10" customWidth="1"/>
    <col min="5679" max="5679" width="10" style="10" customWidth="1"/>
    <col min="5680" max="5690" width="7.85546875" style="10" customWidth="1"/>
    <col min="5691" max="5691" width="9.140625" style="10" customWidth="1"/>
    <col min="5692" max="5692" width="8.28515625" style="10" customWidth="1"/>
    <col min="5693" max="5693" width="10.140625" style="10" customWidth="1"/>
    <col min="5694" max="5694" width="9.140625" style="10"/>
    <col min="5695" max="5695" width="11.85546875" style="10" customWidth="1"/>
    <col min="5696" max="5696" width="14.28515625" style="10" customWidth="1"/>
    <col min="5697" max="5896" width="9.140625" style="10"/>
    <col min="5897" max="5897" width="0" style="10" hidden="1" customWidth="1"/>
    <col min="5898" max="5898" width="15.5703125" style="10" customWidth="1"/>
    <col min="5899" max="5899" width="55.140625" style="10" customWidth="1"/>
    <col min="5900" max="5900" width="15.5703125" style="10" customWidth="1"/>
    <col min="5901" max="5902" width="13" style="10" customWidth="1"/>
    <col min="5903" max="5904" width="13.140625" style="10" customWidth="1"/>
    <col min="5905" max="5905" width="10.5703125" style="10" customWidth="1"/>
    <col min="5906" max="5906" width="12.42578125" style="10" customWidth="1"/>
    <col min="5907" max="5907" width="11.5703125" style="10" customWidth="1"/>
    <col min="5908" max="5908" width="12.28515625" style="10" customWidth="1"/>
    <col min="5909" max="5909" width="12.7109375" style="10" customWidth="1"/>
    <col min="5910" max="5910" width="12.5703125" style="10" customWidth="1"/>
    <col min="5911" max="5911" width="13.140625" style="10" customWidth="1"/>
    <col min="5912" max="5912" width="13.42578125" style="10" customWidth="1"/>
    <col min="5913" max="5913" width="10.28515625" style="10" customWidth="1"/>
    <col min="5914" max="5914" width="14.28515625" style="10" customWidth="1"/>
    <col min="5915" max="5915" width="12.85546875" style="10" customWidth="1"/>
    <col min="5916" max="5916" width="12" style="10" customWidth="1"/>
    <col min="5917" max="5917" width="16.28515625" style="10" customWidth="1"/>
    <col min="5918" max="5918" width="14.5703125" style="10" customWidth="1"/>
    <col min="5919" max="5919" width="16.85546875" style="10" customWidth="1"/>
    <col min="5920" max="5920" width="11.140625" style="10" customWidth="1"/>
    <col min="5921" max="5921" width="10.42578125" style="10" customWidth="1"/>
    <col min="5922" max="5922" width="10.85546875" style="10" customWidth="1"/>
    <col min="5923" max="5923" width="10.140625" style="10" customWidth="1"/>
    <col min="5924" max="5924" width="12.85546875" style="10" customWidth="1"/>
    <col min="5925" max="5926" width="11" style="10" customWidth="1"/>
    <col min="5927" max="5927" width="11.5703125" style="10" customWidth="1"/>
    <col min="5928" max="5928" width="11.28515625" style="10" customWidth="1"/>
    <col min="5929" max="5929" width="10.140625" style="10" customWidth="1"/>
    <col min="5930" max="5931" width="11.85546875" style="10" customWidth="1"/>
    <col min="5932" max="5932" width="12.28515625" style="10" customWidth="1"/>
    <col min="5933" max="5933" width="12.7109375" style="10" customWidth="1"/>
    <col min="5934" max="5934" width="15.140625" style="10" customWidth="1"/>
    <col min="5935" max="5935" width="10" style="10" customWidth="1"/>
    <col min="5936" max="5946" width="7.85546875" style="10" customWidth="1"/>
    <col min="5947" max="5947" width="9.140625" style="10" customWidth="1"/>
    <col min="5948" max="5948" width="8.28515625" style="10" customWidth="1"/>
    <col min="5949" max="5949" width="10.140625" style="10" customWidth="1"/>
    <col min="5950" max="5950" width="9.140625" style="10"/>
    <col min="5951" max="5951" width="11.85546875" style="10" customWidth="1"/>
    <col min="5952" max="5952" width="14.28515625" style="10" customWidth="1"/>
    <col min="5953" max="6152" width="9.140625" style="10"/>
    <col min="6153" max="6153" width="0" style="10" hidden="1" customWidth="1"/>
    <col min="6154" max="6154" width="15.5703125" style="10" customWidth="1"/>
    <col min="6155" max="6155" width="55.140625" style="10" customWidth="1"/>
    <col min="6156" max="6156" width="15.5703125" style="10" customWidth="1"/>
    <col min="6157" max="6158" width="13" style="10" customWidth="1"/>
    <col min="6159" max="6160" width="13.140625" style="10" customWidth="1"/>
    <col min="6161" max="6161" width="10.5703125" style="10" customWidth="1"/>
    <col min="6162" max="6162" width="12.42578125" style="10" customWidth="1"/>
    <col min="6163" max="6163" width="11.5703125" style="10" customWidth="1"/>
    <col min="6164" max="6164" width="12.28515625" style="10" customWidth="1"/>
    <col min="6165" max="6165" width="12.7109375" style="10" customWidth="1"/>
    <col min="6166" max="6166" width="12.5703125" style="10" customWidth="1"/>
    <col min="6167" max="6167" width="13.140625" style="10" customWidth="1"/>
    <col min="6168" max="6168" width="13.42578125" style="10" customWidth="1"/>
    <col min="6169" max="6169" width="10.28515625" style="10" customWidth="1"/>
    <col min="6170" max="6170" width="14.28515625" style="10" customWidth="1"/>
    <col min="6171" max="6171" width="12.85546875" style="10" customWidth="1"/>
    <col min="6172" max="6172" width="12" style="10" customWidth="1"/>
    <col min="6173" max="6173" width="16.28515625" style="10" customWidth="1"/>
    <col min="6174" max="6174" width="14.5703125" style="10" customWidth="1"/>
    <col min="6175" max="6175" width="16.85546875" style="10" customWidth="1"/>
    <col min="6176" max="6176" width="11.140625" style="10" customWidth="1"/>
    <col min="6177" max="6177" width="10.42578125" style="10" customWidth="1"/>
    <col min="6178" max="6178" width="10.85546875" style="10" customWidth="1"/>
    <col min="6179" max="6179" width="10.140625" style="10" customWidth="1"/>
    <col min="6180" max="6180" width="12.85546875" style="10" customWidth="1"/>
    <col min="6181" max="6182" width="11" style="10" customWidth="1"/>
    <col min="6183" max="6183" width="11.5703125" style="10" customWidth="1"/>
    <col min="6184" max="6184" width="11.28515625" style="10" customWidth="1"/>
    <col min="6185" max="6185" width="10.140625" style="10" customWidth="1"/>
    <col min="6186" max="6187" width="11.85546875" style="10" customWidth="1"/>
    <col min="6188" max="6188" width="12.28515625" style="10" customWidth="1"/>
    <col min="6189" max="6189" width="12.7109375" style="10" customWidth="1"/>
    <col min="6190" max="6190" width="15.140625" style="10" customWidth="1"/>
    <col min="6191" max="6191" width="10" style="10" customWidth="1"/>
    <col min="6192" max="6202" width="7.85546875" style="10" customWidth="1"/>
    <col min="6203" max="6203" width="9.140625" style="10" customWidth="1"/>
    <col min="6204" max="6204" width="8.28515625" style="10" customWidth="1"/>
    <col min="6205" max="6205" width="10.140625" style="10" customWidth="1"/>
    <col min="6206" max="6206" width="9.140625" style="10"/>
    <col min="6207" max="6207" width="11.85546875" style="10" customWidth="1"/>
    <col min="6208" max="6208" width="14.28515625" style="10" customWidth="1"/>
    <col min="6209" max="6408" width="9.140625" style="10"/>
    <col min="6409" max="6409" width="0" style="10" hidden="1" customWidth="1"/>
    <col min="6410" max="6410" width="15.5703125" style="10" customWidth="1"/>
    <col min="6411" max="6411" width="55.140625" style="10" customWidth="1"/>
    <col min="6412" max="6412" width="15.5703125" style="10" customWidth="1"/>
    <col min="6413" max="6414" width="13" style="10" customWidth="1"/>
    <col min="6415" max="6416" width="13.140625" style="10" customWidth="1"/>
    <col min="6417" max="6417" width="10.5703125" style="10" customWidth="1"/>
    <col min="6418" max="6418" width="12.42578125" style="10" customWidth="1"/>
    <col min="6419" max="6419" width="11.5703125" style="10" customWidth="1"/>
    <col min="6420" max="6420" width="12.28515625" style="10" customWidth="1"/>
    <col min="6421" max="6421" width="12.7109375" style="10" customWidth="1"/>
    <col min="6422" max="6422" width="12.5703125" style="10" customWidth="1"/>
    <col min="6423" max="6423" width="13.140625" style="10" customWidth="1"/>
    <col min="6424" max="6424" width="13.42578125" style="10" customWidth="1"/>
    <col min="6425" max="6425" width="10.28515625" style="10" customWidth="1"/>
    <col min="6426" max="6426" width="14.28515625" style="10" customWidth="1"/>
    <col min="6427" max="6427" width="12.85546875" style="10" customWidth="1"/>
    <col min="6428" max="6428" width="12" style="10" customWidth="1"/>
    <col min="6429" max="6429" width="16.28515625" style="10" customWidth="1"/>
    <col min="6430" max="6430" width="14.5703125" style="10" customWidth="1"/>
    <col min="6431" max="6431" width="16.85546875" style="10" customWidth="1"/>
    <col min="6432" max="6432" width="11.140625" style="10" customWidth="1"/>
    <col min="6433" max="6433" width="10.42578125" style="10" customWidth="1"/>
    <col min="6434" max="6434" width="10.85546875" style="10" customWidth="1"/>
    <col min="6435" max="6435" width="10.140625" style="10" customWidth="1"/>
    <col min="6436" max="6436" width="12.85546875" style="10" customWidth="1"/>
    <col min="6437" max="6438" width="11" style="10" customWidth="1"/>
    <col min="6439" max="6439" width="11.5703125" style="10" customWidth="1"/>
    <col min="6440" max="6440" width="11.28515625" style="10" customWidth="1"/>
    <col min="6441" max="6441" width="10.140625" style="10" customWidth="1"/>
    <col min="6442" max="6443" width="11.85546875" style="10" customWidth="1"/>
    <col min="6444" max="6444" width="12.28515625" style="10" customWidth="1"/>
    <col min="6445" max="6445" width="12.7109375" style="10" customWidth="1"/>
    <col min="6446" max="6446" width="15.140625" style="10" customWidth="1"/>
    <col min="6447" max="6447" width="10" style="10" customWidth="1"/>
    <col min="6448" max="6458" width="7.85546875" style="10" customWidth="1"/>
    <col min="6459" max="6459" width="9.140625" style="10" customWidth="1"/>
    <col min="6460" max="6460" width="8.28515625" style="10" customWidth="1"/>
    <col min="6461" max="6461" width="10.140625" style="10" customWidth="1"/>
    <col min="6462" max="6462" width="9.140625" style="10"/>
    <col min="6463" max="6463" width="11.85546875" style="10" customWidth="1"/>
    <col min="6464" max="6464" width="14.28515625" style="10" customWidth="1"/>
    <col min="6465" max="6664" width="9.140625" style="10"/>
    <col min="6665" max="6665" width="0" style="10" hidden="1" customWidth="1"/>
    <col min="6666" max="6666" width="15.5703125" style="10" customWidth="1"/>
    <col min="6667" max="6667" width="55.140625" style="10" customWidth="1"/>
    <col min="6668" max="6668" width="15.5703125" style="10" customWidth="1"/>
    <col min="6669" max="6670" width="13" style="10" customWidth="1"/>
    <col min="6671" max="6672" width="13.140625" style="10" customWidth="1"/>
    <col min="6673" max="6673" width="10.5703125" style="10" customWidth="1"/>
    <col min="6674" max="6674" width="12.42578125" style="10" customWidth="1"/>
    <col min="6675" max="6675" width="11.5703125" style="10" customWidth="1"/>
    <col min="6676" max="6676" width="12.28515625" style="10" customWidth="1"/>
    <col min="6677" max="6677" width="12.7109375" style="10" customWidth="1"/>
    <col min="6678" max="6678" width="12.5703125" style="10" customWidth="1"/>
    <col min="6679" max="6679" width="13.140625" style="10" customWidth="1"/>
    <col min="6680" max="6680" width="13.42578125" style="10" customWidth="1"/>
    <col min="6681" max="6681" width="10.28515625" style="10" customWidth="1"/>
    <col min="6682" max="6682" width="14.28515625" style="10" customWidth="1"/>
    <col min="6683" max="6683" width="12.85546875" style="10" customWidth="1"/>
    <col min="6684" max="6684" width="12" style="10" customWidth="1"/>
    <col min="6685" max="6685" width="16.28515625" style="10" customWidth="1"/>
    <col min="6686" max="6686" width="14.5703125" style="10" customWidth="1"/>
    <col min="6687" max="6687" width="16.85546875" style="10" customWidth="1"/>
    <col min="6688" max="6688" width="11.140625" style="10" customWidth="1"/>
    <col min="6689" max="6689" width="10.42578125" style="10" customWidth="1"/>
    <col min="6690" max="6690" width="10.85546875" style="10" customWidth="1"/>
    <col min="6691" max="6691" width="10.140625" style="10" customWidth="1"/>
    <col min="6692" max="6692" width="12.85546875" style="10" customWidth="1"/>
    <col min="6693" max="6694" width="11" style="10" customWidth="1"/>
    <col min="6695" max="6695" width="11.5703125" style="10" customWidth="1"/>
    <col min="6696" max="6696" width="11.28515625" style="10" customWidth="1"/>
    <col min="6697" max="6697" width="10.140625" style="10" customWidth="1"/>
    <col min="6698" max="6699" width="11.85546875" style="10" customWidth="1"/>
    <col min="6700" max="6700" width="12.28515625" style="10" customWidth="1"/>
    <col min="6701" max="6701" width="12.7109375" style="10" customWidth="1"/>
    <col min="6702" max="6702" width="15.140625" style="10" customWidth="1"/>
    <col min="6703" max="6703" width="10" style="10" customWidth="1"/>
    <col min="6704" max="6714" width="7.85546875" style="10" customWidth="1"/>
    <col min="6715" max="6715" width="9.140625" style="10" customWidth="1"/>
    <col min="6716" max="6716" width="8.28515625" style="10" customWidth="1"/>
    <col min="6717" max="6717" width="10.140625" style="10" customWidth="1"/>
    <col min="6718" max="6718" width="9.140625" style="10"/>
    <col min="6719" max="6719" width="11.85546875" style="10" customWidth="1"/>
    <col min="6720" max="6720" width="14.28515625" style="10" customWidth="1"/>
    <col min="6721" max="6920" width="9.140625" style="10"/>
    <col min="6921" max="6921" width="0" style="10" hidden="1" customWidth="1"/>
    <col min="6922" max="6922" width="15.5703125" style="10" customWidth="1"/>
    <col min="6923" max="6923" width="55.140625" style="10" customWidth="1"/>
    <col min="6924" max="6924" width="15.5703125" style="10" customWidth="1"/>
    <col min="6925" max="6926" width="13" style="10" customWidth="1"/>
    <col min="6927" max="6928" width="13.140625" style="10" customWidth="1"/>
    <col min="6929" max="6929" width="10.5703125" style="10" customWidth="1"/>
    <col min="6930" max="6930" width="12.42578125" style="10" customWidth="1"/>
    <col min="6931" max="6931" width="11.5703125" style="10" customWidth="1"/>
    <col min="6932" max="6932" width="12.28515625" style="10" customWidth="1"/>
    <col min="6933" max="6933" width="12.7109375" style="10" customWidth="1"/>
    <col min="6934" max="6934" width="12.5703125" style="10" customWidth="1"/>
    <col min="6935" max="6935" width="13.140625" style="10" customWidth="1"/>
    <col min="6936" max="6936" width="13.42578125" style="10" customWidth="1"/>
    <col min="6937" max="6937" width="10.28515625" style="10" customWidth="1"/>
    <col min="6938" max="6938" width="14.28515625" style="10" customWidth="1"/>
    <col min="6939" max="6939" width="12.85546875" style="10" customWidth="1"/>
    <col min="6940" max="6940" width="12" style="10" customWidth="1"/>
    <col min="6941" max="6941" width="16.28515625" style="10" customWidth="1"/>
    <col min="6942" max="6942" width="14.5703125" style="10" customWidth="1"/>
    <col min="6943" max="6943" width="16.85546875" style="10" customWidth="1"/>
    <col min="6944" max="6944" width="11.140625" style="10" customWidth="1"/>
    <col min="6945" max="6945" width="10.42578125" style="10" customWidth="1"/>
    <col min="6946" max="6946" width="10.85546875" style="10" customWidth="1"/>
    <col min="6947" max="6947" width="10.140625" style="10" customWidth="1"/>
    <col min="6948" max="6948" width="12.85546875" style="10" customWidth="1"/>
    <col min="6949" max="6950" width="11" style="10" customWidth="1"/>
    <col min="6951" max="6951" width="11.5703125" style="10" customWidth="1"/>
    <col min="6952" max="6952" width="11.28515625" style="10" customWidth="1"/>
    <col min="6953" max="6953" width="10.140625" style="10" customWidth="1"/>
    <col min="6954" max="6955" width="11.85546875" style="10" customWidth="1"/>
    <col min="6956" max="6956" width="12.28515625" style="10" customWidth="1"/>
    <col min="6957" max="6957" width="12.7109375" style="10" customWidth="1"/>
    <col min="6958" max="6958" width="15.140625" style="10" customWidth="1"/>
    <col min="6959" max="6959" width="10" style="10" customWidth="1"/>
    <col min="6960" max="6970" width="7.85546875" style="10" customWidth="1"/>
    <col min="6971" max="6971" width="9.140625" style="10" customWidth="1"/>
    <col min="6972" max="6972" width="8.28515625" style="10" customWidth="1"/>
    <col min="6973" max="6973" width="10.140625" style="10" customWidth="1"/>
    <col min="6974" max="6974" width="9.140625" style="10"/>
    <col min="6975" max="6975" width="11.85546875" style="10" customWidth="1"/>
    <col min="6976" max="6976" width="14.28515625" style="10" customWidth="1"/>
    <col min="6977" max="7176" width="9.140625" style="10"/>
    <col min="7177" max="7177" width="0" style="10" hidden="1" customWidth="1"/>
    <col min="7178" max="7178" width="15.5703125" style="10" customWidth="1"/>
    <col min="7179" max="7179" width="55.140625" style="10" customWidth="1"/>
    <col min="7180" max="7180" width="15.5703125" style="10" customWidth="1"/>
    <col min="7181" max="7182" width="13" style="10" customWidth="1"/>
    <col min="7183" max="7184" width="13.140625" style="10" customWidth="1"/>
    <col min="7185" max="7185" width="10.5703125" style="10" customWidth="1"/>
    <col min="7186" max="7186" width="12.42578125" style="10" customWidth="1"/>
    <col min="7187" max="7187" width="11.5703125" style="10" customWidth="1"/>
    <col min="7188" max="7188" width="12.28515625" style="10" customWidth="1"/>
    <col min="7189" max="7189" width="12.7109375" style="10" customWidth="1"/>
    <col min="7190" max="7190" width="12.5703125" style="10" customWidth="1"/>
    <col min="7191" max="7191" width="13.140625" style="10" customWidth="1"/>
    <col min="7192" max="7192" width="13.42578125" style="10" customWidth="1"/>
    <col min="7193" max="7193" width="10.28515625" style="10" customWidth="1"/>
    <col min="7194" max="7194" width="14.28515625" style="10" customWidth="1"/>
    <col min="7195" max="7195" width="12.85546875" style="10" customWidth="1"/>
    <col min="7196" max="7196" width="12" style="10" customWidth="1"/>
    <col min="7197" max="7197" width="16.28515625" style="10" customWidth="1"/>
    <col min="7198" max="7198" width="14.5703125" style="10" customWidth="1"/>
    <col min="7199" max="7199" width="16.85546875" style="10" customWidth="1"/>
    <col min="7200" max="7200" width="11.140625" style="10" customWidth="1"/>
    <col min="7201" max="7201" width="10.42578125" style="10" customWidth="1"/>
    <col min="7202" max="7202" width="10.85546875" style="10" customWidth="1"/>
    <col min="7203" max="7203" width="10.140625" style="10" customWidth="1"/>
    <col min="7204" max="7204" width="12.85546875" style="10" customWidth="1"/>
    <col min="7205" max="7206" width="11" style="10" customWidth="1"/>
    <col min="7207" max="7207" width="11.5703125" style="10" customWidth="1"/>
    <col min="7208" max="7208" width="11.28515625" style="10" customWidth="1"/>
    <col min="7209" max="7209" width="10.140625" style="10" customWidth="1"/>
    <col min="7210" max="7211" width="11.85546875" style="10" customWidth="1"/>
    <col min="7212" max="7212" width="12.28515625" style="10" customWidth="1"/>
    <col min="7213" max="7213" width="12.7109375" style="10" customWidth="1"/>
    <col min="7214" max="7214" width="15.140625" style="10" customWidth="1"/>
    <col min="7215" max="7215" width="10" style="10" customWidth="1"/>
    <col min="7216" max="7226" width="7.85546875" style="10" customWidth="1"/>
    <col min="7227" max="7227" width="9.140625" style="10" customWidth="1"/>
    <col min="7228" max="7228" width="8.28515625" style="10" customWidth="1"/>
    <col min="7229" max="7229" width="10.140625" style="10" customWidth="1"/>
    <col min="7230" max="7230" width="9.140625" style="10"/>
    <col min="7231" max="7231" width="11.85546875" style="10" customWidth="1"/>
    <col min="7232" max="7232" width="14.28515625" style="10" customWidth="1"/>
    <col min="7233" max="7432" width="9.140625" style="10"/>
    <col min="7433" max="7433" width="0" style="10" hidden="1" customWidth="1"/>
    <col min="7434" max="7434" width="15.5703125" style="10" customWidth="1"/>
    <col min="7435" max="7435" width="55.140625" style="10" customWidth="1"/>
    <col min="7436" max="7436" width="15.5703125" style="10" customWidth="1"/>
    <col min="7437" max="7438" width="13" style="10" customWidth="1"/>
    <col min="7439" max="7440" width="13.140625" style="10" customWidth="1"/>
    <col min="7441" max="7441" width="10.5703125" style="10" customWidth="1"/>
    <col min="7442" max="7442" width="12.42578125" style="10" customWidth="1"/>
    <col min="7443" max="7443" width="11.5703125" style="10" customWidth="1"/>
    <col min="7444" max="7444" width="12.28515625" style="10" customWidth="1"/>
    <col min="7445" max="7445" width="12.7109375" style="10" customWidth="1"/>
    <col min="7446" max="7446" width="12.5703125" style="10" customWidth="1"/>
    <col min="7447" max="7447" width="13.140625" style="10" customWidth="1"/>
    <col min="7448" max="7448" width="13.42578125" style="10" customWidth="1"/>
    <col min="7449" max="7449" width="10.28515625" style="10" customWidth="1"/>
    <col min="7450" max="7450" width="14.28515625" style="10" customWidth="1"/>
    <col min="7451" max="7451" width="12.85546875" style="10" customWidth="1"/>
    <col min="7452" max="7452" width="12" style="10" customWidth="1"/>
    <col min="7453" max="7453" width="16.28515625" style="10" customWidth="1"/>
    <col min="7454" max="7454" width="14.5703125" style="10" customWidth="1"/>
    <col min="7455" max="7455" width="16.85546875" style="10" customWidth="1"/>
    <col min="7456" max="7456" width="11.140625" style="10" customWidth="1"/>
    <col min="7457" max="7457" width="10.42578125" style="10" customWidth="1"/>
    <col min="7458" max="7458" width="10.85546875" style="10" customWidth="1"/>
    <col min="7459" max="7459" width="10.140625" style="10" customWidth="1"/>
    <col min="7460" max="7460" width="12.85546875" style="10" customWidth="1"/>
    <col min="7461" max="7462" width="11" style="10" customWidth="1"/>
    <col min="7463" max="7463" width="11.5703125" style="10" customWidth="1"/>
    <col min="7464" max="7464" width="11.28515625" style="10" customWidth="1"/>
    <col min="7465" max="7465" width="10.140625" style="10" customWidth="1"/>
    <col min="7466" max="7467" width="11.85546875" style="10" customWidth="1"/>
    <col min="7468" max="7468" width="12.28515625" style="10" customWidth="1"/>
    <col min="7469" max="7469" width="12.7109375" style="10" customWidth="1"/>
    <col min="7470" max="7470" width="15.140625" style="10" customWidth="1"/>
    <col min="7471" max="7471" width="10" style="10" customWidth="1"/>
    <col min="7472" max="7482" width="7.85546875" style="10" customWidth="1"/>
    <col min="7483" max="7483" width="9.140625" style="10" customWidth="1"/>
    <col min="7484" max="7484" width="8.28515625" style="10" customWidth="1"/>
    <col min="7485" max="7485" width="10.140625" style="10" customWidth="1"/>
    <col min="7486" max="7486" width="9.140625" style="10"/>
    <col min="7487" max="7487" width="11.85546875" style="10" customWidth="1"/>
    <col min="7488" max="7488" width="14.28515625" style="10" customWidth="1"/>
    <col min="7489" max="7688" width="9.140625" style="10"/>
    <col min="7689" max="7689" width="0" style="10" hidden="1" customWidth="1"/>
    <col min="7690" max="7690" width="15.5703125" style="10" customWidth="1"/>
    <col min="7691" max="7691" width="55.140625" style="10" customWidth="1"/>
    <col min="7692" max="7692" width="15.5703125" style="10" customWidth="1"/>
    <col min="7693" max="7694" width="13" style="10" customWidth="1"/>
    <col min="7695" max="7696" width="13.140625" style="10" customWidth="1"/>
    <col min="7697" max="7697" width="10.5703125" style="10" customWidth="1"/>
    <col min="7698" max="7698" width="12.42578125" style="10" customWidth="1"/>
    <col min="7699" max="7699" width="11.5703125" style="10" customWidth="1"/>
    <col min="7700" max="7700" width="12.28515625" style="10" customWidth="1"/>
    <col min="7701" max="7701" width="12.7109375" style="10" customWidth="1"/>
    <col min="7702" max="7702" width="12.5703125" style="10" customWidth="1"/>
    <col min="7703" max="7703" width="13.140625" style="10" customWidth="1"/>
    <col min="7704" max="7704" width="13.42578125" style="10" customWidth="1"/>
    <col min="7705" max="7705" width="10.28515625" style="10" customWidth="1"/>
    <col min="7706" max="7706" width="14.28515625" style="10" customWidth="1"/>
    <col min="7707" max="7707" width="12.85546875" style="10" customWidth="1"/>
    <col min="7708" max="7708" width="12" style="10" customWidth="1"/>
    <col min="7709" max="7709" width="16.28515625" style="10" customWidth="1"/>
    <col min="7710" max="7710" width="14.5703125" style="10" customWidth="1"/>
    <col min="7711" max="7711" width="16.85546875" style="10" customWidth="1"/>
    <col min="7712" max="7712" width="11.140625" style="10" customWidth="1"/>
    <col min="7713" max="7713" width="10.42578125" style="10" customWidth="1"/>
    <col min="7714" max="7714" width="10.85546875" style="10" customWidth="1"/>
    <col min="7715" max="7715" width="10.140625" style="10" customWidth="1"/>
    <col min="7716" max="7716" width="12.85546875" style="10" customWidth="1"/>
    <col min="7717" max="7718" width="11" style="10" customWidth="1"/>
    <col min="7719" max="7719" width="11.5703125" style="10" customWidth="1"/>
    <col min="7720" max="7720" width="11.28515625" style="10" customWidth="1"/>
    <col min="7721" max="7721" width="10.140625" style="10" customWidth="1"/>
    <col min="7722" max="7723" width="11.85546875" style="10" customWidth="1"/>
    <col min="7724" max="7724" width="12.28515625" style="10" customWidth="1"/>
    <col min="7725" max="7725" width="12.7109375" style="10" customWidth="1"/>
    <col min="7726" max="7726" width="15.140625" style="10" customWidth="1"/>
    <col min="7727" max="7727" width="10" style="10" customWidth="1"/>
    <col min="7728" max="7738" width="7.85546875" style="10" customWidth="1"/>
    <col min="7739" max="7739" width="9.140625" style="10" customWidth="1"/>
    <col min="7740" max="7740" width="8.28515625" style="10" customWidth="1"/>
    <col min="7741" max="7741" width="10.140625" style="10" customWidth="1"/>
    <col min="7742" max="7742" width="9.140625" style="10"/>
    <col min="7743" max="7743" width="11.85546875" style="10" customWidth="1"/>
    <col min="7744" max="7744" width="14.28515625" style="10" customWidth="1"/>
    <col min="7745" max="7944" width="9.140625" style="10"/>
    <col min="7945" max="7945" width="0" style="10" hidden="1" customWidth="1"/>
    <col min="7946" max="7946" width="15.5703125" style="10" customWidth="1"/>
    <col min="7947" max="7947" width="55.140625" style="10" customWidth="1"/>
    <col min="7948" max="7948" width="15.5703125" style="10" customWidth="1"/>
    <col min="7949" max="7950" width="13" style="10" customWidth="1"/>
    <col min="7951" max="7952" width="13.140625" style="10" customWidth="1"/>
    <col min="7953" max="7953" width="10.5703125" style="10" customWidth="1"/>
    <col min="7954" max="7954" width="12.42578125" style="10" customWidth="1"/>
    <col min="7955" max="7955" width="11.5703125" style="10" customWidth="1"/>
    <col min="7956" max="7956" width="12.28515625" style="10" customWidth="1"/>
    <col min="7957" max="7957" width="12.7109375" style="10" customWidth="1"/>
    <col min="7958" max="7958" width="12.5703125" style="10" customWidth="1"/>
    <col min="7959" max="7959" width="13.140625" style="10" customWidth="1"/>
    <col min="7960" max="7960" width="13.42578125" style="10" customWidth="1"/>
    <col min="7961" max="7961" width="10.28515625" style="10" customWidth="1"/>
    <col min="7962" max="7962" width="14.28515625" style="10" customWidth="1"/>
    <col min="7963" max="7963" width="12.85546875" style="10" customWidth="1"/>
    <col min="7964" max="7964" width="12" style="10" customWidth="1"/>
    <col min="7965" max="7965" width="16.28515625" style="10" customWidth="1"/>
    <col min="7966" max="7966" width="14.5703125" style="10" customWidth="1"/>
    <col min="7967" max="7967" width="16.85546875" style="10" customWidth="1"/>
    <col min="7968" max="7968" width="11.140625" style="10" customWidth="1"/>
    <col min="7969" max="7969" width="10.42578125" style="10" customWidth="1"/>
    <col min="7970" max="7970" width="10.85546875" style="10" customWidth="1"/>
    <col min="7971" max="7971" width="10.140625" style="10" customWidth="1"/>
    <col min="7972" max="7972" width="12.85546875" style="10" customWidth="1"/>
    <col min="7973" max="7974" width="11" style="10" customWidth="1"/>
    <col min="7975" max="7975" width="11.5703125" style="10" customWidth="1"/>
    <col min="7976" max="7976" width="11.28515625" style="10" customWidth="1"/>
    <col min="7977" max="7977" width="10.140625" style="10" customWidth="1"/>
    <col min="7978" max="7979" width="11.85546875" style="10" customWidth="1"/>
    <col min="7980" max="7980" width="12.28515625" style="10" customWidth="1"/>
    <col min="7981" max="7981" width="12.7109375" style="10" customWidth="1"/>
    <col min="7982" max="7982" width="15.140625" style="10" customWidth="1"/>
    <col min="7983" max="7983" width="10" style="10" customWidth="1"/>
    <col min="7984" max="7994" width="7.85546875" style="10" customWidth="1"/>
    <col min="7995" max="7995" width="9.140625" style="10" customWidth="1"/>
    <col min="7996" max="7996" width="8.28515625" style="10" customWidth="1"/>
    <col min="7997" max="7997" width="10.140625" style="10" customWidth="1"/>
    <col min="7998" max="7998" width="9.140625" style="10"/>
    <col min="7999" max="7999" width="11.85546875" style="10" customWidth="1"/>
    <col min="8000" max="8000" width="14.28515625" style="10" customWidth="1"/>
    <col min="8001" max="8200" width="9.140625" style="10"/>
    <col min="8201" max="8201" width="0" style="10" hidden="1" customWidth="1"/>
    <col min="8202" max="8202" width="15.5703125" style="10" customWidth="1"/>
    <col min="8203" max="8203" width="55.140625" style="10" customWidth="1"/>
    <col min="8204" max="8204" width="15.5703125" style="10" customWidth="1"/>
    <col min="8205" max="8206" width="13" style="10" customWidth="1"/>
    <col min="8207" max="8208" width="13.140625" style="10" customWidth="1"/>
    <col min="8209" max="8209" width="10.5703125" style="10" customWidth="1"/>
    <col min="8210" max="8210" width="12.42578125" style="10" customWidth="1"/>
    <col min="8211" max="8211" width="11.5703125" style="10" customWidth="1"/>
    <col min="8212" max="8212" width="12.28515625" style="10" customWidth="1"/>
    <col min="8213" max="8213" width="12.7109375" style="10" customWidth="1"/>
    <col min="8214" max="8214" width="12.5703125" style="10" customWidth="1"/>
    <col min="8215" max="8215" width="13.140625" style="10" customWidth="1"/>
    <col min="8216" max="8216" width="13.42578125" style="10" customWidth="1"/>
    <col min="8217" max="8217" width="10.28515625" style="10" customWidth="1"/>
    <col min="8218" max="8218" width="14.28515625" style="10" customWidth="1"/>
    <col min="8219" max="8219" width="12.85546875" style="10" customWidth="1"/>
    <col min="8220" max="8220" width="12" style="10" customWidth="1"/>
    <col min="8221" max="8221" width="16.28515625" style="10" customWidth="1"/>
    <col min="8222" max="8222" width="14.5703125" style="10" customWidth="1"/>
    <col min="8223" max="8223" width="16.85546875" style="10" customWidth="1"/>
    <col min="8224" max="8224" width="11.140625" style="10" customWidth="1"/>
    <col min="8225" max="8225" width="10.42578125" style="10" customWidth="1"/>
    <col min="8226" max="8226" width="10.85546875" style="10" customWidth="1"/>
    <col min="8227" max="8227" width="10.140625" style="10" customWidth="1"/>
    <col min="8228" max="8228" width="12.85546875" style="10" customWidth="1"/>
    <col min="8229" max="8230" width="11" style="10" customWidth="1"/>
    <col min="8231" max="8231" width="11.5703125" style="10" customWidth="1"/>
    <col min="8232" max="8232" width="11.28515625" style="10" customWidth="1"/>
    <col min="8233" max="8233" width="10.140625" style="10" customWidth="1"/>
    <col min="8234" max="8235" width="11.85546875" style="10" customWidth="1"/>
    <col min="8236" max="8236" width="12.28515625" style="10" customWidth="1"/>
    <col min="8237" max="8237" width="12.7109375" style="10" customWidth="1"/>
    <col min="8238" max="8238" width="15.140625" style="10" customWidth="1"/>
    <col min="8239" max="8239" width="10" style="10" customWidth="1"/>
    <col min="8240" max="8250" width="7.85546875" style="10" customWidth="1"/>
    <col min="8251" max="8251" width="9.140625" style="10" customWidth="1"/>
    <col min="8252" max="8252" width="8.28515625" style="10" customWidth="1"/>
    <col min="8253" max="8253" width="10.140625" style="10" customWidth="1"/>
    <col min="8254" max="8254" width="9.140625" style="10"/>
    <col min="8255" max="8255" width="11.85546875" style="10" customWidth="1"/>
    <col min="8256" max="8256" width="14.28515625" style="10" customWidth="1"/>
    <col min="8257" max="8456" width="9.140625" style="10"/>
    <col min="8457" max="8457" width="0" style="10" hidden="1" customWidth="1"/>
    <col min="8458" max="8458" width="15.5703125" style="10" customWidth="1"/>
    <col min="8459" max="8459" width="55.140625" style="10" customWidth="1"/>
    <col min="8460" max="8460" width="15.5703125" style="10" customWidth="1"/>
    <col min="8461" max="8462" width="13" style="10" customWidth="1"/>
    <col min="8463" max="8464" width="13.140625" style="10" customWidth="1"/>
    <col min="8465" max="8465" width="10.5703125" style="10" customWidth="1"/>
    <col min="8466" max="8466" width="12.42578125" style="10" customWidth="1"/>
    <col min="8467" max="8467" width="11.5703125" style="10" customWidth="1"/>
    <col min="8468" max="8468" width="12.28515625" style="10" customWidth="1"/>
    <col min="8469" max="8469" width="12.7109375" style="10" customWidth="1"/>
    <col min="8470" max="8470" width="12.5703125" style="10" customWidth="1"/>
    <col min="8471" max="8471" width="13.140625" style="10" customWidth="1"/>
    <col min="8472" max="8472" width="13.42578125" style="10" customWidth="1"/>
    <col min="8473" max="8473" width="10.28515625" style="10" customWidth="1"/>
    <col min="8474" max="8474" width="14.28515625" style="10" customWidth="1"/>
    <col min="8475" max="8475" width="12.85546875" style="10" customWidth="1"/>
    <col min="8476" max="8476" width="12" style="10" customWidth="1"/>
    <col min="8477" max="8477" width="16.28515625" style="10" customWidth="1"/>
    <col min="8478" max="8478" width="14.5703125" style="10" customWidth="1"/>
    <col min="8479" max="8479" width="16.85546875" style="10" customWidth="1"/>
    <col min="8480" max="8480" width="11.140625" style="10" customWidth="1"/>
    <col min="8481" max="8481" width="10.42578125" style="10" customWidth="1"/>
    <col min="8482" max="8482" width="10.85546875" style="10" customWidth="1"/>
    <col min="8483" max="8483" width="10.140625" style="10" customWidth="1"/>
    <col min="8484" max="8484" width="12.85546875" style="10" customWidth="1"/>
    <col min="8485" max="8486" width="11" style="10" customWidth="1"/>
    <col min="8487" max="8487" width="11.5703125" style="10" customWidth="1"/>
    <col min="8488" max="8488" width="11.28515625" style="10" customWidth="1"/>
    <col min="8489" max="8489" width="10.140625" style="10" customWidth="1"/>
    <col min="8490" max="8491" width="11.85546875" style="10" customWidth="1"/>
    <col min="8492" max="8492" width="12.28515625" style="10" customWidth="1"/>
    <col min="8493" max="8493" width="12.7109375" style="10" customWidth="1"/>
    <col min="8494" max="8494" width="15.140625" style="10" customWidth="1"/>
    <col min="8495" max="8495" width="10" style="10" customWidth="1"/>
    <col min="8496" max="8506" width="7.85546875" style="10" customWidth="1"/>
    <col min="8507" max="8507" width="9.140625" style="10" customWidth="1"/>
    <col min="8508" max="8508" width="8.28515625" style="10" customWidth="1"/>
    <col min="8509" max="8509" width="10.140625" style="10" customWidth="1"/>
    <col min="8510" max="8510" width="9.140625" style="10"/>
    <col min="8511" max="8511" width="11.85546875" style="10" customWidth="1"/>
    <col min="8512" max="8512" width="14.28515625" style="10" customWidth="1"/>
    <col min="8513" max="8712" width="9.140625" style="10"/>
    <col min="8713" max="8713" width="0" style="10" hidden="1" customWidth="1"/>
    <col min="8714" max="8714" width="15.5703125" style="10" customWidth="1"/>
    <col min="8715" max="8715" width="55.140625" style="10" customWidth="1"/>
    <col min="8716" max="8716" width="15.5703125" style="10" customWidth="1"/>
    <col min="8717" max="8718" width="13" style="10" customWidth="1"/>
    <col min="8719" max="8720" width="13.140625" style="10" customWidth="1"/>
    <col min="8721" max="8721" width="10.5703125" style="10" customWidth="1"/>
    <col min="8722" max="8722" width="12.42578125" style="10" customWidth="1"/>
    <col min="8723" max="8723" width="11.5703125" style="10" customWidth="1"/>
    <col min="8724" max="8724" width="12.28515625" style="10" customWidth="1"/>
    <col min="8725" max="8725" width="12.7109375" style="10" customWidth="1"/>
    <col min="8726" max="8726" width="12.5703125" style="10" customWidth="1"/>
    <col min="8727" max="8727" width="13.140625" style="10" customWidth="1"/>
    <col min="8728" max="8728" width="13.42578125" style="10" customWidth="1"/>
    <col min="8729" max="8729" width="10.28515625" style="10" customWidth="1"/>
    <col min="8730" max="8730" width="14.28515625" style="10" customWidth="1"/>
    <col min="8731" max="8731" width="12.85546875" style="10" customWidth="1"/>
    <col min="8732" max="8732" width="12" style="10" customWidth="1"/>
    <col min="8733" max="8733" width="16.28515625" style="10" customWidth="1"/>
    <col min="8734" max="8734" width="14.5703125" style="10" customWidth="1"/>
    <col min="8735" max="8735" width="16.85546875" style="10" customWidth="1"/>
    <col min="8736" max="8736" width="11.140625" style="10" customWidth="1"/>
    <col min="8737" max="8737" width="10.42578125" style="10" customWidth="1"/>
    <col min="8738" max="8738" width="10.85546875" style="10" customWidth="1"/>
    <col min="8739" max="8739" width="10.140625" style="10" customWidth="1"/>
    <col min="8740" max="8740" width="12.85546875" style="10" customWidth="1"/>
    <col min="8741" max="8742" width="11" style="10" customWidth="1"/>
    <col min="8743" max="8743" width="11.5703125" style="10" customWidth="1"/>
    <col min="8744" max="8744" width="11.28515625" style="10" customWidth="1"/>
    <col min="8745" max="8745" width="10.140625" style="10" customWidth="1"/>
    <col min="8746" max="8747" width="11.85546875" style="10" customWidth="1"/>
    <col min="8748" max="8748" width="12.28515625" style="10" customWidth="1"/>
    <col min="8749" max="8749" width="12.7109375" style="10" customWidth="1"/>
    <col min="8750" max="8750" width="15.140625" style="10" customWidth="1"/>
    <col min="8751" max="8751" width="10" style="10" customWidth="1"/>
    <col min="8752" max="8762" width="7.85546875" style="10" customWidth="1"/>
    <col min="8763" max="8763" width="9.140625" style="10" customWidth="1"/>
    <col min="8764" max="8764" width="8.28515625" style="10" customWidth="1"/>
    <col min="8765" max="8765" width="10.140625" style="10" customWidth="1"/>
    <col min="8766" max="8766" width="9.140625" style="10"/>
    <col min="8767" max="8767" width="11.85546875" style="10" customWidth="1"/>
    <col min="8768" max="8768" width="14.28515625" style="10" customWidth="1"/>
    <col min="8769" max="8968" width="9.140625" style="10"/>
    <col min="8969" max="8969" width="0" style="10" hidden="1" customWidth="1"/>
    <col min="8970" max="8970" width="15.5703125" style="10" customWidth="1"/>
    <col min="8971" max="8971" width="55.140625" style="10" customWidth="1"/>
    <col min="8972" max="8972" width="15.5703125" style="10" customWidth="1"/>
    <col min="8973" max="8974" width="13" style="10" customWidth="1"/>
    <col min="8975" max="8976" width="13.140625" style="10" customWidth="1"/>
    <col min="8977" max="8977" width="10.5703125" style="10" customWidth="1"/>
    <col min="8978" max="8978" width="12.42578125" style="10" customWidth="1"/>
    <col min="8979" max="8979" width="11.5703125" style="10" customWidth="1"/>
    <col min="8980" max="8980" width="12.28515625" style="10" customWidth="1"/>
    <col min="8981" max="8981" width="12.7109375" style="10" customWidth="1"/>
    <col min="8982" max="8982" width="12.5703125" style="10" customWidth="1"/>
    <col min="8983" max="8983" width="13.140625" style="10" customWidth="1"/>
    <col min="8984" max="8984" width="13.42578125" style="10" customWidth="1"/>
    <col min="8985" max="8985" width="10.28515625" style="10" customWidth="1"/>
    <col min="8986" max="8986" width="14.28515625" style="10" customWidth="1"/>
    <col min="8987" max="8987" width="12.85546875" style="10" customWidth="1"/>
    <col min="8988" max="8988" width="12" style="10" customWidth="1"/>
    <col min="8989" max="8989" width="16.28515625" style="10" customWidth="1"/>
    <col min="8990" max="8990" width="14.5703125" style="10" customWidth="1"/>
    <col min="8991" max="8991" width="16.85546875" style="10" customWidth="1"/>
    <col min="8992" max="8992" width="11.140625" style="10" customWidth="1"/>
    <col min="8993" max="8993" width="10.42578125" style="10" customWidth="1"/>
    <col min="8994" max="8994" width="10.85546875" style="10" customWidth="1"/>
    <col min="8995" max="8995" width="10.140625" style="10" customWidth="1"/>
    <col min="8996" max="8996" width="12.85546875" style="10" customWidth="1"/>
    <col min="8997" max="8998" width="11" style="10" customWidth="1"/>
    <col min="8999" max="8999" width="11.5703125" style="10" customWidth="1"/>
    <col min="9000" max="9000" width="11.28515625" style="10" customWidth="1"/>
    <col min="9001" max="9001" width="10.140625" style="10" customWidth="1"/>
    <col min="9002" max="9003" width="11.85546875" style="10" customWidth="1"/>
    <col min="9004" max="9004" width="12.28515625" style="10" customWidth="1"/>
    <col min="9005" max="9005" width="12.7109375" style="10" customWidth="1"/>
    <col min="9006" max="9006" width="15.140625" style="10" customWidth="1"/>
    <col min="9007" max="9007" width="10" style="10" customWidth="1"/>
    <col min="9008" max="9018" width="7.85546875" style="10" customWidth="1"/>
    <col min="9019" max="9019" width="9.140625" style="10" customWidth="1"/>
    <col min="9020" max="9020" width="8.28515625" style="10" customWidth="1"/>
    <col min="9021" max="9021" width="10.140625" style="10" customWidth="1"/>
    <col min="9022" max="9022" width="9.140625" style="10"/>
    <col min="9023" max="9023" width="11.85546875" style="10" customWidth="1"/>
    <col min="9024" max="9024" width="14.28515625" style="10" customWidth="1"/>
    <col min="9025" max="9224" width="9.140625" style="10"/>
    <col min="9225" max="9225" width="0" style="10" hidden="1" customWidth="1"/>
    <col min="9226" max="9226" width="15.5703125" style="10" customWidth="1"/>
    <col min="9227" max="9227" width="55.140625" style="10" customWidth="1"/>
    <col min="9228" max="9228" width="15.5703125" style="10" customWidth="1"/>
    <col min="9229" max="9230" width="13" style="10" customWidth="1"/>
    <col min="9231" max="9232" width="13.140625" style="10" customWidth="1"/>
    <col min="9233" max="9233" width="10.5703125" style="10" customWidth="1"/>
    <col min="9234" max="9234" width="12.42578125" style="10" customWidth="1"/>
    <col min="9235" max="9235" width="11.5703125" style="10" customWidth="1"/>
    <col min="9236" max="9236" width="12.28515625" style="10" customWidth="1"/>
    <col min="9237" max="9237" width="12.7109375" style="10" customWidth="1"/>
    <col min="9238" max="9238" width="12.5703125" style="10" customWidth="1"/>
    <col min="9239" max="9239" width="13.140625" style="10" customWidth="1"/>
    <col min="9240" max="9240" width="13.42578125" style="10" customWidth="1"/>
    <col min="9241" max="9241" width="10.28515625" style="10" customWidth="1"/>
    <col min="9242" max="9242" width="14.28515625" style="10" customWidth="1"/>
    <col min="9243" max="9243" width="12.85546875" style="10" customWidth="1"/>
    <col min="9244" max="9244" width="12" style="10" customWidth="1"/>
    <col min="9245" max="9245" width="16.28515625" style="10" customWidth="1"/>
    <col min="9246" max="9246" width="14.5703125" style="10" customWidth="1"/>
    <col min="9247" max="9247" width="16.85546875" style="10" customWidth="1"/>
    <col min="9248" max="9248" width="11.140625" style="10" customWidth="1"/>
    <col min="9249" max="9249" width="10.42578125" style="10" customWidth="1"/>
    <col min="9250" max="9250" width="10.85546875" style="10" customWidth="1"/>
    <col min="9251" max="9251" width="10.140625" style="10" customWidth="1"/>
    <col min="9252" max="9252" width="12.85546875" style="10" customWidth="1"/>
    <col min="9253" max="9254" width="11" style="10" customWidth="1"/>
    <col min="9255" max="9255" width="11.5703125" style="10" customWidth="1"/>
    <col min="9256" max="9256" width="11.28515625" style="10" customWidth="1"/>
    <col min="9257" max="9257" width="10.140625" style="10" customWidth="1"/>
    <col min="9258" max="9259" width="11.85546875" style="10" customWidth="1"/>
    <col min="9260" max="9260" width="12.28515625" style="10" customWidth="1"/>
    <col min="9261" max="9261" width="12.7109375" style="10" customWidth="1"/>
    <col min="9262" max="9262" width="15.140625" style="10" customWidth="1"/>
    <col min="9263" max="9263" width="10" style="10" customWidth="1"/>
    <col min="9264" max="9274" width="7.85546875" style="10" customWidth="1"/>
    <col min="9275" max="9275" width="9.140625" style="10" customWidth="1"/>
    <col min="9276" max="9276" width="8.28515625" style="10" customWidth="1"/>
    <col min="9277" max="9277" width="10.140625" style="10" customWidth="1"/>
    <col min="9278" max="9278" width="9.140625" style="10"/>
    <col min="9279" max="9279" width="11.85546875" style="10" customWidth="1"/>
    <col min="9280" max="9280" width="14.28515625" style="10" customWidth="1"/>
    <col min="9281" max="9480" width="9.140625" style="10"/>
    <col min="9481" max="9481" width="0" style="10" hidden="1" customWidth="1"/>
    <col min="9482" max="9482" width="15.5703125" style="10" customWidth="1"/>
    <col min="9483" max="9483" width="55.140625" style="10" customWidth="1"/>
    <col min="9484" max="9484" width="15.5703125" style="10" customWidth="1"/>
    <col min="9485" max="9486" width="13" style="10" customWidth="1"/>
    <col min="9487" max="9488" width="13.140625" style="10" customWidth="1"/>
    <col min="9489" max="9489" width="10.5703125" style="10" customWidth="1"/>
    <col min="9490" max="9490" width="12.42578125" style="10" customWidth="1"/>
    <col min="9491" max="9491" width="11.5703125" style="10" customWidth="1"/>
    <col min="9492" max="9492" width="12.28515625" style="10" customWidth="1"/>
    <col min="9493" max="9493" width="12.7109375" style="10" customWidth="1"/>
    <col min="9494" max="9494" width="12.5703125" style="10" customWidth="1"/>
    <col min="9495" max="9495" width="13.140625" style="10" customWidth="1"/>
    <col min="9496" max="9496" width="13.42578125" style="10" customWidth="1"/>
    <col min="9497" max="9497" width="10.28515625" style="10" customWidth="1"/>
    <col min="9498" max="9498" width="14.28515625" style="10" customWidth="1"/>
    <col min="9499" max="9499" width="12.85546875" style="10" customWidth="1"/>
    <col min="9500" max="9500" width="12" style="10" customWidth="1"/>
    <col min="9501" max="9501" width="16.28515625" style="10" customWidth="1"/>
    <col min="9502" max="9502" width="14.5703125" style="10" customWidth="1"/>
    <col min="9503" max="9503" width="16.85546875" style="10" customWidth="1"/>
    <col min="9504" max="9504" width="11.140625" style="10" customWidth="1"/>
    <col min="9505" max="9505" width="10.42578125" style="10" customWidth="1"/>
    <col min="9506" max="9506" width="10.85546875" style="10" customWidth="1"/>
    <col min="9507" max="9507" width="10.140625" style="10" customWidth="1"/>
    <col min="9508" max="9508" width="12.85546875" style="10" customWidth="1"/>
    <col min="9509" max="9510" width="11" style="10" customWidth="1"/>
    <col min="9511" max="9511" width="11.5703125" style="10" customWidth="1"/>
    <col min="9512" max="9512" width="11.28515625" style="10" customWidth="1"/>
    <col min="9513" max="9513" width="10.140625" style="10" customWidth="1"/>
    <col min="9514" max="9515" width="11.85546875" style="10" customWidth="1"/>
    <col min="9516" max="9516" width="12.28515625" style="10" customWidth="1"/>
    <col min="9517" max="9517" width="12.7109375" style="10" customWidth="1"/>
    <col min="9518" max="9518" width="15.140625" style="10" customWidth="1"/>
    <col min="9519" max="9519" width="10" style="10" customWidth="1"/>
    <col min="9520" max="9530" width="7.85546875" style="10" customWidth="1"/>
    <col min="9531" max="9531" width="9.140625" style="10" customWidth="1"/>
    <col min="9532" max="9532" width="8.28515625" style="10" customWidth="1"/>
    <col min="9533" max="9533" width="10.140625" style="10" customWidth="1"/>
    <col min="9534" max="9534" width="9.140625" style="10"/>
    <col min="9535" max="9535" width="11.85546875" style="10" customWidth="1"/>
    <col min="9536" max="9536" width="14.28515625" style="10" customWidth="1"/>
    <col min="9537" max="9736" width="9.140625" style="10"/>
    <col min="9737" max="9737" width="0" style="10" hidden="1" customWidth="1"/>
    <col min="9738" max="9738" width="15.5703125" style="10" customWidth="1"/>
    <col min="9739" max="9739" width="55.140625" style="10" customWidth="1"/>
    <col min="9740" max="9740" width="15.5703125" style="10" customWidth="1"/>
    <col min="9741" max="9742" width="13" style="10" customWidth="1"/>
    <col min="9743" max="9744" width="13.140625" style="10" customWidth="1"/>
    <col min="9745" max="9745" width="10.5703125" style="10" customWidth="1"/>
    <col min="9746" max="9746" width="12.42578125" style="10" customWidth="1"/>
    <col min="9747" max="9747" width="11.5703125" style="10" customWidth="1"/>
    <col min="9748" max="9748" width="12.28515625" style="10" customWidth="1"/>
    <col min="9749" max="9749" width="12.7109375" style="10" customWidth="1"/>
    <col min="9750" max="9750" width="12.5703125" style="10" customWidth="1"/>
    <col min="9751" max="9751" width="13.140625" style="10" customWidth="1"/>
    <col min="9752" max="9752" width="13.42578125" style="10" customWidth="1"/>
    <col min="9753" max="9753" width="10.28515625" style="10" customWidth="1"/>
    <col min="9754" max="9754" width="14.28515625" style="10" customWidth="1"/>
    <col min="9755" max="9755" width="12.85546875" style="10" customWidth="1"/>
    <col min="9756" max="9756" width="12" style="10" customWidth="1"/>
    <col min="9757" max="9757" width="16.28515625" style="10" customWidth="1"/>
    <col min="9758" max="9758" width="14.5703125" style="10" customWidth="1"/>
    <col min="9759" max="9759" width="16.85546875" style="10" customWidth="1"/>
    <col min="9760" max="9760" width="11.140625" style="10" customWidth="1"/>
    <col min="9761" max="9761" width="10.42578125" style="10" customWidth="1"/>
    <col min="9762" max="9762" width="10.85546875" style="10" customWidth="1"/>
    <col min="9763" max="9763" width="10.140625" style="10" customWidth="1"/>
    <col min="9764" max="9764" width="12.85546875" style="10" customWidth="1"/>
    <col min="9765" max="9766" width="11" style="10" customWidth="1"/>
    <col min="9767" max="9767" width="11.5703125" style="10" customWidth="1"/>
    <col min="9768" max="9768" width="11.28515625" style="10" customWidth="1"/>
    <col min="9769" max="9769" width="10.140625" style="10" customWidth="1"/>
    <col min="9770" max="9771" width="11.85546875" style="10" customWidth="1"/>
    <col min="9772" max="9772" width="12.28515625" style="10" customWidth="1"/>
    <col min="9773" max="9773" width="12.7109375" style="10" customWidth="1"/>
    <col min="9774" max="9774" width="15.140625" style="10" customWidth="1"/>
    <col min="9775" max="9775" width="10" style="10" customWidth="1"/>
    <col min="9776" max="9786" width="7.85546875" style="10" customWidth="1"/>
    <col min="9787" max="9787" width="9.140625" style="10" customWidth="1"/>
    <col min="9788" max="9788" width="8.28515625" style="10" customWidth="1"/>
    <col min="9789" max="9789" width="10.140625" style="10" customWidth="1"/>
    <col min="9790" max="9790" width="9.140625" style="10"/>
    <col min="9791" max="9791" width="11.85546875" style="10" customWidth="1"/>
    <col min="9792" max="9792" width="14.28515625" style="10" customWidth="1"/>
    <col min="9793" max="9992" width="9.140625" style="10"/>
    <col min="9993" max="9993" width="0" style="10" hidden="1" customWidth="1"/>
    <col min="9994" max="9994" width="15.5703125" style="10" customWidth="1"/>
    <col min="9995" max="9995" width="55.140625" style="10" customWidth="1"/>
    <col min="9996" max="9996" width="15.5703125" style="10" customWidth="1"/>
    <col min="9997" max="9998" width="13" style="10" customWidth="1"/>
    <col min="9999" max="10000" width="13.140625" style="10" customWidth="1"/>
    <col min="10001" max="10001" width="10.5703125" style="10" customWidth="1"/>
    <col min="10002" max="10002" width="12.42578125" style="10" customWidth="1"/>
    <col min="10003" max="10003" width="11.5703125" style="10" customWidth="1"/>
    <col min="10004" max="10004" width="12.28515625" style="10" customWidth="1"/>
    <col min="10005" max="10005" width="12.7109375" style="10" customWidth="1"/>
    <col min="10006" max="10006" width="12.5703125" style="10" customWidth="1"/>
    <col min="10007" max="10007" width="13.140625" style="10" customWidth="1"/>
    <col min="10008" max="10008" width="13.42578125" style="10" customWidth="1"/>
    <col min="10009" max="10009" width="10.28515625" style="10" customWidth="1"/>
    <col min="10010" max="10010" width="14.28515625" style="10" customWidth="1"/>
    <col min="10011" max="10011" width="12.85546875" style="10" customWidth="1"/>
    <col min="10012" max="10012" width="12" style="10" customWidth="1"/>
    <col min="10013" max="10013" width="16.28515625" style="10" customWidth="1"/>
    <col min="10014" max="10014" width="14.5703125" style="10" customWidth="1"/>
    <col min="10015" max="10015" width="16.85546875" style="10" customWidth="1"/>
    <col min="10016" max="10016" width="11.140625" style="10" customWidth="1"/>
    <col min="10017" max="10017" width="10.42578125" style="10" customWidth="1"/>
    <col min="10018" max="10018" width="10.85546875" style="10" customWidth="1"/>
    <col min="10019" max="10019" width="10.140625" style="10" customWidth="1"/>
    <col min="10020" max="10020" width="12.85546875" style="10" customWidth="1"/>
    <col min="10021" max="10022" width="11" style="10" customWidth="1"/>
    <col min="10023" max="10023" width="11.5703125" style="10" customWidth="1"/>
    <col min="10024" max="10024" width="11.28515625" style="10" customWidth="1"/>
    <col min="10025" max="10025" width="10.140625" style="10" customWidth="1"/>
    <col min="10026" max="10027" width="11.85546875" style="10" customWidth="1"/>
    <col min="10028" max="10028" width="12.28515625" style="10" customWidth="1"/>
    <col min="10029" max="10029" width="12.7109375" style="10" customWidth="1"/>
    <col min="10030" max="10030" width="15.140625" style="10" customWidth="1"/>
    <col min="10031" max="10031" width="10" style="10" customWidth="1"/>
    <col min="10032" max="10042" width="7.85546875" style="10" customWidth="1"/>
    <col min="10043" max="10043" width="9.140625" style="10" customWidth="1"/>
    <col min="10044" max="10044" width="8.28515625" style="10" customWidth="1"/>
    <col min="10045" max="10045" width="10.140625" style="10" customWidth="1"/>
    <col min="10046" max="10046" width="9.140625" style="10"/>
    <col min="10047" max="10047" width="11.85546875" style="10" customWidth="1"/>
    <col min="10048" max="10048" width="14.28515625" style="10" customWidth="1"/>
    <col min="10049" max="10248" width="9.140625" style="10"/>
    <col min="10249" max="10249" width="0" style="10" hidden="1" customWidth="1"/>
    <col min="10250" max="10250" width="15.5703125" style="10" customWidth="1"/>
    <col min="10251" max="10251" width="55.140625" style="10" customWidth="1"/>
    <col min="10252" max="10252" width="15.5703125" style="10" customWidth="1"/>
    <col min="10253" max="10254" width="13" style="10" customWidth="1"/>
    <col min="10255" max="10256" width="13.140625" style="10" customWidth="1"/>
    <col min="10257" max="10257" width="10.5703125" style="10" customWidth="1"/>
    <col min="10258" max="10258" width="12.42578125" style="10" customWidth="1"/>
    <col min="10259" max="10259" width="11.5703125" style="10" customWidth="1"/>
    <col min="10260" max="10260" width="12.28515625" style="10" customWidth="1"/>
    <col min="10261" max="10261" width="12.7109375" style="10" customWidth="1"/>
    <col min="10262" max="10262" width="12.5703125" style="10" customWidth="1"/>
    <col min="10263" max="10263" width="13.140625" style="10" customWidth="1"/>
    <col min="10264" max="10264" width="13.42578125" style="10" customWidth="1"/>
    <col min="10265" max="10265" width="10.28515625" style="10" customWidth="1"/>
    <col min="10266" max="10266" width="14.28515625" style="10" customWidth="1"/>
    <col min="10267" max="10267" width="12.85546875" style="10" customWidth="1"/>
    <col min="10268" max="10268" width="12" style="10" customWidth="1"/>
    <col min="10269" max="10269" width="16.28515625" style="10" customWidth="1"/>
    <col min="10270" max="10270" width="14.5703125" style="10" customWidth="1"/>
    <col min="10271" max="10271" width="16.85546875" style="10" customWidth="1"/>
    <col min="10272" max="10272" width="11.140625" style="10" customWidth="1"/>
    <col min="10273" max="10273" width="10.42578125" style="10" customWidth="1"/>
    <col min="10274" max="10274" width="10.85546875" style="10" customWidth="1"/>
    <col min="10275" max="10275" width="10.140625" style="10" customWidth="1"/>
    <col min="10276" max="10276" width="12.85546875" style="10" customWidth="1"/>
    <col min="10277" max="10278" width="11" style="10" customWidth="1"/>
    <col min="10279" max="10279" width="11.5703125" style="10" customWidth="1"/>
    <col min="10280" max="10280" width="11.28515625" style="10" customWidth="1"/>
    <col min="10281" max="10281" width="10.140625" style="10" customWidth="1"/>
    <col min="10282" max="10283" width="11.85546875" style="10" customWidth="1"/>
    <col min="10284" max="10284" width="12.28515625" style="10" customWidth="1"/>
    <col min="10285" max="10285" width="12.7109375" style="10" customWidth="1"/>
    <col min="10286" max="10286" width="15.140625" style="10" customWidth="1"/>
    <col min="10287" max="10287" width="10" style="10" customWidth="1"/>
    <col min="10288" max="10298" width="7.85546875" style="10" customWidth="1"/>
    <col min="10299" max="10299" width="9.140625" style="10" customWidth="1"/>
    <col min="10300" max="10300" width="8.28515625" style="10" customWidth="1"/>
    <col min="10301" max="10301" width="10.140625" style="10" customWidth="1"/>
    <col min="10302" max="10302" width="9.140625" style="10"/>
    <col min="10303" max="10303" width="11.85546875" style="10" customWidth="1"/>
    <col min="10304" max="10304" width="14.28515625" style="10" customWidth="1"/>
    <col min="10305" max="10504" width="9.140625" style="10"/>
    <col min="10505" max="10505" width="0" style="10" hidden="1" customWidth="1"/>
    <col min="10506" max="10506" width="15.5703125" style="10" customWidth="1"/>
    <col min="10507" max="10507" width="55.140625" style="10" customWidth="1"/>
    <col min="10508" max="10508" width="15.5703125" style="10" customWidth="1"/>
    <col min="10509" max="10510" width="13" style="10" customWidth="1"/>
    <col min="10511" max="10512" width="13.140625" style="10" customWidth="1"/>
    <col min="10513" max="10513" width="10.5703125" style="10" customWidth="1"/>
    <col min="10514" max="10514" width="12.42578125" style="10" customWidth="1"/>
    <col min="10515" max="10515" width="11.5703125" style="10" customWidth="1"/>
    <col min="10516" max="10516" width="12.28515625" style="10" customWidth="1"/>
    <col min="10517" max="10517" width="12.7109375" style="10" customWidth="1"/>
    <col min="10518" max="10518" width="12.5703125" style="10" customWidth="1"/>
    <col min="10519" max="10519" width="13.140625" style="10" customWidth="1"/>
    <col min="10520" max="10520" width="13.42578125" style="10" customWidth="1"/>
    <col min="10521" max="10521" width="10.28515625" style="10" customWidth="1"/>
    <col min="10522" max="10522" width="14.28515625" style="10" customWidth="1"/>
    <col min="10523" max="10523" width="12.85546875" style="10" customWidth="1"/>
    <col min="10524" max="10524" width="12" style="10" customWidth="1"/>
    <col min="10525" max="10525" width="16.28515625" style="10" customWidth="1"/>
    <col min="10526" max="10526" width="14.5703125" style="10" customWidth="1"/>
    <col min="10527" max="10527" width="16.85546875" style="10" customWidth="1"/>
    <col min="10528" max="10528" width="11.140625" style="10" customWidth="1"/>
    <col min="10529" max="10529" width="10.42578125" style="10" customWidth="1"/>
    <col min="10530" max="10530" width="10.85546875" style="10" customWidth="1"/>
    <col min="10531" max="10531" width="10.140625" style="10" customWidth="1"/>
    <col min="10532" max="10532" width="12.85546875" style="10" customWidth="1"/>
    <col min="10533" max="10534" width="11" style="10" customWidth="1"/>
    <col min="10535" max="10535" width="11.5703125" style="10" customWidth="1"/>
    <col min="10536" max="10536" width="11.28515625" style="10" customWidth="1"/>
    <col min="10537" max="10537" width="10.140625" style="10" customWidth="1"/>
    <col min="10538" max="10539" width="11.85546875" style="10" customWidth="1"/>
    <col min="10540" max="10540" width="12.28515625" style="10" customWidth="1"/>
    <col min="10541" max="10541" width="12.7109375" style="10" customWidth="1"/>
    <col min="10542" max="10542" width="15.140625" style="10" customWidth="1"/>
    <col min="10543" max="10543" width="10" style="10" customWidth="1"/>
    <col min="10544" max="10554" width="7.85546875" style="10" customWidth="1"/>
    <col min="10555" max="10555" width="9.140625" style="10" customWidth="1"/>
    <col min="10556" max="10556" width="8.28515625" style="10" customWidth="1"/>
    <col min="10557" max="10557" width="10.140625" style="10" customWidth="1"/>
    <col min="10558" max="10558" width="9.140625" style="10"/>
    <col min="10559" max="10559" width="11.85546875" style="10" customWidth="1"/>
    <col min="10560" max="10560" width="14.28515625" style="10" customWidth="1"/>
    <col min="10561" max="10760" width="9.140625" style="10"/>
    <col min="10761" max="10761" width="0" style="10" hidden="1" customWidth="1"/>
    <col min="10762" max="10762" width="15.5703125" style="10" customWidth="1"/>
    <col min="10763" max="10763" width="55.140625" style="10" customWidth="1"/>
    <col min="10764" max="10764" width="15.5703125" style="10" customWidth="1"/>
    <col min="10765" max="10766" width="13" style="10" customWidth="1"/>
    <col min="10767" max="10768" width="13.140625" style="10" customWidth="1"/>
    <col min="10769" max="10769" width="10.5703125" style="10" customWidth="1"/>
    <col min="10770" max="10770" width="12.42578125" style="10" customWidth="1"/>
    <col min="10771" max="10771" width="11.5703125" style="10" customWidth="1"/>
    <col min="10772" max="10772" width="12.28515625" style="10" customWidth="1"/>
    <col min="10773" max="10773" width="12.7109375" style="10" customWidth="1"/>
    <col min="10774" max="10774" width="12.5703125" style="10" customWidth="1"/>
    <col min="10775" max="10775" width="13.140625" style="10" customWidth="1"/>
    <col min="10776" max="10776" width="13.42578125" style="10" customWidth="1"/>
    <col min="10777" max="10777" width="10.28515625" style="10" customWidth="1"/>
    <col min="10778" max="10778" width="14.28515625" style="10" customWidth="1"/>
    <col min="10779" max="10779" width="12.85546875" style="10" customWidth="1"/>
    <col min="10780" max="10780" width="12" style="10" customWidth="1"/>
    <col min="10781" max="10781" width="16.28515625" style="10" customWidth="1"/>
    <col min="10782" max="10782" width="14.5703125" style="10" customWidth="1"/>
    <col min="10783" max="10783" width="16.85546875" style="10" customWidth="1"/>
    <col min="10784" max="10784" width="11.140625" style="10" customWidth="1"/>
    <col min="10785" max="10785" width="10.42578125" style="10" customWidth="1"/>
    <col min="10786" max="10786" width="10.85546875" style="10" customWidth="1"/>
    <col min="10787" max="10787" width="10.140625" style="10" customWidth="1"/>
    <col min="10788" max="10788" width="12.85546875" style="10" customWidth="1"/>
    <col min="10789" max="10790" width="11" style="10" customWidth="1"/>
    <col min="10791" max="10791" width="11.5703125" style="10" customWidth="1"/>
    <col min="10792" max="10792" width="11.28515625" style="10" customWidth="1"/>
    <col min="10793" max="10793" width="10.140625" style="10" customWidth="1"/>
    <col min="10794" max="10795" width="11.85546875" style="10" customWidth="1"/>
    <col min="10796" max="10796" width="12.28515625" style="10" customWidth="1"/>
    <col min="10797" max="10797" width="12.7109375" style="10" customWidth="1"/>
    <col min="10798" max="10798" width="15.140625" style="10" customWidth="1"/>
    <col min="10799" max="10799" width="10" style="10" customWidth="1"/>
    <col min="10800" max="10810" width="7.85546875" style="10" customWidth="1"/>
    <col min="10811" max="10811" width="9.140625" style="10" customWidth="1"/>
    <col min="10812" max="10812" width="8.28515625" style="10" customWidth="1"/>
    <col min="10813" max="10813" width="10.140625" style="10" customWidth="1"/>
    <col min="10814" max="10814" width="9.140625" style="10"/>
    <col min="10815" max="10815" width="11.85546875" style="10" customWidth="1"/>
    <col min="10816" max="10816" width="14.28515625" style="10" customWidth="1"/>
    <col min="10817" max="11016" width="9.140625" style="10"/>
    <col min="11017" max="11017" width="0" style="10" hidden="1" customWidth="1"/>
    <col min="11018" max="11018" width="15.5703125" style="10" customWidth="1"/>
    <col min="11019" max="11019" width="55.140625" style="10" customWidth="1"/>
    <col min="11020" max="11020" width="15.5703125" style="10" customWidth="1"/>
    <col min="11021" max="11022" width="13" style="10" customWidth="1"/>
    <col min="11023" max="11024" width="13.140625" style="10" customWidth="1"/>
    <col min="11025" max="11025" width="10.5703125" style="10" customWidth="1"/>
    <col min="11026" max="11026" width="12.42578125" style="10" customWidth="1"/>
    <col min="11027" max="11027" width="11.5703125" style="10" customWidth="1"/>
    <col min="11028" max="11028" width="12.28515625" style="10" customWidth="1"/>
    <col min="11029" max="11029" width="12.7109375" style="10" customWidth="1"/>
    <col min="11030" max="11030" width="12.5703125" style="10" customWidth="1"/>
    <col min="11031" max="11031" width="13.140625" style="10" customWidth="1"/>
    <col min="11032" max="11032" width="13.42578125" style="10" customWidth="1"/>
    <col min="11033" max="11033" width="10.28515625" style="10" customWidth="1"/>
    <col min="11034" max="11034" width="14.28515625" style="10" customWidth="1"/>
    <col min="11035" max="11035" width="12.85546875" style="10" customWidth="1"/>
    <col min="11036" max="11036" width="12" style="10" customWidth="1"/>
    <col min="11037" max="11037" width="16.28515625" style="10" customWidth="1"/>
    <col min="11038" max="11038" width="14.5703125" style="10" customWidth="1"/>
    <col min="11039" max="11039" width="16.85546875" style="10" customWidth="1"/>
    <col min="11040" max="11040" width="11.140625" style="10" customWidth="1"/>
    <col min="11041" max="11041" width="10.42578125" style="10" customWidth="1"/>
    <col min="11042" max="11042" width="10.85546875" style="10" customWidth="1"/>
    <col min="11043" max="11043" width="10.140625" style="10" customWidth="1"/>
    <col min="11044" max="11044" width="12.85546875" style="10" customWidth="1"/>
    <col min="11045" max="11046" width="11" style="10" customWidth="1"/>
    <col min="11047" max="11047" width="11.5703125" style="10" customWidth="1"/>
    <col min="11048" max="11048" width="11.28515625" style="10" customWidth="1"/>
    <col min="11049" max="11049" width="10.140625" style="10" customWidth="1"/>
    <col min="11050" max="11051" width="11.85546875" style="10" customWidth="1"/>
    <col min="11052" max="11052" width="12.28515625" style="10" customWidth="1"/>
    <col min="11053" max="11053" width="12.7109375" style="10" customWidth="1"/>
    <col min="11054" max="11054" width="15.140625" style="10" customWidth="1"/>
    <col min="11055" max="11055" width="10" style="10" customWidth="1"/>
    <col min="11056" max="11066" width="7.85546875" style="10" customWidth="1"/>
    <col min="11067" max="11067" width="9.140625" style="10" customWidth="1"/>
    <col min="11068" max="11068" width="8.28515625" style="10" customWidth="1"/>
    <col min="11069" max="11069" width="10.140625" style="10" customWidth="1"/>
    <col min="11070" max="11070" width="9.140625" style="10"/>
    <col min="11071" max="11071" width="11.85546875" style="10" customWidth="1"/>
    <col min="11072" max="11072" width="14.28515625" style="10" customWidth="1"/>
    <col min="11073" max="11272" width="9.140625" style="10"/>
    <col min="11273" max="11273" width="0" style="10" hidden="1" customWidth="1"/>
    <col min="11274" max="11274" width="15.5703125" style="10" customWidth="1"/>
    <col min="11275" max="11275" width="55.140625" style="10" customWidth="1"/>
    <col min="11276" max="11276" width="15.5703125" style="10" customWidth="1"/>
    <col min="11277" max="11278" width="13" style="10" customWidth="1"/>
    <col min="11279" max="11280" width="13.140625" style="10" customWidth="1"/>
    <col min="11281" max="11281" width="10.5703125" style="10" customWidth="1"/>
    <col min="11282" max="11282" width="12.42578125" style="10" customWidth="1"/>
    <col min="11283" max="11283" width="11.5703125" style="10" customWidth="1"/>
    <col min="11284" max="11284" width="12.28515625" style="10" customWidth="1"/>
    <col min="11285" max="11285" width="12.7109375" style="10" customWidth="1"/>
    <col min="11286" max="11286" width="12.5703125" style="10" customWidth="1"/>
    <col min="11287" max="11287" width="13.140625" style="10" customWidth="1"/>
    <col min="11288" max="11288" width="13.42578125" style="10" customWidth="1"/>
    <col min="11289" max="11289" width="10.28515625" style="10" customWidth="1"/>
    <col min="11290" max="11290" width="14.28515625" style="10" customWidth="1"/>
    <col min="11291" max="11291" width="12.85546875" style="10" customWidth="1"/>
    <col min="11292" max="11292" width="12" style="10" customWidth="1"/>
    <col min="11293" max="11293" width="16.28515625" style="10" customWidth="1"/>
    <col min="11294" max="11294" width="14.5703125" style="10" customWidth="1"/>
    <col min="11295" max="11295" width="16.85546875" style="10" customWidth="1"/>
    <col min="11296" max="11296" width="11.140625" style="10" customWidth="1"/>
    <col min="11297" max="11297" width="10.42578125" style="10" customWidth="1"/>
    <col min="11298" max="11298" width="10.85546875" style="10" customWidth="1"/>
    <col min="11299" max="11299" width="10.140625" style="10" customWidth="1"/>
    <col min="11300" max="11300" width="12.85546875" style="10" customWidth="1"/>
    <col min="11301" max="11302" width="11" style="10" customWidth="1"/>
    <col min="11303" max="11303" width="11.5703125" style="10" customWidth="1"/>
    <col min="11304" max="11304" width="11.28515625" style="10" customWidth="1"/>
    <col min="11305" max="11305" width="10.140625" style="10" customWidth="1"/>
    <col min="11306" max="11307" width="11.85546875" style="10" customWidth="1"/>
    <col min="11308" max="11308" width="12.28515625" style="10" customWidth="1"/>
    <col min="11309" max="11309" width="12.7109375" style="10" customWidth="1"/>
    <col min="11310" max="11310" width="15.140625" style="10" customWidth="1"/>
    <col min="11311" max="11311" width="10" style="10" customWidth="1"/>
    <col min="11312" max="11322" width="7.85546875" style="10" customWidth="1"/>
    <col min="11323" max="11323" width="9.140625" style="10" customWidth="1"/>
    <col min="11324" max="11324" width="8.28515625" style="10" customWidth="1"/>
    <col min="11325" max="11325" width="10.140625" style="10" customWidth="1"/>
    <col min="11326" max="11326" width="9.140625" style="10"/>
    <col min="11327" max="11327" width="11.85546875" style="10" customWidth="1"/>
    <col min="11328" max="11328" width="14.28515625" style="10" customWidth="1"/>
    <col min="11329" max="11528" width="9.140625" style="10"/>
    <col min="11529" max="11529" width="0" style="10" hidden="1" customWidth="1"/>
    <col min="11530" max="11530" width="15.5703125" style="10" customWidth="1"/>
    <col min="11531" max="11531" width="55.140625" style="10" customWidth="1"/>
    <col min="11532" max="11532" width="15.5703125" style="10" customWidth="1"/>
    <col min="11533" max="11534" width="13" style="10" customWidth="1"/>
    <col min="11535" max="11536" width="13.140625" style="10" customWidth="1"/>
    <col min="11537" max="11537" width="10.5703125" style="10" customWidth="1"/>
    <col min="11538" max="11538" width="12.42578125" style="10" customWidth="1"/>
    <col min="11539" max="11539" width="11.5703125" style="10" customWidth="1"/>
    <col min="11540" max="11540" width="12.28515625" style="10" customWidth="1"/>
    <col min="11541" max="11541" width="12.7109375" style="10" customWidth="1"/>
    <col min="11542" max="11542" width="12.5703125" style="10" customWidth="1"/>
    <col min="11543" max="11543" width="13.140625" style="10" customWidth="1"/>
    <col min="11544" max="11544" width="13.42578125" style="10" customWidth="1"/>
    <col min="11545" max="11545" width="10.28515625" style="10" customWidth="1"/>
    <col min="11546" max="11546" width="14.28515625" style="10" customWidth="1"/>
    <col min="11547" max="11547" width="12.85546875" style="10" customWidth="1"/>
    <col min="11548" max="11548" width="12" style="10" customWidth="1"/>
    <col min="11549" max="11549" width="16.28515625" style="10" customWidth="1"/>
    <col min="11550" max="11550" width="14.5703125" style="10" customWidth="1"/>
    <col min="11551" max="11551" width="16.85546875" style="10" customWidth="1"/>
    <col min="11552" max="11552" width="11.140625" style="10" customWidth="1"/>
    <col min="11553" max="11553" width="10.42578125" style="10" customWidth="1"/>
    <col min="11554" max="11554" width="10.85546875" style="10" customWidth="1"/>
    <col min="11555" max="11555" width="10.140625" style="10" customWidth="1"/>
    <col min="11556" max="11556" width="12.85546875" style="10" customWidth="1"/>
    <col min="11557" max="11558" width="11" style="10" customWidth="1"/>
    <col min="11559" max="11559" width="11.5703125" style="10" customWidth="1"/>
    <col min="11560" max="11560" width="11.28515625" style="10" customWidth="1"/>
    <col min="11561" max="11561" width="10.140625" style="10" customWidth="1"/>
    <col min="11562" max="11563" width="11.85546875" style="10" customWidth="1"/>
    <col min="11564" max="11564" width="12.28515625" style="10" customWidth="1"/>
    <col min="11565" max="11565" width="12.7109375" style="10" customWidth="1"/>
    <col min="11566" max="11566" width="15.140625" style="10" customWidth="1"/>
    <col min="11567" max="11567" width="10" style="10" customWidth="1"/>
    <col min="11568" max="11578" width="7.85546875" style="10" customWidth="1"/>
    <col min="11579" max="11579" width="9.140625" style="10" customWidth="1"/>
    <col min="11580" max="11580" width="8.28515625" style="10" customWidth="1"/>
    <col min="11581" max="11581" width="10.140625" style="10" customWidth="1"/>
    <col min="11582" max="11582" width="9.140625" style="10"/>
    <col min="11583" max="11583" width="11.85546875" style="10" customWidth="1"/>
    <col min="11584" max="11584" width="14.28515625" style="10" customWidth="1"/>
    <col min="11585" max="11784" width="9.140625" style="10"/>
    <col min="11785" max="11785" width="0" style="10" hidden="1" customWidth="1"/>
    <col min="11786" max="11786" width="15.5703125" style="10" customWidth="1"/>
    <col min="11787" max="11787" width="55.140625" style="10" customWidth="1"/>
    <col min="11788" max="11788" width="15.5703125" style="10" customWidth="1"/>
    <col min="11789" max="11790" width="13" style="10" customWidth="1"/>
    <col min="11791" max="11792" width="13.140625" style="10" customWidth="1"/>
    <col min="11793" max="11793" width="10.5703125" style="10" customWidth="1"/>
    <col min="11794" max="11794" width="12.42578125" style="10" customWidth="1"/>
    <col min="11795" max="11795" width="11.5703125" style="10" customWidth="1"/>
    <col min="11796" max="11796" width="12.28515625" style="10" customWidth="1"/>
    <col min="11797" max="11797" width="12.7109375" style="10" customWidth="1"/>
    <col min="11798" max="11798" width="12.5703125" style="10" customWidth="1"/>
    <col min="11799" max="11799" width="13.140625" style="10" customWidth="1"/>
    <col min="11800" max="11800" width="13.42578125" style="10" customWidth="1"/>
    <col min="11801" max="11801" width="10.28515625" style="10" customWidth="1"/>
    <col min="11802" max="11802" width="14.28515625" style="10" customWidth="1"/>
    <col min="11803" max="11803" width="12.85546875" style="10" customWidth="1"/>
    <col min="11804" max="11804" width="12" style="10" customWidth="1"/>
    <col min="11805" max="11805" width="16.28515625" style="10" customWidth="1"/>
    <col min="11806" max="11806" width="14.5703125" style="10" customWidth="1"/>
    <col min="11807" max="11807" width="16.85546875" style="10" customWidth="1"/>
    <col min="11808" max="11808" width="11.140625" style="10" customWidth="1"/>
    <col min="11809" max="11809" width="10.42578125" style="10" customWidth="1"/>
    <col min="11810" max="11810" width="10.85546875" style="10" customWidth="1"/>
    <col min="11811" max="11811" width="10.140625" style="10" customWidth="1"/>
    <col min="11812" max="11812" width="12.85546875" style="10" customWidth="1"/>
    <col min="11813" max="11814" width="11" style="10" customWidth="1"/>
    <col min="11815" max="11815" width="11.5703125" style="10" customWidth="1"/>
    <col min="11816" max="11816" width="11.28515625" style="10" customWidth="1"/>
    <col min="11817" max="11817" width="10.140625" style="10" customWidth="1"/>
    <col min="11818" max="11819" width="11.85546875" style="10" customWidth="1"/>
    <col min="11820" max="11820" width="12.28515625" style="10" customWidth="1"/>
    <col min="11821" max="11821" width="12.7109375" style="10" customWidth="1"/>
    <col min="11822" max="11822" width="15.140625" style="10" customWidth="1"/>
    <col min="11823" max="11823" width="10" style="10" customWidth="1"/>
    <col min="11824" max="11834" width="7.85546875" style="10" customWidth="1"/>
    <col min="11835" max="11835" width="9.140625" style="10" customWidth="1"/>
    <col min="11836" max="11836" width="8.28515625" style="10" customWidth="1"/>
    <col min="11837" max="11837" width="10.140625" style="10" customWidth="1"/>
    <col min="11838" max="11838" width="9.140625" style="10"/>
    <col min="11839" max="11839" width="11.85546875" style="10" customWidth="1"/>
    <col min="11840" max="11840" width="14.28515625" style="10" customWidth="1"/>
    <col min="11841" max="12040" width="9.140625" style="10"/>
    <col min="12041" max="12041" width="0" style="10" hidden="1" customWidth="1"/>
    <col min="12042" max="12042" width="15.5703125" style="10" customWidth="1"/>
    <col min="12043" max="12043" width="55.140625" style="10" customWidth="1"/>
    <col min="12044" max="12044" width="15.5703125" style="10" customWidth="1"/>
    <col min="12045" max="12046" width="13" style="10" customWidth="1"/>
    <col min="12047" max="12048" width="13.140625" style="10" customWidth="1"/>
    <col min="12049" max="12049" width="10.5703125" style="10" customWidth="1"/>
    <col min="12050" max="12050" width="12.42578125" style="10" customWidth="1"/>
    <col min="12051" max="12051" width="11.5703125" style="10" customWidth="1"/>
    <col min="12052" max="12052" width="12.28515625" style="10" customWidth="1"/>
    <col min="12053" max="12053" width="12.7109375" style="10" customWidth="1"/>
    <col min="12054" max="12054" width="12.5703125" style="10" customWidth="1"/>
    <col min="12055" max="12055" width="13.140625" style="10" customWidth="1"/>
    <col min="12056" max="12056" width="13.42578125" style="10" customWidth="1"/>
    <col min="12057" max="12057" width="10.28515625" style="10" customWidth="1"/>
    <col min="12058" max="12058" width="14.28515625" style="10" customWidth="1"/>
    <col min="12059" max="12059" width="12.85546875" style="10" customWidth="1"/>
    <col min="12060" max="12060" width="12" style="10" customWidth="1"/>
    <col min="12061" max="12061" width="16.28515625" style="10" customWidth="1"/>
    <col min="12062" max="12062" width="14.5703125" style="10" customWidth="1"/>
    <col min="12063" max="12063" width="16.85546875" style="10" customWidth="1"/>
    <col min="12064" max="12064" width="11.140625" style="10" customWidth="1"/>
    <col min="12065" max="12065" width="10.42578125" style="10" customWidth="1"/>
    <col min="12066" max="12066" width="10.85546875" style="10" customWidth="1"/>
    <col min="12067" max="12067" width="10.140625" style="10" customWidth="1"/>
    <col min="12068" max="12068" width="12.85546875" style="10" customWidth="1"/>
    <col min="12069" max="12070" width="11" style="10" customWidth="1"/>
    <col min="12071" max="12071" width="11.5703125" style="10" customWidth="1"/>
    <col min="12072" max="12072" width="11.28515625" style="10" customWidth="1"/>
    <col min="12073" max="12073" width="10.140625" style="10" customWidth="1"/>
    <col min="12074" max="12075" width="11.85546875" style="10" customWidth="1"/>
    <col min="12076" max="12076" width="12.28515625" style="10" customWidth="1"/>
    <col min="12077" max="12077" width="12.7109375" style="10" customWidth="1"/>
    <col min="12078" max="12078" width="15.140625" style="10" customWidth="1"/>
    <col min="12079" max="12079" width="10" style="10" customWidth="1"/>
    <col min="12080" max="12090" width="7.85546875" style="10" customWidth="1"/>
    <col min="12091" max="12091" width="9.140625" style="10" customWidth="1"/>
    <col min="12092" max="12092" width="8.28515625" style="10" customWidth="1"/>
    <col min="12093" max="12093" width="10.140625" style="10" customWidth="1"/>
    <col min="12094" max="12094" width="9.140625" style="10"/>
    <col min="12095" max="12095" width="11.85546875" style="10" customWidth="1"/>
    <col min="12096" max="12096" width="14.28515625" style="10" customWidth="1"/>
    <col min="12097" max="12296" width="9.140625" style="10"/>
    <col min="12297" max="12297" width="0" style="10" hidden="1" customWidth="1"/>
    <col min="12298" max="12298" width="15.5703125" style="10" customWidth="1"/>
    <col min="12299" max="12299" width="55.140625" style="10" customWidth="1"/>
    <col min="12300" max="12300" width="15.5703125" style="10" customWidth="1"/>
    <col min="12301" max="12302" width="13" style="10" customWidth="1"/>
    <col min="12303" max="12304" width="13.140625" style="10" customWidth="1"/>
    <col min="12305" max="12305" width="10.5703125" style="10" customWidth="1"/>
    <col min="12306" max="12306" width="12.42578125" style="10" customWidth="1"/>
    <col min="12307" max="12307" width="11.5703125" style="10" customWidth="1"/>
    <col min="12308" max="12308" width="12.28515625" style="10" customWidth="1"/>
    <col min="12309" max="12309" width="12.7109375" style="10" customWidth="1"/>
    <col min="12310" max="12310" width="12.5703125" style="10" customWidth="1"/>
    <col min="12311" max="12311" width="13.140625" style="10" customWidth="1"/>
    <col min="12312" max="12312" width="13.42578125" style="10" customWidth="1"/>
    <col min="12313" max="12313" width="10.28515625" style="10" customWidth="1"/>
    <col min="12314" max="12314" width="14.28515625" style="10" customWidth="1"/>
    <col min="12315" max="12315" width="12.85546875" style="10" customWidth="1"/>
    <col min="12316" max="12316" width="12" style="10" customWidth="1"/>
    <col min="12317" max="12317" width="16.28515625" style="10" customWidth="1"/>
    <col min="12318" max="12318" width="14.5703125" style="10" customWidth="1"/>
    <col min="12319" max="12319" width="16.85546875" style="10" customWidth="1"/>
    <col min="12320" max="12320" width="11.140625" style="10" customWidth="1"/>
    <col min="12321" max="12321" width="10.42578125" style="10" customWidth="1"/>
    <col min="12322" max="12322" width="10.85546875" style="10" customWidth="1"/>
    <col min="12323" max="12323" width="10.140625" style="10" customWidth="1"/>
    <col min="12324" max="12324" width="12.85546875" style="10" customWidth="1"/>
    <col min="12325" max="12326" width="11" style="10" customWidth="1"/>
    <col min="12327" max="12327" width="11.5703125" style="10" customWidth="1"/>
    <col min="12328" max="12328" width="11.28515625" style="10" customWidth="1"/>
    <col min="12329" max="12329" width="10.140625" style="10" customWidth="1"/>
    <col min="12330" max="12331" width="11.85546875" style="10" customWidth="1"/>
    <col min="12332" max="12332" width="12.28515625" style="10" customWidth="1"/>
    <col min="12333" max="12333" width="12.7109375" style="10" customWidth="1"/>
    <col min="12334" max="12334" width="15.140625" style="10" customWidth="1"/>
    <col min="12335" max="12335" width="10" style="10" customWidth="1"/>
    <col min="12336" max="12346" width="7.85546875" style="10" customWidth="1"/>
    <col min="12347" max="12347" width="9.140625" style="10" customWidth="1"/>
    <col min="12348" max="12348" width="8.28515625" style="10" customWidth="1"/>
    <col min="12349" max="12349" width="10.140625" style="10" customWidth="1"/>
    <col min="12350" max="12350" width="9.140625" style="10"/>
    <col min="12351" max="12351" width="11.85546875" style="10" customWidth="1"/>
    <col min="12352" max="12352" width="14.28515625" style="10" customWidth="1"/>
    <col min="12353" max="12552" width="9.140625" style="10"/>
    <col min="12553" max="12553" width="0" style="10" hidden="1" customWidth="1"/>
    <col min="12554" max="12554" width="15.5703125" style="10" customWidth="1"/>
    <col min="12555" max="12555" width="55.140625" style="10" customWidth="1"/>
    <col min="12556" max="12556" width="15.5703125" style="10" customWidth="1"/>
    <col min="12557" max="12558" width="13" style="10" customWidth="1"/>
    <col min="12559" max="12560" width="13.140625" style="10" customWidth="1"/>
    <col min="12561" max="12561" width="10.5703125" style="10" customWidth="1"/>
    <col min="12562" max="12562" width="12.42578125" style="10" customWidth="1"/>
    <col min="12563" max="12563" width="11.5703125" style="10" customWidth="1"/>
    <col min="12564" max="12564" width="12.28515625" style="10" customWidth="1"/>
    <col min="12565" max="12565" width="12.7109375" style="10" customWidth="1"/>
    <col min="12566" max="12566" width="12.5703125" style="10" customWidth="1"/>
    <col min="12567" max="12567" width="13.140625" style="10" customWidth="1"/>
    <col min="12568" max="12568" width="13.42578125" style="10" customWidth="1"/>
    <col min="12569" max="12569" width="10.28515625" style="10" customWidth="1"/>
    <col min="12570" max="12570" width="14.28515625" style="10" customWidth="1"/>
    <col min="12571" max="12571" width="12.85546875" style="10" customWidth="1"/>
    <col min="12572" max="12572" width="12" style="10" customWidth="1"/>
    <col min="12573" max="12573" width="16.28515625" style="10" customWidth="1"/>
    <col min="12574" max="12574" width="14.5703125" style="10" customWidth="1"/>
    <col min="12575" max="12575" width="16.85546875" style="10" customWidth="1"/>
    <col min="12576" max="12576" width="11.140625" style="10" customWidth="1"/>
    <col min="12577" max="12577" width="10.42578125" style="10" customWidth="1"/>
    <col min="12578" max="12578" width="10.85546875" style="10" customWidth="1"/>
    <col min="12579" max="12579" width="10.140625" style="10" customWidth="1"/>
    <col min="12580" max="12580" width="12.85546875" style="10" customWidth="1"/>
    <col min="12581" max="12582" width="11" style="10" customWidth="1"/>
    <col min="12583" max="12583" width="11.5703125" style="10" customWidth="1"/>
    <col min="12584" max="12584" width="11.28515625" style="10" customWidth="1"/>
    <col min="12585" max="12585" width="10.140625" style="10" customWidth="1"/>
    <col min="12586" max="12587" width="11.85546875" style="10" customWidth="1"/>
    <col min="12588" max="12588" width="12.28515625" style="10" customWidth="1"/>
    <col min="12589" max="12589" width="12.7109375" style="10" customWidth="1"/>
    <col min="12590" max="12590" width="15.140625" style="10" customWidth="1"/>
    <col min="12591" max="12591" width="10" style="10" customWidth="1"/>
    <col min="12592" max="12602" width="7.85546875" style="10" customWidth="1"/>
    <col min="12603" max="12603" width="9.140625" style="10" customWidth="1"/>
    <col min="12604" max="12604" width="8.28515625" style="10" customWidth="1"/>
    <col min="12605" max="12605" width="10.140625" style="10" customWidth="1"/>
    <col min="12606" max="12606" width="9.140625" style="10"/>
    <col min="12607" max="12607" width="11.85546875" style="10" customWidth="1"/>
    <col min="12608" max="12608" width="14.28515625" style="10" customWidth="1"/>
    <col min="12609" max="12808" width="9.140625" style="10"/>
    <col min="12809" max="12809" width="0" style="10" hidden="1" customWidth="1"/>
    <col min="12810" max="12810" width="15.5703125" style="10" customWidth="1"/>
    <col min="12811" max="12811" width="55.140625" style="10" customWidth="1"/>
    <col min="12812" max="12812" width="15.5703125" style="10" customWidth="1"/>
    <col min="12813" max="12814" width="13" style="10" customWidth="1"/>
    <col min="12815" max="12816" width="13.140625" style="10" customWidth="1"/>
    <col min="12817" max="12817" width="10.5703125" style="10" customWidth="1"/>
    <col min="12818" max="12818" width="12.42578125" style="10" customWidth="1"/>
    <col min="12819" max="12819" width="11.5703125" style="10" customWidth="1"/>
    <col min="12820" max="12820" width="12.28515625" style="10" customWidth="1"/>
    <col min="12821" max="12821" width="12.7109375" style="10" customWidth="1"/>
    <col min="12822" max="12822" width="12.5703125" style="10" customWidth="1"/>
    <col min="12823" max="12823" width="13.140625" style="10" customWidth="1"/>
    <col min="12824" max="12824" width="13.42578125" style="10" customWidth="1"/>
    <col min="12825" max="12825" width="10.28515625" style="10" customWidth="1"/>
    <col min="12826" max="12826" width="14.28515625" style="10" customWidth="1"/>
    <col min="12827" max="12827" width="12.85546875" style="10" customWidth="1"/>
    <col min="12828" max="12828" width="12" style="10" customWidth="1"/>
    <col min="12829" max="12829" width="16.28515625" style="10" customWidth="1"/>
    <col min="12830" max="12830" width="14.5703125" style="10" customWidth="1"/>
    <col min="12831" max="12831" width="16.85546875" style="10" customWidth="1"/>
    <col min="12832" max="12832" width="11.140625" style="10" customWidth="1"/>
    <col min="12833" max="12833" width="10.42578125" style="10" customWidth="1"/>
    <col min="12834" max="12834" width="10.85546875" style="10" customWidth="1"/>
    <col min="12835" max="12835" width="10.140625" style="10" customWidth="1"/>
    <col min="12836" max="12836" width="12.85546875" style="10" customWidth="1"/>
    <col min="12837" max="12838" width="11" style="10" customWidth="1"/>
    <col min="12839" max="12839" width="11.5703125" style="10" customWidth="1"/>
    <col min="12840" max="12840" width="11.28515625" style="10" customWidth="1"/>
    <col min="12841" max="12841" width="10.140625" style="10" customWidth="1"/>
    <col min="12842" max="12843" width="11.85546875" style="10" customWidth="1"/>
    <col min="12844" max="12844" width="12.28515625" style="10" customWidth="1"/>
    <col min="12845" max="12845" width="12.7109375" style="10" customWidth="1"/>
    <col min="12846" max="12846" width="15.140625" style="10" customWidth="1"/>
    <col min="12847" max="12847" width="10" style="10" customWidth="1"/>
    <col min="12848" max="12858" width="7.85546875" style="10" customWidth="1"/>
    <col min="12859" max="12859" width="9.140625" style="10" customWidth="1"/>
    <col min="12860" max="12860" width="8.28515625" style="10" customWidth="1"/>
    <col min="12861" max="12861" width="10.140625" style="10" customWidth="1"/>
    <col min="12862" max="12862" width="9.140625" style="10"/>
    <col min="12863" max="12863" width="11.85546875" style="10" customWidth="1"/>
    <col min="12864" max="12864" width="14.28515625" style="10" customWidth="1"/>
    <col min="12865" max="13064" width="9.140625" style="10"/>
    <col min="13065" max="13065" width="0" style="10" hidden="1" customWidth="1"/>
    <col min="13066" max="13066" width="15.5703125" style="10" customWidth="1"/>
    <col min="13067" max="13067" width="55.140625" style="10" customWidth="1"/>
    <col min="13068" max="13068" width="15.5703125" style="10" customWidth="1"/>
    <col min="13069" max="13070" width="13" style="10" customWidth="1"/>
    <col min="13071" max="13072" width="13.140625" style="10" customWidth="1"/>
    <col min="13073" max="13073" width="10.5703125" style="10" customWidth="1"/>
    <col min="13074" max="13074" width="12.42578125" style="10" customWidth="1"/>
    <col min="13075" max="13075" width="11.5703125" style="10" customWidth="1"/>
    <col min="13076" max="13076" width="12.28515625" style="10" customWidth="1"/>
    <col min="13077" max="13077" width="12.7109375" style="10" customWidth="1"/>
    <col min="13078" max="13078" width="12.5703125" style="10" customWidth="1"/>
    <col min="13079" max="13079" width="13.140625" style="10" customWidth="1"/>
    <col min="13080" max="13080" width="13.42578125" style="10" customWidth="1"/>
    <col min="13081" max="13081" width="10.28515625" style="10" customWidth="1"/>
    <col min="13082" max="13082" width="14.28515625" style="10" customWidth="1"/>
    <col min="13083" max="13083" width="12.85546875" style="10" customWidth="1"/>
    <col min="13084" max="13084" width="12" style="10" customWidth="1"/>
    <col min="13085" max="13085" width="16.28515625" style="10" customWidth="1"/>
    <col min="13086" max="13086" width="14.5703125" style="10" customWidth="1"/>
    <col min="13087" max="13087" width="16.85546875" style="10" customWidth="1"/>
    <col min="13088" max="13088" width="11.140625" style="10" customWidth="1"/>
    <col min="13089" max="13089" width="10.42578125" style="10" customWidth="1"/>
    <col min="13090" max="13090" width="10.85546875" style="10" customWidth="1"/>
    <col min="13091" max="13091" width="10.140625" style="10" customWidth="1"/>
    <col min="13092" max="13092" width="12.85546875" style="10" customWidth="1"/>
    <col min="13093" max="13094" width="11" style="10" customWidth="1"/>
    <col min="13095" max="13095" width="11.5703125" style="10" customWidth="1"/>
    <col min="13096" max="13096" width="11.28515625" style="10" customWidth="1"/>
    <col min="13097" max="13097" width="10.140625" style="10" customWidth="1"/>
    <col min="13098" max="13099" width="11.85546875" style="10" customWidth="1"/>
    <col min="13100" max="13100" width="12.28515625" style="10" customWidth="1"/>
    <col min="13101" max="13101" width="12.7109375" style="10" customWidth="1"/>
    <col min="13102" max="13102" width="15.140625" style="10" customWidth="1"/>
    <col min="13103" max="13103" width="10" style="10" customWidth="1"/>
    <col min="13104" max="13114" width="7.85546875" style="10" customWidth="1"/>
    <col min="13115" max="13115" width="9.140625" style="10" customWidth="1"/>
    <col min="13116" max="13116" width="8.28515625" style="10" customWidth="1"/>
    <col min="13117" max="13117" width="10.140625" style="10" customWidth="1"/>
    <col min="13118" max="13118" width="9.140625" style="10"/>
    <col min="13119" max="13119" width="11.85546875" style="10" customWidth="1"/>
    <col min="13120" max="13120" width="14.28515625" style="10" customWidth="1"/>
    <col min="13121" max="13320" width="9.140625" style="10"/>
    <col min="13321" max="13321" width="0" style="10" hidden="1" customWidth="1"/>
    <col min="13322" max="13322" width="15.5703125" style="10" customWidth="1"/>
    <col min="13323" max="13323" width="55.140625" style="10" customWidth="1"/>
    <col min="13324" max="13324" width="15.5703125" style="10" customWidth="1"/>
    <col min="13325" max="13326" width="13" style="10" customWidth="1"/>
    <col min="13327" max="13328" width="13.140625" style="10" customWidth="1"/>
    <col min="13329" max="13329" width="10.5703125" style="10" customWidth="1"/>
    <col min="13330" max="13330" width="12.42578125" style="10" customWidth="1"/>
    <col min="13331" max="13331" width="11.5703125" style="10" customWidth="1"/>
    <col min="13332" max="13332" width="12.28515625" style="10" customWidth="1"/>
    <col min="13333" max="13333" width="12.7109375" style="10" customWidth="1"/>
    <col min="13334" max="13334" width="12.5703125" style="10" customWidth="1"/>
    <col min="13335" max="13335" width="13.140625" style="10" customWidth="1"/>
    <col min="13336" max="13336" width="13.42578125" style="10" customWidth="1"/>
    <col min="13337" max="13337" width="10.28515625" style="10" customWidth="1"/>
    <col min="13338" max="13338" width="14.28515625" style="10" customWidth="1"/>
    <col min="13339" max="13339" width="12.85546875" style="10" customWidth="1"/>
    <col min="13340" max="13340" width="12" style="10" customWidth="1"/>
    <col min="13341" max="13341" width="16.28515625" style="10" customWidth="1"/>
    <col min="13342" max="13342" width="14.5703125" style="10" customWidth="1"/>
    <col min="13343" max="13343" width="16.85546875" style="10" customWidth="1"/>
    <col min="13344" max="13344" width="11.140625" style="10" customWidth="1"/>
    <col min="13345" max="13345" width="10.42578125" style="10" customWidth="1"/>
    <col min="13346" max="13346" width="10.85546875" style="10" customWidth="1"/>
    <col min="13347" max="13347" width="10.140625" style="10" customWidth="1"/>
    <col min="13348" max="13348" width="12.85546875" style="10" customWidth="1"/>
    <col min="13349" max="13350" width="11" style="10" customWidth="1"/>
    <col min="13351" max="13351" width="11.5703125" style="10" customWidth="1"/>
    <col min="13352" max="13352" width="11.28515625" style="10" customWidth="1"/>
    <col min="13353" max="13353" width="10.140625" style="10" customWidth="1"/>
    <col min="13354" max="13355" width="11.85546875" style="10" customWidth="1"/>
    <col min="13356" max="13356" width="12.28515625" style="10" customWidth="1"/>
    <col min="13357" max="13357" width="12.7109375" style="10" customWidth="1"/>
    <col min="13358" max="13358" width="15.140625" style="10" customWidth="1"/>
    <col min="13359" max="13359" width="10" style="10" customWidth="1"/>
    <col min="13360" max="13370" width="7.85546875" style="10" customWidth="1"/>
    <col min="13371" max="13371" width="9.140625" style="10" customWidth="1"/>
    <col min="13372" max="13372" width="8.28515625" style="10" customWidth="1"/>
    <col min="13373" max="13373" width="10.140625" style="10" customWidth="1"/>
    <col min="13374" max="13374" width="9.140625" style="10"/>
    <col min="13375" max="13375" width="11.85546875" style="10" customWidth="1"/>
    <col min="13376" max="13376" width="14.28515625" style="10" customWidth="1"/>
    <col min="13377" max="13576" width="9.140625" style="10"/>
    <col min="13577" max="13577" width="0" style="10" hidden="1" customWidth="1"/>
    <col min="13578" max="13578" width="15.5703125" style="10" customWidth="1"/>
    <col min="13579" max="13579" width="55.140625" style="10" customWidth="1"/>
    <col min="13580" max="13580" width="15.5703125" style="10" customWidth="1"/>
    <col min="13581" max="13582" width="13" style="10" customWidth="1"/>
    <col min="13583" max="13584" width="13.140625" style="10" customWidth="1"/>
    <col min="13585" max="13585" width="10.5703125" style="10" customWidth="1"/>
    <col min="13586" max="13586" width="12.42578125" style="10" customWidth="1"/>
    <col min="13587" max="13587" width="11.5703125" style="10" customWidth="1"/>
    <col min="13588" max="13588" width="12.28515625" style="10" customWidth="1"/>
    <col min="13589" max="13589" width="12.7109375" style="10" customWidth="1"/>
    <col min="13590" max="13590" width="12.5703125" style="10" customWidth="1"/>
    <col min="13591" max="13591" width="13.140625" style="10" customWidth="1"/>
    <col min="13592" max="13592" width="13.42578125" style="10" customWidth="1"/>
    <col min="13593" max="13593" width="10.28515625" style="10" customWidth="1"/>
    <col min="13594" max="13594" width="14.28515625" style="10" customWidth="1"/>
    <col min="13595" max="13595" width="12.85546875" style="10" customWidth="1"/>
    <col min="13596" max="13596" width="12" style="10" customWidth="1"/>
    <col min="13597" max="13597" width="16.28515625" style="10" customWidth="1"/>
    <col min="13598" max="13598" width="14.5703125" style="10" customWidth="1"/>
    <col min="13599" max="13599" width="16.85546875" style="10" customWidth="1"/>
    <col min="13600" max="13600" width="11.140625" style="10" customWidth="1"/>
    <col min="13601" max="13601" width="10.42578125" style="10" customWidth="1"/>
    <col min="13602" max="13602" width="10.85546875" style="10" customWidth="1"/>
    <col min="13603" max="13603" width="10.140625" style="10" customWidth="1"/>
    <col min="13604" max="13604" width="12.85546875" style="10" customWidth="1"/>
    <col min="13605" max="13606" width="11" style="10" customWidth="1"/>
    <col min="13607" max="13607" width="11.5703125" style="10" customWidth="1"/>
    <col min="13608" max="13608" width="11.28515625" style="10" customWidth="1"/>
    <col min="13609" max="13609" width="10.140625" style="10" customWidth="1"/>
    <col min="13610" max="13611" width="11.85546875" style="10" customWidth="1"/>
    <col min="13612" max="13612" width="12.28515625" style="10" customWidth="1"/>
    <col min="13613" max="13613" width="12.7109375" style="10" customWidth="1"/>
    <col min="13614" max="13614" width="15.140625" style="10" customWidth="1"/>
    <col min="13615" max="13615" width="10" style="10" customWidth="1"/>
    <col min="13616" max="13626" width="7.85546875" style="10" customWidth="1"/>
    <col min="13627" max="13627" width="9.140625" style="10" customWidth="1"/>
    <col min="13628" max="13628" width="8.28515625" style="10" customWidth="1"/>
    <col min="13629" max="13629" width="10.140625" style="10" customWidth="1"/>
    <col min="13630" max="13630" width="9.140625" style="10"/>
    <col min="13631" max="13631" width="11.85546875" style="10" customWidth="1"/>
    <col min="13632" max="13632" width="14.28515625" style="10" customWidth="1"/>
    <col min="13633" max="13832" width="9.140625" style="10"/>
    <col min="13833" max="13833" width="0" style="10" hidden="1" customWidth="1"/>
    <col min="13834" max="13834" width="15.5703125" style="10" customWidth="1"/>
    <col min="13835" max="13835" width="55.140625" style="10" customWidth="1"/>
    <col min="13836" max="13836" width="15.5703125" style="10" customWidth="1"/>
    <col min="13837" max="13838" width="13" style="10" customWidth="1"/>
    <col min="13839" max="13840" width="13.140625" style="10" customWidth="1"/>
    <col min="13841" max="13841" width="10.5703125" style="10" customWidth="1"/>
    <col min="13842" max="13842" width="12.42578125" style="10" customWidth="1"/>
    <col min="13843" max="13843" width="11.5703125" style="10" customWidth="1"/>
    <col min="13844" max="13844" width="12.28515625" style="10" customWidth="1"/>
    <col min="13845" max="13845" width="12.7109375" style="10" customWidth="1"/>
    <col min="13846" max="13846" width="12.5703125" style="10" customWidth="1"/>
    <col min="13847" max="13847" width="13.140625" style="10" customWidth="1"/>
    <col min="13848" max="13848" width="13.42578125" style="10" customWidth="1"/>
    <col min="13849" max="13849" width="10.28515625" style="10" customWidth="1"/>
    <col min="13850" max="13850" width="14.28515625" style="10" customWidth="1"/>
    <col min="13851" max="13851" width="12.85546875" style="10" customWidth="1"/>
    <col min="13852" max="13852" width="12" style="10" customWidth="1"/>
    <col min="13853" max="13853" width="16.28515625" style="10" customWidth="1"/>
    <col min="13854" max="13854" width="14.5703125" style="10" customWidth="1"/>
    <col min="13855" max="13855" width="16.85546875" style="10" customWidth="1"/>
    <col min="13856" max="13856" width="11.140625" style="10" customWidth="1"/>
    <col min="13857" max="13857" width="10.42578125" style="10" customWidth="1"/>
    <col min="13858" max="13858" width="10.85546875" style="10" customWidth="1"/>
    <col min="13859" max="13859" width="10.140625" style="10" customWidth="1"/>
    <col min="13860" max="13860" width="12.85546875" style="10" customWidth="1"/>
    <col min="13861" max="13862" width="11" style="10" customWidth="1"/>
    <col min="13863" max="13863" width="11.5703125" style="10" customWidth="1"/>
    <col min="13864" max="13864" width="11.28515625" style="10" customWidth="1"/>
    <col min="13865" max="13865" width="10.140625" style="10" customWidth="1"/>
    <col min="13866" max="13867" width="11.85546875" style="10" customWidth="1"/>
    <col min="13868" max="13868" width="12.28515625" style="10" customWidth="1"/>
    <col min="13869" max="13869" width="12.7109375" style="10" customWidth="1"/>
    <col min="13870" max="13870" width="15.140625" style="10" customWidth="1"/>
    <col min="13871" max="13871" width="10" style="10" customWidth="1"/>
    <col min="13872" max="13882" width="7.85546875" style="10" customWidth="1"/>
    <col min="13883" max="13883" width="9.140625" style="10" customWidth="1"/>
    <col min="13884" max="13884" width="8.28515625" style="10" customWidth="1"/>
    <col min="13885" max="13885" width="10.140625" style="10" customWidth="1"/>
    <col min="13886" max="13886" width="9.140625" style="10"/>
    <col min="13887" max="13887" width="11.85546875" style="10" customWidth="1"/>
    <col min="13888" max="13888" width="14.28515625" style="10" customWidth="1"/>
    <col min="13889" max="14088" width="9.140625" style="10"/>
    <col min="14089" max="14089" width="0" style="10" hidden="1" customWidth="1"/>
    <col min="14090" max="14090" width="15.5703125" style="10" customWidth="1"/>
    <col min="14091" max="14091" width="55.140625" style="10" customWidth="1"/>
    <col min="14092" max="14092" width="15.5703125" style="10" customWidth="1"/>
    <col min="14093" max="14094" width="13" style="10" customWidth="1"/>
    <col min="14095" max="14096" width="13.140625" style="10" customWidth="1"/>
    <col min="14097" max="14097" width="10.5703125" style="10" customWidth="1"/>
    <col min="14098" max="14098" width="12.42578125" style="10" customWidth="1"/>
    <col min="14099" max="14099" width="11.5703125" style="10" customWidth="1"/>
    <col min="14100" max="14100" width="12.28515625" style="10" customWidth="1"/>
    <col min="14101" max="14101" width="12.7109375" style="10" customWidth="1"/>
    <col min="14102" max="14102" width="12.5703125" style="10" customWidth="1"/>
    <col min="14103" max="14103" width="13.140625" style="10" customWidth="1"/>
    <col min="14104" max="14104" width="13.42578125" style="10" customWidth="1"/>
    <col min="14105" max="14105" width="10.28515625" style="10" customWidth="1"/>
    <col min="14106" max="14106" width="14.28515625" style="10" customWidth="1"/>
    <col min="14107" max="14107" width="12.85546875" style="10" customWidth="1"/>
    <col min="14108" max="14108" width="12" style="10" customWidth="1"/>
    <col min="14109" max="14109" width="16.28515625" style="10" customWidth="1"/>
    <col min="14110" max="14110" width="14.5703125" style="10" customWidth="1"/>
    <col min="14111" max="14111" width="16.85546875" style="10" customWidth="1"/>
    <col min="14112" max="14112" width="11.140625" style="10" customWidth="1"/>
    <col min="14113" max="14113" width="10.42578125" style="10" customWidth="1"/>
    <col min="14114" max="14114" width="10.85546875" style="10" customWidth="1"/>
    <col min="14115" max="14115" width="10.140625" style="10" customWidth="1"/>
    <col min="14116" max="14116" width="12.85546875" style="10" customWidth="1"/>
    <col min="14117" max="14118" width="11" style="10" customWidth="1"/>
    <col min="14119" max="14119" width="11.5703125" style="10" customWidth="1"/>
    <col min="14120" max="14120" width="11.28515625" style="10" customWidth="1"/>
    <col min="14121" max="14121" width="10.140625" style="10" customWidth="1"/>
    <col min="14122" max="14123" width="11.85546875" style="10" customWidth="1"/>
    <col min="14124" max="14124" width="12.28515625" style="10" customWidth="1"/>
    <col min="14125" max="14125" width="12.7109375" style="10" customWidth="1"/>
    <col min="14126" max="14126" width="15.140625" style="10" customWidth="1"/>
    <col min="14127" max="14127" width="10" style="10" customWidth="1"/>
    <col min="14128" max="14138" width="7.85546875" style="10" customWidth="1"/>
    <col min="14139" max="14139" width="9.140625" style="10" customWidth="1"/>
    <col min="14140" max="14140" width="8.28515625" style="10" customWidth="1"/>
    <col min="14141" max="14141" width="10.140625" style="10" customWidth="1"/>
    <col min="14142" max="14142" width="9.140625" style="10"/>
    <col min="14143" max="14143" width="11.85546875" style="10" customWidth="1"/>
    <col min="14144" max="14144" width="14.28515625" style="10" customWidth="1"/>
    <col min="14145" max="14344" width="9.140625" style="10"/>
    <col min="14345" max="14345" width="0" style="10" hidden="1" customWidth="1"/>
    <col min="14346" max="14346" width="15.5703125" style="10" customWidth="1"/>
    <col min="14347" max="14347" width="55.140625" style="10" customWidth="1"/>
    <col min="14348" max="14348" width="15.5703125" style="10" customWidth="1"/>
    <col min="14349" max="14350" width="13" style="10" customWidth="1"/>
    <col min="14351" max="14352" width="13.140625" style="10" customWidth="1"/>
    <col min="14353" max="14353" width="10.5703125" style="10" customWidth="1"/>
    <col min="14354" max="14354" width="12.42578125" style="10" customWidth="1"/>
    <col min="14355" max="14355" width="11.5703125" style="10" customWidth="1"/>
    <col min="14356" max="14356" width="12.28515625" style="10" customWidth="1"/>
    <col min="14357" max="14357" width="12.7109375" style="10" customWidth="1"/>
    <col min="14358" max="14358" width="12.5703125" style="10" customWidth="1"/>
    <col min="14359" max="14359" width="13.140625" style="10" customWidth="1"/>
    <col min="14360" max="14360" width="13.42578125" style="10" customWidth="1"/>
    <col min="14361" max="14361" width="10.28515625" style="10" customWidth="1"/>
    <col min="14362" max="14362" width="14.28515625" style="10" customWidth="1"/>
    <col min="14363" max="14363" width="12.85546875" style="10" customWidth="1"/>
    <col min="14364" max="14364" width="12" style="10" customWidth="1"/>
    <col min="14365" max="14365" width="16.28515625" style="10" customWidth="1"/>
    <col min="14366" max="14366" width="14.5703125" style="10" customWidth="1"/>
    <col min="14367" max="14367" width="16.85546875" style="10" customWidth="1"/>
    <col min="14368" max="14368" width="11.140625" style="10" customWidth="1"/>
    <col min="14369" max="14369" width="10.42578125" style="10" customWidth="1"/>
    <col min="14370" max="14370" width="10.85546875" style="10" customWidth="1"/>
    <col min="14371" max="14371" width="10.140625" style="10" customWidth="1"/>
    <col min="14372" max="14372" width="12.85546875" style="10" customWidth="1"/>
    <col min="14373" max="14374" width="11" style="10" customWidth="1"/>
    <col min="14375" max="14375" width="11.5703125" style="10" customWidth="1"/>
    <col min="14376" max="14376" width="11.28515625" style="10" customWidth="1"/>
    <col min="14377" max="14377" width="10.140625" style="10" customWidth="1"/>
    <col min="14378" max="14379" width="11.85546875" style="10" customWidth="1"/>
    <col min="14380" max="14380" width="12.28515625" style="10" customWidth="1"/>
    <col min="14381" max="14381" width="12.7109375" style="10" customWidth="1"/>
    <col min="14382" max="14382" width="15.140625" style="10" customWidth="1"/>
    <col min="14383" max="14383" width="10" style="10" customWidth="1"/>
    <col min="14384" max="14394" width="7.85546875" style="10" customWidth="1"/>
    <col min="14395" max="14395" width="9.140625" style="10" customWidth="1"/>
    <col min="14396" max="14396" width="8.28515625" style="10" customWidth="1"/>
    <col min="14397" max="14397" width="10.140625" style="10" customWidth="1"/>
    <col min="14398" max="14398" width="9.140625" style="10"/>
    <col min="14399" max="14399" width="11.85546875" style="10" customWidth="1"/>
    <col min="14400" max="14400" width="14.28515625" style="10" customWidth="1"/>
    <col min="14401" max="14600" width="9.140625" style="10"/>
    <col min="14601" max="14601" width="0" style="10" hidden="1" customWidth="1"/>
    <col min="14602" max="14602" width="15.5703125" style="10" customWidth="1"/>
    <col min="14603" max="14603" width="55.140625" style="10" customWidth="1"/>
    <col min="14604" max="14604" width="15.5703125" style="10" customWidth="1"/>
    <col min="14605" max="14606" width="13" style="10" customWidth="1"/>
    <col min="14607" max="14608" width="13.140625" style="10" customWidth="1"/>
    <col min="14609" max="14609" width="10.5703125" style="10" customWidth="1"/>
    <col min="14610" max="14610" width="12.42578125" style="10" customWidth="1"/>
    <col min="14611" max="14611" width="11.5703125" style="10" customWidth="1"/>
    <col min="14612" max="14612" width="12.28515625" style="10" customWidth="1"/>
    <col min="14613" max="14613" width="12.7109375" style="10" customWidth="1"/>
    <col min="14614" max="14614" width="12.5703125" style="10" customWidth="1"/>
    <col min="14615" max="14615" width="13.140625" style="10" customWidth="1"/>
    <col min="14616" max="14616" width="13.42578125" style="10" customWidth="1"/>
    <col min="14617" max="14617" width="10.28515625" style="10" customWidth="1"/>
    <col min="14618" max="14618" width="14.28515625" style="10" customWidth="1"/>
    <col min="14619" max="14619" width="12.85546875" style="10" customWidth="1"/>
    <col min="14620" max="14620" width="12" style="10" customWidth="1"/>
    <col min="14621" max="14621" width="16.28515625" style="10" customWidth="1"/>
    <col min="14622" max="14622" width="14.5703125" style="10" customWidth="1"/>
    <col min="14623" max="14623" width="16.85546875" style="10" customWidth="1"/>
    <col min="14624" max="14624" width="11.140625" style="10" customWidth="1"/>
    <col min="14625" max="14625" width="10.42578125" style="10" customWidth="1"/>
    <col min="14626" max="14626" width="10.85546875" style="10" customWidth="1"/>
    <col min="14627" max="14627" width="10.140625" style="10" customWidth="1"/>
    <col min="14628" max="14628" width="12.85546875" style="10" customWidth="1"/>
    <col min="14629" max="14630" width="11" style="10" customWidth="1"/>
    <col min="14631" max="14631" width="11.5703125" style="10" customWidth="1"/>
    <col min="14632" max="14632" width="11.28515625" style="10" customWidth="1"/>
    <col min="14633" max="14633" width="10.140625" style="10" customWidth="1"/>
    <col min="14634" max="14635" width="11.85546875" style="10" customWidth="1"/>
    <col min="14636" max="14636" width="12.28515625" style="10" customWidth="1"/>
    <col min="14637" max="14637" width="12.7109375" style="10" customWidth="1"/>
    <col min="14638" max="14638" width="15.140625" style="10" customWidth="1"/>
    <col min="14639" max="14639" width="10" style="10" customWidth="1"/>
    <col min="14640" max="14650" width="7.85546875" style="10" customWidth="1"/>
    <col min="14651" max="14651" width="9.140625" style="10" customWidth="1"/>
    <col min="14652" max="14652" width="8.28515625" style="10" customWidth="1"/>
    <col min="14653" max="14653" width="10.140625" style="10" customWidth="1"/>
    <col min="14654" max="14654" width="9.140625" style="10"/>
    <col min="14655" max="14655" width="11.85546875" style="10" customWidth="1"/>
    <col min="14656" max="14656" width="14.28515625" style="10" customWidth="1"/>
    <col min="14657" max="14856" width="9.140625" style="10"/>
    <col min="14857" max="14857" width="0" style="10" hidden="1" customWidth="1"/>
    <col min="14858" max="14858" width="15.5703125" style="10" customWidth="1"/>
    <col min="14859" max="14859" width="55.140625" style="10" customWidth="1"/>
    <col min="14860" max="14860" width="15.5703125" style="10" customWidth="1"/>
    <col min="14861" max="14862" width="13" style="10" customWidth="1"/>
    <col min="14863" max="14864" width="13.140625" style="10" customWidth="1"/>
    <col min="14865" max="14865" width="10.5703125" style="10" customWidth="1"/>
    <col min="14866" max="14866" width="12.42578125" style="10" customWidth="1"/>
    <col min="14867" max="14867" width="11.5703125" style="10" customWidth="1"/>
    <col min="14868" max="14868" width="12.28515625" style="10" customWidth="1"/>
    <col min="14869" max="14869" width="12.7109375" style="10" customWidth="1"/>
    <col min="14870" max="14870" width="12.5703125" style="10" customWidth="1"/>
    <col min="14871" max="14871" width="13.140625" style="10" customWidth="1"/>
    <col min="14872" max="14872" width="13.42578125" style="10" customWidth="1"/>
    <col min="14873" max="14873" width="10.28515625" style="10" customWidth="1"/>
    <col min="14874" max="14874" width="14.28515625" style="10" customWidth="1"/>
    <col min="14875" max="14875" width="12.85546875" style="10" customWidth="1"/>
    <col min="14876" max="14876" width="12" style="10" customWidth="1"/>
    <col min="14877" max="14877" width="16.28515625" style="10" customWidth="1"/>
    <col min="14878" max="14878" width="14.5703125" style="10" customWidth="1"/>
    <col min="14879" max="14879" width="16.85546875" style="10" customWidth="1"/>
    <col min="14880" max="14880" width="11.140625" style="10" customWidth="1"/>
    <col min="14881" max="14881" width="10.42578125" style="10" customWidth="1"/>
    <col min="14882" max="14882" width="10.85546875" style="10" customWidth="1"/>
    <col min="14883" max="14883" width="10.140625" style="10" customWidth="1"/>
    <col min="14884" max="14884" width="12.85546875" style="10" customWidth="1"/>
    <col min="14885" max="14886" width="11" style="10" customWidth="1"/>
    <col min="14887" max="14887" width="11.5703125" style="10" customWidth="1"/>
    <col min="14888" max="14888" width="11.28515625" style="10" customWidth="1"/>
    <col min="14889" max="14889" width="10.140625" style="10" customWidth="1"/>
    <col min="14890" max="14891" width="11.85546875" style="10" customWidth="1"/>
    <col min="14892" max="14892" width="12.28515625" style="10" customWidth="1"/>
    <col min="14893" max="14893" width="12.7109375" style="10" customWidth="1"/>
    <col min="14894" max="14894" width="15.140625" style="10" customWidth="1"/>
    <col min="14895" max="14895" width="10" style="10" customWidth="1"/>
    <col min="14896" max="14906" width="7.85546875" style="10" customWidth="1"/>
    <col min="14907" max="14907" width="9.140625" style="10" customWidth="1"/>
    <col min="14908" max="14908" width="8.28515625" style="10" customWidth="1"/>
    <col min="14909" max="14909" width="10.140625" style="10" customWidth="1"/>
    <col min="14910" max="14910" width="9.140625" style="10"/>
    <col min="14911" max="14911" width="11.85546875" style="10" customWidth="1"/>
    <col min="14912" max="14912" width="14.28515625" style="10" customWidth="1"/>
    <col min="14913" max="15112" width="9.140625" style="10"/>
    <col min="15113" max="15113" width="0" style="10" hidden="1" customWidth="1"/>
    <col min="15114" max="15114" width="15.5703125" style="10" customWidth="1"/>
    <col min="15115" max="15115" width="55.140625" style="10" customWidth="1"/>
    <col min="15116" max="15116" width="15.5703125" style="10" customWidth="1"/>
    <col min="15117" max="15118" width="13" style="10" customWidth="1"/>
    <col min="15119" max="15120" width="13.140625" style="10" customWidth="1"/>
    <col min="15121" max="15121" width="10.5703125" style="10" customWidth="1"/>
    <col min="15122" max="15122" width="12.42578125" style="10" customWidth="1"/>
    <col min="15123" max="15123" width="11.5703125" style="10" customWidth="1"/>
    <col min="15124" max="15124" width="12.28515625" style="10" customWidth="1"/>
    <col min="15125" max="15125" width="12.7109375" style="10" customWidth="1"/>
    <col min="15126" max="15126" width="12.5703125" style="10" customWidth="1"/>
    <col min="15127" max="15127" width="13.140625" style="10" customWidth="1"/>
    <col min="15128" max="15128" width="13.42578125" style="10" customWidth="1"/>
    <col min="15129" max="15129" width="10.28515625" style="10" customWidth="1"/>
    <col min="15130" max="15130" width="14.28515625" style="10" customWidth="1"/>
    <col min="15131" max="15131" width="12.85546875" style="10" customWidth="1"/>
    <col min="15132" max="15132" width="12" style="10" customWidth="1"/>
    <col min="15133" max="15133" width="16.28515625" style="10" customWidth="1"/>
    <col min="15134" max="15134" width="14.5703125" style="10" customWidth="1"/>
    <col min="15135" max="15135" width="16.85546875" style="10" customWidth="1"/>
    <col min="15136" max="15136" width="11.140625" style="10" customWidth="1"/>
    <col min="15137" max="15137" width="10.42578125" style="10" customWidth="1"/>
    <col min="15138" max="15138" width="10.85546875" style="10" customWidth="1"/>
    <col min="15139" max="15139" width="10.140625" style="10" customWidth="1"/>
    <col min="15140" max="15140" width="12.85546875" style="10" customWidth="1"/>
    <col min="15141" max="15142" width="11" style="10" customWidth="1"/>
    <col min="15143" max="15143" width="11.5703125" style="10" customWidth="1"/>
    <col min="15144" max="15144" width="11.28515625" style="10" customWidth="1"/>
    <col min="15145" max="15145" width="10.140625" style="10" customWidth="1"/>
    <col min="15146" max="15147" width="11.85546875" style="10" customWidth="1"/>
    <col min="15148" max="15148" width="12.28515625" style="10" customWidth="1"/>
    <col min="15149" max="15149" width="12.7109375" style="10" customWidth="1"/>
    <col min="15150" max="15150" width="15.140625" style="10" customWidth="1"/>
    <col min="15151" max="15151" width="10" style="10" customWidth="1"/>
    <col min="15152" max="15162" width="7.85546875" style="10" customWidth="1"/>
    <col min="15163" max="15163" width="9.140625" style="10" customWidth="1"/>
    <col min="15164" max="15164" width="8.28515625" style="10" customWidth="1"/>
    <col min="15165" max="15165" width="10.140625" style="10" customWidth="1"/>
    <col min="15166" max="15166" width="9.140625" style="10"/>
    <col min="15167" max="15167" width="11.85546875" style="10" customWidth="1"/>
    <col min="15168" max="15168" width="14.28515625" style="10" customWidth="1"/>
    <col min="15169" max="15368" width="9.140625" style="10"/>
    <col min="15369" max="15369" width="0" style="10" hidden="1" customWidth="1"/>
    <col min="15370" max="15370" width="15.5703125" style="10" customWidth="1"/>
    <col min="15371" max="15371" width="55.140625" style="10" customWidth="1"/>
    <col min="15372" max="15372" width="15.5703125" style="10" customWidth="1"/>
    <col min="15373" max="15374" width="13" style="10" customWidth="1"/>
    <col min="15375" max="15376" width="13.140625" style="10" customWidth="1"/>
    <col min="15377" max="15377" width="10.5703125" style="10" customWidth="1"/>
    <col min="15378" max="15378" width="12.42578125" style="10" customWidth="1"/>
    <col min="15379" max="15379" width="11.5703125" style="10" customWidth="1"/>
    <col min="15380" max="15380" width="12.28515625" style="10" customWidth="1"/>
    <col min="15381" max="15381" width="12.7109375" style="10" customWidth="1"/>
    <col min="15382" max="15382" width="12.5703125" style="10" customWidth="1"/>
    <col min="15383" max="15383" width="13.140625" style="10" customWidth="1"/>
    <col min="15384" max="15384" width="13.42578125" style="10" customWidth="1"/>
    <col min="15385" max="15385" width="10.28515625" style="10" customWidth="1"/>
    <col min="15386" max="15386" width="14.28515625" style="10" customWidth="1"/>
    <col min="15387" max="15387" width="12.85546875" style="10" customWidth="1"/>
    <col min="15388" max="15388" width="12" style="10" customWidth="1"/>
    <col min="15389" max="15389" width="16.28515625" style="10" customWidth="1"/>
    <col min="15390" max="15390" width="14.5703125" style="10" customWidth="1"/>
    <col min="15391" max="15391" width="16.85546875" style="10" customWidth="1"/>
    <col min="15392" max="15392" width="11.140625" style="10" customWidth="1"/>
    <col min="15393" max="15393" width="10.42578125" style="10" customWidth="1"/>
    <col min="15394" max="15394" width="10.85546875" style="10" customWidth="1"/>
    <col min="15395" max="15395" width="10.140625" style="10" customWidth="1"/>
    <col min="15396" max="15396" width="12.85546875" style="10" customWidth="1"/>
    <col min="15397" max="15398" width="11" style="10" customWidth="1"/>
    <col min="15399" max="15399" width="11.5703125" style="10" customWidth="1"/>
    <col min="15400" max="15400" width="11.28515625" style="10" customWidth="1"/>
    <col min="15401" max="15401" width="10.140625" style="10" customWidth="1"/>
    <col min="15402" max="15403" width="11.85546875" style="10" customWidth="1"/>
    <col min="15404" max="15404" width="12.28515625" style="10" customWidth="1"/>
    <col min="15405" max="15405" width="12.7109375" style="10" customWidth="1"/>
    <col min="15406" max="15406" width="15.140625" style="10" customWidth="1"/>
    <col min="15407" max="15407" width="10" style="10" customWidth="1"/>
    <col min="15408" max="15418" width="7.85546875" style="10" customWidth="1"/>
    <col min="15419" max="15419" width="9.140625" style="10" customWidth="1"/>
    <col min="15420" max="15420" width="8.28515625" style="10" customWidth="1"/>
    <col min="15421" max="15421" width="10.140625" style="10" customWidth="1"/>
    <col min="15422" max="15422" width="9.140625" style="10"/>
    <col min="15423" max="15423" width="11.85546875" style="10" customWidth="1"/>
    <col min="15424" max="15424" width="14.28515625" style="10" customWidth="1"/>
    <col min="15425" max="15624" width="9.140625" style="10"/>
    <col min="15625" max="15625" width="0" style="10" hidden="1" customWidth="1"/>
    <col min="15626" max="15626" width="15.5703125" style="10" customWidth="1"/>
    <col min="15627" max="15627" width="55.140625" style="10" customWidth="1"/>
    <col min="15628" max="15628" width="15.5703125" style="10" customWidth="1"/>
    <col min="15629" max="15630" width="13" style="10" customWidth="1"/>
    <col min="15631" max="15632" width="13.140625" style="10" customWidth="1"/>
    <col min="15633" max="15633" width="10.5703125" style="10" customWidth="1"/>
    <col min="15634" max="15634" width="12.42578125" style="10" customWidth="1"/>
    <col min="15635" max="15635" width="11.5703125" style="10" customWidth="1"/>
    <col min="15636" max="15636" width="12.28515625" style="10" customWidth="1"/>
    <col min="15637" max="15637" width="12.7109375" style="10" customWidth="1"/>
    <col min="15638" max="15638" width="12.5703125" style="10" customWidth="1"/>
    <col min="15639" max="15639" width="13.140625" style="10" customWidth="1"/>
    <col min="15640" max="15640" width="13.42578125" style="10" customWidth="1"/>
    <col min="15641" max="15641" width="10.28515625" style="10" customWidth="1"/>
    <col min="15642" max="15642" width="14.28515625" style="10" customWidth="1"/>
    <col min="15643" max="15643" width="12.85546875" style="10" customWidth="1"/>
    <col min="15644" max="15644" width="12" style="10" customWidth="1"/>
    <col min="15645" max="15645" width="16.28515625" style="10" customWidth="1"/>
    <col min="15646" max="15646" width="14.5703125" style="10" customWidth="1"/>
    <col min="15647" max="15647" width="16.85546875" style="10" customWidth="1"/>
    <col min="15648" max="15648" width="11.140625" style="10" customWidth="1"/>
    <col min="15649" max="15649" width="10.42578125" style="10" customWidth="1"/>
    <col min="15650" max="15650" width="10.85546875" style="10" customWidth="1"/>
    <col min="15651" max="15651" width="10.140625" style="10" customWidth="1"/>
    <col min="15652" max="15652" width="12.85546875" style="10" customWidth="1"/>
    <col min="15653" max="15654" width="11" style="10" customWidth="1"/>
    <col min="15655" max="15655" width="11.5703125" style="10" customWidth="1"/>
    <col min="15656" max="15656" width="11.28515625" style="10" customWidth="1"/>
    <col min="15657" max="15657" width="10.140625" style="10" customWidth="1"/>
    <col min="15658" max="15659" width="11.85546875" style="10" customWidth="1"/>
    <col min="15660" max="15660" width="12.28515625" style="10" customWidth="1"/>
    <col min="15661" max="15661" width="12.7109375" style="10" customWidth="1"/>
    <col min="15662" max="15662" width="15.140625" style="10" customWidth="1"/>
    <col min="15663" max="15663" width="10" style="10" customWidth="1"/>
    <col min="15664" max="15674" width="7.85546875" style="10" customWidth="1"/>
    <col min="15675" max="15675" width="9.140625" style="10" customWidth="1"/>
    <col min="15676" max="15676" width="8.28515625" style="10" customWidth="1"/>
    <col min="15677" max="15677" width="10.140625" style="10" customWidth="1"/>
    <col min="15678" max="15678" width="9.140625" style="10"/>
    <col min="15679" max="15679" width="11.85546875" style="10" customWidth="1"/>
    <col min="15680" max="15680" width="14.28515625" style="10" customWidth="1"/>
    <col min="15681" max="15880" width="9.140625" style="10"/>
    <col min="15881" max="15881" width="0" style="10" hidden="1" customWidth="1"/>
    <col min="15882" max="15882" width="15.5703125" style="10" customWidth="1"/>
    <col min="15883" max="15883" width="55.140625" style="10" customWidth="1"/>
    <col min="15884" max="15884" width="15.5703125" style="10" customWidth="1"/>
    <col min="15885" max="15886" width="13" style="10" customWidth="1"/>
    <col min="15887" max="15888" width="13.140625" style="10" customWidth="1"/>
    <col min="15889" max="15889" width="10.5703125" style="10" customWidth="1"/>
    <col min="15890" max="15890" width="12.42578125" style="10" customWidth="1"/>
    <col min="15891" max="15891" width="11.5703125" style="10" customWidth="1"/>
    <col min="15892" max="15892" width="12.28515625" style="10" customWidth="1"/>
    <col min="15893" max="15893" width="12.7109375" style="10" customWidth="1"/>
    <col min="15894" max="15894" width="12.5703125" style="10" customWidth="1"/>
    <col min="15895" max="15895" width="13.140625" style="10" customWidth="1"/>
    <col min="15896" max="15896" width="13.42578125" style="10" customWidth="1"/>
    <col min="15897" max="15897" width="10.28515625" style="10" customWidth="1"/>
    <col min="15898" max="15898" width="14.28515625" style="10" customWidth="1"/>
    <col min="15899" max="15899" width="12.85546875" style="10" customWidth="1"/>
    <col min="15900" max="15900" width="12" style="10" customWidth="1"/>
    <col min="15901" max="15901" width="16.28515625" style="10" customWidth="1"/>
    <col min="15902" max="15902" width="14.5703125" style="10" customWidth="1"/>
    <col min="15903" max="15903" width="16.85546875" style="10" customWidth="1"/>
    <col min="15904" max="15904" width="11.140625" style="10" customWidth="1"/>
    <col min="15905" max="15905" width="10.42578125" style="10" customWidth="1"/>
    <col min="15906" max="15906" width="10.85546875" style="10" customWidth="1"/>
    <col min="15907" max="15907" width="10.140625" style="10" customWidth="1"/>
    <col min="15908" max="15908" width="12.85546875" style="10" customWidth="1"/>
    <col min="15909" max="15910" width="11" style="10" customWidth="1"/>
    <col min="15911" max="15911" width="11.5703125" style="10" customWidth="1"/>
    <col min="15912" max="15912" width="11.28515625" style="10" customWidth="1"/>
    <col min="15913" max="15913" width="10.140625" style="10" customWidth="1"/>
    <col min="15914" max="15915" width="11.85546875" style="10" customWidth="1"/>
    <col min="15916" max="15916" width="12.28515625" style="10" customWidth="1"/>
    <col min="15917" max="15917" width="12.7109375" style="10" customWidth="1"/>
    <col min="15918" max="15918" width="15.140625" style="10" customWidth="1"/>
    <col min="15919" max="15919" width="10" style="10" customWidth="1"/>
    <col min="15920" max="15930" width="7.85546875" style="10" customWidth="1"/>
    <col min="15931" max="15931" width="9.140625" style="10" customWidth="1"/>
    <col min="15932" max="15932" width="8.28515625" style="10" customWidth="1"/>
    <col min="15933" max="15933" width="10.140625" style="10" customWidth="1"/>
    <col min="15934" max="15934" width="9.140625" style="10"/>
    <col min="15935" max="15935" width="11.85546875" style="10" customWidth="1"/>
    <col min="15936" max="15936" width="14.28515625" style="10" customWidth="1"/>
    <col min="15937" max="16136" width="9.140625" style="10"/>
    <col min="16137" max="16137" width="0" style="10" hidden="1" customWidth="1"/>
    <col min="16138" max="16138" width="15.5703125" style="10" customWidth="1"/>
    <col min="16139" max="16139" width="55.140625" style="10" customWidth="1"/>
    <col min="16140" max="16140" width="15.5703125" style="10" customWidth="1"/>
    <col min="16141" max="16142" width="13" style="10" customWidth="1"/>
    <col min="16143" max="16144" width="13.140625" style="10" customWidth="1"/>
    <col min="16145" max="16145" width="10.5703125" style="10" customWidth="1"/>
    <col min="16146" max="16146" width="12.42578125" style="10" customWidth="1"/>
    <col min="16147" max="16147" width="11.5703125" style="10" customWidth="1"/>
    <col min="16148" max="16148" width="12.28515625" style="10" customWidth="1"/>
    <col min="16149" max="16149" width="12.7109375" style="10" customWidth="1"/>
    <col min="16150" max="16150" width="12.5703125" style="10" customWidth="1"/>
    <col min="16151" max="16151" width="13.140625" style="10" customWidth="1"/>
    <col min="16152" max="16152" width="13.42578125" style="10" customWidth="1"/>
    <col min="16153" max="16153" width="10.28515625" style="10" customWidth="1"/>
    <col min="16154" max="16154" width="14.28515625" style="10" customWidth="1"/>
    <col min="16155" max="16155" width="12.85546875" style="10" customWidth="1"/>
    <col min="16156" max="16156" width="12" style="10" customWidth="1"/>
    <col min="16157" max="16157" width="16.28515625" style="10" customWidth="1"/>
    <col min="16158" max="16158" width="14.5703125" style="10" customWidth="1"/>
    <col min="16159" max="16159" width="16.85546875" style="10" customWidth="1"/>
    <col min="16160" max="16160" width="11.140625" style="10" customWidth="1"/>
    <col min="16161" max="16161" width="10.42578125" style="10" customWidth="1"/>
    <col min="16162" max="16162" width="10.85546875" style="10" customWidth="1"/>
    <col min="16163" max="16163" width="10.140625" style="10" customWidth="1"/>
    <col min="16164" max="16164" width="12.85546875" style="10" customWidth="1"/>
    <col min="16165" max="16166" width="11" style="10" customWidth="1"/>
    <col min="16167" max="16167" width="11.5703125" style="10" customWidth="1"/>
    <col min="16168" max="16168" width="11.28515625" style="10" customWidth="1"/>
    <col min="16169" max="16169" width="10.140625" style="10" customWidth="1"/>
    <col min="16170" max="16171" width="11.85546875" style="10" customWidth="1"/>
    <col min="16172" max="16172" width="12.28515625" style="10" customWidth="1"/>
    <col min="16173" max="16173" width="12.7109375" style="10" customWidth="1"/>
    <col min="16174" max="16174" width="15.140625" style="10" customWidth="1"/>
    <col min="16175" max="16175" width="10" style="10" customWidth="1"/>
    <col min="16176" max="16186" width="7.85546875" style="10" customWidth="1"/>
    <col min="16187" max="16187" width="9.140625" style="10" customWidth="1"/>
    <col min="16188" max="16188" width="8.28515625" style="10" customWidth="1"/>
    <col min="16189" max="16189" width="10.140625" style="10" customWidth="1"/>
    <col min="16190" max="16190" width="9.140625" style="10"/>
    <col min="16191" max="16191" width="11.85546875" style="10" customWidth="1"/>
    <col min="16192" max="16192" width="14.28515625" style="10" customWidth="1"/>
    <col min="16193" max="16384" width="9.140625" style="10"/>
  </cols>
  <sheetData>
    <row r="1" spans="2:223" ht="21" customHeight="1" x14ac:dyDescent="0.35">
      <c r="B1" s="91" t="s">
        <v>185</v>
      </c>
      <c r="AK1" s="8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</row>
    <row r="2" spans="2:223" ht="21" customHeight="1" x14ac:dyDescent="0.35">
      <c r="B2" s="5"/>
      <c r="AK2" s="8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</row>
    <row r="3" spans="2:223" ht="21" customHeight="1" x14ac:dyDescent="0.35">
      <c r="B3" s="5"/>
      <c r="AK3" s="8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</row>
    <row r="4" spans="2:223" ht="21" customHeight="1" x14ac:dyDescent="0.35">
      <c r="B4" s="171" t="s">
        <v>165</v>
      </c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1"/>
      <c r="AC4" s="171"/>
      <c r="AD4" s="171"/>
      <c r="AE4" s="171"/>
      <c r="AF4" s="171"/>
      <c r="AG4" s="171"/>
      <c r="AH4" s="171"/>
      <c r="AI4" s="171"/>
      <c r="AJ4" s="171"/>
      <c r="AK4" s="171"/>
      <c r="AL4" s="171"/>
      <c r="AM4" s="171"/>
      <c r="AN4" s="171"/>
      <c r="AO4" s="171"/>
      <c r="AP4" s="171"/>
      <c r="AQ4" s="171"/>
      <c r="AR4" s="171"/>
      <c r="AU4" s="6"/>
      <c r="AV4" s="6"/>
      <c r="AW4" s="6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HO4" s="10" t="s">
        <v>172</v>
      </c>
    </row>
    <row r="5" spans="2:223" ht="21" customHeight="1" x14ac:dyDescent="0.35"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72" t="s">
        <v>171</v>
      </c>
      <c r="R5" s="69"/>
      <c r="S5" s="69"/>
      <c r="T5" s="71" t="s">
        <v>179</v>
      </c>
      <c r="U5" s="70">
        <v>2025</v>
      </c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HO5" s="10" t="s">
        <v>173</v>
      </c>
    </row>
    <row r="6" spans="2:223" ht="21" customHeight="1" x14ac:dyDescent="0.35"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HO6" s="10" t="s">
        <v>174</v>
      </c>
    </row>
    <row r="7" spans="2:223" ht="36" customHeight="1" x14ac:dyDescent="0.35">
      <c r="B7" s="175" t="s">
        <v>187</v>
      </c>
      <c r="C7" s="175" t="s">
        <v>0</v>
      </c>
      <c r="D7" s="193" t="s">
        <v>197</v>
      </c>
      <c r="E7" s="193"/>
      <c r="F7" s="193"/>
      <c r="G7" s="193"/>
      <c r="H7" s="193"/>
      <c r="I7" s="193"/>
      <c r="J7" s="193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3"/>
      <c r="Y7" s="193"/>
      <c r="Z7" s="193"/>
      <c r="AA7" s="193"/>
      <c r="AB7" s="193"/>
      <c r="AC7" s="193"/>
      <c r="AD7" s="193"/>
      <c r="AE7" s="193"/>
      <c r="AF7" s="193"/>
      <c r="AG7" s="193"/>
      <c r="AH7" s="193"/>
      <c r="AI7" s="193"/>
      <c r="AJ7" s="193"/>
      <c r="AK7" s="193"/>
      <c r="AL7" s="193"/>
      <c r="AM7" s="193"/>
      <c r="AN7" s="193"/>
      <c r="AO7" s="193"/>
      <c r="AP7" s="193"/>
      <c r="AQ7" s="193"/>
      <c r="AR7" s="193"/>
      <c r="AS7" s="193"/>
      <c r="AT7" s="194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HO7" s="10" t="s">
        <v>175</v>
      </c>
    </row>
    <row r="8" spans="2:223" ht="44.25" customHeight="1" x14ac:dyDescent="0.35">
      <c r="B8" s="175"/>
      <c r="C8" s="175"/>
      <c r="D8" s="198" t="s">
        <v>167</v>
      </c>
      <c r="E8" s="198" t="s">
        <v>1</v>
      </c>
      <c r="F8" s="198"/>
      <c r="G8" s="198" t="s">
        <v>2</v>
      </c>
      <c r="H8" s="198"/>
      <c r="I8" s="198"/>
      <c r="J8" s="198"/>
      <c r="K8" s="198"/>
      <c r="L8" s="198"/>
      <c r="M8" s="198"/>
      <c r="N8" s="198"/>
      <c r="O8" s="198" t="s">
        <v>3</v>
      </c>
      <c r="P8" s="198"/>
      <c r="Q8" s="198" t="s">
        <v>4</v>
      </c>
      <c r="R8" s="198"/>
      <c r="S8" s="198"/>
      <c r="T8" s="198"/>
      <c r="U8" s="198"/>
      <c r="V8" s="198"/>
      <c r="W8" s="198"/>
      <c r="X8" s="198" t="s">
        <v>5</v>
      </c>
      <c r="Y8" s="198"/>
      <c r="Z8" s="198"/>
      <c r="AA8" s="198" t="s">
        <v>6</v>
      </c>
      <c r="AB8" s="198"/>
      <c r="AC8" s="198"/>
      <c r="AD8" s="198"/>
      <c r="AE8" s="198"/>
      <c r="AF8" s="198"/>
      <c r="AG8" s="198"/>
      <c r="AH8" s="198"/>
      <c r="AI8" s="198"/>
      <c r="AJ8" s="198"/>
      <c r="AK8" s="198"/>
      <c r="AL8" s="198"/>
      <c r="AM8" s="198"/>
      <c r="AN8" s="198"/>
      <c r="AO8" s="198"/>
      <c r="AP8" s="198"/>
      <c r="AQ8" s="198"/>
      <c r="AR8" s="198"/>
      <c r="AS8" s="198"/>
      <c r="AT8" s="65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5"/>
      <c r="HO8" s="10" t="s">
        <v>176</v>
      </c>
    </row>
    <row r="9" spans="2:223" ht="27.75" customHeight="1" x14ac:dyDescent="0.35">
      <c r="B9" s="175"/>
      <c r="C9" s="175"/>
      <c r="D9" s="198"/>
      <c r="E9" s="198" t="s">
        <v>7</v>
      </c>
      <c r="F9" s="198" t="s">
        <v>8</v>
      </c>
      <c r="G9" s="198" t="s">
        <v>9</v>
      </c>
      <c r="H9" s="199" t="s">
        <v>168</v>
      </c>
      <c r="I9" s="198" t="s">
        <v>10</v>
      </c>
      <c r="J9" s="198" t="s">
        <v>161</v>
      </c>
      <c r="K9" s="198" t="s">
        <v>11</v>
      </c>
      <c r="L9" s="198" t="s">
        <v>12</v>
      </c>
      <c r="M9" s="198" t="s">
        <v>194</v>
      </c>
      <c r="N9" s="199" t="s">
        <v>13</v>
      </c>
      <c r="O9" s="198" t="s">
        <v>14</v>
      </c>
      <c r="P9" s="198" t="s">
        <v>15</v>
      </c>
      <c r="Q9" s="199" t="s">
        <v>193</v>
      </c>
      <c r="R9" s="199" t="s">
        <v>38</v>
      </c>
      <c r="S9" s="198" t="s">
        <v>16</v>
      </c>
      <c r="T9" s="198" t="s">
        <v>17</v>
      </c>
      <c r="U9" s="198" t="s">
        <v>18</v>
      </c>
      <c r="V9" s="198" t="s">
        <v>19</v>
      </c>
      <c r="W9" s="198" t="s">
        <v>20</v>
      </c>
      <c r="X9" s="198" t="s">
        <v>21</v>
      </c>
      <c r="Y9" s="198" t="s">
        <v>22</v>
      </c>
      <c r="Z9" s="198" t="s">
        <v>23</v>
      </c>
      <c r="AA9" s="198" t="s">
        <v>24</v>
      </c>
      <c r="AB9" s="198"/>
      <c r="AC9" s="198"/>
      <c r="AD9" s="198"/>
      <c r="AE9" s="198" t="s">
        <v>25</v>
      </c>
      <c r="AF9" s="198" t="s">
        <v>188</v>
      </c>
      <c r="AG9" s="198" t="s">
        <v>26</v>
      </c>
      <c r="AH9" s="198" t="s">
        <v>27</v>
      </c>
      <c r="AI9" s="198" t="s">
        <v>28</v>
      </c>
      <c r="AJ9" s="198" t="s">
        <v>29</v>
      </c>
      <c r="AK9" s="198" t="s">
        <v>30</v>
      </c>
      <c r="AL9" s="198" t="s">
        <v>31</v>
      </c>
      <c r="AM9" s="198" t="s">
        <v>32</v>
      </c>
      <c r="AN9" s="198" t="s">
        <v>33</v>
      </c>
      <c r="AO9" s="198" t="s">
        <v>34</v>
      </c>
      <c r="AP9" s="198" t="s">
        <v>35</v>
      </c>
      <c r="AQ9" s="198" t="s">
        <v>160</v>
      </c>
      <c r="AR9" s="198" t="s">
        <v>36</v>
      </c>
      <c r="AS9" s="198" t="s">
        <v>37</v>
      </c>
      <c r="AT9" s="197"/>
      <c r="AU9" s="10">
        <v>1</v>
      </c>
      <c r="AV9" s="10">
        <v>2</v>
      </c>
      <c r="AW9" s="10">
        <v>3</v>
      </c>
      <c r="AX9" s="10">
        <v>4</v>
      </c>
      <c r="AY9" s="10">
        <v>5</v>
      </c>
      <c r="AZ9" s="10">
        <v>6</v>
      </c>
      <c r="BA9" s="10">
        <v>7</v>
      </c>
      <c r="BB9" s="10">
        <v>8</v>
      </c>
      <c r="BC9" s="10">
        <v>9</v>
      </c>
      <c r="BD9" s="10">
        <v>10</v>
      </c>
      <c r="BE9" s="10">
        <v>11</v>
      </c>
      <c r="BF9" s="10">
        <v>12</v>
      </c>
      <c r="BG9" s="10">
        <v>13</v>
      </c>
      <c r="BH9" s="10">
        <v>14</v>
      </c>
      <c r="BI9" s="10">
        <v>15</v>
      </c>
      <c r="BJ9" s="10">
        <v>16</v>
      </c>
      <c r="BK9" s="10">
        <v>17</v>
      </c>
      <c r="BL9" s="10">
        <v>18</v>
      </c>
      <c r="HO9" s="10" t="s">
        <v>177</v>
      </c>
    </row>
    <row r="10" spans="2:223" s="5" customFormat="1" ht="117" customHeight="1" x14ac:dyDescent="0.35">
      <c r="B10" s="175"/>
      <c r="C10" s="175"/>
      <c r="D10" s="198"/>
      <c r="E10" s="198"/>
      <c r="F10" s="198"/>
      <c r="G10" s="198"/>
      <c r="H10" s="199"/>
      <c r="I10" s="198"/>
      <c r="J10" s="198"/>
      <c r="K10" s="198"/>
      <c r="L10" s="198"/>
      <c r="M10" s="198"/>
      <c r="N10" s="199"/>
      <c r="O10" s="198"/>
      <c r="P10" s="198"/>
      <c r="Q10" s="199"/>
      <c r="R10" s="199"/>
      <c r="S10" s="198"/>
      <c r="T10" s="198"/>
      <c r="U10" s="198"/>
      <c r="V10" s="198"/>
      <c r="W10" s="198"/>
      <c r="X10" s="198"/>
      <c r="Y10" s="198"/>
      <c r="Z10" s="198"/>
      <c r="AA10" s="164" t="s">
        <v>39</v>
      </c>
      <c r="AB10" s="164" t="s">
        <v>14</v>
      </c>
      <c r="AC10" s="164" t="s">
        <v>40</v>
      </c>
      <c r="AD10" s="164" t="s">
        <v>14</v>
      </c>
      <c r="AE10" s="198"/>
      <c r="AF10" s="198"/>
      <c r="AG10" s="198"/>
      <c r="AH10" s="198"/>
      <c r="AI10" s="198"/>
      <c r="AJ10" s="198"/>
      <c r="AK10" s="198"/>
      <c r="AL10" s="198"/>
      <c r="AM10" s="198"/>
      <c r="AN10" s="198"/>
      <c r="AO10" s="198"/>
      <c r="AP10" s="198"/>
      <c r="AQ10" s="198"/>
      <c r="AR10" s="198"/>
      <c r="AS10" s="198"/>
      <c r="AT10" s="197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HO10" s="10" t="s">
        <v>178</v>
      </c>
    </row>
    <row r="11" spans="2:223" s="5" customFormat="1" ht="310.5" customHeight="1" x14ac:dyDescent="0.35">
      <c r="B11" s="175"/>
      <c r="C11" s="175"/>
      <c r="D11" s="198"/>
      <c r="E11" s="198"/>
      <c r="F11" s="198"/>
      <c r="G11" s="198"/>
      <c r="H11" s="199"/>
      <c r="I11" s="198"/>
      <c r="J11" s="198"/>
      <c r="K11" s="198"/>
      <c r="L11" s="198"/>
      <c r="M11" s="198"/>
      <c r="N11" s="199"/>
      <c r="O11" s="198"/>
      <c r="P11" s="198"/>
      <c r="Q11" s="199"/>
      <c r="R11" s="199"/>
      <c r="S11" s="198"/>
      <c r="T11" s="198"/>
      <c r="U11" s="198"/>
      <c r="V11" s="198"/>
      <c r="W11" s="198"/>
      <c r="X11" s="198"/>
      <c r="Y11" s="198"/>
      <c r="Z11" s="198"/>
      <c r="AA11" s="164" t="s">
        <v>41</v>
      </c>
      <c r="AB11" s="164" t="s">
        <v>14</v>
      </c>
      <c r="AC11" s="164" t="s">
        <v>41</v>
      </c>
      <c r="AD11" s="164" t="s">
        <v>14</v>
      </c>
      <c r="AE11" s="198"/>
      <c r="AF11" s="198"/>
      <c r="AG11" s="198"/>
      <c r="AH11" s="198"/>
      <c r="AI11" s="198"/>
      <c r="AJ11" s="198"/>
      <c r="AK11" s="198"/>
      <c r="AL11" s="198"/>
      <c r="AM11" s="198"/>
      <c r="AN11" s="198"/>
      <c r="AO11" s="198"/>
      <c r="AP11" s="198"/>
      <c r="AQ11" s="198"/>
      <c r="AR11" s="198"/>
      <c r="AS11" s="198"/>
      <c r="AT11" s="197"/>
      <c r="AU11" s="191" t="s">
        <v>42</v>
      </c>
      <c r="AV11" s="184" t="s">
        <v>42</v>
      </c>
      <c r="AW11" s="184" t="s">
        <v>42</v>
      </c>
      <c r="AX11" s="184" t="s">
        <v>42</v>
      </c>
      <c r="AY11" s="184" t="s">
        <v>42</v>
      </c>
      <c r="AZ11" s="184" t="s">
        <v>42</v>
      </c>
      <c r="BA11" s="184" t="s">
        <v>42</v>
      </c>
      <c r="BB11" s="184" t="s">
        <v>42</v>
      </c>
      <c r="BC11" s="184" t="s">
        <v>42</v>
      </c>
      <c r="BD11" s="184" t="s">
        <v>42</v>
      </c>
      <c r="BE11" s="184" t="s">
        <v>42</v>
      </c>
      <c r="BF11" s="184" t="s">
        <v>42</v>
      </c>
      <c r="BG11" s="184" t="s">
        <v>42</v>
      </c>
      <c r="BH11" s="184" t="s">
        <v>42</v>
      </c>
      <c r="BI11" s="184" t="s">
        <v>42</v>
      </c>
      <c r="BJ11" s="184" t="s">
        <v>42</v>
      </c>
      <c r="BK11" s="184" t="s">
        <v>42</v>
      </c>
      <c r="BL11" s="186" t="s">
        <v>43</v>
      </c>
      <c r="HO11" s="10" t="s">
        <v>179</v>
      </c>
    </row>
    <row r="12" spans="2:223" ht="35.25" customHeight="1" x14ac:dyDescent="0.35">
      <c r="B12" s="1">
        <v>0</v>
      </c>
      <c r="C12" s="1">
        <v>1</v>
      </c>
      <c r="D12" s="1">
        <v>2</v>
      </c>
      <c r="E12" s="1">
        <v>3</v>
      </c>
      <c r="F12" s="1">
        <v>4</v>
      </c>
      <c r="G12" s="1">
        <v>5</v>
      </c>
      <c r="H12" s="1">
        <v>6</v>
      </c>
      <c r="I12" s="1">
        <v>7</v>
      </c>
      <c r="J12" s="1">
        <v>8</v>
      </c>
      <c r="K12" s="1">
        <v>9</v>
      </c>
      <c r="L12" s="1">
        <v>10</v>
      </c>
      <c r="M12" s="1">
        <v>11</v>
      </c>
      <c r="N12" s="1">
        <v>12</v>
      </c>
      <c r="O12" s="1">
        <v>13</v>
      </c>
      <c r="P12" s="1">
        <v>14</v>
      </c>
      <c r="Q12" s="1">
        <v>15</v>
      </c>
      <c r="R12" s="1">
        <v>16</v>
      </c>
      <c r="S12" s="1">
        <v>17</v>
      </c>
      <c r="T12" s="1">
        <v>18</v>
      </c>
      <c r="U12" s="1">
        <v>19</v>
      </c>
      <c r="V12" s="1">
        <v>20</v>
      </c>
      <c r="W12" s="1">
        <v>21</v>
      </c>
      <c r="X12" s="1">
        <v>22</v>
      </c>
      <c r="Y12" s="1">
        <v>23</v>
      </c>
      <c r="Z12" s="1">
        <v>24</v>
      </c>
      <c r="AA12" s="1">
        <v>25</v>
      </c>
      <c r="AB12" s="1">
        <v>26</v>
      </c>
      <c r="AC12" s="1">
        <v>27</v>
      </c>
      <c r="AD12" s="1">
        <v>28</v>
      </c>
      <c r="AE12" s="1">
        <v>29</v>
      </c>
      <c r="AF12" s="1">
        <v>30</v>
      </c>
      <c r="AG12" s="1">
        <v>31</v>
      </c>
      <c r="AH12" s="1">
        <v>32</v>
      </c>
      <c r="AI12" s="1">
        <v>33</v>
      </c>
      <c r="AJ12" s="1">
        <v>34</v>
      </c>
      <c r="AK12" s="1">
        <v>35</v>
      </c>
      <c r="AL12" s="1">
        <v>36</v>
      </c>
      <c r="AM12" s="1">
        <v>37</v>
      </c>
      <c r="AN12" s="1">
        <v>38</v>
      </c>
      <c r="AO12" s="1">
        <v>39</v>
      </c>
      <c r="AP12" s="1">
        <v>40</v>
      </c>
      <c r="AQ12" s="1">
        <v>41</v>
      </c>
      <c r="AR12" s="1">
        <v>42</v>
      </c>
      <c r="AS12" s="1">
        <v>43</v>
      </c>
      <c r="AT12" s="66"/>
      <c r="AU12" s="192"/>
      <c r="AV12" s="185"/>
      <c r="AW12" s="185"/>
      <c r="AX12" s="185"/>
      <c r="AY12" s="185"/>
      <c r="AZ12" s="185"/>
      <c r="BA12" s="185"/>
      <c r="BB12" s="185"/>
      <c r="BC12" s="185"/>
      <c r="BD12" s="185"/>
      <c r="BE12" s="185"/>
      <c r="BF12" s="185"/>
      <c r="BG12" s="185"/>
      <c r="BH12" s="185"/>
      <c r="BI12" s="185"/>
      <c r="BJ12" s="185"/>
      <c r="BK12" s="185"/>
      <c r="BL12" s="187"/>
      <c r="BM12" s="10" t="s">
        <v>184</v>
      </c>
      <c r="HO12" s="10" t="s">
        <v>180</v>
      </c>
    </row>
    <row r="13" spans="2:223" s="9" customFormat="1" ht="57.75" customHeight="1" x14ac:dyDescent="0.35">
      <c r="B13" s="11" t="s">
        <v>44</v>
      </c>
      <c r="C13" s="123" t="s">
        <v>45</v>
      </c>
      <c r="D13" s="100">
        <f>O13+P13</f>
        <v>0</v>
      </c>
      <c r="E13" s="100">
        <v>0</v>
      </c>
      <c r="F13" s="100">
        <v>0</v>
      </c>
      <c r="G13" s="100">
        <v>0</v>
      </c>
      <c r="H13" s="100">
        <v>0</v>
      </c>
      <c r="I13" s="100">
        <v>0</v>
      </c>
      <c r="J13" s="100">
        <v>0</v>
      </c>
      <c r="K13" s="100">
        <v>0</v>
      </c>
      <c r="L13" s="100">
        <v>0</v>
      </c>
      <c r="M13" s="100">
        <v>0</v>
      </c>
      <c r="N13" s="100">
        <v>0</v>
      </c>
      <c r="O13" s="100">
        <v>0</v>
      </c>
      <c r="P13" s="100">
        <v>0</v>
      </c>
      <c r="Q13" s="100">
        <v>0</v>
      </c>
      <c r="R13" s="100">
        <v>0</v>
      </c>
      <c r="S13" s="100">
        <v>0</v>
      </c>
      <c r="T13" s="100">
        <v>0</v>
      </c>
      <c r="U13" s="100">
        <v>0</v>
      </c>
      <c r="V13" s="100">
        <v>0</v>
      </c>
      <c r="W13" s="100">
        <v>0</v>
      </c>
      <c r="X13" s="100">
        <v>0</v>
      </c>
      <c r="Y13" s="100">
        <v>0</v>
      </c>
      <c r="Z13" s="100">
        <v>0</v>
      </c>
      <c r="AA13" s="100">
        <v>0</v>
      </c>
      <c r="AB13" s="100">
        <v>0</v>
      </c>
      <c r="AC13" s="100">
        <v>0</v>
      </c>
      <c r="AD13" s="100">
        <v>0</v>
      </c>
      <c r="AE13" s="100">
        <v>0</v>
      </c>
      <c r="AF13" s="100">
        <v>0</v>
      </c>
      <c r="AG13" s="100">
        <v>0</v>
      </c>
      <c r="AH13" s="100">
        <v>0</v>
      </c>
      <c r="AI13" s="100">
        <v>0</v>
      </c>
      <c r="AJ13" s="100">
        <v>0</v>
      </c>
      <c r="AK13" s="100">
        <v>0</v>
      </c>
      <c r="AL13" s="100">
        <v>0</v>
      </c>
      <c r="AM13" s="100">
        <v>0</v>
      </c>
      <c r="AN13" s="100">
        <v>0</v>
      </c>
      <c r="AO13" s="100">
        <v>0</v>
      </c>
      <c r="AP13" s="100">
        <v>0</v>
      </c>
      <c r="AQ13" s="100">
        <v>0</v>
      </c>
      <c r="AR13" s="100">
        <v>0</v>
      </c>
      <c r="AS13" s="100">
        <v>0</v>
      </c>
      <c r="AT13" s="67"/>
      <c r="AU13" s="12" t="str">
        <f>IF(G13++I13+K13+L13+M13=D13," ","GRESEALA")</f>
        <v xml:space="preserve"> </v>
      </c>
      <c r="AV13" s="12" t="str">
        <f>IF(AA13+AC13+AE13+AF13+AG13+AH13+AI13+AJ13+AK13+AL13+AM13+AN13+AO13+AP13+AQ13+AR13+AS13&gt;=D13," ","GRESEALA")</f>
        <v xml:space="preserve"> </v>
      </c>
      <c r="AW13" s="13" t="str">
        <f>IF(E13+F13=D13," ","GRESEALA")</f>
        <v xml:space="preserve"> </v>
      </c>
      <c r="AX13" s="13" t="str">
        <f>IF(O13+P13=D13," ","GRESEALA")</f>
        <v xml:space="preserve"> </v>
      </c>
      <c r="AY13" s="13" t="str">
        <f>IF(Q13+S13+T13+U13+V13+W13=D13," ","GRESEALA")</f>
        <v xml:space="preserve"> </v>
      </c>
      <c r="AZ13" s="13" t="str">
        <f>IF(X13+Y13+Z13=D13," ","GRESEALA")</f>
        <v xml:space="preserve"> </v>
      </c>
      <c r="BA13" s="13" t="str">
        <f>IF(N13&lt;=M13," ","GRESEALA")</f>
        <v xml:space="preserve"> </v>
      </c>
      <c r="BB13" s="13" t="str">
        <f>IF(AS13&lt;=D13," ","GRESEALA")</f>
        <v xml:space="preserve"> </v>
      </c>
      <c r="BC13" s="13" t="str">
        <f>IF(H13&lt;=G13," ","GRESEALA")</f>
        <v xml:space="preserve"> </v>
      </c>
      <c r="BD13" s="13" t="str">
        <f>IF(AS14&lt;=D14," ","GRESEALA")</f>
        <v xml:space="preserve"> </v>
      </c>
      <c r="BE13" s="13" t="str">
        <f>IF(H14&lt;=G14," ","GRESEALA")</f>
        <v xml:space="preserve"> </v>
      </c>
      <c r="BF13" s="13" t="str">
        <f>IF(AS15&lt;=D15," ","GRESEALA")</f>
        <v xml:space="preserve"> </v>
      </c>
      <c r="BG13" s="13" t="str">
        <f>IF(H15&lt;=G15," ","GRESEALA")</f>
        <v xml:space="preserve"> </v>
      </c>
      <c r="BH13" s="13" t="str">
        <f>IF(Z15&lt;=Z13," ","GRESEALA")</f>
        <v xml:space="preserve"> </v>
      </c>
      <c r="BI13" s="13" t="str">
        <f>IF(AA15&lt;=AA13," ","GRESEALA")</f>
        <v xml:space="preserve"> </v>
      </c>
      <c r="BJ13" s="13" t="str">
        <f>IF(AB15&lt;=AB13," ","GRESEALA")</f>
        <v xml:space="preserve"> </v>
      </c>
      <c r="BK13" s="13" t="str">
        <f>IF(H15&lt;=H13," ","GRESEALA")</f>
        <v xml:space="preserve"> </v>
      </c>
      <c r="BL13" s="14" t="str">
        <f>IF((X39=0)*AND(X40=0)*AND(X38=0),"  ","GRESEALA")</f>
        <v xml:space="preserve">  </v>
      </c>
      <c r="BM13" s="15" t="str">
        <f>IF(J14&lt;=I14," ","GRESEALA")</f>
        <v xml:space="preserve"> </v>
      </c>
      <c r="HO13" s="10" t="s">
        <v>181</v>
      </c>
    </row>
    <row r="14" spans="2:223" s="18" customFormat="1" ht="43.5" customHeight="1" x14ac:dyDescent="0.45">
      <c r="B14" s="16" t="s">
        <v>46</v>
      </c>
      <c r="C14" s="105" t="s">
        <v>47</v>
      </c>
      <c r="D14" s="125">
        <f>O14+P14</f>
        <v>0</v>
      </c>
      <c r="E14" s="124">
        <f>E16+E37+E38+E41+E42+E45+E46+E47+E48+E52+E53+E54+E60+E63+E64</f>
        <v>0</v>
      </c>
      <c r="F14" s="124">
        <f t="shared" ref="F14:AS14" si="0">F16+F37+F38+F41+F42+F45+F46+F47+F48+F52+F53+F54+F60+F63+F64</f>
        <v>0</v>
      </c>
      <c r="G14" s="124">
        <f t="shared" si="0"/>
        <v>0</v>
      </c>
      <c r="H14" s="124">
        <f t="shared" si="0"/>
        <v>0</v>
      </c>
      <c r="I14" s="124">
        <f t="shared" si="0"/>
        <v>0</v>
      </c>
      <c r="J14" s="124">
        <f t="shared" si="0"/>
        <v>0</v>
      </c>
      <c r="K14" s="124">
        <f t="shared" si="0"/>
        <v>0</v>
      </c>
      <c r="L14" s="124">
        <f t="shared" si="0"/>
        <v>0</v>
      </c>
      <c r="M14" s="124">
        <f t="shared" si="0"/>
        <v>0</v>
      </c>
      <c r="N14" s="124">
        <f t="shared" si="0"/>
        <v>0</v>
      </c>
      <c r="O14" s="124">
        <f t="shared" si="0"/>
        <v>0</v>
      </c>
      <c r="P14" s="124">
        <f t="shared" si="0"/>
        <v>0</v>
      </c>
      <c r="Q14" s="124">
        <f t="shared" si="0"/>
        <v>0</v>
      </c>
      <c r="R14" s="124">
        <f t="shared" si="0"/>
        <v>0</v>
      </c>
      <c r="S14" s="124">
        <f t="shared" si="0"/>
        <v>0</v>
      </c>
      <c r="T14" s="124">
        <f t="shared" si="0"/>
        <v>0</v>
      </c>
      <c r="U14" s="124">
        <f t="shared" si="0"/>
        <v>0</v>
      </c>
      <c r="V14" s="124">
        <f t="shared" si="0"/>
        <v>0</v>
      </c>
      <c r="W14" s="124">
        <f t="shared" si="0"/>
        <v>0</v>
      </c>
      <c r="X14" s="124">
        <f t="shared" si="0"/>
        <v>0</v>
      </c>
      <c r="Y14" s="124">
        <f t="shared" si="0"/>
        <v>0</v>
      </c>
      <c r="Z14" s="124">
        <f t="shared" si="0"/>
        <v>0</v>
      </c>
      <c r="AA14" s="124">
        <f t="shared" si="0"/>
        <v>0</v>
      </c>
      <c r="AB14" s="124">
        <f t="shared" si="0"/>
        <v>0</v>
      </c>
      <c r="AC14" s="124">
        <f t="shared" si="0"/>
        <v>0</v>
      </c>
      <c r="AD14" s="124">
        <f t="shared" si="0"/>
        <v>0</v>
      </c>
      <c r="AE14" s="124">
        <f t="shared" si="0"/>
        <v>0</v>
      </c>
      <c r="AF14" s="124">
        <f t="shared" si="0"/>
        <v>0</v>
      </c>
      <c r="AG14" s="124">
        <f t="shared" si="0"/>
        <v>0</v>
      </c>
      <c r="AH14" s="124">
        <f t="shared" si="0"/>
        <v>0</v>
      </c>
      <c r="AI14" s="124">
        <f t="shared" si="0"/>
        <v>0</v>
      </c>
      <c r="AJ14" s="124">
        <f t="shared" si="0"/>
        <v>0</v>
      </c>
      <c r="AK14" s="124">
        <f t="shared" si="0"/>
        <v>0</v>
      </c>
      <c r="AL14" s="124">
        <f t="shared" si="0"/>
        <v>0</v>
      </c>
      <c r="AM14" s="124">
        <f t="shared" si="0"/>
        <v>0</v>
      </c>
      <c r="AN14" s="124">
        <f t="shared" si="0"/>
        <v>0</v>
      </c>
      <c r="AO14" s="124">
        <f t="shared" si="0"/>
        <v>0</v>
      </c>
      <c r="AP14" s="124">
        <f t="shared" si="0"/>
        <v>0</v>
      </c>
      <c r="AQ14" s="124">
        <f t="shared" si="0"/>
        <v>0</v>
      </c>
      <c r="AR14" s="124">
        <f t="shared" si="0"/>
        <v>0</v>
      </c>
      <c r="AS14" s="124">
        <f t="shared" si="0"/>
        <v>0</v>
      </c>
      <c r="AT14" s="67"/>
      <c r="AU14" s="13" t="str">
        <f>IF(E14+F14=D14," ","GRESEALA")</f>
        <v xml:space="preserve"> </v>
      </c>
      <c r="AV14" s="17" t="str">
        <f>IF(G14+K14+I14+L14+M14=D14," ","GRESEALA")</f>
        <v xml:space="preserve"> </v>
      </c>
      <c r="AW14" s="13" t="str">
        <f>IF(O14+P14=D14," ","GRESEALA")</f>
        <v xml:space="preserve"> </v>
      </c>
      <c r="AX14" s="13" t="str">
        <f>IF(Q14+S14+T14+U14+V14+W14=D14," ","GRESEALA")</f>
        <v xml:space="preserve"> </v>
      </c>
      <c r="AY14" s="13" t="str">
        <f>IF(X14+Y14+Z14=D14," ","GRESEALA")</f>
        <v xml:space="preserve"> </v>
      </c>
      <c r="AZ14" s="13" t="str">
        <f>IF(AA14+AC14+AE14+AF14+AG14+AH14+AI14+AJ14+AK14+AL14+AR14+AS14&gt;=D14," ","GRESEALA")</f>
        <v xml:space="preserve"> </v>
      </c>
      <c r="BA14" s="13" t="str">
        <f>IF(E15+F15=D15," ","GRESEALA")</f>
        <v xml:space="preserve"> </v>
      </c>
      <c r="BB14" s="17" t="str">
        <f>IF(G15+K15+I15+L15+M15=D15," ","GRESEALA")</f>
        <v xml:space="preserve"> </v>
      </c>
      <c r="BC14" s="13" t="str">
        <f>IF(O15+P15=D15," ","GRESEALA")</f>
        <v xml:space="preserve"> </v>
      </c>
      <c r="BD14" s="13" t="str">
        <f>IF(Q15+S15+T15+U15+V15+W15=D15," ","GRESEALA")</f>
        <v xml:space="preserve"> </v>
      </c>
      <c r="BE14" s="13" t="str">
        <f>IF(X15+Y15+Z15=D15," ","GRESEALA")</f>
        <v xml:space="preserve"> </v>
      </c>
      <c r="BF14" s="17" t="str">
        <f>IF(AA15+AC15+AE15+AF15+AG15+AH15+AI15+AJ15+AK15+AL15+AM15+AN15+AO15+AP15+AQ15+AR15+AS15&gt;=D15," ","GRESEALA")</f>
        <v xml:space="preserve"> </v>
      </c>
      <c r="BG14" s="13" t="str">
        <f>IF(D15&lt;=D13," ","GRESEALA")</f>
        <v xml:space="preserve"> </v>
      </c>
      <c r="BH14" s="13" t="str">
        <f>IF(E15&lt;=E13," ","GRESEALA")</f>
        <v xml:space="preserve"> </v>
      </c>
      <c r="BI14" s="13" t="str">
        <f>IF(F15&lt;=F13," ","GRESEALA")</f>
        <v xml:space="preserve"> </v>
      </c>
      <c r="BJ14" s="13" t="str">
        <f>IF(G15&lt;=G13," ","GRESEALA")</f>
        <v xml:space="preserve"> </v>
      </c>
      <c r="BK14" s="13" t="str">
        <f>IF(K15&lt;=K13," ","GRESEALA")</f>
        <v xml:space="preserve"> </v>
      </c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 t="s">
        <v>182</v>
      </c>
    </row>
    <row r="15" spans="2:223" s="20" customFormat="1" ht="126" customHeight="1" x14ac:dyDescent="0.35">
      <c r="B15" s="163" t="s">
        <v>48</v>
      </c>
      <c r="C15" s="165" t="s">
        <v>49</v>
      </c>
      <c r="D15" s="1">
        <f t="shared" ref="D15:D67" si="1">O15+P15</f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0</v>
      </c>
      <c r="AG15" s="1">
        <v>0</v>
      </c>
      <c r="AH15" s="1">
        <v>0</v>
      </c>
      <c r="AI15" s="1">
        <v>0</v>
      </c>
      <c r="AJ15" s="1">
        <v>0</v>
      </c>
      <c r="AK15" s="1">
        <v>0</v>
      </c>
      <c r="AL15" s="1">
        <v>0</v>
      </c>
      <c r="AM15" s="1">
        <v>0</v>
      </c>
      <c r="AN15" s="1">
        <v>0</v>
      </c>
      <c r="AO15" s="1">
        <v>0</v>
      </c>
      <c r="AP15" s="1">
        <v>0</v>
      </c>
      <c r="AQ15" s="1">
        <v>0</v>
      </c>
      <c r="AR15" s="1">
        <v>0</v>
      </c>
      <c r="AS15" s="1">
        <v>0</v>
      </c>
      <c r="AT15" s="67"/>
      <c r="AU15" s="13" t="str">
        <f>IF(AK15&lt;=AK13," ","GRESEALA")</f>
        <v xml:space="preserve"> </v>
      </c>
      <c r="AV15" s="13" t="str">
        <f>IF(AL15&lt;=AL13," ","GRESEALA")</f>
        <v xml:space="preserve"> </v>
      </c>
      <c r="AW15" s="13" t="str">
        <f>IF(AR15&lt;=AR13," ","GRESEALA")</f>
        <v xml:space="preserve"> </v>
      </c>
      <c r="AX15" s="13" t="str">
        <f>IF(AS15&lt;=AS13," ","GRESEALA")</f>
        <v xml:space="preserve"> </v>
      </c>
      <c r="AY15" s="17" t="str">
        <f>IF(AS15&lt;=AS13," ","GRESEALA")</f>
        <v xml:space="preserve"> </v>
      </c>
      <c r="AZ15" s="13" t="str">
        <f>IF(M15&lt;=M13," ","GRESEALA")</f>
        <v xml:space="preserve"> </v>
      </c>
      <c r="BA15" s="13" t="str">
        <f>IF(N15&lt;=N13," ","GRESEALA")</f>
        <v xml:space="preserve"> </v>
      </c>
      <c r="BB15" s="13" t="str">
        <f>IF(O15&lt;=O13," ","GRESEALA")</f>
        <v xml:space="preserve"> </v>
      </c>
      <c r="BC15" s="13" t="str">
        <f>IF(P15&lt;=P13," ","GRESEALA")</f>
        <v xml:space="preserve"> </v>
      </c>
      <c r="BD15" s="13" t="str">
        <f>IF(Q15&lt;=Q13," ","GRESEALA")</f>
        <v xml:space="preserve"> </v>
      </c>
      <c r="BE15" s="13" t="str">
        <f t="shared" ref="BE15:BK15" si="2">IF(S15&lt;=S13," ","GRESEALA")</f>
        <v xml:space="preserve"> </v>
      </c>
      <c r="BF15" s="13" t="str">
        <f t="shared" si="2"/>
        <v xml:space="preserve"> </v>
      </c>
      <c r="BG15" s="13" t="str">
        <f t="shared" si="2"/>
        <v xml:space="preserve"> </v>
      </c>
      <c r="BH15" s="13" t="str">
        <f t="shared" si="2"/>
        <v xml:space="preserve"> </v>
      </c>
      <c r="BI15" s="13" t="str">
        <f t="shared" si="2"/>
        <v xml:space="preserve"> </v>
      </c>
      <c r="BJ15" s="13" t="str">
        <f t="shared" si="2"/>
        <v xml:space="preserve"> </v>
      </c>
      <c r="BK15" s="13" t="str">
        <f t="shared" si="2"/>
        <v xml:space="preserve"> </v>
      </c>
      <c r="BL15" s="10"/>
      <c r="HO15" s="10" t="s">
        <v>183</v>
      </c>
    </row>
    <row r="16" spans="2:223" ht="42" customHeight="1" x14ac:dyDescent="0.35">
      <c r="B16" s="16" t="s">
        <v>50</v>
      </c>
      <c r="C16" s="77" t="s">
        <v>51</v>
      </c>
      <c r="D16" s="93">
        <f t="shared" si="1"/>
        <v>0</v>
      </c>
      <c r="E16" s="101">
        <f>E17+E18</f>
        <v>0</v>
      </c>
      <c r="F16" s="101">
        <f t="shared" ref="F16:AS16" si="3">F17+F18</f>
        <v>0</v>
      </c>
      <c r="G16" s="101">
        <f t="shared" si="3"/>
        <v>0</v>
      </c>
      <c r="H16" s="101">
        <f t="shared" si="3"/>
        <v>0</v>
      </c>
      <c r="I16" s="101">
        <f t="shared" si="3"/>
        <v>0</v>
      </c>
      <c r="J16" s="101">
        <f t="shared" si="3"/>
        <v>0</v>
      </c>
      <c r="K16" s="101">
        <f t="shared" si="3"/>
        <v>0</v>
      </c>
      <c r="L16" s="101">
        <f t="shared" si="3"/>
        <v>0</v>
      </c>
      <c r="M16" s="101">
        <f t="shared" si="3"/>
        <v>0</v>
      </c>
      <c r="N16" s="101">
        <f t="shared" si="3"/>
        <v>0</v>
      </c>
      <c r="O16" s="101">
        <f t="shared" si="3"/>
        <v>0</v>
      </c>
      <c r="P16" s="101">
        <f t="shared" si="3"/>
        <v>0</v>
      </c>
      <c r="Q16" s="101">
        <f t="shared" si="3"/>
        <v>0</v>
      </c>
      <c r="R16" s="101">
        <f t="shared" si="3"/>
        <v>0</v>
      </c>
      <c r="S16" s="101">
        <f t="shared" si="3"/>
        <v>0</v>
      </c>
      <c r="T16" s="101">
        <f t="shared" si="3"/>
        <v>0</v>
      </c>
      <c r="U16" s="101">
        <f t="shared" si="3"/>
        <v>0</v>
      </c>
      <c r="V16" s="101">
        <f t="shared" si="3"/>
        <v>0</v>
      </c>
      <c r="W16" s="101">
        <f t="shared" si="3"/>
        <v>0</v>
      </c>
      <c r="X16" s="101">
        <f t="shared" si="3"/>
        <v>0</v>
      </c>
      <c r="Y16" s="101">
        <f t="shared" si="3"/>
        <v>0</v>
      </c>
      <c r="Z16" s="101">
        <f t="shared" si="3"/>
        <v>0</v>
      </c>
      <c r="AA16" s="101">
        <f t="shared" si="3"/>
        <v>0</v>
      </c>
      <c r="AB16" s="101">
        <f t="shared" si="3"/>
        <v>0</v>
      </c>
      <c r="AC16" s="101">
        <f t="shared" si="3"/>
        <v>0</v>
      </c>
      <c r="AD16" s="101">
        <f t="shared" si="3"/>
        <v>0</v>
      </c>
      <c r="AE16" s="101">
        <f t="shared" si="3"/>
        <v>0</v>
      </c>
      <c r="AF16" s="101">
        <f t="shared" si="3"/>
        <v>0</v>
      </c>
      <c r="AG16" s="101">
        <f t="shared" si="3"/>
        <v>0</v>
      </c>
      <c r="AH16" s="101">
        <f t="shared" si="3"/>
        <v>0</v>
      </c>
      <c r="AI16" s="101">
        <f t="shared" si="3"/>
        <v>0</v>
      </c>
      <c r="AJ16" s="101">
        <f t="shared" si="3"/>
        <v>0</v>
      </c>
      <c r="AK16" s="101">
        <f t="shared" si="3"/>
        <v>0</v>
      </c>
      <c r="AL16" s="101">
        <f t="shared" si="3"/>
        <v>0</v>
      </c>
      <c r="AM16" s="101">
        <f t="shared" si="3"/>
        <v>0</v>
      </c>
      <c r="AN16" s="101">
        <f t="shared" si="3"/>
        <v>0</v>
      </c>
      <c r="AO16" s="101">
        <f t="shared" si="3"/>
        <v>0</v>
      </c>
      <c r="AP16" s="101">
        <f t="shared" si="3"/>
        <v>0</v>
      </c>
      <c r="AQ16" s="101">
        <f t="shared" si="3"/>
        <v>0</v>
      </c>
      <c r="AR16" s="101">
        <f t="shared" si="3"/>
        <v>0</v>
      </c>
      <c r="AS16" s="101">
        <f t="shared" si="3"/>
        <v>0</v>
      </c>
      <c r="AT16" s="67"/>
      <c r="AU16" s="13" t="str">
        <f t="shared" ref="AU16:BB16" si="4">IF(AC15&lt;=AC13," ","GRESEALA")</f>
        <v xml:space="preserve"> </v>
      </c>
      <c r="AV16" s="13" t="str">
        <f t="shared" si="4"/>
        <v xml:space="preserve"> </v>
      </c>
      <c r="AW16" s="13" t="str">
        <f t="shared" si="4"/>
        <v xml:space="preserve"> </v>
      </c>
      <c r="AX16" s="13" t="str">
        <f t="shared" si="4"/>
        <v xml:space="preserve"> </v>
      </c>
      <c r="AY16" s="13" t="str">
        <f t="shared" si="4"/>
        <v xml:space="preserve"> </v>
      </c>
      <c r="AZ16" s="13" t="str">
        <f t="shared" si="4"/>
        <v xml:space="preserve"> </v>
      </c>
      <c r="BA16" s="13" t="str">
        <f t="shared" si="4"/>
        <v xml:space="preserve"> </v>
      </c>
      <c r="BB16" s="13" t="str">
        <f t="shared" si="4"/>
        <v xml:space="preserve"> </v>
      </c>
      <c r="BC16" s="13" t="str">
        <f>IF(D16&lt;=D14," ","GRESEALA")</f>
        <v xml:space="preserve"> </v>
      </c>
      <c r="BD16" s="13" t="str">
        <f>IF(E16&lt;=E14," ","GRESEALA")</f>
        <v xml:space="preserve"> </v>
      </c>
      <c r="BE16" s="13" t="str">
        <f>IF(F16&lt;=F14," ","GRESEALA")</f>
        <v xml:space="preserve"> </v>
      </c>
      <c r="BF16" s="13" t="str">
        <f>IF(G16&lt;=G14," ","GRESEALA")</f>
        <v xml:space="preserve"> </v>
      </c>
      <c r="BG16" s="13" t="str">
        <f>IF(H16&lt;=H14," ","GRESEALA")</f>
        <v xml:space="preserve"> </v>
      </c>
      <c r="BH16" s="13" t="str">
        <f>IF(K16&lt;=K14," ","GRESEALA")</f>
        <v xml:space="preserve"> </v>
      </c>
      <c r="BI16" s="17" t="str">
        <f>IF(L16&lt;=L14," ","GRESEALA")</f>
        <v xml:space="preserve"> </v>
      </c>
      <c r="BJ16" s="13" t="str">
        <f>IF(M16&lt;=M14," ","GRESEALA")</f>
        <v xml:space="preserve"> </v>
      </c>
      <c r="BK16" s="13" t="str">
        <f>IF(N16&lt;=N14," ","GRESEALA")</f>
        <v xml:space="preserve"> </v>
      </c>
    </row>
    <row r="17" spans="2:64" s="22" customFormat="1" ht="42" customHeight="1" x14ac:dyDescent="0.35">
      <c r="B17" s="21" t="s">
        <v>52</v>
      </c>
      <c r="C17" s="78" t="s">
        <v>53</v>
      </c>
      <c r="D17" s="102">
        <f t="shared" si="1"/>
        <v>0</v>
      </c>
      <c r="E17" s="102">
        <v>0</v>
      </c>
      <c r="F17" s="102">
        <v>0</v>
      </c>
      <c r="G17" s="102">
        <v>0</v>
      </c>
      <c r="H17" s="102">
        <v>0</v>
      </c>
      <c r="I17" s="102">
        <v>0</v>
      </c>
      <c r="J17" s="102">
        <v>0</v>
      </c>
      <c r="K17" s="102">
        <v>0</v>
      </c>
      <c r="L17" s="102">
        <v>0</v>
      </c>
      <c r="M17" s="102">
        <v>0</v>
      </c>
      <c r="N17" s="102">
        <v>0</v>
      </c>
      <c r="O17" s="102">
        <v>0</v>
      </c>
      <c r="P17" s="102">
        <v>0</v>
      </c>
      <c r="Q17" s="102">
        <v>0</v>
      </c>
      <c r="R17" s="102">
        <v>0</v>
      </c>
      <c r="S17" s="102">
        <v>0</v>
      </c>
      <c r="T17" s="102">
        <v>0</v>
      </c>
      <c r="U17" s="102">
        <v>0</v>
      </c>
      <c r="V17" s="102">
        <v>0</v>
      </c>
      <c r="W17" s="102">
        <v>0</v>
      </c>
      <c r="X17" s="102">
        <v>0</v>
      </c>
      <c r="Y17" s="102">
        <v>0</v>
      </c>
      <c r="Z17" s="102">
        <v>0</v>
      </c>
      <c r="AA17" s="102">
        <v>0</v>
      </c>
      <c r="AB17" s="102">
        <v>0</v>
      </c>
      <c r="AC17" s="102">
        <v>0</v>
      </c>
      <c r="AD17" s="102">
        <v>0</v>
      </c>
      <c r="AE17" s="102">
        <v>0</v>
      </c>
      <c r="AF17" s="102">
        <v>0</v>
      </c>
      <c r="AG17" s="102">
        <v>0</v>
      </c>
      <c r="AH17" s="102">
        <v>0</v>
      </c>
      <c r="AI17" s="102">
        <v>0</v>
      </c>
      <c r="AJ17" s="102">
        <v>0</v>
      </c>
      <c r="AK17" s="102">
        <v>0</v>
      </c>
      <c r="AL17" s="102">
        <v>0</v>
      </c>
      <c r="AM17" s="102">
        <v>0</v>
      </c>
      <c r="AN17" s="102">
        <v>0</v>
      </c>
      <c r="AO17" s="102">
        <v>0</v>
      </c>
      <c r="AP17" s="102">
        <v>0</v>
      </c>
      <c r="AQ17" s="102">
        <v>0</v>
      </c>
      <c r="AR17" s="102">
        <v>0</v>
      </c>
      <c r="AS17" s="102">
        <v>0</v>
      </c>
      <c r="AT17" s="67"/>
      <c r="AU17" s="13" t="str">
        <f>IF(O16&lt;=O14," ","GRESEALA")</f>
        <v xml:space="preserve"> </v>
      </c>
      <c r="AV17" s="13" t="str">
        <f>IF(P16&lt;=P14," ","GRESEALA")</f>
        <v xml:space="preserve"> </v>
      </c>
      <c r="AW17" s="13" t="str">
        <f>IF(Q16&lt;=Q14," ","GRESEALA")</f>
        <v xml:space="preserve"> </v>
      </c>
      <c r="AX17" s="13" t="str">
        <f t="shared" ref="AX17:BK17" si="5">IF(S16&lt;=S14," ","GRESEALA")</f>
        <v xml:space="preserve"> </v>
      </c>
      <c r="AY17" s="13" t="str">
        <f t="shared" si="5"/>
        <v xml:space="preserve"> </v>
      </c>
      <c r="AZ17" s="13" t="str">
        <f t="shared" si="5"/>
        <v xml:space="preserve"> </v>
      </c>
      <c r="BA17" s="13" t="str">
        <f t="shared" si="5"/>
        <v xml:space="preserve"> </v>
      </c>
      <c r="BB17" s="13" t="str">
        <f t="shared" si="5"/>
        <v xml:space="preserve"> </v>
      </c>
      <c r="BC17" s="13" t="str">
        <f t="shared" si="5"/>
        <v xml:space="preserve"> </v>
      </c>
      <c r="BD17" s="13" t="str">
        <f t="shared" si="5"/>
        <v xml:space="preserve"> </v>
      </c>
      <c r="BE17" s="13" t="str">
        <f t="shared" si="5"/>
        <v xml:space="preserve"> </v>
      </c>
      <c r="BF17" s="13" t="str">
        <f t="shared" si="5"/>
        <v xml:space="preserve"> </v>
      </c>
      <c r="BG17" s="13" t="str">
        <f t="shared" si="5"/>
        <v xml:space="preserve"> </v>
      </c>
      <c r="BH17" s="13" t="str">
        <f t="shared" si="5"/>
        <v xml:space="preserve"> </v>
      </c>
      <c r="BI17" s="13" t="str">
        <f t="shared" si="5"/>
        <v xml:space="preserve"> </v>
      </c>
      <c r="BJ17" s="13" t="str">
        <f t="shared" si="5"/>
        <v xml:space="preserve"> </v>
      </c>
      <c r="BK17" s="13" t="str">
        <f t="shared" si="5"/>
        <v xml:space="preserve"> </v>
      </c>
      <c r="BL17" s="10"/>
    </row>
    <row r="18" spans="2:64" ht="39.75" customHeight="1" x14ac:dyDescent="0.35">
      <c r="B18" s="21" t="s">
        <v>54</v>
      </c>
      <c r="C18" s="78" t="s">
        <v>55</v>
      </c>
      <c r="D18" s="102">
        <f t="shared" si="1"/>
        <v>0</v>
      </c>
      <c r="E18" s="102">
        <v>0</v>
      </c>
      <c r="F18" s="102">
        <v>0</v>
      </c>
      <c r="G18" s="102">
        <v>0</v>
      </c>
      <c r="H18" s="102">
        <v>0</v>
      </c>
      <c r="I18" s="102">
        <v>0</v>
      </c>
      <c r="J18" s="102">
        <v>0</v>
      </c>
      <c r="K18" s="102">
        <v>0</v>
      </c>
      <c r="L18" s="102">
        <v>0</v>
      </c>
      <c r="M18" s="102">
        <v>0</v>
      </c>
      <c r="N18" s="102">
        <v>0</v>
      </c>
      <c r="O18" s="102">
        <v>0</v>
      </c>
      <c r="P18" s="102">
        <v>0</v>
      </c>
      <c r="Q18" s="102">
        <v>0</v>
      </c>
      <c r="R18" s="102">
        <v>0</v>
      </c>
      <c r="S18" s="102">
        <v>0</v>
      </c>
      <c r="T18" s="102">
        <v>0</v>
      </c>
      <c r="U18" s="102">
        <v>0</v>
      </c>
      <c r="V18" s="102">
        <v>0</v>
      </c>
      <c r="W18" s="102">
        <v>0</v>
      </c>
      <c r="X18" s="102">
        <v>0</v>
      </c>
      <c r="Y18" s="102">
        <v>0</v>
      </c>
      <c r="Z18" s="102">
        <v>0</v>
      </c>
      <c r="AA18" s="102">
        <v>0</v>
      </c>
      <c r="AB18" s="102">
        <v>0</v>
      </c>
      <c r="AC18" s="102">
        <v>0</v>
      </c>
      <c r="AD18" s="102">
        <v>0</v>
      </c>
      <c r="AE18" s="102">
        <v>0</v>
      </c>
      <c r="AF18" s="102">
        <v>0</v>
      </c>
      <c r="AG18" s="102">
        <v>0</v>
      </c>
      <c r="AH18" s="102">
        <v>0</v>
      </c>
      <c r="AI18" s="102">
        <v>0</v>
      </c>
      <c r="AJ18" s="102">
        <v>0</v>
      </c>
      <c r="AK18" s="102">
        <v>0</v>
      </c>
      <c r="AL18" s="102">
        <v>0</v>
      </c>
      <c r="AM18" s="102">
        <v>0</v>
      </c>
      <c r="AN18" s="102">
        <v>0</v>
      </c>
      <c r="AO18" s="102">
        <v>0</v>
      </c>
      <c r="AP18" s="102">
        <v>0</v>
      </c>
      <c r="AQ18" s="102">
        <v>0</v>
      </c>
      <c r="AR18" s="102">
        <v>0</v>
      </c>
      <c r="AS18" s="102">
        <v>0</v>
      </c>
      <c r="AT18" s="67"/>
      <c r="AU18" s="13" t="str">
        <f t="shared" ref="AU18:AZ18" si="6">IF(AG16&lt;=AG14," ","GRESEALA")</f>
        <v xml:space="preserve"> </v>
      </c>
      <c r="AV18" s="13" t="str">
        <f t="shared" si="6"/>
        <v xml:space="preserve"> </v>
      </c>
      <c r="AW18" s="13" t="str">
        <f t="shared" si="6"/>
        <v xml:space="preserve"> </v>
      </c>
      <c r="AX18" s="13" t="str">
        <f t="shared" si="6"/>
        <v xml:space="preserve"> </v>
      </c>
      <c r="AY18" s="13" t="str">
        <f t="shared" si="6"/>
        <v xml:space="preserve"> </v>
      </c>
      <c r="AZ18" s="13" t="str">
        <f t="shared" si="6"/>
        <v xml:space="preserve"> </v>
      </c>
      <c r="BA18" s="13" t="str">
        <f t="shared" ref="BA18:BB18" si="7">IF(AR16&lt;=AR14," ","GRESEALA")</f>
        <v xml:space="preserve"> </v>
      </c>
      <c r="BB18" s="13" t="str">
        <f t="shared" si="7"/>
        <v xml:space="preserve"> </v>
      </c>
      <c r="BC18" s="13" t="str">
        <f>IF(E17+E18=E16," ","GRESEALA")</f>
        <v xml:space="preserve"> </v>
      </c>
      <c r="BD18" s="13" t="str">
        <f>IF(F17+F18=F16," ","GRESEALA")</f>
        <v xml:space="preserve"> </v>
      </c>
      <c r="BE18" s="13" t="str">
        <f>IF(G17+G18=G16," ","GRESEALA")</f>
        <v xml:space="preserve"> </v>
      </c>
      <c r="BF18" s="13" t="str">
        <f>IF(H17+H18=H16," ","GRESEALA")</f>
        <v xml:space="preserve"> </v>
      </c>
      <c r="BG18" s="13" t="str">
        <f>IF(K17+K18=K16," ","GRESEALA")</f>
        <v xml:space="preserve"> </v>
      </c>
      <c r="BH18" s="17" t="str">
        <f>IF(L17+L18=L16," ","GRESEALA")</f>
        <v xml:space="preserve"> </v>
      </c>
      <c r="BI18" s="13" t="str">
        <f>IF(M17+M18=M16," ","GRESEALA")</f>
        <v xml:space="preserve"> </v>
      </c>
      <c r="BJ18" s="13" t="str">
        <f>IF(N17+N18=N16," ","GRESEALA")</f>
        <v xml:space="preserve"> </v>
      </c>
      <c r="BK18" s="13" t="str">
        <f>IF(O17+O18=O16," ","GRESEALA")</f>
        <v xml:space="preserve"> </v>
      </c>
    </row>
    <row r="19" spans="2:64" s="24" customFormat="1" ht="44.25" customHeight="1" x14ac:dyDescent="0.35">
      <c r="B19" s="23" t="s">
        <v>56</v>
      </c>
      <c r="C19" s="78" t="s">
        <v>57</v>
      </c>
      <c r="D19" s="103">
        <f t="shared" si="1"/>
        <v>0</v>
      </c>
      <c r="E19" s="103">
        <v>0</v>
      </c>
      <c r="F19" s="103">
        <v>0</v>
      </c>
      <c r="G19" s="103">
        <v>0</v>
      </c>
      <c r="H19" s="103">
        <v>0</v>
      </c>
      <c r="I19" s="103">
        <v>0</v>
      </c>
      <c r="J19" s="103">
        <v>0</v>
      </c>
      <c r="K19" s="103">
        <v>0</v>
      </c>
      <c r="L19" s="103">
        <v>0</v>
      </c>
      <c r="M19" s="103">
        <v>0</v>
      </c>
      <c r="N19" s="103">
        <v>0</v>
      </c>
      <c r="O19" s="103">
        <v>0</v>
      </c>
      <c r="P19" s="103">
        <v>0</v>
      </c>
      <c r="Q19" s="103">
        <v>0</v>
      </c>
      <c r="R19" s="103">
        <v>0</v>
      </c>
      <c r="S19" s="103">
        <v>0</v>
      </c>
      <c r="T19" s="103">
        <v>0</v>
      </c>
      <c r="U19" s="103">
        <v>0</v>
      </c>
      <c r="V19" s="103">
        <v>0</v>
      </c>
      <c r="W19" s="103">
        <v>0</v>
      </c>
      <c r="X19" s="103">
        <v>0</v>
      </c>
      <c r="Y19" s="103">
        <v>0</v>
      </c>
      <c r="Z19" s="103">
        <v>0</v>
      </c>
      <c r="AA19" s="103">
        <v>0</v>
      </c>
      <c r="AB19" s="103">
        <v>0</v>
      </c>
      <c r="AC19" s="103">
        <v>0</v>
      </c>
      <c r="AD19" s="103">
        <v>0</v>
      </c>
      <c r="AE19" s="103">
        <v>0</v>
      </c>
      <c r="AF19" s="103">
        <v>0</v>
      </c>
      <c r="AG19" s="103">
        <v>0</v>
      </c>
      <c r="AH19" s="103">
        <v>0</v>
      </c>
      <c r="AI19" s="103">
        <v>0</v>
      </c>
      <c r="AJ19" s="103">
        <v>0</v>
      </c>
      <c r="AK19" s="103">
        <v>0</v>
      </c>
      <c r="AL19" s="103">
        <v>0</v>
      </c>
      <c r="AM19" s="103">
        <v>0</v>
      </c>
      <c r="AN19" s="103">
        <v>0</v>
      </c>
      <c r="AO19" s="103">
        <v>0</v>
      </c>
      <c r="AP19" s="103">
        <v>0</v>
      </c>
      <c r="AQ19" s="103">
        <v>0</v>
      </c>
      <c r="AR19" s="103">
        <v>0</v>
      </c>
      <c r="AS19" s="103">
        <v>0</v>
      </c>
      <c r="AT19" s="67"/>
      <c r="AU19" s="13" t="str">
        <f>IF(P17+P18=P16," ","GRESEALA")</f>
        <v xml:space="preserve"> </v>
      </c>
      <c r="AV19" s="13" t="str">
        <f>IF(Q17+Q18=Q16," ","GRESEALA")</f>
        <v xml:space="preserve"> </v>
      </c>
      <c r="AW19" s="13" t="str">
        <f t="shared" ref="AW19:BK19" si="8">IF(S17+S18=S16," ","GRESEALA")</f>
        <v xml:space="preserve"> </v>
      </c>
      <c r="AX19" s="13" t="str">
        <f t="shared" si="8"/>
        <v xml:space="preserve"> </v>
      </c>
      <c r="AY19" s="13" t="str">
        <f t="shared" si="8"/>
        <v xml:space="preserve"> </v>
      </c>
      <c r="AZ19" s="13" t="str">
        <f t="shared" si="8"/>
        <v xml:space="preserve"> </v>
      </c>
      <c r="BA19" s="13" t="str">
        <f t="shared" si="8"/>
        <v xml:space="preserve"> </v>
      </c>
      <c r="BB19" s="13" t="str">
        <f t="shared" si="8"/>
        <v xml:space="preserve"> </v>
      </c>
      <c r="BC19" s="13" t="str">
        <f t="shared" si="8"/>
        <v xml:space="preserve"> </v>
      </c>
      <c r="BD19" s="13" t="str">
        <f t="shared" si="8"/>
        <v xml:space="preserve"> </v>
      </c>
      <c r="BE19" s="13" t="str">
        <f t="shared" si="8"/>
        <v xml:space="preserve"> </v>
      </c>
      <c r="BF19" s="13" t="str">
        <f t="shared" si="8"/>
        <v xml:space="preserve"> </v>
      </c>
      <c r="BG19" s="13" t="str">
        <f t="shared" si="8"/>
        <v xml:space="preserve"> </v>
      </c>
      <c r="BH19" s="13" t="str">
        <f t="shared" si="8"/>
        <v xml:space="preserve"> </v>
      </c>
      <c r="BI19" s="13" t="str">
        <f t="shared" si="8"/>
        <v xml:space="preserve"> </v>
      </c>
      <c r="BJ19" s="13" t="str">
        <f t="shared" si="8"/>
        <v xml:space="preserve"> </v>
      </c>
      <c r="BK19" s="13" t="str">
        <f t="shared" si="8"/>
        <v xml:space="preserve"> </v>
      </c>
    </row>
    <row r="20" spans="2:64" s="24" customFormat="1" ht="57" customHeight="1" x14ac:dyDescent="0.35">
      <c r="B20" s="16" t="s">
        <v>58</v>
      </c>
      <c r="C20" s="79" t="s">
        <v>59</v>
      </c>
      <c r="D20" s="93">
        <f t="shared" si="1"/>
        <v>0</v>
      </c>
      <c r="E20" s="101">
        <f>E21+E22</f>
        <v>0</v>
      </c>
      <c r="F20" s="101">
        <f t="shared" ref="F20:AS20" si="9">F21+F22</f>
        <v>0</v>
      </c>
      <c r="G20" s="101">
        <f t="shared" si="9"/>
        <v>0</v>
      </c>
      <c r="H20" s="101">
        <f>H21+H22</f>
        <v>0</v>
      </c>
      <c r="I20" s="101">
        <f t="shared" ref="I20:J20" si="10">I21+I22</f>
        <v>0</v>
      </c>
      <c r="J20" s="101">
        <f t="shared" si="10"/>
        <v>0</v>
      </c>
      <c r="K20" s="101">
        <f t="shared" si="9"/>
        <v>0</v>
      </c>
      <c r="L20" s="101">
        <f t="shared" si="9"/>
        <v>0</v>
      </c>
      <c r="M20" s="101">
        <f t="shared" si="9"/>
        <v>0</v>
      </c>
      <c r="N20" s="101">
        <f t="shared" si="9"/>
        <v>0</v>
      </c>
      <c r="O20" s="101">
        <f t="shared" si="9"/>
        <v>0</v>
      </c>
      <c r="P20" s="101">
        <f t="shared" si="9"/>
        <v>0</v>
      </c>
      <c r="Q20" s="101">
        <f t="shared" si="9"/>
        <v>0</v>
      </c>
      <c r="R20" s="101">
        <f t="shared" si="9"/>
        <v>0</v>
      </c>
      <c r="S20" s="101">
        <f t="shared" si="9"/>
        <v>0</v>
      </c>
      <c r="T20" s="101">
        <f t="shared" si="9"/>
        <v>0</v>
      </c>
      <c r="U20" s="101">
        <f t="shared" si="9"/>
        <v>0</v>
      </c>
      <c r="V20" s="101">
        <f t="shared" si="9"/>
        <v>0</v>
      </c>
      <c r="W20" s="101">
        <f t="shared" si="9"/>
        <v>0</v>
      </c>
      <c r="X20" s="101">
        <f t="shared" si="9"/>
        <v>0</v>
      </c>
      <c r="Y20" s="101">
        <f t="shared" si="9"/>
        <v>0</v>
      </c>
      <c r="Z20" s="101">
        <f t="shared" si="9"/>
        <v>0</v>
      </c>
      <c r="AA20" s="101">
        <f t="shared" si="9"/>
        <v>0</v>
      </c>
      <c r="AB20" s="101">
        <f t="shared" si="9"/>
        <v>0</v>
      </c>
      <c r="AC20" s="101">
        <f t="shared" si="9"/>
        <v>0</v>
      </c>
      <c r="AD20" s="101">
        <f t="shared" si="9"/>
        <v>0</v>
      </c>
      <c r="AE20" s="101">
        <f t="shared" si="9"/>
        <v>0</v>
      </c>
      <c r="AF20" s="101">
        <f t="shared" si="9"/>
        <v>0</v>
      </c>
      <c r="AG20" s="101">
        <f t="shared" si="9"/>
        <v>0</v>
      </c>
      <c r="AH20" s="101">
        <f t="shared" si="9"/>
        <v>0</v>
      </c>
      <c r="AI20" s="101">
        <f t="shared" si="9"/>
        <v>0</v>
      </c>
      <c r="AJ20" s="101">
        <f t="shared" si="9"/>
        <v>0</v>
      </c>
      <c r="AK20" s="101">
        <f t="shared" si="9"/>
        <v>0</v>
      </c>
      <c r="AL20" s="101">
        <f t="shared" si="9"/>
        <v>0</v>
      </c>
      <c r="AM20" s="101">
        <f t="shared" si="9"/>
        <v>0</v>
      </c>
      <c r="AN20" s="101">
        <f t="shared" si="9"/>
        <v>0</v>
      </c>
      <c r="AO20" s="101">
        <f t="shared" si="9"/>
        <v>0</v>
      </c>
      <c r="AP20" s="101">
        <f t="shared" si="9"/>
        <v>0</v>
      </c>
      <c r="AQ20" s="101">
        <f t="shared" si="9"/>
        <v>0</v>
      </c>
      <c r="AR20" s="101">
        <f t="shared" si="9"/>
        <v>0</v>
      </c>
      <c r="AS20" s="101">
        <f t="shared" si="9"/>
        <v>0</v>
      </c>
      <c r="AT20" s="67"/>
      <c r="AU20" s="13" t="str">
        <f>IF(AH17+AH18=AH16," ","GRESEALA")</f>
        <v xml:space="preserve"> </v>
      </c>
      <c r="AV20" s="13" t="str">
        <f>IF(AI17+AI18=AI16," ","GRESEALA")</f>
        <v xml:space="preserve"> </v>
      </c>
      <c r="AW20" s="13" t="str">
        <f>IF(AJ17+AJ18=AJ16," ","GRESEALA")</f>
        <v xml:space="preserve"> </v>
      </c>
      <c r="AX20" s="13" t="str">
        <f>IF(AK17+AK18=AK16," ","GRESEALA")</f>
        <v xml:space="preserve"> </v>
      </c>
      <c r="AY20" s="13" t="str">
        <f>IF(AL17+AL18=AL16," ","GRESEALA")</f>
        <v xml:space="preserve"> </v>
      </c>
      <c r="AZ20" s="13" t="str">
        <f t="shared" ref="AZ20:BA20" si="11">IF(AR17+AR18=AR16," ","GRESEALA")</f>
        <v xml:space="preserve"> </v>
      </c>
      <c r="BA20" s="13" t="str">
        <f t="shared" si="11"/>
        <v xml:space="preserve"> </v>
      </c>
      <c r="BB20" s="13" t="str">
        <f>IF(E16+F16=D16," ","GRESEALA")</f>
        <v xml:space="preserve"> </v>
      </c>
      <c r="BC20" s="13" t="str">
        <f>IF(G16+K16+I16+L16+M16=D16," ","GRESEALA")</f>
        <v xml:space="preserve"> </v>
      </c>
      <c r="BD20" s="13" t="str">
        <f>IF(O16+P16=D16," ","GRESEALA")</f>
        <v xml:space="preserve"> </v>
      </c>
      <c r="BE20" s="13" t="str">
        <f>IF(Q16+S16+T16+U16+V16+W16=D16," ","GRESEALA")</f>
        <v xml:space="preserve"> </v>
      </c>
      <c r="BF20" s="13" t="str">
        <f>IF(X16+Y16+Z16=D16," ","GRESEALA")</f>
        <v xml:space="preserve"> </v>
      </c>
      <c r="BG20" s="13" t="str">
        <f>IF(AA16+AC16+AE16+AF16+AG16+AH16+AI16+AJ16+AK16+AL16+AM16+AN16+AO16+AP16+AQ16+AR16+AS16&gt;=D16," ","GRESEALA")</f>
        <v xml:space="preserve"> </v>
      </c>
      <c r="BH20" s="13" t="str">
        <f>IF(AS16&lt;=D16," ","GRESEALA")</f>
        <v xml:space="preserve"> </v>
      </c>
      <c r="BI20" s="13" t="str">
        <f>IF(H16&lt;=G16," ","GRESEALA")</f>
        <v xml:space="preserve"> </v>
      </c>
      <c r="BJ20" s="13" t="str">
        <f>IF(E21+E22=E20," ","GRESEALA")</f>
        <v xml:space="preserve"> </v>
      </c>
      <c r="BK20" s="13" t="str">
        <f>IF(F21+F22=F20," ","GRESEALA")</f>
        <v xml:space="preserve"> </v>
      </c>
    </row>
    <row r="21" spans="2:64" s="24" customFormat="1" ht="38.25" customHeight="1" x14ac:dyDescent="0.35">
      <c r="B21" s="23" t="s">
        <v>60</v>
      </c>
      <c r="C21" s="80" t="s">
        <v>61</v>
      </c>
      <c r="D21" s="126">
        <f t="shared" si="1"/>
        <v>0</v>
      </c>
      <c r="E21" s="103">
        <v>0</v>
      </c>
      <c r="F21" s="103">
        <v>0</v>
      </c>
      <c r="G21" s="104">
        <v>0</v>
      </c>
      <c r="H21" s="104">
        <v>0</v>
      </c>
      <c r="I21" s="104">
        <v>0</v>
      </c>
      <c r="J21" s="104">
        <v>0</v>
      </c>
      <c r="K21" s="104">
        <v>0</v>
      </c>
      <c r="L21" s="104">
        <v>0</v>
      </c>
      <c r="M21" s="103">
        <v>0</v>
      </c>
      <c r="N21" s="103">
        <v>0</v>
      </c>
      <c r="O21" s="103">
        <v>0</v>
      </c>
      <c r="P21" s="103">
        <v>0</v>
      </c>
      <c r="Q21" s="103">
        <v>0</v>
      </c>
      <c r="R21" s="103">
        <v>0</v>
      </c>
      <c r="S21" s="103">
        <v>0</v>
      </c>
      <c r="T21" s="103">
        <v>0</v>
      </c>
      <c r="U21" s="103">
        <v>0</v>
      </c>
      <c r="V21" s="103">
        <v>0</v>
      </c>
      <c r="W21" s="103">
        <v>0</v>
      </c>
      <c r="X21" s="103">
        <v>0</v>
      </c>
      <c r="Y21" s="103">
        <v>0</v>
      </c>
      <c r="Z21" s="103">
        <v>0</v>
      </c>
      <c r="AA21" s="103">
        <v>0</v>
      </c>
      <c r="AB21" s="103">
        <v>0</v>
      </c>
      <c r="AC21" s="103">
        <v>0</v>
      </c>
      <c r="AD21" s="103">
        <v>0</v>
      </c>
      <c r="AE21" s="103">
        <v>0</v>
      </c>
      <c r="AF21" s="103">
        <v>0</v>
      </c>
      <c r="AG21" s="103">
        <v>0</v>
      </c>
      <c r="AH21" s="103">
        <v>0</v>
      </c>
      <c r="AI21" s="103">
        <v>0</v>
      </c>
      <c r="AJ21" s="103">
        <v>0</v>
      </c>
      <c r="AK21" s="103">
        <v>0</v>
      </c>
      <c r="AL21" s="103">
        <v>0</v>
      </c>
      <c r="AM21" s="103">
        <v>0</v>
      </c>
      <c r="AN21" s="103">
        <v>0</v>
      </c>
      <c r="AO21" s="103">
        <v>0</v>
      </c>
      <c r="AP21" s="103">
        <v>0</v>
      </c>
      <c r="AQ21" s="103">
        <v>0</v>
      </c>
      <c r="AR21" s="103">
        <v>0</v>
      </c>
      <c r="AS21" s="103">
        <v>0</v>
      </c>
      <c r="AT21" s="67"/>
      <c r="AU21" s="13" t="str">
        <f>IF(G21+G22=G20," ","GRESEALA")</f>
        <v xml:space="preserve"> </v>
      </c>
      <c r="AV21" s="13" t="str">
        <f>IF(H21+H22=H20," ","GRESEALA")</f>
        <v xml:space="preserve"> </v>
      </c>
      <c r="AW21" s="13" t="str">
        <f t="shared" ref="AW21:BC21" si="12">IF(K21+K22=K20," ","GRESEALA")</f>
        <v xml:space="preserve"> </v>
      </c>
      <c r="AX21" s="13" t="str">
        <f t="shared" si="12"/>
        <v xml:space="preserve"> </v>
      </c>
      <c r="AY21" s="13" t="str">
        <f t="shared" si="12"/>
        <v xml:space="preserve"> </v>
      </c>
      <c r="AZ21" s="13" t="str">
        <f t="shared" si="12"/>
        <v xml:space="preserve"> </v>
      </c>
      <c r="BA21" s="13" t="str">
        <f t="shared" si="12"/>
        <v xml:space="preserve"> </v>
      </c>
      <c r="BB21" s="13" t="str">
        <f t="shared" si="12"/>
        <v xml:space="preserve"> </v>
      </c>
      <c r="BC21" s="13" t="str">
        <f t="shared" si="12"/>
        <v xml:space="preserve"> </v>
      </c>
      <c r="BD21" s="13" t="str">
        <f t="shared" ref="BD21:BK21" si="13">IF(S21+S22=S20," ","GRESEALA")</f>
        <v xml:space="preserve"> </v>
      </c>
      <c r="BE21" s="13" t="str">
        <f t="shared" si="13"/>
        <v xml:space="preserve"> </v>
      </c>
      <c r="BF21" s="13" t="str">
        <f t="shared" si="13"/>
        <v xml:space="preserve"> </v>
      </c>
      <c r="BG21" s="13" t="str">
        <f t="shared" si="13"/>
        <v xml:space="preserve"> </v>
      </c>
      <c r="BH21" s="13" t="str">
        <f t="shared" si="13"/>
        <v xml:space="preserve"> </v>
      </c>
      <c r="BI21" s="13" t="str">
        <f t="shared" si="13"/>
        <v xml:space="preserve"> </v>
      </c>
      <c r="BJ21" s="13" t="str">
        <f t="shared" si="13"/>
        <v xml:space="preserve"> </v>
      </c>
      <c r="BK21" s="13" t="str">
        <f t="shared" si="13"/>
        <v xml:space="preserve"> </v>
      </c>
    </row>
    <row r="22" spans="2:64" s="24" customFormat="1" ht="42" customHeight="1" x14ac:dyDescent="0.35">
      <c r="B22" s="23" t="s">
        <v>62</v>
      </c>
      <c r="C22" s="80" t="s">
        <v>63</v>
      </c>
      <c r="D22" s="126">
        <f t="shared" si="1"/>
        <v>0</v>
      </c>
      <c r="E22" s="103">
        <v>0</v>
      </c>
      <c r="F22" s="103">
        <v>0</v>
      </c>
      <c r="G22" s="104">
        <v>0</v>
      </c>
      <c r="H22" s="104">
        <v>0</v>
      </c>
      <c r="I22" s="104">
        <v>0</v>
      </c>
      <c r="J22" s="104">
        <v>0</v>
      </c>
      <c r="K22" s="104">
        <v>0</v>
      </c>
      <c r="L22" s="104">
        <v>0</v>
      </c>
      <c r="M22" s="103">
        <v>0</v>
      </c>
      <c r="N22" s="103">
        <v>0</v>
      </c>
      <c r="O22" s="103">
        <v>0</v>
      </c>
      <c r="P22" s="103">
        <v>0</v>
      </c>
      <c r="Q22" s="103">
        <v>0</v>
      </c>
      <c r="R22" s="103">
        <v>0</v>
      </c>
      <c r="S22" s="103">
        <v>0</v>
      </c>
      <c r="T22" s="103">
        <v>0</v>
      </c>
      <c r="U22" s="103">
        <v>0</v>
      </c>
      <c r="V22" s="103">
        <v>0</v>
      </c>
      <c r="W22" s="103">
        <v>0</v>
      </c>
      <c r="X22" s="103">
        <v>0</v>
      </c>
      <c r="Y22" s="103">
        <v>0</v>
      </c>
      <c r="Z22" s="103">
        <v>0</v>
      </c>
      <c r="AA22" s="103">
        <v>0</v>
      </c>
      <c r="AB22" s="103">
        <v>0</v>
      </c>
      <c r="AC22" s="103">
        <v>0</v>
      </c>
      <c r="AD22" s="103">
        <v>0</v>
      </c>
      <c r="AE22" s="103">
        <v>0</v>
      </c>
      <c r="AF22" s="103">
        <v>0</v>
      </c>
      <c r="AG22" s="103">
        <v>0</v>
      </c>
      <c r="AH22" s="103">
        <v>0</v>
      </c>
      <c r="AI22" s="103">
        <v>0</v>
      </c>
      <c r="AJ22" s="103">
        <v>0</v>
      </c>
      <c r="AK22" s="103">
        <v>0</v>
      </c>
      <c r="AL22" s="103">
        <v>0</v>
      </c>
      <c r="AM22" s="103">
        <v>0</v>
      </c>
      <c r="AN22" s="103">
        <v>0</v>
      </c>
      <c r="AO22" s="103">
        <v>0</v>
      </c>
      <c r="AP22" s="103">
        <v>0</v>
      </c>
      <c r="AQ22" s="103">
        <v>0</v>
      </c>
      <c r="AR22" s="103">
        <v>0</v>
      </c>
      <c r="AS22" s="103">
        <v>0</v>
      </c>
      <c r="AT22" s="67"/>
      <c r="AU22" s="13" t="str">
        <f t="shared" ref="AU22:BF22" si="14">IF(AA21+AA22=AA20," ","GRESEALA")</f>
        <v xml:space="preserve"> </v>
      </c>
      <c r="AV22" s="13" t="str">
        <f t="shared" si="14"/>
        <v xml:space="preserve"> </v>
      </c>
      <c r="AW22" s="13" t="str">
        <f t="shared" si="14"/>
        <v xml:space="preserve"> </v>
      </c>
      <c r="AX22" s="13" t="str">
        <f t="shared" si="14"/>
        <v xml:space="preserve"> </v>
      </c>
      <c r="AY22" s="13" t="str">
        <f t="shared" si="14"/>
        <v xml:space="preserve"> </v>
      </c>
      <c r="AZ22" s="13" t="str">
        <f t="shared" si="14"/>
        <v xml:space="preserve"> </v>
      </c>
      <c r="BA22" s="13" t="str">
        <f t="shared" si="14"/>
        <v xml:space="preserve"> </v>
      </c>
      <c r="BB22" s="13" t="str">
        <f t="shared" si="14"/>
        <v xml:space="preserve"> </v>
      </c>
      <c r="BC22" s="13" t="str">
        <f t="shared" si="14"/>
        <v xml:space="preserve"> </v>
      </c>
      <c r="BD22" s="13" t="str">
        <f t="shared" si="14"/>
        <v xml:space="preserve"> </v>
      </c>
      <c r="BE22" s="13" t="str">
        <f t="shared" si="14"/>
        <v xml:space="preserve"> </v>
      </c>
      <c r="BF22" s="13" t="str">
        <f t="shared" si="14"/>
        <v xml:space="preserve"> </v>
      </c>
      <c r="BG22" s="13" t="str">
        <f t="shared" ref="BG22:BH22" si="15">IF(AR21+AR22=AR20," ","GRESEALA")</f>
        <v xml:space="preserve"> </v>
      </c>
      <c r="BH22" s="13" t="str">
        <f t="shared" si="15"/>
        <v xml:space="preserve"> </v>
      </c>
      <c r="BI22" s="13" t="str">
        <f>IF(E20+F20=D20," ","GRESEALA")</f>
        <v xml:space="preserve"> </v>
      </c>
      <c r="BJ22" s="13" t="str">
        <f>IF(G20+I20+K20+L20+M20=D20," ","GRESEALA")</f>
        <v xml:space="preserve"> </v>
      </c>
      <c r="BK22" s="13" t="str">
        <f>IF(O20+P20=D20," ","GRESEALA")</f>
        <v xml:space="preserve"> </v>
      </c>
    </row>
    <row r="23" spans="2:64" s="24" customFormat="1" ht="39" customHeight="1" x14ac:dyDescent="0.35">
      <c r="B23" s="16" t="s">
        <v>64</v>
      </c>
      <c r="C23" s="79" t="s">
        <v>65</v>
      </c>
      <c r="D23" s="93">
        <f t="shared" si="1"/>
        <v>0</v>
      </c>
      <c r="E23" s="101">
        <f>E24+E25</f>
        <v>0</v>
      </c>
      <c r="F23" s="101">
        <f t="shared" ref="F23:AS23" si="16">F24+F25</f>
        <v>0</v>
      </c>
      <c r="G23" s="101">
        <f t="shared" si="16"/>
        <v>0</v>
      </c>
      <c r="H23" s="101">
        <f>H24+H25</f>
        <v>0</v>
      </c>
      <c r="I23" s="101">
        <f t="shared" ref="I23:J23" si="17">I24+I25</f>
        <v>0</v>
      </c>
      <c r="J23" s="101">
        <f t="shared" si="17"/>
        <v>0</v>
      </c>
      <c r="K23" s="101">
        <f t="shared" si="16"/>
        <v>0</v>
      </c>
      <c r="L23" s="101">
        <f t="shared" si="16"/>
        <v>0</v>
      </c>
      <c r="M23" s="101">
        <f t="shared" si="16"/>
        <v>0</v>
      </c>
      <c r="N23" s="101">
        <f t="shared" si="16"/>
        <v>0</v>
      </c>
      <c r="O23" s="101">
        <f t="shared" si="16"/>
        <v>0</v>
      </c>
      <c r="P23" s="101">
        <f t="shared" si="16"/>
        <v>0</v>
      </c>
      <c r="Q23" s="101">
        <f t="shared" si="16"/>
        <v>0</v>
      </c>
      <c r="R23" s="101">
        <f t="shared" si="16"/>
        <v>0</v>
      </c>
      <c r="S23" s="101">
        <f t="shared" si="16"/>
        <v>0</v>
      </c>
      <c r="T23" s="101">
        <f t="shared" si="16"/>
        <v>0</v>
      </c>
      <c r="U23" s="101">
        <f t="shared" si="16"/>
        <v>0</v>
      </c>
      <c r="V23" s="101">
        <f t="shared" si="16"/>
        <v>0</v>
      </c>
      <c r="W23" s="101">
        <f t="shared" si="16"/>
        <v>0</v>
      </c>
      <c r="X23" s="101">
        <f t="shared" si="16"/>
        <v>0</v>
      </c>
      <c r="Y23" s="101">
        <f t="shared" si="16"/>
        <v>0</v>
      </c>
      <c r="Z23" s="101">
        <f t="shared" si="16"/>
        <v>0</v>
      </c>
      <c r="AA23" s="101">
        <f t="shared" si="16"/>
        <v>0</v>
      </c>
      <c r="AB23" s="101">
        <f t="shared" si="16"/>
        <v>0</v>
      </c>
      <c r="AC23" s="101">
        <f t="shared" si="16"/>
        <v>0</v>
      </c>
      <c r="AD23" s="101">
        <f t="shared" si="16"/>
        <v>0</v>
      </c>
      <c r="AE23" s="101">
        <f t="shared" si="16"/>
        <v>0</v>
      </c>
      <c r="AF23" s="101">
        <f t="shared" si="16"/>
        <v>0</v>
      </c>
      <c r="AG23" s="101">
        <f t="shared" si="16"/>
        <v>0</v>
      </c>
      <c r="AH23" s="101">
        <f t="shared" si="16"/>
        <v>0</v>
      </c>
      <c r="AI23" s="101">
        <f t="shared" si="16"/>
        <v>0</v>
      </c>
      <c r="AJ23" s="101">
        <f t="shared" si="16"/>
        <v>0</v>
      </c>
      <c r="AK23" s="101">
        <f t="shared" si="16"/>
        <v>0</v>
      </c>
      <c r="AL23" s="101">
        <f t="shared" si="16"/>
        <v>0</v>
      </c>
      <c r="AM23" s="101">
        <f t="shared" si="16"/>
        <v>0</v>
      </c>
      <c r="AN23" s="101">
        <f t="shared" si="16"/>
        <v>0</v>
      </c>
      <c r="AO23" s="101">
        <f t="shared" si="16"/>
        <v>0</v>
      </c>
      <c r="AP23" s="101">
        <f t="shared" si="16"/>
        <v>0</v>
      </c>
      <c r="AQ23" s="101">
        <f t="shared" si="16"/>
        <v>0</v>
      </c>
      <c r="AR23" s="101">
        <f t="shared" si="16"/>
        <v>0</v>
      </c>
      <c r="AS23" s="101">
        <f t="shared" si="16"/>
        <v>0</v>
      </c>
      <c r="AT23" s="67"/>
      <c r="AU23" s="13" t="str">
        <f>IF(Q20+S20+T20+U20+V20+W20=D20," ","GRESEALA")</f>
        <v xml:space="preserve"> </v>
      </c>
      <c r="AV23" s="13" t="str">
        <f>IF(X20+Y20+Z20=D20," ","GRESEALA")</f>
        <v xml:space="preserve"> </v>
      </c>
      <c r="AW23" s="13" t="str">
        <f>IF(AA20+AC20+AE20+AF20+AG20+AH20+AI20+AJ20+AK20+AL20+AR20+AS20&gt;=D20," ","GRESEALA")</f>
        <v xml:space="preserve"> </v>
      </c>
      <c r="AX23" s="13" t="str">
        <f>IF(AS20&gt;=D20," ","GRESEALA")</f>
        <v xml:space="preserve"> </v>
      </c>
      <c r="AY23" s="13" t="str">
        <f>IF(H20&gt;=G20," ","GRESEALA")</f>
        <v xml:space="preserve"> </v>
      </c>
      <c r="AZ23" s="13" t="str">
        <f>IF(E24+E25=E23," ","GRESEALA")</f>
        <v xml:space="preserve"> </v>
      </c>
      <c r="BA23" s="13" t="str">
        <f>IF(F24+F25=F23," ","GRESEALA")</f>
        <v xml:space="preserve"> </v>
      </c>
      <c r="BB23" s="13" t="str">
        <f>IF(G24+G25=G23," ","GRESEALA")</f>
        <v xml:space="preserve"> </v>
      </c>
      <c r="BC23" s="13" t="str">
        <f>IF(H24+H25=H23," ","GRESEALA")</f>
        <v xml:space="preserve"> </v>
      </c>
      <c r="BD23" s="13" t="str">
        <f t="shared" ref="BD23:BJ23" si="18">IF(K24+K25=K23," ","GRESEALA")</f>
        <v xml:space="preserve"> </v>
      </c>
      <c r="BE23" s="13" t="str">
        <f t="shared" si="18"/>
        <v xml:space="preserve"> </v>
      </c>
      <c r="BF23" s="13" t="str">
        <f t="shared" si="18"/>
        <v xml:space="preserve"> </v>
      </c>
      <c r="BG23" s="13" t="str">
        <f t="shared" si="18"/>
        <v xml:space="preserve"> </v>
      </c>
      <c r="BH23" s="13" t="str">
        <f t="shared" si="18"/>
        <v xml:space="preserve"> </v>
      </c>
      <c r="BI23" s="13" t="str">
        <f t="shared" si="18"/>
        <v xml:space="preserve"> </v>
      </c>
      <c r="BJ23" s="13" t="str">
        <f t="shared" si="18"/>
        <v xml:space="preserve"> </v>
      </c>
      <c r="BK23" s="13" t="str">
        <f t="shared" ref="BK23" si="19">IF(S24+S25=S23," ","GRESEALA")</f>
        <v xml:space="preserve"> </v>
      </c>
    </row>
    <row r="24" spans="2:64" s="24" customFormat="1" ht="42.75" customHeight="1" x14ac:dyDescent="0.35">
      <c r="B24" s="23" t="s">
        <v>66</v>
      </c>
      <c r="C24" s="80" t="s">
        <v>67</v>
      </c>
      <c r="D24" s="103">
        <f t="shared" si="1"/>
        <v>0</v>
      </c>
      <c r="E24" s="103">
        <v>0</v>
      </c>
      <c r="F24" s="103">
        <v>0</v>
      </c>
      <c r="G24" s="103">
        <v>0</v>
      </c>
      <c r="H24" s="103">
        <v>0</v>
      </c>
      <c r="I24" s="103">
        <v>0</v>
      </c>
      <c r="J24" s="103">
        <v>0</v>
      </c>
      <c r="K24" s="103">
        <v>0</v>
      </c>
      <c r="L24" s="103">
        <v>0</v>
      </c>
      <c r="M24" s="103">
        <v>0</v>
      </c>
      <c r="N24" s="103">
        <v>0</v>
      </c>
      <c r="O24" s="103">
        <v>0</v>
      </c>
      <c r="P24" s="103">
        <v>0</v>
      </c>
      <c r="Q24" s="103">
        <v>0</v>
      </c>
      <c r="R24" s="103">
        <v>0</v>
      </c>
      <c r="S24" s="103">
        <v>0</v>
      </c>
      <c r="T24" s="103">
        <v>0</v>
      </c>
      <c r="U24" s="103">
        <v>0</v>
      </c>
      <c r="V24" s="103">
        <v>0</v>
      </c>
      <c r="W24" s="103">
        <v>0</v>
      </c>
      <c r="X24" s="103">
        <v>0</v>
      </c>
      <c r="Y24" s="103">
        <v>0</v>
      </c>
      <c r="Z24" s="103">
        <v>0</v>
      </c>
      <c r="AA24" s="103">
        <v>0</v>
      </c>
      <c r="AB24" s="103">
        <v>0</v>
      </c>
      <c r="AC24" s="103">
        <v>0</v>
      </c>
      <c r="AD24" s="103">
        <v>0</v>
      </c>
      <c r="AE24" s="103">
        <v>0</v>
      </c>
      <c r="AF24" s="103">
        <v>0</v>
      </c>
      <c r="AG24" s="103">
        <v>0</v>
      </c>
      <c r="AH24" s="103">
        <v>0</v>
      </c>
      <c r="AI24" s="103">
        <v>0</v>
      </c>
      <c r="AJ24" s="103">
        <v>0</v>
      </c>
      <c r="AK24" s="103">
        <v>0</v>
      </c>
      <c r="AL24" s="103">
        <v>0</v>
      </c>
      <c r="AM24" s="103">
        <v>0</v>
      </c>
      <c r="AN24" s="103">
        <v>0</v>
      </c>
      <c r="AO24" s="103">
        <v>0</v>
      </c>
      <c r="AP24" s="103">
        <v>0</v>
      </c>
      <c r="AQ24" s="103">
        <v>0</v>
      </c>
      <c r="AR24" s="103">
        <v>0</v>
      </c>
      <c r="AS24" s="103">
        <v>0</v>
      </c>
      <c r="AT24" s="67"/>
      <c r="AU24" s="13" t="str">
        <f t="shared" ref="AU24:BK24" si="20">IF(T24+T25=T23," ","GRESEALA")</f>
        <v xml:space="preserve"> </v>
      </c>
      <c r="AV24" s="13" t="str">
        <f t="shared" si="20"/>
        <v xml:space="preserve"> </v>
      </c>
      <c r="AW24" s="13" t="str">
        <f t="shared" si="20"/>
        <v xml:space="preserve"> </v>
      </c>
      <c r="AX24" s="13" t="str">
        <f t="shared" si="20"/>
        <v xml:space="preserve"> </v>
      </c>
      <c r="AY24" s="13" t="str">
        <f t="shared" si="20"/>
        <v xml:space="preserve"> </v>
      </c>
      <c r="AZ24" s="13" t="str">
        <f t="shared" si="20"/>
        <v xml:space="preserve"> </v>
      </c>
      <c r="BA24" s="13" t="str">
        <f t="shared" si="20"/>
        <v xml:space="preserve"> </v>
      </c>
      <c r="BB24" s="13" t="str">
        <f t="shared" si="20"/>
        <v xml:space="preserve"> </v>
      </c>
      <c r="BC24" s="13" t="str">
        <f t="shared" si="20"/>
        <v xml:space="preserve"> </v>
      </c>
      <c r="BD24" s="13" t="str">
        <f t="shared" si="20"/>
        <v xml:space="preserve"> </v>
      </c>
      <c r="BE24" s="13" t="str">
        <f t="shared" si="20"/>
        <v xml:space="preserve"> </v>
      </c>
      <c r="BF24" s="13" t="str">
        <f t="shared" si="20"/>
        <v xml:space="preserve"> </v>
      </c>
      <c r="BG24" s="13" t="str">
        <f t="shared" si="20"/>
        <v xml:space="preserve"> </v>
      </c>
      <c r="BH24" s="13" t="str">
        <f t="shared" si="20"/>
        <v xml:space="preserve"> </v>
      </c>
      <c r="BI24" s="13" t="str">
        <f t="shared" si="20"/>
        <v xml:space="preserve"> </v>
      </c>
      <c r="BJ24" s="13" t="str">
        <f t="shared" si="20"/>
        <v xml:space="preserve"> </v>
      </c>
      <c r="BK24" s="13" t="str">
        <f t="shared" si="20"/>
        <v xml:space="preserve"> </v>
      </c>
    </row>
    <row r="25" spans="2:64" s="24" customFormat="1" ht="40.5" customHeight="1" x14ac:dyDescent="0.35">
      <c r="B25" s="23" t="s">
        <v>68</v>
      </c>
      <c r="C25" s="80" t="s">
        <v>69</v>
      </c>
      <c r="D25" s="103">
        <f t="shared" si="1"/>
        <v>0</v>
      </c>
      <c r="E25" s="103">
        <v>0</v>
      </c>
      <c r="F25" s="103">
        <v>0</v>
      </c>
      <c r="G25" s="103">
        <v>0</v>
      </c>
      <c r="H25" s="103">
        <v>0</v>
      </c>
      <c r="I25" s="103">
        <v>0</v>
      </c>
      <c r="J25" s="103">
        <v>0</v>
      </c>
      <c r="K25" s="103">
        <v>0</v>
      </c>
      <c r="L25" s="103">
        <v>0</v>
      </c>
      <c r="M25" s="103">
        <v>0</v>
      </c>
      <c r="N25" s="103">
        <v>0</v>
      </c>
      <c r="O25" s="103">
        <v>0</v>
      </c>
      <c r="P25" s="103">
        <v>0</v>
      </c>
      <c r="Q25" s="103">
        <v>0</v>
      </c>
      <c r="R25" s="103">
        <v>0</v>
      </c>
      <c r="S25" s="103">
        <v>0</v>
      </c>
      <c r="T25" s="103">
        <v>0</v>
      </c>
      <c r="U25" s="103">
        <v>0</v>
      </c>
      <c r="V25" s="103">
        <v>0</v>
      </c>
      <c r="W25" s="103">
        <v>0</v>
      </c>
      <c r="X25" s="103">
        <v>0</v>
      </c>
      <c r="Y25" s="103">
        <v>0</v>
      </c>
      <c r="Z25" s="103">
        <v>0</v>
      </c>
      <c r="AA25" s="103">
        <v>0</v>
      </c>
      <c r="AB25" s="103">
        <v>0</v>
      </c>
      <c r="AC25" s="103">
        <v>0</v>
      </c>
      <c r="AD25" s="103">
        <v>0</v>
      </c>
      <c r="AE25" s="103">
        <v>0</v>
      </c>
      <c r="AF25" s="103"/>
      <c r="AG25" s="103">
        <v>0</v>
      </c>
      <c r="AH25" s="103">
        <v>0</v>
      </c>
      <c r="AI25" s="103">
        <v>0</v>
      </c>
      <c r="AJ25" s="103">
        <v>0</v>
      </c>
      <c r="AK25" s="103">
        <v>0</v>
      </c>
      <c r="AL25" s="103">
        <v>0</v>
      </c>
      <c r="AM25" s="103">
        <v>0</v>
      </c>
      <c r="AN25" s="103">
        <v>0</v>
      </c>
      <c r="AO25" s="103">
        <v>0</v>
      </c>
      <c r="AP25" s="103">
        <v>0</v>
      </c>
      <c r="AQ25" s="103">
        <v>0</v>
      </c>
      <c r="AR25" s="103">
        <v>0</v>
      </c>
      <c r="AS25" s="103">
        <v>0</v>
      </c>
      <c r="AT25" s="67"/>
      <c r="AU25" s="13" t="str">
        <f>IF(AK24+AK25=AK23," ","GRESEALA")</f>
        <v xml:space="preserve"> </v>
      </c>
      <c r="AV25" s="13" t="str">
        <f>IF(AL24+AL25=AL23," ","GRESEALA")</f>
        <v xml:space="preserve"> </v>
      </c>
      <c r="AW25" s="13" t="str">
        <f>IF(AR24+AR25=AR23," ","GRESEALA")</f>
        <v xml:space="preserve"> </v>
      </c>
      <c r="AX25" s="13" t="str">
        <f>IF(AS24+AS25=AS23," ","GRESEALA")</f>
        <v xml:space="preserve"> </v>
      </c>
      <c r="AY25" s="13" t="str">
        <f>IF(E23+F23=D23," ","GRESEALA")</f>
        <v xml:space="preserve"> </v>
      </c>
      <c r="AZ25" s="13" t="str">
        <f>IF(G23+K23+I23+L23+M23=D23," ","GRESEALA")</f>
        <v xml:space="preserve"> </v>
      </c>
      <c r="BA25" s="13" t="str">
        <f>IF(O23+P23=D23," ","GRESEALA")</f>
        <v xml:space="preserve"> </v>
      </c>
      <c r="BB25" s="13" t="str">
        <f>IF(Q23+S23+T23+U23+V23+W23=D23," ","GRESEALA")</f>
        <v xml:space="preserve"> </v>
      </c>
      <c r="BC25" s="13" t="str">
        <f>IF(X23+Y23+Z23=D23," ","GRESEALA")</f>
        <v xml:space="preserve"> </v>
      </c>
      <c r="BD25" s="13" t="str">
        <f>IF(AA23+AC23+AE23+AF23+AG23+AH23+AI23+AJ23+AK23+AL23+AM23+AN23+AO23+AP23+AQ23+AR23+AS23&gt;=D23," ","GRESEALA")</f>
        <v xml:space="preserve"> </v>
      </c>
      <c r="BE25" s="13" t="str">
        <f>IF(AS23&lt;=D23," ","GRESEALA")</f>
        <v xml:space="preserve"> </v>
      </c>
      <c r="BF25" s="13" t="str">
        <f>IF(H23&lt;=G23," ","GRESEALA")</f>
        <v xml:space="preserve"> </v>
      </c>
      <c r="BG25" s="13" t="str">
        <f>IF(E27+E28=E26," ","GRESEALA")</f>
        <v xml:space="preserve"> </v>
      </c>
      <c r="BH25" s="13" t="str">
        <f>IF(F27+F28=F26," ","GRESEALA")</f>
        <v xml:space="preserve"> </v>
      </c>
      <c r="BI25" s="13" t="str">
        <f>IF(G27+G28=G26," ","GRESEALA")</f>
        <v xml:space="preserve"> </v>
      </c>
      <c r="BJ25" s="13" t="str">
        <f>IF(H27+H28=H26," ","GRESEALA")</f>
        <v xml:space="preserve"> </v>
      </c>
      <c r="BK25" s="13" t="str">
        <f>IF(K27+K28=K26," ","GRESEALA")</f>
        <v xml:space="preserve"> </v>
      </c>
    </row>
    <row r="26" spans="2:64" s="24" customFormat="1" ht="57" customHeight="1" x14ac:dyDescent="0.35">
      <c r="B26" s="16" t="s">
        <v>70</v>
      </c>
      <c r="C26" s="79" t="s">
        <v>71</v>
      </c>
      <c r="D26" s="93">
        <f t="shared" si="1"/>
        <v>0</v>
      </c>
      <c r="E26" s="101">
        <f>E27+E28</f>
        <v>0</v>
      </c>
      <c r="F26" s="101">
        <f t="shared" ref="F26:AR26" si="21">F27+F28</f>
        <v>0</v>
      </c>
      <c r="G26" s="101">
        <f t="shared" si="21"/>
        <v>0</v>
      </c>
      <c r="H26" s="101">
        <f t="shared" si="21"/>
        <v>0</v>
      </c>
      <c r="I26" s="101">
        <f t="shared" si="21"/>
        <v>0</v>
      </c>
      <c r="J26" s="101">
        <f t="shared" si="21"/>
        <v>0</v>
      </c>
      <c r="K26" s="101">
        <f t="shared" si="21"/>
        <v>0</v>
      </c>
      <c r="L26" s="101">
        <f t="shared" si="21"/>
        <v>0</v>
      </c>
      <c r="M26" s="101">
        <f t="shared" si="21"/>
        <v>0</v>
      </c>
      <c r="N26" s="101">
        <f t="shared" si="21"/>
        <v>0</v>
      </c>
      <c r="O26" s="101">
        <f t="shared" si="21"/>
        <v>0</v>
      </c>
      <c r="P26" s="101">
        <f t="shared" si="21"/>
        <v>0</v>
      </c>
      <c r="Q26" s="101">
        <f t="shared" si="21"/>
        <v>0</v>
      </c>
      <c r="R26" s="101">
        <f t="shared" si="21"/>
        <v>0</v>
      </c>
      <c r="S26" s="101">
        <f t="shared" si="21"/>
        <v>0</v>
      </c>
      <c r="T26" s="101">
        <f t="shared" si="21"/>
        <v>0</v>
      </c>
      <c r="U26" s="101">
        <f t="shared" si="21"/>
        <v>0</v>
      </c>
      <c r="V26" s="101">
        <f t="shared" si="21"/>
        <v>0</v>
      </c>
      <c r="W26" s="101">
        <f t="shared" si="21"/>
        <v>0</v>
      </c>
      <c r="X26" s="101">
        <f t="shared" si="21"/>
        <v>0</v>
      </c>
      <c r="Y26" s="101">
        <f t="shared" si="21"/>
        <v>0</v>
      </c>
      <c r="Z26" s="101">
        <f t="shared" si="21"/>
        <v>0</v>
      </c>
      <c r="AA26" s="101">
        <f t="shared" si="21"/>
        <v>0</v>
      </c>
      <c r="AB26" s="101">
        <f t="shared" si="21"/>
        <v>0</v>
      </c>
      <c r="AC26" s="101">
        <f t="shared" si="21"/>
        <v>0</v>
      </c>
      <c r="AD26" s="101">
        <f t="shared" si="21"/>
        <v>0</v>
      </c>
      <c r="AE26" s="101">
        <f t="shared" si="21"/>
        <v>0</v>
      </c>
      <c r="AF26" s="101">
        <f t="shared" si="21"/>
        <v>0</v>
      </c>
      <c r="AG26" s="101">
        <f t="shared" si="21"/>
        <v>0</v>
      </c>
      <c r="AH26" s="101">
        <f t="shared" si="21"/>
        <v>0</v>
      </c>
      <c r="AI26" s="101">
        <f t="shared" si="21"/>
        <v>0</v>
      </c>
      <c r="AJ26" s="101">
        <f t="shared" si="21"/>
        <v>0</v>
      </c>
      <c r="AK26" s="101">
        <f t="shared" si="21"/>
        <v>0</v>
      </c>
      <c r="AL26" s="101">
        <f t="shared" si="21"/>
        <v>0</v>
      </c>
      <c r="AM26" s="101">
        <f t="shared" si="21"/>
        <v>0</v>
      </c>
      <c r="AN26" s="101">
        <f t="shared" si="21"/>
        <v>0</v>
      </c>
      <c r="AO26" s="101">
        <f t="shared" si="21"/>
        <v>0</v>
      </c>
      <c r="AP26" s="101">
        <f t="shared" si="21"/>
        <v>0</v>
      </c>
      <c r="AQ26" s="101">
        <f t="shared" si="21"/>
        <v>0</v>
      </c>
      <c r="AR26" s="101">
        <f t="shared" si="21"/>
        <v>0</v>
      </c>
      <c r="AS26" s="101">
        <f>AS27+AS28</f>
        <v>0</v>
      </c>
      <c r="AT26" s="67"/>
      <c r="AU26" s="13" t="str">
        <f t="shared" ref="AU26:AZ26" si="22">IF(L27+L28=L26," ","GRESEALA")</f>
        <v xml:space="preserve"> </v>
      </c>
      <c r="AV26" s="13" t="str">
        <f t="shared" si="22"/>
        <v xml:space="preserve"> </v>
      </c>
      <c r="AW26" s="13" t="str">
        <f t="shared" si="22"/>
        <v xml:space="preserve"> </v>
      </c>
      <c r="AX26" s="13" t="str">
        <f t="shared" si="22"/>
        <v xml:space="preserve"> </v>
      </c>
      <c r="AY26" s="13" t="str">
        <f t="shared" si="22"/>
        <v xml:space="preserve"> </v>
      </c>
      <c r="AZ26" s="13" t="str">
        <f t="shared" si="22"/>
        <v xml:space="preserve"> </v>
      </c>
      <c r="BA26" s="13" t="str">
        <f t="shared" ref="BA26:BK26" si="23">IF(S27+S28=S26," ","GRESEALA")</f>
        <v xml:space="preserve"> </v>
      </c>
      <c r="BB26" s="13" t="str">
        <f t="shared" si="23"/>
        <v xml:space="preserve"> </v>
      </c>
      <c r="BC26" s="13" t="str">
        <f t="shared" si="23"/>
        <v xml:space="preserve"> </v>
      </c>
      <c r="BD26" s="13" t="str">
        <f t="shared" si="23"/>
        <v xml:space="preserve"> </v>
      </c>
      <c r="BE26" s="13" t="str">
        <f t="shared" si="23"/>
        <v xml:space="preserve"> </v>
      </c>
      <c r="BF26" s="13" t="str">
        <f t="shared" si="23"/>
        <v xml:space="preserve"> </v>
      </c>
      <c r="BG26" s="13" t="str">
        <f t="shared" si="23"/>
        <v xml:space="preserve"> </v>
      </c>
      <c r="BH26" s="13" t="str">
        <f t="shared" si="23"/>
        <v xml:space="preserve"> </v>
      </c>
      <c r="BI26" s="13" t="str">
        <f t="shared" si="23"/>
        <v xml:space="preserve"> </v>
      </c>
      <c r="BJ26" s="13" t="str">
        <f t="shared" si="23"/>
        <v xml:space="preserve"> </v>
      </c>
      <c r="BK26" s="13" t="str">
        <f t="shared" si="23"/>
        <v xml:space="preserve"> </v>
      </c>
    </row>
    <row r="27" spans="2:64" s="24" customFormat="1" ht="37.5" customHeight="1" x14ac:dyDescent="0.35">
      <c r="B27" s="23" t="s">
        <v>72</v>
      </c>
      <c r="C27" s="80" t="s">
        <v>73</v>
      </c>
      <c r="D27" s="114">
        <f t="shared" si="1"/>
        <v>0</v>
      </c>
      <c r="E27" s="103">
        <v>0</v>
      </c>
      <c r="F27" s="103">
        <v>0</v>
      </c>
      <c r="G27" s="103">
        <v>0</v>
      </c>
      <c r="H27" s="103">
        <v>0</v>
      </c>
      <c r="I27" s="103">
        <v>0</v>
      </c>
      <c r="J27" s="103">
        <v>0</v>
      </c>
      <c r="K27" s="103">
        <v>0</v>
      </c>
      <c r="L27" s="103">
        <v>0</v>
      </c>
      <c r="M27" s="103">
        <v>0</v>
      </c>
      <c r="N27" s="103">
        <v>0</v>
      </c>
      <c r="O27" s="103">
        <v>0</v>
      </c>
      <c r="P27" s="103">
        <v>0</v>
      </c>
      <c r="Q27" s="103">
        <v>0</v>
      </c>
      <c r="R27" s="103">
        <v>0</v>
      </c>
      <c r="S27" s="103">
        <v>0</v>
      </c>
      <c r="T27" s="103">
        <v>0</v>
      </c>
      <c r="U27" s="103">
        <v>0</v>
      </c>
      <c r="V27" s="103">
        <v>0</v>
      </c>
      <c r="W27" s="103">
        <v>0</v>
      </c>
      <c r="X27" s="103">
        <v>0</v>
      </c>
      <c r="Y27" s="103">
        <v>0</v>
      </c>
      <c r="Z27" s="103">
        <v>0</v>
      </c>
      <c r="AA27" s="103">
        <v>0</v>
      </c>
      <c r="AB27" s="103">
        <v>0</v>
      </c>
      <c r="AC27" s="103">
        <v>0</v>
      </c>
      <c r="AD27" s="103">
        <v>0</v>
      </c>
      <c r="AE27" s="103">
        <v>0</v>
      </c>
      <c r="AF27" s="103">
        <v>0</v>
      </c>
      <c r="AG27" s="103">
        <v>0</v>
      </c>
      <c r="AH27" s="103">
        <v>0</v>
      </c>
      <c r="AI27" s="103">
        <v>0</v>
      </c>
      <c r="AJ27" s="103">
        <v>0</v>
      </c>
      <c r="AK27" s="103">
        <v>0</v>
      </c>
      <c r="AL27" s="103">
        <v>0</v>
      </c>
      <c r="AM27" s="103">
        <v>0</v>
      </c>
      <c r="AN27" s="103">
        <v>0</v>
      </c>
      <c r="AO27" s="103">
        <v>0</v>
      </c>
      <c r="AP27" s="103">
        <v>0</v>
      </c>
      <c r="AQ27" s="103">
        <v>0</v>
      </c>
      <c r="AR27" s="103">
        <v>0</v>
      </c>
      <c r="AS27" s="103">
        <v>0</v>
      </c>
      <c r="AT27" s="67"/>
      <c r="AU27" s="13" t="str">
        <f t="shared" ref="AU27:BC27" si="24">IF(AD27+AD28=AD26," ","GRESEALA")</f>
        <v xml:space="preserve"> </v>
      </c>
      <c r="AV27" s="13" t="str">
        <f t="shared" si="24"/>
        <v xml:space="preserve"> </v>
      </c>
      <c r="AW27" s="13" t="str">
        <f t="shared" si="24"/>
        <v xml:space="preserve"> </v>
      </c>
      <c r="AX27" s="13" t="str">
        <f t="shared" si="24"/>
        <v xml:space="preserve"> </v>
      </c>
      <c r="AY27" s="13" t="str">
        <f t="shared" si="24"/>
        <v xml:space="preserve"> </v>
      </c>
      <c r="AZ27" s="13" t="str">
        <f t="shared" si="24"/>
        <v xml:space="preserve"> </v>
      </c>
      <c r="BA27" s="13" t="str">
        <f t="shared" si="24"/>
        <v xml:space="preserve"> </v>
      </c>
      <c r="BB27" s="13" t="str">
        <f t="shared" si="24"/>
        <v xml:space="preserve"> </v>
      </c>
      <c r="BC27" s="13" t="str">
        <f t="shared" si="24"/>
        <v xml:space="preserve"> </v>
      </c>
      <c r="BD27" s="13" t="str">
        <f t="shared" ref="BD27:BE27" si="25">IF(AR27+AR28=AR26," ","GRESEALA")</f>
        <v xml:space="preserve"> </v>
      </c>
      <c r="BE27" s="13" t="str">
        <f t="shared" si="25"/>
        <v xml:space="preserve"> </v>
      </c>
      <c r="BF27" s="13" t="str">
        <f>IF(E26+F26=D26," ","GRESEALA")</f>
        <v xml:space="preserve"> </v>
      </c>
      <c r="BG27" s="13" t="str">
        <f>IF(G26+K26+I26+L26+M26=D26," ","GRESEALA")</f>
        <v xml:space="preserve"> </v>
      </c>
      <c r="BH27" s="13" t="str">
        <f>IF(O26+P26=D26," ","GRESEALA")</f>
        <v xml:space="preserve"> </v>
      </c>
      <c r="BI27" s="13" t="str">
        <f>IF(Q26+S26+T26+U26+V26+W26=D26," ","GRESEALA")</f>
        <v xml:space="preserve"> </v>
      </c>
      <c r="BJ27" s="13" t="str">
        <f>IF(X26+Y26+Z26=D26," ","GRESEALA")</f>
        <v xml:space="preserve"> </v>
      </c>
      <c r="BK27" s="13" t="str">
        <f>IF(AA26+AC26+AE26+AF26+AG26+AH26+AI26+AJ26+AK26+AL26+AM26+AN26+AO26+AP26+AQ26+AR26+AS26&gt;=D26," ","GRESEALA")</f>
        <v xml:space="preserve"> </v>
      </c>
    </row>
    <row r="28" spans="2:64" s="24" customFormat="1" ht="45.75" customHeight="1" x14ac:dyDescent="0.35">
      <c r="B28" s="23" t="s">
        <v>74</v>
      </c>
      <c r="C28" s="80" t="s">
        <v>75</v>
      </c>
      <c r="D28" s="114">
        <f t="shared" si="1"/>
        <v>0</v>
      </c>
      <c r="E28" s="103">
        <v>0</v>
      </c>
      <c r="F28" s="103">
        <v>0</v>
      </c>
      <c r="G28" s="103">
        <v>0</v>
      </c>
      <c r="H28" s="103">
        <v>0</v>
      </c>
      <c r="I28" s="103">
        <v>0</v>
      </c>
      <c r="J28" s="103">
        <v>0</v>
      </c>
      <c r="K28" s="103">
        <v>0</v>
      </c>
      <c r="L28" s="103">
        <v>0</v>
      </c>
      <c r="M28" s="103">
        <v>0</v>
      </c>
      <c r="N28" s="103">
        <v>0</v>
      </c>
      <c r="O28" s="103">
        <v>0</v>
      </c>
      <c r="P28" s="103">
        <v>0</v>
      </c>
      <c r="Q28" s="103">
        <v>0</v>
      </c>
      <c r="R28" s="103">
        <v>0</v>
      </c>
      <c r="S28" s="103">
        <v>0</v>
      </c>
      <c r="T28" s="103">
        <v>0</v>
      </c>
      <c r="U28" s="103">
        <v>0</v>
      </c>
      <c r="V28" s="103">
        <v>0</v>
      </c>
      <c r="W28" s="103">
        <v>0</v>
      </c>
      <c r="X28" s="103">
        <v>0</v>
      </c>
      <c r="Y28" s="103">
        <v>0</v>
      </c>
      <c r="Z28" s="103">
        <v>0</v>
      </c>
      <c r="AA28" s="103">
        <v>0</v>
      </c>
      <c r="AB28" s="103">
        <v>0</v>
      </c>
      <c r="AC28" s="103">
        <v>0</v>
      </c>
      <c r="AD28" s="103">
        <v>0</v>
      </c>
      <c r="AE28" s="103">
        <v>0</v>
      </c>
      <c r="AF28" s="103">
        <v>0</v>
      </c>
      <c r="AG28" s="103">
        <v>0</v>
      </c>
      <c r="AH28" s="103">
        <v>0</v>
      </c>
      <c r="AI28" s="103">
        <v>0</v>
      </c>
      <c r="AJ28" s="103">
        <v>0</v>
      </c>
      <c r="AK28" s="103">
        <v>0</v>
      </c>
      <c r="AL28" s="103">
        <v>0</v>
      </c>
      <c r="AM28" s="103">
        <v>0</v>
      </c>
      <c r="AN28" s="103">
        <v>0</v>
      </c>
      <c r="AO28" s="103">
        <v>0</v>
      </c>
      <c r="AP28" s="103">
        <v>0</v>
      </c>
      <c r="AQ28" s="103">
        <v>0</v>
      </c>
      <c r="AR28" s="103">
        <v>0</v>
      </c>
      <c r="AS28" s="103">
        <v>0</v>
      </c>
      <c r="AT28" s="67"/>
      <c r="AU28" s="13" t="str">
        <f>IF(AS26&lt;=D26," ","GRESEALA")</f>
        <v xml:space="preserve"> </v>
      </c>
      <c r="AV28" s="13" t="str">
        <f>IF(H26&lt;=G26," ","GRESEALA")</f>
        <v xml:space="preserve"> </v>
      </c>
      <c r="AW28" s="13" t="str">
        <f>IF(E30+E31=E29," ","GRESEALA")</f>
        <v xml:space="preserve"> </v>
      </c>
      <c r="AX28" s="13" t="str">
        <f>IF(F30+F31=F29," ","GRESEALA")</f>
        <v xml:space="preserve"> </v>
      </c>
      <c r="AY28" s="13" t="str">
        <f>IF(G30+G31=G29," ","GRESEALA")</f>
        <v xml:space="preserve"> </v>
      </c>
      <c r="AZ28" s="13" t="str">
        <f>IF(H30+H31=H29," ","GRESEALA")</f>
        <v xml:space="preserve"> </v>
      </c>
      <c r="BA28" s="13" t="str">
        <f t="shared" ref="BA28:BG28" si="26">IF(K30+K31=K29," ","GRESEALA")</f>
        <v xml:space="preserve"> </v>
      </c>
      <c r="BB28" s="13" t="str">
        <f t="shared" si="26"/>
        <v xml:space="preserve"> </v>
      </c>
      <c r="BC28" s="13" t="str">
        <f t="shared" si="26"/>
        <v xml:space="preserve"> </v>
      </c>
      <c r="BD28" s="13" t="str">
        <f t="shared" si="26"/>
        <v xml:space="preserve"> </v>
      </c>
      <c r="BE28" s="13" t="str">
        <f t="shared" si="26"/>
        <v xml:space="preserve"> </v>
      </c>
      <c r="BF28" s="13" t="str">
        <f t="shared" si="26"/>
        <v xml:space="preserve"> </v>
      </c>
      <c r="BG28" s="13" t="str">
        <f t="shared" si="26"/>
        <v xml:space="preserve"> </v>
      </c>
      <c r="BH28" s="13" t="str">
        <f t="shared" ref="BH28:BK28" si="27">IF(S30+S31=S29," ","GRESEALA")</f>
        <v xml:space="preserve"> </v>
      </c>
      <c r="BI28" s="13" t="str">
        <f t="shared" si="27"/>
        <v xml:space="preserve"> </v>
      </c>
      <c r="BJ28" s="13" t="str">
        <f t="shared" si="27"/>
        <v xml:space="preserve"> </v>
      </c>
      <c r="BK28" s="13" t="str">
        <f t="shared" si="27"/>
        <v xml:space="preserve"> </v>
      </c>
    </row>
    <row r="29" spans="2:64" s="24" customFormat="1" ht="41.25" customHeight="1" x14ac:dyDescent="0.35">
      <c r="B29" s="16" t="s">
        <v>76</v>
      </c>
      <c r="C29" s="79" t="s">
        <v>77</v>
      </c>
      <c r="D29" s="93">
        <f t="shared" si="1"/>
        <v>0</v>
      </c>
      <c r="E29" s="101">
        <f>E30+E31</f>
        <v>0</v>
      </c>
      <c r="F29" s="101">
        <f t="shared" ref="F29:AS29" si="28">F30+F31</f>
        <v>0</v>
      </c>
      <c r="G29" s="101">
        <f t="shared" si="28"/>
        <v>0</v>
      </c>
      <c r="H29" s="101">
        <f t="shared" si="28"/>
        <v>0</v>
      </c>
      <c r="I29" s="101">
        <f t="shared" si="28"/>
        <v>0</v>
      </c>
      <c r="J29" s="101">
        <f t="shared" si="28"/>
        <v>0</v>
      </c>
      <c r="K29" s="101">
        <f t="shared" si="28"/>
        <v>0</v>
      </c>
      <c r="L29" s="101">
        <f t="shared" si="28"/>
        <v>0</v>
      </c>
      <c r="M29" s="101">
        <f t="shared" si="28"/>
        <v>0</v>
      </c>
      <c r="N29" s="101">
        <f t="shared" si="28"/>
        <v>0</v>
      </c>
      <c r="O29" s="101">
        <f t="shared" si="28"/>
        <v>0</v>
      </c>
      <c r="P29" s="101">
        <f t="shared" si="28"/>
        <v>0</v>
      </c>
      <c r="Q29" s="101">
        <f t="shared" si="28"/>
        <v>0</v>
      </c>
      <c r="R29" s="101">
        <f t="shared" si="28"/>
        <v>0</v>
      </c>
      <c r="S29" s="101">
        <f t="shared" si="28"/>
        <v>0</v>
      </c>
      <c r="T29" s="101">
        <f t="shared" si="28"/>
        <v>0</v>
      </c>
      <c r="U29" s="101">
        <f t="shared" si="28"/>
        <v>0</v>
      </c>
      <c r="V29" s="101">
        <f t="shared" si="28"/>
        <v>0</v>
      </c>
      <c r="W29" s="101">
        <f t="shared" si="28"/>
        <v>0</v>
      </c>
      <c r="X29" s="101">
        <f t="shared" si="28"/>
        <v>0</v>
      </c>
      <c r="Y29" s="101">
        <f t="shared" si="28"/>
        <v>0</v>
      </c>
      <c r="Z29" s="101">
        <f t="shared" si="28"/>
        <v>0</v>
      </c>
      <c r="AA29" s="101">
        <f t="shared" si="28"/>
        <v>0</v>
      </c>
      <c r="AB29" s="101">
        <f t="shared" si="28"/>
        <v>0</v>
      </c>
      <c r="AC29" s="101">
        <f t="shared" si="28"/>
        <v>0</v>
      </c>
      <c r="AD29" s="101">
        <f t="shared" si="28"/>
        <v>0</v>
      </c>
      <c r="AE29" s="101">
        <f t="shared" si="28"/>
        <v>0</v>
      </c>
      <c r="AF29" s="101">
        <f t="shared" si="28"/>
        <v>0</v>
      </c>
      <c r="AG29" s="101">
        <f t="shared" si="28"/>
        <v>0</v>
      </c>
      <c r="AH29" s="101">
        <f t="shared" si="28"/>
        <v>0</v>
      </c>
      <c r="AI29" s="101">
        <f t="shared" si="28"/>
        <v>0</v>
      </c>
      <c r="AJ29" s="101">
        <f t="shared" si="28"/>
        <v>0</v>
      </c>
      <c r="AK29" s="101">
        <f t="shared" si="28"/>
        <v>0</v>
      </c>
      <c r="AL29" s="101">
        <f t="shared" si="28"/>
        <v>0</v>
      </c>
      <c r="AM29" s="101">
        <f t="shared" si="28"/>
        <v>0</v>
      </c>
      <c r="AN29" s="101">
        <f t="shared" si="28"/>
        <v>0</v>
      </c>
      <c r="AO29" s="101">
        <f t="shared" si="28"/>
        <v>0</v>
      </c>
      <c r="AP29" s="101">
        <f t="shared" si="28"/>
        <v>0</v>
      </c>
      <c r="AQ29" s="101">
        <f t="shared" si="28"/>
        <v>0</v>
      </c>
      <c r="AR29" s="101">
        <f t="shared" si="28"/>
        <v>0</v>
      </c>
      <c r="AS29" s="101">
        <f t="shared" si="28"/>
        <v>0</v>
      </c>
      <c r="AT29" s="67"/>
      <c r="AU29" s="13" t="str">
        <f t="shared" ref="AU29:BJ29" si="29">IF(W30+W31=W29," ","GRESEALA")</f>
        <v xml:space="preserve"> </v>
      </c>
      <c r="AV29" s="13" t="str">
        <f t="shared" si="29"/>
        <v xml:space="preserve"> </v>
      </c>
      <c r="AW29" s="13" t="str">
        <f t="shared" si="29"/>
        <v xml:space="preserve"> </v>
      </c>
      <c r="AX29" s="13" t="str">
        <f t="shared" si="29"/>
        <v xml:space="preserve"> </v>
      </c>
      <c r="AY29" s="13" t="str">
        <f t="shared" si="29"/>
        <v xml:space="preserve"> </v>
      </c>
      <c r="AZ29" s="13" t="str">
        <f t="shared" si="29"/>
        <v xml:space="preserve"> </v>
      </c>
      <c r="BA29" s="13" t="str">
        <f t="shared" si="29"/>
        <v xml:space="preserve"> </v>
      </c>
      <c r="BB29" s="13" t="str">
        <f t="shared" si="29"/>
        <v xml:space="preserve"> </v>
      </c>
      <c r="BC29" s="13" t="str">
        <f t="shared" si="29"/>
        <v xml:space="preserve"> </v>
      </c>
      <c r="BD29" s="13" t="str">
        <f t="shared" si="29"/>
        <v xml:space="preserve"> </v>
      </c>
      <c r="BE29" s="13" t="str">
        <f t="shared" si="29"/>
        <v xml:space="preserve"> </v>
      </c>
      <c r="BF29" s="13" t="str">
        <f t="shared" si="29"/>
        <v xml:space="preserve"> </v>
      </c>
      <c r="BG29" s="13" t="str">
        <f t="shared" si="29"/>
        <v xml:space="preserve"> </v>
      </c>
      <c r="BH29" s="13" t="str">
        <f t="shared" si="29"/>
        <v xml:space="preserve"> </v>
      </c>
      <c r="BI29" s="13" t="str">
        <f t="shared" si="29"/>
        <v xml:space="preserve"> </v>
      </c>
      <c r="BJ29" s="13" t="str">
        <f t="shared" si="29"/>
        <v xml:space="preserve"> </v>
      </c>
      <c r="BK29" s="13" t="str">
        <f t="shared" ref="BK29:BL29" si="30">IF(AR30+AR31=AR29," ","GRESEALA")</f>
        <v xml:space="preserve"> </v>
      </c>
      <c r="BL29" s="25" t="str">
        <f t="shared" si="30"/>
        <v xml:space="preserve"> </v>
      </c>
    </row>
    <row r="30" spans="2:64" s="24" customFormat="1" ht="41.25" customHeight="1" x14ac:dyDescent="0.35">
      <c r="B30" s="23" t="s">
        <v>78</v>
      </c>
      <c r="C30" s="80" t="s">
        <v>79</v>
      </c>
      <c r="D30" s="103">
        <f t="shared" si="1"/>
        <v>0</v>
      </c>
      <c r="E30" s="103">
        <v>0</v>
      </c>
      <c r="F30" s="103">
        <v>0</v>
      </c>
      <c r="G30" s="103">
        <v>0</v>
      </c>
      <c r="H30" s="103">
        <v>0</v>
      </c>
      <c r="I30" s="103">
        <v>0</v>
      </c>
      <c r="J30" s="103">
        <v>0</v>
      </c>
      <c r="K30" s="103">
        <v>0</v>
      </c>
      <c r="L30" s="103">
        <v>0</v>
      </c>
      <c r="M30" s="103">
        <v>0</v>
      </c>
      <c r="N30" s="103">
        <v>0</v>
      </c>
      <c r="O30" s="103">
        <v>0</v>
      </c>
      <c r="P30" s="103">
        <v>0</v>
      </c>
      <c r="Q30" s="103">
        <v>0</v>
      </c>
      <c r="R30" s="103">
        <v>0</v>
      </c>
      <c r="S30" s="103">
        <v>0</v>
      </c>
      <c r="T30" s="103">
        <v>0</v>
      </c>
      <c r="U30" s="103">
        <v>0</v>
      </c>
      <c r="V30" s="103">
        <v>0</v>
      </c>
      <c r="W30" s="103">
        <v>0</v>
      </c>
      <c r="X30" s="103">
        <v>0</v>
      </c>
      <c r="Y30" s="103">
        <v>0</v>
      </c>
      <c r="Z30" s="103">
        <v>0</v>
      </c>
      <c r="AA30" s="103">
        <v>0</v>
      </c>
      <c r="AB30" s="103">
        <v>0</v>
      </c>
      <c r="AC30" s="103">
        <v>0</v>
      </c>
      <c r="AD30" s="103">
        <v>0</v>
      </c>
      <c r="AE30" s="103">
        <v>0</v>
      </c>
      <c r="AF30" s="103">
        <v>0</v>
      </c>
      <c r="AG30" s="103">
        <v>0</v>
      </c>
      <c r="AH30" s="103">
        <v>0</v>
      </c>
      <c r="AI30" s="103">
        <v>0</v>
      </c>
      <c r="AJ30" s="103">
        <v>0</v>
      </c>
      <c r="AK30" s="103">
        <v>0</v>
      </c>
      <c r="AL30" s="103">
        <v>0</v>
      </c>
      <c r="AM30" s="103">
        <v>0</v>
      </c>
      <c r="AN30" s="103">
        <v>0</v>
      </c>
      <c r="AO30" s="103">
        <v>0</v>
      </c>
      <c r="AP30" s="103">
        <v>0</v>
      </c>
      <c r="AQ30" s="103">
        <v>0</v>
      </c>
      <c r="AR30" s="103">
        <v>0</v>
      </c>
      <c r="AS30" s="103">
        <v>0</v>
      </c>
      <c r="AT30" s="67"/>
      <c r="AU30" s="13" t="str">
        <f>IF(E29+F29=D29," ","GRESEALA")</f>
        <v xml:space="preserve"> </v>
      </c>
      <c r="AV30" s="13" t="str">
        <f>IF(G29+K29+I29+L29+M29=D29," ","GRESEALA")</f>
        <v xml:space="preserve"> </v>
      </c>
      <c r="AW30" s="13" t="str">
        <f>IF(O29+P29=D29," ","GRESEALA")</f>
        <v xml:space="preserve"> </v>
      </c>
      <c r="AX30" s="13" t="str">
        <f>IF(Q29+S29+T29+U29+V29+W29=D29," ","GRESEALA")</f>
        <v xml:space="preserve"> </v>
      </c>
      <c r="AY30" s="13" t="str">
        <f>IF(X29+Y29+Z29=D29," ","GRESEALA")</f>
        <v xml:space="preserve"> </v>
      </c>
      <c r="AZ30" s="13" t="str">
        <f>IF(AA29+AC29+AE29+AF29+AG29+AH29+AI29+AJ29+AK29+AL29+AM29+AN29+AO29+AP29+AQ29+AR29+AS29&gt;=D29," ","GRESEALA")</f>
        <v xml:space="preserve"> </v>
      </c>
      <c r="BA30" s="13" t="str">
        <f>IF(AS29&lt;=D29," ","GRESEALA")</f>
        <v xml:space="preserve"> </v>
      </c>
      <c r="BB30" s="13" t="str">
        <f>IF(H29&lt;=G29," ","GRESEALA")</f>
        <v xml:space="preserve"> </v>
      </c>
      <c r="BC30" s="13" t="str">
        <f>IF(E33+E34=E32," ","GRESEALA")</f>
        <v xml:space="preserve"> </v>
      </c>
      <c r="BD30" s="13" t="str">
        <f>IF(F33+F34=F32," ","GRESEALA")</f>
        <v xml:space="preserve"> </v>
      </c>
      <c r="BE30" s="13" t="str">
        <f>IF(G33+G34=G32," ","GRESEALA")</f>
        <v xml:space="preserve"> </v>
      </c>
      <c r="BF30" s="13" t="str">
        <f>IF(H33+H34=H32," ","GRESEALA")</f>
        <v xml:space="preserve"> </v>
      </c>
      <c r="BG30" s="13" t="str">
        <f>IF(K33+K34=K32," ","GRESEALA")</f>
        <v xml:space="preserve"> </v>
      </c>
      <c r="BH30" s="13" t="str">
        <f>IF(L33+L34=L32," ","GRESEALA")</f>
        <v xml:space="preserve"> </v>
      </c>
      <c r="BI30" s="13" t="str">
        <f>IF(M33+M34=M32," ","GRESEALA")</f>
        <v xml:space="preserve"> </v>
      </c>
      <c r="BJ30" s="13" t="str">
        <f>IF(N33+N34=N32," ","GRESEALA")</f>
        <v xml:space="preserve"> </v>
      </c>
      <c r="BK30" s="13" t="str">
        <f>IF(O33+O34=O32," ","GRESEALA")</f>
        <v xml:space="preserve"> </v>
      </c>
    </row>
    <row r="31" spans="2:64" s="24" customFormat="1" ht="42" customHeight="1" x14ac:dyDescent="0.35">
      <c r="B31" s="23" t="s">
        <v>80</v>
      </c>
      <c r="C31" s="80" t="s">
        <v>81</v>
      </c>
      <c r="D31" s="103">
        <f t="shared" si="1"/>
        <v>0</v>
      </c>
      <c r="E31" s="103">
        <v>0</v>
      </c>
      <c r="F31" s="103">
        <v>0</v>
      </c>
      <c r="G31" s="103">
        <v>0</v>
      </c>
      <c r="H31" s="103">
        <v>0</v>
      </c>
      <c r="I31" s="103">
        <v>0</v>
      </c>
      <c r="J31" s="103">
        <v>0</v>
      </c>
      <c r="K31" s="103">
        <v>0</v>
      </c>
      <c r="L31" s="103">
        <v>0</v>
      </c>
      <c r="M31" s="103">
        <v>0</v>
      </c>
      <c r="N31" s="103">
        <v>0</v>
      </c>
      <c r="O31" s="103">
        <v>0</v>
      </c>
      <c r="P31" s="103">
        <v>0</v>
      </c>
      <c r="Q31" s="103">
        <v>0</v>
      </c>
      <c r="R31" s="103">
        <v>0</v>
      </c>
      <c r="S31" s="103">
        <v>0</v>
      </c>
      <c r="T31" s="103">
        <v>0</v>
      </c>
      <c r="U31" s="103">
        <v>0</v>
      </c>
      <c r="V31" s="103">
        <v>0</v>
      </c>
      <c r="W31" s="103">
        <v>0</v>
      </c>
      <c r="X31" s="103">
        <v>0</v>
      </c>
      <c r="Y31" s="103">
        <v>0</v>
      </c>
      <c r="Z31" s="103">
        <v>0</v>
      </c>
      <c r="AA31" s="103">
        <v>0</v>
      </c>
      <c r="AB31" s="103">
        <v>0</v>
      </c>
      <c r="AC31" s="103">
        <v>0</v>
      </c>
      <c r="AD31" s="103">
        <v>0</v>
      </c>
      <c r="AE31" s="103">
        <v>0</v>
      </c>
      <c r="AF31" s="103">
        <v>0</v>
      </c>
      <c r="AG31" s="103">
        <v>0</v>
      </c>
      <c r="AH31" s="103">
        <v>0</v>
      </c>
      <c r="AI31" s="103">
        <v>0</v>
      </c>
      <c r="AJ31" s="103">
        <v>0</v>
      </c>
      <c r="AK31" s="103">
        <v>0</v>
      </c>
      <c r="AL31" s="103">
        <v>0</v>
      </c>
      <c r="AM31" s="103">
        <v>0</v>
      </c>
      <c r="AN31" s="103">
        <v>0</v>
      </c>
      <c r="AO31" s="103">
        <v>0</v>
      </c>
      <c r="AP31" s="103">
        <v>0</v>
      </c>
      <c r="AQ31" s="103">
        <v>0</v>
      </c>
      <c r="AR31" s="103">
        <v>0</v>
      </c>
      <c r="AS31" s="103">
        <v>0</v>
      </c>
      <c r="AT31" s="67"/>
      <c r="AU31" s="13" t="str">
        <f>IF(P33+P34=P32," ","GRESEALA")</f>
        <v xml:space="preserve"> </v>
      </c>
      <c r="AV31" s="13" t="str">
        <f>IF(Q33+Q34=Q32," ","GRESEALA")</f>
        <v xml:space="preserve"> </v>
      </c>
      <c r="AW31" s="13" t="str">
        <f t="shared" ref="AW31:BK31" si="31">IF(S33+S34=S32," ","GRESEALA")</f>
        <v xml:space="preserve"> </v>
      </c>
      <c r="AX31" s="13" t="str">
        <f t="shared" si="31"/>
        <v xml:space="preserve"> </v>
      </c>
      <c r="AY31" s="13" t="str">
        <f t="shared" si="31"/>
        <v xml:space="preserve"> </v>
      </c>
      <c r="AZ31" s="13" t="str">
        <f t="shared" si="31"/>
        <v xml:space="preserve"> </v>
      </c>
      <c r="BA31" s="13" t="str">
        <f t="shared" si="31"/>
        <v xml:space="preserve"> </v>
      </c>
      <c r="BB31" s="13" t="str">
        <f t="shared" si="31"/>
        <v xml:space="preserve"> </v>
      </c>
      <c r="BC31" s="13" t="str">
        <f t="shared" si="31"/>
        <v xml:space="preserve"> </v>
      </c>
      <c r="BD31" s="13" t="str">
        <f t="shared" si="31"/>
        <v xml:space="preserve"> </v>
      </c>
      <c r="BE31" s="13" t="str">
        <f t="shared" si="31"/>
        <v xml:space="preserve"> </v>
      </c>
      <c r="BF31" s="13" t="str">
        <f t="shared" si="31"/>
        <v xml:space="preserve"> </v>
      </c>
      <c r="BG31" s="13" t="str">
        <f t="shared" si="31"/>
        <v xml:space="preserve"> </v>
      </c>
      <c r="BH31" s="13" t="str">
        <f t="shared" si="31"/>
        <v xml:space="preserve"> </v>
      </c>
      <c r="BI31" s="13" t="str">
        <f t="shared" si="31"/>
        <v xml:space="preserve"> </v>
      </c>
      <c r="BJ31" s="13" t="str">
        <f t="shared" si="31"/>
        <v xml:space="preserve"> </v>
      </c>
      <c r="BK31" s="13" t="str">
        <f t="shared" si="31"/>
        <v xml:space="preserve"> </v>
      </c>
    </row>
    <row r="32" spans="2:64" s="24" customFormat="1" ht="60.75" customHeight="1" x14ac:dyDescent="0.35">
      <c r="B32" s="16" t="s">
        <v>82</v>
      </c>
      <c r="C32" s="79" t="s">
        <v>83</v>
      </c>
      <c r="D32" s="93">
        <f t="shared" si="1"/>
        <v>0</v>
      </c>
      <c r="E32" s="101">
        <f>E33+E34</f>
        <v>0</v>
      </c>
      <c r="F32" s="101">
        <f t="shared" ref="F32:AS32" si="32">F33+F34</f>
        <v>0</v>
      </c>
      <c r="G32" s="101">
        <f t="shared" si="32"/>
        <v>0</v>
      </c>
      <c r="H32" s="101">
        <f t="shared" si="32"/>
        <v>0</v>
      </c>
      <c r="I32" s="101">
        <f t="shared" si="32"/>
        <v>0</v>
      </c>
      <c r="J32" s="101">
        <f t="shared" si="32"/>
        <v>0</v>
      </c>
      <c r="K32" s="101">
        <f t="shared" si="32"/>
        <v>0</v>
      </c>
      <c r="L32" s="101">
        <f t="shared" si="32"/>
        <v>0</v>
      </c>
      <c r="M32" s="101">
        <f t="shared" si="32"/>
        <v>0</v>
      </c>
      <c r="N32" s="101">
        <f t="shared" si="32"/>
        <v>0</v>
      </c>
      <c r="O32" s="101">
        <f t="shared" si="32"/>
        <v>0</v>
      </c>
      <c r="P32" s="101">
        <f t="shared" si="32"/>
        <v>0</v>
      </c>
      <c r="Q32" s="101">
        <f t="shared" si="32"/>
        <v>0</v>
      </c>
      <c r="R32" s="101">
        <f t="shared" si="32"/>
        <v>0</v>
      </c>
      <c r="S32" s="101">
        <f t="shared" si="32"/>
        <v>0</v>
      </c>
      <c r="T32" s="101">
        <f t="shared" si="32"/>
        <v>0</v>
      </c>
      <c r="U32" s="101">
        <f t="shared" si="32"/>
        <v>0</v>
      </c>
      <c r="V32" s="101">
        <f t="shared" si="32"/>
        <v>0</v>
      </c>
      <c r="W32" s="101">
        <f t="shared" si="32"/>
        <v>0</v>
      </c>
      <c r="X32" s="101">
        <f t="shared" si="32"/>
        <v>0</v>
      </c>
      <c r="Y32" s="101">
        <f t="shared" si="32"/>
        <v>0</v>
      </c>
      <c r="Z32" s="101">
        <f t="shared" si="32"/>
        <v>0</v>
      </c>
      <c r="AA32" s="101">
        <f t="shared" si="32"/>
        <v>0</v>
      </c>
      <c r="AB32" s="101">
        <f t="shared" si="32"/>
        <v>0</v>
      </c>
      <c r="AC32" s="101">
        <f t="shared" si="32"/>
        <v>0</v>
      </c>
      <c r="AD32" s="101">
        <f t="shared" si="32"/>
        <v>0</v>
      </c>
      <c r="AE32" s="101">
        <f t="shared" si="32"/>
        <v>0</v>
      </c>
      <c r="AF32" s="101">
        <f t="shared" si="32"/>
        <v>0</v>
      </c>
      <c r="AG32" s="101">
        <f t="shared" si="32"/>
        <v>0</v>
      </c>
      <c r="AH32" s="101">
        <f t="shared" si="32"/>
        <v>0</v>
      </c>
      <c r="AI32" s="101">
        <f t="shared" si="32"/>
        <v>0</v>
      </c>
      <c r="AJ32" s="101">
        <f t="shared" si="32"/>
        <v>0</v>
      </c>
      <c r="AK32" s="101">
        <f t="shared" si="32"/>
        <v>0</v>
      </c>
      <c r="AL32" s="101">
        <f t="shared" si="32"/>
        <v>0</v>
      </c>
      <c r="AM32" s="101">
        <f t="shared" si="32"/>
        <v>0</v>
      </c>
      <c r="AN32" s="101">
        <f t="shared" si="32"/>
        <v>0</v>
      </c>
      <c r="AO32" s="101">
        <f t="shared" si="32"/>
        <v>0</v>
      </c>
      <c r="AP32" s="101">
        <f t="shared" si="32"/>
        <v>0</v>
      </c>
      <c r="AQ32" s="101">
        <f t="shared" si="32"/>
        <v>0</v>
      </c>
      <c r="AR32" s="101">
        <f t="shared" si="32"/>
        <v>0</v>
      </c>
      <c r="AS32" s="101">
        <f t="shared" si="32"/>
        <v>0</v>
      </c>
      <c r="AT32" s="67"/>
      <c r="AU32" s="13" t="str">
        <f>IF(AH33+AH34=AH32," ","GRESEALA")</f>
        <v xml:space="preserve"> </v>
      </c>
      <c r="AV32" s="13" t="str">
        <f>IF(AI33+AI34=AI32," ","GRESEALA")</f>
        <v xml:space="preserve"> </v>
      </c>
      <c r="AW32" s="13" t="str">
        <f>IF(AJ33+AJ34=AJ32," ","GRESEALA")</f>
        <v xml:space="preserve"> </v>
      </c>
      <c r="AX32" s="13" t="str">
        <f>IF(AK33+AK34=AK32," ","GRESEALA")</f>
        <v xml:space="preserve"> </v>
      </c>
      <c r="AY32" s="13" t="str">
        <f>IF(AL33+AL34=AL32," ","GRESEALA")</f>
        <v xml:space="preserve"> </v>
      </c>
      <c r="AZ32" s="13" t="str">
        <f t="shared" ref="AZ32:BA32" si="33">IF(AR33+AR34=AR32," ","GRESEALA")</f>
        <v xml:space="preserve"> </v>
      </c>
      <c r="BA32" s="13" t="str">
        <f t="shared" si="33"/>
        <v xml:space="preserve"> </v>
      </c>
      <c r="BB32" s="13" t="str">
        <f>IF(E32+F32=D32," ","GRESEALA")</f>
        <v xml:space="preserve"> </v>
      </c>
      <c r="BC32" s="13" t="str">
        <f>IF(G32+K32+I32+L32+M32=D32," ","GRESEALA")</f>
        <v xml:space="preserve"> </v>
      </c>
      <c r="BD32" s="13" t="str">
        <f>IF(O32+P32=D32," ","GRESEALA")</f>
        <v xml:space="preserve"> </v>
      </c>
      <c r="BE32" s="13" t="str">
        <f>IF(Q32+S32+T32+U32+V32+W32=D32," ","GRESEALA")</f>
        <v xml:space="preserve"> </v>
      </c>
      <c r="BF32" s="13" t="str">
        <f>IF(X32+Y32+Z32=D32," ","GRESEALA")</f>
        <v xml:space="preserve"> </v>
      </c>
      <c r="BG32" s="13" t="str">
        <f>IF(AA32+AC32+AE32+AF32+AG32+AH32+AI32+AJ32+AK32+AL32+AM32+AN32+AO32+AP32+AQ32+AR32+AS32&gt;=D32," ","GRESEALA")</f>
        <v xml:space="preserve"> </v>
      </c>
      <c r="BH32" s="13" t="str">
        <f>IF(AS32&lt;=D32," ","GRESEALA")</f>
        <v xml:space="preserve"> </v>
      </c>
      <c r="BI32" s="13" t="str">
        <f>IF(H32&gt;=G32," ","GRESEALA")</f>
        <v xml:space="preserve"> </v>
      </c>
      <c r="BJ32" s="13" t="str">
        <f>IF(E36+F36=D36," ","GRESEALA")</f>
        <v xml:space="preserve"> </v>
      </c>
      <c r="BK32" s="13" t="str">
        <f>IF(G36+K36+I36+L36+M36=D36," ","GRESEALA")</f>
        <v xml:space="preserve"> </v>
      </c>
    </row>
    <row r="33" spans="2:223" s="24" customFormat="1" ht="43.5" customHeight="1" x14ac:dyDescent="0.35">
      <c r="B33" s="23" t="s">
        <v>84</v>
      </c>
      <c r="C33" s="80" t="s">
        <v>85</v>
      </c>
      <c r="D33" s="103">
        <f t="shared" si="1"/>
        <v>0</v>
      </c>
      <c r="E33" s="103">
        <v>0</v>
      </c>
      <c r="F33" s="103">
        <v>0</v>
      </c>
      <c r="G33" s="103">
        <v>0</v>
      </c>
      <c r="H33" s="103">
        <v>0</v>
      </c>
      <c r="I33" s="103">
        <v>0</v>
      </c>
      <c r="J33" s="103">
        <v>0</v>
      </c>
      <c r="K33" s="103">
        <v>0</v>
      </c>
      <c r="L33" s="103">
        <v>0</v>
      </c>
      <c r="M33" s="103">
        <v>0</v>
      </c>
      <c r="N33" s="103">
        <v>0</v>
      </c>
      <c r="O33" s="103">
        <v>0</v>
      </c>
      <c r="P33" s="103">
        <v>0</v>
      </c>
      <c r="Q33" s="103">
        <v>0</v>
      </c>
      <c r="R33" s="103">
        <v>0</v>
      </c>
      <c r="S33" s="103">
        <v>0</v>
      </c>
      <c r="T33" s="103">
        <v>0</v>
      </c>
      <c r="U33" s="103">
        <v>0</v>
      </c>
      <c r="V33" s="103">
        <v>0</v>
      </c>
      <c r="W33" s="103">
        <v>0</v>
      </c>
      <c r="X33" s="103">
        <v>0</v>
      </c>
      <c r="Y33" s="103">
        <v>0</v>
      </c>
      <c r="Z33" s="103">
        <v>0</v>
      </c>
      <c r="AA33" s="103">
        <v>0</v>
      </c>
      <c r="AB33" s="103">
        <v>0</v>
      </c>
      <c r="AC33" s="103">
        <v>0</v>
      </c>
      <c r="AD33" s="103">
        <v>0</v>
      </c>
      <c r="AE33" s="103">
        <v>0</v>
      </c>
      <c r="AF33" s="103">
        <v>0</v>
      </c>
      <c r="AG33" s="103">
        <v>0</v>
      </c>
      <c r="AH33" s="103">
        <v>0</v>
      </c>
      <c r="AI33" s="103">
        <v>0</v>
      </c>
      <c r="AJ33" s="103">
        <v>0</v>
      </c>
      <c r="AK33" s="103">
        <v>0</v>
      </c>
      <c r="AL33" s="103">
        <v>0</v>
      </c>
      <c r="AM33" s="103">
        <v>0</v>
      </c>
      <c r="AN33" s="103">
        <v>0</v>
      </c>
      <c r="AO33" s="103">
        <v>0</v>
      </c>
      <c r="AP33" s="103">
        <v>0</v>
      </c>
      <c r="AQ33" s="103">
        <v>0</v>
      </c>
      <c r="AR33" s="103">
        <v>0</v>
      </c>
      <c r="AS33" s="103">
        <v>0</v>
      </c>
      <c r="AT33" s="67"/>
      <c r="AU33" s="13" t="str">
        <f>IF(O36+P36=D36," ","GRESEALA")</f>
        <v xml:space="preserve"> </v>
      </c>
      <c r="AV33" s="13" t="str">
        <f>IF(Q36+S36+T36+U36+V36+W36=D36," ","GRESEALA")</f>
        <v xml:space="preserve"> </v>
      </c>
      <c r="AW33" s="13" t="str">
        <f>IF(X36+Y36+Z36=D36," ","GRESEALA")</f>
        <v xml:space="preserve"> </v>
      </c>
      <c r="AX33" s="13" t="str">
        <f>IF(AA36+AC36+AE36+AF36+AG36+AH36+AI36+AJ36+AK36+AL36+AM36+AN36+AO36+AP36+AQ36+AR36+AS36&gt;=D36," ","GRESEALA")</f>
        <v xml:space="preserve"> </v>
      </c>
      <c r="AY33" s="13" t="str">
        <f>IF(AS36&lt;=D36," ","GRESEALA")</f>
        <v xml:space="preserve"> </v>
      </c>
      <c r="AZ33" s="13" t="str">
        <f>IF(H36&lt;=G36," ","GRESEALA")</f>
        <v xml:space="preserve"> </v>
      </c>
      <c r="BA33" s="13" t="str">
        <f>IF(E39+E40=E38," ","GRESEALA")</f>
        <v xml:space="preserve"> </v>
      </c>
      <c r="BB33" s="13" t="str">
        <f>IF(F39+F40=F38," ","GRESEALA")</f>
        <v xml:space="preserve"> </v>
      </c>
      <c r="BC33" s="13" t="str">
        <f>IF(G39+G40=G38," ","GRESEALA")</f>
        <v xml:space="preserve"> </v>
      </c>
      <c r="BD33" s="13" t="str">
        <f>IF(H39+H40=H38," ","GRESEALA")</f>
        <v xml:space="preserve"> </v>
      </c>
      <c r="BE33" s="13" t="str">
        <f t="shared" ref="BE33:BK33" si="34">IF(K39+K40=K38," ","GRESEALA")</f>
        <v xml:space="preserve"> </v>
      </c>
      <c r="BF33" s="13" t="str">
        <f t="shared" si="34"/>
        <v xml:space="preserve"> </v>
      </c>
      <c r="BG33" s="13" t="str">
        <f t="shared" si="34"/>
        <v xml:space="preserve"> </v>
      </c>
      <c r="BH33" s="13" t="str">
        <f t="shared" si="34"/>
        <v xml:space="preserve"> </v>
      </c>
      <c r="BI33" s="13" t="str">
        <f t="shared" si="34"/>
        <v xml:space="preserve"> </v>
      </c>
      <c r="BJ33" s="13" t="str">
        <f t="shared" si="34"/>
        <v xml:space="preserve"> </v>
      </c>
      <c r="BK33" s="13" t="str">
        <f t="shared" si="34"/>
        <v xml:space="preserve"> </v>
      </c>
    </row>
    <row r="34" spans="2:223" s="24" customFormat="1" ht="45" customHeight="1" x14ac:dyDescent="0.35">
      <c r="B34" s="23" t="s">
        <v>86</v>
      </c>
      <c r="C34" s="80" t="s">
        <v>87</v>
      </c>
      <c r="D34" s="103">
        <f t="shared" si="1"/>
        <v>0</v>
      </c>
      <c r="E34" s="103">
        <v>0</v>
      </c>
      <c r="F34" s="103">
        <v>0</v>
      </c>
      <c r="G34" s="103">
        <v>0</v>
      </c>
      <c r="H34" s="103">
        <v>0</v>
      </c>
      <c r="I34" s="103">
        <v>0</v>
      </c>
      <c r="J34" s="103">
        <v>0</v>
      </c>
      <c r="K34" s="103">
        <v>0</v>
      </c>
      <c r="L34" s="103">
        <v>0</v>
      </c>
      <c r="M34" s="103">
        <v>0</v>
      </c>
      <c r="N34" s="103">
        <v>0</v>
      </c>
      <c r="O34" s="103">
        <v>0</v>
      </c>
      <c r="P34" s="103">
        <v>0</v>
      </c>
      <c r="Q34" s="103">
        <v>0</v>
      </c>
      <c r="R34" s="103">
        <v>0</v>
      </c>
      <c r="S34" s="103">
        <v>0</v>
      </c>
      <c r="T34" s="103">
        <v>0</v>
      </c>
      <c r="U34" s="103">
        <v>0</v>
      </c>
      <c r="V34" s="103">
        <v>0</v>
      </c>
      <c r="W34" s="103">
        <v>0</v>
      </c>
      <c r="X34" s="103">
        <v>0</v>
      </c>
      <c r="Y34" s="103">
        <v>0</v>
      </c>
      <c r="Z34" s="103">
        <v>0</v>
      </c>
      <c r="AA34" s="103">
        <v>0</v>
      </c>
      <c r="AB34" s="103">
        <v>0</v>
      </c>
      <c r="AC34" s="103">
        <v>0</v>
      </c>
      <c r="AD34" s="103">
        <v>0</v>
      </c>
      <c r="AE34" s="103">
        <v>0</v>
      </c>
      <c r="AF34" s="103">
        <v>0</v>
      </c>
      <c r="AG34" s="103">
        <v>0</v>
      </c>
      <c r="AH34" s="103">
        <v>0</v>
      </c>
      <c r="AI34" s="103">
        <v>0</v>
      </c>
      <c r="AJ34" s="103">
        <v>0</v>
      </c>
      <c r="AK34" s="103">
        <v>0</v>
      </c>
      <c r="AL34" s="103">
        <v>0</v>
      </c>
      <c r="AM34" s="103">
        <v>0</v>
      </c>
      <c r="AN34" s="103">
        <v>0</v>
      </c>
      <c r="AO34" s="103">
        <v>0</v>
      </c>
      <c r="AP34" s="103">
        <v>0</v>
      </c>
      <c r="AQ34" s="103">
        <v>0</v>
      </c>
      <c r="AR34" s="103">
        <v>0</v>
      </c>
      <c r="AS34" s="103">
        <v>0</v>
      </c>
      <c r="AT34" s="67"/>
      <c r="AU34" s="13" t="str">
        <f t="shared" ref="AU34:BK34" si="35">IF(S39+S40=S38," ","GRESEALA")</f>
        <v xml:space="preserve"> </v>
      </c>
      <c r="AV34" s="13" t="str">
        <f t="shared" si="35"/>
        <v xml:space="preserve"> </v>
      </c>
      <c r="AW34" s="13" t="str">
        <f t="shared" si="35"/>
        <v xml:space="preserve"> </v>
      </c>
      <c r="AX34" s="13" t="str">
        <f t="shared" si="35"/>
        <v xml:space="preserve"> </v>
      </c>
      <c r="AY34" s="13" t="str">
        <f t="shared" si="35"/>
        <v xml:space="preserve"> </v>
      </c>
      <c r="AZ34" s="13" t="str">
        <f t="shared" si="35"/>
        <v xml:space="preserve"> </v>
      </c>
      <c r="BA34" s="13" t="str">
        <f t="shared" si="35"/>
        <v xml:space="preserve"> </v>
      </c>
      <c r="BB34" s="13" t="str">
        <f t="shared" si="35"/>
        <v xml:space="preserve"> </v>
      </c>
      <c r="BC34" s="13" t="str">
        <f t="shared" si="35"/>
        <v xml:space="preserve"> </v>
      </c>
      <c r="BD34" s="13" t="str">
        <f t="shared" si="35"/>
        <v xml:space="preserve"> </v>
      </c>
      <c r="BE34" s="13" t="str">
        <f t="shared" si="35"/>
        <v xml:space="preserve"> </v>
      </c>
      <c r="BF34" s="13" t="str">
        <f t="shared" si="35"/>
        <v xml:space="preserve"> </v>
      </c>
      <c r="BG34" s="13" t="str">
        <f t="shared" si="35"/>
        <v xml:space="preserve"> </v>
      </c>
      <c r="BH34" s="13" t="str">
        <f t="shared" si="35"/>
        <v xml:space="preserve"> </v>
      </c>
      <c r="BI34" s="13" t="str">
        <f t="shared" si="35"/>
        <v xml:space="preserve"> </v>
      </c>
      <c r="BJ34" s="13" t="str">
        <f t="shared" si="35"/>
        <v xml:space="preserve"> </v>
      </c>
      <c r="BK34" s="13" t="str">
        <f t="shared" si="35"/>
        <v xml:space="preserve"> </v>
      </c>
    </row>
    <row r="35" spans="2:223" s="24" customFormat="1" ht="32.25" customHeight="1" x14ac:dyDescent="0.35">
      <c r="B35" s="16" t="s">
        <v>88</v>
      </c>
      <c r="C35" s="79" t="s">
        <v>89</v>
      </c>
      <c r="D35" s="93">
        <f t="shared" si="1"/>
        <v>0</v>
      </c>
      <c r="E35" s="101">
        <f t="shared" ref="E35:AS35" si="36">E16-E20-E23-E26-E29-E32</f>
        <v>0</v>
      </c>
      <c r="F35" s="101">
        <f t="shared" si="36"/>
        <v>0</v>
      </c>
      <c r="G35" s="101">
        <f t="shared" si="36"/>
        <v>0</v>
      </c>
      <c r="H35" s="101">
        <f t="shared" si="36"/>
        <v>0</v>
      </c>
      <c r="I35" s="101">
        <f t="shared" si="36"/>
        <v>0</v>
      </c>
      <c r="J35" s="101">
        <f t="shared" si="36"/>
        <v>0</v>
      </c>
      <c r="K35" s="101">
        <f t="shared" si="36"/>
        <v>0</v>
      </c>
      <c r="L35" s="101">
        <f t="shared" si="36"/>
        <v>0</v>
      </c>
      <c r="M35" s="101">
        <f t="shared" si="36"/>
        <v>0</v>
      </c>
      <c r="N35" s="101">
        <f t="shared" si="36"/>
        <v>0</v>
      </c>
      <c r="O35" s="101">
        <f t="shared" si="36"/>
        <v>0</v>
      </c>
      <c r="P35" s="101">
        <f t="shared" si="36"/>
        <v>0</v>
      </c>
      <c r="Q35" s="101">
        <f t="shared" si="36"/>
        <v>0</v>
      </c>
      <c r="R35" s="101">
        <f t="shared" si="36"/>
        <v>0</v>
      </c>
      <c r="S35" s="101">
        <f t="shared" si="36"/>
        <v>0</v>
      </c>
      <c r="T35" s="101">
        <f t="shared" si="36"/>
        <v>0</v>
      </c>
      <c r="U35" s="101">
        <f t="shared" si="36"/>
        <v>0</v>
      </c>
      <c r="V35" s="101">
        <f t="shared" si="36"/>
        <v>0</v>
      </c>
      <c r="W35" s="101">
        <f t="shared" si="36"/>
        <v>0</v>
      </c>
      <c r="X35" s="101">
        <f t="shared" si="36"/>
        <v>0</v>
      </c>
      <c r="Y35" s="101">
        <f t="shared" si="36"/>
        <v>0</v>
      </c>
      <c r="Z35" s="101">
        <f t="shared" si="36"/>
        <v>0</v>
      </c>
      <c r="AA35" s="101">
        <f t="shared" si="36"/>
        <v>0</v>
      </c>
      <c r="AB35" s="101">
        <f t="shared" si="36"/>
        <v>0</v>
      </c>
      <c r="AC35" s="101">
        <f t="shared" si="36"/>
        <v>0</v>
      </c>
      <c r="AD35" s="101">
        <f t="shared" si="36"/>
        <v>0</v>
      </c>
      <c r="AE35" s="101">
        <f t="shared" si="36"/>
        <v>0</v>
      </c>
      <c r="AF35" s="101">
        <f t="shared" si="36"/>
        <v>0</v>
      </c>
      <c r="AG35" s="101">
        <f t="shared" si="36"/>
        <v>0</v>
      </c>
      <c r="AH35" s="101">
        <f t="shared" si="36"/>
        <v>0</v>
      </c>
      <c r="AI35" s="101">
        <f t="shared" si="36"/>
        <v>0</v>
      </c>
      <c r="AJ35" s="101">
        <f t="shared" si="36"/>
        <v>0</v>
      </c>
      <c r="AK35" s="101">
        <f t="shared" si="36"/>
        <v>0</v>
      </c>
      <c r="AL35" s="101">
        <f t="shared" si="36"/>
        <v>0</v>
      </c>
      <c r="AM35" s="101">
        <f t="shared" si="36"/>
        <v>0</v>
      </c>
      <c r="AN35" s="101">
        <f t="shared" si="36"/>
        <v>0</v>
      </c>
      <c r="AO35" s="101">
        <f t="shared" si="36"/>
        <v>0</v>
      </c>
      <c r="AP35" s="101">
        <f t="shared" si="36"/>
        <v>0</v>
      </c>
      <c r="AQ35" s="101">
        <f t="shared" si="36"/>
        <v>0</v>
      </c>
      <c r="AR35" s="101">
        <f t="shared" si="36"/>
        <v>0</v>
      </c>
      <c r="AS35" s="101">
        <f t="shared" si="36"/>
        <v>0</v>
      </c>
      <c r="AT35" s="67"/>
      <c r="AU35" s="13" t="str">
        <f>IF(AJ39+AJ40=AJ38," ","GRESEALA")</f>
        <v xml:space="preserve"> </v>
      </c>
      <c r="AV35" s="13" t="str">
        <f>IF(AK39+AK40=AK38," ","GRESEALA")</f>
        <v xml:space="preserve"> </v>
      </c>
      <c r="AW35" s="13" t="str">
        <f>IF(AL39+AL40=AL38," ","GRESEALA")</f>
        <v xml:space="preserve"> </v>
      </c>
      <c r="AX35" s="13" t="str">
        <f>IF(AR39+AR40=AR38," ","GRESEALA")</f>
        <v xml:space="preserve"> </v>
      </c>
      <c r="AY35" s="13" t="str">
        <f>IF(AS39+AS40=AS38," ","GRESEALA")</f>
        <v xml:space="preserve"> </v>
      </c>
      <c r="AZ35" s="13" t="str">
        <f>IF(E38+F38=D38," ","GRESEALA")</f>
        <v xml:space="preserve"> </v>
      </c>
      <c r="BA35" s="13" t="str">
        <f>IF(G38+K38+I38+L38+M38=D38," ","GRESEALA")</f>
        <v xml:space="preserve"> </v>
      </c>
      <c r="BB35" s="13" t="str">
        <f>IF(O38+P38=D38," ","GRESEALA")</f>
        <v xml:space="preserve"> </v>
      </c>
      <c r="BC35" s="13" t="str">
        <f>IF(Q38+S38+T38+U38+V38+W38=D38," ","GRESEALA")</f>
        <v xml:space="preserve"> </v>
      </c>
      <c r="BD35" s="13" t="str">
        <f>IF(X38+Y38+Z38=D38," ","GRESEALA")</f>
        <v xml:space="preserve"> </v>
      </c>
      <c r="BE35" s="13" t="str">
        <f>IF(AA38+AC38+AE38+AF38+AG38+AH38+AI38+AJ38+AK38+AL38+AM38+AN38+AO38+AP38+AQ38+AR38+AS38&gt;=D38," ","GRESEALA")</f>
        <v xml:space="preserve"> </v>
      </c>
      <c r="BF35" s="13" t="str">
        <f>IF(AS38&lt;=D38," ","GRESEALA")</f>
        <v xml:space="preserve"> </v>
      </c>
      <c r="BG35" s="13" t="str">
        <f>IF(H38&lt;=G38," ","GRESEALA")</f>
        <v xml:space="preserve"> </v>
      </c>
      <c r="BH35" s="13" t="str">
        <f>IF(E37+F37=D37," ","GRESEALA")</f>
        <v xml:space="preserve"> </v>
      </c>
      <c r="BI35" s="13" t="str">
        <f>IF(G37+K37+I37+L37+M37=D37," ","GRESEALA")</f>
        <v xml:space="preserve"> </v>
      </c>
      <c r="BJ35" s="13" t="str">
        <f>IF(O37+P37=D37," ","GRESEALA")</f>
        <v xml:space="preserve"> </v>
      </c>
      <c r="BK35" s="13" t="str">
        <f>IF(Q37+S37+T37+U37+V37+W37=D37," ","GRESEALA")</f>
        <v xml:space="preserve"> </v>
      </c>
      <c r="BL35" s="26"/>
    </row>
    <row r="36" spans="2:223" ht="58.5" customHeight="1" x14ac:dyDescent="0.35">
      <c r="B36" s="19" t="s">
        <v>90</v>
      </c>
      <c r="C36" s="76" t="s">
        <v>91</v>
      </c>
      <c r="D36" s="110">
        <f t="shared" si="1"/>
        <v>0</v>
      </c>
      <c r="E36" s="100">
        <v>0</v>
      </c>
      <c r="F36" s="100">
        <v>0</v>
      </c>
      <c r="G36" s="100">
        <v>0</v>
      </c>
      <c r="H36" s="100">
        <v>0</v>
      </c>
      <c r="I36" s="100">
        <v>0</v>
      </c>
      <c r="J36" s="100">
        <v>0</v>
      </c>
      <c r="K36" s="100">
        <v>0</v>
      </c>
      <c r="L36" s="100">
        <v>0</v>
      </c>
      <c r="M36" s="100">
        <v>0</v>
      </c>
      <c r="N36" s="100">
        <v>0</v>
      </c>
      <c r="O36" s="100">
        <v>0</v>
      </c>
      <c r="P36" s="100">
        <v>0</v>
      </c>
      <c r="Q36" s="100">
        <v>0</v>
      </c>
      <c r="R36" s="100">
        <v>0</v>
      </c>
      <c r="S36" s="100">
        <v>0</v>
      </c>
      <c r="T36" s="100">
        <v>0</v>
      </c>
      <c r="U36" s="100">
        <v>0</v>
      </c>
      <c r="V36" s="100">
        <v>0</v>
      </c>
      <c r="W36" s="100">
        <v>0</v>
      </c>
      <c r="X36" s="100">
        <v>0</v>
      </c>
      <c r="Y36" s="100">
        <v>0</v>
      </c>
      <c r="Z36" s="100">
        <v>0</v>
      </c>
      <c r="AA36" s="100">
        <v>0</v>
      </c>
      <c r="AB36" s="100">
        <v>0</v>
      </c>
      <c r="AC36" s="100">
        <v>0</v>
      </c>
      <c r="AD36" s="100">
        <v>0</v>
      </c>
      <c r="AE36" s="100">
        <v>0</v>
      </c>
      <c r="AF36" s="100">
        <v>0</v>
      </c>
      <c r="AG36" s="100">
        <v>0</v>
      </c>
      <c r="AH36" s="100">
        <v>0</v>
      </c>
      <c r="AI36" s="100">
        <v>0</v>
      </c>
      <c r="AJ36" s="100">
        <v>0</v>
      </c>
      <c r="AK36" s="100">
        <v>0</v>
      </c>
      <c r="AL36" s="100">
        <v>0</v>
      </c>
      <c r="AM36" s="100">
        <v>0</v>
      </c>
      <c r="AN36" s="100">
        <v>0</v>
      </c>
      <c r="AO36" s="100">
        <v>0</v>
      </c>
      <c r="AP36" s="100">
        <v>0</v>
      </c>
      <c r="AQ36" s="100">
        <v>0</v>
      </c>
      <c r="AR36" s="100">
        <v>0</v>
      </c>
      <c r="AS36" s="100">
        <v>0</v>
      </c>
      <c r="AT36" s="67"/>
      <c r="AU36" s="13" t="str">
        <f>IF(X37+Y37+Z37=D37," ","GRESEALA")</f>
        <v xml:space="preserve"> </v>
      </c>
      <c r="AV36" s="13" t="str">
        <f>IF(AA37+AC37+AE37+AF37+AG37+AH37+AI37+AJ37+AK37+AL37+AR37+AS37&gt;=D37," ","GRESEALA")</f>
        <v xml:space="preserve"> </v>
      </c>
      <c r="AW36" s="13" t="str">
        <f>IF(AS37&lt;=D37," ","GRESEALA")</f>
        <v xml:space="preserve"> </v>
      </c>
      <c r="AX36" s="13" t="str">
        <f>IF(H37&lt;=G37," ","GRESEALA")</f>
        <v xml:space="preserve"> </v>
      </c>
      <c r="AY36" s="13" t="str">
        <f>IF(E41+F41=D41," ","GRESEALA")</f>
        <v xml:space="preserve"> </v>
      </c>
      <c r="AZ36" s="17" t="str">
        <f>IF(G41+K41+I41+L41+M41=D41," ","GRESEALA")</f>
        <v xml:space="preserve"> </v>
      </c>
      <c r="BA36" s="13" t="str">
        <f>IF(O41+P41=D41," ","GRESEALA")</f>
        <v xml:space="preserve"> </v>
      </c>
      <c r="BB36" s="13" t="str">
        <f>IF(Q41+S41+T41+U41+V41+W41=D41," ","GRESEALA")</f>
        <v xml:space="preserve"> </v>
      </c>
      <c r="BC36" s="13" t="str">
        <f>IF(X41+Y41+Z41=D41," ","GRESEALA")</f>
        <v xml:space="preserve"> </v>
      </c>
      <c r="BD36" s="13" t="str">
        <f>IF(AA41+AC41+AE41+AF41+AG41+AH41+AI41+AJ41+AK41+AL41+AR41+AS41&gt;=D41," ","GRESEALA")</f>
        <v xml:space="preserve"> </v>
      </c>
      <c r="BE36" s="13" t="str">
        <f>IF(AS41&lt;=D41," ","GRESEALA")</f>
        <v xml:space="preserve"> </v>
      </c>
      <c r="BF36" s="13" t="str">
        <f>IF(H41&lt;=G41," ","GRESEALA")</f>
        <v xml:space="preserve"> </v>
      </c>
      <c r="BG36" s="13" t="str">
        <f>IF(E43+E44=E42," ","GRESEALA")</f>
        <v xml:space="preserve"> </v>
      </c>
      <c r="BH36" s="13" t="str">
        <f>IF(F43+F44=F42," ","GRESEALA")</f>
        <v xml:space="preserve"> </v>
      </c>
      <c r="BI36" s="13" t="str">
        <f>IF(G43+G44=G42," ","GRESEALA")</f>
        <v xml:space="preserve"> </v>
      </c>
      <c r="BJ36" s="13" t="str">
        <f>IF(H43+H44=H42," ","GRESEALA")</f>
        <v xml:space="preserve"> </v>
      </c>
      <c r="BK36" s="13" t="str">
        <f>IF(K43+K44=K42," ","GRESEALA")</f>
        <v xml:space="preserve"> </v>
      </c>
    </row>
    <row r="37" spans="2:223" s="5" customFormat="1" ht="43.5" customHeight="1" x14ac:dyDescent="0.35">
      <c r="B37" s="21">
        <v>2</v>
      </c>
      <c r="C37" s="81" t="s">
        <v>92</v>
      </c>
      <c r="D37" s="111">
        <f t="shared" si="1"/>
        <v>0</v>
      </c>
      <c r="E37" s="102">
        <v>0</v>
      </c>
      <c r="F37" s="102">
        <v>0</v>
      </c>
      <c r="G37" s="102">
        <v>0</v>
      </c>
      <c r="H37" s="102">
        <v>0</v>
      </c>
      <c r="I37" s="102">
        <v>0</v>
      </c>
      <c r="J37" s="102">
        <v>0</v>
      </c>
      <c r="K37" s="102">
        <v>0</v>
      </c>
      <c r="L37" s="102">
        <v>0</v>
      </c>
      <c r="M37" s="102">
        <v>0</v>
      </c>
      <c r="N37" s="102">
        <v>0</v>
      </c>
      <c r="O37" s="102">
        <v>0</v>
      </c>
      <c r="P37" s="102">
        <v>0</v>
      </c>
      <c r="Q37" s="102">
        <v>0</v>
      </c>
      <c r="R37" s="102">
        <v>0</v>
      </c>
      <c r="S37" s="102">
        <v>0</v>
      </c>
      <c r="T37" s="102">
        <v>0</v>
      </c>
      <c r="U37" s="102">
        <v>0</v>
      </c>
      <c r="V37" s="102">
        <v>0</v>
      </c>
      <c r="W37" s="102">
        <v>0</v>
      </c>
      <c r="X37" s="102">
        <v>0</v>
      </c>
      <c r="Y37" s="102">
        <v>0</v>
      </c>
      <c r="Z37" s="104">
        <v>0</v>
      </c>
      <c r="AA37" s="102">
        <v>0</v>
      </c>
      <c r="AB37" s="102">
        <v>0</v>
      </c>
      <c r="AC37" s="102">
        <v>0</v>
      </c>
      <c r="AD37" s="102">
        <v>0</v>
      </c>
      <c r="AE37" s="102">
        <v>0</v>
      </c>
      <c r="AF37" s="102">
        <v>0</v>
      </c>
      <c r="AG37" s="102">
        <v>0</v>
      </c>
      <c r="AH37" s="102">
        <v>0</v>
      </c>
      <c r="AI37" s="102">
        <v>0</v>
      </c>
      <c r="AJ37" s="102">
        <v>0</v>
      </c>
      <c r="AK37" s="102">
        <v>0</v>
      </c>
      <c r="AL37" s="102">
        <v>0</v>
      </c>
      <c r="AM37" s="102">
        <v>0</v>
      </c>
      <c r="AN37" s="102">
        <v>0</v>
      </c>
      <c r="AO37" s="102">
        <v>0</v>
      </c>
      <c r="AP37" s="102">
        <v>0</v>
      </c>
      <c r="AQ37" s="102">
        <v>0</v>
      </c>
      <c r="AR37" s="102">
        <v>0</v>
      </c>
      <c r="AS37" s="102">
        <v>0</v>
      </c>
      <c r="AT37" s="67"/>
      <c r="AU37" s="17" t="str">
        <f>IF(X43+X44=X42," ","GRESEALA")</f>
        <v xml:space="preserve"> </v>
      </c>
      <c r="AV37" s="13" t="str">
        <f>IF(M43+M44=M42," ","GRESEALA")</f>
        <v xml:space="preserve"> </v>
      </c>
      <c r="AW37" s="13" t="str">
        <f>IF(N43+N44=N42," ","GRESEALA")</f>
        <v xml:space="preserve"> </v>
      </c>
      <c r="AX37" s="13" t="str">
        <f>IF(O43+O44=O42," ","GRESEALA")</f>
        <v xml:space="preserve"> </v>
      </c>
      <c r="AY37" s="13" t="str">
        <f>IF(P43+P44=P42," ","GRESEALA")</f>
        <v xml:space="preserve"> </v>
      </c>
      <c r="AZ37" s="13" t="str">
        <f>IF(Q43+Q44=Q42," ","GRESEALA")</f>
        <v xml:space="preserve"> </v>
      </c>
      <c r="BA37" s="13" t="str">
        <f t="shared" ref="BA37:BK37" si="37">IF(S43+S44=S42," ","GRESEALA")</f>
        <v xml:space="preserve"> </v>
      </c>
      <c r="BB37" s="13" t="str">
        <f t="shared" si="37"/>
        <v xml:space="preserve"> </v>
      </c>
      <c r="BC37" s="13" t="str">
        <f t="shared" si="37"/>
        <v xml:space="preserve"> </v>
      </c>
      <c r="BD37" s="13" t="str">
        <f t="shared" si="37"/>
        <v xml:space="preserve"> </v>
      </c>
      <c r="BE37" s="13" t="str">
        <f t="shared" si="37"/>
        <v xml:space="preserve"> </v>
      </c>
      <c r="BF37" s="13" t="str">
        <f t="shared" si="37"/>
        <v xml:space="preserve"> </v>
      </c>
      <c r="BG37" s="13" t="str">
        <f t="shared" si="37"/>
        <v xml:space="preserve"> </v>
      </c>
      <c r="BH37" s="13" t="str">
        <f t="shared" si="37"/>
        <v xml:space="preserve"> </v>
      </c>
      <c r="BI37" s="13" t="str">
        <f t="shared" si="37"/>
        <v xml:space="preserve"> </v>
      </c>
      <c r="BJ37" s="13" t="str">
        <f t="shared" si="37"/>
        <v xml:space="preserve"> </v>
      </c>
      <c r="BK37" s="13" t="str">
        <f t="shared" si="37"/>
        <v xml:space="preserve"> </v>
      </c>
      <c r="BL37" s="10"/>
    </row>
    <row r="38" spans="2:223" s="5" customFormat="1" ht="54.75" customHeight="1" x14ac:dyDescent="0.35">
      <c r="B38" s="16">
        <v>3</v>
      </c>
      <c r="C38" s="75" t="s">
        <v>93</v>
      </c>
      <c r="D38" s="105">
        <f t="shared" si="1"/>
        <v>0</v>
      </c>
      <c r="E38" s="105">
        <f>E39+E40</f>
        <v>0</v>
      </c>
      <c r="F38" s="105">
        <f t="shared" ref="F38:AS38" si="38">F39+F40</f>
        <v>0</v>
      </c>
      <c r="G38" s="105">
        <f t="shared" si="38"/>
        <v>0</v>
      </c>
      <c r="H38" s="105">
        <f t="shared" si="38"/>
        <v>0</v>
      </c>
      <c r="I38" s="105">
        <f t="shared" si="38"/>
        <v>0</v>
      </c>
      <c r="J38" s="105">
        <f t="shared" si="38"/>
        <v>0</v>
      </c>
      <c r="K38" s="105">
        <f t="shared" si="38"/>
        <v>0</v>
      </c>
      <c r="L38" s="105">
        <f t="shared" si="38"/>
        <v>0</v>
      </c>
      <c r="M38" s="105">
        <f t="shared" si="38"/>
        <v>0</v>
      </c>
      <c r="N38" s="105">
        <f t="shared" si="38"/>
        <v>0</v>
      </c>
      <c r="O38" s="105">
        <f t="shared" si="38"/>
        <v>0</v>
      </c>
      <c r="P38" s="105">
        <f t="shared" si="38"/>
        <v>0</v>
      </c>
      <c r="Q38" s="105">
        <f t="shared" si="38"/>
        <v>0</v>
      </c>
      <c r="R38" s="105">
        <f t="shared" si="38"/>
        <v>0</v>
      </c>
      <c r="S38" s="105">
        <f t="shared" si="38"/>
        <v>0</v>
      </c>
      <c r="T38" s="105">
        <f t="shared" si="38"/>
        <v>0</v>
      </c>
      <c r="U38" s="105">
        <f t="shared" si="38"/>
        <v>0</v>
      </c>
      <c r="V38" s="105">
        <f t="shared" si="38"/>
        <v>0</v>
      </c>
      <c r="W38" s="105">
        <f t="shared" si="38"/>
        <v>0</v>
      </c>
      <c r="X38" s="105">
        <f t="shared" si="38"/>
        <v>0</v>
      </c>
      <c r="Y38" s="105">
        <f t="shared" si="38"/>
        <v>0</v>
      </c>
      <c r="Z38" s="106">
        <f t="shared" si="38"/>
        <v>0</v>
      </c>
      <c r="AA38" s="105">
        <f t="shared" si="38"/>
        <v>0</v>
      </c>
      <c r="AB38" s="105">
        <f t="shared" si="38"/>
        <v>0</v>
      </c>
      <c r="AC38" s="105">
        <f t="shared" si="38"/>
        <v>0</v>
      </c>
      <c r="AD38" s="105">
        <f t="shared" si="38"/>
        <v>0</v>
      </c>
      <c r="AE38" s="105">
        <f t="shared" si="38"/>
        <v>0</v>
      </c>
      <c r="AF38" s="105">
        <f t="shared" si="38"/>
        <v>0</v>
      </c>
      <c r="AG38" s="105">
        <f t="shared" si="38"/>
        <v>0</v>
      </c>
      <c r="AH38" s="105">
        <f t="shared" si="38"/>
        <v>0</v>
      </c>
      <c r="AI38" s="105">
        <f t="shared" si="38"/>
        <v>0</v>
      </c>
      <c r="AJ38" s="105">
        <f t="shared" si="38"/>
        <v>0</v>
      </c>
      <c r="AK38" s="105">
        <f t="shared" si="38"/>
        <v>0</v>
      </c>
      <c r="AL38" s="105">
        <f t="shared" si="38"/>
        <v>0</v>
      </c>
      <c r="AM38" s="105">
        <f t="shared" si="38"/>
        <v>0</v>
      </c>
      <c r="AN38" s="105">
        <f t="shared" si="38"/>
        <v>0</v>
      </c>
      <c r="AO38" s="105">
        <f t="shared" si="38"/>
        <v>0</v>
      </c>
      <c r="AP38" s="105">
        <f t="shared" si="38"/>
        <v>0</v>
      </c>
      <c r="AQ38" s="105">
        <f t="shared" si="38"/>
        <v>0</v>
      </c>
      <c r="AR38" s="105">
        <f t="shared" si="38"/>
        <v>0</v>
      </c>
      <c r="AS38" s="105">
        <f t="shared" si="38"/>
        <v>0</v>
      </c>
      <c r="AT38" s="27"/>
      <c r="AU38" s="13" t="str">
        <f>IF(M43+M44=M42," ","GRESEALA")</f>
        <v xml:space="preserve"> </v>
      </c>
      <c r="AV38" s="13" t="str">
        <f>IF(N43+N44=N42," ","GRESEALA")</f>
        <v xml:space="preserve"> </v>
      </c>
      <c r="AW38" s="13" t="str">
        <f>IF(O43+O44=O42," ","GRESEALA")</f>
        <v xml:space="preserve"> </v>
      </c>
      <c r="AX38" s="13" t="str">
        <f>IF(P43+P44=P42," ","GRESEALA")</f>
        <v xml:space="preserve"> </v>
      </c>
      <c r="AY38" s="13" t="str">
        <f>IF(Q43+Q44=Q42," ","GRESEALA")</f>
        <v xml:space="preserve"> </v>
      </c>
      <c r="AZ38" s="13" t="str">
        <f t="shared" ref="AZ38:BK38" si="39">IF(S43+S44=S42," ","GRESEALA")</f>
        <v xml:space="preserve"> </v>
      </c>
      <c r="BA38" s="13" t="str">
        <f t="shared" si="39"/>
        <v xml:space="preserve"> </v>
      </c>
      <c r="BB38" s="13" t="str">
        <f t="shared" si="39"/>
        <v xml:space="preserve"> </v>
      </c>
      <c r="BC38" s="13" t="str">
        <f t="shared" si="39"/>
        <v xml:space="preserve"> </v>
      </c>
      <c r="BD38" s="13" t="str">
        <f t="shared" si="39"/>
        <v xml:space="preserve"> </v>
      </c>
      <c r="BE38" s="13" t="str">
        <f t="shared" si="39"/>
        <v xml:space="preserve"> </v>
      </c>
      <c r="BF38" s="13" t="str">
        <f t="shared" si="39"/>
        <v xml:space="preserve"> </v>
      </c>
      <c r="BG38" s="13" t="str">
        <f t="shared" si="39"/>
        <v xml:space="preserve"> </v>
      </c>
      <c r="BH38" s="13" t="str">
        <f t="shared" si="39"/>
        <v xml:space="preserve"> </v>
      </c>
      <c r="BI38" s="13" t="str">
        <f t="shared" si="39"/>
        <v xml:space="preserve"> </v>
      </c>
      <c r="BJ38" s="13" t="str">
        <f t="shared" si="39"/>
        <v xml:space="preserve"> </v>
      </c>
      <c r="BK38" s="13" t="str">
        <f t="shared" si="39"/>
        <v xml:space="preserve"> </v>
      </c>
      <c r="BL38" s="10"/>
    </row>
    <row r="39" spans="2:223" ht="24.75" customHeight="1" x14ac:dyDescent="0.35">
      <c r="B39" s="28" t="s">
        <v>94</v>
      </c>
      <c r="C39" s="82" t="s">
        <v>95</v>
      </c>
      <c r="D39" s="112">
        <f t="shared" si="1"/>
        <v>0</v>
      </c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7"/>
      <c r="AP39" s="107"/>
      <c r="AQ39" s="107"/>
      <c r="AR39" s="107"/>
      <c r="AS39" s="107"/>
      <c r="AT39" s="73"/>
      <c r="AU39" s="13" t="str">
        <f t="shared" ref="AU39:BB39" si="40">IF(AE43+AE44=AE42," ","GRESEALA")</f>
        <v xml:space="preserve"> </v>
      </c>
      <c r="AV39" s="13" t="str">
        <f t="shared" si="40"/>
        <v xml:space="preserve"> </v>
      </c>
      <c r="AW39" s="13" t="str">
        <f t="shared" si="40"/>
        <v xml:space="preserve"> </v>
      </c>
      <c r="AX39" s="13" t="str">
        <f t="shared" si="40"/>
        <v xml:space="preserve"> </v>
      </c>
      <c r="AY39" s="13" t="str">
        <f t="shared" si="40"/>
        <v xml:space="preserve"> </v>
      </c>
      <c r="AZ39" s="13" t="str">
        <f t="shared" si="40"/>
        <v xml:space="preserve"> </v>
      </c>
      <c r="BA39" s="13" t="str">
        <f t="shared" si="40"/>
        <v xml:space="preserve"> </v>
      </c>
      <c r="BB39" s="13" t="str">
        <f t="shared" si="40"/>
        <v xml:space="preserve"> </v>
      </c>
      <c r="BC39" s="13" t="str">
        <f t="shared" ref="BC39:BD39" si="41">IF(AR43+AR44=AR42," ","GRESEALA")</f>
        <v xml:space="preserve"> </v>
      </c>
      <c r="BD39" s="13" t="str">
        <f t="shared" si="41"/>
        <v xml:space="preserve"> </v>
      </c>
      <c r="BE39" s="13" t="str">
        <f>IF(E42+F42=D42," ","GRESEALA")</f>
        <v xml:space="preserve"> </v>
      </c>
      <c r="BF39" s="17" t="str">
        <f>IF(G42+K42+I42+L42+M42=D42," ","GRESEALA")</f>
        <v xml:space="preserve"> </v>
      </c>
      <c r="BG39" s="13" t="str">
        <f>IF(O42+P42=D42," ","GRESEALA")</f>
        <v xml:space="preserve"> </v>
      </c>
      <c r="BH39" s="13" t="str">
        <f>IF(Q42+S42+T42+U42+V42+W42=D42," ","GRESEALA")</f>
        <v xml:space="preserve"> </v>
      </c>
      <c r="BI39" s="13" t="str">
        <f>IF(X42+Y42+Z42=D42," ","GRESEALA")</f>
        <v xml:space="preserve"> </v>
      </c>
      <c r="BJ39" s="17" t="str">
        <f>IF(AA42+AC42+AE42+AF42+AG42+AH42+AI42+AJ42+AK42+AL42+AM42+AN42+AO42+AP42+AQ42+AR42+AS42&gt;=D42," ","GRESEALA")</f>
        <v xml:space="preserve"> </v>
      </c>
      <c r="BK39" s="13" t="str">
        <f>IF(AS42&lt;=D42," ","GRESEALA")</f>
        <v xml:space="preserve"> </v>
      </c>
      <c r="BL39" s="13" t="str">
        <f>IF(H42&lt;=G42," ","GRESEALA")</f>
        <v xml:space="preserve"> </v>
      </c>
    </row>
    <row r="40" spans="2:223" ht="59.25" customHeight="1" x14ac:dyDescent="0.35">
      <c r="B40" s="21" t="s">
        <v>96</v>
      </c>
      <c r="C40" s="83" t="s">
        <v>97</v>
      </c>
      <c r="D40" s="102">
        <f t="shared" si="1"/>
        <v>0</v>
      </c>
      <c r="E40" s="102">
        <v>0</v>
      </c>
      <c r="F40" s="102">
        <v>0</v>
      </c>
      <c r="G40" s="102">
        <v>0</v>
      </c>
      <c r="H40" s="102">
        <v>0</v>
      </c>
      <c r="I40" s="102">
        <v>0</v>
      </c>
      <c r="J40" s="102">
        <v>0</v>
      </c>
      <c r="K40" s="102">
        <v>0</v>
      </c>
      <c r="L40" s="102">
        <v>0</v>
      </c>
      <c r="M40" s="102">
        <v>0</v>
      </c>
      <c r="N40" s="102">
        <v>0</v>
      </c>
      <c r="O40" s="102">
        <v>0</v>
      </c>
      <c r="P40" s="102">
        <v>0</v>
      </c>
      <c r="Q40" s="102">
        <v>0</v>
      </c>
      <c r="R40" s="102">
        <v>0</v>
      </c>
      <c r="S40" s="102">
        <v>0</v>
      </c>
      <c r="T40" s="102">
        <v>0</v>
      </c>
      <c r="U40" s="102">
        <v>0</v>
      </c>
      <c r="V40" s="102">
        <v>0</v>
      </c>
      <c r="W40" s="102">
        <v>0</v>
      </c>
      <c r="X40" s="104"/>
      <c r="Y40" s="102">
        <v>0</v>
      </c>
      <c r="Z40" s="104"/>
      <c r="AA40" s="104"/>
      <c r="AB40" s="104"/>
      <c r="AC40" s="104"/>
      <c r="AD40" s="104"/>
      <c r="AE40" s="102">
        <v>0</v>
      </c>
      <c r="AF40" s="102">
        <v>0</v>
      </c>
      <c r="AG40" s="102">
        <v>0</v>
      </c>
      <c r="AH40" s="102">
        <v>0</v>
      </c>
      <c r="AI40" s="102">
        <v>0</v>
      </c>
      <c r="AJ40" s="102">
        <v>0</v>
      </c>
      <c r="AK40" s="102">
        <v>0</v>
      </c>
      <c r="AL40" s="102">
        <v>0</v>
      </c>
      <c r="AM40" s="102">
        <v>0</v>
      </c>
      <c r="AN40" s="102">
        <v>0</v>
      </c>
      <c r="AO40" s="102"/>
      <c r="AP40" s="102">
        <v>0</v>
      </c>
      <c r="AQ40" s="102">
        <v>0</v>
      </c>
      <c r="AR40" s="102">
        <v>0</v>
      </c>
      <c r="AS40" s="102">
        <v>0</v>
      </c>
      <c r="AT40" s="67"/>
      <c r="AU40" s="13" t="str">
        <f>IF(AS13&lt;=D13," ","GRESEALA")</f>
        <v xml:space="preserve"> </v>
      </c>
      <c r="AV40" s="13" t="str">
        <f>IF(AS14&lt;=D14," ","GRESEALA")</f>
        <v xml:space="preserve"> </v>
      </c>
      <c r="AW40" s="13" t="str">
        <f>IF(AS15&lt;=D15," ","GRESEALA")</f>
        <v xml:space="preserve"> </v>
      </c>
      <c r="AX40" s="13" t="str">
        <f>IF(AS16&lt;=D16," ","GRESEALA")</f>
        <v xml:space="preserve"> </v>
      </c>
      <c r="AY40" s="13" t="str">
        <f>IF(AS17&lt;=D17," ","GRESEALA")</f>
        <v xml:space="preserve"> </v>
      </c>
      <c r="AZ40" s="13" t="str">
        <f>IF(AS18&lt;=D18," ","GRESEALA")</f>
        <v xml:space="preserve"> </v>
      </c>
      <c r="BA40" s="13" t="str">
        <f>IF(AS19&lt;=D19," ","GRESEALA")</f>
        <v xml:space="preserve"> </v>
      </c>
      <c r="BB40" s="13" t="str">
        <f>IF(AS20&lt;=D20," ","GRESEALA")</f>
        <v xml:space="preserve"> </v>
      </c>
      <c r="BC40" s="13" t="str">
        <f>IF(AS21&lt;=D21," ","GRESEALA")</f>
        <v xml:space="preserve"> </v>
      </c>
      <c r="BD40" s="13" t="str">
        <f>IF(AS22&lt;=D22," ","GRESEALA")</f>
        <v xml:space="preserve"> </v>
      </c>
      <c r="BE40" s="13" t="str">
        <f>IF(AS23&lt;=D23," ","GRESEALA")</f>
        <v xml:space="preserve"> </v>
      </c>
      <c r="BF40" s="13" t="str">
        <f>IF(AS24&lt;=D24," ","GRESEALA")</f>
        <v xml:space="preserve"> </v>
      </c>
      <c r="BG40" s="13" t="str">
        <f>IF(AS25&lt;=D25," ","GRESEALA")</f>
        <v xml:space="preserve"> </v>
      </c>
      <c r="BH40" s="13" t="str">
        <f>IF(AS26&lt;=D26," ","GRESEALA")</f>
        <v xml:space="preserve"> </v>
      </c>
      <c r="BI40" s="13" t="str">
        <f>IF(AS27&lt;=D27," ","GRESEALA")</f>
        <v xml:space="preserve"> </v>
      </c>
      <c r="BJ40" s="13" t="str">
        <f>IF(AS28&lt;=D28," ","GRESEALA")</f>
        <v xml:space="preserve"> </v>
      </c>
      <c r="BK40" s="13" t="str">
        <f>IF(AS29&lt;=D29," ","GRESEALA")</f>
        <v xml:space="preserve"> </v>
      </c>
    </row>
    <row r="41" spans="2:223" ht="44.25" customHeight="1" x14ac:dyDescent="0.35">
      <c r="B41" s="21">
        <v>4</v>
      </c>
      <c r="C41" s="84" t="s">
        <v>98</v>
      </c>
      <c r="D41" s="108">
        <f t="shared" si="1"/>
        <v>0</v>
      </c>
      <c r="E41" s="102">
        <v>0</v>
      </c>
      <c r="F41" s="102">
        <v>0</v>
      </c>
      <c r="G41" s="102">
        <v>0</v>
      </c>
      <c r="H41" s="102">
        <v>0</v>
      </c>
      <c r="I41" s="102">
        <v>0</v>
      </c>
      <c r="J41" s="102">
        <v>0</v>
      </c>
      <c r="K41" s="102">
        <v>0</v>
      </c>
      <c r="L41" s="102">
        <v>0</v>
      </c>
      <c r="M41" s="102">
        <v>0</v>
      </c>
      <c r="N41" s="102">
        <v>0</v>
      </c>
      <c r="O41" s="102">
        <v>0</v>
      </c>
      <c r="P41" s="102">
        <v>0</v>
      </c>
      <c r="Q41" s="102">
        <v>0</v>
      </c>
      <c r="R41" s="102">
        <v>0</v>
      </c>
      <c r="S41" s="102">
        <v>0</v>
      </c>
      <c r="T41" s="102">
        <v>0</v>
      </c>
      <c r="U41" s="102">
        <v>0</v>
      </c>
      <c r="V41" s="102">
        <v>0</v>
      </c>
      <c r="W41" s="102">
        <v>0</v>
      </c>
      <c r="X41" s="108"/>
      <c r="Y41" s="104"/>
      <c r="Z41" s="104"/>
      <c r="AA41" s="102">
        <v>0</v>
      </c>
      <c r="AB41" s="102">
        <v>0</v>
      </c>
      <c r="AC41" s="102">
        <v>0</v>
      </c>
      <c r="AD41" s="102">
        <v>0</v>
      </c>
      <c r="AE41" s="102">
        <v>0</v>
      </c>
      <c r="AF41" s="102">
        <v>0</v>
      </c>
      <c r="AG41" s="102">
        <v>0</v>
      </c>
      <c r="AH41" s="102">
        <v>0</v>
      </c>
      <c r="AI41" s="102">
        <v>0</v>
      </c>
      <c r="AJ41" s="102">
        <v>0</v>
      </c>
      <c r="AK41" s="102">
        <v>0</v>
      </c>
      <c r="AL41" s="102">
        <v>0</v>
      </c>
      <c r="AM41" s="102">
        <v>0</v>
      </c>
      <c r="AN41" s="102">
        <v>0</v>
      </c>
      <c r="AO41" s="102">
        <v>0</v>
      </c>
      <c r="AP41" s="102">
        <v>0</v>
      </c>
      <c r="AQ41" s="102">
        <v>0</v>
      </c>
      <c r="AR41" s="102">
        <v>0</v>
      </c>
      <c r="AS41" s="102">
        <v>0</v>
      </c>
      <c r="AT41" s="67"/>
      <c r="AU41" s="13" t="str">
        <f>IF(AS30&lt;=D30," ","GRESEALA")</f>
        <v xml:space="preserve"> </v>
      </c>
      <c r="AV41" s="13" t="str">
        <f>IF(AS31&lt;=D31," ","GRESEALA")</f>
        <v xml:space="preserve"> </v>
      </c>
      <c r="AW41" s="13" t="str">
        <f>IF(AS32&lt;=D32," ","GRESEALA")</f>
        <v xml:space="preserve"> </v>
      </c>
      <c r="AX41" s="13" t="str">
        <f>IF(AS33&lt;=D33," ","GRESEALA")</f>
        <v xml:space="preserve"> </v>
      </c>
      <c r="AY41" s="13" t="str">
        <f>IF(AS34&lt;=D34," ","GRESEALA")</f>
        <v xml:space="preserve"> </v>
      </c>
      <c r="AZ41" s="13" t="str">
        <f>IF(AS35&lt;=D35," ","GRESEALA")</f>
        <v xml:space="preserve"> </v>
      </c>
      <c r="BA41" s="13" t="str">
        <f>IF(AS36&lt;=D36," ","GRESEALA")</f>
        <v xml:space="preserve"> </v>
      </c>
      <c r="BB41" s="13" t="str">
        <f>IF(AS37&lt;=D37," ","GRESEALA")</f>
        <v xml:space="preserve"> </v>
      </c>
      <c r="BC41" s="13" t="str">
        <f>IF(AS38&lt;=D38," ","GRESEALA")</f>
        <v xml:space="preserve"> </v>
      </c>
      <c r="BD41" s="13" t="str">
        <f>IF(AS39&lt;=D39," ","GRESEALA")</f>
        <v xml:space="preserve"> </v>
      </c>
      <c r="BE41" s="13" t="str">
        <f>IF(AS40&lt;=D40," ","GRESEALA")</f>
        <v xml:space="preserve"> </v>
      </c>
      <c r="BF41" s="13" t="str">
        <f>IF(AS41&lt;=D41," ","GRESEALA")</f>
        <v xml:space="preserve"> </v>
      </c>
      <c r="BG41" s="13" t="str">
        <f>IF(AS42&lt;=D42," ","GRESEALA")</f>
        <v xml:space="preserve"> </v>
      </c>
      <c r="BH41" s="13" t="str">
        <f>IF(AS43&lt;=D43," ","GRESEALA")</f>
        <v xml:space="preserve"> </v>
      </c>
      <c r="BI41" s="13" t="str">
        <f>IF(AS44&lt;=D44," ","GRESEALA")</f>
        <v xml:space="preserve"> </v>
      </c>
      <c r="BJ41" s="13" t="str">
        <f>IF(AS45&lt;=D45," ","GRESEALA")</f>
        <v xml:space="preserve"> </v>
      </c>
      <c r="BK41" s="13" t="str">
        <f>IF(AS46&lt;=D46," ","GRESEALA")</f>
        <v xml:space="preserve"> </v>
      </c>
    </row>
    <row r="42" spans="2:223" ht="42.75" customHeight="1" x14ac:dyDescent="0.35">
      <c r="B42" s="16">
        <v>5</v>
      </c>
      <c r="C42" s="75" t="s">
        <v>99</v>
      </c>
      <c r="D42" s="105">
        <f t="shared" si="1"/>
        <v>0</v>
      </c>
      <c r="E42" s="105">
        <f>E43+E44</f>
        <v>0</v>
      </c>
      <c r="F42" s="105">
        <f t="shared" ref="F42:AS42" si="42">F43+F44</f>
        <v>0</v>
      </c>
      <c r="G42" s="105">
        <f t="shared" si="42"/>
        <v>0</v>
      </c>
      <c r="H42" s="105">
        <f t="shared" si="42"/>
        <v>0</v>
      </c>
      <c r="I42" s="105">
        <f t="shared" si="42"/>
        <v>0</v>
      </c>
      <c r="J42" s="105">
        <f t="shared" si="42"/>
        <v>0</v>
      </c>
      <c r="K42" s="105">
        <f t="shared" si="42"/>
        <v>0</v>
      </c>
      <c r="L42" s="105">
        <f t="shared" si="42"/>
        <v>0</v>
      </c>
      <c r="M42" s="105">
        <f t="shared" si="42"/>
        <v>0</v>
      </c>
      <c r="N42" s="105">
        <f t="shared" si="42"/>
        <v>0</v>
      </c>
      <c r="O42" s="105">
        <f t="shared" si="42"/>
        <v>0</v>
      </c>
      <c r="P42" s="105">
        <f t="shared" si="42"/>
        <v>0</v>
      </c>
      <c r="Q42" s="105">
        <f t="shared" si="42"/>
        <v>0</v>
      </c>
      <c r="R42" s="105">
        <f t="shared" si="42"/>
        <v>0</v>
      </c>
      <c r="S42" s="105">
        <f t="shared" si="42"/>
        <v>0</v>
      </c>
      <c r="T42" s="105">
        <f t="shared" si="42"/>
        <v>0</v>
      </c>
      <c r="U42" s="105">
        <f t="shared" si="42"/>
        <v>0</v>
      </c>
      <c r="V42" s="105">
        <f t="shared" si="42"/>
        <v>0</v>
      </c>
      <c r="W42" s="105">
        <f t="shared" si="42"/>
        <v>0</v>
      </c>
      <c r="X42" s="105">
        <f t="shared" si="42"/>
        <v>0</v>
      </c>
      <c r="Y42" s="105">
        <f t="shared" si="42"/>
        <v>0</v>
      </c>
      <c r="Z42" s="106">
        <f t="shared" si="42"/>
        <v>0</v>
      </c>
      <c r="AA42" s="105">
        <f t="shared" si="42"/>
        <v>0</v>
      </c>
      <c r="AB42" s="105">
        <f t="shared" si="42"/>
        <v>0</v>
      </c>
      <c r="AC42" s="105">
        <f t="shared" si="42"/>
        <v>0</v>
      </c>
      <c r="AD42" s="105">
        <f t="shared" si="42"/>
        <v>0</v>
      </c>
      <c r="AE42" s="105">
        <f t="shared" si="42"/>
        <v>0</v>
      </c>
      <c r="AF42" s="105">
        <f t="shared" si="42"/>
        <v>0</v>
      </c>
      <c r="AG42" s="105">
        <f t="shared" si="42"/>
        <v>0</v>
      </c>
      <c r="AH42" s="105">
        <f t="shared" si="42"/>
        <v>0</v>
      </c>
      <c r="AI42" s="105">
        <f t="shared" si="42"/>
        <v>0</v>
      </c>
      <c r="AJ42" s="105">
        <f t="shared" si="42"/>
        <v>0</v>
      </c>
      <c r="AK42" s="105">
        <f t="shared" si="42"/>
        <v>0</v>
      </c>
      <c r="AL42" s="105">
        <f t="shared" si="42"/>
        <v>0</v>
      </c>
      <c r="AM42" s="105">
        <f t="shared" si="42"/>
        <v>0</v>
      </c>
      <c r="AN42" s="105">
        <f t="shared" si="42"/>
        <v>0</v>
      </c>
      <c r="AO42" s="105">
        <f t="shared" si="42"/>
        <v>0</v>
      </c>
      <c r="AP42" s="105">
        <f t="shared" si="42"/>
        <v>0</v>
      </c>
      <c r="AQ42" s="105">
        <f t="shared" si="42"/>
        <v>0</v>
      </c>
      <c r="AR42" s="105">
        <f t="shared" si="42"/>
        <v>0</v>
      </c>
      <c r="AS42" s="105">
        <f t="shared" si="42"/>
        <v>0</v>
      </c>
      <c r="AT42" s="27"/>
      <c r="AU42" s="13" t="str">
        <f>IF(AS47&lt;=D47," ","GRESEALA")</f>
        <v xml:space="preserve"> </v>
      </c>
      <c r="AV42" s="13" t="str">
        <f>IF(AS48&lt;=D48," ","GRESEALA")</f>
        <v xml:space="preserve"> </v>
      </c>
      <c r="AW42" s="13" t="str">
        <f>IF(AS49&lt;=D49," ","GRESEALA")</f>
        <v xml:space="preserve"> </v>
      </c>
      <c r="AX42" s="13" t="str">
        <f>IF(AS50&lt;=D50," ","GRESEALA")</f>
        <v xml:space="preserve"> </v>
      </c>
      <c r="AY42" s="13" t="str">
        <f>IF(AS51&lt;=D51," ","GRESEALA")</f>
        <v xml:space="preserve"> </v>
      </c>
      <c r="AZ42" s="13" t="str">
        <f>IF(AS52&lt;=D52," ","GRESEALA")</f>
        <v xml:space="preserve"> </v>
      </c>
      <c r="BA42" s="13" t="str">
        <f>IF(AS53&lt;=D53," ","GRESEALA")</f>
        <v xml:space="preserve"> </v>
      </c>
      <c r="BB42" s="13" t="str">
        <f>IF(AS54&lt;=D54," ","GRESEALA")</f>
        <v xml:space="preserve"> </v>
      </c>
      <c r="BC42" s="13" t="str">
        <f>IF(AS55&lt;=D55," ","GRESEALA")</f>
        <v xml:space="preserve"> </v>
      </c>
      <c r="BD42" s="13" t="str">
        <f>IF(AS56&lt;=D56," ","GRESEALA")</f>
        <v xml:space="preserve"> </v>
      </c>
      <c r="BE42" s="13" t="str">
        <f>IF(AS57&lt;=D57," ","GRESEALA")</f>
        <v xml:space="preserve"> </v>
      </c>
      <c r="BF42" s="13" t="str">
        <f>IF(AS58&lt;=D58," ","GRESEALA")</f>
        <v xml:space="preserve"> </v>
      </c>
      <c r="BG42" s="13" t="str">
        <f>IF(AS59&lt;=D59," ","GRESEALA")</f>
        <v xml:space="preserve"> </v>
      </c>
      <c r="BH42" s="13" t="str">
        <f>IF(AS60&lt;=D60," ","GRESEALA")</f>
        <v xml:space="preserve"> </v>
      </c>
      <c r="BI42" s="13" t="str">
        <f>IF(AS61&lt;=D61," ","GRESEALA")</f>
        <v xml:space="preserve"> </v>
      </c>
      <c r="BJ42" s="13" t="str">
        <f>IF(AS62&lt;=D62," ","GRESEALA")</f>
        <v xml:space="preserve"> </v>
      </c>
      <c r="BK42" s="13" t="str">
        <f>IF(AS63&lt;=D63," ","GRESEALA")</f>
        <v xml:space="preserve"> </v>
      </c>
    </row>
    <row r="43" spans="2:223" ht="27" customHeight="1" x14ac:dyDescent="0.35">
      <c r="B43" s="29" t="s">
        <v>100</v>
      </c>
      <c r="C43" s="85" t="s">
        <v>101</v>
      </c>
      <c r="D43" s="102">
        <f t="shared" si="1"/>
        <v>0</v>
      </c>
      <c r="E43" s="102">
        <v>0</v>
      </c>
      <c r="F43" s="102">
        <v>0</v>
      </c>
      <c r="G43" s="104"/>
      <c r="H43" s="104"/>
      <c r="I43" s="104"/>
      <c r="J43" s="104"/>
      <c r="K43" s="104"/>
      <c r="L43" s="104"/>
      <c r="M43" s="102">
        <v>0</v>
      </c>
      <c r="N43" s="102">
        <v>0</v>
      </c>
      <c r="O43" s="102">
        <v>0</v>
      </c>
      <c r="P43" s="102">
        <v>0</v>
      </c>
      <c r="Q43" s="102">
        <v>0</v>
      </c>
      <c r="R43" s="102">
        <v>0</v>
      </c>
      <c r="S43" s="102">
        <v>0</v>
      </c>
      <c r="T43" s="102">
        <v>0</v>
      </c>
      <c r="U43" s="102">
        <v>0</v>
      </c>
      <c r="V43" s="102">
        <v>0</v>
      </c>
      <c r="W43" s="102">
        <v>0</v>
      </c>
      <c r="X43" s="102">
        <v>0</v>
      </c>
      <c r="Y43" s="102">
        <v>0</v>
      </c>
      <c r="Z43" s="104"/>
      <c r="AA43" s="102">
        <v>0</v>
      </c>
      <c r="AB43" s="102">
        <v>0</v>
      </c>
      <c r="AC43" s="102">
        <v>0</v>
      </c>
      <c r="AD43" s="102">
        <v>0</v>
      </c>
      <c r="AE43" s="102">
        <v>0</v>
      </c>
      <c r="AF43" s="102">
        <v>0</v>
      </c>
      <c r="AG43" s="102">
        <v>0</v>
      </c>
      <c r="AH43" s="102">
        <v>0</v>
      </c>
      <c r="AI43" s="102">
        <v>0</v>
      </c>
      <c r="AJ43" s="102">
        <v>0</v>
      </c>
      <c r="AK43" s="102">
        <v>0</v>
      </c>
      <c r="AL43" s="102">
        <v>0</v>
      </c>
      <c r="AM43" s="102">
        <v>0</v>
      </c>
      <c r="AN43" s="102">
        <v>0</v>
      </c>
      <c r="AO43" s="102">
        <v>0</v>
      </c>
      <c r="AP43" s="102">
        <v>0</v>
      </c>
      <c r="AQ43" s="102">
        <v>0</v>
      </c>
      <c r="AR43" s="102">
        <v>0</v>
      </c>
      <c r="AS43" s="102">
        <v>0</v>
      </c>
      <c r="AT43" s="67"/>
      <c r="AU43" s="13" t="str">
        <f>IF(AS64&lt;=D64," ","GRESEALA")</f>
        <v xml:space="preserve"> </v>
      </c>
      <c r="AV43" s="13" t="str">
        <f>IF(AS65&lt;=D65," ","GRESEALA")</f>
        <v xml:space="preserve"> </v>
      </c>
      <c r="AW43" s="13" t="str">
        <f>IF(AS66&lt;=D66," ","GRESEALA")</f>
        <v xml:space="preserve"> </v>
      </c>
      <c r="AX43" s="13" t="str">
        <f>IF(AS67&lt;=D67," ","GRESEALA")</f>
        <v xml:space="preserve"> </v>
      </c>
      <c r="AY43" s="13" t="str">
        <f>IF(E45+F45=D45," ","GRESEALA")</f>
        <v xml:space="preserve"> </v>
      </c>
      <c r="AZ43" s="17" t="str">
        <f>IF(G45+K45+I45+L45+M45=D45," ","GRESEALA")</f>
        <v xml:space="preserve"> </v>
      </c>
      <c r="BA43" s="13" t="str">
        <f>IF(O45+P45=D45," ","GRESEALA")</f>
        <v xml:space="preserve"> </v>
      </c>
      <c r="BB43" s="13" t="str">
        <f>IF(Q45+S45+T45+U45+V45+W45=D45," ","GRESEALA")</f>
        <v xml:space="preserve"> </v>
      </c>
      <c r="BC43" s="13" t="str">
        <f>IF(X45+Y45+Z45=D45," ","GRESEALA")</f>
        <v xml:space="preserve"> </v>
      </c>
      <c r="BD43" s="17" t="str">
        <f>IF(AA45+AC45+AE45+AF45+AG45+AH45+AI45+AJ45+AK45+AL45+AM45+AN45+AO45+AP45+AQ45+AR45+AS45&gt;=D45," ","GRESEALA")</f>
        <v xml:space="preserve"> </v>
      </c>
      <c r="BE43" s="13" t="str">
        <f>IF(H45&lt;=G45," ","GRESEALA")</f>
        <v xml:space="preserve"> </v>
      </c>
      <c r="BF43" s="13" t="str">
        <f>IF(E46+F46=D46," ","GRESEALA")</f>
        <v xml:space="preserve"> </v>
      </c>
      <c r="BG43" s="17" t="str">
        <f>IF(G46+K46+I46+L46+M46=D46," ","GRESEALA")</f>
        <v xml:space="preserve"> </v>
      </c>
      <c r="BH43" s="13" t="str">
        <f>IF(O46+P46=D46," ","GRESEALA")</f>
        <v xml:space="preserve"> </v>
      </c>
      <c r="BI43" s="13" t="str">
        <f>IF(Q46+S46+T46+U46+V46+W46=D46," ","GRESEALA")</f>
        <v xml:space="preserve"> </v>
      </c>
      <c r="BJ43" s="13" t="str">
        <f>IF(X46+Y46+Z46=D46," ","GRESEALA")</f>
        <v xml:space="preserve"> </v>
      </c>
      <c r="BK43" s="17" t="str">
        <f>IF(AA46+AC46+AE46+AF46+AG46+AH46+AI46+AJ46+AK46+AL46+AM46+AN46+AO46+AP46+AQ46+AR46+AS46&gt;=D46," ","GRESEALA")</f>
        <v xml:space="preserve"> </v>
      </c>
      <c r="BL43" s="13" t="str">
        <f>IF(H46&lt;=G46," ","GRESEALA")</f>
        <v xml:space="preserve"> </v>
      </c>
    </row>
    <row r="44" spans="2:223" ht="38.25" customHeight="1" x14ac:dyDescent="0.35">
      <c r="B44" s="29" t="s">
        <v>102</v>
      </c>
      <c r="C44" s="85" t="s">
        <v>103</v>
      </c>
      <c r="D44" s="102">
        <f t="shared" si="1"/>
        <v>0</v>
      </c>
      <c r="E44" s="102">
        <v>0</v>
      </c>
      <c r="F44" s="102">
        <v>0</v>
      </c>
      <c r="G44" s="102">
        <v>0</v>
      </c>
      <c r="H44" s="102">
        <v>0</v>
      </c>
      <c r="I44" s="102">
        <v>0</v>
      </c>
      <c r="J44" s="102">
        <v>0</v>
      </c>
      <c r="K44" s="102">
        <v>0</v>
      </c>
      <c r="L44" s="102">
        <v>0</v>
      </c>
      <c r="M44" s="102">
        <v>0</v>
      </c>
      <c r="N44" s="102">
        <v>0</v>
      </c>
      <c r="O44" s="102">
        <v>0</v>
      </c>
      <c r="P44" s="102">
        <v>0</v>
      </c>
      <c r="Q44" s="102">
        <v>0</v>
      </c>
      <c r="R44" s="102">
        <v>0</v>
      </c>
      <c r="S44" s="102">
        <v>0</v>
      </c>
      <c r="T44" s="102">
        <v>0</v>
      </c>
      <c r="U44" s="102">
        <v>0</v>
      </c>
      <c r="V44" s="102">
        <v>0</v>
      </c>
      <c r="W44" s="102">
        <v>0</v>
      </c>
      <c r="X44" s="102">
        <v>0</v>
      </c>
      <c r="Y44" s="102">
        <v>0</v>
      </c>
      <c r="Z44" s="104"/>
      <c r="AA44" s="102">
        <v>0</v>
      </c>
      <c r="AB44" s="102">
        <v>0</v>
      </c>
      <c r="AC44" s="102">
        <v>0</v>
      </c>
      <c r="AD44" s="102">
        <v>0</v>
      </c>
      <c r="AE44" s="102">
        <v>0</v>
      </c>
      <c r="AF44" s="102">
        <v>0</v>
      </c>
      <c r="AG44" s="102">
        <v>0</v>
      </c>
      <c r="AH44" s="102">
        <v>0</v>
      </c>
      <c r="AI44" s="102">
        <v>0</v>
      </c>
      <c r="AJ44" s="102">
        <v>0</v>
      </c>
      <c r="AK44" s="102">
        <v>0</v>
      </c>
      <c r="AL44" s="102">
        <v>0</v>
      </c>
      <c r="AM44" s="102">
        <v>0</v>
      </c>
      <c r="AN44" s="102">
        <v>0</v>
      </c>
      <c r="AO44" s="102">
        <v>0</v>
      </c>
      <c r="AP44" s="102">
        <v>0</v>
      </c>
      <c r="AQ44" s="102">
        <v>0</v>
      </c>
      <c r="AR44" s="102">
        <v>0</v>
      </c>
      <c r="AS44" s="102">
        <v>0</v>
      </c>
      <c r="AT44" s="67"/>
      <c r="AU44" s="13" t="str">
        <f>IF(E47+F47=D47," ","GRESEALA")</f>
        <v xml:space="preserve"> </v>
      </c>
      <c r="AV44" s="17" t="str">
        <f>IF(G47+K47+I47+L47+M47=D47," ","GRESEALA")</f>
        <v xml:space="preserve"> </v>
      </c>
      <c r="AW44" s="13" t="str">
        <f>IF(O47+P47=D47," ","GRESEALA")</f>
        <v xml:space="preserve"> </v>
      </c>
      <c r="AX44" s="13" t="str">
        <f>IF(Q47+S47+T47+U47+V47+W47=D47," ","GRESEALA")</f>
        <v xml:space="preserve"> </v>
      </c>
      <c r="AY44" s="13" t="str">
        <f>IF(X47+Y47+Z47=D47," ","GRESEALA")</f>
        <v xml:space="preserve"> </v>
      </c>
      <c r="AZ44" s="13" t="str">
        <f>IF(AA47+AC47+AE47+AF47+AG47+AH47+AI47+AJ47+AK47+AL47+AR47+AS47&gt;=D47," ","GRESEALA")</f>
        <v xml:space="preserve"> </v>
      </c>
      <c r="BA44" s="13" t="str">
        <f>IF(H47&lt;=G47," ","GRESEALA")</f>
        <v xml:space="preserve"> </v>
      </c>
      <c r="BB44" s="13" t="str">
        <f>IF(E49+E50+E51=E48," ","GRESEALA")</f>
        <v xml:space="preserve"> </v>
      </c>
      <c r="BC44" s="13" t="str">
        <f>IF(F49+F50+F51=F48," ","GRESEALA")</f>
        <v xml:space="preserve"> </v>
      </c>
      <c r="BD44" s="13" t="str">
        <f>IF(G49+G50+G51=G48," ","GRESEALA")</f>
        <v xml:space="preserve"> </v>
      </c>
      <c r="BE44" s="13" t="str">
        <f>IF(H49+H50+H51=H48," ","GRESEALA")</f>
        <v xml:space="preserve"> </v>
      </c>
      <c r="BF44" s="13" t="str">
        <f t="shared" ref="BF44:BK44" si="43">IF(K49+K50+K51=K48," ","GRESEALA")</f>
        <v xml:space="preserve"> </v>
      </c>
      <c r="BG44" s="17" t="str">
        <f t="shared" si="43"/>
        <v xml:space="preserve"> </v>
      </c>
      <c r="BH44" s="13" t="str">
        <f t="shared" si="43"/>
        <v xml:space="preserve"> </v>
      </c>
      <c r="BI44" s="13" t="str">
        <f t="shared" si="43"/>
        <v xml:space="preserve"> </v>
      </c>
      <c r="BJ44" s="13" t="str">
        <f t="shared" si="43"/>
        <v xml:space="preserve"> </v>
      </c>
      <c r="BK44" s="13" t="str">
        <f t="shared" si="43"/>
        <v xml:space="preserve"> </v>
      </c>
    </row>
    <row r="45" spans="2:223" ht="63" customHeight="1" x14ac:dyDescent="0.35">
      <c r="B45" s="21">
        <v>6</v>
      </c>
      <c r="C45" s="86" t="s">
        <v>169</v>
      </c>
      <c r="D45" s="108">
        <f t="shared" si="1"/>
        <v>0</v>
      </c>
      <c r="E45" s="102">
        <v>0</v>
      </c>
      <c r="F45" s="102">
        <v>0</v>
      </c>
      <c r="G45" s="108"/>
      <c r="H45" s="108"/>
      <c r="I45" s="108"/>
      <c r="J45" s="108"/>
      <c r="K45" s="104"/>
      <c r="L45" s="104"/>
      <c r="M45" s="104"/>
      <c r="N45" s="104"/>
      <c r="O45" s="102">
        <v>0</v>
      </c>
      <c r="P45" s="102">
        <v>0</v>
      </c>
      <c r="Q45" s="102">
        <v>0</v>
      </c>
      <c r="R45" s="102">
        <v>0</v>
      </c>
      <c r="S45" s="102">
        <v>0</v>
      </c>
      <c r="T45" s="102">
        <v>0</v>
      </c>
      <c r="U45" s="102">
        <v>0</v>
      </c>
      <c r="V45" s="102">
        <v>0</v>
      </c>
      <c r="W45" s="102">
        <v>0</v>
      </c>
      <c r="X45" s="102">
        <v>0</v>
      </c>
      <c r="Y45" s="102">
        <v>0</v>
      </c>
      <c r="Z45" s="104"/>
      <c r="AA45" s="102">
        <v>0</v>
      </c>
      <c r="AB45" s="102">
        <v>0</v>
      </c>
      <c r="AC45" s="102">
        <v>0</v>
      </c>
      <c r="AD45" s="102">
        <v>0</v>
      </c>
      <c r="AE45" s="102">
        <v>0</v>
      </c>
      <c r="AF45" s="102">
        <v>0</v>
      </c>
      <c r="AG45" s="102">
        <v>0</v>
      </c>
      <c r="AH45" s="102">
        <v>0</v>
      </c>
      <c r="AI45" s="102">
        <v>0</v>
      </c>
      <c r="AJ45" s="102">
        <v>0</v>
      </c>
      <c r="AK45" s="102">
        <v>0</v>
      </c>
      <c r="AL45" s="102">
        <v>0</v>
      </c>
      <c r="AM45" s="102">
        <v>0</v>
      </c>
      <c r="AN45" s="102">
        <v>0</v>
      </c>
      <c r="AO45" s="102">
        <v>0</v>
      </c>
      <c r="AP45" s="102">
        <v>0</v>
      </c>
      <c r="AQ45" s="102">
        <v>0</v>
      </c>
      <c r="AR45" s="102">
        <v>0</v>
      </c>
      <c r="AS45" s="102">
        <v>0</v>
      </c>
      <c r="AT45" s="67"/>
      <c r="AU45" s="13" t="str">
        <f>IF(Q49+Q50+Q51=Q48," ","GRESEALA")</f>
        <v xml:space="preserve"> </v>
      </c>
      <c r="AV45" s="13" t="str">
        <f t="shared" ref="AV45:BK45" si="44">IF(S49+S50+S51=S48," ","GRESEALA")</f>
        <v xml:space="preserve"> </v>
      </c>
      <c r="AW45" s="13" t="str">
        <f t="shared" si="44"/>
        <v xml:space="preserve"> </v>
      </c>
      <c r="AX45" s="13" t="str">
        <f t="shared" si="44"/>
        <v xml:space="preserve"> </v>
      </c>
      <c r="AY45" s="13" t="str">
        <f t="shared" si="44"/>
        <v xml:space="preserve"> </v>
      </c>
      <c r="AZ45" s="13" t="str">
        <f t="shared" si="44"/>
        <v xml:space="preserve"> </v>
      </c>
      <c r="BA45" s="13" t="str">
        <f t="shared" si="44"/>
        <v xml:space="preserve"> </v>
      </c>
      <c r="BB45" s="13" t="str">
        <f t="shared" si="44"/>
        <v xml:space="preserve"> </v>
      </c>
      <c r="BC45" s="13" t="str">
        <f t="shared" si="44"/>
        <v xml:space="preserve"> </v>
      </c>
      <c r="BD45" s="13" t="str">
        <f t="shared" si="44"/>
        <v xml:space="preserve"> </v>
      </c>
      <c r="BE45" s="13" t="str">
        <f t="shared" si="44"/>
        <v xml:space="preserve"> </v>
      </c>
      <c r="BF45" s="13" t="str">
        <f t="shared" si="44"/>
        <v xml:space="preserve"> </v>
      </c>
      <c r="BG45" s="13" t="str">
        <f t="shared" si="44"/>
        <v xml:space="preserve"> </v>
      </c>
      <c r="BH45" s="13" t="str">
        <f t="shared" si="44"/>
        <v xml:space="preserve"> </v>
      </c>
      <c r="BI45" s="13" t="str">
        <f t="shared" si="44"/>
        <v xml:space="preserve"> </v>
      </c>
      <c r="BJ45" s="13" t="str">
        <f t="shared" si="44"/>
        <v xml:space="preserve"> </v>
      </c>
      <c r="BK45" s="13" t="str">
        <f t="shared" si="44"/>
        <v xml:space="preserve"> </v>
      </c>
    </row>
    <row r="46" spans="2:223" s="18" customFormat="1" ht="66" customHeight="1" x14ac:dyDescent="0.35">
      <c r="B46" s="21">
        <v>7</v>
      </c>
      <c r="C46" s="86" t="s">
        <v>170</v>
      </c>
      <c r="D46" s="113">
        <f t="shared" si="1"/>
        <v>0</v>
      </c>
      <c r="E46" s="102">
        <v>0</v>
      </c>
      <c r="F46" s="102">
        <v>0</v>
      </c>
      <c r="G46" s="102">
        <v>0</v>
      </c>
      <c r="H46" s="102">
        <v>0</v>
      </c>
      <c r="I46" s="102">
        <v>0</v>
      </c>
      <c r="J46" s="102">
        <v>0</v>
      </c>
      <c r="K46" s="102">
        <v>0</v>
      </c>
      <c r="L46" s="102">
        <v>0</v>
      </c>
      <c r="M46" s="102">
        <v>0</v>
      </c>
      <c r="N46" s="102">
        <v>0</v>
      </c>
      <c r="O46" s="102">
        <v>0</v>
      </c>
      <c r="P46" s="102">
        <v>0</v>
      </c>
      <c r="Q46" s="102">
        <v>0</v>
      </c>
      <c r="R46" s="102">
        <v>0</v>
      </c>
      <c r="S46" s="102">
        <v>0</v>
      </c>
      <c r="T46" s="102">
        <v>0</v>
      </c>
      <c r="U46" s="102">
        <v>0</v>
      </c>
      <c r="V46" s="102">
        <v>0</v>
      </c>
      <c r="W46" s="102">
        <v>0</v>
      </c>
      <c r="X46" s="108"/>
      <c r="Y46" s="104"/>
      <c r="Z46" s="104"/>
      <c r="AA46" s="102">
        <v>0</v>
      </c>
      <c r="AB46" s="102">
        <v>0</v>
      </c>
      <c r="AC46" s="102">
        <v>0</v>
      </c>
      <c r="AD46" s="102">
        <v>0</v>
      </c>
      <c r="AE46" s="102">
        <v>0</v>
      </c>
      <c r="AF46" s="102">
        <v>0</v>
      </c>
      <c r="AG46" s="102">
        <v>0</v>
      </c>
      <c r="AH46" s="102">
        <v>0</v>
      </c>
      <c r="AI46" s="102">
        <v>0</v>
      </c>
      <c r="AJ46" s="102">
        <v>0</v>
      </c>
      <c r="AK46" s="102">
        <v>0</v>
      </c>
      <c r="AL46" s="102">
        <v>0</v>
      </c>
      <c r="AM46" s="102">
        <v>0</v>
      </c>
      <c r="AN46" s="102">
        <v>0</v>
      </c>
      <c r="AO46" s="102">
        <v>0</v>
      </c>
      <c r="AP46" s="102">
        <v>0</v>
      </c>
      <c r="AQ46" s="102">
        <v>0</v>
      </c>
      <c r="AR46" s="102">
        <v>0</v>
      </c>
      <c r="AS46" s="102">
        <v>0</v>
      </c>
      <c r="AT46" s="67"/>
      <c r="AU46" s="13" t="str">
        <f>IF(AI49+AI50+AI51=AI48," ","GRESEALA")</f>
        <v xml:space="preserve"> </v>
      </c>
      <c r="AV46" s="13" t="str">
        <f>IF(AJ49+AJ50+AJ51=AJ48," ","GRESEALA")</f>
        <v xml:space="preserve"> </v>
      </c>
      <c r="AW46" s="13" t="str">
        <f>IF(AK49+AK50+AK51=AK48," ","GRESEALA")</f>
        <v xml:space="preserve"> </v>
      </c>
      <c r="AX46" s="13" t="str">
        <f>IF(AL49+AL50+AL51=AL48," ","GRESEALA")</f>
        <v xml:space="preserve"> </v>
      </c>
      <c r="AY46" s="13" t="str">
        <f t="shared" ref="AY46:AZ46" si="45">IF(AR49+AR50+AR51=AR48," ","GRESEALA")</f>
        <v xml:space="preserve"> </v>
      </c>
      <c r="AZ46" s="13" t="str">
        <f t="shared" si="45"/>
        <v xml:space="preserve"> </v>
      </c>
      <c r="BA46" s="13" t="str">
        <f>IF(E48+F48=D48," ","GRESEALA")</f>
        <v xml:space="preserve"> </v>
      </c>
      <c r="BB46" s="17" t="str">
        <f>IF(G48+K48+I48+L48+M48=D48," ","GRESEALA")</f>
        <v xml:space="preserve"> </v>
      </c>
      <c r="BC46" s="13" t="str">
        <f>IF(O48+P48=D48," ","GRESEALA")</f>
        <v xml:space="preserve"> </v>
      </c>
      <c r="BD46" s="13" t="str">
        <f>IF(Q48+S48+T48+U48+V48+W48=D48," ","GRESEALA")</f>
        <v xml:space="preserve"> </v>
      </c>
      <c r="BE46" s="13" t="str">
        <f>IF(X48+Y48+Z48=D48," ","GRESEALA")</f>
        <v xml:space="preserve"> </v>
      </c>
      <c r="BF46" s="17" t="str">
        <f>IF(AA48+AC48+AE48+AF48+AG48+AH48+AI48+AJ48+AK48+AL48+AM48+AN48+AO48+AP48+AQ48+AR48+AS48&gt;=D48," ","GRESEALA")</f>
        <v xml:space="preserve"> </v>
      </c>
      <c r="BG46" s="13" t="str">
        <f>IF(H48&lt;=G48," ","GRESEALA")</f>
        <v xml:space="preserve"> </v>
      </c>
      <c r="BH46" s="13" t="str">
        <f>IF(H13&lt;=G13," ","GRESEALA")</f>
        <v xml:space="preserve"> </v>
      </c>
      <c r="BI46" s="13" t="str">
        <f>IF(H14&lt;=G14," ","GRESEALA")</f>
        <v xml:space="preserve"> </v>
      </c>
      <c r="BJ46" s="13" t="str">
        <f>IF(H15&lt;=G15," ","GRESEALA")</f>
        <v xml:space="preserve"> </v>
      </c>
      <c r="BK46" s="13" t="str">
        <f>IF(H16&lt;=G16," ","GRESEALA")</f>
        <v xml:space="preserve"> </v>
      </c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</row>
    <row r="47" spans="2:223" ht="78.75" customHeight="1" x14ac:dyDescent="0.35">
      <c r="B47" s="21">
        <v>8</v>
      </c>
      <c r="C47" s="81" t="s">
        <v>104</v>
      </c>
      <c r="D47" s="102">
        <f t="shared" si="1"/>
        <v>0</v>
      </c>
      <c r="E47" s="102">
        <v>0</v>
      </c>
      <c r="F47" s="102">
        <v>0</v>
      </c>
      <c r="G47" s="104"/>
      <c r="H47" s="104"/>
      <c r="I47" s="104"/>
      <c r="J47" s="104"/>
      <c r="K47" s="104"/>
      <c r="L47" s="104"/>
      <c r="M47" s="102">
        <v>0</v>
      </c>
      <c r="N47" s="102">
        <v>0</v>
      </c>
      <c r="O47" s="102">
        <v>0</v>
      </c>
      <c r="P47" s="102">
        <v>0</v>
      </c>
      <c r="Q47" s="102">
        <v>0</v>
      </c>
      <c r="R47" s="102">
        <v>0</v>
      </c>
      <c r="S47" s="102">
        <v>0</v>
      </c>
      <c r="T47" s="102">
        <v>0</v>
      </c>
      <c r="U47" s="102">
        <v>0</v>
      </c>
      <c r="V47" s="102">
        <v>0</v>
      </c>
      <c r="W47" s="102">
        <v>0</v>
      </c>
      <c r="X47" s="102">
        <v>0</v>
      </c>
      <c r="Y47" s="102">
        <v>0</v>
      </c>
      <c r="Z47" s="104"/>
      <c r="AA47" s="102">
        <v>0</v>
      </c>
      <c r="AB47" s="102">
        <v>0</v>
      </c>
      <c r="AC47" s="102">
        <v>0</v>
      </c>
      <c r="AD47" s="102">
        <v>0</v>
      </c>
      <c r="AE47" s="102">
        <v>0</v>
      </c>
      <c r="AF47" s="102">
        <v>0</v>
      </c>
      <c r="AG47" s="102">
        <v>0</v>
      </c>
      <c r="AH47" s="102">
        <v>0</v>
      </c>
      <c r="AI47" s="102">
        <v>0</v>
      </c>
      <c r="AJ47" s="102">
        <v>0</v>
      </c>
      <c r="AK47" s="102">
        <v>0</v>
      </c>
      <c r="AL47" s="102">
        <v>0</v>
      </c>
      <c r="AM47" s="102">
        <v>0</v>
      </c>
      <c r="AN47" s="102">
        <v>0</v>
      </c>
      <c r="AO47" s="102">
        <v>0</v>
      </c>
      <c r="AP47" s="102">
        <v>0</v>
      </c>
      <c r="AQ47" s="102">
        <v>0</v>
      </c>
      <c r="AR47" s="102">
        <v>0</v>
      </c>
      <c r="AS47" s="102">
        <v>0</v>
      </c>
      <c r="AT47" s="67"/>
      <c r="AU47" s="13" t="str">
        <f>IF(H17&lt;=G17," ","GRESEALA")</f>
        <v xml:space="preserve"> </v>
      </c>
      <c r="AV47" s="13" t="str">
        <f>IF(H18&lt;=G18," ","GRESEALA")</f>
        <v xml:space="preserve"> </v>
      </c>
      <c r="AW47" s="13" t="str">
        <f>IF(H19&lt;=G19," ","GRESEALA")</f>
        <v xml:space="preserve"> </v>
      </c>
      <c r="AX47" s="13" t="str">
        <f>IF(H20&lt;=G20," ","GRESEALA")</f>
        <v xml:space="preserve"> </v>
      </c>
      <c r="AY47" s="13" t="str">
        <f>IF(H21&lt;=G21," ","GRESEALA")</f>
        <v xml:space="preserve"> </v>
      </c>
      <c r="AZ47" s="13" t="str">
        <f>IF(H22&lt;=G22," ","GRESEALA")</f>
        <v xml:space="preserve"> </v>
      </c>
      <c r="BA47" s="13" t="str">
        <f>IF(H23&lt;=G23," ","GRESEALA")</f>
        <v xml:space="preserve"> </v>
      </c>
      <c r="BB47" s="13" t="str">
        <f>IF(H24&lt;=G24," ","GRESEALA")</f>
        <v xml:space="preserve"> </v>
      </c>
      <c r="BC47" s="13" t="str">
        <f>IF(H25&lt;=G25," ","GRESEALA")</f>
        <v xml:space="preserve"> </v>
      </c>
      <c r="BD47" s="13" t="str">
        <f>IF(H26&lt;=G26," ","GRESEALA")</f>
        <v xml:space="preserve"> </v>
      </c>
      <c r="BE47" s="13" t="str">
        <f>IF(H27&lt;=G27," ","GRESEALA")</f>
        <v xml:space="preserve"> </v>
      </c>
      <c r="BF47" s="13" t="str">
        <f>IF(H28&lt;=G28," ","GRESEALA")</f>
        <v xml:space="preserve"> </v>
      </c>
      <c r="BG47" s="13" t="str">
        <f>IF(H29&lt;=G29," ","GRESEALA")</f>
        <v xml:space="preserve"> </v>
      </c>
      <c r="BH47" s="13" t="str">
        <f>IF(H30&lt;=G30," ","GRESEALA")</f>
        <v xml:space="preserve"> </v>
      </c>
      <c r="BI47" s="13" t="str">
        <f>IF(H31&lt;=G31," ","GRESEALA")</f>
        <v xml:space="preserve"> </v>
      </c>
      <c r="BJ47" s="13" t="str">
        <f>IF(H32&lt;=G32," ","GRESEALA")</f>
        <v xml:space="preserve"> </v>
      </c>
      <c r="BK47" s="13" t="str">
        <f>IF(H33&lt;=G33," ","GRESEALA")</f>
        <v xml:space="preserve"> </v>
      </c>
      <c r="BL47" s="24"/>
    </row>
    <row r="48" spans="2:223" ht="42" customHeight="1" x14ac:dyDescent="0.35">
      <c r="B48" s="16">
        <v>9</v>
      </c>
      <c r="C48" s="75" t="s">
        <v>105</v>
      </c>
      <c r="D48" s="105">
        <f t="shared" si="1"/>
        <v>0</v>
      </c>
      <c r="E48" s="105">
        <f>E49+E50+E51</f>
        <v>0</v>
      </c>
      <c r="F48" s="105">
        <f t="shared" ref="F48:AS48" si="46">F49+F50+F51</f>
        <v>0</v>
      </c>
      <c r="G48" s="105">
        <f t="shared" si="46"/>
        <v>0</v>
      </c>
      <c r="H48" s="105">
        <f t="shared" si="46"/>
        <v>0</v>
      </c>
      <c r="I48" s="105">
        <f t="shared" si="46"/>
        <v>0</v>
      </c>
      <c r="J48" s="105">
        <f t="shared" si="46"/>
        <v>0</v>
      </c>
      <c r="K48" s="105">
        <f t="shared" si="46"/>
        <v>0</v>
      </c>
      <c r="L48" s="105">
        <f t="shared" si="46"/>
        <v>0</v>
      </c>
      <c r="M48" s="105">
        <f t="shared" si="46"/>
        <v>0</v>
      </c>
      <c r="N48" s="105">
        <f t="shared" si="46"/>
        <v>0</v>
      </c>
      <c r="O48" s="105">
        <f t="shared" si="46"/>
        <v>0</v>
      </c>
      <c r="P48" s="105">
        <f t="shared" si="46"/>
        <v>0</v>
      </c>
      <c r="Q48" s="105">
        <f t="shared" si="46"/>
        <v>0</v>
      </c>
      <c r="R48" s="105">
        <f t="shared" si="46"/>
        <v>0</v>
      </c>
      <c r="S48" s="105">
        <f t="shared" si="46"/>
        <v>0</v>
      </c>
      <c r="T48" s="105">
        <f t="shared" si="46"/>
        <v>0</v>
      </c>
      <c r="U48" s="105">
        <f t="shared" si="46"/>
        <v>0</v>
      </c>
      <c r="V48" s="105">
        <f t="shared" si="46"/>
        <v>0</v>
      </c>
      <c r="W48" s="105">
        <f t="shared" si="46"/>
        <v>0</v>
      </c>
      <c r="X48" s="105">
        <f t="shared" si="46"/>
        <v>0</v>
      </c>
      <c r="Y48" s="105">
        <f t="shared" si="46"/>
        <v>0</v>
      </c>
      <c r="Z48" s="106">
        <f t="shared" si="46"/>
        <v>0</v>
      </c>
      <c r="AA48" s="105">
        <f t="shared" si="46"/>
        <v>0</v>
      </c>
      <c r="AB48" s="105">
        <f t="shared" si="46"/>
        <v>0</v>
      </c>
      <c r="AC48" s="105">
        <f t="shared" si="46"/>
        <v>0</v>
      </c>
      <c r="AD48" s="105">
        <f t="shared" si="46"/>
        <v>0</v>
      </c>
      <c r="AE48" s="105">
        <f t="shared" si="46"/>
        <v>0</v>
      </c>
      <c r="AF48" s="105">
        <f t="shared" si="46"/>
        <v>0</v>
      </c>
      <c r="AG48" s="105">
        <f t="shared" si="46"/>
        <v>0</v>
      </c>
      <c r="AH48" s="105">
        <f t="shared" si="46"/>
        <v>0</v>
      </c>
      <c r="AI48" s="105">
        <f t="shared" si="46"/>
        <v>0</v>
      </c>
      <c r="AJ48" s="105">
        <f t="shared" si="46"/>
        <v>0</v>
      </c>
      <c r="AK48" s="105">
        <f t="shared" si="46"/>
        <v>0</v>
      </c>
      <c r="AL48" s="105">
        <f t="shared" si="46"/>
        <v>0</v>
      </c>
      <c r="AM48" s="105">
        <f t="shared" si="46"/>
        <v>0</v>
      </c>
      <c r="AN48" s="105">
        <f t="shared" si="46"/>
        <v>0</v>
      </c>
      <c r="AO48" s="105">
        <f t="shared" si="46"/>
        <v>0</v>
      </c>
      <c r="AP48" s="105">
        <f t="shared" si="46"/>
        <v>0</v>
      </c>
      <c r="AQ48" s="105">
        <f t="shared" si="46"/>
        <v>0</v>
      </c>
      <c r="AR48" s="105">
        <f t="shared" si="46"/>
        <v>0</v>
      </c>
      <c r="AS48" s="105">
        <f t="shared" si="46"/>
        <v>0</v>
      </c>
      <c r="AT48" s="27"/>
      <c r="AU48" s="13" t="str">
        <f>IF(H34&lt;=G34," ","GRESEALA")</f>
        <v xml:space="preserve"> </v>
      </c>
      <c r="AV48" s="13" t="str">
        <f>IF(H35&lt;=G35," ","GRESEALA")</f>
        <v xml:space="preserve"> </v>
      </c>
      <c r="AW48" s="13" t="str">
        <f>IF(H36&lt;=G36," ","GRESEALA")</f>
        <v xml:space="preserve"> </v>
      </c>
      <c r="AX48" s="13" t="str">
        <f>IF(H37&lt;=G37," ","GRESEALA")</f>
        <v xml:space="preserve"> </v>
      </c>
      <c r="AY48" s="13" t="str">
        <f>IF(H38&lt;=G38," ","GRESEALA")</f>
        <v xml:space="preserve"> </v>
      </c>
      <c r="AZ48" s="13" t="str">
        <f>IF(H39&lt;=G39," ","GRESEALA")</f>
        <v xml:space="preserve"> </v>
      </c>
      <c r="BA48" s="13" t="str">
        <f>IF(H40&lt;=G40," ","GRESEALA")</f>
        <v xml:space="preserve"> </v>
      </c>
      <c r="BB48" s="13" t="str">
        <f>IF(H41&lt;=G41," ","GRESEALA")</f>
        <v xml:space="preserve"> </v>
      </c>
      <c r="BC48" s="13" t="str">
        <f>IF(H42&lt;=G42," ","GRESEALA")</f>
        <v xml:space="preserve"> </v>
      </c>
      <c r="BD48" s="13" t="str">
        <f>IF(H43&lt;=G43," ","GRESEALA")</f>
        <v xml:space="preserve"> </v>
      </c>
      <c r="BE48" s="13" t="str">
        <f>IF(H44&lt;=G44," ","GRESEALA")</f>
        <v xml:space="preserve"> </v>
      </c>
      <c r="BF48" s="13" t="str">
        <f>IF(H45&lt;=G45," ","GRESEALA")</f>
        <v xml:space="preserve"> </v>
      </c>
      <c r="BG48" s="13" t="str">
        <f>IF(H46&lt;=G46," ","GRESEALA")</f>
        <v xml:space="preserve"> </v>
      </c>
      <c r="BH48" s="13" t="str">
        <f>IF(H47&lt;=G47," ","GRESEALA")</f>
        <v xml:space="preserve"> </v>
      </c>
      <c r="BI48" s="13" t="str">
        <f>IF(H48&lt;=G48," ","GRESEALA")</f>
        <v xml:space="preserve"> </v>
      </c>
      <c r="BJ48" s="13" t="str">
        <f>IF(H49&lt;=G49," ","GRESEALA")</f>
        <v xml:space="preserve"> </v>
      </c>
      <c r="BK48" s="13" t="str">
        <f>IF(H50&lt;=G50," ","GRESEALA")</f>
        <v xml:space="preserve"> </v>
      </c>
    </row>
    <row r="49" spans="2:64" ht="48" customHeight="1" x14ac:dyDescent="0.35">
      <c r="B49" s="21" t="s">
        <v>106</v>
      </c>
      <c r="C49" s="87" t="s">
        <v>107</v>
      </c>
      <c r="D49" s="114">
        <f t="shared" si="1"/>
        <v>0</v>
      </c>
      <c r="E49" s="102">
        <v>0</v>
      </c>
      <c r="F49" s="102">
        <v>0</v>
      </c>
      <c r="G49" s="102">
        <v>0</v>
      </c>
      <c r="H49" s="102">
        <v>0</v>
      </c>
      <c r="I49" s="102">
        <v>0</v>
      </c>
      <c r="J49" s="102">
        <v>0</v>
      </c>
      <c r="K49" s="102">
        <v>0</v>
      </c>
      <c r="L49" s="102">
        <v>0</v>
      </c>
      <c r="M49" s="102">
        <v>0</v>
      </c>
      <c r="N49" s="102">
        <v>0</v>
      </c>
      <c r="O49" s="102">
        <v>0</v>
      </c>
      <c r="P49" s="102">
        <v>0</v>
      </c>
      <c r="Q49" s="102">
        <v>0</v>
      </c>
      <c r="R49" s="102">
        <v>0</v>
      </c>
      <c r="S49" s="102">
        <v>0</v>
      </c>
      <c r="T49" s="102">
        <v>0</v>
      </c>
      <c r="U49" s="102">
        <v>0</v>
      </c>
      <c r="V49" s="102">
        <v>0</v>
      </c>
      <c r="W49" s="102">
        <v>0</v>
      </c>
      <c r="X49" s="102">
        <v>0</v>
      </c>
      <c r="Y49" s="102">
        <v>0</v>
      </c>
      <c r="Z49" s="104"/>
      <c r="AA49" s="102">
        <v>0</v>
      </c>
      <c r="AB49" s="102">
        <v>0</v>
      </c>
      <c r="AC49" s="102">
        <v>0</v>
      </c>
      <c r="AD49" s="102">
        <v>0</v>
      </c>
      <c r="AE49" s="102">
        <v>0</v>
      </c>
      <c r="AF49" s="102">
        <v>0</v>
      </c>
      <c r="AG49" s="102">
        <v>0</v>
      </c>
      <c r="AH49" s="102">
        <v>0</v>
      </c>
      <c r="AI49" s="102">
        <v>0</v>
      </c>
      <c r="AJ49" s="102">
        <v>0</v>
      </c>
      <c r="AK49" s="102">
        <v>0</v>
      </c>
      <c r="AL49" s="102">
        <v>0</v>
      </c>
      <c r="AM49" s="102">
        <v>0</v>
      </c>
      <c r="AN49" s="102">
        <v>0</v>
      </c>
      <c r="AO49" s="102">
        <v>0</v>
      </c>
      <c r="AP49" s="102">
        <v>0</v>
      </c>
      <c r="AQ49" s="102">
        <v>0</v>
      </c>
      <c r="AR49" s="102">
        <v>0</v>
      </c>
      <c r="AS49" s="102">
        <v>0</v>
      </c>
      <c r="AT49" s="67"/>
      <c r="AU49" s="13" t="str">
        <f>IF(H51&lt;=G51," ","GRESEALA")</f>
        <v xml:space="preserve"> </v>
      </c>
      <c r="AV49" s="13" t="str">
        <f>IF(H52&lt;=G52," ","GRESEALA")</f>
        <v xml:space="preserve"> </v>
      </c>
      <c r="AW49" s="13" t="str">
        <f>IF(H53&lt;=G53," ","GRESEALA")</f>
        <v xml:space="preserve"> </v>
      </c>
      <c r="AX49" s="13" t="str">
        <f>IF(H54&lt;=G54," ","GRESEALA")</f>
        <v xml:space="preserve"> </v>
      </c>
      <c r="AY49" s="13" t="str">
        <f>IF(H55&lt;=G55," ","GRESEALA")</f>
        <v xml:space="preserve"> </v>
      </c>
      <c r="AZ49" s="13" t="str">
        <f>IF(H56&lt;=G56," ","GRESEALA")</f>
        <v xml:space="preserve"> </v>
      </c>
      <c r="BA49" s="13" t="str">
        <f>IF(H57&lt;=G57," ","GRESEALA")</f>
        <v xml:space="preserve"> </v>
      </c>
      <c r="BB49" s="13" t="str">
        <f>IF(H58&lt;=G58," ","GRESEALA")</f>
        <v xml:space="preserve"> </v>
      </c>
      <c r="BC49" s="13" t="str">
        <f>IF(H59&lt;=G59," ","GRESEALA")</f>
        <v xml:space="preserve"> </v>
      </c>
      <c r="BD49" s="13" t="str">
        <f>IF(H60&lt;=G60," ","GRESEALA")</f>
        <v xml:space="preserve"> </v>
      </c>
      <c r="BE49" s="13" t="str">
        <f>IF(H61&lt;=G61," ","GRESEALA")</f>
        <v xml:space="preserve"> </v>
      </c>
      <c r="BF49" s="13" t="str">
        <f>IF(H62&lt;=G62," ","GRESEALA")</f>
        <v xml:space="preserve"> </v>
      </c>
      <c r="BG49" s="13" t="str">
        <f>IF(H63&lt;=G63," ","GRESEALA")</f>
        <v xml:space="preserve"> </v>
      </c>
      <c r="BH49" s="13" t="str">
        <f>IF(H64&lt;=G64," ","GRESEALA")</f>
        <v xml:space="preserve"> </v>
      </c>
      <c r="BI49" s="13" t="str">
        <f>IF(H65&lt;=G65," ","GRESEALA")</f>
        <v xml:space="preserve"> </v>
      </c>
      <c r="BJ49" s="13" t="str">
        <f>IF(H66&lt;=G66," ","GRESEALA")</f>
        <v xml:space="preserve"> </v>
      </c>
      <c r="BK49" s="13" t="str">
        <f>IF(H67&lt;=G67," ","GRESEALA")</f>
        <v xml:space="preserve"> </v>
      </c>
    </row>
    <row r="50" spans="2:64" ht="41.25" customHeight="1" x14ac:dyDescent="0.35">
      <c r="B50" s="21" t="s">
        <v>108</v>
      </c>
      <c r="C50" s="87" t="s">
        <v>109</v>
      </c>
      <c r="D50" s="102">
        <f t="shared" si="1"/>
        <v>0</v>
      </c>
      <c r="E50" s="102">
        <v>0</v>
      </c>
      <c r="F50" s="102">
        <v>0</v>
      </c>
      <c r="G50" s="102">
        <v>0</v>
      </c>
      <c r="H50" s="102">
        <v>0</v>
      </c>
      <c r="I50" s="102">
        <v>0</v>
      </c>
      <c r="J50" s="102">
        <v>0</v>
      </c>
      <c r="K50" s="102">
        <v>0</v>
      </c>
      <c r="L50" s="102">
        <v>0</v>
      </c>
      <c r="M50" s="102">
        <v>0</v>
      </c>
      <c r="N50" s="102">
        <v>0</v>
      </c>
      <c r="O50" s="102">
        <v>0</v>
      </c>
      <c r="P50" s="102">
        <v>0</v>
      </c>
      <c r="Q50" s="102">
        <v>0</v>
      </c>
      <c r="R50" s="102">
        <v>0</v>
      </c>
      <c r="S50" s="102">
        <v>0</v>
      </c>
      <c r="T50" s="102">
        <v>0</v>
      </c>
      <c r="U50" s="102">
        <v>0</v>
      </c>
      <c r="V50" s="102">
        <v>0</v>
      </c>
      <c r="W50" s="102">
        <v>0</v>
      </c>
      <c r="X50" s="102">
        <v>0</v>
      </c>
      <c r="Y50" s="102">
        <v>0</v>
      </c>
      <c r="Z50" s="104"/>
      <c r="AA50" s="102">
        <v>0</v>
      </c>
      <c r="AB50" s="102">
        <v>0</v>
      </c>
      <c r="AC50" s="102">
        <v>0</v>
      </c>
      <c r="AD50" s="102">
        <v>0</v>
      </c>
      <c r="AE50" s="102">
        <v>0</v>
      </c>
      <c r="AF50" s="102">
        <v>0</v>
      </c>
      <c r="AG50" s="102">
        <v>0</v>
      </c>
      <c r="AH50" s="102">
        <v>0</v>
      </c>
      <c r="AI50" s="102">
        <v>0</v>
      </c>
      <c r="AJ50" s="102">
        <v>0</v>
      </c>
      <c r="AK50" s="102">
        <v>0</v>
      </c>
      <c r="AL50" s="102">
        <v>0</v>
      </c>
      <c r="AM50" s="102">
        <v>0</v>
      </c>
      <c r="AN50" s="102">
        <v>0</v>
      </c>
      <c r="AO50" s="102">
        <v>0</v>
      </c>
      <c r="AP50" s="102">
        <v>0</v>
      </c>
      <c r="AQ50" s="102">
        <v>0</v>
      </c>
      <c r="AR50" s="102">
        <v>0</v>
      </c>
      <c r="AS50" s="102">
        <v>0</v>
      </c>
      <c r="AT50" s="67"/>
      <c r="AU50" s="13" t="str">
        <f>IF(E52+F52=D52," ","GRESEALA")</f>
        <v xml:space="preserve"> </v>
      </c>
      <c r="AV50" s="17" t="str">
        <f>IF(G52+K52+I52+L52++M52=D52," ","GRESEALA")</f>
        <v xml:space="preserve"> </v>
      </c>
      <c r="AW50" s="13" t="str">
        <f>IF(O52+P52=D52," ","GRESEALA")</f>
        <v xml:space="preserve"> </v>
      </c>
      <c r="AX50" s="13" t="str">
        <f>IF(Q52+S52+T52+U52+V52+W52=D52," ","GRESEALA")</f>
        <v xml:space="preserve"> </v>
      </c>
      <c r="AY50" s="13" t="str">
        <f>IF(X52+Y52+Z52=D52," ","GRESEALA")</f>
        <v xml:space="preserve"> </v>
      </c>
      <c r="AZ50" s="17" t="str">
        <f>IF(AA52+AC52+AE52+AF52+AG52+AH52+AI52+AJ52+AK52+AL52+AM52+AN52+AO52+AP52+AQ52+AR52+AS52&gt;=D52," ","GRESEALA")</f>
        <v xml:space="preserve"> </v>
      </c>
      <c r="BA50" s="13" t="str">
        <f>IF(E36&lt;=E13," ","GRESEALA")</f>
        <v xml:space="preserve"> </v>
      </c>
      <c r="BB50" s="13" t="str">
        <f>IF(F36&lt;=F13," ","GRESEALA")</f>
        <v xml:space="preserve"> </v>
      </c>
      <c r="BC50" s="13" t="str">
        <f>IF(G36&lt;=G13," ","GRESEALA")</f>
        <v xml:space="preserve"> </v>
      </c>
      <c r="BD50" s="13" t="str">
        <f>IF(H36&lt;=H13," ","GRESEALA")</f>
        <v xml:space="preserve"> </v>
      </c>
      <c r="BE50" s="13" t="str">
        <f t="shared" ref="BE50:BK50" si="47">IF(K36&lt;=K13," ","GRESEALA")</f>
        <v xml:space="preserve"> </v>
      </c>
      <c r="BF50" s="17" t="str">
        <f t="shared" si="47"/>
        <v xml:space="preserve"> </v>
      </c>
      <c r="BG50" s="13" t="str">
        <f t="shared" si="47"/>
        <v xml:space="preserve"> </v>
      </c>
      <c r="BH50" s="13" t="str">
        <f t="shared" si="47"/>
        <v xml:space="preserve"> </v>
      </c>
      <c r="BI50" s="13" t="str">
        <f t="shared" si="47"/>
        <v xml:space="preserve"> </v>
      </c>
      <c r="BJ50" s="13" t="str">
        <f t="shared" si="47"/>
        <v xml:space="preserve"> </v>
      </c>
      <c r="BK50" s="13" t="str">
        <f t="shared" si="47"/>
        <v xml:space="preserve"> </v>
      </c>
    </row>
    <row r="51" spans="2:64" ht="31.5" customHeight="1" x14ac:dyDescent="0.35">
      <c r="B51" s="21" t="s">
        <v>110</v>
      </c>
      <c r="C51" s="87" t="s">
        <v>111</v>
      </c>
      <c r="D51" s="102">
        <f t="shared" si="1"/>
        <v>0</v>
      </c>
      <c r="E51" s="102">
        <v>0</v>
      </c>
      <c r="F51" s="102">
        <v>0</v>
      </c>
      <c r="G51" s="102">
        <v>0</v>
      </c>
      <c r="H51" s="102">
        <v>0</v>
      </c>
      <c r="I51" s="102">
        <v>0</v>
      </c>
      <c r="J51" s="102">
        <v>0</v>
      </c>
      <c r="K51" s="102">
        <v>0</v>
      </c>
      <c r="L51" s="102">
        <v>0</v>
      </c>
      <c r="M51" s="102">
        <v>0</v>
      </c>
      <c r="N51" s="102">
        <v>0</v>
      </c>
      <c r="O51" s="102">
        <v>0</v>
      </c>
      <c r="P51" s="102">
        <v>0</v>
      </c>
      <c r="Q51" s="102">
        <v>0</v>
      </c>
      <c r="R51" s="102">
        <v>0</v>
      </c>
      <c r="S51" s="102">
        <v>0</v>
      </c>
      <c r="T51" s="102">
        <v>0</v>
      </c>
      <c r="U51" s="102">
        <v>0</v>
      </c>
      <c r="V51" s="102">
        <v>0</v>
      </c>
      <c r="W51" s="102">
        <v>0</v>
      </c>
      <c r="X51" s="102">
        <v>0</v>
      </c>
      <c r="Y51" s="102">
        <v>0</v>
      </c>
      <c r="Z51" s="104"/>
      <c r="AA51" s="102">
        <v>0</v>
      </c>
      <c r="AB51" s="102">
        <v>0</v>
      </c>
      <c r="AC51" s="102">
        <v>0</v>
      </c>
      <c r="AD51" s="102">
        <v>0</v>
      </c>
      <c r="AE51" s="102">
        <v>0</v>
      </c>
      <c r="AF51" s="102">
        <v>0</v>
      </c>
      <c r="AG51" s="102">
        <v>0</v>
      </c>
      <c r="AH51" s="102">
        <v>0</v>
      </c>
      <c r="AI51" s="102">
        <v>0</v>
      </c>
      <c r="AJ51" s="102">
        <v>0</v>
      </c>
      <c r="AK51" s="102">
        <v>0</v>
      </c>
      <c r="AL51" s="102">
        <v>0</v>
      </c>
      <c r="AM51" s="102">
        <v>0</v>
      </c>
      <c r="AN51" s="102">
        <v>0</v>
      </c>
      <c r="AO51" s="102">
        <v>0</v>
      </c>
      <c r="AP51" s="102">
        <v>0</v>
      </c>
      <c r="AQ51" s="102">
        <v>0</v>
      </c>
      <c r="AR51" s="102">
        <v>0</v>
      </c>
      <c r="AS51" s="102">
        <v>0</v>
      </c>
      <c r="AT51" s="67"/>
      <c r="AU51" s="13" t="str">
        <f t="shared" ref="AU51:BK51" si="48">IF(S36&lt;=S13," ","GRESEALA")</f>
        <v xml:space="preserve"> </v>
      </c>
      <c r="AV51" s="13" t="str">
        <f t="shared" si="48"/>
        <v xml:space="preserve"> </v>
      </c>
      <c r="AW51" s="13" t="str">
        <f t="shared" si="48"/>
        <v xml:space="preserve"> </v>
      </c>
      <c r="AX51" s="13" t="str">
        <f t="shared" si="48"/>
        <v xml:space="preserve"> </v>
      </c>
      <c r="AY51" s="13" t="str">
        <f t="shared" si="48"/>
        <v xml:space="preserve"> </v>
      </c>
      <c r="AZ51" s="13" t="str">
        <f t="shared" si="48"/>
        <v xml:space="preserve"> </v>
      </c>
      <c r="BA51" s="13" t="str">
        <f t="shared" si="48"/>
        <v xml:space="preserve"> </v>
      </c>
      <c r="BB51" s="13" t="str">
        <f t="shared" si="48"/>
        <v xml:space="preserve"> </v>
      </c>
      <c r="BC51" s="13" t="str">
        <f t="shared" si="48"/>
        <v xml:space="preserve"> </v>
      </c>
      <c r="BD51" s="13" t="str">
        <f t="shared" si="48"/>
        <v xml:space="preserve"> </v>
      </c>
      <c r="BE51" s="13" t="str">
        <f t="shared" si="48"/>
        <v xml:space="preserve"> </v>
      </c>
      <c r="BF51" s="13" t="str">
        <f t="shared" si="48"/>
        <v xml:space="preserve"> </v>
      </c>
      <c r="BG51" s="13" t="str">
        <f t="shared" si="48"/>
        <v xml:space="preserve"> </v>
      </c>
      <c r="BH51" s="13" t="str">
        <f t="shared" si="48"/>
        <v xml:space="preserve"> </v>
      </c>
      <c r="BI51" s="13" t="str">
        <f t="shared" si="48"/>
        <v xml:space="preserve"> </v>
      </c>
      <c r="BJ51" s="13" t="str">
        <f t="shared" si="48"/>
        <v xml:space="preserve"> </v>
      </c>
      <c r="BK51" s="13" t="str">
        <f t="shared" si="48"/>
        <v xml:space="preserve"> </v>
      </c>
    </row>
    <row r="52" spans="2:64" ht="45" customHeight="1" x14ac:dyDescent="0.35">
      <c r="B52" s="21">
        <v>10</v>
      </c>
      <c r="C52" s="81" t="s">
        <v>112</v>
      </c>
      <c r="D52" s="102">
        <f t="shared" si="1"/>
        <v>0</v>
      </c>
      <c r="E52" s="102">
        <v>0</v>
      </c>
      <c r="F52" s="102">
        <v>0</v>
      </c>
      <c r="G52" s="102">
        <v>0</v>
      </c>
      <c r="H52" s="102">
        <v>0</v>
      </c>
      <c r="I52" s="102">
        <v>0</v>
      </c>
      <c r="J52" s="102">
        <v>0</v>
      </c>
      <c r="K52" s="102">
        <v>0</v>
      </c>
      <c r="L52" s="102">
        <v>0</v>
      </c>
      <c r="M52" s="102">
        <v>0</v>
      </c>
      <c r="N52" s="102">
        <v>0</v>
      </c>
      <c r="O52" s="102">
        <v>0</v>
      </c>
      <c r="P52" s="102">
        <v>0</v>
      </c>
      <c r="Q52" s="104"/>
      <c r="R52" s="104"/>
      <c r="S52" s="102">
        <v>0</v>
      </c>
      <c r="T52" s="102">
        <v>0</v>
      </c>
      <c r="U52" s="102">
        <v>0</v>
      </c>
      <c r="V52" s="102">
        <v>0</v>
      </c>
      <c r="W52" s="102">
        <v>0</v>
      </c>
      <c r="X52" s="102">
        <v>0</v>
      </c>
      <c r="Y52" s="102">
        <v>0</v>
      </c>
      <c r="Z52" s="104"/>
      <c r="AA52" s="102">
        <v>0</v>
      </c>
      <c r="AB52" s="102">
        <v>0</v>
      </c>
      <c r="AC52" s="102">
        <v>0</v>
      </c>
      <c r="AD52" s="102">
        <v>0</v>
      </c>
      <c r="AE52" s="102">
        <v>0</v>
      </c>
      <c r="AF52" s="102">
        <v>0</v>
      </c>
      <c r="AG52" s="102">
        <v>0</v>
      </c>
      <c r="AH52" s="102">
        <v>0</v>
      </c>
      <c r="AI52" s="102">
        <v>0</v>
      </c>
      <c r="AJ52" s="102">
        <v>0</v>
      </c>
      <c r="AK52" s="102">
        <v>0</v>
      </c>
      <c r="AL52" s="102">
        <v>0</v>
      </c>
      <c r="AM52" s="102">
        <v>0</v>
      </c>
      <c r="AN52" s="102">
        <v>0</v>
      </c>
      <c r="AO52" s="102">
        <v>0</v>
      </c>
      <c r="AP52" s="102">
        <v>0</v>
      </c>
      <c r="AQ52" s="102">
        <v>0</v>
      </c>
      <c r="AR52" s="102">
        <v>0</v>
      </c>
      <c r="AS52" s="102">
        <v>0</v>
      </c>
      <c r="AT52" s="67"/>
      <c r="AU52" s="13" t="str">
        <f>IF(AJ36&lt;=AJ13," ","GRESEALA")</f>
        <v xml:space="preserve"> </v>
      </c>
      <c r="AV52" s="13" t="str">
        <f>IF(AK36&lt;=AK13," ","GRESEALA")</f>
        <v xml:space="preserve"> </v>
      </c>
      <c r="AW52" s="13" t="str">
        <f>IF(AL36&lt;=AL13," ","GRESEALA")</f>
        <v xml:space="preserve"> </v>
      </c>
      <c r="AX52" s="13" t="str">
        <f>IF(AR36&lt;=AR13," ","GRESEALA")</f>
        <v xml:space="preserve"> </v>
      </c>
      <c r="AY52" s="13" t="str">
        <f>IF(AS36&lt;=AS13," ","GRESEALA")</f>
        <v xml:space="preserve"> </v>
      </c>
      <c r="AZ52" s="13" t="str">
        <f>IF(E16+E37+E38+E41+E42+E45+E46+E47+E48+E52+E53+E54+E55+E60+E61+E63+E64&gt;=E14," ","GRESEALA")</f>
        <v xml:space="preserve"> </v>
      </c>
      <c r="BA52" s="13" t="str">
        <f>IF(F16+F37+F38+F41+F42+F45+F46+F47+F48+F52+F53+F54+F55+F60+F61+F63+F64&gt;=F14," ","GRESEALA")</f>
        <v xml:space="preserve"> </v>
      </c>
      <c r="BB52" s="13" t="str">
        <f>IF(G16+G37+G38+G41+G42+G45+G46+G47+G48+G52+G53+G54+G55+G60+G61+G63+G64&gt;=G14," ","GRESEALA")</f>
        <v xml:space="preserve"> </v>
      </c>
      <c r="BC52" s="13" t="str">
        <f>IF(H16+H37+H38+H41+H42+H45+H46+H47+H48+H52+H53+H54+H55+H60+H61+H63+H64&gt;=H14," ","GRESEALA")</f>
        <v xml:space="preserve"> </v>
      </c>
      <c r="BD52" s="13" t="str">
        <f t="shared" ref="BD52:BJ52" si="49">IF(K16+K37+K38+K41+K42+K45+K46+K47+K48+K52+K53+K54+K55+K60+K61+K63+K64&gt;=K14," ","GRESEALA")</f>
        <v xml:space="preserve"> </v>
      </c>
      <c r="BE52" s="17" t="str">
        <f t="shared" si="49"/>
        <v xml:space="preserve"> </v>
      </c>
      <c r="BF52" s="13" t="str">
        <f t="shared" si="49"/>
        <v xml:space="preserve"> </v>
      </c>
      <c r="BG52" s="13" t="str">
        <f t="shared" si="49"/>
        <v xml:space="preserve"> </v>
      </c>
      <c r="BH52" s="13" t="str">
        <f t="shared" si="49"/>
        <v xml:space="preserve"> </v>
      </c>
      <c r="BI52" s="13" t="str">
        <f t="shared" si="49"/>
        <v xml:space="preserve"> </v>
      </c>
      <c r="BJ52" s="13" t="str">
        <f t="shared" si="49"/>
        <v xml:space="preserve"> </v>
      </c>
      <c r="BK52" s="13" t="str">
        <f t="shared" ref="BK52" si="50">IF(S16+S37+S38+S41+S42+S45+S46+S47+S48+S52+S53+S54+S55+S60+S61+S63+S64&gt;=S14," ","GRESEALA")</f>
        <v xml:space="preserve"> </v>
      </c>
    </row>
    <row r="53" spans="2:64" ht="45.75" customHeight="1" x14ac:dyDescent="0.35">
      <c r="B53" s="21">
        <v>11</v>
      </c>
      <c r="C53" s="86" t="s">
        <v>113</v>
      </c>
      <c r="D53" s="102">
        <f t="shared" si="1"/>
        <v>0</v>
      </c>
      <c r="E53" s="102">
        <v>0</v>
      </c>
      <c r="F53" s="102">
        <v>0</v>
      </c>
      <c r="G53" s="102">
        <v>0</v>
      </c>
      <c r="H53" s="102">
        <v>0</v>
      </c>
      <c r="I53" s="102">
        <v>0</v>
      </c>
      <c r="J53" s="102">
        <v>0</v>
      </c>
      <c r="K53" s="102">
        <v>0</v>
      </c>
      <c r="L53" s="102">
        <v>0</v>
      </c>
      <c r="M53" s="102">
        <v>0</v>
      </c>
      <c r="N53" s="102">
        <v>0</v>
      </c>
      <c r="O53" s="102">
        <v>0</v>
      </c>
      <c r="P53" s="102">
        <v>0</v>
      </c>
      <c r="Q53" s="104"/>
      <c r="R53" s="104"/>
      <c r="S53" s="102">
        <v>0</v>
      </c>
      <c r="T53" s="102">
        <v>0</v>
      </c>
      <c r="U53" s="102">
        <v>0</v>
      </c>
      <c r="V53" s="102">
        <v>0</v>
      </c>
      <c r="W53" s="102">
        <v>0</v>
      </c>
      <c r="X53" s="102">
        <v>0</v>
      </c>
      <c r="Y53" s="102">
        <v>0</v>
      </c>
      <c r="Z53" s="104"/>
      <c r="AA53" s="102">
        <v>0</v>
      </c>
      <c r="AB53" s="102">
        <v>0</v>
      </c>
      <c r="AC53" s="102">
        <v>0</v>
      </c>
      <c r="AD53" s="102">
        <v>0</v>
      </c>
      <c r="AE53" s="102">
        <v>0</v>
      </c>
      <c r="AF53" s="102">
        <v>0</v>
      </c>
      <c r="AG53" s="102">
        <v>0</v>
      </c>
      <c r="AH53" s="102">
        <v>0</v>
      </c>
      <c r="AI53" s="102">
        <v>0</v>
      </c>
      <c r="AJ53" s="102">
        <v>0</v>
      </c>
      <c r="AK53" s="102">
        <v>0</v>
      </c>
      <c r="AL53" s="102">
        <v>0</v>
      </c>
      <c r="AM53" s="102">
        <v>0</v>
      </c>
      <c r="AN53" s="102">
        <v>0</v>
      </c>
      <c r="AO53" s="102">
        <v>0</v>
      </c>
      <c r="AP53" s="102">
        <v>0</v>
      </c>
      <c r="AQ53" s="102">
        <v>0</v>
      </c>
      <c r="AR53" s="102">
        <v>0</v>
      </c>
      <c r="AS53" s="102">
        <v>0</v>
      </c>
      <c r="AT53" s="67"/>
      <c r="AU53" s="13" t="str">
        <f t="shared" ref="AU53:BK53" si="51">IF(T16+T37+T38+T41+T42+T45+T46+T47+T48+T52+T53+T54+T55+T60+T61+T63+T64&gt;=T14," ","GRESEALA")</f>
        <v xml:space="preserve"> </v>
      </c>
      <c r="AV53" s="13" t="str">
        <f t="shared" si="51"/>
        <v xml:space="preserve"> </v>
      </c>
      <c r="AW53" s="13" t="str">
        <f t="shared" si="51"/>
        <v xml:space="preserve"> </v>
      </c>
      <c r="AX53" s="13" t="str">
        <f t="shared" si="51"/>
        <v xml:space="preserve"> </v>
      </c>
      <c r="AY53" s="13" t="str">
        <f t="shared" si="51"/>
        <v xml:space="preserve"> </v>
      </c>
      <c r="AZ53" s="13" t="str">
        <f t="shared" si="51"/>
        <v xml:space="preserve"> </v>
      </c>
      <c r="BA53" s="13" t="str">
        <f t="shared" si="51"/>
        <v xml:space="preserve"> </v>
      </c>
      <c r="BB53" s="13" t="str">
        <f t="shared" si="51"/>
        <v xml:space="preserve"> </v>
      </c>
      <c r="BC53" s="13" t="str">
        <f t="shared" si="51"/>
        <v xml:space="preserve"> </v>
      </c>
      <c r="BD53" s="13" t="str">
        <f t="shared" si="51"/>
        <v xml:space="preserve"> </v>
      </c>
      <c r="BE53" s="13" t="str">
        <f t="shared" si="51"/>
        <v xml:space="preserve"> </v>
      </c>
      <c r="BF53" s="13" t="str">
        <f t="shared" si="51"/>
        <v xml:space="preserve"> </v>
      </c>
      <c r="BG53" s="13" t="str">
        <f t="shared" si="51"/>
        <v xml:space="preserve"> </v>
      </c>
      <c r="BH53" s="13" t="str">
        <f t="shared" si="51"/>
        <v xml:space="preserve"> </v>
      </c>
      <c r="BI53" s="13" t="str">
        <f t="shared" si="51"/>
        <v xml:space="preserve"> </v>
      </c>
      <c r="BJ53" s="13" t="str">
        <f t="shared" si="51"/>
        <v xml:space="preserve"> </v>
      </c>
      <c r="BK53" s="13" t="str">
        <f t="shared" si="51"/>
        <v xml:space="preserve"> </v>
      </c>
    </row>
    <row r="54" spans="2:64" ht="60" customHeight="1" x14ac:dyDescent="0.35">
      <c r="B54" s="21">
        <v>12</v>
      </c>
      <c r="C54" s="81" t="s">
        <v>114</v>
      </c>
      <c r="D54" s="108">
        <f t="shared" si="1"/>
        <v>0</v>
      </c>
      <c r="E54" s="102">
        <v>0</v>
      </c>
      <c r="F54" s="102">
        <v>0</v>
      </c>
      <c r="G54" s="102">
        <v>0</v>
      </c>
      <c r="H54" s="102">
        <v>0</v>
      </c>
      <c r="I54" s="102">
        <v>0</v>
      </c>
      <c r="J54" s="102">
        <v>0</v>
      </c>
      <c r="K54" s="102">
        <v>0</v>
      </c>
      <c r="L54" s="102">
        <v>0</v>
      </c>
      <c r="M54" s="102">
        <v>0</v>
      </c>
      <c r="N54" s="102">
        <v>0</v>
      </c>
      <c r="O54" s="102">
        <v>0</v>
      </c>
      <c r="P54" s="102">
        <v>0</v>
      </c>
      <c r="Q54" s="102">
        <v>0</v>
      </c>
      <c r="R54" s="102">
        <v>0</v>
      </c>
      <c r="S54" s="102">
        <v>0</v>
      </c>
      <c r="T54" s="102">
        <v>0</v>
      </c>
      <c r="U54" s="102">
        <v>0</v>
      </c>
      <c r="V54" s="102">
        <v>0</v>
      </c>
      <c r="W54" s="102">
        <v>0</v>
      </c>
      <c r="X54" s="102">
        <v>0</v>
      </c>
      <c r="Y54" s="102">
        <v>0</v>
      </c>
      <c r="Z54" s="104"/>
      <c r="AA54" s="102">
        <v>0</v>
      </c>
      <c r="AB54" s="102">
        <v>0</v>
      </c>
      <c r="AC54" s="102">
        <v>0</v>
      </c>
      <c r="AD54" s="102">
        <v>0</v>
      </c>
      <c r="AE54" s="108"/>
      <c r="AF54" s="102">
        <v>0</v>
      </c>
      <c r="AG54" s="102">
        <v>0</v>
      </c>
      <c r="AH54" s="102">
        <v>0</v>
      </c>
      <c r="AI54" s="102">
        <v>0</v>
      </c>
      <c r="AJ54" s="102">
        <v>0</v>
      </c>
      <c r="AK54" s="102">
        <v>0</v>
      </c>
      <c r="AL54" s="102">
        <v>0</v>
      </c>
      <c r="AM54" s="102">
        <v>0</v>
      </c>
      <c r="AN54" s="102">
        <v>0</v>
      </c>
      <c r="AO54" s="102">
        <v>0</v>
      </c>
      <c r="AP54" s="102">
        <v>0</v>
      </c>
      <c r="AQ54" s="102">
        <v>0</v>
      </c>
      <c r="AR54" s="102">
        <v>0</v>
      </c>
      <c r="AS54" s="102">
        <v>0</v>
      </c>
      <c r="AT54" s="67"/>
      <c r="AU54" s="13" t="str">
        <f>IF(AK16+AK37+AK38+AK41+AK42+AK45+AK46+AK47+AK48+AK52+AK53+AK54+AK55+AK60+AK61+AK63+AK64&gt;=AK14," ","GRESEALA")</f>
        <v xml:space="preserve"> </v>
      </c>
      <c r="AV54" s="13" t="str">
        <f>IF(AL16+AL37+AL38+AL41+AL42+AL45+AL46+AL47+AL48+AL52+AL53+AL54+AL55+AL60+AL61+AL63+AL64&gt;=AL14," ","GRESEALA")</f>
        <v xml:space="preserve"> </v>
      </c>
      <c r="AW54" s="13" t="str">
        <f>IF(AR16+AR37+AR38+AR41+AR42+AR45+AR46+AR47+AR48+AR52+AR53+AR54+AR55+AR60+AR61+AR63+AR64&gt;=AR14," ","GRESEALA")</f>
        <v xml:space="preserve"> </v>
      </c>
      <c r="AX54" s="13" t="str">
        <f>IF(AS16+AS37+AS38+AS41+AS42+AS45+AS46+AS47+AS48+AS52+AS53+AS54+AS55+AS60+AS61+AS63+AS64&gt;=AS14," ","GRESEALA")</f>
        <v xml:space="preserve"> </v>
      </c>
      <c r="AY54" s="13" t="str">
        <f>IF(E15+E36+E59+E62&gt;=E13," ","GRESEALA")</f>
        <v xml:space="preserve"> </v>
      </c>
      <c r="AZ54" s="13" t="str">
        <f>IF(F15+F36+F59+F62&gt;=F13," ","GRESEALA")</f>
        <v xml:space="preserve"> </v>
      </c>
      <c r="BA54" s="13" t="str">
        <f>IF(G15+G36+G59+G62&gt;=G13," ","GRESEALA")</f>
        <v xml:space="preserve"> </v>
      </c>
      <c r="BB54" s="13" t="str">
        <f>IF(H15+H36+H59+H62&gt;=H13," ","GRESEALA")</f>
        <v xml:space="preserve"> </v>
      </c>
      <c r="BC54" s="13" t="str">
        <f t="shared" ref="BC54:BI54" si="52">IF(K15+K36+K59+K62&gt;=K13," ","GRESEALA")</f>
        <v xml:space="preserve"> </v>
      </c>
      <c r="BD54" s="17" t="str">
        <f t="shared" si="52"/>
        <v xml:space="preserve"> </v>
      </c>
      <c r="BE54" s="13" t="str">
        <f t="shared" si="52"/>
        <v xml:space="preserve"> </v>
      </c>
      <c r="BF54" s="13" t="str">
        <f t="shared" si="52"/>
        <v xml:space="preserve"> </v>
      </c>
      <c r="BG54" s="13" t="str">
        <f t="shared" si="52"/>
        <v xml:space="preserve"> </v>
      </c>
      <c r="BH54" s="13" t="str">
        <f t="shared" si="52"/>
        <v xml:space="preserve"> </v>
      </c>
      <c r="BI54" s="13" t="str">
        <f t="shared" si="52"/>
        <v xml:space="preserve"> </v>
      </c>
      <c r="BJ54" s="13" t="str">
        <f t="shared" ref="BJ54:BK54" si="53">IF(S15+S36+S59+S62&gt;=S13," ","GRESEALA")</f>
        <v xml:space="preserve"> </v>
      </c>
      <c r="BK54" s="13" t="str">
        <f t="shared" si="53"/>
        <v xml:space="preserve"> </v>
      </c>
    </row>
    <row r="55" spans="2:64" ht="60.75" hidden="1" customHeight="1" x14ac:dyDescent="0.35">
      <c r="B55" s="16"/>
      <c r="C55" s="75" t="s">
        <v>115</v>
      </c>
      <c r="D55" s="93">
        <f t="shared" si="1"/>
        <v>0</v>
      </c>
      <c r="E55" s="105"/>
      <c r="F55" s="105"/>
      <c r="G55" s="105"/>
      <c r="H55" s="105"/>
      <c r="I55" s="105"/>
      <c r="J55" s="105"/>
      <c r="K55" s="105"/>
      <c r="L55" s="105"/>
      <c r="M55" s="105"/>
      <c r="N55" s="105"/>
      <c r="O55" s="105"/>
      <c r="P55" s="105"/>
      <c r="Q55" s="105"/>
      <c r="R55" s="105"/>
      <c r="S55" s="105"/>
      <c r="T55" s="105"/>
      <c r="U55" s="105"/>
      <c r="V55" s="105"/>
      <c r="W55" s="105"/>
      <c r="X55" s="105"/>
      <c r="Y55" s="105"/>
      <c r="Z55" s="106"/>
      <c r="AA55" s="105"/>
      <c r="AB55" s="105"/>
      <c r="AC55" s="105"/>
      <c r="AD55" s="105"/>
      <c r="AE55" s="105"/>
      <c r="AF55" s="105"/>
      <c r="AG55" s="105"/>
      <c r="AH55" s="105"/>
      <c r="AI55" s="105"/>
      <c r="AJ55" s="105"/>
      <c r="AK55" s="105"/>
      <c r="AL55" s="105"/>
      <c r="AM55" s="105"/>
      <c r="AN55" s="105"/>
      <c r="AO55" s="105"/>
      <c r="AP55" s="105"/>
      <c r="AQ55" s="105"/>
      <c r="AR55" s="105"/>
      <c r="AS55" s="105"/>
      <c r="AT55" s="27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</row>
    <row r="56" spans="2:64" ht="27" hidden="1" customHeight="1" x14ac:dyDescent="0.35">
      <c r="B56" s="31"/>
      <c r="C56" s="88" t="s">
        <v>116</v>
      </c>
      <c r="D56" s="114">
        <f t="shared" si="1"/>
        <v>0</v>
      </c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4"/>
      <c r="AH56" s="104"/>
      <c r="AI56" s="104"/>
      <c r="AJ56" s="104"/>
      <c r="AK56" s="104"/>
      <c r="AL56" s="104"/>
      <c r="AM56" s="104"/>
      <c r="AN56" s="104"/>
      <c r="AO56" s="104"/>
      <c r="AP56" s="104"/>
      <c r="AQ56" s="104"/>
      <c r="AR56" s="104"/>
      <c r="AS56" s="104"/>
      <c r="AT56" s="67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</row>
    <row r="57" spans="2:64" ht="40.5" hidden="1" customHeight="1" x14ac:dyDescent="0.35">
      <c r="B57" s="31"/>
      <c r="C57" s="88" t="s">
        <v>117</v>
      </c>
      <c r="D57" s="103">
        <f t="shared" si="1"/>
        <v>0</v>
      </c>
      <c r="E57" s="104"/>
      <c r="F57" s="104"/>
      <c r="G57" s="104"/>
      <c r="H57" s="104"/>
      <c r="I57" s="104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4"/>
      <c r="AL57" s="104"/>
      <c r="AM57" s="104"/>
      <c r="AN57" s="104"/>
      <c r="AO57" s="104"/>
      <c r="AP57" s="104"/>
      <c r="AQ57" s="104"/>
      <c r="AR57" s="104"/>
      <c r="AS57" s="104"/>
      <c r="AT57" s="67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</row>
    <row r="58" spans="2:64" ht="45.75" hidden="1" customHeight="1" x14ac:dyDescent="0.35">
      <c r="B58" s="31"/>
      <c r="C58" s="88" t="s">
        <v>118</v>
      </c>
      <c r="D58" s="114">
        <f t="shared" si="1"/>
        <v>0</v>
      </c>
      <c r="E58" s="104"/>
      <c r="F58" s="104"/>
      <c r="G58" s="104"/>
      <c r="H58" s="104"/>
      <c r="I58" s="104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4"/>
      <c r="Z58" s="104"/>
      <c r="AA58" s="104"/>
      <c r="AB58" s="104"/>
      <c r="AC58" s="104"/>
      <c r="AD58" s="104"/>
      <c r="AE58" s="104"/>
      <c r="AF58" s="104"/>
      <c r="AG58" s="104"/>
      <c r="AH58" s="104"/>
      <c r="AI58" s="104"/>
      <c r="AJ58" s="104"/>
      <c r="AK58" s="104"/>
      <c r="AL58" s="104"/>
      <c r="AM58" s="104"/>
      <c r="AN58" s="104"/>
      <c r="AO58" s="104"/>
      <c r="AP58" s="104"/>
      <c r="AQ58" s="104"/>
      <c r="AR58" s="104"/>
      <c r="AS58" s="104"/>
      <c r="AT58" s="67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</row>
    <row r="59" spans="2:64" ht="39" customHeight="1" x14ac:dyDescent="0.35">
      <c r="B59" s="32">
        <v>13.1</v>
      </c>
      <c r="C59" s="76" t="s">
        <v>119</v>
      </c>
      <c r="D59" s="110">
        <f t="shared" si="1"/>
        <v>0</v>
      </c>
      <c r="E59" s="100">
        <v>0</v>
      </c>
      <c r="F59" s="100">
        <v>0</v>
      </c>
      <c r="G59" s="100">
        <v>0</v>
      </c>
      <c r="H59" s="100">
        <v>0</v>
      </c>
      <c r="I59" s="100">
        <v>0</v>
      </c>
      <c r="J59" s="100">
        <v>0</v>
      </c>
      <c r="K59" s="100">
        <v>0</v>
      </c>
      <c r="L59" s="100">
        <v>0</v>
      </c>
      <c r="M59" s="100">
        <v>0</v>
      </c>
      <c r="N59" s="100">
        <v>0</v>
      </c>
      <c r="O59" s="100">
        <v>0</v>
      </c>
      <c r="P59" s="100">
        <v>0</v>
      </c>
      <c r="Q59" s="100">
        <v>0</v>
      </c>
      <c r="R59" s="100">
        <v>0</v>
      </c>
      <c r="S59" s="100">
        <v>0</v>
      </c>
      <c r="T59" s="100">
        <v>0</v>
      </c>
      <c r="U59" s="100">
        <v>0</v>
      </c>
      <c r="V59" s="100">
        <v>0</v>
      </c>
      <c r="W59" s="100">
        <v>0</v>
      </c>
      <c r="X59" s="100">
        <v>0</v>
      </c>
      <c r="Y59" s="100">
        <v>0</v>
      </c>
      <c r="Z59" s="104"/>
      <c r="AA59" s="100">
        <v>0</v>
      </c>
      <c r="AB59" s="100">
        <v>0</v>
      </c>
      <c r="AC59" s="100">
        <v>0</v>
      </c>
      <c r="AD59" s="100">
        <v>0</v>
      </c>
      <c r="AE59" s="100">
        <v>0</v>
      </c>
      <c r="AF59" s="100">
        <v>0</v>
      </c>
      <c r="AG59" s="100">
        <v>0</v>
      </c>
      <c r="AH59" s="100">
        <v>0</v>
      </c>
      <c r="AI59" s="100">
        <v>0</v>
      </c>
      <c r="AJ59" s="100">
        <v>0</v>
      </c>
      <c r="AK59" s="100">
        <v>0</v>
      </c>
      <c r="AL59" s="100">
        <v>0</v>
      </c>
      <c r="AM59" s="100">
        <v>0</v>
      </c>
      <c r="AN59" s="100">
        <v>0</v>
      </c>
      <c r="AO59" s="100">
        <v>0</v>
      </c>
      <c r="AP59" s="100">
        <v>0</v>
      </c>
      <c r="AQ59" s="100">
        <v>0</v>
      </c>
      <c r="AR59" s="100">
        <v>0</v>
      </c>
      <c r="AS59" s="100">
        <v>0</v>
      </c>
      <c r="AT59" s="67"/>
      <c r="AU59" s="13" t="str">
        <f t="shared" ref="AU59:BK59" si="54">IF(U15+U36+U59+U62&gt;=U13," ","GRESEALA")</f>
        <v xml:space="preserve"> </v>
      </c>
      <c r="AV59" s="13" t="str">
        <f t="shared" si="54"/>
        <v xml:space="preserve"> </v>
      </c>
      <c r="AW59" s="13" t="str">
        <f t="shared" si="54"/>
        <v xml:space="preserve"> </v>
      </c>
      <c r="AX59" s="13" t="str">
        <f t="shared" si="54"/>
        <v xml:space="preserve"> </v>
      </c>
      <c r="AY59" s="13" t="str">
        <f t="shared" si="54"/>
        <v xml:space="preserve"> </v>
      </c>
      <c r="AZ59" s="13" t="str">
        <f t="shared" si="54"/>
        <v xml:space="preserve"> </v>
      </c>
      <c r="BA59" s="13" t="str">
        <f t="shared" si="54"/>
        <v xml:space="preserve"> </v>
      </c>
      <c r="BB59" s="13" t="str">
        <f t="shared" si="54"/>
        <v xml:space="preserve"> </v>
      </c>
      <c r="BC59" s="13" t="str">
        <f t="shared" si="54"/>
        <v xml:space="preserve"> </v>
      </c>
      <c r="BD59" s="13" t="str">
        <f t="shared" si="54"/>
        <v xml:space="preserve"> </v>
      </c>
      <c r="BE59" s="13" t="str">
        <f t="shared" si="54"/>
        <v xml:space="preserve"> </v>
      </c>
      <c r="BF59" s="13" t="str">
        <f t="shared" si="54"/>
        <v xml:space="preserve"> </v>
      </c>
      <c r="BG59" s="13" t="str">
        <f t="shared" si="54"/>
        <v xml:space="preserve"> </v>
      </c>
      <c r="BH59" s="13" t="str">
        <f t="shared" si="54"/>
        <v xml:space="preserve"> </v>
      </c>
      <c r="BI59" s="13" t="str">
        <f t="shared" si="54"/>
        <v xml:space="preserve"> </v>
      </c>
      <c r="BJ59" s="13" t="str">
        <f t="shared" si="54"/>
        <v xml:space="preserve"> </v>
      </c>
      <c r="BK59" s="13" t="str">
        <f t="shared" si="54"/>
        <v xml:space="preserve"> </v>
      </c>
    </row>
    <row r="60" spans="2:64" ht="40.5" customHeight="1" x14ac:dyDescent="0.35">
      <c r="B60" s="21">
        <v>13</v>
      </c>
      <c r="C60" s="81" t="s">
        <v>120</v>
      </c>
      <c r="D60" s="114">
        <f t="shared" si="1"/>
        <v>0</v>
      </c>
      <c r="E60" s="102">
        <v>0</v>
      </c>
      <c r="F60" s="102">
        <v>0</v>
      </c>
      <c r="G60" s="102">
        <v>0</v>
      </c>
      <c r="H60" s="102">
        <v>0</v>
      </c>
      <c r="I60" s="102">
        <v>0</v>
      </c>
      <c r="J60" s="102">
        <v>0</v>
      </c>
      <c r="K60" s="102">
        <v>0</v>
      </c>
      <c r="L60" s="102">
        <v>0</v>
      </c>
      <c r="M60" s="102">
        <v>0</v>
      </c>
      <c r="N60" s="102">
        <v>0</v>
      </c>
      <c r="O60" s="102">
        <v>0</v>
      </c>
      <c r="P60" s="102">
        <v>0</v>
      </c>
      <c r="Q60" s="102">
        <v>0</v>
      </c>
      <c r="R60" s="102">
        <v>0</v>
      </c>
      <c r="S60" s="102">
        <v>0</v>
      </c>
      <c r="T60" s="102">
        <v>0</v>
      </c>
      <c r="U60" s="102">
        <v>0</v>
      </c>
      <c r="V60" s="102">
        <v>0</v>
      </c>
      <c r="W60" s="102">
        <v>0</v>
      </c>
      <c r="X60" s="102">
        <v>0</v>
      </c>
      <c r="Y60" s="102">
        <v>0</v>
      </c>
      <c r="Z60" s="104"/>
      <c r="AA60" s="102">
        <v>0</v>
      </c>
      <c r="AB60" s="102">
        <v>0</v>
      </c>
      <c r="AC60" s="102">
        <v>0</v>
      </c>
      <c r="AD60" s="102">
        <v>0</v>
      </c>
      <c r="AE60" s="102">
        <v>0</v>
      </c>
      <c r="AF60" s="102">
        <v>0</v>
      </c>
      <c r="AG60" s="102">
        <v>0</v>
      </c>
      <c r="AH60" s="102">
        <v>0</v>
      </c>
      <c r="AI60" s="102">
        <v>0</v>
      </c>
      <c r="AJ60" s="102">
        <v>0</v>
      </c>
      <c r="AK60" s="102">
        <v>0</v>
      </c>
      <c r="AL60" s="102">
        <v>0</v>
      </c>
      <c r="AM60" s="102">
        <v>0</v>
      </c>
      <c r="AN60" s="102">
        <v>0</v>
      </c>
      <c r="AO60" s="102">
        <v>0</v>
      </c>
      <c r="AP60" s="102">
        <v>0</v>
      </c>
      <c r="AQ60" s="102">
        <v>0</v>
      </c>
      <c r="AR60" s="102">
        <v>0</v>
      </c>
      <c r="AS60" s="102">
        <v>0</v>
      </c>
      <c r="AT60" s="67"/>
      <c r="AU60" s="13" t="str">
        <f>IF(AL15+AL36+AL59+AL62&gt;=AL13," ","GRESEALA")</f>
        <v xml:space="preserve"> </v>
      </c>
      <c r="AV60" s="13" t="str">
        <f>IF(AR15+AR36+AR59+AR62&gt;=AR13," ","GRESEALA")</f>
        <v xml:space="preserve"> </v>
      </c>
      <c r="AW60" s="13" t="str">
        <f>IF(AS15+AS36+AS59+AS62&gt;=AS13," ","GRESEALA")</f>
        <v xml:space="preserve"> </v>
      </c>
      <c r="AX60" s="13" t="str">
        <f>IF(E53+F53=D53," ","GRESEALA")</f>
        <v xml:space="preserve"> </v>
      </c>
      <c r="AY60" s="17" t="str">
        <f>IF(G53+K53+I53+L53+M53=D53," ","GRESEALA")</f>
        <v xml:space="preserve"> </v>
      </c>
      <c r="AZ60" s="13" t="str">
        <f>IF(O53+P53=D53," ","GRESEALA")</f>
        <v xml:space="preserve"> </v>
      </c>
      <c r="BA60" s="13" t="str">
        <f>IF(Q53+S53+T53+U53+V53+W53=D53," ","GRESEALA")</f>
        <v xml:space="preserve"> </v>
      </c>
      <c r="BB60" s="13" t="str">
        <f>IF(X53+Y53+Z53=D53," ","GRESEALA")</f>
        <v xml:space="preserve"> </v>
      </c>
      <c r="BC60" s="17" t="str">
        <f>IF(AA53+AC53+AE53+AF53+AG53+AH53+AI53+AJ53+AK53+AL53+AM53+AN53+AO53+AP53+AQ53+AR53+AS53&gt;=D53," ","GRESEALA")</f>
        <v xml:space="preserve"> </v>
      </c>
      <c r="BD60" s="13" t="str">
        <f>IF(E54+F54=D54," ","GRESEALA")</f>
        <v xml:space="preserve"> </v>
      </c>
      <c r="BE60" s="17" t="str">
        <f>IF(G54+K54+I54+L54+M54=D54," ","GRESEALA")</f>
        <v xml:space="preserve"> </v>
      </c>
      <c r="BF60" s="13" t="str">
        <f>IF(O54+P54=D54," ","GRESEALA")</f>
        <v xml:space="preserve"> </v>
      </c>
      <c r="BG60" s="13" t="str">
        <f>IF(Q54+S54+T54+U54+V54+W54=D54," ","GRESEALA")</f>
        <v xml:space="preserve"> </v>
      </c>
      <c r="BH60" s="13" t="str">
        <f>IF(X54+Y54+Z54=D54," ","GRESEALA")</f>
        <v xml:space="preserve"> </v>
      </c>
      <c r="BI60" s="17" t="str">
        <f>IF(AA54+AC54+AE54+AF54+AG54+AH54+AI54+AJ54+AK54+AL54+AM54+AN54+AO54+AP54+AQ54+AR54+AS54&gt;=D54," ","GRESEALA")</f>
        <v xml:space="preserve"> </v>
      </c>
      <c r="BJ60" s="13" t="str">
        <f>IF(E59+F59=D59," ","GRESEALA")</f>
        <v xml:space="preserve"> </v>
      </c>
      <c r="BK60" s="17" t="str">
        <f>IF(G59+K59+I59+L59+M59=D59," ","GRESEALA")</f>
        <v xml:space="preserve"> </v>
      </c>
    </row>
    <row r="61" spans="2:64" ht="62.25" hidden="1" customHeight="1" x14ac:dyDescent="0.35">
      <c r="B61" s="21">
        <v>14</v>
      </c>
      <c r="C61" s="81" t="s">
        <v>121</v>
      </c>
      <c r="D61" s="102">
        <f t="shared" si="1"/>
        <v>0</v>
      </c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4"/>
      <c r="AA61" s="102"/>
      <c r="AB61" s="102"/>
      <c r="AC61" s="102"/>
      <c r="AD61" s="102"/>
      <c r="AE61" s="102"/>
      <c r="AF61" s="102"/>
      <c r="AG61" s="102"/>
      <c r="AH61" s="102"/>
      <c r="AI61" s="102"/>
      <c r="AJ61" s="102"/>
      <c r="AK61" s="102"/>
      <c r="AL61" s="102"/>
      <c r="AM61" s="102"/>
      <c r="AN61" s="102"/>
      <c r="AO61" s="102"/>
      <c r="AP61" s="102"/>
      <c r="AQ61" s="102"/>
      <c r="AR61" s="102"/>
      <c r="AS61" s="102"/>
      <c r="AT61" s="67"/>
      <c r="AU61" s="13" t="str">
        <f>IF(O59+P59=D59," ","GRESEALA")</f>
        <v xml:space="preserve"> </v>
      </c>
      <c r="AV61" s="13" t="str">
        <f>IF(Q59+S59+T59+U59+V59+W59=D59," ","GRESEALA")</f>
        <v xml:space="preserve"> </v>
      </c>
      <c r="AW61" s="13" t="str">
        <f>IF(X59+Y59+Z59=D59," ","GRESEALA")</f>
        <v xml:space="preserve"> </v>
      </c>
      <c r="AX61" s="13" t="str">
        <f>IF(AA59+AC59+AE59+AF59+AG59+AH59+AI59+AJ59+AK59+AL59+AR59+AS59&gt;=D59," ","GRESEALA")</f>
        <v xml:space="preserve"> </v>
      </c>
      <c r="AY61" s="13" t="str">
        <f>IF(D54=AE54," ","GRESEALA")</f>
        <v xml:space="preserve"> </v>
      </c>
      <c r="AZ61" s="13" t="str">
        <f>IF(E60+F60=D60," ","GRESEALA")</f>
        <v xml:space="preserve"> </v>
      </c>
      <c r="BA61" s="17" t="str">
        <f>IF(G60+K60+I60+L60+M60=D60," ","GRESEALA")</f>
        <v xml:space="preserve"> </v>
      </c>
      <c r="BB61" s="13" t="str">
        <f>IF(O60+P60=D60," ","GRESEALA")</f>
        <v xml:space="preserve"> </v>
      </c>
      <c r="BC61" s="13" t="str">
        <f>IF(Q60+S60+T60+U60+V60+W60=D60," ","GRESEALA")</f>
        <v xml:space="preserve"> </v>
      </c>
      <c r="BD61" s="13" t="str">
        <f>IF(X60+Y60+Z60=D60," ","GRESEALA")</f>
        <v xml:space="preserve"> </v>
      </c>
      <c r="BE61" s="17" t="str">
        <f>IF(AA60+AC60+AE60+AF60+AG60+AH60+AI60+AJ60+AK60+AL60+AM60+AN60+AO60+AP60+AQ60+AR60+AS60&gt;=D60," ","GRESEALA")</f>
        <v xml:space="preserve"> </v>
      </c>
      <c r="BF61" s="13" t="str">
        <f>IF(E61+F61=D61," ","GRESEALA")</f>
        <v xml:space="preserve"> </v>
      </c>
      <c r="BG61" s="17" t="str">
        <f>IF(G61+K61+I61+L61+M61=D61," ","GRESEALA")</f>
        <v xml:space="preserve"> </v>
      </c>
      <c r="BH61" s="13" t="str">
        <f>IF(O61+P61=D61," ","GRESEALA")</f>
        <v xml:space="preserve"> </v>
      </c>
      <c r="BI61" s="13" t="str">
        <f>IF(Q61+S61+T61+U61+V61+W61=D61," ","GRESEALA")</f>
        <v xml:space="preserve"> </v>
      </c>
      <c r="BJ61" s="13" t="str">
        <f>IF(X61+Y61+Z61=D61," ","GRESEALA")</f>
        <v xml:space="preserve"> </v>
      </c>
      <c r="BK61" s="17" t="str">
        <f>IF(AA61+AC61+AE61+AF61+AG61+AH61+AI61+AJ61+AK61+AL61+AM61+AN61+AO61+AP61+AQ61+AR61+AS61&gt;=D61," ","GRESEALA")</f>
        <v xml:space="preserve"> </v>
      </c>
    </row>
    <row r="62" spans="2:64" s="20" customFormat="1" ht="38.25" customHeight="1" x14ac:dyDescent="0.35">
      <c r="B62" s="32">
        <v>15.1</v>
      </c>
      <c r="C62" s="76" t="s">
        <v>122</v>
      </c>
      <c r="D62" s="110">
        <f t="shared" si="1"/>
        <v>0</v>
      </c>
      <c r="E62" s="100">
        <v>0</v>
      </c>
      <c r="F62" s="100">
        <v>0</v>
      </c>
      <c r="G62" s="100">
        <v>0</v>
      </c>
      <c r="H62" s="100">
        <v>0</v>
      </c>
      <c r="I62" s="100">
        <v>0</v>
      </c>
      <c r="J62" s="100">
        <v>0</v>
      </c>
      <c r="K62" s="100">
        <v>0</v>
      </c>
      <c r="L62" s="100">
        <v>0</v>
      </c>
      <c r="M62" s="109"/>
      <c r="N62" s="109"/>
      <c r="O62" s="100">
        <v>0</v>
      </c>
      <c r="P62" s="100">
        <v>0</v>
      </c>
      <c r="Q62" s="100">
        <v>0</v>
      </c>
      <c r="R62" s="100">
        <v>0</v>
      </c>
      <c r="S62" s="100">
        <v>0</v>
      </c>
      <c r="T62" s="100">
        <v>0</v>
      </c>
      <c r="U62" s="100">
        <v>0</v>
      </c>
      <c r="V62" s="100">
        <v>0</v>
      </c>
      <c r="W62" s="100">
        <v>0</v>
      </c>
      <c r="X62" s="100">
        <v>0</v>
      </c>
      <c r="Y62" s="100">
        <v>0</v>
      </c>
      <c r="Z62" s="104"/>
      <c r="AA62" s="100">
        <v>0</v>
      </c>
      <c r="AB62" s="100">
        <v>0</v>
      </c>
      <c r="AC62" s="100">
        <v>0</v>
      </c>
      <c r="AD62" s="100">
        <v>0</v>
      </c>
      <c r="AE62" s="100">
        <v>0</v>
      </c>
      <c r="AF62" s="100">
        <v>0</v>
      </c>
      <c r="AG62" s="100">
        <v>0</v>
      </c>
      <c r="AH62" s="100">
        <v>0</v>
      </c>
      <c r="AI62" s="100">
        <v>0</v>
      </c>
      <c r="AJ62" s="100">
        <v>0</v>
      </c>
      <c r="AK62" s="100">
        <v>0</v>
      </c>
      <c r="AL62" s="100">
        <v>0</v>
      </c>
      <c r="AM62" s="100">
        <v>0</v>
      </c>
      <c r="AN62" s="100">
        <v>0</v>
      </c>
      <c r="AO62" s="100">
        <v>0</v>
      </c>
      <c r="AP62" s="100">
        <v>0</v>
      </c>
      <c r="AQ62" s="100">
        <v>0</v>
      </c>
      <c r="AR62" s="100">
        <v>0</v>
      </c>
      <c r="AS62" s="100">
        <v>0</v>
      </c>
      <c r="AT62" s="67"/>
      <c r="AU62" s="13" t="str">
        <f>IF(E62+F62=D62," ","GRESEALA")</f>
        <v xml:space="preserve"> </v>
      </c>
      <c r="AV62" s="17" t="str">
        <f>IF(G62+K62+I62+L62+M62=D62," ","GRESEALA")</f>
        <v xml:space="preserve"> </v>
      </c>
      <c r="AW62" s="13" t="str">
        <f>IF(O62+P62=D62," ","GRESEALA")</f>
        <v xml:space="preserve"> </v>
      </c>
      <c r="AX62" s="13" t="str">
        <f>IF(Q62+S62+T62+U62+V62+W62=D62," ","GRESEALA")</f>
        <v xml:space="preserve"> </v>
      </c>
      <c r="AY62" s="13" t="str">
        <f>IF(X62+Y62+Z62=D62," ","GRESEALA")</f>
        <v xml:space="preserve"> </v>
      </c>
      <c r="AZ62" s="13" t="str">
        <f>IF(AA62+AC62+AE62+AF62+AG62+AH62+AI62+AJ62+AK62+AL62+AR62+AS62&gt;=D62," ","GRESEALA")</f>
        <v xml:space="preserve"> </v>
      </c>
      <c r="BA62" s="13" t="str">
        <f>IF(E63+F63=D63," ","GRESEALA")</f>
        <v xml:space="preserve"> </v>
      </c>
      <c r="BB62" s="17" t="str">
        <f>IF(G63+K63+I63+L63+M63=D63," ","GRESEALA")</f>
        <v xml:space="preserve"> </v>
      </c>
      <c r="BC62" s="13" t="str">
        <f>IF(O63+P63=D63," ","GRESEALA")</f>
        <v xml:space="preserve"> </v>
      </c>
      <c r="BD62" s="13" t="str">
        <f>IF(Q63+S63+T63+U63+V63+W63=D63," ","GRESEALA")</f>
        <v xml:space="preserve"> </v>
      </c>
      <c r="BE62" s="13" t="str">
        <f>IF(X63+Y63+Z63=D63," ","GRESEALA")</f>
        <v xml:space="preserve"> </v>
      </c>
      <c r="BF62" s="17" t="str">
        <f>IF(AA63+AC63+AE63+AF63+AG63+AH63+AI63+AJ63+AK63+AL63+AM63+AN63+AO63+AP63+AQ63+AR63+AS63&gt;=D63," ","GRESEALA")</f>
        <v xml:space="preserve"> </v>
      </c>
      <c r="BG62" s="13" t="str">
        <f>IF(E64+F64=D64," ","GRESEALA")</f>
        <v xml:space="preserve"> </v>
      </c>
      <c r="BH62" s="17" t="str">
        <f>IF(G64+K64+I64+L64+M64=D64," ","GRESEALA")</f>
        <v xml:space="preserve"> </v>
      </c>
      <c r="BI62" s="13" t="str">
        <f>IF(O64+P64=D64," ","GRESEALA")</f>
        <v xml:space="preserve"> </v>
      </c>
      <c r="BJ62" s="13" t="str">
        <f>IF(Q64+S64+T64+U64+V64+W64=D64," ","GRESEALA")</f>
        <v xml:space="preserve"> </v>
      </c>
      <c r="BK62" s="13" t="str">
        <f>IF(X64+Y64+Z64=D64," ","GRESEALA")</f>
        <v xml:space="preserve"> </v>
      </c>
    </row>
    <row r="63" spans="2:64" ht="42.75" customHeight="1" x14ac:dyDescent="0.35">
      <c r="B63" s="21">
        <v>15</v>
      </c>
      <c r="C63" s="81" t="s">
        <v>123</v>
      </c>
      <c r="D63" s="102">
        <f t="shared" si="1"/>
        <v>0</v>
      </c>
      <c r="E63" s="102">
        <v>0</v>
      </c>
      <c r="F63" s="102">
        <v>0</v>
      </c>
      <c r="G63" s="102">
        <v>0</v>
      </c>
      <c r="H63" s="102">
        <v>0</v>
      </c>
      <c r="I63" s="102">
        <v>0</v>
      </c>
      <c r="J63" s="102">
        <v>0</v>
      </c>
      <c r="K63" s="102">
        <v>0</v>
      </c>
      <c r="L63" s="102">
        <v>0</v>
      </c>
      <c r="M63" s="104"/>
      <c r="N63" s="104"/>
      <c r="O63" s="102">
        <v>0</v>
      </c>
      <c r="P63" s="102">
        <v>0</v>
      </c>
      <c r="Q63" s="102">
        <v>0</v>
      </c>
      <c r="R63" s="102">
        <v>0</v>
      </c>
      <c r="S63" s="102">
        <v>0</v>
      </c>
      <c r="T63" s="102">
        <v>0</v>
      </c>
      <c r="U63" s="102">
        <v>0</v>
      </c>
      <c r="V63" s="102">
        <v>0</v>
      </c>
      <c r="W63" s="102">
        <v>0</v>
      </c>
      <c r="X63" s="102">
        <v>0</v>
      </c>
      <c r="Y63" s="102">
        <v>0</v>
      </c>
      <c r="Z63" s="104"/>
      <c r="AA63" s="102">
        <v>0</v>
      </c>
      <c r="AB63" s="102">
        <v>0</v>
      </c>
      <c r="AC63" s="102">
        <v>0</v>
      </c>
      <c r="AD63" s="102">
        <v>0</v>
      </c>
      <c r="AE63" s="102">
        <v>0</v>
      </c>
      <c r="AF63" s="102">
        <v>0</v>
      </c>
      <c r="AG63" s="102">
        <v>0</v>
      </c>
      <c r="AH63" s="102">
        <v>0</v>
      </c>
      <c r="AI63" s="102">
        <v>0</v>
      </c>
      <c r="AJ63" s="102">
        <v>0</v>
      </c>
      <c r="AK63" s="102">
        <v>0</v>
      </c>
      <c r="AL63" s="102">
        <v>0</v>
      </c>
      <c r="AM63" s="102">
        <v>0</v>
      </c>
      <c r="AN63" s="102">
        <v>0</v>
      </c>
      <c r="AO63" s="102">
        <v>0</v>
      </c>
      <c r="AP63" s="102">
        <v>0</v>
      </c>
      <c r="AQ63" s="102">
        <v>0</v>
      </c>
      <c r="AR63" s="102">
        <v>0</v>
      </c>
      <c r="AS63" s="102">
        <v>0</v>
      </c>
      <c r="AT63" s="67"/>
      <c r="AU63" s="13" t="str">
        <f>IF(E65+E66+E67=E64," ","GRESEALA")</f>
        <v xml:space="preserve"> </v>
      </c>
      <c r="AV63" s="13" t="str">
        <f>IF(F65+F66+F67=F64," ","GRESEALA")</f>
        <v xml:space="preserve"> </v>
      </c>
      <c r="AW63" s="13" t="str">
        <f>IF(G65+G66+G67=G64," ","GRESEALA")</f>
        <v xml:space="preserve"> </v>
      </c>
      <c r="AX63" s="13" t="str">
        <f>IF(H65+H66+H67=H64," ","GRESEALA")</f>
        <v xml:space="preserve"> </v>
      </c>
      <c r="AY63" s="13" t="str">
        <f t="shared" ref="AY63:BE63" si="55">IF(K65+K66+K67=K64," ","GRESEALA")</f>
        <v xml:space="preserve"> </v>
      </c>
      <c r="AZ63" s="17" t="str">
        <f t="shared" si="55"/>
        <v xml:space="preserve"> </v>
      </c>
      <c r="BA63" s="13" t="str">
        <f t="shared" si="55"/>
        <v xml:space="preserve"> </v>
      </c>
      <c r="BB63" s="13" t="str">
        <f t="shared" si="55"/>
        <v xml:space="preserve"> </v>
      </c>
      <c r="BC63" s="13" t="str">
        <f t="shared" si="55"/>
        <v xml:space="preserve"> </v>
      </c>
      <c r="BD63" s="13" t="str">
        <f t="shared" si="55"/>
        <v xml:space="preserve"> </v>
      </c>
      <c r="BE63" s="13" t="str">
        <f t="shared" si="55"/>
        <v xml:space="preserve"> </v>
      </c>
      <c r="BF63" s="13" t="str">
        <f t="shared" ref="BF63:BK63" si="56">IF(S65+S66+S67=S64," ","GRESEALA")</f>
        <v xml:space="preserve"> </v>
      </c>
      <c r="BG63" s="13" t="str">
        <f t="shared" si="56"/>
        <v xml:space="preserve"> </v>
      </c>
      <c r="BH63" s="13" t="str">
        <f t="shared" si="56"/>
        <v xml:space="preserve"> </v>
      </c>
      <c r="BI63" s="13" t="str">
        <f t="shared" si="56"/>
        <v xml:space="preserve"> </v>
      </c>
      <c r="BJ63" s="13" t="str">
        <f t="shared" si="56"/>
        <v xml:space="preserve"> </v>
      </c>
      <c r="BK63" s="13" t="str">
        <f t="shared" si="56"/>
        <v xml:space="preserve"> </v>
      </c>
      <c r="BL63" s="5"/>
    </row>
    <row r="64" spans="2:64" ht="39.75" customHeight="1" x14ac:dyDescent="0.35">
      <c r="B64" s="16">
        <v>16</v>
      </c>
      <c r="C64" s="89" t="s">
        <v>124</v>
      </c>
      <c r="D64" s="115">
        <f t="shared" si="1"/>
        <v>0</v>
      </c>
      <c r="E64" s="101">
        <f t="shared" ref="E64:AS64" si="57">E65+E66+E67</f>
        <v>0</v>
      </c>
      <c r="F64" s="101">
        <f t="shared" si="57"/>
        <v>0</v>
      </c>
      <c r="G64" s="101">
        <f t="shared" si="57"/>
        <v>0</v>
      </c>
      <c r="H64" s="101">
        <f t="shared" si="57"/>
        <v>0</v>
      </c>
      <c r="I64" s="101">
        <f t="shared" si="57"/>
        <v>0</v>
      </c>
      <c r="J64" s="101">
        <f t="shared" si="57"/>
        <v>0</v>
      </c>
      <c r="K64" s="101">
        <f t="shared" si="57"/>
        <v>0</v>
      </c>
      <c r="L64" s="101">
        <f t="shared" si="57"/>
        <v>0</v>
      </c>
      <c r="M64" s="101">
        <f t="shared" si="57"/>
        <v>0</v>
      </c>
      <c r="N64" s="101">
        <f t="shared" si="57"/>
        <v>0</v>
      </c>
      <c r="O64" s="101">
        <f t="shared" si="57"/>
        <v>0</v>
      </c>
      <c r="P64" s="101">
        <f t="shared" si="57"/>
        <v>0</v>
      </c>
      <c r="Q64" s="101">
        <f t="shared" si="57"/>
        <v>0</v>
      </c>
      <c r="R64" s="101">
        <f t="shared" si="57"/>
        <v>0</v>
      </c>
      <c r="S64" s="101">
        <f t="shared" si="57"/>
        <v>0</v>
      </c>
      <c r="T64" s="101">
        <f t="shared" si="57"/>
        <v>0</v>
      </c>
      <c r="U64" s="101">
        <f t="shared" si="57"/>
        <v>0</v>
      </c>
      <c r="V64" s="101">
        <f t="shared" si="57"/>
        <v>0</v>
      </c>
      <c r="W64" s="101">
        <f t="shared" si="57"/>
        <v>0</v>
      </c>
      <c r="X64" s="101">
        <f t="shared" si="57"/>
        <v>0</v>
      </c>
      <c r="Y64" s="101">
        <f t="shared" si="57"/>
        <v>0</v>
      </c>
      <c r="Z64" s="104">
        <f t="shared" si="57"/>
        <v>0</v>
      </c>
      <c r="AA64" s="101">
        <f t="shared" si="57"/>
        <v>0</v>
      </c>
      <c r="AB64" s="101">
        <f t="shared" si="57"/>
        <v>0</v>
      </c>
      <c r="AC64" s="101">
        <f t="shared" si="57"/>
        <v>0</v>
      </c>
      <c r="AD64" s="101">
        <f t="shared" si="57"/>
        <v>0</v>
      </c>
      <c r="AE64" s="101">
        <f t="shared" si="57"/>
        <v>0</v>
      </c>
      <c r="AF64" s="101">
        <f t="shared" si="57"/>
        <v>0</v>
      </c>
      <c r="AG64" s="101">
        <f t="shared" si="57"/>
        <v>0</v>
      </c>
      <c r="AH64" s="101">
        <f t="shared" si="57"/>
        <v>0</v>
      </c>
      <c r="AI64" s="101">
        <f t="shared" si="57"/>
        <v>0</v>
      </c>
      <c r="AJ64" s="101">
        <f t="shared" si="57"/>
        <v>0</v>
      </c>
      <c r="AK64" s="101">
        <f t="shared" si="57"/>
        <v>0</v>
      </c>
      <c r="AL64" s="101">
        <f t="shared" si="57"/>
        <v>0</v>
      </c>
      <c r="AM64" s="101">
        <f t="shared" si="57"/>
        <v>0</v>
      </c>
      <c r="AN64" s="101">
        <f t="shared" si="57"/>
        <v>0</v>
      </c>
      <c r="AO64" s="101">
        <f t="shared" si="57"/>
        <v>0</v>
      </c>
      <c r="AP64" s="101">
        <f t="shared" si="57"/>
        <v>0</v>
      </c>
      <c r="AQ64" s="101">
        <f t="shared" si="57"/>
        <v>0</v>
      </c>
      <c r="AR64" s="101">
        <f t="shared" si="57"/>
        <v>0</v>
      </c>
      <c r="AS64" s="101">
        <f t="shared" si="57"/>
        <v>0</v>
      </c>
      <c r="AT64" s="67"/>
      <c r="AU64" s="13" t="str">
        <f t="shared" ref="AU64:BH64" si="58">IF(Y65+Y66+Y67=Y64," ","GRESEALA")</f>
        <v xml:space="preserve"> </v>
      </c>
      <c r="AV64" s="13" t="str">
        <f t="shared" si="58"/>
        <v xml:space="preserve"> </v>
      </c>
      <c r="AW64" s="13" t="str">
        <f t="shared" si="58"/>
        <v xml:space="preserve"> </v>
      </c>
      <c r="AX64" s="13" t="str">
        <f t="shared" si="58"/>
        <v xml:space="preserve"> </v>
      </c>
      <c r="AY64" s="13" t="str">
        <f t="shared" si="58"/>
        <v xml:space="preserve"> </v>
      </c>
      <c r="AZ64" s="13" t="str">
        <f t="shared" si="58"/>
        <v xml:space="preserve"> </v>
      </c>
      <c r="BA64" s="13" t="str">
        <f t="shared" si="58"/>
        <v xml:space="preserve"> </v>
      </c>
      <c r="BB64" s="13" t="str">
        <f t="shared" si="58"/>
        <v xml:space="preserve"> </v>
      </c>
      <c r="BC64" s="13" t="str">
        <f t="shared" si="58"/>
        <v xml:space="preserve"> </v>
      </c>
      <c r="BD64" s="13" t="str">
        <f t="shared" si="58"/>
        <v xml:space="preserve"> </v>
      </c>
      <c r="BE64" s="13" t="str">
        <f t="shared" si="58"/>
        <v xml:space="preserve"> </v>
      </c>
      <c r="BF64" s="13" t="str">
        <f t="shared" si="58"/>
        <v xml:space="preserve"> </v>
      </c>
      <c r="BG64" s="13" t="str">
        <f t="shared" si="58"/>
        <v xml:space="preserve"> </v>
      </c>
      <c r="BH64" s="13" t="str">
        <f t="shared" si="58"/>
        <v xml:space="preserve"> </v>
      </c>
      <c r="BI64" s="13" t="str">
        <f t="shared" ref="BI64:BJ64" si="59">IF(AR65+AR66+AR67=AR64," ","GRESEALA")</f>
        <v xml:space="preserve"> </v>
      </c>
      <c r="BJ64" s="13" t="str">
        <f t="shared" si="59"/>
        <v xml:space="preserve"> </v>
      </c>
      <c r="BK64" s="17" t="str">
        <f>IF(AA64+AC64+AE64+AF64+AG64+AH64+AI64+AJ64+AK64+AL64+AM64+AN64+AO64+AP64+AQ64+AR64+AS64&gt;=D64," ","GRESEALA")</f>
        <v xml:space="preserve"> </v>
      </c>
      <c r="BL64" s="33" t="str">
        <f>IF(X35+Y35+Z35=D35," ","GRESEALA")</f>
        <v xml:space="preserve"> </v>
      </c>
    </row>
    <row r="65" spans="2:66" ht="22.5" customHeight="1" x14ac:dyDescent="0.35">
      <c r="B65" s="23" t="s">
        <v>125</v>
      </c>
      <c r="C65" s="90"/>
      <c r="D65" s="102">
        <f t="shared" si="1"/>
        <v>0</v>
      </c>
      <c r="E65" s="102">
        <v>0</v>
      </c>
      <c r="F65" s="102">
        <v>0</v>
      </c>
      <c r="G65" s="102">
        <v>0</v>
      </c>
      <c r="H65" s="102">
        <v>0</v>
      </c>
      <c r="I65" s="102">
        <v>0</v>
      </c>
      <c r="J65" s="102">
        <v>0</v>
      </c>
      <c r="K65" s="102">
        <v>0</v>
      </c>
      <c r="L65" s="102">
        <v>0</v>
      </c>
      <c r="M65" s="102">
        <v>0</v>
      </c>
      <c r="N65" s="102">
        <v>0</v>
      </c>
      <c r="O65" s="102">
        <v>0</v>
      </c>
      <c r="P65" s="102">
        <v>0</v>
      </c>
      <c r="Q65" s="102">
        <v>0</v>
      </c>
      <c r="R65" s="102">
        <v>0</v>
      </c>
      <c r="S65" s="102">
        <v>0</v>
      </c>
      <c r="T65" s="102">
        <v>0</v>
      </c>
      <c r="U65" s="102">
        <v>0</v>
      </c>
      <c r="V65" s="102">
        <v>0</v>
      </c>
      <c r="W65" s="102">
        <v>0</v>
      </c>
      <c r="X65" s="102">
        <v>0</v>
      </c>
      <c r="Y65" s="102">
        <v>0</v>
      </c>
      <c r="Z65" s="104"/>
      <c r="AA65" s="102">
        <v>0</v>
      </c>
      <c r="AB65" s="102">
        <v>0</v>
      </c>
      <c r="AC65" s="102">
        <v>0</v>
      </c>
      <c r="AD65" s="102">
        <v>0</v>
      </c>
      <c r="AE65" s="102">
        <v>0</v>
      </c>
      <c r="AF65" s="102">
        <v>0</v>
      </c>
      <c r="AG65" s="102">
        <v>0</v>
      </c>
      <c r="AH65" s="102">
        <v>0</v>
      </c>
      <c r="AI65" s="102">
        <v>0</v>
      </c>
      <c r="AJ65" s="102">
        <v>0</v>
      </c>
      <c r="AK65" s="102">
        <v>0</v>
      </c>
      <c r="AL65" s="102">
        <v>0</v>
      </c>
      <c r="AM65" s="102">
        <v>0</v>
      </c>
      <c r="AN65" s="102">
        <v>0</v>
      </c>
      <c r="AO65" s="102">
        <v>0</v>
      </c>
      <c r="AP65" s="102">
        <v>0</v>
      </c>
      <c r="AQ65" s="102">
        <v>0</v>
      </c>
      <c r="AR65" s="102">
        <v>0</v>
      </c>
      <c r="AS65" s="102">
        <v>0</v>
      </c>
      <c r="AT65" s="67"/>
      <c r="AU65" s="13" t="str">
        <f>IF(E19+F19=D19," ","GRESEALA")</f>
        <v xml:space="preserve"> </v>
      </c>
      <c r="AV65" s="17" t="str">
        <f>IF(G19+K19+I19+L19+M19=D19," ","GRESEALA")</f>
        <v xml:space="preserve"> </v>
      </c>
      <c r="AW65" s="13" t="str">
        <f>IF(O19+P19=D19," ","GRESEALA")</f>
        <v xml:space="preserve"> </v>
      </c>
      <c r="AX65" s="13" t="str">
        <f>IF(Q19+S19+T19+U19+V19+W19=D19," ","GRESEALA")</f>
        <v xml:space="preserve"> </v>
      </c>
      <c r="AY65" s="13" t="str">
        <f>IF(X19+Y19+Z19=D19," ","GRESEALA")</f>
        <v xml:space="preserve"> </v>
      </c>
      <c r="AZ65" s="17" t="str">
        <f>IF(AA19+AC19+AE19+AF19+AG19+AH19+AI19+AJ19+AK19+AL19+AM19+AN19+AO19+AP19+AQ19+AR19+AS19&gt;=D19," ","GRESEALA")</f>
        <v xml:space="preserve"> </v>
      </c>
      <c r="BA65" s="33" t="str">
        <f>IF(E17+F17=D17," ","GRESEALA")</f>
        <v xml:space="preserve"> </v>
      </c>
      <c r="BB65" s="17" t="str">
        <f>IF(G17+K17+I17+L17+M17=D17," ","GRESEALA")</f>
        <v xml:space="preserve"> </v>
      </c>
      <c r="BC65" s="33" t="str">
        <f>IF(O17+P17=D17," ","GRESEALA")</f>
        <v xml:space="preserve"> </v>
      </c>
      <c r="BD65" s="33" t="str">
        <f>IF(Q17+S17+T17+U17+V17+W17=D17," ","GRESEALA")</f>
        <v xml:space="preserve"> </v>
      </c>
      <c r="BE65" s="33" t="str">
        <f>IF(X17+Y17+Z17=D17," ","GRESEALA")</f>
        <v xml:space="preserve"> </v>
      </c>
      <c r="BF65" s="33" t="str">
        <f>IF(E18+F18=D18," ","GRESEALA")</f>
        <v xml:space="preserve"> </v>
      </c>
      <c r="BG65" s="17" t="str">
        <f>IF(G18+K18+I18+L18+M18=D18," ","GRESEALA")</f>
        <v xml:space="preserve"> </v>
      </c>
      <c r="BH65" s="33" t="str">
        <f>IF(O18+P18=D18," ","GRESEALA")</f>
        <v xml:space="preserve"> </v>
      </c>
      <c r="BI65" s="33" t="str">
        <f>IF(Q18+S18+T18+U18+V18+W18=D18," ","GRESEALA")</f>
        <v xml:space="preserve"> </v>
      </c>
      <c r="BJ65" s="33" t="str">
        <f>IF(X18+Y18+Z18=D18," ","GRESEALA")</f>
        <v xml:space="preserve"> </v>
      </c>
      <c r="BK65" s="33" t="str">
        <f>IF(E19+F19=D19," ","GRESEALA")</f>
        <v xml:space="preserve"> </v>
      </c>
      <c r="BL65" s="33" t="str">
        <f>IF(E35+F35=D35," ","GRESEALA")</f>
        <v xml:space="preserve"> </v>
      </c>
      <c r="BM65" s="17" t="str">
        <f>IF(G35+K35+I35+L35+M35=D35," ","GRESEALA")</f>
        <v xml:space="preserve"> </v>
      </c>
      <c r="BN65" s="33" t="str">
        <f>IF(O35+P35=D35," ","GRESEALA")</f>
        <v xml:space="preserve"> </v>
      </c>
    </row>
    <row r="66" spans="2:66" ht="19.5" customHeight="1" x14ac:dyDescent="0.35">
      <c r="B66" s="23" t="s">
        <v>126</v>
      </c>
      <c r="C66" s="90"/>
      <c r="D66" s="102">
        <f t="shared" si="1"/>
        <v>0</v>
      </c>
      <c r="E66" s="102">
        <v>0</v>
      </c>
      <c r="F66" s="102">
        <v>0</v>
      </c>
      <c r="G66" s="102">
        <v>0</v>
      </c>
      <c r="H66" s="102">
        <v>0</v>
      </c>
      <c r="I66" s="102">
        <v>0</v>
      </c>
      <c r="J66" s="102">
        <v>0</v>
      </c>
      <c r="K66" s="102">
        <v>0</v>
      </c>
      <c r="L66" s="102">
        <v>0</v>
      </c>
      <c r="M66" s="102">
        <v>0</v>
      </c>
      <c r="N66" s="102">
        <v>0</v>
      </c>
      <c r="O66" s="102">
        <v>0</v>
      </c>
      <c r="P66" s="102">
        <v>0</v>
      </c>
      <c r="Q66" s="102">
        <v>0</v>
      </c>
      <c r="R66" s="102">
        <v>0</v>
      </c>
      <c r="S66" s="102">
        <v>0</v>
      </c>
      <c r="T66" s="102">
        <v>0</v>
      </c>
      <c r="U66" s="102">
        <v>0</v>
      </c>
      <c r="V66" s="102">
        <v>0</v>
      </c>
      <c r="W66" s="102">
        <v>0</v>
      </c>
      <c r="X66" s="102">
        <v>0</v>
      </c>
      <c r="Y66" s="102">
        <v>0</v>
      </c>
      <c r="Z66" s="104"/>
      <c r="AA66" s="102">
        <v>0</v>
      </c>
      <c r="AB66" s="102">
        <v>0</v>
      </c>
      <c r="AC66" s="102">
        <v>0</v>
      </c>
      <c r="AD66" s="102">
        <v>0</v>
      </c>
      <c r="AE66" s="102">
        <v>0</v>
      </c>
      <c r="AF66" s="102">
        <v>0</v>
      </c>
      <c r="AG66" s="102">
        <v>0</v>
      </c>
      <c r="AH66" s="102">
        <v>0</v>
      </c>
      <c r="AI66" s="102">
        <v>0</v>
      </c>
      <c r="AJ66" s="102">
        <v>0</v>
      </c>
      <c r="AK66" s="102">
        <v>0</v>
      </c>
      <c r="AL66" s="102">
        <v>0</v>
      </c>
      <c r="AM66" s="102">
        <v>0</v>
      </c>
      <c r="AN66" s="102">
        <v>0</v>
      </c>
      <c r="AO66" s="102">
        <v>0</v>
      </c>
      <c r="AP66" s="102">
        <v>0</v>
      </c>
      <c r="AQ66" s="102">
        <v>0</v>
      </c>
      <c r="AR66" s="102">
        <v>0</v>
      </c>
      <c r="AS66" s="102">
        <v>0</v>
      </c>
      <c r="AT66" s="67"/>
      <c r="AU66" s="33" t="str">
        <f>IF(G19+I19+K19+L19+M19=D19," ","GRESEALA")</f>
        <v xml:space="preserve"> </v>
      </c>
      <c r="AV66" s="33" t="str">
        <f>IF(O19+P19=D19," ","GRESEALA")</f>
        <v xml:space="preserve"> </v>
      </c>
      <c r="AW66" s="33" t="str">
        <f>IF(Q19+S19+T19+U19+V19+W19=D19," ","GRESEALA")</f>
        <v xml:space="preserve"> </v>
      </c>
      <c r="AX66" s="33" t="str">
        <f>IF(X19+Y19+Z19=D19," ","GRESEALA")</f>
        <v xml:space="preserve"> </v>
      </c>
      <c r="AY66" s="33" t="str">
        <f>IF(E20+F20=D20," ","GRESEALA")</f>
        <v xml:space="preserve"> </v>
      </c>
      <c r="AZ66" s="17" t="str">
        <f>IF(G20+K20+I20+L20+M20=D20," ","GRESEALA")</f>
        <v xml:space="preserve"> </v>
      </c>
      <c r="BA66" s="33" t="str">
        <f>IF(O20+P20=D20," ","GRESEALA")</f>
        <v xml:space="preserve"> </v>
      </c>
      <c r="BB66" s="33" t="str">
        <f>IF(Q20+S20+T20+U20+V20+W20=D20," ","GRESEALA")</f>
        <v xml:space="preserve"> </v>
      </c>
      <c r="BC66" s="33" t="str">
        <f>IF(X20+Y20+Z20=D20," ","GRESEALA")</f>
        <v xml:space="preserve"> </v>
      </c>
      <c r="BD66" s="33" t="str">
        <f>IF(E21+F21=D21," ","GRESEALA")</f>
        <v xml:space="preserve"> </v>
      </c>
      <c r="BE66" s="17" t="str">
        <f>IF(G21+K21+I21+L21+M21=D21," ","GRESEALA")</f>
        <v xml:space="preserve"> </v>
      </c>
      <c r="BF66" s="33" t="str">
        <f>IF(O21+P21=D21," ","GRESEALA")</f>
        <v xml:space="preserve"> </v>
      </c>
      <c r="BG66" s="33" t="str">
        <f>IF(Q21+S21+T21+U21+V21+W21=D21," ","GRESEALA")</f>
        <v xml:space="preserve"> </v>
      </c>
      <c r="BH66" s="33" t="str">
        <f>IF(X21+Y21+Z21=D21," ","GRESEALA")</f>
        <v xml:space="preserve"> </v>
      </c>
      <c r="BI66" s="34" t="str">
        <f>IF(E22+F22=D22," ","GRESEALA")</f>
        <v xml:space="preserve"> </v>
      </c>
      <c r="BJ66" s="35" t="str">
        <f>IF(G22+K22+I22+L22+M22=D22," ","GRESEALA")</f>
        <v xml:space="preserve"> </v>
      </c>
      <c r="BK66" s="34" t="str">
        <f>IF(O22+P22=D22," ","GRESEALA")</f>
        <v xml:space="preserve"> </v>
      </c>
      <c r="BL66" s="36" t="str">
        <f>IF(Q22+S22+T22+U22+V22+W22=D22," ","GRESEALA")</f>
        <v xml:space="preserve"> </v>
      </c>
      <c r="BM66" s="37" t="str">
        <f>IF(X22+Y22+Z22=D22," ","GRESEALA")</f>
        <v xml:space="preserve"> </v>
      </c>
      <c r="BN66" s="33" t="str">
        <f>IF(Q35+S35+T35+U35+V35+W35=D35," ","GRESEALA")</f>
        <v xml:space="preserve"> </v>
      </c>
    </row>
    <row r="67" spans="2:66" ht="21" customHeight="1" x14ac:dyDescent="0.35">
      <c r="B67" s="23" t="s">
        <v>127</v>
      </c>
      <c r="C67" s="90"/>
      <c r="D67" s="102">
        <f t="shared" si="1"/>
        <v>0</v>
      </c>
      <c r="E67" s="102">
        <v>0</v>
      </c>
      <c r="F67" s="102">
        <v>0</v>
      </c>
      <c r="G67" s="102">
        <v>0</v>
      </c>
      <c r="H67" s="102">
        <v>0</v>
      </c>
      <c r="I67" s="102">
        <v>0</v>
      </c>
      <c r="J67" s="102">
        <v>0</v>
      </c>
      <c r="K67" s="102">
        <v>0</v>
      </c>
      <c r="L67" s="102">
        <v>0</v>
      </c>
      <c r="M67" s="102">
        <v>0</v>
      </c>
      <c r="N67" s="102">
        <v>0</v>
      </c>
      <c r="O67" s="102">
        <v>0</v>
      </c>
      <c r="P67" s="102">
        <v>0</v>
      </c>
      <c r="Q67" s="102">
        <v>0</v>
      </c>
      <c r="R67" s="102">
        <v>0</v>
      </c>
      <c r="S67" s="102">
        <v>0</v>
      </c>
      <c r="T67" s="102">
        <v>0</v>
      </c>
      <c r="U67" s="102">
        <v>0</v>
      </c>
      <c r="V67" s="102">
        <v>0</v>
      </c>
      <c r="W67" s="102">
        <v>0</v>
      </c>
      <c r="X67" s="102">
        <v>0</v>
      </c>
      <c r="Y67" s="102">
        <v>0</v>
      </c>
      <c r="Z67" s="104"/>
      <c r="AA67" s="102">
        <v>0</v>
      </c>
      <c r="AB67" s="102">
        <v>0</v>
      </c>
      <c r="AC67" s="102">
        <v>0</v>
      </c>
      <c r="AD67" s="102">
        <v>0</v>
      </c>
      <c r="AE67" s="102">
        <v>0</v>
      </c>
      <c r="AF67" s="102">
        <v>0</v>
      </c>
      <c r="AG67" s="102">
        <v>0</v>
      </c>
      <c r="AH67" s="102">
        <v>0</v>
      </c>
      <c r="AI67" s="102">
        <v>0</v>
      </c>
      <c r="AJ67" s="102">
        <v>0</v>
      </c>
      <c r="AK67" s="102">
        <v>0</v>
      </c>
      <c r="AL67" s="102">
        <v>0</v>
      </c>
      <c r="AM67" s="102">
        <v>0</v>
      </c>
      <c r="AN67" s="102">
        <v>0</v>
      </c>
      <c r="AO67" s="102">
        <v>0</v>
      </c>
      <c r="AP67" s="102">
        <v>0</v>
      </c>
      <c r="AQ67" s="102">
        <v>0</v>
      </c>
      <c r="AR67" s="102">
        <v>0</v>
      </c>
      <c r="AS67" s="102">
        <v>0</v>
      </c>
      <c r="AT67" s="67"/>
      <c r="AU67" s="33" t="str">
        <f>IF(E23+F23=D23," ","GRESEALA")</f>
        <v xml:space="preserve"> </v>
      </c>
      <c r="AV67" s="17" t="str">
        <f>IF(G23+K23+I23+L23+M23=D23," ","GRESEALA")</f>
        <v xml:space="preserve"> </v>
      </c>
      <c r="AW67" s="33" t="str">
        <f>IF(O23+P23=D23," ","GRESEALA")</f>
        <v xml:space="preserve"> </v>
      </c>
      <c r="AX67" s="33" t="str">
        <f>IF(Q23+S23+T23+U23+V23+W23=D23," ","GRESEALA")</f>
        <v xml:space="preserve"> </v>
      </c>
      <c r="AY67" s="33" t="str">
        <f>IF(X23+Y23+Z23=D23," ","GRESEALA")</f>
        <v xml:space="preserve"> </v>
      </c>
      <c r="AZ67" s="33" t="str">
        <f>IF(E24+F24=D24," ","GRESEALA")</f>
        <v xml:space="preserve"> </v>
      </c>
      <c r="BA67" s="17" t="str">
        <f>IF(G24+K24+I24+L24+M24=D24," ","GRESEALA")</f>
        <v xml:space="preserve"> </v>
      </c>
      <c r="BB67" s="33" t="str">
        <f>IF(O24+P24=D24," ","GRESEALA")</f>
        <v xml:space="preserve"> </v>
      </c>
      <c r="BC67" s="33" t="str">
        <f>IF(Q24+S24+T24+U24+V24+W24=D24," ","GRESEALA")</f>
        <v xml:space="preserve"> </v>
      </c>
      <c r="BD67" s="33" t="str">
        <f>IF(X24+Y24+Z24=D24," ","GRESEALA")</f>
        <v xml:space="preserve"> </v>
      </c>
      <c r="BE67" s="33" t="str">
        <f>IF(E25+F25=D25," ","GRESEALA")</f>
        <v xml:space="preserve"> </v>
      </c>
      <c r="BF67" s="17" t="str">
        <f>IF(G25+K25+I25+L25+M25=D25," ","GRESEALA")</f>
        <v xml:space="preserve"> </v>
      </c>
      <c r="BG67" s="33" t="str">
        <f>IF(O25+P25=D25," ","GRESEALA")</f>
        <v xml:space="preserve"> </v>
      </c>
      <c r="BH67" s="33" t="str">
        <f>IF(Q25+S25+T25+U25+V25+W25=D25," ","GRESEALA")</f>
        <v xml:space="preserve"> </v>
      </c>
      <c r="BI67" s="33" t="str">
        <f>IF(X25+Y25+Z25=D25," ","GRESEALA")</f>
        <v xml:space="preserve"> </v>
      </c>
      <c r="BJ67" s="33" t="str">
        <f>IF(E26+F26=D26," ","GRESEALA")</f>
        <v xml:space="preserve"> </v>
      </c>
      <c r="BK67" s="17" t="str">
        <f>IF(G26+K26+I26+L26+M26=D26," ","GRESEALA")</f>
        <v xml:space="preserve"> </v>
      </c>
      <c r="BL67" s="33" t="str">
        <f>IF(O26+P26=D26," ","GRESEALA")</f>
        <v xml:space="preserve"> </v>
      </c>
      <c r="BM67" s="33" t="str">
        <f>IF(Q26+S26+T26+U26+V26+W26=D26," ","GRESEALA")</f>
        <v xml:space="preserve"> </v>
      </c>
      <c r="BN67" s="33" t="str">
        <f>IF(X26+Y26+Z26=D26," ","GRESEALA")</f>
        <v xml:space="preserve"> </v>
      </c>
    </row>
    <row r="68" spans="2:66" ht="24" customHeight="1" x14ac:dyDescent="0.35">
      <c r="B68" s="16" t="s">
        <v>128</v>
      </c>
      <c r="C68" s="75" t="s">
        <v>129</v>
      </c>
      <c r="D68" s="93">
        <f>O68+P68</f>
        <v>0</v>
      </c>
      <c r="E68" s="93">
        <f t="shared" ref="E68:AS68" si="60">E20+E23+E26+E29+E32+E35</f>
        <v>0</v>
      </c>
      <c r="F68" s="93">
        <f t="shared" si="60"/>
        <v>0</v>
      </c>
      <c r="G68" s="93">
        <f t="shared" si="60"/>
        <v>0</v>
      </c>
      <c r="H68" s="93">
        <f t="shared" si="60"/>
        <v>0</v>
      </c>
      <c r="I68" s="93">
        <f t="shared" si="60"/>
        <v>0</v>
      </c>
      <c r="J68" s="93">
        <f t="shared" si="60"/>
        <v>0</v>
      </c>
      <c r="K68" s="93">
        <f t="shared" si="60"/>
        <v>0</v>
      </c>
      <c r="L68" s="93">
        <f t="shared" si="60"/>
        <v>0</v>
      </c>
      <c r="M68" s="93">
        <f t="shared" si="60"/>
        <v>0</v>
      </c>
      <c r="N68" s="93">
        <f t="shared" si="60"/>
        <v>0</v>
      </c>
      <c r="O68" s="93">
        <f t="shared" si="60"/>
        <v>0</v>
      </c>
      <c r="P68" s="93">
        <f t="shared" si="60"/>
        <v>0</v>
      </c>
      <c r="Q68" s="93">
        <f t="shared" si="60"/>
        <v>0</v>
      </c>
      <c r="R68" s="93">
        <f t="shared" si="60"/>
        <v>0</v>
      </c>
      <c r="S68" s="93">
        <f t="shared" si="60"/>
        <v>0</v>
      </c>
      <c r="T68" s="93">
        <f t="shared" si="60"/>
        <v>0</v>
      </c>
      <c r="U68" s="93">
        <f t="shared" si="60"/>
        <v>0</v>
      </c>
      <c r="V68" s="93">
        <f t="shared" si="60"/>
        <v>0</v>
      </c>
      <c r="W68" s="93">
        <f t="shared" si="60"/>
        <v>0</v>
      </c>
      <c r="X68" s="93">
        <f t="shared" si="60"/>
        <v>0</v>
      </c>
      <c r="Y68" s="93">
        <f t="shared" si="60"/>
        <v>0</v>
      </c>
      <c r="Z68" s="93">
        <f t="shared" si="60"/>
        <v>0</v>
      </c>
      <c r="AA68" s="93">
        <f t="shared" si="60"/>
        <v>0</v>
      </c>
      <c r="AB68" s="93">
        <f t="shared" si="60"/>
        <v>0</v>
      </c>
      <c r="AC68" s="93">
        <f t="shared" si="60"/>
        <v>0</v>
      </c>
      <c r="AD68" s="93">
        <f t="shared" si="60"/>
        <v>0</v>
      </c>
      <c r="AE68" s="93">
        <f t="shared" si="60"/>
        <v>0</v>
      </c>
      <c r="AF68" s="93">
        <f t="shared" si="60"/>
        <v>0</v>
      </c>
      <c r="AG68" s="93">
        <f t="shared" si="60"/>
        <v>0</v>
      </c>
      <c r="AH68" s="93">
        <f t="shared" si="60"/>
        <v>0</v>
      </c>
      <c r="AI68" s="93">
        <f t="shared" si="60"/>
        <v>0</v>
      </c>
      <c r="AJ68" s="93">
        <f t="shared" si="60"/>
        <v>0</v>
      </c>
      <c r="AK68" s="93">
        <f t="shared" si="60"/>
        <v>0</v>
      </c>
      <c r="AL68" s="93">
        <f t="shared" si="60"/>
        <v>0</v>
      </c>
      <c r="AM68" s="93">
        <f t="shared" si="60"/>
        <v>0</v>
      </c>
      <c r="AN68" s="93">
        <f t="shared" si="60"/>
        <v>0</v>
      </c>
      <c r="AO68" s="93">
        <f t="shared" si="60"/>
        <v>0</v>
      </c>
      <c r="AP68" s="93">
        <f t="shared" si="60"/>
        <v>0</v>
      </c>
      <c r="AQ68" s="93">
        <f t="shared" si="60"/>
        <v>0</v>
      </c>
      <c r="AR68" s="93">
        <f t="shared" si="60"/>
        <v>0</v>
      </c>
      <c r="AS68" s="93">
        <f t="shared" si="60"/>
        <v>0</v>
      </c>
      <c r="AT68" s="74"/>
      <c r="AU68" s="33" t="str">
        <f>IF(E27+F27=D27," ","GRESEALA")</f>
        <v xml:space="preserve"> </v>
      </c>
      <c r="AV68" s="17" t="str">
        <f>IF(G27+K27+I27+L27+M27=D27," ","GRESEALA")</f>
        <v xml:space="preserve"> </v>
      </c>
      <c r="AW68" s="33" t="str">
        <f>IF(O27+P27=D27," ","GRESEALA")</f>
        <v xml:space="preserve"> </v>
      </c>
      <c r="AX68" s="33" t="str">
        <f>IF(Q27+S27+T27+U27+V27+W27=D27," ","GRESEALA")</f>
        <v xml:space="preserve"> </v>
      </c>
      <c r="AY68" s="33" t="str">
        <f>IF(X27+Y27+Z27=D27," ","GRESEALA")</f>
        <v xml:space="preserve"> </v>
      </c>
      <c r="AZ68" s="33" t="str">
        <f>IF(E28+F28=D28," ","GRESEALA")</f>
        <v xml:space="preserve"> </v>
      </c>
      <c r="BA68" s="17" t="str">
        <f>IF(G28+K28+I28+L28++M28=D28," ","GRESEALA")</f>
        <v xml:space="preserve"> </v>
      </c>
      <c r="BB68" s="33" t="str">
        <f>IF(O28+P28=D28," ","GRESEALA")</f>
        <v xml:space="preserve"> </v>
      </c>
      <c r="BC68" s="33" t="str">
        <f>IF(Q28+S28+T28+U28+V28+W28=D28," ","GRESEALA")</f>
        <v xml:space="preserve"> </v>
      </c>
      <c r="BD68" s="33" t="str">
        <f>IF(X28+Y28+Z28=D28," ","GRESEALA")</f>
        <v xml:space="preserve"> </v>
      </c>
      <c r="BE68" s="33" t="str">
        <f>IF(E29+F29=D29," ","GRESEALA")</f>
        <v xml:space="preserve"> </v>
      </c>
      <c r="BF68" s="17" t="str">
        <f>IF(G29+K29+I29+L29+M29=D29," ","GRESEALA")</f>
        <v xml:space="preserve"> </v>
      </c>
      <c r="BG68" s="33" t="str">
        <f>IF(O29+P29=D29," ","GRESEALA")</f>
        <v xml:space="preserve"> </v>
      </c>
      <c r="BH68" s="33" t="str">
        <f>IF(Q29+S29+T29+U29+V29+W29=D29," ","GRESEALA")</f>
        <v xml:space="preserve"> </v>
      </c>
      <c r="BI68" s="33" t="str">
        <f>IF(X29+Y29+Z29=D29," ","GRESEALA")</f>
        <v xml:space="preserve"> </v>
      </c>
      <c r="BJ68" s="33" t="str">
        <f>IF(E30+F30=D30," ","GRESEALA")</f>
        <v xml:space="preserve"> </v>
      </c>
      <c r="BK68" s="17" t="str">
        <f>IF(G30+K30+I30+L30+M30=D30," ","GRESEALA")</f>
        <v xml:space="preserve"> </v>
      </c>
      <c r="BL68" s="33" t="str">
        <f>IF(O30+P30=D30," ","GRESEALA")</f>
        <v xml:space="preserve"> </v>
      </c>
      <c r="BM68" s="33" t="str">
        <f>IF(Q30+S30+T30+U30+V30+W30=D30," ","GRESEALA")</f>
        <v xml:space="preserve"> </v>
      </c>
      <c r="BN68" s="33" t="str">
        <f>IF(X30+Y30+Z30=D30," ","GRESEALA")</f>
        <v xml:space="preserve"> </v>
      </c>
    </row>
    <row r="69" spans="2:66" ht="32.25" customHeight="1" x14ac:dyDescent="0.35">
      <c r="B69" s="16"/>
      <c r="C69" s="75" t="s">
        <v>130</v>
      </c>
      <c r="D69" s="93" t="str">
        <f t="shared" ref="D69:AS69" si="61">IF(D68=D16, "  ", "GRESEALA")</f>
        <v xml:space="preserve">  </v>
      </c>
      <c r="E69" s="93" t="str">
        <f t="shared" si="61"/>
        <v xml:space="preserve">  </v>
      </c>
      <c r="F69" s="93" t="str">
        <f t="shared" si="61"/>
        <v xml:space="preserve">  </v>
      </c>
      <c r="G69" s="93" t="str">
        <f t="shared" si="61"/>
        <v xml:space="preserve">  </v>
      </c>
      <c r="H69" s="93" t="str">
        <f t="shared" si="61"/>
        <v xml:space="preserve">  </v>
      </c>
      <c r="I69" s="93" t="str">
        <f t="shared" si="61"/>
        <v xml:space="preserve">  </v>
      </c>
      <c r="J69" s="93" t="str">
        <f t="shared" si="61"/>
        <v xml:space="preserve">  </v>
      </c>
      <c r="K69" s="93" t="str">
        <f t="shared" si="61"/>
        <v xml:space="preserve">  </v>
      </c>
      <c r="L69" s="93" t="str">
        <f t="shared" si="61"/>
        <v xml:space="preserve">  </v>
      </c>
      <c r="M69" s="93" t="str">
        <f t="shared" si="61"/>
        <v xml:space="preserve">  </v>
      </c>
      <c r="N69" s="93" t="str">
        <f t="shared" si="61"/>
        <v xml:space="preserve">  </v>
      </c>
      <c r="O69" s="93" t="str">
        <f t="shared" si="61"/>
        <v xml:space="preserve">  </v>
      </c>
      <c r="P69" s="93" t="str">
        <f t="shared" si="61"/>
        <v xml:space="preserve">  </v>
      </c>
      <c r="Q69" s="93" t="str">
        <f t="shared" si="61"/>
        <v xml:space="preserve">  </v>
      </c>
      <c r="R69" s="93" t="str">
        <f t="shared" si="61"/>
        <v xml:space="preserve">  </v>
      </c>
      <c r="S69" s="93" t="str">
        <f t="shared" si="61"/>
        <v xml:space="preserve">  </v>
      </c>
      <c r="T69" s="93" t="str">
        <f t="shared" si="61"/>
        <v xml:space="preserve">  </v>
      </c>
      <c r="U69" s="93" t="str">
        <f t="shared" si="61"/>
        <v xml:space="preserve">  </v>
      </c>
      <c r="V69" s="93" t="str">
        <f t="shared" si="61"/>
        <v xml:space="preserve">  </v>
      </c>
      <c r="W69" s="93" t="str">
        <f t="shared" si="61"/>
        <v xml:space="preserve">  </v>
      </c>
      <c r="X69" s="93" t="str">
        <f t="shared" si="61"/>
        <v xml:space="preserve">  </v>
      </c>
      <c r="Y69" s="93" t="str">
        <f t="shared" si="61"/>
        <v xml:space="preserve">  </v>
      </c>
      <c r="Z69" s="93" t="str">
        <f t="shared" si="61"/>
        <v xml:space="preserve">  </v>
      </c>
      <c r="AA69" s="93" t="str">
        <f t="shared" si="61"/>
        <v xml:space="preserve">  </v>
      </c>
      <c r="AB69" s="93" t="str">
        <f t="shared" si="61"/>
        <v xml:space="preserve">  </v>
      </c>
      <c r="AC69" s="93" t="str">
        <f t="shared" si="61"/>
        <v xml:space="preserve">  </v>
      </c>
      <c r="AD69" s="93" t="str">
        <f t="shared" si="61"/>
        <v xml:space="preserve">  </v>
      </c>
      <c r="AE69" s="93" t="str">
        <f t="shared" si="61"/>
        <v xml:space="preserve">  </v>
      </c>
      <c r="AF69" s="93" t="str">
        <f t="shared" si="61"/>
        <v xml:space="preserve">  </v>
      </c>
      <c r="AG69" s="93" t="str">
        <f t="shared" si="61"/>
        <v xml:space="preserve">  </v>
      </c>
      <c r="AH69" s="93" t="str">
        <f t="shared" si="61"/>
        <v xml:space="preserve">  </v>
      </c>
      <c r="AI69" s="93" t="str">
        <f t="shared" si="61"/>
        <v xml:space="preserve">  </v>
      </c>
      <c r="AJ69" s="93" t="str">
        <f t="shared" si="61"/>
        <v xml:space="preserve">  </v>
      </c>
      <c r="AK69" s="93" t="str">
        <f t="shared" si="61"/>
        <v xml:space="preserve">  </v>
      </c>
      <c r="AL69" s="93" t="str">
        <f t="shared" si="61"/>
        <v xml:space="preserve">  </v>
      </c>
      <c r="AM69" s="93" t="str">
        <f t="shared" si="61"/>
        <v xml:space="preserve">  </v>
      </c>
      <c r="AN69" s="93" t="str">
        <f t="shared" si="61"/>
        <v xml:space="preserve">  </v>
      </c>
      <c r="AO69" s="93" t="str">
        <f t="shared" si="61"/>
        <v xml:space="preserve">  </v>
      </c>
      <c r="AP69" s="93" t="str">
        <f t="shared" si="61"/>
        <v xml:space="preserve">  </v>
      </c>
      <c r="AQ69" s="93" t="str">
        <f t="shared" si="61"/>
        <v xml:space="preserve">  </v>
      </c>
      <c r="AR69" s="93" t="str">
        <f t="shared" si="61"/>
        <v xml:space="preserve">  </v>
      </c>
      <c r="AS69" s="93" t="str">
        <f t="shared" si="61"/>
        <v xml:space="preserve">  </v>
      </c>
      <c r="AT69" s="92"/>
      <c r="AU69" s="33" t="str">
        <f>IF(E31+F31=D31," ","GRESEALA")</f>
        <v xml:space="preserve"> </v>
      </c>
      <c r="AV69" s="17" t="str">
        <f>IF(G31+K31+I31+L31+M31=D31," ","GRESEALA")</f>
        <v xml:space="preserve"> </v>
      </c>
      <c r="AW69" s="33" t="str">
        <f>IF(O31+P31=D31," ","GRESEALA")</f>
        <v xml:space="preserve"> </v>
      </c>
      <c r="AX69" s="33" t="str">
        <f>IF(Q31+S31+T31+U31+V31+W31=D31," ","GRESEALA")</f>
        <v xml:space="preserve"> </v>
      </c>
      <c r="AY69" s="33" t="str">
        <f>IF(X31+Y31+Z31=D31," ","GRESEALA")</f>
        <v xml:space="preserve"> </v>
      </c>
      <c r="AZ69" s="33" t="str">
        <f>IF(E32+F32=D32," ","GRESEALA")</f>
        <v xml:space="preserve"> </v>
      </c>
      <c r="BA69" s="17" t="str">
        <f>IF(G32+K32+I32+L32+M32=D32," ","GRESEALA")</f>
        <v xml:space="preserve"> </v>
      </c>
      <c r="BB69" s="33" t="str">
        <f>IF(O32+P32=D32," ","GRESEALA")</f>
        <v xml:space="preserve"> </v>
      </c>
      <c r="BC69" s="33" t="str">
        <f>IF(Q32+S32+T32+U32+V32+W32=D32," ","GRESEALA")</f>
        <v xml:space="preserve"> </v>
      </c>
      <c r="BD69" s="33" t="str">
        <f>IF(X32+Y32+Z32=D32," ","GRESEALA")</f>
        <v xml:space="preserve"> </v>
      </c>
      <c r="BE69" s="33" t="str">
        <f>IF(E33+F33=D33," ","GRESEALA")</f>
        <v xml:space="preserve"> </v>
      </c>
      <c r="BF69" s="17" t="str">
        <f>IF(G33+K33+I33+L33+M33=D33," ","GRESEALA")</f>
        <v xml:space="preserve"> </v>
      </c>
      <c r="BG69" s="33" t="str">
        <f>IF(O33+P33=D33," ","GRESEALA")</f>
        <v xml:space="preserve"> </v>
      </c>
      <c r="BH69" s="33" t="str">
        <f>IF(Q33+S33+T33+U33+V33+W33=D33," ","GRESEALA")</f>
        <v xml:space="preserve"> </v>
      </c>
      <c r="BI69" s="33" t="str">
        <f>IF(X33+Y33+Z33=D33," ","GRESEALA")</f>
        <v xml:space="preserve"> </v>
      </c>
      <c r="BJ69" s="33" t="str">
        <f>IF(E34+F34=D34," ","GRESEALA")</f>
        <v xml:space="preserve"> </v>
      </c>
      <c r="BK69" s="17" t="str">
        <f>IF(G34+K34+I34+L34+M34=D34," ","GRESEALA")</f>
        <v xml:space="preserve"> </v>
      </c>
      <c r="BL69" s="33" t="str">
        <f>IF(O34+P34=D34," ","GRESEALA")</f>
        <v xml:space="preserve"> </v>
      </c>
      <c r="BM69" s="33" t="str">
        <f>IF(Q34+S34+T34+U34+V34+W34=D34," ","GRESEALA")</f>
        <v xml:space="preserve"> </v>
      </c>
      <c r="BN69" s="33" t="str">
        <f>IF(X34+Y34+Z34=D34," ","GRESEALA")</f>
        <v xml:space="preserve"> </v>
      </c>
    </row>
    <row r="70" spans="2:66" ht="23.25" customHeight="1" x14ac:dyDescent="0.35">
      <c r="C70" s="4" t="s">
        <v>131</v>
      </c>
      <c r="D70" s="38"/>
      <c r="E70" s="38"/>
      <c r="F70" s="38"/>
      <c r="G70" s="38"/>
      <c r="H70" s="38"/>
      <c r="I70" s="38"/>
      <c r="J70" s="38"/>
      <c r="K70" s="39"/>
      <c r="L70" s="39"/>
      <c r="M70" s="40"/>
      <c r="N70" s="40"/>
      <c r="O70" s="40"/>
      <c r="P70" s="40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10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3"/>
      <c r="AV70" s="43"/>
      <c r="AW70" s="43"/>
      <c r="BA70" s="43"/>
      <c r="BB70" s="43"/>
      <c r="BC70" s="43"/>
      <c r="BD70" s="43"/>
      <c r="BE70" s="43"/>
      <c r="BG70" s="43"/>
      <c r="BH70" s="43"/>
    </row>
    <row r="71" spans="2:66" ht="22.5" customHeight="1" x14ac:dyDescent="0.35">
      <c r="C71" s="2" t="s">
        <v>132</v>
      </c>
      <c r="D71" s="38"/>
      <c r="E71" s="38"/>
      <c r="F71" s="38"/>
      <c r="G71" s="38"/>
      <c r="H71" s="38"/>
      <c r="I71" s="38"/>
      <c r="J71" s="38"/>
      <c r="K71" s="39"/>
      <c r="L71" s="39"/>
      <c r="M71" s="40"/>
      <c r="N71" s="40"/>
      <c r="O71" s="40"/>
      <c r="P71" s="40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3"/>
      <c r="AV71" s="43"/>
      <c r="AW71" s="43"/>
      <c r="BA71" s="43"/>
      <c r="BB71" s="43"/>
      <c r="BC71" s="43"/>
      <c r="BD71" s="43"/>
      <c r="BE71" s="43"/>
      <c r="BG71" s="43"/>
      <c r="BH71" s="43"/>
    </row>
    <row r="72" spans="2:66" ht="22.5" customHeight="1" x14ac:dyDescent="0.35">
      <c r="C72" s="2" t="s">
        <v>133</v>
      </c>
      <c r="D72" s="38"/>
      <c r="E72" s="38"/>
      <c r="F72" s="38"/>
      <c r="G72" s="38"/>
      <c r="H72" s="38"/>
      <c r="I72" s="38"/>
      <c r="J72" s="38"/>
      <c r="K72" s="39"/>
      <c r="L72" s="39"/>
      <c r="M72" s="40"/>
      <c r="N72" s="40"/>
      <c r="O72" s="40"/>
      <c r="P72" s="40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</row>
    <row r="73" spans="2:66" ht="19.5" customHeight="1" x14ac:dyDescent="0.35">
      <c r="C73" s="2" t="s">
        <v>134</v>
      </c>
      <c r="D73" s="38"/>
      <c r="E73" s="38"/>
      <c r="F73" s="38"/>
      <c r="G73" s="38"/>
      <c r="H73" s="38"/>
      <c r="I73" s="38"/>
      <c r="J73" s="38"/>
      <c r="K73" s="39"/>
      <c r="L73" s="39"/>
      <c r="M73" s="40"/>
      <c r="N73" s="40"/>
      <c r="O73" s="40"/>
      <c r="P73" s="40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</row>
    <row r="74" spans="2:66" ht="20.25" customHeight="1" x14ac:dyDescent="0.35">
      <c r="C74" s="2" t="s">
        <v>135</v>
      </c>
      <c r="D74" s="38"/>
      <c r="E74" s="38"/>
      <c r="F74" s="38"/>
      <c r="G74" s="38"/>
      <c r="H74" s="38"/>
      <c r="I74" s="38"/>
      <c r="J74" s="38"/>
      <c r="K74" s="39"/>
      <c r="L74" s="39"/>
      <c r="M74" s="40"/>
      <c r="N74" s="40"/>
      <c r="O74" s="40"/>
      <c r="P74" s="40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</row>
    <row r="75" spans="2:66" ht="23.25" customHeight="1" x14ac:dyDescent="0.35">
      <c r="C75" s="2" t="s">
        <v>136</v>
      </c>
      <c r="D75" s="38"/>
      <c r="E75" s="38"/>
      <c r="F75" s="38"/>
      <c r="G75" s="38"/>
      <c r="H75" s="38"/>
      <c r="I75" s="38"/>
      <c r="J75" s="38"/>
      <c r="K75" s="39"/>
      <c r="L75" s="39"/>
      <c r="M75" s="40"/>
      <c r="N75" s="40"/>
      <c r="O75" s="40"/>
      <c r="P75" s="40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</row>
    <row r="76" spans="2:66" ht="20.25" customHeight="1" x14ac:dyDescent="0.35">
      <c r="C76" s="2" t="s">
        <v>137</v>
      </c>
      <c r="D76" s="38"/>
      <c r="E76" s="38"/>
      <c r="F76" s="38"/>
      <c r="G76" s="38"/>
      <c r="H76" s="38"/>
      <c r="I76" s="38"/>
      <c r="J76" s="38"/>
      <c r="K76" s="39"/>
      <c r="L76" s="39"/>
      <c r="M76" s="40"/>
      <c r="N76" s="40"/>
      <c r="O76" s="40"/>
      <c r="P76" s="40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</row>
    <row r="77" spans="2:66" ht="21" customHeight="1" x14ac:dyDescent="0.35">
      <c r="C77" s="3" t="s">
        <v>138</v>
      </c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</row>
    <row r="78" spans="2:66" ht="23.25" customHeight="1" x14ac:dyDescent="0.35">
      <c r="C78" s="2" t="s">
        <v>139</v>
      </c>
      <c r="D78" s="38"/>
      <c r="E78" s="38"/>
      <c r="F78" s="38"/>
      <c r="G78" s="38"/>
      <c r="H78" s="38"/>
      <c r="I78" s="38"/>
      <c r="J78" s="38"/>
      <c r="K78" s="39"/>
      <c r="L78" s="39"/>
      <c r="M78" s="40"/>
      <c r="N78" s="40"/>
      <c r="O78" s="40"/>
      <c r="P78" s="40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</row>
    <row r="79" spans="2:66" ht="21" customHeight="1" x14ac:dyDescent="0.35">
      <c r="C79" s="2" t="s">
        <v>140</v>
      </c>
      <c r="D79" s="38"/>
      <c r="E79" s="38"/>
      <c r="F79" s="38"/>
      <c r="G79" s="38"/>
      <c r="H79" s="38"/>
      <c r="I79" s="38"/>
      <c r="J79" s="38"/>
      <c r="K79" s="39"/>
      <c r="L79" s="39"/>
      <c r="M79" s="40"/>
      <c r="N79" s="40"/>
      <c r="O79" s="40"/>
      <c r="P79" s="40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</row>
    <row r="80" spans="2:66" ht="24" customHeight="1" x14ac:dyDescent="0.35">
      <c r="C80" s="2" t="s">
        <v>141</v>
      </c>
      <c r="D80" s="38"/>
      <c r="E80" s="38"/>
      <c r="F80" s="38"/>
      <c r="G80" s="38"/>
      <c r="H80" s="38"/>
      <c r="I80" s="38"/>
      <c r="J80" s="38"/>
      <c r="K80" s="39"/>
      <c r="L80" s="39"/>
      <c r="M80" s="40"/>
      <c r="N80" s="40"/>
      <c r="O80" s="40"/>
      <c r="P80" s="40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</row>
    <row r="81" spans="2:60" ht="26.25" customHeight="1" x14ac:dyDescent="0.35">
      <c r="C81" s="2" t="s">
        <v>142</v>
      </c>
      <c r="D81" s="38"/>
      <c r="E81" s="38"/>
      <c r="F81" s="38"/>
      <c r="G81" s="38"/>
      <c r="H81" s="38"/>
      <c r="I81" s="38"/>
      <c r="J81" s="38"/>
      <c r="K81" s="39"/>
      <c r="L81" s="39"/>
      <c r="M81" s="40"/>
      <c r="N81" s="40"/>
      <c r="O81" s="40"/>
      <c r="P81" s="40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BB81" s="10"/>
      <c r="BC81" s="10"/>
      <c r="BD81" s="10"/>
      <c r="BE81" s="10"/>
      <c r="BF81" s="10"/>
      <c r="BG81" s="10"/>
      <c r="BH81" s="10"/>
    </row>
    <row r="82" spans="2:60" ht="24" customHeight="1" x14ac:dyDescent="0.35">
      <c r="C82" s="4" t="s">
        <v>143</v>
      </c>
      <c r="D82" s="38"/>
      <c r="E82" s="38"/>
      <c r="F82" s="38"/>
      <c r="G82" s="38"/>
      <c r="H82" s="38"/>
      <c r="I82" s="38"/>
      <c r="J82" s="38"/>
      <c r="K82" s="39"/>
      <c r="L82" s="39"/>
      <c r="M82" s="40"/>
      <c r="N82" s="40"/>
      <c r="O82" s="40"/>
      <c r="P82" s="40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BB82" s="10"/>
      <c r="BC82" s="10"/>
      <c r="BD82" s="10"/>
      <c r="BE82" s="10"/>
      <c r="BF82" s="10"/>
      <c r="BG82" s="10"/>
      <c r="BH82" s="10"/>
    </row>
    <row r="83" spans="2:60" ht="22.5" customHeight="1" x14ac:dyDescent="0.35">
      <c r="C83" s="4" t="s">
        <v>144</v>
      </c>
      <c r="D83" s="38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BB83" s="10"/>
      <c r="BC83" s="10"/>
      <c r="BD83" s="10"/>
      <c r="BE83" s="10"/>
      <c r="BF83" s="10"/>
      <c r="BG83" s="10"/>
      <c r="BH83" s="10"/>
    </row>
    <row r="84" spans="2:60" ht="27" customHeight="1" x14ac:dyDescent="0.35">
      <c r="BB84" s="10"/>
      <c r="BC84" s="10"/>
      <c r="BD84" s="10"/>
      <c r="BE84" s="10"/>
      <c r="BF84" s="10"/>
      <c r="BG84" s="10"/>
      <c r="BH84" s="10"/>
    </row>
    <row r="85" spans="2:60" s="47" customFormat="1" ht="46.5" customHeight="1" x14ac:dyDescent="0.35">
      <c r="C85" s="188" t="s">
        <v>186</v>
      </c>
      <c r="D85" s="189"/>
      <c r="E85" s="48"/>
      <c r="F85" s="49"/>
      <c r="G85" s="50"/>
      <c r="H85" s="50"/>
      <c r="I85" s="50"/>
      <c r="J85" s="50"/>
      <c r="K85" s="50"/>
      <c r="L85" s="50"/>
      <c r="M85" s="51"/>
      <c r="N85" s="50"/>
      <c r="Z85" s="51"/>
      <c r="AA85" s="51"/>
      <c r="AB85" s="51"/>
      <c r="AC85" s="51"/>
      <c r="AD85" s="51"/>
      <c r="AE85" s="51"/>
      <c r="AV85" s="51"/>
      <c r="AW85" s="51"/>
      <c r="AX85" s="51"/>
      <c r="AY85" s="51"/>
      <c r="AZ85" s="51"/>
      <c r="BA85" s="51"/>
    </row>
    <row r="86" spans="2:60" s="47" customFormat="1" ht="12.75" customHeight="1" x14ac:dyDescent="0.35">
      <c r="B86" s="52"/>
      <c r="C86" s="48"/>
      <c r="D86" s="48"/>
      <c r="E86" s="48"/>
      <c r="F86" s="49"/>
      <c r="G86" s="50"/>
      <c r="H86" s="50"/>
      <c r="I86" s="50"/>
      <c r="J86" s="50"/>
      <c r="K86" s="50"/>
      <c r="L86" s="50"/>
      <c r="M86" s="51"/>
      <c r="N86" s="50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V86" s="51"/>
      <c r="AW86" s="51"/>
      <c r="AX86" s="51"/>
      <c r="AY86" s="51"/>
      <c r="AZ86" s="51"/>
      <c r="BA86" s="51"/>
    </row>
    <row r="87" spans="2:60" s="47" customFormat="1" ht="19.899999999999999" customHeight="1" x14ac:dyDescent="0.35">
      <c r="B87" s="52"/>
      <c r="C87" s="48"/>
      <c r="D87" s="48"/>
      <c r="E87" s="48"/>
      <c r="F87" s="49"/>
      <c r="G87" s="50"/>
      <c r="H87" s="50"/>
      <c r="I87" s="50"/>
      <c r="J87" s="50"/>
      <c r="K87" s="50"/>
      <c r="L87" s="50"/>
      <c r="M87" s="51"/>
      <c r="N87" s="50"/>
      <c r="Z87" s="51"/>
      <c r="AA87" s="51"/>
      <c r="AB87" s="51"/>
      <c r="AC87" s="51"/>
      <c r="AD87" s="51"/>
      <c r="AE87" s="51"/>
      <c r="AV87" s="51"/>
      <c r="AW87" s="51"/>
      <c r="AX87" s="51"/>
      <c r="AY87" s="51"/>
      <c r="AZ87" s="51"/>
      <c r="BA87" s="51"/>
    </row>
    <row r="88" spans="2:60" s="94" customFormat="1" ht="19.899999999999999" customHeight="1" x14ac:dyDescent="0.3">
      <c r="C88" s="95" t="s">
        <v>145</v>
      </c>
      <c r="D88" s="96"/>
      <c r="E88" s="96"/>
      <c r="Q88" s="94" t="s">
        <v>190</v>
      </c>
      <c r="Y88" s="94" t="s">
        <v>146</v>
      </c>
    </row>
    <row r="89" spans="2:60" s="91" customFormat="1" ht="32.25" customHeight="1" x14ac:dyDescent="0.3">
      <c r="C89" s="97" t="s">
        <v>189</v>
      </c>
      <c r="D89" s="98"/>
      <c r="E89" s="98"/>
      <c r="F89" s="98"/>
      <c r="Q89" s="91" t="s">
        <v>192</v>
      </c>
      <c r="Y89" s="91" t="s">
        <v>191</v>
      </c>
      <c r="AU89" s="99"/>
      <c r="AV89" s="99"/>
      <c r="AW89" s="99"/>
      <c r="AX89" s="99"/>
      <c r="AY89" s="99"/>
      <c r="AZ89" s="99"/>
      <c r="BA89" s="99"/>
    </row>
    <row r="90" spans="2:60" ht="32.25" customHeight="1" x14ac:dyDescent="0.35">
      <c r="C90" s="53" t="s">
        <v>147</v>
      </c>
      <c r="N90" s="9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G90" s="10"/>
      <c r="AH90" s="10"/>
      <c r="BB90" s="10"/>
      <c r="BC90" s="10"/>
      <c r="BD90" s="10"/>
      <c r="BE90" s="10"/>
      <c r="BF90" s="10"/>
      <c r="BG90" s="10"/>
      <c r="BH90" s="10"/>
    </row>
    <row r="91" spans="2:60" ht="32.25" customHeight="1" x14ac:dyDescent="0.35">
      <c r="C91" s="54" t="s">
        <v>132</v>
      </c>
      <c r="N91" s="9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G91" s="10"/>
      <c r="AH91" s="10"/>
      <c r="BB91" s="10"/>
      <c r="BC91" s="10"/>
      <c r="BD91" s="10"/>
      <c r="BE91" s="10"/>
      <c r="BF91" s="10"/>
      <c r="BG91" s="10"/>
      <c r="BH91" s="10"/>
    </row>
    <row r="92" spans="2:60" ht="32.25" customHeight="1" x14ac:dyDescent="0.35">
      <c r="C92" s="54" t="s">
        <v>148</v>
      </c>
      <c r="N92" s="9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G92" s="10"/>
      <c r="AH92" s="10"/>
      <c r="BB92" s="10"/>
      <c r="BC92" s="10"/>
      <c r="BD92" s="10"/>
      <c r="BE92" s="10"/>
      <c r="BF92" s="10"/>
      <c r="BG92" s="10"/>
      <c r="BH92" s="10"/>
    </row>
    <row r="93" spans="2:60" ht="32.25" customHeight="1" x14ac:dyDescent="0.35">
      <c r="C93" s="54" t="s">
        <v>149</v>
      </c>
      <c r="N93" s="9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G93" s="10"/>
      <c r="AH93" s="10"/>
      <c r="BB93" s="10"/>
      <c r="BC93" s="10"/>
      <c r="BD93" s="10"/>
      <c r="BE93" s="10"/>
      <c r="BF93" s="10"/>
      <c r="BG93" s="10"/>
      <c r="BH93" s="10"/>
    </row>
    <row r="94" spans="2:60" ht="32.25" customHeight="1" x14ac:dyDescent="0.35">
      <c r="C94" s="54" t="s">
        <v>150</v>
      </c>
      <c r="N94" s="9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G94" s="10"/>
      <c r="AH94" s="10"/>
      <c r="BB94" s="10"/>
      <c r="BC94" s="10"/>
      <c r="BD94" s="10"/>
      <c r="BE94" s="10"/>
      <c r="BF94" s="10"/>
      <c r="BG94" s="10"/>
      <c r="BH94" s="10"/>
    </row>
    <row r="95" spans="2:60" ht="32.25" customHeight="1" x14ac:dyDescent="0.35">
      <c r="C95" s="54" t="s">
        <v>137</v>
      </c>
      <c r="N95" s="9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G95" s="10"/>
      <c r="AH95" s="10"/>
      <c r="BB95" s="10"/>
      <c r="BC95" s="10"/>
      <c r="BD95" s="10"/>
      <c r="BE95" s="10"/>
      <c r="BF95" s="10"/>
      <c r="BG95" s="10"/>
      <c r="BH95" s="10"/>
    </row>
    <row r="96" spans="2:60" ht="32.25" customHeight="1" x14ac:dyDescent="0.35">
      <c r="C96" s="190" t="s">
        <v>151</v>
      </c>
      <c r="D96" s="190"/>
      <c r="E96" s="190"/>
      <c r="F96" s="190"/>
      <c r="G96" s="190"/>
      <c r="H96" s="190"/>
      <c r="I96" s="190"/>
      <c r="J96" s="190"/>
      <c r="K96" s="190"/>
      <c r="L96" s="190"/>
      <c r="M96" s="190"/>
      <c r="N96" s="190"/>
      <c r="O96" s="19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G96" s="10"/>
      <c r="AH96" s="10"/>
      <c r="BB96" s="10"/>
      <c r="BC96" s="10"/>
      <c r="BD96" s="10"/>
      <c r="BE96" s="10"/>
      <c r="BF96" s="10"/>
      <c r="BG96" s="10"/>
      <c r="BH96" s="10"/>
    </row>
    <row r="97" spans="3:60" ht="32.25" customHeight="1" x14ac:dyDescent="0.35">
      <c r="C97" s="54" t="s">
        <v>142</v>
      </c>
      <c r="N97" s="9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G97" s="10"/>
      <c r="AH97" s="10"/>
      <c r="BA97" s="10"/>
      <c r="BB97" s="10"/>
      <c r="BC97" s="10"/>
      <c r="BD97" s="10"/>
      <c r="BE97" s="10"/>
      <c r="BF97" s="10"/>
      <c r="BG97" s="10"/>
      <c r="BH97" s="10"/>
    </row>
    <row r="98" spans="3:60" ht="32.25" customHeight="1" x14ac:dyDescent="0.35">
      <c r="C98" s="53" t="s">
        <v>152</v>
      </c>
      <c r="N98" s="9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G98" s="10"/>
      <c r="AH98" s="10"/>
      <c r="BA98" s="10"/>
      <c r="BB98" s="10"/>
      <c r="BC98" s="10"/>
      <c r="BD98" s="10"/>
      <c r="BE98" s="10"/>
      <c r="BF98" s="10"/>
      <c r="BG98" s="10"/>
      <c r="BH98" s="10"/>
    </row>
    <row r="99" spans="3:60" ht="32.25" customHeight="1" x14ac:dyDescent="0.35">
      <c r="C99" s="55" t="s">
        <v>153</v>
      </c>
      <c r="N99" s="9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G99" s="10"/>
      <c r="AH99" s="10"/>
      <c r="BA99" s="10"/>
      <c r="BB99" s="10"/>
      <c r="BC99" s="10"/>
      <c r="BD99" s="10"/>
      <c r="BE99" s="10"/>
      <c r="BF99" s="10"/>
      <c r="BG99" s="10"/>
      <c r="BH99" s="10"/>
    </row>
    <row r="100" spans="3:60" ht="32.25" customHeight="1" x14ac:dyDescent="0.35">
      <c r="C100" s="55" t="s">
        <v>163</v>
      </c>
      <c r="N100" s="9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G100" s="10"/>
      <c r="AH100" s="10"/>
      <c r="BA100" s="10"/>
      <c r="BB100" s="10"/>
      <c r="BC100" s="10"/>
      <c r="BD100" s="10"/>
      <c r="BE100" s="10"/>
      <c r="BF100" s="10"/>
      <c r="BG100" s="10"/>
      <c r="BH100" s="10"/>
    </row>
    <row r="101" spans="3:60" ht="32.25" customHeight="1" x14ac:dyDescent="0.35">
      <c r="C101" s="55" t="s">
        <v>154</v>
      </c>
      <c r="N101" s="9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G101" s="10"/>
      <c r="AH101" s="10"/>
      <c r="BA101" s="10"/>
      <c r="BB101" s="10"/>
      <c r="BC101" s="10"/>
      <c r="BD101" s="10"/>
      <c r="BE101" s="10"/>
      <c r="BF101" s="10"/>
      <c r="BG101" s="10"/>
      <c r="BH101" s="10"/>
    </row>
    <row r="102" spans="3:60" ht="32.25" customHeight="1" x14ac:dyDescent="0.35">
      <c r="C102" s="56" t="s">
        <v>155</v>
      </c>
      <c r="N102" s="9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G102" s="10"/>
      <c r="AH102" s="10"/>
      <c r="BA102" s="10"/>
      <c r="BB102" s="10"/>
      <c r="BC102" s="10"/>
      <c r="BD102" s="10"/>
      <c r="BE102" s="10"/>
      <c r="BF102" s="10"/>
      <c r="BG102" s="10"/>
      <c r="BH102" s="10"/>
    </row>
    <row r="103" spans="3:60" ht="32.25" customHeight="1" x14ac:dyDescent="0.65">
      <c r="C103" s="57" t="s">
        <v>156</v>
      </c>
      <c r="D103" s="58"/>
      <c r="E103" s="58"/>
      <c r="F103" s="58"/>
      <c r="G103" s="59"/>
      <c r="H103" s="59"/>
      <c r="I103" s="59"/>
      <c r="J103" s="59"/>
      <c r="K103" s="60"/>
      <c r="L103" s="60"/>
      <c r="M103" s="60"/>
      <c r="N103" s="60"/>
      <c r="O103" s="60"/>
      <c r="P103" s="61"/>
      <c r="Q103" s="61"/>
      <c r="R103" s="61"/>
      <c r="S103" s="61"/>
      <c r="T103" s="61"/>
      <c r="U103" s="61"/>
      <c r="V103" s="61"/>
      <c r="W103" s="61"/>
      <c r="X103" s="61"/>
      <c r="BA103" s="10"/>
      <c r="BB103" s="10"/>
      <c r="BC103" s="10"/>
      <c r="BD103" s="10"/>
      <c r="BE103" s="10"/>
      <c r="BF103" s="10"/>
      <c r="BG103" s="10"/>
      <c r="BH103" s="10"/>
    </row>
    <row r="104" spans="3:60" ht="32.25" customHeight="1" x14ac:dyDescent="0.65">
      <c r="C104" s="62" t="s">
        <v>164</v>
      </c>
      <c r="D104" s="58"/>
      <c r="E104" s="58"/>
      <c r="F104" s="58"/>
      <c r="G104" s="59"/>
      <c r="H104" s="59"/>
      <c r="I104" s="59"/>
      <c r="J104" s="59"/>
      <c r="K104" s="60"/>
      <c r="L104" s="60"/>
      <c r="M104" s="60"/>
      <c r="N104" s="60"/>
      <c r="O104" s="60"/>
      <c r="P104" s="61"/>
      <c r="Q104" s="61"/>
      <c r="R104" s="61"/>
      <c r="S104" s="61"/>
      <c r="T104" s="61"/>
      <c r="U104" s="61"/>
      <c r="V104" s="61"/>
      <c r="W104" s="61"/>
      <c r="X104" s="61"/>
      <c r="BA104" s="10"/>
      <c r="BB104" s="10"/>
      <c r="BC104" s="10"/>
      <c r="BD104" s="10"/>
      <c r="BE104" s="10"/>
      <c r="BF104" s="10"/>
      <c r="BG104" s="10"/>
      <c r="BH104" s="10"/>
    </row>
    <row r="105" spans="3:60" ht="32.25" customHeight="1" x14ac:dyDescent="0.35">
      <c r="C105" s="62" t="s">
        <v>157</v>
      </c>
      <c r="D105" s="58"/>
      <c r="E105" s="58"/>
      <c r="F105" s="58"/>
      <c r="G105" s="59"/>
      <c r="H105" s="59"/>
      <c r="I105" s="59"/>
      <c r="J105" s="59"/>
      <c r="K105" s="60"/>
      <c r="L105" s="60"/>
      <c r="M105" s="60"/>
      <c r="N105" s="60"/>
      <c r="O105" s="60"/>
      <c r="P105" s="61"/>
      <c r="Q105" s="61"/>
      <c r="R105" s="61"/>
      <c r="S105" s="61"/>
      <c r="T105" s="61"/>
      <c r="U105" s="61"/>
      <c r="V105" s="61"/>
      <c r="W105" s="61"/>
      <c r="X105" s="61"/>
      <c r="BA105" s="10"/>
      <c r="BB105" s="10"/>
      <c r="BC105" s="10"/>
      <c r="BD105" s="10"/>
      <c r="BE105" s="10"/>
      <c r="BF105" s="10"/>
      <c r="BG105" s="10"/>
      <c r="BH105" s="10"/>
    </row>
    <row r="106" spans="3:60" ht="32.25" customHeight="1" x14ac:dyDescent="0.35">
      <c r="C106" s="62" t="s">
        <v>158</v>
      </c>
      <c r="D106" s="58"/>
      <c r="E106" s="58"/>
      <c r="F106" s="58"/>
      <c r="G106" s="59"/>
      <c r="H106" s="59"/>
      <c r="I106" s="59"/>
      <c r="J106" s="59"/>
      <c r="K106" s="60"/>
      <c r="L106" s="60"/>
      <c r="M106" s="60"/>
      <c r="N106" s="60"/>
      <c r="O106" s="60"/>
      <c r="P106" s="61"/>
      <c r="Q106" s="61"/>
      <c r="R106" s="61"/>
      <c r="S106" s="61"/>
      <c r="T106" s="61"/>
      <c r="U106" s="61"/>
      <c r="V106" s="61"/>
      <c r="W106" s="61"/>
      <c r="X106" s="61"/>
      <c r="BA106" s="10"/>
      <c r="BB106" s="10"/>
      <c r="BC106" s="10"/>
      <c r="BD106" s="10"/>
      <c r="BE106" s="10"/>
      <c r="BF106" s="10"/>
      <c r="BG106" s="10"/>
      <c r="BH106" s="10"/>
    </row>
    <row r="107" spans="3:60" ht="32.25" customHeight="1" x14ac:dyDescent="0.35">
      <c r="C107" s="63" t="s">
        <v>159</v>
      </c>
      <c r="BA107" s="10"/>
      <c r="BB107" s="10"/>
      <c r="BC107" s="10"/>
      <c r="BD107" s="10"/>
      <c r="BE107" s="10"/>
      <c r="BF107" s="10"/>
      <c r="BG107" s="10"/>
      <c r="BH107" s="10"/>
    </row>
    <row r="108" spans="3:60" ht="32.25" customHeight="1" x14ac:dyDescent="0.35">
      <c r="C108" s="64"/>
      <c r="BA108" s="10"/>
      <c r="BB108" s="10"/>
      <c r="BC108" s="10"/>
      <c r="BD108" s="10"/>
      <c r="BE108" s="10"/>
      <c r="BF108" s="10"/>
      <c r="BG108" s="10"/>
      <c r="BH108" s="10"/>
    </row>
    <row r="109" spans="3:60" ht="32.25" customHeight="1" x14ac:dyDescent="0.35">
      <c r="BA109" s="10"/>
      <c r="BB109" s="10"/>
      <c r="BC109" s="10"/>
      <c r="BD109" s="10"/>
      <c r="BE109" s="10"/>
      <c r="BF109" s="10"/>
      <c r="BG109" s="10"/>
      <c r="BH109" s="10"/>
    </row>
    <row r="110" spans="3:60" ht="32.25" customHeight="1" x14ac:dyDescent="0.35">
      <c r="BA110" s="10"/>
      <c r="BB110" s="10"/>
      <c r="BC110" s="10"/>
      <c r="BD110" s="10"/>
      <c r="BE110" s="10"/>
      <c r="BF110" s="10"/>
      <c r="BG110" s="10"/>
      <c r="BH110" s="10"/>
    </row>
    <row r="111" spans="3:60" ht="32.25" customHeight="1" x14ac:dyDescent="0.35">
      <c r="BA111" s="10"/>
      <c r="BB111" s="10"/>
      <c r="BC111" s="10"/>
      <c r="BD111" s="10"/>
      <c r="BE111" s="10"/>
      <c r="BF111" s="10"/>
      <c r="BG111" s="10"/>
      <c r="BH111" s="10"/>
    </row>
    <row r="112" spans="3:60" ht="32.25" customHeight="1" x14ac:dyDescent="0.35"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</row>
    <row r="113" s="10" customFormat="1" ht="32.25" customHeight="1" x14ac:dyDescent="0.35"/>
    <row r="114" s="10" customFormat="1" ht="32.25" customHeight="1" x14ac:dyDescent="0.35"/>
    <row r="115" s="10" customFormat="1" ht="32.25" customHeight="1" x14ac:dyDescent="0.35"/>
    <row r="116" s="10" customFormat="1" ht="32.25" customHeight="1" x14ac:dyDescent="0.35"/>
    <row r="117" s="10" customFormat="1" ht="32.25" customHeight="1" x14ac:dyDescent="0.35"/>
    <row r="118" s="10" customFormat="1" ht="32.25" customHeight="1" x14ac:dyDescent="0.35"/>
    <row r="119" s="10" customFormat="1" ht="32.25" customHeight="1" x14ac:dyDescent="0.35"/>
    <row r="120" s="10" customFormat="1" ht="32.25" customHeight="1" x14ac:dyDescent="0.35"/>
    <row r="121" s="10" customFormat="1" ht="32.25" customHeight="1" x14ac:dyDescent="0.35"/>
    <row r="122" s="10" customFormat="1" ht="32.25" customHeight="1" x14ac:dyDescent="0.35"/>
    <row r="123" s="10" customFormat="1" ht="32.25" customHeight="1" x14ac:dyDescent="0.35"/>
    <row r="124" s="10" customFormat="1" ht="32.25" customHeight="1" x14ac:dyDescent="0.35"/>
    <row r="125" s="10" customFormat="1" ht="32.25" customHeight="1" x14ac:dyDescent="0.35"/>
    <row r="126" s="10" customFormat="1" ht="32.25" customHeight="1" x14ac:dyDescent="0.35"/>
    <row r="127" s="10" customFormat="1" ht="32.25" customHeight="1" x14ac:dyDescent="0.35"/>
    <row r="128" s="10" customFormat="1" ht="32.25" customHeight="1" x14ac:dyDescent="0.35"/>
    <row r="129" s="10" customFormat="1" ht="32.25" customHeight="1" x14ac:dyDescent="0.35"/>
    <row r="130" s="10" customFormat="1" ht="32.25" customHeight="1" x14ac:dyDescent="0.35"/>
    <row r="131" s="10" customFormat="1" ht="32.25" customHeight="1" x14ac:dyDescent="0.35"/>
    <row r="132" s="10" customFormat="1" ht="32.25" customHeight="1" x14ac:dyDescent="0.35"/>
    <row r="133" s="10" customFormat="1" ht="32.25" customHeight="1" x14ac:dyDescent="0.35"/>
    <row r="134" s="10" customFormat="1" ht="32.25" customHeight="1" x14ac:dyDescent="0.35"/>
    <row r="135" s="10" customFormat="1" ht="32.25" customHeight="1" x14ac:dyDescent="0.35"/>
    <row r="136" s="10" customFormat="1" ht="32.25" customHeight="1" x14ac:dyDescent="0.35"/>
    <row r="137" s="10" customFormat="1" ht="32.25" customHeight="1" x14ac:dyDescent="0.35"/>
    <row r="138" s="10" customFormat="1" ht="32.25" customHeight="1" x14ac:dyDescent="0.35"/>
    <row r="139" s="10" customFormat="1" ht="32.25" customHeight="1" x14ac:dyDescent="0.35"/>
    <row r="140" s="10" customFormat="1" ht="32.25" customHeight="1" x14ac:dyDescent="0.35"/>
    <row r="141" s="10" customFormat="1" ht="32.25" customHeight="1" x14ac:dyDescent="0.35"/>
    <row r="142" s="10" customFormat="1" ht="32.25" customHeight="1" x14ac:dyDescent="0.35"/>
    <row r="143" s="10" customFormat="1" ht="32.25" customHeight="1" x14ac:dyDescent="0.35"/>
    <row r="144" s="10" customFormat="1" ht="32.25" customHeight="1" x14ac:dyDescent="0.35"/>
    <row r="145" s="10" customFormat="1" ht="32.25" customHeight="1" x14ac:dyDescent="0.35"/>
  </sheetData>
  <mergeCells count="70">
    <mergeCell ref="B4:AR4"/>
    <mergeCell ref="B7:B11"/>
    <mergeCell ref="C7:C11"/>
    <mergeCell ref="D7:AT7"/>
    <mergeCell ref="D8:D11"/>
    <mergeCell ref="E8:F8"/>
    <mergeCell ref="G8:N8"/>
    <mergeCell ref="O8:P8"/>
    <mergeCell ref="Q8:W8"/>
    <mergeCell ref="X8:Z8"/>
    <mergeCell ref="S9:S11"/>
    <mergeCell ref="AA8:AS8"/>
    <mergeCell ref="E9:E11"/>
    <mergeCell ref="F9:F11"/>
    <mergeCell ref="G9:G11"/>
    <mergeCell ref="H9:H11"/>
    <mergeCell ref="I9:I11"/>
    <mergeCell ref="J9:J11"/>
    <mergeCell ref="K9:K11"/>
    <mergeCell ref="L9:L11"/>
    <mergeCell ref="M9:M11"/>
    <mergeCell ref="N9:N11"/>
    <mergeCell ref="O9:O11"/>
    <mergeCell ref="P9:P11"/>
    <mergeCell ref="Q9:Q11"/>
    <mergeCell ref="R9:R11"/>
    <mergeCell ref="AH9:AH11"/>
    <mergeCell ref="T9:T11"/>
    <mergeCell ref="U9:U11"/>
    <mergeCell ref="V9:V11"/>
    <mergeCell ref="W9:W11"/>
    <mergeCell ref="X9:X11"/>
    <mergeCell ref="Y9:Y11"/>
    <mergeCell ref="Z9:Z11"/>
    <mergeCell ref="AA9:AD9"/>
    <mergeCell ref="AE9:AE11"/>
    <mergeCell ref="AF9:AF11"/>
    <mergeCell ref="AG9:AG11"/>
    <mergeCell ref="AT9:AT11"/>
    <mergeCell ref="AI9:AI11"/>
    <mergeCell ref="AJ9:AJ11"/>
    <mergeCell ref="AK9:AK11"/>
    <mergeCell ref="AL9:AL11"/>
    <mergeCell ref="AM9:AM11"/>
    <mergeCell ref="AN9:AN11"/>
    <mergeCell ref="BJ11:BJ12"/>
    <mergeCell ref="BK11:BK12"/>
    <mergeCell ref="BL11:BL12"/>
    <mergeCell ref="BA11:BA12"/>
    <mergeCell ref="BB11:BB12"/>
    <mergeCell ref="BC11:BC12"/>
    <mergeCell ref="BD11:BD12"/>
    <mergeCell ref="BE11:BE12"/>
    <mergeCell ref="BF11:BF12"/>
    <mergeCell ref="C85:D85"/>
    <mergeCell ref="C96:O96"/>
    <mergeCell ref="BG11:BG12"/>
    <mergeCell ref="BH11:BH12"/>
    <mergeCell ref="BI11:BI12"/>
    <mergeCell ref="AU11:AU12"/>
    <mergeCell ref="AV11:AV12"/>
    <mergeCell ref="AW11:AW12"/>
    <mergeCell ref="AX11:AX12"/>
    <mergeCell ref="AY11:AY12"/>
    <mergeCell ref="AZ11:AZ12"/>
    <mergeCell ref="AO9:AO11"/>
    <mergeCell ref="AP9:AP11"/>
    <mergeCell ref="AQ9:AQ11"/>
    <mergeCell ref="AR9:AR11"/>
    <mergeCell ref="AS9:AS11"/>
  </mergeCells>
  <dataValidations count="1">
    <dataValidation type="list" allowBlank="1" showInputMessage="1" showErrorMessage="1" sqref="T5" xr:uid="{00000000-0002-0000-1400-000000000000}">
      <formula1>$HO$4:$HO$15</formula1>
    </dataValidation>
  </dataValidations>
  <pageMargins left="0.25" right="0.25" top="0.25" bottom="0.25" header="0.23622047244094499" footer="0.15748031496063"/>
  <pageSetup paperSize="9" scale="25" fitToWidth="0" fitToHeight="0" orientation="landscape" horizontalDpi="4294967295" verticalDpi="4294967295" r:id="rId1"/>
  <headerFooter alignWithMargins="0">
    <oddFooter>Page &amp;P</oddFooter>
  </headerFooter>
  <rowBreaks count="1" manualBreakCount="1">
    <brk id="47" min="1" max="39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9A504F-F3D7-4654-9CB3-B9645C587B89}">
  <dimension ref="A1:HO145"/>
  <sheetViews>
    <sheetView topLeftCell="B1" zoomScale="60" zoomScaleNormal="60" workbookViewId="0">
      <selection activeCell="AJ14" sqref="AJ14"/>
    </sheetView>
  </sheetViews>
  <sheetFormatPr defaultRowHeight="12.75" customHeight="1" x14ac:dyDescent="0.35"/>
  <cols>
    <col min="1" max="1" width="3.42578125" style="10" hidden="1" customWidth="1"/>
    <col min="2" max="2" width="11.28515625" style="10" customWidth="1"/>
    <col min="3" max="3" width="47.5703125" style="6" customWidth="1"/>
    <col min="4" max="4" width="14.5703125" style="7" customWidth="1"/>
    <col min="5" max="5" width="14.140625" style="7" customWidth="1"/>
    <col min="6" max="6" width="13" style="7" customWidth="1"/>
    <col min="7" max="7" width="13.140625" style="5" customWidth="1"/>
    <col min="8" max="8" width="13.5703125" style="5" customWidth="1"/>
    <col min="9" max="9" width="13" style="5" customWidth="1"/>
    <col min="10" max="10" width="12.7109375" style="5" customWidth="1"/>
    <col min="11" max="12" width="13" style="8" customWidth="1"/>
    <col min="13" max="13" width="15.7109375" style="8" customWidth="1"/>
    <col min="14" max="14" width="13.7109375" style="8" customWidth="1"/>
    <col min="15" max="15" width="14.140625" style="8" customWidth="1"/>
    <col min="16" max="16" width="14" style="9" customWidth="1"/>
    <col min="17" max="17" width="13.140625" style="9" customWidth="1"/>
    <col min="18" max="18" width="9.5703125" style="9" customWidth="1"/>
    <col min="19" max="19" width="12.42578125" style="9" customWidth="1"/>
    <col min="20" max="20" width="15.85546875" style="9" customWidth="1"/>
    <col min="21" max="21" width="14" style="9" customWidth="1"/>
    <col min="22" max="22" width="11.7109375" style="9" customWidth="1"/>
    <col min="23" max="23" width="11.5703125" style="9" customWidth="1"/>
    <col min="24" max="24" width="19.85546875" style="9" customWidth="1"/>
    <col min="25" max="25" width="17.140625" style="9" customWidth="1"/>
    <col min="26" max="26" width="10.140625" style="9" customWidth="1"/>
    <col min="27" max="27" width="11.140625" style="9" customWidth="1"/>
    <col min="28" max="28" width="9.28515625" style="9" customWidth="1"/>
    <col min="29" max="29" width="10.85546875" style="9" customWidth="1"/>
    <col min="30" max="30" width="9.42578125" style="9" customWidth="1"/>
    <col min="31" max="31" width="10.5703125" style="9" customWidth="1"/>
    <col min="32" max="32" width="9.5703125" style="9" customWidth="1"/>
    <col min="33" max="33" width="9.140625" style="9" customWidth="1"/>
    <col min="34" max="34" width="11.5703125" style="9" customWidth="1"/>
    <col min="35" max="35" width="8.42578125" style="10" customWidth="1"/>
    <col min="36" max="36" width="9.85546875" style="10" customWidth="1"/>
    <col min="37" max="37" width="9.28515625" style="10" customWidth="1"/>
    <col min="38" max="38" width="8.5703125" style="10" customWidth="1"/>
    <col min="39" max="39" width="9.42578125" style="10" customWidth="1"/>
    <col min="40" max="40" width="9.28515625" style="10" customWidth="1"/>
    <col min="41" max="41" width="10.140625" style="10" customWidth="1"/>
    <col min="42" max="42" width="9.28515625" style="10" customWidth="1"/>
    <col min="43" max="43" width="11.85546875" style="10" customWidth="1"/>
    <col min="44" max="44" width="8.7109375" style="10" customWidth="1"/>
    <col min="45" max="45" width="14.140625" style="10" customWidth="1"/>
    <col min="46" max="46" width="15.140625" style="10" hidden="1" customWidth="1"/>
    <col min="47" max="60" width="12.140625" style="44" customWidth="1"/>
    <col min="61" max="65" width="12.140625" style="10" customWidth="1"/>
    <col min="66" max="82" width="26.140625" style="10" customWidth="1"/>
    <col min="83" max="222" width="9.140625" style="10"/>
    <col min="223" max="223" width="13.42578125" style="10" customWidth="1"/>
    <col min="224" max="264" width="9.140625" style="10"/>
    <col min="265" max="265" width="0" style="10" hidden="1" customWidth="1"/>
    <col min="266" max="266" width="15.5703125" style="10" customWidth="1"/>
    <col min="267" max="267" width="55.140625" style="10" customWidth="1"/>
    <col min="268" max="268" width="15.5703125" style="10" customWidth="1"/>
    <col min="269" max="270" width="13" style="10" customWidth="1"/>
    <col min="271" max="272" width="13.140625" style="10" customWidth="1"/>
    <col min="273" max="273" width="10.5703125" style="10" customWidth="1"/>
    <col min="274" max="274" width="12.42578125" style="10" customWidth="1"/>
    <col min="275" max="275" width="11.5703125" style="10" customWidth="1"/>
    <col min="276" max="276" width="12.28515625" style="10" customWidth="1"/>
    <col min="277" max="277" width="12.7109375" style="10" customWidth="1"/>
    <col min="278" max="278" width="12.5703125" style="10" customWidth="1"/>
    <col min="279" max="279" width="13.140625" style="10" customWidth="1"/>
    <col min="280" max="280" width="13.42578125" style="10" customWidth="1"/>
    <col min="281" max="281" width="10.28515625" style="10" customWidth="1"/>
    <col min="282" max="282" width="14.28515625" style="10" customWidth="1"/>
    <col min="283" max="283" width="12.85546875" style="10" customWidth="1"/>
    <col min="284" max="284" width="12" style="10" customWidth="1"/>
    <col min="285" max="285" width="16.28515625" style="10" customWidth="1"/>
    <col min="286" max="286" width="14.5703125" style="10" customWidth="1"/>
    <col min="287" max="287" width="16.85546875" style="10" customWidth="1"/>
    <col min="288" max="288" width="11.140625" style="10" customWidth="1"/>
    <col min="289" max="289" width="10.42578125" style="10" customWidth="1"/>
    <col min="290" max="290" width="10.85546875" style="10" customWidth="1"/>
    <col min="291" max="291" width="10.140625" style="10" customWidth="1"/>
    <col min="292" max="292" width="12.85546875" style="10" customWidth="1"/>
    <col min="293" max="294" width="11" style="10" customWidth="1"/>
    <col min="295" max="295" width="11.5703125" style="10" customWidth="1"/>
    <col min="296" max="296" width="11.28515625" style="10" customWidth="1"/>
    <col min="297" max="297" width="10.140625" style="10" customWidth="1"/>
    <col min="298" max="299" width="11.85546875" style="10" customWidth="1"/>
    <col min="300" max="300" width="12.28515625" style="10" customWidth="1"/>
    <col min="301" max="301" width="12.7109375" style="10" customWidth="1"/>
    <col min="302" max="302" width="15.140625" style="10" customWidth="1"/>
    <col min="303" max="303" width="10" style="10" customWidth="1"/>
    <col min="304" max="314" width="7.85546875" style="10" customWidth="1"/>
    <col min="315" max="315" width="9.140625" style="10" customWidth="1"/>
    <col min="316" max="316" width="8.28515625" style="10" customWidth="1"/>
    <col min="317" max="317" width="10.140625" style="10" customWidth="1"/>
    <col min="318" max="318" width="9.140625" style="10"/>
    <col min="319" max="319" width="11.85546875" style="10" customWidth="1"/>
    <col min="320" max="320" width="14.28515625" style="10" customWidth="1"/>
    <col min="321" max="520" width="9.140625" style="10"/>
    <col min="521" max="521" width="0" style="10" hidden="1" customWidth="1"/>
    <col min="522" max="522" width="15.5703125" style="10" customWidth="1"/>
    <col min="523" max="523" width="55.140625" style="10" customWidth="1"/>
    <col min="524" max="524" width="15.5703125" style="10" customWidth="1"/>
    <col min="525" max="526" width="13" style="10" customWidth="1"/>
    <col min="527" max="528" width="13.140625" style="10" customWidth="1"/>
    <col min="529" max="529" width="10.5703125" style="10" customWidth="1"/>
    <col min="530" max="530" width="12.42578125" style="10" customWidth="1"/>
    <col min="531" max="531" width="11.5703125" style="10" customWidth="1"/>
    <col min="532" max="532" width="12.28515625" style="10" customWidth="1"/>
    <col min="533" max="533" width="12.7109375" style="10" customWidth="1"/>
    <col min="534" max="534" width="12.5703125" style="10" customWidth="1"/>
    <col min="535" max="535" width="13.140625" style="10" customWidth="1"/>
    <col min="536" max="536" width="13.42578125" style="10" customWidth="1"/>
    <col min="537" max="537" width="10.28515625" style="10" customWidth="1"/>
    <col min="538" max="538" width="14.28515625" style="10" customWidth="1"/>
    <col min="539" max="539" width="12.85546875" style="10" customWidth="1"/>
    <col min="540" max="540" width="12" style="10" customWidth="1"/>
    <col min="541" max="541" width="16.28515625" style="10" customWidth="1"/>
    <col min="542" max="542" width="14.5703125" style="10" customWidth="1"/>
    <col min="543" max="543" width="16.85546875" style="10" customWidth="1"/>
    <col min="544" max="544" width="11.140625" style="10" customWidth="1"/>
    <col min="545" max="545" width="10.42578125" style="10" customWidth="1"/>
    <col min="546" max="546" width="10.85546875" style="10" customWidth="1"/>
    <col min="547" max="547" width="10.140625" style="10" customWidth="1"/>
    <col min="548" max="548" width="12.85546875" style="10" customWidth="1"/>
    <col min="549" max="550" width="11" style="10" customWidth="1"/>
    <col min="551" max="551" width="11.5703125" style="10" customWidth="1"/>
    <col min="552" max="552" width="11.28515625" style="10" customWidth="1"/>
    <col min="553" max="553" width="10.140625" style="10" customWidth="1"/>
    <col min="554" max="555" width="11.85546875" style="10" customWidth="1"/>
    <col min="556" max="556" width="12.28515625" style="10" customWidth="1"/>
    <col min="557" max="557" width="12.7109375" style="10" customWidth="1"/>
    <col min="558" max="558" width="15.140625" style="10" customWidth="1"/>
    <col min="559" max="559" width="10" style="10" customWidth="1"/>
    <col min="560" max="570" width="7.85546875" style="10" customWidth="1"/>
    <col min="571" max="571" width="9.140625" style="10" customWidth="1"/>
    <col min="572" max="572" width="8.28515625" style="10" customWidth="1"/>
    <col min="573" max="573" width="10.140625" style="10" customWidth="1"/>
    <col min="574" max="574" width="9.140625" style="10"/>
    <col min="575" max="575" width="11.85546875" style="10" customWidth="1"/>
    <col min="576" max="576" width="14.28515625" style="10" customWidth="1"/>
    <col min="577" max="776" width="9.140625" style="10"/>
    <col min="777" max="777" width="0" style="10" hidden="1" customWidth="1"/>
    <col min="778" max="778" width="15.5703125" style="10" customWidth="1"/>
    <col min="779" max="779" width="55.140625" style="10" customWidth="1"/>
    <col min="780" max="780" width="15.5703125" style="10" customWidth="1"/>
    <col min="781" max="782" width="13" style="10" customWidth="1"/>
    <col min="783" max="784" width="13.140625" style="10" customWidth="1"/>
    <col min="785" max="785" width="10.5703125" style="10" customWidth="1"/>
    <col min="786" max="786" width="12.42578125" style="10" customWidth="1"/>
    <col min="787" max="787" width="11.5703125" style="10" customWidth="1"/>
    <col min="788" max="788" width="12.28515625" style="10" customWidth="1"/>
    <col min="789" max="789" width="12.7109375" style="10" customWidth="1"/>
    <col min="790" max="790" width="12.5703125" style="10" customWidth="1"/>
    <col min="791" max="791" width="13.140625" style="10" customWidth="1"/>
    <col min="792" max="792" width="13.42578125" style="10" customWidth="1"/>
    <col min="793" max="793" width="10.28515625" style="10" customWidth="1"/>
    <col min="794" max="794" width="14.28515625" style="10" customWidth="1"/>
    <col min="795" max="795" width="12.85546875" style="10" customWidth="1"/>
    <col min="796" max="796" width="12" style="10" customWidth="1"/>
    <col min="797" max="797" width="16.28515625" style="10" customWidth="1"/>
    <col min="798" max="798" width="14.5703125" style="10" customWidth="1"/>
    <col min="799" max="799" width="16.85546875" style="10" customWidth="1"/>
    <col min="800" max="800" width="11.140625" style="10" customWidth="1"/>
    <col min="801" max="801" width="10.42578125" style="10" customWidth="1"/>
    <col min="802" max="802" width="10.85546875" style="10" customWidth="1"/>
    <col min="803" max="803" width="10.140625" style="10" customWidth="1"/>
    <col min="804" max="804" width="12.85546875" style="10" customWidth="1"/>
    <col min="805" max="806" width="11" style="10" customWidth="1"/>
    <col min="807" max="807" width="11.5703125" style="10" customWidth="1"/>
    <col min="808" max="808" width="11.28515625" style="10" customWidth="1"/>
    <col min="809" max="809" width="10.140625" style="10" customWidth="1"/>
    <col min="810" max="811" width="11.85546875" style="10" customWidth="1"/>
    <col min="812" max="812" width="12.28515625" style="10" customWidth="1"/>
    <col min="813" max="813" width="12.7109375" style="10" customWidth="1"/>
    <col min="814" max="814" width="15.140625" style="10" customWidth="1"/>
    <col min="815" max="815" width="10" style="10" customWidth="1"/>
    <col min="816" max="826" width="7.85546875" style="10" customWidth="1"/>
    <col min="827" max="827" width="9.140625" style="10" customWidth="1"/>
    <col min="828" max="828" width="8.28515625" style="10" customWidth="1"/>
    <col min="829" max="829" width="10.140625" style="10" customWidth="1"/>
    <col min="830" max="830" width="9.140625" style="10"/>
    <col min="831" max="831" width="11.85546875" style="10" customWidth="1"/>
    <col min="832" max="832" width="14.28515625" style="10" customWidth="1"/>
    <col min="833" max="1032" width="9.140625" style="10"/>
    <col min="1033" max="1033" width="0" style="10" hidden="1" customWidth="1"/>
    <col min="1034" max="1034" width="15.5703125" style="10" customWidth="1"/>
    <col min="1035" max="1035" width="55.140625" style="10" customWidth="1"/>
    <col min="1036" max="1036" width="15.5703125" style="10" customWidth="1"/>
    <col min="1037" max="1038" width="13" style="10" customWidth="1"/>
    <col min="1039" max="1040" width="13.140625" style="10" customWidth="1"/>
    <col min="1041" max="1041" width="10.5703125" style="10" customWidth="1"/>
    <col min="1042" max="1042" width="12.42578125" style="10" customWidth="1"/>
    <col min="1043" max="1043" width="11.5703125" style="10" customWidth="1"/>
    <col min="1044" max="1044" width="12.28515625" style="10" customWidth="1"/>
    <col min="1045" max="1045" width="12.7109375" style="10" customWidth="1"/>
    <col min="1046" max="1046" width="12.5703125" style="10" customWidth="1"/>
    <col min="1047" max="1047" width="13.140625" style="10" customWidth="1"/>
    <col min="1048" max="1048" width="13.42578125" style="10" customWidth="1"/>
    <col min="1049" max="1049" width="10.28515625" style="10" customWidth="1"/>
    <col min="1050" max="1050" width="14.28515625" style="10" customWidth="1"/>
    <col min="1051" max="1051" width="12.85546875" style="10" customWidth="1"/>
    <col min="1052" max="1052" width="12" style="10" customWidth="1"/>
    <col min="1053" max="1053" width="16.28515625" style="10" customWidth="1"/>
    <col min="1054" max="1054" width="14.5703125" style="10" customWidth="1"/>
    <col min="1055" max="1055" width="16.85546875" style="10" customWidth="1"/>
    <col min="1056" max="1056" width="11.140625" style="10" customWidth="1"/>
    <col min="1057" max="1057" width="10.42578125" style="10" customWidth="1"/>
    <col min="1058" max="1058" width="10.85546875" style="10" customWidth="1"/>
    <col min="1059" max="1059" width="10.140625" style="10" customWidth="1"/>
    <col min="1060" max="1060" width="12.85546875" style="10" customWidth="1"/>
    <col min="1061" max="1062" width="11" style="10" customWidth="1"/>
    <col min="1063" max="1063" width="11.5703125" style="10" customWidth="1"/>
    <col min="1064" max="1064" width="11.28515625" style="10" customWidth="1"/>
    <col min="1065" max="1065" width="10.140625" style="10" customWidth="1"/>
    <col min="1066" max="1067" width="11.85546875" style="10" customWidth="1"/>
    <col min="1068" max="1068" width="12.28515625" style="10" customWidth="1"/>
    <col min="1069" max="1069" width="12.7109375" style="10" customWidth="1"/>
    <col min="1070" max="1070" width="15.140625" style="10" customWidth="1"/>
    <col min="1071" max="1071" width="10" style="10" customWidth="1"/>
    <col min="1072" max="1082" width="7.85546875" style="10" customWidth="1"/>
    <col min="1083" max="1083" width="9.140625" style="10" customWidth="1"/>
    <col min="1084" max="1084" width="8.28515625" style="10" customWidth="1"/>
    <col min="1085" max="1085" width="10.140625" style="10" customWidth="1"/>
    <col min="1086" max="1086" width="9.140625" style="10"/>
    <col min="1087" max="1087" width="11.85546875" style="10" customWidth="1"/>
    <col min="1088" max="1088" width="14.28515625" style="10" customWidth="1"/>
    <col min="1089" max="1288" width="9.140625" style="10"/>
    <col min="1289" max="1289" width="0" style="10" hidden="1" customWidth="1"/>
    <col min="1290" max="1290" width="15.5703125" style="10" customWidth="1"/>
    <col min="1291" max="1291" width="55.140625" style="10" customWidth="1"/>
    <col min="1292" max="1292" width="15.5703125" style="10" customWidth="1"/>
    <col min="1293" max="1294" width="13" style="10" customWidth="1"/>
    <col min="1295" max="1296" width="13.140625" style="10" customWidth="1"/>
    <col min="1297" max="1297" width="10.5703125" style="10" customWidth="1"/>
    <col min="1298" max="1298" width="12.42578125" style="10" customWidth="1"/>
    <col min="1299" max="1299" width="11.5703125" style="10" customWidth="1"/>
    <col min="1300" max="1300" width="12.28515625" style="10" customWidth="1"/>
    <col min="1301" max="1301" width="12.7109375" style="10" customWidth="1"/>
    <col min="1302" max="1302" width="12.5703125" style="10" customWidth="1"/>
    <col min="1303" max="1303" width="13.140625" style="10" customWidth="1"/>
    <col min="1304" max="1304" width="13.42578125" style="10" customWidth="1"/>
    <col min="1305" max="1305" width="10.28515625" style="10" customWidth="1"/>
    <col min="1306" max="1306" width="14.28515625" style="10" customWidth="1"/>
    <col min="1307" max="1307" width="12.85546875" style="10" customWidth="1"/>
    <col min="1308" max="1308" width="12" style="10" customWidth="1"/>
    <col min="1309" max="1309" width="16.28515625" style="10" customWidth="1"/>
    <col min="1310" max="1310" width="14.5703125" style="10" customWidth="1"/>
    <col min="1311" max="1311" width="16.85546875" style="10" customWidth="1"/>
    <col min="1312" max="1312" width="11.140625" style="10" customWidth="1"/>
    <col min="1313" max="1313" width="10.42578125" style="10" customWidth="1"/>
    <col min="1314" max="1314" width="10.85546875" style="10" customWidth="1"/>
    <col min="1315" max="1315" width="10.140625" style="10" customWidth="1"/>
    <col min="1316" max="1316" width="12.85546875" style="10" customWidth="1"/>
    <col min="1317" max="1318" width="11" style="10" customWidth="1"/>
    <col min="1319" max="1319" width="11.5703125" style="10" customWidth="1"/>
    <col min="1320" max="1320" width="11.28515625" style="10" customWidth="1"/>
    <col min="1321" max="1321" width="10.140625" style="10" customWidth="1"/>
    <col min="1322" max="1323" width="11.85546875" style="10" customWidth="1"/>
    <col min="1324" max="1324" width="12.28515625" style="10" customWidth="1"/>
    <col min="1325" max="1325" width="12.7109375" style="10" customWidth="1"/>
    <col min="1326" max="1326" width="15.140625" style="10" customWidth="1"/>
    <col min="1327" max="1327" width="10" style="10" customWidth="1"/>
    <col min="1328" max="1338" width="7.85546875" style="10" customWidth="1"/>
    <col min="1339" max="1339" width="9.140625" style="10" customWidth="1"/>
    <col min="1340" max="1340" width="8.28515625" style="10" customWidth="1"/>
    <col min="1341" max="1341" width="10.140625" style="10" customWidth="1"/>
    <col min="1342" max="1342" width="9.140625" style="10"/>
    <col min="1343" max="1343" width="11.85546875" style="10" customWidth="1"/>
    <col min="1344" max="1344" width="14.28515625" style="10" customWidth="1"/>
    <col min="1345" max="1544" width="9.140625" style="10"/>
    <col min="1545" max="1545" width="0" style="10" hidden="1" customWidth="1"/>
    <col min="1546" max="1546" width="15.5703125" style="10" customWidth="1"/>
    <col min="1547" max="1547" width="55.140625" style="10" customWidth="1"/>
    <col min="1548" max="1548" width="15.5703125" style="10" customWidth="1"/>
    <col min="1549" max="1550" width="13" style="10" customWidth="1"/>
    <col min="1551" max="1552" width="13.140625" style="10" customWidth="1"/>
    <col min="1553" max="1553" width="10.5703125" style="10" customWidth="1"/>
    <col min="1554" max="1554" width="12.42578125" style="10" customWidth="1"/>
    <col min="1555" max="1555" width="11.5703125" style="10" customWidth="1"/>
    <col min="1556" max="1556" width="12.28515625" style="10" customWidth="1"/>
    <col min="1557" max="1557" width="12.7109375" style="10" customWidth="1"/>
    <col min="1558" max="1558" width="12.5703125" style="10" customWidth="1"/>
    <col min="1559" max="1559" width="13.140625" style="10" customWidth="1"/>
    <col min="1560" max="1560" width="13.42578125" style="10" customWidth="1"/>
    <col min="1561" max="1561" width="10.28515625" style="10" customWidth="1"/>
    <col min="1562" max="1562" width="14.28515625" style="10" customWidth="1"/>
    <col min="1563" max="1563" width="12.85546875" style="10" customWidth="1"/>
    <col min="1564" max="1564" width="12" style="10" customWidth="1"/>
    <col min="1565" max="1565" width="16.28515625" style="10" customWidth="1"/>
    <col min="1566" max="1566" width="14.5703125" style="10" customWidth="1"/>
    <col min="1567" max="1567" width="16.85546875" style="10" customWidth="1"/>
    <col min="1568" max="1568" width="11.140625" style="10" customWidth="1"/>
    <col min="1569" max="1569" width="10.42578125" style="10" customWidth="1"/>
    <col min="1570" max="1570" width="10.85546875" style="10" customWidth="1"/>
    <col min="1571" max="1571" width="10.140625" style="10" customWidth="1"/>
    <col min="1572" max="1572" width="12.85546875" style="10" customWidth="1"/>
    <col min="1573" max="1574" width="11" style="10" customWidth="1"/>
    <col min="1575" max="1575" width="11.5703125" style="10" customWidth="1"/>
    <col min="1576" max="1576" width="11.28515625" style="10" customWidth="1"/>
    <col min="1577" max="1577" width="10.140625" style="10" customWidth="1"/>
    <col min="1578" max="1579" width="11.85546875" style="10" customWidth="1"/>
    <col min="1580" max="1580" width="12.28515625" style="10" customWidth="1"/>
    <col min="1581" max="1581" width="12.7109375" style="10" customWidth="1"/>
    <col min="1582" max="1582" width="15.140625" style="10" customWidth="1"/>
    <col min="1583" max="1583" width="10" style="10" customWidth="1"/>
    <col min="1584" max="1594" width="7.85546875" style="10" customWidth="1"/>
    <col min="1595" max="1595" width="9.140625" style="10" customWidth="1"/>
    <col min="1596" max="1596" width="8.28515625" style="10" customWidth="1"/>
    <col min="1597" max="1597" width="10.140625" style="10" customWidth="1"/>
    <col min="1598" max="1598" width="9.140625" style="10"/>
    <col min="1599" max="1599" width="11.85546875" style="10" customWidth="1"/>
    <col min="1600" max="1600" width="14.28515625" style="10" customWidth="1"/>
    <col min="1601" max="1800" width="9.140625" style="10"/>
    <col min="1801" max="1801" width="0" style="10" hidden="1" customWidth="1"/>
    <col min="1802" max="1802" width="15.5703125" style="10" customWidth="1"/>
    <col min="1803" max="1803" width="55.140625" style="10" customWidth="1"/>
    <col min="1804" max="1804" width="15.5703125" style="10" customWidth="1"/>
    <col min="1805" max="1806" width="13" style="10" customWidth="1"/>
    <col min="1807" max="1808" width="13.140625" style="10" customWidth="1"/>
    <col min="1809" max="1809" width="10.5703125" style="10" customWidth="1"/>
    <col min="1810" max="1810" width="12.42578125" style="10" customWidth="1"/>
    <col min="1811" max="1811" width="11.5703125" style="10" customWidth="1"/>
    <col min="1812" max="1812" width="12.28515625" style="10" customWidth="1"/>
    <col min="1813" max="1813" width="12.7109375" style="10" customWidth="1"/>
    <col min="1814" max="1814" width="12.5703125" style="10" customWidth="1"/>
    <col min="1815" max="1815" width="13.140625" style="10" customWidth="1"/>
    <col min="1816" max="1816" width="13.42578125" style="10" customWidth="1"/>
    <col min="1817" max="1817" width="10.28515625" style="10" customWidth="1"/>
    <col min="1818" max="1818" width="14.28515625" style="10" customWidth="1"/>
    <col min="1819" max="1819" width="12.85546875" style="10" customWidth="1"/>
    <col min="1820" max="1820" width="12" style="10" customWidth="1"/>
    <col min="1821" max="1821" width="16.28515625" style="10" customWidth="1"/>
    <col min="1822" max="1822" width="14.5703125" style="10" customWidth="1"/>
    <col min="1823" max="1823" width="16.85546875" style="10" customWidth="1"/>
    <col min="1824" max="1824" width="11.140625" style="10" customWidth="1"/>
    <col min="1825" max="1825" width="10.42578125" style="10" customWidth="1"/>
    <col min="1826" max="1826" width="10.85546875" style="10" customWidth="1"/>
    <col min="1827" max="1827" width="10.140625" style="10" customWidth="1"/>
    <col min="1828" max="1828" width="12.85546875" style="10" customWidth="1"/>
    <col min="1829" max="1830" width="11" style="10" customWidth="1"/>
    <col min="1831" max="1831" width="11.5703125" style="10" customWidth="1"/>
    <col min="1832" max="1832" width="11.28515625" style="10" customWidth="1"/>
    <col min="1833" max="1833" width="10.140625" style="10" customWidth="1"/>
    <col min="1834" max="1835" width="11.85546875" style="10" customWidth="1"/>
    <col min="1836" max="1836" width="12.28515625" style="10" customWidth="1"/>
    <col min="1837" max="1837" width="12.7109375" style="10" customWidth="1"/>
    <col min="1838" max="1838" width="15.140625" style="10" customWidth="1"/>
    <col min="1839" max="1839" width="10" style="10" customWidth="1"/>
    <col min="1840" max="1850" width="7.85546875" style="10" customWidth="1"/>
    <col min="1851" max="1851" width="9.140625" style="10" customWidth="1"/>
    <col min="1852" max="1852" width="8.28515625" style="10" customWidth="1"/>
    <col min="1853" max="1853" width="10.140625" style="10" customWidth="1"/>
    <col min="1854" max="1854" width="9.140625" style="10"/>
    <col min="1855" max="1855" width="11.85546875" style="10" customWidth="1"/>
    <col min="1856" max="1856" width="14.28515625" style="10" customWidth="1"/>
    <col min="1857" max="2056" width="9.140625" style="10"/>
    <col min="2057" max="2057" width="0" style="10" hidden="1" customWidth="1"/>
    <col min="2058" max="2058" width="15.5703125" style="10" customWidth="1"/>
    <col min="2059" max="2059" width="55.140625" style="10" customWidth="1"/>
    <col min="2060" max="2060" width="15.5703125" style="10" customWidth="1"/>
    <col min="2061" max="2062" width="13" style="10" customWidth="1"/>
    <col min="2063" max="2064" width="13.140625" style="10" customWidth="1"/>
    <col min="2065" max="2065" width="10.5703125" style="10" customWidth="1"/>
    <col min="2066" max="2066" width="12.42578125" style="10" customWidth="1"/>
    <col min="2067" max="2067" width="11.5703125" style="10" customWidth="1"/>
    <col min="2068" max="2068" width="12.28515625" style="10" customWidth="1"/>
    <col min="2069" max="2069" width="12.7109375" style="10" customWidth="1"/>
    <col min="2070" max="2070" width="12.5703125" style="10" customWidth="1"/>
    <col min="2071" max="2071" width="13.140625" style="10" customWidth="1"/>
    <col min="2072" max="2072" width="13.42578125" style="10" customWidth="1"/>
    <col min="2073" max="2073" width="10.28515625" style="10" customWidth="1"/>
    <col min="2074" max="2074" width="14.28515625" style="10" customWidth="1"/>
    <col min="2075" max="2075" width="12.85546875" style="10" customWidth="1"/>
    <col min="2076" max="2076" width="12" style="10" customWidth="1"/>
    <col min="2077" max="2077" width="16.28515625" style="10" customWidth="1"/>
    <col min="2078" max="2078" width="14.5703125" style="10" customWidth="1"/>
    <col min="2079" max="2079" width="16.85546875" style="10" customWidth="1"/>
    <col min="2080" max="2080" width="11.140625" style="10" customWidth="1"/>
    <col min="2081" max="2081" width="10.42578125" style="10" customWidth="1"/>
    <col min="2082" max="2082" width="10.85546875" style="10" customWidth="1"/>
    <col min="2083" max="2083" width="10.140625" style="10" customWidth="1"/>
    <col min="2084" max="2084" width="12.85546875" style="10" customWidth="1"/>
    <col min="2085" max="2086" width="11" style="10" customWidth="1"/>
    <col min="2087" max="2087" width="11.5703125" style="10" customWidth="1"/>
    <col min="2088" max="2088" width="11.28515625" style="10" customWidth="1"/>
    <col min="2089" max="2089" width="10.140625" style="10" customWidth="1"/>
    <col min="2090" max="2091" width="11.85546875" style="10" customWidth="1"/>
    <col min="2092" max="2092" width="12.28515625" style="10" customWidth="1"/>
    <col min="2093" max="2093" width="12.7109375" style="10" customWidth="1"/>
    <col min="2094" max="2094" width="15.140625" style="10" customWidth="1"/>
    <col min="2095" max="2095" width="10" style="10" customWidth="1"/>
    <col min="2096" max="2106" width="7.85546875" style="10" customWidth="1"/>
    <col min="2107" max="2107" width="9.140625" style="10" customWidth="1"/>
    <col min="2108" max="2108" width="8.28515625" style="10" customWidth="1"/>
    <col min="2109" max="2109" width="10.140625" style="10" customWidth="1"/>
    <col min="2110" max="2110" width="9.140625" style="10"/>
    <col min="2111" max="2111" width="11.85546875" style="10" customWidth="1"/>
    <col min="2112" max="2112" width="14.28515625" style="10" customWidth="1"/>
    <col min="2113" max="2312" width="9.140625" style="10"/>
    <col min="2313" max="2313" width="0" style="10" hidden="1" customWidth="1"/>
    <col min="2314" max="2314" width="15.5703125" style="10" customWidth="1"/>
    <col min="2315" max="2315" width="55.140625" style="10" customWidth="1"/>
    <col min="2316" max="2316" width="15.5703125" style="10" customWidth="1"/>
    <col min="2317" max="2318" width="13" style="10" customWidth="1"/>
    <col min="2319" max="2320" width="13.140625" style="10" customWidth="1"/>
    <col min="2321" max="2321" width="10.5703125" style="10" customWidth="1"/>
    <col min="2322" max="2322" width="12.42578125" style="10" customWidth="1"/>
    <col min="2323" max="2323" width="11.5703125" style="10" customWidth="1"/>
    <col min="2324" max="2324" width="12.28515625" style="10" customWidth="1"/>
    <col min="2325" max="2325" width="12.7109375" style="10" customWidth="1"/>
    <col min="2326" max="2326" width="12.5703125" style="10" customWidth="1"/>
    <col min="2327" max="2327" width="13.140625" style="10" customWidth="1"/>
    <col min="2328" max="2328" width="13.42578125" style="10" customWidth="1"/>
    <col min="2329" max="2329" width="10.28515625" style="10" customWidth="1"/>
    <col min="2330" max="2330" width="14.28515625" style="10" customWidth="1"/>
    <col min="2331" max="2331" width="12.85546875" style="10" customWidth="1"/>
    <col min="2332" max="2332" width="12" style="10" customWidth="1"/>
    <col min="2333" max="2333" width="16.28515625" style="10" customWidth="1"/>
    <col min="2334" max="2334" width="14.5703125" style="10" customWidth="1"/>
    <col min="2335" max="2335" width="16.85546875" style="10" customWidth="1"/>
    <col min="2336" max="2336" width="11.140625" style="10" customWidth="1"/>
    <col min="2337" max="2337" width="10.42578125" style="10" customWidth="1"/>
    <col min="2338" max="2338" width="10.85546875" style="10" customWidth="1"/>
    <col min="2339" max="2339" width="10.140625" style="10" customWidth="1"/>
    <col min="2340" max="2340" width="12.85546875" style="10" customWidth="1"/>
    <col min="2341" max="2342" width="11" style="10" customWidth="1"/>
    <col min="2343" max="2343" width="11.5703125" style="10" customWidth="1"/>
    <col min="2344" max="2344" width="11.28515625" style="10" customWidth="1"/>
    <col min="2345" max="2345" width="10.140625" style="10" customWidth="1"/>
    <col min="2346" max="2347" width="11.85546875" style="10" customWidth="1"/>
    <col min="2348" max="2348" width="12.28515625" style="10" customWidth="1"/>
    <col min="2349" max="2349" width="12.7109375" style="10" customWidth="1"/>
    <col min="2350" max="2350" width="15.140625" style="10" customWidth="1"/>
    <col min="2351" max="2351" width="10" style="10" customWidth="1"/>
    <col min="2352" max="2362" width="7.85546875" style="10" customWidth="1"/>
    <col min="2363" max="2363" width="9.140625" style="10" customWidth="1"/>
    <col min="2364" max="2364" width="8.28515625" style="10" customWidth="1"/>
    <col min="2365" max="2365" width="10.140625" style="10" customWidth="1"/>
    <col min="2366" max="2366" width="9.140625" style="10"/>
    <col min="2367" max="2367" width="11.85546875" style="10" customWidth="1"/>
    <col min="2368" max="2368" width="14.28515625" style="10" customWidth="1"/>
    <col min="2369" max="2568" width="9.140625" style="10"/>
    <col min="2569" max="2569" width="0" style="10" hidden="1" customWidth="1"/>
    <col min="2570" max="2570" width="15.5703125" style="10" customWidth="1"/>
    <col min="2571" max="2571" width="55.140625" style="10" customWidth="1"/>
    <col min="2572" max="2572" width="15.5703125" style="10" customWidth="1"/>
    <col min="2573" max="2574" width="13" style="10" customWidth="1"/>
    <col min="2575" max="2576" width="13.140625" style="10" customWidth="1"/>
    <col min="2577" max="2577" width="10.5703125" style="10" customWidth="1"/>
    <col min="2578" max="2578" width="12.42578125" style="10" customWidth="1"/>
    <col min="2579" max="2579" width="11.5703125" style="10" customWidth="1"/>
    <col min="2580" max="2580" width="12.28515625" style="10" customWidth="1"/>
    <col min="2581" max="2581" width="12.7109375" style="10" customWidth="1"/>
    <col min="2582" max="2582" width="12.5703125" style="10" customWidth="1"/>
    <col min="2583" max="2583" width="13.140625" style="10" customWidth="1"/>
    <col min="2584" max="2584" width="13.42578125" style="10" customWidth="1"/>
    <col min="2585" max="2585" width="10.28515625" style="10" customWidth="1"/>
    <col min="2586" max="2586" width="14.28515625" style="10" customWidth="1"/>
    <col min="2587" max="2587" width="12.85546875" style="10" customWidth="1"/>
    <col min="2588" max="2588" width="12" style="10" customWidth="1"/>
    <col min="2589" max="2589" width="16.28515625" style="10" customWidth="1"/>
    <col min="2590" max="2590" width="14.5703125" style="10" customWidth="1"/>
    <col min="2591" max="2591" width="16.85546875" style="10" customWidth="1"/>
    <col min="2592" max="2592" width="11.140625" style="10" customWidth="1"/>
    <col min="2593" max="2593" width="10.42578125" style="10" customWidth="1"/>
    <col min="2594" max="2594" width="10.85546875" style="10" customWidth="1"/>
    <col min="2595" max="2595" width="10.140625" style="10" customWidth="1"/>
    <col min="2596" max="2596" width="12.85546875" style="10" customWidth="1"/>
    <col min="2597" max="2598" width="11" style="10" customWidth="1"/>
    <col min="2599" max="2599" width="11.5703125" style="10" customWidth="1"/>
    <col min="2600" max="2600" width="11.28515625" style="10" customWidth="1"/>
    <col min="2601" max="2601" width="10.140625" style="10" customWidth="1"/>
    <col min="2602" max="2603" width="11.85546875" style="10" customWidth="1"/>
    <col min="2604" max="2604" width="12.28515625" style="10" customWidth="1"/>
    <col min="2605" max="2605" width="12.7109375" style="10" customWidth="1"/>
    <col min="2606" max="2606" width="15.140625" style="10" customWidth="1"/>
    <col min="2607" max="2607" width="10" style="10" customWidth="1"/>
    <col min="2608" max="2618" width="7.85546875" style="10" customWidth="1"/>
    <col min="2619" max="2619" width="9.140625" style="10" customWidth="1"/>
    <col min="2620" max="2620" width="8.28515625" style="10" customWidth="1"/>
    <col min="2621" max="2621" width="10.140625" style="10" customWidth="1"/>
    <col min="2622" max="2622" width="9.140625" style="10"/>
    <col min="2623" max="2623" width="11.85546875" style="10" customWidth="1"/>
    <col min="2624" max="2624" width="14.28515625" style="10" customWidth="1"/>
    <col min="2625" max="2824" width="9.140625" style="10"/>
    <col min="2825" max="2825" width="0" style="10" hidden="1" customWidth="1"/>
    <col min="2826" max="2826" width="15.5703125" style="10" customWidth="1"/>
    <col min="2827" max="2827" width="55.140625" style="10" customWidth="1"/>
    <col min="2828" max="2828" width="15.5703125" style="10" customWidth="1"/>
    <col min="2829" max="2830" width="13" style="10" customWidth="1"/>
    <col min="2831" max="2832" width="13.140625" style="10" customWidth="1"/>
    <col min="2833" max="2833" width="10.5703125" style="10" customWidth="1"/>
    <col min="2834" max="2834" width="12.42578125" style="10" customWidth="1"/>
    <col min="2835" max="2835" width="11.5703125" style="10" customWidth="1"/>
    <col min="2836" max="2836" width="12.28515625" style="10" customWidth="1"/>
    <col min="2837" max="2837" width="12.7109375" style="10" customWidth="1"/>
    <col min="2838" max="2838" width="12.5703125" style="10" customWidth="1"/>
    <col min="2839" max="2839" width="13.140625" style="10" customWidth="1"/>
    <col min="2840" max="2840" width="13.42578125" style="10" customWidth="1"/>
    <col min="2841" max="2841" width="10.28515625" style="10" customWidth="1"/>
    <col min="2842" max="2842" width="14.28515625" style="10" customWidth="1"/>
    <col min="2843" max="2843" width="12.85546875" style="10" customWidth="1"/>
    <col min="2844" max="2844" width="12" style="10" customWidth="1"/>
    <col min="2845" max="2845" width="16.28515625" style="10" customWidth="1"/>
    <col min="2846" max="2846" width="14.5703125" style="10" customWidth="1"/>
    <col min="2847" max="2847" width="16.85546875" style="10" customWidth="1"/>
    <col min="2848" max="2848" width="11.140625" style="10" customWidth="1"/>
    <col min="2849" max="2849" width="10.42578125" style="10" customWidth="1"/>
    <col min="2850" max="2850" width="10.85546875" style="10" customWidth="1"/>
    <col min="2851" max="2851" width="10.140625" style="10" customWidth="1"/>
    <col min="2852" max="2852" width="12.85546875" style="10" customWidth="1"/>
    <col min="2853" max="2854" width="11" style="10" customWidth="1"/>
    <col min="2855" max="2855" width="11.5703125" style="10" customWidth="1"/>
    <col min="2856" max="2856" width="11.28515625" style="10" customWidth="1"/>
    <col min="2857" max="2857" width="10.140625" style="10" customWidth="1"/>
    <col min="2858" max="2859" width="11.85546875" style="10" customWidth="1"/>
    <col min="2860" max="2860" width="12.28515625" style="10" customWidth="1"/>
    <col min="2861" max="2861" width="12.7109375" style="10" customWidth="1"/>
    <col min="2862" max="2862" width="15.140625" style="10" customWidth="1"/>
    <col min="2863" max="2863" width="10" style="10" customWidth="1"/>
    <col min="2864" max="2874" width="7.85546875" style="10" customWidth="1"/>
    <col min="2875" max="2875" width="9.140625" style="10" customWidth="1"/>
    <col min="2876" max="2876" width="8.28515625" style="10" customWidth="1"/>
    <col min="2877" max="2877" width="10.140625" style="10" customWidth="1"/>
    <col min="2878" max="2878" width="9.140625" style="10"/>
    <col min="2879" max="2879" width="11.85546875" style="10" customWidth="1"/>
    <col min="2880" max="2880" width="14.28515625" style="10" customWidth="1"/>
    <col min="2881" max="3080" width="9.140625" style="10"/>
    <col min="3081" max="3081" width="0" style="10" hidden="1" customWidth="1"/>
    <col min="3082" max="3082" width="15.5703125" style="10" customWidth="1"/>
    <col min="3083" max="3083" width="55.140625" style="10" customWidth="1"/>
    <col min="3084" max="3084" width="15.5703125" style="10" customWidth="1"/>
    <col min="3085" max="3086" width="13" style="10" customWidth="1"/>
    <col min="3087" max="3088" width="13.140625" style="10" customWidth="1"/>
    <col min="3089" max="3089" width="10.5703125" style="10" customWidth="1"/>
    <col min="3090" max="3090" width="12.42578125" style="10" customWidth="1"/>
    <col min="3091" max="3091" width="11.5703125" style="10" customWidth="1"/>
    <col min="3092" max="3092" width="12.28515625" style="10" customWidth="1"/>
    <col min="3093" max="3093" width="12.7109375" style="10" customWidth="1"/>
    <col min="3094" max="3094" width="12.5703125" style="10" customWidth="1"/>
    <col min="3095" max="3095" width="13.140625" style="10" customWidth="1"/>
    <col min="3096" max="3096" width="13.42578125" style="10" customWidth="1"/>
    <col min="3097" max="3097" width="10.28515625" style="10" customWidth="1"/>
    <col min="3098" max="3098" width="14.28515625" style="10" customWidth="1"/>
    <col min="3099" max="3099" width="12.85546875" style="10" customWidth="1"/>
    <col min="3100" max="3100" width="12" style="10" customWidth="1"/>
    <col min="3101" max="3101" width="16.28515625" style="10" customWidth="1"/>
    <col min="3102" max="3102" width="14.5703125" style="10" customWidth="1"/>
    <col min="3103" max="3103" width="16.85546875" style="10" customWidth="1"/>
    <col min="3104" max="3104" width="11.140625" style="10" customWidth="1"/>
    <col min="3105" max="3105" width="10.42578125" style="10" customWidth="1"/>
    <col min="3106" max="3106" width="10.85546875" style="10" customWidth="1"/>
    <col min="3107" max="3107" width="10.140625" style="10" customWidth="1"/>
    <col min="3108" max="3108" width="12.85546875" style="10" customWidth="1"/>
    <col min="3109" max="3110" width="11" style="10" customWidth="1"/>
    <col min="3111" max="3111" width="11.5703125" style="10" customWidth="1"/>
    <col min="3112" max="3112" width="11.28515625" style="10" customWidth="1"/>
    <col min="3113" max="3113" width="10.140625" style="10" customWidth="1"/>
    <col min="3114" max="3115" width="11.85546875" style="10" customWidth="1"/>
    <col min="3116" max="3116" width="12.28515625" style="10" customWidth="1"/>
    <col min="3117" max="3117" width="12.7109375" style="10" customWidth="1"/>
    <col min="3118" max="3118" width="15.140625" style="10" customWidth="1"/>
    <col min="3119" max="3119" width="10" style="10" customWidth="1"/>
    <col min="3120" max="3130" width="7.85546875" style="10" customWidth="1"/>
    <col min="3131" max="3131" width="9.140625" style="10" customWidth="1"/>
    <col min="3132" max="3132" width="8.28515625" style="10" customWidth="1"/>
    <col min="3133" max="3133" width="10.140625" style="10" customWidth="1"/>
    <col min="3134" max="3134" width="9.140625" style="10"/>
    <col min="3135" max="3135" width="11.85546875" style="10" customWidth="1"/>
    <col min="3136" max="3136" width="14.28515625" style="10" customWidth="1"/>
    <col min="3137" max="3336" width="9.140625" style="10"/>
    <col min="3337" max="3337" width="0" style="10" hidden="1" customWidth="1"/>
    <col min="3338" max="3338" width="15.5703125" style="10" customWidth="1"/>
    <col min="3339" max="3339" width="55.140625" style="10" customWidth="1"/>
    <col min="3340" max="3340" width="15.5703125" style="10" customWidth="1"/>
    <col min="3341" max="3342" width="13" style="10" customWidth="1"/>
    <col min="3343" max="3344" width="13.140625" style="10" customWidth="1"/>
    <col min="3345" max="3345" width="10.5703125" style="10" customWidth="1"/>
    <col min="3346" max="3346" width="12.42578125" style="10" customWidth="1"/>
    <col min="3347" max="3347" width="11.5703125" style="10" customWidth="1"/>
    <col min="3348" max="3348" width="12.28515625" style="10" customWidth="1"/>
    <col min="3349" max="3349" width="12.7109375" style="10" customWidth="1"/>
    <col min="3350" max="3350" width="12.5703125" style="10" customWidth="1"/>
    <col min="3351" max="3351" width="13.140625" style="10" customWidth="1"/>
    <col min="3352" max="3352" width="13.42578125" style="10" customWidth="1"/>
    <col min="3353" max="3353" width="10.28515625" style="10" customWidth="1"/>
    <col min="3354" max="3354" width="14.28515625" style="10" customWidth="1"/>
    <col min="3355" max="3355" width="12.85546875" style="10" customWidth="1"/>
    <col min="3356" max="3356" width="12" style="10" customWidth="1"/>
    <col min="3357" max="3357" width="16.28515625" style="10" customWidth="1"/>
    <col min="3358" max="3358" width="14.5703125" style="10" customWidth="1"/>
    <col min="3359" max="3359" width="16.85546875" style="10" customWidth="1"/>
    <col min="3360" max="3360" width="11.140625" style="10" customWidth="1"/>
    <col min="3361" max="3361" width="10.42578125" style="10" customWidth="1"/>
    <col min="3362" max="3362" width="10.85546875" style="10" customWidth="1"/>
    <col min="3363" max="3363" width="10.140625" style="10" customWidth="1"/>
    <col min="3364" max="3364" width="12.85546875" style="10" customWidth="1"/>
    <col min="3365" max="3366" width="11" style="10" customWidth="1"/>
    <col min="3367" max="3367" width="11.5703125" style="10" customWidth="1"/>
    <col min="3368" max="3368" width="11.28515625" style="10" customWidth="1"/>
    <col min="3369" max="3369" width="10.140625" style="10" customWidth="1"/>
    <col min="3370" max="3371" width="11.85546875" style="10" customWidth="1"/>
    <col min="3372" max="3372" width="12.28515625" style="10" customWidth="1"/>
    <col min="3373" max="3373" width="12.7109375" style="10" customWidth="1"/>
    <col min="3374" max="3374" width="15.140625" style="10" customWidth="1"/>
    <col min="3375" max="3375" width="10" style="10" customWidth="1"/>
    <col min="3376" max="3386" width="7.85546875" style="10" customWidth="1"/>
    <col min="3387" max="3387" width="9.140625" style="10" customWidth="1"/>
    <col min="3388" max="3388" width="8.28515625" style="10" customWidth="1"/>
    <col min="3389" max="3389" width="10.140625" style="10" customWidth="1"/>
    <col min="3390" max="3390" width="9.140625" style="10"/>
    <col min="3391" max="3391" width="11.85546875" style="10" customWidth="1"/>
    <col min="3392" max="3392" width="14.28515625" style="10" customWidth="1"/>
    <col min="3393" max="3592" width="9.140625" style="10"/>
    <col min="3593" max="3593" width="0" style="10" hidden="1" customWidth="1"/>
    <col min="3594" max="3594" width="15.5703125" style="10" customWidth="1"/>
    <col min="3595" max="3595" width="55.140625" style="10" customWidth="1"/>
    <col min="3596" max="3596" width="15.5703125" style="10" customWidth="1"/>
    <col min="3597" max="3598" width="13" style="10" customWidth="1"/>
    <col min="3599" max="3600" width="13.140625" style="10" customWidth="1"/>
    <col min="3601" max="3601" width="10.5703125" style="10" customWidth="1"/>
    <col min="3602" max="3602" width="12.42578125" style="10" customWidth="1"/>
    <col min="3603" max="3603" width="11.5703125" style="10" customWidth="1"/>
    <col min="3604" max="3604" width="12.28515625" style="10" customWidth="1"/>
    <col min="3605" max="3605" width="12.7109375" style="10" customWidth="1"/>
    <col min="3606" max="3606" width="12.5703125" style="10" customWidth="1"/>
    <col min="3607" max="3607" width="13.140625" style="10" customWidth="1"/>
    <col min="3608" max="3608" width="13.42578125" style="10" customWidth="1"/>
    <col min="3609" max="3609" width="10.28515625" style="10" customWidth="1"/>
    <col min="3610" max="3610" width="14.28515625" style="10" customWidth="1"/>
    <col min="3611" max="3611" width="12.85546875" style="10" customWidth="1"/>
    <col min="3612" max="3612" width="12" style="10" customWidth="1"/>
    <col min="3613" max="3613" width="16.28515625" style="10" customWidth="1"/>
    <col min="3614" max="3614" width="14.5703125" style="10" customWidth="1"/>
    <col min="3615" max="3615" width="16.85546875" style="10" customWidth="1"/>
    <col min="3616" max="3616" width="11.140625" style="10" customWidth="1"/>
    <col min="3617" max="3617" width="10.42578125" style="10" customWidth="1"/>
    <col min="3618" max="3618" width="10.85546875" style="10" customWidth="1"/>
    <col min="3619" max="3619" width="10.140625" style="10" customWidth="1"/>
    <col min="3620" max="3620" width="12.85546875" style="10" customWidth="1"/>
    <col min="3621" max="3622" width="11" style="10" customWidth="1"/>
    <col min="3623" max="3623" width="11.5703125" style="10" customWidth="1"/>
    <col min="3624" max="3624" width="11.28515625" style="10" customWidth="1"/>
    <col min="3625" max="3625" width="10.140625" style="10" customWidth="1"/>
    <col min="3626" max="3627" width="11.85546875" style="10" customWidth="1"/>
    <col min="3628" max="3628" width="12.28515625" style="10" customWidth="1"/>
    <col min="3629" max="3629" width="12.7109375" style="10" customWidth="1"/>
    <col min="3630" max="3630" width="15.140625" style="10" customWidth="1"/>
    <col min="3631" max="3631" width="10" style="10" customWidth="1"/>
    <col min="3632" max="3642" width="7.85546875" style="10" customWidth="1"/>
    <col min="3643" max="3643" width="9.140625" style="10" customWidth="1"/>
    <col min="3644" max="3644" width="8.28515625" style="10" customWidth="1"/>
    <col min="3645" max="3645" width="10.140625" style="10" customWidth="1"/>
    <col min="3646" max="3646" width="9.140625" style="10"/>
    <col min="3647" max="3647" width="11.85546875" style="10" customWidth="1"/>
    <col min="3648" max="3648" width="14.28515625" style="10" customWidth="1"/>
    <col min="3649" max="3848" width="9.140625" style="10"/>
    <col min="3849" max="3849" width="0" style="10" hidden="1" customWidth="1"/>
    <col min="3850" max="3850" width="15.5703125" style="10" customWidth="1"/>
    <col min="3851" max="3851" width="55.140625" style="10" customWidth="1"/>
    <col min="3852" max="3852" width="15.5703125" style="10" customWidth="1"/>
    <col min="3853" max="3854" width="13" style="10" customWidth="1"/>
    <col min="3855" max="3856" width="13.140625" style="10" customWidth="1"/>
    <col min="3857" max="3857" width="10.5703125" style="10" customWidth="1"/>
    <col min="3858" max="3858" width="12.42578125" style="10" customWidth="1"/>
    <col min="3859" max="3859" width="11.5703125" style="10" customWidth="1"/>
    <col min="3860" max="3860" width="12.28515625" style="10" customWidth="1"/>
    <col min="3861" max="3861" width="12.7109375" style="10" customWidth="1"/>
    <col min="3862" max="3862" width="12.5703125" style="10" customWidth="1"/>
    <col min="3863" max="3863" width="13.140625" style="10" customWidth="1"/>
    <col min="3864" max="3864" width="13.42578125" style="10" customWidth="1"/>
    <col min="3865" max="3865" width="10.28515625" style="10" customWidth="1"/>
    <col min="3866" max="3866" width="14.28515625" style="10" customWidth="1"/>
    <col min="3867" max="3867" width="12.85546875" style="10" customWidth="1"/>
    <col min="3868" max="3868" width="12" style="10" customWidth="1"/>
    <col min="3869" max="3869" width="16.28515625" style="10" customWidth="1"/>
    <col min="3870" max="3870" width="14.5703125" style="10" customWidth="1"/>
    <col min="3871" max="3871" width="16.85546875" style="10" customWidth="1"/>
    <col min="3872" max="3872" width="11.140625" style="10" customWidth="1"/>
    <col min="3873" max="3873" width="10.42578125" style="10" customWidth="1"/>
    <col min="3874" max="3874" width="10.85546875" style="10" customWidth="1"/>
    <col min="3875" max="3875" width="10.140625" style="10" customWidth="1"/>
    <col min="3876" max="3876" width="12.85546875" style="10" customWidth="1"/>
    <col min="3877" max="3878" width="11" style="10" customWidth="1"/>
    <col min="3879" max="3879" width="11.5703125" style="10" customWidth="1"/>
    <col min="3880" max="3880" width="11.28515625" style="10" customWidth="1"/>
    <col min="3881" max="3881" width="10.140625" style="10" customWidth="1"/>
    <col min="3882" max="3883" width="11.85546875" style="10" customWidth="1"/>
    <col min="3884" max="3884" width="12.28515625" style="10" customWidth="1"/>
    <col min="3885" max="3885" width="12.7109375" style="10" customWidth="1"/>
    <col min="3886" max="3886" width="15.140625" style="10" customWidth="1"/>
    <col min="3887" max="3887" width="10" style="10" customWidth="1"/>
    <col min="3888" max="3898" width="7.85546875" style="10" customWidth="1"/>
    <col min="3899" max="3899" width="9.140625" style="10" customWidth="1"/>
    <col min="3900" max="3900" width="8.28515625" style="10" customWidth="1"/>
    <col min="3901" max="3901" width="10.140625" style="10" customWidth="1"/>
    <col min="3902" max="3902" width="9.140625" style="10"/>
    <col min="3903" max="3903" width="11.85546875" style="10" customWidth="1"/>
    <col min="3904" max="3904" width="14.28515625" style="10" customWidth="1"/>
    <col min="3905" max="4104" width="9.140625" style="10"/>
    <col min="4105" max="4105" width="0" style="10" hidden="1" customWidth="1"/>
    <col min="4106" max="4106" width="15.5703125" style="10" customWidth="1"/>
    <col min="4107" max="4107" width="55.140625" style="10" customWidth="1"/>
    <col min="4108" max="4108" width="15.5703125" style="10" customWidth="1"/>
    <col min="4109" max="4110" width="13" style="10" customWidth="1"/>
    <col min="4111" max="4112" width="13.140625" style="10" customWidth="1"/>
    <col min="4113" max="4113" width="10.5703125" style="10" customWidth="1"/>
    <col min="4114" max="4114" width="12.42578125" style="10" customWidth="1"/>
    <col min="4115" max="4115" width="11.5703125" style="10" customWidth="1"/>
    <col min="4116" max="4116" width="12.28515625" style="10" customWidth="1"/>
    <col min="4117" max="4117" width="12.7109375" style="10" customWidth="1"/>
    <col min="4118" max="4118" width="12.5703125" style="10" customWidth="1"/>
    <col min="4119" max="4119" width="13.140625" style="10" customWidth="1"/>
    <col min="4120" max="4120" width="13.42578125" style="10" customWidth="1"/>
    <col min="4121" max="4121" width="10.28515625" style="10" customWidth="1"/>
    <col min="4122" max="4122" width="14.28515625" style="10" customWidth="1"/>
    <col min="4123" max="4123" width="12.85546875" style="10" customWidth="1"/>
    <col min="4124" max="4124" width="12" style="10" customWidth="1"/>
    <col min="4125" max="4125" width="16.28515625" style="10" customWidth="1"/>
    <col min="4126" max="4126" width="14.5703125" style="10" customWidth="1"/>
    <col min="4127" max="4127" width="16.85546875" style="10" customWidth="1"/>
    <col min="4128" max="4128" width="11.140625" style="10" customWidth="1"/>
    <col min="4129" max="4129" width="10.42578125" style="10" customWidth="1"/>
    <col min="4130" max="4130" width="10.85546875" style="10" customWidth="1"/>
    <col min="4131" max="4131" width="10.140625" style="10" customWidth="1"/>
    <col min="4132" max="4132" width="12.85546875" style="10" customWidth="1"/>
    <col min="4133" max="4134" width="11" style="10" customWidth="1"/>
    <col min="4135" max="4135" width="11.5703125" style="10" customWidth="1"/>
    <col min="4136" max="4136" width="11.28515625" style="10" customWidth="1"/>
    <col min="4137" max="4137" width="10.140625" style="10" customWidth="1"/>
    <col min="4138" max="4139" width="11.85546875" style="10" customWidth="1"/>
    <col min="4140" max="4140" width="12.28515625" style="10" customWidth="1"/>
    <col min="4141" max="4141" width="12.7109375" style="10" customWidth="1"/>
    <col min="4142" max="4142" width="15.140625" style="10" customWidth="1"/>
    <col min="4143" max="4143" width="10" style="10" customWidth="1"/>
    <col min="4144" max="4154" width="7.85546875" style="10" customWidth="1"/>
    <col min="4155" max="4155" width="9.140625" style="10" customWidth="1"/>
    <col min="4156" max="4156" width="8.28515625" style="10" customWidth="1"/>
    <col min="4157" max="4157" width="10.140625" style="10" customWidth="1"/>
    <col min="4158" max="4158" width="9.140625" style="10"/>
    <col min="4159" max="4159" width="11.85546875" style="10" customWidth="1"/>
    <col min="4160" max="4160" width="14.28515625" style="10" customWidth="1"/>
    <col min="4161" max="4360" width="9.140625" style="10"/>
    <col min="4361" max="4361" width="0" style="10" hidden="1" customWidth="1"/>
    <col min="4362" max="4362" width="15.5703125" style="10" customWidth="1"/>
    <col min="4363" max="4363" width="55.140625" style="10" customWidth="1"/>
    <col min="4364" max="4364" width="15.5703125" style="10" customWidth="1"/>
    <col min="4365" max="4366" width="13" style="10" customWidth="1"/>
    <col min="4367" max="4368" width="13.140625" style="10" customWidth="1"/>
    <col min="4369" max="4369" width="10.5703125" style="10" customWidth="1"/>
    <col min="4370" max="4370" width="12.42578125" style="10" customWidth="1"/>
    <col min="4371" max="4371" width="11.5703125" style="10" customWidth="1"/>
    <col min="4372" max="4372" width="12.28515625" style="10" customWidth="1"/>
    <col min="4373" max="4373" width="12.7109375" style="10" customWidth="1"/>
    <col min="4374" max="4374" width="12.5703125" style="10" customWidth="1"/>
    <col min="4375" max="4375" width="13.140625" style="10" customWidth="1"/>
    <col min="4376" max="4376" width="13.42578125" style="10" customWidth="1"/>
    <col min="4377" max="4377" width="10.28515625" style="10" customWidth="1"/>
    <col min="4378" max="4378" width="14.28515625" style="10" customWidth="1"/>
    <col min="4379" max="4379" width="12.85546875" style="10" customWidth="1"/>
    <col min="4380" max="4380" width="12" style="10" customWidth="1"/>
    <col min="4381" max="4381" width="16.28515625" style="10" customWidth="1"/>
    <col min="4382" max="4382" width="14.5703125" style="10" customWidth="1"/>
    <col min="4383" max="4383" width="16.85546875" style="10" customWidth="1"/>
    <col min="4384" max="4384" width="11.140625" style="10" customWidth="1"/>
    <col min="4385" max="4385" width="10.42578125" style="10" customWidth="1"/>
    <col min="4386" max="4386" width="10.85546875" style="10" customWidth="1"/>
    <col min="4387" max="4387" width="10.140625" style="10" customWidth="1"/>
    <col min="4388" max="4388" width="12.85546875" style="10" customWidth="1"/>
    <col min="4389" max="4390" width="11" style="10" customWidth="1"/>
    <col min="4391" max="4391" width="11.5703125" style="10" customWidth="1"/>
    <col min="4392" max="4392" width="11.28515625" style="10" customWidth="1"/>
    <col min="4393" max="4393" width="10.140625" style="10" customWidth="1"/>
    <col min="4394" max="4395" width="11.85546875" style="10" customWidth="1"/>
    <col min="4396" max="4396" width="12.28515625" style="10" customWidth="1"/>
    <col min="4397" max="4397" width="12.7109375" style="10" customWidth="1"/>
    <col min="4398" max="4398" width="15.140625" style="10" customWidth="1"/>
    <col min="4399" max="4399" width="10" style="10" customWidth="1"/>
    <col min="4400" max="4410" width="7.85546875" style="10" customWidth="1"/>
    <col min="4411" max="4411" width="9.140625" style="10" customWidth="1"/>
    <col min="4412" max="4412" width="8.28515625" style="10" customWidth="1"/>
    <col min="4413" max="4413" width="10.140625" style="10" customWidth="1"/>
    <col min="4414" max="4414" width="9.140625" style="10"/>
    <col min="4415" max="4415" width="11.85546875" style="10" customWidth="1"/>
    <col min="4416" max="4416" width="14.28515625" style="10" customWidth="1"/>
    <col min="4417" max="4616" width="9.140625" style="10"/>
    <col min="4617" max="4617" width="0" style="10" hidden="1" customWidth="1"/>
    <col min="4618" max="4618" width="15.5703125" style="10" customWidth="1"/>
    <col min="4619" max="4619" width="55.140625" style="10" customWidth="1"/>
    <col min="4620" max="4620" width="15.5703125" style="10" customWidth="1"/>
    <col min="4621" max="4622" width="13" style="10" customWidth="1"/>
    <col min="4623" max="4624" width="13.140625" style="10" customWidth="1"/>
    <col min="4625" max="4625" width="10.5703125" style="10" customWidth="1"/>
    <col min="4626" max="4626" width="12.42578125" style="10" customWidth="1"/>
    <col min="4627" max="4627" width="11.5703125" style="10" customWidth="1"/>
    <col min="4628" max="4628" width="12.28515625" style="10" customWidth="1"/>
    <col min="4629" max="4629" width="12.7109375" style="10" customWidth="1"/>
    <col min="4630" max="4630" width="12.5703125" style="10" customWidth="1"/>
    <col min="4631" max="4631" width="13.140625" style="10" customWidth="1"/>
    <col min="4632" max="4632" width="13.42578125" style="10" customWidth="1"/>
    <col min="4633" max="4633" width="10.28515625" style="10" customWidth="1"/>
    <col min="4634" max="4634" width="14.28515625" style="10" customWidth="1"/>
    <col min="4635" max="4635" width="12.85546875" style="10" customWidth="1"/>
    <col min="4636" max="4636" width="12" style="10" customWidth="1"/>
    <col min="4637" max="4637" width="16.28515625" style="10" customWidth="1"/>
    <col min="4638" max="4638" width="14.5703125" style="10" customWidth="1"/>
    <col min="4639" max="4639" width="16.85546875" style="10" customWidth="1"/>
    <col min="4640" max="4640" width="11.140625" style="10" customWidth="1"/>
    <col min="4641" max="4641" width="10.42578125" style="10" customWidth="1"/>
    <col min="4642" max="4642" width="10.85546875" style="10" customWidth="1"/>
    <col min="4643" max="4643" width="10.140625" style="10" customWidth="1"/>
    <col min="4644" max="4644" width="12.85546875" style="10" customWidth="1"/>
    <col min="4645" max="4646" width="11" style="10" customWidth="1"/>
    <col min="4647" max="4647" width="11.5703125" style="10" customWidth="1"/>
    <col min="4648" max="4648" width="11.28515625" style="10" customWidth="1"/>
    <col min="4649" max="4649" width="10.140625" style="10" customWidth="1"/>
    <col min="4650" max="4651" width="11.85546875" style="10" customWidth="1"/>
    <col min="4652" max="4652" width="12.28515625" style="10" customWidth="1"/>
    <col min="4653" max="4653" width="12.7109375" style="10" customWidth="1"/>
    <col min="4654" max="4654" width="15.140625" style="10" customWidth="1"/>
    <col min="4655" max="4655" width="10" style="10" customWidth="1"/>
    <col min="4656" max="4666" width="7.85546875" style="10" customWidth="1"/>
    <col min="4667" max="4667" width="9.140625" style="10" customWidth="1"/>
    <col min="4668" max="4668" width="8.28515625" style="10" customWidth="1"/>
    <col min="4669" max="4669" width="10.140625" style="10" customWidth="1"/>
    <col min="4670" max="4670" width="9.140625" style="10"/>
    <col min="4671" max="4671" width="11.85546875" style="10" customWidth="1"/>
    <col min="4672" max="4672" width="14.28515625" style="10" customWidth="1"/>
    <col min="4673" max="4872" width="9.140625" style="10"/>
    <col min="4873" max="4873" width="0" style="10" hidden="1" customWidth="1"/>
    <col min="4874" max="4874" width="15.5703125" style="10" customWidth="1"/>
    <col min="4875" max="4875" width="55.140625" style="10" customWidth="1"/>
    <col min="4876" max="4876" width="15.5703125" style="10" customWidth="1"/>
    <col min="4877" max="4878" width="13" style="10" customWidth="1"/>
    <col min="4879" max="4880" width="13.140625" style="10" customWidth="1"/>
    <col min="4881" max="4881" width="10.5703125" style="10" customWidth="1"/>
    <col min="4882" max="4882" width="12.42578125" style="10" customWidth="1"/>
    <col min="4883" max="4883" width="11.5703125" style="10" customWidth="1"/>
    <col min="4884" max="4884" width="12.28515625" style="10" customWidth="1"/>
    <col min="4885" max="4885" width="12.7109375" style="10" customWidth="1"/>
    <col min="4886" max="4886" width="12.5703125" style="10" customWidth="1"/>
    <col min="4887" max="4887" width="13.140625" style="10" customWidth="1"/>
    <col min="4888" max="4888" width="13.42578125" style="10" customWidth="1"/>
    <col min="4889" max="4889" width="10.28515625" style="10" customWidth="1"/>
    <col min="4890" max="4890" width="14.28515625" style="10" customWidth="1"/>
    <col min="4891" max="4891" width="12.85546875" style="10" customWidth="1"/>
    <col min="4892" max="4892" width="12" style="10" customWidth="1"/>
    <col min="4893" max="4893" width="16.28515625" style="10" customWidth="1"/>
    <col min="4894" max="4894" width="14.5703125" style="10" customWidth="1"/>
    <col min="4895" max="4895" width="16.85546875" style="10" customWidth="1"/>
    <col min="4896" max="4896" width="11.140625" style="10" customWidth="1"/>
    <col min="4897" max="4897" width="10.42578125" style="10" customWidth="1"/>
    <col min="4898" max="4898" width="10.85546875" style="10" customWidth="1"/>
    <col min="4899" max="4899" width="10.140625" style="10" customWidth="1"/>
    <col min="4900" max="4900" width="12.85546875" style="10" customWidth="1"/>
    <col min="4901" max="4902" width="11" style="10" customWidth="1"/>
    <col min="4903" max="4903" width="11.5703125" style="10" customWidth="1"/>
    <col min="4904" max="4904" width="11.28515625" style="10" customWidth="1"/>
    <col min="4905" max="4905" width="10.140625" style="10" customWidth="1"/>
    <col min="4906" max="4907" width="11.85546875" style="10" customWidth="1"/>
    <col min="4908" max="4908" width="12.28515625" style="10" customWidth="1"/>
    <col min="4909" max="4909" width="12.7109375" style="10" customWidth="1"/>
    <col min="4910" max="4910" width="15.140625" style="10" customWidth="1"/>
    <col min="4911" max="4911" width="10" style="10" customWidth="1"/>
    <col min="4912" max="4922" width="7.85546875" style="10" customWidth="1"/>
    <col min="4923" max="4923" width="9.140625" style="10" customWidth="1"/>
    <col min="4924" max="4924" width="8.28515625" style="10" customWidth="1"/>
    <col min="4925" max="4925" width="10.140625" style="10" customWidth="1"/>
    <col min="4926" max="4926" width="9.140625" style="10"/>
    <col min="4927" max="4927" width="11.85546875" style="10" customWidth="1"/>
    <col min="4928" max="4928" width="14.28515625" style="10" customWidth="1"/>
    <col min="4929" max="5128" width="9.140625" style="10"/>
    <col min="5129" max="5129" width="0" style="10" hidden="1" customWidth="1"/>
    <col min="5130" max="5130" width="15.5703125" style="10" customWidth="1"/>
    <col min="5131" max="5131" width="55.140625" style="10" customWidth="1"/>
    <col min="5132" max="5132" width="15.5703125" style="10" customWidth="1"/>
    <col min="5133" max="5134" width="13" style="10" customWidth="1"/>
    <col min="5135" max="5136" width="13.140625" style="10" customWidth="1"/>
    <col min="5137" max="5137" width="10.5703125" style="10" customWidth="1"/>
    <col min="5138" max="5138" width="12.42578125" style="10" customWidth="1"/>
    <col min="5139" max="5139" width="11.5703125" style="10" customWidth="1"/>
    <col min="5140" max="5140" width="12.28515625" style="10" customWidth="1"/>
    <col min="5141" max="5141" width="12.7109375" style="10" customWidth="1"/>
    <col min="5142" max="5142" width="12.5703125" style="10" customWidth="1"/>
    <col min="5143" max="5143" width="13.140625" style="10" customWidth="1"/>
    <col min="5144" max="5144" width="13.42578125" style="10" customWidth="1"/>
    <col min="5145" max="5145" width="10.28515625" style="10" customWidth="1"/>
    <col min="5146" max="5146" width="14.28515625" style="10" customWidth="1"/>
    <col min="5147" max="5147" width="12.85546875" style="10" customWidth="1"/>
    <col min="5148" max="5148" width="12" style="10" customWidth="1"/>
    <col min="5149" max="5149" width="16.28515625" style="10" customWidth="1"/>
    <col min="5150" max="5150" width="14.5703125" style="10" customWidth="1"/>
    <col min="5151" max="5151" width="16.85546875" style="10" customWidth="1"/>
    <col min="5152" max="5152" width="11.140625" style="10" customWidth="1"/>
    <col min="5153" max="5153" width="10.42578125" style="10" customWidth="1"/>
    <col min="5154" max="5154" width="10.85546875" style="10" customWidth="1"/>
    <col min="5155" max="5155" width="10.140625" style="10" customWidth="1"/>
    <col min="5156" max="5156" width="12.85546875" style="10" customWidth="1"/>
    <col min="5157" max="5158" width="11" style="10" customWidth="1"/>
    <col min="5159" max="5159" width="11.5703125" style="10" customWidth="1"/>
    <col min="5160" max="5160" width="11.28515625" style="10" customWidth="1"/>
    <col min="5161" max="5161" width="10.140625" style="10" customWidth="1"/>
    <col min="5162" max="5163" width="11.85546875" style="10" customWidth="1"/>
    <col min="5164" max="5164" width="12.28515625" style="10" customWidth="1"/>
    <col min="5165" max="5165" width="12.7109375" style="10" customWidth="1"/>
    <col min="5166" max="5166" width="15.140625" style="10" customWidth="1"/>
    <col min="5167" max="5167" width="10" style="10" customWidth="1"/>
    <col min="5168" max="5178" width="7.85546875" style="10" customWidth="1"/>
    <col min="5179" max="5179" width="9.140625" style="10" customWidth="1"/>
    <col min="5180" max="5180" width="8.28515625" style="10" customWidth="1"/>
    <col min="5181" max="5181" width="10.140625" style="10" customWidth="1"/>
    <col min="5182" max="5182" width="9.140625" style="10"/>
    <col min="5183" max="5183" width="11.85546875" style="10" customWidth="1"/>
    <col min="5184" max="5184" width="14.28515625" style="10" customWidth="1"/>
    <col min="5185" max="5384" width="9.140625" style="10"/>
    <col min="5385" max="5385" width="0" style="10" hidden="1" customWidth="1"/>
    <col min="5386" max="5386" width="15.5703125" style="10" customWidth="1"/>
    <col min="5387" max="5387" width="55.140625" style="10" customWidth="1"/>
    <col min="5388" max="5388" width="15.5703125" style="10" customWidth="1"/>
    <col min="5389" max="5390" width="13" style="10" customWidth="1"/>
    <col min="5391" max="5392" width="13.140625" style="10" customWidth="1"/>
    <col min="5393" max="5393" width="10.5703125" style="10" customWidth="1"/>
    <col min="5394" max="5394" width="12.42578125" style="10" customWidth="1"/>
    <col min="5395" max="5395" width="11.5703125" style="10" customWidth="1"/>
    <col min="5396" max="5396" width="12.28515625" style="10" customWidth="1"/>
    <col min="5397" max="5397" width="12.7109375" style="10" customWidth="1"/>
    <col min="5398" max="5398" width="12.5703125" style="10" customWidth="1"/>
    <col min="5399" max="5399" width="13.140625" style="10" customWidth="1"/>
    <col min="5400" max="5400" width="13.42578125" style="10" customWidth="1"/>
    <col min="5401" max="5401" width="10.28515625" style="10" customWidth="1"/>
    <col min="5402" max="5402" width="14.28515625" style="10" customWidth="1"/>
    <col min="5403" max="5403" width="12.85546875" style="10" customWidth="1"/>
    <col min="5404" max="5404" width="12" style="10" customWidth="1"/>
    <col min="5405" max="5405" width="16.28515625" style="10" customWidth="1"/>
    <col min="5406" max="5406" width="14.5703125" style="10" customWidth="1"/>
    <col min="5407" max="5407" width="16.85546875" style="10" customWidth="1"/>
    <col min="5408" max="5408" width="11.140625" style="10" customWidth="1"/>
    <col min="5409" max="5409" width="10.42578125" style="10" customWidth="1"/>
    <col min="5410" max="5410" width="10.85546875" style="10" customWidth="1"/>
    <col min="5411" max="5411" width="10.140625" style="10" customWidth="1"/>
    <col min="5412" max="5412" width="12.85546875" style="10" customWidth="1"/>
    <col min="5413" max="5414" width="11" style="10" customWidth="1"/>
    <col min="5415" max="5415" width="11.5703125" style="10" customWidth="1"/>
    <col min="5416" max="5416" width="11.28515625" style="10" customWidth="1"/>
    <col min="5417" max="5417" width="10.140625" style="10" customWidth="1"/>
    <col min="5418" max="5419" width="11.85546875" style="10" customWidth="1"/>
    <col min="5420" max="5420" width="12.28515625" style="10" customWidth="1"/>
    <col min="5421" max="5421" width="12.7109375" style="10" customWidth="1"/>
    <col min="5422" max="5422" width="15.140625" style="10" customWidth="1"/>
    <col min="5423" max="5423" width="10" style="10" customWidth="1"/>
    <col min="5424" max="5434" width="7.85546875" style="10" customWidth="1"/>
    <col min="5435" max="5435" width="9.140625" style="10" customWidth="1"/>
    <col min="5436" max="5436" width="8.28515625" style="10" customWidth="1"/>
    <col min="5437" max="5437" width="10.140625" style="10" customWidth="1"/>
    <col min="5438" max="5438" width="9.140625" style="10"/>
    <col min="5439" max="5439" width="11.85546875" style="10" customWidth="1"/>
    <col min="5440" max="5440" width="14.28515625" style="10" customWidth="1"/>
    <col min="5441" max="5640" width="9.140625" style="10"/>
    <col min="5641" max="5641" width="0" style="10" hidden="1" customWidth="1"/>
    <col min="5642" max="5642" width="15.5703125" style="10" customWidth="1"/>
    <col min="5643" max="5643" width="55.140625" style="10" customWidth="1"/>
    <col min="5644" max="5644" width="15.5703125" style="10" customWidth="1"/>
    <col min="5645" max="5646" width="13" style="10" customWidth="1"/>
    <col min="5647" max="5648" width="13.140625" style="10" customWidth="1"/>
    <col min="5649" max="5649" width="10.5703125" style="10" customWidth="1"/>
    <col min="5650" max="5650" width="12.42578125" style="10" customWidth="1"/>
    <col min="5651" max="5651" width="11.5703125" style="10" customWidth="1"/>
    <col min="5652" max="5652" width="12.28515625" style="10" customWidth="1"/>
    <col min="5653" max="5653" width="12.7109375" style="10" customWidth="1"/>
    <col min="5654" max="5654" width="12.5703125" style="10" customWidth="1"/>
    <col min="5655" max="5655" width="13.140625" style="10" customWidth="1"/>
    <col min="5656" max="5656" width="13.42578125" style="10" customWidth="1"/>
    <col min="5657" max="5657" width="10.28515625" style="10" customWidth="1"/>
    <col min="5658" max="5658" width="14.28515625" style="10" customWidth="1"/>
    <col min="5659" max="5659" width="12.85546875" style="10" customWidth="1"/>
    <col min="5660" max="5660" width="12" style="10" customWidth="1"/>
    <col min="5661" max="5661" width="16.28515625" style="10" customWidth="1"/>
    <col min="5662" max="5662" width="14.5703125" style="10" customWidth="1"/>
    <col min="5663" max="5663" width="16.85546875" style="10" customWidth="1"/>
    <col min="5664" max="5664" width="11.140625" style="10" customWidth="1"/>
    <col min="5665" max="5665" width="10.42578125" style="10" customWidth="1"/>
    <col min="5666" max="5666" width="10.85546875" style="10" customWidth="1"/>
    <col min="5667" max="5667" width="10.140625" style="10" customWidth="1"/>
    <col min="5668" max="5668" width="12.85546875" style="10" customWidth="1"/>
    <col min="5669" max="5670" width="11" style="10" customWidth="1"/>
    <col min="5671" max="5671" width="11.5703125" style="10" customWidth="1"/>
    <col min="5672" max="5672" width="11.28515625" style="10" customWidth="1"/>
    <col min="5673" max="5673" width="10.140625" style="10" customWidth="1"/>
    <col min="5674" max="5675" width="11.85546875" style="10" customWidth="1"/>
    <col min="5676" max="5676" width="12.28515625" style="10" customWidth="1"/>
    <col min="5677" max="5677" width="12.7109375" style="10" customWidth="1"/>
    <col min="5678" max="5678" width="15.140625" style="10" customWidth="1"/>
    <col min="5679" max="5679" width="10" style="10" customWidth="1"/>
    <col min="5680" max="5690" width="7.85546875" style="10" customWidth="1"/>
    <col min="5691" max="5691" width="9.140625" style="10" customWidth="1"/>
    <col min="5692" max="5692" width="8.28515625" style="10" customWidth="1"/>
    <col min="5693" max="5693" width="10.140625" style="10" customWidth="1"/>
    <col min="5694" max="5694" width="9.140625" style="10"/>
    <col min="5695" max="5695" width="11.85546875" style="10" customWidth="1"/>
    <col min="5696" max="5696" width="14.28515625" style="10" customWidth="1"/>
    <col min="5697" max="5896" width="9.140625" style="10"/>
    <col min="5897" max="5897" width="0" style="10" hidden="1" customWidth="1"/>
    <col min="5898" max="5898" width="15.5703125" style="10" customWidth="1"/>
    <col min="5899" max="5899" width="55.140625" style="10" customWidth="1"/>
    <col min="5900" max="5900" width="15.5703125" style="10" customWidth="1"/>
    <col min="5901" max="5902" width="13" style="10" customWidth="1"/>
    <col min="5903" max="5904" width="13.140625" style="10" customWidth="1"/>
    <col min="5905" max="5905" width="10.5703125" style="10" customWidth="1"/>
    <col min="5906" max="5906" width="12.42578125" style="10" customWidth="1"/>
    <col min="5907" max="5907" width="11.5703125" style="10" customWidth="1"/>
    <col min="5908" max="5908" width="12.28515625" style="10" customWidth="1"/>
    <col min="5909" max="5909" width="12.7109375" style="10" customWidth="1"/>
    <col min="5910" max="5910" width="12.5703125" style="10" customWidth="1"/>
    <col min="5911" max="5911" width="13.140625" style="10" customWidth="1"/>
    <col min="5912" max="5912" width="13.42578125" style="10" customWidth="1"/>
    <col min="5913" max="5913" width="10.28515625" style="10" customWidth="1"/>
    <col min="5914" max="5914" width="14.28515625" style="10" customWidth="1"/>
    <col min="5915" max="5915" width="12.85546875" style="10" customWidth="1"/>
    <col min="5916" max="5916" width="12" style="10" customWidth="1"/>
    <col min="5917" max="5917" width="16.28515625" style="10" customWidth="1"/>
    <col min="5918" max="5918" width="14.5703125" style="10" customWidth="1"/>
    <col min="5919" max="5919" width="16.85546875" style="10" customWidth="1"/>
    <col min="5920" max="5920" width="11.140625" style="10" customWidth="1"/>
    <col min="5921" max="5921" width="10.42578125" style="10" customWidth="1"/>
    <col min="5922" max="5922" width="10.85546875" style="10" customWidth="1"/>
    <col min="5923" max="5923" width="10.140625" style="10" customWidth="1"/>
    <col min="5924" max="5924" width="12.85546875" style="10" customWidth="1"/>
    <col min="5925" max="5926" width="11" style="10" customWidth="1"/>
    <col min="5927" max="5927" width="11.5703125" style="10" customWidth="1"/>
    <col min="5928" max="5928" width="11.28515625" style="10" customWidth="1"/>
    <col min="5929" max="5929" width="10.140625" style="10" customWidth="1"/>
    <col min="5930" max="5931" width="11.85546875" style="10" customWidth="1"/>
    <col min="5932" max="5932" width="12.28515625" style="10" customWidth="1"/>
    <col min="5933" max="5933" width="12.7109375" style="10" customWidth="1"/>
    <col min="5934" max="5934" width="15.140625" style="10" customWidth="1"/>
    <col min="5935" max="5935" width="10" style="10" customWidth="1"/>
    <col min="5936" max="5946" width="7.85546875" style="10" customWidth="1"/>
    <col min="5947" max="5947" width="9.140625" style="10" customWidth="1"/>
    <col min="5948" max="5948" width="8.28515625" style="10" customWidth="1"/>
    <col min="5949" max="5949" width="10.140625" style="10" customWidth="1"/>
    <col min="5950" max="5950" width="9.140625" style="10"/>
    <col min="5951" max="5951" width="11.85546875" style="10" customWidth="1"/>
    <col min="5952" max="5952" width="14.28515625" style="10" customWidth="1"/>
    <col min="5953" max="6152" width="9.140625" style="10"/>
    <col min="6153" max="6153" width="0" style="10" hidden="1" customWidth="1"/>
    <col min="6154" max="6154" width="15.5703125" style="10" customWidth="1"/>
    <col min="6155" max="6155" width="55.140625" style="10" customWidth="1"/>
    <col min="6156" max="6156" width="15.5703125" style="10" customWidth="1"/>
    <col min="6157" max="6158" width="13" style="10" customWidth="1"/>
    <col min="6159" max="6160" width="13.140625" style="10" customWidth="1"/>
    <col min="6161" max="6161" width="10.5703125" style="10" customWidth="1"/>
    <col min="6162" max="6162" width="12.42578125" style="10" customWidth="1"/>
    <col min="6163" max="6163" width="11.5703125" style="10" customWidth="1"/>
    <col min="6164" max="6164" width="12.28515625" style="10" customWidth="1"/>
    <col min="6165" max="6165" width="12.7109375" style="10" customWidth="1"/>
    <col min="6166" max="6166" width="12.5703125" style="10" customWidth="1"/>
    <col min="6167" max="6167" width="13.140625" style="10" customWidth="1"/>
    <col min="6168" max="6168" width="13.42578125" style="10" customWidth="1"/>
    <col min="6169" max="6169" width="10.28515625" style="10" customWidth="1"/>
    <col min="6170" max="6170" width="14.28515625" style="10" customWidth="1"/>
    <col min="6171" max="6171" width="12.85546875" style="10" customWidth="1"/>
    <col min="6172" max="6172" width="12" style="10" customWidth="1"/>
    <col min="6173" max="6173" width="16.28515625" style="10" customWidth="1"/>
    <col min="6174" max="6174" width="14.5703125" style="10" customWidth="1"/>
    <col min="6175" max="6175" width="16.85546875" style="10" customWidth="1"/>
    <col min="6176" max="6176" width="11.140625" style="10" customWidth="1"/>
    <col min="6177" max="6177" width="10.42578125" style="10" customWidth="1"/>
    <col min="6178" max="6178" width="10.85546875" style="10" customWidth="1"/>
    <col min="6179" max="6179" width="10.140625" style="10" customWidth="1"/>
    <col min="6180" max="6180" width="12.85546875" style="10" customWidth="1"/>
    <col min="6181" max="6182" width="11" style="10" customWidth="1"/>
    <col min="6183" max="6183" width="11.5703125" style="10" customWidth="1"/>
    <col min="6184" max="6184" width="11.28515625" style="10" customWidth="1"/>
    <col min="6185" max="6185" width="10.140625" style="10" customWidth="1"/>
    <col min="6186" max="6187" width="11.85546875" style="10" customWidth="1"/>
    <col min="6188" max="6188" width="12.28515625" style="10" customWidth="1"/>
    <col min="6189" max="6189" width="12.7109375" style="10" customWidth="1"/>
    <col min="6190" max="6190" width="15.140625" style="10" customWidth="1"/>
    <col min="6191" max="6191" width="10" style="10" customWidth="1"/>
    <col min="6192" max="6202" width="7.85546875" style="10" customWidth="1"/>
    <col min="6203" max="6203" width="9.140625" style="10" customWidth="1"/>
    <col min="6204" max="6204" width="8.28515625" style="10" customWidth="1"/>
    <col min="6205" max="6205" width="10.140625" style="10" customWidth="1"/>
    <col min="6206" max="6206" width="9.140625" style="10"/>
    <col min="6207" max="6207" width="11.85546875" style="10" customWidth="1"/>
    <col min="6208" max="6208" width="14.28515625" style="10" customWidth="1"/>
    <col min="6209" max="6408" width="9.140625" style="10"/>
    <col min="6409" max="6409" width="0" style="10" hidden="1" customWidth="1"/>
    <col min="6410" max="6410" width="15.5703125" style="10" customWidth="1"/>
    <col min="6411" max="6411" width="55.140625" style="10" customWidth="1"/>
    <col min="6412" max="6412" width="15.5703125" style="10" customWidth="1"/>
    <col min="6413" max="6414" width="13" style="10" customWidth="1"/>
    <col min="6415" max="6416" width="13.140625" style="10" customWidth="1"/>
    <col min="6417" max="6417" width="10.5703125" style="10" customWidth="1"/>
    <col min="6418" max="6418" width="12.42578125" style="10" customWidth="1"/>
    <col min="6419" max="6419" width="11.5703125" style="10" customWidth="1"/>
    <col min="6420" max="6420" width="12.28515625" style="10" customWidth="1"/>
    <col min="6421" max="6421" width="12.7109375" style="10" customWidth="1"/>
    <col min="6422" max="6422" width="12.5703125" style="10" customWidth="1"/>
    <col min="6423" max="6423" width="13.140625" style="10" customWidth="1"/>
    <col min="6424" max="6424" width="13.42578125" style="10" customWidth="1"/>
    <col min="6425" max="6425" width="10.28515625" style="10" customWidth="1"/>
    <col min="6426" max="6426" width="14.28515625" style="10" customWidth="1"/>
    <col min="6427" max="6427" width="12.85546875" style="10" customWidth="1"/>
    <col min="6428" max="6428" width="12" style="10" customWidth="1"/>
    <col min="6429" max="6429" width="16.28515625" style="10" customWidth="1"/>
    <col min="6430" max="6430" width="14.5703125" style="10" customWidth="1"/>
    <col min="6431" max="6431" width="16.85546875" style="10" customWidth="1"/>
    <col min="6432" max="6432" width="11.140625" style="10" customWidth="1"/>
    <col min="6433" max="6433" width="10.42578125" style="10" customWidth="1"/>
    <col min="6434" max="6434" width="10.85546875" style="10" customWidth="1"/>
    <col min="6435" max="6435" width="10.140625" style="10" customWidth="1"/>
    <col min="6436" max="6436" width="12.85546875" style="10" customWidth="1"/>
    <col min="6437" max="6438" width="11" style="10" customWidth="1"/>
    <col min="6439" max="6439" width="11.5703125" style="10" customWidth="1"/>
    <col min="6440" max="6440" width="11.28515625" style="10" customWidth="1"/>
    <col min="6441" max="6441" width="10.140625" style="10" customWidth="1"/>
    <col min="6442" max="6443" width="11.85546875" style="10" customWidth="1"/>
    <col min="6444" max="6444" width="12.28515625" style="10" customWidth="1"/>
    <col min="6445" max="6445" width="12.7109375" style="10" customWidth="1"/>
    <col min="6446" max="6446" width="15.140625" style="10" customWidth="1"/>
    <col min="6447" max="6447" width="10" style="10" customWidth="1"/>
    <col min="6448" max="6458" width="7.85546875" style="10" customWidth="1"/>
    <col min="6459" max="6459" width="9.140625" style="10" customWidth="1"/>
    <col min="6460" max="6460" width="8.28515625" style="10" customWidth="1"/>
    <col min="6461" max="6461" width="10.140625" style="10" customWidth="1"/>
    <col min="6462" max="6462" width="9.140625" style="10"/>
    <col min="6463" max="6463" width="11.85546875" style="10" customWidth="1"/>
    <col min="6464" max="6464" width="14.28515625" style="10" customWidth="1"/>
    <col min="6465" max="6664" width="9.140625" style="10"/>
    <col min="6665" max="6665" width="0" style="10" hidden="1" customWidth="1"/>
    <col min="6666" max="6666" width="15.5703125" style="10" customWidth="1"/>
    <col min="6667" max="6667" width="55.140625" style="10" customWidth="1"/>
    <col min="6668" max="6668" width="15.5703125" style="10" customWidth="1"/>
    <col min="6669" max="6670" width="13" style="10" customWidth="1"/>
    <col min="6671" max="6672" width="13.140625" style="10" customWidth="1"/>
    <col min="6673" max="6673" width="10.5703125" style="10" customWidth="1"/>
    <col min="6674" max="6674" width="12.42578125" style="10" customWidth="1"/>
    <col min="6675" max="6675" width="11.5703125" style="10" customWidth="1"/>
    <col min="6676" max="6676" width="12.28515625" style="10" customWidth="1"/>
    <col min="6677" max="6677" width="12.7109375" style="10" customWidth="1"/>
    <col min="6678" max="6678" width="12.5703125" style="10" customWidth="1"/>
    <col min="6679" max="6679" width="13.140625" style="10" customWidth="1"/>
    <col min="6680" max="6680" width="13.42578125" style="10" customWidth="1"/>
    <col min="6681" max="6681" width="10.28515625" style="10" customWidth="1"/>
    <col min="6682" max="6682" width="14.28515625" style="10" customWidth="1"/>
    <col min="6683" max="6683" width="12.85546875" style="10" customWidth="1"/>
    <col min="6684" max="6684" width="12" style="10" customWidth="1"/>
    <col min="6685" max="6685" width="16.28515625" style="10" customWidth="1"/>
    <col min="6686" max="6686" width="14.5703125" style="10" customWidth="1"/>
    <col min="6687" max="6687" width="16.85546875" style="10" customWidth="1"/>
    <col min="6688" max="6688" width="11.140625" style="10" customWidth="1"/>
    <col min="6689" max="6689" width="10.42578125" style="10" customWidth="1"/>
    <col min="6690" max="6690" width="10.85546875" style="10" customWidth="1"/>
    <col min="6691" max="6691" width="10.140625" style="10" customWidth="1"/>
    <col min="6692" max="6692" width="12.85546875" style="10" customWidth="1"/>
    <col min="6693" max="6694" width="11" style="10" customWidth="1"/>
    <col min="6695" max="6695" width="11.5703125" style="10" customWidth="1"/>
    <col min="6696" max="6696" width="11.28515625" style="10" customWidth="1"/>
    <col min="6697" max="6697" width="10.140625" style="10" customWidth="1"/>
    <col min="6698" max="6699" width="11.85546875" style="10" customWidth="1"/>
    <col min="6700" max="6700" width="12.28515625" style="10" customWidth="1"/>
    <col min="6701" max="6701" width="12.7109375" style="10" customWidth="1"/>
    <col min="6702" max="6702" width="15.140625" style="10" customWidth="1"/>
    <col min="6703" max="6703" width="10" style="10" customWidth="1"/>
    <col min="6704" max="6714" width="7.85546875" style="10" customWidth="1"/>
    <col min="6715" max="6715" width="9.140625" style="10" customWidth="1"/>
    <col min="6716" max="6716" width="8.28515625" style="10" customWidth="1"/>
    <col min="6717" max="6717" width="10.140625" style="10" customWidth="1"/>
    <col min="6718" max="6718" width="9.140625" style="10"/>
    <col min="6719" max="6719" width="11.85546875" style="10" customWidth="1"/>
    <col min="6720" max="6720" width="14.28515625" style="10" customWidth="1"/>
    <col min="6721" max="6920" width="9.140625" style="10"/>
    <col min="6921" max="6921" width="0" style="10" hidden="1" customWidth="1"/>
    <col min="6922" max="6922" width="15.5703125" style="10" customWidth="1"/>
    <col min="6923" max="6923" width="55.140625" style="10" customWidth="1"/>
    <col min="6924" max="6924" width="15.5703125" style="10" customWidth="1"/>
    <col min="6925" max="6926" width="13" style="10" customWidth="1"/>
    <col min="6927" max="6928" width="13.140625" style="10" customWidth="1"/>
    <col min="6929" max="6929" width="10.5703125" style="10" customWidth="1"/>
    <col min="6930" max="6930" width="12.42578125" style="10" customWidth="1"/>
    <col min="6931" max="6931" width="11.5703125" style="10" customWidth="1"/>
    <col min="6932" max="6932" width="12.28515625" style="10" customWidth="1"/>
    <col min="6933" max="6933" width="12.7109375" style="10" customWidth="1"/>
    <col min="6934" max="6934" width="12.5703125" style="10" customWidth="1"/>
    <col min="6935" max="6935" width="13.140625" style="10" customWidth="1"/>
    <col min="6936" max="6936" width="13.42578125" style="10" customWidth="1"/>
    <col min="6937" max="6937" width="10.28515625" style="10" customWidth="1"/>
    <col min="6938" max="6938" width="14.28515625" style="10" customWidth="1"/>
    <col min="6939" max="6939" width="12.85546875" style="10" customWidth="1"/>
    <col min="6940" max="6940" width="12" style="10" customWidth="1"/>
    <col min="6941" max="6941" width="16.28515625" style="10" customWidth="1"/>
    <col min="6942" max="6942" width="14.5703125" style="10" customWidth="1"/>
    <col min="6943" max="6943" width="16.85546875" style="10" customWidth="1"/>
    <col min="6944" max="6944" width="11.140625" style="10" customWidth="1"/>
    <col min="6945" max="6945" width="10.42578125" style="10" customWidth="1"/>
    <col min="6946" max="6946" width="10.85546875" style="10" customWidth="1"/>
    <col min="6947" max="6947" width="10.140625" style="10" customWidth="1"/>
    <col min="6948" max="6948" width="12.85546875" style="10" customWidth="1"/>
    <col min="6949" max="6950" width="11" style="10" customWidth="1"/>
    <col min="6951" max="6951" width="11.5703125" style="10" customWidth="1"/>
    <col min="6952" max="6952" width="11.28515625" style="10" customWidth="1"/>
    <col min="6953" max="6953" width="10.140625" style="10" customWidth="1"/>
    <col min="6954" max="6955" width="11.85546875" style="10" customWidth="1"/>
    <col min="6956" max="6956" width="12.28515625" style="10" customWidth="1"/>
    <col min="6957" max="6957" width="12.7109375" style="10" customWidth="1"/>
    <col min="6958" max="6958" width="15.140625" style="10" customWidth="1"/>
    <col min="6959" max="6959" width="10" style="10" customWidth="1"/>
    <col min="6960" max="6970" width="7.85546875" style="10" customWidth="1"/>
    <col min="6971" max="6971" width="9.140625" style="10" customWidth="1"/>
    <col min="6972" max="6972" width="8.28515625" style="10" customWidth="1"/>
    <col min="6973" max="6973" width="10.140625" style="10" customWidth="1"/>
    <col min="6974" max="6974" width="9.140625" style="10"/>
    <col min="6975" max="6975" width="11.85546875" style="10" customWidth="1"/>
    <col min="6976" max="6976" width="14.28515625" style="10" customWidth="1"/>
    <col min="6977" max="7176" width="9.140625" style="10"/>
    <col min="7177" max="7177" width="0" style="10" hidden="1" customWidth="1"/>
    <col min="7178" max="7178" width="15.5703125" style="10" customWidth="1"/>
    <col min="7179" max="7179" width="55.140625" style="10" customWidth="1"/>
    <col min="7180" max="7180" width="15.5703125" style="10" customWidth="1"/>
    <col min="7181" max="7182" width="13" style="10" customWidth="1"/>
    <col min="7183" max="7184" width="13.140625" style="10" customWidth="1"/>
    <col min="7185" max="7185" width="10.5703125" style="10" customWidth="1"/>
    <col min="7186" max="7186" width="12.42578125" style="10" customWidth="1"/>
    <col min="7187" max="7187" width="11.5703125" style="10" customWidth="1"/>
    <col min="7188" max="7188" width="12.28515625" style="10" customWidth="1"/>
    <col min="7189" max="7189" width="12.7109375" style="10" customWidth="1"/>
    <col min="7190" max="7190" width="12.5703125" style="10" customWidth="1"/>
    <col min="7191" max="7191" width="13.140625" style="10" customWidth="1"/>
    <col min="7192" max="7192" width="13.42578125" style="10" customWidth="1"/>
    <col min="7193" max="7193" width="10.28515625" style="10" customWidth="1"/>
    <col min="7194" max="7194" width="14.28515625" style="10" customWidth="1"/>
    <col min="7195" max="7195" width="12.85546875" style="10" customWidth="1"/>
    <col min="7196" max="7196" width="12" style="10" customWidth="1"/>
    <col min="7197" max="7197" width="16.28515625" style="10" customWidth="1"/>
    <col min="7198" max="7198" width="14.5703125" style="10" customWidth="1"/>
    <col min="7199" max="7199" width="16.85546875" style="10" customWidth="1"/>
    <col min="7200" max="7200" width="11.140625" style="10" customWidth="1"/>
    <col min="7201" max="7201" width="10.42578125" style="10" customWidth="1"/>
    <col min="7202" max="7202" width="10.85546875" style="10" customWidth="1"/>
    <col min="7203" max="7203" width="10.140625" style="10" customWidth="1"/>
    <col min="7204" max="7204" width="12.85546875" style="10" customWidth="1"/>
    <col min="7205" max="7206" width="11" style="10" customWidth="1"/>
    <col min="7207" max="7207" width="11.5703125" style="10" customWidth="1"/>
    <col min="7208" max="7208" width="11.28515625" style="10" customWidth="1"/>
    <col min="7209" max="7209" width="10.140625" style="10" customWidth="1"/>
    <col min="7210" max="7211" width="11.85546875" style="10" customWidth="1"/>
    <col min="7212" max="7212" width="12.28515625" style="10" customWidth="1"/>
    <col min="7213" max="7213" width="12.7109375" style="10" customWidth="1"/>
    <col min="7214" max="7214" width="15.140625" style="10" customWidth="1"/>
    <col min="7215" max="7215" width="10" style="10" customWidth="1"/>
    <col min="7216" max="7226" width="7.85546875" style="10" customWidth="1"/>
    <col min="7227" max="7227" width="9.140625" style="10" customWidth="1"/>
    <col min="7228" max="7228" width="8.28515625" style="10" customWidth="1"/>
    <col min="7229" max="7229" width="10.140625" style="10" customWidth="1"/>
    <col min="7230" max="7230" width="9.140625" style="10"/>
    <col min="7231" max="7231" width="11.85546875" style="10" customWidth="1"/>
    <col min="7232" max="7232" width="14.28515625" style="10" customWidth="1"/>
    <col min="7233" max="7432" width="9.140625" style="10"/>
    <col min="7433" max="7433" width="0" style="10" hidden="1" customWidth="1"/>
    <col min="7434" max="7434" width="15.5703125" style="10" customWidth="1"/>
    <col min="7435" max="7435" width="55.140625" style="10" customWidth="1"/>
    <col min="7436" max="7436" width="15.5703125" style="10" customWidth="1"/>
    <col min="7437" max="7438" width="13" style="10" customWidth="1"/>
    <col min="7439" max="7440" width="13.140625" style="10" customWidth="1"/>
    <col min="7441" max="7441" width="10.5703125" style="10" customWidth="1"/>
    <col min="7442" max="7442" width="12.42578125" style="10" customWidth="1"/>
    <col min="7443" max="7443" width="11.5703125" style="10" customWidth="1"/>
    <col min="7444" max="7444" width="12.28515625" style="10" customWidth="1"/>
    <col min="7445" max="7445" width="12.7109375" style="10" customWidth="1"/>
    <col min="7446" max="7446" width="12.5703125" style="10" customWidth="1"/>
    <col min="7447" max="7447" width="13.140625" style="10" customWidth="1"/>
    <col min="7448" max="7448" width="13.42578125" style="10" customWidth="1"/>
    <col min="7449" max="7449" width="10.28515625" style="10" customWidth="1"/>
    <col min="7450" max="7450" width="14.28515625" style="10" customWidth="1"/>
    <col min="7451" max="7451" width="12.85546875" style="10" customWidth="1"/>
    <col min="7452" max="7452" width="12" style="10" customWidth="1"/>
    <col min="7453" max="7453" width="16.28515625" style="10" customWidth="1"/>
    <col min="7454" max="7454" width="14.5703125" style="10" customWidth="1"/>
    <col min="7455" max="7455" width="16.85546875" style="10" customWidth="1"/>
    <col min="7456" max="7456" width="11.140625" style="10" customWidth="1"/>
    <col min="7457" max="7457" width="10.42578125" style="10" customWidth="1"/>
    <col min="7458" max="7458" width="10.85546875" style="10" customWidth="1"/>
    <col min="7459" max="7459" width="10.140625" style="10" customWidth="1"/>
    <col min="7460" max="7460" width="12.85546875" style="10" customWidth="1"/>
    <col min="7461" max="7462" width="11" style="10" customWidth="1"/>
    <col min="7463" max="7463" width="11.5703125" style="10" customWidth="1"/>
    <col min="7464" max="7464" width="11.28515625" style="10" customWidth="1"/>
    <col min="7465" max="7465" width="10.140625" style="10" customWidth="1"/>
    <col min="7466" max="7467" width="11.85546875" style="10" customWidth="1"/>
    <col min="7468" max="7468" width="12.28515625" style="10" customWidth="1"/>
    <col min="7469" max="7469" width="12.7109375" style="10" customWidth="1"/>
    <col min="7470" max="7470" width="15.140625" style="10" customWidth="1"/>
    <col min="7471" max="7471" width="10" style="10" customWidth="1"/>
    <col min="7472" max="7482" width="7.85546875" style="10" customWidth="1"/>
    <col min="7483" max="7483" width="9.140625" style="10" customWidth="1"/>
    <col min="7484" max="7484" width="8.28515625" style="10" customWidth="1"/>
    <col min="7485" max="7485" width="10.140625" style="10" customWidth="1"/>
    <col min="7486" max="7486" width="9.140625" style="10"/>
    <col min="7487" max="7487" width="11.85546875" style="10" customWidth="1"/>
    <col min="7488" max="7488" width="14.28515625" style="10" customWidth="1"/>
    <col min="7489" max="7688" width="9.140625" style="10"/>
    <col min="7689" max="7689" width="0" style="10" hidden="1" customWidth="1"/>
    <col min="7690" max="7690" width="15.5703125" style="10" customWidth="1"/>
    <col min="7691" max="7691" width="55.140625" style="10" customWidth="1"/>
    <col min="7692" max="7692" width="15.5703125" style="10" customWidth="1"/>
    <col min="7693" max="7694" width="13" style="10" customWidth="1"/>
    <col min="7695" max="7696" width="13.140625" style="10" customWidth="1"/>
    <col min="7697" max="7697" width="10.5703125" style="10" customWidth="1"/>
    <col min="7698" max="7698" width="12.42578125" style="10" customWidth="1"/>
    <col min="7699" max="7699" width="11.5703125" style="10" customWidth="1"/>
    <col min="7700" max="7700" width="12.28515625" style="10" customWidth="1"/>
    <col min="7701" max="7701" width="12.7109375" style="10" customWidth="1"/>
    <col min="7702" max="7702" width="12.5703125" style="10" customWidth="1"/>
    <col min="7703" max="7703" width="13.140625" style="10" customWidth="1"/>
    <col min="7704" max="7704" width="13.42578125" style="10" customWidth="1"/>
    <col min="7705" max="7705" width="10.28515625" style="10" customWidth="1"/>
    <col min="7706" max="7706" width="14.28515625" style="10" customWidth="1"/>
    <col min="7707" max="7707" width="12.85546875" style="10" customWidth="1"/>
    <col min="7708" max="7708" width="12" style="10" customWidth="1"/>
    <col min="7709" max="7709" width="16.28515625" style="10" customWidth="1"/>
    <col min="7710" max="7710" width="14.5703125" style="10" customWidth="1"/>
    <col min="7711" max="7711" width="16.85546875" style="10" customWidth="1"/>
    <col min="7712" max="7712" width="11.140625" style="10" customWidth="1"/>
    <col min="7713" max="7713" width="10.42578125" style="10" customWidth="1"/>
    <col min="7714" max="7714" width="10.85546875" style="10" customWidth="1"/>
    <col min="7715" max="7715" width="10.140625" style="10" customWidth="1"/>
    <col min="7716" max="7716" width="12.85546875" style="10" customWidth="1"/>
    <col min="7717" max="7718" width="11" style="10" customWidth="1"/>
    <col min="7719" max="7719" width="11.5703125" style="10" customWidth="1"/>
    <col min="7720" max="7720" width="11.28515625" style="10" customWidth="1"/>
    <col min="7721" max="7721" width="10.140625" style="10" customWidth="1"/>
    <col min="7722" max="7723" width="11.85546875" style="10" customWidth="1"/>
    <col min="7724" max="7724" width="12.28515625" style="10" customWidth="1"/>
    <col min="7725" max="7725" width="12.7109375" style="10" customWidth="1"/>
    <col min="7726" max="7726" width="15.140625" style="10" customWidth="1"/>
    <col min="7727" max="7727" width="10" style="10" customWidth="1"/>
    <col min="7728" max="7738" width="7.85546875" style="10" customWidth="1"/>
    <col min="7739" max="7739" width="9.140625" style="10" customWidth="1"/>
    <col min="7740" max="7740" width="8.28515625" style="10" customWidth="1"/>
    <col min="7741" max="7741" width="10.140625" style="10" customWidth="1"/>
    <col min="7742" max="7742" width="9.140625" style="10"/>
    <col min="7743" max="7743" width="11.85546875" style="10" customWidth="1"/>
    <col min="7744" max="7744" width="14.28515625" style="10" customWidth="1"/>
    <col min="7745" max="7944" width="9.140625" style="10"/>
    <col min="7945" max="7945" width="0" style="10" hidden="1" customWidth="1"/>
    <col min="7946" max="7946" width="15.5703125" style="10" customWidth="1"/>
    <col min="7947" max="7947" width="55.140625" style="10" customWidth="1"/>
    <col min="7948" max="7948" width="15.5703125" style="10" customWidth="1"/>
    <col min="7949" max="7950" width="13" style="10" customWidth="1"/>
    <col min="7951" max="7952" width="13.140625" style="10" customWidth="1"/>
    <col min="7953" max="7953" width="10.5703125" style="10" customWidth="1"/>
    <col min="7954" max="7954" width="12.42578125" style="10" customWidth="1"/>
    <col min="7955" max="7955" width="11.5703125" style="10" customWidth="1"/>
    <col min="7956" max="7956" width="12.28515625" style="10" customWidth="1"/>
    <col min="7957" max="7957" width="12.7109375" style="10" customWidth="1"/>
    <col min="7958" max="7958" width="12.5703125" style="10" customWidth="1"/>
    <col min="7959" max="7959" width="13.140625" style="10" customWidth="1"/>
    <col min="7960" max="7960" width="13.42578125" style="10" customWidth="1"/>
    <col min="7961" max="7961" width="10.28515625" style="10" customWidth="1"/>
    <col min="7962" max="7962" width="14.28515625" style="10" customWidth="1"/>
    <col min="7963" max="7963" width="12.85546875" style="10" customWidth="1"/>
    <col min="7964" max="7964" width="12" style="10" customWidth="1"/>
    <col min="7965" max="7965" width="16.28515625" style="10" customWidth="1"/>
    <col min="7966" max="7966" width="14.5703125" style="10" customWidth="1"/>
    <col min="7967" max="7967" width="16.85546875" style="10" customWidth="1"/>
    <col min="7968" max="7968" width="11.140625" style="10" customWidth="1"/>
    <col min="7969" max="7969" width="10.42578125" style="10" customWidth="1"/>
    <col min="7970" max="7970" width="10.85546875" style="10" customWidth="1"/>
    <col min="7971" max="7971" width="10.140625" style="10" customWidth="1"/>
    <col min="7972" max="7972" width="12.85546875" style="10" customWidth="1"/>
    <col min="7973" max="7974" width="11" style="10" customWidth="1"/>
    <col min="7975" max="7975" width="11.5703125" style="10" customWidth="1"/>
    <col min="7976" max="7976" width="11.28515625" style="10" customWidth="1"/>
    <col min="7977" max="7977" width="10.140625" style="10" customWidth="1"/>
    <col min="7978" max="7979" width="11.85546875" style="10" customWidth="1"/>
    <col min="7980" max="7980" width="12.28515625" style="10" customWidth="1"/>
    <col min="7981" max="7981" width="12.7109375" style="10" customWidth="1"/>
    <col min="7982" max="7982" width="15.140625" style="10" customWidth="1"/>
    <col min="7983" max="7983" width="10" style="10" customWidth="1"/>
    <col min="7984" max="7994" width="7.85546875" style="10" customWidth="1"/>
    <col min="7995" max="7995" width="9.140625" style="10" customWidth="1"/>
    <col min="7996" max="7996" width="8.28515625" style="10" customWidth="1"/>
    <col min="7997" max="7997" width="10.140625" style="10" customWidth="1"/>
    <col min="7998" max="7998" width="9.140625" style="10"/>
    <col min="7999" max="7999" width="11.85546875" style="10" customWidth="1"/>
    <col min="8000" max="8000" width="14.28515625" style="10" customWidth="1"/>
    <col min="8001" max="8200" width="9.140625" style="10"/>
    <col min="8201" max="8201" width="0" style="10" hidden="1" customWidth="1"/>
    <col min="8202" max="8202" width="15.5703125" style="10" customWidth="1"/>
    <col min="8203" max="8203" width="55.140625" style="10" customWidth="1"/>
    <col min="8204" max="8204" width="15.5703125" style="10" customWidth="1"/>
    <col min="8205" max="8206" width="13" style="10" customWidth="1"/>
    <col min="8207" max="8208" width="13.140625" style="10" customWidth="1"/>
    <col min="8209" max="8209" width="10.5703125" style="10" customWidth="1"/>
    <col min="8210" max="8210" width="12.42578125" style="10" customWidth="1"/>
    <col min="8211" max="8211" width="11.5703125" style="10" customWidth="1"/>
    <col min="8212" max="8212" width="12.28515625" style="10" customWidth="1"/>
    <col min="8213" max="8213" width="12.7109375" style="10" customWidth="1"/>
    <col min="8214" max="8214" width="12.5703125" style="10" customWidth="1"/>
    <col min="8215" max="8215" width="13.140625" style="10" customWidth="1"/>
    <col min="8216" max="8216" width="13.42578125" style="10" customWidth="1"/>
    <col min="8217" max="8217" width="10.28515625" style="10" customWidth="1"/>
    <col min="8218" max="8218" width="14.28515625" style="10" customWidth="1"/>
    <col min="8219" max="8219" width="12.85546875" style="10" customWidth="1"/>
    <col min="8220" max="8220" width="12" style="10" customWidth="1"/>
    <col min="8221" max="8221" width="16.28515625" style="10" customWidth="1"/>
    <col min="8222" max="8222" width="14.5703125" style="10" customWidth="1"/>
    <col min="8223" max="8223" width="16.85546875" style="10" customWidth="1"/>
    <col min="8224" max="8224" width="11.140625" style="10" customWidth="1"/>
    <col min="8225" max="8225" width="10.42578125" style="10" customWidth="1"/>
    <col min="8226" max="8226" width="10.85546875" style="10" customWidth="1"/>
    <col min="8227" max="8227" width="10.140625" style="10" customWidth="1"/>
    <col min="8228" max="8228" width="12.85546875" style="10" customWidth="1"/>
    <col min="8229" max="8230" width="11" style="10" customWidth="1"/>
    <col min="8231" max="8231" width="11.5703125" style="10" customWidth="1"/>
    <col min="8232" max="8232" width="11.28515625" style="10" customWidth="1"/>
    <col min="8233" max="8233" width="10.140625" style="10" customWidth="1"/>
    <col min="8234" max="8235" width="11.85546875" style="10" customWidth="1"/>
    <col min="8236" max="8236" width="12.28515625" style="10" customWidth="1"/>
    <col min="8237" max="8237" width="12.7109375" style="10" customWidth="1"/>
    <col min="8238" max="8238" width="15.140625" style="10" customWidth="1"/>
    <col min="8239" max="8239" width="10" style="10" customWidth="1"/>
    <col min="8240" max="8250" width="7.85546875" style="10" customWidth="1"/>
    <col min="8251" max="8251" width="9.140625" style="10" customWidth="1"/>
    <col min="8252" max="8252" width="8.28515625" style="10" customWidth="1"/>
    <col min="8253" max="8253" width="10.140625" style="10" customWidth="1"/>
    <col min="8254" max="8254" width="9.140625" style="10"/>
    <col min="8255" max="8255" width="11.85546875" style="10" customWidth="1"/>
    <col min="8256" max="8256" width="14.28515625" style="10" customWidth="1"/>
    <col min="8257" max="8456" width="9.140625" style="10"/>
    <col min="8457" max="8457" width="0" style="10" hidden="1" customWidth="1"/>
    <col min="8458" max="8458" width="15.5703125" style="10" customWidth="1"/>
    <col min="8459" max="8459" width="55.140625" style="10" customWidth="1"/>
    <col min="8460" max="8460" width="15.5703125" style="10" customWidth="1"/>
    <col min="8461" max="8462" width="13" style="10" customWidth="1"/>
    <col min="8463" max="8464" width="13.140625" style="10" customWidth="1"/>
    <col min="8465" max="8465" width="10.5703125" style="10" customWidth="1"/>
    <col min="8466" max="8466" width="12.42578125" style="10" customWidth="1"/>
    <col min="8467" max="8467" width="11.5703125" style="10" customWidth="1"/>
    <col min="8468" max="8468" width="12.28515625" style="10" customWidth="1"/>
    <col min="8469" max="8469" width="12.7109375" style="10" customWidth="1"/>
    <col min="8470" max="8470" width="12.5703125" style="10" customWidth="1"/>
    <col min="8471" max="8471" width="13.140625" style="10" customWidth="1"/>
    <col min="8472" max="8472" width="13.42578125" style="10" customWidth="1"/>
    <col min="8473" max="8473" width="10.28515625" style="10" customWidth="1"/>
    <col min="8474" max="8474" width="14.28515625" style="10" customWidth="1"/>
    <col min="8475" max="8475" width="12.85546875" style="10" customWidth="1"/>
    <col min="8476" max="8476" width="12" style="10" customWidth="1"/>
    <col min="8477" max="8477" width="16.28515625" style="10" customWidth="1"/>
    <col min="8478" max="8478" width="14.5703125" style="10" customWidth="1"/>
    <col min="8479" max="8479" width="16.85546875" style="10" customWidth="1"/>
    <col min="8480" max="8480" width="11.140625" style="10" customWidth="1"/>
    <col min="8481" max="8481" width="10.42578125" style="10" customWidth="1"/>
    <col min="8482" max="8482" width="10.85546875" style="10" customWidth="1"/>
    <col min="8483" max="8483" width="10.140625" style="10" customWidth="1"/>
    <col min="8484" max="8484" width="12.85546875" style="10" customWidth="1"/>
    <col min="8485" max="8486" width="11" style="10" customWidth="1"/>
    <col min="8487" max="8487" width="11.5703125" style="10" customWidth="1"/>
    <col min="8488" max="8488" width="11.28515625" style="10" customWidth="1"/>
    <col min="8489" max="8489" width="10.140625" style="10" customWidth="1"/>
    <col min="8490" max="8491" width="11.85546875" style="10" customWidth="1"/>
    <col min="8492" max="8492" width="12.28515625" style="10" customWidth="1"/>
    <col min="8493" max="8493" width="12.7109375" style="10" customWidth="1"/>
    <col min="8494" max="8494" width="15.140625" style="10" customWidth="1"/>
    <col min="8495" max="8495" width="10" style="10" customWidth="1"/>
    <col min="8496" max="8506" width="7.85546875" style="10" customWidth="1"/>
    <col min="8507" max="8507" width="9.140625" style="10" customWidth="1"/>
    <col min="8508" max="8508" width="8.28515625" style="10" customWidth="1"/>
    <col min="8509" max="8509" width="10.140625" style="10" customWidth="1"/>
    <col min="8510" max="8510" width="9.140625" style="10"/>
    <col min="8511" max="8511" width="11.85546875" style="10" customWidth="1"/>
    <col min="8512" max="8512" width="14.28515625" style="10" customWidth="1"/>
    <col min="8513" max="8712" width="9.140625" style="10"/>
    <col min="8713" max="8713" width="0" style="10" hidden="1" customWidth="1"/>
    <col min="8714" max="8714" width="15.5703125" style="10" customWidth="1"/>
    <col min="8715" max="8715" width="55.140625" style="10" customWidth="1"/>
    <col min="8716" max="8716" width="15.5703125" style="10" customWidth="1"/>
    <col min="8717" max="8718" width="13" style="10" customWidth="1"/>
    <col min="8719" max="8720" width="13.140625" style="10" customWidth="1"/>
    <col min="8721" max="8721" width="10.5703125" style="10" customWidth="1"/>
    <col min="8722" max="8722" width="12.42578125" style="10" customWidth="1"/>
    <col min="8723" max="8723" width="11.5703125" style="10" customWidth="1"/>
    <col min="8724" max="8724" width="12.28515625" style="10" customWidth="1"/>
    <col min="8725" max="8725" width="12.7109375" style="10" customWidth="1"/>
    <col min="8726" max="8726" width="12.5703125" style="10" customWidth="1"/>
    <col min="8727" max="8727" width="13.140625" style="10" customWidth="1"/>
    <col min="8728" max="8728" width="13.42578125" style="10" customWidth="1"/>
    <col min="8729" max="8729" width="10.28515625" style="10" customWidth="1"/>
    <col min="8730" max="8730" width="14.28515625" style="10" customWidth="1"/>
    <col min="8731" max="8731" width="12.85546875" style="10" customWidth="1"/>
    <col min="8732" max="8732" width="12" style="10" customWidth="1"/>
    <col min="8733" max="8733" width="16.28515625" style="10" customWidth="1"/>
    <col min="8734" max="8734" width="14.5703125" style="10" customWidth="1"/>
    <col min="8735" max="8735" width="16.85546875" style="10" customWidth="1"/>
    <col min="8736" max="8736" width="11.140625" style="10" customWidth="1"/>
    <col min="8737" max="8737" width="10.42578125" style="10" customWidth="1"/>
    <col min="8738" max="8738" width="10.85546875" style="10" customWidth="1"/>
    <col min="8739" max="8739" width="10.140625" style="10" customWidth="1"/>
    <col min="8740" max="8740" width="12.85546875" style="10" customWidth="1"/>
    <col min="8741" max="8742" width="11" style="10" customWidth="1"/>
    <col min="8743" max="8743" width="11.5703125" style="10" customWidth="1"/>
    <col min="8744" max="8744" width="11.28515625" style="10" customWidth="1"/>
    <col min="8745" max="8745" width="10.140625" style="10" customWidth="1"/>
    <col min="8746" max="8747" width="11.85546875" style="10" customWidth="1"/>
    <col min="8748" max="8748" width="12.28515625" style="10" customWidth="1"/>
    <col min="8749" max="8749" width="12.7109375" style="10" customWidth="1"/>
    <col min="8750" max="8750" width="15.140625" style="10" customWidth="1"/>
    <col min="8751" max="8751" width="10" style="10" customWidth="1"/>
    <col min="8752" max="8762" width="7.85546875" style="10" customWidth="1"/>
    <col min="8763" max="8763" width="9.140625" style="10" customWidth="1"/>
    <col min="8764" max="8764" width="8.28515625" style="10" customWidth="1"/>
    <col min="8765" max="8765" width="10.140625" style="10" customWidth="1"/>
    <col min="8766" max="8766" width="9.140625" style="10"/>
    <col min="8767" max="8767" width="11.85546875" style="10" customWidth="1"/>
    <col min="8768" max="8768" width="14.28515625" style="10" customWidth="1"/>
    <col min="8769" max="8968" width="9.140625" style="10"/>
    <col min="8969" max="8969" width="0" style="10" hidden="1" customWidth="1"/>
    <col min="8970" max="8970" width="15.5703125" style="10" customWidth="1"/>
    <col min="8971" max="8971" width="55.140625" style="10" customWidth="1"/>
    <col min="8972" max="8972" width="15.5703125" style="10" customWidth="1"/>
    <col min="8973" max="8974" width="13" style="10" customWidth="1"/>
    <col min="8975" max="8976" width="13.140625" style="10" customWidth="1"/>
    <col min="8977" max="8977" width="10.5703125" style="10" customWidth="1"/>
    <col min="8978" max="8978" width="12.42578125" style="10" customWidth="1"/>
    <col min="8979" max="8979" width="11.5703125" style="10" customWidth="1"/>
    <col min="8980" max="8980" width="12.28515625" style="10" customWidth="1"/>
    <col min="8981" max="8981" width="12.7109375" style="10" customWidth="1"/>
    <col min="8982" max="8982" width="12.5703125" style="10" customWidth="1"/>
    <col min="8983" max="8983" width="13.140625" style="10" customWidth="1"/>
    <col min="8984" max="8984" width="13.42578125" style="10" customWidth="1"/>
    <col min="8985" max="8985" width="10.28515625" style="10" customWidth="1"/>
    <col min="8986" max="8986" width="14.28515625" style="10" customWidth="1"/>
    <col min="8987" max="8987" width="12.85546875" style="10" customWidth="1"/>
    <col min="8988" max="8988" width="12" style="10" customWidth="1"/>
    <col min="8989" max="8989" width="16.28515625" style="10" customWidth="1"/>
    <col min="8990" max="8990" width="14.5703125" style="10" customWidth="1"/>
    <col min="8991" max="8991" width="16.85546875" style="10" customWidth="1"/>
    <col min="8992" max="8992" width="11.140625" style="10" customWidth="1"/>
    <col min="8993" max="8993" width="10.42578125" style="10" customWidth="1"/>
    <col min="8994" max="8994" width="10.85546875" style="10" customWidth="1"/>
    <col min="8995" max="8995" width="10.140625" style="10" customWidth="1"/>
    <col min="8996" max="8996" width="12.85546875" style="10" customWidth="1"/>
    <col min="8997" max="8998" width="11" style="10" customWidth="1"/>
    <col min="8999" max="8999" width="11.5703125" style="10" customWidth="1"/>
    <col min="9000" max="9000" width="11.28515625" style="10" customWidth="1"/>
    <col min="9001" max="9001" width="10.140625" style="10" customWidth="1"/>
    <col min="9002" max="9003" width="11.85546875" style="10" customWidth="1"/>
    <col min="9004" max="9004" width="12.28515625" style="10" customWidth="1"/>
    <col min="9005" max="9005" width="12.7109375" style="10" customWidth="1"/>
    <col min="9006" max="9006" width="15.140625" style="10" customWidth="1"/>
    <col min="9007" max="9007" width="10" style="10" customWidth="1"/>
    <col min="9008" max="9018" width="7.85546875" style="10" customWidth="1"/>
    <col min="9019" max="9019" width="9.140625" style="10" customWidth="1"/>
    <col min="9020" max="9020" width="8.28515625" style="10" customWidth="1"/>
    <col min="9021" max="9021" width="10.140625" style="10" customWidth="1"/>
    <col min="9022" max="9022" width="9.140625" style="10"/>
    <col min="9023" max="9023" width="11.85546875" style="10" customWidth="1"/>
    <col min="9024" max="9024" width="14.28515625" style="10" customWidth="1"/>
    <col min="9025" max="9224" width="9.140625" style="10"/>
    <col min="9225" max="9225" width="0" style="10" hidden="1" customWidth="1"/>
    <col min="9226" max="9226" width="15.5703125" style="10" customWidth="1"/>
    <col min="9227" max="9227" width="55.140625" style="10" customWidth="1"/>
    <col min="9228" max="9228" width="15.5703125" style="10" customWidth="1"/>
    <col min="9229" max="9230" width="13" style="10" customWidth="1"/>
    <col min="9231" max="9232" width="13.140625" style="10" customWidth="1"/>
    <col min="9233" max="9233" width="10.5703125" style="10" customWidth="1"/>
    <col min="9234" max="9234" width="12.42578125" style="10" customWidth="1"/>
    <col min="9235" max="9235" width="11.5703125" style="10" customWidth="1"/>
    <col min="9236" max="9236" width="12.28515625" style="10" customWidth="1"/>
    <col min="9237" max="9237" width="12.7109375" style="10" customWidth="1"/>
    <col min="9238" max="9238" width="12.5703125" style="10" customWidth="1"/>
    <col min="9239" max="9239" width="13.140625" style="10" customWidth="1"/>
    <col min="9240" max="9240" width="13.42578125" style="10" customWidth="1"/>
    <col min="9241" max="9241" width="10.28515625" style="10" customWidth="1"/>
    <col min="9242" max="9242" width="14.28515625" style="10" customWidth="1"/>
    <col min="9243" max="9243" width="12.85546875" style="10" customWidth="1"/>
    <col min="9244" max="9244" width="12" style="10" customWidth="1"/>
    <col min="9245" max="9245" width="16.28515625" style="10" customWidth="1"/>
    <col min="9246" max="9246" width="14.5703125" style="10" customWidth="1"/>
    <col min="9247" max="9247" width="16.85546875" style="10" customWidth="1"/>
    <col min="9248" max="9248" width="11.140625" style="10" customWidth="1"/>
    <col min="9249" max="9249" width="10.42578125" style="10" customWidth="1"/>
    <col min="9250" max="9250" width="10.85546875" style="10" customWidth="1"/>
    <col min="9251" max="9251" width="10.140625" style="10" customWidth="1"/>
    <col min="9252" max="9252" width="12.85546875" style="10" customWidth="1"/>
    <col min="9253" max="9254" width="11" style="10" customWidth="1"/>
    <col min="9255" max="9255" width="11.5703125" style="10" customWidth="1"/>
    <col min="9256" max="9256" width="11.28515625" style="10" customWidth="1"/>
    <col min="9257" max="9257" width="10.140625" style="10" customWidth="1"/>
    <col min="9258" max="9259" width="11.85546875" style="10" customWidth="1"/>
    <col min="9260" max="9260" width="12.28515625" style="10" customWidth="1"/>
    <col min="9261" max="9261" width="12.7109375" style="10" customWidth="1"/>
    <col min="9262" max="9262" width="15.140625" style="10" customWidth="1"/>
    <col min="9263" max="9263" width="10" style="10" customWidth="1"/>
    <col min="9264" max="9274" width="7.85546875" style="10" customWidth="1"/>
    <col min="9275" max="9275" width="9.140625" style="10" customWidth="1"/>
    <col min="9276" max="9276" width="8.28515625" style="10" customWidth="1"/>
    <col min="9277" max="9277" width="10.140625" style="10" customWidth="1"/>
    <col min="9278" max="9278" width="9.140625" style="10"/>
    <col min="9279" max="9279" width="11.85546875" style="10" customWidth="1"/>
    <col min="9280" max="9280" width="14.28515625" style="10" customWidth="1"/>
    <col min="9281" max="9480" width="9.140625" style="10"/>
    <col min="9481" max="9481" width="0" style="10" hidden="1" customWidth="1"/>
    <col min="9482" max="9482" width="15.5703125" style="10" customWidth="1"/>
    <col min="9483" max="9483" width="55.140625" style="10" customWidth="1"/>
    <col min="9484" max="9484" width="15.5703125" style="10" customWidth="1"/>
    <col min="9485" max="9486" width="13" style="10" customWidth="1"/>
    <col min="9487" max="9488" width="13.140625" style="10" customWidth="1"/>
    <col min="9489" max="9489" width="10.5703125" style="10" customWidth="1"/>
    <col min="9490" max="9490" width="12.42578125" style="10" customWidth="1"/>
    <col min="9491" max="9491" width="11.5703125" style="10" customWidth="1"/>
    <col min="9492" max="9492" width="12.28515625" style="10" customWidth="1"/>
    <col min="9493" max="9493" width="12.7109375" style="10" customWidth="1"/>
    <col min="9494" max="9494" width="12.5703125" style="10" customWidth="1"/>
    <col min="9495" max="9495" width="13.140625" style="10" customWidth="1"/>
    <col min="9496" max="9496" width="13.42578125" style="10" customWidth="1"/>
    <col min="9497" max="9497" width="10.28515625" style="10" customWidth="1"/>
    <col min="9498" max="9498" width="14.28515625" style="10" customWidth="1"/>
    <col min="9499" max="9499" width="12.85546875" style="10" customWidth="1"/>
    <col min="9500" max="9500" width="12" style="10" customWidth="1"/>
    <col min="9501" max="9501" width="16.28515625" style="10" customWidth="1"/>
    <col min="9502" max="9502" width="14.5703125" style="10" customWidth="1"/>
    <col min="9503" max="9503" width="16.85546875" style="10" customWidth="1"/>
    <col min="9504" max="9504" width="11.140625" style="10" customWidth="1"/>
    <col min="9505" max="9505" width="10.42578125" style="10" customWidth="1"/>
    <col min="9506" max="9506" width="10.85546875" style="10" customWidth="1"/>
    <col min="9507" max="9507" width="10.140625" style="10" customWidth="1"/>
    <col min="9508" max="9508" width="12.85546875" style="10" customWidth="1"/>
    <col min="9509" max="9510" width="11" style="10" customWidth="1"/>
    <col min="9511" max="9511" width="11.5703125" style="10" customWidth="1"/>
    <col min="9512" max="9512" width="11.28515625" style="10" customWidth="1"/>
    <col min="9513" max="9513" width="10.140625" style="10" customWidth="1"/>
    <col min="9514" max="9515" width="11.85546875" style="10" customWidth="1"/>
    <col min="9516" max="9516" width="12.28515625" style="10" customWidth="1"/>
    <col min="9517" max="9517" width="12.7109375" style="10" customWidth="1"/>
    <col min="9518" max="9518" width="15.140625" style="10" customWidth="1"/>
    <col min="9519" max="9519" width="10" style="10" customWidth="1"/>
    <col min="9520" max="9530" width="7.85546875" style="10" customWidth="1"/>
    <col min="9531" max="9531" width="9.140625" style="10" customWidth="1"/>
    <col min="9532" max="9532" width="8.28515625" style="10" customWidth="1"/>
    <col min="9533" max="9533" width="10.140625" style="10" customWidth="1"/>
    <col min="9534" max="9534" width="9.140625" style="10"/>
    <col min="9535" max="9535" width="11.85546875" style="10" customWidth="1"/>
    <col min="9536" max="9536" width="14.28515625" style="10" customWidth="1"/>
    <col min="9537" max="9736" width="9.140625" style="10"/>
    <col min="9737" max="9737" width="0" style="10" hidden="1" customWidth="1"/>
    <col min="9738" max="9738" width="15.5703125" style="10" customWidth="1"/>
    <col min="9739" max="9739" width="55.140625" style="10" customWidth="1"/>
    <col min="9740" max="9740" width="15.5703125" style="10" customWidth="1"/>
    <col min="9741" max="9742" width="13" style="10" customWidth="1"/>
    <col min="9743" max="9744" width="13.140625" style="10" customWidth="1"/>
    <col min="9745" max="9745" width="10.5703125" style="10" customWidth="1"/>
    <col min="9746" max="9746" width="12.42578125" style="10" customWidth="1"/>
    <col min="9747" max="9747" width="11.5703125" style="10" customWidth="1"/>
    <col min="9748" max="9748" width="12.28515625" style="10" customWidth="1"/>
    <col min="9749" max="9749" width="12.7109375" style="10" customWidth="1"/>
    <col min="9750" max="9750" width="12.5703125" style="10" customWidth="1"/>
    <col min="9751" max="9751" width="13.140625" style="10" customWidth="1"/>
    <col min="9752" max="9752" width="13.42578125" style="10" customWidth="1"/>
    <col min="9753" max="9753" width="10.28515625" style="10" customWidth="1"/>
    <col min="9754" max="9754" width="14.28515625" style="10" customWidth="1"/>
    <col min="9755" max="9755" width="12.85546875" style="10" customWidth="1"/>
    <col min="9756" max="9756" width="12" style="10" customWidth="1"/>
    <col min="9757" max="9757" width="16.28515625" style="10" customWidth="1"/>
    <col min="9758" max="9758" width="14.5703125" style="10" customWidth="1"/>
    <col min="9759" max="9759" width="16.85546875" style="10" customWidth="1"/>
    <col min="9760" max="9760" width="11.140625" style="10" customWidth="1"/>
    <col min="9761" max="9761" width="10.42578125" style="10" customWidth="1"/>
    <col min="9762" max="9762" width="10.85546875" style="10" customWidth="1"/>
    <col min="9763" max="9763" width="10.140625" style="10" customWidth="1"/>
    <col min="9764" max="9764" width="12.85546875" style="10" customWidth="1"/>
    <col min="9765" max="9766" width="11" style="10" customWidth="1"/>
    <col min="9767" max="9767" width="11.5703125" style="10" customWidth="1"/>
    <col min="9768" max="9768" width="11.28515625" style="10" customWidth="1"/>
    <col min="9769" max="9769" width="10.140625" style="10" customWidth="1"/>
    <col min="9770" max="9771" width="11.85546875" style="10" customWidth="1"/>
    <col min="9772" max="9772" width="12.28515625" style="10" customWidth="1"/>
    <col min="9773" max="9773" width="12.7109375" style="10" customWidth="1"/>
    <col min="9774" max="9774" width="15.140625" style="10" customWidth="1"/>
    <col min="9775" max="9775" width="10" style="10" customWidth="1"/>
    <col min="9776" max="9786" width="7.85546875" style="10" customWidth="1"/>
    <col min="9787" max="9787" width="9.140625" style="10" customWidth="1"/>
    <col min="9788" max="9788" width="8.28515625" style="10" customWidth="1"/>
    <col min="9789" max="9789" width="10.140625" style="10" customWidth="1"/>
    <col min="9790" max="9790" width="9.140625" style="10"/>
    <col min="9791" max="9791" width="11.85546875" style="10" customWidth="1"/>
    <col min="9792" max="9792" width="14.28515625" style="10" customWidth="1"/>
    <col min="9793" max="9992" width="9.140625" style="10"/>
    <col min="9993" max="9993" width="0" style="10" hidden="1" customWidth="1"/>
    <col min="9994" max="9994" width="15.5703125" style="10" customWidth="1"/>
    <col min="9995" max="9995" width="55.140625" style="10" customWidth="1"/>
    <col min="9996" max="9996" width="15.5703125" style="10" customWidth="1"/>
    <col min="9997" max="9998" width="13" style="10" customWidth="1"/>
    <col min="9999" max="10000" width="13.140625" style="10" customWidth="1"/>
    <col min="10001" max="10001" width="10.5703125" style="10" customWidth="1"/>
    <col min="10002" max="10002" width="12.42578125" style="10" customWidth="1"/>
    <col min="10003" max="10003" width="11.5703125" style="10" customWidth="1"/>
    <col min="10004" max="10004" width="12.28515625" style="10" customWidth="1"/>
    <col min="10005" max="10005" width="12.7109375" style="10" customWidth="1"/>
    <col min="10006" max="10006" width="12.5703125" style="10" customWidth="1"/>
    <col min="10007" max="10007" width="13.140625" style="10" customWidth="1"/>
    <col min="10008" max="10008" width="13.42578125" style="10" customWidth="1"/>
    <col min="10009" max="10009" width="10.28515625" style="10" customWidth="1"/>
    <col min="10010" max="10010" width="14.28515625" style="10" customWidth="1"/>
    <col min="10011" max="10011" width="12.85546875" style="10" customWidth="1"/>
    <col min="10012" max="10012" width="12" style="10" customWidth="1"/>
    <col min="10013" max="10013" width="16.28515625" style="10" customWidth="1"/>
    <col min="10014" max="10014" width="14.5703125" style="10" customWidth="1"/>
    <col min="10015" max="10015" width="16.85546875" style="10" customWidth="1"/>
    <col min="10016" max="10016" width="11.140625" style="10" customWidth="1"/>
    <col min="10017" max="10017" width="10.42578125" style="10" customWidth="1"/>
    <col min="10018" max="10018" width="10.85546875" style="10" customWidth="1"/>
    <col min="10019" max="10019" width="10.140625" style="10" customWidth="1"/>
    <col min="10020" max="10020" width="12.85546875" style="10" customWidth="1"/>
    <col min="10021" max="10022" width="11" style="10" customWidth="1"/>
    <col min="10023" max="10023" width="11.5703125" style="10" customWidth="1"/>
    <col min="10024" max="10024" width="11.28515625" style="10" customWidth="1"/>
    <col min="10025" max="10025" width="10.140625" style="10" customWidth="1"/>
    <col min="10026" max="10027" width="11.85546875" style="10" customWidth="1"/>
    <col min="10028" max="10028" width="12.28515625" style="10" customWidth="1"/>
    <col min="10029" max="10029" width="12.7109375" style="10" customWidth="1"/>
    <col min="10030" max="10030" width="15.140625" style="10" customWidth="1"/>
    <col min="10031" max="10031" width="10" style="10" customWidth="1"/>
    <col min="10032" max="10042" width="7.85546875" style="10" customWidth="1"/>
    <col min="10043" max="10043" width="9.140625" style="10" customWidth="1"/>
    <col min="10044" max="10044" width="8.28515625" style="10" customWidth="1"/>
    <col min="10045" max="10045" width="10.140625" style="10" customWidth="1"/>
    <col min="10046" max="10046" width="9.140625" style="10"/>
    <col min="10047" max="10047" width="11.85546875" style="10" customWidth="1"/>
    <col min="10048" max="10048" width="14.28515625" style="10" customWidth="1"/>
    <col min="10049" max="10248" width="9.140625" style="10"/>
    <col min="10249" max="10249" width="0" style="10" hidden="1" customWidth="1"/>
    <col min="10250" max="10250" width="15.5703125" style="10" customWidth="1"/>
    <col min="10251" max="10251" width="55.140625" style="10" customWidth="1"/>
    <col min="10252" max="10252" width="15.5703125" style="10" customWidth="1"/>
    <col min="10253" max="10254" width="13" style="10" customWidth="1"/>
    <col min="10255" max="10256" width="13.140625" style="10" customWidth="1"/>
    <col min="10257" max="10257" width="10.5703125" style="10" customWidth="1"/>
    <col min="10258" max="10258" width="12.42578125" style="10" customWidth="1"/>
    <col min="10259" max="10259" width="11.5703125" style="10" customWidth="1"/>
    <col min="10260" max="10260" width="12.28515625" style="10" customWidth="1"/>
    <col min="10261" max="10261" width="12.7109375" style="10" customWidth="1"/>
    <col min="10262" max="10262" width="12.5703125" style="10" customWidth="1"/>
    <col min="10263" max="10263" width="13.140625" style="10" customWidth="1"/>
    <col min="10264" max="10264" width="13.42578125" style="10" customWidth="1"/>
    <col min="10265" max="10265" width="10.28515625" style="10" customWidth="1"/>
    <col min="10266" max="10266" width="14.28515625" style="10" customWidth="1"/>
    <col min="10267" max="10267" width="12.85546875" style="10" customWidth="1"/>
    <col min="10268" max="10268" width="12" style="10" customWidth="1"/>
    <col min="10269" max="10269" width="16.28515625" style="10" customWidth="1"/>
    <col min="10270" max="10270" width="14.5703125" style="10" customWidth="1"/>
    <col min="10271" max="10271" width="16.85546875" style="10" customWidth="1"/>
    <col min="10272" max="10272" width="11.140625" style="10" customWidth="1"/>
    <col min="10273" max="10273" width="10.42578125" style="10" customWidth="1"/>
    <col min="10274" max="10274" width="10.85546875" style="10" customWidth="1"/>
    <col min="10275" max="10275" width="10.140625" style="10" customWidth="1"/>
    <col min="10276" max="10276" width="12.85546875" style="10" customWidth="1"/>
    <col min="10277" max="10278" width="11" style="10" customWidth="1"/>
    <col min="10279" max="10279" width="11.5703125" style="10" customWidth="1"/>
    <col min="10280" max="10280" width="11.28515625" style="10" customWidth="1"/>
    <col min="10281" max="10281" width="10.140625" style="10" customWidth="1"/>
    <col min="10282" max="10283" width="11.85546875" style="10" customWidth="1"/>
    <col min="10284" max="10284" width="12.28515625" style="10" customWidth="1"/>
    <col min="10285" max="10285" width="12.7109375" style="10" customWidth="1"/>
    <col min="10286" max="10286" width="15.140625" style="10" customWidth="1"/>
    <col min="10287" max="10287" width="10" style="10" customWidth="1"/>
    <col min="10288" max="10298" width="7.85546875" style="10" customWidth="1"/>
    <col min="10299" max="10299" width="9.140625" style="10" customWidth="1"/>
    <col min="10300" max="10300" width="8.28515625" style="10" customWidth="1"/>
    <col min="10301" max="10301" width="10.140625" style="10" customWidth="1"/>
    <col min="10302" max="10302" width="9.140625" style="10"/>
    <col min="10303" max="10303" width="11.85546875" style="10" customWidth="1"/>
    <col min="10304" max="10304" width="14.28515625" style="10" customWidth="1"/>
    <col min="10305" max="10504" width="9.140625" style="10"/>
    <col min="10505" max="10505" width="0" style="10" hidden="1" customWidth="1"/>
    <col min="10506" max="10506" width="15.5703125" style="10" customWidth="1"/>
    <col min="10507" max="10507" width="55.140625" style="10" customWidth="1"/>
    <col min="10508" max="10508" width="15.5703125" style="10" customWidth="1"/>
    <col min="10509" max="10510" width="13" style="10" customWidth="1"/>
    <col min="10511" max="10512" width="13.140625" style="10" customWidth="1"/>
    <col min="10513" max="10513" width="10.5703125" style="10" customWidth="1"/>
    <col min="10514" max="10514" width="12.42578125" style="10" customWidth="1"/>
    <col min="10515" max="10515" width="11.5703125" style="10" customWidth="1"/>
    <col min="10516" max="10516" width="12.28515625" style="10" customWidth="1"/>
    <col min="10517" max="10517" width="12.7109375" style="10" customWidth="1"/>
    <col min="10518" max="10518" width="12.5703125" style="10" customWidth="1"/>
    <col min="10519" max="10519" width="13.140625" style="10" customWidth="1"/>
    <col min="10520" max="10520" width="13.42578125" style="10" customWidth="1"/>
    <col min="10521" max="10521" width="10.28515625" style="10" customWidth="1"/>
    <col min="10522" max="10522" width="14.28515625" style="10" customWidth="1"/>
    <col min="10523" max="10523" width="12.85546875" style="10" customWidth="1"/>
    <col min="10524" max="10524" width="12" style="10" customWidth="1"/>
    <col min="10525" max="10525" width="16.28515625" style="10" customWidth="1"/>
    <col min="10526" max="10526" width="14.5703125" style="10" customWidth="1"/>
    <col min="10527" max="10527" width="16.85546875" style="10" customWidth="1"/>
    <col min="10528" max="10528" width="11.140625" style="10" customWidth="1"/>
    <col min="10529" max="10529" width="10.42578125" style="10" customWidth="1"/>
    <col min="10530" max="10530" width="10.85546875" style="10" customWidth="1"/>
    <col min="10531" max="10531" width="10.140625" style="10" customWidth="1"/>
    <col min="10532" max="10532" width="12.85546875" style="10" customWidth="1"/>
    <col min="10533" max="10534" width="11" style="10" customWidth="1"/>
    <col min="10535" max="10535" width="11.5703125" style="10" customWidth="1"/>
    <col min="10536" max="10536" width="11.28515625" style="10" customWidth="1"/>
    <col min="10537" max="10537" width="10.140625" style="10" customWidth="1"/>
    <col min="10538" max="10539" width="11.85546875" style="10" customWidth="1"/>
    <col min="10540" max="10540" width="12.28515625" style="10" customWidth="1"/>
    <col min="10541" max="10541" width="12.7109375" style="10" customWidth="1"/>
    <col min="10542" max="10542" width="15.140625" style="10" customWidth="1"/>
    <col min="10543" max="10543" width="10" style="10" customWidth="1"/>
    <col min="10544" max="10554" width="7.85546875" style="10" customWidth="1"/>
    <col min="10555" max="10555" width="9.140625" style="10" customWidth="1"/>
    <col min="10556" max="10556" width="8.28515625" style="10" customWidth="1"/>
    <col min="10557" max="10557" width="10.140625" style="10" customWidth="1"/>
    <col min="10558" max="10558" width="9.140625" style="10"/>
    <col min="10559" max="10559" width="11.85546875" style="10" customWidth="1"/>
    <col min="10560" max="10560" width="14.28515625" style="10" customWidth="1"/>
    <col min="10561" max="10760" width="9.140625" style="10"/>
    <col min="10761" max="10761" width="0" style="10" hidden="1" customWidth="1"/>
    <col min="10762" max="10762" width="15.5703125" style="10" customWidth="1"/>
    <col min="10763" max="10763" width="55.140625" style="10" customWidth="1"/>
    <col min="10764" max="10764" width="15.5703125" style="10" customWidth="1"/>
    <col min="10765" max="10766" width="13" style="10" customWidth="1"/>
    <col min="10767" max="10768" width="13.140625" style="10" customWidth="1"/>
    <col min="10769" max="10769" width="10.5703125" style="10" customWidth="1"/>
    <col min="10770" max="10770" width="12.42578125" style="10" customWidth="1"/>
    <col min="10771" max="10771" width="11.5703125" style="10" customWidth="1"/>
    <col min="10772" max="10772" width="12.28515625" style="10" customWidth="1"/>
    <col min="10773" max="10773" width="12.7109375" style="10" customWidth="1"/>
    <col min="10774" max="10774" width="12.5703125" style="10" customWidth="1"/>
    <col min="10775" max="10775" width="13.140625" style="10" customWidth="1"/>
    <col min="10776" max="10776" width="13.42578125" style="10" customWidth="1"/>
    <col min="10777" max="10777" width="10.28515625" style="10" customWidth="1"/>
    <col min="10778" max="10778" width="14.28515625" style="10" customWidth="1"/>
    <col min="10779" max="10779" width="12.85546875" style="10" customWidth="1"/>
    <col min="10780" max="10780" width="12" style="10" customWidth="1"/>
    <col min="10781" max="10781" width="16.28515625" style="10" customWidth="1"/>
    <col min="10782" max="10782" width="14.5703125" style="10" customWidth="1"/>
    <col min="10783" max="10783" width="16.85546875" style="10" customWidth="1"/>
    <col min="10784" max="10784" width="11.140625" style="10" customWidth="1"/>
    <col min="10785" max="10785" width="10.42578125" style="10" customWidth="1"/>
    <col min="10786" max="10786" width="10.85546875" style="10" customWidth="1"/>
    <col min="10787" max="10787" width="10.140625" style="10" customWidth="1"/>
    <col min="10788" max="10788" width="12.85546875" style="10" customWidth="1"/>
    <col min="10789" max="10790" width="11" style="10" customWidth="1"/>
    <col min="10791" max="10791" width="11.5703125" style="10" customWidth="1"/>
    <col min="10792" max="10792" width="11.28515625" style="10" customWidth="1"/>
    <col min="10793" max="10793" width="10.140625" style="10" customWidth="1"/>
    <col min="10794" max="10795" width="11.85546875" style="10" customWidth="1"/>
    <col min="10796" max="10796" width="12.28515625" style="10" customWidth="1"/>
    <col min="10797" max="10797" width="12.7109375" style="10" customWidth="1"/>
    <col min="10798" max="10798" width="15.140625" style="10" customWidth="1"/>
    <col min="10799" max="10799" width="10" style="10" customWidth="1"/>
    <col min="10800" max="10810" width="7.85546875" style="10" customWidth="1"/>
    <col min="10811" max="10811" width="9.140625" style="10" customWidth="1"/>
    <col min="10812" max="10812" width="8.28515625" style="10" customWidth="1"/>
    <col min="10813" max="10813" width="10.140625" style="10" customWidth="1"/>
    <col min="10814" max="10814" width="9.140625" style="10"/>
    <col min="10815" max="10815" width="11.85546875" style="10" customWidth="1"/>
    <col min="10816" max="10816" width="14.28515625" style="10" customWidth="1"/>
    <col min="10817" max="11016" width="9.140625" style="10"/>
    <col min="11017" max="11017" width="0" style="10" hidden="1" customWidth="1"/>
    <col min="11018" max="11018" width="15.5703125" style="10" customWidth="1"/>
    <col min="11019" max="11019" width="55.140625" style="10" customWidth="1"/>
    <col min="11020" max="11020" width="15.5703125" style="10" customWidth="1"/>
    <col min="11021" max="11022" width="13" style="10" customWidth="1"/>
    <col min="11023" max="11024" width="13.140625" style="10" customWidth="1"/>
    <col min="11025" max="11025" width="10.5703125" style="10" customWidth="1"/>
    <col min="11026" max="11026" width="12.42578125" style="10" customWidth="1"/>
    <col min="11027" max="11027" width="11.5703125" style="10" customWidth="1"/>
    <col min="11028" max="11028" width="12.28515625" style="10" customWidth="1"/>
    <col min="11029" max="11029" width="12.7109375" style="10" customWidth="1"/>
    <col min="11030" max="11030" width="12.5703125" style="10" customWidth="1"/>
    <col min="11031" max="11031" width="13.140625" style="10" customWidth="1"/>
    <col min="11032" max="11032" width="13.42578125" style="10" customWidth="1"/>
    <col min="11033" max="11033" width="10.28515625" style="10" customWidth="1"/>
    <col min="11034" max="11034" width="14.28515625" style="10" customWidth="1"/>
    <col min="11035" max="11035" width="12.85546875" style="10" customWidth="1"/>
    <col min="11036" max="11036" width="12" style="10" customWidth="1"/>
    <col min="11037" max="11037" width="16.28515625" style="10" customWidth="1"/>
    <col min="11038" max="11038" width="14.5703125" style="10" customWidth="1"/>
    <col min="11039" max="11039" width="16.85546875" style="10" customWidth="1"/>
    <col min="11040" max="11040" width="11.140625" style="10" customWidth="1"/>
    <col min="11041" max="11041" width="10.42578125" style="10" customWidth="1"/>
    <col min="11042" max="11042" width="10.85546875" style="10" customWidth="1"/>
    <col min="11043" max="11043" width="10.140625" style="10" customWidth="1"/>
    <col min="11044" max="11044" width="12.85546875" style="10" customWidth="1"/>
    <col min="11045" max="11046" width="11" style="10" customWidth="1"/>
    <col min="11047" max="11047" width="11.5703125" style="10" customWidth="1"/>
    <col min="11048" max="11048" width="11.28515625" style="10" customWidth="1"/>
    <col min="11049" max="11049" width="10.140625" style="10" customWidth="1"/>
    <col min="11050" max="11051" width="11.85546875" style="10" customWidth="1"/>
    <col min="11052" max="11052" width="12.28515625" style="10" customWidth="1"/>
    <col min="11053" max="11053" width="12.7109375" style="10" customWidth="1"/>
    <col min="11054" max="11054" width="15.140625" style="10" customWidth="1"/>
    <col min="11055" max="11055" width="10" style="10" customWidth="1"/>
    <col min="11056" max="11066" width="7.85546875" style="10" customWidth="1"/>
    <col min="11067" max="11067" width="9.140625" style="10" customWidth="1"/>
    <col min="11068" max="11068" width="8.28515625" style="10" customWidth="1"/>
    <col min="11069" max="11069" width="10.140625" style="10" customWidth="1"/>
    <col min="11070" max="11070" width="9.140625" style="10"/>
    <col min="11071" max="11071" width="11.85546875" style="10" customWidth="1"/>
    <col min="11072" max="11072" width="14.28515625" style="10" customWidth="1"/>
    <col min="11073" max="11272" width="9.140625" style="10"/>
    <col min="11273" max="11273" width="0" style="10" hidden="1" customWidth="1"/>
    <col min="11274" max="11274" width="15.5703125" style="10" customWidth="1"/>
    <col min="11275" max="11275" width="55.140625" style="10" customWidth="1"/>
    <col min="11276" max="11276" width="15.5703125" style="10" customWidth="1"/>
    <col min="11277" max="11278" width="13" style="10" customWidth="1"/>
    <col min="11279" max="11280" width="13.140625" style="10" customWidth="1"/>
    <col min="11281" max="11281" width="10.5703125" style="10" customWidth="1"/>
    <col min="11282" max="11282" width="12.42578125" style="10" customWidth="1"/>
    <col min="11283" max="11283" width="11.5703125" style="10" customWidth="1"/>
    <col min="11284" max="11284" width="12.28515625" style="10" customWidth="1"/>
    <col min="11285" max="11285" width="12.7109375" style="10" customWidth="1"/>
    <col min="11286" max="11286" width="12.5703125" style="10" customWidth="1"/>
    <col min="11287" max="11287" width="13.140625" style="10" customWidth="1"/>
    <col min="11288" max="11288" width="13.42578125" style="10" customWidth="1"/>
    <col min="11289" max="11289" width="10.28515625" style="10" customWidth="1"/>
    <col min="11290" max="11290" width="14.28515625" style="10" customWidth="1"/>
    <col min="11291" max="11291" width="12.85546875" style="10" customWidth="1"/>
    <col min="11292" max="11292" width="12" style="10" customWidth="1"/>
    <col min="11293" max="11293" width="16.28515625" style="10" customWidth="1"/>
    <col min="11294" max="11294" width="14.5703125" style="10" customWidth="1"/>
    <col min="11295" max="11295" width="16.85546875" style="10" customWidth="1"/>
    <col min="11296" max="11296" width="11.140625" style="10" customWidth="1"/>
    <col min="11297" max="11297" width="10.42578125" style="10" customWidth="1"/>
    <col min="11298" max="11298" width="10.85546875" style="10" customWidth="1"/>
    <col min="11299" max="11299" width="10.140625" style="10" customWidth="1"/>
    <col min="11300" max="11300" width="12.85546875" style="10" customWidth="1"/>
    <col min="11301" max="11302" width="11" style="10" customWidth="1"/>
    <col min="11303" max="11303" width="11.5703125" style="10" customWidth="1"/>
    <col min="11304" max="11304" width="11.28515625" style="10" customWidth="1"/>
    <col min="11305" max="11305" width="10.140625" style="10" customWidth="1"/>
    <col min="11306" max="11307" width="11.85546875" style="10" customWidth="1"/>
    <col min="11308" max="11308" width="12.28515625" style="10" customWidth="1"/>
    <col min="11309" max="11309" width="12.7109375" style="10" customWidth="1"/>
    <col min="11310" max="11310" width="15.140625" style="10" customWidth="1"/>
    <col min="11311" max="11311" width="10" style="10" customWidth="1"/>
    <col min="11312" max="11322" width="7.85546875" style="10" customWidth="1"/>
    <col min="11323" max="11323" width="9.140625" style="10" customWidth="1"/>
    <col min="11324" max="11324" width="8.28515625" style="10" customWidth="1"/>
    <col min="11325" max="11325" width="10.140625" style="10" customWidth="1"/>
    <col min="11326" max="11326" width="9.140625" style="10"/>
    <col min="11327" max="11327" width="11.85546875" style="10" customWidth="1"/>
    <col min="11328" max="11328" width="14.28515625" style="10" customWidth="1"/>
    <col min="11329" max="11528" width="9.140625" style="10"/>
    <col min="11529" max="11529" width="0" style="10" hidden="1" customWidth="1"/>
    <col min="11530" max="11530" width="15.5703125" style="10" customWidth="1"/>
    <col min="11531" max="11531" width="55.140625" style="10" customWidth="1"/>
    <col min="11532" max="11532" width="15.5703125" style="10" customWidth="1"/>
    <col min="11533" max="11534" width="13" style="10" customWidth="1"/>
    <col min="11535" max="11536" width="13.140625" style="10" customWidth="1"/>
    <col min="11537" max="11537" width="10.5703125" style="10" customWidth="1"/>
    <col min="11538" max="11538" width="12.42578125" style="10" customWidth="1"/>
    <col min="11539" max="11539" width="11.5703125" style="10" customWidth="1"/>
    <col min="11540" max="11540" width="12.28515625" style="10" customWidth="1"/>
    <col min="11541" max="11541" width="12.7109375" style="10" customWidth="1"/>
    <col min="11542" max="11542" width="12.5703125" style="10" customWidth="1"/>
    <col min="11543" max="11543" width="13.140625" style="10" customWidth="1"/>
    <col min="11544" max="11544" width="13.42578125" style="10" customWidth="1"/>
    <col min="11545" max="11545" width="10.28515625" style="10" customWidth="1"/>
    <col min="11546" max="11546" width="14.28515625" style="10" customWidth="1"/>
    <col min="11547" max="11547" width="12.85546875" style="10" customWidth="1"/>
    <col min="11548" max="11548" width="12" style="10" customWidth="1"/>
    <col min="11549" max="11549" width="16.28515625" style="10" customWidth="1"/>
    <col min="11550" max="11550" width="14.5703125" style="10" customWidth="1"/>
    <col min="11551" max="11551" width="16.85546875" style="10" customWidth="1"/>
    <col min="11552" max="11552" width="11.140625" style="10" customWidth="1"/>
    <col min="11553" max="11553" width="10.42578125" style="10" customWidth="1"/>
    <col min="11554" max="11554" width="10.85546875" style="10" customWidth="1"/>
    <col min="11555" max="11555" width="10.140625" style="10" customWidth="1"/>
    <col min="11556" max="11556" width="12.85546875" style="10" customWidth="1"/>
    <col min="11557" max="11558" width="11" style="10" customWidth="1"/>
    <col min="11559" max="11559" width="11.5703125" style="10" customWidth="1"/>
    <col min="11560" max="11560" width="11.28515625" style="10" customWidth="1"/>
    <col min="11561" max="11561" width="10.140625" style="10" customWidth="1"/>
    <col min="11562" max="11563" width="11.85546875" style="10" customWidth="1"/>
    <col min="11564" max="11564" width="12.28515625" style="10" customWidth="1"/>
    <col min="11565" max="11565" width="12.7109375" style="10" customWidth="1"/>
    <col min="11566" max="11566" width="15.140625" style="10" customWidth="1"/>
    <col min="11567" max="11567" width="10" style="10" customWidth="1"/>
    <col min="11568" max="11578" width="7.85546875" style="10" customWidth="1"/>
    <col min="11579" max="11579" width="9.140625" style="10" customWidth="1"/>
    <col min="11580" max="11580" width="8.28515625" style="10" customWidth="1"/>
    <col min="11581" max="11581" width="10.140625" style="10" customWidth="1"/>
    <col min="11582" max="11582" width="9.140625" style="10"/>
    <col min="11583" max="11583" width="11.85546875" style="10" customWidth="1"/>
    <col min="11584" max="11584" width="14.28515625" style="10" customWidth="1"/>
    <col min="11585" max="11784" width="9.140625" style="10"/>
    <col min="11785" max="11785" width="0" style="10" hidden="1" customWidth="1"/>
    <col min="11786" max="11786" width="15.5703125" style="10" customWidth="1"/>
    <col min="11787" max="11787" width="55.140625" style="10" customWidth="1"/>
    <col min="11788" max="11788" width="15.5703125" style="10" customWidth="1"/>
    <col min="11789" max="11790" width="13" style="10" customWidth="1"/>
    <col min="11791" max="11792" width="13.140625" style="10" customWidth="1"/>
    <col min="11793" max="11793" width="10.5703125" style="10" customWidth="1"/>
    <col min="11794" max="11794" width="12.42578125" style="10" customWidth="1"/>
    <col min="11795" max="11795" width="11.5703125" style="10" customWidth="1"/>
    <col min="11796" max="11796" width="12.28515625" style="10" customWidth="1"/>
    <col min="11797" max="11797" width="12.7109375" style="10" customWidth="1"/>
    <col min="11798" max="11798" width="12.5703125" style="10" customWidth="1"/>
    <col min="11799" max="11799" width="13.140625" style="10" customWidth="1"/>
    <col min="11800" max="11800" width="13.42578125" style="10" customWidth="1"/>
    <col min="11801" max="11801" width="10.28515625" style="10" customWidth="1"/>
    <col min="11802" max="11802" width="14.28515625" style="10" customWidth="1"/>
    <col min="11803" max="11803" width="12.85546875" style="10" customWidth="1"/>
    <col min="11804" max="11804" width="12" style="10" customWidth="1"/>
    <col min="11805" max="11805" width="16.28515625" style="10" customWidth="1"/>
    <col min="11806" max="11806" width="14.5703125" style="10" customWidth="1"/>
    <col min="11807" max="11807" width="16.85546875" style="10" customWidth="1"/>
    <col min="11808" max="11808" width="11.140625" style="10" customWidth="1"/>
    <col min="11809" max="11809" width="10.42578125" style="10" customWidth="1"/>
    <col min="11810" max="11810" width="10.85546875" style="10" customWidth="1"/>
    <col min="11811" max="11811" width="10.140625" style="10" customWidth="1"/>
    <col min="11812" max="11812" width="12.85546875" style="10" customWidth="1"/>
    <col min="11813" max="11814" width="11" style="10" customWidth="1"/>
    <col min="11815" max="11815" width="11.5703125" style="10" customWidth="1"/>
    <col min="11816" max="11816" width="11.28515625" style="10" customWidth="1"/>
    <col min="11817" max="11817" width="10.140625" style="10" customWidth="1"/>
    <col min="11818" max="11819" width="11.85546875" style="10" customWidth="1"/>
    <col min="11820" max="11820" width="12.28515625" style="10" customWidth="1"/>
    <col min="11821" max="11821" width="12.7109375" style="10" customWidth="1"/>
    <col min="11822" max="11822" width="15.140625" style="10" customWidth="1"/>
    <col min="11823" max="11823" width="10" style="10" customWidth="1"/>
    <col min="11824" max="11834" width="7.85546875" style="10" customWidth="1"/>
    <col min="11835" max="11835" width="9.140625" style="10" customWidth="1"/>
    <col min="11836" max="11836" width="8.28515625" style="10" customWidth="1"/>
    <col min="11837" max="11837" width="10.140625" style="10" customWidth="1"/>
    <col min="11838" max="11838" width="9.140625" style="10"/>
    <col min="11839" max="11839" width="11.85546875" style="10" customWidth="1"/>
    <col min="11840" max="11840" width="14.28515625" style="10" customWidth="1"/>
    <col min="11841" max="12040" width="9.140625" style="10"/>
    <col min="12041" max="12041" width="0" style="10" hidden="1" customWidth="1"/>
    <col min="12042" max="12042" width="15.5703125" style="10" customWidth="1"/>
    <col min="12043" max="12043" width="55.140625" style="10" customWidth="1"/>
    <col min="12044" max="12044" width="15.5703125" style="10" customWidth="1"/>
    <col min="12045" max="12046" width="13" style="10" customWidth="1"/>
    <col min="12047" max="12048" width="13.140625" style="10" customWidth="1"/>
    <col min="12049" max="12049" width="10.5703125" style="10" customWidth="1"/>
    <col min="12050" max="12050" width="12.42578125" style="10" customWidth="1"/>
    <col min="12051" max="12051" width="11.5703125" style="10" customWidth="1"/>
    <col min="12052" max="12052" width="12.28515625" style="10" customWidth="1"/>
    <col min="12053" max="12053" width="12.7109375" style="10" customWidth="1"/>
    <col min="12054" max="12054" width="12.5703125" style="10" customWidth="1"/>
    <col min="12055" max="12055" width="13.140625" style="10" customWidth="1"/>
    <col min="12056" max="12056" width="13.42578125" style="10" customWidth="1"/>
    <col min="12057" max="12057" width="10.28515625" style="10" customWidth="1"/>
    <col min="12058" max="12058" width="14.28515625" style="10" customWidth="1"/>
    <col min="12059" max="12059" width="12.85546875" style="10" customWidth="1"/>
    <col min="12060" max="12060" width="12" style="10" customWidth="1"/>
    <col min="12061" max="12061" width="16.28515625" style="10" customWidth="1"/>
    <col min="12062" max="12062" width="14.5703125" style="10" customWidth="1"/>
    <col min="12063" max="12063" width="16.85546875" style="10" customWidth="1"/>
    <col min="12064" max="12064" width="11.140625" style="10" customWidth="1"/>
    <col min="12065" max="12065" width="10.42578125" style="10" customWidth="1"/>
    <col min="12066" max="12066" width="10.85546875" style="10" customWidth="1"/>
    <col min="12067" max="12067" width="10.140625" style="10" customWidth="1"/>
    <col min="12068" max="12068" width="12.85546875" style="10" customWidth="1"/>
    <col min="12069" max="12070" width="11" style="10" customWidth="1"/>
    <col min="12071" max="12071" width="11.5703125" style="10" customWidth="1"/>
    <col min="12072" max="12072" width="11.28515625" style="10" customWidth="1"/>
    <col min="12073" max="12073" width="10.140625" style="10" customWidth="1"/>
    <col min="12074" max="12075" width="11.85546875" style="10" customWidth="1"/>
    <col min="12076" max="12076" width="12.28515625" style="10" customWidth="1"/>
    <col min="12077" max="12077" width="12.7109375" style="10" customWidth="1"/>
    <col min="12078" max="12078" width="15.140625" style="10" customWidth="1"/>
    <col min="12079" max="12079" width="10" style="10" customWidth="1"/>
    <col min="12080" max="12090" width="7.85546875" style="10" customWidth="1"/>
    <col min="12091" max="12091" width="9.140625" style="10" customWidth="1"/>
    <col min="12092" max="12092" width="8.28515625" style="10" customWidth="1"/>
    <col min="12093" max="12093" width="10.140625" style="10" customWidth="1"/>
    <col min="12094" max="12094" width="9.140625" style="10"/>
    <col min="12095" max="12095" width="11.85546875" style="10" customWidth="1"/>
    <col min="12096" max="12096" width="14.28515625" style="10" customWidth="1"/>
    <col min="12097" max="12296" width="9.140625" style="10"/>
    <col min="12297" max="12297" width="0" style="10" hidden="1" customWidth="1"/>
    <col min="12298" max="12298" width="15.5703125" style="10" customWidth="1"/>
    <col min="12299" max="12299" width="55.140625" style="10" customWidth="1"/>
    <col min="12300" max="12300" width="15.5703125" style="10" customWidth="1"/>
    <col min="12301" max="12302" width="13" style="10" customWidth="1"/>
    <col min="12303" max="12304" width="13.140625" style="10" customWidth="1"/>
    <col min="12305" max="12305" width="10.5703125" style="10" customWidth="1"/>
    <col min="12306" max="12306" width="12.42578125" style="10" customWidth="1"/>
    <col min="12307" max="12307" width="11.5703125" style="10" customWidth="1"/>
    <col min="12308" max="12308" width="12.28515625" style="10" customWidth="1"/>
    <col min="12309" max="12309" width="12.7109375" style="10" customWidth="1"/>
    <col min="12310" max="12310" width="12.5703125" style="10" customWidth="1"/>
    <col min="12311" max="12311" width="13.140625" style="10" customWidth="1"/>
    <col min="12312" max="12312" width="13.42578125" style="10" customWidth="1"/>
    <col min="12313" max="12313" width="10.28515625" style="10" customWidth="1"/>
    <col min="12314" max="12314" width="14.28515625" style="10" customWidth="1"/>
    <col min="12315" max="12315" width="12.85546875" style="10" customWidth="1"/>
    <col min="12316" max="12316" width="12" style="10" customWidth="1"/>
    <col min="12317" max="12317" width="16.28515625" style="10" customWidth="1"/>
    <col min="12318" max="12318" width="14.5703125" style="10" customWidth="1"/>
    <col min="12319" max="12319" width="16.85546875" style="10" customWidth="1"/>
    <col min="12320" max="12320" width="11.140625" style="10" customWidth="1"/>
    <col min="12321" max="12321" width="10.42578125" style="10" customWidth="1"/>
    <col min="12322" max="12322" width="10.85546875" style="10" customWidth="1"/>
    <col min="12323" max="12323" width="10.140625" style="10" customWidth="1"/>
    <col min="12324" max="12324" width="12.85546875" style="10" customWidth="1"/>
    <col min="12325" max="12326" width="11" style="10" customWidth="1"/>
    <col min="12327" max="12327" width="11.5703125" style="10" customWidth="1"/>
    <col min="12328" max="12328" width="11.28515625" style="10" customWidth="1"/>
    <col min="12329" max="12329" width="10.140625" style="10" customWidth="1"/>
    <col min="12330" max="12331" width="11.85546875" style="10" customWidth="1"/>
    <col min="12332" max="12332" width="12.28515625" style="10" customWidth="1"/>
    <col min="12333" max="12333" width="12.7109375" style="10" customWidth="1"/>
    <col min="12334" max="12334" width="15.140625" style="10" customWidth="1"/>
    <col min="12335" max="12335" width="10" style="10" customWidth="1"/>
    <col min="12336" max="12346" width="7.85546875" style="10" customWidth="1"/>
    <col min="12347" max="12347" width="9.140625" style="10" customWidth="1"/>
    <col min="12348" max="12348" width="8.28515625" style="10" customWidth="1"/>
    <col min="12349" max="12349" width="10.140625" style="10" customWidth="1"/>
    <col min="12350" max="12350" width="9.140625" style="10"/>
    <col min="12351" max="12351" width="11.85546875" style="10" customWidth="1"/>
    <col min="12352" max="12352" width="14.28515625" style="10" customWidth="1"/>
    <col min="12353" max="12552" width="9.140625" style="10"/>
    <col min="12553" max="12553" width="0" style="10" hidden="1" customWidth="1"/>
    <col min="12554" max="12554" width="15.5703125" style="10" customWidth="1"/>
    <col min="12555" max="12555" width="55.140625" style="10" customWidth="1"/>
    <col min="12556" max="12556" width="15.5703125" style="10" customWidth="1"/>
    <col min="12557" max="12558" width="13" style="10" customWidth="1"/>
    <col min="12559" max="12560" width="13.140625" style="10" customWidth="1"/>
    <col min="12561" max="12561" width="10.5703125" style="10" customWidth="1"/>
    <col min="12562" max="12562" width="12.42578125" style="10" customWidth="1"/>
    <col min="12563" max="12563" width="11.5703125" style="10" customWidth="1"/>
    <col min="12564" max="12564" width="12.28515625" style="10" customWidth="1"/>
    <col min="12565" max="12565" width="12.7109375" style="10" customWidth="1"/>
    <col min="12566" max="12566" width="12.5703125" style="10" customWidth="1"/>
    <col min="12567" max="12567" width="13.140625" style="10" customWidth="1"/>
    <col min="12568" max="12568" width="13.42578125" style="10" customWidth="1"/>
    <col min="12569" max="12569" width="10.28515625" style="10" customWidth="1"/>
    <col min="12570" max="12570" width="14.28515625" style="10" customWidth="1"/>
    <col min="12571" max="12571" width="12.85546875" style="10" customWidth="1"/>
    <col min="12572" max="12572" width="12" style="10" customWidth="1"/>
    <col min="12573" max="12573" width="16.28515625" style="10" customWidth="1"/>
    <col min="12574" max="12574" width="14.5703125" style="10" customWidth="1"/>
    <col min="12575" max="12575" width="16.85546875" style="10" customWidth="1"/>
    <col min="12576" max="12576" width="11.140625" style="10" customWidth="1"/>
    <col min="12577" max="12577" width="10.42578125" style="10" customWidth="1"/>
    <col min="12578" max="12578" width="10.85546875" style="10" customWidth="1"/>
    <col min="12579" max="12579" width="10.140625" style="10" customWidth="1"/>
    <col min="12580" max="12580" width="12.85546875" style="10" customWidth="1"/>
    <col min="12581" max="12582" width="11" style="10" customWidth="1"/>
    <col min="12583" max="12583" width="11.5703125" style="10" customWidth="1"/>
    <col min="12584" max="12584" width="11.28515625" style="10" customWidth="1"/>
    <col min="12585" max="12585" width="10.140625" style="10" customWidth="1"/>
    <col min="12586" max="12587" width="11.85546875" style="10" customWidth="1"/>
    <col min="12588" max="12588" width="12.28515625" style="10" customWidth="1"/>
    <col min="12589" max="12589" width="12.7109375" style="10" customWidth="1"/>
    <col min="12590" max="12590" width="15.140625" style="10" customWidth="1"/>
    <col min="12591" max="12591" width="10" style="10" customWidth="1"/>
    <col min="12592" max="12602" width="7.85546875" style="10" customWidth="1"/>
    <col min="12603" max="12603" width="9.140625" style="10" customWidth="1"/>
    <col min="12604" max="12604" width="8.28515625" style="10" customWidth="1"/>
    <col min="12605" max="12605" width="10.140625" style="10" customWidth="1"/>
    <col min="12606" max="12606" width="9.140625" style="10"/>
    <col min="12607" max="12607" width="11.85546875" style="10" customWidth="1"/>
    <col min="12608" max="12608" width="14.28515625" style="10" customWidth="1"/>
    <col min="12609" max="12808" width="9.140625" style="10"/>
    <col min="12809" max="12809" width="0" style="10" hidden="1" customWidth="1"/>
    <col min="12810" max="12810" width="15.5703125" style="10" customWidth="1"/>
    <col min="12811" max="12811" width="55.140625" style="10" customWidth="1"/>
    <col min="12812" max="12812" width="15.5703125" style="10" customWidth="1"/>
    <col min="12813" max="12814" width="13" style="10" customWidth="1"/>
    <col min="12815" max="12816" width="13.140625" style="10" customWidth="1"/>
    <col min="12817" max="12817" width="10.5703125" style="10" customWidth="1"/>
    <col min="12818" max="12818" width="12.42578125" style="10" customWidth="1"/>
    <col min="12819" max="12819" width="11.5703125" style="10" customWidth="1"/>
    <col min="12820" max="12820" width="12.28515625" style="10" customWidth="1"/>
    <col min="12821" max="12821" width="12.7109375" style="10" customWidth="1"/>
    <col min="12822" max="12822" width="12.5703125" style="10" customWidth="1"/>
    <col min="12823" max="12823" width="13.140625" style="10" customWidth="1"/>
    <col min="12824" max="12824" width="13.42578125" style="10" customWidth="1"/>
    <col min="12825" max="12825" width="10.28515625" style="10" customWidth="1"/>
    <col min="12826" max="12826" width="14.28515625" style="10" customWidth="1"/>
    <col min="12827" max="12827" width="12.85546875" style="10" customWidth="1"/>
    <col min="12828" max="12828" width="12" style="10" customWidth="1"/>
    <col min="12829" max="12829" width="16.28515625" style="10" customWidth="1"/>
    <col min="12830" max="12830" width="14.5703125" style="10" customWidth="1"/>
    <col min="12831" max="12831" width="16.85546875" style="10" customWidth="1"/>
    <col min="12832" max="12832" width="11.140625" style="10" customWidth="1"/>
    <col min="12833" max="12833" width="10.42578125" style="10" customWidth="1"/>
    <col min="12834" max="12834" width="10.85546875" style="10" customWidth="1"/>
    <col min="12835" max="12835" width="10.140625" style="10" customWidth="1"/>
    <col min="12836" max="12836" width="12.85546875" style="10" customWidth="1"/>
    <col min="12837" max="12838" width="11" style="10" customWidth="1"/>
    <col min="12839" max="12839" width="11.5703125" style="10" customWidth="1"/>
    <col min="12840" max="12840" width="11.28515625" style="10" customWidth="1"/>
    <col min="12841" max="12841" width="10.140625" style="10" customWidth="1"/>
    <col min="12842" max="12843" width="11.85546875" style="10" customWidth="1"/>
    <col min="12844" max="12844" width="12.28515625" style="10" customWidth="1"/>
    <col min="12845" max="12845" width="12.7109375" style="10" customWidth="1"/>
    <col min="12846" max="12846" width="15.140625" style="10" customWidth="1"/>
    <col min="12847" max="12847" width="10" style="10" customWidth="1"/>
    <col min="12848" max="12858" width="7.85546875" style="10" customWidth="1"/>
    <col min="12859" max="12859" width="9.140625" style="10" customWidth="1"/>
    <col min="12860" max="12860" width="8.28515625" style="10" customWidth="1"/>
    <col min="12861" max="12861" width="10.140625" style="10" customWidth="1"/>
    <col min="12862" max="12862" width="9.140625" style="10"/>
    <col min="12863" max="12863" width="11.85546875" style="10" customWidth="1"/>
    <col min="12864" max="12864" width="14.28515625" style="10" customWidth="1"/>
    <col min="12865" max="13064" width="9.140625" style="10"/>
    <col min="13065" max="13065" width="0" style="10" hidden="1" customWidth="1"/>
    <col min="13066" max="13066" width="15.5703125" style="10" customWidth="1"/>
    <col min="13067" max="13067" width="55.140625" style="10" customWidth="1"/>
    <col min="13068" max="13068" width="15.5703125" style="10" customWidth="1"/>
    <col min="13069" max="13070" width="13" style="10" customWidth="1"/>
    <col min="13071" max="13072" width="13.140625" style="10" customWidth="1"/>
    <col min="13073" max="13073" width="10.5703125" style="10" customWidth="1"/>
    <col min="13074" max="13074" width="12.42578125" style="10" customWidth="1"/>
    <col min="13075" max="13075" width="11.5703125" style="10" customWidth="1"/>
    <col min="13076" max="13076" width="12.28515625" style="10" customWidth="1"/>
    <col min="13077" max="13077" width="12.7109375" style="10" customWidth="1"/>
    <col min="13078" max="13078" width="12.5703125" style="10" customWidth="1"/>
    <col min="13079" max="13079" width="13.140625" style="10" customWidth="1"/>
    <col min="13080" max="13080" width="13.42578125" style="10" customWidth="1"/>
    <col min="13081" max="13081" width="10.28515625" style="10" customWidth="1"/>
    <col min="13082" max="13082" width="14.28515625" style="10" customWidth="1"/>
    <col min="13083" max="13083" width="12.85546875" style="10" customWidth="1"/>
    <col min="13084" max="13084" width="12" style="10" customWidth="1"/>
    <col min="13085" max="13085" width="16.28515625" style="10" customWidth="1"/>
    <col min="13086" max="13086" width="14.5703125" style="10" customWidth="1"/>
    <col min="13087" max="13087" width="16.85546875" style="10" customWidth="1"/>
    <col min="13088" max="13088" width="11.140625" style="10" customWidth="1"/>
    <col min="13089" max="13089" width="10.42578125" style="10" customWidth="1"/>
    <col min="13090" max="13090" width="10.85546875" style="10" customWidth="1"/>
    <col min="13091" max="13091" width="10.140625" style="10" customWidth="1"/>
    <col min="13092" max="13092" width="12.85546875" style="10" customWidth="1"/>
    <col min="13093" max="13094" width="11" style="10" customWidth="1"/>
    <col min="13095" max="13095" width="11.5703125" style="10" customWidth="1"/>
    <col min="13096" max="13096" width="11.28515625" style="10" customWidth="1"/>
    <col min="13097" max="13097" width="10.140625" style="10" customWidth="1"/>
    <col min="13098" max="13099" width="11.85546875" style="10" customWidth="1"/>
    <col min="13100" max="13100" width="12.28515625" style="10" customWidth="1"/>
    <col min="13101" max="13101" width="12.7109375" style="10" customWidth="1"/>
    <col min="13102" max="13102" width="15.140625" style="10" customWidth="1"/>
    <col min="13103" max="13103" width="10" style="10" customWidth="1"/>
    <col min="13104" max="13114" width="7.85546875" style="10" customWidth="1"/>
    <col min="13115" max="13115" width="9.140625" style="10" customWidth="1"/>
    <col min="13116" max="13116" width="8.28515625" style="10" customWidth="1"/>
    <col min="13117" max="13117" width="10.140625" style="10" customWidth="1"/>
    <col min="13118" max="13118" width="9.140625" style="10"/>
    <col min="13119" max="13119" width="11.85546875" style="10" customWidth="1"/>
    <col min="13120" max="13120" width="14.28515625" style="10" customWidth="1"/>
    <col min="13121" max="13320" width="9.140625" style="10"/>
    <col min="13321" max="13321" width="0" style="10" hidden="1" customWidth="1"/>
    <col min="13322" max="13322" width="15.5703125" style="10" customWidth="1"/>
    <col min="13323" max="13323" width="55.140625" style="10" customWidth="1"/>
    <col min="13324" max="13324" width="15.5703125" style="10" customWidth="1"/>
    <col min="13325" max="13326" width="13" style="10" customWidth="1"/>
    <col min="13327" max="13328" width="13.140625" style="10" customWidth="1"/>
    <col min="13329" max="13329" width="10.5703125" style="10" customWidth="1"/>
    <col min="13330" max="13330" width="12.42578125" style="10" customWidth="1"/>
    <col min="13331" max="13331" width="11.5703125" style="10" customWidth="1"/>
    <col min="13332" max="13332" width="12.28515625" style="10" customWidth="1"/>
    <col min="13333" max="13333" width="12.7109375" style="10" customWidth="1"/>
    <col min="13334" max="13334" width="12.5703125" style="10" customWidth="1"/>
    <col min="13335" max="13335" width="13.140625" style="10" customWidth="1"/>
    <col min="13336" max="13336" width="13.42578125" style="10" customWidth="1"/>
    <col min="13337" max="13337" width="10.28515625" style="10" customWidth="1"/>
    <col min="13338" max="13338" width="14.28515625" style="10" customWidth="1"/>
    <col min="13339" max="13339" width="12.85546875" style="10" customWidth="1"/>
    <col min="13340" max="13340" width="12" style="10" customWidth="1"/>
    <col min="13341" max="13341" width="16.28515625" style="10" customWidth="1"/>
    <col min="13342" max="13342" width="14.5703125" style="10" customWidth="1"/>
    <col min="13343" max="13343" width="16.85546875" style="10" customWidth="1"/>
    <col min="13344" max="13344" width="11.140625" style="10" customWidth="1"/>
    <col min="13345" max="13345" width="10.42578125" style="10" customWidth="1"/>
    <col min="13346" max="13346" width="10.85546875" style="10" customWidth="1"/>
    <col min="13347" max="13347" width="10.140625" style="10" customWidth="1"/>
    <col min="13348" max="13348" width="12.85546875" style="10" customWidth="1"/>
    <col min="13349" max="13350" width="11" style="10" customWidth="1"/>
    <col min="13351" max="13351" width="11.5703125" style="10" customWidth="1"/>
    <col min="13352" max="13352" width="11.28515625" style="10" customWidth="1"/>
    <col min="13353" max="13353" width="10.140625" style="10" customWidth="1"/>
    <col min="13354" max="13355" width="11.85546875" style="10" customWidth="1"/>
    <col min="13356" max="13356" width="12.28515625" style="10" customWidth="1"/>
    <col min="13357" max="13357" width="12.7109375" style="10" customWidth="1"/>
    <col min="13358" max="13358" width="15.140625" style="10" customWidth="1"/>
    <col min="13359" max="13359" width="10" style="10" customWidth="1"/>
    <col min="13360" max="13370" width="7.85546875" style="10" customWidth="1"/>
    <col min="13371" max="13371" width="9.140625" style="10" customWidth="1"/>
    <col min="13372" max="13372" width="8.28515625" style="10" customWidth="1"/>
    <col min="13373" max="13373" width="10.140625" style="10" customWidth="1"/>
    <col min="13374" max="13374" width="9.140625" style="10"/>
    <col min="13375" max="13375" width="11.85546875" style="10" customWidth="1"/>
    <col min="13376" max="13376" width="14.28515625" style="10" customWidth="1"/>
    <col min="13377" max="13576" width="9.140625" style="10"/>
    <col min="13577" max="13577" width="0" style="10" hidden="1" customWidth="1"/>
    <col min="13578" max="13578" width="15.5703125" style="10" customWidth="1"/>
    <col min="13579" max="13579" width="55.140625" style="10" customWidth="1"/>
    <col min="13580" max="13580" width="15.5703125" style="10" customWidth="1"/>
    <col min="13581" max="13582" width="13" style="10" customWidth="1"/>
    <col min="13583" max="13584" width="13.140625" style="10" customWidth="1"/>
    <col min="13585" max="13585" width="10.5703125" style="10" customWidth="1"/>
    <col min="13586" max="13586" width="12.42578125" style="10" customWidth="1"/>
    <col min="13587" max="13587" width="11.5703125" style="10" customWidth="1"/>
    <col min="13588" max="13588" width="12.28515625" style="10" customWidth="1"/>
    <col min="13589" max="13589" width="12.7109375" style="10" customWidth="1"/>
    <col min="13590" max="13590" width="12.5703125" style="10" customWidth="1"/>
    <col min="13591" max="13591" width="13.140625" style="10" customWidth="1"/>
    <col min="13592" max="13592" width="13.42578125" style="10" customWidth="1"/>
    <col min="13593" max="13593" width="10.28515625" style="10" customWidth="1"/>
    <col min="13594" max="13594" width="14.28515625" style="10" customWidth="1"/>
    <col min="13595" max="13595" width="12.85546875" style="10" customWidth="1"/>
    <col min="13596" max="13596" width="12" style="10" customWidth="1"/>
    <col min="13597" max="13597" width="16.28515625" style="10" customWidth="1"/>
    <col min="13598" max="13598" width="14.5703125" style="10" customWidth="1"/>
    <col min="13599" max="13599" width="16.85546875" style="10" customWidth="1"/>
    <col min="13600" max="13600" width="11.140625" style="10" customWidth="1"/>
    <col min="13601" max="13601" width="10.42578125" style="10" customWidth="1"/>
    <col min="13602" max="13602" width="10.85546875" style="10" customWidth="1"/>
    <col min="13603" max="13603" width="10.140625" style="10" customWidth="1"/>
    <col min="13604" max="13604" width="12.85546875" style="10" customWidth="1"/>
    <col min="13605" max="13606" width="11" style="10" customWidth="1"/>
    <col min="13607" max="13607" width="11.5703125" style="10" customWidth="1"/>
    <col min="13608" max="13608" width="11.28515625" style="10" customWidth="1"/>
    <col min="13609" max="13609" width="10.140625" style="10" customWidth="1"/>
    <col min="13610" max="13611" width="11.85546875" style="10" customWidth="1"/>
    <col min="13612" max="13612" width="12.28515625" style="10" customWidth="1"/>
    <col min="13613" max="13613" width="12.7109375" style="10" customWidth="1"/>
    <col min="13614" max="13614" width="15.140625" style="10" customWidth="1"/>
    <col min="13615" max="13615" width="10" style="10" customWidth="1"/>
    <col min="13616" max="13626" width="7.85546875" style="10" customWidth="1"/>
    <col min="13627" max="13627" width="9.140625" style="10" customWidth="1"/>
    <col min="13628" max="13628" width="8.28515625" style="10" customWidth="1"/>
    <col min="13629" max="13629" width="10.140625" style="10" customWidth="1"/>
    <col min="13630" max="13630" width="9.140625" style="10"/>
    <col min="13631" max="13631" width="11.85546875" style="10" customWidth="1"/>
    <col min="13632" max="13632" width="14.28515625" style="10" customWidth="1"/>
    <col min="13633" max="13832" width="9.140625" style="10"/>
    <col min="13833" max="13833" width="0" style="10" hidden="1" customWidth="1"/>
    <col min="13834" max="13834" width="15.5703125" style="10" customWidth="1"/>
    <col min="13835" max="13835" width="55.140625" style="10" customWidth="1"/>
    <col min="13836" max="13836" width="15.5703125" style="10" customWidth="1"/>
    <col min="13837" max="13838" width="13" style="10" customWidth="1"/>
    <col min="13839" max="13840" width="13.140625" style="10" customWidth="1"/>
    <col min="13841" max="13841" width="10.5703125" style="10" customWidth="1"/>
    <col min="13842" max="13842" width="12.42578125" style="10" customWidth="1"/>
    <col min="13843" max="13843" width="11.5703125" style="10" customWidth="1"/>
    <col min="13844" max="13844" width="12.28515625" style="10" customWidth="1"/>
    <col min="13845" max="13845" width="12.7109375" style="10" customWidth="1"/>
    <col min="13846" max="13846" width="12.5703125" style="10" customWidth="1"/>
    <col min="13847" max="13847" width="13.140625" style="10" customWidth="1"/>
    <col min="13848" max="13848" width="13.42578125" style="10" customWidth="1"/>
    <col min="13849" max="13849" width="10.28515625" style="10" customWidth="1"/>
    <col min="13850" max="13850" width="14.28515625" style="10" customWidth="1"/>
    <col min="13851" max="13851" width="12.85546875" style="10" customWidth="1"/>
    <col min="13852" max="13852" width="12" style="10" customWidth="1"/>
    <col min="13853" max="13853" width="16.28515625" style="10" customWidth="1"/>
    <col min="13854" max="13854" width="14.5703125" style="10" customWidth="1"/>
    <col min="13855" max="13855" width="16.85546875" style="10" customWidth="1"/>
    <col min="13856" max="13856" width="11.140625" style="10" customWidth="1"/>
    <col min="13857" max="13857" width="10.42578125" style="10" customWidth="1"/>
    <col min="13858" max="13858" width="10.85546875" style="10" customWidth="1"/>
    <col min="13859" max="13859" width="10.140625" style="10" customWidth="1"/>
    <col min="13860" max="13860" width="12.85546875" style="10" customWidth="1"/>
    <col min="13861" max="13862" width="11" style="10" customWidth="1"/>
    <col min="13863" max="13863" width="11.5703125" style="10" customWidth="1"/>
    <col min="13864" max="13864" width="11.28515625" style="10" customWidth="1"/>
    <col min="13865" max="13865" width="10.140625" style="10" customWidth="1"/>
    <col min="13866" max="13867" width="11.85546875" style="10" customWidth="1"/>
    <col min="13868" max="13868" width="12.28515625" style="10" customWidth="1"/>
    <col min="13869" max="13869" width="12.7109375" style="10" customWidth="1"/>
    <col min="13870" max="13870" width="15.140625" style="10" customWidth="1"/>
    <col min="13871" max="13871" width="10" style="10" customWidth="1"/>
    <col min="13872" max="13882" width="7.85546875" style="10" customWidth="1"/>
    <col min="13883" max="13883" width="9.140625" style="10" customWidth="1"/>
    <col min="13884" max="13884" width="8.28515625" style="10" customWidth="1"/>
    <col min="13885" max="13885" width="10.140625" style="10" customWidth="1"/>
    <col min="13886" max="13886" width="9.140625" style="10"/>
    <col min="13887" max="13887" width="11.85546875" style="10" customWidth="1"/>
    <col min="13888" max="13888" width="14.28515625" style="10" customWidth="1"/>
    <col min="13889" max="14088" width="9.140625" style="10"/>
    <col min="14089" max="14089" width="0" style="10" hidden="1" customWidth="1"/>
    <col min="14090" max="14090" width="15.5703125" style="10" customWidth="1"/>
    <col min="14091" max="14091" width="55.140625" style="10" customWidth="1"/>
    <col min="14092" max="14092" width="15.5703125" style="10" customWidth="1"/>
    <col min="14093" max="14094" width="13" style="10" customWidth="1"/>
    <col min="14095" max="14096" width="13.140625" style="10" customWidth="1"/>
    <col min="14097" max="14097" width="10.5703125" style="10" customWidth="1"/>
    <col min="14098" max="14098" width="12.42578125" style="10" customWidth="1"/>
    <col min="14099" max="14099" width="11.5703125" style="10" customWidth="1"/>
    <col min="14100" max="14100" width="12.28515625" style="10" customWidth="1"/>
    <col min="14101" max="14101" width="12.7109375" style="10" customWidth="1"/>
    <col min="14102" max="14102" width="12.5703125" style="10" customWidth="1"/>
    <col min="14103" max="14103" width="13.140625" style="10" customWidth="1"/>
    <col min="14104" max="14104" width="13.42578125" style="10" customWidth="1"/>
    <col min="14105" max="14105" width="10.28515625" style="10" customWidth="1"/>
    <col min="14106" max="14106" width="14.28515625" style="10" customWidth="1"/>
    <col min="14107" max="14107" width="12.85546875" style="10" customWidth="1"/>
    <col min="14108" max="14108" width="12" style="10" customWidth="1"/>
    <col min="14109" max="14109" width="16.28515625" style="10" customWidth="1"/>
    <col min="14110" max="14110" width="14.5703125" style="10" customWidth="1"/>
    <col min="14111" max="14111" width="16.85546875" style="10" customWidth="1"/>
    <col min="14112" max="14112" width="11.140625" style="10" customWidth="1"/>
    <col min="14113" max="14113" width="10.42578125" style="10" customWidth="1"/>
    <col min="14114" max="14114" width="10.85546875" style="10" customWidth="1"/>
    <col min="14115" max="14115" width="10.140625" style="10" customWidth="1"/>
    <col min="14116" max="14116" width="12.85546875" style="10" customWidth="1"/>
    <col min="14117" max="14118" width="11" style="10" customWidth="1"/>
    <col min="14119" max="14119" width="11.5703125" style="10" customWidth="1"/>
    <col min="14120" max="14120" width="11.28515625" style="10" customWidth="1"/>
    <col min="14121" max="14121" width="10.140625" style="10" customWidth="1"/>
    <col min="14122" max="14123" width="11.85546875" style="10" customWidth="1"/>
    <col min="14124" max="14124" width="12.28515625" style="10" customWidth="1"/>
    <col min="14125" max="14125" width="12.7109375" style="10" customWidth="1"/>
    <col min="14126" max="14126" width="15.140625" style="10" customWidth="1"/>
    <col min="14127" max="14127" width="10" style="10" customWidth="1"/>
    <col min="14128" max="14138" width="7.85546875" style="10" customWidth="1"/>
    <col min="14139" max="14139" width="9.140625" style="10" customWidth="1"/>
    <col min="14140" max="14140" width="8.28515625" style="10" customWidth="1"/>
    <col min="14141" max="14141" width="10.140625" style="10" customWidth="1"/>
    <col min="14142" max="14142" width="9.140625" style="10"/>
    <col min="14143" max="14143" width="11.85546875" style="10" customWidth="1"/>
    <col min="14144" max="14144" width="14.28515625" style="10" customWidth="1"/>
    <col min="14145" max="14344" width="9.140625" style="10"/>
    <col min="14345" max="14345" width="0" style="10" hidden="1" customWidth="1"/>
    <col min="14346" max="14346" width="15.5703125" style="10" customWidth="1"/>
    <col min="14347" max="14347" width="55.140625" style="10" customWidth="1"/>
    <col min="14348" max="14348" width="15.5703125" style="10" customWidth="1"/>
    <col min="14349" max="14350" width="13" style="10" customWidth="1"/>
    <col min="14351" max="14352" width="13.140625" style="10" customWidth="1"/>
    <col min="14353" max="14353" width="10.5703125" style="10" customWidth="1"/>
    <col min="14354" max="14354" width="12.42578125" style="10" customWidth="1"/>
    <col min="14355" max="14355" width="11.5703125" style="10" customWidth="1"/>
    <col min="14356" max="14356" width="12.28515625" style="10" customWidth="1"/>
    <col min="14357" max="14357" width="12.7109375" style="10" customWidth="1"/>
    <col min="14358" max="14358" width="12.5703125" style="10" customWidth="1"/>
    <col min="14359" max="14359" width="13.140625" style="10" customWidth="1"/>
    <col min="14360" max="14360" width="13.42578125" style="10" customWidth="1"/>
    <col min="14361" max="14361" width="10.28515625" style="10" customWidth="1"/>
    <col min="14362" max="14362" width="14.28515625" style="10" customWidth="1"/>
    <col min="14363" max="14363" width="12.85546875" style="10" customWidth="1"/>
    <col min="14364" max="14364" width="12" style="10" customWidth="1"/>
    <col min="14365" max="14365" width="16.28515625" style="10" customWidth="1"/>
    <col min="14366" max="14366" width="14.5703125" style="10" customWidth="1"/>
    <col min="14367" max="14367" width="16.85546875" style="10" customWidth="1"/>
    <col min="14368" max="14368" width="11.140625" style="10" customWidth="1"/>
    <col min="14369" max="14369" width="10.42578125" style="10" customWidth="1"/>
    <col min="14370" max="14370" width="10.85546875" style="10" customWidth="1"/>
    <col min="14371" max="14371" width="10.140625" style="10" customWidth="1"/>
    <col min="14372" max="14372" width="12.85546875" style="10" customWidth="1"/>
    <col min="14373" max="14374" width="11" style="10" customWidth="1"/>
    <col min="14375" max="14375" width="11.5703125" style="10" customWidth="1"/>
    <col min="14376" max="14376" width="11.28515625" style="10" customWidth="1"/>
    <col min="14377" max="14377" width="10.140625" style="10" customWidth="1"/>
    <col min="14378" max="14379" width="11.85546875" style="10" customWidth="1"/>
    <col min="14380" max="14380" width="12.28515625" style="10" customWidth="1"/>
    <col min="14381" max="14381" width="12.7109375" style="10" customWidth="1"/>
    <col min="14382" max="14382" width="15.140625" style="10" customWidth="1"/>
    <col min="14383" max="14383" width="10" style="10" customWidth="1"/>
    <col min="14384" max="14394" width="7.85546875" style="10" customWidth="1"/>
    <col min="14395" max="14395" width="9.140625" style="10" customWidth="1"/>
    <col min="14396" max="14396" width="8.28515625" style="10" customWidth="1"/>
    <col min="14397" max="14397" width="10.140625" style="10" customWidth="1"/>
    <col min="14398" max="14398" width="9.140625" style="10"/>
    <col min="14399" max="14399" width="11.85546875" style="10" customWidth="1"/>
    <col min="14400" max="14400" width="14.28515625" style="10" customWidth="1"/>
    <col min="14401" max="14600" width="9.140625" style="10"/>
    <col min="14601" max="14601" width="0" style="10" hidden="1" customWidth="1"/>
    <col min="14602" max="14602" width="15.5703125" style="10" customWidth="1"/>
    <col min="14603" max="14603" width="55.140625" style="10" customWidth="1"/>
    <col min="14604" max="14604" width="15.5703125" style="10" customWidth="1"/>
    <col min="14605" max="14606" width="13" style="10" customWidth="1"/>
    <col min="14607" max="14608" width="13.140625" style="10" customWidth="1"/>
    <col min="14609" max="14609" width="10.5703125" style="10" customWidth="1"/>
    <col min="14610" max="14610" width="12.42578125" style="10" customWidth="1"/>
    <col min="14611" max="14611" width="11.5703125" style="10" customWidth="1"/>
    <col min="14612" max="14612" width="12.28515625" style="10" customWidth="1"/>
    <col min="14613" max="14613" width="12.7109375" style="10" customWidth="1"/>
    <col min="14614" max="14614" width="12.5703125" style="10" customWidth="1"/>
    <col min="14615" max="14615" width="13.140625" style="10" customWidth="1"/>
    <col min="14616" max="14616" width="13.42578125" style="10" customWidth="1"/>
    <col min="14617" max="14617" width="10.28515625" style="10" customWidth="1"/>
    <col min="14618" max="14618" width="14.28515625" style="10" customWidth="1"/>
    <col min="14619" max="14619" width="12.85546875" style="10" customWidth="1"/>
    <col min="14620" max="14620" width="12" style="10" customWidth="1"/>
    <col min="14621" max="14621" width="16.28515625" style="10" customWidth="1"/>
    <col min="14622" max="14622" width="14.5703125" style="10" customWidth="1"/>
    <col min="14623" max="14623" width="16.85546875" style="10" customWidth="1"/>
    <col min="14624" max="14624" width="11.140625" style="10" customWidth="1"/>
    <col min="14625" max="14625" width="10.42578125" style="10" customWidth="1"/>
    <col min="14626" max="14626" width="10.85546875" style="10" customWidth="1"/>
    <col min="14627" max="14627" width="10.140625" style="10" customWidth="1"/>
    <col min="14628" max="14628" width="12.85546875" style="10" customWidth="1"/>
    <col min="14629" max="14630" width="11" style="10" customWidth="1"/>
    <col min="14631" max="14631" width="11.5703125" style="10" customWidth="1"/>
    <col min="14632" max="14632" width="11.28515625" style="10" customWidth="1"/>
    <col min="14633" max="14633" width="10.140625" style="10" customWidth="1"/>
    <col min="14634" max="14635" width="11.85546875" style="10" customWidth="1"/>
    <col min="14636" max="14636" width="12.28515625" style="10" customWidth="1"/>
    <col min="14637" max="14637" width="12.7109375" style="10" customWidth="1"/>
    <col min="14638" max="14638" width="15.140625" style="10" customWidth="1"/>
    <col min="14639" max="14639" width="10" style="10" customWidth="1"/>
    <col min="14640" max="14650" width="7.85546875" style="10" customWidth="1"/>
    <col min="14651" max="14651" width="9.140625" style="10" customWidth="1"/>
    <col min="14652" max="14652" width="8.28515625" style="10" customWidth="1"/>
    <col min="14653" max="14653" width="10.140625" style="10" customWidth="1"/>
    <col min="14654" max="14654" width="9.140625" style="10"/>
    <col min="14655" max="14655" width="11.85546875" style="10" customWidth="1"/>
    <col min="14656" max="14656" width="14.28515625" style="10" customWidth="1"/>
    <col min="14657" max="14856" width="9.140625" style="10"/>
    <col min="14857" max="14857" width="0" style="10" hidden="1" customWidth="1"/>
    <col min="14858" max="14858" width="15.5703125" style="10" customWidth="1"/>
    <col min="14859" max="14859" width="55.140625" style="10" customWidth="1"/>
    <col min="14860" max="14860" width="15.5703125" style="10" customWidth="1"/>
    <col min="14861" max="14862" width="13" style="10" customWidth="1"/>
    <col min="14863" max="14864" width="13.140625" style="10" customWidth="1"/>
    <col min="14865" max="14865" width="10.5703125" style="10" customWidth="1"/>
    <col min="14866" max="14866" width="12.42578125" style="10" customWidth="1"/>
    <col min="14867" max="14867" width="11.5703125" style="10" customWidth="1"/>
    <col min="14868" max="14868" width="12.28515625" style="10" customWidth="1"/>
    <col min="14869" max="14869" width="12.7109375" style="10" customWidth="1"/>
    <col min="14870" max="14870" width="12.5703125" style="10" customWidth="1"/>
    <col min="14871" max="14871" width="13.140625" style="10" customWidth="1"/>
    <col min="14872" max="14872" width="13.42578125" style="10" customWidth="1"/>
    <col min="14873" max="14873" width="10.28515625" style="10" customWidth="1"/>
    <col min="14874" max="14874" width="14.28515625" style="10" customWidth="1"/>
    <col min="14875" max="14875" width="12.85546875" style="10" customWidth="1"/>
    <col min="14876" max="14876" width="12" style="10" customWidth="1"/>
    <col min="14877" max="14877" width="16.28515625" style="10" customWidth="1"/>
    <col min="14878" max="14878" width="14.5703125" style="10" customWidth="1"/>
    <col min="14879" max="14879" width="16.85546875" style="10" customWidth="1"/>
    <col min="14880" max="14880" width="11.140625" style="10" customWidth="1"/>
    <col min="14881" max="14881" width="10.42578125" style="10" customWidth="1"/>
    <col min="14882" max="14882" width="10.85546875" style="10" customWidth="1"/>
    <col min="14883" max="14883" width="10.140625" style="10" customWidth="1"/>
    <col min="14884" max="14884" width="12.85546875" style="10" customWidth="1"/>
    <col min="14885" max="14886" width="11" style="10" customWidth="1"/>
    <col min="14887" max="14887" width="11.5703125" style="10" customWidth="1"/>
    <col min="14888" max="14888" width="11.28515625" style="10" customWidth="1"/>
    <col min="14889" max="14889" width="10.140625" style="10" customWidth="1"/>
    <col min="14890" max="14891" width="11.85546875" style="10" customWidth="1"/>
    <col min="14892" max="14892" width="12.28515625" style="10" customWidth="1"/>
    <col min="14893" max="14893" width="12.7109375" style="10" customWidth="1"/>
    <col min="14894" max="14894" width="15.140625" style="10" customWidth="1"/>
    <col min="14895" max="14895" width="10" style="10" customWidth="1"/>
    <col min="14896" max="14906" width="7.85546875" style="10" customWidth="1"/>
    <col min="14907" max="14907" width="9.140625" style="10" customWidth="1"/>
    <col min="14908" max="14908" width="8.28515625" style="10" customWidth="1"/>
    <col min="14909" max="14909" width="10.140625" style="10" customWidth="1"/>
    <col min="14910" max="14910" width="9.140625" style="10"/>
    <col min="14911" max="14911" width="11.85546875" style="10" customWidth="1"/>
    <col min="14912" max="14912" width="14.28515625" style="10" customWidth="1"/>
    <col min="14913" max="15112" width="9.140625" style="10"/>
    <col min="15113" max="15113" width="0" style="10" hidden="1" customWidth="1"/>
    <col min="15114" max="15114" width="15.5703125" style="10" customWidth="1"/>
    <col min="15115" max="15115" width="55.140625" style="10" customWidth="1"/>
    <col min="15116" max="15116" width="15.5703125" style="10" customWidth="1"/>
    <col min="15117" max="15118" width="13" style="10" customWidth="1"/>
    <col min="15119" max="15120" width="13.140625" style="10" customWidth="1"/>
    <col min="15121" max="15121" width="10.5703125" style="10" customWidth="1"/>
    <col min="15122" max="15122" width="12.42578125" style="10" customWidth="1"/>
    <col min="15123" max="15123" width="11.5703125" style="10" customWidth="1"/>
    <col min="15124" max="15124" width="12.28515625" style="10" customWidth="1"/>
    <col min="15125" max="15125" width="12.7109375" style="10" customWidth="1"/>
    <col min="15126" max="15126" width="12.5703125" style="10" customWidth="1"/>
    <col min="15127" max="15127" width="13.140625" style="10" customWidth="1"/>
    <col min="15128" max="15128" width="13.42578125" style="10" customWidth="1"/>
    <col min="15129" max="15129" width="10.28515625" style="10" customWidth="1"/>
    <col min="15130" max="15130" width="14.28515625" style="10" customWidth="1"/>
    <col min="15131" max="15131" width="12.85546875" style="10" customWidth="1"/>
    <col min="15132" max="15132" width="12" style="10" customWidth="1"/>
    <col min="15133" max="15133" width="16.28515625" style="10" customWidth="1"/>
    <col min="15134" max="15134" width="14.5703125" style="10" customWidth="1"/>
    <col min="15135" max="15135" width="16.85546875" style="10" customWidth="1"/>
    <col min="15136" max="15136" width="11.140625" style="10" customWidth="1"/>
    <col min="15137" max="15137" width="10.42578125" style="10" customWidth="1"/>
    <col min="15138" max="15138" width="10.85546875" style="10" customWidth="1"/>
    <col min="15139" max="15139" width="10.140625" style="10" customWidth="1"/>
    <col min="15140" max="15140" width="12.85546875" style="10" customWidth="1"/>
    <col min="15141" max="15142" width="11" style="10" customWidth="1"/>
    <col min="15143" max="15143" width="11.5703125" style="10" customWidth="1"/>
    <col min="15144" max="15144" width="11.28515625" style="10" customWidth="1"/>
    <col min="15145" max="15145" width="10.140625" style="10" customWidth="1"/>
    <col min="15146" max="15147" width="11.85546875" style="10" customWidth="1"/>
    <col min="15148" max="15148" width="12.28515625" style="10" customWidth="1"/>
    <col min="15149" max="15149" width="12.7109375" style="10" customWidth="1"/>
    <col min="15150" max="15150" width="15.140625" style="10" customWidth="1"/>
    <col min="15151" max="15151" width="10" style="10" customWidth="1"/>
    <col min="15152" max="15162" width="7.85546875" style="10" customWidth="1"/>
    <col min="15163" max="15163" width="9.140625" style="10" customWidth="1"/>
    <col min="15164" max="15164" width="8.28515625" style="10" customWidth="1"/>
    <col min="15165" max="15165" width="10.140625" style="10" customWidth="1"/>
    <col min="15166" max="15166" width="9.140625" style="10"/>
    <col min="15167" max="15167" width="11.85546875" style="10" customWidth="1"/>
    <col min="15168" max="15168" width="14.28515625" style="10" customWidth="1"/>
    <col min="15169" max="15368" width="9.140625" style="10"/>
    <col min="15369" max="15369" width="0" style="10" hidden="1" customWidth="1"/>
    <col min="15370" max="15370" width="15.5703125" style="10" customWidth="1"/>
    <col min="15371" max="15371" width="55.140625" style="10" customWidth="1"/>
    <col min="15372" max="15372" width="15.5703125" style="10" customWidth="1"/>
    <col min="15373" max="15374" width="13" style="10" customWidth="1"/>
    <col min="15375" max="15376" width="13.140625" style="10" customWidth="1"/>
    <col min="15377" max="15377" width="10.5703125" style="10" customWidth="1"/>
    <col min="15378" max="15378" width="12.42578125" style="10" customWidth="1"/>
    <col min="15379" max="15379" width="11.5703125" style="10" customWidth="1"/>
    <col min="15380" max="15380" width="12.28515625" style="10" customWidth="1"/>
    <col min="15381" max="15381" width="12.7109375" style="10" customWidth="1"/>
    <col min="15382" max="15382" width="12.5703125" style="10" customWidth="1"/>
    <col min="15383" max="15383" width="13.140625" style="10" customWidth="1"/>
    <col min="15384" max="15384" width="13.42578125" style="10" customWidth="1"/>
    <col min="15385" max="15385" width="10.28515625" style="10" customWidth="1"/>
    <col min="15386" max="15386" width="14.28515625" style="10" customWidth="1"/>
    <col min="15387" max="15387" width="12.85546875" style="10" customWidth="1"/>
    <col min="15388" max="15388" width="12" style="10" customWidth="1"/>
    <col min="15389" max="15389" width="16.28515625" style="10" customWidth="1"/>
    <col min="15390" max="15390" width="14.5703125" style="10" customWidth="1"/>
    <col min="15391" max="15391" width="16.85546875" style="10" customWidth="1"/>
    <col min="15392" max="15392" width="11.140625" style="10" customWidth="1"/>
    <col min="15393" max="15393" width="10.42578125" style="10" customWidth="1"/>
    <col min="15394" max="15394" width="10.85546875" style="10" customWidth="1"/>
    <col min="15395" max="15395" width="10.140625" style="10" customWidth="1"/>
    <col min="15396" max="15396" width="12.85546875" style="10" customWidth="1"/>
    <col min="15397" max="15398" width="11" style="10" customWidth="1"/>
    <col min="15399" max="15399" width="11.5703125" style="10" customWidth="1"/>
    <col min="15400" max="15400" width="11.28515625" style="10" customWidth="1"/>
    <col min="15401" max="15401" width="10.140625" style="10" customWidth="1"/>
    <col min="15402" max="15403" width="11.85546875" style="10" customWidth="1"/>
    <col min="15404" max="15404" width="12.28515625" style="10" customWidth="1"/>
    <col min="15405" max="15405" width="12.7109375" style="10" customWidth="1"/>
    <col min="15406" max="15406" width="15.140625" style="10" customWidth="1"/>
    <col min="15407" max="15407" width="10" style="10" customWidth="1"/>
    <col min="15408" max="15418" width="7.85546875" style="10" customWidth="1"/>
    <col min="15419" max="15419" width="9.140625" style="10" customWidth="1"/>
    <col min="15420" max="15420" width="8.28515625" style="10" customWidth="1"/>
    <col min="15421" max="15421" width="10.140625" style="10" customWidth="1"/>
    <col min="15422" max="15422" width="9.140625" style="10"/>
    <col min="15423" max="15423" width="11.85546875" style="10" customWidth="1"/>
    <col min="15424" max="15424" width="14.28515625" style="10" customWidth="1"/>
    <col min="15425" max="15624" width="9.140625" style="10"/>
    <col min="15625" max="15625" width="0" style="10" hidden="1" customWidth="1"/>
    <col min="15626" max="15626" width="15.5703125" style="10" customWidth="1"/>
    <col min="15627" max="15627" width="55.140625" style="10" customWidth="1"/>
    <col min="15628" max="15628" width="15.5703125" style="10" customWidth="1"/>
    <col min="15629" max="15630" width="13" style="10" customWidth="1"/>
    <col min="15631" max="15632" width="13.140625" style="10" customWidth="1"/>
    <col min="15633" max="15633" width="10.5703125" style="10" customWidth="1"/>
    <col min="15634" max="15634" width="12.42578125" style="10" customWidth="1"/>
    <col min="15635" max="15635" width="11.5703125" style="10" customWidth="1"/>
    <col min="15636" max="15636" width="12.28515625" style="10" customWidth="1"/>
    <col min="15637" max="15637" width="12.7109375" style="10" customWidth="1"/>
    <col min="15638" max="15638" width="12.5703125" style="10" customWidth="1"/>
    <col min="15639" max="15639" width="13.140625" style="10" customWidth="1"/>
    <col min="15640" max="15640" width="13.42578125" style="10" customWidth="1"/>
    <col min="15641" max="15641" width="10.28515625" style="10" customWidth="1"/>
    <col min="15642" max="15642" width="14.28515625" style="10" customWidth="1"/>
    <col min="15643" max="15643" width="12.85546875" style="10" customWidth="1"/>
    <col min="15644" max="15644" width="12" style="10" customWidth="1"/>
    <col min="15645" max="15645" width="16.28515625" style="10" customWidth="1"/>
    <col min="15646" max="15646" width="14.5703125" style="10" customWidth="1"/>
    <col min="15647" max="15647" width="16.85546875" style="10" customWidth="1"/>
    <col min="15648" max="15648" width="11.140625" style="10" customWidth="1"/>
    <col min="15649" max="15649" width="10.42578125" style="10" customWidth="1"/>
    <col min="15650" max="15650" width="10.85546875" style="10" customWidth="1"/>
    <col min="15651" max="15651" width="10.140625" style="10" customWidth="1"/>
    <col min="15652" max="15652" width="12.85546875" style="10" customWidth="1"/>
    <col min="15653" max="15654" width="11" style="10" customWidth="1"/>
    <col min="15655" max="15655" width="11.5703125" style="10" customWidth="1"/>
    <col min="15656" max="15656" width="11.28515625" style="10" customWidth="1"/>
    <col min="15657" max="15657" width="10.140625" style="10" customWidth="1"/>
    <col min="15658" max="15659" width="11.85546875" style="10" customWidth="1"/>
    <col min="15660" max="15660" width="12.28515625" style="10" customWidth="1"/>
    <col min="15661" max="15661" width="12.7109375" style="10" customWidth="1"/>
    <col min="15662" max="15662" width="15.140625" style="10" customWidth="1"/>
    <col min="15663" max="15663" width="10" style="10" customWidth="1"/>
    <col min="15664" max="15674" width="7.85546875" style="10" customWidth="1"/>
    <col min="15675" max="15675" width="9.140625" style="10" customWidth="1"/>
    <col min="15676" max="15676" width="8.28515625" style="10" customWidth="1"/>
    <col min="15677" max="15677" width="10.140625" style="10" customWidth="1"/>
    <col min="15678" max="15678" width="9.140625" style="10"/>
    <col min="15679" max="15679" width="11.85546875" style="10" customWidth="1"/>
    <col min="15680" max="15680" width="14.28515625" style="10" customWidth="1"/>
    <col min="15681" max="15880" width="9.140625" style="10"/>
    <col min="15881" max="15881" width="0" style="10" hidden="1" customWidth="1"/>
    <col min="15882" max="15882" width="15.5703125" style="10" customWidth="1"/>
    <col min="15883" max="15883" width="55.140625" style="10" customWidth="1"/>
    <col min="15884" max="15884" width="15.5703125" style="10" customWidth="1"/>
    <col min="15885" max="15886" width="13" style="10" customWidth="1"/>
    <col min="15887" max="15888" width="13.140625" style="10" customWidth="1"/>
    <col min="15889" max="15889" width="10.5703125" style="10" customWidth="1"/>
    <col min="15890" max="15890" width="12.42578125" style="10" customWidth="1"/>
    <col min="15891" max="15891" width="11.5703125" style="10" customWidth="1"/>
    <col min="15892" max="15892" width="12.28515625" style="10" customWidth="1"/>
    <col min="15893" max="15893" width="12.7109375" style="10" customWidth="1"/>
    <col min="15894" max="15894" width="12.5703125" style="10" customWidth="1"/>
    <col min="15895" max="15895" width="13.140625" style="10" customWidth="1"/>
    <col min="15896" max="15896" width="13.42578125" style="10" customWidth="1"/>
    <col min="15897" max="15897" width="10.28515625" style="10" customWidth="1"/>
    <col min="15898" max="15898" width="14.28515625" style="10" customWidth="1"/>
    <col min="15899" max="15899" width="12.85546875" style="10" customWidth="1"/>
    <col min="15900" max="15900" width="12" style="10" customWidth="1"/>
    <col min="15901" max="15901" width="16.28515625" style="10" customWidth="1"/>
    <col min="15902" max="15902" width="14.5703125" style="10" customWidth="1"/>
    <col min="15903" max="15903" width="16.85546875" style="10" customWidth="1"/>
    <col min="15904" max="15904" width="11.140625" style="10" customWidth="1"/>
    <col min="15905" max="15905" width="10.42578125" style="10" customWidth="1"/>
    <col min="15906" max="15906" width="10.85546875" style="10" customWidth="1"/>
    <col min="15907" max="15907" width="10.140625" style="10" customWidth="1"/>
    <col min="15908" max="15908" width="12.85546875" style="10" customWidth="1"/>
    <col min="15909" max="15910" width="11" style="10" customWidth="1"/>
    <col min="15911" max="15911" width="11.5703125" style="10" customWidth="1"/>
    <col min="15912" max="15912" width="11.28515625" style="10" customWidth="1"/>
    <col min="15913" max="15913" width="10.140625" style="10" customWidth="1"/>
    <col min="15914" max="15915" width="11.85546875" style="10" customWidth="1"/>
    <col min="15916" max="15916" width="12.28515625" style="10" customWidth="1"/>
    <col min="15917" max="15917" width="12.7109375" style="10" customWidth="1"/>
    <col min="15918" max="15918" width="15.140625" style="10" customWidth="1"/>
    <col min="15919" max="15919" width="10" style="10" customWidth="1"/>
    <col min="15920" max="15930" width="7.85546875" style="10" customWidth="1"/>
    <col min="15931" max="15931" width="9.140625" style="10" customWidth="1"/>
    <col min="15932" max="15932" width="8.28515625" style="10" customWidth="1"/>
    <col min="15933" max="15933" width="10.140625" style="10" customWidth="1"/>
    <col min="15934" max="15934" width="9.140625" style="10"/>
    <col min="15935" max="15935" width="11.85546875" style="10" customWidth="1"/>
    <col min="15936" max="15936" width="14.28515625" style="10" customWidth="1"/>
    <col min="15937" max="16136" width="9.140625" style="10"/>
    <col min="16137" max="16137" width="0" style="10" hidden="1" customWidth="1"/>
    <col min="16138" max="16138" width="15.5703125" style="10" customWidth="1"/>
    <col min="16139" max="16139" width="55.140625" style="10" customWidth="1"/>
    <col min="16140" max="16140" width="15.5703125" style="10" customWidth="1"/>
    <col min="16141" max="16142" width="13" style="10" customWidth="1"/>
    <col min="16143" max="16144" width="13.140625" style="10" customWidth="1"/>
    <col min="16145" max="16145" width="10.5703125" style="10" customWidth="1"/>
    <col min="16146" max="16146" width="12.42578125" style="10" customWidth="1"/>
    <col min="16147" max="16147" width="11.5703125" style="10" customWidth="1"/>
    <col min="16148" max="16148" width="12.28515625" style="10" customWidth="1"/>
    <col min="16149" max="16149" width="12.7109375" style="10" customWidth="1"/>
    <col min="16150" max="16150" width="12.5703125" style="10" customWidth="1"/>
    <col min="16151" max="16151" width="13.140625" style="10" customWidth="1"/>
    <col min="16152" max="16152" width="13.42578125" style="10" customWidth="1"/>
    <col min="16153" max="16153" width="10.28515625" style="10" customWidth="1"/>
    <col min="16154" max="16154" width="14.28515625" style="10" customWidth="1"/>
    <col min="16155" max="16155" width="12.85546875" style="10" customWidth="1"/>
    <col min="16156" max="16156" width="12" style="10" customWidth="1"/>
    <col min="16157" max="16157" width="16.28515625" style="10" customWidth="1"/>
    <col min="16158" max="16158" width="14.5703125" style="10" customWidth="1"/>
    <col min="16159" max="16159" width="16.85546875" style="10" customWidth="1"/>
    <col min="16160" max="16160" width="11.140625" style="10" customWidth="1"/>
    <col min="16161" max="16161" width="10.42578125" style="10" customWidth="1"/>
    <col min="16162" max="16162" width="10.85546875" style="10" customWidth="1"/>
    <col min="16163" max="16163" width="10.140625" style="10" customWidth="1"/>
    <col min="16164" max="16164" width="12.85546875" style="10" customWidth="1"/>
    <col min="16165" max="16166" width="11" style="10" customWidth="1"/>
    <col min="16167" max="16167" width="11.5703125" style="10" customWidth="1"/>
    <col min="16168" max="16168" width="11.28515625" style="10" customWidth="1"/>
    <col min="16169" max="16169" width="10.140625" style="10" customWidth="1"/>
    <col min="16170" max="16171" width="11.85546875" style="10" customWidth="1"/>
    <col min="16172" max="16172" width="12.28515625" style="10" customWidth="1"/>
    <col min="16173" max="16173" width="12.7109375" style="10" customWidth="1"/>
    <col min="16174" max="16174" width="15.140625" style="10" customWidth="1"/>
    <col min="16175" max="16175" width="10" style="10" customWidth="1"/>
    <col min="16176" max="16186" width="7.85546875" style="10" customWidth="1"/>
    <col min="16187" max="16187" width="9.140625" style="10" customWidth="1"/>
    <col min="16188" max="16188" width="8.28515625" style="10" customWidth="1"/>
    <col min="16189" max="16189" width="10.140625" style="10" customWidth="1"/>
    <col min="16190" max="16190" width="9.140625" style="10"/>
    <col min="16191" max="16191" width="11.85546875" style="10" customWidth="1"/>
    <col min="16192" max="16192" width="14.28515625" style="10" customWidth="1"/>
    <col min="16193" max="16384" width="9.140625" style="10"/>
  </cols>
  <sheetData>
    <row r="1" spans="2:223" ht="21" customHeight="1" x14ac:dyDescent="0.35">
      <c r="B1" s="91" t="s">
        <v>185</v>
      </c>
      <c r="AK1" s="8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</row>
    <row r="2" spans="2:223" ht="21" customHeight="1" x14ac:dyDescent="0.35">
      <c r="B2" s="5"/>
      <c r="AK2" s="8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</row>
    <row r="3" spans="2:223" ht="21" customHeight="1" x14ac:dyDescent="0.35">
      <c r="B3" s="5"/>
      <c r="AK3" s="8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</row>
    <row r="4" spans="2:223" ht="21" customHeight="1" x14ac:dyDescent="0.35">
      <c r="B4" s="171" t="s">
        <v>165</v>
      </c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1"/>
      <c r="AC4" s="171"/>
      <c r="AD4" s="171"/>
      <c r="AE4" s="171"/>
      <c r="AF4" s="171"/>
      <c r="AG4" s="171"/>
      <c r="AH4" s="171"/>
      <c r="AI4" s="171"/>
      <c r="AJ4" s="171"/>
      <c r="AK4" s="171"/>
      <c r="AL4" s="171"/>
      <c r="AM4" s="171"/>
      <c r="AN4" s="171"/>
      <c r="AO4" s="171"/>
      <c r="AP4" s="171"/>
      <c r="AQ4" s="171"/>
      <c r="AR4" s="171"/>
      <c r="AU4" s="6"/>
      <c r="AV4" s="6"/>
      <c r="AW4" s="6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HO4" s="10" t="s">
        <v>172</v>
      </c>
    </row>
    <row r="5" spans="2:223" ht="21" customHeight="1" x14ac:dyDescent="0.35"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72" t="s">
        <v>207</v>
      </c>
      <c r="R5" s="69"/>
      <c r="S5" s="69"/>
      <c r="T5" s="71"/>
      <c r="U5" s="70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HO5" s="10" t="s">
        <v>173</v>
      </c>
    </row>
    <row r="6" spans="2:223" ht="21" customHeight="1" thickBot="1" x14ac:dyDescent="0.4"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HO6" s="10" t="s">
        <v>174</v>
      </c>
    </row>
    <row r="7" spans="2:223" ht="36" customHeight="1" x14ac:dyDescent="0.35">
      <c r="B7" s="172" t="s">
        <v>187</v>
      </c>
      <c r="C7" s="174" t="s">
        <v>0</v>
      </c>
      <c r="D7" s="176" t="s">
        <v>197</v>
      </c>
      <c r="E7" s="176"/>
      <c r="F7" s="176"/>
      <c r="G7" s="176"/>
      <c r="H7" s="176"/>
      <c r="I7" s="176"/>
      <c r="J7" s="176"/>
      <c r="K7" s="176"/>
      <c r="L7" s="176"/>
      <c r="M7" s="176"/>
      <c r="N7" s="176"/>
      <c r="O7" s="176"/>
      <c r="P7" s="176"/>
      <c r="Q7" s="176"/>
      <c r="R7" s="176"/>
      <c r="S7" s="176"/>
      <c r="T7" s="176"/>
      <c r="U7" s="176"/>
      <c r="V7" s="176"/>
      <c r="W7" s="176"/>
      <c r="X7" s="176"/>
      <c r="Y7" s="176"/>
      <c r="Z7" s="176"/>
      <c r="AA7" s="176"/>
      <c r="AB7" s="176"/>
      <c r="AC7" s="176"/>
      <c r="AD7" s="176"/>
      <c r="AE7" s="176"/>
      <c r="AF7" s="176"/>
      <c r="AG7" s="176"/>
      <c r="AH7" s="176"/>
      <c r="AI7" s="176"/>
      <c r="AJ7" s="176"/>
      <c r="AK7" s="176"/>
      <c r="AL7" s="176"/>
      <c r="AM7" s="176"/>
      <c r="AN7" s="176"/>
      <c r="AO7" s="176"/>
      <c r="AP7" s="176"/>
      <c r="AQ7" s="176"/>
      <c r="AR7" s="176"/>
      <c r="AS7" s="176"/>
      <c r="AT7" s="177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HO7" s="10" t="s">
        <v>175</v>
      </c>
    </row>
    <row r="8" spans="2:223" ht="44.25" customHeight="1" x14ac:dyDescent="0.35">
      <c r="B8" s="173"/>
      <c r="C8" s="175"/>
      <c r="D8" s="175" t="s">
        <v>167</v>
      </c>
      <c r="E8" s="175" t="s">
        <v>1</v>
      </c>
      <c r="F8" s="175"/>
      <c r="G8" s="175" t="s">
        <v>2</v>
      </c>
      <c r="H8" s="175"/>
      <c r="I8" s="175"/>
      <c r="J8" s="175"/>
      <c r="K8" s="175"/>
      <c r="L8" s="175"/>
      <c r="M8" s="175"/>
      <c r="N8" s="175"/>
      <c r="O8" s="175" t="s">
        <v>3</v>
      </c>
      <c r="P8" s="175"/>
      <c r="Q8" s="175" t="s">
        <v>4</v>
      </c>
      <c r="R8" s="175"/>
      <c r="S8" s="175"/>
      <c r="T8" s="175"/>
      <c r="U8" s="175"/>
      <c r="V8" s="175"/>
      <c r="W8" s="175"/>
      <c r="X8" s="175" t="s">
        <v>5</v>
      </c>
      <c r="Y8" s="175"/>
      <c r="Z8" s="175"/>
      <c r="AA8" s="175" t="s">
        <v>6</v>
      </c>
      <c r="AB8" s="175"/>
      <c r="AC8" s="175"/>
      <c r="AD8" s="175"/>
      <c r="AE8" s="175"/>
      <c r="AF8" s="175"/>
      <c r="AG8" s="175"/>
      <c r="AH8" s="175"/>
      <c r="AI8" s="175"/>
      <c r="AJ8" s="175"/>
      <c r="AK8" s="175"/>
      <c r="AL8" s="175"/>
      <c r="AM8" s="175"/>
      <c r="AN8" s="175"/>
      <c r="AO8" s="175"/>
      <c r="AP8" s="175"/>
      <c r="AQ8" s="175"/>
      <c r="AR8" s="175"/>
      <c r="AS8" s="175"/>
      <c r="AT8" s="142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5"/>
      <c r="HO8" s="10" t="s">
        <v>176</v>
      </c>
    </row>
    <row r="9" spans="2:223" ht="27.75" customHeight="1" x14ac:dyDescent="0.35">
      <c r="B9" s="173"/>
      <c r="C9" s="175"/>
      <c r="D9" s="175"/>
      <c r="E9" s="178" t="s">
        <v>7</v>
      </c>
      <c r="F9" s="178" t="s">
        <v>8</v>
      </c>
      <c r="G9" s="178" t="s">
        <v>9</v>
      </c>
      <c r="H9" s="179" t="s">
        <v>168</v>
      </c>
      <c r="I9" s="180" t="s">
        <v>10</v>
      </c>
      <c r="J9" s="180" t="s">
        <v>161</v>
      </c>
      <c r="K9" s="180" t="s">
        <v>11</v>
      </c>
      <c r="L9" s="181" t="s">
        <v>12</v>
      </c>
      <c r="M9" s="178" t="s">
        <v>162</v>
      </c>
      <c r="N9" s="179" t="s">
        <v>13</v>
      </c>
      <c r="O9" s="178" t="s">
        <v>14</v>
      </c>
      <c r="P9" s="178" t="s">
        <v>15</v>
      </c>
      <c r="Q9" s="179" t="s">
        <v>193</v>
      </c>
      <c r="R9" s="179" t="s">
        <v>38</v>
      </c>
      <c r="S9" s="178" t="s">
        <v>16</v>
      </c>
      <c r="T9" s="178" t="s">
        <v>17</v>
      </c>
      <c r="U9" s="178" t="s">
        <v>18</v>
      </c>
      <c r="V9" s="178" t="s">
        <v>19</v>
      </c>
      <c r="W9" s="178" t="s">
        <v>20</v>
      </c>
      <c r="X9" s="178" t="s">
        <v>21</v>
      </c>
      <c r="Y9" s="178" t="s">
        <v>22</v>
      </c>
      <c r="Z9" s="178" t="s">
        <v>23</v>
      </c>
      <c r="AA9" s="178" t="s">
        <v>24</v>
      </c>
      <c r="AB9" s="178"/>
      <c r="AC9" s="178"/>
      <c r="AD9" s="178"/>
      <c r="AE9" s="178" t="s">
        <v>25</v>
      </c>
      <c r="AF9" s="178" t="s">
        <v>188</v>
      </c>
      <c r="AG9" s="182" t="s">
        <v>26</v>
      </c>
      <c r="AH9" s="181" t="s">
        <v>27</v>
      </c>
      <c r="AI9" s="178" t="s">
        <v>28</v>
      </c>
      <c r="AJ9" s="178" t="s">
        <v>29</v>
      </c>
      <c r="AK9" s="181" t="s">
        <v>30</v>
      </c>
      <c r="AL9" s="181" t="s">
        <v>31</v>
      </c>
      <c r="AM9" s="182" t="s">
        <v>32</v>
      </c>
      <c r="AN9" s="182" t="s">
        <v>33</v>
      </c>
      <c r="AO9" s="182" t="s">
        <v>34</v>
      </c>
      <c r="AP9" s="182" t="s">
        <v>35</v>
      </c>
      <c r="AQ9" s="182" t="s">
        <v>160</v>
      </c>
      <c r="AR9" s="178" t="s">
        <v>36</v>
      </c>
      <c r="AS9" s="178" t="s">
        <v>37</v>
      </c>
      <c r="AT9" s="183"/>
      <c r="AU9" s="10">
        <v>1</v>
      </c>
      <c r="AV9" s="10">
        <v>2</v>
      </c>
      <c r="AW9" s="10">
        <v>3</v>
      </c>
      <c r="AX9" s="10">
        <v>4</v>
      </c>
      <c r="AY9" s="10">
        <v>5</v>
      </c>
      <c r="AZ9" s="10">
        <v>6</v>
      </c>
      <c r="BA9" s="10">
        <v>7</v>
      </c>
      <c r="BB9" s="10">
        <v>8</v>
      </c>
      <c r="BC9" s="10">
        <v>9</v>
      </c>
      <c r="BD9" s="10">
        <v>10</v>
      </c>
      <c r="BE9" s="10">
        <v>11</v>
      </c>
      <c r="BF9" s="10">
        <v>12</v>
      </c>
      <c r="BG9" s="10">
        <v>13</v>
      </c>
      <c r="BH9" s="10">
        <v>14</v>
      </c>
      <c r="BI9" s="10">
        <v>15</v>
      </c>
      <c r="BJ9" s="10">
        <v>16</v>
      </c>
      <c r="BK9" s="10">
        <v>17</v>
      </c>
      <c r="BL9" s="10">
        <v>18</v>
      </c>
      <c r="HO9" s="10" t="s">
        <v>177</v>
      </c>
    </row>
    <row r="10" spans="2:223" s="5" customFormat="1" ht="117" customHeight="1" x14ac:dyDescent="0.35">
      <c r="B10" s="173"/>
      <c r="C10" s="175"/>
      <c r="D10" s="175"/>
      <c r="E10" s="178"/>
      <c r="F10" s="178"/>
      <c r="G10" s="178"/>
      <c r="H10" s="179"/>
      <c r="I10" s="180"/>
      <c r="J10" s="180"/>
      <c r="K10" s="180"/>
      <c r="L10" s="181"/>
      <c r="M10" s="178"/>
      <c r="N10" s="179"/>
      <c r="O10" s="178"/>
      <c r="P10" s="178"/>
      <c r="Q10" s="179"/>
      <c r="R10" s="179"/>
      <c r="S10" s="178"/>
      <c r="T10" s="178"/>
      <c r="U10" s="178"/>
      <c r="V10" s="178"/>
      <c r="W10" s="178"/>
      <c r="X10" s="178"/>
      <c r="Y10" s="178"/>
      <c r="Z10" s="178"/>
      <c r="AA10" s="116" t="s">
        <v>39</v>
      </c>
      <c r="AB10" s="116" t="s">
        <v>14</v>
      </c>
      <c r="AC10" s="116" t="s">
        <v>40</v>
      </c>
      <c r="AD10" s="116" t="s">
        <v>14</v>
      </c>
      <c r="AE10" s="178"/>
      <c r="AF10" s="178"/>
      <c r="AG10" s="182"/>
      <c r="AH10" s="181"/>
      <c r="AI10" s="178"/>
      <c r="AJ10" s="178"/>
      <c r="AK10" s="181"/>
      <c r="AL10" s="181"/>
      <c r="AM10" s="182"/>
      <c r="AN10" s="182"/>
      <c r="AO10" s="182"/>
      <c r="AP10" s="182"/>
      <c r="AQ10" s="182"/>
      <c r="AR10" s="178"/>
      <c r="AS10" s="178"/>
      <c r="AT10" s="183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HO10" s="10" t="s">
        <v>178</v>
      </c>
    </row>
    <row r="11" spans="2:223" s="5" customFormat="1" ht="177" customHeight="1" x14ac:dyDescent="0.35">
      <c r="B11" s="173"/>
      <c r="C11" s="175"/>
      <c r="D11" s="175"/>
      <c r="E11" s="178"/>
      <c r="F11" s="178"/>
      <c r="G11" s="178"/>
      <c r="H11" s="179"/>
      <c r="I11" s="180"/>
      <c r="J11" s="180"/>
      <c r="K11" s="180"/>
      <c r="L11" s="181"/>
      <c r="M11" s="178"/>
      <c r="N11" s="179"/>
      <c r="O11" s="178"/>
      <c r="P11" s="178"/>
      <c r="Q11" s="179"/>
      <c r="R11" s="179"/>
      <c r="S11" s="178"/>
      <c r="T11" s="178"/>
      <c r="U11" s="178"/>
      <c r="V11" s="178"/>
      <c r="W11" s="178"/>
      <c r="X11" s="178"/>
      <c r="Y11" s="178"/>
      <c r="Z11" s="178"/>
      <c r="AA11" s="116" t="s">
        <v>41</v>
      </c>
      <c r="AB11" s="116" t="s">
        <v>14</v>
      </c>
      <c r="AC11" s="116" t="s">
        <v>41</v>
      </c>
      <c r="AD11" s="116" t="s">
        <v>14</v>
      </c>
      <c r="AE11" s="178"/>
      <c r="AF11" s="178"/>
      <c r="AG11" s="182"/>
      <c r="AH11" s="181"/>
      <c r="AI11" s="178"/>
      <c r="AJ11" s="178"/>
      <c r="AK11" s="181"/>
      <c r="AL11" s="181"/>
      <c r="AM11" s="182"/>
      <c r="AN11" s="182"/>
      <c r="AO11" s="182"/>
      <c r="AP11" s="182"/>
      <c r="AQ11" s="182"/>
      <c r="AR11" s="178"/>
      <c r="AS11" s="178"/>
      <c r="AT11" s="183"/>
      <c r="AU11" s="191" t="s">
        <v>42</v>
      </c>
      <c r="AV11" s="184" t="s">
        <v>42</v>
      </c>
      <c r="AW11" s="184" t="s">
        <v>42</v>
      </c>
      <c r="AX11" s="184" t="s">
        <v>42</v>
      </c>
      <c r="AY11" s="184" t="s">
        <v>42</v>
      </c>
      <c r="AZ11" s="184" t="s">
        <v>42</v>
      </c>
      <c r="BA11" s="184" t="s">
        <v>42</v>
      </c>
      <c r="BB11" s="184" t="s">
        <v>42</v>
      </c>
      <c r="BC11" s="184" t="s">
        <v>42</v>
      </c>
      <c r="BD11" s="184" t="s">
        <v>42</v>
      </c>
      <c r="BE11" s="184" t="s">
        <v>42</v>
      </c>
      <c r="BF11" s="184" t="s">
        <v>42</v>
      </c>
      <c r="BG11" s="184" t="s">
        <v>42</v>
      </c>
      <c r="BH11" s="184" t="s">
        <v>42</v>
      </c>
      <c r="BI11" s="184" t="s">
        <v>42</v>
      </c>
      <c r="BJ11" s="184" t="s">
        <v>42</v>
      </c>
      <c r="BK11" s="184" t="s">
        <v>42</v>
      </c>
      <c r="BL11" s="186" t="s">
        <v>43</v>
      </c>
      <c r="HO11" s="10" t="s">
        <v>179</v>
      </c>
    </row>
    <row r="12" spans="2:223" ht="35.25" customHeight="1" x14ac:dyDescent="0.35">
      <c r="B12" s="143">
        <v>0</v>
      </c>
      <c r="C12" s="1">
        <v>1</v>
      </c>
      <c r="D12" s="1">
        <v>2</v>
      </c>
      <c r="E12" s="1">
        <v>3</v>
      </c>
      <c r="F12" s="1">
        <v>4</v>
      </c>
      <c r="G12" s="1">
        <v>5</v>
      </c>
      <c r="H12" s="1">
        <v>6</v>
      </c>
      <c r="I12" s="1">
        <v>7</v>
      </c>
      <c r="J12" s="1">
        <v>8</v>
      </c>
      <c r="K12" s="1">
        <v>9</v>
      </c>
      <c r="L12" s="1">
        <v>10</v>
      </c>
      <c r="M12" s="1">
        <v>11</v>
      </c>
      <c r="N12" s="1">
        <v>12</v>
      </c>
      <c r="O12" s="1">
        <v>13</v>
      </c>
      <c r="P12" s="1">
        <v>14</v>
      </c>
      <c r="Q12" s="1">
        <v>15</v>
      </c>
      <c r="R12" s="1">
        <v>16</v>
      </c>
      <c r="S12" s="1">
        <v>17</v>
      </c>
      <c r="T12" s="1">
        <v>18</v>
      </c>
      <c r="U12" s="1">
        <v>19</v>
      </c>
      <c r="V12" s="1">
        <v>20</v>
      </c>
      <c r="W12" s="1">
        <v>21</v>
      </c>
      <c r="X12" s="1">
        <v>22</v>
      </c>
      <c r="Y12" s="1">
        <v>23</v>
      </c>
      <c r="Z12" s="1">
        <v>24</v>
      </c>
      <c r="AA12" s="1">
        <v>25</v>
      </c>
      <c r="AB12" s="1">
        <v>26</v>
      </c>
      <c r="AC12" s="1">
        <v>27</v>
      </c>
      <c r="AD12" s="1">
        <v>28</v>
      </c>
      <c r="AE12" s="1">
        <v>29</v>
      </c>
      <c r="AF12" s="1">
        <v>30</v>
      </c>
      <c r="AG12" s="1">
        <v>31</v>
      </c>
      <c r="AH12" s="1">
        <v>32</v>
      </c>
      <c r="AI12" s="1">
        <v>33</v>
      </c>
      <c r="AJ12" s="1">
        <v>34</v>
      </c>
      <c r="AK12" s="1">
        <v>35</v>
      </c>
      <c r="AL12" s="1">
        <v>36</v>
      </c>
      <c r="AM12" s="1">
        <v>37</v>
      </c>
      <c r="AN12" s="1">
        <v>38</v>
      </c>
      <c r="AO12" s="1">
        <v>39</v>
      </c>
      <c r="AP12" s="1">
        <v>40</v>
      </c>
      <c r="AQ12" s="1">
        <v>41</v>
      </c>
      <c r="AR12" s="1">
        <v>42</v>
      </c>
      <c r="AS12" s="1">
        <v>43</v>
      </c>
      <c r="AT12" s="144"/>
      <c r="AU12" s="192"/>
      <c r="AV12" s="185"/>
      <c r="AW12" s="185"/>
      <c r="AX12" s="185"/>
      <c r="AY12" s="185"/>
      <c r="AZ12" s="185"/>
      <c r="BA12" s="185"/>
      <c r="BB12" s="185"/>
      <c r="BC12" s="185"/>
      <c r="BD12" s="185"/>
      <c r="BE12" s="185"/>
      <c r="BF12" s="185"/>
      <c r="BG12" s="185"/>
      <c r="BH12" s="185"/>
      <c r="BI12" s="185"/>
      <c r="BJ12" s="185"/>
      <c r="BK12" s="185"/>
      <c r="BL12" s="187"/>
      <c r="BM12" s="10" t="s">
        <v>184</v>
      </c>
      <c r="HO12" s="10" t="s">
        <v>180</v>
      </c>
    </row>
    <row r="13" spans="2:223" s="9" customFormat="1" ht="57.75" customHeight="1" x14ac:dyDescent="0.45">
      <c r="B13" s="145" t="s">
        <v>44</v>
      </c>
      <c r="C13" s="100" t="s">
        <v>45</v>
      </c>
      <c r="D13" s="127">
        <f>O13+P13</f>
        <v>7194</v>
      </c>
      <c r="E13" s="100">
        <f>'ian25'!E13+'feb25'!E13+'mar25'!E13+'apr25'!E13+'mai25'!E13+'iun25'!E13+'iul25'!E13+'aug25'!E13+sept25!E13+'oct25'!E13+'noi25'!E13</f>
        <v>2738</v>
      </c>
      <c r="F13" s="100">
        <f>'ian25'!F13+'feb25'!F13+'mar25'!F13+'apr25'!F13+'mai25'!F13+'iun25'!F13+'iul25'!F13+'aug25'!F13+sept25!F13+'oct25'!F13+'noi25'!F13</f>
        <v>4456</v>
      </c>
      <c r="G13" s="100">
        <f>'ian25'!G13+'feb25'!G13+'mar25'!G13+'apr25'!G13+'mai25'!G13+'iun25'!G13+'iul25'!G13+'aug25'!G13+sept25!G13+'oct25'!G13+'noi25'!G13</f>
        <v>949</v>
      </c>
      <c r="H13" s="100">
        <f>'ian25'!H13+'feb25'!H13+'mar25'!H13+'apr25'!H13+'mai25'!H13+'iun25'!H13+'iul25'!H13+'aug25'!H13+sept25!H13+'oct25'!H13+'noi25'!H13</f>
        <v>747</v>
      </c>
      <c r="I13" s="100">
        <f>'ian25'!I13+'feb25'!I13+'mar25'!I13+'apr25'!I13+'mai25'!I13+'iun25'!I13+'iul25'!I13+'aug25'!I13+sept25!I13+'oct25'!I13+'noi25'!I13</f>
        <v>445</v>
      </c>
      <c r="J13" s="100">
        <f>'ian25'!J13+'feb25'!J13+'mar25'!J13+'apr25'!J13+'mai25'!J13+'iun25'!J13+'iul25'!J13+'aug25'!J13+sept25!J13+'oct25'!J13+'noi25'!J13</f>
        <v>226</v>
      </c>
      <c r="K13" s="100">
        <f>'ian25'!K13+'feb25'!K13+'mar25'!K13+'apr25'!K13+'mai25'!K13+'iun25'!K13+'iul25'!K13+'aug25'!K13+sept25!K13+'oct25'!K13+'noi25'!K13</f>
        <v>550</v>
      </c>
      <c r="L13" s="100">
        <f>'ian25'!L13+'feb25'!L13+'mar25'!L13+'apr25'!L13+'mai25'!L13+'iun25'!L13+'iul25'!L13+'aug25'!L13+sept25!L13+'oct25'!L13+'noi25'!L13</f>
        <v>1472</v>
      </c>
      <c r="M13" s="100">
        <f>'ian25'!M13+'feb25'!M13+'mar25'!M13+'apr25'!M13+'mai25'!M13+'iun25'!M13+'iul25'!M13+'aug25'!M13+sept25!M13+'oct25'!M13+'noi25'!M13</f>
        <v>3778</v>
      </c>
      <c r="N13" s="100">
        <f>'ian25'!N13+'feb25'!N13+'mar25'!N13+'apr25'!N13+'mai25'!N13+'iun25'!N13+'iul25'!N13+'aug25'!N13+sept25!N13+'oct25'!N13+'noi25'!N13</f>
        <v>1465</v>
      </c>
      <c r="O13" s="100">
        <f>'ian25'!O13+'feb25'!O13+'mar25'!O13+'apr25'!O13+'mai25'!O13+'iun25'!O13+'iul25'!O13+'aug25'!O13+sept25!O13+'oct25'!O13+'noi25'!O13</f>
        <v>3382</v>
      </c>
      <c r="P13" s="100">
        <f>'ian25'!P13+'feb25'!P13+'mar25'!P13+'apr25'!P13+'mai25'!P13+'iun25'!P13+'iul25'!P13+'aug25'!P13+sept25!P13+'oct25'!P13+'noi25'!P13</f>
        <v>3812</v>
      </c>
      <c r="Q13" s="100">
        <f>'ian25'!Q13+'feb25'!Q13+'mar25'!Q13+'apr25'!Q13+'mai25'!Q13+'iun25'!Q13+'iul25'!Q13+'aug25'!Q13+sept25!Q13+'oct25'!Q13+'noi25'!Q13</f>
        <v>974</v>
      </c>
      <c r="R13" s="100">
        <f>'ian25'!R13+'feb25'!R13+'mar25'!R13+'apr25'!R13+'mai25'!R13+'iun25'!R13+'iul25'!R13+'aug25'!R13+sept25!R13+'oct25'!R13+'noi25'!R13</f>
        <v>338</v>
      </c>
      <c r="S13" s="100">
        <f>'ian25'!S13+'feb25'!S13+'mar25'!S13+'apr25'!S13+'mai25'!S13+'iun25'!S13+'iul25'!S13+'aug25'!S13+sept25!S13+'oct25'!S13+'noi25'!S13</f>
        <v>2030</v>
      </c>
      <c r="T13" s="100">
        <f>'ian25'!T13+'feb25'!T13+'mar25'!T13+'apr25'!T13+'mai25'!T13+'iun25'!T13+'iul25'!T13+'aug25'!T13+sept25!T13+'oct25'!T13+'noi25'!T13</f>
        <v>972</v>
      </c>
      <c r="U13" s="100">
        <f>'ian25'!U13+'feb25'!U13+'mar25'!U13+'apr25'!U13+'mai25'!U13+'iun25'!U13+'iul25'!U13+'aug25'!U13+sept25!U13+'oct25'!U13+'noi25'!U13</f>
        <v>2597</v>
      </c>
      <c r="V13" s="100">
        <f>'ian25'!V13+'feb25'!V13+'mar25'!V13+'apr25'!V13+'mai25'!V13+'iun25'!V13+'iul25'!V13+'aug25'!V13+sept25!V13+'oct25'!V13+'noi25'!V13</f>
        <v>167</v>
      </c>
      <c r="W13" s="100">
        <f>'ian25'!W13+'feb25'!W13+'mar25'!W13+'apr25'!W13+'mai25'!W13+'iun25'!W13+'iul25'!W13+'aug25'!W13+sept25!W13+'oct25'!W13+'noi25'!W13</f>
        <v>454</v>
      </c>
      <c r="X13" s="100">
        <f>'ian25'!X13+'feb25'!X13+'mar25'!X13+'apr25'!X13+'mai25'!X13+'iun25'!X13+'iul25'!X13+'aug25'!X13+sept25!X13+'oct25'!X13+'noi25'!X13</f>
        <v>4900</v>
      </c>
      <c r="Y13" s="100">
        <f>'ian25'!Y13+'feb25'!Y13+'mar25'!Y13+'apr25'!Y13+'mai25'!Y13+'iun25'!Y13+'iul25'!Y13+'aug25'!Y13+sept25!Y13+'oct25'!Y13+'noi25'!Y13</f>
        <v>2280</v>
      </c>
      <c r="Z13" s="100">
        <f>'ian25'!Z13+'feb25'!Z13+'mar25'!Z13+'apr25'!Z13+'mai25'!Z13+'iun25'!Z13+'iul25'!Z13+'aug25'!Z13+sept25!Z13+'oct25'!Z13+'noi25'!Z13</f>
        <v>14</v>
      </c>
      <c r="AA13" s="100">
        <f>'ian25'!AA13+'feb25'!AA13+'mar25'!AA13+'apr25'!AA13+'mai25'!AA13+'iun25'!AA13+'iul25'!AA13+'aug25'!AA13+sept25!AA13+'oct25'!AA13+'noi25'!AA13</f>
        <v>2</v>
      </c>
      <c r="AB13" s="100">
        <f>'ian25'!AB13+'feb25'!AB13+'mar25'!AB13+'apr25'!AB13+'mai25'!AB13+'iun25'!AB13+'iul25'!AB13+'aug25'!AB13+sept25!AB13+'oct25'!AB13+'noi25'!AB13</f>
        <v>0</v>
      </c>
      <c r="AC13" s="100">
        <f>'ian25'!AC13+'feb25'!AC13+'mar25'!AC13+'apr25'!AC13+'mai25'!AC13+'iun25'!AC13+'iul25'!AC13+'aug25'!AC13+sept25!AC13+'oct25'!AC13+'noi25'!AC13</f>
        <v>16</v>
      </c>
      <c r="AD13" s="100">
        <f>'ian25'!AD13+'feb25'!AD13+'mar25'!AD13+'apr25'!AD13+'mai25'!AD13+'iun25'!AD13+'iul25'!AD13+'aug25'!AD13+sept25!AD13+'oct25'!AD13+'noi25'!AD13</f>
        <v>5</v>
      </c>
      <c r="AE13" s="100">
        <f>'ian25'!AE13+'feb25'!AE13+'mar25'!AE13+'apr25'!AE13+'mai25'!AE13+'iun25'!AE13+'iul25'!AE13+'aug25'!AE13+sept25!AE13+'oct25'!AE13+'noi25'!AE13</f>
        <v>23</v>
      </c>
      <c r="AF13" s="100">
        <f>'ian25'!AF13+'feb25'!AF13+'mar25'!AF13+'apr25'!AF13+'mai25'!AF13+'iun25'!AF13+'iul25'!AF13+'aug25'!AF13+sept25!AF13+'oct25'!AF13+'noi25'!AF13</f>
        <v>1</v>
      </c>
      <c r="AG13" s="100">
        <f>'ian25'!AG13+'feb25'!AG13+'mar25'!AG13+'apr25'!AG13+'mai25'!AG13+'iun25'!AG13+'iul25'!AG13+'aug25'!AG13+sept25!AG13+'oct25'!AG13+'noi25'!AG13</f>
        <v>0</v>
      </c>
      <c r="AH13" s="100">
        <f>'ian25'!AH13+'feb25'!AH13+'mar25'!AH13+'apr25'!AH13+'mai25'!AH13+'iun25'!AH13+'iul25'!AH13+'aug25'!AH13+sept25!AH13+'oct25'!AH13+'noi25'!AH13</f>
        <v>0</v>
      </c>
      <c r="AI13" s="100">
        <f>'ian25'!AI13+'feb25'!AI13+'mar25'!AI13+'apr25'!AI13+'mai25'!AI13+'iun25'!AI13+'iul25'!AI13+'aug25'!AI13+sept25!AI13+'oct25'!AI13+'noi25'!AI13</f>
        <v>0</v>
      </c>
      <c r="AJ13" s="100">
        <f>'ian25'!AJ13+'feb25'!AJ13+'mar25'!AJ13+'apr25'!AJ13+'mai25'!AJ13+'iun25'!AJ13+'iul25'!AJ13+'aug25'!AJ13+sept25!AJ13+'oct25'!AJ13+'noi25'!AJ13</f>
        <v>3</v>
      </c>
      <c r="AK13" s="100">
        <f>'ian25'!AK13+'feb25'!AK13+'mar25'!AK13+'apr25'!AK13+'mai25'!AK13+'iun25'!AK13+'iul25'!AK13+'aug25'!AK13+sept25!AK13+'oct25'!AK13+'noi25'!AK13</f>
        <v>0</v>
      </c>
      <c r="AL13" s="100">
        <f>'ian25'!AL13+'feb25'!AL13+'mar25'!AL13+'apr25'!AL13+'mai25'!AL13+'iun25'!AL13+'iul25'!AL13+'aug25'!AL13+sept25!AL13+'oct25'!AL13+'noi25'!AL13</f>
        <v>0</v>
      </c>
      <c r="AM13" s="100">
        <f>'ian25'!AM13+'feb25'!AM13+'mar25'!AM13+'apr25'!AM13+'mai25'!AM13+'iun25'!AM13+'iul25'!AM13+'aug25'!AM13+sept25!AM13+'oct25'!AM13+'noi25'!AM13</f>
        <v>14</v>
      </c>
      <c r="AN13" s="100">
        <f>'ian25'!AN13+'feb25'!AN13+'mar25'!AN13+'apr25'!AN13+'mai25'!AN13+'iun25'!AN13+'iul25'!AN13+'aug25'!AN13+sept25!AN13+'oct25'!AN13+'noi25'!AN13</f>
        <v>0</v>
      </c>
      <c r="AO13" s="100">
        <f>'ian25'!AO13+'feb25'!AO13+'mar25'!AO13+'apr25'!AO13+'mai25'!AO13+'iun25'!AO13+'iul25'!AO13+'aug25'!AO13+sept25!AO13+'oct25'!AO13+'noi25'!AO13</f>
        <v>0</v>
      </c>
      <c r="AP13" s="100">
        <f>'ian25'!AP13+'feb25'!AP13+'mar25'!AP13+'apr25'!AP13+'mai25'!AP13+'iun25'!AP13+'iul25'!AP13+'aug25'!AP13+sept25!AP13+'oct25'!AP13+'noi25'!AP13</f>
        <v>0</v>
      </c>
      <c r="AQ13" s="100">
        <f>'ian25'!AQ13+'feb25'!AQ13+'mar25'!AQ13+'apr25'!AQ13+'mai25'!AQ13+'iun25'!AQ13+'iul25'!AQ13+'aug25'!AQ13+sept25!AQ13+'oct25'!AQ13+'noi25'!AQ13</f>
        <v>0</v>
      </c>
      <c r="AR13" s="100">
        <f>'ian25'!AR13+'feb25'!AR13+'mar25'!AR13+'apr25'!AR13+'mai25'!AR13+'iun25'!AR13+'iul25'!AR13+'aug25'!AR13+sept25!AR13+'oct25'!AR13+'noi25'!AR13</f>
        <v>0</v>
      </c>
      <c r="AS13" s="100">
        <f>'ian25'!AS13+'feb25'!AS13+'mar25'!AS13+'apr25'!AS13+'mai25'!AS13+'iun25'!AS13+'iul25'!AS13+'aug25'!AS13+sept25!AS13+'oct25'!AS13+'noi25'!AS13</f>
        <v>7136</v>
      </c>
      <c r="AT13" s="146"/>
      <c r="AU13" s="12" t="str">
        <f>IF(G13++I13+K13+L13+M13=D13," ","GRESEALA")</f>
        <v xml:space="preserve"> </v>
      </c>
      <c r="AV13" s="12" t="str">
        <f>IF(AA13+AC13+AE13+AF13+AG13+AH13+AI13+AJ13+AK13+AL13+AM13+AN13+AO13+AP13+AQ13+AR13+AS13&gt;=D13," ","GRESEALA")</f>
        <v xml:space="preserve"> </v>
      </c>
      <c r="AW13" s="13" t="str">
        <f>IF(E13+F13=D13," ","GRESEALA")</f>
        <v xml:space="preserve"> </v>
      </c>
      <c r="AX13" s="13" t="str">
        <f>IF(O13+P13=D13," ","GRESEALA")</f>
        <v xml:space="preserve"> </v>
      </c>
      <c r="AY13" s="13" t="str">
        <f>IF(Q13+S13+T13+U13+V13+W13=D13," ","GRESEALA")</f>
        <v xml:space="preserve"> </v>
      </c>
      <c r="AZ13" s="13" t="str">
        <f>IF(X13+Y13+Z13=D13," ","GRESEALA")</f>
        <v xml:space="preserve"> </v>
      </c>
      <c r="BA13" s="13" t="str">
        <f>IF(N13&lt;=M13," ","GRESEALA")</f>
        <v xml:space="preserve"> </v>
      </c>
      <c r="BB13" s="13" t="str">
        <f>IF(AS13&lt;=D13," ","GRESEALA")</f>
        <v xml:space="preserve"> </v>
      </c>
      <c r="BC13" s="13" t="str">
        <f>IF(H13&lt;=G13," ","GRESEALA")</f>
        <v xml:space="preserve"> </v>
      </c>
      <c r="BD13" s="13" t="str">
        <f>IF(AS14&lt;=D14," ","GRESEALA")</f>
        <v xml:space="preserve"> </v>
      </c>
      <c r="BE13" s="13" t="str">
        <f>IF(H14&lt;=G14," ","GRESEALA")</f>
        <v xml:space="preserve"> </v>
      </c>
      <c r="BF13" s="13" t="str">
        <f>IF(AS15&lt;=D15," ","GRESEALA")</f>
        <v xml:space="preserve"> </v>
      </c>
      <c r="BG13" s="13" t="str">
        <f>IF(H15&lt;=G15," ","GRESEALA")</f>
        <v xml:space="preserve"> </v>
      </c>
      <c r="BH13" s="13" t="str">
        <f>IF(Z15&lt;=Z13," ","GRESEALA")</f>
        <v xml:space="preserve"> </v>
      </c>
      <c r="BI13" s="13" t="str">
        <f>IF(AA15&lt;=AA13," ","GRESEALA")</f>
        <v xml:space="preserve"> </v>
      </c>
      <c r="BJ13" s="13" t="str">
        <f>IF(AB15&lt;=AB13," ","GRESEALA")</f>
        <v xml:space="preserve"> </v>
      </c>
      <c r="BK13" s="13" t="str">
        <f>IF(H15&lt;=H13," ","GRESEALA")</f>
        <v xml:space="preserve"> </v>
      </c>
      <c r="BL13" s="14" t="str">
        <f>IF((X39=0)*AND(X40=0)*AND(X38=0),"  ","GRESEALA")</f>
        <v xml:space="preserve">  </v>
      </c>
      <c r="BM13" s="15" t="str">
        <f>IF(J14&lt;=I14," ","GRESEALA")</f>
        <v xml:space="preserve"> </v>
      </c>
      <c r="HO13" s="10" t="s">
        <v>181</v>
      </c>
    </row>
    <row r="14" spans="2:223" s="18" customFormat="1" ht="43.5" customHeight="1" x14ac:dyDescent="0.45">
      <c r="B14" s="147" t="s">
        <v>46</v>
      </c>
      <c r="C14" s="105" t="s">
        <v>47</v>
      </c>
      <c r="D14" s="125">
        <f>O14+P14</f>
        <v>1607</v>
      </c>
      <c r="E14" s="100">
        <f>'ian25'!E14+'feb25'!E14+'mar25'!E14+'apr25'!E14+'mai25'!E14+'iun25'!E14+'iul25'!E14+'aug25'!E14+sept25!E14+'oct25'!E14+'noi25'!E14</f>
        <v>843</v>
      </c>
      <c r="F14" s="100">
        <f>'ian25'!F14+'feb25'!F14+'mar25'!F14+'apr25'!F14+'mai25'!F14+'iun25'!F14+'iul25'!F14+'aug25'!F14+sept25!F14+'oct25'!F14+'noi25'!F14</f>
        <v>764</v>
      </c>
      <c r="G14" s="100">
        <f>'ian25'!G14+'feb25'!G14+'mar25'!G14+'apr25'!G14+'mai25'!G14+'iun25'!G14+'iul25'!G14+'aug25'!G14+sept25!G14+'oct25'!G14+'noi25'!G14</f>
        <v>210</v>
      </c>
      <c r="H14" s="100">
        <f>'ian25'!H14+'feb25'!H14+'mar25'!H14+'apr25'!H14+'mai25'!H14+'iun25'!H14+'iul25'!H14+'aug25'!H14+sept25!H14+'oct25'!H14+'noi25'!H14</f>
        <v>179</v>
      </c>
      <c r="I14" s="100">
        <f>'ian25'!I14+'feb25'!I14+'mar25'!I14+'apr25'!I14+'mai25'!I14+'iun25'!I14+'iul25'!I14+'aug25'!I14+sept25!I14+'oct25'!I14+'noi25'!I14</f>
        <v>119</v>
      </c>
      <c r="J14" s="100">
        <f>'ian25'!J14+'feb25'!J14+'mar25'!J14+'apr25'!J14+'mai25'!J14+'iun25'!J14+'iul25'!J14+'aug25'!J14+sept25!J14+'oct25'!J14+'noi25'!J14</f>
        <v>66</v>
      </c>
      <c r="K14" s="100">
        <f>'ian25'!K14+'feb25'!K14+'mar25'!K14+'apr25'!K14+'mai25'!K14+'iun25'!K14+'iul25'!K14+'aug25'!K14+sept25!K14+'oct25'!K14+'noi25'!K14</f>
        <v>112</v>
      </c>
      <c r="L14" s="100">
        <f>'ian25'!L14+'feb25'!L14+'mar25'!L14+'apr25'!L14+'mai25'!L14+'iun25'!L14+'iul25'!L14+'aug25'!L14+sept25!L14+'oct25'!L14+'noi25'!L14</f>
        <v>287</v>
      </c>
      <c r="M14" s="100">
        <f>'ian25'!M14+'feb25'!M14+'mar25'!M14+'apr25'!M14+'mai25'!M14+'iun25'!M14+'iul25'!M14+'aug25'!M14+sept25!M14+'oct25'!M14+'noi25'!M14</f>
        <v>879</v>
      </c>
      <c r="N14" s="100">
        <f>'ian25'!N14+'feb25'!N14+'mar25'!N14+'apr25'!N14+'mai25'!N14+'iun25'!N14+'iul25'!N14+'aug25'!N14+sept25!N14+'oct25'!N14+'noi25'!N14</f>
        <v>326</v>
      </c>
      <c r="O14" s="100">
        <f>'ian25'!O14+'feb25'!O14+'mar25'!O14+'apr25'!O14+'mai25'!O14+'iun25'!O14+'iul25'!O14+'aug25'!O14+sept25!O14+'oct25'!O14+'noi25'!O14</f>
        <v>720</v>
      </c>
      <c r="P14" s="100">
        <f>'ian25'!P14+'feb25'!P14+'mar25'!P14+'apr25'!P14+'mai25'!P14+'iun25'!P14+'iul25'!P14+'aug25'!P14+sept25!P14+'oct25'!P14+'noi25'!P14</f>
        <v>887</v>
      </c>
      <c r="Q14" s="100">
        <f>'ian25'!Q14+'feb25'!Q14+'mar25'!Q14+'apr25'!Q14+'mai25'!Q14+'iun25'!Q14+'iul25'!Q14+'aug25'!Q14+sept25!Q14+'oct25'!Q14+'noi25'!Q14</f>
        <v>53</v>
      </c>
      <c r="R14" s="100">
        <f>'ian25'!R14+'feb25'!R14+'mar25'!R14+'apr25'!R14+'mai25'!R14+'iun25'!R14+'iul25'!R14+'aug25'!R14+sept25!R14+'oct25'!R14+'noi25'!R14</f>
        <v>17</v>
      </c>
      <c r="S14" s="100">
        <f>'ian25'!S14+'feb25'!S14+'mar25'!S14+'apr25'!S14+'mai25'!S14+'iun25'!S14+'iul25'!S14+'aug25'!S14+sept25!S14+'oct25'!S14+'noi25'!S14</f>
        <v>339</v>
      </c>
      <c r="T14" s="100">
        <f>'ian25'!T14+'feb25'!T14+'mar25'!T14+'apr25'!T14+'mai25'!T14+'iun25'!T14+'iul25'!T14+'aug25'!T14+sept25!T14+'oct25'!T14+'noi25'!T14</f>
        <v>263</v>
      </c>
      <c r="U14" s="100">
        <f>'ian25'!U14+'feb25'!U14+'mar25'!U14+'apr25'!U14+'mai25'!U14+'iun25'!U14+'iul25'!U14+'aug25'!U14+sept25!U14+'oct25'!U14+'noi25'!U14</f>
        <v>740</v>
      </c>
      <c r="V14" s="100">
        <f>'ian25'!V14+'feb25'!V14+'mar25'!V14+'apr25'!V14+'mai25'!V14+'iun25'!V14+'iul25'!V14+'aug25'!V14+sept25!V14+'oct25'!V14+'noi25'!V14</f>
        <v>58</v>
      </c>
      <c r="W14" s="100">
        <f>'ian25'!W14+'feb25'!W14+'mar25'!W14+'apr25'!W14+'mai25'!W14+'iun25'!W14+'iul25'!W14+'aug25'!W14+sept25!W14+'oct25'!W14+'noi25'!W14</f>
        <v>154</v>
      </c>
      <c r="X14" s="100">
        <f>'ian25'!X14+'feb25'!X14+'mar25'!X14+'apr25'!X14+'mai25'!X14+'iun25'!X14+'iul25'!X14+'aug25'!X14+sept25!X14+'oct25'!X14+'noi25'!X14</f>
        <v>999</v>
      </c>
      <c r="Y14" s="100">
        <f>'ian25'!Y14+'feb25'!Y14+'mar25'!Y14+'apr25'!Y14+'mai25'!Y14+'iun25'!Y14+'iul25'!Y14+'aug25'!Y14+sept25!Y14+'oct25'!Y14+'noi25'!Y14</f>
        <v>608</v>
      </c>
      <c r="Z14" s="100">
        <f>'ian25'!Z14+'feb25'!Z14+'mar25'!Z14+'apr25'!Z14+'mai25'!Z14+'iun25'!Z14+'iul25'!Z14+'aug25'!Z14+sept25!Z14+'oct25'!Z14+'noi25'!Z14</f>
        <v>0</v>
      </c>
      <c r="AA14" s="100">
        <f>'ian25'!AA14+'feb25'!AA14+'mar25'!AA14+'apr25'!AA14+'mai25'!AA14+'iun25'!AA14+'iul25'!AA14+'aug25'!AA14+sept25!AA14+'oct25'!AA14+'noi25'!AA14</f>
        <v>1</v>
      </c>
      <c r="AB14" s="100">
        <f>'ian25'!AB14+'feb25'!AB14+'mar25'!AB14+'apr25'!AB14+'mai25'!AB14+'iun25'!AB14+'iul25'!AB14+'aug25'!AB14+sept25!AB14+'oct25'!AB14+'noi25'!AB14</f>
        <v>0</v>
      </c>
      <c r="AC14" s="100">
        <f>'ian25'!AC14+'feb25'!AC14+'mar25'!AC14+'apr25'!AC14+'mai25'!AC14+'iun25'!AC14+'iul25'!AC14+'aug25'!AC14+sept25!AC14+'oct25'!AC14+'noi25'!AC14</f>
        <v>16</v>
      </c>
      <c r="AD14" s="100">
        <f>'ian25'!AD14+'feb25'!AD14+'mar25'!AD14+'apr25'!AD14+'mai25'!AD14+'iun25'!AD14+'iul25'!AD14+'aug25'!AD14+sept25!AD14+'oct25'!AD14+'noi25'!AD14</f>
        <v>5</v>
      </c>
      <c r="AE14" s="100">
        <f>'ian25'!AE14+'feb25'!AE14+'mar25'!AE14+'apr25'!AE14+'mai25'!AE14+'iun25'!AE14+'iul25'!AE14+'aug25'!AE14+sept25!AE14+'oct25'!AE14+'noi25'!AE14</f>
        <v>2</v>
      </c>
      <c r="AF14" s="100">
        <f>'ian25'!AF14+'feb25'!AF14+'mar25'!AF14+'apr25'!AF14+'mai25'!AF14+'iun25'!AF14+'iul25'!AF14+'aug25'!AF14+sept25!AF14+'oct25'!AF14+'noi25'!AF14</f>
        <v>1</v>
      </c>
      <c r="AG14" s="100">
        <f>'ian25'!AG14+'feb25'!AG14+'mar25'!AG14+'apr25'!AG14+'mai25'!AG14+'iun25'!AG14+'iul25'!AG14+'aug25'!AG14+sept25!AG14+'oct25'!AG14+'noi25'!AG14</f>
        <v>0</v>
      </c>
      <c r="AH14" s="100">
        <f>'ian25'!AH14+'feb25'!AH14+'mar25'!AH14+'apr25'!AH14+'mai25'!AH14+'iun25'!AH14+'iul25'!AH14+'aug25'!AH14+sept25!AH14+'oct25'!AH14+'noi25'!AH14</f>
        <v>0</v>
      </c>
      <c r="AI14" s="100">
        <f>'ian25'!AI14+'feb25'!AI14+'mar25'!AI14+'apr25'!AI14+'mai25'!AI14+'iun25'!AI14+'iul25'!AI14+'aug25'!AI14+sept25!AI14+'oct25'!AI14+'noi25'!AI14</f>
        <v>0</v>
      </c>
      <c r="AJ14" s="100">
        <f>'ian25'!AJ14+'feb25'!AJ14+'mar25'!AJ14+'apr25'!AJ14+'mai25'!AJ14+'iun25'!AJ14+'iul25'!AJ14+'aug25'!AJ14+sept25!AJ14+'oct25'!AJ14+'noi25'!AJ14</f>
        <v>0</v>
      </c>
      <c r="AK14" s="100">
        <f>'ian25'!AK14+'feb25'!AK14+'mar25'!AK14+'apr25'!AK14+'mai25'!AK14+'iun25'!AK14+'iul25'!AK14+'aug25'!AK14+sept25!AK14+'oct25'!AK14+'noi25'!AK14</f>
        <v>0</v>
      </c>
      <c r="AL14" s="100">
        <f>'ian25'!AL14+'feb25'!AL14+'mar25'!AL14+'apr25'!AL14+'mai25'!AL14+'iun25'!AL14+'iul25'!AL14+'aug25'!AL14+sept25!AL14+'oct25'!AL14+'noi25'!AL14</f>
        <v>0</v>
      </c>
      <c r="AM14" s="100">
        <f>'ian25'!AM14+'feb25'!AM14+'mar25'!AM14+'apr25'!AM14+'mai25'!AM14+'iun25'!AM14+'iul25'!AM14+'aug25'!AM14+sept25!AM14+'oct25'!AM14+'noi25'!AM14</f>
        <v>0</v>
      </c>
      <c r="AN14" s="100">
        <f>'ian25'!AN14+'feb25'!AN14+'mar25'!AN14+'apr25'!AN14+'mai25'!AN14+'iun25'!AN14+'iul25'!AN14+'aug25'!AN14+sept25!AN14+'oct25'!AN14+'noi25'!AN14</f>
        <v>0</v>
      </c>
      <c r="AO14" s="100">
        <f>'ian25'!AO14+'feb25'!AO14+'mar25'!AO14+'apr25'!AO14+'mai25'!AO14+'iun25'!AO14+'iul25'!AO14+'aug25'!AO14+sept25!AO14+'oct25'!AO14+'noi25'!AO14</f>
        <v>0</v>
      </c>
      <c r="AP14" s="100">
        <f>'ian25'!AP14+'feb25'!AP14+'mar25'!AP14+'apr25'!AP14+'mai25'!AP14+'iun25'!AP14+'iul25'!AP14+'aug25'!AP14+sept25!AP14+'oct25'!AP14+'noi25'!AP14</f>
        <v>0</v>
      </c>
      <c r="AQ14" s="100">
        <f>'ian25'!AQ14+'feb25'!AQ14+'mar25'!AQ14+'apr25'!AQ14+'mai25'!AQ14+'iun25'!AQ14+'iul25'!AQ14+'aug25'!AQ14+sept25!AQ14+'oct25'!AQ14+'noi25'!AQ14</f>
        <v>0</v>
      </c>
      <c r="AR14" s="100">
        <f>'ian25'!AR14+'feb25'!AR14+'mar25'!AR14+'apr25'!AR14+'mai25'!AR14+'iun25'!AR14+'iul25'!AR14+'aug25'!AR14+sept25!AR14+'oct25'!AR14+'noi25'!AR14</f>
        <v>0</v>
      </c>
      <c r="AS14" s="100">
        <f>'ian25'!AS14+'feb25'!AS14+'mar25'!AS14+'apr25'!AS14+'mai25'!AS14+'iun25'!AS14+'iul25'!AS14+'aug25'!AS14+sept25!AS14+'oct25'!AS14+'noi25'!AS14</f>
        <v>1587</v>
      </c>
      <c r="AT14" s="146"/>
      <c r="AU14" s="13" t="str">
        <f>IF(E14+F14=D14," ","GRESEALA")</f>
        <v xml:space="preserve"> </v>
      </c>
      <c r="AV14" s="17" t="str">
        <f>IF(G14+K14+I14+L14+M14=D14," ","GRESEALA")</f>
        <v xml:space="preserve"> </v>
      </c>
      <c r="AW14" s="13" t="str">
        <f>IF(O14+P14=D14," ","GRESEALA")</f>
        <v xml:space="preserve"> </v>
      </c>
      <c r="AX14" s="13" t="str">
        <f>IF(Q14+S14+T14+U14+V14+W14=D14," ","GRESEALA")</f>
        <v xml:space="preserve"> </v>
      </c>
      <c r="AY14" s="13" t="str">
        <f>IF(X14+Y14+Z14=D14," ","GRESEALA")</f>
        <v xml:space="preserve"> </v>
      </c>
      <c r="AZ14" s="13" t="str">
        <f>IF(AA14+AC14+AE14+AF14+AG14+AH14+AI14+AJ14+AK14+AL14+AR14+AS14&gt;=D14," ","GRESEALA")</f>
        <v xml:space="preserve"> </v>
      </c>
      <c r="BA14" s="13" t="str">
        <f>IF(E15+F15=D15," ","GRESEALA")</f>
        <v xml:space="preserve"> </v>
      </c>
      <c r="BB14" s="17" t="str">
        <f>IF(G15+K15+I15+L15+M15=D15," ","GRESEALA")</f>
        <v xml:space="preserve"> </v>
      </c>
      <c r="BC14" s="13" t="str">
        <f>IF(O15+P15=D15," ","GRESEALA")</f>
        <v xml:space="preserve"> </v>
      </c>
      <c r="BD14" s="13" t="str">
        <f>IF(Q15+S15+T15+U15+V15+W15=D15," ","GRESEALA")</f>
        <v xml:space="preserve"> </v>
      </c>
      <c r="BE14" s="13" t="str">
        <f>IF(X15+Y15+Z15=D15," ","GRESEALA")</f>
        <v xml:space="preserve"> </v>
      </c>
      <c r="BF14" s="17" t="str">
        <f>IF(AA15+AC15+AE15+AF15+AG15+AH15+AI15+AJ15+AK15+AL15+AM15+AN15+AO15+AP15+AQ15+AR15+AS15&gt;=D15," ","GRESEALA")</f>
        <v xml:space="preserve"> </v>
      </c>
      <c r="BG14" s="13" t="str">
        <f>IF(D15&lt;=D13," ","GRESEALA")</f>
        <v xml:space="preserve"> </v>
      </c>
      <c r="BH14" s="13" t="str">
        <f>IF(E15&lt;=E13," ","GRESEALA")</f>
        <v xml:space="preserve"> </v>
      </c>
      <c r="BI14" s="13" t="str">
        <f>IF(F15&lt;=F13," ","GRESEALA")</f>
        <v xml:space="preserve"> </v>
      </c>
      <c r="BJ14" s="13" t="str">
        <f>IF(G15&lt;=G13," ","GRESEALA")</f>
        <v xml:space="preserve"> </v>
      </c>
      <c r="BK14" s="13" t="str">
        <f>IF(K15&lt;=K13," ","GRESEALA")</f>
        <v xml:space="preserve"> </v>
      </c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 t="s">
        <v>182</v>
      </c>
    </row>
    <row r="15" spans="2:223" s="20" customFormat="1" ht="60.75" customHeight="1" x14ac:dyDescent="0.45">
      <c r="B15" s="148" t="s">
        <v>48</v>
      </c>
      <c r="C15" s="76" t="s">
        <v>49</v>
      </c>
      <c r="D15" s="127">
        <f t="shared" ref="D15:D67" si="0">O15+P15</f>
        <v>4490</v>
      </c>
      <c r="E15" s="100">
        <f>'ian25'!E15+'feb25'!E15+'mar25'!E15+'apr25'!E15+'mai25'!E15+'iun25'!E15+'iul25'!E15+'aug25'!E15+sept25!E15+'oct25'!E15+'noi25'!E15</f>
        <v>1388</v>
      </c>
      <c r="F15" s="100">
        <f>'ian25'!F15+'feb25'!F15+'mar25'!F15+'apr25'!F15+'mai25'!F15+'iun25'!F15+'iul25'!F15+'aug25'!F15+sept25!F15+'oct25'!F15+'noi25'!F15</f>
        <v>3102</v>
      </c>
      <c r="G15" s="100">
        <f>'ian25'!G15+'feb25'!G15+'mar25'!G15+'apr25'!G15+'mai25'!G15+'iun25'!G15+'iul25'!G15+'aug25'!G15+sept25!G15+'oct25'!G15+'noi25'!G15</f>
        <v>598</v>
      </c>
      <c r="H15" s="100">
        <f>'ian25'!H15+'feb25'!H15+'mar25'!H15+'apr25'!H15+'mai25'!H15+'iun25'!H15+'iul25'!H15+'aug25'!H15+sept25!H15+'oct25'!H15+'noi25'!H15</f>
        <v>467</v>
      </c>
      <c r="I15" s="100">
        <f>'ian25'!I15+'feb25'!I15+'mar25'!I15+'apr25'!I15+'mai25'!I15+'iun25'!I15+'iul25'!I15+'aug25'!I15+sept25!I15+'oct25'!I15+'noi25'!I15</f>
        <v>289</v>
      </c>
      <c r="J15" s="100">
        <f>'ian25'!J15+'feb25'!J15+'mar25'!J15+'apr25'!J15+'mai25'!J15+'iun25'!J15+'iul25'!J15+'aug25'!J15+sept25!J15+'oct25'!J15+'noi25'!J15</f>
        <v>146</v>
      </c>
      <c r="K15" s="100">
        <f>'ian25'!K15+'feb25'!K15+'mar25'!K15+'apr25'!K15+'mai25'!K15+'iun25'!K15+'iul25'!K15+'aug25'!K15+sept25!K15+'oct25'!K15+'noi25'!K15</f>
        <v>401</v>
      </c>
      <c r="L15" s="100">
        <f>'ian25'!L15+'feb25'!L15+'mar25'!L15+'apr25'!L15+'mai25'!L15+'iun25'!L15+'iul25'!L15+'aug25'!L15+sept25!L15+'oct25'!L15+'noi25'!L15</f>
        <v>923</v>
      </c>
      <c r="M15" s="100">
        <f>'ian25'!M15+'feb25'!M15+'mar25'!M15+'apr25'!M15+'mai25'!M15+'iun25'!M15+'iul25'!M15+'aug25'!M15+sept25!M15+'oct25'!M15+'noi25'!M15</f>
        <v>2279</v>
      </c>
      <c r="N15" s="100">
        <f>'ian25'!N15+'feb25'!N15+'mar25'!N15+'apr25'!N15+'mai25'!N15+'iun25'!N15+'iul25'!N15+'aug25'!N15+sept25!N15+'oct25'!N15+'noi25'!N15</f>
        <v>1049</v>
      </c>
      <c r="O15" s="100">
        <f>'ian25'!O15+'feb25'!O15+'mar25'!O15+'apr25'!O15+'mai25'!O15+'iun25'!O15+'iul25'!O15+'aug25'!O15+sept25!O15+'oct25'!O15+'noi25'!O15</f>
        <v>2141</v>
      </c>
      <c r="P15" s="100">
        <f>'ian25'!P15+'feb25'!P15+'mar25'!P15+'apr25'!P15+'mai25'!P15+'iun25'!P15+'iul25'!P15+'aug25'!P15+sept25!P15+'oct25'!P15+'noi25'!P15</f>
        <v>2349</v>
      </c>
      <c r="Q15" s="100">
        <f>'ian25'!Q15+'feb25'!Q15+'mar25'!Q15+'apr25'!Q15+'mai25'!Q15+'iun25'!Q15+'iul25'!Q15+'aug25'!Q15+sept25!Q15+'oct25'!Q15+'noi25'!Q15</f>
        <v>872</v>
      </c>
      <c r="R15" s="100">
        <f>'ian25'!R15+'feb25'!R15+'mar25'!R15+'apr25'!R15+'mai25'!R15+'iun25'!R15+'iul25'!R15+'aug25'!R15+sept25!R15+'oct25'!R15+'noi25'!R15</f>
        <v>246</v>
      </c>
      <c r="S15" s="100">
        <f>'ian25'!S15+'feb25'!S15+'mar25'!S15+'apr25'!S15+'mai25'!S15+'iun25'!S15+'iul25'!S15+'aug25'!S15+sept25!S15+'oct25'!S15+'noi25'!S15</f>
        <v>1336</v>
      </c>
      <c r="T15" s="100">
        <f>'ian25'!T15+'feb25'!T15+'mar25'!T15+'apr25'!T15+'mai25'!T15+'iun25'!T15+'iul25'!T15+'aug25'!T15+sept25!T15+'oct25'!T15+'noi25'!T15</f>
        <v>542</v>
      </c>
      <c r="U15" s="100">
        <f>'ian25'!U15+'feb25'!U15+'mar25'!U15+'apr25'!U15+'mai25'!U15+'iun25'!U15+'iul25'!U15+'aug25'!U15+sept25!U15+'oct25'!U15+'noi25'!U15</f>
        <v>1411</v>
      </c>
      <c r="V15" s="100">
        <f>'ian25'!V15+'feb25'!V15+'mar25'!V15+'apr25'!V15+'mai25'!V15+'iun25'!V15+'iul25'!V15+'aug25'!V15+sept25!V15+'oct25'!V15+'noi25'!V15</f>
        <v>88</v>
      </c>
      <c r="W15" s="100">
        <f>'ian25'!W15+'feb25'!W15+'mar25'!W15+'apr25'!W15+'mai25'!W15+'iun25'!W15+'iul25'!W15+'aug25'!W15+sept25!W15+'oct25'!W15+'noi25'!W15</f>
        <v>241</v>
      </c>
      <c r="X15" s="100">
        <f>'ian25'!X15+'feb25'!X15+'mar25'!X15+'apr25'!X15+'mai25'!X15+'iun25'!X15+'iul25'!X15+'aug25'!X15+sept25!X15+'oct25'!X15+'noi25'!X15</f>
        <v>3109</v>
      </c>
      <c r="Y15" s="100">
        <f>'ian25'!Y15+'feb25'!Y15+'mar25'!Y15+'apr25'!Y15+'mai25'!Y15+'iun25'!Y15+'iul25'!Y15+'aug25'!Y15+sept25!Y15+'oct25'!Y15+'noi25'!Y15</f>
        <v>1381</v>
      </c>
      <c r="Z15" s="100">
        <f>'ian25'!Z15+'feb25'!Z15+'mar25'!Z15+'apr25'!Z15+'mai25'!Z15+'iun25'!Z15+'iul25'!Z15+'aug25'!Z15+sept25!Z15+'oct25'!Z15+'noi25'!Z15</f>
        <v>0</v>
      </c>
      <c r="AA15" s="100">
        <f>'ian25'!AA15+'feb25'!AA15+'mar25'!AA15+'apr25'!AA15+'mai25'!AA15+'iun25'!AA15+'iul25'!AA15+'aug25'!AA15+sept25!AA15+'oct25'!AA15+'noi25'!AA15</f>
        <v>1</v>
      </c>
      <c r="AB15" s="100">
        <f>'ian25'!AB15+'feb25'!AB15+'mar25'!AB15+'apr25'!AB15+'mai25'!AB15+'iun25'!AB15+'iul25'!AB15+'aug25'!AB15+sept25!AB15+'oct25'!AB15+'noi25'!AB15</f>
        <v>0</v>
      </c>
      <c r="AC15" s="100">
        <f>'ian25'!AC15+'feb25'!AC15+'mar25'!AC15+'apr25'!AC15+'mai25'!AC15+'iun25'!AC15+'iul25'!AC15+'aug25'!AC15+sept25!AC15+'oct25'!AC15+'noi25'!AC15</f>
        <v>16</v>
      </c>
      <c r="AD15" s="100">
        <f>'ian25'!AD15+'feb25'!AD15+'mar25'!AD15+'apr25'!AD15+'mai25'!AD15+'iun25'!AD15+'iul25'!AD15+'aug25'!AD15+sept25!AD15+'oct25'!AD15+'noi25'!AD15</f>
        <v>5</v>
      </c>
      <c r="AE15" s="100">
        <f>'ian25'!AE15+'feb25'!AE15+'mar25'!AE15+'apr25'!AE15+'mai25'!AE15+'iun25'!AE15+'iul25'!AE15+'aug25'!AE15+sept25!AE15+'oct25'!AE15+'noi25'!AE15</f>
        <v>23</v>
      </c>
      <c r="AF15" s="100">
        <f>'ian25'!AF15+'feb25'!AF15+'mar25'!AF15+'apr25'!AF15+'mai25'!AF15+'iun25'!AF15+'iul25'!AF15+'aug25'!AF15+sept25!AF15+'oct25'!AF15+'noi25'!AF15</f>
        <v>1</v>
      </c>
      <c r="AG15" s="100">
        <f>'ian25'!AG15+'feb25'!AG15+'mar25'!AG15+'apr25'!AG15+'mai25'!AG15+'iun25'!AG15+'iul25'!AG15+'aug25'!AG15+sept25!AG15+'oct25'!AG15+'noi25'!AG15</f>
        <v>0</v>
      </c>
      <c r="AH15" s="100">
        <f>'ian25'!AH15+'feb25'!AH15+'mar25'!AH15+'apr25'!AH15+'mai25'!AH15+'iun25'!AH15+'iul25'!AH15+'aug25'!AH15+sept25!AH15+'oct25'!AH15+'noi25'!AH15</f>
        <v>0</v>
      </c>
      <c r="AI15" s="100">
        <f>'ian25'!AI15+'feb25'!AI15+'mar25'!AI15+'apr25'!AI15+'mai25'!AI15+'iun25'!AI15+'iul25'!AI15+'aug25'!AI15+sept25!AI15+'oct25'!AI15+'noi25'!AI15</f>
        <v>0</v>
      </c>
      <c r="AJ15" s="100">
        <f>'ian25'!AJ15+'feb25'!AJ15+'mar25'!AJ15+'apr25'!AJ15+'mai25'!AJ15+'iun25'!AJ15+'iul25'!AJ15+'aug25'!AJ15+sept25!AJ15+'oct25'!AJ15+'noi25'!AJ15</f>
        <v>3</v>
      </c>
      <c r="AK15" s="100">
        <f>'ian25'!AK15+'feb25'!AK15+'mar25'!AK15+'apr25'!AK15+'mai25'!AK15+'iun25'!AK15+'iul25'!AK15+'aug25'!AK15+sept25!AK15+'oct25'!AK15+'noi25'!AK15</f>
        <v>0</v>
      </c>
      <c r="AL15" s="100">
        <f>'ian25'!AL15+'feb25'!AL15+'mar25'!AL15+'apr25'!AL15+'mai25'!AL15+'iun25'!AL15+'iul25'!AL15+'aug25'!AL15+sept25!AL15+'oct25'!AL15+'noi25'!AL15</f>
        <v>0</v>
      </c>
      <c r="AM15" s="100">
        <f>'ian25'!AM15+'feb25'!AM15+'mar25'!AM15+'apr25'!AM15+'mai25'!AM15+'iun25'!AM15+'iul25'!AM15+'aug25'!AM15+sept25!AM15+'oct25'!AM15+'noi25'!AM15</f>
        <v>0</v>
      </c>
      <c r="AN15" s="100">
        <f>'ian25'!AN15+'feb25'!AN15+'mar25'!AN15+'apr25'!AN15+'mai25'!AN15+'iun25'!AN15+'iul25'!AN15+'aug25'!AN15+sept25!AN15+'oct25'!AN15+'noi25'!AN15</f>
        <v>0</v>
      </c>
      <c r="AO15" s="100">
        <f>'ian25'!AO15+'feb25'!AO15+'mar25'!AO15+'apr25'!AO15+'mai25'!AO15+'iun25'!AO15+'iul25'!AO15+'aug25'!AO15+sept25!AO15+'oct25'!AO15+'noi25'!AO15</f>
        <v>0</v>
      </c>
      <c r="AP15" s="100">
        <f>'ian25'!AP15+'feb25'!AP15+'mar25'!AP15+'apr25'!AP15+'mai25'!AP15+'iun25'!AP15+'iul25'!AP15+'aug25'!AP15+sept25!AP15+'oct25'!AP15+'noi25'!AP15</f>
        <v>0</v>
      </c>
      <c r="AQ15" s="100">
        <f>'ian25'!AQ15+'feb25'!AQ15+'mar25'!AQ15+'apr25'!AQ15+'mai25'!AQ15+'iun25'!AQ15+'iul25'!AQ15+'aug25'!AQ15+sept25!AQ15+'oct25'!AQ15+'noi25'!AQ15</f>
        <v>0</v>
      </c>
      <c r="AR15" s="100">
        <f>'ian25'!AR15+'feb25'!AR15+'mar25'!AR15+'apr25'!AR15+'mai25'!AR15+'iun25'!AR15+'iul25'!AR15+'aug25'!AR15+sept25!AR15+'oct25'!AR15+'noi25'!AR15</f>
        <v>0</v>
      </c>
      <c r="AS15" s="100">
        <f>'ian25'!AS15+'feb25'!AS15+'mar25'!AS15+'apr25'!AS15+'mai25'!AS15+'iun25'!AS15+'iul25'!AS15+'aug25'!AS15+sept25!AS15+'oct25'!AS15+'noi25'!AS15</f>
        <v>4446</v>
      </c>
      <c r="AT15" s="146"/>
      <c r="AU15" s="13" t="str">
        <f>IF(AK15&lt;=AK13," ","GRESEALA")</f>
        <v xml:space="preserve"> </v>
      </c>
      <c r="AV15" s="13" t="str">
        <f>IF(AL15&lt;=AL13," ","GRESEALA")</f>
        <v xml:space="preserve"> </v>
      </c>
      <c r="AW15" s="13" t="str">
        <f>IF(AR15&lt;=AR13," ","GRESEALA")</f>
        <v xml:space="preserve"> </v>
      </c>
      <c r="AX15" s="13" t="str">
        <f>IF(AS15&lt;=AS13," ","GRESEALA")</f>
        <v xml:space="preserve"> </v>
      </c>
      <c r="AY15" s="17" t="str">
        <f>IF(AS15&lt;=AS13," ","GRESEALA")</f>
        <v xml:space="preserve"> </v>
      </c>
      <c r="AZ15" s="13" t="str">
        <f>IF(M15&lt;=M13," ","GRESEALA")</f>
        <v xml:space="preserve"> </v>
      </c>
      <c r="BA15" s="13" t="str">
        <f>IF(N15&lt;=N13," ","GRESEALA")</f>
        <v xml:space="preserve"> </v>
      </c>
      <c r="BB15" s="13" t="str">
        <f>IF(O15&lt;=O13," ","GRESEALA")</f>
        <v xml:space="preserve"> </v>
      </c>
      <c r="BC15" s="13" t="str">
        <f>IF(P15&lt;=P13," ","GRESEALA")</f>
        <v xml:space="preserve"> </v>
      </c>
      <c r="BD15" s="13" t="str">
        <f>IF(Q15&lt;=Q13," ","GRESEALA")</f>
        <v xml:space="preserve"> </v>
      </c>
      <c r="BE15" s="13" t="str">
        <f t="shared" ref="BE15:BK15" si="1">IF(S15&lt;=S13," ","GRESEALA")</f>
        <v xml:space="preserve"> </v>
      </c>
      <c r="BF15" s="13" t="str">
        <f t="shared" si="1"/>
        <v xml:space="preserve"> </v>
      </c>
      <c r="BG15" s="13" t="str">
        <f t="shared" si="1"/>
        <v xml:space="preserve"> </v>
      </c>
      <c r="BH15" s="13" t="str">
        <f t="shared" si="1"/>
        <v xml:space="preserve"> </v>
      </c>
      <c r="BI15" s="13" t="str">
        <f t="shared" si="1"/>
        <v xml:space="preserve"> </v>
      </c>
      <c r="BJ15" s="13" t="str">
        <f t="shared" si="1"/>
        <v xml:space="preserve"> </v>
      </c>
      <c r="BK15" s="13" t="str">
        <f t="shared" si="1"/>
        <v xml:space="preserve"> </v>
      </c>
      <c r="BL15" s="10"/>
      <c r="HO15" s="10" t="s">
        <v>183</v>
      </c>
    </row>
    <row r="16" spans="2:223" ht="42" customHeight="1" x14ac:dyDescent="0.45">
      <c r="B16" s="147" t="s">
        <v>50</v>
      </c>
      <c r="C16" s="77" t="s">
        <v>51</v>
      </c>
      <c r="D16" s="128">
        <f t="shared" si="0"/>
        <v>1405</v>
      </c>
      <c r="E16" s="100">
        <f>'ian25'!E16+'feb25'!E16+'mar25'!E16+'apr25'!E16+'mai25'!E16+'iun25'!E16+'iul25'!E16+'aug25'!E16+sept25!E16+'oct25'!E16+'noi25'!E16</f>
        <v>733</v>
      </c>
      <c r="F16" s="100">
        <f>'ian25'!F16+'feb25'!F16+'mar25'!F16+'apr25'!F16+'mai25'!F16+'iun25'!F16+'iul25'!F16+'aug25'!F16+sept25!F16+'oct25'!F16+'noi25'!F16</f>
        <v>672</v>
      </c>
      <c r="G16" s="100">
        <f>'ian25'!G16+'feb25'!G16+'mar25'!G16+'apr25'!G16+'mai25'!G16+'iun25'!G16+'iul25'!G16+'aug25'!G16+sept25!G16+'oct25'!G16+'noi25'!G16</f>
        <v>185</v>
      </c>
      <c r="H16" s="100">
        <f>'ian25'!H16+'feb25'!H16+'mar25'!H16+'apr25'!H16+'mai25'!H16+'iun25'!H16+'iul25'!H16+'aug25'!H16+sept25!H16+'oct25'!H16+'noi25'!H16</f>
        <v>154</v>
      </c>
      <c r="I16" s="100">
        <f>'ian25'!I16+'feb25'!I16+'mar25'!I16+'apr25'!I16+'mai25'!I16+'iun25'!I16+'iul25'!I16+'aug25'!I16+sept25!I16+'oct25'!I16+'noi25'!I16</f>
        <v>113</v>
      </c>
      <c r="J16" s="100">
        <f>'ian25'!J16+'feb25'!J16+'mar25'!J16+'apr25'!J16+'mai25'!J16+'iun25'!J16+'iul25'!J16+'aug25'!J16+sept25!J16+'oct25'!J16+'noi25'!J16</f>
        <v>60</v>
      </c>
      <c r="K16" s="100">
        <f>'ian25'!K16+'feb25'!K16+'mar25'!K16+'apr25'!K16+'mai25'!K16+'iun25'!K16+'iul25'!K16+'aug25'!K16+sept25!K16+'oct25'!K16+'noi25'!K16</f>
        <v>91</v>
      </c>
      <c r="L16" s="100">
        <f>'ian25'!L16+'feb25'!L16+'mar25'!L16+'apr25'!L16+'mai25'!L16+'iun25'!L16+'iul25'!L16+'aug25'!L16+sept25!L16+'oct25'!L16+'noi25'!L16</f>
        <v>238</v>
      </c>
      <c r="M16" s="100">
        <f>'ian25'!M16+'feb25'!M16+'mar25'!M16+'apr25'!M16+'mai25'!M16+'iun25'!M16+'iul25'!M16+'aug25'!M16+sept25!M16+'oct25'!M16+'noi25'!M16</f>
        <v>778</v>
      </c>
      <c r="N16" s="100">
        <f>'ian25'!N16+'feb25'!N16+'mar25'!N16+'apr25'!N16+'mai25'!N16+'iun25'!N16+'iul25'!N16+'aug25'!N16+sept25!N16+'oct25'!N16+'noi25'!N16</f>
        <v>291</v>
      </c>
      <c r="O16" s="100">
        <f>'ian25'!O16+'feb25'!O16+'mar25'!O16+'apr25'!O16+'mai25'!O16+'iun25'!O16+'iul25'!O16+'aug25'!O16+sept25!O16+'oct25'!O16+'noi25'!O16</f>
        <v>611</v>
      </c>
      <c r="P16" s="100">
        <f>'ian25'!P16+'feb25'!P16+'mar25'!P16+'apr25'!P16+'mai25'!P16+'iun25'!P16+'iul25'!P16+'aug25'!P16+sept25!P16+'oct25'!P16+'noi25'!P16</f>
        <v>794</v>
      </c>
      <c r="Q16" s="100">
        <f>'ian25'!Q16+'feb25'!Q16+'mar25'!Q16+'apr25'!Q16+'mai25'!Q16+'iun25'!Q16+'iul25'!Q16+'aug25'!Q16+sept25!Q16+'oct25'!Q16+'noi25'!Q16</f>
        <v>51</v>
      </c>
      <c r="R16" s="100">
        <f>'ian25'!R16+'feb25'!R16+'mar25'!R16+'apr25'!R16+'mai25'!R16+'iun25'!R16+'iul25'!R16+'aug25'!R16+sept25!R16+'oct25'!R16+'noi25'!R16</f>
        <v>17</v>
      </c>
      <c r="S16" s="100">
        <f>'ian25'!S16+'feb25'!S16+'mar25'!S16+'apr25'!S16+'mai25'!S16+'iun25'!S16+'iul25'!S16+'aug25'!S16+sept25!S16+'oct25'!S16+'noi25'!S16</f>
        <v>311</v>
      </c>
      <c r="T16" s="100">
        <f>'ian25'!T16+'feb25'!T16+'mar25'!T16+'apr25'!T16+'mai25'!T16+'iun25'!T16+'iul25'!T16+'aug25'!T16+sept25!T16+'oct25'!T16+'noi25'!T16</f>
        <v>235</v>
      </c>
      <c r="U16" s="100">
        <f>'ian25'!U16+'feb25'!U16+'mar25'!U16+'apr25'!U16+'mai25'!U16+'iun25'!U16+'iul25'!U16+'aug25'!U16+sept25!U16+'oct25'!U16+'noi25'!U16</f>
        <v>627</v>
      </c>
      <c r="V16" s="100">
        <f>'ian25'!V16+'feb25'!V16+'mar25'!V16+'apr25'!V16+'mai25'!V16+'iun25'!V16+'iul25'!V16+'aug25'!V16+sept25!V16+'oct25'!V16+'noi25'!V16</f>
        <v>46</v>
      </c>
      <c r="W16" s="100">
        <f>'ian25'!W16+'feb25'!W16+'mar25'!W16+'apr25'!W16+'mai25'!W16+'iun25'!W16+'iul25'!W16+'aug25'!W16+sept25!W16+'oct25'!W16+'noi25'!W16</f>
        <v>135</v>
      </c>
      <c r="X16" s="100">
        <f>'ian25'!X16+'feb25'!X16+'mar25'!X16+'apr25'!X16+'mai25'!X16+'iun25'!X16+'iul25'!X16+'aug25'!X16+sept25!X16+'oct25'!X16+'noi25'!X16</f>
        <v>973</v>
      </c>
      <c r="Y16" s="100">
        <f>'ian25'!Y16+'feb25'!Y16+'mar25'!Y16+'apr25'!Y16+'mai25'!Y16+'iun25'!Y16+'iul25'!Y16+'aug25'!Y16+sept25!Y16+'oct25'!Y16+'noi25'!Y16</f>
        <v>432</v>
      </c>
      <c r="Z16" s="100">
        <f>'ian25'!Z16+'feb25'!Z16+'mar25'!Z16+'apr25'!Z16+'mai25'!Z16+'iun25'!Z16+'iul25'!Z16+'aug25'!Z16+sept25!Z16+'oct25'!Z16+'noi25'!Z16</f>
        <v>0</v>
      </c>
      <c r="AA16" s="100">
        <f>'ian25'!AA16+'feb25'!AA16+'mar25'!AA16+'apr25'!AA16+'mai25'!AA16+'iun25'!AA16+'iul25'!AA16+'aug25'!AA16+sept25!AA16+'oct25'!AA16+'noi25'!AA16</f>
        <v>1</v>
      </c>
      <c r="AB16" s="100">
        <f>'ian25'!AB16+'feb25'!AB16+'mar25'!AB16+'apr25'!AB16+'mai25'!AB16+'iun25'!AB16+'iul25'!AB16+'aug25'!AB16+sept25!AB16+'oct25'!AB16+'noi25'!AB16</f>
        <v>0</v>
      </c>
      <c r="AC16" s="100">
        <f>'ian25'!AC16+'feb25'!AC16+'mar25'!AC16+'apr25'!AC16+'mai25'!AC16+'iun25'!AC16+'iul25'!AC16+'aug25'!AC16+sept25!AC16+'oct25'!AC16+'noi25'!AC16</f>
        <v>16</v>
      </c>
      <c r="AD16" s="100">
        <f>'ian25'!AD16+'feb25'!AD16+'mar25'!AD16+'apr25'!AD16+'mai25'!AD16+'iun25'!AD16+'iul25'!AD16+'aug25'!AD16+sept25!AD16+'oct25'!AD16+'noi25'!AD16</f>
        <v>5</v>
      </c>
      <c r="AE16" s="100">
        <f>'ian25'!AE16+'feb25'!AE16+'mar25'!AE16+'apr25'!AE16+'mai25'!AE16+'iun25'!AE16+'iul25'!AE16+'aug25'!AE16+sept25!AE16+'oct25'!AE16+'noi25'!AE16</f>
        <v>2</v>
      </c>
      <c r="AF16" s="100">
        <f>'ian25'!AF16+'feb25'!AF16+'mar25'!AF16+'apr25'!AF16+'mai25'!AF16+'iun25'!AF16+'iul25'!AF16+'aug25'!AF16+sept25!AF16+'oct25'!AF16+'noi25'!AF16</f>
        <v>1</v>
      </c>
      <c r="AG16" s="100">
        <f>'ian25'!AG16+'feb25'!AG16+'mar25'!AG16+'apr25'!AG16+'mai25'!AG16+'iun25'!AG16+'iul25'!AG16+'aug25'!AG16+sept25!AG16+'oct25'!AG16+'noi25'!AG16</f>
        <v>0</v>
      </c>
      <c r="AH16" s="100">
        <f>'ian25'!AH16+'feb25'!AH16+'mar25'!AH16+'apr25'!AH16+'mai25'!AH16+'iun25'!AH16+'iul25'!AH16+'aug25'!AH16+sept25!AH16+'oct25'!AH16+'noi25'!AH16</f>
        <v>0</v>
      </c>
      <c r="AI16" s="100">
        <f>'ian25'!AI16+'feb25'!AI16+'mar25'!AI16+'apr25'!AI16+'mai25'!AI16+'iun25'!AI16+'iul25'!AI16+'aug25'!AI16+sept25!AI16+'oct25'!AI16+'noi25'!AI16</f>
        <v>0</v>
      </c>
      <c r="AJ16" s="100">
        <f>'ian25'!AJ16+'feb25'!AJ16+'mar25'!AJ16+'apr25'!AJ16+'mai25'!AJ16+'iun25'!AJ16+'iul25'!AJ16+'aug25'!AJ16+sept25!AJ16+'oct25'!AJ16+'noi25'!AJ16</f>
        <v>0</v>
      </c>
      <c r="AK16" s="100">
        <f>'ian25'!AK16+'feb25'!AK16+'mar25'!AK16+'apr25'!AK16+'mai25'!AK16+'iun25'!AK16+'iul25'!AK16+'aug25'!AK16+sept25!AK16+'oct25'!AK16+'noi25'!AK16</f>
        <v>0</v>
      </c>
      <c r="AL16" s="100">
        <f>'ian25'!AL16+'feb25'!AL16+'mar25'!AL16+'apr25'!AL16+'mai25'!AL16+'iun25'!AL16+'iul25'!AL16+'aug25'!AL16+sept25!AL16+'oct25'!AL16+'noi25'!AL16</f>
        <v>0</v>
      </c>
      <c r="AM16" s="100">
        <f>'ian25'!AM16+'feb25'!AM16+'mar25'!AM16+'apr25'!AM16+'mai25'!AM16+'iun25'!AM16+'iul25'!AM16+'aug25'!AM16+sept25!AM16+'oct25'!AM16+'noi25'!AM16</f>
        <v>0</v>
      </c>
      <c r="AN16" s="100">
        <f>'ian25'!AN16+'feb25'!AN16+'mar25'!AN16+'apr25'!AN16+'mai25'!AN16+'iun25'!AN16+'iul25'!AN16+'aug25'!AN16+sept25!AN16+'oct25'!AN16+'noi25'!AN16</f>
        <v>0</v>
      </c>
      <c r="AO16" s="100">
        <f>'ian25'!AO16+'feb25'!AO16+'mar25'!AO16+'apr25'!AO16+'mai25'!AO16+'iun25'!AO16+'iul25'!AO16+'aug25'!AO16+sept25!AO16+'oct25'!AO16+'noi25'!AO16</f>
        <v>0</v>
      </c>
      <c r="AP16" s="100">
        <f>'ian25'!AP16+'feb25'!AP16+'mar25'!AP16+'apr25'!AP16+'mai25'!AP16+'iun25'!AP16+'iul25'!AP16+'aug25'!AP16+sept25!AP16+'oct25'!AP16+'noi25'!AP16</f>
        <v>0</v>
      </c>
      <c r="AQ16" s="100">
        <f>'ian25'!AQ16+'feb25'!AQ16+'mar25'!AQ16+'apr25'!AQ16+'mai25'!AQ16+'iun25'!AQ16+'iul25'!AQ16+'aug25'!AQ16+sept25!AQ16+'oct25'!AQ16+'noi25'!AQ16</f>
        <v>0</v>
      </c>
      <c r="AR16" s="100">
        <f>'ian25'!AR16+'feb25'!AR16+'mar25'!AR16+'apr25'!AR16+'mai25'!AR16+'iun25'!AR16+'iul25'!AR16+'aug25'!AR16+sept25!AR16+'oct25'!AR16+'noi25'!AR16</f>
        <v>0</v>
      </c>
      <c r="AS16" s="100">
        <f>'ian25'!AS16+'feb25'!AS16+'mar25'!AS16+'apr25'!AS16+'mai25'!AS16+'iun25'!AS16+'iul25'!AS16+'aug25'!AS16+sept25!AS16+'oct25'!AS16+'noi25'!AS16</f>
        <v>1385</v>
      </c>
      <c r="AT16" s="146"/>
      <c r="AU16" s="13" t="str">
        <f t="shared" ref="AU16:BB16" si="2">IF(AC15&lt;=AC13," ","GRESEALA")</f>
        <v xml:space="preserve"> </v>
      </c>
      <c r="AV16" s="13" t="str">
        <f t="shared" si="2"/>
        <v xml:space="preserve"> </v>
      </c>
      <c r="AW16" s="13" t="str">
        <f t="shared" si="2"/>
        <v xml:space="preserve"> </v>
      </c>
      <c r="AX16" s="13" t="str">
        <f t="shared" si="2"/>
        <v xml:space="preserve"> </v>
      </c>
      <c r="AY16" s="13" t="str">
        <f t="shared" si="2"/>
        <v xml:space="preserve"> </v>
      </c>
      <c r="AZ16" s="13" t="str">
        <f t="shared" si="2"/>
        <v xml:space="preserve"> </v>
      </c>
      <c r="BA16" s="13" t="str">
        <f t="shared" si="2"/>
        <v xml:space="preserve"> </v>
      </c>
      <c r="BB16" s="13" t="str">
        <f t="shared" si="2"/>
        <v xml:space="preserve"> </v>
      </c>
      <c r="BC16" s="13" t="str">
        <f>IF(D16&lt;=D14," ","GRESEALA")</f>
        <v xml:space="preserve"> </v>
      </c>
      <c r="BD16" s="13" t="str">
        <f>IF(E16&lt;=E14," ","GRESEALA")</f>
        <v xml:space="preserve"> </v>
      </c>
      <c r="BE16" s="13" t="str">
        <f>IF(F16&lt;=F14," ","GRESEALA")</f>
        <v xml:space="preserve"> </v>
      </c>
      <c r="BF16" s="13" t="str">
        <f>IF(G16&lt;=G14," ","GRESEALA")</f>
        <v xml:space="preserve"> </v>
      </c>
      <c r="BG16" s="13" t="str">
        <f>IF(H16&lt;=H14," ","GRESEALA")</f>
        <v xml:space="preserve"> </v>
      </c>
      <c r="BH16" s="13" t="str">
        <f>IF(K16&lt;=K14," ","GRESEALA")</f>
        <v xml:space="preserve"> </v>
      </c>
      <c r="BI16" s="17" t="str">
        <f>IF(L16&lt;=L14," ","GRESEALA")</f>
        <v xml:space="preserve"> </v>
      </c>
      <c r="BJ16" s="13" t="str">
        <f>IF(M16&lt;=M14," ","GRESEALA")</f>
        <v xml:space="preserve"> </v>
      </c>
      <c r="BK16" s="13" t="str">
        <f>IF(N16&lt;=N14," ","GRESEALA")</f>
        <v xml:space="preserve"> </v>
      </c>
    </row>
    <row r="17" spans="2:64" s="22" customFormat="1" ht="42" customHeight="1" x14ac:dyDescent="0.45">
      <c r="B17" s="149" t="s">
        <v>52</v>
      </c>
      <c r="C17" s="78" t="s">
        <v>53</v>
      </c>
      <c r="D17" s="129">
        <f t="shared" si="0"/>
        <v>1175</v>
      </c>
      <c r="E17" s="100">
        <f>'ian25'!E17+'feb25'!E17+'mar25'!E17+'apr25'!E17+'mai25'!E17+'iun25'!E17+'iul25'!E17+'aug25'!E17+sept25!E17+'oct25'!E17+'noi25'!E17</f>
        <v>608</v>
      </c>
      <c r="F17" s="100">
        <f>'ian25'!F17+'feb25'!F17+'mar25'!F17+'apr25'!F17+'mai25'!F17+'iun25'!F17+'iul25'!F17+'aug25'!F17+sept25!F17+'oct25'!F17+'noi25'!F17</f>
        <v>567</v>
      </c>
      <c r="G17" s="100">
        <f>'ian25'!G17+'feb25'!G17+'mar25'!G17+'apr25'!G17+'mai25'!G17+'iun25'!G17+'iul25'!G17+'aug25'!G17+sept25!G17+'oct25'!G17+'noi25'!G17</f>
        <v>155</v>
      </c>
      <c r="H17" s="100">
        <f>'ian25'!H17+'feb25'!H17+'mar25'!H17+'apr25'!H17+'mai25'!H17+'iun25'!H17+'iul25'!H17+'aug25'!H17+sept25!H17+'oct25'!H17+'noi25'!H17</f>
        <v>133</v>
      </c>
      <c r="I17" s="100">
        <f>'ian25'!I17+'feb25'!I17+'mar25'!I17+'apr25'!I17+'mai25'!I17+'iun25'!I17+'iul25'!I17+'aug25'!I17+sept25!I17+'oct25'!I17+'noi25'!I17</f>
        <v>93</v>
      </c>
      <c r="J17" s="100">
        <f>'ian25'!J17+'feb25'!J17+'mar25'!J17+'apr25'!J17+'mai25'!J17+'iun25'!J17+'iul25'!J17+'aug25'!J17+sept25!J17+'oct25'!J17+'noi25'!J17</f>
        <v>49</v>
      </c>
      <c r="K17" s="100">
        <f>'ian25'!K17+'feb25'!K17+'mar25'!K17+'apr25'!K17+'mai25'!K17+'iun25'!K17+'iul25'!K17+'aug25'!K17+sept25!K17+'oct25'!K17+'noi25'!K17</f>
        <v>79</v>
      </c>
      <c r="L17" s="100">
        <f>'ian25'!L17+'feb25'!L17+'mar25'!L17+'apr25'!L17+'mai25'!L17+'iun25'!L17+'iul25'!L17+'aug25'!L17+sept25!L17+'oct25'!L17+'noi25'!L17</f>
        <v>176</v>
      </c>
      <c r="M17" s="100">
        <f>'ian25'!M17+'feb25'!M17+'mar25'!M17+'apr25'!M17+'mai25'!M17+'iun25'!M17+'iul25'!M17+'aug25'!M17+sept25!M17+'oct25'!M17+'noi25'!M17</f>
        <v>672</v>
      </c>
      <c r="N17" s="100">
        <f>'ian25'!N17+'feb25'!N17+'mar25'!N17+'apr25'!N17+'mai25'!N17+'iun25'!N17+'iul25'!N17+'aug25'!N17+sept25!N17+'oct25'!N17+'noi25'!N17</f>
        <v>264</v>
      </c>
      <c r="O17" s="100">
        <f>'ian25'!O17+'feb25'!O17+'mar25'!O17+'apr25'!O17+'mai25'!O17+'iun25'!O17+'iul25'!O17+'aug25'!O17+sept25!O17+'oct25'!O17+'noi25'!O17</f>
        <v>528</v>
      </c>
      <c r="P17" s="100">
        <f>'ian25'!P17+'feb25'!P17+'mar25'!P17+'apr25'!P17+'mai25'!P17+'iun25'!P17+'iul25'!P17+'aug25'!P17+sept25!P17+'oct25'!P17+'noi25'!P17</f>
        <v>647</v>
      </c>
      <c r="Q17" s="100">
        <f>'ian25'!Q17+'feb25'!Q17+'mar25'!Q17+'apr25'!Q17+'mai25'!Q17+'iun25'!Q17+'iul25'!Q17+'aug25'!Q17+sept25!Q17+'oct25'!Q17+'noi25'!Q17</f>
        <v>47</v>
      </c>
      <c r="R17" s="100">
        <f>'ian25'!R17+'feb25'!R17+'mar25'!R17+'apr25'!R17+'mai25'!R17+'iun25'!R17+'iul25'!R17+'aug25'!R17+sept25!R17+'oct25'!R17+'noi25'!R17</f>
        <v>16</v>
      </c>
      <c r="S17" s="100">
        <f>'ian25'!S17+'feb25'!S17+'mar25'!S17+'apr25'!S17+'mai25'!S17+'iun25'!S17+'iul25'!S17+'aug25'!S17+sept25!S17+'oct25'!S17+'noi25'!S17</f>
        <v>259</v>
      </c>
      <c r="T17" s="100">
        <f>'ian25'!T17+'feb25'!T17+'mar25'!T17+'apr25'!T17+'mai25'!T17+'iun25'!T17+'iul25'!T17+'aug25'!T17+sept25!T17+'oct25'!T17+'noi25'!T17</f>
        <v>183</v>
      </c>
      <c r="U17" s="100">
        <f>'ian25'!U17+'feb25'!U17+'mar25'!U17+'apr25'!U17+'mai25'!U17+'iun25'!U17+'iul25'!U17+'aug25'!U17+sept25!U17+'oct25'!U17+'noi25'!U17</f>
        <v>545</v>
      </c>
      <c r="V17" s="100">
        <f>'ian25'!V17+'feb25'!V17+'mar25'!V17+'apr25'!V17+'mai25'!V17+'iun25'!V17+'iul25'!V17+'aug25'!V17+sept25!V17+'oct25'!V17+'noi25'!V17</f>
        <v>39</v>
      </c>
      <c r="W17" s="100">
        <f>'ian25'!W17+'feb25'!W17+'mar25'!W17+'apr25'!W17+'mai25'!W17+'iun25'!W17+'iul25'!W17+'aug25'!W17+sept25!W17+'oct25'!W17+'noi25'!W17</f>
        <v>102</v>
      </c>
      <c r="X17" s="100">
        <f>'ian25'!X17+'feb25'!X17+'mar25'!X17+'apr25'!X17+'mai25'!X17+'iun25'!X17+'iul25'!X17+'aug25'!X17+sept25!X17+'oct25'!X17+'noi25'!X17</f>
        <v>877</v>
      </c>
      <c r="Y17" s="100">
        <f>'ian25'!Y17+'feb25'!Y17+'mar25'!Y17+'apr25'!Y17+'mai25'!Y17+'iun25'!Y17+'iul25'!Y17+'aug25'!Y17+sept25!Y17+'oct25'!Y17+'noi25'!Y17</f>
        <v>298</v>
      </c>
      <c r="Z17" s="100">
        <f>'ian25'!Z17+'feb25'!Z17+'mar25'!Z17+'apr25'!Z17+'mai25'!Z17+'iun25'!Z17+'iul25'!Z17+'aug25'!Z17+sept25!Z17+'oct25'!Z17+'noi25'!Z17</f>
        <v>0</v>
      </c>
      <c r="AA17" s="100">
        <f>'ian25'!AA17+'feb25'!AA17+'mar25'!AA17+'apr25'!AA17+'mai25'!AA17+'iun25'!AA17+'iul25'!AA17+'aug25'!AA17+sept25!AA17+'oct25'!AA17+'noi25'!AA17</f>
        <v>1</v>
      </c>
      <c r="AB17" s="100">
        <f>'ian25'!AB17+'feb25'!AB17+'mar25'!AB17+'apr25'!AB17+'mai25'!AB17+'iun25'!AB17+'iul25'!AB17+'aug25'!AB17+sept25!AB17+'oct25'!AB17+'noi25'!AB17</f>
        <v>0</v>
      </c>
      <c r="AC17" s="100">
        <f>'ian25'!AC17+'feb25'!AC17+'mar25'!AC17+'apr25'!AC17+'mai25'!AC17+'iun25'!AC17+'iul25'!AC17+'aug25'!AC17+sept25!AC17+'oct25'!AC17+'noi25'!AC17</f>
        <v>15</v>
      </c>
      <c r="AD17" s="100">
        <f>'ian25'!AD17+'feb25'!AD17+'mar25'!AD17+'apr25'!AD17+'mai25'!AD17+'iun25'!AD17+'iul25'!AD17+'aug25'!AD17+sept25!AD17+'oct25'!AD17+'noi25'!AD17</f>
        <v>4</v>
      </c>
      <c r="AE17" s="100">
        <f>'ian25'!AE17+'feb25'!AE17+'mar25'!AE17+'apr25'!AE17+'mai25'!AE17+'iun25'!AE17+'iul25'!AE17+'aug25'!AE17+sept25!AE17+'oct25'!AE17+'noi25'!AE17</f>
        <v>2</v>
      </c>
      <c r="AF17" s="100">
        <f>'ian25'!AF17+'feb25'!AF17+'mar25'!AF17+'apr25'!AF17+'mai25'!AF17+'iun25'!AF17+'iul25'!AF17+'aug25'!AF17+sept25!AF17+'oct25'!AF17+'noi25'!AF17</f>
        <v>1</v>
      </c>
      <c r="AG17" s="100">
        <f>'ian25'!AG17+'feb25'!AG17+'mar25'!AG17+'apr25'!AG17+'mai25'!AG17+'iun25'!AG17+'iul25'!AG17+'aug25'!AG17+sept25!AG17+'oct25'!AG17+'noi25'!AG17</f>
        <v>0</v>
      </c>
      <c r="AH17" s="100">
        <f>'ian25'!AH17+'feb25'!AH17+'mar25'!AH17+'apr25'!AH17+'mai25'!AH17+'iun25'!AH17+'iul25'!AH17+'aug25'!AH17+sept25!AH17+'oct25'!AH17+'noi25'!AH17</f>
        <v>0</v>
      </c>
      <c r="AI17" s="100">
        <f>'ian25'!AI17+'feb25'!AI17+'mar25'!AI17+'apr25'!AI17+'mai25'!AI17+'iun25'!AI17+'iul25'!AI17+'aug25'!AI17+sept25!AI17+'oct25'!AI17+'noi25'!AI17</f>
        <v>0</v>
      </c>
      <c r="AJ17" s="100">
        <f>'ian25'!AJ17+'feb25'!AJ17+'mar25'!AJ17+'apr25'!AJ17+'mai25'!AJ17+'iun25'!AJ17+'iul25'!AJ17+'aug25'!AJ17+sept25!AJ17+'oct25'!AJ17+'noi25'!AJ17</f>
        <v>0</v>
      </c>
      <c r="AK17" s="100">
        <f>'ian25'!AK17+'feb25'!AK17+'mar25'!AK17+'apr25'!AK17+'mai25'!AK17+'iun25'!AK17+'iul25'!AK17+'aug25'!AK17+sept25!AK17+'oct25'!AK17+'noi25'!AK17</f>
        <v>0</v>
      </c>
      <c r="AL17" s="100">
        <f>'ian25'!AL17+'feb25'!AL17+'mar25'!AL17+'apr25'!AL17+'mai25'!AL17+'iun25'!AL17+'iul25'!AL17+'aug25'!AL17+sept25!AL17+'oct25'!AL17+'noi25'!AL17</f>
        <v>0</v>
      </c>
      <c r="AM17" s="100">
        <f>'ian25'!AM17+'feb25'!AM17+'mar25'!AM17+'apr25'!AM17+'mai25'!AM17+'iun25'!AM17+'iul25'!AM17+'aug25'!AM17+sept25!AM17+'oct25'!AM17+'noi25'!AM17</f>
        <v>0</v>
      </c>
      <c r="AN17" s="100">
        <f>'ian25'!AN17+'feb25'!AN17+'mar25'!AN17+'apr25'!AN17+'mai25'!AN17+'iun25'!AN17+'iul25'!AN17+'aug25'!AN17+sept25!AN17+'oct25'!AN17+'noi25'!AN17</f>
        <v>0</v>
      </c>
      <c r="AO17" s="100">
        <f>'ian25'!AO17+'feb25'!AO17+'mar25'!AO17+'apr25'!AO17+'mai25'!AO17+'iun25'!AO17+'iul25'!AO17+'aug25'!AO17+sept25!AO17+'oct25'!AO17+'noi25'!AO17</f>
        <v>0</v>
      </c>
      <c r="AP17" s="100">
        <f>'ian25'!AP17+'feb25'!AP17+'mar25'!AP17+'apr25'!AP17+'mai25'!AP17+'iun25'!AP17+'iul25'!AP17+'aug25'!AP17+sept25!AP17+'oct25'!AP17+'noi25'!AP17</f>
        <v>0</v>
      </c>
      <c r="AQ17" s="100">
        <f>'ian25'!AQ17+'feb25'!AQ17+'mar25'!AQ17+'apr25'!AQ17+'mai25'!AQ17+'iun25'!AQ17+'iul25'!AQ17+'aug25'!AQ17+sept25!AQ17+'oct25'!AQ17+'noi25'!AQ17</f>
        <v>0</v>
      </c>
      <c r="AR17" s="100">
        <f>'ian25'!AR17+'feb25'!AR17+'mar25'!AR17+'apr25'!AR17+'mai25'!AR17+'iun25'!AR17+'iul25'!AR17+'aug25'!AR17+sept25!AR17+'oct25'!AR17+'noi25'!AR17</f>
        <v>0</v>
      </c>
      <c r="AS17" s="100">
        <f>'ian25'!AS17+'feb25'!AS17+'mar25'!AS17+'apr25'!AS17+'mai25'!AS17+'iun25'!AS17+'iul25'!AS17+'aug25'!AS17+sept25!AS17+'oct25'!AS17+'noi25'!AS17</f>
        <v>1156</v>
      </c>
      <c r="AT17" s="146"/>
      <c r="AU17" s="13" t="str">
        <f>IF(O16&lt;=O14," ","GRESEALA")</f>
        <v xml:space="preserve"> </v>
      </c>
      <c r="AV17" s="13" t="str">
        <f>IF(P16&lt;=P14," ","GRESEALA")</f>
        <v xml:space="preserve"> </v>
      </c>
      <c r="AW17" s="13" t="str">
        <f>IF(Q16&lt;=Q14," ","GRESEALA")</f>
        <v xml:space="preserve"> </v>
      </c>
      <c r="AX17" s="13" t="str">
        <f t="shared" ref="AX17:BK17" si="3">IF(S16&lt;=S14," ","GRESEALA")</f>
        <v xml:space="preserve"> </v>
      </c>
      <c r="AY17" s="13" t="str">
        <f t="shared" si="3"/>
        <v xml:space="preserve"> </v>
      </c>
      <c r="AZ17" s="13" t="str">
        <f t="shared" si="3"/>
        <v xml:space="preserve"> </v>
      </c>
      <c r="BA17" s="13" t="str">
        <f t="shared" si="3"/>
        <v xml:space="preserve"> </v>
      </c>
      <c r="BB17" s="13" t="str">
        <f t="shared" si="3"/>
        <v xml:space="preserve"> </v>
      </c>
      <c r="BC17" s="13" t="str">
        <f t="shared" si="3"/>
        <v xml:space="preserve"> </v>
      </c>
      <c r="BD17" s="13" t="str">
        <f t="shared" si="3"/>
        <v xml:space="preserve"> </v>
      </c>
      <c r="BE17" s="13" t="str">
        <f t="shared" si="3"/>
        <v xml:space="preserve"> </v>
      </c>
      <c r="BF17" s="13" t="str">
        <f t="shared" si="3"/>
        <v xml:space="preserve"> </v>
      </c>
      <c r="BG17" s="13" t="str">
        <f t="shared" si="3"/>
        <v xml:space="preserve"> </v>
      </c>
      <c r="BH17" s="13" t="str">
        <f t="shared" si="3"/>
        <v xml:space="preserve"> </v>
      </c>
      <c r="BI17" s="13" t="str">
        <f t="shared" si="3"/>
        <v xml:space="preserve"> </v>
      </c>
      <c r="BJ17" s="13" t="str">
        <f t="shared" si="3"/>
        <v xml:space="preserve"> </v>
      </c>
      <c r="BK17" s="13" t="str">
        <f t="shared" si="3"/>
        <v xml:space="preserve"> </v>
      </c>
      <c r="BL17" s="10"/>
    </row>
    <row r="18" spans="2:64" ht="39.75" customHeight="1" x14ac:dyDescent="0.45">
      <c r="B18" s="149" t="s">
        <v>54</v>
      </c>
      <c r="C18" s="78" t="s">
        <v>55</v>
      </c>
      <c r="D18" s="129">
        <f t="shared" si="0"/>
        <v>230</v>
      </c>
      <c r="E18" s="100">
        <f>'ian25'!E18+'feb25'!E18+'mar25'!E18+'apr25'!E18+'mai25'!E18+'iun25'!E18+'iul25'!E18+'aug25'!E18+sept25!E18+'oct25'!E18+'noi25'!E18</f>
        <v>125</v>
      </c>
      <c r="F18" s="100">
        <f>'ian25'!F18+'feb25'!F18+'mar25'!F18+'apr25'!F18+'mai25'!F18+'iun25'!F18+'iul25'!F18+'aug25'!F18+sept25!F18+'oct25'!F18+'noi25'!F18</f>
        <v>105</v>
      </c>
      <c r="G18" s="100">
        <f>'ian25'!G18+'feb25'!G18+'mar25'!G18+'apr25'!G18+'mai25'!G18+'iun25'!G18+'iul25'!G18+'aug25'!G18+sept25!G18+'oct25'!G18+'noi25'!G18</f>
        <v>30</v>
      </c>
      <c r="H18" s="100">
        <f>'ian25'!H18+'feb25'!H18+'mar25'!H18+'apr25'!H18+'mai25'!H18+'iun25'!H18+'iul25'!H18+'aug25'!H18+sept25!H18+'oct25'!H18+'noi25'!H18</f>
        <v>21</v>
      </c>
      <c r="I18" s="100">
        <f>'ian25'!I18+'feb25'!I18+'mar25'!I18+'apr25'!I18+'mai25'!I18+'iun25'!I18+'iul25'!I18+'aug25'!I18+sept25!I18+'oct25'!I18+'noi25'!I18</f>
        <v>20</v>
      </c>
      <c r="J18" s="100">
        <f>'ian25'!J18+'feb25'!J18+'mar25'!J18+'apr25'!J18+'mai25'!J18+'iun25'!J18+'iul25'!J18+'aug25'!J18+sept25!J18+'oct25'!J18+'noi25'!J18</f>
        <v>11</v>
      </c>
      <c r="K18" s="100">
        <f>'ian25'!K18+'feb25'!K18+'mar25'!K18+'apr25'!K18+'mai25'!K18+'iun25'!K18+'iul25'!K18+'aug25'!K18+sept25!K18+'oct25'!K18+'noi25'!K18</f>
        <v>12</v>
      </c>
      <c r="L18" s="100">
        <f>'ian25'!L18+'feb25'!L18+'mar25'!L18+'apr25'!L18+'mai25'!L18+'iun25'!L18+'iul25'!L18+'aug25'!L18+sept25!L18+'oct25'!L18+'noi25'!L18</f>
        <v>62</v>
      </c>
      <c r="M18" s="100">
        <f>'ian25'!M18+'feb25'!M18+'mar25'!M18+'apr25'!M18+'mai25'!M18+'iun25'!M18+'iul25'!M18+'aug25'!M18+sept25!M18+'oct25'!M18+'noi25'!M18</f>
        <v>106</v>
      </c>
      <c r="N18" s="100">
        <f>'ian25'!N18+'feb25'!N18+'mar25'!N18+'apr25'!N18+'mai25'!N18+'iun25'!N18+'iul25'!N18+'aug25'!N18+sept25!N18+'oct25'!N18+'noi25'!N18</f>
        <v>27</v>
      </c>
      <c r="O18" s="100">
        <f>'ian25'!O18+'feb25'!O18+'mar25'!O18+'apr25'!O18+'mai25'!O18+'iun25'!O18+'iul25'!O18+'aug25'!O18+sept25!O18+'oct25'!O18+'noi25'!O18</f>
        <v>83</v>
      </c>
      <c r="P18" s="100">
        <f>'ian25'!P18+'feb25'!P18+'mar25'!P18+'apr25'!P18+'mai25'!P18+'iun25'!P18+'iul25'!P18+'aug25'!P18+sept25!P18+'oct25'!P18+'noi25'!P18</f>
        <v>147</v>
      </c>
      <c r="Q18" s="100">
        <f>'ian25'!Q18+'feb25'!Q18+'mar25'!Q18+'apr25'!Q18+'mai25'!Q18+'iun25'!Q18+'iul25'!Q18+'aug25'!Q18+sept25!Q18+'oct25'!Q18+'noi25'!Q18</f>
        <v>4</v>
      </c>
      <c r="R18" s="100">
        <f>'ian25'!R18+'feb25'!R18+'mar25'!R18+'apr25'!R18+'mai25'!R18+'iun25'!R18+'iul25'!R18+'aug25'!R18+sept25!R18+'oct25'!R18+'noi25'!R18</f>
        <v>1</v>
      </c>
      <c r="S18" s="100">
        <f>'ian25'!S18+'feb25'!S18+'mar25'!S18+'apr25'!S18+'mai25'!S18+'iun25'!S18+'iul25'!S18+'aug25'!S18+sept25!S18+'oct25'!S18+'noi25'!S18</f>
        <v>52</v>
      </c>
      <c r="T18" s="100">
        <f>'ian25'!T18+'feb25'!T18+'mar25'!T18+'apr25'!T18+'mai25'!T18+'iun25'!T18+'iul25'!T18+'aug25'!T18+sept25!T18+'oct25'!T18+'noi25'!T18</f>
        <v>52</v>
      </c>
      <c r="U18" s="100">
        <f>'ian25'!U18+'feb25'!U18+'mar25'!U18+'apr25'!U18+'mai25'!U18+'iun25'!U18+'iul25'!U18+'aug25'!U18+sept25!U18+'oct25'!U18+'noi25'!U18</f>
        <v>82</v>
      </c>
      <c r="V18" s="100">
        <f>'ian25'!V18+'feb25'!V18+'mar25'!V18+'apr25'!V18+'mai25'!V18+'iun25'!V18+'iul25'!V18+'aug25'!V18+sept25!V18+'oct25'!V18+'noi25'!V18</f>
        <v>7</v>
      </c>
      <c r="W18" s="100">
        <f>'ian25'!W18+'feb25'!W18+'mar25'!W18+'apr25'!W18+'mai25'!W18+'iun25'!W18+'iul25'!W18+'aug25'!W18+sept25!W18+'oct25'!W18+'noi25'!W18</f>
        <v>33</v>
      </c>
      <c r="X18" s="100">
        <f>'ian25'!X18+'feb25'!X18+'mar25'!X18+'apr25'!X18+'mai25'!X18+'iun25'!X18+'iul25'!X18+'aug25'!X18+sept25!X18+'oct25'!X18+'noi25'!X18</f>
        <v>96</v>
      </c>
      <c r="Y18" s="100">
        <f>'ian25'!Y18+'feb25'!Y18+'mar25'!Y18+'apr25'!Y18+'mai25'!Y18+'iun25'!Y18+'iul25'!Y18+'aug25'!Y18+sept25!Y18+'oct25'!Y18+'noi25'!Y18</f>
        <v>134</v>
      </c>
      <c r="Z18" s="100">
        <f>'ian25'!Z18+'feb25'!Z18+'mar25'!Z18+'apr25'!Z18+'mai25'!Z18+'iun25'!Z18+'iul25'!Z18+'aug25'!Z18+sept25!Z18+'oct25'!Z18+'noi25'!Z18</f>
        <v>0</v>
      </c>
      <c r="AA18" s="100">
        <f>'ian25'!AA18+'feb25'!AA18+'mar25'!AA18+'apr25'!AA18+'mai25'!AA18+'iun25'!AA18+'iul25'!AA18+'aug25'!AA18+sept25!AA18+'oct25'!AA18+'noi25'!AA18</f>
        <v>0</v>
      </c>
      <c r="AB18" s="100">
        <f>'ian25'!AB18+'feb25'!AB18+'mar25'!AB18+'apr25'!AB18+'mai25'!AB18+'iun25'!AB18+'iul25'!AB18+'aug25'!AB18+sept25!AB18+'oct25'!AB18+'noi25'!AB18</f>
        <v>0</v>
      </c>
      <c r="AC18" s="100">
        <f>'ian25'!AC18+'feb25'!AC18+'mar25'!AC18+'apr25'!AC18+'mai25'!AC18+'iun25'!AC18+'iul25'!AC18+'aug25'!AC18+sept25!AC18+'oct25'!AC18+'noi25'!AC18</f>
        <v>1</v>
      </c>
      <c r="AD18" s="100">
        <f>'ian25'!AD18+'feb25'!AD18+'mar25'!AD18+'apr25'!AD18+'mai25'!AD18+'iun25'!AD18+'iul25'!AD18+'aug25'!AD18+sept25!AD18+'oct25'!AD18+'noi25'!AD18</f>
        <v>1</v>
      </c>
      <c r="AE18" s="100">
        <f>'ian25'!AE18+'feb25'!AE18+'mar25'!AE18+'apr25'!AE18+'mai25'!AE18+'iun25'!AE18+'iul25'!AE18+'aug25'!AE18+sept25!AE18+'oct25'!AE18+'noi25'!AE18</f>
        <v>0</v>
      </c>
      <c r="AF18" s="100">
        <f>'ian25'!AF18+'feb25'!AF18+'mar25'!AF18+'apr25'!AF18+'mai25'!AF18+'iun25'!AF18+'iul25'!AF18+'aug25'!AF18+sept25!AF18+'oct25'!AF18+'noi25'!AF18</f>
        <v>0</v>
      </c>
      <c r="AG18" s="100">
        <f>'ian25'!AG18+'feb25'!AG18+'mar25'!AG18+'apr25'!AG18+'mai25'!AG18+'iun25'!AG18+'iul25'!AG18+'aug25'!AG18+sept25!AG18+'oct25'!AG18+'noi25'!AG18</f>
        <v>0</v>
      </c>
      <c r="AH18" s="100">
        <f>'ian25'!AH18+'feb25'!AH18+'mar25'!AH18+'apr25'!AH18+'mai25'!AH18+'iun25'!AH18+'iul25'!AH18+'aug25'!AH18+sept25!AH18+'oct25'!AH18+'noi25'!AH18</f>
        <v>0</v>
      </c>
      <c r="AI18" s="100">
        <f>'ian25'!AI18+'feb25'!AI18+'mar25'!AI18+'apr25'!AI18+'mai25'!AI18+'iun25'!AI18+'iul25'!AI18+'aug25'!AI18+sept25!AI18+'oct25'!AI18+'noi25'!AI18</f>
        <v>0</v>
      </c>
      <c r="AJ18" s="100">
        <f>'ian25'!AJ18+'feb25'!AJ18+'mar25'!AJ18+'apr25'!AJ18+'mai25'!AJ18+'iun25'!AJ18+'iul25'!AJ18+'aug25'!AJ18+sept25!AJ18+'oct25'!AJ18+'noi25'!AJ18</f>
        <v>0</v>
      </c>
      <c r="AK18" s="100">
        <f>'ian25'!AK18+'feb25'!AK18+'mar25'!AK18+'apr25'!AK18+'mai25'!AK18+'iun25'!AK18+'iul25'!AK18+'aug25'!AK18+sept25!AK18+'oct25'!AK18+'noi25'!AK18</f>
        <v>0</v>
      </c>
      <c r="AL18" s="100">
        <f>'ian25'!AL18+'feb25'!AL18+'mar25'!AL18+'apr25'!AL18+'mai25'!AL18+'iun25'!AL18+'iul25'!AL18+'aug25'!AL18+sept25!AL18+'oct25'!AL18+'noi25'!AL18</f>
        <v>0</v>
      </c>
      <c r="AM18" s="100">
        <f>'ian25'!AM18+'feb25'!AM18+'mar25'!AM18+'apr25'!AM18+'mai25'!AM18+'iun25'!AM18+'iul25'!AM18+'aug25'!AM18+sept25!AM18+'oct25'!AM18+'noi25'!AM18</f>
        <v>0</v>
      </c>
      <c r="AN18" s="100">
        <f>'ian25'!AN18+'feb25'!AN18+'mar25'!AN18+'apr25'!AN18+'mai25'!AN18+'iun25'!AN18+'iul25'!AN18+'aug25'!AN18+sept25!AN18+'oct25'!AN18+'noi25'!AN18</f>
        <v>0</v>
      </c>
      <c r="AO18" s="100">
        <f>'ian25'!AO18+'feb25'!AO18+'mar25'!AO18+'apr25'!AO18+'mai25'!AO18+'iun25'!AO18+'iul25'!AO18+'aug25'!AO18+sept25!AO18+'oct25'!AO18+'noi25'!AO18</f>
        <v>0</v>
      </c>
      <c r="AP18" s="100">
        <f>'ian25'!AP18+'feb25'!AP18+'mar25'!AP18+'apr25'!AP18+'mai25'!AP18+'iun25'!AP18+'iul25'!AP18+'aug25'!AP18+sept25!AP18+'oct25'!AP18+'noi25'!AP18</f>
        <v>0</v>
      </c>
      <c r="AQ18" s="100">
        <f>'ian25'!AQ18+'feb25'!AQ18+'mar25'!AQ18+'apr25'!AQ18+'mai25'!AQ18+'iun25'!AQ18+'iul25'!AQ18+'aug25'!AQ18+sept25!AQ18+'oct25'!AQ18+'noi25'!AQ18</f>
        <v>0</v>
      </c>
      <c r="AR18" s="100">
        <f>'ian25'!AR18+'feb25'!AR18+'mar25'!AR18+'apr25'!AR18+'mai25'!AR18+'iun25'!AR18+'iul25'!AR18+'aug25'!AR18+sept25!AR18+'oct25'!AR18+'noi25'!AR18</f>
        <v>0</v>
      </c>
      <c r="AS18" s="100">
        <f>'ian25'!AS18+'feb25'!AS18+'mar25'!AS18+'apr25'!AS18+'mai25'!AS18+'iun25'!AS18+'iul25'!AS18+'aug25'!AS18+sept25!AS18+'oct25'!AS18+'noi25'!AS18</f>
        <v>229</v>
      </c>
      <c r="AT18" s="146"/>
      <c r="AU18" s="13" t="str">
        <f t="shared" ref="AU18:AZ18" si="4">IF(AG16&lt;=AG14," ","GRESEALA")</f>
        <v xml:space="preserve"> </v>
      </c>
      <c r="AV18" s="13" t="str">
        <f t="shared" si="4"/>
        <v xml:space="preserve"> </v>
      </c>
      <c r="AW18" s="13" t="str">
        <f t="shared" si="4"/>
        <v xml:space="preserve"> </v>
      </c>
      <c r="AX18" s="13" t="str">
        <f t="shared" si="4"/>
        <v xml:space="preserve"> </v>
      </c>
      <c r="AY18" s="13" t="str">
        <f t="shared" si="4"/>
        <v xml:space="preserve"> </v>
      </c>
      <c r="AZ18" s="13" t="str">
        <f t="shared" si="4"/>
        <v xml:space="preserve"> </v>
      </c>
      <c r="BA18" s="13" t="str">
        <f t="shared" ref="BA18:BB18" si="5">IF(AR16&lt;=AR14," ","GRESEALA")</f>
        <v xml:space="preserve"> </v>
      </c>
      <c r="BB18" s="13" t="str">
        <f t="shared" si="5"/>
        <v xml:space="preserve"> </v>
      </c>
      <c r="BC18" s="13" t="str">
        <f>IF(E17+E18=E16," ","GRESEALA")</f>
        <v xml:space="preserve"> </v>
      </c>
      <c r="BD18" s="13" t="str">
        <f>IF(F17+F18=F16," ","GRESEALA")</f>
        <v xml:space="preserve"> </v>
      </c>
      <c r="BE18" s="13" t="str">
        <f>IF(G17+G18=G16," ","GRESEALA")</f>
        <v xml:space="preserve"> </v>
      </c>
      <c r="BF18" s="13" t="str">
        <f>IF(H17+H18=H16," ","GRESEALA")</f>
        <v xml:space="preserve"> </v>
      </c>
      <c r="BG18" s="13" t="str">
        <f>IF(K17+K18=K16," ","GRESEALA")</f>
        <v xml:space="preserve"> </v>
      </c>
      <c r="BH18" s="17" t="str">
        <f>IF(L17+L18=L16," ","GRESEALA")</f>
        <v xml:space="preserve"> </v>
      </c>
      <c r="BI18" s="13" t="str">
        <f>IF(M17+M18=M16," ","GRESEALA")</f>
        <v xml:space="preserve"> </v>
      </c>
      <c r="BJ18" s="13" t="str">
        <f>IF(N17+N18=N16," ","GRESEALA")</f>
        <v xml:space="preserve"> </v>
      </c>
      <c r="BK18" s="13" t="str">
        <f>IF(O17+O18=O16," ","GRESEALA")</f>
        <v xml:space="preserve"> </v>
      </c>
    </row>
    <row r="19" spans="2:64" s="24" customFormat="1" ht="44.25" customHeight="1" x14ac:dyDescent="0.45">
      <c r="B19" s="150" t="s">
        <v>56</v>
      </c>
      <c r="C19" s="78" t="s">
        <v>57</v>
      </c>
      <c r="D19" s="130">
        <f t="shared" si="0"/>
        <v>6</v>
      </c>
      <c r="E19" s="100">
        <f>'ian25'!E19+'feb25'!E19+'mar25'!E19+'apr25'!E19+'mai25'!E19+'iun25'!E19+'iul25'!E19+'aug25'!E19+sept25!E19+'oct25'!E19+'noi25'!E19</f>
        <v>3</v>
      </c>
      <c r="F19" s="100">
        <f>'ian25'!F19+'feb25'!F19+'mar25'!F19+'apr25'!F19+'mai25'!F19+'iun25'!F19+'iul25'!F19+'aug25'!F19+sept25!F19+'oct25'!F19+'noi25'!F19</f>
        <v>3</v>
      </c>
      <c r="G19" s="100">
        <f>'ian25'!G19+'feb25'!G19+'mar25'!G19+'apr25'!G19+'mai25'!G19+'iun25'!G19+'iul25'!G19+'aug25'!G19+sept25!G19+'oct25'!G19+'noi25'!G19</f>
        <v>1</v>
      </c>
      <c r="H19" s="100">
        <f>'ian25'!H19+'feb25'!H19+'mar25'!H19+'apr25'!H19+'mai25'!H19+'iun25'!H19+'iul25'!H19+'aug25'!H19+sept25!H19+'oct25'!H19+'noi25'!H19</f>
        <v>1</v>
      </c>
      <c r="I19" s="100">
        <f>'ian25'!I19+'feb25'!I19+'mar25'!I19+'apr25'!I19+'mai25'!I19+'iun25'!I19+'iul25'!I19+'aug25'!I19+sept25!I19+'oct25'!I19+'noi25'!I19</f>
        <v>0</v>
      </c>
      <c r="J19" s="100">
        <f>'ian25'!J19+'feb25'!J19+'mar25'!J19+'apr25'!J19+'mai25'!J19+'iun25'!J19+'iul25'!J19+'aug25'!J19+sept25!J19+'oct25'!J19+'noi25'!J19</f>
        <v>0</v>
      </c>
      <c r="K19" s="100">
        <f>'ian25'!K19+'feb25'!K19+'mar25'!K19+'apr25'!K19+'mai25'!K19+'iun25'!K19+'iul25'!K19+'aug25'!K19+sept25!K19+'oct25'!K19+'noi25'!K19</f>
        <v>0</v>
      </c>
      <c r="L19" s="100">
        <f>'ian25'!L19+'feb25'!L19+'mar25'!L19+'apr25'!L19+'mai25'!L19+'iun25'!L19+'iul25'!L19+'aug25'!L19+sept25!L19+'oct25'!L19+'noi25'!L19</f>
        <v>1</v>
      </c>
      <c r="M19" s="100">
        <f>'ian25'!M19+'feb25'!M19+'mar25'!M19+'apr25'!M19+'mai25'!M19+'iun25'!M19+'iul25'!M19+'aug25'!M19+sept25!M19+'oct25'!M19+'noi25'!M19</f>
        <v>4</v>
      </c>
      <c r="N19" s="100">
        <f>'ian25'!N19+'feb25'!N19+'mar25'!N19+'apr25'!N19+'mai25'!N19+'iun25'!N19+'iul25'!N19+'aug25'!N19+sept25!N19+'oct25'!N19+'noi25'!N19</f>
        <v>1</v>
      </c>
      <c r="O19" s="100">
        <f>'ian25'!O19+'feb25'!O19+'mar25'!O19+'apr25'!O19+'mai25'!O19+'iun25'!O19+'iul25'!O19+'aug25'!O19+sept25!O19+'oct25'!O19+'noi25'!O19</f>
        <v>2</v>
      </c>
      <c r="P19" s="100">
        <f>'ian25'!P19+'feb25'!P19+'mar25'!P19+'apr25'!P19+'mai25'!P19+'iun25'!P19+'iul25'!P19+'aug25'!P19+sept25!P19+'oct25'!P19+'noi25'!P19</f>
        <v>4</v>
      </c>
      <c r="Q19" s="100">
        <f>'ian25'!Q19+'feb25'!Q19+'mar25'!Q19+'apr25'!Q19+'mai25'!Q19+'iun25'!Q19+'iul25'!Q19+'aug25'!Q19+sept25!Q19+'oct25'!Q19+'noi25'!Q19</f>
        <v>0</v>
      </c>
      <c r="R19" s="100">
        <f>'ian25'!R19+'feb25'!R19+'mar25'!R19+'apr25'!R19+'mai25'!R19+'iun25'!R19+'iul25'!R19+'aug25'!R19+sept25!R19+'oct25'!R19+'noi25'!R19</f>
        <v>0</v>
      </c>
      <c r="S19" s="100">
        <f>'ian25'!S19+'feb25'!S19+'mar25'!S19+'apr25'!S19+'mai25'!S19+'iun25'!S19+'iul25'!S19+'aug25'!S19+sept25!S19+'oct25'!S19+'noi25'!S19</f>
        <v>1</v>
      </c>
      <c r="T19" s="100">
        <f>'ian25'!T19+'feb25'!T19+'mar25'!T19+'apr25'!T19+'mai25'!T19+'iun25'!T19+'iul25'!T19+'aug25'!T19+sept25!T19+'oct25'!T19+'noi25'!T19</f>
        <v>0</v>
      </c>
      <c r="U19" s="100">
        <f>'ian25'!U19+'feb25'!U19+'mar25'!U19+'apr25'!U19+'mai25'!U19+'iun25'!U19+'iul25'!U19+'aug25'!U19+sept25!U19+'oct25'!U19+'noi25'!U19</f>
        <v>3</v>
      </c>
      <c r="V19" s="100">
        <f>'ian25'!V19+'feb25'!V19+'mar25'!V19+'apr25'!V19+'mai25'!V19+'iun25'!V19+'iul25'!V19+'aug25'!V19+sept25!V19+'oct25'!V19+'noi25'!V19</f>
        <v>0</v>
      </c>
      <c r="W19" s="100">
        <f>'ian25'!W19+'feb25'!W19+'mar25'!W19+'apr25'!W19+'mai25'!W19+'iun25'!W19+'iul25'!W19+'aug25'!W19+sept25!W19+'oct25'!W19+'noi25'!W19</f>
        <v>2</v>
      </c>
      <c r="X19" s="100">
        <f>'ian25'!X19+'feb25'!X19+'mar25'!X19+'apr25'!X19+'mai25'!X19+'iun25'!X19+'iul25'!X19+'aug25'!X19+sept25!X19+'oct25'!X19+'noi25'!X19</f>
        <v>6</v>
      </c>
      <c r="Y19" s="100">
        <f>'ian25'!Y19+'feb25'!Y19+'mar25'!Y19+'apr25'!Y19+'mai25'!Y19+'iun25'!Y19+'iul25'!Y19+'aug25'!Y19+sept25!Y19+'oct25'!Y19+'noi25'!Y19</f>
        <v>0</v>
      </c>
      <c r="Z19" s="100">
        <f>'ian25'!Z19+'feb25'!Z19+'mar25'!Z19+'apr25'!Z19+'mai25'!Z19+'iun25'!Z19+'iul25'!Z19+'aug25'!Z19+sept25!Z19+'oct25'!Z19+'noi25'!Z19</f>
        <v>0</v>
      </c>
      <c r="AA19" s="100">
        <f>'ian25'!AA19+'feb25'!AA19+'mar25'!AA19+'apr25'!AA19+'mai25'!AA19+'iun25'!AA19+'iul25'!AA19+'aug25'!AA19+sept25!AA19+'oct25'!AA19+'noi25'!AA19</f>
        <v>0</v>
      </c>
      <c r="AB19" s="100">
        <f>'ian25'!AB19+'feb25'!AB19+'mar25'!AB19+'apr25'!AB19+'mai25'!AB19+'iun25'!AB19+'iul25'!AB19+'aug25'!AB19+sept25!AB19+'oct25'!AB19+'noi25'!AB19</f>
        <v>0</v>
      </c>
      <c r="AC19" s="100">
        <f>'ian25'!AC19+'feb25'!AC19+'mar25'!AC19+'apr25'!AC19+'mai25'!AC19+'iun25'!AC19+'iul25'!AC19+'aug25'!AC19+sept25!AC19+'oct25'!AC19+'noi25'!AC19</f>
        <v>0</v>
      </c>
      <c r="AD19" s="100">
        <f>'ian25'!AD19+'feb25'!AD19+'mar25'!AD19+'apr25'!AD19+'mai25'!AD19+'iun25'!AD19+'iul25'!AD19+'aug25'!AD19+sept25!AD19+'oct25'!AD19+'noi25'!AD19</f>
        <v>0</v>
      </c>
      <c r="AE19" s="100">
        <f>'ian25'!AE19+'feb25'!AE19+'mar25'!AE19+'apr25'!AE19+'mai25'!AE19+'iun25'!AE19+'iul25'!AE19+'aug25'!AE19+sept25!AE19+'oct25'!AE19+'noi25'!AE19</f>
        <v>0</v>
      </c>
      <c r="AF19" s="100">
        <f>'ian25'!AF19+'feb25'!AF19+'mar25'!AF19+'apr25'!AF19+'mai25'!AF19+'iun25'!AF19+'iul25'!AF19+'aug25'!AF19+sept25!AF19+'oct25'!AF19+'noi25'!AF19</f>
        <v>0</v>
      </c>
      <c r="AG19" s="100">
        <f>'ian25'!AG19+'feb25'!AG19+'mar25'!AG19+'apr25'!AG19+'mai25'!AG19+'iun25'!AG19+'iul25'!AG19+'aug25'!AG19+sept25!AG19+'oct25'!AG19+'noi25'!AG19</f>
        <v>0</v>
      </c>
      <c r="AH19" s="100">
        <f>'ian25'!AH19+'feb25'!AH19+'mar25'!AH19+'apr25'!AH19+'mai25'!AH19+'iun25'!AH19+'iul25'!AH19+'aug25'!AH19+sept25!AH19+'oct25'!AH19+'noi25'!AH19</f>
        <v>0</v>
      </c>
      <c r="AI19" s="100">
        <f>'ian25'!AI19+'feb25'!AI19+'mar25'!AI19+'apr25'!AI19+'mai25'!AI19+'iun25'!AI19+'iul25'!AI19+'aug25'!AI19+sept25!AI19+'oct25'!AI19+'noi25'!AI19</f>
        <v>0</v>
      </c>
      <c r="AJ19" s="100">
        <f>'ian25'!AJ19+'feb25'!AJ19+'mar25'!AJ19+'apr25'!AJ19+'mai25'!AJ19+'iun25'!AJ19+'iul25'!AJ19+'aug25'!AJ19+sept25!AJ19+'oct25'!AJ19+'noi25'!AJ19</f>
        <v>0</v>
      </c>
      <c r="AK19" s="100">
        <f>'ian25'!AK19+'feb25'!AK19+'mar25'!AK19+'apr25'!AK19+'mai25'!AK19+'iun25'!AK19+'iul25'!AK19+'aug25'!AK19+sept25!AK19+'oct25'!AK19+'noi25'!AK19</f>
        <v>0</v>
      </c>
      <c r="AL19" s="100">
        <f>'ian25'!AL19+'feb25'!AL19+'mar25'!AL19+'apr25'!AL19+'mai25'!AL19+'iun25'!AL19+'iul25'!AL19+'aug25'!AL19+sept25!AL19+'oct25'!AL19+'noi25'!AL19</f>
        <v>0</v>
      </c>
      <c r="AM19" s="100">
        <f>'ian25'!AM19+'feb25'!AM19+'mar25'!AM19+'apr25'!AM19+'mai25'!AM19+'iun25'!AM19+'iul25'!AM19+'aug25'!AM19+sept25!AM19+'oct25'!AM19+'noi25'!AM19</f>
        <v>0</v>
      </c>
      <c r="AN19" s="100">
        <f>'ian25'!AN19+'feb25'!AN19+'mar25'!AN19+'apr25'!AN19+'mai25'!AN19+'iun25'!AN19+'iul25'!AN19+'aug25'!AN19+sept25!AN19+'oct25'!AN19+'noi25'!AN19</f>
        <v>0</v>
      </c>
      <c r="AO19" s="100">
        <f>'ian25'!AO19+'feb25'!AO19+'mar25'!AO19+'apr25'!AO19+'mai25'!AO19+'iun25'!AO19+'iul25'!AO19+'aug25'!AO19+sept25!AO19+'oct25'!AO19+'noi25'!AO19</f>
        <v>0</v>
      </c>
      <c r="AP19" s="100">
        <f>'ian25'!AP19+'feb25'!AP19+'mar25'!AP19+'apr25'!AP19+'mai25'!AP19+'iun25'!AP19+'iul25'!AP19+'aug25'!AP19+sept25!AP19+'oct25'!AP19+'noi25'!AP19</f>
        <v>0</v>
      </c>
      <c r="AQ19" s="100">
        <f>'ian25'!AQ19+'feb25'!AQ19+'mar25'!AQ19+'apr25'!AQ19+'mai25'!AQ19+'iun25'!AQ19+'iul25'!AQ19+'aug25'!AQ19+sept25!AQ19+'oct25'!AQ19+'noi25'!AQ19</f>
        <v>0</v>
      </c>
      <c r="AR19" s="100">
        <f>'ian25'!AR19+'feb25'!AR19+'mar25'!AR19+'apr25'!AR19+'mai25'!AR19+'iun25'!AR19+'iul25'!AR19+'aug25'!AR19+sept25!AR19+'oct25'!AR19+'noi25'!AR19</f>
        <v>0</v>
      </c>
      <c r="AS19" s="100">
        <f>'ian25'!AS19+'feb25'!AS19+'mar25'!AS19+'apr25'!AS19+'mai25'!AS19+'iun25'!AS19+'iul25'!AS19+'aug25'!AS19+sept25!AS19+'oct25'!AS19+'noi25'!AS19</f>
        <v>6</v>
      </c>
      <c r="AT19" s="146"/>
      <c r="AU19" s="13" t="str">
        <f>IF(P17+P18=P16," ","GRESEALA")</f>
        <v xml:space="preserve"> </v>
      </c>
      <c r="AV19" s="13" t="str">
        <f>IF(Q17+Q18=Q16," ","GRESEALA")</f>
        <v xml:space="preserve"> </v>
      </c>
      <c r="AW19" s="13" t="str">
        <f t="shared" ref="AW19:BK19" si="6">IF(S17+S18=S16," ","GRESEALA")</f>
        <v xml:space="preserve"> </v>
      </c>
      <c r="AX19" s="13" t="str">
        <f t="shared" si="6"/>
        <v xml:space="preserve"> </v>
      </c>
      <c r="AY19" s="13" t="str">
        <f t="shared" si="6"/>
        <v xml:space="preserve"> </v>
      </c>
      <c r="AZ19" s="13" t="str">
        <f t="shared" si="6"/>
        <v xml:space="preserve"> </v>
      </c>
      <c r="BA19" s="13" t="str">
        <f t="shared" si="6"/>
        <v xml:space="preserve"> </v>
      </c>
      <c r="BB19" s="13" t="str">
        <f t="shared" si="6"/>
        <v xml:space="preserve"> </v>
      </c>
      <c r="BC19" s="13" t="str">
        <f t="shared" si="6"/>
        <v xml:space="preserve"> </v>
      </c>
      <c r="BD19" s="13" t="str">
        <f t="shared" si="6"/>
        <v xml:space="preserve"> </v>
      </c>
      <c r="BE19" s="13" t="str">
        <f t="shared" si="6"/>
        <v xml:space="preserve"> </v>
      </c>
      <c r="BF19" s="13" t="str">
        <f t="shared" si="6"/>
        <v xml:space="preserve"> </v>
      </c>
      <c r="BG19" s="13" t="str">
        <f t="shared" si="6"/>
        <v xml:space="preserve"> </v>
      </c>
      <c r="BH19" s="13" t="str">
        <f t="shared" si="6"/>
        <v xml:space="preserve"> </v>
      </c>
      <c r="BI19" s="13" t="str">
        <f t="shared" si="6"/>
        <v xml:space="preserve"> </v>
      </c>
      <c r="BJ19" s="13" t="str">
        <f t="shared" si="6"/>
        <v xml:space="preserve"> </v>
      </c>
      <c r="BK19" s="13" t="str">
        <f t="shared" si="6"/>
        <v xml:space="preserve"> </v>
      </c>
    </row>
    <row r="20" spans="2:64" s="24" customFormat="1" ht="57" customHeight="1" x14ac:dyDescent="0.45">
      <c r="B20" s="147" t="s">
        <v>58</v>
      </c>
      <c r="C20" s="79" t="s">
        <v>59</v>
      </c>
      <c r="D20" s="128">
        <f t="shared" si="0"/>
        <v>776</v>
      </c>
      <c r="E20" s="100">
        <f>'ian25'!E20+'feb25'!E20+'mar25'!E20+'apr25'!E20+'mai25'!E20+'iun25'!E20+'iul25'!E20+'aug25'!E20+sept25!E20+'oct25'!E20+'noi25'!E20</f>
        <v>411</v>
      </c>
      <c r="F20" s="100">
        <f>'ian25'!F20+'feb25'!F20+'mar25'!F20+'apr25'!F20+'mai25'!F20+'iun25'!F20+'iul25'!F20+'aug25'!F20+sept25!F20+'oct25'!F20+'noi25'!F20</f>
        <v>365</v>
      </c>
      <c r="G20" s="100">
        <f>'ian25'!G20+'feb25'!G20+'mar25'!G20+'apr25'!G20+'mai25'!G20+'iun25'!G20+'iul25'!G20+'aug25'!G20+sept25!G20+'oct25'!G20+'noi25'!G20</f>
        <v>0</v>
      </c>
      <c r="H20" s="100">
        <f>'ian25'!H20+'feb25'!H20+'mar25'!H20+'apr25'!H20+'mai25'!H20+'iun25'!H20+'iul25'!H20+'aug25'!H20+sept25!H20+'oct25'!H20+'noi25'!H20</f>
        <v>0</v>
      </c>
      <c r="I20" s="100">
        <f>'ian25'!I20+'feb25'!I20+'mar25'!I20+'apr25'!I20+'mai25'!I20+'iun25'!I20+'iul25'!I20+'aug25'!I20+sept25!I20+'oct25'!I20+'noi25'!I20</f>
        <v>0</v>
      </c>
      <c r="J20" s="100">
        <f>'ian25'!J20+'feb25'!J20+'mar25'!J20+'apr25'!J20+'mai25'!J20+'iun25'!J20+'iul25'!J20+'aug25'!J20+sept25!J20+'oct25'!J20+'noi25'!J20</f>
        <v>0</v>
      </c>
      <c r="K20" s="100">
        <f>'ian25'!K20+'feb25'!K20+'mar25'!K20+'apr25'!K20+'mai25'!K20+'iun25'!K20+'iul25'!K20+'aug25'!K20+sept25!K20+'oct25'!K20+'noi25'!K20</f>
        <v>0</v>
      </c>
      <c r="L20" s="100">
        <f>'ian25'!L20+'feb25'!L20+'mar25'!L20+'apr25'!L20+'mai25'!L20+'iun25'!L20+'iul25'!L20+'aug25'!L20+sept25!L20+'oct25'!L20+'noi25'!L20</f>
        <v>0</v>
      </c>
      <c r="M20" s="100">
        <f>'ian25'!M20+'feb25'!M20+'mar25'!M20+'apr25'!M20+'mai25'!M20+'iun25'!M20+'iul25'!M20+'aug25'!M20+sept25!M20+'oct25'!M20+'noi25'!M20</f>
        <v>776</v>
      </c>
      <c r="N20" s="100">
        <f>'ian25'!N20+'feb25'!N20+'mar25'!N20+'apr25'!N20+'mai25'!N20+'iun25'!N20+'iul25'!N20+'aug25'!N20+sept25!N20+'oct25'!N20+'noi25'!N20</f>
        <v>291</v>
      </c>
      <c r="O20" s="100">
        <f>'ian25'!O20+'feb25'!O20+'mar25'!O20+'apr25'!O20+'mai25'!O20+'iun25'!O20+'iul25'!O20+'aug25'!O20+sept25!O20+'oct25'!O20+'noi25'!O20</f>
        <v>358</v>
      </c>
      <c r="P20" s="100">
        <f>'ian25'!P20+'feb25'!P20+'mar25'!P20+'apr25'!P20+'mai25'!P20+'iun25'!P20+'iul25'!P20+'aug25'!P20+sept25!P20+'oct25'!P20+'noi25'!P20</f>
        <v>418</v>
      </c>
      <c r="Q20" s="100">
        <f>'ian25'!Q20+'feb25'!Q20+'mar25'!Q20+'apr25'!Q20+'mai25'!Q20+'iun25'!Q20+'iul25'!Q20+'aug25'!Q20+sept25!Q20+'oct25'!Q20+'noi25'!Q20</f>
        <v>28</v>
      </c>
      <c r="R20" s="100">
        <f>'ian25'!R20+'feb25'!R20+'mar25'!R20+'apr25'!R20+'mai25'!R20+'iun25'!R20+'iul25'!R20+'aug25'!R20+sept25!R20+'oct25'!R20+'noi25'!R20</f>
        <v>11</v>
      </c>
      <c r="S20" s="100">
        <f>'ian25'!S20+'feb25'!S20+'mar25'!S20+'apr25'!S20+'mai25'!S20+'iun25'!S20+'iul25'!S20+'aug25'!S20+sept25!S20+'oct25'!S20+'noi25'!S20</f>
        <v>173</v>
      </c>
      <c r="T20" s="100">
        <f>'ian25'!T20+'feb25'!T20+'mar25'!T20+'apr25'!T20+'mai25'!T20+'iun25'!T20+'iul25'!T20+'aug25'!T20+sept25!T20+'oct25'!T20+'noi25'!T20</f>
        <v>130</v>
      </c>
      <c r="U20" s="100">
        <f>'ian25'!U20+'feb25'!U20+'mar25'!U20+'apr25'!U20+'mai25'!U20+'iun25'!U20+'iul25'!U20+'aug25'!U20+sept25!U20+'oct25'!U20+'noi25'!U20</f>
        <v>346</v>
      </c>
      <c r="V20" s="100">
        <f>'ian25'!V20+'feb25'!V20+'mar25'!V20+'apr25'!V20+'mai25'!V20+'iun25'!V20+'iul25'!V20+'aug25'!V20+sept25!V20+'oct25'!V20+'noi25'!V20</f>
        <v>26</v>
      </c>
      <c r="W20" s="100">
        <f>'ian25'!W20+'feb25'!W20+'mar25'!W20+'apr25'!W20+'mai25'!W20+'iun25'!W20+'iul25'!W20+'aug25'!W20+sept25!W20+'oct25'!W20+'noi25'!W20</f>
        <v>73</v>
      </c>
      <c r="X20" s="100">
        <f>'ian25'!X20+'feb25'!X20+'mar25'!X20+'apr25'!X20+'mai25'!X20+'iun25'!X20+'iul25'!X20+'aug25'!X20+sept25!X20+'oct25'!X20+'noi25'!X20</f>
        <v>536</v>
      </c>
      <c r="Y20" s="100">
        <f>'ian25'!Y20+'feb25'!Y20+'mar25'!Y20+'apr25'!Y20+'mai25'!Y20+'iun25'!Y20+'iul25'!Y20+'aug25'!Y20+sept25!Y20+'oct25'!Y20+'noi25'!Y20</f>
        <v>240</v>
      </c>
      <c r="Z20" s="100">
        <f>'ian25'!Z20+'feb25'!Z20+'mar25'!Z20+'apr25'!Z20+'mai25'!Z20+'iun25'!Z20+'iul25'!Z20+'aug25'!Z20+sept25!Z20+'oct25'!Z20+'noi25'!Z20</f>
        <v>0</v>
      </c>
      <c r="AA20" s="100">
        <f>'ian25'!AA20+'feb25'!AA20+'mar25'!AA20+'apr25'!AA20+'mai25'!AA20+'iun25'!AA20+'iul25'!AA20+'aug25'!AA20+sept25!AA20+'oct25'!AA20+'noi25'!AA20</f>
        <v>0</v>
      </c>
      <c r="AB20" s="100">
        <f>'ian25'!AB20+'feb25'!AB20+'mar25'!AB20+'apr25'!AB20+'mai25'!AB20+'iun25'!AB20+'iul25'!AB20+'aug25'!AB20+sept25!AB20+'oct25'!AB20+'noi25'!AB20</f>
        <v>0</v>
      </c>
      <c r="AC20" s="100">
        <f>'ian25'!AC20+'feb25'!AC20+'mar25'!AC20+'apr25'!AC20+'mai25'!AC20+'iun25'!AC20+'iul25'!AC20+'aug25'!AC20+sept25!AC20+'oct25'!AC20+'noi25'!AC20</f>
        <v>0</v>
      </c>
      <c r="AD20" s="100">
        <f>'ian25'!AD20+'feb25'!AD20+'mar25'!AD20+'apr25'!AD20+'mai25'!AD20+'iun25'!AD20+'iul25'!AD20+'aug25'!AD20+sept25!AD20+'oct25'!AD20+'noi25'!AD20</f>
        <v>0</v>
      </c>
      <c r="AE20" s="100">
        <f>'ian25'!AE20+'feb25'!AE20+'mar25'!AE20+'apr25'!AE20+'mai25'!AE20+'iun25'!AE20+'iul25'!AE20+'aug25'!AE20+sept25!AE20+'oct25'!AE20+'noi25'!AE20</f>
        <v>0</v>
      </c>
      <c r="AF20" s="100">
        <f>'ian25'!AF20+'feb25'!AF20+'mar25'!AF20+'apr25'!AF20+'mai25'!AF20+'iun25'!AF20+'iul25'!AF20+'aug25'!AF20+sept25!AF20+'oct25'!AF20+'noi25'!AF20</f>
        <v>0</v>
      </c>
      <c r="AG20" s="100">
        <f>'ian25'!AG20+'feb25'!AG20+'mar25'!AG20+'apr25'!AG20+'mai25'!AG20+'iun25'!AG20+'iul25'!AG20+'aug25'!AG20+sept25!AG20+'oct25'!AG20+'noi25'!AG20</f>
        <v>0</v>
      </c>
      <c r="AH20" s="100">
        <f>'ian25'!AH20+'feb25'!AH20+'mar25'!AH20+'apr25'!AH20+'mai25'!AH20+'iun25'!AH20+'iul25'!AH20+'aug25'!AH20+sept25!AH20+'oct25'!AH20+'noi25'!AH20</f>
        <v>0</v>
      </c>
      <c r="AI20" s="100">
        <f>'ian25'!AI20+'feb25'!AI20+'mar25'!AI20+'apr25'!AI20+'mai25'!AI20+'iun25'!AI20+'iul25'!AI20+'aug25'!AI20+sept25!AI20+'oct25'!AI20+'noi25'!AI20</f>
        <v>0</v>
      </c>
      <c r="AJ20" s="100">
        <f>'ian25'!AJ20+'feb25'!AJ20+'mar25'!AJ20+'apr25'!AJ20+'mai25'!AJ20+'iun25'!AJ20+'iul25'!AJ20+'aug25'!AJ20+sept25!AJ20+'oct25'!AJ20+'noi25'!AJ20</f>
        <v>0</v>
      </c>
      <c r="AK20" s="100">
        <f>'ian25'!AK20+'feb25'!AK20+'mar25'!AK20+'apr25'!AK20+'mai25'!AK20+'iun25'!AK20+'iul25'!AK20+'aug25'!AK20+sept25!AK20+'oct25'!AK20+'noi25'!AK20</f>
        <v>0</v>
      </c>
      <c r="AL20" s="100">
        <f>'ian25'!AL20+'feb25'!AL20+'mar25'!AL20+'apr25'!AL20+'mai25'!AL20+'iun25'!AL20+'iul25'!AL20+'aug25'!AL20+sept25!AL20+'oct25'!AL20+'noi25'!AL20</f>
        <v>0</v>
      </c>
      <c r="AM20" s="100">
        <f>'ian25'!AM20+'feb25'!AM20+'mar25'!AM20+'apr25'!AM20+'mai25'!AM20+'iun25'!AM20+'iul25'!AM20+'aug25'!AM20+sept25!AM20+'oct25'!AM20+'noi25'!AM20</f>
        <v>0</v>
      </c>
      <c r="AN20" s="100">
        <f>'ian25'!AN20+'feb25'!AN20+'mar25'!AN20+'apr25'!AN20+'mai25'!AN20+'iun25'!AN20+'iul25'!AN20+'aug25'!AN20+sept25!AN20+'oct25'!AN20+'noi25'!AN20</f>
        <v>0</v>
      </c>
      <c r="AO20" s="100">
        <f>'ian25'!AO20+'feb25'!AO20+'mar25'!AO20+'apr25'!AO20+'mai25'!AO20+'iun25'!AO20+'iul25'!AO20+'aug25'!AO20+sept25!AO20+'oct25'!AO20+'noi25'!AO20</f>
        <v>0</v>
      </c>
      <c r="AP20" s="100">
        <f>'ian25'!AP20+'feb25'!AP20+'mar25'!AP20+'apr25'!AP20+'mai25'!AP20+'iun25'!AP20+'iul25'!AP20+'aug25'!AP20+sept25!AP20+'oct25'!AP20+'noi25'!AP20</f>
        <v>0</v>
      </c>
      <c r="AQ20" s="100">
        <f>'ian25'!AQ20+'feb25'!AQ20+'mar25'!AQ20+'apr25'!AQ20+'mai25'!AQ20+'iun25'!AQ20+'iul25'!AQ20+'aug25'!AQ20+sept25!AQ20+'oct25'!AQ20+'noi25'!AQ20</f>
        <v>0</v>
      </c>
      <c r="AR20" s="100">
        <f>'ian25'!AR20+'feb25'!AR20+'mar25'!AR20+'apr25'!AR20+'mai25'!AR20+'iun25'!AR20+'iul25'!AR20+'aug25'!AR20+sept25!AR20+'oct25'!AR20+'noi25'!AR20</f>
        <v>0</v>
      </c>
      <c r="AS20" s="100">
        <f>'ian25'!AS20+'feb25'!AS20+'mar25'!AS20+'apr25'!AS20+'mai25'!AS20+'iun25'!AS20+'iul25'!AS20+'aug25'!AS20+sept25!AS20+'oct25'!AS20+'noi25'!AS20</f>
        <v>776</v>
      </c>
      <c r="AT20" s="146"/>
      <c r="AU20" s="13" t="str">
        <f>IF(AH17+AH18=AH16," ","GRESEALA")</f>
        <v xml:space="preserve"> </v>
      </c>
      <c r="AV20" s="13" t="str">
        <f>IF(AI17+AI18=AI16," ","GRESEALA")</f>
        <v xml:space="preserve"> </v>
      </c>
      <c r="AW20" s="13" t="str">
        <f>IF(AJ17+AJ18=AJ16," ","GRESEALA")</f>
        <v xml:space="preserve"> </v>
      </c>
      <c r="AX20" s="13" t="str">
        <f>IF(AK17+AK18=AK16," ","GRESEALA")</f>
        <v xml:space="preserve"> </v>
      </c>
      <c r="AY20" s="13" t="str">
        <f>IF(AL17+AL18=AL16," ","GRESEALA")</f>
        <v xml:space="preserve"> </v>
      </c>
      <c r="AZ20" s="13" t="str">
        <f t="shared" ref="AZ20:BA20" si="7">IF(AR17+AR18=AR16," ","GRESEALA")</f>
        <v xml:space="preserve"> </v>
      </c>
      <c r="BA20" s="13" t="str">
        <f t="shared" si="7"/>
        <v xml:space="preserve"> </v>
      </c>
      <c r="BB20" s="13" t="str">
        <f>IF(E16+F16=D16," ","GRESEALA")</f>
        <v xml:space="preserve"> </v>
      </c>
      <c r="BC20" s="13" t="str">
        <f>IF(G16+K16+I16+L16+M16=D16," ","GRESEALA")</f>
        <v xml:space="preserve"> </v>
      </c>
      <c r="BD20" s="13" t="str">
        <f>IF(O16+P16=D16," ","GRESEALA")</f>
        <v xml:space="preserve"> </v>
      </c>
      <c r="BE20" s="13" t="str">
        <f>IF(Q16+S16+T16+U16+V16+W16=D16," ","GRESEALA")</f>
        <v xml:space="preserve"> </v>
      </c>
      <c r="BF20" s="13" t="str">
        <f>IF(X16+Y16+Z16=D16," ","GRESEALA")</f>
        <v xml:space="preserve"> </v>
      </c>
      <c r="BG20" s="13" t="str">
        <f>IF(AA16+AC16+AE16+AF16+AG16+AH16+AI16+AJ16+AK16+AL16+AM16+AN16+AO16+AP16+AQ16+AR16+AS16&gt;=D16," ","GRESEALA")</f>
        <v xml:space="preserve"> </v>
      </c>
      <c r="BH20" s="13" t="str">
        <f>IF(AS16&lt;=D16," ","GRESEALA")</f>
        <v xml:space="preserve"> </v>
      </c>
      <c r="BI20" s="13" t="str">
        <f>IF(H16&lt;=G16," ","GRESEALA")</f>
        <v xml:space="preserve"> </v>
      </c>
      <c r="BJ20" s="13" t="str">
        <f>IF(E21+E22=E20," ","GRESEALA")</f>
        <v xml:space="preserve"> </v>
      </c>
      <c r="BK20" s="13" t="str">
        <f>IF(F21+F22=F20," ","GRESEALA")</f>
        <v xml:space="preserve"> </v>
      </c>
    </row>
    <row r="21" spans="2:64" s="24" customFormat="1" ht="38.25" customHeight="1" x14ac:dyDescent="0.45">
      <c r="B21" s="150" t="s">
        <v>60</v>
      </c>
      <c r="C21" s="80" t="s">
        <v>61</v>
      </c>
      <c r="D21" s="131">
        <f t="shared" si="0"/>
        <v>672</v>
      </c>
      <c r="E21" s="100">
        <f>'ian25'!E21+'feb25'!E21+'mar25'!E21+'apr25'!E21+'mai25'!E21+'iun25'!E21+'iul25'!E21+'aug25'!E21+sept25!E21+'oct25'!E21+'noi25'!E21</f>
        <v>350</v>
      </c>
      <c r="F21" s="100">
        <f>'ian25'!F21+'feb25'!F21+'mar25'!F21+'apr25'!F21+'mai25'!F21+'iun25'!F21+'iul25'!F21+'aug25'!F21+sept25!F21+'oct25'!F21+'noi25'!F21</f>
        <v>322</v>
      </c>
      <c r="G21" s="100">
        <f>'ian25'!G21+'feb25'!G21+'mar25'!G21+'apr25'!G21+'mai25'!G21+'iun25'!G21+'iul25'!G21+'aug25'!G21+sept25!G21+'oct25'!G21+'noi25'!G21</f>
        <v>0</v>
      </c>
      <c r="H21" s="100">
        <f>'ian25'!H21+'feb25'!H21+'mar25'!H21+'apr25'!H21+'mai25'!H21+'iun25'!H21+'iul25'!H21+'aug25'!H21+sept25!H21+'oct25'!H21+'noi25'!H21</f>
        <v>0</v>
      </c>
      <c r="I21" s="100">
        <f>'ian25'!I21+'feb25'!I21+'mar25'!I21+'apr25'!I21+'mai25'!I21+'iun25'!I21+'iul25'!I21+'aug25'!I21+sept25!I21+'oct25'!I21+'noi25'!I21</f>
        <v>0</v>
      </c>
      <c r="J21" s="100">
        <f>'ian25'!J21+'feb25'!J21+'mar25'!J21+'apr25'!J21+'mai25'!J21+'iun25'!J21+'iul25'!J21+'aug25'!J21+sept25!J21+'oct25'!J21+'noi25'!J21</f>
        <v>0</v>
      </c>
      <c r="K21" s="100">
        <f>'ian25'!K21+'feb25'!K21+'mar25'!K21+'apr25'!K21+'mai25'!K21+'iun25'!K21+'iul25'!K21+'aug25'!K21+sept25!K21+'oct25'!K21+'noi25'!K21</f>
        <v>0</v>
      </c>
      <c r="L21" s="100">
        <f>'ian25'!L21+'feb25'!L21+'mar25'!L21+'apr25'!L21+'mai25'!L21+'iun25'!L21+'iul25'!L21+'aug25'!L21+sept25!L21+'oct25'!L21+'noi25'!L21</f>
        <v>0</v>
      </c>
      <c r="M21" s="100">
        <f>'ian25'!M21+'feb25'!M21+'mar25'!M21+'apr25'!M21+'mai25'!M21+'iun25'!M21+'iul25'!M21+'aug25'!M21+sept25!M21+'oct25'!M21+'noi25'!M21</f>
        <v>672</v>
      </c>
      <c r="N21" s="100">
        <f>'ian25'!N21+'feb25'!N21+'mar25'!N21+'apr25'!N21+'mai25'!N21+'iun25'!N21+'iul25'!N21+'aug25'!N21+sept25!N21+'oct25'!N21+'noi25'!N21</f>
        <v>264</v>
      </c>
      <c r="O21" s="100">
        <f>'ian25'!O21+'feb25'!O21+'mar25'!O21+'apr25'!O21+'mai25'!O21+'iun25'!O21+'iul25'!O21+'aug25'!O21+sept25!O21+'oct25'!O21+'noi25'!O21</f>
        <v>317</v>
      </c>
      <c r="P21" s="100">
        <f>'ian25'!P21+'feb25'!P21+'mar25'!P21+'apr25'!P21+'mai25'!P21+'iun25'!P21+'iul25'!P21+'aug25'!P21+sept25!P21+'oct25'!P21+'noi25'!P21</f>
        <v>355</v>
      </c>
      <c r="Q21" s="100">
        <f>'ian25'!Q21+'feb25'!Q21+'mar25'!Q21+'apr25'!Q21+'mai25'!Q21+'iun25'!Q21+'iul25'!Q21+'aug25'!Q21+sept25!Q21+'oct25'!Q21+'noi25'!Q21</f>
        <v>26</v>
      </c>
      <c r="R21" s="100">
        <f>'ian25'!R21+'feb25'!R21+'mar25'!R21+'apr25'!R21+'mai25'!R21+'iun25'!R21+'iul25'!R21+'aug25'!R21+sept25!R21+'oct25'!R21+'noi25'!R21</f>
        <v>10</v>
      </c>
      <c r="S21" s="100">
        <f>'ian25'!S21+'feb25'!S21+'mar25'!S21+'apr25'!S21+'mai25'!S21+'iun25'!S21+'iul25'!S21+'aug25'!S21+sept25!S21+'oct25'!S21+'noi25'!S21</f>
        <v>149</v>
      </c>
      <c r="T21" s="100">
        <f>'ian25'!T21+'feb25'!T21+'mar25'!T21+'apr25'!T21+'mai25'!T21+'iun25'!T21+'iul25'!T21+'aug25'!T21+sept25!T21+'oct25'!T21+'noi25'!T21</f>
        <v>105</v>
      </c>
      <c r="U21" s="100">
        <f>'ian25'!U21+'feb25'!U21+'mar25'!U21+'apr25'!U21+'mai25'!U21+'iun25'!U21+'iul25'!U21+'aug25'!U21+sept25!U21+'oct25'!U21+'noi25'!U21</f>
        <v>313</v>
      </c>
      <c r="V21" s="100">
        <f>'ian25'!V21+'feb25'!V21+'mar25'!V21+'apr25'!V21+'mai25'!V21+'iun25'!V21+'iul25'!V21+'aug25'!V21+sept25!V21+'oct25'!V21+'noi25'!V21</f>
        <v>22</v>
      </c>
      <c r="W21" s="100">
        <f>'ian25'!W21+'feb25'!W21+'mar25'!W21+'apr25'!W21+'mai25'!W21+'iun25'!W21+'iul25'!W21+'aug25'!W21+sept25!W21+'oct25'!W21+'noi25'!W21</f>
        <v>57</v>
      </c>
      <c r="X21" s="100">
        <f>'ian25'!X21+'feb25'!X21+'mar25'!X21+'apr25'!X21+'mai25'!X21+'iun25'!X21+'iul25'!X21+'aug25'!X21+sept25!X21+'oct25'!X21+'noi25'!X21</f>
        <v>501</v>
      </c>
      <c r="Y21" s="100">
        <f>'ian25'!Y21+'feb25'!Y21+'mar25'!Y21+'apr25'!Y21+'mai25'!Y21+'iun25'!Y21+'iul25'!Y21+'aug25'!Y21+sept25!Y21+'oct25'!Y21+'noi25'!Y21</f>
        <v>171</v>
      </c>
      <c r="Z21" s="100">
        <f>'ian25'!Z21+'feb25'!Z21+'mar25'!Z21+'apr25'!Z21+'mai25'!Z21+'iun25'!Z21+'iul25'!Z21+'aug25'!Z21+sept25!Z21+'oct25'!Z21+'noi25'!Z21</f>
        <v>0</v>
      </c>
      <c r="AA21" s="100">
        <f>'ian25'!AA21+'feb25'!AA21+'mar25'!AA21+'apr25'!AA21+'mai25'!AA21+'iun25'!AA21+'iul25'!AA21+'aug25'!AA21+sept25!AA21+'oct25'!AA21+'noi25'!AA21</f>
        <v>0</v>
      </c>
      <c r="AB21" s="100">
        <f>'ian25'!AB21+'feb25'!AB21+'mar25'!AB21+'apr25'!AB21+'mai25'!AB21+'iun25'!AB21+'iul25'!AB21+'aug25'!AB21+sept25!AB21+'oct25'!AB21+'noi25'!AB21</f>
        <v>0</v>
      </c>
      <c r="AC21" s="100">
        <f>'ian25'!AC21+'feb25'!AC21+'mar25'!AC21+'apr25'!AC21+'mai25'!AC21+'iun25'!AC21+'iul25'!AC21+'aug25'!AC21+sept25!AC21+'oct25'!AC21+'noi25'!AC21</f>
        <v>0</v>
      </c>
      <c r="AD21" s="100">
        <f>'ian25'!AD21+'feb25'!AD21+'mar25'!AD21+'apr25'!AD21+'mai25'!AD21+'iun25'!AD21+'iul25'!AD21+'aug25'!AD21+sept25!AD21+'oct25'!AD21+'noi25'!AD21</f>
        <v>0</v>
      </c>
      <c r="AE21" s="100">
        <f>'ian25'!AE21+'feb25'!AE21+'mar25'!AE21+'apr25'!AE21+'mai25'!AE21+'iun25'!AE21+'iul25'!AE21+'aug25'!AE21+sept25!AE21+'oct25'!AE21+'noi25'!AE21</f>
        <v>0</v>
      </c>
      <c r="AF21" s="100">
        <f>'ian25'!AF21+'feb25'!AF21+'mar25'!AF21+'apr25'!AF21+'mai25'!AF21+'iun25'!AF21+'iul25'!AF21+'aug25'!AF21+sept25!AF21+'oct25'!AF21+'noi25'!AF21</f>
        <v>0</v>
      </c>
      <c r="AG21" s="100">
        <f>'ian25'!AG21+'feb25'!AG21+'mar25'!AG21+'apr25'!AG21+'mai25'!AG21+'iun25'!AG21+'iul25'!AG21+'aug25'!AG21+sept25!AG21+'oct25'!AG21+'noi25'!AG21</f>
        <v>0</v>
      </c>
      <c r="AH21" s="100">
        <f>'ian25'!AH21+'feb25'!AH21+'mar25'!AH21+'apr25'!AH21+'mai25'!AH21+'iun25'!AH21+'iul25'!AH21+'aug25'!AH21+sept25!AH21+'oct25'!AH21+'noi25'!AH21</f>
        <v>0</v>
      </c>
      <c r="AI21" s="100">
        <f>'ian25'!AI21+'feb25'!AI21+'mar25'!AI21+'apr25'!AI21+'mai25'!AI21+'iun25'!AI21+'iul25'!AI21+'aug25'!AI21+sept25!AI21+'oct25'!AI21+'noi25'!AI21</f>
        <v>0</v>
      </c>
      <c r="AJ21" s="100">
        <f>'ian25'!AJ21+'feb25'!AJ21+'mar25'!AJ21+'apr25'!AJ21+'mai25'!AJ21+'iun25'!AJ21+'iul25'!AJ21+'aug25'!AJ21+sept25!AJ21+'oct25'!AJ21+'noi25'!AJ21</f>
        <v>0</v>
      </c>
      <c r="AK21" s="100">
        <f>'ian25'!AK21+'feb25'!AK21+'mar25'!AK21+'apr25'!AK21+'mai25'!AK21+'iun25'!AK21+'iul25'!AK21+'aug25'!AK21+sept25!AK21+'oct25'!AK21+'noi25'!AK21</f>
        <v>0</v>
      </c>
      <c r="AL21" s="100">
        <f>'ian25'!AL21+'feb25'!AL21+'mar25'!AL21+'apr25'!AL21+'mai25'!AL21+'iun25'!AL21+'iul25'!AL21+'aug25'!AL21+sept25!AL21+'oct25'!AL21+'noi25'!AL21</f>
        <v>0</v>
      </c>
      <c r="AM21" s="100">
        <f>'ian25'!AM21+'feb25'!AM21+'mar25'!AM21+'apr25'!AM21+'mai25'!AM21+'iun25'!AM21+'iul25'!AM21+'aug25'!AM21+sept25!AM21+'oct25'!AM21+'noi25'!AM21</f>
        <v>0</v>
      </c>
      <c r="AN21" s="100">
        <f>'ian25'!AN21+'feb25'!AN21+'mar25'!AN21+'apr25'!AN21+'mai25'!AN21+'iun25'!AN21+'iul25'!AN21+'aug25'!AN21+sept25!AN21+'oct25'!AN21+'noi25'!AN21</f>
        <v>0</v>
      </c>
      <c r="AO21" s="100">
        <f>'ian25'!AO21+'feb25'!AO21+'mar25'!AO21+'apr25'!AO21+'mai25'!AO21+'iun25'!AO21+'iul25'!AO21+'aug25'!AO21+sept25!AO21+'oct25'!AO21+'noi25'!AO21</f>
        <v>0</v>
      </c>
      <c r="AP21" s="100">
        <f>'ian25'!AP21+'feb25'!AP21+'mar25'!AP21+'apr25'!AP21+'mai25'!AP21+'iun25'!AP21+'iul25'!AP21+'aug25'!AP21+sept25!AP21+'oct25'!AP21+'noi25'!AP21</f>
        <v>0</v>
      </c>
      <c r="AQ21" s="100">
        <f>'ian25'!AQ21+'feb25'!AQ21+'mar25'!AQ21+'apr25'!AQ21+'mai25'!AQ21+'iun25'!AQ21+'iul25'!AQ21+'aug25'!AQ21+sept25!AQ21+'oct25'!AQ21+'noi25'!AQ21</f>
        <v>0</v>
      </c>
      <c r="AR21" s="100">
        <f>'ian25'!AR21+'feb25'!AR21+'mar25'!AR21+'apr25'!AR21+'mai25'!AR21+'iun25'!AR21+'iul25'!AR21+'aug25'!AR21+sept25!AR21+'oct25'!AR21+'noi25'!AR21</f>
        <v>0</v>
      </c>
      <c r="AS21" s="100">
        <f>'ian25'!AS21+'feb25'!AS21+'mar25'!AS21+'apr25'!AS21+'mai25'!AS21+'iun25'!AS21+'iul25'!AS21+'aug25'!AS21+sept25!AS21+'oct25'!AS21+'noi25'!AS21</f>
        <v>672</v>
      </c>
      <c r="AT21" s="146"/>
      <c r="AU21" s="13" t="str">
        <f>IF(G21+G22=G20," ","GRESEALA")</f>
        <v xml:space="preserve"> </v>
      </c>
      <c r="AV21" s="13" t="str">
        <f>IF(H21+H22=H20," ","GRESEALA")</f>
        <v xml:space="preserve"> </v>
      </c>
      <c r="AW21" s="13" t="str">
        <f t="shared" ref="AW21:BC21" si="8">IF(K21+K22=K20," ","GRESEALA")</f>
        <v xml:space="preserve"> </v>
      </c>
      <c r="AX21" s="13" t="str">
        <f t="shared" si="8"/>
        <v xml:space="preserve"> </v>
      </c>
      <c r="AY21" s="13" t="str">
        <f t="shared" si="8"/>
        <v xml:space="preserve"> </v>
      </c>
      <c r="AZ21" s="13" t="str">
        <f t="shared" si="8"/>
        <v xml:space="preserve"> </v>
      </c>
      <c r="BA21" s="13" t="str">
        <f t="shared" si="8"/>
        <v xml:space="preserve"> </v>
      </c>
      <c r="BB21" s="13" t="str">
        <f t="shared" si="8"/>
        <v xml:space="preserve"> </v>
      </c>
      <c r="BC21" s="13" t="str">
        <f t="shared" si="8"/>
        <v xml:space="preserve"> </v>
      </c>
      <c r="BD21" s="13" t="str">
        <f t="shared" ref="BD21:BK21" si="9">IF(S21+S22=S20," ","GRESEALA")</f>
        <v xml:space="preserve"> </v>
      </c>
      <c r="BE21" s="13" t="str">
        <f t="shared" si="9"/>
        <v xml:space="preserve"> </v>
      </c>
      <c r="BF21" s="13" t="str">
        <f t="shared" si="9"/>
        <v xml:space="preserve"> </v>
      </c>
      <c r="BG21" s="13" t="str">
        <f t="shared" si="9"/>
        <v xml:space="preserve"> </v>
      </c>
      <c r="BH21" s="13" t="str">
        <f t="shared" si="9"/>
        <v xml:space="preserve"> </v>
      </c>
      <c r="BI21" s="13" t="str">
        <f t="shared" si="9"/>
        <v xml:space="preserve"> </v>
      </c>
      <c r="BJ21" s="13" t="str">
        <f t="shared" si="9"/>
        <v xml:space="preserve"> </v>
      </c>
      <c r="BK21" s="13" t="str">
        <f t="shared" si="9"/>
        <v xml:space="preserve"> </v>
      </c>
    </row>
    <row r="22" spans="2:64" s="24" customFormat="1" ht="42" customHeight="1" x14ac:dyDescent="0.45">
      <c r="B22" s="150" t="s">
        <v>62</v>
      </c>
      <c r="C22" s="80" t="s">
        <v>63</v>
      </c>
      <c r="D22" s="131">
        <f t="shared" si="0"/>
        <v>104</v>
      </c>
      <c r="E22" s="100">
        <f>'ian25'!E22+'feb25'!E22+'mar25'!E22+'apr25'!E22+'mai25'!E22+'iun25'!E22+'iul25'!E22+'aug25'!E22+sept25!E22+'oct25'!E22+'noi25'!E22</f>
        <v>61</v>
      </c>
      <c r="F22" s="100">
        <f>'ian25'!F22+'feb25'!F22+'mar25'!F22+'apr25'!F22+'mai25'!F22+'iun25'!F22+'iul25'!F22+'aug25'!F22+sept25!F22+'oct25'!F22+'noi25'!F22</f>
        <v>43</v>
      </c>
      <c r="G22" s="100">
        <f>'ian25'!G22+'feb25'!G22+'mar25'!G22+'apr25'!G22+'mai25'!G22+'iun25'!G22+'iul25'!G22+'aug25'!G22+sept25!G22+'oct25'!G22+'noi25'!G22</f>
        <v>0</v>
      </c>
      <c r="H22" s="100">
        <f>'ian25'!H22+'feb25'!H22+'mar25'!H22+'apr25'!H22+'mai25'!H22+'iun25'!H22+'iul25'!H22+'aug25'!H22+sept25!H22+'oct25'!H22+'noi25'!H22</f>
        <v>0</v>
      </c>
      <c r="I22" s="100">
        <f>'ian25'!I22+'feb25'!I22+'mar25'!I22+'apr25'!I22+'mai25'!I22+'iun25'!I22+'iul25'!I22+'aug25'!I22+sept25!I22+'oct25'!I22+'noi25'!I22</f>
        <v>0</v>
      </c>
      <c r="J22" s="100">
        <f>'ian25'!J22+'feb25'!J22+'mar25'!J22+'apr25'!J22+'mai25'!J22+'iun25'!J22+'iul25'!J22+'aug25'!J22+sept25!J22+'oct25'!J22+'noi25'!J22</f>
        <v>0</v>
      </c>
      <c r="K22" s="100">
        <f>'ian25'!K22+'feb25'!K22+'mar25'!K22+'apr25'!K22+'mai25'!K22+'iun25'!K22+'iul25'!K22+'aug25'!K22+sept25!K22+'oct25'!K22+'noi25'!K22</f>
        <v>0</v>
      </c>
      <c r="L22" s="100">
        <f>'ian25'!L22+'feb25'!L22+'mar25'!L22+'apr25'!L22+'mai25'!L22+'iun25'!L22+'iul25'!L22+'aug25'!L22+sept25!L22+'oct25'!L22+'noi25'!L22</f>
        <v>0</v>
      </c>
      <c r="M22" s="100">
        <f>'ian25'!M22+'feb25'!M22+'mar25'!M22+'apr25'!M22+'mai25'!M22+'iun25'!M22+'iul25'!M22+'aug25'!M22+sept25!M22+'oct25'!M22+'noi25'!M22</f>
        <v>104</v>
      </c>
      <c r="N22" s="100">
        <f>'ian25'!N22+'feb25'!N22+'mar25'!N22+'apr25'!N22+'mai25'!N22+'iun25'!N22+'iul25'!N22+'aug25'!N22+sept25!N22+'oct25'!N22+'noi25'!N22</f>
        <v>27</v>
      </c>
      <c r="O22" s="100">
        <f>'ian25'!O22+'feb25'!O22+'mar25'!O22+'apr25'!O22+'mai25'!O22+'iun25'!O22+'iul25'!O22+'aug25'!O22+sept25!O22+'oct25'!O22+'noi25'!O22</f>
        <v>41</v>
      </c>
      <c r="P22" s="100">
        <f>'ian25'!P22+'feb25'!P22+'mar25'!P22+'apr25'!P22+'mai25'!P22+'iun25'!P22+'iul25'!P22+'aug25'!P22+sept25!P22+'oct25'!P22+'noi25'!P22</f>
        <v>63</v>
      </c>
      <c r="Q22" s="100">
        <f>'ian25'!Q22+'feb25'!Q22+'mar25'!Q22+'apr25'!Q22+'mai25'!Q22+'iun25'!Q22+'iul25'!Q22+'aug25'!Q22+sept25!Q22+'oct25'!Q22+'noi25'!Q22</f>
        <v>2</v>
      </c>
      <c r="R22" s="100">
        <f>'ian25'!R22+'feb25'!R22+'mar25'!R22+'apr25'!R22+'mai25'!R22+'iun25'!R22+'iul25'!R22+'aug25'!R22+sept25!R22+'oct25'!R22+'noi25'!R22</f>
        <v>1</v>
      </c>
      <c r="S22" s="100">
        <f>'ian25'!S22+'feb25'!S22+'mar25'!S22+'apr25'!S22+'mai25'!S22+'iun25'!S22+'iul25'!S22+'aug25'!S22+sept25!S22+'oct25'!S22+'noi25'!S22</f>
        <v>24</v>
      </c>
      <c r="T22" s="100">
        <f>'ian25'!T22+'feb25'!T22+'mar25'!T22+'apr25'!T22+'mai25'!T22+'iun25'!T22+'iul25'!T22+'aug25'!T22+sept25!T22+'oct25'!T22+'noi25'!T22</f>
        <v>25</v>
      </c>
      <c r="U22" s="100">
        <f>'ian25'!U22+'feb25'!U22+'mar25'!U22+'apr25'!U22+'mai25'!U22+'iun25'!U22+'iul25'!U22+'aug25'!U22+sept25!U22+'oct25'!U22+'noi25'!U22</f>
        <v>33</v>
      </c>
      <c r="V22" s="100">
        <f>'ian25'!V22+'feb25'!V22+'mar25'!V22+'apr25'!V22+'mai25'!V22+'iun25'!V22+'iul25'!V22+'aug25'!V22+sept25!V22+'oct25'!V22+'noi25'!V22</f>
        <v>4</v>
      </c>
      <c r="W22" s="100">
        <f>'ian25'!W22+'feb25'!W22+'mar25'!W22+'apr25'!W22+'mai25'!W22+'iun25'!W22+'iul25'!W22+'aug25'!W22+sept25!W22+'oct25'!W22+'noi25'!W22</f>
        <v>16</v>
      </c>
      <c r="X22" s="100">
        <f>'ian25'!X22+'feb25'!X22+'mar25'!X22+'apr25'!X22+'mai25'!X22+'iun25'!X22+'iul25'!X22+'aug25'!X22+sept25!X22+'oct25'!X22+'noi25'!X22</f>
        <v>35</v>
      </c>
      <c r="Y22" s="100">
        <f>'ian25'!Y22+'feb25'!Y22+'mar25'!Y22+'apr25'!Y22+'mai25'!Y22+'iun25'!Y22+'iul25'!Y22+'aug25'!Y22+sept25!Y22+'oct25'!Y22+'noi25'!Y22</f>
        <v>69</v>
      </c>
      <c r="Z22" s="100">
        <f>'ian25'!Z22+'feb25'!Z22+'mar25'!Z22+'apr25'!Z22+'mai25'!Z22+'iun25'!Z22+'iul25'!Z22+'aug25'!Z22+sept25!Z22+'oct25'!Z22+'noi25'!Z22</f>
        <v>0</v>
      </c>
      <c r="AA22" s="100">
        <f>'ian25'!AA22+'feb25'!AA22+'mar25'!AA22+'apr25'!AA22+'mai25'!AA22+'iun25'!AA22+'iul25'!AA22+'aug25'!AA22+sept25!AA22+'oct25'!AA22+'noi25'!AA22</f>
        <v>0</v>
      </c>
      <c r="AB22" s="100">
        <f>'ian25'!AB22+'feb25'!AB22+'mar25'!AB22+'apr25'!AB22+'mai25'!AB22+'iun25'!AB22+'iul25'!AB22+'aug25'!AB22+sept25!AB22+'oct25'!AB22+'noi25'!AB22</f>
        <v>0</v>
      </c>
      <c r="AC22" s="100">
        <f>'ian25'!AC22+'feb25'!AC22+'mar25'!AC22+'apr25'!AC22+'mai25'!AC22+'iun25'!AC22+'iul25'!AC22+'aug25'!AC22+sept25!AC22+'oct25'!AC22+'noi25'!AC22</f>
        <v>0</v>
      </c>
      <c r="AD22" s="100">
        <f>'ian25'!AD22+'feb25'!AD22+'mar25'!AD22+'apr25'!AD22+'mai25'!AD22+'iun25'!AD22+'iul25'!AD22+'aug25'!AD22+sept25!AD22+'oct25'!AD22+'noi25'!AD22</f>
        <v>0</v>
      </c>
      <c r="AE22" s="100">
        <f>'ian25'!AE22+'feb25'!AE22+'mar25'!AE22+'apr25'!AE22+'mai25'!AE22+'iun25'!AE22+'iul25'!AE22+'aug25'!AE22+sept25!AE22+'oct25'!AE22+'noi25'!AE22</f>
        <v>0</v>
      </c>
      <c r="AF22" s="100">
        <f>'ian25'!AF22+'feb25'!AF22+'mar25'!AF22+'apr25'!AF22+'mai25'!AF22+'iun25'!AF22+'iul25'!AF22+'aug25'!AF22+sept25!AF22+'oct25'!AF22+'noi25'!AF22</f>
        <v>0</v>
      </c>
      <c r="AG22" s="100">
        <f>'ian25'!AG22+'feb25'!AG22+'mar25'!AG22+'apr25'!AG22+'mai25'!AG22+'iun25'!AG22+'iul25'!AG22+'aug25'!AG22+sept25!AG22+'oct25'!AG22+'noi25'!AG22</f>
        <v>0</v>
      </c>
      <c r="AH22" s="100">
        <f>'ian25'!AH22+'feb25'!AH22+'mar25'!AH22+'apr25'!AH22+'mai25'!AH22+'iun25'!AH22+'iul25'!AH22+'aug25'!AH22+sept25!AH22+'oct25'!AH22+'noi25'!AH22</f>
        <v>0</v>
      </c>
      <c r="AI22" s="100">
        <f>'ian25'!AI22+'feb25'!AI22+'mar25'!AI22+'apr25'!AI22+'mai25'!AI22+'iun25'!AI22+'iul25'!AI22+'aug25'!AI22+sept25!AI22+'oct25'!AI22+'noi25'!AI22</f>
        <v>0</v>
      </c>
      <c r="AJ22" s="100">
        <f>'ian25'!AJ22+'feb25'!AJ22+'mar25'!AJ22+'apr25'!AJ22+'mai25'!AJ22+'iun25'!AJ22+'iul25'!AJ22+'aug25'!AJ22+sept25!AJ22+'oct25'!AJ22+'noi25'!AJ22</f>
        <v>0</v>
      </c>
      <c r="AK22" s="100">
        <f>'ian25'!AK22+'feb25'!AK22+'mar25'!AK22+'apr25'!AK22+'mai25'!AK22+'iun25'!AK22+'iul25'!AK22+'aug25'!AK22+sept25!AK22+'oct25'!AK22+'noi25'!AK22</f>
        <v>0</v>
      </c>
      <c r="AL22" s="100">
        <f>'ian25'!AL22+'feb25'!AL22+'mar25'!AL22+'apr25'!AL22+'mai25'!AL22+'iun25'!AL22+'iul25'!AL22+'aug25'!AL22+sept25!AL22+'oct25'!AL22+'noi25'!AL22</f>
        <v>0</v>
      </c>
      <c r="AM22" s="100">
        <f>'ian25'!AM22+'feb25'!AM22+'mar25'!AM22+'apr25'!AM22+'mai25'!AM22+'iun25'!AM22+'iul25'!AM22+'aug25'!AM22+sept25!AM22+'oct25'!AM22+'noi25'!AM22</f>
        <v>0</v>
      </c>
      <c r="AN22" s="100">
        <f>'ian25'!AN22+'feb25'!AN22+'mar25'!AN22+'apr25'!AN22+'mai25'!AN22+'iun25'!AN22+'iul25'!AN22+'aug25'!AN22+sept25!AN22+'oct25'!AN22+'noi25'!AN22</f>
        <v>0</v>
      </c>
      <c r="AO22" s="100">
        <f>'ian25'!AO22+'feb25'!AO22+'mar25'!AO22+'apr25'!AO22+'mai25'!AO22+'iun25'!AO22+'iul25'!AO22+'aug25'!AO22+sept25!AO22+'oct25'!AO22+'noi25'!AO22</f>
        <v>0</v>
      </c>
      <c r="AP22" s="100">
        <f>'ian25'!AP22+'feb25'!AP22+'mar25'!AP22+'apr25'!AP22+'mai25'!AP22+'iun25'!AP22+'iul25'!AP22+'aug25'!AP22+sept25!AP22+'oct25'!AP22+'noi25'!AP22</f>
        <v>0</v>
      </c>
      <c r="AQ22" s="100">
        <f>'ian25'!AQ22+'feb25'!AQ22+'mar25'!AQ22+'apr25'!AQ22+'mai25'!AQ22+'iun25'!AQ22+'iul25'!AQ22+'aug25'!AQ22+sept25!AQ22+'oct25'!AQ22+'noi25'!AQ22</f>
        <v>0</v>
      </c>
      <c r="AR22" s="100">
        <f>'ian25'!AR22+'feb25'!AR22+'mar25'!AR22+'apr25'!AR22+'mai25'!AR22+'iun25'!AR22+'iul25'!AR22+'aug25'!AR22+sept25!AR22+'oct25'!AR22+'noi25'!AR22</f>
        <v>0</v>
      </c>
      <c r="AS22" s="100">
        <f>'ian25'!AS22+'feb25'!AS22+'mar25'!AS22+'apr25'!AS22+'mai25'!AS22+'iun25'!AS22+'iul25'!AS22+'aug25'!AS22+sept25!AS22+'oct25'!AS22+'noi25'!AS22</f>
        <v>104</v>
      </c>
      <c r="AT22" s="146"/>
      <c r="AU22" s="13" t="str">
        <f t="shared" ref="AU22:BF22" si="10">IF(AA21+AA22=AA20," ","GRESEALA")</f>
        <v xml:space="preserve"> </v>
      </c>
      <c r="AV22" s="13" t="str">
        <f t="shared" si="10"/>
        <v xml:space="preserve"> </v>
      </c>
      <c r="AW22" s="13" t="str">
        <f t="shared" si="10"/>
        <v xml:space="preserve"> </v>
      </c>
      <c r="AX22" s="13" t="str">
        <f t="shared" si="10"/>
        <v xml:space="preserve"> </v>
      </c>
      <c r="AY22" s="13" t="str">
        <f t="shared" si="10"/>
        <v xml:space="preserve"> </v>
      </c>
      <c r="AZ22" s="13" t="str">
        <f t="shared" si="10"/>
        <v xml:space="preserve"> </v>
      </c>
      <c r="BA22" s="13" t="str">
        <f t="shared" si="10"/>
        <v xml:space="preserve"> </v>
      </c>
      <c r="BB22" s="13" t="str">
        <f t="shared" si="10"/>
        <v xml:space="preserve"> </v>
      </c>
      <c r="BC22" s="13" t="str">
        <f t="shared" si="10"/>
        <v xml:space="preserve"> </v>
      </c>
      <c r="BD22" s="13" t="str">
        <f t="shared" si="10"/>
        <v xml:space="preserve"> </v>
      </c>
      <c r="BE22" s="13" t="str">
        <f t="shared" si="10"/>
        <v xml:space="preserve"> </v>
      </c>
      <c r="BF22" s="13" t="str">
        <f t="shared" si="10"/>
        <v xml:space="preserve"> </v>
      </c>
      <c r="BG22" s="13" t="str">
        <f t="shared" ref="BG22:BH22" si="11">IF(AR21+AR22=AR20," ","GRESEALA")</f>
        <v xml:space="preserve"> </v>
      </c>
      <c r="BH22" s="13" t="str">
        <f t="shared" si="11"/>
        <v xml:space="preserve"> </v>
      </c>
      <c r="BI22" s="13" t="str">
        <f>IF(E20+F20=D20," ","GRESEALA")</f>
        <v xml:space="preserve"> </v>
      </c>
      <c r="BJ22" s="13" t="str">
        <f>IF(G20+I20+K20+L20+M20=D20," ","GRESEALA")</f>
        <v xml:space="preserve"> </v>
      </c>
      <c r="BK22" s="13" t="str">
        <f>IF(O20+P20=D20," ","GRESEALA")</f>
        <v xml:space="preserve"> </v>
      </c>
    </row>
    <row r="23" spans="2:64" s="24" customFormat="1" ht="39" customHeight="1" x14ac:dyDescent="0.45">
      <c r="B23" s="147" t="s">
        <v>64</v>
      </c>
      <c r="C23" s="79" t="s">
        <v>65</v>
      </c>
      <c r="D23" s="128">
        <f t="shared" si="0"/>
        <v>0</v>
      </c>
      <c r="E23" s="100">
        <f>'ian25'!E23+'feb25'!E23+'mar25'!E23+'apr25'!E23+'mai25'!E23+'iun25'!E23+'iul25'!E23+'aug25'!E23+sept25!E23+'oct25'!E23+'noi25'!E23</f>
        <v>0</v>
      </c>
      <c r="F23" s="100">
        <f>'ian25'!F23+'feb25'!F23+'mar25'!F23+'apr25'!F23+'mai25'!F23+'iun25'!F23+'iul25'!F23+'aug25'!F23+sept25!F23+'oct25'!F23+'noi25'!F23</f>
        <v>0</v>
      </c>
      <c r="G23" s="100">
        <f>'ian25'!G23+'feb25'!G23+'mar25'!G23+'apr25'!G23+'mai25'!G23+'iun25'!G23+'iul25'!G23+'aug25'!G23+sept25!G23+'oct25'!G23+'noi25'!G23</f>
        <v>0</v>
      </c>
      <c r="H23" s="100">
        <f>'ian25'!H23+'feb25'!H23+'mar25'!H23+'apr25'!H23+'mai25'!H23+'iun25'!H23+'iul25'!H23+'aug25'!H23+sept25!H23+'oct25'!H23+'noi25'!H23</f>
        <v>0</v>
      </c>
      <c r="I23" s="100">
        <f>'ian25'!I23+'feb25'!I23+'mar25'!I23+'apr25'!I23+'mai25'!I23+'iun25'!I23+'iul25'!I23+'aug25'!I23+sept25!I23+'oct25'!I23+'noi25'!I23</f>
        <v>0</v>
      </c>
      <c r="J23" s="100">
        <f>'ian25'!J23+'feb25'!J23+'mar25'!J23+'apr25'!J23+'mai25'!J23+'iun25'!J23+'iul25'!J23+'aug25'!J23+sept25!J23+'oct25'!J23+'noi25'!J23</f>
        <v>0</v>
      </c>
      <c r="K23" s="100">
        <f>'ian25'!K23+'feb25'!K23+'mar25'!K23+'apr25'!K23+'mai25'!K23+'iun25'!K23+'iul25'!K23+'aug25'!K23+sept25!K23+'oct25'!K23+'noi25'!K23</f>
        <v>0</v>
      </c>
      <c r="L23" s="100">
        <f>'ian25'!L23+'feb25'!L23+'mar25'!L23+'apr25'!L23+'mai25'!L23+'iun25'!L23+'iul25'!L23+'aug25'!L23+sept25!L23+'oct25'!L23+'noi25'!L23</f>
        <v>0</v>
      </c>
      <c r="M23" s="100">
        <f>'ian25'!M23+'feb25'!M23+'mar25'!M23+'apr25'!M23+'mai25'!M23+'iun25'!M23+'iul25'!M23+'aug25'!M23+sept25!M23+'oct25'!M23+'noi25'!M23</f>
        <v>0</v>
      </c>
      <c r="N23" s="100">
        <f>'ian25'!N23+'feb25'!N23+'mar25'!N23+'apr25'!N23+'mai25'!N23+'iun25'!N23+'iul25'!N23+'aug25'!N23+sept25!N23+'oct25'!N23+'noi25'!N23</f>
        <v>0</v>
      </c>
      <c r="O23" s="100">
        <f>'ian25'!O23+'feb25'!O23+'mar25'!O23+'apr25'!O23+'mai25'!O23+'iun25'!O23+'iul25'!O23+'aug25'!O23+sept25!O23+'oct25'!O23+'noi25'!O23</f>
        <v>0</v>
      </c>
      <c r="P23" s="100">
        <f>'ian25'!P23+'feb25'!P23+'mar25'!P23+'apr25'!P23+'mai25'!P23+'iun25'!P23+'iul25'!P23+'aug25'!P23+sept25!P23+'oct25'!P23+'noi25'!P23</f>
        <v>0</v>
      </c>
      <c r="Q23" s="100">
        <f>'ian25'!Q23+'feb25'!Q23+'mar25'!Q23+'apr25'!Q23+'mai25'!Q23+'iun25'!Q23+'iul25'!Q23+'aug25'!Q23+sept25!Q23+'oct25'!Q23+'noi25'!Q23</f>
        <v>0</v>
      </c>
      <c r="R23" s="100">
        <f>'ian25'!R23+'feb25'!R23+'mar25'!R23+'apr25'!R23+'mai25'!R23+'iun25'!R23+'iul25'!R23+'aug25'!R23+sept25!R23+'oct25'!R23+'noi25'!R23</f>
        <v>0</v>
      </c>
      <c r="S23" s="100">
        <f>'ian25'!S23+'feb25'!S23+'mar25'!S23+'apr25'!S23+'mai25'!S23+'iun25'!S23+'iul25'!S23+'aug25'!S23+sept25!S23+'oct25'!S23+'noi25'!S23</f>
        <v>0</v>
      </c>
      <c r="T23" s="100">
        <f>'ian25'!T23+'feb25'!T23+'mar25'!T23+'apr25'!T23+'mai25'!T23+'iun25'!T23+'iul25'!T23+'aug25'!T23+sept25!T23+'oct25'!T23+'noi25'!T23</f>
        <v>0</v>
      </c>
      <c r="U23" s="100">
        <f>'ian25'!U23+'feb25'!U23+'mar25'!U23+'apr25'!U23+'mai25'!U23+'iun25'!U23+'iul25'!U23+'aug25'!U23+sept25!U23+'oct25'!U23+'noi25'!U23</f>
        <v>0</v>
      </c>
      <c r="V23" s="100">
        <f>'ian25'!V23+'feb25'!V23+'mar25'!V23+'apr25'!V23+'mai25'!V23+'iun25'!V23+'iul25'!V23+'aug25'!V23+sept25!V23+'oct25'!V23+'noi25'!V23</f>
        <v>0</v>
      </c>
      <c r="W23" s="100">
        <f>'ian25'!W23+'feb25'!W23+'mar25'!W23+'apr25'!W23+'mai25'!W23+'iun25'!W23+'iul25'!W23+'aug25'!W23+sept25!W23+'oct25'!W23+'noi25'!W23</f>
        <v>0</v>
      </c>
      <c r="X23" s="100">
        <f>'ian25'!X23+'feb25'!X23+'mar25'!X23+'apr25'!X23+'mai25'!X23+'iun25'!X23+'iul25'!X23+'aug25'!X23+sept25!X23+'oct25'!X23+'noi25'!X23</f>
        <v>0</v>
      </c>
      <c r="Y23" s="100">
        <f>'ian25'!Y23+'feb25'!Y23+'mar25'!Y23+'apr25'!Y23+'mai25'!Y23+'iun25'!Y23+'iul25'!Y23+'aug25'!Y23+sept25!Y23+'oct25'!Y23+'noi25'!Y23</f>
        <v>0</v>
      </c>
      <c r="Z23" s="100">
        <f>'ian25'!Z23+'feb25'!Z23+'mar25'!Z23+'apr25'!Z23+'mai25'!Z23+'iun25'!Z23+'iul25'!Z23+'aug25'!Z23+sept25!Z23+'oct25'!Z23+'noi25'!Z23</f>
        <v>0</v>
      </c>
      <c r="AA23" s="100">
        <f>'ian25'!AA23+'feb25'!AA23+'mar25'!AA23+'apr25'!AA23+'mai25'!AA23+'iun25'!AA23+'iul25'!AA23+'aug25'!AA23+sept25!AA23+'oct25'!AA23+'noi25'!AA23</f>
        <v>0</v>
      </c>
      <c r="AB23" s="100">
        <f>'ian25'!AB23+'feb25'!AB23+'mar25'!AB23+'apr25'!AB23+'mai25'!AB23+'iun25'!AB23+'iul25'!AB23+'aug25'!AB23+sept25!AB23+'oct25'!AB23+'noi25'!AB23</f>
        <v>0</v>
      </c>
      <c r="AC23" s="100">
        <f>'ian25'!AC23+'feb25'!AC23+'mar25'!AC23+'apr25'!AC23+'mai25'!AC23+'iun25'!AC23+'iul25'!AC23+'aug25'!AC23+sept25!AC23+'oct25'!AC23+'noi25'!AC23</f>
        <v>0</v>
      </c>
      <c r="AD23" s="100">
        <f>'ian25'!AD23+'feb25'!AD23+'mar25'!AD23+'apr25'!AD23+'mai25'!AD23+'iun25'!AD23+'iul25'!AD23+'aug25'!AD23+sept25!AD23+'oct25'!AD23+'noi25'!AD23</f>
        <v>0</v>
      </c>
      <c r="AE23" s="100">
        <f>'ian25'!AE23+'feb25'!AE23+'mar25'!AE23+'apr25'!AE23+'mai25'!AE23+'iun25'!AE23+'iul25'!AE23+'aug25'!AE23+sept25!AE23+'oct25'!AE23+'noi25'!AE23</f>
        <v>0</v>
      </c>
      <c r="AF23" s="100">
        <f>'ian25'!AF23+'feb25'!AF23+'mar25'!AF23+'apr25'!AF23+'mai25'!AF23+'iun25'!AF23+'iul25'!AF23+'aug25'!AF23+sept25!AF23+'oct25'!AF23+'noi25'!AF23</f>
        <v>0</v>
      </c>
      <c r="AG23" s="100">
        <f>'ian25'!AG23+'feb25'!AG23+'mar25'!AG23+'apr25'!AG23+'mai25'!AG23+'iun25'!AG23+'iul25'!AG23+'aug25'!AG23+sept25!AG23+'oct25'!AG23+'noi25'!AG23</f>
        <v>0</v>
      </c>
      <c r="AH23" s="100">
        <f>'ian25'!AH23+'feb25'!AH23+'mar25'!AH23+'apr25'!AH23+'mai25'!AH23+'iun25'!AH23+'iul25'!AH23+'aug25'!AH23+sept25!AH23+'oct25'!AH23+'noi25'!AH23</f>
        <v>0</v>
      </c>
      <c r="AI23" s="100">
        <f>'ian25'!AI23+'feb25'!AI23+'mar25'!AI23+'apr25'!AI23+'mai25'!AI23+'iun25'!AI23+'iul25'!AI23+'aug25'!AI23+sept25!AI23+'oct25'!AI23+'noi25'!AI23</f>
        <v>0</v>
      </c>
      <c r="AJ23" s="100">
        <f>'ian25'!AJ23+'feb25'!AJ23+'mar25'!AJ23+'apr25'!AJ23+'mai25'!AJ23+'iun25'!AJ23+'iul25'!AJ23+'aug25'!AJ23+sept25!AJ23+'oct25'!AJ23+'noi25'!AJ23</f>
        <v>0</v>
      </c>
      <c r="AK23" s="100">
        <f>'ian25'!AK23+'feb25'!AK23+'mar25'!AK23+'apr25'!AK23+'mai25'!AK23+'iun25'!AK23+'iul25'!AK23+'aug25'!AK23+sept25!AK23+'oct25'!AK23+'noi25'!AK23</f>
        <v>0</v>
      </c>
      <c r="AL23" s="100">
        <f>'ian25'!AL23+'feb25'!AL23+'mar25'!AL23+'apr25'!AL23+'mai25'!AL23+'iun25'!AL23+'iul25'!AL23+'aug25'!AL23+sept25!AL23+'oct25'!AL23+'noi25'!AL23</f>
        <v>0</v>
      </c>
      <c r="AM23" s="100">
        <f>'ian25'!AM23+'feb25'!AM23+'mar25'!AM23+'apr25'!AM23+'mai25'!AM23+'iun25'!AM23+'iul25'!AM23+'aug25'!AM23+sept25!AM23+'oct25'!AM23+'noi25'!AM23</f>
        <v>0</v>
      </c>
      <c r="AN23" s="100">
        <f>'ian25'!AN23+'feb25'!AN23+'mar25'!AN23+'apr25'!AN23+'mai25'!AN23+'iun25'!AN23+'iul25'!AN23+'aug25'!AN23+sept25!AN23+'oct25'!AN23+'noi25'!AN23</f>
        <v>0</v>
      </c>
      <c r="AO23" s="100">
        <f>'ian25'!AO23+'feb25'!AO23+'mar25'!AO23+'apr25'!AO23+'mai25'!AO23+'iun25'!AO23+'iul25'!AO23+'aug25'!AO23+sept25!AO23+'oct25'!AO23+'noi25'!AO23</f>
        <v>0</v>
      </c>
      <c r="AP23" s="100">
        <f>'ian25'!AP23+'feb25'!AP23+'mar25'!AP23+'apr25'!AP23+'mai25'!AP23+'iun25'!AP23+'iul25'!AP23+'aug25'!AP23+sept25!AP23+'oct25'!AP23+'noi25'!AP23</f>
        <v>0</v>
      </c>
      <c r="AQ23" s="100">
        <f>'ian25'!AQ23+'feb25'!AQ23+'mar25'!AQ23+'apr25'!AQ23+'mai25'!AQ23+'iun25'!AQ23+'iul25'!AQ23+'aug25'!AQ23+sept25!AQ23+'oct25'!AQ23+'noi25'!AQ23</f>
        <v>0</v>
      </c>
      <c r="AR23" s="100">
        <f>'ian25'!AR23+'feb25'!AR23+'mar25'!AR23+'apr25'!AR23+'mai25'!AR23+'iun25'!AR23+'iul25'!AR23+'aug25'!AR23+sept25!AR23+'oct25'!AR23+'noi25'!AR23</f>
        <v>0</v>
      </c>
      <c r="AS23" s="100">
        <f>'ian25'!AS23+'feb25'!AS23+'mar25'!AS23+'apr25'!AS23+'mai25'!AS23+'iun25'!AS23+'iul25'!AS23+'aug25'!AS23+sept25!AS23+'oct25'!AS23+'noi25'!AS23</f>
        <v>0</v>
      </c>
      <c r="AT23" s="146"/>
      <c r="AU23" s="13" t="str">
        <f>IF(Q20+S20+T20+U20+V20+W20=D20," ","GRESEALA")</f>
        <v xml:space="preserve"> </v>
      </c>
      <c r="AV23" s="13" t="str">
        <f>IF(X20+Y20+Z20=D20," ","GRESEALA")</f>
        <v xml:space="preserve"> </v>
      </c>
      <c r="AW23" s="13" t="str">
        <f>IF(AA20+AC20+AE20+AF20+AG20+AH20+AI20+AJ20+AK20+AL20+AR20+AS20&gt;=D20," ","GRESEALA")</f>
        <v xml:space="preserve"> </v>
      </c>
      <c r="AX23" s="13" t="str">
        <f>IF(AS20&gt;=D20," ","GRESEALA")</f>
        <v xml:space="preserve"> </v>
      </c>
      <c r="AY23" s="13" t="str">
        <f>IF(H20&gt;=G20," ","GRESEALA")</f>
        <v xml:space="preserve"> </v>
      </c>
      <c r="AZ23" s="13" t="str">
        <f>IF(E24+E25=E23," ","GRESEALA")</f>
        <v xml:space="preserve"> </v>
      </c>
      <c r="BA23" s="13" t="str">
        <f>IF(F24+F25=F23," ","GRESEALA")</f>
        <v xml:space="preserve"> </v>
      </c>
      <c r="BB23" s="13" t="str">
        <f>IF(G24+G25=G23," ","GRESEALA")</f>
        <v xml:space="preserve"> </v>
      </c>
      <c r="BC23" s="13" t="str">
        <f>IF(H24+H25=H23," ","GRESEALA")</f>
        <v xml:space="preserve"> </v>
      </c>
      <c r="BD23" s="13" t="str">
        <f t="shared" ref="BD23:BJ23" si="12">IF(K24+K25=K23," ","GRESEALA")</f>
        <v xml:space="preserve"> </v>
      </c>
      <c r="BE23" s="13" t="str">
        <f t="shared" si="12"/>
        <v xml:space="preserve"> </v>
      </c>
      <c r="BF23" s="13" t="str">
        <f t="shared" si="12"/>
        <v xml:space="preserve"> </v>
      </c>
      <c r="BG23" s="13" t="str">
        <f t="shared" si="12"/>
        <v xml:space="preserve"> </v>
      </c>
      <c r="BH23" s="13" t="str">
        <f t="shared" si="12"/>
        <v xml:space="preserve"> </v>
      </c>
      <c r="BI23" s="13" t="str">
        <f t="shared" si="12"/>
        <v xml:space="preserve"> </v>
      </c>
      <c r="BJ23" s="13" t="str">
        <f t="shared" si="12"/>
        <v xml:space="preserve"> </v>
      </c>
      <c r="BK23" s="13" t="str">
        <f t="shared" ref="BK23" si="13">IF(S24+S25=S23," ","GRESEALA")</f>
        <v xml:space="preserve"> </v>
      </c>
    </row>
    <row r="24" spans="2:64" s="24" customFormat="1" ht="42.75" customHeight="1" x14ac:dyDescent="0.45">
      <c r="B24" s="150" t="s">
        <v>66</v>
      </c>
      <c r="C24" s="80" t="s">
        <v>67</v>
      </c>
      <c r="D24" s="130">
        <f t="shared" si="0"/>
        <v>0</v>
      </c>
      <c r="E24" s="100">
        <f>'ian25'!E24+'feb25'!E24+'mar25'!E24+'apr25'!E24+'mai25'!E24+'iun25'!E24+'iul25'!E24+'aug25'!E24+sept25!E24+'oct25'!E24+'noi25'!E24</f>
        <v>0</v>
      </c>
      <c r="F24" s="100">
        <f>'ian25'!F24+'feb25'!F24+'mar25'!F24+'apr25'!F24+'mai25'!F24+'iun25'!F24+'iul25'!F24+'aug25'!F24+sept25!F24+'oct25'!F24+'noi25'!F24</f>
        <v>0</v>
      </c>
      <c r="G24" s="100">
        <f>'ian25'!G24+'feb25'!G24+'mar25'!G24+'apr25'!G24+'mai25'!G24+'iun25'!G24+'iul25'!G24+'aug25'!G24+sept25!G24+'oct25'!G24+'noi25'!G24</f>
        <v>0</v>
      </c>
      <c r="H24" s="100">
        <f>'ian25'!H24+'feb25'!H24+'mar25'!H24+'apr25'!H24+'mai25'!H24+'iun25'!H24+'iul25'!H24+'aug25'!H24+sept25!H24+'oct25'!H24+'noi25'!H24</f>
        <v>0</v>
      </c>
      <c r="I24" s="100">
        <f>'ian25'!I24+'feb25'!I24+'mar25'!I24+'apr25'!I24+'mai25'!I24+'iun25'!I24+'iul25'!I24+'aug25'!I24+sept25!I24+'oct25'!I24+'noi25'!I24</f>
        <v>0</v>
      </c>
      <c r="J24" s="100">
        <f>'ian25'!J24+'feb25'!J24+'mar25'!J24+'apr25'!J24+'mai25'!J24+'iun25'!J24+'iul25'!J24+'aug25'!J24+sept25!J24+'oct25'!J24+'noi25'!J24</f>
        <v>0</v>
      </c>
      <c r="K24" s="100">
        <f>'ian25'!K24+'feb25'!K24+'mar25'!K24+'apr25'!K24+'mai25'!K24+'iun25'!K24+'iul25'!K24+'aug25'!K24+sept25!K24+'oct25'!K24+'noi25'!K24</f>
        <v>0</v>
      </c>
      <c r="L24" s="100">
        <f>'ian25'!L24+'feb25'!L24+'mar25'!L24+'apr25'!L24+'mai25'!L24+'iun25'!L24+'iul25'!L24+'aug25'!L24+sept25!L24+'oct25'!L24+'noi25'!L24</f>
        <v>0</v>
      </c>
      <c r="M24" s="100">
        <f>'ian25'!M24+'feb25'!M24+'mar25'!M24+'apr25'!M24+'mai25'!M24+'iun25'!M24+'iul25'!M24+'aug25'!M24+sept25!M24+'oct25'!M24+'noi25'!M24</f>
        <v>0</v>
      </c>
      <c r="N24" s="100">
        <f>'ian25'!N24+'feb25'!N24+'mar25'!N24+'apr25'!N24+'mai25'!N24+'iun25'!N24+'iul25'!N24+'aug25'!N24+sept25!N24+'oct25'!N24+'noi25'!N24</f>
        <v>0</v>
      </c>
      <c r="O24" s="100">
        <f>'ian25'!O24+'feb25'!O24+'mar25'!O24+'apr25'!O24+'mai25'!O24+'iun25'!O24+'iul25'!O24+'aug25'!O24+sept25!O24+'oct25'!O24+'noi25'!O24</f>
        <v>0</v>
      </c>
      <c r="P24" s="100">
        <f>'ian25'!P24+'feb25'!P24+'mar25'!P24+'apr25'!P24+'mai25'!P24+'iun25'!P24+'iul25'!P24+'aug25'!P24+sept25!P24+'oct25'!P24+'noi25'!P24</f>
        <v>0</v>
      </c>
      <c r="Q24" s="100">
        <f>'ian25'!Q24+'feb25'!Q24+'mar25'!Q24+'apr25'!Q24+'mai25'!Q24+'iun25'!Q24+'iul25'!Q24+'aug25'!Q24+sept25!Q24+'oct25'!Q24+'noi25'!Q24</f>
        <v>0</v>
      </c>
      <c r="R24" s="100">
        <f>'ian25'!R24+'feb25'!R24+'mar25'!R24+'apr25'!R24+'mai25'!R24+'iun25'!R24+'iul25'!R24+'aug25'!R24+sept25!R24+'oct25'!R24+'noi25'!R24</f>
        <v>0</v>
      </c>
      <c r="S24" s="100">
        <f>'ian25'!S24+'feb25'!S24+'mar25'!S24+'apr25'!S24+'mai25'!S24+'iun25'!S24+'iul25'!S24+'aug25'!S24+sept25!S24+'oct25'!S24+'noi25'!S24</f>
        <v>0</v>
      </c>
      <c r="T24" s="100">
        <f>'ian25'!T24+'feb25'!T24+'mar25'!T24+'apr25'!T24+'mai25'!T24+'iun25'!T24+'iul25'!T24+'aug25'!T24+sept25!T24+'oct25'!T24+'noi25'!T24</f>
        <v>0</v>
      </c>
      <c r="U24" s="100">
        <f>'ian25'!U24+'feb25'!U24+'mar25'!U24+'apr25'!U24+'mai25'!U24+'iun25'!U24+'iul25'!U24+'aug25'!U24+sept25!U24+'oct25'!U24+'noi25'!U24</f>
        <v>0</v>
      </c>
      <c r="V24" s="100">
        <f>'ian25'!V24+'feb25'!V24+'mar25'!V24+'apr25'!V24+'mai25'!V24+'iun25'!V24+'iul25'!V24+'aug25'!V24+sept25!V24+'oct25'!V24+'noi25'!V24</f>
        <v>0</v>
      </c>
      <c r="W24" s="100">
        <f>'ian25'!W24+'feb25'!W24+'mar25'!W24+'apr25'!W24+'mai25'!W24+'iun25'!W24+'iul25'!W24+'aug25'!W24+sept25!W24+'oct25'!W24+'noi25'!W24</f>
        <v>0</v>
      </c>
      <c r="X24" s="100">
        <f>'ian25'!X24+'feb25'!X24+'mar25'!X24+'apr25'!X24+'mai25'!X24+'iun25'!X24+'iul25'!X24+'aug25'!X24+sept25!X24+'oct25'!X24+'noi25'!X24</f>
        <v>0</v>
      </c>
      <c r="Y24" s="100">
        <f>'ian25'!Y24+'feb25'!Y24+'mar25'!Y24+'apr25'!Y24+'mai25'!Y24+'iun25'!Y24+'iul25'!Y24+'aug25'!Y24+sept25!Y24+'oct25'!Y24+'noi25'!Y24</f>
        <v>0</v>
      </c>
      <c r="Z24" s="100">
        <f>'ian25'!Z24+'feb25'!Z24+'mar25'!Z24+'apr25'!Z24+'mai25'!Z24+'iun25'!Z24+'iul25'!Z24+'aug25'!Z24+sept25!Z24+'oct25'!Z24+'noi25'!Z24</f>
        <v>0</v>
      </c>
      <c r="AA24" s="100">
        <f>'ian25'!AA24+'feb25'!AA24+'mar25'!AA24+'apr25'!AA24+'mai25'!AA24+'iun25'!AA24+'iul25'!AA24+'aug25'!AA24+sept25!AA24+'oct25'!AA24+'noi25'!AA24</f>
        <v>0</v>
      </c>
      <c r="AB24" s="100">
        <f>'ian25'!AB24+'feb25'!AB24+'mar25'!AB24+'apr25'!AB24+'mai25'!AB24+'iun25'!AB24+'iul25'!AB24+'aug25'!AB24+sept25!AB24+'oct25'!AB24+'noi25'!AB24</f>
        <v>0</v>
      </c>
      <c r="AC24" s="100">
        <f>'ian25'!AC24+'feb25'!AC24+'mar25'!AC24+'apr25'!AC24+'mai25'!AC24+'iun25'!AC24+'iul25'!AC24+'aug25'!AC24+sept25!AC24+'oct25'!AC24+'noi25'!AC24</f>
        <v>0</v>
      </c>
      <c r="AD24" s="100">
        <f>'ian25'!AD24+'feb25'!AD24+'mar25'!AD24+'apr25'!AD24+'mai25'!AD24+'iun25'!AD24+'iul25'!AD24+'aug25'!AD24+sept25!AD24+'oct25'!AD24+'noi25'!AD24</f>
        <v>0</v>
      </c>
      <c r="AE24" s="100">
        <f>'ian25'!AE24+'feb25'!AE24+'mar25'!AE24+'apr25'!AE24+'mai25'!AE24+'iun25'!AE24+'iul25'!AE24+'aug25'!AE24+sept25!AE24+'oct25'!AE24+'noi25'!AE24</f>
        <v>0</v>
      </c>
      <c r="AF24" s="100">
        <f>'ian25'!AF24+'feb25'!AF24+'mar25'!AF24+'apr25'!AF24+'mai25'!AF24+'iun25'!AF24+'iul25'!AF24+'aug25'!AF24+sept25!AF24+'oct25'!AF24+'noi25'!AF24</f>
        <v>0</v>
      </c>
      <c r="AG24" s="100">
        <f>'ian25'!AG24+'feb25'!AG24+'mar25'!AG24+'apr25'!AG24+'mai25'!AG24+'iun25'!AG24+'iul25'!AG24+'aug25'!AG24+sept25!AG24+'oct25'!AG24+'noi25'!AG24</f>
        <v>0</v>
      </c>
      <c r="AH24" s="100">
        <f>'ian25'!AH24+'feb25'!AH24+'mar25'!AH24+'apr25'!AH24+'mai25'!AH24+'iun25'!AH24+'iul25'!AH24+'aug25'!AH24+sept25!AH24+'oct25'!AH24+'noi25'!AH24</f>
        <v>0</v>
      </c>
      <c r="AI24" s="100">
        <f>'ian25'!AI24+'feb25'!AI24+'mar25'!AI24+'apr25'!AI24+'mai25'!AI24+'iun25'!AI24+'iul25'!AI24+'aug25'!AI24+sept25!AI24+'oct25'!AI24+'noi25'!AI24</f>
        <v>0</v>
      </c>
      <c r="AJ24" s="100">
        <f>'ian25'!AJ24+'feb25'!AJ24+'mar25'!AJ24+'apr25'!AJ24+'mai25'!AJ24+'iun25'!AJ24+'iul25'!AJ24+'aug25'!AJ24+sept25!AJ24+'oct25'!AJ24+'noi25'!AJ24</f>
        <v>0</v>
      </c>
      <c r="AK24" s="100">
        <f>'ian25'!AK24+'feb25'!AK24+'mar25'!AK24+'apr25'!AK24+'mai25'!AK24+'iun25'!AK24+'iul25'!AK24+'aug25'!AK24+sept25!AK24+'oct25'!AK24+'noi25'!AK24</f>
        <v>0</v>
      </c>
      <c r="AL24" s="100">
        <f>'ian25'!AL24+'feb25'!AL24+'mar25'!AL24+'apr25'!AL24+'mai25'!AL24+'iun25'!AL24+'iul25'!AL24+'aug25'!AL24+sept25!AL24+'oct25'!AL24+'noi25'!AL24</f>
        <v>0</v>
      </c>
      <c r="AM24" s="100">
        <f>'ian25'!AM24+'feb25'!AM24+'mar25'!AM24+'apr25'!AM24+'mai25'!AM24+'iun25'!AM24+'iul25'!AM24+'aug25'!AM24+sept25!AM24+'oct25'!AM24+'noi25'!AM24</f>
        <v>0</v>
      </c>
      <c r="AN24" s="100">
        <f>'ian25'!AN24+'feb25'!AN24+'mar25'!AN24+'apr25'!AN24+'mai25'!AN24+'iun25'!AN24+'iul25'!AN24+'aug25'!AN24+sept25!AN24+'oct25'!AN24+'noi25'!AN24</f>
        <v>0</v>
      </c>
      <c r="AO24" s="100">
        <f>'ian25'!AO24+'feb25'!AO24+'mar25'!AO24+'apr25'!AO24+'mai25'!AO24+'iun25'!AO24+'iul25'!AO24+'aug25'!AO24+sept25!AO24+'oct25'!AO24+'noi25'!AO24</f>
        <v>0</v>
      </c>
      <c r="AP24" s="100">
        <f>'ian25'!AP24+'feb25'!AP24+'mar25'!AP24+'apr25'!AP24+'mai25'!AP24+'iun25'!AP24+'iul25'!AP24+'aug25'!AP24+sept25!AP24+'oct25'!AP24+'noi25'!AP24</f>
        <v>0</v>
      </c>
      <c r="AQ24" s="100">
        <f>'ian25'!AQ24+'feb25'!AQ24+'mar25'!AQ24+'apr25'!AQ24+'mai25'!AQ24+'iun25'!AQ24+'iul25'!AQ24+'aug25'!AQ24+sept25!AQ24+'oct25'!AQ24+'noi25'!AQ24</f>
        <v>0</v>
      </c>
      <c r="AR24" s="100">
        <f>'ian25'!AR24+'feb25'!AR24+'mar25'!AR24+'apr25'!AR24+'mai25'!AR24+'iun25'!AR24+'iul25'!AR24+'aug25'!AR24+sept25!AR24+'oct25'!AR24+'noi25'!AR24</f>
        <v>0</v>
      </c>
      <c r="AS24" s="100">
        <f>'ian25'!AS24+'feb25'!AS24+'mar25'!AS24+'apr25'!AS24+'mai25'!AS24+'iun25'!AS24+'iul25'!AS24+'aug25'!AS24+sept25!AS24+'oct25'!AS24+'noi25'!AS24</f>
        <v>0</v>
      </c>
      <c r="AT24" s="146"/>
      <c r="AU24" s="13" t="str">
        <f t="shared" ref="AU24:BK24" si="14">IF(T24+T25=T23," ","GRESEALA")</f>
        <v xml:space="preserve"> </v>
      </c>
      <c r="AV24" s="13" t="str">
        <f t="shared" si="14"/>
        <v xml:space="preserve"> </v>
      </c>
      <c r="AW24" s="13" t="str">
        <f t="shared" si="14"/>
        <v xml:space="preserve"> </v>
      </c>
      <c r="AX24" s="13" t="str">
        <f t="shared" si="14"/>
        <v xml:space="preserve"> </v>
      </c>
      <c r="AY24" s="13" t="str">
        <f t="shared" si="14"/>
        <v xml:space="preserve"> </v>
      </c>
      <c r="AZ24" s="13" t="str">
        <f t="shared" si="14"/>
        <v xml:space="preserve"> </v>
      </c>
      <c r="BA24" s="13" t="str">
        <f t="shared" si="14"/>
        <v xml:space="preserve"> </v>
      </c>
      <c r="BB24" s="13" t="str">
        <f t="shared" si="14"/>
        <v xml:space="preserve"> </v>
      </c>
      <c r="BC24" s="13" t="str">
        <f t="shared" si="14"/>
        <v xml:space="preserve"> </v>
      </c>
      <c r="BD24" s="13" t="str">
        <f t="shared" si="14"/>
        <v xml:space="preserve"> </v>
      </c>
      <c r="BE24" s="13" t="str">
        <f t="shared" si="14"/>
        <v xml:space="preserve"> </v>
      </c>
      <c r="BF24" s="13" t="str">
        <f t="shared" si="14"/>
        <v xml:space="preserve"> </v>
      </c>
      <c r="BG24" s="13" t="str">
        <f t="shared" si="14"/>
        <v xml:space="preserve"> </v>
      </c>
      <c r="BH24" s="13" t="str">
        <f t="shared" si="14"/>
        <v xml:space="preserve"> </v>
      </c>
      <c r="BI24" s="13" t="str">
        <f t="shared" si="14"/>
        <v xml:space="preserve"> </v>
      </c>
      <c r="BJ24" s="13" t="str">
        <f t="shared" si="14"/>
        <v xml:space="preserve"> </v>
      </c>
      <c r="BK24" s="13" t="str">
        <f t="shared" si="14"/>
        <v xml:space="preserve"> </v>
      </c>
    </row>
    <row r="25" spans="2:64" s="24" customFormat="1" ht="40.5" customHeight="1" x14ac:dyDescent="0.45">
      <c r="B25" s="150" t="s">
        <v>68</v>
      </c>
      <c r="C25" s="80" t="s">
        <v>69</v>
      </c>
      <c r="D25" s="130">
        <f t="shared" si="0"/>
        <v>0</v>
      </c>
      <c r="E25" s="100">
        <f>'ian25'!E25+'feb25'!E25+'mar25'!E25+'apr25'!E25+'mai25'!E25+'iun25'!E25+'iul25'!E25+'aug25'!E25+sept25!E25+'oct25'!E25+'noi25'!E25</f>
        <v>0</v>
      </c>
      <c r="F25" s="100">
        <f>'ian25'!F25+'feb25'!F25+'mar25'!F25+'apr25'!F25+'mai25'!F25+'iun25'!F25+'iul25'!F25+'aug25'!F25+sept25!F25+'oct25'!F25+'noi25'!F25</f>
        <v>0</v>
      </c>
      <c r="G25" s="100">
        <f>'ian25'!G25+'feb25'!G25+'mar25'!G25+'apr25'!G25+'mai25'!G25+'iun25'!G25+'iul25'!G25+'aug25'!G25+sept25!G25+'oct25'!G25+'noi25'!G25</f>
        <v>0</v>
      </c>
      <c r="H25" s="100">
        <f>'ian25'!H25+'feb25'!H25+'mar25'!H25+'apr25'!H25+'mai25'!H25+'iun25'!H25+'iul25'!H25+'aug25'!H25+sept25!H25+'oct25'!H25+'noi25'!H25</f>
        <v>0</v>
      </c>
      <c r="I25" s="100">
        <f>'ian25'!I25+'feb25'!I25+'mar25'!I25+'apr25'!I25+'mai25'!I25+'iun25'!I25+'iul25'!I25+'aug25'!I25+sept25!I25+'oct25'!I25+'noi25'!I25</f>
        <v>0</v>
      </c>
      <c r="J25" s="100">
        <f>'ian25'!J25+'feb25'!J25+'mar25'!J25+'apr25'!J25+'mai25'!J25+'iun25'!J25+'iul25'!J25+'aug25'!J25+sept25!J25+'oct25'!J25+'noi25'!J25</f>
        <v>0</v>
      </c>
      <c r="K25" s="100">
        <f>'ian25'!K25+'feb25'!K25+'mar25'!K25+'apr25'!K25+'mai25'!K25+'iun25'!K25+'iul25'!K25+'aug25'!K25+sept25!K25+'oct25'!K25+'noi25'!K25</f>
        <v>0</v>
      </c>
      <c r="L25" s="100">
        <f>'ian25'!L25+'feb25'!L25+'mar25'!L25+'apr25'!L25+'mai25'!L25+'iun25'!L25+'iul25'!L25+'aug25'!L25+sept25!L25+'oct25'!L25+'noi25'!L25</f>
        <v>0</v>
      </c>
      <c r="M25" s="100">
        <f>'ian25'!M25+'feb25'!M25+'mar25'!M25+'apr25'!M25+'mai25'!M25+'iun25'!M25+'iul25'!M25+'aug25'!M25+sept25!M25+'oct25'!M25+'noi25'!M25</f>
        <v>0</v>
      </c>
      <c r="N25" s="100">
        <f>'ian25'!N25+'feb25'!N25+'mar25'!N25+'apr25'!N25+'mai25'!N25+'iun25'!N25+'iul25'!N25+'aug25'!N25+sept25!N25+'oct25'!N25+'noi25'!N25</f>
        <v>0</v>
      </c>
      <c r="O25" s="100">
        <f>'ian25'!O25+'feb25'!O25+'mar25'!O25+'apr25'!O25+'mai25'!O25+'iun25'!O25+'iul25'!O25+'aug25'!O25+sept25!O25+'oct25'!O25+'noi25'!O25</f>
        <v>0</v>
      </c>
      <c r="P25" s="100">
        <f>'ian25'!P25+'feb25'!P25+'mar25'!P25+'apr25'!P25+'mai25'!P25+'iun25'!P25+'iul25'!P25+'aug25'!P25+sept25!P25+'oct25'!P25+'noi25'!P25</f>
        <v>0</v>
      </c>
      <c r="Q25" s="100">
        <f>'ian25'!Q25+'feb25'!Q25+'mar25'!Q25+'apr25'!Q25+'mai25'!Q25+'iun25'!Q25+'iul25'!Q25+'aug25'!Q25+sept25!Q25+'oct25'!Q25+'noi25'!Q25</f>
        <v>0</v>
      </c>
      <c r="R25" s="100">
        <f>'ian25'!R25+'feb25'!R25+'mar25'!R25+'apr25'!R25+'mai25'!R25+'iun25'!R25+'iul25'!R25+'aug25'!R25+sept25!R25+'oct25'!R25+'noi25'!R25</f>
        <v>0</v>
      </c>
      <c r="S25" s="100">
        <f>'ian25'!S25+'feb25'!S25+'mar25'!S25+'apr25'!S25+'mai25'!S25+'iun25'!S25+'iul25'!S25+'aug25'!S25+sept25!S25+'oct25'!S25+'noi25'!S25</f>
        <v>0</v>
      </c>
      <c r="T25" s="100">
        <f>'ian25'!T25+'feb25'!T25+'mar25'!T25+'apr25'!T25+'mai25'!T25+'iun25'!T25+'iul25'!T25+'aug25'!T25+sept25!T25+'oct25'!T25+'noi25'!T25</f>
        <v>0</v>
      </c>
      <c r="U25" s="100">
        <f>'ian25'!U25+'feb25'!U25+'mar25'!U25+'apr25'!U25+'mai25'!U25+'iun25'!U25+'iul25'!U25+'aug25'!U25+sept25!U25+'oct25'!U25+'noi25'!U25</f>
        <v>0</v>
      </c>
      <c r="V25" s="100">
        <f>'ian25'!V25+'feb25'!V25+'mar25'!V25+'apr25'!V25+'mai25'!V25+'iun25'!V25+'iul25'!V25+'aug25'!V25+sept25!V25+'oct25'!V25+'noi25'!V25</f>
        <v>0</v>
      </c>
      <c r="W25" s="100">
        <f>'ian25'!W25+'feb25'!W25+'mar25'!W25+'apr25'!W25+'mai25'!W25+'iun25'!W25+'iul25'!W25+'aug25'!W25+sept25!W25+'oct25'!W25+'noi25'!W25</f>
        <v>0</v>
      </c>
      <c r="X25" s="100">
        <f>'ian25'!X25+'feb25'!X25+'mar25'!X25+'apr25'!X25+'mai25'!X25+'iun25'!X25+'iul25'!X25+'aug25'!X25+sept25!X25+'oct25'!X25+'noi25'!X25</f>
        <v>0</v>
      </c>
      <c r="Y25" s="100">
        <f>'ian25'!Y25+'feb25'!Y25+'mar25'!Y25+'apr25'!Y25+'mai25'!Y25+'iun25'!Y25+'iul25'!Y25+'aug25'!Y25+sept25!Y25+'oct25'!Y25+'noi25'!Y25</f>
        <v>0</v>
      </c>
      <c r="Z25" s="100">
        <f>'ian25'!Z25+'feb25'!Z25+'mar25'!Z25+'apr25'!Z25+'mai25'!Z25+'iun25'!Z25+'iul25'!Z25+'aug25'!Z25+sept25!Z25+'oct25'!Z25+'noi25'!Z25</f>
        <v>0</v>
      </c>
      <c r="AA25" s="100">
        <f>'ian25'!AA25+'feb25'!AA25+'mar25'!AA25+'apr25'!AA25+'mai25'!AA25+'iun25'!AA25+'iul25'!AA25+'aug25'!AA25+sept25!AA25+'oct25'!AA25+'noi25'!AA25</f>
        <v>0</v>
      </c>
      <c r="AB25" s="100">
        <f>'ian25'!AB25+'feb25'!AB25+'mar25'!AB25+'apr25'!AB25+'mai25'!AB25+'iun25'!AB25+'iul25'!AB25+'aug25'!AB25+sept25!AB25+'oct25'!AB25+'noi25'!AB25</f>
        <v>0</v>
      </c>
      <c r="AC25" s="100">
        <f>'ian25'!AC25+'feb25'!AC25+'mar25'!AC25+'apr25'!AC25+'mai25'!AC25+'iun25'!AC25+'iul25'!AC25+'aug25'!AC25+sept25!AC25+'oct25'!AC25+'noi25'!AC25</f>
        <v>0</v>
      </c>
      <c r="AD25" s="100">
        <f>'ian25'!AD25+'feb25'!AD25+'mar25'!AD25+'apr25'!AD25+'mai25'!AD25+'iun25'!AD25+'iul25'!AD25+'aug25'!AD25+sept25!AD25+'oct25'!AD25+'noi25'!AD25</f>
        <v>0</v>
      </c>
      <c r="AE25" s="100">
        <f>'ian25'!AE25+'feb25'!AE25+'mar25'!AE25+'apr25'!AE25+'mai25'!AE25+'iun25'!AE25+'iul25'!AE25+'aug25'!AE25+sept25!AE25+'oct25'!AE25+'noi25'!AE25</f>
        <v>0</v>
      </c>
      <c r="AF25" s="100">
        <f>'ian25'!AF25+'feb25'!AF25+'mar25'!AF25+'apr25'!AF25+'mai25'!AF25+'iun25'!AF25+'iul25'!AF25+'aug25'!AF25+sept25!AF25+'oct25'!AF25+'noi25'!AF25</f>
        <v>0</v>
      </c>
      <c r="AG25" s="100">
        <f>'ian25'!AG25+'feb25'!AG25+'mar25'!AG25+'apr25'!AG25+'mai25'!AG25+'iun25'!AG25+'iul25'!AG25+'aug25'!AG25+sept25!AG25+'oct25'!AG25+'noi25'!AG25</f>
        <v>0</v>
      </c>
      <c r="AH25" s="100">
        <f>'ian25'!AH25+'feb25'!AH25+'mar25'!AH25+'apr25'!AH25+'mai25'!AH25+'iun25'!AH25+'iul25'!AH25+'aug25'!AH25+sept25!AH25+'oct25'!AH25+'noi25'!AH25</f>
        <v>0</v>
      </c>
      <c r="AI25" s="100">
        <f>'ian25'!AI25+'feb25'!AI25+'mar25'!AI25+'apr25'!AI25+'mai25'!AI25+'iun25'!AI25+'iul25'!AI25+'aug25'!AI25+sept25!AI25+'oct25'!AI25+'noi25'!AI25</f>
        <v>0</v>
      </c>
      <c r="AJ25" s="100">
        <f>'ian25'!AJ25+'feb25'!AJ25+'mar25'!AJ25+'apr25'!AJ25+'mai25'!AJ25+'iun25'!AJ25+'iul25'!AJ25+'aug25'!AJ25+sept25!AJ25+'oct25'!AJ25+'noi25'!AJ25</f>
        <v>0</v>
      </c>
      <c r="AK25" s="100">
        <f>'ian25'!AK25+'feb25'!AK25+'mar25'!AK25+'apr25'!AK25+'mai25'!AK25+'iun25'!AK25+'iul25'!AK25+'aug25'!AK25+sept25!AK25+'oct25'!AK25+'noi25'!AK25</f>
        <v>0</v>
      </c>
      <c r="AL25" s="100">
        <f>'ian25'!AL25+'feb25'!AL25+'mar25'!AL25+'apr25'!AL25+'mai25'!AL25+'iun25'!AL25+'iul25'!AL25+'aug25'!AL25+sept25!AL25+'oct25'!AL25+'noi25'!AL25</f>
        <v>0</v>
      </c>
      <c r="AM25" s="100">
        <f>'ian25'!AM25+'feb25'!AM25+'mar25'!AM25+'apr25'!AM25+'mai25'!AM25+'iun25'!AM25+'iul25'!AM25+'aug25'!AM25+sept25!AM25+'oct25'!AM25+'noi25'!AM25</f>
        <v>0</v>
      </c>
      <c r="AN25" s="100">
        <f>'ian25'!AN25+'feb25'!AN25+'mar25'!AN25+'apr25'!AN25+'mai25'!AN25+'iun25'!AN25+'iul25'!AN25+'aug25'!AN25+sept25!AN25+'oct25'!AN25+'noi25'!AN25</f>
        <v>0</v>
      </c>
      <c r="AO25" s="100">
        <f>'ian25'!AO25+'feb25'!AO25+'mar25'!AO25+'apr25'!AO25+'mai25'!AO25+'iun25'!AO25+'iul25'!AO25+'aug25'!AO25+sept25!AO25+'oct25'!AO25+'noi25'!AO25</f>
        <v>0</v>
      </c>
      <c r="AP25" s="100">
        <f>'ian25'!AP25+'feb25'!AP25+'mar25'!AP25+'apr25'!AP25+'mai25'!AP25+'iun25'!AP25+'iul25'!AP25+'aug25'!AP25+sept25!AP25+'oct25'!AP25+'noi25'!AP25</f>
        <v>0</v>
      </c>
      <c r="AQ25" s="100">
        <f>'ian25'!AQ25+'feb25'!AQ25+'mar25'!AQ25+'apr25'!AQ25+'mai25'!AQ25+'iun25'!AQ25+'iul25'!AQ25+'aug25'!AQ25+sept25!AQ25+'oct25'!AQ25+'noi25'!AQ25</f>
        <v>0</v>
      </c>
      <c r="AR25" s="100">
        <f>'ian25'!AR25+'feb25'!AR25+'mar25'!AR25+'apr25'!AR25+'mai25'!AR25+'iun25'!AR25+'iul25'!AR25+'aug25'!AR25+sept25!AR25+'oct25'!AR25+'noi25'!AR25</f>
        <v>0</v>
      </c>
      <c r="AS25" s="100">
        <f>'ian25'!AS25+'feb25'!AS25+'mar25'!AS25+'apr25'!AS25+'mai25'!AS25+'iun25'!AS25+'iul25'!AS25+'aug25'!AS25+sept25!AS25+'oct25'!AS25+'noi25'!AS25</f>
        <v>0</v>
      </c>
      <c r="AT25" s="146"/>
      <c r="AU25" s="13" t="str">
        <f>IF(AK24+AK25=AK23," ","GRESEALA")</f>
        <v xml:space="preserve"> </v>
      </c>
      <c r="AV25" s="13" t="str">
        <f>IF(AL24+AL25=AL23," ","GRESEALA")</f>
        <v xml:space="preserve"> </v>
      </c>
      <c r="AW25" s="13" t="str">
        <f>IF(AR24+AR25=AR23," ","GRESEALA")</f>
        <v xml:space="preserve"> </v>
      </c>
      <c r="AX25" s="13" t="str">
        <f>IF(AS24+AS25=AS23," ","GRESEALA")</f>
        <v xml:space="preserve"> </v>
      </c>
      <c r="AY25" s="13" t="str">
        <f>IF(E23+F23=D23," ","GRESEALA")</f>
        <v xml:space="preserve"> </v>
      </c>
      <c r="AZ25" s="13" t="str">
        <f>IF(G23+K23+I23+L23+M23=D23," ","GRESEALA")</f>
        <v xml:space="preserve"> </v>
      </c>
      <c r="BA25" s="13" t="str">
        <f>IF(O23+P23=D23," ","GRESEALA")</f>
        <v xml:space="preserve"> </v>
      </c>
      <c r="BB25" s="13" t="str">
        <f>IF(Q23+S23+T23+U23+V23+W23=D23," ","GRESEALA")</f>
        <v xml:space="preserve"> </v>
      </c>
      <c r="BC25" s="13" t="str">
        <f>IF(X23+Y23+Z23=D23," ","GRESEALA")</f>
        <v xml:space="preserve"> </v>
      </c>
      <c r="BD25" s="13" t="str">
        <f>IF(AA23+AC23+AE23+AF23+AG23+AH23+AI23+AJ23+AK23+AL23+AM23+AN23+AO23+AP23+AQ23+AR23+AS23&gt;=D23," ","GRESEALA")</f>
        <v xml:space="preserve"> </v>
      </c>
      <c r="BE25" s="13" t="str">
        <f>IF(AS23&lt;=D23," ","GRESEALA")</f>
        <v xml:space="preserve"> </v>
      </c>
      <c r="BF25" s="13" t="str">
        <f>IF(H23&lt;=G23," ","GRESEALA")</f>
        <v xml:space="preserve"> </v>
      </c>
      <c r="BG25" s="13" t="str">
        <f>IF(E27+E28=E26," ","GRESEALA")</f>
        <v xml:space="preserve"> </v>
      </c>
      <c r="BH25" s="13" t="str">
        <f>IF(F27+F28=F26," ","GRESEALA")</f>
        <v xml:space="preserve"> </v>
      </c>
      <c r="BI25" s="13" t="str">
        <f>IF(G27+G28=G26," ","GRESEALA")</f>
        <v xml:space="preserve"> </v>
      </c>
      <c r="BJ25" s="13" t="str">
        <f>IF(H27+H28=H26," ","GRESEALA")</f>
        <v xml:space="preserve"> </v>
      </c>
      <c r="BK25" s="13" t="str">
        <f>IF(K27+K28=K26," ","GRESEALA")</f>
        <v xml:space="preserve"> </v>
      </c>
    </row>
    <row r="26" spans="2:64" s="24" customFormat="1" ht="57" customHeight="1" x14ac:dyDescent="0.45">
      <c r="B26" s="147" t="s">
        <v>70</v>
      </c>
      <c r="C26" s="79" t="s">
        <v>71</v>
      </c>
      <c r="D26" s="128">
        <f t="shared" si="0"/>
        <v>0</v>
      </c>
      <c r="E26" s="100">
        <f>'ian25'!E26+'feb25'!E26+'mar25'!E26+'apr25'!E26+'mai25'!E26+'iun25'!E26+'iul25'!E26+'aug25'!E26+sept25!E26+'oct25'!E26+'noi25'!E26</f>
        <v>0</v>
      </c>
      <c r="F26" s="100">
        <f>'ian25'!F26+'feb25'!F26+'mar25'!F26+'apr25'!F26+'mai25'!F26+'iun25'!F26+'iul25'!F26+'aug25'!F26+sept25!F26+'oct25'!F26+'noi25'!F26</f>
        <v>0</v>
      </c>
      <c r="G26" s="100">
        <f>'ian25'!G26+'feb25'!G26+'mar25'!G26+'apr25'!G26+'mai25'!G26+'iun25'!G26+'iul25'!G26+'aug25'!G26+sept25!G26+'oct25'!G26+'noi25'!G26</f>
        <v>0</v>
      </c>
      <c r="H26" s="100">
        <f>'ian25'!H26+'feb25'!H26+'mar25'!H26+'apr25'!H26+'mai25'!H26+'iun25'!H26+'iul25'!H26+'aug25'!H26+sept25!H26+'oct25'!H26+'noi25'!H26</f>
        <v>0</v>
      </c>
      <c r="I26" s="100">
        <f>'ian25'!I26+'feb25'!I26+'mar25'!I26+'apr25'!I26+'mai25'!I26+'iun25'!I26+'iul25'!I26+'aug25'!I26+sept25!I26+'oct25'!I26+'noi25'!I26</f>
        <v>0</v>
      </c>
      <c r="J26" s="100">
        <f>'ian25'!J26+'feb25'!J26+'mar25'!J26+'apr25'!J26+'mai25'!J26+'iun25'!J26+'iul25'!J26+'aug25'!J26+sept25!J26+'oct25'!J26+'noi25'!J26</f>
        <v>0</v>
      </c>
      <c r="K26" s="100">
        <f>'ian25'!K26+'feb25'!K26+'mar25'!K26+'apr25'!K26+'mai25'!K26+'iun25'!K26+'iul25'!K26+'aug25'!K26+sept25!K26+'oct25'!K26+'noi25'!K26</f>
        <v>0</v>
      </c>
      <c r="L26" s="100">
        <f>'ian25'!L26+'feb25'!L26+'mar25'!L26+'apr25'!L26+'mai25'!L26+'iun25'!L26+'iul25'!L26+'aug25'!L26+sept25!L26+'oct25'!L26+'noi25'!L26</f>
        <v>0</v>
      </c>
      <c r="M26" s="100">
        <f>'ian25'!M26+'feb25'!M26+'mar25'!M26+'apr25'!M26+'mai25'!M26+'iun25'!M26+'iul25'!M26+'aug25'!M26+sept25!M26+'oct25'!M26+'noi25'!M26</f>
        <v>0</v>
      </c>
      <c r="N26" s="100">
        <f>'ian25'!N26+'feb25'!N26+'mar25'!N26+'apr25'!N26+'mai25'!N26+'iun25'!N26+'iul25'!N26+'aug25'!N26+sept25!N26+'oct25'!N26+'noi25'!N26</f>
        <v>0</v>
      </c>
      <c r="O26" s="100">
        <f>'ian25'!O26+'feb25'!O26+'mar25'!O26+'apr25'!O26+'mai25'!O26+'iun25'!O26+'iul25'!O26+'aug25'!O26+sept25!O26+'oct25'!O26+'noi25'!O26</f>
        <v>0</v>
      </c>
      <c r="P26" s="100">
        <f>'ian25'!P26+'feb25'!P26+'mar25'!P26+'apr25'!P26+'mai25'!P26+'iun25'!P26+'iul25'!P26+'aug25'!P26+sept25!P26+'oct25'!P26+'noi25'!P26</f>
        <v>0</v>
      </c>
      <c r="Q26" s="100">
        <f>'ian25'!Q26+'feb25'!Q26+'mar25'!Q26+'apr25'!Q26+'mai25'!Q26+'iun25'!Q26+'iul25'!Q26+'aug25'!Q26+sept25!Q26+'oct25'!Q26+'noi25'!Q26</f>
        <v>0</v>
      </c>
      <c r="R26" s="100">
        <f>'ian25'!R26+'feb25'!R26+'mar25'!R26+'apr25'!R26+'mai25'!R26+'iun25'!R26+'iul25'!R26+'aug25'!R26+sept25!R26+'oct25'!R26+'noi25'!R26</f>
        <v>0</v>
      </c>
      <c r="S26" s="100">
        <f>'ian25'!S26+'feb25'!S26+'mar25'!S26+'apr25'!S26+'mai25'!S26+'iun25'!S26+'iul25'!S26+'aug25'!S26+sept25!S26+'oct25'!S26+'noi25'!S26</f>
        <v>0</v>
      </c>
      <c r="T26" s="100">
        <f>'ian25'!T26+'feb25'!T26+'mar25'!T26+'apr25'!T26+'mai25'!T26+'iun25'!T26+'iul25'!T26+'aug25'!T26+sept25!T26+'oct25'!T26+'noi25'!T26</f>
        <v>0</v>
      </c>
      <c r="U26" s="100">
        <f>'ian25'!U26+'feb25'!U26+'mar25'!U26+'apr25'!U26+'mai25'!U26+'iun25'!U26+'iul25'!U26+'aug25'!U26+sept25!U26+'oct25'!U26+'noi25'!U26</f>
        <v>0</v>
      </c>
      <c r="V26" s="100">
        <f>'ian25'!V26+'feb25'!V26+'mar25'!V26+'apr25'!V26+'mai25'!V26+'iun25'!V26+'iul25'!V26+'aug25'!V26+sept25!V26+'oct25'!V26+'noi25'!V26</f>
        <v>0</v>
      </c>
      <c r="W26" s="100">
        <f>'ian25'!W26+'feb25'!W26+'mar25'!W26+'apr25'!W26+'mai25'!W26+'iun25'!W26+'iul25'!W26+'aug25'!W26+sept25!W26+'oct25'!W26+'noi25'!W26</f>
        <v>0</v>
      </c>
      <c r="X26" s="100">
        <f>'ian25'!X26+'feb25'!X26+'mar25'!X26+'apr25'!X26+'mai25'!X26+'iun25'!X26+'iul25'!X26+'aug25'!X26+sept25!X26+'oct25'!X26+'noi25'!X26</f>
        <v>0</v>
      </c>
      <c r="Y26" s="100">
        <f>'ian25'!Y26+'feb25'!Y26+'mar25'!Y26+'apr25'!Y26+'mai25'!Y26+'iun25'!Y26+'iul25'!Y26+'aug25'!Y26+sept25!Y26+'oct25'!Y26+'noi25'!Y26</f>
        <v>0</v>
      </c>
      <c r="Z26" s="100">
        <f>'ian25'!Z26+'feb25'!Z26+'mar25'!Z26+'apr25'!Z26+'mai25'!Z26+'iun25'!Z26+'iul25'!Z26+'aug25'!Z26+sept25!Z26+'oct25'!Z26+'noi25'!Z26</f>
        <v>0</v>
      </c>
      <c r="AA26" s="100">
        <f>'ian25'!AA26+'feb25'!AA26+'mar25'!AA26+'apr25'!AA26+'mai25'!AA26+'iun25'!AA26+'iul25'!AA26+'aug25'!AA26+sept25!AA26+'oct25'!AA26+'noi25'!AA26</f>
        <v>0</v>
      </c>
      <c r="AB26" s="100">
        <f>'ian25'!AB26+'feb25'!AB26+'mar25'!AB26+'apr25'!AB26+'mai25'!AB26+'iun25'!AB26+'iul25'!AB26+'aug25'!AB26+sept25!AB26+'oct25'!AB26+'noi25'!AB26</f>
        <v>0</v>
      </c>
      <c r="AC26" s="100">
        <f>'ian25'!AC26+'feb25'!AC26+'mar25'!AC26+'apr25'!AC26+'mai25'!AC26+'iun25'!AC26+'iul25'!AC26+'aug25'!AC26+sept25!AC26+'oct25'!AC26+'noi25'!AC26</f>
        <v>0</v>
      </c>
      <c r="AD26" s="100">
        <f>'ian25'!AD26+'feb25'!AD26+'mar25'!AD26+'apr25'!AD26+'mai25'!AD26+'iun25'!AD26+'iul25'!AD26+'aug25'!AD26+sept25!AD26+'oct25'!AD26+'noi25'!AD26</f>
        <v>0</v>
      </c>
      <c r="AE26" s="100">
        <f>'ian25'!AE26+'feb25'!AE26+'mar25'!AE26+'apr25'!AE26+'mai25'!AE26+'iun25'!AE26+'iul25'!AE26+'aug25'!AE26+sept25!AE26+'oct25'!AE26+'noi25'!AE26</f>
        <v>0</v>
      </c>
      <c r="AF26" s="100">
        <f>'ian25'!AF26+'feb25'!AF26+'mar25'!AF26+'apr25'!AF26+'mai25'!AF26+'iun25'!AF26+'iul25'!AF26+'aug25'!AF26+sept25!AF26+'oct25'!AF26+'noi25'!AF26</f>
        <v>0</v>
      </c>
      <c r="AG26" s="100">
        <f>'ian25'!AG26+'feb25'!AG26+'mar25'!AG26+'apr25'!AG26+'mai25'!AG26+'iun25'!AG26+'iul25'!AG26+'aug25'!AG26+sept25!AG26+'oct25'!AG26+'noi25'!AG26</f>
        <v>0</v>
      </c>
      <c r="AH26" s="100">
        <f>'ian25'!AH26+'feb25'!AH26+'mar25'!AH26+'apr25'!AH26+'mai25'!AH26+'iun25'!AH26+'iul25'!AH26+'aug25'!AH26+sept25!AH26+'oct25'!AH26+'noi25'!AH26</f>
        <v>0</v>
      </c>
      <c r="AI26" s="100">
        <f>'ian25'!AI26+'feb25'!AI26+'mar25'!AI26+'apr25'!AI26+'mai25'!AI26+'iun25'!AI26+'iul25'!AI26+'aug25'!AI26+sept25!AI26+'oct25'!AI26+'noi25'!AI26</f>
        <v>0</v>
      </c>
      <c r="AJ26" s="100">
        <f>'ian25'!AJ26+'feb25'!AJ26+'mar25'!AJ26+'apr25'!AJ26+'mai25'!AJ26+'iun25'!AJ26+'iul25'!AJ26+'aug25'!AJ26+sept25!AJ26+'oct25'!AJ26+'noi25'!AJ26</f>
        <v>0</v>
      </c>
      <c r="AK26" s="100">
        <f>'ian25'!AK26+'feb25'!AK26+'mar25'!AK26+'apr25'!AK26+'mai25'!AK26+'iun25'!AK26+'iul25'!AK26+'aug25'!AK26+sept25!AK26+'oct25'!AK26+'noi25'!AK26</f>
        <v>0</v>
      </c>
      <c r="AL26" s="100">
        <f>'ian25'!AL26+'feb25'!AL26+'mar25'!AL26+'apr25'!AL26+'mai25'!AL26+'iun25'!AL26+'iul25'!AL26+'aug25'!AL26+sept25!AL26+'oct25'!AL26+'noi25'!AL26</f>
        <v>0</v>
      </c>
      <c r="AM26" s="100">
        <f>'ian25'!AM26+'feb25'!AM26+'mar25'!AM26+'apr25'!AM26+'mai25'!AM26+'iun25'!AM26+'iul25'!AM26+'aug25'!AM26+sept25!AM26+'oct25'!AM26+'noi25'!AM26</f>
        <v>0</v>
      </c>
      <c r="AN26" s="100">
        <f>'ian25'!AN26+'feb25'!AN26+'mar25'!AN26+'apr25'!AN26+'mai25'!AN26+'iun25'!AN26+'iul25'!AN26+'aug25'!AN26+sept25!AN26+'oct25'!AN26+'noi25'!AN26</f>
        <v>0</v>
      </c>
      <c r="AO26" s="100">
        <f>'ian25'!AO26+'feb25'!AO26+'mar25'!AO26+'apr25'!AO26+'mai25'!AO26+'iun25'!AO26+'iul25'!AO26+'aug25'!AO26+sept25!AO26+'oct25'!AO26+'noi25'!AO26</f>
        <v>0</v>
      </c>
      <c r="AP26" s="100">
        <f>'ian25'!AP26+'feb25'!AP26+'mar25'!AP26+'apr25'!AP26+'mai25'!AP26+'iun25'!AP26+'iul25'!AP26+'aug25'!AP26+sept25!AP26+'oct25'!AP26+'noi25'!AP26</f>
        <v>0</v>
      </c>
      <c r="AQ26" s="100">
        <f>'ian25'!AQ26+'feb25'!AQ26+'mar25'!AQ26+'apr25'!AQ26+'mai25'!AQ26+'iun25'!AQ26+'iul25'!AQ26+'aug25'!AQ26+sept25!AQ26+'oct25'!AQ26+'noi25'!AQ26</f>
        <v>0</v>
      </c>
      <c r="AR26" s="100">
        <f>'ian25'!AR26+'feb25'!AR26+'mar25'!AR26+'apr25'!AR26+'mai25'!AR26+'iun25'!AR26+'iul25'!AR26+'aug25'!AR26+sept25!AR26+'oct25'!AR26+'noi25'!AR26</f>
        <v>0</v>
      </c>
      <c r="AS26" s="100">
        <f>'ian25'!AS26+'feb25'!AS26+'mar25'!AS26+'apr25'!AS26+'mai25'!AS26+'iun25'!AS26+'iul25'!AS26+'aug25'!AS26+sept25!AS26+'oct25'!AS26+'noi25'!AS26</f>
        <v>0</v>
      </c>
      <c r="AT26" s="146"/>
      <c r="AU26" s="13" t="str">
        <f t="shared" ref="AU26:AZ26" si="15">IF(L27+L28=L26," ","GRESEALA")</f>
        <v xml:space="preserve"> </v>
      </c>
      <c r="AV26" s="13" t="str">
        <f t="shared" si="15"/>
        <v xml:space="preserve"> </v>
      </c>
      <c r="AW26" s="13" t="str">
        <f t="shared" si="15"/>
        <v xml:space="preserve"> </v>
      </c>
      <c r="AX26" s="13" t="str">
        <f t="shared" si="15"/>
        <v xml:space="preserve"> </v>
      </c>
      <c r="AY26" s="13" t="str">
        <f t="shared" si="15"/>
        <v xml:space="preserve"> </v>
      </c>
      <c r="AZ26" s="13" t="str">
        <f t="shared" si="15"/>
        <v xml:space="preserve"> </v>
      </c>
      <c r="BA26" s="13" t="str">
        <f t="shared" ref="BA26:BK26" si="16">IF(S27+S28=S26," ","GRESEALA")</f>
        <v xml:space="preserve"> </v>
      </c>
      <c r="BB26" s="13" t="str">
        <f t="shared" si="16"/>
        <v xml:space="preserve"> </v>
      </c>
      <c r="BC26" s="13" t="str">
        <f t="shared" si="16"/>
        <v xml:space="preserve"> </v>
      </c>
      <c r="BD26" s="13" t="str">
        <f t="shared" si="16"/>
        <v xml:space="preserve"> </v>
      </c>
      <c r="BE26" s="13" t="str">
        <f t="shared" si="16"/>
        <v xml:space="preserve"> </v>
      </c>
      <c r="BF26" s="13" t="str">
        <f t="shared" si="16"/>
        <v xml:space="preserve"> </v>
      </c>
      <c r="BG26" s="13" t="str">
        <f t="shared" si="16"/>
        <v xml:space="preserve"> </v>
      </c>
      <c r="BH26" s="13" t="str">
        <f t="shared" si="16"/>
        <v xml:space="preserve"> </v>
      </c>
      <c r="BI26" s="13" t="str">
        <f t="shared" si="16"/>
        <v xml:space="preserve"> </v>
      </c>
      <c r="BJ26" s="13" t="str">
        <f t="shared" si="16"/>
        <v xml:space="preserve"> </v>
      </c>
      <c r="BK26" s="13" t="str">
        <f t="shared" si="16"/>
        <v xml:space="preserve"> </v>
      </c>
    </row>
    <row r="27" spans="2:64" s="24" customFormat="1" ht="37.5" customHeight="1" x14ac:dyDescent="0.45">
      <c r="B27" s="150" t="s">
        <v>72</v>
      </c>
      <c r="C27" s="80" t="s">
        <v>73</v>
      </c>
      <c r="D27" s="132">
        <f t="shared" si="0"/>
        <v>0</v>
      </c>
      <c r="E27" s="100">
        <f>'ian25'!E27+'feb25'!E27+'mar25'!E27+'apr25'!E27+'mai25'!E27+'iun25'!E27+'iul25'!E27+'aug25'!E27+sept25!E27+'oct25'!E27+'noi25'!E27</f>
        <v>0</v>
      </c>
      <c r="F27" s="100">
        <f>'ian25'!F27+'feb25'!F27+'mar25'!F27+'apr25'!F27+'mai25'!F27+'iun25'!F27+'iul25'!F27+'aug25'!F27+sept25!F27+'oct25'!F27+'noi25'!F27</f>
        <v>0</v>
      </c>
      <c r="G27" s="100">
        <f>'ian25'!G27+'feb25'!G27+'mar25'!G27+'apr25'!G27+'mai25'!G27+'iun25'!G27+'iul25'!G27+'aug25'!G27+sept25!G27+'oct25'!G27+'noi25'!G27</f>
        <v>0</v>
      </c>
      <c r="H27" s="100">
        <f>'ian25'!H27+'feb25'!H27+'mar25'!H27+'apr25'!H27+'mai25'!H27+'iun25'!H27+'iul25'!H27+'aug25'!H27+sept25!H27+'oct25'!H27+'noi25'!H27</f>
        <v>0</v>
      </c>
      <c r="I27" s="100">
        <f>'ian25'!I27+'feb25'!I27+'mar25'!I27+'apr25'!I27+'mai25'!I27+'iun25'!I27+'iul25'!I27+'aug25'!I27+sept25!I27+'oct25'!I27+'noi25'!I27</f>
        <v>0</v>
      </c>
      <c r="J27" s="100">
        <f>'ian25'!J27+'feb25'!J27+'mar25'!J27+'apr25'!J27+'mai25'!J27+'iun25'!J27+'iul25'!J27+'aug25'!J27+sept25!J27+'oct25'!J27+'noi25'!J27</f>
        <v>0</v>
      </c>
      <c r="K27" s="100">
        <f>'ian25'!K27+'feb25'!K27+'mar25'!K27+'apr25'!K27+'mai25'!K27+'iun25'!K27+'iul25'!K27+'aug25'!K27+sept25!K27+'oct25'!K27+'noi25'!K27</f>
        <v>0</v>
      </c>
      <c r="L27" s="100">
        <f>'ian25'!L27+'feb25'!L27+'mar25'!L27+'apr25'!L27+'mai25'!L27+'iun25'!L27+'iul25'!L27+'aug25'!L27+sept25!L27+'oct25'!L27+'noi25'!L27</f>
        <v>0</v>
      </c>
      <c r="M27" s="100">
        <f>'ian25'!M27+'feb25'!M27+'mar25'!M27+'apr25'!M27+'mai25'!M27+'iun25'!M27+'iul25'!M27+'aug25'!M27+sept25!M27+'oct25'!M27+'noi25'!M27</f>
        <v>0</v>
      </c>
      <c r="N27" s="100">
        <f>'ian25'!N27+'feb25'!N27+'mar25'!N27+'apr25'!N27+'mai25'!N27+'iun25'!N27+'iul25'!N27+'aug25'!N27+sept25!N27+'oct25'!N27+'noi25'!N27</f>
        <v>0</v>
      </c>
      <c r="O27" s="100">
        <f>'ian25'!O27+'feb25'!O27+'mar25'!O27+'apr25'!O27+'mai25'!O27+'iun25'!O27+'iul25'!O27+'aug25'!O27+sept25!O27+'oct25'!O27+'noi25'!O27</f>
        <v>0</v>
      </c>
      <c r="P27" s="100">
        <f>'ian25'!P27+'feb25'!P27+'mar25'!P27+'apr25'!P27+'mai25'!P27+'iun25'!P27+'iul25'!P27+'aug25'!P27+sept25!P27+'oct25'!P27+'noi25'!P27</f>
        <v>0</v>
      </c>
      <c r="Q27" s="100">
        <f>'ian25'!Q27+'feb25'!Q27+'mar25'!Q27+'apr25'!Q27+'mai25'!Q27+'iun25'!Q27+'iul25'!Q27+'aug25'!Q27+sept25!Q27+'oct25'!Q27+'noi25'!Q27</f>
        <v>0</v>
      </c>
      <c r="R27" s="100">
        <f>'ian25'!R27+'feb25'!R27+'mar25'!R27+'apr25'!R27+'mai25'!R27+'iun25'!R27+'iul25'!R27+'aug25'!R27+sept25!R27+'oct25'!R27+'noi25'!R27</f>
        <v>0</v>
      </c>
      <c r="S27" s="100">
        <f>'ian25'!S27+'feb25'!S27+'mar25'!S27+'apr25'!S27+'mai25'!S27+'iun25'!S27+'iul25'!S27+'aug25'!S27+sept25!S27+'oct25'!S27+'noi25'!S27</f>
        <v>0</v>
      </c>
      <c r="T27" s="100">
        <f>'ian25'!T27+'feb25'!T27+'mar25'!T27+'apr25'!T27+'mai25'!T27+'iun25'!T27+'iul25'!T27+'aug25'!T27+sept25!T27+'oct25'!T27+'noi25'!T27</f>
        <v>0</v>
      </c>
      <c r="U27" s="100">
        <f>'ian25'!U27+'feb25'!U27+'mar25'!U27+'apr25'!U27+'mai25'!U27+'iun25'!U27+'iul25'!U27+'aug25'!U27+sept25!U27+'oct25'!U27+'noi25'!U27</f>
        <v>0</v>
      </c>
      <c r="V27" s="100">
        <f>'ian25'!V27+'feb25'!V27+'mar25'!V27+'apr25'!V27+'mai25'!V27+'iun25'!V27+'iul25'!V27+'aug25'!V27+sept25!V27+'oct25'!V27+'noi25'!V27</f>
        <v>0</v>
      </c>
      <c r="W27" s="100">
        <f>'ian25'!W27+'feb25'!W27+'mar25'!W27+'apr25'!W27+'mai25'!W27+'iun25'!W27+'iul25'!W27+'aug25'!W27+sept25!W27+'oct25'!W27+'noi25'!W27</f>
        <v>0</v>
      </c>
      <c r="X27" s="100">
        <f>'ian25'!X27+'feb25'!X27+'mar25'!X27+'apr25'!X27+'mai25'!X27+'iun25'!X27+'iul25'!X27+'aug25'!X27+sept25!X27+'oct25'!X27+'noi25'!X27</f>
        <v>0</v>
      </c>
      <c r="Y27" s="100">
        <f>'ian25'!Y27+'feb25'!Y27+'mar25'!Y27+'apr25'!Y27+'mai25'!Y27+'iun25'!Y27+'iul25'!Y27+'aug25'!Y27+sept25!Y27+'oct25'!Y27+'noi25'!Y27</f>
        <v>0</v>
      </c>
      <c r="Z27" s="100">
        <f>'ian25'!Z27+'feb25'!Z27+'mar25'!Z27+'apr25'!Z27+'mai25'!Z27+'iun25'!Z27+'iul25'!Z27+'aug25'!Z27+sept25!Z27+'oct25'!Z27+'noi25'!Z27</f>
        <v>0</v>
      </c>
      <c r="AA27" s="100">
        <f>'ian25'!AA27+'feb25'!AA27+'mar25'!AA27+'apr25'!AA27+'mai25'!AA27+'iun25'!AA27+'iul25'!AA27+'aug25'!AA27+sept25!AA27+'oct25'!AA27+'noi25'!AA27</f>
        <v>0</v>
      </c>
      <c r="AB27" s="100">
        <f>'ian25'!AB27+'feb25'!AB27+'mar25'!AB27+'apr25'!AB27+'mai25'!AB27+'iun25'!AB27+'iul25'!AB27+'aug25'!AB27+sept25!AB27+'oct25'!AB27+'noi25'!AB27</f>
        <v>0</v>
      </c>
      <c r="AC27" s="100">
        <f>'ian25'!AC27+'feb25'!AC27+'mar25'!AC27+'apr25'!AC27+'mai25'!AC27+'iun25'!AC27+'iul25'!AC27+'aug25'!AC27+sept25!AC27+'oct25'!AC27+'noi25'!AC27</f>
        <v>0</v>
      </c>
      <c r="AD27" s="100">
        <f>'ian25'!AD27+'feb25'!AD27+'mar25'!AD27+'apr25'!AD27+'mai25'!AD27+'iun25'!AD27+'iul25'!AD27+'aug25'!AD27+sept25!AD27+'oct25'!AD27+'noi25'!AD27</f>
        <v>0</v>
      </c>
      <c r="AE27" s="100">
        <f>'ian25'!AE27+'feb25'!AE27+'mar25'!AE27+'apr25'!AE27+'mai25'!AE27+'iun25'!AE27+'iul25'!AE27+'aug25'!AE27+sept25!AE27+'oct25'!AE27+'noi25'!AE27</f>
        <v>0</v>
      </c>
      <c r="AF27" s="100">
        <f>'ian25'!AF27+'feb25'!AF27+'mar25'!AF27+'apr25'!AF27+'mai25'!AF27+'iun25'!AF27+'iul25'!AF27+'aug25'!AF27+sept25!AF27+'oct25'!AF27+'noi25'!AF27</f>
        <v>0</v>
      </c>
      <c r="AG27" s="100">
        <f>'ian25'!AG27+'feb25'!AG27+'mar25'!AG27+'apr25'!AG27+'mai25'!AG27+'iun25'!AG27+'iul25'!AG27+'aug25'!AG27+sept25!AG27+'oct25'!AG27+'noi25'!AG27</f>
        <v>0</v>
      </c>
      <c r="AH27" s="100">
        <f>'ian25'!AH27+'feb25'!AH27+'mar25'!AH27+'apr25'!AH27+'mai25'!AH27+'iun25'!AH27+'iul25'!AH27+'aug25'!AH27+sept25!AH27+'oct25'!AH27+'noi25'!AH27</f>
        <v>0</v>
      </c>
      <c r="AI27" s="100">
        <f>'ian25'!AI27+'feb25'!AI27+'mar25'!AI27+'apr25'!AI27+'mai25'!AI27+'iun25'!AI27+'iul25'!AI27+'aug25'!AI27+sept25!AI27+'oct25'!AI27+'noi25'!AI27</f>
        <v>0</v>
      </c>
      <c r="AJ27" s="100">
        <f>'ian25'!AJ27+'feb25'!AJ27+'mar25'!AJ27+'apr25'!AJ27+'mai25'!AJ27+'iun25'!AJ27+'iul25'!AJ27+'aug25'!AJ27+sept25!AJ27+'oct25'!AJ27+'noi25'!AJ27</f>
        <v>0</v>
      </c>
      <c r="AK27" s="100">
        <f>'ian25'!AK27+'feb25'!AK27+'mar25'!AK27+'apr25'!AK27+'mai25'!AK27+'iun25'!AK27+'iul25'!AK27+'aug25'!AK27+sept25!AK27+'oct25'!AK27+'noi25'!AK27</f>
        <v>0</v>
      </c>
      <c r="AL27" s="100">
        <f>'ian25'!AL27+'feb25'!AL27+'mar25'!AL27+'apr25'!AL27+'mai25'!AL27+'iun25'!AL27+'iul25'!AL27+'aug25'!AL27+sept25!AL27+'oct25'!AL27+'noi25'!AL27</f>
        <v>0</v>
      </c>
      <c r="AM27" s="100">
        <f>'ian25'!AM27+'feb25'!AM27+'mar25'!AM27+'apr25'!AM27+'mai25'!AM27+'iun25'!AM27+'iul25'!AM27+'aug25'!AM27+sept25!AM27+'oct25'!AM27+'noi25'!AM27</f>
        <v>0</v>
      </c>
      <c r="AN27" s="100">
        <f>'ian25'!AN27+'feb25'!AN27+'mar25'!AN27+'apr25'!AN27+'mai25'!AN27+'iun25'!AN27+'iul25'!AN27+'aug25'!AN27+sept25!AN27+'oct25'!AN27+'noi25'!AN27</f>
        <v>0</v>
      </c>
      <c r="AO27" s="100">
        <f>'ian25'!AO27+'feb25'!AO27+'mar25'!AO27+'apr25'!AO27+'mai25'!AO27+'iun25'!AO27+'iul25'!AO27+'aug25'!AO27+sept25!AO27+'oct25'!AO27+'noi25'!AO27</f>
        <v>0</v>
      </c>
      <c r="AP27" s="100">
        <f>'ian25'!AP27+'feb25'!AP27+'mar25'!AP27+'apr25'!AP27+'mai25'!AP27+'iun25'!AP27+'iul25'!AP27+'aug25'!AP27+sept25!AP27+'oct25'!AP27+'noi25'!AP27</f>
        <v>0</v>
      </c>
      <c r="AQ27" s="100">
        <f>'ian25'!AQ27+'feb25'!AQ27+'mar25'!AQ27+'apr25'!AQ27+'mai25'!AQ27+'iun25'!AQ27+'iul25'!AQ27+'aug25'!AQ27+sept25!AQ27+'oct25'!AQ27+'noi25'!AQ27</f>
        <v>0</v>
      </c>
      <c r="AR27" s="100">
        <f>'ian25'!AR27+'feb25'!AR27+'mar25'!AR27+'apr25'!AR27+'mai25'!AR27+'iun25'!AR27+'iul25'!AR27+'aug25'!AR27+sept25!AR27+'oct25'!AR27+'noi25'!AR27</f>
        <v>0</v>
      </c>
      <c r="AS27" s="100">
        <f>'ian25'!AS27+'feb25'!AS27+'mar25'!AS27+'apr25'!AS27+'mai25'!AS27+'iun25'!AS27+'iul25'!AS27+'aug25'!AS27+sept25!AS27+'oct25'!AS27+'noi25'!AS27</f>
        <v>0</v>
      </c>
      <c r="AT27" s="146"/>
      <c r="AU27" s="13" t="str">
        <f t="shared" ref="AU27:BC27" si="17">IF(AD27+AD28=AD26," ","GRESEALA")</f>
        <v xml:space="preserve"> </v>
      </c>
      <c r="AV27" s="13" t="str">
        <f t="shared" si="17"/>
        <v xml:space="preserve"> </v>
      </c>
      <c r="AW27" s="13" t="str">
        <f t="shared" si="17"/>
        <v xml:space="preserve"> </v>
      </c>
      <c r="AX27" s="13" t="str">
        <f t="shared" si="17"/>
        <v xml:space="preserve"> </v>
      </c>
      <c r="AY27" s="13" t="str">
        <f t="shared" si="17"/>
        <v xml:space="preserve"> </v>
      </c>
      <c r="AZ27" s="13" t="str">
        <f t="shared" si="17"/>
        <v xml:space="preserve"> </v>
      </c>
      <c r="BA27" s="13" t="str">
        <f t="shared" si="17"/>
        <v xml:space="preserve"> </v>
      </c>
      <c r="BB27" s="13" t="str">
        <f t="shared" si="17"/>
        <v xml:space="preserve"> </v>
      </c>
      <c r="BC27" s="13" t="str">
        <f t="shared" si="17"/>
        <v xml:space="preserve"> </v>
      </c>
      <c r="BD27" s="13" t="str">
        <f t="shared" ref="BD27:BE27" si="18">IF(AR27+AR28=AR26," ","GRESEALA")</f>
        <v xml:space="preserve"> </v>
      </c>
      <c r="BE27" s="13" t="str">
        <f t="shared" si="18"/>
        <v xml:space="preserve"> </v>
      </c>
      <c r="BF27" s="13" t="str">
        <f>IF(E26+F26=D26," ","GRESEALA")</f>
        <v xml:space="preserve"> </v>
      </c>
      <c r="BG27" s="13" t="str">
        <f>IF(G26+K26+I26+L26+M26=D26," ","GRESEALA")</f>
        <v xml:space="preserve"> </v>
      </c>
      <c r="BH27" s="13" t="str">
        <f>IF(O26+P26=D26," ","GRESEALA")</f>
        <v xml:space="preserve"> </v>
      </c>
      <c r="BI27" s="13" t="str">
        <f>IF(Q26+S26+T26+U26+V26+W26=D26," ","GRESEALA")</f>
        <v xml:space="preserve"> </v>
      </c>
      <c r="BJ27" s="13" t="str">
        <f>IF(X26+Y26+Z26=D26," ","GRESEALA")</f>
        <v xml:space="preserve"> </v>
      </c>
      <c r="BK27" s="13" t="str">
        <f>IF(AA26+AC26+AE26+AF26+AG26+AH26+AI26+AJ26+AK26+AL26+AM26+AN26+AO26+AP26+AQ26+AR26+AS26&gt;=D26," ","GRESEALA")</f>
        <v xml:space="preserve"> </v>
      </c>
    </row>
    <row r="28" spans="2:64" s="24" customFormat="1" ht="45.75" customHeight="1" x14ac:dyDescent="0.45">
      <c r="B28" s="150" t="s">
        <v>74</v>
      </c>
      <c r="C28" s="80" t="s">
        <v>75</v>
      </c>
      <c r="D28" s="132">
        <f t="shared" si="0"/>
        <v>0</v>
      </c>
      <c r="E28" s="100">
        <f>'ian25'!E28+'feb25'!E28+'mar25'!E28+'apr25'!E28+'mai25'!E28+'iun25'!E28+'iul25'!E28+'aug25'!E28+sept25!E28+'oct25'!E28+'noi25'!E28</f>
        <v>0</v>
      </c>
      <c r="F28" s="100">
        <f>'ian25'!F28+'feb25'!F28+'mar25'!F28+'apr25'!F28+'mai25'!F28+'iun25'!F28+'iul25'!F28+'aug25'!F28+sept25!F28+'oct25'!F28+'noi25'!F28</f>
        <v>0</v>
      </c>
      <c r="G28" s="100">
        <f>'ian25'!G28+'feb25'!G28+'mar25'!G28+'apr25'!G28+'mai25'!G28+'iun25'!G28+'iul25'!G28+'aug25'!G28+sept25!G28+'oct25'!G28+'noi25'!G28</f>
        <v>0</v>
      </c>
      <c r="H28" s="100">
        <f>'ian25'!H28+'feb25'!H28+'mar25'!H28+'apr25'!H28+'mai25'!H28+'iun25'!H28+'iul25'!H28+'aug25'!H28+sept25!H28+'oct25'!H28+'noi25'!H28</f>
        <v>0</v>
      </c>
      <c r="I28" s="100">
        <f>'ian25'!I28+'feb25'!I28+'mar25'!I28+'apr25'!I28+'mai25'!I28+'iun25'!I28+'iul25'!I28+'aug25'!I28+sept25!I28+'oct25'!I28+'noi25'!I28</f>
        <v>0</v>
      </c>
      <c r="J28" s="100">
        <f>'ian25'!J28+'feb25'!J28+'mar25'!J28+'apr25'!J28+'mai25'!J28+'iun25'!J28+'iul25'!J28+'aug25'!J28+sept25!J28+'oct25'!J28+'noi25'!J28</f>
        <v>0</v>
      </c>
      <c r="K28" s="100">
        <f>'ian25'!K28+'feb25'!K28+'mar25'!K28+'apr25'!K28+'mai25'!K28+'iun25'!K28+'iul25'!K28+'aug25'!K28+sept25!K28+'oct25'!K28+'noi25'!K28</f>
        <v>0</v>
      </c>
      <c r="L28" s="100">
        <f>'ian25'!L28+'feb25'!L28+'mar25'!L28+'apr25'!L28+'mai25'!L28+'iun25'!L28+'iul25'!L28+'aug25'!L28+sept25!L28+'oct25'!L28+'noi25'!L28</f>
        <v>0</v>
      </c>
      <c r="M28" s="100">
        <f>'ian25'!M28+'feb25'!M28+'mar25'!M28+'apr25'!M28+'mai25'!M28+'iun25'!M28+'iul25'!M28+'aug25'!M28+sept25!M28+'oct25'!M28+'noi25'!M28</f>
        <v>0</v>
      </c>
      <c r="N28" s="100">
        <f>'ian25'!N28+'feb25'!N28+'mar25'!N28+'apr25'!N28+'mai25'!N28+'iun25'!N28+'iul25'!N28+'aug25'!N28+sept25!N28+'oct25'!N28+'noi25'!N28</f>
        <v>0</v>
      </c>
      <c r="O28" s="100">
        <f>'ian25'!O28+'feb25'!O28+'mar25'!O28+'apr25'!O28+'mai25'!O28+'iun25'!O28+'iul25'!O28+'aug25'!O28+sept25!O28+'oct25'!O28+'noi25'!O28</f>
        <v>0</v>
      </c>
      <c r="P28" s="100">
        <f>'ian25'!P28+'feb25'!P28+'mar25'!P28+'apr25'!P28+'mai25'!P28+'iun25'!P28+'iul25'!P28+'aug25'!P28+sept25!P28+'oct25'!P28+'noi25'!P28</f>
        <v>0</v>
      </c>
      <c r="Q28" s="100">
        <f>'ian25'!Q28+'feb25'!Q28+'mar25'!Q28+'apr25'!Q28+'mai25'!Q28+'iun25'!Q28+'iul25'!Q28+'aug25'!Q28+sept25!Q28+'oct25'!Q28+'noi25'!Q28</f>
        <v>0</v>
      </c>
      <c r="R28" s="100">
        <f>'ian25'!R28+'feb25'!R28+'mar25'!R28+'apr25'!R28+'mai25'!R28+'iun25'!R28+'iul25'!R28+'aug25'!R28+sept25!R28+'oct25'!R28+'noi25'!R28</f>
        <v>0</v>
      </c>
      <c r="S28" s="100">
        <f>'ian25'!S28+'feb25'!S28+'mar25'!S28+'apr25'!S28+'mai25'!S28+'iun25'!S28+'iul25'!S28+'aug25'!S28+sept25!S28+'oct25'!S28+'noi25'!S28</f>
        <v>0</v>
      </c>
      <c r="T28" s="100">
        <f>'ian25'!T28+'feb25'!T28+'mar25'!T28+'apr25'!T28+'mai25'!T28+'iun25'!T28+'iul25'!T28+'aug25'!T28+sept25!T28+'oct25'!T28+'noi25'!T28</f>
        <v>0</v>
      </c>
      <c r="U28" s="100">
        <f>'ian25'!U28+'feb25'!U28+'mar25'!U28+'apr25'!U28+'mai25'!U28+'iun25'!U28+'iul25'!U28+'aug25'!U28+sept25!U28+'oct25'!U28+'noi25'!U28</f>
        <v>0</v>
      </c>
      <c r="V28" s="100">
        <f>'ian25'!V28+'feb25'!V28+'mar25'!V28+'apr25'!V28+'mai25'!V28+'iun25'!V28+'iul25'!V28+'aug25'!V28+sept25!V28+'oct25'!V28+'noi25'!V28</f>
        <v>0</v>
      </c>
      <c r="W28" s="100">
        <f>'ian25'!W28+'feb25'!W28+'mar25'!W28+'apr25'!W28+'mai25'!W28+'iun25'!W28+'iul25'!W28+'aug25'!W28+sept25!W28+'oct25'!W28+'noi25'!W28</f>
        <v>0</v>
      </c>
      <c r="X28" s="100">
        <f>'ian25'!X28+'feb25'!X28+'mar25'!X28+'apr25'!X28+'mai25'!X28+'iun25'!X28+'iul25'!X28+'aug25'!X28+sept25!X28+'oct25'!X28+'noi25'!X28</f>
        <v>0</v>
      </c>
      <c r="Y28" s="100">
        <f>'ian25'!Y28+'feb25'!Y28+'mar25'!Y28+'apr25'!Y28+'mai25'!Y28+'iun25'!Y28+'iul25'!Y28+'aug25'!Y28+sept25!Y28+'oct25'!Y28+'noi25'!Y28</f>
        <v>0</v>
      </c>
      <c r="Z28" s="100">
        <f>'ian25'!Z28+'feb25'!Z28+'mar25'!Z28+'apr25'!Z28+'mai25'!Z28+'iun25'!Z28+'iul25'!Z28+'aug25'!Z28+sept25!Z28+'oct25'!Z28+'noi25'!Z28</f>
        <v>0</v>
      </c>
      <c r="AA28" s="100">
        <f>'ian25'!AA28+'feb25'!AA28+'mar25'!AA28+'apr25'!AA28+'mai25'!AA28+'iun25'!AA28+'iul25'!AA28+'aug25'!AA28+sept25!AA28+'oct25'!AA28+'noi25'!AA28</f>
        <v>0</v>
      </c>
      <c r="AB28" s="100">
        <f>'ian25'!AB28+'feb25'!AB28+'mar25'!AB28+'apr25'!AB28+'mai25'!AB28+'iun25'!AB28+'iul25'!AB28+'aug25'!AB28+sept25!AB28+'oct25'!AB28+'noi25'!AB28</f>
        <v>0</v>
      </c>
      <c r="AC28" s="100">
        <f>'ian25'!AC28+'feb25'!AC28+'mar25'!AC28+'apr25'!AC28+'mai25'!AC28+'iun25'!AC28+'iul25'!AC28+'aug25'!AC28+sept25!AC28+'oct25'!AC28+'noi25'!AC28</f>
        <v>0</v>
      </c>
      <c r="AD28" s="100">
        <f>'ian25'!AD28+'feb25'!AD28+'mar25'!AD28+'apr25'!AD28+'mai25'!AD28+'iun25'!AD28+'iul25'!AD28+'aug25'!AD28+sept25!AD28+'oct25'!AD28+'noi25'!AD28</f>
        <v>0</v>
      </c>
      <c r="AE28" s="100">
        <f>'ian25'!AE28+'feb25'!AE28+'mar25'!AE28+'apr25'!AE28+'mai25'!AE28+'iun25'!AE28+'iul25'!AE28+'aug25'!AE28+sept25!AE28+'oct25'!AE28+'noi25'!AE28</f>
        <v>0</v>
      </c>
      <c r="AF28" s="100">
        <f>'ian25'!AF28+'feb25'!AF28+'mar25'!AF28+'apr25'!AF28+'mai25'!AF28+'iun25'!AF28+'iul25'!AF28+'aug25'!AF28+sept25!AF28+'oct25'!AF28+'noi25'!AF28</f>
        <v>0</v>
      </c>
      <c r="AG28" s="100">
        <f>'ian25'!AG28+'feb25'!AG28+'mar25'!AG28+'apr25'!AG28+'mai25'!AG28+'iun25'!AG28+'iul25'!AG28+'aug25'!AG28+sept25!AG28+'oct25'!AG28+'noi25'!AG28</f>
        <v>0</v>
      </c>
      <c r="AH28" s="100">
        <f>'ian25'!AH28+'feb25'!AH28+'mar25'!AH28+'apr25'!AH28+'mai25'!AH28+'iun25'!AH28+'iul25'!AH28+'aug25'!AH28+sept25!AH28+'oct25'!AH28+'noi25'!AH28</f>
        <v>0</v>
      </c>
      <c r="AI28" s="100">
        <f>'ian25'!AI28+'feb25'!AI28+'mar25'!AI28+'apr25'!AI28+'mai25'!AI28+'iun25'!AI28+'iul25'!AI28+'aug25'!AI28+sept25!AI28+'oct25'!AI28+'noi25'!AI28</f>
        <v>0</v>
      </c>
      <c r="AJ28" s="100">
        <f>'ian25'!AJ28+'feb25'!AJ28+'mar25'!AJ28+'apr25'!AJ28+'mai25'!AJ28+'iun25'!AJ28+'iul25'!AJ28+'aug25'!AJ28+sept25!AJ28+'oct25'!AJ28+'noi25'!AJ28</f>
        <v>0</v>
      </c>
      <c r="AK28" s="100">
        <f>'ian25'!AK28+'feb25'!AK28+'mar25'!AK28+'apr25'!AK28+'mai25'!AK28+'iun25'!AK28+'iul25'!AK28+'aug25'!AK28+sept25!AK28+'oct25'!AK28+'noi25'!AK28</f>
        <v>0</v>
      </c>
      <c r="AL28" s="100">
        <f>'ian25'!AL28+'feb25'!AL28+'mar25'!AL28+'apr25'!AL28+'mai25'!AL28+'iun25'!AL28+'iul25'!AL28+'aug25'!AL28+sept25!AL28+'oct25'!AL28+'noi25'!AL28</f>
        <v>0</v>
      </c>
      <c r="AM28" s="100">
        <f>'ian25'!AM28+'feb25'!AM28+'mar25'!AM28+'apr25'!AM28+'mai25'!AM28+'iun25'!AM28+'iul25'!AM28+'aug25'!AM28+sept25!AM28+'oct25'!AM28+'noi25'!AM28</f>
        <v>0</v>
      </c>
      <c r="AN28" s="100">
        <f>'ian25'!AN28+'feb25'!AN28+'mar25'!AN28+'apr25'!AN28+'mai25'!AN28+'iun25'!AN28+'iul25'!AN28+'aug25'!AN28+sept25!AN28+'oct25'!AN28+'noi25'!AN28</f>
        <v>0</v>
      </c>
      <c r="AO28" s="100">
        <f>'ian25'!AO28+'feb25'!AO28+'mar25'!AO28+'apr25'!AO28+'mai25'!AO28+'iun25'!AO28+'iul25'!AO28+'aug25'!AO28+sept25!AO28+'oct25'!AO28+'noi25'!AO28</f>
        <v>0</v>
      </c>
      <c r="AP28" s="100">
        <f>'ian25'!AP28+'feb25'!AP28+'mar25'!AP28+'apr25'!AP28+'mai25'!AP28+'iun25'!AP28+'iul25'!AP28+'aug25'!AP28+sept25!AP28+'oct25'!AP28+'noi25'!AP28</f>
        <v>0</v>
      </c>
      <c r="AQ28" s="100">
        <f>'ian25'!AQ28+'feb25'!AQ28+'mar25'!AQ28+'apr25'!AQ28+'mai25'!AQ28+'iun25'!AQ28+'iul25'!AQ28+'aug25'!AQ28+sept25!AQ28+'oct25'!AQ28+'noi25'!AQ28</f>
        <v>0</v>
      </c>
      <c r="AR28" s="100">
        <f>'ian25'!AR28+'feb25'!AR28+'mar25'!AR28+'apr25'!AR28+'mai25'!AR28+'iun25'!AR28+'iul25'!AR28+'aug25'!AR28+sept25!AR28+'oct25'!AR28+'noi25'!AR28</f>
        <v>0</v>
      </c>
      <c r="AS28" s="100">
        <f>'ian25'!AS28+'feb25'!AS28+'mar25'!AS28+'apr25'!AS28+'mai25'!AS28+'iun25'!AS28+'iul25'!AS28+'aug25'!AS28+sept25!AS28+'oct25'!AS28+'noi25'!AS28</f>
        <v>0</v>
      </c>
      <c r="AT28" s="146"/>
      <c r="AU28" s="13" t="str">
        <f>IF(AS26&lt;=D26," ","GRESEALA")</f>
        <v xml:space="preserve"> </v>
      </c>
      <c r="AV28" s="13" t="str">
        <f>IF(H26&lt;=G26," ","GRESEALA")</f>
        <v xml:space="preserve"> </v>
      </c>
      <c r="AW28" s="13" t="str">
        <f>IF(E30+E31=E29," ","GRESEALA")</f>
        <v xml:space="preserve"> </v>
      </c>
      <c r="AX28" s="13" t="str">
        <f>IF(F30+F31=F29," ","GRESEALA")</f>
        <v xml:space="preserve"> </v>
      </c>
      <c r="AY28" s="13" t="str">
        <f>IF(G30+G31=G29," ","GRESEALA")</f>
        <v xml:space="preserve"> </v>
      </c>
      <c r="AZ28" s="13" t="str">
        <f>IF(H30+H31=H29," ","GRESEALA")</f>
        <v xml:space="preserve"> </v>
      </c>
      <c r="BA28" s="13" t="str">
        <f t="shared" ref="BA28:BG28" si="19">IF(K30+K31=K29," ","GRESEALA")</f>
        <v xml:space="preserve"> </v>
      </c>
      <c r="BB28" s="13" t="str">
        <f t="shared" si="19"/>
        <v xml:space="preserve"> </v>
      </c>
      <c r="BC28" s="13" t="str">
        <f t="shared" si="19"/>
        <v xml:space="preserve"> </v>
      </c>
      <c r="BD28" s="13" t="str">
        <f t="shared" si="19"/>
        <v xml:space="preserve"> </v>
      </c>
      <c r="BE28" s="13" t="str">
        <f t="shared" si="19"/>
        <v xml:space="preserve"> </v>
      </c>
      <c r="BF28" s="13" t="str">
        <f t="shared" si="19"/>
        <v xml:space="preserve"> </v>
      </c>
      <c r="BG28" s="13" t="str">
        <f t="shared" si="19"/>
        <v xml:space="preserve"> </v>
      </c>
      <c r="BH28" s="13" t="str">
        <f t="shared" ref="BH28:BK28" si="20">IF(S30+S31=S29," ","GRESEALA")</f>
        <v xml:space="preserve"> </v>
      </c>
      <c r="BI28" s="13" t="str">
        <f t="shared" si="20"/>
        <v xml:space="preserve"> </v>
      </c>
      <c r="BJ28" s="13" t="str">
        <f t="shared" si="20"/>
        <v xml:space="preserve"> </v>
      </c>
      <c r="BK28" s="13" t="str">
        <f t="shared" si="20"/>
        <v xml:space="preserve"> </v>
      </c>
    </row>
    <row r="29" spans="2:64" s="24" customFormat="1" ht="41.25" customHeight="1" x14ac:dyDescent="0.45">
      <c r="B29" s="147" t="s">
        <v>76</v>
      </c>
      <c r="C29" s="79" t="s">
        <v>77</v>
      </c>
      <c r="D29" s="128">
        <f t="shared" si="0"/>
        <v>0</v>
      </c>
      <c r="E29" s="100">
        <f>'ian25'!E29+'feb25'!E29+'mar25'!E29+'apr25'!E29+'mai25'!E29+'iun25'!E29+'iul25'!E29+'aug25'!E29+sept25!E29+'oct25'!E29+'noi25'!E29</f>
        <v>0</v>
      </c>
      <c r="F29" s="100">
        <f>'ian25'!F29+'feb25'!F29+'mar25'!F29+'apr25'!F29+'mai25'!F29+'iun25'!F29+'iul25'!F29+'aug25'!F29+sept25!F29+'oct25'!F29+'noi25'!F29</f>
        <v>0</v>
      </c>
      <c r="G29" s="100">
        <f>'ian25'!G29+'feb25'!G29+'mar25'!G29+'apr25'!G29+'mai25'!G29+'iun25'!G29+'iul25'!G29+'aug25'!G29+sept25!G29+'oct25'!G29+'noi25'!G29</f>
        <v>0</v>
      </c>
      <c r="H29" s="100">
        <f>'ian25'!H29+'feb25'!H29+'mar25'!H29+'apr25'!H29+'mai25'!H29+'iun25'!H29+'iul25'!H29+'aug25'!H29+sept25!H29+'oct25'!H29+'noi25'!H29</f>
        <v>0</v>
      </c>
      <c r="I29" s="100">
        <f>'ian25'!I29+'feb25'!I29+'mar25'!I29+'apr25'!I29+'mai25'!I29+'iun25'!I29+'iul25'!I29+'aug25'!I29+sept25!I29+'oct25'!I29+'noi25'!I29</f>
        <v>0</v>
      </c>
      <c r="J29" s="100">
        <f>'ian25'!J29+'feb25'!J29+'mar25'!J29+'apr25'!J29+'mai25'!J29+'iun25'!J29+'iul25'!J29+'aug25'!J29+sept25!J29+'oct25'!J29+'noi25'!J29</f>
        <v>0</v>
      </c>
      <c r="K29" s="100">
        <f>'ian25'!K29+'feb25'!K29+'mar25'!K29+'apr25'!K29+'mai25'!K29+'iun25'!K29+'iul25'!K29+'aug25'!K29+sept25!K29+'oct25'!K29+'noi25'!K29</f>
        <v>0</v>
      </c>
      <c r="L29" s="100">
        <f>'ian25'!L29+'feb25'!L29+'mar25'!L29+'apr25'!L29+'mai25'!L29+'iun25'!L29+'iul25'!L29+'aug25'!L29+sept25!L29+'oct25'!L29+'noi25'!L29</f>
        <v>0</v>
      </c>
      <c r="M29" s="100">
        <f>'ian25'!M29+'feb25'!M29+'mar25'!M29+'apr25'!M29+'mai25'!M29+'iun25'!M29+'iul25'!M29+'aug25'!M29+sept25!M29+'oct25'!M29+'noi25'!M29</f>
        <v>0</v>
      </c>
      <c r="N29" s="100">
        <f>'ian25'!N29+'feb25'!N29+'mar25'!N29+'apr25'!N29+'mai25'!N29+'iun25'!N29+'iul25'!N29+'aug25'!N29+sept25!N29+'oct25'!N29+'noi25'!N29</f>
        <v>0</v>
      </c>
      <c r="O29" s="100">
        <f>'ian25'!O29+'feb25'!O29+'mar25'!O29+'apr25'!O29+'mai25'!O29+'iun25'!O29+'iul25'!O29+'aug25'!O29+sept25!O29+'oct25'!O29+'noi25'!O29</f>
        <v>0</v>
      </c>
      <c r="P29" s="100">
        <f>'ian25'!P29+'feb25'!P29+'mar25'!P29+'apr25'!P29+'mai25'!P29+'iun25'!P29+'iul25'!P29+'aug25'!P29+sept25!P29+'oct25'!P29+'noi25'!P29</f>
        <v>0</v>
      </c>
      <c r="Q29" s="100">
        <f>'ian25'!Q29+'feb25'!Q29+'mar25'!Q29+'apr25'!Q29+'mai25'!Q29+'iun25'!Q29+'iul25'!Q29+'aug25'!Q29+sept25!Q29+'oct25'!Q29+'noi25'!Q29</f>
        <v>0</v>
      </c>
      <c r="R29" s="100">
        <f>'ian25'!R29+'feb25'!R29+'mar25'!R29+'apr25'!R29+'mai25'!R29+'iun25'!R29+'iul25'!R29+'aug25'!R29+sept25!R29+'oct25'!R29+'noi25'!R29</f>
        <v>0</v>
      </c>
      <c r="S29" s="100">
        <f>'ian25'!S29+'feb25'!S29+'mar25'!S29+'apr25'!S29+'mai25'!S29+'iun25'!S29+'iul25'!S29+'aug25'!S29+sept25!S29+'oct25'!S29+'noi25'!S29</f>
        <v>0</v>
      </c>
      <c r="T29" s="100">
        <f>'ian25'!T29+'feb25'!T29+'mar25'!T29+'apr25'!T29+'mai25'!T29+'iun25'!T29+'iul25'!T29+'aug25'!T29+sept25!T29+'oct25'!T29+'noi25'!T29</f>
        <v>0</v>
      </c>
      <c r="U29" s="100">
        <f>'ian25'!U29+'feb25'!U29+'mar25'!U29+'apr25'!U29+'mai25'!U29+'iun25'!U29+'iul25'!U29+'aug25'!U29+sept25!U29+'oct25'!U29+'noi25'!U29</f>
        <v>0</v>
      </c>
      <c r="V29" s="100">
        <f>'ian25'!V29+'feb25'!V29+'mar25'!V29+'apr25'!V29+'mai25'!V29+'iun25'!V29+'iul25'!V29+'aug25'!V29+sept25!V29+'oct25'!V29+'noi25'!V29</f>
        <v>0</v>
      </c>
      <c r="W29" s="100">
        <f>'ian25'!W29+'feb25'!W29+'mar25'!W29+'apr25'!W29+'mai25'!W29+'iun25'!W29+'iul25'!W29+'aug25'!W29+sept25!W29+'oct25'!W29+'noi25'!W29</f>
        <v>0</v>
      </c>
      <c r="X29" s="100">
        <f>'ian25'!X29+'feb25'!X29+'mar25'!X29+'apr25'!X29+'mai25'!X29+'iun25'!X29+'iul25'!X29+'aug25'!X29+sept25!X29+'oct25'!X29+'noi25'!X29</f>
        <v>0</v>
      </c>
      <c r="Y29" s="100">
        <f>'ian25'!Y29+'feb25'!Y29+'mar25'!Y29+'apr25'!Y29+'mai25'!Y29+'iun25'!Y29+'iul25'!Y29+'aug25'!Y29+sept25!Y29+'oct25'!Y29+'noi25'!Y29</f>
        <v>0</v>
      </c>
      <c r="Z29" s="100">
        <f>'ian25'!Z29+'feb25'!Z29+'mar25'!Z29+'apr25'!Z29+'mai25'!Z29+'iun25'!Z29+'iul25'!Z29+'aug25'!Z29+sept25!Z29+'oct25'!Z29+'noi25'!Z29</f>
        <v>0</v>
      </c>
      <c r="AA29" s="100">
        <f>'ian25'!AA29+'feb25'!AA29+'mar25'!AA29+'apr25'!AA29+'mai25'!AA29+'iun25'!AA29+'iul25'!AA29+'aug25'!AA29+sept25!AA29+'oct25'!AA29+'noi25'!AA29</f>
        <v>0</v>
      </c>
      <c r="AB29" s="100">
        <f>'ian25'!AB29+'feb25'!AB29+'mar25'!AB29+'apr25'!AB29+'mai25'!AB29+'iun25'!AB29+'iul25'!AB29+'aug25'!AB29+sept25!AB29+'oct25'!AB29+'noi25'!AB29</f>
        <v>0</v>
      </c>
      <c r="AC29" s="100">
        <f>'ian25'!AC29+'feb25'!AC29+'mar25'!AC29+'apr25'!AC29+'mai25'!AC29+'iun25'!AC29+'iul25'!AC29+'aug25'!AC29+sept25!AC29+'oct25'!AC29+'noi25'!AC29</f>
        <v>0</v>
      </c>
      <c r="AD29" s="100">
        <f>'ian25'!AD29+'feb25'!AD29+'mar25'!AD29+'apr25'!AD29+'mai25'!AD29+'iun25'!AD29+'iul25'!AD29+'aug25'!AD29+sept25!AD29+'oct25'!AD29+'noi25'!AD29</f>
        <v>0</v>
      </c>
      <c r="AE29" s="100">
        <f>'ian25'!AE29+'feb25'!AE29+'mar25'!AE29+'apr25'!AE29+'mai25'!AE29+'iun25'!AE29+'iul25'!AE29+'aug25'!AE29+sept25!AE29+'oct25'!AE29+'noi25'!AE29</f>
        <v>0</v>
      </c>
      <c r="AF29" s="100">
        <f>'ian25'!AF29+'feb25'!AF29+'mar25'!AF29+'apr25'!AF29+'mai25'!AF29+'iun25'!AF29+'iul25'!AF29+'aug25'!AF29+sept25!AF29+'oct25'!AF29+'noi25'!AF29</f>
        <v>0</v>
      </c>
      <c r="AG29" s="100">
        <f>'ian25'!AG29+'feb25'!AG29+'mar25'!AG29+'apr25'!AG29+'mai25'!AG29+'iun25'!AG29+'iul25'!AG29+'aug25'!AG29+sept25!AG29+'oct25'!AG29+'noi25'!AG29</f>
        <v>0</v>
      </c>
      <c r="AH29" s="100">
        <f>'ian25'!AH29+'feb25'!AH29+'mar25'!AH29+'apr25'!AH29+'mai25'!AH29+'iun25'!AH29+'iul25'!AH29+'aug25'!AH29+sept25!AH29+'oct25'!AH29+'noi25'!AH29</f>
        <v>0</v>
      </c>
      <c r="AI29" s="100">
        <f>'ian25'!AI29+'feb25'!AI29+'mar25'!AI29+'apr25'!AI29+'mai25'!AI29+'iun25'!AI29+'iul25'!AI29+'aug25'!AI29+sept25!AI29+'oct25'!AI29+'noi25'!AI29</f>
        <v>0</v>
      </c>
      <c r="AJ29" s="100">
        <f>'ian25'!AJ29+'feb25'!AJ29+'mar25'!AJ29+'apr25'!AJ29+'mai25'!AJ29+'iun25'!AJ29+'iul25'!AJ29+'aug25'!AJ29+sept25!AJ29+'oct25'!AJ29+'noi25'!AJ29</f>
        <v>0</v>
      </c>
      <c r="AK29" s="100">
        <f>'ian25'!AK29+'feb25'!AK29+'mar25'!AK29+'apr25'!AK29+'mai25'!AK29+'iun25'!AK29+'iul25'!AK29+'aug25'!AK29+sept25!AK29+'oct25'!AK29+'noi25'!AK29</f>
        <v>0</v>
      </c>
      <c r="AL29" s="100">
        <f>'ian25'!AL29+'feb25'!AL29+'mar25'!AL29+'apr25'!AL29+'mai25'!AL29+'iun25'!AL29+'iul25'!AL29+'aug25'!AL29+sept25!AL29+'oct25'!AL29+'noi25'!AL29</f>
        <v>0</v>
      </c>
      <c r="AM29" s="100">
        <f>'ian25'!AM29+'feb25'!AM29+'mar25'!AM29+'apr25'!AM29+'mai25'!AM29+'iun25'!AM29+'iul25'!AM29+'aug25'!AM29+sept25!AM29+'oct25'!AM29+'noi25'!AM29</f>
        <v>0</v>
      </c>
      <c r="AN29" s="100">
        <f>'ian25'!AN29+'feb25'!AN29+'mar25'!AN29+'apr25'!AN29+'mai25'!AN29+'iun25'!AN29+'iul25'!AN29+'aug25'!AN29+sept25!AN29+'oct25'!AN29+'noi25'!AN29</f>
        <v>0</v>
      </c>
      <c r="AO29" s="100">
        <f>'ian25'!AO29+'feb25'!AO29+'mar25'!AO29+'apr25'!AO29+'mai25'!AO29+'iun25'!AO29+'iul25'!AO29+'aug25'!AO29+sept25!AO29+'oct25'!AO29+'noi25'!AO29</f>
        <v>0</v>
      </c>
      <c r="AP29" s="100">
        <f>'ian25'!AP29+'feb25'!AP29+'mar25'!AP29+'apr25'!AP29+'mai25'!AP29+'iun25'!AP29+'iul25'!AP29+'aug25'!AP29+sept25!AP29+'oct25'!AP29+'noi25'!AP29</f>
        <v>0</v>
      </c>
      <c r="AQ29" s="100">
        <f>'ian25'!AQ29+'feb25'!AQ29+'mar25'!AQ29+'apr25'!AQ29+'mai25'!AQ29+'iun25'!AQ29+'iul25'!AQ29+'aug25'!AQ29+sept25!AQ29+'oct25'!AQ29+'noi25'!AQ29</f>
        <v>0</v>
      </c>
      <c r="AR29" s="100">
        <f>'ian25'!AR29+'feb25'!AR29+'mar25'!AR29+'apr25'!AR29+'mai25'!AR29+'iun25'!AR29+'iul25'!AR29+'aug25'!AR29+sept25!AR29+'oct25'!AR29+'noi25'!AR29</f>
        <v>0</v>
      </c>
      <c r="AS29" s="100">
        <f>'ian25'!AS29+'feb25'!AS29+'mar25'!AS29+'apr25'!AS29+'mai25'!AS29+'iun25'!AS29+'iul25'!AS29+'aug25'!AS29+sept25!AS29+'oct25'!AS29+'noi25'!AS29</f>
        <v>0</v>
      </c>
      <c r="AT29" s="146"/>
      <c r="AU29" s="13" t="str">
        <f t="shared" ref="AU29:BJ29" si="21">IF(W30+W31=W29," ","GRESEALA")</f>
        <v xml:space="preserve"> </v>
      </c>
      <c r="AV29" s="13" t="str">
        <f t="shared" si="21"/>
        <v xml:space="preserve"> </v>
      </c>
      <c r="AW29" s="13" t="str">
        <f t="shared" si="21"/>
        <v xml:space="preserve"> </v>
      </c>
      <c r="AX29" s="13" t="str">
        <f t="shared" si="21"/>
        <v xml:space="preserve"> </v>
      </c>
      <c r="AY29" s="13" t="str">
        <f t="shared" si="21"/>
        <v xml:space="preserve"> </v>
      </c>
      <c r="AZ29" s="13" t="str">
        <f t="shared" si="21"/>
        <v xml:space="preserve"> </v>
      </c>
      <c r="BA29" s="13" t="str">
        <f t="shared" si="21"/>
        <v xml:space="preserve"> </v>
      </c>
      <c r="BB29" s="13" t="str">
        <f t="shared" si="21"/>
        <v xml:space="preserve"> </v>
      </c>
      <c r="BC29" s="13" t="str">
        <f t="shared" si="21"/>
        <v xml:space="preserve"> </v>
      </c>
      <c r="BD29" s="13" t="str">
        <f t="shared" si="21"/>
        <v xml:space="preserve"> </v>
      </c>
      <c r="BE29" s="13" t="str">
        <f t="shared" si="21"/>
        <v xml:space="preserve"> </v>
      </c>
      <c r="BF29" s="13" t="str">
        <f t="shared" si="21"/>
        <v xml:space="preserve"> </v>
      </c>
      <c r="BG29" s="13" t="str">
        <f t="shared" si="21"/>
        <v xml:space="preserve"> </v>
      </c>
      <c r="BH29" s="13" t="str">
        <f t="shared" si="21"/>
        <v xml:space="preserve"> </v>
      </c>
      <c r="BI29" s="13" t="str">
        <f t="shared" si="21"/>
        <v xml:space="preserve"> </v>
      </c>
      <c r="BJ29" s="13" t="str">
        <f t="shared" si="21"/>
        <v xml:space="preserve"> </v>
      </c>
      <c r="BK29" s="13" t="str">
        <f t="shared" ref="BK29:BL29" si="22">IF(AR30+AR31=AR29," ","GRESEALA")</f>
        <v xml:space="preserve"> </v>
      </c>
      <c r="BL29" s="25" t="str">
        <f t="shared" si="22"/>
        <v xml:space="preserve"> </v>
      </c>
    </row>
    <row r="30" spans="2:64" s="24" customFormat="1" ht="41.25" customHeight="1" x14ac:dyDescent="0.45">
      <c r="B30" s="150" t="s">
        <v>78</v>
      </c>
      <c r="C30" s="80" t="s">
        <v>79</v>
      </c>
      <c r="D30" s="130">
        <f t="shared" si="0"/>
        <v>0</v>
      </c>
      <c r="E30" s="100">
        <f>'ian25'!E30+'feb25'!E30+'mar25'!E30+'apr25'!E30+'mai25'!E30+'iun25'!E30+'iul25'!E30+'aug25'!E30+sept25!E30+'oct25'!E30+'noi25'!E30</f>
        <v>0</v>
      </c>
      <c r="F30" s="100">
        <f>'ian25'!F30+'feb25'!F30+'mar25'!F30+'apr25'!F30+'mai25'!F30+'iun25'!F30+'iul25'!F30+'aug25'!F30+sept25!F30+'oct25'!F30+'noi25'!F30</f>
        <v>0</v>
      </c>
      <c r="G30" s="100">
        <f>'ian25'!G30+'feb25'!G30+'mar25'!G30+'apr25'!G30+'mai25'!G30+'iun25'!G30+'iul25'!G30+'aug25'!G30+sept25!G30+'oct25'!G30+'noi25'!G30</f>
        <v>0</v>
      </c>
      <c r="H30" s="100">
        <f>'ian25'!H30+'feb25'!H30+'mar25'!H30+'apr25'!H30+'mai25'!H30+'iun25'!H30+'iul25'!H30+'aug25'!H30+sept25!H30+'oct25'!H30+'noi25'!H30</f>
        <v>0</v>
      </c>
      <c r="I30" s="100">
        <f>'ian25'!I30+'feb25'!I30+'mar25'!I30+'apr25'!I30+'mai25'!I30+'iun25'!I30+'iul25'!I30+'aug25'!I30+sept25!I30+'oct25'!I30+'noi25'!I30</f>
        <v>0</v>
      </c>
      <c r="J30" s="100">
        <f>'ian25'!J30+'feb25'!J30+'mar25'!J30+'apr25'!J30+'mai25'!J30+'iun25'!J30+'iul25'!J30+'aug25'!J30+sept25!J30+'oct25'!J30+'noi25'!J30</f>
        <v>0</v>
      </c>
      <c r="K30" s="100">
        <f>'ian25'!K30+'feb25'!K30+'mar25'!K30+'apr25'!K30+'mai25'!K30+'iun25'!K30+'iul25'!K30+'aug25'!K30+sept25!K30+'oct25'!K30+'noi25'!K30</f>
        <v>0</v>
      </c>
      <c r="L30" s="100">
        <f>'ian25'!L30+'feb25'!L30+'mar25'!L30+'apr25'!L30+'mai25'!L30+'iun25'!L30+'iul25'!L30+'aug25'!L30+sept25!L30+'oct25'!L30+'noi25'!L30</f>
        <v>0</v>
      </c>
      <c r="M30" s="100">
        <f>'ian25'!M30+'feb25'!M30+'mar25'!M30+'apr25'!M30+'mai25'!M30+'iun25'!M30+'iul25'!M30+'aug25'!M30+sept25!M30+'oct25'!M30+'noi25'!M30</f>
        <v>0</v>
      </c>
      <c r="N30" s="100">
        <f>'ian25'!N30+'feb25'!N30+'mar25'!N30+'apr25'!N30+'mai25'!N30+'iun25'!N30+'iul25'!N30+'aug25'!N30+sept25!N30+'oct25'!N30+'noi25'!N30</f>
        <v>0</v>
      </c>
      <c r="O30" s="100">
        <f>'ian25'!O30+'feb25'!O30+'mar25'!O30+'apr25'!O30+'mai25'!O30+'iun25'!O30+'iul25'!O30+'aug25'!O30+sept25!O30+'oct25'!O30+'noi25'!O30</f>
        <v>0</v>
      </c>
      <c r="P30" s="100">
        <f>'ian25'!P30+'feb25'!P30+'mar25'!P30+'apr25'!P30+'mai25'!P30+'iun25'!P30+'iul25'!P30+'aug25'!P30+sept25!P30+'oct25'!P30+'noi25'!P30</f>
        <v>0</v>
      </c>
      <c r="Q30" s="100">
        <f>'ian25'!Q30+'feb25'!Q30+'mar25'!Q30+'apr25'!Q30+'mai25'!Q30+'iun25'!Q30+'iul25'!Q30+'aug25'!Q30+sept25!Q30+'oct25'!Q30+'noi25'!Q30</f>
        <v>0</v>
      </c>
      <c r="R30" s="100">
        <f>'ian25'!R30+'feb25'!R30+'mar25'!R30+'apr25'!R30+'mai25'!R30+'iun25'!R30+'iul25'!R30+'aug25'!R30+sept25!R30+'oct25'!R30+'noi25'!R30</f>
        <v>0</v>
      </c>
      <c r="S30" s="100">
        <f>'ian25'!S30+'feb25'!S30+'mar25'!S30+'apr25'!S30+'mai25'!S30+'iun25'!S30+'iul25'!S30+'aug25'!S30+sept25!S30+'oct25'!S30+'noi25'!S30</f>
        <v>0</v>
      </c>
      <c r="T30" s="100">
        <f>'ian25'!T30+'feb25'!T30+'mar25'!T30+'apr25'!T30+'mai25'!T30+'iun25'!T30+'iul25'!T30+'aug25'!T30+sept25!T30+'oct25'!T30+'noi25'!T30</f>
        <v>0</v>
      </c>
      <c r="U30" s="100">
        <f>'ian25'!U30+'feb25'!U30+'mar25'!U30+'apr25'!U30+'mai25'!U30+'iun25'!U30+'iul25'!U30+'aug25'!U30+sept25!U30+'oct25'!U30+'noi25'!U30</f>
        <v>0</v>
      </c>
      <c r="V30" s="100">
        <f>'ian25'!V30+'feb25'!V30+'mar25'!V30+'apr25'!V30+'mai25'!V30+'iun25'!V30+'iul25'!V30+'aug25'!V30+sept25!V30+'oct25'!V30+'noi25'!V30</f>
        <v>0</v>
      </c>
      <c r="W30" s="100">
        <f>'ian25'!W30+'feb25'!W30+'mar25'!W30+'apr25'!W30+'mai25'!W30+'iun25'!W30+'iul25'!W30+'aug25'!W30+sept25!W30+'oct25'!W30+'noi25'!W30</f>
        <v>0</v>
      </c>
      <c r="X30" s="100">
        <f>'ian25'!X30+'feb25'!X30+'mar25'!X30+'apr25'!X30+'mai25'!X30+'iun25'!X30+'iul25'!X30+'aug25'!X30+sept25!X30+'oct25'!X30+'noi25'!X30</f>
        <v>0</v>
      </c>
      <c r="Y30" s="100">
        <f>'ian25'!Y30+'feb25'!Y30+'mar25'!Y30+'apr25'!Y30+'mai25'!Y30+'iun25'!Y30+'iul25'!Y30+'aug25'!Y30+sept25!Y30+'oct25'!Y30+'noi25'!Y30</f>
        <v>0</v>
      </c>
      <c r="Z30" s="100">
        <f>'ian25'!Z30+'feb25'!Z30+'mar25'!Z30+'apr25'!Z30+'mai25'!Z30+'iun25'!Z30+'iul25'!Z30+'aug25'!Z30+sept25!Z30+'oct25'!Z30+'noi25'!Z30</f>
        <v>0</v>
      </c>
      <c r="AA30" s="100">
        <f>'ian25'!AA30+'feb25'!AA30+'mar25'!AA30+'apr25'!AA30+'mai25'!AA30+'iun25'!AA30+'iul25'!AA30+'aug25'!AA30+sept25!AA30+'oct25'!AA30+'noi25'!AA30</f>
        <v>0</v>
      </c>
      <c r="AB30" s="100">
        <f>'ian25'!AB30+'feb25'!AB30+'mar25'!AB30+'apr25'!AB30+'mai25'!AB30+'iun25'!AB30+'iul25'!AB30+'aug25'!AB30+sept25!AB30+'oct25'!AB30+'noi25'!AB30</f>
        <v>0</v>
      </c>
      <c r="AC30" s="100">
        <f>'ian25'!AC30+'feb25'!AC30+'mar25'!AC30+'apr25'!AC30+'mai25'!AC30+'iun25'!AC30+'iul25'!AC30+'aug25'!AC30+sept25!AC30+'oct25'!AC30+'noi25'!AC30</f>
        <v>0</v>
      </c>
      <c r="AD30" s="100">
        <f>'ian25'!AD30+'feb25'!AD30+'mar25'!AD30+'apr25'!AD30+'mai25'!AD30+'iun25'!AD30+'iul25'!AD30+'aug25'!AD30+sept25!AD30+'oct25'!AD30+'noi25'!AD30</f>
        <v>0</v>
      </c>
      <c r="AE30" s="100">
        <f>'ian25'!AE30+'feb25'!AE30+'mar25'!AE30+'apr25'!AE30+'mai25'!AE30+'iun25'!AE30+'iul25'!AE30+'aug25'!AE30+sept25!AE30+'oct25'!AE30+'noi25'!AE30</f>
        <v>0</v>
      </c>
      <c r="AF30" s="100">
        <f>'ian25'!AF30+'feb25'!AF30+'mar25'!AF30+'apr25'!AF30+'mai25'!AF30+'iun25'!AF30+'iul25'!AF30+'aug25'!AF30+sept25!AF30+'oct25'!AF30+'noi25'!AF30</f>
        <v>0</v>
      </c>
      <c r="AG30" s="100">
        <f>'ian25'!AG30+'feb25'!AG30+'mar25'!AG30+'apr25'!AG30+'mai25'!AG30+'iun25'!AG30+'iul25'!AG30+'aug25'!AG30+sept25!AG30+'oct25'!AG30+'noi25'!AG30</f>
        <v>0</v>
      </c>
      <c r="AH30" s="100">
        <f>'ian25'!AH30+'feb25'!AH30+'mar25'!AH30+'apr25'!AH30+'mai25'!AH30+'iun25'!AH30+'iul25'!AH30+'aug25'!AH30+sept25!AH30+'oct25'!AH30+'noi25'!AH30</f>
        <v>0</v>
      </c>
      <c r="AI30" s="100">
        <f>'ian25'!AI30+'feb25'!AI30+'mar25'!AI30+'apr25'!AI30+'mai25'!AI30+'iun25'!AI30+'iul25'!AI30+'aug25'!AI30+sept25!AI30+'oct25'!AI30+'noi25'!AI30</f>
        <v>0</v>
      </c>
      <c r="AJ30" s="100">
        <f>'ian25'!AJ30+'feb25'!AJ30+'mar25'!AJ30+'apr25'!AJ30+'mai25'!AJ30+'iun25'!AJ30+'iul25'!AJ30+'aug25'!AJ30+sept25!AJ30+'oct25'!AJ30+'noi25'!AJ30</f>
        <v>0</v>
      </c>
      <c r="AK30" s="100">
        <f>'ian25'!AK30+'feb25'!AK30+'mar25'!AK30+'apr25'!AK30+'mai25'!AK30+'iun25'!AK30+'iul25'!AK30+'aug25'!AK30+sept25!AK30+'oct25'!AK30+'noi25'!AK30</f>
        <v>0</v>
      </c>
      <c r="AL30" s="100">
        <f>'ian25'!AL30+'feb25'!AL30+'mar25'!AL30+'apr25'!AL30+'mai25'!AL30+'iun25'!AL30+'iul25'!AL30+'aug25'!AL30+sept25!AL30+'oct25'!AL30+'noi25'!AL30</f>
        <v>0</v>
      </c>
      <c r="AM30" s="100">
        <f>'ian25'!AM30+'feb25'!AM30+'mar25'!AM30+'apr25'!AM30+'mai25'!AM30+'iun25'!AM30+'iul25'!AM30+'aug25'!AM30+sept25!AM30+'oct25'!AM30+'noi25'!AM30</f>
        <v>0</v>
      </c>
      <c r="AN30" s="100">
        <f>'ian25'!AN30+'feb25'!AN30+'mar25'!AN30+'apr25'!AN30+'mai25'!AN30+'iun25'!AN30+'iul25'!AN30+'aug25'!AN30+sept25!AN30+'oct25'!AN30+'noi25'!AN30</f>
        <v>0</v>
      </c>
      <c r="AO30" s="100">
        <f>'ian25'!AO30+'feb25'!AO30+'mar25'!AO30+'apr25'!AO30+'mai25'!AO30+'iun25'!AO30+'iul25'!AO30+'aug25'!AO30+sept25!AO30+'oct25'!AO30+'noi25'!AO30</f>
        <v>0</v>
      </c>
      <c r="AP30" s="100">
        <f>'ian25'!AP30+'feb25'!AP30+'mar25'!AP30+'apr25'!AP30+'mai25'!AP30+'iun25'!AP30+'iul25'!AP30+'aug25'!AP30+sept25!AP30+'oct25'!AP30+'noi25'!AP30</f>
        <v>0</v>
      </c>
      <c r="AQ30" s="100">
        <f>'ian25'!AQ30+'feb25'!AQ30+'mar25'!AQ30+'apr25'!AQ30+'mai25'!AQ30+'iun25'!AQ30+'iul25'!AQ30+'aug25'!AQ30+sept25!AQ30+'oct25'!AQ30+'noi25'!AQ30</f>
        <v>0</v>
      </c>
      <c r="AR30" s="100">
        <f>'ian25'!AR30+'feb25'!AR30+'mar25'!AR30+'apr25'!AR30+'mai25'!AR30+'iun25'!AR30+'iul25'!AR30+'aug25'!AR30+sept25!AR30+'oct25'!AR30+'noi25'!AR30</f>
        <v>0</v>
      </c>
      <c r="AS30" s="100">
        <f>'ian25'!AS30+'feb25'!AS30+'mar25'!AS30+'apr25'!AS30+'mai25'!AS30+'iun25'!AS30+'iul25'!AS30+'aug25'!AS30+sept25!AS30+'oct25'!AS30+'noi25'!AS30</f>
        <v>0</v>
      </c>
      <c r="AT30" s="146"/>
      <c r="AU30" s="13" t="str">
        <f>IF(E29+F29=D29," ","GRESEALA")</f>
        <v xml:space="preserve"> </v>
      </c>
      <c r="AV30" s="13" t="str">
        <f>IF(G29+K29+I29+L29+M29=D29," ","GRESEALA")</f>
        <v xml:space="preserve"> </v>
      </c>
      <c r="AW30" s="13" t="str">
        <f>IF(O29+P29=D29," ","GRESEALA")</f>
        <v xml:space="preserve"> </v>
      </c>
      <c r="AX30" s="13" t="str">
        <f>IF(Q29+S29+T29+U29+V29+W29=D29," ","GRESEALA")</f>
        <v xml:space="preserve"> </v>
      </c>
      <c r="AY30" s="13" t="str">
        <f>IF(X29+Y29+Z29=D29," ","GRESEALA")</f>
        <v xml:space="preserve"> </v>
      </c>
      <c r="AZ30" s="13" t="str">
        <f>IF(AA29+AC29+AE29+AF29+AG29+AH29+AI29+AJ29+AK29+AL29+AM29+AN29+AO29+AP29+AQ29+AR29+AS29&gt;=D29," ","GRESEALA")</f>
        <v xml:space="preserve"> </v>
      </c>
      <c r="BA30" s="13" t="str">
        <f>IF(AS29&lt;=D29," ","GRESEALA")</f>
        <v xml:space="preserve"> </v>
      </c>
      <c r="BB30" s="13" t="str">
        <f>IF(H29&lt;=G29," ","GRESEALA")</f>
        <v xml:space="preserve"> </v>
      </c>
      <c r="BC30" s="13" t="str">
        <f>IF(E33+E34=E32," ","GRESEALA")</f>
        <v xml:space="preserve"> </v>
      </c>
      <c r="BD30" s="13" t="str">
        <f>IF(F33+F34=F32," ","GRESEALA")</f>
        <v xml:space="preserve"> </v>
      </c>
      <c r="BE30" s="13" t="str">
        <f>IF(G33+G34=G32," ","GRESEALA")</f>
        <v xml:space="preserve"> </v>
      </c>
      <c r="BF30" s="13" t="str">
        <f>IF(H33+H34=H32," ","GRESEALA")</f>
        <v xml:space="preserve"> </v>
      </c>
      <c r="BG30" s="13" t="str">
        <f>IF(K33+K34=K32," ","GRESEALA")</f>
        <v xml:space="preserve"> </v>
      </c>
      <c r="BH30" s="13" t="str">
        <f>IF(L33+L34=L32," ","GRESEALA")</f>
        <v xml:space="preserve"> </v>
      </c>
      <c r="BI30" s="13" t="str">
        <f>IF(M33+M34=M32," ","GRESEALA")</f>
        <v xml:space="preserve"> </v>
      </c>
      <c r="BJ30" s="13" t="str">
        <f>IF(N33+N34=N32," ","GRESEALA")</f>
        <v xml:space="preserve"> </v>
      </c>
      <c r="BK30" s="13" t="str">
        <f>IF(O33+O34=O32," ","GRESEALA")</f>
        <v xml:space="preserve"> </v>
      </c>
    </row>
    <row r="31" spans="2:64" s="24" customFormat="1" ht="42" customHeight="1" x14ac:dyDescent="0.45">
      <c r="B31" s="150" t="s">
        <v>80</v>
      </c>
      <c r="C31" s="80" t="s">
        <v>81</v>
      </c>
      <c r="D31" s="130">
        <f t="shared" si="0"/>
        <v>0</v>
      </c>
      <c r="E31" s="100">
        <f>'ian25'!E31+'feb25'!E31+'mar25'!E31+'apr25'!E31+'mai25'!E31+'iun25'!E31+'iul25'!E31+'aug25'!E31+sept25!E31+'oct25'!E31+'noi25'!E31</f>
        <v>0</v>
      </c>
      <c r="F31" s="100">
        <f>'ian25'!F31+'feb25'!F31+'mar25'!F31+'apr25'!F31+'mai25'!F31+'iun25'!F31+'iul25'!F31+'aug25'!F31+sept25!F31+'oct25'!F31+'noi25'!F31</f>
        <v>0</v>
      </c>
      <c r="G31" s="100">
        <f>'ian25'!G31+'feb25'!G31+'mar25'!G31+'apr25'!G31+'mai25'!G31+'iun25'!G31+'iul25'!G31+'aug25'!G31+sept25!G31+'oct25'!G31+'noi25'!G31</f>
        <v>0</v>
      </c>
      <c r="H31" s="100">
        <f>'ian25'!H31+'feb25'!H31+'mar25'!H31+'apr25'!H31+'mai25'!H31+'iun25'!H31+'iul25'!H31+'aug25'!H31+sept25!H31+'oct25'!H31+'noi25'!H31</f>
        <v>0</v>
      </c>
      <c r="I31" s="100">
        <f>'ian25'!I31+'feb25'!I31+'mar25'!I31+'apr25'!I31+'mai25'!I31+'iun25'!I31+'iul25'!I31+'aug25'!I31+sept25!I31+'oct25'!I31+'noi25'!I31</f>
        <v>0</v>
      </c>
      <c r="J31" s="100">
        <f>'ian25'!J31+'feb25'!J31+'mar25'!J31+'apr25'!J31+'mai25'!J31+'iun25'!J31+'iul25'!J31+'aug25'!J31+sept25!J31+'oct25'!J31+'noi25'!J31</f>
        <v>0</v>
      </c>
      <c r="K31" s="100">
        <f>'ian25'!K31+'feb25'!K31+'mar25'!K31+'apr25'!K31+'mai25'!K31+'iun25'!K31+'iul25'!K31+'aug25'!K31+sept25!K31+'oct25'!K31+'noi25'!K31</f>
        <v>0</v>
      </c>
      <c r="L31" s="100">
        <f>'ian25'!L31+'feb25'!L31+'mar25'!L31+'apr25'!L31+'mai25'!L31+'iun25'!L31+'iul25'!L31+'aug25'!L31+sept25!L31+'oct25'!L31+'noi25'!L31</f>
        <v>0</v>
      </c>
      <c r="M31" s="100">
        <f>'ian25'!M31+'feb25'!M31+'mar25'!M31+'apr25'!M31+'mai25'!M31+'iun25'!M31+'iul25'!M31+'aug25'!M31+sept25!M31+'oct25'!M31+'noi25'!M31</f>
        <v>0</v>
      </c>
      <c r="N31" s="100">
        <f>'ian25'!N31+'feb25'!N31+'mar25'!N31+'apr25'!N31+'mai25'!N31+'iun25'!N31+'iul25'!N31+'aug25'!N31+sept25!N31+'oct25'!N31+'noi25'!N31</f>
        <v>0</v>
      </c>
      <c r="O31" s="100">
        <f>'ian25'!O31+'feb25'!O31+'mar25'!O31+'apr25'!O31+'mai25'!O31+'iun25'!O31+'iul25'!O31+'aug25'!O31+sept25!O31+'oct25'!O31+'noi25'!O31</f>
        <v>0</v>
      </c>
      <c r="P31" s="100">
        <f>'ian25'!P31+'feb25'!P31+'mar25'!P31+'apr25'!P31+'mai25'!P31+'iun25'!P31+'iul25'!P31+'aug25'!P31+sept25!P31+'oct25'!P31+'noi25'!P31</f>
        <v>0</v>
      </c>
      <c r="Q31" s="100">
        <f>'ian25'!Q31+'feb25'!Q31+'mar25'!Q31+'apr25'!Q31+'mai25'!Q31+'iun25'!Q31+'iul25'!Q31+'aug25'!Q31+sept25!Q31+'oct25'!Q31+'noi25'!Q31</f>
        <v>0</v>
      </c>
      <c r="R31" s="100">
        <f>'ian25'!R31+'feb25'!R31+'mar25'!R31+'apr25'!R31+'mai25'!R31+'iun25'!R31+'iul25'!R31+'aug25'!R31+sept25!R31+'oct25'!R31+'noi25'!R31</f>
        <v>0</v>
      </c>
      <c r="S31" s="100">
        <f>'ian25'!S31+'feb25'!S31+'mar25'!S31+'apr25'!S31+'mai25'!S31+'iun25'!S31+'iul25'!S31+'aug25'!S31+sept25!S31+'oct25'!S31+'noi25'!S31</f>
        <v>0</v>
      </c>
      <c r="T31" s="100">
        <f>'ian25'!T31+'feb25'!T31+'mar25'!T31+'apr25'!T31+'mai25'!T31+'iun25'!T31+'iul25'!T31+'aug25'!T31+sept25!T31+'oct25'!T31+'noi25'!T31</f>
        <v>0</v>
      </c>
      <c r="U31" s="100">
        <f>'ian25'!U31+'feb25'!U31+'mar25'!U31+'apr25'!U31+'mai25'!U31+'iun25'!U31+'iul25'!U31+'aug25'!U31+sept25!U31+'oct25'!U31+'noi25'!U31</f>
        <v>0</v>
      </c>
      <c r="V31" s="100">
        <f>'ian25'!V31+'feb25'!V31+'mar25'!V31+'apr25'!V31+'mai25'!V31+'iun25'!V31+'iul25'!V31+'aug25'!V31+sept25!V31+'oct25'!V31+'noi25'!V31</f>
        <v>0</v>
      </c>
      <c r="W31" s="100">
        <f>'ian25'!W31+'feb25'!W31+'mar25'!W31+'apr25'!W31+'mai25'!W31+'iun25'!W31+'iul25'!W31+'aug25'!W31+sept25!W31+'oct25'!W31+'noi25'!W31</f>
        <v>0</v>
      </c>
      <c r="X31" s="100">
        <f>'ian25'!X31+'feb25'!X31+'mar25'!X31+'apr25'!X31+'mai25'!X31+'iun25'!X31+'iul25'!X31+'aug25'!X31+sept25!X31+'oct25'!X31+'noi25'!X31</f>
        <v>0</v>
      </c>
      <c r="Y31" s="100">
        <f>'ian25'!Y31+'feb25'!Y31+'mar25'!Y31+'apr25'!Y31+'mai25'!Y31+'iun25'!Y31+'iul25'!Y31+'aug25'!Y31+sept25!Y31+'oct25'!Y31+'noi25'!Y31</f>
        <v>0</v>
      </c>
      <c r="Z31" s="100">
        <f>'ian25'!Z31+'feb25'!Z31+'mar25'!Z31+'apr25'!Z31+'mai25'!Z31+'iun25'!Z31+'iul25'!Z31+'aug25'!Z31+sept25!Z31+'oct25'!Z31+'noi25'!Z31</f>
        <v>0</v>
      </c>
      <c r="AA31" s="100">
        <f>'ian25'!AA31+'feb25'!AA31+'mar25'!AA31+'apr25'!AA31+'mai25'!AA31+'iun25'!AA31+'iul25'!AA31+'aug25'!AA31+sept25!AA31+'oct25'!AA31+'noi25'!AA31</f>
        <v>0</v>
      </c>
      <c r="AB31" s="100">
        <f>'ian25'!AB31+'feb25'!AB31+'mar25'!AB31+'apr25'!AB31+'mai25'!AB31+'iun25'!AB31+'iul25'!AB31+'aug25'!AB31+sept25!AB31+'oct25'!AB31+'noi25'!AB31</f>
        <v>0</v>
      </c>
      <c r="AC31" s="100">
        <f>'ian25'!AC31+'feb25'!AC31+'mar25'!AC31+'apr25'!AC31+'mai25'!AC31+'iun25'!AC31+'iul25'!AC31+'aug25'!AC31+sept25!AC31+'oct25'!AC31+'noi25'!AC31</f>
        <v>0</v>
      </c>
      <c r="AD31" s="100">
        <f>'ian25'!AD31+'feb25'!AD31+'mar25'!AD31+'apr25'!AD31+'mai25'!AD31+'iun25'!AD31+'iul25'!AD31+'aug25'!AD31+sept25!AD31+'oct25'!AD31+'noi25'!AD31</f>
        <v>0</v>
      </c>
      <c r="AE31" s="100">
        <f>'ian25'!AE31+'feb25'!AE31+'mar25'!AE31+'apr25'!AE31+'mai25'!AE31+'iun25'!AE31+'iul25'!AE31+'aug25'!AE31+sept25!AE31+'oct25'!AE31+'noi25'!AE31</f>
        <v>0</v>
      </c>
      <c r="AF31" s="100">
        <f>'ian25'!AF31+'feb25'!AF31+'mar25'!AF31+'apr25'!AF31+'mai25'!AF31+'iun25'!AF31+'iul25'!AF31+'aug25'!AF31+sept25!AF31+'oct25'!AF31+'noi25'!AF31</f>
        <v>0</v>
      </c>
      <c r="AG31" s="100">
        <f>'ian25'!AG31+'feb25'!AG31+'mar25'!AG31+'apr25'!AG31+'mai25'!AG31+'iun25'!AG31+'iul25'!AG31+'aug25'!AG31+sept25!AG31+'oct25'!AG31+'noi25'!AG31</f>
        <v>0</v>
      </c>
      <c r="AH31" s="100">
        <f>'ian25'!AH31+'feb25'!AH31+'mar25'!AH31+'apr25'!AH31+'mai25'!AH31+'iun25'!AH31+'iul25'!AH31+'aug25'!AH31+sept25!AH31+'oct25'!AH31+'noi25'!AH31</f>
        <v>0</v>
      </c>
      <c r="AI31" s="100">
        <f>'ian25'!AI31+'feb25'!AI31+'mar25'!AI31+'apr25'!AI31+'mai25'!AI31+'iun25'!AI31+'iul25'!AI31+'aug25'!AI31+sept25!AI31+'oct25'!AI31+'noi25'!AI31</f>
        <v>0</v>
      </c>
      <c r="AJ31" s="100">
        <f>'ian25'!AJ31+'feb25'!AJ31+'mar25'!AJ31+'apr25'!AJ31+'mai25'!AJ31+'iun25'!AJ31+'iul25'!AJ31+'aug25'!AJ31+sept25!AJ31+'oct25'!AJ31+'noi25'!AJ31</f>
        <v>0</v>
      </c>
      <c r="AK31" s="100">
        <f>'ian25'!AK31+'feb25'!AK31+'mar25'!AK31+'apr25'!AK31+'mai25'!AK31+'iun25'!AK31+'iul25'!AK31+'aug25'!AK31+sept25!AK31+'oct25'!AK31+'noi25'!AK31</f>
        <v>0</v>
      </c>
      <c r="AL31" s="100">
        <f>'ian25'!AL31+'feb25'!AL31+'mar25'!AL31+'apr25'!AL31+'mai25'!AL31+'iun25'!AL31+'iul25'!AL31+'aug25'!AL31+sept25!AL31+'oct25'!AL31+'noi25'!AL31</f>
        <v>0</v>
      </c>
      <c r="AM31" s="100">
        <f>'ian25'!AM31+'feb25'!AM31+'mar25'!AM31+'apr25'!AM31+'mai25'!AM31+'iun25'!AM31+'iul25'!AM31+'aug25'!AM31+sept25!AM31+'oct25'!AM31+'noi25'!AM31</f>
        <v>0</v>
      </c>
      <c r="AN31" s="100">
        <f>'ian25'!AN31+'feb25'!AN31+'mar25'!AN31+'apr25'!AN31+'mai25'!AN31+'iun25'!AN31+'iul25'!AN31+'aug25'!AN31+sept25!AN31+'oct25'!AN31+'noi25'!AN31</f>
        <v>0</v>
      </c>
      <c r="AO31" s="100">
        <f>'ian25'!AO31+'feb25'!AO31+'mar25'!AO31+'apr25'!AO31+'mai25'!AO31+'iun25'!AO31+'iul25'!AO31+'aug25'!AO31+sept25!AO31+'oct25'!AO31+'noi25'!AO31</f>
        <v>0</v>
      </c>
      <c r="AP31" s="100">
        <f>'ian25'!AP31+'feb25'!AP31+'mar25'!AP31+'apr25'!AP31+'mai25'!AP31+'iun25'!AP31+'iul25'!AP31+'aug25'!AP31+sept25!AP31+'oct25'!AP31+'noi25'!AP31</f>
        <v>0</v>
      </c>
      <c r="AQ31" s="100">
        <f>'ian25'!AQ31+'feb25'!AQ31+'mar25'!AQ31+'apr25'!AQ31+'mai25'!AQ31+'iun25'!AQ31+'iul25'!AQ31+'aug25'!AQ31+sept25!AQ31+'oct25'!AQ31+'noi25'!AQ31</f>
        <v>0</v>
      </c>
      <c r="AR31" s="100">
        <f>'ian25'!AR31+'feb25'!AR31+'mar25'!AR31+'apr25'!AR31+'mai25'!AR31+'iun25'!AR31+'iul25'!AR31+'aug25'!AR31+sept25!AR31+'oct25'!AR31+'noi25'!AR31</f>
        <v>0</v>
      </c>
      <c r="AS31" s="100">
        <f>'ian25'!AS31+'feb25'!AS31+'mar25'!AS31+'apr25'!AS31+'mai25'!AS31+'iun25'!AS31+'iul25'!AS31+'aug25'!AS31+sept25!AS31+'oct25'!AS31+'noi25'!AS31</f>
        <v>0</v>
      </c>
      <c r="AT31" s="146"/>
      <c r="AU31" s="13" t="str">
        <f>IF(P33+P34=P32," ","GRESEALA")</f>
        <v xml:space="preserve"> </v>
      </c>
      <c r="AV31" s="13" t="str">
        <f>IF(Q33+Q34=Q32," ","GRESEALA")</f>
        <v xml:space="preserve"> </v>
      </c>
      <c r="AW31" s="13" t="str">
        <f t="shared" ref="AW31:BK31" si="23">IF(S33+S34=S32," ","GRESEALA")</f>
        <v xml:space="preserve"> </v>
      </c>
      <c r="AX31" s="13" t="str">
        <f t="shared" si="23"/>
        <v xml:space="preserve"> </v>
      </c>
      <c r="AY31" s="13" t="str">
        <f t="shared" si="23"/>
        <v xml:space="preserve"> </v>
      </c>
      <c r="AZ31" s="13" t="str">
        <f t="shared" si="23"/>
        <v xml:space="preserve"> </v>
      </c>
      <c r="BA31" s="13" t="str">
        <f t="shared" si="23"/>
        <v xml:space="preserve"> </v>
      </c>
      <c r="BB31" s="13" t="str">
        <f t="shared" si="23"/>
        <v xml:space="preserve"> </v>
      </c>
      <c r="BC31" s="13" t="str">
        <f t="shared" si="23"/>
        <v xml:space="preserve"> </v>
      </c>
      <c r="BD31" s="13" t="str">
        <f t="shared" si="23"/>
        <v xml:space="preserve"> </v>
      </c>
      <c r="BE31" s="13" t="str">
        <f t="shared" si="23"/>
        <v xml:space="preserve"> </v>
      </c>
      <c r="BF31" s="13" t="str">
        <f t="shared" si="23"/>
        <v xml:space="preserve"> </v>
      </c>
      <c r="BG31" s="13" t="str">
        <f t="shared" si="23"/>
        <v xml:space="preserve"> </v>
      </c>
      <c r="BH31" s="13" t="str">
        <f t="shared" si="23"/>
        <v xml:space="preserve"> </v>
      </c>
      <c r="BI31" s="13" t="str">
        <f t="shared" si="23"/>
        <v xml:space="preserve"> </v>
      </c>
      <c r="BJ31" s="13" t="str">
        <f t="shared" si="23"/>
        <v xml:space="preserve"> </v>
      </c>
      <c r="BK31" s="13" t="str">
        <f t="shared" si="23"/>
        <v xml:space="preserve"> </v>
      </c>
    </row>
    <row r="32" spans="2:64" s="24" customFormat="1" ht="60.75" customHeight="1" x14ac:dyDescent="0.45">
      <c r="B32" s="147" t="s">
        <v>82</v>
      </c>
      <c r="C32" s="79" t="s">
        <v>83</v>
      </c>
      <c r="D32" s="128">
        <f t="shared" si="0"/>
        <v>0</v>
      </c>
      <c r="E32" s="100">
        <f>'ian25'!E32+'feb25'!E32+'mar25'!E32+'apr25'!E32+'mai25'!E32+'iun25'!E32+'iul25'!E32+'aug25'!E32+sept25!E32+'oct25'!E32+'noi25'!E32</f>
        <v>0</v>
      </c>
      <c r="F32" s="100">
        <f>'ian25'!F32+'feb25'!F32+'mar25'!F32+'apr25'!F32+'mai25'!F32+'iun25'!F32+'iul25'!F32+'aug25'!F32+sept25!F32+'oct25'!F32+'noi25'!F32</f>
        <v>0</v>
      </c>
      <c r="G32" s="100">
        <f>'ian25'!G32+'feb25'!G32+'mar25'!G32+'apr25'!G32+'mai25'!G32+'iun25'!G32+'iul25'!G32+'aug25'!G32+sept25!G32+'oct25'!G32+'noi25'!G32</f>
        <v>0</v>
      </c>
      <c r="H32" s="100">
        <f>'ian25'!H32+'feb25'!H32+'mar25'!H32+'apr25'!H32+'mai25'!H32+'iun25'!H32+'iul25'!H32+'aug25'!H32+sept25!H32+'oct25'!H32+'noi25'!H32</f>
        <v>0</v>
      </c>
      <c r="I32" s="100">
        <f>'ian25'!I32+'feb25'!I32+'mar25'!I32+'apr25'!I32+'mai25'!I32+'iun25'!I32+'iul25'!I32+'aug25'!I32+sept25!I32+'oct25'!I32+'noi25'!I32</f>
        <v>0</v>
      </c>
      <c r="J32" s="100">
        <f>'ian25'!J32+'feb25'!J32+'mar25'!J32+'apr25'!J32+'mai25'!J32+'iun25'!J32+'iul25'!J32+'aug25'!J32+sept25!J32+'oct25'!J32+'noi25'!J32</f>
        <v>0</v>
      </c>
      <c r="K32" s="100">
        <f>'ian25'!K32+'feb25'!K32+'mar25'!K32+'apr25'!K32+'mai25'!K32+'iun25'!K32+'iul25'!K32+'aug25'!K32+sept25!K32+'oct25'!K32+'noi25'!K32</f>
        <v>0</v>
      </c>
      <c r="L32" s="100">
        <f>'ian25'!L32+'feb25'!L32+'mar25'!L32+'apr25'!L32+'mai25'!L32+'iun25'!L32+'iul25'!L32+'aug25'!L32+sept25!L32+'oct25'!L32+'noi25'!L32</f>
        <v>0</v>
      </c>
      <c r="M32" s="100">
        <f>'ian25'!M32+'feb25'!M32+'mar25'!M32+'apr25'!M32+'mai25'!M32+'iun25'!M32+'iul25'!M32+'aug25'!M32+sept25!M32+'oct25'!M32+'noi25'!M32</f>
        <v>0</v>
      </c>
      <c r="N32" s="100">
        <f>'ian25'!N32+'feb25'!N32+'mar25'!N32+'apr25'!N32+'mai25'!N32+'iun25'!N32+'iul25'!N32+'aug25'!N32+sept25!N32+'oct25'!N32+'noi25'!N32</f>
        <v>0</v>
      </c>
      <c r="O32" s="100">
        <f>'ian25'!O32+'feb25'!O32+'mar25'!O32+'apr25'!O32+'mai25'!O32+'iun25'!O32+'iul25'!O32+'aug25'!O32+sept25!O32+'oct25'!O32+'noi25'!O32</f>
        <v>0</v>
      </c>
      <c r="P32" s="100">
        <f>'ian25'!P32+'feb25'!P32+'mar25'!P32+'apr25'!P32+'mai25'!P32+'iun25'!P32+'iul25'!P32+'aug25'!P32+sept25!P32+'oct25'!P32+'noi25'!P32</f>
        <v>0</v>
      </c>
      <c r="Q32" s="100">
        <f>'ian25'!Q32+'feb25'!Q32+'mar25'!Q32+'apr25'!Q32+'mai25'!Q32+'iun25'!Q32+'iul25'!Q32+'aug25'!Q32+sept25!Q32+'oct25'!Q32+'noi25'!Q32</f>
        <v>0</v>
      </c>
      <c r="R32" s="100">
        <f>'ian25'!R32+'feb25'!R32+'mar25'!R32+'apr25'!R32+'mai25'!R32+'iun25'!R32+'iul25'!R32+'aug25'!R32+sept25!R32+'oct25'!R32+'noi25'!R32</f>
        <v>0</v>
      </c>
      <c r="S32" s="100">
        <f>'ian25'!S32+'feb25'!S32+'mar25'!S32+'apr25'!S32+'mai25'!S32+'iun25'!S32+'iul25'!S32+'aug25'!S32+sept25!S32+'oct25'!S32+'noi25'!S32</f>
        <v>0</v>
      </c>
      <c r="T32" s="100">
        <f>'ian25'!T32+'feb25'!T32+'mar25'!T32+'apr25'!T32+'mai25'!T32+'iun25'!T32+'iul25'!T32+'aug25'!T32+sept25!T32+'oct25'!T32+'noi25'!T32</f>
        <v>0</v>
      </c>
      <c r="U32" s="100">
        <f>'ian25'!U32+'feb25'!U32+'mar25'!U32+'apr25'!U32+'mai25'!U32+'iun25'!U32+'iul25'!U32+'aug25'!U32+sept25!U32+'oct25'!U32+'noi25'!U32</f>
        <v>0</v>
      </c>
      <c r="V32" s="100">
        <f>'ian25'!V32+'feb25'!V32+'mar25'!V32+'apr25'!V32+'mai25'!V32+'iun25'!V32+'iul25'!V32+'aug25'!V32+sept25!V32+'oct25'!V32+'noi25'!V32</f>
        <v>0</v>
      </c>
      <c r="W32" s="100">
        <f>'ian25'!W32+'feb25'!W32+'mar25'!W32+'apr25'!W32+'mai25'!W32+'iun25'!W32+'iul25'!W32+'aug25'!W32+sept25!W32+'oct25'!W32+'noi25'!W32</f>
        <v>0</v>
      </c>
      <c r="X32" s="100">
        <f>'ian25'!X32+'feb25'!X32+'mar25'!X32+'apr25'!X32+'mai25'!X32+'iun25'!X32+'iul25'!X32+'aug25'!X32+sept25!X32+'oct25'!X32+'noi25'!X32</f>
        <v>0</v>
      </c>
      <c r="Y32" s="100">
        <f>'ian25'!Y32+'feb25'!Y32+'mar25'!Y32+'apr25'!Y32+'mai25'!Y32+'iun25'!Y32+'iul25'!Y32+'aug25'!Y32+sept25!Y32+'oct25'!Y32+'noi25'!Y32</f>
        <v>0</v>
      </c>
      <c r="Z32" s="100">
        <f>'ian25'!Z32+'feb25'!Z32+'mar25'!Z32+'apr25'!Z32+'mai25'!Z32+'iun25'!Z32+'iul25'!Z32+'aug25'!Z32+sept25!Z32+'oct25'!Z32+'noi25'!Z32</f>
        <v>0</v>
      </c>
      <c r="AA32" s="100">
        <f>'ian25'!AA32+'feb25'!AA32+'mar25'!AA32+'apr25'!AA32+'mai25'!AA32+'iun25'!AA32+'iul25'!AA32+'aug25'!AA32+sept25!AA32+'oct25'!AA32+'noi25'!AA32</f>
        <v>0</v>
      </c>
      <c r="AB32" s="100">
        <f>'ian25'!AB32+'feb25'!AB32+'mar25'!AB32+'apr25'!AB32+'mai25'!AB32+'iun25'!AB32+'iul25'!AB32+'aug25'!AB32+sept25!AB32+'oct25'!AB32+'noi25'!AB32</f>
        <v>0</v>
      </c>
      <c r="AC32" s="100">
        <f>'ian25'!AC32+'feb25'!AC32+'mar25'!AC32+'apr25'!AC32+'mai25'!AC32+'iun25'!AC32+'iul25'!AC32+'aug25'!AC32+sept25!AC32+'oct25'!AC32+'noi25'!AC32</f>
        <v>0</v>
      </c>
      <c r="AD32" s="100">
        <f>'ian25'!AD32+'feb25'!AD32+'mar25'!AD32+'apr25'!AD32+'mai25'!AD32+'iun25'!AD32+'iul25'!AD32+'aug25'!AD32+sept25!AD32+'oct25'!AD32+'noi25'!AD32</f>
        <v>0</v>
      </c>
      <c r="AE32" s="100">
        <f>'ian25'!AE32+'feb25'!AE32+'mar25'!AE32+'apr25'!AE32+'mai25'!AE32+'iun25'!AE32+'iul25'!AE32+'aug25'!AE32+sept25!AE32+'oct25'!AE32+'noi25'!AE32</f>
        <v>0</v>
      </c>
      <c r="AF32" s="100">
        <f>'ian25'!AF32+'feb25'!AF32+'mar25'!AF32+'apr25'!AF32+'mai25'!AF32+'iun25'!AF32+'iul25'!AF32+'aug25'!AF32+sept25!AF32+'oct25'!AF32+'noi25'!AF32</f>
        <v>0</v>
      </c>
      <c r="AG32" s="100">
        <f>'ian25'!AG32+'feb25'!AG32+'mar25'!AG32+'apr25'!AG32+'mai25'!AG32+'iun25'!AG32+'iul25'!AG32+'aug25'!AG32+sept25!AG32+'oct25'!AG32+'noi25'!AG32</f>
        <v>0</v>
      </c>
      <c r="AH32" s="100">
        <f>'ian25'!AH32+'feb25'!AH32+'mar25'!AH32+'apr25'!AH32+'mai25'!AH32+'iun25'!AH32+'iul25'!AH32+'aug25'!AH32+sept25!AH32+'oct25'!AH32+'noi25'!AH32</f>
        <v>0</v>
      </c>
      <c r="AI32" s="100">
        <f>'ian25'!AI32+'feb25'!AI32+'mar25'!AI32+'apr25'!AI32+'mai25'!AI32+'iun25'!AI32+'iul25'!AI32+'aug25'!AI32+sept25!AI32+'oct25'!AI32+'noi25'!AI32</f>
        <v>0</v>
      </c>
      <c r="AJ32" s="100">
        <f>'ian25'!AJ32+'feb25'!AJ32+'mar25'!AJ32+'apr25'!AJ32+'mai25'!AJ32+'iun25'!AJ32+'iul25'!AJ32+'aug25'!AJ32+sept25!AJ32+'oct25'!AJ32+'noi25'!AJ32</f>
        <v>0</v>
      </c>
      <c r="AK32" s="100">
        <f>'ian25'!AK32+'feb25'!AK32+'mar25'!AK32+'apr25'!AK32+'mai25'!AK32+'iun25'!AK32+'iul25'!AK32+'aug25'!AK32+sept25!AK32+'oct25'!AK32+'noi25'!AK32</f>
        <v>0</v>
      </c>
      <c r="AL32" s="100">
        <f>'ian25'!AL32+'feb25'!AL32+'mar25'!AL32+'apr25'!AL32+'mai25'!AL32+'iun25'!AL32+'iul25'!AL32+'aug25'!AL32+sept25!AL32+'oct25'!AL32+'noi25'!AL32</f>
        <v>0</v>
      </c>
      <c r="AM32" s="100">
        <f>'ian25'!AM32+'feb25'!AM32+'mar25'!AM32+'apr25'!AM32+'mai25'!AM32+'iun25'!AM32+'iul25'!AM32+'aug25'!AM32+sept25!AM32+'oct25'!AM32+'noi25'!AM32</f>
        <v>0</v>
      </c>
      <c r="AN32" s="100">
        <f>'ian25'!AN32+'feb25'!AN32+'mar25'!AN32+'apr25'!AN32+'mai25'!AN32+'iun25'!AN32+'iul25'!AN32+'aug25'!AN32+sept25!AN32+'oct25'!AN32+'noi25'!AN32</f>
        <v>0</v>
      </c>
      <c r="AO32" s="100">
        <f>'ian25'!AO32+'feb25'!AO32+'mar25'!AO32+'apr25'!AO32+'mai25'!AO32+'iun25'!AO32+'iul25'!AO32+'aug25'!AO32+sept25!AO32+'oct25'!AO32+'noi25'!AO32</f>
        <v>0</v>
      </c>
      <c r="AP32" s="100">
        <f>'ian25'!AP32+'feb25'!AP32+'mar25'!AP32+'apr25'!AP32+'mai25'!AP32+'iun25'!AP32+'iul25'!AP32+'aug25'!AP32+sept25!AP32+'oct25'!AP32+'noi25'!AP32</f>
        <v>0</v>
      </c>
      <c r="AQ32" s="100">
        <f>'ian25'!AQ32+'feb25'!AQ32+'mar25'!AQ32+'apr25'!AQ32+'mai25'!AQ32+'iun25'!AQ32+'iul25'!AQ32+'aug25'!AQ32+sept25!AQ32+'oct25'!AQ32+'noi25'!AQ32</f>
        <v>0</v>
      </c>
      <c r="AR32" s="100">
        <f>'ian25'!AR32+'feb25'!AR32+'mar25'!AR32+'apr25'!AR32+'mai25'!AR32+'iun25'!AR32+'iul25'!AR32+'aug25'!AR32+sept25!AR32+'oct25'!AR32+'noi25'!AR32</f>
        <v>0</v>
      </c>
      <c r="AS32" s="100">
        <f>'ian25'!AS32+'feb25'!AS32+'mar25'!AS32+'apr25'!AS32+'mai25'!AS32+'iun25'!AS32+'iul25'!AS32+'aug25'!AS32+sept25!AS32+'oct25'!AS32+'noi25'!AS32</f>
        <v>0</v>
      </c>
      <c r="AT32" s="146"/>
      <c r="AU32" s="13" t="str">
        <f>IF(AH33+AH34=AH32," ","GRESEALA")</f>
        <v xml:space="preserve"> </v>
      </c>
      <c r="AV32" s="13" t="str">
        <f>IF(AI33+AI34=AI32," ","GRESEALA")</f>
        <v xml:space="preserve"> </v>
      </c>
      <c r="AW32" s="13" t="str">
        <f>IF(AJ33+AJ34=AJ32," ","GRESEALA")</f>
        <v xml:space="preserve"> </v>
      </c>
      <c r="AX32" s="13" t="str">
        <f>IF(AK33+AK34=AK32," ","GRESEALA")</f>
        <v xml:space="preserve"> </v>
      </c>
      <c r="AY32" s="13" t="str">
        <f>IF(AL33+AL34=AL32," ","GRESEALA")</f>
        <v xml:space="preserve"> </v>
      </c>
      <c r="AZ32" s="13" t="str">
        <f t="shared" ref="AZ32:BA32" si="24">IF(AR33+AR34=AR32," ","GRESEALA")</f>
        <v xml:space="preserve"> </v>
      </c>
      <c r="BA32" s="13" t="str">
        <f t="shared" si="24"/>
        <v xml:space="preserve"> </v>
      </c>
      <c r="BB32" s="13" t="str">
        <f>IF(E32+F32=D32," ","GRESEALA")</f>
        <v xml:space="preserve"> </v>
      </c>
      <c r="BC32" s="13" t="str">
        <f>IF(G32+K32+I32+L32+M32=D32," ","GRESEALA")</f>
        <v xml:space="preserve"> </v>
      </c>
      <c r="BD32" s="13" t="str">
        <f>IF(O32+P32=D32," ","GRESEALA")</f>
        <v xml:space="preserve"> </v>
      </c>
      <c r="BE32" s="13" t="str">
        <f>IF(Q32+S32+T32+U32+V32+W32=D32," ","GRESEALA")</f>
        <v xml:space="preserve"> </v>
      </c>
      <c r="BF32" s="13" t="str">
        <f>IF(X32+Y32+Z32=D32," ","GRESEALA")</f>
        <v xml:space="preserve"> </v>
      </c>
      <c r="BG32" s="13" t="str">
        <f>IF(AA32+AC32+AE32+AF32+AG32+AH32+AI32+AJ32+AK32+AL32+AM32+AN32+AO32+AP32+AQ32+AR32+AS32&gt;=D32," ","GRESEALA")</f>
        <v xml:space="preserve"> </v>
      </c>
      <c r="BH32" s="13" t="str">
        <f>IF(AS32&lt;=D32," ","GRESEALA")</f>
        <v xml:space="preserve"> </v>
      </c>
      <c r="BI32" s="13" t="str">
        <f>IF(H32&gt;=G32," ","GRESEALA")</f>
        <v xml:space="preserve"> </v>
      </c>
      <c r="BJ32" s="13" t="str">
        <f>IF(E36+F36=D36," ","GRESEALA")</f>
        <v xml:space="preserve"> </v>
      </c>
      <c r="BK32" s="13" t="str">
        <f>IF(G36+K36+I36+L36+M36=D36," ","GRESEALA")</f>
        <v xml:space="preserve"> </v>
      </c>
    </row>
    <row r="33" spans="2:223" s="24" customFormat="1" ht="43.5" customHeight="1" x14ac:dyDescent="0.45">
      <c r="B33" s="150" t="s">
        <v>84</v>
      </c>
      <c r="C33" s="80" t="s">
        <v>85</v>
      </c>
      <c r="D33" s="130">
        <f t="shared" si="0"/>
        <v>0</v>
      </c>
      <c r="E33" s="100">
        <f>'ian25'!E33+'feb25'!E33+'mar25'!E33+'apr25'!E33+'mai25'!E33+'iun25'!E33+'iul25'!E33+'aug25'!E33+sept25!E33+'oct25'!E33+'noi25'!E33</f>
        <v>0</v>
      </c>
      <c r="F33" s="100">
        <f>'ian25'!F33+'feb25'!F33+'mar25'!F33+'apr25'!F33+'mai25'!F33+'iun25'!F33+'iul25'!F33+'aug25'!F33+sept25!F33+'oct25'!F33+'noi25'!F33</f>
        <v>0</v>
      </c>
      <c r="G33" s="100">
        <f>'ian25'!G33+'feb25'!G33+'mar25'!G33+'apr25'!G33+'mai25'!G33+'iun25'!G33+'iul25'!G33+'aug25'!G33+sept25!G33+'oct25'!G33+'noi25'!G33</f>
        <v>0</v>
      </c>
      <c r="H33" s="100">
        <f>'ian25'!H33+'feb25'!H33+'mar25'!H33+'apr25'!H33+'mai25'!H33+'iun25'!H33+'iul25'!H33+'aug25'!H33+sept25!H33+'oct25'!H33+'noi25'!H33</f>
        <v>0</v>
      </c>
      <c r="I33" s="100">
        <f>'ian25'!I33+'feb25'!I33+'mar25'!I33+'apr25'!I33+'mai25'!I33+'iun25'!I33+'iul25'!I33+'aug25'!I33+sept25!I33+'oct25'!I33+'noi25'!I33</f>
        <v>0</v>
      </c>
      <c r="J33" s="100">
        <f>'ian25'!J33+'feb25'!J33+'mar25'!J33+'apr25'!J33+'mai25'!J33+'iun25'!J33+'iul25'!J33+'aug25'!J33+sept25!J33+'oct25'!J33+'noi25'!J33</f>
        <v>0</v>
      </c>
      <c r="K33" s="100">
        <f>'ian25'!K33+'feb25'!K33+'mar25'!K33+'apr25'!K33+'mai25'!K33+'iun25'!K33+'iul25'!K33+'aug25'!K33+sept25!K33+'oct25'!K33+'noi25'!K33</f>
        <v>0</v>
      </c>
      <c r="L33" s="100">
        <f>'ian25'!L33+'feb25'!L33+'mar25'!L33+'apr25'!L33+'mai25'!L33+'iun25'!L33+'iul25'!L33+'aug25'!L33+sept25!L33+'oct25'!L33+'noi25'!L33</f>
        <v>0</v>
      </c>
      <c r="M33" s="100">
        <f>'ian25'!M33+'feb25'!M33+'mar25'!M33+'apr25'!M33+'mai25'!M33+'iun25'!M33+'iul25'!M33+'aug25'!M33+sept25!M33+'oct25'!M33+'noi25'!M33</f>
        <v>0</v>
      </c>
      <c r="N33" s="100">
        <f>'ian25'!N33+'feb25'!N33+'mar25'!N33+'apr25'!N33+'mai25'!N33+'iun25'!N33+'iul25'!N33+'aug25'!N33+sept25!N33+'oct25'!N33+'noi25'!N33</f>
        <v>0</v>
      </c>
      <c r="O33" s="100">
        <f>'ian25'!O33+'feb25'!O33+'mar25'!O33+'apr25'!O33+'mai25'!O33+'iun25'!O33+'iul25'!O33+'aug25'!O33+sept25!O33+'oct25'!O33+'noi25'!O33</f>
        <v>0</v>
      </c>
      <c r="P33" s="100">
        <f>'ian25'!P33+'feb25'!P33+'mar25'!P33+'apr25'!P33+'mai25'!P33+'iun25'!P33+'iul25'!P33+'aug25'!P33+sept25!P33+'oct25'!P33+'noi25'!P33</f>
        <v>0</v>
      </c>
      <c r="Q33" s="100">
        <f>'ian25'!Q33+'feb25'!Q33+'mar25'!Q33+'apr25'!Q33+'mai25'!Q33+'iun25'!Q33+'iul25'!Q33+'aug25'!Q33+sept25!Q33+'oct25'!Q33+'noi25'!Q33</f>
        <v>0</v>
      </c>
      <c r="R33" s="100">
        <f>'ian25'!R33+'feb25'!R33+'mar25'!R33+'apr25'!R33+'mai25'!R33+'iun25'!R33+'iul25'!R33+'aug25'!R33+sept25!R33+'oct25'!R33+'noi25'!R33</f>
        <v>0</v>
      </c>
      <c r="S33" s="100">
        <f>'ian25'!S33+'feb25'!S33+'mar25'!S33+'apr25'!S33+'mai25'!S33+'iun25'!S33+'iul25'!S33+'aug25'!S33+sept25!S33+'oct25'!S33+'noi25'!S33</f>
        <v>0</v>
      </c>
      <c r="T33" s="100">
        <f>'ian25'!T33+'feb25'!T33+'mar25'!T33+'apr25'!T33+'mai25'!T33+'iun25'!T33+'iul25'!T33+'aug25'!T33+sept25!T33+'oct25'!T33+'noi25'!T33</f>
        <v>0</v>
      </c>
      <c r="U33" s="100">
        <f>'ian25'!U33+'feb25'!U33+'mar25'!U33+'apr25'!U33+'mai25'!U33+'iun25'!U33+'iul25'!U33+'aug25'!U33+sept25!U33+'oct25'!U33+'noi25'!U33</f>
        <v>0</v>
      </c>
      <c r="V33" s="100">
        <f>'ian25'!V33+'feb25'!V33+'mar25'!V33+'apr25'!V33+'mai25'!V33+'iun25'!V33+'iul25'!V33+'aug25'!V33+sept25!V33+'oct25'!V33+'noi25'!V33</f>
        <v>0</v>
      </c>
      <c r="W33" s="100">
        <f>'ian25'!W33+'feb25'!W33+'mar25'!W33+'apr25'!W33+'mai25'!W33+'iun25'!W33+'iul25'!W33+'aug25'!W33+sept25!W33+'oct25'!W33+'noi25'!W33</f>
        <v>0</v>
      </c>
      <c r="X33" s="100">
        <f>'ian25'!X33+'feb25'!X33+'mar25'!X33+'apr25'!X33+'mai25'!X33+'iun25'!X33+'iul25'!X33+'aug25'!X33+sept25!X33+'oct25'!X33+'noi25'!X33</f>
        <v>0</v>
      </c>
      <c r="Y33" s="100">
        <f>'ian25'!Y33+'feb25'!Y33+'mar25'!Y33+'apr25'!Y33+'mai25'!Y33+'iun25'!Y33+'iul25'!Y33+'aug25'!Y33+sept25!Y33+'oct25'!Y33+'noi25'!Y33</f>
        <v>0</v>
      </c>
      <c r="Z33" s="100">
        <f>'ian25'!Z33+'feb25'!Z33+'mar25'!Z33+'apr25'!Z33+'mai25'!Z33+'iun25'!Z33+'iul25'!Z33+'aug25'!Z33+sept25!Z33+'oct25'!Z33+'noi25'!Z33</f>
        <v>0</v>
      </c>
      <c r="AA33" s="100">
        <f>'ian25'!AA33+'feb25'!AA33+'mar25'!AA33+'apr25'!AA33+'mai25'!AA33+'iun25'!AA33+'iul25'!AA33+'aug25'!AA33+sept25!AA33+'oct25'!AA33+'noi25'!AA33</f>
        <v>0</v>
      </c>
      <c r="AB33" s="100">
        <f>'ian25'!AB33+'feb25'!AB33+'mar25'!AB33+'apr25'!AB33+'mai25'!AB33+'iun25'!AB33+'iul25'!AB33+'aug25'!AB33+sept25!AB33+'oct25'!AB33+'noi25'!AB33</f>
        <v>0</v>
      </c>
      <c r="AC33" s="100">
        <f>'ian25'!AC33+'feb25'!AC33+'mar25'!AC33+'apr25'!AC33+'mai25'!AC33+'iun25'!AC33+'iul25'!AC33+'aug25'!AC33+sept25!AC33+'oct25'!AC33+'noi25'!AC33</f>
        <v>0</v>
      </c>
      <c r="AD33" s="100">
        <f>'ian25'!AD33+'feb25'!AD33+'mar25'!AD33+'apr25'!AD33+'mai25'!AD33+'iun25'!AD33+'iul25'!AD33+'aug25'!AD33+sept25!AD33+'oct25'!AD33+'noi25'!AD33</f>
        <v>0</v>
      </c>
      <c r="AE33" s="100">
        <f>'ian25'!AE33+'feb25'!AE33+'mar25'!AE33+'apr25'!AE33+'mai25'!AE33+'iun25'!AE33+'iul25'!AE33+'aug25'!AE33+sept25!AE33+'oct25'!AE33+'noi25'!AE33</f>
        <v>0</v>
      </c>
      <c r="AF33" s="100">
        <f>'ian25'!AF33+'feb25'!AF33+'mar25'!AF33+'apr25'!AF33+'mai25'!AF33+'iun25'!AF33+'iul25'!AF33+'aug25'!AF33+sept25!AF33+'oct25'!AF33+'noi25'!AF33</f>
        <v>0</v>
      </c>
      <c r="AG33" s="100">
        <f>'ian25'!AG33+'feb25'!AG33+'mar25'!AG33+'apr25'!AG33+'mai25'!AG33+'iun25'!AG33+'iul25'!AG33+'aug25'!AG33+sept25!AG33+'oct25'!AG33+'noi25'!AG33</f>
        <v>0</v>
      </c>
      <c r="AH33" s="100">
        <f>'ian25'!AH33+'feb25'!AH33+'mar25'!AH33+'apr25'!AH33+'mai25'!AH33+'iun25'!AH33+'iul25'!AH33+'aug25'!AH33+sept25!AH33+'oct25'!AH33+'noi25'!AH33</f>
        <v>0</v>
      </c>
      <c r="AI33" s="100">
        <f>'ian25'!AI33+'feb25'!AI33+'mar25'!AI33+'apr25'!AI33+'mai25'!AI33+'iun25'!AI33+'iul25'!AI33+'aug25'!AI33+sept25!AI33+'oct25'!AI33+'noi25'!AI33</f>
        <v>0</v>
      </c>
      <c r="AJ33" s="100">
        <f>'ian25'!AJ33+'feb25'!AJ33+'mar25'!AJ33+'apr25'!AJ33+'mai25'!AJ33+'iun25'!AJ33+'iul25'!AJ33+'aug25'!AJ33+sept25!AJ33+'oct25'!AJ33+'noi25'!AJ33</f>
        <v>0</v>
      </c>
      <c r="AK33" s="100">
        <f>'ian25'!AK33+'feb25'!AK33+'mar25'!AK33+'apr25'!AK33+'mai25'!AK33+'iun25'!AK33+'iul25'!AK33+'aug25'!AK33+sept25!AK33+'oct25'!AK33+'noi25'!AK33</f>
        <v>0</v>
      </c>
      <c r="AL33" s="100">
        <f>'ian25'!AL33+'feb25'!AL33+'mar25'!AL33+'apr25'!AL33+'mai25'!AL33+'iun25'!AL33+'iul25'!AL33+'aug25'!AL33+sept25!AL33+'oct25'!AL33+'noi25'!AL33</f>
        <v>0</v>
      </c>
      <c r="AM33" s="100">
        <f>'ian25'!AM33+'feb25'!AM33+'mar25'!AM33+'apr25'!AM33+'mai25'!AM33+'iun25'!AM33+'iul25'!AM33+'aug25'!AM33+sept25!AM33+'oct25'!AM33+'noi25'!AM33</f>
        <v>0</v>
      </c>
      <c r="AN33" s="100">
        <f>'ian25'!AN33+'feb25'!AN33+'mar25'!AN33+'apr25'!AN33+'mai25'!AN33+'iun25'!AN33+'iul25'!AN33+'aug25'!AN33+sept25!AN33+'oct25'!AN33+'noi25'!AN33</f>
        <v>0</v>
      </c>
      <c r="AO33" s="100">
        <f>'ian25'!AO33+'feb25'!AO33+'mar25'!AO33+'apr25'!AO33+'mai25'!AO33+'iun25'!AO33+'iul25'!AO33+'aug25'!AO33+sept25!AO33+'oct25'!AO33+'noi25'!AO33</f>
        <v>0</v>
      </c>
      <c r="AP33" s="100">
        <f>'ian25'!AP33+'feb25'!AP33+'mar25'!AP33+'apr25'!AP33+'mai25'!AP33+'iun25'!AP33+'iul25'!AP33+'aug25'!AP33+sept25!AP33+'oct25'!AP33+'noi25'!AP33</f>
        <v>0</v>
      </c>
      <c r="AQ33" s="100">
        <f>'ian25'!AQ33+'feb25'!AQ33+'mar25'!AQ33+'apr25'!AQ33+'mai25'!AQ33+'iun25'!AQ33+'iul25'!AQ33+'aug25'!AQ33+sept25!AQ33+'oct25'!AQ33+'noi25'!AQ33</f>
        <v>0</v>
      </c>
      <c r="AR33" s="100">
        <f>'ian25'!AR33+'feb25'!AR33+'mar25'!AR33+'apr25'!AR33+'mai25'!AR33+'iun25'!AR33+'iul25'!AR33+'aug25'!AR33+sept25!AR33+'oct25'!AR33+'noi25'!AR33</f>
        <v>0</v>
      </c>
      <c r="AS33" s="100">
        <f>'ian25'!AS33+'feb25'!AS33+'mar25'!AS33+'apr25'!AS33+'mai25'!AS33+'iun25'!AS33+'iul25'!AS33+'aug25'!AS33+sept25!AS33+'oct25'!AS33+'noi25'!AS33</f>
        <v>0</v>
      </c>
      <c r="AT33" s="146"/>
      <c r="AU33" s="13" t="str">
        <f>IF(O36+P36=D36," ","GRESEALA")</f>
        <v xml:space="preserve"> </v>
      </c>
      <c r="AV33" s="13" t="str">
        <f>IF(Q36+S36+T36+U36+V36+W36=D36," ","GRESEALA")</f>
        <v xml:space="preserve"> </v>
      </c>
      <c r="AW33" s="13" t="str">
        <f>IF(X36+Y36+Z36=D36," ","GRESEALA")</f>
        <v xml:space="preserve"> </v>
      </c>
      <c r="AX33" s="13" t="str">
        <f>IF(AA36+AC36+AE36+AF36+AG36+AH36+AI36+AJ36+AK36+AL36+AM36+AN36+AO36+AP36+AQ36+AR36+AS36&gt;=D36," ","GRESEALA")</f>
        <v xml:space="preserve"> </v>
      </c>
      <c r="AY33" s="13" t="str">
        <f>IF(AS36&lt;=D36," ","GRESEALA")</f>
        <v xml:space="preserve"> </v>
      </c>
      <c r="AZ33" s="13" t="str">
        <f>IF(H36&lt;=G36," ","GRESEALA")</f>
        <v xml:space="preserve"> </v>
      </c>
      <c r="BA33" s="13" t="str">
        <f>IF(E39+E40=E38," ","GRESEALA")</f>
        <v xml:space="preserve"> </v>
      </c>
      <c r="BB33" s="13" t="str">
        <f>IF(F39+F40=F38," ","GRESEALA")</f>
        <v xml:space="preserve"> </v>
      </c>
      <c r="BC33" s="13" t="str">
        <f>IF(G39+G40=G38," ","GRESEALA")</f>
        <v xml:space="preserve"> </v>
      </c>
      <c r="BD33" s="13" t="str">
        <f>IF(H39+H40=H38," ","GRESEALA")</f>
        <v xml:space="preserve"> </v>
      </c>
      <c r="BE33" s="13" t="str">
        <f t="shared" ref="BE33:BK33" si="25">IF(K39+K40=K38," ","GRESEALA")</f>
        <v xml:space="preserve"> </v>
      </c>
      <c r="BF33" s="13" t="str">
        <f t="shared" si="25"/>
        <v xml:space="preserve"> </v>
      </c>
      <c r="BG33" s="13" t="str">
        <f t="shared" si="25"/>
        <v xml:space="preserve"> </v>
      </c>
      <c r="BH33" s="13" t="str">
        <f t="shared" si="25"/>
        <v xml:space="preserve"> </v>
      </c>
      <c r="BI33" s="13" t="str">
        <f t="shared" si="25"/>
        <v xml:space="preserve"> </v>
      </c>
      <c r="BJ33" s="13" t="str">
        <f t="shared" si="25"/>
        <v xml:space="preserve"> </v>
      </c>
      <c r="BK33" s="13" t="str">
        <f t="shared" si="25"/>
        <v xml:space="preserve"> </v>
      </c>
    </row>
    <row r="34" spans="2:223" s="24" customFormat="1" ht="45" customHeight="1" x14ac:dyDescent="0.45">
      <c r="B34" s="150" t="s">
        <v>86</v>
      </c>
      <c r="C34" s="80" t="s">
        <v>87</v>
      </c>
      <c r="D34" s="130">
        <f t="shared" si="0"/>
        <v>0</v>
      </c>
      <c r="E34" s="100">
        <f>'ian25'!E34+'feb25'!E34+'mar25'!E34+'apr25'!E34+'mai25'!E34+'iun25'!E34+'iul25'!E34+'aug25'!E34+sept25!E34+'oct25'!E34+'noi25'!E34</f>
        <v>0</v>
      </c>
      <c r="F34" s="100">
        <f>'ian25'!F34+'feb25'!F34+'mar25'!F34+'apr25'!F34+'mai25'!F34+'iun25'!F34+'iul25'!F34+'aug25'!F34+sept25!F34+'oct25'!F34+'noi25'!F34</f>
        <v>0</v>
      </c>
      <c r="G34" s="100">
        <f>'ian25'!G34+'feb25'!G34+'mar25'!G34+'apr25'!G34+'mai25'!G34+'iun25'!G34+'iul25'!G34+'aug25'!G34+sept25!G34+'oct25'!G34+'noi25'!G34</f>
        <v>0</v>
      </c>
      <c r="H34" s="100">
        <f>'ian25'!H34+'feb25'!H34+'mar25'!H34+'apr25'!H34+'mai25'!H34+'iun25'!H34+'iul25'!H34+'aug25'!H34+sept25!H34+'oct25'!H34+'noi25'!H34</f>
        <v>0</v>
      </c>
      <c r="I34" s="100">
        <f>'ian25'!I34+'feb25'!I34+'mar25'!I34+'apr25'!I34+'mai25'!I34+'iun25'!I34+'iul25'!I34+'aug25'!I34+sept25!I34+'oct25'!I34+'noi25'!I34</f>
        <v>0</v>
      </c>
      <c r="J34" s="100">
        <f>'ian25'!J34+'feb25'!J34+'mar25'!J34+'apr25'!J34+'mai25'!J34+'iun25'!J34+'iul25'!J34+'aug25'!J34+sept25!J34+'oct25'!J34+'noi25'!J34</f>
        <v>0</v>
      </c>
      <c r="K34" s="100">
        <f>'ian25'!K34+'feb25'!K34+'mar25'!K34+'apr25'!K34+'mai25'!K34+'iun25'!K34+'iul25'!K34+'aug25'!K34+sept25!K34+'oct25'!K34+'noi25'!K34</f>
        <v>0</v>
      </c>
      <c r="L34" s="100">
        <f>'ian25'!L34+'feb25'!L34+'mar25'!L34+'apr25'!L34+'mai25'!L34+'iun25'!L34+'iul25'!L34+'aug25'!L34+sept25!L34+'oct25'!L34+'noi25'!L34</f>
        <v>0</v>
      </c>
      <c r="M34" s="100">
        <f>'ian25'!M34+'feb25'!M34+'mar25'!M34+'apr25'!M34+'mai25'!M34+'iun25'!M34+'iul25'!M34+'aug25'!M34+sept25!M34+'oct25'!M34+'noi25'!M34</f>
        <v>0</v>
      </c>
      <c r="N34" s="100">
        <f>'ian25'!N34+'feb25'!N34+'mar25'!N34+'apr25'!N34+'mai25'!N34+'iun25'!N34+'iul25'!N34+'aug25'!N34+sept25!N34+'oct25'!N34+'noi25'!N34</f>
        <v>0</v>
      </c>
      <c r="O34" s="100">
        <f>'ian25'!O34+'feb25'!O34+'mar25'!O34+'apr25'!O34+'mai25'!O34+'iun25'!O34+'iul25'!O34+'aug25'!O34+sept25!O34+'oct25'!O34+'noi25'!O34</f>
        <v>0</v>
      </c>
      <c r="P34" s="100">
        <f>'ian25'!P34+'feb25'!P34+'mar25'!P34+'apr25'!P34+'mai25'!P34+'iun25'!P34+'iul25'!P34+'aug25'!P34+sept25!P34+'oct25'!P34+'noi25'!P34</f>
        <v>0</v>
      </c>
      <c r="Q34" s="100">
        <f>'ian25'!Q34+'feb25'!Q34+'mar25'!Q34+'apr25'!Q34+'mai25'!Q34+'iun25'!Q34+'iul25'!Q34+'aug25'!Q34+sept25!Q34+'oct25'!Q34+'noi25'!Q34</f>
        <v>0</v>
      </c>
      <c r="R34" s="100">
        <f>'ian25'!R34+'feb25'!R34+'mar25'!R34+'apr25'!R34+'mai25'!R34+'iun25'!R34+'iul25'!R34+'aug25'!R34+sept25!R34+'oct25'!R34+'noi25'!R34</f>
        <v>0</v>
      </c>
      <c r="S34" s="100">
        <f>'ian25'!S34+'feb25'!S34+'mar25'!S34+'apr25'!S34+'mai25'!S34+'iun25'!S34+'iul25'!S34+'aug25'!S34+sept25!S34+'oct25'!S34+'noi25'!S34</f>
        <v>0</v>
      </c>
      <c r="T34" s="100">
        <f>'ian25'!T34+'feb25'!T34+'mar25'!T34+'apr25'!T34+'mai25'!T34+'iun25'!T34+'iul25'!T34+'aug25'!T34+sept25!T34+'oct25'!T34+'noi25'!T34</f>
        <v>0</v>
      </c>
      <c r="U34" s="100">
        <f>'ian25'!U34+'feb25'!U34+'mar25'!U34+'apr25'!U34+'mai25'!U34+'iun25'!U34+'iul25'!U34+'aug25'!U34+sept25!U34+'oct25'!U34+'noi25'!U34</f>
        <v>0</v>
      </c>
      <c r="V34" s="100">
        <f>'ian25'!V34+'feb25'!V34+'mar25'!V34+'apr25'!V34+'mai25'!V34+'iun25'!V34+'iul25'!V34+'aug25'!V34+sept25!V34+'oct25'!V34+'noi25'!V34</f>
        <v>0</v>
      </c>
      <c r="W34" s="100">
        <f>'ian25'!W34+'feb25'!W34+'mar25'!W34+'apr25'!W34+'mai25'!W34+'iun25'!W34+'iul25'!W34+'aug25'!W34+sept25!W34+'oct25'!W34+'noi25'!W34</f>
        <v>0</v>
      </c>
      <c r="X34" s="100">
        <f>'ian25'!X34+'feb25'!X34+'mar25'!X34+'apr25'!X34+'mai25'!X34+'iun25'!X34+'iul25'!X34+'aug25'!X34+sept25!X34+'oct25'!X34+'noi25'!X34</f>
        <v>0</v>
      </c>
      <c r="Y34" s="100">
        <f>'ian25'!Y34+'feb25'!Y34+'mar25'!Y34+'apr25'!Y34+'mai25'!Y34+'iun25'!Y34+'iul25'!Y34+'aug25'!Y34+sept25!Y34+'oct25'!Y34+'noi25'!Y34</f>
        <v>0</v>
      </c>
      <c r="Z34" s="100">
        <f>'ian25'!Z34+'feb25'!Z34+'mar25'!Z34+'apr25'!Z34+'mai25'!Z34+'iun25'!Z34+'iul25'!Z34+'aug25'!Z34+sept25!Z34+'oct25'!Z34+'noi25'!Z34</f>
        <v>0</v>
      </c>
      <c r="AA34" s="100">
        <f>'ian25'!AA34+'feb25'!AA34+'mar25'!AA34+'apr25'!AA34+'mai25'!AA34+'iun25'!AA34+'iul25'!AA34+'aug25'!AA34+sept25!AA34+'oct25'!AA34+'noi25'!AA34</f>
        <v>0</v>
      </c>
      <c r="AB34" s="100">
        <f>'ian25'!AB34+'feb25'!AB34+'mar25'!AB34+'apr25'!AB34+'mai25'!AB34+'iun25'!AB34+'iul25'!AB34+'aug25'!AB34+sept25!AB34+'oct25'!AB34+'noi25'!AB34</f>
        <v>0</v>
      </c>
      <c r="AC34" s="100">
        <f>'ian25'!AC34+'feb25'!AC34+'mar25'!AC34+'apr25'!AC34+'mai25'!AC34+'iun25'!AC34+'iul25'!AC34+'aug25'!AC34+sept25!AC34+'oct25'!AC34+'noi25'!AC34</f>
        <v>0</v>
      </c>
      <c r="AD34" s="100">
        <f>'ian25'!AD34+'feb25'!AD34+'mar25'!AD34+'apr25'!AD34+'mai25'!AD34+'iun25'!AD34+'iul25'!AD34+'aug25'!AD34+sept25!AD34+'oct25'!AD34+'noi25'!AD34</f>
        <v>0</v>
      </c>
      <c r="AE34" s="100">
        <f>'ian25'!AE34+'feb25'!AE34+'mar25'!AE34+'apr25'!AE34+'mai25'!AE34+'iun25'!AE34+'iul25'!AE34+'aug25'!AE34+sept25!AE34+'oct25'!AE34+'noi25'!AE34</f>
        <v>0</v>
      </c>
      <c r="AF34" s="100">
        <f>'ian25'!AF34+'feb25'!AF34+'mar25'!AF34+'apr25'!AF34+'mai25'!AF34+'iun25'!AF34+'iul25'!AF34+'aug25'!AF34+sept25!AF34+'oct25'!AF34+'noi25'!AF34</f>
        <v>0</v>
      </c>
      <c r="AG34" s="100">
        <f>'ian25'!AG34+'feb25'!AG34+'mar25'!AG34+'apr25'!AG34+'mai25'!AG34+'iun25'!AG34+'iul25'!AG34+'aug25'!AG34+sept25!AG34+'oct25'!AG34+'noi25'!AG34</f>
        <v>0</v>
      </c>
      <c r="AH34" s="100">
        <f>'ian25'!AH34+'feb25'!AH34+'mar25'!AH34+'apr25'!AH34+'mai25'!AH34+'iun25'!AH34+'iul25'!AH34+'aug25'!AH34+sept25!AH34+'oct25'!AH34+'noi25'!AH34</f>
        <v>0</v>
      </c>
      <c r="AI34" s="100">
        <f>'ian25'!AI34+'feb25'!AI34+'mar25'!AI34+'apr25'!AI34+'mai25'!AI34+'iun25'!AI34+'iul25'!AI34+'aug25'!AI34+sept25!AI34+'oct25'!AI34+'noi25'!AI34</f>
        <v>0</v>
      </c>
      <c r="AJ34" s="100">
        <f>'ian25'!AJ34+'feb25'!AJ34+'mar25'!AJ34+'apr25'!AJ34+'mai25'!AJ34+'iun25'!AJ34+'iul25'!AJ34+'aug25'!AJ34+sept25!AJ34+'oct25'!AJ34+'noi25'!AJ34</f>
        <v>0</v>
      </c>
      <c r="AK34" s="100">
        <f>'ian25'!AK34+'feb25'!AK34+'mar25'!AK34+'apr25'!AK34+'mai25'!AK34+'iun25'!AK34+'iul25'!AK34+'aug25'!AK34+sept25!AK34+'oct25'!AK34+'noi25'!AK34</f>
        <v>0</v>
      </c>
      <c r="AL34" s="100">
        <f>'ian25'!AL34+'feb25'!AL34+'mar25'!AL34+'apr25'!AL34+'mai25'!AL34+'iun25'!AL34+'iul25'!AL34+'aug25'!AL34+sept25!AL34+'oct25'!AL34+'noi25'!AL34</f>
        <v>0</v>
      </c>
      <c r="AM34" s="100">
        <f>'ian25'!AM34+'feb25'!AM34+'mar25'!AM34+'apr25'!AM34+'mai25'!AM34+'iun25'!AM34+'iul25'!AM34+'aug25'!AM34+sept25!AM34+'oct25'!AM34+'noi25'!AM34</f>
        <v>0</v>
      </c>
      <c r="AN34" s="100">
        <f>'ian25'!AN34+'feb25'!AN34+'mar25'!AN34+'apr25'!AN34+'mai25'!AN34+'iun25'!AN34+'iul25'!AN34+'aug25'!AN34+sept25!AN34+'oct25'!AN34+'noi25'!AN34</f>
        <v>0</v>
      </c>
      <c r="AO34" s="100">
        <f>'ian25'!AO34+'feb25'!AO34+'mar25'!AO34+'apr25'!AO34+'mai25'!AO34+'iun25'!AO34+'iul25'!AO34+'aug25'!AO34+sept25!AO34+'oct25'!AO34+'noi25'!AO34</f>
        <v>0</v>
      </c>
      <c r="AP34" s="100">
        <f>'ian25'!AP34+'feb25'!AP34+'mar25'!AP34+'apr25'!AP34+'mai25'!AP34+'iun25'!AP34+'iul25'!AP34+'aug25'!AP34+sept25!AP34+'oct25'!AP34+'noi25'!AP34</f>
        <v>0</v>
      </c>
      <c r="AQ34" s="100">
        <f>'ian25'!AQ34+'feb25'!AQ34+'mar25'!AQ34+'apr25'!AQ34+'mai25'!AQ34+'iun25'!AQ34+'iul25'!AQ34+'aug25'!AQ34+sept25!AQ34+'oct25'!AQ34+'noi25'!AQ34</f>
        <v>0</v>
      </c>
      <c r="AR34" s="100">
        <f>'ian25'!AR34+'feb25'!AR34+'mar25'!AR34+'apr25'!AR34+'mai25'!AR34+'iun25'!AR34+'iul25'!AR34+'aug25'!AR34+sept25!AR34+'oct25'!AR34+'noi25'!AR34</f>
        <v>0</v>
      </c>
      <c r="AS34" s="100">
        <f>'ian25'!AS34+'feb25'!AS34+'mar25'!AS34+'apr25'!AS34+'mai25'!AS34+'iun25'!AS34+'iul25'!AS34+'aug25'!AS34+sept25!AS34+'oct25'!AS34+'noi25'!AS34</f>
        <v>0</v>
      </c>
      <c r="AT34" s="146"/>
      <c r="AU34" s="13" t="str">
        <f t="shared" ref="AU34:BK34" si="26">IF(S39+S40=S38," ","GRESEALA")</f>
        <v xml:space="preserve"> </v>
      </c>
      <c r="AV34" s="13" t="str">
        <f t="shared" si="26"/>
        <v xml:space="preserve"> </v>
      </c>
      <c r="AW34" s="13" t="str">
        <f t="shared" si="26"/>
        <v xml:space="preserve"> </v>
      </c>
      <c r="AX34" s="13" t="str">
        <f t="shared" si="26"/>
        <v xml:space="preserve"> </v>
      </c>
      <c r="AY34" s="13" t="str">
        <f t="shared" si="26"/>
        <v xml:space="preserve"> </v>
      </c>
      <c r="AZ34" s="13" t="str">
        <f t="shared" si="26"/>
        <v xml:space="preserve"> </v>
      </c>
      <c r="BA34" s="13" t="str">
        <f t="shared" si="26"/>
        <v xml:space="preserve"> </v>
      </c>
      <c r="BB34" s="13" t="str">
        <f t="shared" si="26"/>
        <v xml:space="preserve"> </v>
      </c>
      <c r="BC34" s="13" t="str">
        <f t="shared" si="26"/>
        <v xml:space="preserve"> </v>
      </c>
      <c r="BD34" s="13" t="str">
        <f t="shared" si="26"/>
        <v xml:space="preserve"> </v>
      </c>
      <c r="BE34" s="13" t="str">
        <f t="shared" si="26"/>
        <v xml:space="preserve"> </v>
      </c>
      <c r="BF34" s="13" t="str">
        <f t="shared" si="26"/>
        <v xml:space="preserve"> </v>
      </c>
      <c r="BG34" s="13" t="str">
        <f t="shared" si="26"/>
        <v xml:space="preserve"> </v>
      </c>
      <c r="BH34" s="13" t="str">
        <f t="shared" si="26"/>
        <v xml:space="preserve"> </v>
      </c>
      <c r="BI34" s="13" t="str">
        <f t="shared" si="26"/>
        <v xml:space="preserve"> </v>
      </c>
      <c r="BJ34" s="13" t="str">
        <f t="shared" si="26"/>
        <v xml:space="preserve"> </v>
      </c>
      <c r="BK34" s="13" t="str">
        <f t="shared" si="26"/>
        <v xml:space="preserve"> </v>
      </c>
    </row>
    <row r="35" spans="2:223" s="24" customFormat="1" ht="32.25" customHeight="1" x14ac:dyDescent="0.45">
      <c r="B35" s="147" t="s">
        <v>88</v>
      </c>
      <c r="C35" s="79" t="s">
        <v>89</v>
      </c>
      <c r="D35" s="128">
        <f t="shared" si="0"/>
        <v>629</v>
      </c>
      <c r="E35" s="100">
        <f>'ian25'!E35+'feb25'!E35+'mar25'!E35+'apr25'!E35+'mai25'!E35+'iun25'!E35+'iul25'!E35+'aug25'!E35+sept25!E35+'oct25'!E35+'noi25'!E35</f>
        <v>322</v>
      </c>
      <c r="F35" s="100">
        <f>'ian25'!F35+'feb25'!F35+'mar25'!F35+'apr25'!F35+'mai25'!F35+'iun25'!F35+'iul25'!F35+'aug25'!F35+sept25!F35+'oct25'!F35+'noi25'!F35</f>
        <v>307</v>
      </c>
      <c r="G35" s="100">
        <f>'ian25'!G35+'feb25'!G35+'mar25'!G35+'apr25'!G35+'mai25'!G35+'iun25'!G35+'iul25'!G35+'aug25'!G35+sept25!G35+'oct25'!G35+'noi25'!G35</f>
        <v>185</v>
      </c>
      <c r="H35" s="100">
        <f>'ian25'!H35+'feb25'!H35+'mar25'!H35+'apr25'!H35+'mai25'!H35+'iun25'!H35+'iul25'!H35+'aug25'!H35+sept25!H35+'oct25'!H35+'noi25'!H35</f>
        <v>154</v>
      </c>
      <c r="I35" s="100">
        <f>'ian25'!I35+'feb25'!I35+'mar25'!I35+'apr25'!I35+'mai25'!I35+'iun25'!I35+'iul25'!I35+'aug25'!I35+sept25!I35+'oct25'!I35+'noi25'!I35</f>
        <v>113</v>
      </c>
      <c r="J35" s="100">
        <f>'ian25'!J35+'feb25'!J35+'mar25'!J35+'apr25'!J35+'mai25'!J35+'iun25'!J35+'iul25'!J35+'aug25'!J35+sept25!J35+'oct25'!J35+'noi25'!J35</f>
        <v>60</v>
      </c>
      <c r="K35" s="100">
        <f>'ian25'!K35+'feb25'!K35+'mar25'!K35+'apr25'!K35+'mai25'!K35+'iun25'!K35+'iul25'!K35+'aug25'!K35+sept25!K35+'oct25'!K35+'noi25'!K35</f>
        <v>91</v>
      </c>
      <c r="L35" s="100">
        <f>'ian25'!L35+'feb25'!L35+'mar25'!L35+'apr25'!L35+'mai25'!L35+'iun25'!L35+'iul25'!L35+'aug25'!L35+sept25!L35+'oct25'!L35+'noi25'!L35</f>
        <v>238</v>
      </c>
      <c r="M35" s="100">
        <f>'ian25'!M35+'feb25'!M35+'mar25'!M35+'apr25'!M35+'mai25'!M35+'iun25'!M35+'iul25'!M35+'aug25'!M35+sept25!M35+'oct25'!M35+'noi25'!M35</f>
        <v>2</v>
      </c>
      <c r="N35" s="100">
        <f>'ian25'!N35+'feb25'!N35+'mar25'!N35+'apr25'!N35+'mai25'!N35+'iun25'!N35+'iul25'!N35+'aug25'!N35+sept25!N35+'oct25'!N35+'noi25'!N35</f>
        <v>0</v>
      </c>
      <c r="O35" s="100">
        <f>'ian25'!O35+'feb25'!O35+'mar25'!O35+'apr25'!O35+'mai25'!O35+'iun25'!O35+'iul25'!O35+'aug25'!O35+sept25!O35+'oct25'!O35+'noi25'!O35</f>
        <v>253</v>
      </c>
      <c r="P35" s="100">
        <f>'ian25'!P35+'feb25'!P35+'mar25'!P35+'apr25'!P35+'mai25'!P35+'iun25'!P35+'iul25'!P35+'aug25'!P35+sept25!P35+'oct25'!P35+'noi25'!P35</f>
        <v>376</v>
      </c>
      <c r="Q35" s="100">
        <f>'ian25'!Q35+'feb25'!Q35+'mar25'!Q35+'apr25'!Q35+'mai25'!Q35+'iun25'!Q35+'iul25'!Q35+'aug25'!Q35+sept25!Q35+'oct25'!Q35+'noi25'!Q35</f>
        <v>23</v>
      </c>
      <c r="R35" s="100">
        <f>'ian25'!R35+'feb25'!R35+'mar25'!R35+'apr25'!R35+'mai25'!R35+'iun25'!R35+'iul25'!R35+'aug25'!R35+sept25!R35+'oct25'!R35+'noi25'!R35</f>
        <v>6</v>
      </c>
      <c r="S35" s="100">
        <f>'ian25'!S35+'feb25'!S35+'mar25'!S35+'apr25'!S35+'mai25'!S35+'iun25'!S35+'iul25'!S35+'aug25'!S35+sept25!S35+'oct25'!S35+'noi25'!S35</f>
        <v>138</v>
      </c>
      <c r="T35" s="100">
        <f>'ian25'!T35+'feb25'!T35+'mar25'!T35+'apr25'!T35+'mai25'!T35+'iun25'!T35+'iul25'!T35+'aug25'!T35+sept25!T35+'oct25'!T35+'noi25'!T35</f>
        <v>105</v>
      </c>
      <c r="U35" s="100">
        <f>'ian25'!U35+'feb25'!U35+'mar25'!U35+'apr25'!U35+'mai25'!U35+'iun25'!U35+'iul25'!U35+'aug25'!U35+sept25!U35+'oct25'!U35+'noi25'!U35</f>
        <v>281</v>
      </c>
      <c r="V35" s="100">
        <f>'ian25'!V35+'feb25'!V35+'mar25'!V35+'apr25'!V35+'mai25'!V35+'iun25'!V35+'iul25'!V35+'aug25'!V35+sept25!V35+'oct25'!V35+'noi25'!V35</f>
        <v>20</v>
      </c>
      <c r="W35" s="100">
        <f>'ian25'!W35+'feb25'!W35+'mar25'!W35+'apr25'!W35+'mai25'!W35+'iun25'!W35+'iul25'!W35+'aug25'!W35+sept25!W35+'oct25'!W35+'noi25'!W35</f>
        <v>62</v>
      </c>
      <c r="X35" s="100">
        <f>'ian25'!X35+'feb25'!X35+'mar25'!X35+'apr25'!X35+'mai25'!X35+'iun25'!X35+'iul25'!X35+'aug25'!X35+sept25!X35+'oct25'!X35+'noi25'!X35</f>
        <v>437</v>
      </c>
      <c r="Y35" s="100">
        <f>'ian25'!Y35+'feb25'!Y35+'mar25'!Y35+'apr25'!Y35+'mai25'!Y35+'iun25'!Y35+'iul25'!Y35+'aug25'!Y35+sept25!Y35+'oct25'!Y35+'noi25'!Y35</f>
        <v>192</v>
      </c>
      <c r="Z35" s="100">
        <f>'ian25'!Z35+'feb25'!Z35+'mar25'!Z35+'apr25'!Z35+'mai25'!Z35+'iun25'!Z35+'iul25'!Z35+'aug25'!Z35+sept25!Z35+'oct25'!Z35+'noi25'!Z35</f>
        <v>0</v>
      </c>
      <c r="AA35" s="100">
        <f>'ian25'!AA35+'feb25'!AA35+'mar25'!AA35+'apr25'!AA35+'mai25'!AA35+'iun25'!AA35+'iul25'!AA35+'aug25'!AA35+sept25!AA35+'oct25'!AA35+'noi25'!AA35</f>
        <v>1</v>
      </c>
      <c r="AB35" s="100">
        <f>'ian25'!AB35+'feb25'!AB35+'mar25'!AB35+'apr25'!AB35+'mai25'!AB35+'iun25'!AB35+'iul25'!AB35+'aug25'!AB35+sept25!AB35+'oct25'!AB35+'noi25'!AB35</f>
        <v>0</v>
      </c>
      <c r="AC35" s="100">
        <f>'ian25'!AC35+'feb25'!AC35+'mar25'!AC35+'apr25'!AC35+'mai25'!AC35+'iun25'!AC35+'iul25'!AC35+'aug25'!AC35+sept25!AC35+'oct25'!AC35+'noi25'!AC35</f>
        <v>16</v>
      </c>
      <c r="AD35" s="100">
        <f>'ian25'!AD35+'feb25'!AD35+'mar25'!AD35+'apr25'!AD35+'mai25'!AD35+'iun25'!AD35+'iul25'!AD35+'aug25'!AD35+sept25!AD35+'oct25'!AD35+'noi25'!AD35</f>
        <v>5</v>
      </c>
      <c r="AE35" s="100">
        <f>'ian25'!AE35+'feb25'!AE35+'mar25'!AE35+'apr25'!AE35+'mai25'!AE35+'iun25'!AE35+'iul25'!AE35+'aug25'!AE35+sept25!AE35+'oct25'!AE35+'noi25'!AE35</f>
        <v>2</v>
      </c>
      <c r="AF35" s="100">
        <f>'ian25'!AF35+'feb25'!AF35+'mar25'!AF35+'apr25'!AF35+'mai25'!AF35+'iun25'!AF35+'iul25'!AF35+'aug25'!AF35+sept25!AF35+'oct25'!AF35+'noi25'!AF35</f>
        <v>1</v>
      </c>
      <c r="AG35" s="100">
        <f>'ian25'!AG35+'feb25'!AG35+'mar25'!AG35+'apr25'!AG35+'mai25'!AG35+'iun25'!AG35+'iul25'!AG35+'aug25'!AG35+sept25!AG35+'oct25'!AG35+'noi25'!AG35</f>
        <v>0</v>
      </c>
      <c r="AH35" s="100">
        <f>'ian25'!AH35+'feb25'!AH35+'mar25'!AH35+'apr25'!AH35+'mai25'!AH35+'iun25'!AH35+'iul25'!AH35+'aug25'!AH35+sept25!AH35+'oct25'!AH35+'noi25'!AH35</f>
        <v>0</v>
      </c>
      <c r="AI35" s="100">
        <f>'ian25'!AI35+'feb25'!AI35+'mar25'!AI35+'apr25'!AI35+'mai25'!AI35+'iun25'!AI35+'iul25'!AI35+'aug25'!AI35+sept25!AI35+'oct25'!AI35+'noi25'!AI35</f>
        <v>0</v>
      </c>
      <c r="AJ35" s="100">
        <f>'ian25'!AJ35+'feb25'!AJ35+'mar25'!AJ35+'apr25'!AJ35+'mai25'!AJ35+'iun25'!AJ35+'iul25'!AJ35+'aug25'!AJ35+sept25!AJ35+'oct25'!AJ35+'noi25'!AJ35</f>
        <v>0</v>
      </c>
      <c r="AK35" s="100">
        <f>'ian25'!AK35+'feb25'!AK35+'mar25'!AK35+'apr25'!AK35+'mai25'!AK35+'iun25'!AK35+'iul25'!AK35+'aug25'!AK35+sept25!AK35+'oct25'!AK35+'noi25'!AK35</f>
        <v>0</v>
      </c>
      <c r="AL35" s="100">
        <f>'ian25'!AL35+'feb25'!AL35+'mar25'!AL35+'apr25'!AL35+'mai25'!AL35+'iun25'!AL35+'iul25'!AL35+'aug25'!AL35+sept25!AL35+'oct25'!AL35+'noi25'!AL35</f>
        <v>0</v>
      </c>
      <c r="AM35" s="100">
        <f>'ian25'!AM35+'feb25'!AM35+'mar25'!AM35+'apr25'!AM35+'mai25'!AM35+'iun25'!AM35+'iul25'!AM35+'aug25'!AM35+sept25!AM35+'oct25'!AM35+'noi25'!AM35</f>
        <v>0</v>
      </c>
      <c r="AN35" s="100">
        <f>'ian25'!AN35+'feb25'!AN35+'mar25'!AN35+'apr25'!AN35+'mai25'!AN35+'iun25'!AN35+'iul25'!AN35+'aug25'!AN35+sept25!AN35+'oct25'!AN35+'noi25'!AN35</f>
        <v>0</v>
      </c>
      <c r="AO35" s="100">
        <f>'ian25'!AO35+'feb25'!AO35+'mar25'!AO35+'apr25'!AO35+'mai25'!AO35+'iun25'!AO35+'iul25'!AO35+'aug25'!AO35+sept25!AO35+'oct25'!AO35+'noi25'!AO35</f>
        <v>0</v>
      </c>
      <c r="AP35" s="100">
        <f>'ian25'!AP35+'feb25'!AP35+'mar25'!AP35+'apr25'!AP35+'mai25'!AP35+'iun25'!AP35+'iul25'!AP35+'aug25'!AP35+sept25!AP35+'oct25'!AP35+'noi25'!AP35</f>
        <v>0</v>
      </c>
      <c r="AQ35" s="100">
        <f>'ian25'!AQ35+'feb25'!AQ35+'mar25'!AQ35+'apr25'!AQ35+'mai25'!AQ35+'iun25'!AQ35+'iul25'!AQ35+'aug25'!AQ35+sept25!AQ35+'oct25'!AQ35+'noi25'!AQ35</f>
        <v>0</v>
      </c>
      <c r="AR35" s="100">
        <f>'ian25'!AR35+'feb25'!AR35+'mar25'!AR35+'apr25'!AR35+'mai25'!AR35+'iun25'!AR35+'iul25'!AR35+'aug25'!AR35+sept25!AR35+'oct25'!AR35+'noi25'!AR35</f>
        <v>0</v>
      </c>
      <c r="AS35" s="100">
        <f>'ian25'!AS35+'feb25'!AS35+'mar25'!AS35+'apr25'!AS35+'mai25'!AS35+'iun25'!AS35+'iul25'!AS35+'aug25'!AS35+sept25!AS35+'oct25'!AS35+'noi25'!AS35</f>
        <v>609</v>
      </c>
      <c r="AT35" s="146"/>
      <c r="AU35" s="13" t="str">
        <f>IF(AJ39+AJ40=AJ38," ","GRESEALA")</f>
        <v xml:space="preserve"> </v>
      </c>
      <c r="AV35" s="13" t="str">
        <f>IF(AK39+AK40=AK38," ","GRESEALA")</f>
        <v xml:space="preserve"> </v>
      </c>
      <c r="AW35" s="13" t="str">
        <f>IF(AL39+AL40=AL38," ","GRESEALA")</f>
        <v xml:space="preserve"> </v>
      </c>
      <c r="AX35" s="13" t="str">
        <f>IF(AR39+AR40=AR38," ","GRESEALA")</f>
        <v xml:space="preserve"> </v>
      </c>
      <c r="AY35" s="13" t="str">
        <f>IF(AS39+AS40=AS38," ","GRESEALA")</f>
        <v xml:space="preserve"> </v>
      </c>
      <c r="AZ35" s="13" t="str">
        <f>IF(E38+F38=D38," ","GRESEALA")</f>
        <v xml:space="preserve"> </v>
      </c>
      <c r="BA35" s="13" t="str">
        <f>IF(G38+K38+I38+L38+M38=D38," ","GRESEALA")</f>
        <v xml:space="preserve"> </v>
      </c>
      <c r="BB35" s="13" t="str">
        <f>IF(O38+P38=D38," ","GRESEALA")</f>
        <v xml:space="preserve"> </v>
      </c>
      <c r="BC35" s="13" t="str">
        <f>IF(Q38+S38+T38+U38+V38+W38=D38," ","GRESEALA")</f>
        <v xml:space="preserve"> </v>
      </c>
      <c r="BD35" s="13" t="str">
        <f>IF(X38+Y38+Z38=D38," ","GRESEALA")</f>
        <v xml:space="preserve"> </v>
      </c>
      <c r="BE35" s="13" t="str">
        <f>IF(AA38+AC38+AE38+AF38+AG38+AH38+AI38+AJ38+AK38+AL38+AM38+AN38+AO38+AP38+AQ38+AR38+AS38&gt;=D38," ","GRESEALA")</f>
        <v xml:space="preserve"> </v>
      </c>
      <c r="BF35" s="13" t="str">
        <f>IF(AS38&lt;=D38," ","GRESEALA")</f>
        <v xml:space="preserve"> </v>
      </c>
      <c r="BG35" s="13" t="str">
        <f>IF(H38&lt;=G38," ","GRESEALA")</f>
        <v xml:space="preserve"> </v>
      </c>
      <c r="BH35" s="13" t="str">
        <f>IF(E37+F37=D37," ","GRESEALA")</f>
        <v xml:space="preserve"> </v>
      </c>
      <c r="BI35" s="13" t="str">
        <f>IF(G37+K37+I37+L37+M37=D37," ","GRESEALA")</f>
        <v xml:space="preserve"> </v>
      </c>
      <c r="BJ35" s="13" t="str">
        <f>IF(O37+P37=D37," ","GRESEALA")</f>
        <v xml:space="preserve"> </v>
      </c>
      <c r="BK35" s="13" t="str">
        <f>IF(Q37+S37+T37+U37+V37+W37=D37," ","GRESEALA")</f>
        <v xml:space="preserve"> </v>
      </c>
      <c r="BL35" s="26"/>
    </row>
    <row r="36" spans="2:223" ht="58.5" customHeight="1" x14ac:dyDescent="0.35">
      <c r="B36" s="148" t="s">
        <v>90</v>
      </c>
      <c r="C36" s="76" t="s">
        <v>91</v>
      </c>
      <c r="D36" s="133">
        <f t="shared" si="0"/>
        <v>5594</v>
      </c>
      <c r="E36" s="100">
        <f>'ian25'!E36+'feb25'!E36+'mar25'!E36+'apr25'!E36+'mai25'!E36+'iun25'!E36+'iul25'!E36+'aug25'!E36+sept25!E36+'oct25'!E36+'noi25'!E36</f>
        <v>1896</v>
      </c>
      <c r="F36" s="100">
        <f>'ian25'!F36+'feb25'!F36+'mar25'!F36+'apr25'!F36+'mai25'!F36+'iun25'!F36+'iul25'!F36+'aug25'!F36+sept25!F36+'oct25'!F36+'noi25'!F36</f>
        <v>3698</v>
      </c>
      <c r="G36" s="100">
        <f>'ian25'!G36+'feb25'!G36+'mar25'!G36+'apr25'!G36+'mai25'!G36+'iun25'!G36+'iul25'!G36+'aug25'!G36+sept25!G36+'oct25'!G36+'noi25'!G36</f>
        <v>739</v>
      </c>
      <c r="H36" s="100">
        <f>'ian25'!H36+'feb25'!H36+'mar25'!H36+'apr25'!H36+'mai25'!H36+'iun25'!H36+'iul25'!H36+'aug25'!H36+sept25!H36+'oct25'!H36+'noi25'!H36</f>
        <v>570</v>
      </c>
      <c r="I36" s="100">
        <f>'ian25'!I36+'feb25'!I36+'mar25'!I36+'apr25'!I36+'mai25'!I36+'iun25'!I36+'iul25'!I36+'aug25'!I36+sept25!I36+'oct25'!I36+'noi25'!I36</f>
        <v>328</v>
      </c>
      <c r="J36" s="100">
        <f>'ian25'!J36+'feb25'!J36+'mar25'!J36+'apr25'!J36+'mai25'!J36+'iun25'!J36+'iul25'!J36+'aug25'!J36+sept25!J36+'oct25'!J36+'noi25'!J36</f>
        <v>162</v>
      </c>
      <c r="K36" s="100">
        <f>'ian25'!K36+'feb25'!K36+'mar25'!K36+'apr25'!K36+'mai25'!K36+'iun25'!K36+'iul25'!K36+'aug25'!K36+sept25!K36+'oct25'!K36+'noi25'!K36</f>
        <v>431</v>
      </c>
      <c r="L36" s="100">
        <f>'ian25'!L36+'feb25'!L36+'mar25'!L36+'apr25'!L36+'mai25'!L36+'iun25'!L36+'iul25'!L36+'aug25'!L36+sept25!L36+'oct25'!L36+'noi25'!L36</f>
        <v>1195</v>
      </c>
      <c r="M36" s="100">
        <f>'ian25'!M36+'feb25'!M36+'mar25'!M36+'apr25'!M36+'mai25'!M36+'iun25'!M36+'iul25'!M36+'aug25'!M36+sept25!M36+'oct25'!M36+'noi25'!M36</f>
        <v>2901</v>
      </c>
      <c r="N36" s="100">
        <f>'ian25'!N36+'feb25'!N36+'mar25'!N36+'apr25'!N36+'mai25'!N36+'iun25'!N36+'iul25'!N36+'aug25'!N36+sept25!N36+'oct25'!N36+'noi25'!N36</f>
        <v>1139</v>
      </c>
      <c r="O36" s="100">
        <f>'ian25'!O36+'feb25'!O36+'mar25'!O36+'apr25'!O36+'mai25'!O36+'iun25'!O36+'iul25'!O36+'aug25'!O36+sept25!O36+'oct25'!O36+'noi25'!O36</f>
        <v>2662</v>
      </c>
      <c r="P36" s="100">
        <f>'ian25'!P36+'feb25'!P36+'mar25'!P36+'apr25'!P36+'mai25'!P36+'iun25'!P36+'iul25'!P36+'aug25'!P36+sept25!P36+'oct25'!P36+'noi25'!P36</f>
        <v>2932</v>
      </c>
      <c r="Q36" s="100">
        <f>'ian25'!Q36+'feb25'!Q36+'mar25'!Q36+'apr25'!Q36+'mai25'!Q36+'iun25'!Q36+'iul25'!Q36+'aug25'!Q36+sept25!Q36+'oct25'!Q36+'noi25'!Q36</f>
        <v>921</v>
      </c>
      <c r="R36" s="100">
        <f>'ian25'!R36+'feb25'!R36+'mar25'!R36+'apr25'!R36+'mai25'!R36+'iun25'!R36+'iul25'!R36+'aug25'!R36+sept25!R36+'oct25'!R36+'noi25'!R36</f>
        <v>321</v>
      </c>
      <c r="S36" s="100">
        <f>'ian25'!S36+'feb25'!S36+'mar25'!S36+'apr25'!S36+'mai25'!S36+'iun25'!S36+'iul25'!S36+'aug25'!S36+sept25!S36+'oct25'!S36+'noi25'!S36</f>
        <v>1693</v>
      </c>
      <c r="T36" s="100">
        <f>'ian25'!T36+'feb25'!T36+'mar25'!T36+'apr25'!T36+'mai25'!T36+'iun25'!T36+'iul25'!T36+'aug25'!T36+sept25!T36+'oct25'!T36+'noi25'!T36</f>
        <v>712</v>
      </c>
      <c r="U36" s="100">
        <f>'ian25'!U36+'feb25'!U36+'mar25'!U36+'apr25'!U36+'mai25'!U36+'iun25'!U36+'iul25'!U36+'aug25'!U36+sept25!U36+'oct25'!U36+'noi25'!U36</f>
        <v>1857</v>
      </c>
      <c r="V36" s="100">
        <f>'ian25'!V36+'feb25'!V36+'mar25'!V36+'apr25'!V36+'mai25'!V36+'iun25'!V36+'iul25'!V36+'aug25'!V36+sept25!V36+'oct25'!V36+'noi25'!V36</f>
        <v>111</v>
      </c>
      <c r="W36" s="100">
        <f>'ian25'!W36+'feb25'!W36+'mar25'!W36+'apr25'!W36+'mai25'!W36+'iun25'!W36+'iul25'!W36+'aug25'!W36+sept25!W36+'oct25'!W36+'noi25'!W36</f>
        <v>300</v>
      </c>
      <c r="X36" s="100">
        <f>'ian25'!X36+'feb25'!X36+'mar25'!X36+'apr25'!X36+'mai25'!X36+'iun25'!X36+'iul25'!X36+'aug25'!X36+sept25!X36+'oct25'!X36+'noi25'!X36</f>
        <v>3908</v>
      </c>
      <c r="Y36" s="100">
        <f>'ian25'!Y36+'feb25'!Y36+'mar25'!Y36+'apr25'!Y36+'mai25'!Y36+'iun25'!Y36+'iul25'!Y36+'aug25'!Y36+sept25!Y36+'oct25'!Y36+'noi25'!Y36</f>
        <v>1672</v>
      </c>
      <c r="Z36" s="100">
        <f>'ian25'!Z36+'feb25'!Z36+'mar25'!Z36+'apr25'!Z36+'mai25'!Z36+'iun25'!Z36+'iul25'!Z36+'aug25'!Z36+sept25!Z36+'oct25'!Z36+'noi25'!Z36</f>
        <v>14</v>
      </c>
      <c r="AA36" s="100">
        <f>'ian25'!AA36+'feb25'!AA36+'mar25'!AA36+'apr25'!AA36+'mai25'!AA36+'iun25'!AA36+'iul25'!AA36+'aug25'!AA36+sept25!AA36+'oct25'!AA36+'noi25'!AA36</f>
        <v>1</v>
      </c>
      <c r="AB36" s="100">
        <f>'ian25'!AB36+'feb25'!AB36+'mar25'!AB36+'apr25'!AB36+'mai25'!AB36+'iun25'!AB36+'iul25'!AB36+'aug25'!AB36+sept25!AB36+'oct25'!AB36+'noi25'!AB36</f>
        <v>0</v>
      </c>
      <c r="AC36" s="100">
        <f>'ian25'!AC36+'feb25'!AC36+'mar25'!AC36+'apr25'!AC36+'mai25'!AC36+'iun25'!AC36+'iul25'!AC36+'aug25'!AC36+sept25!AC36+'oct25'!AC36+'noi25'!AC36</f>
        <v>2</v>
      </c>
      <c r="AD36" s="100">
        <f>'ian25'!AD36+'feb25'!AD36+'mar25'!AD36+'apr25'!AD36+'mai25'!AD36+'iun25'!AD36+'iul25'!AD36+'aug25'!AD36+sept25!AD36+'oct25'!AD36+'noi25'!AD36</f>
        <v>0</v>
      </c>
      <c r="AE36" s="100">
        <f>'ian25'!AE36+'feb25'!AE36+'mar25'!AE36+'apr25'!AE36+'mai25'!AE36+'iun25'!AE36+'iul25'!AE36+'aug25'!AE36+sept25!AE36+'oct25'!AE36+'noi25'!AE36</f>
        <v>23</v>
      </c>
      <c r="AF36" s="100">
        <f>'ian25'!AF36+'feb25'!AF36+'mar25'!AF36+'apr25'!AF36+'mai25'!AF36+'iun25'!AF36+'iul25'!AF36+'aug25'!AF36+sept25!AF36+'oct25'!AF36+'noi25'!AF36</f>
        <v>0</v>
      </c>
      <c r="AG36" s="100">
        <f>'ian25'!AG36+'feb25'!AG36+'mar25'!AG36+'apr25'!AG36+'mai25'!AG36+'iun25'!AG36+'iul25'!AG36+'aug25'!AG36+sept25!AG36+'oct25'!AG36+'noi25'!AG36</f>
        <v>0</v>
      </c>
      <c r="AH36" s="100">
        <f>'ian25'!AH36+'feb25'!AH36+'mar25'!AH36+'apr25'!AH36+'mai25'!AH36+'iun25'!AH36+'iul25'!AH36+'aug25'!AH36+sept25!AH36+'oct25'!AH36+'noi25'!AH36</f>
        <v>0</v>
      </c>
      <c r="AI36" s="100">
        <f>'ian25'!AI36+'feb25'!AI36+'mar25'!AI36+'apr25'!AI36+'mai25'!AI36+'iun25'!AI36+'iul25'!AI36+'aug25'!AI36+sept25!AI36+'oct25'!AI36+'noi25'!AI36</f>
        <v>0</v>
      </c>
      <c r="AJ36" s="100">
        <f>'ian25'!AJ36+'feb25'!AJ36+'mar25'!AJ36+'apr25'!AJ36+'mai25'!AJ36+'iun25'!AJ36+'iul25'!AJ36+'aug25'!AJ36+sept25!AJ36+'oct25'!AJ36+'noi25'!AJ36</f>
        <v>3</v>
      </c>
      <c r="AK36" s="100">
        <f>'ian25'!AK36+'feb25'!AK36+'mar25'!AK36+'apr25'!AK36+'mai25'!AK36+'iun25'!AK36+'iul25'!AK36+'aug25'!AK36+sept25!AK36+'oct25'!AK36+'noi25'!AK36</f>
        <v>0</v>
      </c>
      <c r="AL36" s="100">
        <f>'ian25'!AL36+'feb25'!AL36+'mar25'!AL36+'apr25'!AL36+'mai25'!AL36+'iun25'!AL36+'iul25'!AL36+'aug25'!AL36+sept25!AL36+'oct25'!AL36+'noi25'!AL36</f>
        <v>0</v>
      </c>
      <c r="AM36" s="100">
        <f>'ian25'!AM36+'feb25'!AM36+'mar25'!AM36+'apr25'!AM36+'mai25'!AM36+'iun25'!AM36+'iul25'!AM36+'aug25'!AM36+sept25!AM36+'oct25'!AM36+'noi25'!AM36</f>
        <v>14</v>
      </c>
      <c r="AN36" s="100">
        <f>'ian25'!AN36+'feb25'!AN36+'mar25'!AN36+'apr25'!AN36+'mai25'!AN36+'iun25'!AN36+'iul25'!AN36+'aug25'!AN36+sept25!AN36+'oct25'!AN36+'noi25'!AN36</f>
        <v>0</v>
      </c>
      <c r="AO36" s="100">
        <f>'ian25'!AO36+'feb25'!AO36+'mar25'!AO36+'apr25'!AO36+'mai25'!AO36+'iun25'!AO36+'iul25'!AO36+'aug25'!AO36+sept25!AO36+'oct25'!AO36+'noi25'!AO36</f>
        <v>0</v>
      </c>
      <c r="AP36" s="100">
        <f>'ian25'!AP36+'feb25'!AP36+'mar25'!AP36+'apr25'!AP36+'mai25'!AP36+'iun25'!AP36+'iul25'!AP36+'aug25'!AP36+sept25!AP36+'oct25'!AP36+'noi25'!AP36</f>
        <v>0</v>
      </c>
      <c r="AQ36" s="100">
        <f>'ian25'!AQ36+'feb25'!AQ36+'mar25'!AQ36+'apr25'!AQ36+'mai25'!AQ36+'iun25'!AQ36+'iul25'!AQ36+'aug25'!AQ36+sept25!AQ36+'oct25'!AQ36+'noi25'!AQ36</f>
        <v>0</v>
      </c>
      <c r="AR36" s="100">
        <f>'ian25'!AR36+'feb25'!AR36+'mar25'!AR36+'apr25'!AR36+'mai25'!AR36+'iun25'!AR36+'iul25'!AR36+'aug25'!AR36+sept25!AR36+'oct25'!AR36+'noi25'!AR36</f>
        <v>0</v>
      </c>
      <c r="AS36" s="100">
        <f>'ian25'!AS36+'feb25'!AS36+'mar25'!AS36+'apr25'!AS36+'mai25'!AS36+'iun25'!AS36+'iul25'!AS36+'aug25'!AS36+sept25!AS36+'oct25'!AS36+'noi25'!AS36</f>
        <v>5551</v>
      </c>
      <c r="AT36" s="146"/>
      <c r="AU36" s="13" t="str">
        <f>IF(X37+Y37+Z37=D37," ","GRESEALA")</f>
        <v xml:space="preserve"> </v>
      </c>
      <c r="AV36" s="13" t="str">
        <f>IF(AA37+AC37+AE37+AF37+AG37+AH37+AI37+AJ37+AK37+AL37+AR37+AS37&gt;=D37," ","GRESEALA")</f>
        <v xml:space="preserve"> </v>
      </c>
      <c r="AW36" s="13" t="str">
        <f>IF(AS37&lt;=D37," ","GRESEALA")</f>
        <v xml:space="preserve"> </v>
      </c>
      <c r="AX36" s="13" t="str">
        <f>IF(H37&lt;=G37," ","GRESEALA")</f>
        <v xml:space="preserve"> </v>
      </c>
      <c r="AY36" s="13" t="str">
        <f>IF(E41+F41=D41," ","GRESEALA")</f>
        <v xml:space="preserve"> </v>
      </c>
      <c r="AZ36" s="17" t="str">
        <f>IF(G41+K41+I41+L41+M41=D41," ","GRESEALA")</f>
        <v xml:space="preserve"> </v>
      </c>
      <c r="BA36" s="13" t="str">
        <f>IF(O41+P41=D41," ","GRESEALA")</f>
        <v xml:space="preserve"> </v>
      </c>
      <c r="BB36" s="13" t="str">
        <f>IF(Q41+S41+T41+U41+V41+W41=D41," ","GRESEALA")</f>
        <v xml:space="preserve"> </v>
      </c>
      <c r="BC36" s="13" t="str">
        <f>IF(X41+Y41+Z41=D41," ","GRESEALA")</f>
        <v xml:space="preserve"> </v>
      </c>
      <c r="BD36" s="13" t="str">
        <f>IF(AA41+AC41+AE41+AF41+AG41+AH41+AI41+AJ41+AK41+AL41+AR41+AS41&gt;=D41," ","GRESEALA")</f>
        <v xml:space="preserve"> </v>
      </c>
      <c r="BE36" s="13" t="str">
        <f>IF(AS41&lt;=D41," ","GRESEALA")</f>
        <v xml:space="preserve"> </v>
      </c>
      <c r="BF36" s="13" t="str">
        <f>IF(H41&lt;=G41," ","GRESEALA")</f>
        <v xml:space="preserve"> </v>
      </c>
      <c r="BG36" s="13" t="str">
        <f>IF(E43+E44=E42," ","GRESEALA")</f>
        <v xml:space="preserve"> </v>
      </c>
      <c r="BH36" s="13" t="str">
        <f>IF(F43+F44=F42," ","GRESEALA")</f>
        <v xml:space="preserve"> </v>
      </c>
      <c r="BI36" s="13" t="str">
        <f>IF(G43+G44=G42," ","GRESEALA")</f>
        <v xml:space="preserve"> </v>
      </c>
      <c r="BJ36" s="13" t="str">
        <f>IF(H43+H44=H42," ","GRESEALA")</f>
        <v xml:space="preserve"> </v>
      </c>
      <c r="BK36" s="13" t="str">
        <f>IF(K43+K44=K42," ","GRESEALA")</f>
        <v xml:space="preserve"> </v>
      </c>
    </row>
    <row r="37" spans="2:223" s="5" customFormat="1" ht="43.5" customHeight="1" x14ac:dyDescent="0.35">
      <c r="B37" s="149">
        <v>2</v>
      </c>
      <c r="C37" s="81" t="s">
        <v>92</v>
      </c>
      <c r="D37" s="134">
        <f t="shared" si="0"/>
        <v>77</v>
      </c>
      <c r="E37" s="100">
        <f>'ian25'!E37+'feb25'!E37+'mar25'!E37+'apr25'!E37+'mai25'!E37+'iun25'!E37+'iul25'!E37+'aug25'!E37+sept25!E37+'oct25'!E37+'noi25'!E37</f>
        <v>27</v>
      </c>
      <c r="F37" s="100">
        <f>'ian25'!F37+'feb25'!F37+'mar25'!F37+'apr25'!F37+'mai25'!F37+'iun25'!F37+'iul25'!F37+'aug25'!F37+sept25!F37+'oct25'!F37+'noi25'!F37</f>
        <v>50</v>
      </c>
      <c r="G37" s="100">
        <f>'ian25'!G37+'feb25'!G37+'mar25'!G37+'apr25'!G37+'mai25'!G37+'iun25'!G37+'iul25'!G37+'aug25'!G37+sept25!G37+'oct25'!G37+'noi25'!G37</f>
        <v>20</v>
      </c>
      <c r="H37" s="100">
        <f>'ian25'!H37+'feb25'!H37+'mar25'!H37+'apr25'!H37+'mai25'!H37+'iun25'!H37+'iul25'!H37+'aug25'!H37+sept25!H37+'oct25'!H37+'noi25'!H37</f>
        <v>20</v>
      </c>
      <c r="I37" s="100">
        <f>'ian25'!I37+'feb25'!I37+'mar25'!I37+'apr25'!I37+'mai25'!I37+'iun25'!I37+'iul25'!I37+'aug25'!I37+sept25!I37+'oct25'!I37+'noi25'!I37</f>
        <v>5</v>
      </c>
      <c r="J37" s="100">
        <f>'ian25'!J37+'feb25'!J37+'mar25'!J37+'apr25'!J37+'mai25'!J37+'iun25'!J37+'iul25'!J37+'aug25'!J37+sept25!J37+'oct25'!J37+'noi25'!J37</f>
        <v>5</v>
      </c>
      <c r="K37" s="100">
        <f>'ian25'!K37+'feb25'!K37+'mar25'!K37+'apr25'!K37+'mai25'!K37+'iun25'!K37+'iul25'!K37+'aug25'!K37+sept25!K37+'oct25'!K37+'noi25'!K37</f>
        <v>10</v>
      </c>
      <c r="L37" s="100">
        <f>'ian25'!L37+'feb25'!L37+'mar25'!L37+'apr25'!L37+'mai25'!L37+'iun25'!L37+'iul25'!L37+'aug25'!L37+sept25!L37+'oct25'!L37+'noi25'!L37</f>
        <v>16</v>
      </c>
      <c r="M37" s="100">
        <f>'ian25'!M37+'feb25'!M37+'mar25'!M37+'apr25'!M37+'mai25'!M37+'iun25'!M37+'iul25'!M37+'aug25'!M37+sept25!M37+'oct25'!M37+'noi25'!M37</f>
        <v>26</v>
      </c>
      <c r="N37" s="100">
        <f>'ian25'!N37+'feb25'!N37+'mar25'!N37+'apr25'!N37+'mai25'!N37+'iun25'!N37+'iul25'!N37+'aug25'!N37+sept25!N37+'oct25'!N37+'noi25'!N37</f>
        <v>7</v>
      </c>
      <c r="O37" s="100">
        <f>'ian25'!O37+'feb25'!O37+'mar25'!O37+'apr25'!O37+'mai25'!O37+'iun25'!O37+'iul25'!O37+'aug25'!O37+sept25!O37+'oct25'!O37+'noi25'!O37</f>
        <v>31</v>
      </c>
      <c r="P37" s="100">
        <f>'ian25'!P37+'feb25'!P37+'mar25'!P37+'apr25'!P37+'mai25'!P37+'iun25'!P37+'iul25'!P37+'aug25'!P37+sept25!P37+'oct25'!P37+'noi25'!P37</f>
        <v>46</v>
      </c>
      <c r="Q37" s="100">
        <f>'ian25'!Q37+'feb25'!Q37+'mar25'!Q37+'apr25'!Q37+'mai25'!Q37+'iun25'!Q37+'iul25'!Q37+'aug25'!Q37+sept25!Q37+'oct25'!Q37+'noi25'!Q37</f>
        <v>1</v>
      </c>
      <c r="R37" s="100">
        <f>'ian25'!R37+'feb25'!R37+'mar25'!R37+'apr25'!R37+'mai25'!R37+'iun25'!R37+'iul25'!R37+'aug25'!R37+sept25!R37+'oct25'!R37+'noi25'!R37</f>
        <v>0</v>
      </c>
      <c r="S37" s="100">
        <f>'ian25'!S37+'feb25'!S37+'mar25'!S37+'apr25'!S37+'mai25'!S37+'iun25'!S37+'iul25'!S37+'aug25'!S37+sept25!S37+'oct25'!S37+'noi25'!S37</f>
        <v>14</v>
      </c>
      <c r="T37" s="100">
        <f>'ian25'!T37+'feb25'!T37+'mar25'!T37+'apr25'!T37+'mai25'!T37+'iun25'!T37+'iul25'!T37+'aug25'!T37+sept25!T37+'oct25'!T37+'noi25'!T37</f>
        <v>10</v>
      </c>
      <c r="U37" s="100">
        <f>'ian25'!U37+'feb25'!U37+'mar25'!U37+'apr25'!U37+'mai25'!U37+'iun25'!U37+'iul25'!U37+'aug25'!U37+sept25!U37+'oct25'!U37+'noi25'!U37</f>
        <v>46</v>
      </c>
      <c r="V37" s="100">
        <f>'ian25'!V37+'feb25'!V37+'mar25'!V37+'apr25'!V37+'mai25'!V37+'iun25'!V37+'iul25'!V37+'aug25'!V37+sept25!V37+'oct25'!V37+'noi25'!V37</f>
        <v>2</v>
      </c>
      <c r="W37" s="100">
        <f>'ian25'!W37+'feb25'!W37+'mar25'!W37+'apr25'!W37+'mai25'!W37+'iun25'!W37+'iul25'!W37+'aug25'!W37+sept25!W37+'oct25'!W37+'noi25'!W37</f>
        <v>4</v>
      </c>
      <c r="X37" s="100">
        <f>'ian25'!X37+'feb25'!X37+'mar25'!X37+'apr25'!X37+'mai25'!X37+'iun25'!X37+'iul25'!X37+'aug25'!X37+sept25!X37+'oct25'!X37+'noi25'!X37</f>
        <v>20</v>
      </c>
      <c r="Y37" s="100">
        <f>'ian25'!Y37+'feb25'!Y37+'mar25'!Y37+'apr25'!Y37+'mai25'!Y37+'iun25'!Y37+'iul25'!Y37+'aug25'!Y37+sept25!Y37+'oct25'!Y37+'noi25'!Y37</f>
        <v>57</v>
      </c>
      <c r="Z37" s="100">
        <f>'ian25'!Z37+'feb25'!Z37+'mar25'!Z37+'apr25'!Z37+'mai25'!Z37+'iun25'!Z37+'iul25'!Z37+'aug25'!Z37+sept25!Z37+'oct25'!Z37+'noi25'!Z37</f>
        <v>0</v>
      </c>
      <c r="AA37" s="100">
        <f>'ian25'!AA37+'feb25'!AA37+'mar25'!AA37+'apr25'!AA37+'mai25'!AA37+'iun25'!AA37+'iul25'!AA37+'aug25'!AA37+sept25!AA37+'oct25'!AA37+'noi25'!AA37</f>
        <v>0</v>
      </c>
      <c r="AB37" s="100">
        <f>'ian25'!AB37+'feb25'!AB37+'mar25'!AB37+'apr25'!AB37+'mai25'!AB37+'iun25'!AB37+'iul25'!AB37+'aug25'!AB37+sept25!AB37+'oct25'!AB37+'noi25'!AB37</f>
        <v>0</v>
      </c>
      <c r="AC37" s="100">
        <f>'ian25'!AC37+'feb25'!AC37+'mar25'!AC37+'apr25'!AC37+'mai25'!AC37+'iun25'!AC37+'iul25'!AC37+'aug25'!AC37+sept25!AC37+'oct25'!AC37+'noi25'!AC37</f>
        <v>0</v>
      </c>
      <c r="AD37" s="100">
        <f>'ian25'!AD37+'feb25'!AD37+'mar25'!AD37+'apr25'!AD37+'mai25'!AD37+'iun25'!AD37+'iul25'!AD37+'aug25'!AD37+sept25!AD37+'oct25'!AD37+'noi25'!AD37</f>
        <v>0</v>
      </c>
      <c r="AE37" s="100">
        <f>'ian25'!AE37+'feb25'!AE37+'mar25'!AE37+'apr25'!AE37+'mai25'!AE37+'iun25'!AE37+'iul25'!AE37+'aug25'!AE37+sept25!AE37+'oct25'!AE37+'noi25'!AE37</f>
        <v>0</v>
      </c>
      <c r="AF37" s="100">
        <f>'ian25'!AF37+'feb25'!AF37+'mar25'!AF37+'apr25'!AF37+'mai25'!AF37+'iun25'!AF37+'iul25'!AF37+'aug25'!AF37+sept25!AF37+'oct25'!AF37+'noi25'!AF37</f>
        <v>0</v>
      </c>
      <c r="AG37" s="100">
        <f>'ian25'!AG37+'feb25'!AG37+'mar25'!AG37+'apr25'!AG37+'mai25'!AG37+'iun25'!AG37+'iul25'!AG37+'aug25'!AG37+sept25!AG37+'oct25'!AG37+'noi25'!AG37</f>
        <v>0</v>
      </c>
      <c r="AH37" s="100">
        <f>'ian25'!AH37+'feb25'!AH37+'mar25'!AH37+'apr25'!AH37+'mai25'!AH37+'iun25'!AH37+'iul25'!AH37+'aug25'!AH37+sept25!AH37+'oct25'!AH37+'noi25'!AH37</f>
        <v>0</v>
      </c>
      <c r="AI37" s="100">
        <f>'ian25'!AI37+'feb25'!AI37+'mar25'!AI37+'apr25'!AI37+'mai25'!AI37+'iun25'!AI37+'iul25'!AI37+'aug25'!AI37+sept25!AI37+'oct25'!AI37+'noi25'!AI37</f>
        <v>0</v>
      </c>
      <c r="AJ37" s="100">
        <f>'ian25'!AJ37+'feb25'!AJ37+'mar25'!AJ37+'apr25'!AJ37+'mai25'!AJ37+'iun25'!AJ37+'iul25'!AJ37+'aug25'!AJ37+sept25!AJ37+'oct25'!AJ37+'noi25'!AJ37</f>
        <v>0</v>
      </c>
      <c r="AK37" s="100">
        <f>'ian25'!AK37+'feb25'!AK37+'mar25'!AK37+'apr25'!AK37+'mai25'!AK37+'iun25'!AK37+'iul25'!AK37+'aug25'!AK37+sept25!AK37+'oct25'!AK37+'noi25'!AK37</f>
        <v>0</v>
      </c>
      <c r="AL37" s="100">
        <f>'ian25'!AL37+'feb25'!AL37+'mar25'!AL37+'apr25'!AL37+'mai25'!AL37+'iun25'!AL37+'iul25'!AL37+'aug25'!AL37+sept25!AL37+'oct25'!AL37+'noi25'!AL37</f>
        <v>0</v>
      </c>
      <c r="AM37" s="100">
        <f>'ian25'!AM37+'feb25'!AM37+'mar25'!AM37+'apr25'!AM37+'mai25'!AM37+'iun25'!AM37+'iul25'!AM37+'aug25'!AM37+sept25!AM37+'oct25'!AM37+'noi25'!AM37</f>
        <v>0</v>
      </c>
      <c r="AN37" s="100">
        <f>'ian25'!AN37+'feb25'!AN37+'mar25'!AN37+'apr25'!AN37+'mai25'!AN37+'iun25'!AN37+'iul25'!AN37+'aug25'!AN37+sept25!AN37+'oct25'!AN37+'noi25'!AN37</f>
        <v>0</v>
      </c>
      <c r="AO37" s="100">
        <f>'ian25'!AO37+'feb25'!AO37+'mar25'!AO37+'apr25'!AO37+'mai25'!AO37+'iun25'!AO37+'iul25'!AO37+'aug25'!AO37+sept25!AO37+'oct25'!AO37+'noi25'!AO37</f>
        <v>0</v>
      </c>
      <c r="AP37" s="100">
        <f>'ian25'!AP37+'feb25'!AP37+'mar25'!AP37+'apr25'!AP37+'mai25'!AP37+'iun25'!AP37+'iul25'!AP37+'aug25'!AP37+sept25!AP37+'oct25'!AP37+'noi25'!AP37</f>
        <v>0</v>
      </c>
      <c r="AQ37" s="100">
        <f>'ian25'!AQ37+'feb25'!AQ37+'mar25'!AQ37+'apr25'!AQ37+'mai25'!AQ37+'iun25'!AQ37+'iul25'!AQ37+'aug25'!AQ37+sept25!AQ37+'oct25'!AQ37+'noi25'!AQ37</f>
        <v>0</v>
      </c>
      <c r="AR37" s="100">
        <f>'ian25'!AR37+'feb25'!AR37+'mar25'!AR37+'apr25'!AR37+'mai25'!AR37+'iun25'!AR37+'iul25'!AR37+'aug25'!AR37+sept25!AR37+'oct25'!AR37+'noi25'!AR37</f>
        <v>0</v>
      </c>
      <c r="AS37" s="100">
        <f>'ian25'!AS37+'feb25'!AS37+'mar25'!AS37+'apr25'!AS37+'mai25'!AS37+'iun25'!AS37+'iul25'!AS37+'aug25'!AS37+sept25!AS37+'oct25'!AS37+'noi25'!AS37</f>
        <v>77</v>
      </c>
      <c r="AT37" s="146"/>
      <c r="AU37" s="17" t="str">
        <f>IF(X43+X44=X42," ","GRESEALA")</f>
        <v xml:space="preserve"> </v>
      </c>
      <c r="AV37" s="13" t="str">
        <f>IF(M43+M44=M42," ","GRESEALA")</f>
        <v xml:space="preserve"> </v>
      </c>
      <c r="AW37" s="13" t="str">
        <f>IF(N43+N44=N42," ","GRESEALA")</f>
        <v xml:space="preserve"> </v>
      </c>
      <c r="AX37" s="13" t="str">
        <f>IF(O43+O44=O42," ","GRESEALA")</f>
        <v xml:space="preserve"> </v>
      </c>
      <c r="AY37" s="13" t="str">
        <f>IF(P43+P44=P42," ","GRESEALA")</f>
        <v xml:space="preserve"> </v>
      </c>
      <c r="AZ37" s="13" t="str">
        <f>IF(Q43+Q44=Q42," ","GRESEALA")</f>
        <v xml:space="preserve"> </v>
      </c>
      <c r="BA37" s="13" t="str">
        <f t="shared" ref="BA37:BK37" si="27">IF(S43+S44=S42," ","GRESEALA")</f>
        <v xml:space="preserve"> </v>
      </c>
      <c r="BB37" s="13" t="str">
        <f t="shared" si="27"/>
        <v xml:space="preserve"> </v>
      </c>
      <c r="BC37" s="13" t="str">
        <f t="shared" si="27"/>
        <v xml:space="preserve"> </v>
      </c>
      <c r="BD37" s="13" t="str">
        <f t="shared" si="27"/>
        <v xml:space="preserve"> </v>
      </c>
      <c r="BE37" s="13" t="str">
        <f t="shared" si="27"/>
        <v xml:space="preserve"> </v>
      </c>
      <c r="BF37" s="13" t="str">
        <f t="shared" si="27"/>
        <v xml:space="preserve"> </v>
      </c>
      <c r="BG37" s="13" t="str">
        <f t="shared" si="27"/>
        <v xml:space="preserve"> </v>
      </c>
      <c r="BH37" s="13" t="str">
        <f t="shared" si="27"/>
        <v xml:space="preserve"> </v>
      </c>
      <c r="BI37" s="13" t="str">
        <f t="shared" si="27"/>
        <v xml:space="preserve"> </v>
      </c>
      <c r="BJ37" s="13" t="str">
        <f t="shared" si="27"/>
        <v xml:space="preserve"> </v>
      </c>
      <c r="BK37" s="13" t="str">
        <f t="shared" si="27"/>
        <v xml:space="preserve"> </v>
      </c>
      <c r="BL37" s="10"/>
    </row>
    <row r="38" spans="2:223" s="5" customFormat="1" ht="54.75" customHeight="1" x14ac:dyDescent="0.35">
      <c r="B38" s="147">
        <v>3</v>
      </c>
      <c r="C38" s="75" t="s">
        <v>93</v>
      </c>
      <c r="D38" s="135">
        <f t="shared" si="0"/>
        <v>117</v>
      </c>
      <c r="E38" s="100">
        <f>'ian25'!E38+'feb25'!E38+'mar25'!E38+'apr25'!E38+'mai25'!E38+'iun25'!E38+'iul25'!E38+'aug25'!E38+sept25!E38+'oct25'!E38+'noi25'!E38</f>
        <v>83</v>
      </c>
      <c r="F38" s="100">
        <f>'ian25'!F38+'feb25'!F38+'mar25'!F38+'apr25'!F38+'mai25'!F38+'iun25'!F38+'iul25'!F38+'aug25'!F38+sept25!F38+'oct25'!F38+'noi25'!F38</f>
        <v>34</v>
      </c>
      <c r="G38" s="100">
        <f>'ian25'!G38+'feb25'!G38+'mar25'!G38+'apr25'!G38+'mai25'!G38+'iun25'!G38+'iul25'!G38+'aug25'!G38+sept25!G38+'oct25'!G38+'noi25'!G38</f>
        <v>2</v>
      </c>
      <c r="H38" s="100">
        <f>'ian25'!H38+'feb25'!H38+'mar25'!H38+'apr25'!H38+'mai25'!H38+'iun25'!H38+'iul25'!H38+'aug25'!H38+sept25!H38+'oct25'!H38+'noi25'!H38</f>
        <v>2</v>
      </c>
      <c r="I38" s="100">
        <f>'ian25'!I38+'feb25'!I38+'mar25'!I38+'apr25'!I38+'mai25'!I38+'iun25'!I38+'iul25'!I38+'aug25'!I38+sept25!I38+'oct25'!I38+'noi25'!I38</f>
        <v>1</v>
      </c>
      <c r="J38" s="100">
        <f>'ian25'!J38+'feb25'!J38+'mar25'!J38+'apr25'!J38+'mai25'!J38+'iun25'!J38+'iul25'!J38+'aug25'!J38+sept25!J38+'oct25'!J38+'noi25'!J38</f>
        <v>1</v>
      </c>
      <c r="K38" s="100">
        <f>'ian25'!K38+'feb25'!K38+'mar25'!K38+'apr25'!K38+'mai25'!K38+'iun25'!K38+'iul25'!K38+'aug25'!K38+sept25!K38+'oct25'!K38+'noi25'!K38</f>
        <v>11</v>
      </c>
      <c r="L38" s="100">
        <f>'ian25'!L38+'feb25'!L38+'mar25'!L38+'apr25'!L38+'mai25'!L38+'iun25'!L38+'iul25'!L38+'aug25'!L38+sept25!L38+'oct25'!L38+'noi25'!L38</f>
        <v>33</v>
      </c>
      <c r="M38" s="100">
        <f>'ian25'!M38+'feb25'!M38+'mar25'!M38+'apr25'!M38+'mai25'!M38+'iun25'!M38+'iul25'!M38+'aug25'!M38+sept25!M38+'oct25'!M38+'noi25'!M38</f>
        <v>70</v>
      </c>
      <c r="N38" s="100">
        <f>'ian25'!N38+'feb25'!N38+'mar25'!N38+'apr25'!N38+'mai25'!N38+'iun25'!N38+'iul25'!N38+'aug25'!N38+sept25!N38+'oct25'!N38+'noi25'!N38</f>
        <v>24</v>
      </c>
      <c r="O38" s="100">
        <f>'ian25'!O38+'feb25'!O38+'mar25'!O38+'apr25'!O38+'mai25'!O38+'iun25'!O38+'iul25'!O38+'aug25'!O38+sept25!O38+'oct25'!O38+'noi25'!O38</f>
        <v>73</v>
      </c>
      <c r="P38" s="100">
        <f>'ian25'!P38+'feb25'!P38+'mar25'!P38+'apr25'!P38+'mai25'!P38+'iun25'!P38+'iul25'!P38+'aug25'!P38+sept25!P38+'oct25'!P38+'noi25'!P38</f>
        <v>44</v>
      </c>
      <c r="Q38" s="100">
        <f>'ian25'!Q38+'feb25'!Q38+'mar25'!Q38+'apr25'!Q38+'mai25'!Q38+'iun25'!Q38+'iul25'!Q38+'aug25'!Q38+sept25!Q38+'oct25'!Q38+'noi25'!Q38</f>
        <v>1</v>
      </c>
      <c r="R38" s="100">
        <f>'ian25'!R38+'feb25'!R38+'mar25'!R38+'apr25'!R38+'mai25'!R38+'iun25'!R38+'iul25'!R38+'aug25'!R38+sept25!R38+'oct25'!R38+'noi25'!R38</f>
        <v>0</v>
      </c>
      <c r="S38" s="100">
        <f>'ian25'!S38+'feb25'!S38+'mar25'!S38+'apr25'!S38+'mai25'!S38+'iun25'!S38+'iul25'!S38+'aug25'!S38+sept25!S38+'oct25'!S38+'noi25'!S38</f>
        <v>11</v>
      </c>
      <c r="T38" s="100">
        <f>'ian25'!T38+'feb25'!T38+'mar25'!T38+'apr25'!T38+'mai25'!T38+'iun25'!T38+'iul25'!T38+'aug25'!T38+sept25!T38+'oct25'!T38+'noi25'!T38</f>
        <v>17</v>
      </c>
      <c r="U38" s="100">
        <f>'ian25'!U38+'feb25'!U38+'mar25'!U38+'apr25'!U38+'mai25'!U38+'iun25'!U38+'iul25'!U38+'aug25'!U38+sept25!U38+'oct25'!U38+'noi25'!U38</f>
        <v>63</v>
      </c>
      <c r="V38" s="100">
        <f>'ian25'!V38+'feb25'!V38+'mar25'!V38+'apr25'!V38+'mai25'!V38+'iun25'!V38+'iul25'!V38+'aug25'!V38+sept25!V38+'oct25'!V38+'noi25'!V38</f>
        <v>10</v>
      </c>
      <c r="W38" s="100">
        <f>'ian25'!W38+'feb25'!W38+'mar25'!W38+'apr25'!W38+'mai25'!W38+'iun25'!W38+'iul25'!W38+'aug25'!W38+sept25!W38+'oct25'!W38+'noi25'!W38</f>
        <v>15</v>
      </c>
      <c r="X38" s="100">
        <f>'ian25'!X38+'feb25'!X38+'mar25'!X38+'apr25'!X38+'mai25'!X38+'iun25'!X38+'iul25'!X38+'aug25'!X38+sept25!X38+'oct25'!X38+'noi25'!X38</f>
        <v>0</v>
      </c>
      <c r="Y38" s="100">
        <f>'ian25'!Y38+'feb25'!Y38+'mar25'!Y38+'apr25'!Y38+'mai25'!Y38+'iun25'!Y38+'iul25'!Y38+'aug25'!Y38+sept25!Y38+'oct25'!Y38+'noi25'!Y38</f>
        <v>117</v>
      </c>
      <c r="Z38" s="100">
        <f>'ian25'!Z38+'feb25'!Z38+'mar25'!Z38+'apr25'!Z38+'mai25'!Z38+'iun25'!Z38+'iul25'!Z38+'aug25'!Z38+sept25!Z38+'oct25'!Z38+'noi25'!Z38</f>
        <v>0</v>
      </c>
      <c r="AA38" s="100">
        <f>'ian25'!AA38+'feb25'!AA38+'mar25'!AA38+'apr25'!AA38+'mai25'!AA38+'iun25'!AA38+'iul25'!AA38+'aug25'!AA38+sept25!AA38+'oct25'!AA38+'noi25'!AA38</f>
        <v>0</v>
      </c>
      <c r="AB38" s="100">
        <f>'ian25'!AB38+'feb25'!AB38+'mar25'!AB38+'apr25'!AB38+'mai25'!AB38+'iun25'!AB38+'iul25'!AB38+'aug25'!AB38+sept25!AB38+'oct25'!AB38+'noi25'!AB38</f>
        <v>0</v>
      </c>
      <c r="AC38" s="100">
        <f>'ian25'!AC38+'feb25'!AC38+'mar25'!AC38+'apr25'!AC38+'mai25'!AC38+'iun25'!AC38+'iul25'!AC38+'aug25'!AC38+sept25!AC38+'oct25'!AC38+'noi25'!AC38</f>
        <v>0</v>
      </c>
      <c r="AD38" s="100">
        <f>'ian25'!AD38+'feb25'!AD38+'mar25'!AD38+'apr25'!AD38+'mai25'!AD38+'iun25'!AD38+'iul25'!AD38+'aug25'!AD38+sept25!AD38+'oct25'!AD38+'noi25'!AD38</f>
        <v>0</v>
      </c>
      <c r="AE38" s="100">
        <f>'ian25'!AE38+'feb25'!AE38+'mar25'!AE38+'apr25'!AE38+'mai25'!AE38+'iun25'!AE38+'iul25'!AE38+'aug25'!AE38+sept25!AE38+'oct25'!AE38+'noi25'!AE38</f>
        <v>0</v>
      </c>
      <c r="AF38" s="100">
        <f>'ian25'!AF38+'feb25'!AF38+'mar25'!AF38+'apr25'!AF38+'mai25'!AF38+'iun25'!AF38+'iul25'!AF38+'aug25'!AF38+sept25!AF38+'oct25'!AF38+'noi25'!AF38</f>
        <v>0</v>
      </c>
      <c r="AG38" s="100">
        <f>'ian25'!AG38+'feb25'!AG38+'mar25'!AG38+'apr25'!AG38+'mai25'!AG38+'iun25'!AG38+'iul25'!AG38+'aug25'!AG38+sept25!AG38+'oct25'!AG38+'noi25'!AG38</f>
        <v>0</v>
      </c>
      <c r="AH38" s="100">
        <f>'ian25'!AH38+'feb25'!AH38+'mar25'!AH38+'apr25'!AH38+'mai25'!AH38+'iun25'!AH38+'iul25'!AH38+'aug25'!AH38+sept25!AH38+'oct25'!AH38+'noi25'!AH38</f>
        <v>0</v>
      </c>
      <c r="AI38" s="100">
        <f>'ian25'!AI38+'feb25'!AI38+'mar25'!AI38+'apr25'!AI38+'mai25'!AI38+'iun25'!AI38+'iul25'!AI38+'aug25'!AI38+sept25!AI38+'oct25'!AI38+'noi25'!AI38</f>
        <v>0</v>
      </c>
      <c r="AJ38" s="100">
        <f>'ian25'!AJ38+'feb25'!AJ38+'mar25'!AJ38+'apr25'!AJ38+'mai25'!AJ38+'iun25'!AJ38+'iul25'!AJ38+'aug25'!AJ38+sept25!AJ38+'oct25'!AJ38+'noi25'!AJ38</f>
        <v>0</v>
      </c>
      <c r="AK38" s="100">
        <f>'ian25'!AK38+'feb25'!AK38+'mar25'!AK38+'apr25'!AK38+'mai25'!AK38+'iun25'!AK38+'iul25'!AK38+'aug25'!AK38+sept25!AK38+'oct25'!AK38+'noi25'!AK38</f>
        <v>0</v>
      </c>
      <c r="AL38" s="100">
        <f>'ian25'!AL38+'feb25'!AL38+'mar25'!AL38+'apr25'!AL38+'mai25'!AL38+'iun25'!AL38+'iul25'!AL38+'aug25'!AL38+sept25!AL38+'oct25'!AL38+'noi25'!AL38</f>
        <v>0</v>
      </c>
      <c r="AM38" s="100">
        <f>'ian25'!AM38+'feb25'!AM38+'mar25'!AM38+'apr25'!AM38+'mai25'!AM38+'iun25'!AM38+'iul25'!AM38+'aug25'!AM38+sept25!AM38+'oct25'!AM38+'noi25'!AM38</f>
        <v>0</v>
      </c>
      <c r="AN38" s="100">
        <f>'ian25'!AN38+'feb25'!AN38+'mar25'!AN38+'apr25'!AN38+'mai25'!AN38+'iun25'!AN38+'iul25'!AN38+'aug25'!AN38+sept25!AN38+'oct25'!AN38+'noi25'!AN38</f>
        <v>0</v>
      </c>
      <c r="AO38" s="100">
        <f>'ian25'!AO38+'feb25'!AO38+'mar25'!AO38+'apr25'!AO38+'mai25'!AO38+'iun25'!AO38+'iul25'!AO38+'aug25'!AO38+sept25!AO38+'oct25'!AO38+'noi25'!AO38</f>
        <v>0</v>
      </c>
      <c r="AP38" s="100">
        <f>'ian25'!AP38+'feb25'!AP38+'mar25'!AP38+'apr25'!AP38+'mai25'!AP38+'iun25'!AP38+'iul25'!AP38+'aug25'!AP38+sept25!AP38+'oct25'!AP38+'noi25'!AP38</f>
        <v>0</v>
      </c>
      <c r="AQ38" s="100">
        <f>'ian25'!AQ38+'feb25'!AQ38+'mar25'!AQ38+'apr25'!AQ38+'mai25'!AQ38+'iun25'!AQ38+'iul25'!AQ38+'aug25'!AQ38+sept25!AQ38+'oct25'!AQ38+'noi25'!AQ38</f>
        <v>0</v>
      </c>
      <c r="AR38" s="100">
        <f>'ian25'!AR38+'feb25'!AR38+'mar25'!AR38+'apr25'!AR38+'mai25'!AR38+'iun25'!AR38+'iul25'!AR38+'aug25'!AR38+sept25!AR38+'oct25'!AR38+'noi25'!AR38</f>
        <v>0</v>
      </c>
      <c r="AS38" s="100">
        <f>'ian25'!AS38+'feb25'!AS38+'mar25'!AS38+'apr25'!AS38+'mai25'!AS38+'iun25'!AS38+'iul25'!AS38+'aug25'!AS38+sept25!AS38+'oct25'!AS38+'noi25'!AS38</f>
        <v>117</v>
      </c>
      <c r="AT38" s="151"/>
      <c r="AU38" s="13" t="str">
        <f>IF(M43+M44=M42," ","GRESEALA")</f>
        <v xml:space="preserve"> </v>
      </c>
      <c r="AV38" s="13" t="str">
        <f>IF(N43+N44=N42," ","GRESEALA")</f>
        <v xml:space="preserve"> </v>
      </c>
      <c r="AW38" s="13" t="str">
        <f>IF(O43+O44=O42," ","GRESEALA")</f>
        <v xml:space="preserve"> </v>
      </c>
      <c r="AX38" s="13" t="str">
        <f>IF(P43+P44=P42," ","GRESEALA")</f>
        <v xml:space="preserve"> </v>
      </c>
      <c r="AY38" s="13" t="str">
        <f>IF(Q43+Q44=Q42," ","GRESEALA")</f>
        <v xml:space="preserve"> </v>
      </c>
      <c r="AZ38" s="13" t="str">
        <f t="shared" ref="AZ38:BK38" si="28">IF(S43+S44=S42," ","GRESEALA")</f>
        <v xml:space="preserve"> </v>
      </c>
      <c r="BA38" s="13" t="str">
        <f t="shared" si="28"/>
        <v xml:space="preserve"> </v>
      </c>
      <c r="BB38" s="13" t="str">
        <f t="shared" si="28"/>
        <v xml:space="preserve"> </v>
      </c>
      <c r="BC38" s="13" t="str">
        <f t="shared" si="28"/>
        <v xml:space="preserve"> </v>
      </c>
      <c r="BD38" s="13" t="str">
        <f t="shared" si="28"/>
        <v xml:space="preserve"> </v>
      </c>
      <c r="BE38" s="13" t="str">
        <f t="shared" si="28"/>
        <v xml:space="preserve"> </v>
      </c>
      <c r="BF38" s="13" t="str">
        <f t="shared" si="28"/>
        <v xml:space="preserve"> </v>
      </c>
      <c r="BG38" s="13" t="str">
        <f t="shared" si="28"/>
        <v xml:space="preserve"> </v>
      </c>
      <c r="BH38" s="13" t="str">
        <f t="shared" si="28"/>
        <v xml:space="preserve"> </v>
      </c>
      <c r="BI38" s="13" t="str">
        <f t="shared" si="28"/>
        <v xml:space="preserve"> </v>
      </c>
      <c r="BJ38" s="13" t="str">
        <f t="shared" si="28"/>
        <v xml:space="preserve"> </v>
      </c>
      <c r="BK38" s="13" t="str">
        <f t="shared" si="28"/>
        <v xml:space="preserve"> </v>
      </c>
      <c r="BL38" s="10"/>
    </row>
    <row r="39" spans="2:223" ht="24.75" customHeight="1" x14ac:dyDescent="0.45">
      <c r="B39" s="152" t="s">
        <v>94</v>
      </c>
      <c r="C39" s="82" t="s">
        <v>95</v>
      </c>
      <c r="D39" s="136">
        <f t="shared" si="0"/>
        <v>0</v>
      </c>
      <c r="E39" s="100">
        <f>'ian25'!E39+'feb25'!E39+'mar25'!E39+'apr25'!E39+'mai25'!E39+'iun25'!E39+'iul25'!E39+'aug25'!E39+sept25!E39+'oct25'!E39+'noi25'!E39</f>
        <v>0</v>
      </c>
      <c r="F39" s="100">
        <f>'ian25'!F39+'feb25'!F39+'mar25'!F39+'apr25'!F39+'mai25'!F39+'iun25'!F39+'iul25'!F39+'aug25'!F39+sept25!F39+'oct25'!F39+'noi25'!F39</f>
        <v>0</v>
      </c>
      <c r="G39" s="100">
        <f>'ian25'!G39+'feb25'!G39+'mar25'!G39+'apr25'!G39+'mai25'!G39+'iun25'!G39+'iul25'!G39+'aug25'!G39+sept25!G39+'oct25'!G39+'noi25'!G39</f>
        <v>0</v>
      </c>
      <c r="H39" s="100">
        <f>'ian25'!H39+'feb25'!H39+'mar25'!H39+'apr25'!H39+'mai25'!H39+'iun25'!H39+'iul25'!H39+'aug25'!H39+sept25!H39+'oct25'!H39+'noi25'!H39</f>
        <v>0</v>
      </c>
      <c r="I39" s="100">
        <f>'ian25'!I39+'feb25'!I39+'mar25'!I39+'apr25'!I39+'mai25'!I39+'iun25'!I39+'iul25'!I39+'aug25'!I39+sept25!I39+'oct25'!I39+'noi25'!I39</f>
        <v>0</v>
      </c>
      <c r="J39" s="100">
        <f>'ian25'!J39+'feb25'!J39+'mar25'!J39+'apr25'!J39+'mai25'!J39+'iun25'!J39+'iul25'!J39+'aug25'!J39+sept25!J39+'oct25'!J39+'noi25'!J39</f>
        <v>0</v>
      </c>
      <c r="K39" s="100">
        <f>'ian25'!K39+'feb25'!K39+'mar25'!K39+'apr25'!K39+'mai25'!K39+'iun25'!K39+'iul25'!K39+'aug25'!K39+sept25!K39+'oct25'!K39+'noi25'!K39</f>
        <v>0</v>
      </c>
      <c r="L39" s="100">
        <f>'ian25'!L39+'feb25'!L39+'mar25'!L39+'apr25'!L39+'mai25'!L39+'iun25'!L39+'iul25'!L39+'aug25'!L39+sept25!L39+'oct25'!L39+'noi25'!L39</f>
        <v>0</v>
      </c>
      <c r="M39" s="100">
        <f>'ian25'!M39+'feb25'!M39+'mar25'!M39+'apr25'!M39+'mai25'!M39+'iun25'!M39+'iul25'!M39+'aug25'!M39+sept25!M39+'oct25'!M39+'noi25'!M39</f>
        <v>0</v>
      </c>
      <c r="N39" s="100">
        <f>'ian25'!N39+'feb25'!N39+'mar25'!N39+'apr25'!N39+'mai25'!N39+'iun25'!N39+'iul25'!N39+'aug25'!N39+sept25!N39+'oct25'!N39+'noi25'!N39</f>
        <v>0</v>
      </c>
      <c r="O39" s="100">
        <f>'ian25'!O39+'feb25'!O39+'mar25'!O39+'apr25'!O39+'mai25'!O39+'iun25'!O39+'iul25'!O39+'aug25'!O39+sept25!O39+'oct25'!O39+'noi25'!O39</f>
        <v>0</v>
      </c>
      <c r="P39" s="100">
        <f>'ian25'!P39+'feb25'!P39+'mar25'!P39+'apr25'!P39+'mai25'!P39+'iun25'!P39+'iul25'!P39+'aug25'!P39+sept25!P39+'oct25'!P39+'noi25'!P39</f>
        <v>0</v>
      </c>
      <c r="Q39" s="100">
        <f>'ian25'!Q39+'feb25'!Q39+'mar25'!Q39+'apr25'!Q39+'mai25'!Q39+'iun25'!Q39+'iul25'!Q39+'aug25'!Q39+sept25!Q39+'oct25'!Q39+'noi25'!Q39</f>
        <v>0</v>
      </c>
      <c r="R39" s="100">
        <f>'ian25'!R39+'feb25'!R39+'mar25'!R39+'apr25'!R39+'mai25'!R39+'iun25'!R39+'iul25'!R39+'aug25'!R39+sept25!R39+'oct25'!R39+'noi25'!R39</f>
        <v>0</v>
      </c>
      <c r="S39" s="100">
        <f>'ian25'!S39+'feb25'!S39+'mar25'!S39+'apr25'!S39+'mai25'!S39+'iun25'!S39+'iul25'!S39+'aug25'!S39+sept25!S39+'oct25'!S39+'noi25'!S39</f>
        <v>0</v>
      </c>
      <c r="T39" s="100">
        <f>'ian25'!T39+'feb25'!T39+'mar25'!T39+'apr25'!T39+'mai25'!T39+'iun25'!T39+'iul25'!T39+'aug25'!T39+sept25!T39+'oct25'!T39+'noi25'!T39</f>
        <v>0</v>
      </c>
      <c r="U39" s="100">
        <f>'ian25'!U39+'feb25'!U39+'mar25'!U39+'apr25'!U39+'mai25'!U39+'iun25'!U39+'iul25'!U39+'aug25'!U39+sept25!U39+'oct25'!U39+'noi25'!U39</f>
        <v>0</v>
      </c>
      <c r="V39" s="100">
        <f>'ian25'!V39+'feb25'!V39+'mar25'!V39+'apr25'!V39+'mai25'!V39+'iun25'!V39+'iul25'!V39+'aug25'!V39+sept25!V39+'oct25'!V39+'noi25'!V39</f>
        <v>0</v>
      </c>
      <c r="W39" s="100">
        <f>'ian25'!W39+'feb25'!W39+'mar25'!W39+'apr25'!W39+'mai25'!W39+'iun25'!W39+'iul25'!W39+'aug25'!W39+sept25!W39+'oct25'!W39+'noi25'!W39</f>
        <v>0</v>
      </c>
      <c r="X39" s="100">
        <f>'ian25'!X39+'feb25'!X39+'mar25'!X39+'apr25'!X39+'mai25'!X39+'iun25'!X39+'iul25'!X39+'aug25'!X39+sept25!X39+'oct25'!X39+'noi25'!X39</f>
        <v>0</v>
      </c>
      <c r="Y39" s="100">
        <f>'ian25'!Y39+'feb25'!Y39+'mar25'!Y39+'apr25'!Y39+'mai25'!Y39+'iun25'!Y39+'iul25'!Y39+'aug25'!Y39+sept25!Y39+'oct25'!Y39+'noi25'!Y39</f>
        <v>0</v>
      </c>
      <c r="Z39" s="100">
        <f>'ian25'!Z39+'feb25'!Z39+'mar25'!Z39+'apr25'!Z39+'mai25'!Z39+'iun25'!Z39+'iul25'!Z39+'aug25'!Z39+sept25!Z39+'oct25'!Z39+'noi25'!Z39</f>
        <v>0</v>
      </c>
      <c r="AA39" s="100">
        <f>'ian25'!AA39+'feb25'!AA39+'mar25'!AA39+'apr25'!AA39+'mai25'!AA39+'iun25'!AA39+'iul25'!AA39+'aug25'!AA39+sept25!AA39+'oct25'!AA39+'noi25'!AA39</f>
        <v>0</v>
      </c>
      <c r="AB39" s="100">
        <f>'ian25'!AB39+'feb25'!AB39+'mar25'!AB39+'apr25'!AB39+'mai25'!AB39+'iun25'!AB39+'iul25'!AB39+'aug25'!AB39+sept25!AB39+'oct25'!AB39+'noi25'!AB39</f>
        <v>0</v>
      </c>
      <c r="AC39" s="100">
        <f>'ian25'!AC39+'feb25'!AC39+'mar25'!AC39+'apr25'!AC39+'mai25'!AC39+'iun25'!AC39+'iul25'!AC39+'aug25'!AC39+sept25!AC39+'oct25'!AC39+'noi25'!AC39</f>
        <v>0</v>
      </c>
      <c r="AD39" s="100">
        <f>'ian25'!AD39+'feb25'!AD39+'mar25'!AD39+'apr25'!AD39+'mai25'!AD39+'iun25'!AD39+'iul25'!AD39+'aug25'!AD39+sept25!AD39+'oct25'!AD39+'noi25'!AD39</f>
        <v>0</v>
      </c>
      <c r="AE39" s="100">
        <f>'ian25'!AE39+'feb25'!AE39+'mar25'!AE39+'apr25'!AE39+'mai25'!AE39+'iun25'!AE39+'iul25'!AE39+'aug25'!AE39+sept25!AE39+'oct25'!AE39+'noi25'!AE39</f>
        <v>0</v>
      </c>
      <c r="AF39" s="100">
        <f>'ian25'!AF39+'feb25'!AF39+'mar25'!AF39+'apr25'!AF39+'mai25'!AF39+'iun25'!AF39+'iul25'!AF39+'aug25'!AF39+sept25!AF39+'oct25'!AF39+'noi25'!AF39</f>
        <v>0</v>
      </c>
      <c r="AG39" s="100">
        <f>'ian25'!AG39+'feb25'!AG39+'mar25'!AG39+'apr25'!AG39+'mai25'!AG39+'iun25'!AG39+'iul25'!AG39+'aug25'!AG39+sept25!AG39+'oct25'!AG39+'noi25'!AG39</f>
        <v>0</v>
      </c>
      <c r="AH39" s="100">
        <f>'ian25'!AH39+'feb25'!AH39+'mar25'!AH39+'apr25'!AH39+'mai25'!AH39+'iun25'!AH39+'iul25'!AH39+'aug25'!AH39+sept25!AH39+'oct25'!AH39+'noi25'!AH39</f>
        <v>0</v>
      </c>
      <c r="AI39" s="100">
        <f>'ian25'!AI39+'feb25'!AI39+'mar25'!AI39+'apr25'!AI39+'mai25'!AI39+'iun25'!AI39+'iul25'!AI39+'aug25'!AI39+sept25!AI39+'oct25'!AI39+'noi25'!AI39</f>
        <v>0</v>
      </c>
      <c r="AJ39" s="100">
        <f>'ian25'!AJ39+'feb25'!AJ39+'mar25'!AJ39+'apr25'!AJ39+'mai25'!AJ39+'iun25'!AJ39+'iul25'!AJ39+'aug25'!AJ39+sept25!AJ39+'oct25'!AJ39+'noi25'!AJ39</f>
        <v>0</v>
      </c>
      <c r="AK39" s="100">
        <f>'ian25'!AK39+'feb25'!AK39+'mar25'!AK39+'apr25'!AK39+'mai25'!AK39+'iun25'!AK39+'iul25'!AK39+'aug25'!AK39+sept25!AK39+'oct25'!AK39+'noi25'!AK39</f>
        <v>0</v>
      </c>
      <c r="AL39" s="100">
        <f>'ian25'!AL39+'feb25'!AL39+'mar25'!AL39+'apr25'!AL39+'mai25'!AL39+'iun25'!AL39+'iul25'!AL39+'aug25'!AL39+sept25!AL39+'oct25'!AL39+'noi25'!AL39</f>
        <v>0</v>
      </c>
      <c r="AM39" s="100">
        <f>'ian25'!AM39+'feb25'!AM39+'mar25'!AM39+'apr25'!AM39+'mai25'!AM39+'iun25'!AM39+'iul25'!AM39+'aug25'!AM39+sept25!AM39+'oct25'!AM39+'noi25'!AM39</f>
        <v>0</v>
      </c>
      <c r="AN39" s="100">
        <f>'ian25'!AN39+'feb25'!AN39+'mar25'!AN39+'apr25'!AN39+'mai25'!AN39+'iun25'!AN39+'iul25'!AN39+'aug25'!AN39+sept25!AN39+'oct25'!AN39+'noi25'!AN39</f>
        <v>0</v>
      </c>
      <c r="AO39" s="100">
        <f>'ian25'!AO39+'feb25'!AO39+'mar25'!AO39+'apr25'!AO39+'mai25'!AO39+'iun25'!AO39+'iul25'!AO39+'aug25'!AO39+sept25!AO39+'oct25'!AO39+'noi25'!AO39</f>
        <v>0</v>
      </c>
      <c r="AP39" s="100">
        <f>'ian25'!AP39+'feb25'!AP39+'mar25'!AP39+'apr25'!AP39+'mai25'!AP39+'iun25'!AP39+'iul25'!AP39+'aug25'!AP39+sept25!AP39+'oct25'!AP39+'noi25'!AP39</f>
        <v>0</v>
      </c>
      <c r="AQ39" s="100">
        <f>'ian25'!AQ39+'feb25'!AQ39+'mar25'!AQ39+'apr25'!AQ39+'mai25'!AQ39+'iun25'!AQ39+'iul25'!AQ39+'aug25'!AQ39+sept25!AQ39+'oct25'!AQ39+'noi25'!AQ39</f>
        <v>0</v>
      </c>
      <c r="AR39" s="100">
        <f>'ian25'!AR39+'feb25'!AR39+'mar25'!AR39+'apr25'!AR39+'mai25'!AR39+'iun25'!AR39+'iul25'!AR39+'aug25'!AR39+sept25!AR39+'oct25'!AR39+'noi25'!AR39</f>
        <v>0</v>
      </c>
      <c r="AS39" s="100">
        <f>'ian25'!AS39+'feb25'!AS39+'mar25'!AS39+'apr25'!AS39+'mai25'!AS39+'iun25'!AS39+'iul25'!AS39+'aug25'!AS39+sept25!AS39+'oct25'!AS39+'noi25'!AS39</f>
        <v>0</v>
      </c>
      <c r="AT39" s="153"/>
      <c r="AU39" s="13" t="str">
        <f t="shared" ref="AU39:BB39" si="29">IF(AE43+AE44=AE42," ","GRESEALA")</f>
        <v xml:space="preserve"> </v>
      </c>
      <c r="AV39" s="13" t="str">
        <f t="shared" si="29"/>
        <v xml:space="preserve"> </v>
      </c>
      <c r="AW39" s="13" t="str">
        <f t="shared" si="29"/>
        <v xml:space="preserve"> </v>
      </c>
      <c r="AX39" s="13" t="str">
        <f t="shared" si="29"/>
        <v xml:space="preserve"> </v>
      </c>
      <c r="AY39" s="13" t="str">
        <f t="shared" si="29"/>
        <v xml:space="preserve"> </v>
      </c>
      <c r="AZ39" s="13" t="str">
        <f t="shared" si="29"/>
        <v xml:space="preserve"> </v>
      </c>
      <c r="BA39" s="13" t="str">
        <f t="shared" si="29"/>
        <v xml:space="preserve"> </v>
      </c>
      <c r="BB39" s="13" t="str">
        <f t="shared" si="29"/>
        <v xml:space="preserve"> </v>
      </c>
      <c r="BC39" s="13" t="str">
        <f t="shared" ref="BC39:BD39" si="30">IF(AR43+AR44=AR42," ","GRESEALA")</f>
        <v xml:space="preserve"> </v>
      </c>
      <c r="BD39" s="13" t="str">
        <f t="shared" si="30"/>
        <v xml:space="preserve"> </v>
      </c>
      <c r="BE39" s="13" t="str">
        <f>IF(E42+F42=D42," ","GRESEALA")</f>
        <v xml:space="preserve"> </v>
      </c>
      <c r="BF39" s="17" t="str">
        <f>IF(G42+K42+I42+L42+M42=D42," ","GRESEALA")</f>
        <v xml:space="preserve"> </v>
      </c>
      <c r="BG39" s="13" t="str">
        <f>IF(O42+P42=D42," ","GRESEALA")</f>
        <v xml:space="preserve"> </v>
      </c>
      <c r="BH39" s="13" t="str">
        <f>IF(Q42+S42+T42+U42+V42+W42=D42," ","GRESEALA")</f>
        <v xml:space="preserve"> </v>
      </c>
      <c r="BI39" s="13" t="str">
        <f>IF(X42+Y42+Z42=D42," ","GRESEALA")</f>
        <v xml:space="preserve"> </v>
      </c>
      <c r="BJ39" s="17" t="str">
        <f>IF(AA42+AC42+AE42+AF42+AG42+AH42+AI42+AJ42+AK42+AL42+AM42+AN42+AO42+AP42+AQ42+AR42+AS42&gt;=D42," ","GRESEALA")</f>
        <v xml:space="preserve"> </v>
      </c>
      <c r="BK39" s="13" t="str">
        <f>IF(AS42&lt;=D42," ","GRESEALA")</f>
        <v xml:space="preserve"> </v>
      </c>
      <c r="BL39" s="13" t="str">
        <f>IF(H42&lt;=G42," ","GRESEALA")</f>
        <v xml:space="preserve"> </v>
      </c>
    </row>
    <row r="40" spans="2:223" ht="59.25" customHeight="1" x14ac:dyDescent="0.45">
      <c r="B40" s="149" t="s">
        <v>96</v>
      </c>
      <c r="C40" s="83" t="s">
        <v>97</v>
      </c>
      <c r="D40" s="129">
        <f t="shared" si="0"/>
        <v>117</v>
      </c>
      <c r="E40" s="100">
        <f>'ian25'!E40+'feb25'!E40+'mar25'!E40+'apr25'!E40+'mai25'!E40+'iun25'!E40+'iul25'!E40+'aug25'!E40+sept25!E40+'oct25'!E40+'noi25'!E40</f>
        <v>83</v>
      </c>
      <c r="F40" s="100">
        <f>'ian25'!F40+'feb25'!F40+'mar25'!F40+'apr25'!F40+'mai25'!F40+'iun25'!F40+'iul25'!F40+'aug25'!F40+sept25!F40+'oct25'!F40+'noi25'!F40</f>
        <v>34</v>
      </c>
      <c r="G40" s="100">
        <f>'ian25'!G40+'feb25'!G40+'mar25'!G40+'apr25'!G40+'mai25'!G40+'iun25'!G40+'iul25'!G40+'aug25'!G40+sept25!G40+'oct25'!G40+'noi25'!G40</f>
        <v>2</v>
      </c>
      <c r="H40" s="100">
        <f>'ian25'!H40+'feb25'!H40+'mar25'!H40+'apr25'!H40+'mai25'!H40+'iun25'!H40+'iul25'!H40+'aug25'!H40+sept25!H40+'oct25'!H40+'noi25'!H40</f>
        <v>2</v>
      </c>
      <c r="I40" s="100">
        <f>'ian25'!I40+'feb25'!I40+'mar25'!I40+'apr25'!I40+'mai25'!I40+'iun25'!I40+'iul25'!I40+'aug25'!I40+sept25!I40+'oct25'!I40+'noi25'!I40</f>
        <v>1</v>
      </c>
      <c r="J40" s="100">
        <f>'ian25'!J40+'feb25'!J40+'mar25'!J40+'apr25'!J40+'mai25'!J40+'iun25'!J40+'iul25'!J40+'aug25'!J40+sept25!J40+'oct25'!J40+'noi25'!J40</f>
        <v>1</v>
      </c>
      <c r="K40" s="100">
        <f>'ian25'!K40+'feb25'!K40+'mar25'!K40+'apr25'!K40+'mai25'!K40+'iun25'!K40+'iul25'!K40+'aug25'!K40+sept25!K40+'oct25'!K40+'noi25'!K40</f>
        <v>11</v>
      </c>
      <c r="L40" s="100">
        <f>'ian25'!L40+'feb25'!L40+'mar25'!L40+'apr25'!L40+'mai25'!L40+'iun25'!L40+'iul25'!L40+'aug25'!L40+sept25!L40+'oct25'!L40+'noi25'!L40</f>
        <v>33</v>
      </c>
      <c r="M40" s="100">
        <f>'ian25'!M40+'feb25'!M40+'mar25'!M40+'apr25'!M40+'mai25'!M40+'iun25'!M40+'iul25'!M40+'aug25'!M40+sept25!M40+'oct25'!M40+'noi25'!M40</f>
        <v>70</v>
      </c>
      <c r="N40" s="100">
        <f>'ian25'!N40+'feb25'!N40+'mar25'!N40+'apr25'!N40+'mai25'!N40+'iun25'!N40+'iul25'!N40+'aug25'!N40+sept25!N40+'oct25'!N40+'noi25'!N40</f>
        <v>24</v>
      </c>
      <c r="O40" s="100">
        <f>'ian25'!O40+'feb25'!O40+'mar25'!O40+'apr25'!O40+'mai25'!O40+'iun25'!O40+'iul25'!O40+'aug25'!O40+sept25!O40+'oct25'!O40+'noi25'!O40</f>
        <v>73</v>
      </c>
      <c r="P40" s="100">
        <f>'ian25'!P40+'feb25'!P40+'mar25'!P40+'apr25'!P40+'mai25'!P40+'iun25'!P40+'iul25'!P40+'aug25'!P40+sept25!P40+'oct25'!P40+'noi25'!P40</f>
        <v>44</v>
      </c>
      <c r="Q40" s="100">
        <f>'ian25'!Q40+'feb25'!Q40+'mar25'!Q40+'apr25'!Q40+'mai25'!Q40+'iun25'!Q40+'iul25'!Q40+'aug25'!Q40+sept25!Q40+'oct25'!Q40+'noi25'!Q40</f>
        <v>1</v>
      </c>
      <c r="R40" s="100">
        <f>'ian25'!R40+'feb25'!R40+'mar25'!R40+'apr25'!R40+'mai25'!R40+'iun25'!R40+'iul25'!R40+'aug25'!R40+sept25!R40+'oct25'!R40+'noi25'!R40</f>
        <v>0</v>
      </c>
      <c r="S40" s="100">
        <f>'ian25'!S40+'feb25'!S40+'mar25'!S40+'apr25'!S40+'mai25'!S40+'iun25'!S40+'iul25'!S40+'aug25'!S40+sept25!S40+'oct25'!S40+'noi25'!S40</f>
        <v>11</v>
      </c>
      <c r="T40" s="100">
        <f>'ian25'!T40+'feb25'!T40+'mar25'!T40+'apr25'!T40+'mai25'!T40+'iun25'!T40+'iul25'!T40+'aug25'!T40+sept25!T40+'oct25'!T40+'noi25'!T40</f>
        <v>17</v>
      </c>
      <c r="U40" s="100">
        <f>'ian25'!U40+'feb25'!U40+'mar25'!U40+'apr25'!U40+'mai25'!U40+'iun25'!U40+'iul25'!U40+'aug25'!U40+sept25!U40+'oct25'!U40+'noi25'!U40</f>
        <v>63</v>
      </c>
      <c r="V40" s="100">
        <f>'ian25'!V40+'feb25'!V40+'mar25'!V40+'apr25'!V40+'mai25'!V40+'iun25'!V40+'iul25'!V40+'aug25'!V40+sept25!V40+'oct25'!V40+'noi25'!V40</f>
        <v>10</v>
      </c>
      <c r="W40" s="100">
        <f>'ian25'!W40+'feb25'!W40+'mar25'!W40+'apr25'!W40+'mai25'!W40+'iun25'!W40+'iul25'!W40+'aug25'!W40+sept25!W40+'oct25'!W40+'noi25'!W40</f>
        <v>15</v>
      </c>
      <c r="X40" s="100">
        <f>'ian25'!X40+'feb25'!X40+'mar25'!X40+'apr25'!X40+'mai25'!X40+'iun25'!X40+'iul25'!X40+'aug25'!X40+sept25!X40+'oct25'!X40+'noi25'!X40</f>
        <v>0</v>
      </c>
      <c r="Y40" s="100">
        <f>'ian25'!Y40+'feb25'!Y40+'mar25'!Y40+'apr25'!Y40+'mai25'!Y40+'iun25'!Y40+'iul25'!Y40+'aug25'!Y40+sept25!Y40+'oct25'!Y40+'noi25'!Y40</f>
        <v>117</v>
      </c>
      <c r="Z40" s="100">
        <f>'ian25'!Z40+'feb25'!Z40+'mar25'!Z40+'apr25'!Z40+'mai25'!Z40+'iun25'!Z40+'iul25'!Z40+'aug25'!Z40+sept25!Z40+'oct25'!Z40+'noi25'!Z40</f>
        <v>0</v>
      </c>
      <c r="AA40" s="100">
        <f>'ian25'!AA40+'feb25'!AA40+'mar25'!AA40+'apr25'!AA40+'mai25'!AA40+'iun25'!AA40+'iul25'!AA40+'aug25'!AA40+sept25!AA40+'oct25'!AA40+'noi25'!AA40</f>
        <v>0</v>
      </c>
      <c r="AB40" s="100">
        <f>'ian25'!AB40+'feb25'!AB40+'mar25'!AB40+'apr25'!AB40+'mai25'!AB40+'iun25'!AB40+'iul25'!AB40+'aug25'!AB40+sept25!AB40+'oct25'!AB40+'noi25'!AB40</f>
        <v>0</v>
      </c>
      <c r="AC40" s="100">
        <f>'ian25'!AC40+'feb25'!AC40+'mar25'!AC40+'apr25'!AC40+'mai25'!AC40+'iun25'!AC40+'iul25'!AC40+'aug25'!AC40+sept25!AC40+'oct25'!AC40+'noi25'!AC40</f>
        <v>0</v>
      </c>
      <c r="AD40" s="100">
        <f>'ian25'!AD40+'feb25'!AD40+'mar25'!AD40+'apr25'!AD40+'mai25'!AD40+'iun25'!AD40+'iul25'!AD40+'aug25'!AD40+sept25!AD40+'oct25'!AD40+'noi25'!AD40</f>
        <v>0</v>
      </c>
      <c r="AE40" s="100">
        <f>'ian25'!AE40+'feb25'!AE40+'mar25'!AE40+'apr25'!AE40+'mai25'!AE40+'iun25'!AE40+'iul25'!AE40+'aug25'!AE40+sept25!AE40+'oct25'!AE40+'noi25'!AE40</f>
        <v>0</v>
      </c>
      <c r="AF40" s="100">
        <f>'ian25'!AF40+'feb25'!AF40+'mar25'!AF40+'apr25'!AF40+'mai25'!AF40+'iun25'!AF40+'iul25'!AF40+'aug25'!AF40+sept25!AF40+'oct25'!AF40+'noi25'!AF40</f>
        <v>0</v>
      </c>
      <c r="AG40" s="100">
        <f>'ian25'!AG40+'feb25'!AG40+'mar25'!AG40+'apr25'!AG40+'mai25'!AG40+'iun25'!AG40+'iul25'!AG40+'aug25'!AG40+sept25!AG40+'oct25'!AG40+'noi25'!AG40</f>
        <v>0</v>
      </c>
      <c r="AH40" s="100">
        <f>'ian25'!AH40+'feb25'!AH40+'mar25'!AH40+'apr25'!AH40+'mai25'!AH40+'iun25'!AH40+'iul25'!AH40+'aug25'!AH40+sept25!AH40+'oct25'!AH40+'noi25'!AH40</f>
        <v>0</v>
      </c>
      <c r="AI40" s="100">
        <f>'ian25'!AI40+'feb25'!AI40+'mar25'!AI40+'apr25'!AI40+'mai25'!AI40+'iun25'!AI40+'iul25'!AI40+'aug25'!AI40+sept25!AI40+'oct25'!AI40+'noi25'!AI40</f>
        <v>0</v>
      </c>
      <c r="AJ40" s="100">
        <f>'ian25'!AJ40+'feb25'!AJ40+'mar25'!AJ40+'apr25'!AJ40+'mai25'!AJ40+'iun25'!AJ40+'iul25'!AJ40+'aug25'!AJ40+sept25!AJ40+'oct25'!AJ40+'noi25'!AJ40</f>
        <v>0</v>
      </c>
      <c r="AK40" s="100">
        <f>'ian25'!AK40+'feb25'!AK40+'mar25'!AK40+'apr25'!AK40+'mai25'!AK40+'iun25'!AK40+'iul25'!AK40+'aug25'!AK40+sept25!AK40+'oct25'!AK40+'noi25'!AK40</f>
        <v>0</v>
      </c>
      <c r="AL40" s="100">
        <f>'ian25'!AL40+'feb25'!AL40+'mar25'!AL40+'apr25'!AL40+'mai25'!AL40+'iun25'!AL40+'iul25'!AL40+'aug25'!AL40+sept25!AL40+'oct25'!AL40+'noi25'!AL40</f>
        <v>0</v>
      </c>
      <c r="AM40" s="100">
        <f>'ian25'!AM40+'feb25'!AM40+'mar25'!AM40+'apr25'!AM40+'mai25'!AM40+'iun25'!AM40+'iul25'!AM40+'aug25'!AM40+sept25!AM40+'oct25'!AM40+'noi25'!AM40</f>
        <v>0</v>
      </c>
      <c r="AN40" s="100">
        <f>'ian25'!AN40+'feb25'!AN40+'mar25'!AN40+'apr25'!AN40+'mai25'!AN40+'iun25'!AN40+'iul25'!AN40+'aug25'!AN40+sept25!AN40+'oct25'!AN40+'noi25'!AN40</f>
        <v>0</v>
      </c>
      <c r="AO40" s="100">
        <f>'ian25'!AO40+'feb25'!AO40+'mar25'!AO40+'apr25'!AO40+'mai25'!AO40+'iun25'!AO40+'iul25'!AO40+'aug25'!AO40+sept25!AO40+'oct25'!AO40+'noi25'!AO40</f>
        <v>0</v>
      </c>
      <c r="AP40" s="100">
        <f>'ian25'!AP40+'feb25'!AP40+'mar25'!AP40+'apr25'!AP40+'mai25'!AP40+'iun25'!AP40+'iul25'!AP40+'aug25'!AP40+sept25!AP40+'oct25'!AP40+'noi25'!AP40</f>
        <v>0</v>
      </c>
      <c r="AQ40" s="100">
        <f>'ian25'!AQ40+'feb25'!AQ40+'mar25'!AQ40+'apr25'!AQ40+'mai25'!AQ40+'iun25'!AQ40+'iul25'!AQ40+'aug25'!AQ40+sept25!AQ40+'oct25'!AQ40+'noi25'!AQ40</f>
        <v>0</v>
      </c>
      <c r="AR40" s="100">
        <f>'ian25'!AR40+'feb25'!AR40+'mar25'!AR40+'apr25'!AR40+'mai25'!AR40+'iun25'!AR40+'iul25'!AR40+'aug25'!AR40+sept25!AR40+'oct25'!AR40+'noi25'!AR40</f>
        <v>0</v>
      </c>
      <c r="AS40" s="100">
        <f>'ian25'!AS40+'feb25'!AS40+'mar25'!AS40+'apr25'!AS40+'mai25'!AS40+'iun25'!AS40+'iul25'!AS40+'aug25'!AS40+sept25!AS40+'oct25'!AS40+'noi25'!AS40</f>
        <v>117</v>
      </c>
      <c r="AT40" s="146"/>
      <c r="AU40" s="13" t="str">
        <f>IF(AS13&lt;=D13," ","GRESEALA")</f>
        <v xml:space="preserve"> </v>
      </c>
      <c r="AV40" s="13" t="str">
        <f>IF(AS14&lt;=D14," ","GRESEALA")</f>
        <v xml:space="preserve"> </v>
      </c>
      <c r="AW40" s="13" t="str">
        <f>IF(AS15&lt;=D15," ","GRESEALA")</f>
        <v xml:space="preserve"> </v>
      </c>
      <c r="AX40" s="13" t="str">
        <f>IF(AS16&lt;=D16," ","GRESEALA")</f>
        <v xml:space="preserve"> </v>
      </c>
      <c r="AY40" s="13" t="str">
        <f>IF(AS17&lt;=D17," ","GRESEALA")</f>
        <v xml:space="preserve"> </v>
      </c>
      <c r="AZ40" s="13" t="str">
        <f>IF(AS18&lt;=D18," ","GRESEALA")</f>
        <v xml:space="preserve"> </v>
      </c>
      <c r="BA40" s="13" t="str">
        <f>IF(AS19&lt;=D19," ","GRESEALA")</f>
        <v xml:space="preserve"> </v>
      </c>
      <c r="BB40" s="13" t="str">
        <f>IF(AS20&lt;=D20," ","GRESEALA")</f>
        <v xml:space="preserve"> </v>
      </c>
      <c r="BC40" s="13" t="str">
        <f>IF(AS21&lt;=D21," ","GRESEALA")</f>
        <v xml:space="preserve"> </v>
      </c>
      <c r="BD40" s="13" t="str">
        <f>IF(AS22&lt;=D22," ","GRESEALA")</f>
        <v xml:space="preserve"> </v>
      </c>
      <c r="BE40" s="13" t="str">
        <f>IF(AS23&lt;=D23," ","GRESEALA")</f>
        <v xml:space="preserve"> </v>
      </c>
      <c r="BF40" s="13" t="str">
        <f>IF(AS24&lt;=D24," ","GRESEALA")</f>
        <v xml:space="preserve"> </v>
      </c>
      <c r="BG40" s="13" t="str">
        <f>IF(AS25&lt;=D25," ","GRESEALA")</f>
        <v xml:space="preserve"> </v>
      </c>
      <c r="BH40" s="13" t="str">
        <f>IF(AS26&lt;=D26," ","GRESEALA")</f>
        <v xml:space="preserve"> </v>
      </c>
      <c r="BI40" s="13" t="str">
        <f>IF(AS27&lt;=D27," ","GRESEALA")</f>
        <v xml:space="preserve"> </v>
      </c>
      <c r="BJ40" s="13" t="str">
        <f>IF(AS28&lt;=D28," ","GRESEALA")</f>
        <v xml:space="preserve"> </v>
      </c>
      <c r="BK40" s="13" t="str">
        <f>IF(AS29&lt;=D29," ","GRESEALA")</f>
        <v xml:space="preserve"> </v>
      </c>
    </row>
    <row r="41" spans="2:223" ht="44.25" customHeight="1" x14ac:dyDescent="0.45">
      <c r="B41" s="149">
        <v>4</v>
      </c>
      <c r="C41" s="84" t="s">
        <v>98</v>
      </c>
      <c r="D41" s="137">
        <f t="shared" si="0"/>
        <v>3</v>
      </c>
      <c r="E41" s="100">
        <f>'ian25'!E41+'feb25'!E41+'mar25'!E41+'apr25'!E41+'mai25'!E41+'iun25'!E41+'iul25'!E41+'aug25'!E41+sept25!E41+'oct25'!E41+'noi25'!E41</f>
        <v>0</v>
      </c>
      <c r="F41" s="100">
        <f>'ian25'!F41+'feb25'!F41+'mar25'!F41+'apr25'!F41+'mai25'!F41+'iun25'!F41+'iul25'!F41+'aug25'!F41+sept25!F41+'oct25'!F41+'noi25'!F41</f>
        <v>3</v>
      </c>
      <c r="G41" s="100">
        <f>'ian25'!G41+'feb25'!G41+'mar25'!G41+'apr25'!G41+'mai25'!G41+'iun25'!G41+'iul25'!G41+'aug25'!G41+sept25!G41+'oct25'!G41+'noi25'!G41</f>
        <v>2</v>
      </c>
      <c r="H41" s="100">
        <f>'ian25'!H41+'feb25'!H41+'mar25'!H41+'apr25'!H41+'mai25'!H41+'iun25'!H41+'iul25'!H41+'aug25'!H41+sept25!H41+'oct25'!H41+'noi25'!H41</f>
        <v>2</v>
      </c>
      <c r="I41" s="100">
        <f>'ian25'!I41+'feb25'!I41+'mar25'!I41+'apr25'!I41+'mai25'!I41+'iun25'!I41+'iul25'!I41+'aug25'!I41+sept25!I41+'oct25'!I41+'noi25'!I41</f>
        <v>0</v>
      </c>
      <c r="J41" s="100">
        <f>'ian25'!J41+'feb25'!J41+'mar25'!J41+'apr25'!J41+'mai25'!J41+'iun25'!J41+'iul25'!J41+'aug25'!J41+sept25!J41+'oct25'!J41+'noi25'!J41</f>
        <v>0</v>
      </c>
      <c r="K41" s="100">
        <f>'ian25'!K41+'feb25'!K41+'mar25'!K41+'apr25'!K41+'mai25'!K41+'iun25'!K41+'iul25'!K41+'aug25'!K41+sept25!K41+'oct25'!K41+'noi25'!K41</f>
        <v>0</v>
      </c>
      <c r="L41" s="100">
        <f>'ian25'!L41+'feb25'!L41+'mar25'!L41+'apr25'!L41+'mai25'!L41+'iun25'!L41+'iul25'!L41+'aug25'!L41+sept25!L41+'oct25'!L41+'noi25'!L41</f>
        <v>0</v>
      </c>
      <c r="M41" s="100">
        <f>'ian25'!M41+'feb25'!M41+'mar25'!M41+'apr25'!M41+'mai25'!M41+'iun25'!M41+'iul25'!M41+'aug25'!M41+sept25!M41+'oct25'!M41+'noi25'!M41</f>
        <v>1</v>
      </c>
      <c r="N41" s="100">
        <f>'ian25'!N41+'feb25'!N41+'mar25'!N41+'apr25'!N41+'mai25'!N41+'iun25'!N41+'iul25'!N41+'aug25'!N41+sept25!N41+'oct25'!N41+'noi25'!N41</f>
        <v>0</v>
      </c>
      <c r="O41" s="100">
        <f>'ian25'!O41+'feb25'!O41+'mar25'!O41+'apr25'!O41+'mai25'!O41+'iun25'!O41+'iul25'!O41+'aug25'!O41+sept25!O41+'oct25'!O41+'noi25'!O41</f>
        <v>3</v>
      </c>
      <c r="P41" s="100">
        <f>'ian25'!P41+'feb25'!P41+'mar25'!P41+'apr25'!P41+'mai25'!P41+'iun25'!P41+'iul25'!P41+'aug25'!P41+sept25!P41+'oct25'!P41+'noi25'!P41</f>
        <v>0</v>
      </c>
      <c r="Q41" s="100">
        <f>'ian25'!Q41+'feb25'!Q41+'mar25'!Q41+'apr25'!Q41+'mai25'!Q41+'iun25'!Q41+'iul25'!Q41+'aug25'!Q41+sept25!Q41+'oct25'!Q41+'noi25'!Q41</f>
        <v>0</v>
      </c>
      <c r="R41" s="100">
        <f>'ian25'!R41+'feb25'!R41+'mar25'!R41+'apr25'!R41+'mai25'!R41+'iun25'!R41+'iul25'!R41+'aug25'!R41+sept25!R41+'oct25'!R41+'noi25'!R41</f>
        <v>0</v>
      </c>
      <c r="S41" s="100">
        <f>'ian25'!S41+'feb25'!S41+'mar25'!S41+'apr25'!S41+'mai25'!S41+'iun25'!S41+'iul25'!S41+'aug25'!S41+sept25!S41+'oct25'!S41+'noi25'!S41</f>
        <v>1</v>
      </c>
      <c r="T41" s="100">
        <f>'ian25'!T41+'feb25'!T41+'mar25'!T41+'apr25'!T41+'mai25'!T41+'iun25'!T41+'iul25'!T41+'aug25'!T41+sept25!T41+'oct25'!T41+'noi25'!T41</f>
        <v>0</v>
      </c>
      <c r="U41" s="100">
        <f>'ian25'!U41+'feb25'!U41+'mar25'!U41+'apr25'!U41+'mai25'!U41+'iun25'!U41+'iul25'!U41+'aug25'!U41+sept25!U41+'oct25'!U41+'noi25'!U41</f>
        <v>2</v>
      </c>
      <c r="V41" s="100">
        <f>'ian25'!V41+'feb25'!V41+'mar25'!V41+'apr25'!V41+'mai25'!V41+'iun25'!V41+'iul25'!V41+'aug25'!V41+sept25!V41+'oct25'!V41+'noi25'!V41</f>
        <v>0</v>
      </c>
      <c r="W41" s="100">
        <f>'ian25'!W41+'feb25'!W41+'mar25'!W41+'apr25'!W41+'mai25'!W41+'iun25'!W41+'iul25'!W41+'aug25'!W41+sept25!W41+'oct25'!W41+'noi25'!W41</f>
        <v>0</v>
      </c>
      <c r="X41" s="100">
        <f>'ian25'!X41+'feb25'!X41+'mar25'!X41+'apr25'!X41+'mai25'!X41+'iun25'!X41+'iul25'!X41+'aug25'!X41+sept25!X41+'oct25'!X41+'noi25'!X41</f>
        <v>3</v>
      </c>
      <c r="Y41" s="100">
        <f>'ian25'!Y41+'feb25'!Y41+'mar25'!Y41+'apr25'!Y41+'mai25'!Y41+'iun25'!Y41+'iul25'!Y41+'aug25'!Y41+sept25!Y41+'oct25'!Y41+'noi25'!Y41</f>
        <v>0</v>
      </c>
      <c r="Z41" s="100">
        <f>'ian25'!Z41+'feb25'!Z41+'mar25'!Z41+'apr25'!Z41+'mai25'!Z41+'iun25'!Z41+'iul25'!Z41+'aug25'!Z41+sept25!Z41+'oct25'!Z41+'noi25'!Z41</f>
        <v>0</v>
      </c>
      <c r="AA41" s="100">
        <f>'ian25'!AA41+'feb25'!AA41+'mar25'!AA41+'apr25'!AA41+'mai25'!AA41+'iun25'!AA41+'iul25'!AA41+'aug25'!AA41+sept25!AA41+'oct25'!AA41+'noi25'!AA41</f>
        <v>0</v>
      </c>
      <c r="AB41" s="100">
        <f>'ian25'!AB41+'feb25'!AB41+'mar25'!AB41+'apr25'!AB41+'mai25'!AB41+'iun25'!AB41+'iul25'!AB41+'aug25'!AB41+sept25!AB41+'oct25'!AB41+'noi25'!AB41</f>
        <v>0</v>
      </c>
      <c r="AC41" s="100">
        <f>'ian25'!AC41+'feb25'!AC41+'mar25'!AC41+'apr25'!AC41+'mai25'!AC41+'iun25'!AC41+'iul25'!AC41+'aug25'!AC41+sept25!AC41+'oct25'!AC41+'noi25'!AC41</f>
        <v>0</v>
      </c>
      <c r="AD41" s="100">
        <f>'ian25'!AD41+'feb25'!AD41+'mar25'!AD41+'apr25'!AD41+'mai25'!AD41+'iun25'!AD41+'iul25'!AD41+'aug25'!AD41+sept25!AD41+'oct25'!AD41+'noi25'!AD41</f>
        <v>0</v>
      </c>
      <c r="AE41" s="100">
        <f>'ian25'!AE41+'feb25'!AE41+'mar25'!AE41+'apr25'!AE41+'mai25'!AE41+'iun25'!AE41+'iul25'!AE41+'aug25'!AE41+sept25!AE41+'oct25'!AE41+'noi25'!AE41</f>
        <v>0</v>
      </c>
      <c r="AF41" s="100">
        <f>'ian25'!AF41+'feb25'!AF41+'mar25'!AF41+'apr25'!AF41+'mai25'!AF41+'iun25'!AF41+'iul25'!AF41+'aug25'!AF41+sept25!AF41+'oct25'!AF41+'noi25'!AF41</f>
        <v>0</v>
      </c>
      <c r="AG41" s="100">
        <f>'ian25'!AG41+'feb25'!AG41+'mar25'!AG41+'apr25'!AG41+'mai25'!AG41+'iun25'!AG41+'iul25'!AG41+'aug25'!AG41+sept25!AG41+'oct25'!AG41+'noi25'!AG41</f>
        <v>0</v>
      </c>
      <c r="AH41" s="100">
        <f>'ian25'!AH41+'feb25'!AH41+'mar25'!AH41+'apr25'!AH41+'mai25'!AH41+'iun25'!AH41+'iul25'!AH41+'aug25'!AH41+sept25!AH41+'oct25'!AH41+'noi25'!AH41</f>
        <v>0</v>
      </c>
      <c r="AI41" s="100">
        <f>'ian25'!AI41+'feb25'!AI41+'mar25'!AI41+'apr25'!AI41+'mai25'!AI41+'iun25'!AI41+'iul25'!AI41+'aug25'!AI41+sept25!AI41+'oct25'!AI41+'noi25'!AI41</f>
        <v>0</v>
      </c>
      <c r="AJ41" s="100">
        <f>'ian25'!AJ41+'feb25'!AJ41+'mar25'!AJ41+'apr25'!AJ41+'mai25'!AJ41+'iun25'!AJ41+'iul25'!AJ41+'aug25'!AJ41+sept25!AJ41+'oct25'!AJ41+'noi25'!AJ41</f>
        <v>0</v>
      </c>
      <c r="AK41" s="100">
        <f>'ian25'!AK41+'feb25'!AK41+'mar25'!AK41+'apr25'!AK41+'mai25'!AK41+'iun25'!AK41+'iul25'!AK41+'aug25'!AK41+sept25!AK41+'oct25'!AK41+'noi25'!AK41</f>
        <v>0</v>
      </c>
      <c r="AL41" s="100">
        <f>'ian25'!AL41+'feb25'!AL41+'mar25'!AL41+'apr25'!AL41+'mai25'!AL41+'iun25'!AL41+'iul25'!AL41+'aug25'!AL41+sept25!AL41+'oct25'!AL41+'noi25'!AL41</f>
        <v>0</v>
      </c>
      <c r="AM41" s="100">
        <f>'ian25'!AM41+'feb25'!AM41+'mar25'!AM41+'apr25'!AM41+'mai25'!AM41+'iun25'!AM41+'iul25'!AM41+'aug25'!AM41+sept25!AM41+'oct25'!AM41+'noi25'!AM41</f>
        <v>0</v>
      </c>
      <c r="AN41" s="100">
        <f>'ian25'!AN41+'feb25'!AN41+'mar25'!AN41+'apr25'!AN41+'mai25'!AN41+'iun25'!AN41+'iul25'!AN41+'aug25'!AN41+sept25!AN41+'oct25'!AN41+'noi25'!AN41</f>
        <v>0</v>
      </c>
      <c r="AO41" s="100">
        <f>'ian25'!AO41+'feb25'!AO41+'mar25'!AO41+'apr25'!AO41+'mai25'!AO41+'iun25'!AO41+'iul25'!AO41+'aug25'!AO41+sept25!AO41+'oct25'!AO41+'noi25'!AO41</f>
        <v>0</v>
      </c>
      <c r="AP41" s="100">
        <f>'ian25'!AP41+'feb25'!AP41+'mar25'!AP41+'apr25'!AP41+'mai25'!AP41+'iun25'!AP41+'iul25'!AP41+'aug25'!AP41+sept25!AP41+'oct25'!AP41+'noi25'!AP41</f>
        <v>0</v>
      </c>
      <c r="AQ41" s="100">
        <f>'ian25'!AQ41+'feb25'!AQ41+'mar25'!AQ41+'apr25'!AQ41+'mai25'!AQ41+'iun25'!AQ41+'iul25'!AQ41+'aug25'!AQ41+sept25!AQ41+'oct25'!AQ41+'noi25'!AQ41</f>
        <v>0</v>
      </c>
      <c r="AR41" s="100">
        <f>'ian25'!AR41+'feb25'!AR41+'mar25'!AR41+'apr25'!AR41+'mai25'!AR41+'iun25'!AR41+'iul25'!AR41+'aug25'!AR41+sept25!AR41+'oct25'!AR41+'noi25'!AR41</f>
        <v>0</v>
      </c>
      <c r="AS41" s="100">
        <f>'ian25'!AS41+'feb25'!AS41+'mar25'!AS41+'apr25'!AS41+'mai25'!AS41+'iun25'!AS41+'iul25'!AS41+'aug25'!AS41+sept25!AS41+'oct25'!AS41+'noi25'!AS41</f>
        <v>3</v>
      </c>
      <c r="AT41" s="146"/>
      <c r="AU41" s="13" t="str">
        <f>IF(AS30&lt;=D30," ","GRESEALA")</f>
        <v xml:space="preserve"> </v>
      </c>
      <c r="AV41" s="13" t="str">
        <f>IF(AS31&lt;=D31," ","GRESEALA")</f>
        <v xml:space="preserve"> </v>
      </c>
      <c r="AW41" s="13" t="str">
        <f>IF(AS32&lt;=D32," ","GRESEALA")</f>
        <v xml:space="preserve"> </v>
      </c>
      <c r="AX41" s="13" t="str">
        <f>IF(AS33&lt;=D33," ","GRESEALA")</f>
        <v xml:space="preserve"> </v>
      </c>
      <c r="AY41" s="13" t="str">
        <f>IF(AS34&lt;=D34," ","GRESEALA")</f>
        <v xml:space="preserve"> </v>
      </c>
      <c r="AZ41" s="13" t="str">
        <f>IF(AS35&lt;=D35," ","GRESEALA")</f>
        <v xml:space="preserve"> </v>
      </c>
      <c r="BA41" s="13" t="str">
        <f>IF(AS36&lt;=D36," ","GRESEALA")</f>
        <v xml:space="preserve"> </v>
      </c>
      <c r="BB41" s="13" t="str">
        <f>IF(AS37&lt;=D37," ","GRESEALA")</f>
        <v xml:space="preserve"> </v>
      </c>
      <c r="BC41" s="13" t="str">
        <f>IF(AS38&lt;=D38," ","GRESEALA")</f>
        <v xml:space="preserve"> </v>
      </c>
      <c r="BD41" s="13" t="str">
        <f>IF(AS39&lt;=D39," ","GRESEALA")</f>
        <v xml:space="preserve"> </v>
      </c>
      <c r="BE41" s="13" t="str">
        <f>IF(AS40&lt;=D40," ","GRESEALA")</f>
        <v xml:space="preserve"> </v>
      </c>
      <c r="BF41" s="13" t="str">
        <f>IF(AS41&lt;=D41," ","GRESEALA")</f>
        <v xml:space="preserve"> </v>
      </c>
      <c r="BG41" s="13" t="str">
        <f>IF(AS42&lt;=D42," ","GRESEALA")</f>
        <v xml:space="preserve"> </v>
      </c>
      <c r="BH41" s="13" t="str">
        <f>IF(AS43&lt;=D43," ","GRESEALA")</f>
        <v xml:space="preserve"> </v>
      </c>
      <c r="BI41" s="13" t="str">
        <f>IF(AS44&lt;=D44," ","GRESEALA")</f>
        <v xml:space="preserve"> </v>
      </c>
      <c r="BJ41" s="13" t="str">
        <f>IF(AS45&lt;=D45," ","GRESEALA")</f>
        <v xml:space="preserve"> </v>
      </c>
      <c r="BK41" s="13" t="str">
        <f>IF(AS46&lt;=D46," ","GRESEALA")</f>
        <v xml:space="preserve"> </v>
      </c>
    </row>
    <row r="42" spans="2:223" ht="42.75" customHeight="1" x14ac:dyDescent="0.35">
      <c r="B42" s="147">
        <v>5</v>
      </c>
      <c r="C42" s="75" t="s">
        <v>99</v>
      </c>
      <c r="D42" s="135">
        <f t="shared" si="0"/>
        <v>0</v>
      </c>
      <c r="E42" s="100">
        <f>'ian25'!E42+'feb25'!E42+'mar25'!E42+'apr25'!E42+'mai25'!E42+'iun25'!E42+'iul25'!E42+'aug25'!E42+sept25!E42+'oct25'!E42+'noi25'!E42</f>
        <v>0</v>
      </c>
      <c r="F42" s="100">
        <f>'ian25'!F42+'feb25'!F42+'mar25'!F42+'apr25'!F42+'mai25'!F42+'iun25'!F42+'iul25'!F42+'aug25'!F42+sept25!F42+'oct25'!F42+'noi25'!F42</f>
        <v>0</v>
      </c>
      <c r="G42" s="100">
        <f>'ian25'!G42+'feb25'!G42+'mar25'!G42+'apr25'!G42+'mai25'!G42+'iun25'!G42+'iul25'!G42+'aug25'!G42+sept25!G42+'oct25'!G42+'noi25'!G42</f>
        <v>0</v>
      </c>
      <c r="H42" s="100">
        <f>'ian25'!H42+'feb25'!H42+'mar25'!H42+'apr25'!H42+'mai25'!H42+'iun25'!H42+'iul25'!H42+'aug25'!H42+sept25!H42+'oct25'!H42+'noi25'!H42</f>
        <v>0</v>
      </c>
      <c r="I42" s="100">
        <f>'ian25'!I42+'feb25'!I42+'mar25'!I42+'apr25'!I42+'mai25'!I42+'iun25'!I42+'iul25'!I42+'aug25'!I42+sept25!I42+'oct25'!I42+'noi25'!I42</f>
        <v>0</v>
      </c>
      <c r="J42" s="100">
        <f>'ian25'!J42+'feb25'!J42+'mar25'!J42+'apr25'!J42+'mai25'!J42+'iun25'!J42+'iul25'!J42+'aug25'!J42+sept25!J42+'oct25'!J42+'noi25'!J42</f>
        <v>0</v>
      </c>
      <c r="K42" s="100">
        <f>'ian25'!K42+'feb25'!K42+'mar25'!K42+'apr25'!K42+'mai25'!K42+'iun25'!K42+'iul25'!K42+'aug25'!K42+sept25!K42+'oct25'!K42+'noi25'!K42</f>
        <v>0</v>
      </c>
      <c r="L42" s="100">
        <f>'ian25'!L42+'feb25'!L42+'mar25'!L42+'apr25'!L42+'mai25'!L42+'iun25'!L42+'iul25'!L42+'aug25'!L42+sept25!L42+'oct25'!L42+'noi25'!L42</f>
        <v>0</v>
      </c>
      <c r="M42" s="100">
        <f>'ian25'!M42+'feb25'!M42+'mar25'!M42+'apr25'!M42+'mai25'!M42+'iun25'!M42+'iul25'!M42+'aug25'!M42+sept25!M42+'oct25'!M42+'noi25'!M42</f>
        <v>0</v>
      </c>
      <c r="N42" s="100">
        <f>'ian25'!N42+'feb25'!N42+'mar25'!N42+'apr25'!N42+'mai25'!N42+'iun25'!N42+'iul25'!N42+'aug25'!N42+sept25!N42+'oct25'!N42+'noi25'!N42</f>
        <v>0</v>
      </c>
      <c r="O42" s="100">
        <f>'ian25'!O42+'feb25'!O42+'mar25'!O42+'apr25'!O42+'mai25'!O42+'iun25'!O42+'iul25'!O42+'aug25'!O42+sept25!O42+'oct25'!O42+'noi25'!O42</f>
        <v>0</v>
      </c>
      <c r="P42" s="100">
        <f>'ian25'!P42+'feb25'!P42+'mar25'!P42+'apr25'!P42+'mai25'!P42+'iun25'!P42+'iul25'!P42+'aug25'!P42+sept25!P42+'oct25'!P42+'noi25'!P42</f>
        <v>0</v>
      </c>
      <c r="Q42" s="100">
        <f>'ian25'!Q42+'feb25'!Q42+'mar25'!Q42+'apr25'!Q42+'mai25'!Q42+'iun25'!Q42+'iul25'!Q42+'aug25'!Q42+sept25!Q42+'oct25'!Q42+'noi25'!Q42</f>
        <v>0</v>
      </c>
      <c r="R42" s="100">
        <f>'ian25'!R42+'feb25'!R42+'mar25'!R42+'apr25'!R42+'mai25'!R42+'iun25'!R42+'iul25'!R42+'aug25'!R42+sept25!R42+'oct25'!R42+'noi25'!R42</f>
        <v>0</v>
      </c>
      <c r="S42" s="100">
        <f>'ian25'!S42+'feb25'!S42+'mar25'!S42+'apr25'!S42+'mai25'!S42+'iun25'!S42+'iul25'!S42+'aug25'!S42+sept25!S42+'oct25'!S42+'noi25'!S42</f>
        <v>0</v>
      </c>
      <c r="T42" s="100">
        <f>'ian25'!T42+'feb25'!T42+'mar25'!T42+'apr25'!T42+'mai25'!T42+'iun25'!T42+'iul25'!T42+'aug25'!T42+sept25!T42+'oct25'!T42+'noi25'!T42</f>
        <v>0</v>
      </c>
      <c r="U42" s="100">
        <f>'ian25'!U42+'feb25'!U42+'mar25'!U42+'apr25'!U42+'mai25'!U42+'iun25'!U42+'iul25'!U42+'aug25'!U42+sept25!U42+'oct25'!U42+'noi25'!U42</f>
        <v>0</v>
      </c>
      <c r="V42" s="100">
        <f>'ian25'!V42+'feb25'!V42+'mar25'!V42+'apr25'!V42+'mai25'!V42+'iun25'!V42+'iul25'!V42+'aug25'!V42+sept25!V42+'oct25'!V42+'noi25'!V42</f>
        <v>0</v>
      </c>
      <c r="W42" s="100">
        <f>'ian25'!W42+'feb25'!W42+'mar25'!W42+'apr25'!W42+'mai25'!W42+'iun25'!W42+'iul25'!W42+'aug25'!W42+sept25!W42+'oct25'!W42+'noi25'!W42</f>
        <v>0</v>
      </c>
      <c r="X42" s="100">
        <f>'ian25'!X42+'feb25'!X42+'mar25'!X42+'apr25'!X42+'mai25'!X42+'iun25'!X42+'iul25'!X42+'aug25'!X42+sept25!X42+'oct25'!X42+'noi25'!X42</f>
        <v>0</v>
      </c>
      <c r="Y42" s="100">
        <f>'ian25'!Y42+'feb25'!Y42+'mar25'!Y42+'apr25'!Y42+'mai25'!Y42+'iun25'!Y42+'iul25'!Y42+'aug25'!Y42+sept25!Y42+'oct25'!Y42+'noi25'!Y42</f>
        <v>0</v>
      </c>
      <c r="Z42" s="100">
        <f>'ian25'!Z42+'feb25'!Z42+'mar25'!Z42+'apr25'!Z42+'mai25'!Z42+'iun25'!Z42+'iul25'!Z42+'aug25'!Z42+sept25!Z42+'oct25'!Z42+'noi25'!Z42</f>
        <v>0</v>
      </c>
      <c r="AA42" s="100">
        <f>'ian25'!AA42+'feb25'!AA42+'mar25'!AA42+'apr25'!AA42+'mai25'!AA42+'iun25'!AA42+'iul25'!AA42+'aug25'!AA42+sept25!AA42+'oct25'!AA42+'noi25'!AA42</f>
        <v>0</v>
      </c>
      <c r="AB42" s="100">
        <f>'ian25'!AB42+'feb25'!AB42+'mar25'!AB42+'apr25'!AB42+'mai25'!AB42+'iun25'!AB42+'iul25'!AB42+'aug25'!AB42+sept25!AB42+'oct25'!AB42+'noi25'!AB42</f>
        <v>0</v>
      </c>
      <c r="AC42" s="100">
        <f>'ian25'!AC42+'feb25'!AC42+'mar25'!AC42+'apr25'!AC42+'mai25'!AC42+'iun25'!AC42+'iul25'!AC42+'aug25'!AC42+sept25!AC42+'oct25'!AC42+'noi25'!AC42</f>
        <v>0</v>
      </c>
      <c r="AD42" s="100">
        <f>'ian25'!AD42+'feb25'!AD42+'mar25'!AD42+'apr25'!AD42+'mai25'!AD42+'iun25'!AD42+'iul25'!AD42+'aug25'!AD42+sept25!AD42+'oct25'!AD42+'noi25'!AD42</f>
        <v>0</v>
      </c>
      <c r="AE42" s="100">
        <f>'ian25'!AE42+'feb25'!AE42+'mar25'!AE42+'apr25'!AE42+'mai25'!AE42+'iun25'!AE42+'iul25'!AE42+'aug25'!AE42+sept25!AE42+'oct25'!AE42+'noi25'!AE42</f>
        <v>0</v>
      </c>
      <c r="AF42" s="100">
        <f>'ian25'!AF42+'feb25'!AF42+'mar25'!AF42+'apr25'!AF42+'mai25'!AF42+'iun25'!AF42+'iul25'!AF42+'aug25'!AF42+sept25!AF42+'oct25'!AF42+'noi25'!AF42</f>
        <v>0</v>
      </c>
      <c r="AG42" s="100">
        <f>'ian25'!AG42+'feb25'!AG42+'mar25'!AG42+'apr25'!AG42+'mai25'!AG42+'iun25'!AG42+'iul25'!AG42+'aug25'!AG42+sept25!AG42+'oct25'!AG42+'noi25'!AG42</f>
        <v>0</v>
      </c>
      <c r="AH42" s="100">
        <f>'ian25'!AH42+'feb25'!AH42+'mar25'!AH42+'apr25'!AH42+'mai25'!AH42+'iun25'!AH42+'iul25'!AH42+'aug25'!AH42+sept25!AH42+'oct25'!AH42+'noi25'!AH42</f>
        <v>0</v>
      </c>
      <c r="AI42" s="100">
        <f>'ian25'!AI42+'feb25'!AI42+'mar25'!AI42+'apr25'!AI42+'mai25'!AI42+'iun25'!AI42+'iul25'!AI42+'aug25'!AI42+sept25!AI42+'oct25'!AI42+'noi25'!AI42</f>
        <v>0</v>
      </c>
      <c r="AJ42" s="100">
        <f>'ian25'!AJ42+'feb25'!AJ42+'mar25'!AJ42+'apr25'!AJ42+'mai25'!AJ42+'iun25'!AJ42+'iul25'!AJ42+'aug25'!AJ42+sept25!AJ42+'oct25'!AJ42+'noi25'!AJ42</f>
        <v>0</v>
      </c>
      <c r="AK42" s="100">
        <f>'ian25'!AK42+'feb25'!AK42+'mar25'!AK42+'apr25'!AK42+'mai25'!AK42+'iun25'!AK42+'iul25'!AK42+'aug25'!AK42+sept25!AK42+'oct25'!AK42+'noi25'!AK42</f>
        <v>0</v>
      </c>
      <c r="AL42" s="100">
        <f>'ian25'!AL42+'feb25'!AL42+'mar25'!AL42+'apr25'!AL42+'mai25'!AL42+'iun25'!AL42+'iul25'!AL42+'aug25'!AL42+sept25!AL42+'oct25'!AL42+'noi25'!AL42</f>
        <v>0</v>
      </c>
      <c r="AM42" s="100">
        <f>'ian25'!AM42+'feb25'!AM42+'mar25'!AM42+'apr25'!AM42+'mai25'!AM42+'iun25'!AM42+'iul25'!AM42+'aug25'!AM42+sept25!AM42+'oct25'!AM42+'noi25'!AM42</f>
        <v>0</v>
      </c>
      <c r="AN42" s="100">
        <f>'ian25'!AN42+'feb25'!AN42+'mar25'!AN42+'apr25'!AN42+'mai25'!AN42+'iun25'!AN42+'iul25'!AN42+'aug25'!AN42+sept25!AN42+'oct25'!AN42+'noi25'!AN42</f>
        <v>0</v>
      </c>
      <c r="AO42" s="100">
        <f>'ian25'!AO42+'feb25'!AO42+'mar25'!AO42+'apr25'!AO42+'mai25'!AO42+'iun25'!AO42+'iul25'!AO42+'aug25'!AO42+sept25!AO42+'oct25'!AO42+'noi25'!AO42</f>
        <v>0</v>
      </c>
      <c r="AP42" s="100">
        <f>'ian25'!AP42+'feb25'!AP42+'mar25'!AP42+'apr25'!AP42+'mai25'!AP42+'iun25'!AP42+'iul25'!AP42+'aug25'!AP42+sept25!AP42+'oct25'!AP42+'noi25'!AP42</f>
        <v>0</v>
      </c>
      <c r="AQ42" s="100">
        <f>'ian25'!AQ42+'feb25'!AQ42+'mar25'!AQ42+'apr25'!AQ42+'mai25'!AQ42+'iun25'!AQ42+'iul25'!AQ42+'aug25'!AQ42+sept25!AQ42+'oct25'!AQ42+'noi25'!AQ42</f>
        <v>0</v>
      </c>
      <c r="AR42" s="100">
        <f>'ian25'!AR42+'feb25'!AR42+'mar25'!AR42+'apr25'!AR42+'mai25'!AR42+'iun25'!AR42+'iul25'!AR42+'aug25'!AR42+sept25!AR42+'oct25'!AR42+'noi25'!AR42</f>
        <v>0</v>
      </c>
      <c r="AS42" s="100">
        <f>'ian25'!AS42+'feb25'!AS42+'mar25'!AS42+'apr25'!AS42+'mai25'!AS42+'iun25'!AS42+'iul25'!AS42+'aug25'!AS42+sept25!AS42+'oct25'!AS42+'noi25'!AS42</f>
        <v>0</v>
      </c>
      <c r="AT42" s="151"/>
      <c r="AU42" s="13" t="str">
        <f>IF(AS47&lt;=D47," ","GRESEALA")</f>
        <v xml:space="preserve"> </v>
      </c>
      <c r="AV42" s="13" t="str">
        <f>IF(AS48&lt;=D48," ","GRESEALA")</f>
        <v xml:space="preserve"> </v>
      </c>
      <c r="AW42" s="13" t="str">
        <f>IF(AS49&lt;=D49," ","GRESEALA")</f>
        <v xml:space="preserve"> </v>
      </c>
      <c r="AX42" s="13" t="str">
        <f>IF(AS50&lt;=D50," ","GRESEALA")</f>
        <v xml:space="preserve"> </v>
      </c>
      <c r="AY42" s="13" t="str">
        <f>IF(AS51&lt;=D51," ","GRESEALA")</f>
        <v xml:space="preserve"> </v>
      </c>
      <c r="AZ42" s="13" t="str">
        <f>IF(AS52&lt;=D52," ","GRESEALA")</f>
        <v xml:space="preserve"> </v>
      </c>
      <c r="BA42" s="13" t="str">
        <f>IF(AS53&lt;=D53," ","GRESEALA")</f>
        <v xml:space="preserve"> </v>
      </c>
      <c r="BB42" s="13" t="str">
        <f>IF(AS54&lt;=D54," ","GRESEALA")</f>
        <v xml:space="preserve"> </v>
      </c>
      <c r="BC42" s="13" t="str">
        <f>IF(AS55&lt;=D55," ","GRESEALA")</f>
        <v xml:space="preserve"> </v>
      </c>
      <c r="BD42" s="13" t="str">
        <f>IF(AS56&lt;=D56," ","GRESEALA")</f>
        <v xml:space="preserve"> </v>
      </c>
      <c r="BE42" s="13" t="str">
        <f>IF(AS57&lt;=D57," ","GRESEALA")</f>
        <v xml:space="preserve"> </v>
      </c>
      <c r="BF42" s="13" t="str">
        <f>IF(AS58&lt;=D58," ","GRESEALA")</f>
        <v xml:space="preserve"> </v>
      </c>
      <c r="BG42" s="13" t="str">
        <f>IF(AS59&lt;=D59," ","GRESEALA")</f>
        <v xml:space="preserve"> </v>
      </c>
      <c r="BH42" s="13" t="str">
        <f>IF(AS60&lt;=D60," ","GRESEALA")</f>
        <v xml:space="preserve"> </v>
      </c>
      <c r="BI42" s="13" t="str">
        <f>IF(AS61&lt;=D61," ","GRESEALA")</f>
        <v xml:space="preserve"> </v>
      </c>
      <c r="BJ42" s="13" t="str">
        <f>IF(AS62&lt;=D62," ","GRESEALA")</f>
        <v xml:space="preserve"> </v>
      </c>
      <c r="BK42" s="13" t="str">
        <f>IF(AS63&lt;=D63," ","GRESEALA")</f>
        <v xml:space="preserve"> </v>
      </c>
    </row>
    <row r="43" spans="2:223" ht="27" customHeight="1" x14ac:dyDescent="0.45">
      <c r="B43" s="154" t="s">
        <v>100</v>
      </c>
      <c r="C43" s="85" t="s">
        <v>101</v>
      </c>
      <c r="D43" s="129">
        <f t="shared" si="0"/>
        <v>0</v>
      </c>
      <c r="E43" s="100">
        <f>'ian25'!E43+'feb25'!E43+'mar25'!E43+'apr25'!E43+'mai25'!E43+'iun25'!E43+'iul25'!E43+'aug25'!E43+sept25!E43+'oct25'!E43+'noi25'!E43</f>
        <v>0</v>
      </c>
      <c r="F43" s="100">
        <f>'ian25'!F43+'feb25'!F43+'mar25'!F43+'apr25'!F43+'mai25'!F43+'iun25'!F43+'iul25'!F43+'aug25'!F43+sept25!F43+'oct25'!F43+'noi25'!F43</f>
        <v>0</v>
      </c>
      <c r="G43" s="100">
        <f>'ian25'!G43+'feb25'!G43+'mar25'!G43+'apr25'!G43+'mai25'!G43+'iun25'!G43+'iul25'!G43+'aug25'!G43+sept25!G43+'oct25'!G43+'noi25'!G43</f>
        <v>0</v>
      </c>
      <c r="H43" s="100">
        <f>'ian25'!H43+'feb25'!H43+'mar25'!H43+'apr25'!H43+'mai25'!H43+'iun25'!H43+'iul25'!H43+'aug25'!H43+sept25!H43+'oct25'!H43+'noi25'!H43</f>
        <v>0</v>
      </c>
      <c r="I43" s="100">
        <f>'ian25'!I43+'feb25'!I43+'mar25'!I43+'apr25'!I43+'mai25'!I43+'iun25'!I43+'iul25'!I43+'aug25'!I43+sept25!I43+'oct25'!I43+'noi25'!I43</f>
        <v>0</v>
      </c>
      <c r="J43" s="100">
        <f>'ian25'!J43+'feb25'!J43+'mar25'!J43+'apr25'!J43+'mai25'!J43+'iun25'!J43+'iul25'!J43+'aug25'!J43+sept25!J43+'oct25'!J43+'noi25'!J43</f>
        <v>0</v>
      </c>
      <c r="K43" s="100">
        <f>'ian25'!K43+'feb25'!K43+'mar25'!K43+'apr25'!K43+'mai25'!K43+'iun25'!K43+'iul25'!K43+'aug25'!K43+sept25!K43+'oct25'!K43+'noi25'!K43</f>
        <v>0</v>
      </c>
      <c r="L43" s="100">
        <f>'ian25'!L43+'feb25'!L43+'mar25'!L43+'apr25'!L43+'mai25'!L43+'iun25'!L43+'iul25'!L43+'aug25'!L43+sept25!L43+'oct25'!L43+'noi25'!L43</f>
        <v>0</v>
      </c>
      <c r="M43" s="100">
        <f>'ian25'!M43+'feb25'!M43+'mar25'!M43+'apr25'!M43+'mai25'!M43+'iun25'!M43+'iul25'!M43+'aug25'!M43+sept25!M43+'oct25'!M43+'noi25'!M43</f>
        <v>0</v>
      </c>
      <c r="N43" s="100">
        <f>'ian25'!N43+'feb25'!N43+'mar25'!N43+'apr25'!N43+'mai25'!N43+'iun25'!N43+'iul25'!N43+'aug25'!N43+sept25!N43+'oct25'!N43+'noi25'!N43</f>
        <v>0</v>
      </c>
      <c r="O43" s="100">
        <f>'ian25'!O43+'feb25'!O43+'mar25'!O43+'apr25'!O43+'mai25'!O43+'iun25'!O43+'iul25'!O43+'aug25'!O43+sept25!O43+'oct25'!O43+'noi25'!O43</f>
        <v>0</v>
      </c>
      <c r="P43" s="100">
        <f>'ian25'!P43+'feb25'!P43+'mar25'!P43+'apr25'!P43+'mai25'!P43+'iun25'!P43+'iul25'!P43+'aug25'!P43+sept25!P43+'oct25'!P43+'noi25'!P43</f>
        <v>0</v>
      </c>
      <c r="Q43" s="100">
        <f>'ian25'!Q43+'feb25'!Q43+'mar25'!Q43+'apr25'!Q43+'mai25'!Q43+'iun25'!Q43+'iul25'!Q43+'aug25'!Q43+sept25!Q43+'oct25'!Q43+'noi25'!Q43</f>
        <v>0</v>
      </c>
      <c r="R43" s="100">
        <f>'ian25'!R43+'feb25'!R43+'mar25'!R43+'apr25'!R43+'mai25'!R43+'iun25'!R43+'iul25'!R43+'aug25'!R43+sept25!R43+'oct25'!R43+'noi25'!R43</f>
        <v>0</v>
      </c>
      <c r="S43" s="100">
        <f>'ian25'!S43+'feb25'!S43+'mar25'!S43+'apr25'!S43+'mai25'!S43+'iun25'!S43+'iul25'!S43+'aug25'!S43+sept25!S43+'oct25'!S43+'noi25'!S43</f>
        <v>0</v>
      </c>
      <c r="T43" s="100">
        <f>'ian25'!T43+'feb25'!T43+'mar25'!T43+'apr25'!T43+'mai25'!T43+'iun25'!T43+'iul25'!T43+'aug25'!T43+sept25!T43+'oct25'!T43+'noi25'!T43</f>
        <v>0</v>
      </c>
      <c r="U43" s="100">
        <f>'ian25'!U43+'feb25'!U43+'mar25'!U43+'apr25'!U43+'mai25'!U43+'iun25'!U43+'iul25'!U43+'aug25'!U43+sept25!U43+'oct25'!U43+'noi25'!U43</f>
        <v>0</v>
      </c>
      <c r="V43" s="100">
        <f>'ian25'!V43+'feb25'!V43+'mar25'!V43+'apr25'!V43+'mai25'!V43+'iun25'!V43+'iul25'!V43+'aug25'!V43+sept25!V43+'oct25'!V43+'noi25'!V43</f>
        <v>0</v>
      </c>
      <c r="W43" s="100">
        <f>'ian25'!W43+'feb25'!W43+'mar25'!W43+'apr25'!W43+'mai25'!W43+'iun25'!W43+'iul25'!W43+'aug25'!W43+sept25!W43+'oct25'!W43+'noi25'!W43</f>
        <v>0</v>
      </c>
      <c r="X43" s="100">
        <f>'ian25'!X43+'feb25'!X43+'mar25'!X43+'apr25'!X43+'mai25'!X43+'iun25'!X43+'iul25'!X43+'aug25'!X43+sept25!X43+'oct25'!X43+'noi25'!X43</f>
        <v>0</v>
      </c>
      <c r="Y43" s="100">
        <f>'ian25'!Y43+'feb25'!Y43+'mar25'!Y43+'apr25'!Y43+'mai25'!Y43+'iun25'!Y43+'iul25'!Y43+'aug25'!Y43+sept25!Y43+'oct25'!Y43+'noi25'!Y43</f>
        <v>0</v>
      </c>
      <c r="Z43" s="100">
        <f>'ian25'!Z43+'feb25'!Z43+'mar25'!Z43+'apr25'!Z43+'mai25'!Z43+'iun25'!Z43+'iul25'!Z43+'aug25'!Z43+sept25!Z43+'oct25'!Z43+'noi25'!Z43</f>
        <v>0</v>
      </c>
      <c r="AA43" s="100">
        <f>'ian25'!AA43+'feb25'!AA43+'mar25'!AA43+'apr25'!AA43+'mai25'!AA43+'iun25'!AA43+'iul25'!AA43+'aug25'!AA43+sept25!AA43+'oct25'!AA43+'noi25'!AA43</f>
        <v>0</v>
      </c>
      <c r="AB43" s="100">
        <f>'ian25'!AB43+'feb25'!AB43+'mar25'!AB43+'apr25'!AB43+'mai25'!AB43+'iun25'!AB43+'iul25'!AB43+'aug25'!AB43+sept25!AB43+'oct25'!AB43+'noi25'!AB43</f>
        <v>0</v>
      </c>
      <c r="AC43" s="100">
        <f>'ian25'!AC43+'feb25'!AC43+'mar25'!AC43+'apr25'!AC43+'mai25'!AC43+'iun25'!AC43+'iul25'!AC43+'aug25'!AC43+sept25!AC43+'oct25'!AC43+'noi25'!AC43</f>
        <v>0</v>
      </c>
      <c r="AD43" s="100">
        <f>'ian25'!AD43+'feb25'!AD43+'mar25'!AD43+'apr25'!AD43+'mai25'!AD43+'iun25'!AD43+'iul25'!AD43+'aug25'!AD43+sept25!AD43+'oct25'!AD43+'noi25'!AD43</f>
        <v>0</v>
      </c>
      <c r="AE43" s="100">
        <f>'ian25'!AE43+'feb25'!AE43+'mar25'!AE43+'apr25'!AE43+'mai25'!AE43+'iun25'!AE43+'iul25'!AE43+'aug25'!AE43+sept25!AE43+'oct25'!AE43+'noi25'!AE43</f>
        <v>0</v>
      </c>
      <c r="AF43" s="100">
        <f>'ian25'!AF43+'feb25'!AF43+'mar25'!AF43+'apr25'!AF43+'mai25'!AF43+'iun25'!AF43+'iul25'!AF43+'aug25'!AF43+sept25!AF43+'oct25'!AF43+'noi25'!AF43</f>
        <v>0</v>
      </c>
      <c r="AG43" s="100">
        <f>'ian25'!AG43+'feb25'!AG43+'mar25'!AG43+'apr25'!AG43+'mai25'!AG43+'iun25'!AG43+'iul25'!AG43+'aug25'!AG43+sept25!AG43+'oct25'!AG43+'noi25'!AG43</f>
        <v>0</v>
      </c>
      <c r="AH43" s="100">
        <f>'ian25'!AH43+'feb25'!AH43+'mar25'!AH43+'apr25'!AH43+'mai25'!AH43+'iun25'!AH43+'iul25'!AH43+'aug25'!AH43+sept25!AH43+'oct25'!AH43+'noi25'!AH43</f>
        <v>0</v>
      </c>
      <c r="AI43" s="100">
        <f>'ian25'!AI43+'feb25'!AI43+'mar25'!AI43+'apr25'!AI43+'mai25'!AI43+'iun25'!AI43+'iul25'!AI43+'aug25'!AI43+sept25!AI43+'oct25'!AI43+'noi25'!AI43</f>
        <v>0</v>
      </c>
      <c r="AJ43" s="100">
        <f>'ian25'!AJ43+'feb25'!AJ43+'mar25'!AJ43+'apr25'!AJ43+'mai25'!AJ43+'iun25'!AJ43+'iul25'!AJ43+'aug25'!AJ43+sept25!AJ43+'oct25'!AJ43+'noi25'!AJ43</f>
        <v>0</v>
      </c>
      <c r="AK43" s="100">
        <f>'ian25'!AK43+'feb25'!AK43+'mar25'!AK43+'apr25'!AK43+'mai25'!AK43+'iun25'!AK43+'iul25'!AK43+'aug25'!AK43+sept25!AK43+'oct25'!AK43+'noi25'!AK43</f>
        <v>0</v>
      </c>
      <c r="AL43" s="100">
        <f>'ian25'!AL43+'feb25'!AL43+'mar25'!AL43+'apr25'!AL43+'mai25'!AL43+'iun25'!AL43+'iul25'!AL43+'aug25'!AL43+sept25!AL43+'oct25'!AL43+'noi25'!AL43</f>
        <v>0</v>
      </c>
      <c r="AM43" s="100">
        <f>'ian25'!AM43+'feb25'!AM43+'mar25'!AM43+'apr25'!AM43+'mai25'!AM43+'iun25'!AM43+'iul25'!AM43+'aug25'!AM43+sept25!AM43+'oct25'!AM43+'noi25'!AM43</f>
        <v>0</v>
      </c>
      <c r="AN43" s="100">
        <f>'ian25'!AN43+'feb25'!AN43+'mar25'!AN43+'apr25'!AN43+'mai25'!AN43+'iun25'!AN43+'iul25'!AN43+'aug25'!AN43+sept25!AN43+'oct25'!AN43+'noi25'!AN43</f>
        <v>0</v>
      </c>
      <c r="AO43" s="100">
        <f>'ian25'!AO43+'feb25'!AO43+'mar25'!AO43+'apr25'!AO43+'mai25'!AO43+'iun25'!AO43+'iul25'!AO43+'aug25'!AO43+sept25!AO43+'oct25'!AO43+'noi25'!AO43</f>
        <v>0</v>
      </c>
      <c r="AP43" s="100">
        <f>'ian25'!AP43+'feb25'!AP43+'mar25'!AP43+'apr25'!AP43+'mai25'!AP43+'iun25'!AP43+'iul25'!AP43+'aug25'!AP43+sept25!AP43+'oct25'!AP43+'noi25'!AP43</f>
        <v>0</v>
      </c>
      <c r="AQ43" s="100">
        <f>'ian25'!AQ43+'feb25'!AQ43+'mar25'!AQ43+'apr25'!AQ43+'mai25'!AQ43+'iun25'!AQ43+'iul25'!AQ43+'aug25'!AQ43+sept25!AQ43+'oct25'!AQ43+'noi25'!AQ43</f>
        <v>0</v>
      </c>
      <c r="AR43" s="100">
        <f>'ian25'!AR43+'feb25'!AR43+'mar25'!AR43+'apr25'!AR43+'mai25'!AR43+'iun25'!AR43+'iul25'!AR43+'aug25'!AR43+sept25!AR43+'oct25'!AR43+'noi25'!AR43</f>
        <v>0</v>
      </c>
      <c r="AS43" s="100">
        <f>'ian25'!AS43+'feb25'!AS43+'mar25'!AS43+'apr25'!AS43+'mai25'!AS43+'iun25'!AS43+'iul25'!AS43+'aug25'!AS43+sept25!AS43+'oct25'!AS43+'noi25'!AS43</f>
        <v>0</v>
      </c>
      <c r="AT43" s="146"/>
      <c r="AU43" s="13" t="str">
        <f>IF(AS64&lt;=D64," ","GRESEALA")</f>
        <v xml:space="preserve"> </v>
      </c>
      <c r="AV43" s="13" t="str">
        <f>IF(AS65&lt;=D65," ","GRESEALA")</f>
        <v xml:space="preserve"> </v>
      </c>
      <c r="AW43" s="13" t="str">
        <f>IF(AS66&lt;=D66," ","GRESEALA")</f>
        <v xml:space="preserve"> </v>
      </c>
      <c r="AX43" s="13" t="str">
        <f>IF(AS67&lt;=D67," ","GRESEALA")</f>
        <v xml:space="preserve"> </v>
      </c>
      <c r="AY43" s="13" t="str">
        <f>IF(E45+F45=D45," ","GRESEALA")</f>
        <v xml:space="preserve"> </v>
      </c>
      <c r="AZ43" s="17" t="str">
        <f>IF(G45+K45+I45+L45+M45=D45," ","GRESEALA")</f>
        <v xml:space="preserve"> </v>
      </c>
      <c r="BA43" s="13" t="str">
        <f>IF(O45+P45=D45," ","GRESEALA")</f>
        <v xml:space="preserve"> </v>
      </c>
      <c r="BB43" s="13" t="str">
        <f>IF(Q45+S45+T45+U45+V45+W45=D45," ","GRESEALA")</f>
        <v xml:space="preserve"> </v>
      </c>
      <c r="BC43" s="13" t="str">
        <f>IF(X45+Y45+Z45=D45," ","GRESEALA")</f>
        <v xml:space="preserve"> </v>
      </c>
      <c r="BD43" s="17" t="str">
        <f>IF(AA45+AC45+AE45+AF45+AG45+AH45+AI45+AJ45+AK45+AL45+AM45+AN45+AO45+AP45+AQ45+AR45+AS45&gt;=D45," ","GRESEALA")</f>
        <v xml:space="preserve"> </v>
      </c>
      <c r="BE43" s="13" t="str">
        <f>IF(H45&lt;=G45," ","GRESEALA")</f>
        <v xml:space="preserve"> </v>
      </c>
      <c r="BF43" s="13" t="str">
        <f>IF(E46+F46=D46," ","GRESEALA")</f>
        <v xml:space="preserve"> </v>
      </c>
      <c r="BG43" s="17" t="str">
        <f>IF(G46+K46+I46+L46+M46=D46," ","GRESEALA")</f>
        <v xml:space="preserve"> </v>
      </c>
      <c r="BH43" s="13" t="str">
        <f>IF(O46+P46=D46," ","GRESEALA")</f>
        <v xml:space="preserve"> </v>
      </c>
      <c r="BI43" s="13" t="str">
        <f>IF(Q46+S46+T46+U46+V46+W46=D46," ","GRESEALA")</f>
        <v xml:space="preserve"> </v>
      </c>
      <c r="BJ43" s="13" t="str">
        <f>IF(X46+Y46+Z46=D46," ","GRESEALA")</f>
        <v xml:space="preserve"> </v>
      </c>
      <c r="BK43" s="17" t="str">
        <f>IF(AA46+AC46+AE46+AF46+AG46+AH46+AI46+AJ46+AK46+AL46+AM46+AN46+AO46+AP46+AQ46+AR46+AS46&gt;=D46," ","GRESEALA")</f>
        <v xml:space="preserve"> </v>
      </c>
      <c r="BL43" s="13" t="str">
        <f>IF(H46&lt;=G46," ","GRESEALA")</f>
        <v xml:space="preserve"> </v>
      </c>
    </row>
    <row r="44" spans="2:223" ht="38.25" customHeight="1" x14ac:dyDescent="0.45">
      <c r="B44" s="154" t="s">
        <v>102</v>
      </c>
      <c r="C44" s="85" t="s">
        <v>103</v>
      </c>
      <c r="D44" s="129">
        <f t="shared" si="0"/>
        <v>0</v>
      </c>
      <c r="E44" s="100">
        <f>'ian25'!E44+'feb25'!E44+'mar25'!E44+'apr25'!E44+'mai25'!E44+'iun25'!E44+'iul25'!E44+'aug25'!E44+sept25!E44+'oct25'!E44+'noi25'!E44</f>
        <v>0</v>
      </c>
      <c r="F44" s="100">
        <f>'ian25'!F44+'feb25'!F44+'mar25'!F44+'apr25'!F44+'mai25'!F44+'iun25'!F44+'iul25'!F44+'aug25'!F44+sept25!F44+'oct25'!F44+'noi25'!F44</f>
        <v>0</v>
      </c>
      <c r="G44" s="100">
        <f>'ian25'!G44+'feb25'!G44+'mar25'!G44+'apr25'!G44+'mai25'!G44+'iun25'!G44+'iul25'!G44+'aug25'!G44+sept25!G44+'oct25'!G44+'noi25'!G44</f>
        <v>0</v>
      </c>
      <c r="H44" s="100">
        <f>'ian25'!H44+'feb25'!H44+'mar25'!H44+'apr25'!H44+'mai25'!H44+'iun25'!H44+'iul25'!H44+'aug25'!H44+sept25!H44+'oct25'!H44+'noi25'!H44</f>
        <v>0</v>
      </c>
      <c r="I44" s="100">
        <f>'ian25'!I44+'feb25'!I44+'mar25'!I44+'apr25'!I44+'mai25'!I44+'iun25'!I44+'iul25'!I44+'aug25'!I44+sept25!I44+'oct25'!I44+'noi25'!I44</f>
        <v>0</v>
      </c>
      <c r="J44" s="100">
        <f>'ian25'!J44+'feb25'!J44+'mar25'!J44+'apr25'!J44+'mai25'!J44+'iun25'!J44+'iul25'!J44+'aug25'!J44+sept25!J44+'oct25'!J44+'noi25'!J44</f>
        <v>0</v>
      </c>
      <c r="K44" s="100">
        <f>'ian25'!K44+'feb25'!K44+'mar25'!K44+'apr25'!K44+'mai25'!K44+'iun25'!K44+'iul25'!K44+'aug25'!K44+sept25!K44+'oct25'!K44+'noi25'!K44</f>
        <v>0</v>
      </c>
      <c r="L44" s="100">
        <f>'ian25'!L44+'feb25'!L44+'mar25'!L44+'apr25'!L44+'mai25'!L44+'iun25'!L44+'iul25'!L44+'aug25'!L44+sept25!L44+'oct25'!L44+'noi25'!L44</f>
        <v>0</v>
      </c>
      <c r="M44" s="100">
        <f>'ian25'!M44+'feb25'!M44+'mar25'!M44+'apr25'!M44+'mai25'!M44+'iun25'!M44+'iul25'!M44+'aug25'!M44+sept25!M44+'oct25'!M44+'noi25'!M44</f>
        <v>0</v>
      </c>
      <c r="N44" s="100">
        <f>'ian25'!N44+'feb25'!N44+'mar25'!N44+'apr25'!N44+'mai25'!N44+'iun25'!N44+'iul25'!N44+'aug25'!N44+sept25!N44+'oct25'!N44+'noi25'!N44</f>
        <v>0</v>
      </c>
      <c r="O44" s="100">
        <f>'ian25'!O44+'feb25'!O44+'mar25'!O44+'apr25'!O44+'mai25'!O44+'iun25'!O44+'iul25'!O44+'aug25'!O44+sept25!O44+'oct25'!O44+'noi25'!O44</f>
        <v>0</v>
      </c>
      <c r="P44" s="100">
        <f>'ian25'!P44+'feb25'!P44+'mar25'!P44+'apr25'!P44+'mai25'!P44+'iun25'!P44+'iul25'!P44+'aug25'!P44+sept25!P44+'oct25'!P44+'noi25'!P44</f>
        <v>0</v>
      </c>
      <c r="Q44" s="100">
        <f>'ian25'!Q44+'feb25'!Q44+'mar25'!Q44+'apr25'!Q44+'mai25'!Q44+'iun25'!Q44+'iul25'!Q44+'aug25'!Q44+sept25!Q44+'oct25'!Q44+'noi25'!Q44</f>
        <v>0</v>
      </c>
      <c r="R44" s="100">
        <f>'ian25'!R44+'feb25'!R44+'mar25'!R44+'apr25'!R44+'mai25'!R44+'iun25'!R44+'iul25'!R44+'aug25'!R44+sept25!R44+'oct25'!R44+'noi25'!R44</f>
        <v>0</v>
      </c>
      <c r="S44" s="100">
        <f>'ian25'!S44+'feb25'!S44+'mar25'!S44+'apr25'!S44+'mai25'!S44+'iun25'!S44+'iul25'!S44+'aug25'!S44+sept25!S44+'oct25'!S44+'noi25'!S44</f>
        <v>0</v>
      </c>
      <c r="T44" s="100">
        <f>'ian25'!T44+'feb25'!T44+'mar25'!T44+'apr25'!T44+'mai25'!T44+'iun25'!T44+'iul25'!T44+'aug25'!T44+sept25!T44+'oct25'!T44+'noi25'!T44</f>
        <v>0</v>
      </c>
      <c r="U44" s="100">
        <f>'ian25'!U44+'feb25'!U44+'mar25'!U44+'apr25'!U44+'mai25'!U44+'iun25'!U44+'iul25'!U44+'aug25'!U44+sept25!U44+'oct25'!U44+'noi25'!U44</f>
        <v>0</v>
      </c>
      <c r="V44" s="100">
        <f>'ian25'!V44+'feb25'!V44+'mar25'!V44+'apr25'!V44+'mai25'!V44+'iun25'!V44+'iul25'!V44+'aug25'!V44+sept25!V44+'oct25'!V44+'noi25'!V44</f>
        <v>0</v>
      </c>
      <c r="W44" s="100">
        <f>'ian25'!W44+'feb25'!W44+'mar25'!W44+'apr25'!W44+'mai25'!W44+'iun25'!W44+'iul25'!W44+'aug25'!W44+sept25!W44+'oct25'!W44+'noi25'!W44</f>
        <v>0</v>
      </c>
      <c r="X44" s="100">
        <f>'ian25'!X44+'feb25'!X44+'mar25'!X44+'apr25'!X44+'mai25'!X44+'iun25'!X44+'iul25'!X44+'aug25'!X44+sept25!X44+'oct25'!X44+'noi25'!X44</f>
        <v>0</v>
      </c>
      <c r="Y44" s="100">
        <f>'ian25'!Y44+'feb25'!Y44+'mar25'!Y44+'apr25'!Y44+'mai25'!Y44+'iun25'!Y44+'iul25'!Y44+'aug25'!Y44+sept25!Y44+'oct25'!Y44+'noi25'!Y44</f>
        <v>0</v>
      </c>
      <c r="Z44" s="100">
        <f>'ian25'!Z44+'feb25'!Z44+'mar25'!Z44+'apr25'!Z44+'mai25'!Z44+'iun25'!Z44+'iul25'!Z44+'aug25'!Z44+sept25!Z44+'oct25'!Z44+'noi25'!Z44</f>
        <v>0</v>
      </c>
      <c r="AA44" s="100">
        <f>'ian25'!AA44+'feb25'!AA44+'mar25'!AA44+'apr25'!AA44+'mai25'!AA44+'iun25'!AA44+'iul25'!AA44+'aug25'!AA44+sept25!AA44+'oct25'!AA44+'noi25'!AA44</f>
        <v>0</v>
      </c>
      <c r="AB44" s="100">
        <f>'ian25'!AB44+'feb25'!AB44+'mar25'!AB44+'apr25'!AB44+'mai25'!AB44+'iun25'!AB44+'iul25'!AB44+'aug25'!AB44+sept25!AB44+'oct25'!AB44+'noi25'!AB44</f>
        <v>0</v>
      </c>
      <c r="AC44" s="100">
        <f>'ian25'!AC44+'feb25'!AC44+'mar25'!AC44+'apr25'!AC44+'mai25'!AC44+'iun25'!AC44+'iul25'!AC44+'aug25'!AC44+sept25!AC44+'oct25'!AC44+'noi25'!AC44</f>
        <v>0</v>
      </c>
      <c r="AD44" s="100">
        <f>'ian25'!AD44+'feb25'!AD44+'mar25'!AD44+'apr25'!AD44+'mai25'!AD44+'iun25'!AD44+'iul25'!AD44+'aug25'!AD44+sept25!AD44+'oct25'!AD44+'noi25'!AD44</f>
        <v>0</v>
      </c>
      <c r="AE44" s="100">
        <f>'ian25'!AE44+'feb25'!AE44+'mar25'!AE44+'apr25'!AE44+'mai25'!AE44+'iun25'!AE44+'iul25'!AE44+'aug25'!AE44+sept25!AE44+'oct25'!AE44+'noi25'!AE44</f>
        <v>0</v>
      </c>
      <c r="AF44" s="100">
        <f>'ian25'!AF44+'feb25'!AF44+'mar25'!AF44+'apr25'!AF44+'mai25'!AF44+'iun25'!AF44+'iul25'!AF44+'aug25'!AF44+sept25!AF44+'oct25'!AF44+'noi25'!AF44</f>
        <v>0</v>
      </c>
      <c r="AG44" s="100">
        <f>'ian25'!AG44+'feb25'!AG44+'mar25'!AG44+'apr25'!AG44+'mai25'!AG44+'iun25'!AG44+'iul25'!AG44+'aug25'!AG44+sept25!AG44+'oct25'!AG44+'noi25'!AG44</f>
        <v>0</v>
      </c>
      <c r="AH44" s="100">
        <f>'ian25'!AH44+'feb25'!AH44+'mar25'!AH44+'apr25'!AH44+'mai25'!AH44+'iun25'!AH44+'iul25'!AH44+'aug25'!AH44+sept25!AH44+'oct25'!AH44+'noi25'!AH44</f>
        <v>0</v>
      </c>
      <c r="AI44" s="100">
        <f>'ian25'!AI44+'feb25'!AI44+'mar25'!AI44+'apr25'!AI44+'mai25'!AI44+'iun25'!AI44+'iul25'!AI44+'aug25'!AI44+sept25!AI44+'oct25'!AI44+'noi25'!AI44</f>
        <v>0</v>
      </c>
      <c r="AJ44" s="100">
        <f>'ian25'!AJ44+'feb25'!AJ44+'mar25'!AJ44+'apr25'!AJ44+'mai25'!AJ44+'iun25'!AJ44+'iul25'!AJ44+'aug25'!AJ44+sept25!AJ44+'oct25'!AJ44+'noi25'!AJ44</f>
        <v>0</v>
      </c>
      <c r="AK44" s="100">
        <f>'ian25'!AK44+'feb25'!AK44+'mar25'!AK44+'apr25'!AK44+'mai25'!AK44+'iun25'!AK44+'iul25'!AK44+'aug25'!AK44+sept25!AK44+'oct25'!AK44+'noi25'!AK44</f>
        <v>0</v>
      </c>
      <c r="AL44" s="100">
        <f>'ian25'!AL44+'feb25'!AL44+'mar25'!AL44+'apr25'!AL44+'mai25'!AL44+'iun25'!AL44+'iul25'!AL44+'aug25'!AL44+sept25!AL44+'oct25'!AL44+'noi25'!AL44</f>
        <v>0</v>
      </c>
      <c r="AM44" s="100">
        <f>'ian25'!AM44+'feb25'!AM44+'mar25'!AM44+'apr25'!AM44+'mai25'!AM44+'iun25'!AM44+'iul25'!AM44+'aug25'!AM44+sept25!AM44+'oct25'!AM44+'noi25'!AM44</f>
        <v>0</v>
      </c>
      <c r="AN44" s="100">
        <f>'ian25'!AN44+'feb25'!AN44+'mar25'!AN44+'apr25'!AN44+'mai25'!AN44+'iun25'!AN44+'iul25'!AN44+'aug25'!AN44+sept25!AN44+'oct25'!AN44+'noi25'!AN44</f>
        <v>0</v>
      </c>
      <c r="AO44" s="100">
        <f>'ian25'!AO44+'feb25'!AO44+'mar25'!AO44+'apr25'!AO44+'mai25'!AO44+'iun25'!AO44+'iul25'!AO44+'aug25'!AO44+sept25!AO44+'oct25'!AO44+'noi25'!AO44</f>
        <v>0</v>
      </c>
      <c r="AP44" s="100">
        <f>'ian25'!AP44+'feb25'!AP44+'mar25'!AP44+'apr25'!AP44+'mai25'!AP44+'iun25'!AP44+'iul25'!AP44+'aug25'!AP44+sept25!AP44+'oct25'!AP44+'noi25'!AP44</f>
        <v>0</v>
      </c>
      <c r="AQ44" s="100">
        <f>'ian25'!AQ44+'feb25'!AQ44+'mar25'!AQ44+'apr25'!AQ44+'mai25'!AQ44+'iun25'!AQ44+'iul25'!AQ44+'aug25'!AQ44+sept25!AQ44+'oct25'!AQ44+'noi25'!AQ44</f>
        <v>0</v>
      </c>
      <c r="AR44" s="100">
        <f>'ian25'!AR44+'feb25'!AR44+'mar25'!AR44+'apr25'!AR44+'mai25'!AR44+'iun25'!AR44+'iul25'!AR44+'aug25'!AR44+sept25!AR44+'oct25'!AR44+'noi25'!AR44</f>
        <v>0</v>
      </c>
      <c r="AS44" s="100">
        <f>'ian25'!AS44+'feb25'!AS44+'mar25'!AS44+'apr25'!AS44+'mai25'!AS44+'iun25'!AS44+'iul25'!AS44+'aug25'!AS44+sept25!AS44+'oct25'!AS44+'noi25'!AS44</f>
        <v>0</v>
      </c>
      <c r="AT44" s="146"/>
      <c r="AU44" s="13" t="str">
        <f>IF(E47+F47=D47," ","GRESEALA")</f>
        <v xml:space="preserve"> </v>
      </c>
      <c r="AV44" s="17" t="str">
        <f>IF(G47+K47+I47+L47+M47=D47," ","GRESEALA")</f>
        <v xml:space="preserve"> </v>
      </c>
      <c r="AW44" s="13" t="str">
        <f>IF(O47+P47=D47," ","GRESEALA")</f>
        <v xml:space="preserve"> </v>
      </c>
      <c r="AX44" s="13" t="str">
        <f>IF(Q47+S47+T47+U47+V47+W47=D47," ","GRESEALA")</f>
        <v xml:space="preserve"> </v>
      </c>
      <c r="AY44" s="13" t="str">
        <f>IF(X47+Y47+Z47=D47," ","GRESEALA")</f>
        <v xml:space="preserve"> </v>
      </c>
      <c r="AZ44" s="13" t="str">
        <f>IF(AA47+AC47+AE47+AF47+AG47+AH47+AI47+AJ47+AK47+AL47+AR47+AS47&gt;=D47," ","GRESEALA")</f>
        <v xml:space="preserve"> </v>
      </c>
      <c r="BA44" s="13" t="str">
        <f>IF(H47&lt;=G47," ","GRESEALA")</f>
        <v xml:space="preserve"> </v>
      </c>
      <c r="BB44" s="13" t="str">
        <f>IF(E49+E50+E51=E48," ","GRESEALA")</f>
        <v xml:space="preserve"> </v>
      </c>
      <c r="BC44" s="13" t="str">
        <f>IF(F49+F50+F51=F48," ","GRESEALA")</f>
        <v xml:space="preserve"> </v>
      </c>
      <c r="BD44" s="13" t="str">
        <f>IF(G49+G50+G51=G48," ","GRESEALA")</f>
        <v xml:space="preserve"> </v>
      </c>
      <c r="BE44" s="13" t="str">
        <f>IF(H49+H50+H51=H48," ","GRESEALA")</f>
        <v xml:space="preserve"> </v>
      </c>
      <c r="BF44" s="13" t="str">
        <f t="shared" ref="BF44:BK44" si="31">IF(K49+K50+K51=K48," ","GRESEALA")</f>
        <v xml:space="preserve"> </v>
      </c>
      <c r="BG44" s="17" t="str">
        <f t="shared" si="31"/>
        <v xml:space="preserve"> </v>
      </c>
      <c r="BH44" s="13" t="str">
        <f t="shared" si="31"/>
        <v xml:space="preserve"> </v>
      </c>
      <c r="BI44" s="13" t="str">
        <f t="shared" si="31"/>
        <v xml:space="preserve"> </v>
      </c>
      <c r="BJ44" s="13" t="str">
        <f t="shared" si="31"/>
        <v xml:space="preserve"> </v>
      </c>
      <c r="BK44" s="13" t="str">
        <f t="shared" si="31"/>
        <v xml:space="preserve"> </v>
      </c>
    </row>
    <row r="45" spans="2:223" ht="63" customHeight="1" x14ac:dyDescent="0.45">
      <c r="B45" s="149">
        <v>6</v>
      </c>
      <c r="C45" s="86" t="s">
        <v>169</v>
      </c>
      <c r="D45" s="137">
        <f t="shared" si="0"/>
        <v>0</v>
      </c>
      <c r="E45" s="100">
        <f>'ian25'!E45+'feb25'!E45+'mar25'!E45+'apr25'!E45+'mai25'!E45+'iun25'!E45+'iul25'!E45+'aug25'!E45+sept25!E45+'oct25'!E45+'noi25'!E45</f>
        <v>0</v>
      </c>
      <c r="F45" s="100">
        <f>'ian25'!F45+'feb25'!F45+'mar25'!F45+'apr25'!F45+'mai25'!F45+'iun25'!F45+'iul25'!F45+'aug25'!F45+sept25!F45+'oct25'!F45+'noi25'!F45</f>
        <v>0</v>
      </c>
      <c r="G45" s="100">
        <f>'ian25'!G45+'feb25'!G45+'mar25'!G45+'apr25'!G45+'mai25'!G45+'iun25'!G45+'iul25'!G45+'aug25'!G45+sept25!G45+'oct25'!G45+'noi25'!G45</f>
        <v>0</v>
      </c>
      <c r="H45" s="100">
        <f>'ian25'!H45+'feb25'!H45+'mar25'!H45+'apr25'!H45+'mai25'!H45+'iun25'!H45+'iul25'!H45+'aug25'!H45+sept25!H45+'oct25'!H45+'noi25'!H45</f>
        <v>0</v>
      </c>
      <c r="I45" s="100">
        <f>'ian25'!I45+'feb25'!I45+'mar25'!I45+'apr25'!I45+'mai25'!I45+'iun25'!I45+'iul25'!I45+'aug25'!I45+sept25!I45+'oct25'!I45+'noi25'!I45</f>
        <v>0</v>
      </c>
      <c r="J45" s="100">
        <f>'ian25'!J45+'feb25'!J45+'mar25'!J45+'apr25'!J45+'mai25'!J45+'iun25'!J45+'iul25'!J45+'aug25'!J45+sept25!J45+'oct25'!J45+'noi25'!J45</f>
        <v>0</v>
      </c>
      <c r="K45" s="100">
        <f>'ian25'!K45+'feb25'!K45+'mar25'!K45+'apr25'!K45+'mai25'!K45+'iun25'!K45+'iul25'!K45+'aug25'!K45+sept25!K45+'oct25'!K45+'noi25'!K45</f>
        <v>0</v>
      </c>
      <c r="L45" s="100">
        <f>'ian25'!L45+'feb25'!L45+'mar25'!L45+'apr25'!L45+'mai25'!L45+'iun25'!L45+'iul25'!L45+'aug25'!L45+sept25!L45+'oct25'!L45+'noi25'!L45</f>
        <v>0</v>
      </c>
      <c r="M45" s="100">
        <f>'ian25'!M45+'feb25'!M45+'mar25'!M45+'apr25'!M45+'mai25'!M45+'iun25'!M45+'iul25'!M45+'aug25'!M45+sept25!M45+'oct25'!M45+'noi25'!M45</f>
        <v>0</v>
      </c>
      <c r="N45" s="100">
        <f>'ian25'!N45+'feb25'!N45+'mar25'!N45+'apr25'!N45+'mai25'!N45+'iun25'!N45+'iul25'!N45+'aug25'!N45+sept25!N45+'oct25'!N45+'noi25'!N45</f>
        <v>0</v>
      </c>
      <c r="O45" s="100">
        <f>'ian25'!O45+'feb25'!O45+'mar25'!O45+'apr25'!O45+'mai25'!O45+'iun25'!O45+'iul25'!O45+'aug25'!O45+sept25!O45+'oct25'!O45+'noi25'!O45</f>
        <v>0</v>
      </c>
      <c r="P45" s="100">
        <f>'ian25'!P45+'feb25'!P45+'mar25'!P45+'apr25'!P45+'mai25'!P45+'iun25'!P45+'iul25'!P45+'aug25'!P45+sept25!P45+'oct25'!P45+'noi25'!P45</f>
        <v>0</v>
      </c>
      <c r="Q45" s="100">
        <f>'ian25'!Q45+'feb25'!Q45+'mar25'!Q45+'apr25'!Q45+'mai25'!Q45+'iun25'!Q45+'iul25'!Q45+'aug25'!Q45+sept25!Q45+'oct25'!Q45+'noi25'!Q45</f>
        <v>0</v>
      </c>
      <c r="R45" s="100">
        <f>'ian25'!R45+'feb25'!R45+'mar25'!R45+'apr25'!R45+'mai25'!R45+'iun25'!R45+'iul25'!R45+'aug25'!R45+sept25!R45+'oct25'!R45+'noi25'!R45</f>
        <v>0</v>
      </c>
      <c r="S45" s="100">
        <f>'ian25'!S45+'feb25'!S45+'mar25'!S45+'apr25'!S45+'mai25'!S45+'iun25'!S45+'iul25'!S45+'aug25'!S45+sept25!S45+'oct25'!S45+'noi25'!S45</f>
        <v>0</v>
      </c>
      <c r="T45" s="100">
        <f>'ian25'!T45+'feb25'!T45+'mar25'!T45+'apr25'!T45+'mai25'!T45+'iun25'!T45+'iul25'!T45+'aug25'!T45+sept25!T45+'oct25'!T45+'noi25'!T45</f>
        <v>0</v>
      </c>
      <c r="U45" s="100">
        <f>'ian25'!U45+'feb25'!U45+'mar25'!U45+'apr25'!U45+'mai25'!U45+'iun25'!U45+'iul25'!U45+'aug25'!U45+sept25!U45+'oct25'!U45+'noi25'!U45</f>
        <v>0</v>
      </c>
      <c r="V45" s="100">
        <f>'ian25'!V45+'feb25'!V45+'mar25'!V45+'apr25'!V45+'mai25'!V45+'iun25'!V45+'iul25'!V45+'aug25'!V45+sept25!V45+'oct25'!V45+'noi25'!V45</f>
        <v>0</v>
      </c>
      <c r="W45" s="100">
        <f>'ian25'!W45+'feb25'!W45+'mar25'!W45+'apr25'!W45+'mai25'!W45+'iun25'!W45+'iul25'!W45+'aug25'!W45+sept25!W45+'oct25'!W45+'noi25'!W45</f>
        <v>0</v>
      </c>
      <c r="X45" s="100">
        <f>'ian25'!X45+'feb25'!X45+'mar25'!X45+'apr25'!X45+'mai25'!X45+'iun25'!X45+'iul25'!X45+'aug25'!X45+sept25!X45+'oct25'!X45+'noi25'!X45</f>
        <v>0</v>
      </c>
      <c r="Y45" s="100">
        <f>'ian25'!Y45+'feb25'!Y45+'mar25'!Y45+'apr25'!Y45+'mai25'!Y45+'iun25'!Y45+'iul25'!Y45+'aug25'!Y45+sept25!Y45+'oct25'!Y45+'noi25'!Y45</f>
        <v>0</v>
      </c>
      <c r="Z45" s="100">
        <f>'ian25'!Z45+'feb25'!Z45+'mar25'!Z45+'apr25'!Z45+'mai25'!Z45+'iun25'!Z45+'iul25'!Z45+'aug25'!Z45+sept25!Z45+'oct25'!Z45+'noi25'!Z45</f>
        <v>0</v>
      </c>
      <c r="AA45" s="100">
        <f>'ian25'!AA45+'feb25'!AA45+'mar25'!AA45+'apr25'!AA45+'mai25'!AA45+'iun25'!AA45+'iul25'!AA45+'aug25'!AA45+sept25!AA45+'oct25'!AA45+'noi25'!AA45</f>
        <v>0</v>
      </c>
      <c r="AB45" s="100">
        <f>'ian25'!AB45+'feb25'!AB45+'mar25'!AB45+'apr25'!AB45+'mai25'!AB45+'iun25'!AB45+'iul25'!AB45+'aug25'!AB45+sept25!AB45+'oct25'!AB45+'noi25'!AB45</f>
        <v>0</v>
      </c>
      <c r="AC45" s="100">
        <f>'ian25'!AC45+'feb25'!AC45+'mar25'!AC45+'apr25'!AC45+'mai25'!AC45+'iun25'!AC45+'iul25'!AC45+'aug25'!AC45+sept25!AC45+'oct25'!AC45+'noi25'!AC45</f>
        <v>0</v>
      </c>
      <c r="AD45" s="100">
        <f>'ian25'!AD45+'feb25'!AD45+'mar25'!AD45+'apr25'!AD45+'mai25'!AD45+'iun25'!AD45+'iul25'!AD45+'aug25'!AD45+sept25!AD45+'oct25'!AD45+'noi25'!AD45</f>
        <v>0</v>
      </c>
      <c r="AE45" s="100">
        <f>'ian25'!AE45+'feb25'!AE45+'mar25'!AE45+'apr25'!AE45+'mai25'!AE45+'iun25'!AE45+'iul25'!AE45+'aug25'!AE45+sept25!AE45+'oct25'!AE45+'noi25'!AE45</f>
        <v>0</v>
      </c>
      <c r="AF45" s="100">
        <f>'ian25'!AF45+'feb25'!AF45+'mar25'!AF45+'apr25'!AF45+'mai25'!AF45+'iun25'!AF45+'iul25'!AF45+'aug25'!AF45+sept25!AF45+'oct25'!AF45+'noi25'!AF45</f>
        <v>0</v>
      </c>
      <c r="AG45" s="100">
        <f>'ian25'!AG45+'feb25'!AG45+'mar25'!AG45+'apr25'!AG45+'mai25'!AG45+'iun25'!AG45+'iul25'!AG45+'aug25'!AG45+sept25!AG45+'oct25'!AG45+'noi25'!AG45</f>
        <v>0</v>
      </c>
      <c r="AH45" s="100">
        <f>'ian25'!AH45+'feb25'!AH45+'mar25'!AH45+'apr25'!AH45+'mai25'!AH45+'iun25'!AH45+'iul25'!AH45+'aug25'!AH45+sept25!AH45+'oct25'!AH45+'noi25'!AH45</f>
        <v>0</v>
      </c>
      <c r="AI45" s="100">
        <f>'ian25'!AI45+'feb25'!AI45+'mar25'!AI45+'apr25'!AI45+'mai25'!AI45+'iun25'!AI45+'iul25'!AI45+'aug25'!AI45+sept25!AI45+'oct25'!AI45+'noi25'!AI45</f>
        <v>0</v>
      </c>
      <c r="AJ45" s="100">
        <f>'ian25'!AJ45+'feb25'!AJ45+'mar25'!AJ45+'apr25'!AJ45+'mai25'!AJ45+'iun25'!AJ45+'iul25'!AJ45+'aug25'!AJ45+sept25!AJ45+'oct25'!AJ45+'noi25'!AJ45</f>
        <v>0</v>
      </c>
      <c r="AK45" s="100">
        <f>'ian25'!AK45+'feb25'!AK45+'mar25'!AK45+'apr25'!AK45+'mai25'!AK45+'iun25'!AK45+'iul25'!AK45+'aug25'!AK45+sept25!AK45+'oct25'!AK45+'noi25'!AK45</f>
        <v>0</v>
      </c>
      <c r="AL45" s="100">
        <f>'ian25'!AL45+'feb25'!AL45+'mar25'!AL45+'apr25'!AL45+'mai25'!AL45+'iun25'!AL45+'iul25'!AL45+'aug25'!AL45+sept25!AL45+'oct25'!AL45+'noi25'!AL45</f>
        <v>0</v>
      </c>
      <c r="AM45" s="100">
        <f>'ian25'!AM45+'feb25'!AM45+'mar25'!AM45+'apr25'!AM45+'mai25'!AM45+'iun25'!AM45+'iul25'!AM45+'aug25'!AM45+sept25!AM45+'oct25'!AM45+'noi25'!AM45</f>
        <v>0</v>
      </c>
      <c r="AN45" s="100">
        <f>'ian25'!AN45+'feb25'!AN45+'mar25'!AN45+'apr25'!AN45+'mai25'!AN45+'iun25'!AN45+'iul25'!AN45+'aug25'!AN45+sept25!AN45+'oct25'!AN45+'noi25'!AN45</f>
        <v>0</v>
      </c>
      <c r="AO45" s="100">
        <f>'ian25'!AO45+'feb25'!AO45+'mar25'!AO45+'apr25'!AO45+'mai25'!AO45+'iun25'!AO45+'iul25'!AO45+'aug25'!AO45+sept25!AO45+'oct25'!AO45+'noi25'!AO45</f>
        <v>0</v>
      </c>
      <c r="AP45" s="100">
        <f>'ian25'!AP45+'feb25'!AP45+'mar25'!AP45+'apr25'!AP45+'mai25'!AP45+'iun25'!AP45+'iul25'!AP45+'aug25'!AP45+sept25!AP45+'oct25'!AP45+'noi25'!AP45</f>
        <v>0</v>
      </c>
      <c r="AQ45" s="100">
        <f>'ian25'!AQ45+'feb25'!AQ45+'mar25'!AQ45+'apr25'!AQ45+'mai25'!AQ45+'iun25'!AQ45+'iul25'!AQ45+'aug25'!AQ45+sept25!AQ45+'oct25'!AQ45+'noi25'!AQ45</f>
        <v>0</v>
      </c>
      <c r="AR45" s="100">
        <f>'ian25'!AR45+'feb25'!AR45+'mar25'!AR45+'apr25'!AR45+'mai25'!AR45+'iun25'!AR45+'iul25'!AR45+'aug25'!AR45+sept25!AR45+'oct25'!AR45+'noi25'!AR45</f>
        <v>0</v>
      </c>
      <c r="AS45" s="100">
        <f>'ian25'!AS45+'feb25'!AS45+'mar25'!AS45+'apr25'!AS45+'mai25'!AS45+'iun25'!AS45+'iul25'!AS45+'aug25'!AS45+sept25!AS45+'oct25'!AS45+'noi25'!AS45</f>
        <v>0</v>
      </c>
      <c r="AT45" s="146"/>
      <c r="AU45" s="13" t="str">
        <f>IF(Q49+Q50+Q51=Q48," ","GRESEALA")</f>
        <v xml:space="preserve"> </v>
      </c>
      <c r="AV45" s="13" t="str">
        <f t="shared" ref="AV45:BK45" si="32">IF(S49+S50+S51=S48," ","GRESEALA")</f>
        <v xml:space="preserve"> </v>
      </c>
      <c r="AW45" s="13" t="str">
        <f t="shared" si="32"/>
        <v xml:space="preserve"> </v>
      </c>
      <c r="AX45" s="13" t="str">
        <f t="shared" si="32"/>
        <v xml:space="preserve"> </v>
      </c>
      <c r="AY45" s="13" t="str">
        <f t="shared" si="32"/>
        <v xml:space="preserve"> </v>
      </c>
      <c r="AZ45" s="13" t="str">
        <f t="shared" si="32"/>
        <v xml:space="preserve"> </v>
      </c>
      <c r="BA45" s="13" t="str">
        <f t="shared" si="32"/>
        <v xml:space="preserve"> </v>
      </c>
      <c r="BB45" s="13" t="str">
        <f t="shared" si="32"/>
        <v xml:space="preserve"> </v>
      </c>
      <c r="BC45" s="13" t="str">
        <f t="shared" si="32"/>
        <v xml:space="preserve"> </v>
      </c>
      <c r="BD45" s="13" t="str">
        <f t="shared" si="32"/>
        <v xml:space="preserve"> </v>
      </c>
      <c r="BE45" s="13" t="str">
        <f t="shared" si="32"/>
        <v xml:space="preserve"> </v>
      </c>
      <c r="BF45" s="13" t="str">
        <f t="shared" si="32"/>
        <v xml:space="preserve"> </v>
      </c>
      <c r="BG45" s="13" t="str">
        <f t="shared" si="32"/>
        <v xml:space="preserve"> </v>
      </c>
      <c r="BH45" s="13" t="str">
        <f t="shared" si="32"/>
        <v xml:space="preserve"> </v>
      </c>
      <c r="BI45" s="13" t="str">
        <f t="shared" si="32"/>
        <v xml:space="preserve"> </v>
      </c>
      <c r="BJ45" s="13" t="str">
        <f t="shared" si="32"/>
        <v xml:space="preserve"> </v>
      </c>
      <c r="BK45" s="13" t="str">
        <f t="shared" si="32"/>
        <v xml:space="preserve"> </v>
      </c>
    </row>
    <row r="46" spans="2:223" s="18" customFormat="1" ht="66" customHeight="1" x14ac:dyDescent="0.45">
      <c r="B46" s="149">
        <v>7</v>
      </c>
      <c r="C46" s="86" t="s">
        <v>170</v>
      </c>
      <c r="D46" s="138">
        <f t="shared" si="0"/>
        <v>0</v>
      </c>
      <c r="E46" s="100">
        <f>'ian25'!E46+'feb25'!E46+'mar25'!E46+'apr25'!E46+'mai25'!E46+'iun25'!E46+'iul25'!E46+'aug25'!E46+sept25!E46+'oct25'!E46+'noi25'!E46</f>
        <v>0</v>
      </c>
      <c r="F46" s="100">
        <f>'ian25'!F46+'feb25'!F46+'mar25'!F46+'apr25'!F46+'mai25'!F46+'iun25'!F46+'iul25'!F46+'aug25'!F46+sept25!F46+'oct25'!F46+'noi25'!F46</f>
        <v>0</v>
      </c>
      <c r="G46" s="100">
        <f>'ian25'!G46+'feb25'!G46+'mar25'!G46+'apr25'!G46+'mai25'!G46+'iun25'!G46+'iul25'!G46+'aug25'!G46+sept25!G46+'oct25'!G46+'noi25'!G46</f>
        <v>0</v>
      </c>
      <c r="H46" s="100">
        <f>'ian25'!H46+'feb25'!H46+'mar25'!H46+'apr25'!H46+'mai25'!H46+'iun25'!H46+'iul25'!H46+'aug25'!H46+sept25!H46+'oct25'!H46+'noi25'!H46</f>
        <v>0</v>
      </c>
      <c r="I46" s="100">
        <f>'ian25'!I46+'feb25'!I46+'mar25'!I46+'apr25'!I46+'mai25'!I46+'iun25'!I46+'iul25'!I46+'aug25'!I46+sept25!I46+'oct25'!I46+'noi25'!I46</f>
        <v>0</v>
      </c>
      <c r="J46" s="100">
        <f>'ian25'!J46+'feb25'!J46+'mar25'!J46+'apr25'!J46+'mai25'!J46+'iun25'!J46+'iul25'!J46+'aug25'!J46+sept25!J46+'oct25'!J46+'noi25'!J46</f>
        <v>0</v>
      </c>
      <c r="K46" s="100">
        <f>'ian25'!K46+'feb25'!K46+'mar25'!K46+'apr25'!K46+'mai25'!K46+'iun25'!K46+'iul25'!K46+'aug25'!K46+sept25!K46+'oct25'!K46+'noi25'!K46</f>
        <v>0</v>
      </c>
      <c r="L46" s="100">
        <f>'ian25'!L46+'feb25'!L46+'mar25'!L46+'apr25'!L46+'mai25'!L46+'iun25'!L46+'iul25'!L46+'aug25'!L46+sept25!L46+'oct25'!L46+'noi25'!L46</f>
        <v>0</v>
      </c>
      <c r="M46" s="100">
        <f>'ian25'!M46+'feb25'!M46+'mar25'!M46+'apr25'!M46+'mai25'!M46+'iun25'!M46+'iul25'!M46+'aug25'!M46+sept25!M46+'oct25'!M46+'noi25'!M46</f>
        <v>0</v>
      </c>
      <c r="N46" s="100">
        <f>'ian25'!N46+'feb25'!N46+'mar25'!N46+'apr25'!N46+'mai25'!N46+'iun25'!N46+'iul25'!N46+'aug25'!N46+sept25!N46+'oct25'!N46+'noi25'!N46</f>
        <v>0</v>
      </c>
      <c r="O46" s="100">
        <f>'ian25'!O46+'feb25'!O46+'mar25'!O46+'apr25'!O46+'mai25'!O46+'iun25'!O46+'iul25'!O46+'aug25'!O46+sept25!O46+'oct25'!O46+'noi25'!O46</f>
        <v>0</v>
      </c>
      <c r="P46" s="100">
        <f>'ian25'!P46+'feb25'!P46+'mar25'!P46+'apr25'!P46+'mai25'!P46+'iun25'!P46+'iul25'!P46+'aug25'!P46+sept25!P46+'oct25'!P46+'noi25'!P46</f>
        <v>0</v>
      </c>
      <c r="Q46" s="100">
        <f>'ian25'!Q46+'feb25'!Q46+'mar25'!Q46+'apr25'!Q46+'mai25'!Q46+'iun25'!Q46+'iul25'!Q46+'aug25'!Q46+sept25!Q46+'oct25'!Q46+'noi25'!Q46</f>
        <v>0</v>
      </c>
      <c r="R46" s="100">
        <f>'ian25'!R46+'feb25'!R46+'mar25'!R46+'apr25'!R46+'mai25'!R46+'iun25'!R46+'iul25'!R46+'aug25'!R46+sept25!R46+'oct25'!R46+'noi25'!R46</f>
        <v>0</v>
      </c>
      <c r="S46" s="100">
        <f>'ian25'!S46+'feb25'!S46+'mar25'!S46+'apr25'!S46+'mai25'!S46+'iun25'!S46+'iul25'!S46+'aug25'!S46+sept25!S46+'oct25'!S46+'noi25'!S46</f>
        <v>0</v>
      </c>
      <c r="T46" s="100">
        <f>'ian25'!T46+'feb25'!T46+'mar25'!T46+'apr25'!T46+'mai25'!T46+'iun25'!T46+'iul25'!T46+'aug25'!T46+sept25!T46+'oct25'!T46+'noi25'!T46</f>
        <v>0</v>
      </c>
      <c r="U46" s="100">
        <f>'ian25'!U46+'feb25'!U46+'mar25'!U46+'apr25'!U46+'mai25'!U46+'iun25'!U46+'iul25'!U46+'aug25'!U46+sept25!U46+'oct25'!U46+'noi25'!U46</f>
        <v>0</v>
      </c>
      <c r="V46" s="100">
        <f>'ian25'!V46+'feb25'!V46+'mar25'!V46+'apr25'!V46+'mai25'!V46+'iun25'!V46+'iul25'!V46+'aug25'!V46+sept25!V46+'oct25'!V46+'noi25'!V46</f>
        <v>0</v>
      </c>
      <c r="W46" s="100">
        <f>'ian25'!W46+'feb25'!W46+'mar25'!W46+'apr25'!W46+'mai25'!W46+'iun25'!W46+'iul25'!W46+'aug25'!W46+sept25!W46+'oct25'!W46+'noi25'!W46</f>
        <v>0</v>
      </c>
      <c r="X46" s="100">
        <f>'ian25'!X46+'feb25'!X46+'mar25'!X46+'apr25'!X46+'mai25'!X46+'iun25'!X46+'iul25'!X46+'aug25'!X46+sept25!X46+'oct25'!X46+'noi25'!X46</f>
        <v>0</v>
      </c>
      <c r="Y46" s="100">
        <f>'ian25'!Y46+'feb25'!Y46+'mar25'!Y46+'apr25'!Y46+'mai25'!Y46+'iun25'!Y46+'iul25'!Y46+'aug25'!Y46+sept25!Y46+'oct25'!Y46+'noi25'!Y46</f>
        <v>0</v>
      </c>
      <c r="Z46" s="100">
        <f>'ian25'!Z46+'feb25'!Z46+'mar25'!Z46+'apr25'!Z46+'mai25'!Z46+'iun25'!Z46+'iul25'!Z46+'aug25'!Z46+sept25!Z46+'oct25'!Z46+'noi25'!Z46</f>
        <v>0</v>
      </c>
      <c r="AA46" s="100">
        <f>'ian25'!AA46+'feb25'!AA46+'mar25'!AA46+'apr25'!AA46+'mai25'!AA46+'iun25'!AA46+'iul25'!AA46+'aug25'!AA46+sept25!AA46+'oct25'!AA46+'noi25'!AA46</f>
        <v>0</v>
      </c>
      <c r="AB46" s="100">
        <f>'ian25'!AB46+'feb25'!AB46+'mar25'!AB46+'apr25'!AB46+'mai25'!AB46+'iun25'!AB46+'iul25'!AB46+'aug25'!AB46+sept25!AB46+'oct25'!AB46+'noi25'!AB46</f>
        <v>0</v>
      </c>
      <c r="AC46" s="100">
        <f>'ian25'!AC46+'feb25'!AC46+'mar25'!AC46+'apr25'!AC46+'mai25'!AC46+'iun25'!AC46+'iul25'!AC46+'aug25'!AC46+sept25!AC46+'oct25'!AC46+'noi25'!AC46</f>
        <v>0</v>
      </c>
      <c r="AD46" s="100">
        <f>'ian25'!AD46+'feb25'!AD46+'mar25'!AD46+'apr25'!AD46+'mai25'!AD46+'iun25'!AD46+'iul25'!AD46+'aug25'!AD46+sept25!AD46+'oct25'!AD46+'noi25'!AD46</f>
        <v>0</v>
      </c>
      <c r="AE46" s="100">
        <f>'ian25'!AE46+'feb25'!AE46+'mar25'!AE46+'apr25'!AE46+'mai25'!AE46+'iun25'!AE46+'iul25'!AE46+'aug25'!AE46+sept25!AE46+'oct25'!AE46+'noi25'!AE46</f>
        <v>0</v>
      </c>
      <c r="AF46" s="100">
        <f>'ian25'!AF46+'feb25'!AF46+'mar25'!AF46+'apr25'!AF46+'mai25'!AF46+'iun25'!AF46+'iul25'!AF46+'aug25'!AF46+sept25!AF46+'oct25'!AF46+'noi25'!AF46</f>
        <v>0</v>
      </c>
      <c r="AG46" s="100">
        <f>'ian25'!AG46+'feb25'!AG46+'mar25'!AG46+'apr25'!AG46+'mai25'!AG46+'iun25'!AG46+'iul25'!AG46+'aug25'!AG46+sept25!AG46+'oct25'!AG46+'noi25'!AG46</f>
        <v>0</v>
      </c>
      <c r="AH46" s="100">
        <f>'ian25'!AH46+'feb25'!AH46+'mar25'!AH46+'apr25'!AH46+'mai25'!AH46+'iun25'!AH46+'iul25'!AH46+'aug25'!AH46+sept25!AH46+'oct25'!AH46+'noi25'!AH46</f>
        <v>0</v>
      </c>
      <c r="AI46" s="100">
        <f>'ian25'!AI46+'feb25'!AI46+'mar25'!AI46+'apr25'!AI46+'mai25'!AI46+'iun25'!AI46+'iul25'!AI46+'aug25'!AI46+sept25!AI46+'oct25'!AI46+'noi25'!AI46</f>
        <v>0</v>
      </c>
      <c r="AJ46" s="100">
        <f>'ian25'!AJ46+'feb25'!AJ46+'mar25'!AJ46+'apr25'!AJ46+'mai25'!AJ46+'iun25'!AJ46+'iul25'!AJ46+'aug25'!AJ46+sept25!AJ46+'oct25'!AJ46+'noi25'!AJ46</f>
        <v>0</v>
      </c>
      <c r="AK46" s="100">
        <f>'ian25'!AK46+'feb25'!AK46+'mar25'!AK46+'apr25'!AK46+'mai25'!AK46+'iun25'!AK46+'iul25'!AK46+'aug25'!AK46+sept25!AK46+'oct25'!AK46+'noi25'!AK46</f>
        <v>0</v>
      </c>
      <c r="AL46" s="100">
        <f>'ian25'!AL46+'feb25'!AL46+'mar25'!AL46+'apr25'!AL46+'mai25'!AL46+'iun25'!AL46+'iul25'!AL46+'aug25'!AL46+sept25!AL46+'oct25'!AL46+'noi25'!AL46</f>
        <v>0</v>
      </c>
      <c r="AM46" s="100">
        <f>'ian25'!AM46+'feb25'!AM46+'mar25'!AM46+'apr25'!AM46+'mai25'!AM46+'iun25'!AM46+'iul25'!AM46+'aug25'!AM46+sept25!AM46+'oct25'!AM46+'noi25'!AM46</f>
        <v>0</v>
      </c>
      <c r="AN46" s="100">
        <f>'ian25'!AN46+'feb25'!AN46+'mar25'!AN46+'apr25'!AN46+'mai25'!AN46+'iun25'!AN46+'iul25'!AN46+'aug25'!AN46+sept25!AN46+'oct25'!AN46+'noi25'!AN46</f>
        <v>0</v>
      </c>
      <c r="AO46" s="100">
        <f>'ian25'!AO46+'feb25'!AO46+'mar25'!AO46+'apr25'!AO46+'mai25'!AO46+'iun25'!AO46+'iul25'!AO46+'aug25'!AO46+sept25!AO46+'oct25'!AO46+'noi25'!AO46</f>
        <v>0</v>
      </c>
      <c r="AP46" s="100">
        <f>'ian25'!AP46+'feb25'!AP46+'mar25'!AP46+'apr25'!AP46+'mai25'!AP46+'iun25'!AP46+'iul25'!AP46+'aug25'!AP46+sept25!AP46+'oct25'!AP46+'noi25'!AP46</f>
        <v>0</v>
      </c>
      <c r="AQ46" s="100">
        <f>'ian25'!AQ46+'feb25'!AQ46+'mar25'!AQ46+'apr25'!AQ46+'mai25'!AQ46+'iun25'!AQ46+'iul25'!AQ46+'aug25'!AQ46+sept25!AQ46+'oct25'!AQ46+'noi25'!AQ46</f>
        <v>0</v>
      </c>
      <c r="AR46" s="100">
        <f>'ian25'!AR46+'feb25'!AR46+'mar25'!AR46+'apr25'!AR46+'mai25'!AR46+'iun25'!AR46+'iul25'!AR46+'aug25'!AR46+sept25!AR46+'oct25'!AR46+'noi25'!AR46</f>
        <v>0</v>
      </c>
      <c r="AS46" s="100">
        <f>'ian25'!AS46+'feb25'!AS46+'mar25'!AS46+'apr25'!AS46+'mai25'!AS46+'iun25'!AS46+'iul25'!AS46+'aug25'!AS46+sept25!AS46+'oct25'!AS46+'noi25'!AS46</f>
        <v>0</v>
      </c>
      <c r="AT46" s="146"/>
      <c r="AU46" s="13" t="str">
        <f>IF(AI49+AI50+AI51=AI48," ","GRESEALA")</f>
        <v xml:space="preserve"> </v>
      </c>
      <c r="AV46" s="13" t="str">
        <f>IF(AJ49+AJ50+AJ51=AJ48," ","GRESEALA")</f>
        <v xml:space="preserve"> </v>
      </c>
      <c r="AW46" s="13" t="str">
        <f>IF(AK49+AK50+AK51=AK48," ","GRESEALA")</f>
        <v xml:space="preserve"> </v>
      </c>
      <c r="AX46" s="13" t="str">
        <f>IF(AL49+AL50+AL51=AL48," ","GRESEALA")</f>
        <v xml:space="preserve"> </v>
      </c>
      <c r="AY46" s="13" t="str">
        <f t="shared" ref="AY46:AZ46" si="33">IF(AR49+AR50+AR51=AR48," ","GRESEALA")</f>
        <v xml:space="preserve"> </v>
      </c>
      <c r="AZ46" s="13" t="str">
        <f t="shared" si="33"/>
        <v xml:space="preserve"> </v>
      </c>
      <c r="BA46" s="13" t="str">
        <f>IF(E48+F48=D48," ","GRESEALA")</f>
        <v xml:space="preserve"> </v>
      </c>
      <c r="BB46" s="17" t="str">
        <f>IF(G48+K48+I48+L48+M48=D48," ","GRESEALA")</f>
        <v xml:space="preserve"> </v>
      </c>
      <c r="BC46" s="13" t="str">
        <f>IF(O48+P48=D48," ","GRESEALA")</f>
        <v xml:space="preserve"> </v>
      </c>
      <c r="BD46" s="13" t="str">
        <f>IF(Q48+S48+T48+U48+V48+W48=D48," ","GRESEALA")</f>
        <v xml:space="preserve"> </v>
      </c>
      <c r="BE46" s="13" t="str">
        <f>IF(X48+Y48+Z48=D48," ","GRESEALA")</f>
        <v xml:space="preserve"> </v>
      </c>
      <c r="BF46" s="17" t="str">
        <f>IF(AA48+AC48+AE48+AF48+AG48+AH48+AI48+AJ48+AK48+AL48+AM48+AN48+AO48+AP48+AQ48+AR48+AS48&gt;=D48," ","GRESEALA")</f>
        <v xml:space="preserve"> </v>
      </c>
      <c r="BG46" s="13" t="str">
        <f>IF(H48&lt;=G48," ","GRESEALA")</f>
        <v xml:space="preserve"> </v>
      </c>
      <c r="BH46" s="13" t="str">
        <f>IF(H13&lt;=G13," ","GRESEALA")</f>
        <v xml:space="preserve"> </v>
      </c>
      <c r="BI46" s="13" t="str">
        <f>IF(H14&lt;=G14," ","GRESEALA")</f>
        <v xml:space="preserve"> </v>
      </c>
      <c r="BJ46" s="13" t="str">
        <f>IF(H15&lt;=G15," ","GRESEALA")</f>
        <v xml:space="preserve"> </v>
      </c>
      <c r="BK46" s="13" t="str">
        <f>IF(H16&lt;=G16," ","GRESEALA")</f>
        <v xml:space="preserve"> </v>
      </c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</row>
    <row r="47" spans="2:223" ht="78.75" customHeight="1" x14ac:dyDescent="0.45">
      <c r="B47" s="149">
        <v>8</v>
      </c>
      <c r="C47" s="81" t="s">
        <v>104</v>
      </c>
      <c r="D47" s="129">
        <f t="shared" si="0"/>
        <v>0</v>
      </c>
      <c r="E47" s="100">
        <f>'ian25'!E47+'feb25'!E47+'mar25'!E47+'apr25'!E47+'mai25'!E47+'iun25'!E47+'iul25'!E47+'aug25'!E47+sept25!E47+'oct25'!E47+'noi25'!E47</f>
        <v>0</v>
      </c>
      <c r="F47" s="100">
        <f>'ian25'!F47+'feb25'!F47+'mar25'!F47+'apr25'!F47+'mai25'!F47+'iun25'!F47+'iul25'!F47+'aug25'!F47+sept25!F47+'oct25'!F47+'noi25'!F47</f>
        <v>0</v>
      </c>
      <c r="G47" s="100">
        <f>'ian25'!G47+'feb25'!G47+'mar25'!G47+'apr25'!G47+'mai25'!G47+'iun25'!G47+'iul25'!G47+'aug25'!G47+sept25!G47+'oct25'!G47+'noi25'!G47</f>
        <v>0</v>
      </c>
      <c r="H47" s="100">
        <f>'ian25'!H47+'feb25'!H47+'mar25'!H47+'apr25'!H47+'mai25'!H47+'iun25'!H47+'iul25'!H47+'aug25'!H47+sept25!H47+'oct25'!H47+'noi25'!H47</f>
        <v>0</v>
      </c>
      <c r="I47" s="100">
        <f>'ian25'!I47+'feb25'!I47+'mar25'!I47+'apr25'!I47+'mai25'!I47+'iun25'!I47+'iul25'!I47+'aug25'!I47+sept25!I47+'oct25'!I47+'noi25'!I47</f>
        <v>0</v>
      </c>
      <c r="J47" s="100">
        <f>'ian25'!J47+'feb25'!J47+'mar25'!J47+'apr25'!J47+'mai25'!J47+'iun25'!J47+'iul25'!J47+'aug25'!J47+sept25!J47+'oct25'!J47+'noi25'!J47</f>
        <v>0</v>
      </c>
      <c r="K47" s="100">
        <f>'ian25'!K47+'feb25'!K47+'mar25'!K47+'apr25'!K47+'mai25'!K47+'iun25'!K47+'iul25'!K47+'aug25'!K47+sept25!K47+'oct25'!K47+'noi25'!K47</f>
        <v>0</v>
      </c>
      <c r="L47" s="100">
        <f>'ian25'!L47+'feb25'!L47+'mar25'!L47+'apr25'!L47+'mai25'!L47+'iun25'!L47+'iul25'!L47+'aug25'!L47+sept25!L47+'oct25'!L47+'noi25'!L47</f>
        <v>0</v>
      </c>
      <c r="M47" s="100">
        <f>'ian25'!M47+'feb25'!M47+'mar25'!M47+'apr25'!M47+'mai25'!M47+'iun25'!M47+'iul25'!M47+'aug25'!M47+sept25!M47+'oct25'!M47+'noi25'!M47</f>
        <v>0</v>
      </c>
      <c r="N47" s="100">
        <f>'ian25'!N47+'feb25'!N47+'mar25'!N47+'apr25'!N47+'mai25'!N47+'iun25'!N47+'iul25'!N47+'aug25'!N47+sept25!N47+'oct25'!N47+'noi25'!N47</f>
        <v>0</v>
      </c>
      <c r="O47" s="100">
        <f>'ian25'!O47+'feb25'!O47+'mar25'!O47+'apr25'!O47+'mai25'!O47+'iun25'!O47+'iul25'!O47+'aug25'!O47+sept25!O47+'oct25'!O47+'noi25'!O47</f>
        <v>0</v>
      </c>
      <c r="P47" s="100">
        <f>'ian25'!P47+'feb25'!P47+'mar25'!P47+'apr25'!P47+'mai25'!P47+'iun25'!P47+'iul25'!P47+'aug25'!P47+sept25!P47+'oct25'!P47+'noi25'!P47</f>
        <v>0</v>
      </c>
      <c r="Q47" s="100">
        <f>'ian25'!Q47+'feb25'!Q47+'mar25'!Q47+'apr25'!Q47+'mai25'!Q47+'iun25'!Q47+'iul25'!Q47+'aug25'!Q47+sept25!Q47+'oct25'!Q47+'noi25'!Q47</f>
        <v>0</v>
      </c>
      <c r="R47" s="100">
        <f>'ian25'!R47+'feb25'!R47+'mar25'!R47+'apr25'!R47+'mai25'!R47+'iun25'!R47+'iul25'!R47+'aug25'!R47+sept25!R47+'oct25'!R47+'noi25'!R47</f>
        <v>0</v>
      </c>
      <c r="S47" s="100">
        <f>'ian25'!S47+'feb25'!S47+'mar25'!S47+'apr25'!S47+'mai25'!S47+'iun25'!S47+'iul25'!S47+'aug25'!S47+sept25!S47+'oct25'!S47+'noi25'!S47</f>
        <v>0</v>
      </c>
      <c r="T47" s="100">
        <f>'ian25'!T47+'feb25'!T47+'mar25'!T47+'apr25'!T47+'mai25'!T47+'iun25'!T47+'iul25'!T47+'aug25'!T47+sept25!T47+'oct25'!T47+'noi25'!T47</f>
        <v>0</v>
      </c>
      <c r="U47" s="100">
        <f>'ian25'!U47+'feb25'!U47+'mar25'!U47+'apr25'!U47+'mai25'!U47+'iun25'!U47+'iul25'!U47+'aug25'!U47+sept25!U47+'oct25'!U47+'noi25'!U47</f>
        <v>0</v>
      </c>
      <c r="V47" s="100">
        <f>'ian25'!V47+'feb25'!V47+'mar25'!V47+'apr25'!V47+'mai25'!V47+'iun25'!V47+'iul25'!V47+'aug25'!V47+sept25!V47+'oct25'!V47+'noi25'!V47</f>
        <v>0</v>
      </c>
      <c r="W47" s="100">
        <f>'ian25'!W47+'feb25'!W47+'mar25'!W47+'apr25'!W47+'mai25'!W47+'iun25'!W47+'iul25'!W47+'aug25'!W47+sept25!W47+'oct25'!W47+'noi25'!W47</f>
        <v>0</v>
      </c>
      <c r="X47" s="100">
        <f>'ian25'!X47+'feb25'!X47+'mar25'!X47+'apr25'!X47+'mai25'!X47+'iun25'!X47+'iul25'!X47+'aug25'!X47+sept25!X47+'oct25'!X47+'noi25'!X47</f>
        <v>0</v>
      </c>
      <c r="Y47" s="100">
        <f>'ian25'!Y47+'feb25'!Y47+'mar25'!Y47+'apr25'!Y47+'mai25'!Y47+'iun25'!Y47+'iul25'!Y47+'aug25'!Y47+sept25!Y47+'oct25'!Y47+'noi25'!Y47</f>
        <v>0</v>
      </c>
      <c r="Z47" s="100">
        <f>'ian25'!Z47+'feb25'!Z47+'mar25'!Z47+'apr25'!Z47+'mai25'!Z47+'iun25'!Z47+'iul25'!Z47+'aug25'!Z47+sept25!Z47+'oct25'!Z47+'noi25'!Z47</f>
        <v>0</v>
      </c>
      <c r="AA47" s="100">
        <f>'ian25'!AA47+'feb25'!AA47+'mar25'!AA47+'apr25'!AA47+'mai25'!AA47+'iun25'!AA47+'iul25'!AA47+'aug25'!AA47+sept25!AA47+'oct25'!AA47+'noi25'!AA47</f>
        <v>0</v>
      </c>
      <c r="AB47" s="100">
        <f>'ian25'!AB47+'feb25'!AB47+'mar25'!AB47+'apr25'!AB47+'mai25'!AB47+'iun25'!AB47+'iul25'!AB47+'aug25'!AB47+sept25!AB47+'oct25'!AB47+'noi25'!AB47</f>
        <v>0</v>
      </c>
      <c r="AC47" s="100">
        <f>'ian25'!AC47+'feb25'!AC47+'mar25'!AC47+'apr25'!AC47+'mai25'!AC47+'iun25'!AC47+'iul25'!AC47+'aug25'!AC47+sept25!AC47+'oct25'!AC47+'noi25'!AC47</f>
        <v>0</v>
      </c>
      <c r="AD47" s="100">
        <f>'ian25'!AD47+'feb25'!AD47+'mar25'!AD47+'apr25'!AD47+'mai25'!AD47+'iun25'!AD47+'iul25'!AD47+'aug25'!AD47+sept25!AD47+'oct25'!AD47+'noi25'!AD47</f>
        <v>0</v>
      </c>
      <c r="AE47" s="100">
        <f>'ian25'!AE47+'feb25'!AE47+'mar25'!AE47+'apr25'!AE47+'mai25'!AE47+'iun25'!AE47+'iul25'!AE47+'aug25'!AE47+sept25!AE47+'oct25'!AE47+'noi25'!AE47</f>
        <v>0</v>
      </c>
      <c r="AF47" s="100">
        <f>'ian25'!AF47+'feb25'!AF47+'mar25'!AF47+'apr25'!AF47+'mai25'!AF47+'iun25'!AF47+'iul25'!AF47+'aug25'!AF47+sept25!AF47+'oct25'!AF47+'noi25'!AF47</f>
        <v>0</v>
      </c>
      <c r="AG47" s="100">
        <f>'ian25'!AG47+'feb25'!AG47+'mar25'!AG47+'apr25'!AG47+'mai25'!AG47+'iun25'!AG47+'iul25'!AG47+'aug25'!AG47+sept25!AG47+'oct25'!AG47+'noi25'!AG47</f>
        <v>0</v>
      </c>
      <c r="AH47" s="100">
        <f>'ian25'!AH47+'feb25'!AH47+'mar25'!AH47+'apr25'!AH47+'mai25'!AH47+'iun25'!AH47+'iul25'!AH47+'aug25'!AH47+sept25!AH47+'oct25'!AH47+'noi25'!AH47</f>
        <v>0</v>
      </c>
      <c r="AI47" s="100">
        <f>'ian25'!AI47+'feb25'!AI47+'mar25'!AI47+'apr25'!AI47+'mai25'!AI47+'iun25'!AI47+'iul25'!AI47+'aug25'!AI47+sept25!AI47+'oct25'!AI47+'noi25'!AI47</f>
        <v>0</v>
      </c>
      <c r="AJ47" s="100">
        <f>'ian25'!AJ47+'feb25'!AJ47+'mar25'!AJ47+'apr25'!AJ47+'mai25'!AJ47+'iun25'!AJ47+'iul25'!AJ47+'aug25'!AJ47+sept25!AJ47+'oct25'!AJ47+'noi25'!AJ47</f>
        <v>0</v>
      </c>
      <c r="AK47" s="100">
        <f>'ian25'!AK47+'feb25'!AK47+'mar25'!AK47+'apr25'!AK47+'mai25'!AK47+'iun25'!AK47+'iul25'!AK47+'aug25'!AK47+sept25!AK47+'oct25'!AK47+'noi25'!AK47</f>
        <v>0</v>
      </c>
      <c r="AL47" s="100">
        <f>'ian25'!AL47+'feb25'!AL47+'mar25'!AL47+'apr25'!AL47+'mai25'!AL47+'iun25'!AL47+'iul25'!AL47+'aug25'!AL47+sept25!AL47+'oct25'!AL47+'noi25'!AL47</f>
        <v>0</v>
      </c>
      <c r="AM47" s="100">
        <f>'ian25'!AM47+'feb25'!AM47+'mar25'!AM47+'apr25'!AM47+'mai25'!AM47+'iun25'!AM47+'iul25'!AM47+'aug25'!AM47+sept25!AM47+'oct25'!AM47+'noi25'!AM47</f>
        <v>0</v>
      </c>
      <c r="AN47" s="100">
        <f>'ian25'!AN47+'feb25'!AN47+'mar25'!AN47+'apr25'!AN47+'mai25'!AN47+'iun25'!AN47+'iul25'!AN47+'aug25'!AN47+sept25!AN47+'oct25'!AN47+'noi25'!AN47</f>
        <v>0</v>
      </c>
      <c r="AO47" s="100">
        <f>'ian25'!AO47+'feb25'!AO47+'mar25'!AO47+'apr25'!AO47+'mai25'!AO47+'iun25'!AO47+'iul25'!AO47+'aug25'!AO47+sept25!AO47+'oct25'!AO47+'noi25'!AO47</f>
        <v>0</v>
      </c>
      <c r="AP47" s="100">
        <f>'ian25'!AP47+'feb25'!AP47+'mar25'!AP47+'apr25'!AP47+'mai25'!AP47+'iun25'!AP47+'iul25'!AP47+'aug25'!AP47+sept25!AP47+'oct25'!AP47+'noi25'!AP47</f>
        <v>0</v>
      </c>
      <c r="AQ47" s="100">
        <f>'ian25'!AQ47+'feb25'!AQ47+'mar25'!AQ47+'apr25'!AQ47+'mai25'!AQ47+'iun25'!AQ47+'iul25'!AQ47+'aug25'!AQ47+sept25!AQ47+'oct25'!AQ47+'noi25'!AQ47</f>
        <v>0</v>
      </c>
      <c r="AR47" s="100">
        <f>'ian25'!AR47+'feb25'!AR47+'mar25'!AR47+'apr25'!AR47+'mai25'!AR47+'iun25'!AR47+'iul25'!AR47+'aug25'!AR47+sept25!AR47+'oct25'!AR47+'noi25'!AR47</f>
        <v>0</v>
      </c>
      <c r="AS47" s="100">
        <f>'ian25'!AS47+'feb25'!AS47+'mar25'!AS47+'apr25'!AS47+'mai25'!AS47+'iun25'!AS47+'iul25'!AS47+'aug25'!AS47+sept25!AS47+'oct25'!AS47+'noi25'!AS47</f>
        <v>0</v>
      </c>
      <c r="AT47" s="146"/>
      <c r="AU47" s="13" t="str">
        <f>IF(H17&lt;=G17," ","GRESEALA")</f>
        <v xml:space="preserve"> </v>
      </c>
      <c r="AV47" s="13" t="str">
        <f>IF(H18&lt;=G18," ","GRESEALA")</f>
        <v xml:space="preserve"> </v>
      </c>
      <c r="AW47" s="13" t="str">
        <f>IF(H19&lt;=G19," ","GRESEALA")</f>
        <v xml:space="preserve"> </v>
      </c>
      <c r="AX47" s="13" t="str">
        <f>IF(H20&lt;=G20," ","GRESEALA")</f>
        <v xml:space="preserve"> </v>
      </c>
      <c r="AY47" s="13" t="str">
        <f>IF(H21&lt;=G21," ","GRESEALA")</f>
        <v xml:space="preserve"> </v>
      </c>
      <c r="AZ47" s="13" t="str">
        <f>IF(H22&lt;=G22," ","GRESEALA")</f>
        <v xml:space="preserve"> </v>
      </c>
      <c r="BA47" s="13" t="str">
        <f>IF(H23&lt;=G23," ","GRESEALA")</f>
        <v xml:space="preserve"> </v>
      </c>
      <c r="BB47" s="13" t="str">
        <f>IF(H24&lt;=G24," ","GRESEALA")</f>
        <v xml:space="preserve"> </v>
      </c>
      <c r="BC47" s="13" t="str">
        <f>IF(H25&lt;=G25," ","GRESEALA")</f>
        <v xml:space="preserve"> </v>
      </c>
      <c r="BD47" s="13" t="str">
        <f>IF(H26&lt;=G26," ","GRESEALA")</f>
        <v xml:space="preserve"> </v>
      </c>
      <c r="BE47" s="13" t="str">
        <f>IF(H27&lt;=G27," ","GRESEALA")</f>
        <v xml:space="preserve"> </v>
      </c>
      <c r="BF47" s="13" t="str">
        <f>IF(H28&lt;=G28," ","GRESEALA")</f>
        <v xml:space="preserve"> </v>
      </c>
      <c r="BG47" s="13" t="str">
        <f>IF(H29&lt;=G29," ","GRESEALA")</f>
        <v xml:space="preserve"> </v>
      </c>
      <c r="BH47" s="13" t="str">
        <f>IF(H30&lt;=G30," ","GRESEALA")</f>
        <v xml:space="preserve"> </v>
      </c>
      <c r="BI47" s="13" t="str">
        <f>IF(H31&lt;=G31," ","GRESEALA")</f>
        <v xml:space="preserve"> </v>
      </c>
      <c r="BJ47" s="13" t="str">
        <f>IF(H32&lt;=G32," ","GRESEALA")</f>
        <v xml:space="preserve"> </v>
      </c>
      <c r="BK47" s="13" t="str">
        <f>IF(H33&lt;=G33," ","GRESEALA")</f>
        <v xml:space="preserve"> </v>
      </c>
      <c r="BL47" s="24"/>
    </row>
    <row r="48" spans="2:223" ht="42" customHeight="1" x14ac:dyDescent="0.35">
      <c r="B48" s="147">
        <v>9</v>
      </c>
      <c r="C48" s="75" t="s">
        <v>105</v>
      </c>
      <c r="D48" s="135">
        <f t="shared" si="0"/>
        <v>5</v>
      </c>
      <c r="E48" s="100">
        <f>'ian25'!E48+'feb25'!E48+'mar25'!E48+'apr25'!E48+'mai25'!E48+'iun25'!E48+'iul25'!E48+'aug25'!E48+sept25!E48+'oct25'!E48+'noi25'!E48</f>
        <v>0</v>
      </c>
      <c r="F48" s="100">
        <f>'ian25'!F48+'feb25'!F48+'mar25'!F48+'apr25'!F48+'mai25'!F48+'iun25'!F48+'iul25'!F48+'aug25'!F48+sept25!F48+'oct25'!F48+'noi25'!F48</f>
        <v>5</v>
      </c>
      <c r="G48" s="100">
        <f>'ian25'!G48+'feb25'!G48+'mar25'!G48+'apr25'!G48+'mai25'!G48+'iun25'!G48+'iul25'!G48+'aug25'!G48+sept25!G48+'oct25'!G48+'noi25'!G48</f>
        <v>1</v>
      </c>
      <c r="H48" s="100">
        <f>'ian25'!H48+'feb25'!H48+'mar25'!H48+'apr25'!H48+'mai25'!H48+'iun25'!H48+'iul25'!H48+'aug25'!H48+sept25!H48+'oct25'!H48+'noi25'!H48</f>
        <v>1</v>
      </c>
      <c r="I48" s="100">
        <f>'ian25'!I48+'feb25'!I48+'mar25'!I48+'apr25'!I48+'mai25'!I48+'iun25'!I48+'iul25'!I48+'aug25'!I48+sept25!I48+'oct25'!I48+'noi25'!I48</f>
        <v>0</v>
      </c>
      <c r="J48" s="100">
        <f>'ian25'!J48+'feb25'!J48+'mar25'!J48+'apr25'!J48+'mai25'!J48+'iun25'!J48+'iul25'!J48+'aug25'!J48+sept25!J48+'oct25'!J48+'noi25'!J48</f>
        <v>0</v>
      </c>
      <c r="K48" s="100">
        <f>'ian25'!K48+'feb25'!K48+'mar25'!K48+'apr25'!K48+'mai25'!K48+'iun25'!K48+'iul25'!K48+'aug25'!K48+sept25!K48+'oct25'!K48+'noi25'!K48</f>
        <v>0</v>
      </c>
      <c r="L48" s="100">
        <f>'ian25'!L48+'feb25'!L48+'mar25'!L48+'apr25'!L48+'mai25'!L48+'iun25'!L48+'iul25'!L48+'aug25'!L48+sept25!L48+'oct25'!L48+'noi25'!L48</f>
        <v>0</v>
      </c>
      <c r="M48" s="100">
        <f>'ian25'!M48+'feb25'!M48+'mar25'!M48+'apr25'!M48+'mai25'!M48+'iun25'!M48+'iul25'!M48+'aug25'!M48+sept25!M48+'oct25'!M48+'noi25'!M48</f>
        <v>4</v>
      </c>
      <c r="N48" s="100">
        <f>'ian25'!N48+'feb25'!N48+'mar25'!N48+'apr25'!N48+'mai25'!N48+'iun25'!N48+'iul25'!N48+'aug25'!N48+sept25!N48+'oct25'!N48+'noi25'!N48</f>
        <v>4</v>
      </c>
      <c r="O48" s="100">
        <f>'ian25'!O48+'feb25'!O48+'mar25'!O48+'apr25'!O48+'mai25'!O48+'iun25'!O48+'iul25'!O48+'aug25'!O48+sept25!O48+'oct25'!O48+'noi25'!O48</f>
        <v>2</v>
      </c>
      <c r="P48" s="100">
        <f>'ian25'!P48+'feb25'!P48+'mar25'!P48+'apr25'!P48+'mai25'!P48+'iun25'!P48+'iul25'!P48+'aug25'!P48+sept25!P48+'oct25'!P48+'noi25'!P48</f>
        <v>3</v>
      </c>
      <c r="Q48" s="100">
        <f>'ian25'!Q48+'feb25'!Q48+'mar25'!Q48+'apr25'!Q48+'mai25'!Q48+'iun25'!Q48+'iul25'!Q48+'aug25'!Q48+sept25!Q48+'oct25'!Q48+'noi25'!Q48</f>
        <v>0</v>
      </c>
      <c r="R48" s="100">
        <f>'ian25'!R48+'feb25'!R48+'mar25'!R48+'apr25'!R48+'mai25'!R48+'iun25'!R48+'iul25'!R48+'aug25'!R48+sept25!R48+'oct25'!R48+'noi25'!R48</f>
        <v>0</v>
      </c>
      <c r="S48" s="100">
        <f>'ian25'!S48+'feb25'!S48+'mar25'!S48+'apr25'!S48+'mai25'!S48+'iun25'!S48+'iul25'!S48+'aug25'!S48+sept25!S48+'oct25'!S48+'noi25'!S48</f>
        <v>2</v>
      </c>
      <c r="T48" s="100">
        <f>'ian25'!T48+'feb25'!T48+'mar25'!T48+'apr25'!T48+'mai25'!T48+'iun25'!T48+'iul25'!T48+'aug25'!T48+sept25!T48+'oct25'!T48+'noi25'!T48</f>
        <v>1</v>
      </c>
      <c r="U48" s="100">
        <f>'ian25'!U48+'feb25'!U48+'mar25'!U48+'apr25'!U48+'mai25'!U48+'iun25'!U48+'iul25'!U48+'aug25'!U48+sept25!U48+'oct25'!U48+'noi25'!U48</f>
        <v>2</v>
      </c>
      <c r="V48" s="100">
        <f>'ian25'!V48+'feb25'!V48+'mar25'!V48+'apr25'!V48+'mai25'!V48+'iun25'!V48+'iul25'!V48+'aug25'!V48+sept25!V48+'oct25'!V48+'noi25'!V48</f>
        <v>0</v>
      </c>
      <c r="W48" s="100">
        <f>'ian25'!W48+'feb25'!W48+'mar25'!W48+'apr25'!W48+'mai25'!W48+'iun25'!W48+'iul25'!W48+'aug25'!W48+sept25!W48+'oct25'!W48+'noi25'!W48</f>
        <v>0</v>
      </c>
      <c r="X48" s="100">
        <f>'ian25'!X48+'feb25'!X48+'mar25'!X48+'apr25'!X48+'mai25'!X48+'iun25'!X48+'iul25'!X48+'aug25'!X48+sept25!X48+'oct25'!X48+'noi25'!X48</f>
        <v>3</v>
      </c>
      <c r="Y48" s="100">
        <f>'ian25'!Y48+'feb25'!Y48+'mar25'!Y48+'apr25'!Y48+'mai25'!Y48+'iun25'!Y48+'iul25'!Y48+'aug25'!Y48+sept25!Y48+'oct25'!Y48+'noi25'!Y48</f>
        <v>2</v>
      </c>
      <c r="Z48" s="100">
        <f>'ian25'!Z48+'feb25'!Z48+'mar25'!Z48+'apr25'!Z48+'mai25'!Z48+'iun25'!Z48+'iul25'!Z48+'aug25'!Z48+sept25!Z48+'oct25'!Z48+'noi25'!Z48</f>
        <v>0</v>
      </c>
      <c r="AA48" s="100">
        <f>'ian25'!AA48+'feb25'!AA48+'mar25'!AA48+'apr25'!AA48+'mai25'!AA48+'iun25'!AA48+'iul25'!AA48+'aug25'!AA48+sept25!AA48+'oct25'!AA48+'noi25'!AA48</f>
        <v>0</v>
      </c>
      <c r="AB48" s="100">
        <f>'ian25'!AB48+'feb25'!AB48+'mar25'!AB48+'apr25'!AB48+'mai25'!AB48+'iun25'!AB48+'iul25'!AB48+'aug25'!AB48+sept25!AB48+'oct25'!AB48+'noi25'!AB48</f>
        <v>0</v>
      </c>
      <c r="AC48" s="100">
        <f>'ian25'!AC48+'feb25'!AC48+'mar25'!AC48+'apr25'!AC48+'mai25'!AC48+'iun25'!AC48+'iul25'!AC48+'aug25'!AC48+sept25!AC48+'oct25'!AC48+'noi25'!AC48</f>
        <v>0</v>
      </c>
      <c r="AD48" s="100">
        <f>'ian25'!AD48+'feb25'!AD48+'mar25'!AD48+'apr25'!AD48+'mai25'!AD48+'iun25'!AD48+'iul25'!AD48+'aug25'!AD48+sept25!AD48+'oct25'!AD48+'noi25'!AD48</f>
        <v>0</v>
      </c>
      <c r="AE48" s="100">
        <f>'ian25'!AE48+'feb25'!AE48+'mar25'!AE48+'apr25'!AE48+'mai25'!AE48+'iun25'!AE48+'iul25'!AE48+'aug25'!AE48+sept25!AE48+'oct25'!AE48+'noi25'!AE48</f>
        <v>0</v>
      </c>
      <c r="AF48" s="100">
        <f>'ian25'!AF48+'feb25'!AF48+'mar25'!AF48+'apr25'!AF48+'mai25'!AF48+'iun25'!AF48+'iul25'!AF48+'aug25'!AF48+sept25!AF48+'oct25'!AF48+'noi25'!AF48</f>
        <v>0</v>
      </c>
      <c r="AG48" s="100">
        <f>'ian25'!AG48+'feb25'!AG48+'mar25'!AG48+'apr25'!AG48+'mai25'!AG48+'iun25'!AG48+'iul25'!AG48+'aug25'!AG48+sept25!AG48+'oct25'!AG48+'noi25'!AG48</f>
        <v>0</v>
      </c>
      <c r="AH48" s="100">
        <f>'ian25'!AH48+'feb25'!AH48+'mar25'!AH48+'apr25'!AH48+'mai25'!AH48+'iun25'!AH48+'iul25'!AH48+'aug25'!AH48+sept25!AH48+'oct25'!AH48+'noi25'!AH48</f>
        <v>0</v>
      </c>
      <c r="AI48" s="100">
        <f>'ian25'!AI48+'feb25'!AI48+'mar25'!AI48+'apr25'!AI48+'mai25'!AI48+'iun25'!AI48+'iul25'!AI48+'aug25'!AI48+sept25!AI48+'oct25'!AI48+'noi25'!AI48</f>
        <v>0</v>
      </c>
      <c r="AJ48" s="100">
        <f>'ian25'!AJ48+'feb25'!AJ48+'mar25'!AJ48+'apr25'!AJ48+'mai25'!AJ48+'iun25'!AJ48+'iul25'!AJ48+'aug25'!AJ48+sept25!AJ48+'oct25'!AJ48+'noi25'!AJ48</f>
        <v>0</v>
      </c>
      <c r="AK48" s="100">
        <f>'ian25'!AK48+'feb25'!AK48+'mar25'!AK48+'apr25'!AK48+'mai25'!AK48+'iun25'!AK48+'iul25'!AK48+'aug25'!AK48+sept25!AK48+'oct25'!AK48+'noi25'!AK48</f>
        <v>0</v>
      </c>
      <c r="AL48" s="100">
        <f>'ian25'!AL48+'feb25'!AL48+'mar25'!AL48+'apr25'!AL48+'mai25'!AL48+'iun25'!AL48+'iul25'!AL48+'aug25'!AL48+sept25!AL48+'oct25'!AL48+'noi25'!AL48</f>
        <v>0</v>
      </c>
      <c r="AM48" s="100">
        <f>'ian25'!AM48+'feb25'!AM48+'mar25'!AM48+'apr25'!AM48+'mai25'!AM48+'iun25'!AM48+'iul25'!AM48+'aug25'!AM48+sept25!AM48+'oct25'!AM48+'noi25'!AM48</f>
        <v>0</v>
      </c>
      <c r="AN48" s="100">
        <f>'ian25'!AN48+'feb25'!AN48+'mar25'!AN48+'apr25'!AN48+'mai25'!AN48+'iun25'!AN48+'iul25'!AN48+'aug25'!AN48+sept25!AN48+'oct25'!AN48+'noi25'!AN48</f>
        <v>0</v>
      </c>
      <c r="AO48" s="100">
        <f>'ian25'!AO48+'feb25'!AO48+'mar25'!AO48+'apr25'!AO48+'mai25'!AO48+'iun25'!AO48+'iul25'!AO48+'aug25'!AO48+sept25!AO48+'oct25'!AO48+'noi25'!AO48</f>
        <v>0</v>
      </c>
      <c r="AP48" s="100">
        <f>'ian25'!AP48+'feb25'!AP48+'mar25'!AP48+'apr25'!AP48+'mai25'!AP48+'iun25'!AP48+'iul25'!AP48+'aug25'!AP48+sept25!AP48+'oct25'!AP48+'noi25'!AP48</f>
        <v>0</v>
      </c>
      <c r="AQ48" s="100">
        <f>'ian25'!AQ48+'feb25'!AQ48+'mar25'!AQ48+'apr25'!AQ48+'mai25'!AQ48+'iun25'!AQ48+'iul25'!AQ48+'aug25'!AQ48+sept25!AQ48+'oct25'!AQ48+'noi25'!AQ48</f>
        <v>0</v>
      </c>
      <c r="AR48" s="100">
        <f>'ian25'!AR48+'feb25'!AR48+'mar25'!AR48+'apr25'!AR48+'mai25'!AR48+'iun25'!AR48+'iul25'!AR48+'aug25'!AR48+sept25!AR48+'oct25'!AR48+'noi25'!AR48</f>
        <v>0</v>
      </c>
      <c r="AS48" s="100">
        <f>'ian25'!AS48+'feb25'!AS48+'mar25'!AS48+'apr25'!AS48+'mai25'!AS48+'iun25'!AS48+'iul25'!AS48+'aug25'!AS48+sept25!AS48+'oct25'!AS48+'noi25'!AS48</f>
        <v>5</v>
      </c>
      <c r="AT48" s="151"/>
      <c r="AU48" s="13" t="str">
        <f>IF(H34&lt;=G34," ","GRESEALA")</f>
        <v xml:space="preserve"> </v>
      </c>
      <c r="AV48" s="13" t="str">
        <f>IF(H35&lt;=G35," ","GRESEALA")</f>
        <v xml:space="preserve"> </v>
      </c>
      <c r="AW48" s="13" t="str">
        <f>IF(H36&lt;=G36," ","GRESEALA")</f>
        <v xml:space="preserve"> </v>
      </c>
      <c r="AX48" s="13" t="str">
        <f>IF(H37&lt;=G37," ","GRESEALA")</f>
        <v xml:space="preserve"> </v>
      </c>
      <c r="AY48" s="13" t="str">
        <f>IF(H38&lt;=G38," ","GRESEALA")</f>
        <v xml:space="preserve"> </v>
      </c>
      <c r="AZ48" s="13" t="str">
        <f>IF(H39&lt;=G39," ","GRESEALA")</f>
        <v xml:space="preserve"> </v>
      </c>
      <c r="BA48" s="13" t="str">
        <f>IF(H40&lt;=G40," ","GRESEALA")</f>
        <v xml:space="preserve"> </v>
      </c>
      <c r="BB48" s="13" t="str">
        <f>IF(H41&lt;=G41," ","GRESEALA")</f>
        <v xml:space="preserve"> </v>
      </c>
      <c r="BC48" s="13" t="str">
        <f>IF(H42&lt;=G42," ","GRESEALA")</f>
        <v xml:space="preserve"> </v>
      </c>
      <c r="BD48" s="13" t="str">
        <f>IF(H43&lt;=G43," ","GRESEALA")</f>
        <v xml:space="preserve"> </v>
      </c>
      <c r="BE48" s="13" t="str">
        <f>IF(H44&lt;=G44," ","GRESEALA")</f>
        <v xml:space="preserve"> </v>
      </c>
      <c r="BF48" s="13" t="str">
        <f>IF(H45&lt;=G45," ","GRESEALA")</f>
        <v xml:space="preserve"> </v>
      </c>
      <c r="BG48" s="13" t="str">
        <f>IF(H46&lt;=G46," ","GRESEALA")</f>
        <v xml:space="preserve"> </v>
      </c>
      <c r="BH48" s="13" t="str">
        <f>IF(H47&lt;=G47," ","GRESEALA")</f>
        <v xml:space="preserve"> </v>
      </c>
      <c r="BI48" s="13" t="str">
        <f>IF(H48&lt;=G48," ","GRESEALA")</f>
        <v xml:space="preserve"> </v>
      </c>
      <c r="BJ48" s="13" t="str">
        <f>IF(H49&lt;=G49," ","GRESEALA")</f>
        <v xml:space="preserve"> </v>
      </c>
      <c r="BK48" s="13" t="str">
        <f>IF(H50&lt;=G50," ","GRESEALA")</f>
        <v xml:space="preserve"> </v>
      </c>
    </row>
    <row r="49" spans="2:64" ht="48" customHeight="1" x14ac:dyDescent="0.45">
      <c r="B49" s="149" t="s">
        <v>106</v>
      </c>
      <c r="C49" s="87" t="s">
        <v>107</v>
      </c>
      <c r="D49" s="132">
        <f t="shared" si="0"/>
        <v>3</v>
      </c>
      <c r="E49" s="100">
        <f>'ian25'!E49+'feb25'!E49+'mar25'!E49+'apr25'!E49+'mai25'!E49+'iun25'!E49+'iul25'!E49+'aug25'!E49+sept25!E49+'oct25'!E49+'noi25'!E49</f>
        <v>0</v>
      </c>
      <c r="F49" s="100">
        <f>'ian25'!F49+'feb25'!F49+'mar25'!F49+'apr25'!F49+'mai25'!F49+'iun25'!F49+'iul25'!F49+'aug25'!F49+sept25!F49+'oct25'!F49+'noi25'!F49</f>
        <v>3</v>
      </c>
      <c r="G49" s="100">
        <f>'ian25'!G49+'feb25'!G49+'mar25'!G49+'apr25'!G49+'mai25'!G49+'iun25'!G49+'iul25'!G49+'aug25'!G49+sept25!G49+'oct25'!G49+'noi25'!G49</f>
        <v>1</v>
      </c>
      <c r="H49" s="100">
        <f>'ian25'!H49+'feb25'!H49+'mar25'!H49+'apr25'!H49+'mai25'!H49+'iun25'!H49+'iul25'!H49+'aug25'!H49+sept25!H49+'oct25'!H49+'noi25'!H49</f>
        <v>1</v>
      </c>
      <c r="I49" s="100">
        <f>'ian25'!I49+'feb25'!I49+'mar25'!I49+'apr25'!I49+'mai25'!I49+'iun25'!I49+'iul25'!I49+'aug25'!I49+sept25!I49+'oct25'!I49+'noi25'!I49</f>
        <v>0</v>
      </c>
      <c r="J49" s="100">
        <f>'ian25'!J49+'feb25'!J49+'mar25'!J49+'apr25'!J49+'mai25'!J49+'iun25'!J49+'iul25'!J49+'aug25'!J49+sept25!J49+'oct25'!J49+'noi25'!J49</f>
        <v>0</v>
      </c>
      <c r="K49" s="100">
        <f>'ian25'!K49+'feb25'!K49+'mar25'!K49+'apr25'!K49+'mai25'!K49+'iun25'!K49+'iul25'!K49+'aug25'!K49+sept25!K49+'oct25'!K49+'noi25'!K49</f>
        <v>0</v>
      </c>
      <c r="L49" s="100">
        <f>'ian25'!L49+'feb25'!L49+'mar25'!L49+'apr25'!L49+'mai25'!L49+'iun25'!L49+'iul25'!L49+'aug25'!L49+sept25!L49+'oct25'!L49+'noi25'!L49</f>
        <v>0</v>
      </c>
      <c r="M49" s="100">
        <f>'ian25'!M49+'feb25'!M49+'mar25'!M49+'apr25'!M49+'mai25'!M49+'iun25'!M49+'iul25'!M49+'aug25'!M49+sept25!M49+'oct25'!M49+'noi25'!M49</f>
        <v>2</v>
      </c>
      <c r="N49" s="100">
        <f>'ian25'!N49+'feb25'!N49+'mar25'!N49+'apr25'!N49+'mai25'!N49+'iun25'!N49+'iul25'!N49+'aug25'!N49+sept25!N49+'oct25'!N49+'noi25'!N49</f>
        <v>2</v>
      </c>
      <c r="O49" s="100">
        <f>'ian25'!O49+'feb25'!O49+'mar25'!O49+'apr25'!O49+'mai25'!O49+'iun25'!O49+'iul25'!O49+'aug25'!O49+sept25!O49+'oct25'!O49+'noi25'!O49</f>
        <v>2</v>
      </c>
      <c r="P49" s="100">
        <f>'ian25'!P49+'feb25'!P49+'mar25'!P49+'apr25'!P49+'mai25'!P49+'iun25'!P49+'iul25'!P49+'aug25'!P49+sept25!P49+'oct25'!P49+'noi25'!P49</f>
        <v>1</v>
      </c>
      <c r="Q49" s="100">
        <f>'ian25'!Q49+'feb25'!Q49+'mar25'!Q49+'apr25'!Q49+'mai25'!Q49+'iun25'!Q49+'iul25'!Q49+'aug25'!Q49+sept25!Q49+'oct25'!Q49+'noi25'!Q49</f>
        <v>0</v>
      </c>
      <c r="R49" s="100">
        <f>'ian25'!R49+'feb25'!R49+'mar25'!R49+'apr25'!R49+'mai25'!R49+'iun25'!R49+'iul25'!R49+'aug25'!R49+sept25!R49+'oct25'!R49+'noi25'!R49</f>
        <v>0</v>
      </c>
      <c r="S49" s="100">
        <f>'ian25'!S49+'feb25'!S49+'mar25'!S49+'apr25'!S49+'mai25'!S49+'iun25'!S49+'iul25'!S49+'aug25'!S49+sept25!S49+'oct25'!S49+'noi25'!S49</f>
        <v>2</v>
      </c>
      <c r="T49" s="100">
        <f>'ian25'!T49+'feb25'!T49+'mar25'!T49+'apr25'!T49+'mai25'!T49+'iun25'!T49+'iul25'!T49+'aug25'!T49+sept25!T49+'oct25'!T49+'noi25'!T49</f>
        <v>1</v>
      </c>
      <c r="U49" s="100">
        <f>'ian25'!U49+'feb25'!U49+'mar25'!U49+'apr25'!U49+'mai25'!U49+'iun25'!U49+'iul25'!U49+'aug25'!U49+sept25!U49+'oct25'!U49+'noi25'!U49</f>
        <v>0</v>
      </c>
      <c r="V49" s="100">
        <f>'ian25'!V49+'feb25'!V49+'mar25'!V49+'apr25'!V49+'mai25'!V49+'iun25'!V49+'iul25'!V49+'aug25'!V49+sept25!V49+'oct25'!V49+'noi25'!V49</f>
        <v>0</v>
      </c>
      <c r="W49" s="100">
        <f>'ian25'!W49+'feb25'!W49+'mar25'!W49+'apr25'!W49+'mai25'!W49+'iun25'!W49+'iul25'!W49+'aug25'!W49+sept25!W49+'oct25'!W49+'noi25'!W49</f>
        <v>0</v>
      </c>
      <c r="X49" s="100">
        <f>'ian25'!X49+'feb25'!X49+'mar25'!X49+'apr25'!X49+'mai25'!X49+'iun25'!X49+'iul25'!X49+'aug25'!X49+sept25!X49+'oct25'!X49+'noi25'!X49</f>
        <v>2</v>
      </c>
      <c r="Y49" s="100">
        <f>'ian25'!Y49+'feb25'!Y49+'mar25'!Y49+'apr25'!Y49+'mai25'!Y49+'iun25'!Y49+'iul25'!Y49+'aug25'!Y49+sept25!Y49+'oct25'!Y49+'noi25'!Y49</f>
        <v>1</v>
      </c>
      <c r="Z49" s="100">
        <f>'ian25'!Z49+'feb25'!Z49+'mar25'!Z49+'apr25'!Z49+'mai25'!Z49+'iun25'!Z49+'iul25'!Z49+'aug25'!Z49+sept25!Z49+'oct25'!Z49+'noi25'!Z49</f>
        <v>0</v>
      </c>
      <c r="AA49" s="100">
        <f>'ian25'!AA49+'feb25'!AA49+'mar25'!AA49+'apr25'!AA49+'mai25'!AA49+'iun25'!AA49+'iul25'!AA49+'aug25'!AA49+sept25!AA49+'oct25'!AA49+'noi25'!AA49</f>
        <v>0</v>
      </c>
      <c r="AB49" s="100">
        <f>'ian25'!AB49+'feb25'!AB49+'mar25'!AB49+'apr25'!AB49+'mai25'!AB49+'iun25'!AB49+'iul25'!AB49+'aug25'!AB49+sept25!AB49+'oct25'!AB49+'noi25'!AB49</f>
        <v>0</v>
      </c>
      <c r="AC49" s="100">
        <f>'ian25'!AC49+'feb25'!AC49+'mar25'!AC49+'apr25'!AC49+'mai25'!AC49+'iun25'!AC49+'iul25'!AC49+'aug25'!AC49+sept25!AC49+'oct25'!AC49+'noi25'!AC49</f>
        <v>0</v>
      </c>
      <c r="AD49" s="100">
        <f>'ian25'!AD49+'feb25'!AD49+'mar25'!AD49+'apr25'!AD49+'mai25'!AD49+'iun25'!AD49+'iul25'!AD49+'aug25'!AD49+sept25!AD49+'oct25'!AD49+'noi25'!AD49</f>
        <v>0</v>
      </c>
      <c r="AE49" s="100">
        <f>'ian25'!AE49+'feb25'!AE49+'mar25'!AE49+'apr25'!AE49+'mai25'!AE49+'iun25'!AE49+'iul25'!AE49+'aug25'!AE49+sept25!AE49+'oct25'!AE49+'noi25'!AE49</f>
        <v>0</v>
      </c>
      <c r="AF49" s="100">
        <f>'ian25'!AF49+'feb25'!AF49+'mar25'!AF49+'apr25'!AF49+'mai25'!AF49+'iun25'!AF49+'iul25'!AF49+'aug25'!AF49+sept25!AF49+'oct25'!AF49+'noi25'!AF49</f>
        <v>0</v>
      </c>
      <c r="AG49" s="100">
        <f>'ian25'!AG49+'feb25'!AG49+'mar25'!AG49+'apr25'!AG49+'mai25'!AG49+'iun25'!AG49+'iul25'!AG49+'aug25'!AG49+sept25!AG49+'oct25'!AG49+'noi25'!AG49</f>
        <v>0</v>
      </c>
      <c r="AH49" s="100">
        <f>'ian25'!AH49+'feb25'!AH49+'mar25'!AH49+'apr25'!AH49+'mai25'!AH49+'iun25'!AH49+'iul25'!AH49+'aug25'!AH49+sept25!AH49+'oct25'!AH49+'noi25'!AH49</f>
        <v>0</v>
      </c>
      <c r="AI49" s="100">
        <f>'ian25'!AI49+'feb25'!AI49+'mar25'!AI49+'apr25'!AI49+'mai25'!AI49+'iun25'!AI49+'iul25'!AI49+'aug25'!AI49+sept25!AI49+'oct25'!AI49+'noi25'!AI49</f>
        <v>0</v>
      </c>
      <c r="AJ49" s="100">
        <f>'ian25'!AJ49+'feb25'!AJ49+'mar25'!AJ49+'apr25'!AJ49+'mai25'!AJ49+'iun25'!AJ49+'iul25'!AJ49+'aug25'!AJ49+sept25!AJ49+'oct25'!AJ49+'noi25'!AJ49</f>
        <v>0</v>
      </c>
      <c r="AK49" s="100">
        <f>'ian25'!AK49+'feb25'!AK49+'mar25'!AK49+'apr25'!AK49+'mai25'!AK49+'iun25'!AK49+'iul25'!AK49+'aug25'!AK49+sept25!AK49+'oct25'!AK49+'noi25'!AK49</f>
        <v>0</v>
      </c>
      <c r="AL49" s="100">
        <f>'ian25'!AL49+'feb25'!AL49+'mar25'!AL49+'apr25'!AL49+'mai25'!AL49+'iun25'!AL49+'iul25'!AL49+'aug25'!AL49+sept25!AL49+'oct25'!AL49+'noi25'!AL49</f>
        <v>0</v>
      </c>
      <c r="AM49" s="100">
        <f>'ian25'!AM49+'feb25'!AM49+'mar25'!AM49+'apr25'!AM49+'mai25'!AM49+'iun25'!AM49+'iul25'!AM49+'aug25'!AM49+sept25!AM49+'oct25'!AM49+'noi25'!AM49</f>
        <v>0</v>
      </c>
      <c r="AN49" s="100">
        <f>'ian25'!AN49+'feb25'!AN49+'mar25'!AN49+'apr25'!AN49+'mai25'!AN49+'iun25'!AN49+'iul25'!AN49+'aug25'!AN49+sept25!AN49+'oct25'!AN49+'noi25'!AN49</f>
        <v>0</v>
      </c>
      <c r="AO49" s="100">
        <f>'ian25'!AO49+'feb25'!AO49+'mar25'!AO49+'apr25'!AO49+'mai25'!AO49+'iun25'!AO49+'iul25'!AO49+'aug25'!AO49+sept25!AO49+'oct25'!AO49+'noi25'!AO49</f>
        <v>0</v>
      </c>
      <c r="AP49" s="100">
        <f>'ian25'!AP49+'feb25'!AP49+'mar25'!AP49+'apr25'!AP49+'mai25'!AP49+'iun25'!AP49+'iul25'!AP49+'aug25'!AP49+sept25!AP49+'oct25'!AP49+'noi25'!AP49</f>
        <v>0</v>
      </c>
      <c r="AQ49" s="100">
        <f>'ian25'!AQ49+'feb25'!AQ49+'mar25'!AQ49+'apr25'!AQ49+'mai25'!AQ49+'iun25'!AQ49+'iul25'!AQ49+'aug25'!AQ49+sept25!AQ49+'oct25'!AQ49+'noi25'!AQ49</f>
        <v>0</v>
      </c>
      <c r="AR49" s="100">
        <f>'ian25'!AR49+'feb25'!AR49+'mar25'!AR49+'apr25'!AR49+'mai25'!AR49+'iun25'!AR49+'iul25'!AR49+'aug25'!AR49+sept25!AR49+'oct25'!AR49+'noi25'!AR49</f>
        <v>0</v>
      </c>
      <c r="AS49" s="100">
        <f>'ian25'!AS49+'feb25'!AS49+'mar25'!AS49+'apr25'!AS49+'mai25'!AS49+'iun25'!AS49+'iul25'!AS49+'aug25'!AS49+sept25!AS49+'oct25'!AS49+'noi25'!AS49</f>
        <v>3</v>
      </c>
      <c r="AT49" s="146"/>
      <c r="AU49" s="13" t="str">
        <f>IF(H51&lt;=G51," ","GRESEALA")</f>
        <v xml:space="preserve"> </v>
      </c>
      <c r="AV49" s="13" t="str">
        <f>IF(H52&lt;=G52," ","GRESEALA")</f>
        <v xml:space="preserve"> </v>
      </c>
      <c r="AW49" s="13" t="str">
        <f>IF(H53&lt;=G53," ","GRESEALA")</f>
        <v xml:space="preserve"> </v>
      </c>
      <c r="AX49" s="13" t="str">
        <f>IF(H54&lt;=G54," ","GRESEALA")</f>
        <v xml:space="preserve"> </v>
      </c>
      <c r="AY49" s="13" t="str">
        <f>IF(H55&lt;=G55," ","GRESEALA")</f>
        <v xml:space="preserve"> </v>
      </c>
      <c r="AZ49" s="13" t="str">
        <f>IF(H56&lt;=G56," ","GRESEALA")</f>
        <v xml:space="preserve"> </v>
      </c>
      <c r="BA49" s="13" t="str">
        <f>IF(H57&lt;=G57," ","GRESEALA")</f>
        <v xml:space="preserve"> </v>
      </c>
      <c r="BB49" s="13" t="str">
        <f>IF(H58&lt;=G58," ","GRESEALA")</f>
        <v xml:space="preserve"> </v>
      </c>
      <c r="BC49" s="13" t="str">
        <f>IF(H59&lt;=G59," ","GRESEALA")</f>
        <v xml:space="preserve"> </v>
      </c>
      <c r="BD49" s="13" t="str">
        <f>IF(H60&lt;=G60," ","GRESEALA")</f>
        <v xml:space="preserve"> </v>
      </c>
      <c r="BE49" s="13" t="str">
        <f>IF(H61&lt;=G61," ","GRESEALA")</f>
        <v xml:space="preserve"> </v>
      </c>
      <c r="BF49" s="13" t="str">
        <f>IF(H62&lt;=G62," ","GRESEALA")</f>
        <v xml:space="preserve"> </v>
      </c>
      <c r="BG49" s="13" t="str">
        <f>IF(H63&lt;=G63," ","GRESEALA")</f>
        <v xml:space="preserve"> </v>
      </c>
      <c r="BH49" s="13" t="str">
        <f>IF(H64&lt;=G64," ","GRESEALA")</f>
        <v xml:space="preserve"> </v>
      </c>
      <c r="BI49" s="13" t="str">
        <f>IF(H65&lt;=G65," ","GRESEALA")</f>
        <v xml:space="preserve"> </v>
      </c>
      <c r="BJ49" s="13" t="str">
        <f>IF(H66&lt;=G66," ","GRESEALA")</f>
        <v xml:space="preserve"> </v>
      </c>
      <c r="BK49" s="13" t="str">
        <f>IF(H67&lt;=G67," ","GRESEALA")</f>
        <v xml:space="preserve"> </v>
      </c>
    </row>
    <row r="50" spans="2:64" ht="41.25" customHeight="1" x14ac:dyDescent="0.45">
      <c r="B50" s="149" t="s">
        <v>108</v>
      </c>
      <c r="C50" s="87" t="s">
        <v>109</v>
      </c>
      <c r="D50" s="129">
        <f t="shared" si="0"/>
        <v>2</v>
      </c>
      <c r="E50" s="100">
        <f>'ian25'!E50+'feb25'!E50+'mar25'!E50+'apr25'!E50+'mai25'!E50+'iun25'!E50+'iul25'!E50+'aug25'!E50+sept25!E50+'oct25'!E50+'noi25'!E50</f>
        <v>0</v>
      </c>
      <c r="F50" s="100">
        <f>'ian25'!F50+'feb25'!F50+'mar25'!F50+'apr25'!F50+'mai25'!F50+'iun25'!F50+'iul25'!F50+'aug25'!F50+sept25!F50+'oct25'!F50+'noi25'!F50</f>
        <v>2</v>
      </c>
      <c r="G50" s="100">
        <f>'ian25'!G50+'feb25'!G50+'mar25'!G50+'apr25'!G50+'mai25'!G50+'iun25'!G50+'iul25'!G50+'aug25'!G50+sept25!G50+'oct25'!G50+'noi25'!G50</f>
        <v>0</v>
      </c>
      <c r="H50" s="100">
        <f>'ian25'!H50+'feb25'!H50+'mar25'!H50+'apr25'!H50+'mai25'!H50+'iun25'!H50+'iul25'!H50+'aug25'!H50+sept25!H50+'oct25'!H50+'noi25'!H50</f>
        <v>0</v>
      </c>
      <c r="I50" s="100">
        <f>'ian25'!I50+'feb25'!I50+'mar25'!I50+'apr25'!I50+'mai25'!I50+'iun25'!I50+'iul25'!I50+'aug25'!I50+sept25!I50+'oct25'!I50+'noi25'!I50</f>
        <v>0</v>
      </c>
      <c r="J50" s="100">
        <f>'ian25'!J50+'feb25'!J50+'mar25'!J50+'apr25'!J50+'mai25'!J50+'iun25'!J50+'iul25'!J50+'aug25'!J50+sept25!J50+'oct25'!J50+'noi25'!J50</f>
        <v>0</v>
      </c>
      <c r="K50" s="100">
        <f>'ian25'!K50+'feb25'!K50+'mar25'!K50+'apr25'!K50+'mai25'!K50+'iun25'!K50+'iul25'!K50+'aug25'!K50+sept25!K50+'oct25'!K50+'noi25'!K50</f>
        <v>0</v>
      </c>
      <c r="L50" s="100">
        <f>'ian25'!L50+'feb25'!L50+'mar25'!L50+'apr25'!L50+'mai25'!L50+'iun25'!L50+'iul25'!L50+'aug25'!L50+sept25!L50+'oct25'!L50+'noi25'!L50</f>
        <v>0</v>
      </c>
      <c r="M50" s="100">
        <f>'ian25'!M50+'feb25'!M50+'mar25'!M50+'apr25'!M50+'mai25'!M50+'iun25'!M50+'iul25'!M50+'aug25'!M50+sept25!M50+'oct25'!M50+'noi25'!M50</f>
        <v>2</v>
      </c>
      <c r="N50" s="100">
        <f>'ian25'!N50+'feb25'!N50+'mar25'!N50+'apr25'!N50+'mai25'!N50+'iun25'!N50+'iul25'!N50+'aug25'!N50+sept25!N50+'oct25'!N50+'noi25'!N50</f>
        <v>2</v>
      </c>
      <c r="O50" s="100">
        <f>'ian25'!O50+'feb25'!O50+'mar25'!O50+'apr25'!O50+'mai25'!O50+'iun25'!O50+'iul25'!O50+'aug25'!O50+sept25!O50+'oct25'!O50+'noi25'!O50</f>
        <v>0</v>
      </c>
      <c r="P50" s="100">
        <f>'ian25'!P50+'feb25'!P50+'mar25'!P50+'apr25'!P50+'mai25'!P50+'iun25'!P50+'iul25'!P50+'aug25'!P50+sept25!P50+'oct25'!P50+'noi25'!P50</f>
        <v>2</v>
      </c>
      <c r="Q50" s="100">
        <f>'ian25'!Q50+'feb25'!Q50+'mar25'!Q50+'apr25'!Q50+'mai25'!Q50+'iun25'!Q50+'iul25'!Q50+'aug25'!Q50+sept25!Q50+'oct25'!Q50+'noi25'!Q50</f>
        <v>0</v>
      </c>
      <c r="R50" s="100">
        <f>'ian25'!R50+'feb25'!R50+'mar25'!R50+'apr25'!R50+'mai25'!R50+'iun25'!R50+'iul25'!R50+'aug25'!R50+sept25!R50+'oct25'!R50+'noi25'!R50</f>
        <v>0</v>
      </c>
      <c r="S50" s="100">
        <f>'ian25'!S50+'feb25'!S50+'mar25'!S50+'apr25'!S50+'mai25'!S50+'iun25'!S50+'iul25'!S50+'aug25'!S50+sept25!S50+'oct25'!S50+'noi25'!S50</f>
        <v>0</v>
      </c>
      <c r="T50" s="100">
        <f>'ian25'!T50+'feb25'!T50+'mar25'!T50+'apr25'!T50+'mai25'!T50+'iun25'!T50+'iul25'!T50+'aug25'!T50+sept25!T50+'oct25'!T50+'noi25'!T50</f>
        <v>0</v>
      </c>
      <c r="U50" s="100">
        <f>'ian25'!U50+'feb25'!U50+'mar25'!U50+'apr25'!U50+'mai25'!U50+'iun25'!U50+'iul25'!U50+'aug25'!U50+sept25!U50+'oct25'!U50+'noi25'!U50</f>
        <v>2</v>
      </c>
      <c r="V50" s="100">
        <f>'ian25'!V50+'feb25'!V50+'mar25'!V50+'apr25'!V50+'mai25'!V50+'iun25'!V50+'iul25'!V50+'aug25'!V50+sept25!V50+'oct25'!V50+'noi25'!V50</f>
        <v>0</v>
      </c>
      <c r="W50" s="100">
        <f>'ian25'!W50+'feb25'!W50+'mar25'!W50+'apr25'!W50+'mai25'!W50+'iun25'!W50+'iul25'!W50+'aug25'!W50+sept25!W50+'oct25'!W50+'noi25'!W50</f>
        <v>0</v>
      </c>
      <c r="X50" s="100">
        <f>'ian25'!X50+'feb25'!X50+'mar25'!X50+'apr25'!X50+'mai25'!X50+'iun25'!X50+'iul25'!X50+'aug25'!X50+sept25!X50+'oct25'!X50+'noi25'!X50</f>
        <v>1</v>
      </c>
      <c r="Y50" s="100">
        <f>'ian25'!Y50+'feb25'!Y50+'mar25'!Y50+'apr25'!Y50+'mai25'!Y50+'iun25'!Y50+'iul25'!Y50+'aug25'!Y50+sept25!Y50+'oct25'!Y50+'noi25'!Y50</f>
        <v>1</v>
      </c>
      <c r="Z50" s="100">
        <f>'ian25'!Z50+'feb25'!Z50+'mar25'!Z50+'apr25'!Z50+'mai25'!Z50+'iun25'!Z50+'iul25'!Z50+'aug25'!Z50+sept25!Z50+'oct25'!Z50+'noi25'!Z50</f>
        <v>0</v>
      </c>
      <c r="AA50" s="100">
        <f>'ian25'!AA50+'feb25'!AA50+'mar25'!AA50+'apr25'!AA50+'mai25'!AA50+'iun25'!AA50+'iul25'!AA50+'aug25'!AA50+sept25!AA50+'oct25'!AA50+'noi25'!AA50</f>
        <v>0</v>
      </c>
      <c r="AB50" s="100">
        <f>'ian25'!AB50+'feb25'!AB50+'mar25'!AB50+'apr25'!AB50+'mai25'!AB50+'iun25'!AB50+'iul25'!AB50+'aug25'!AB50+sept25!AB50+'oct25'!AB50+'noi25'!AB50</f>
        <v>0</v>
      </c>
      <c r="AC50" s="100">
        <f>'ian25'!AC50+'feb25'!AC50+'mar25'!AC50+'apr25'!AC50+'mai25'!AC50+'iun25'!AC50+'iul25'!AC50+'aug25'!AC50+sept25!AC50+'oct25'!AC50+'noi25'!AC50</f>
        <v>0</v>
      </c>
      <c r="AD50" s="100">
        <f>'ian25'!AD50+'feb25'!AD50+'mar25'!AD50+'apr25'!AD50+'mai25'!AD50+'iun25'!AD50+'iul25'!AD50+'aug25'!AD50+sept25!AD50+'oct25'!AD50+'noi25'!AD50</f>
        <v>0</v>
      </c>
      <c r="AE50" s="100">
        <f>'ian25'!AE50+'feb25'!AE50+'mar25'!AE50+'apr25'!AE50+'mai25'!AE50+'iun25'!AE50+'iul25'!AE50+'aug25'!AE50+sept25!AE50+'oct25'!AE50+'noi25'!AE50</f>
        <v>0</v>
      </c>
      <c r="AF50" s="100">
        <f>'ian25'!AF50+'feb25'!AF50+'mar25'!AF50+'apr25'!AF50+'mai25'!AF50+'iun25'!AF50+'iul25'!AF50+'aug25'!AF50+sept25!AF50+'oct25'!AF50+'noi25'!AF50</f>
        <v>0</v>
      </c>
      <c r="AG50" s="100">
        <f>'ian25'!AG50+'feb25'!AG50+'mar25'!AG50+'apr25'!AG50+'mai25'!AG50+'iun25'!AG50+'iul25'!AG50+'aug25'!AG50+sept25!AG50+'oct25'!AG50+'noi25'!AG50</f>
        <v>0</v>
      </c>
      <c r="AH50" s="100">
        <f>'ian25'!AH50+'feb25'!AH50+'mar25'!AH50+'apr25'!AH50+'mai25'!AH50+'iun25'!AH50+'iul25'!AH50+'aug25'!AH50+sept25!AH50+'oct25'!AH50+'noi25'!AH50</f>
        <v>0</v>
      </c>
      <c r="AI50" s="100">
        <f>'ian25'!AI50+'feb25'!AI50+'mar25'!AI50+'apr25'!AI50+'mai25'!AI50+'iun25'!AI50+'iul25'!AI50+'aug25'!AI50+sept25!AI50+'oct25'!AI50+'noi25'!AI50</f>
        <v>0</v>
      </c>
      <c r="AJ50" s="100">
        <f>'ian25'!AJ50+'feb25'!AJ50+'mar25'!AJ50+'apr25'!AJ50+'mai25'!AJ50+'iun25'!AJ50+'iul25'!AJ50+'aug25'!AJ50+sept25!AJ50+'oct25'!AJ50+'noi25'!AJ50</f>
        <v>0</v>
      </c>
      <c r="AK50" s="100">
        <f>'ian25'!AK50+'feb25'!AK50+'mar25'!AK50+'apr25'!AK50+'mai25'!AK50+'iun25'!AK50+'iul25'!AK50+'aug25'!AK50+sept25!AK50+'oct25'!AK50+'noi25'!AK50</f>
        <v>0</v>
      </c>
      <c r="AL50" s="100">
        <f>'ian25'!AL50+'feb25'!AL50+'mar25'!AL50+'apr25'!AL50+'mai25'!AL50+'iun25'!AL50+'iul25'!AL50+'aug25'!AL50+sept25!AL50+'oct25'!AL50+'noi25'!AL50</f>
        <v>0</v>
      </c>
      <c r="AM50" s="100">
        <f>'ian25'!AM50+'feb25'!AM50+'mar25'!AM50+'apr25'!AM50+'mai25'!AM50+'iun25'!AM50+'iul25'!AM50+'aug25'!AM50+sept25!AM50+'oct25'!AM50+'noi25'!AM50</f>
        <v>0</v>
      </c>
      <c r="AN50" s="100">
        <f>'ian25'!AN50+'feb25'!AN50+'mar25'!AN50+'apr25'!AN50+'mai25'!AN50+'iun25'!AN50+'iul25'!AN50+'aug25'!AN50+sept25!AN50+'oct25'!AN50+'noi25'!AN50</f>
        <v>0</v>
      </c>
      <c r="AO50" s="100">
        <f>'ian25'!AO50+'feb25'!AO50+'mar25'!AO50+'apr25'!AO50+'mai25'!AO50+'iun25'!AO50+'iul25'!AO50+'aug25'!AO50+sept25!AO50+'oct25'!AO50+'noi25'!AO50</f>
        <v>0</v>
      </c>
      <c r="AP50" s="100">
        <f>'ian25'!AP50+'feb25'!AP50+'mar25'!AP50+'apr25'!AP50+'mai25'!AP50+'iun25'!AP50+'iul25'!AP50+'aug25'!AP50+sept25!AP50+'oct25'!AP50+'noi25'!AP50</f>
        <v>0</v>
      </c>
      <c r="AQ50" s="100">
        <f>'ian25'!AQ50+'feb25'!AQ50+'mar25'!AQ50+'apr25'!AQ50+'mai25'!AQ50+'iun25'!AQ50+'iul25'!AQ50+'aug25'!AQ50+sept25!AQ50+'oct25'!AQ50+'noi25'!AQ50</f>
        <v>0</v>
      </c>
      <c r="AR50" s="100">
        <f>'ian25'!AR50+'feb25'!AR50+'mar25'!AR50+'apr25'!AR50+'mai25'!AR50+'iun25'!AR50+'iul25'!AR50+'aug25'!AR50+sept25!AR50+'oct25'!AR50+'noi25'!AR50</f>
        <v>0</v>
      </c>
      <c r="AS50" s="100">
        <f>'ian25'!AS50+'feb25'!AS50+'mar25'!AS50+'apr25'!AS50+'mai25'!AS50+'iun25'!AS50+'iul25'!AS50+'aug25'!AS50+sept25!AS50+'oct25'!AS50+'noi25'!AS50</f>
        <v>2</v>
      </c>
      <c r="AT50" s="146"/>
      <c r="AU50" s="13" t="str">
        <f>IF(E52+F52=D52," ","GRESEALA")</f>
        <v xml:space="preserve"> </v>
      </c>
      <c r="AV50" s="17" t="str">
        <f>IF(G52+K52+I52+L52++M52=D52," ","GRESEALA")</f>
        <v xml:space="preserve"> </v>
      </c>
      <c r="AW50" s="13" t="str">
        <f>IF(O52+P52=D52," ","GRESEALA")</f>
        <v xml:space="preserve"> </v>
      </c>
      <c r="AX50" s="13" t="str">
        <f>IF(Q52+S52+T52+U52+V52+W52=D52," ","GRESEALA")</f>
        <v xml:space="preserve"> </v>
      </c>
      <c r="AY50" s="13" t="str">
        <f>IF(X52+Y52+Z52=D52," ","GRESEALA")</f>
        <v xml:space="preserve"> </v>
      </c>
      <c r="AZ50" s="17" t="str">
        <f>IF(AA52+AC52+AE52+AF52+AG52+AH52+AI52+AJ52+AK52+AL52+AM52+AN52+AO52+AP52+AQ52+AR52+AS52&gt;=D52," ","GRESEALA")</f>
        <v xml:space="preserve"> </v>
      </c>
      <c r="BA50" s="13" t="str">
        <f>IF(E36&lt;=E13," ","GRESEALA")</f>
        <v xml:space="preserve"> </v>
      </c>
      <c r="BB50" s="13" t="str">
        <f>IF(F36&lt;=F13," ","GRESEALA")</f>
        <v xml:space="preserve"> </v>
      </c>
      <c r="BC50" s="13" t="str">
        <f>IF(G36&lt;=G13," ","GRESEALA")</f>
        <v xml:space="preserve"> </v>
      </c>
      <c r="BD50" s="13" t="str">
        <f>IF(H36&lt;=H13," ","GRESEALA")</f>
        <v xml:space="preserve"> </v>
      </c>
      <c r="BE50" s="13" t="str">
        <f t="shared" ref="BE50:BK50" si="34">IF(K36&lt;=K13," ","GRESEALA")</f>
        <v xml:space="preserve"> </v>
      </c>
      <c r="BF50" s="17" t="str">
        <f t="shared" si="34"/>
        <v xml:space="preserve"> </v>
      </c>
      <c r="BG50" s="13" t="str">
        <f t="shared" si="34"/>
        <v xml:space="preserve"> </v>
      </c>
      <c r="BH50" s="13" t="str">
        <f t="shared" si="34"/>
        <v xml:space="preserve"> </v>
      </c>
      <c r="BI50" s="13" t="str">
        <f t="shared" si="34"/>
        <v xml:space="preserve"> </v>
      </c>
      <c r="BJ50" s="13" t="str">
        <f t="shared" si="34"/>
        <v xml:space="preserve"> </v>
      </c>
      <c r="BK50" s="13" t="str">
        <f t="shared" si="34"/>
        <v xml:space="preserve"> </v>
      </c>
    </row>
    <row r="51" spans="2:64" ht="31.5" customHeight="1" x14ac:dyDescent="0.45">
      <c r="B51" s="149" t="s">
        <v>110</v>
      </c>
      <c r="C51" s="87" t="s">
        <v>111</v>
      </c>
      <c r="D51" s="129">
        <f t="shared" si="0"/>
        <v>0</v>
      </c>
      <c r="E51" s="100">
        <f>'ian25'!E51+'feb25'!E51+'mar25'!E51+'apr25'!E51+'mai25'!E51+'iun25'!E51+'iul25'!E51+'aug25'!E51+sept25!E51+'oct25'!E51+'noi25'!E51</f>
        <v>0</v>
      </c>
      <c r="F51" s="100">
        <f>'ian25'!F51+'feb25'!F51+'mar25'!F51+'apr25'!F51+'mai25'!F51+'iun25'!F51+'iul25'!F51+'aug25'!F51+sept25!F51+'oct25'!F51+'noi25'!F51</f>
        <v>0</v>
      </c>
      <c r="G51" s="100">
        <f>'ian25'!G51+'feb25'!G51+'mar25'!G51+'apr25'!G51+'mai25'!G51+'iun25'!G51+'iul25'!G51+'aug25'!G51+sept25!G51+'oct25'!G51+'noi25'!G51</f>
        <v>0</v>
      </c>
      <c r="H51" s="100">
        <f>'ian25'!H51+'feb25'!H51+'mar25'!H51+'apr25'!H51+'mai25'!H51+'iun25'!H51+'iul25'!H51+'aug25'!H51+sept25!H51+'oct25'!H51+'noi25'!H51</f>
        <v>0</v>
      </c>
      <c r="I51" s="100">
        <f>'ian25'!I51+'feb25'!I51+'mar25'!I51+'apr25'!I51+'mai25'!I51+'iun25'!I51+'iul25'!I51+'aug25'!I51+sept25!I51+'oct25'!I51+'noi25'!I51</f>
        <v>0</v>
      </c>
      <c r="J51" s="100">
        <f>'ian25'!J51+'feb25'!J51+'mar25'!J51+'apr25'!J51+'mai25'!J51+'iun25'!J51+'iul25'!J51+'aug25'!J51+sept25!J51+'oct25'!J51+'noi25'!J51</f>
        <v>0</v>
      </c>
      <c r="K51" s="100">
        <f>'ian25'!K51+'feb25'!K51+'mar25'!K51+'apr25'!K51+'mai25'!K51+'iun25'!K51+'iul25'!K51+'aug25'!K51+sept25!K51+'oct25'!K51+'noi25'!K51</f>
        <v>0</v>
      </c>
      <c r="L51" s="100">
        <f>'ian25'!L51+'feb25'!L51+'mar25'!L51+'apr25'!L51+'mai25'!L51+'iun25'!L51+'iul25'!L51+'aug25'!L51+sept25!L51+'oct25'!L51+'noi25'!L51</f>
        <v>0</v>
      </c>
      <c r="M51" s="100">
        <f>'ian25'!M51+'feb25'!M51+'mar25'!M51+'apr25'!M51+'mai25'!M51+'iun25'!M51+'iul25'!M51+'aug25'!M51+sept25!M51+'oct25'!M51+'noi25'!M51</f>
        <v>0</v>
      </c>
      <c r="N51" s="100">
        <f>'ian25'!N51+'feb25'!N51+'mar25'!N51+'apr25'!N51+'mai25'!N51+'iun25'!N51+'iul25'!N51+'aug25'!N51+sept25!N51+'oct25'!N51+'noi25'!N51</f>
        <v>0</v>
      </c>
      <c r="O51" s="100">
        <f>'ian25'!O51+'feb25'!O51+'mar25'!O51+'apr25'!O51+'mai25'!O51+'iun25'!O51+'iul25'!O51+'aug25'!O51+sept25!O51+'oct25'!O51+'noi25'!O51</f>
        <v>0</v>
      </c>
      <c r="P51" s="100">
        <f>'ian25'!P51+'feb25'!P51+'mar25'!P51+'apr25'!P51+'mai25'!P51+'iun25'!P51+'iul25'!P51+'aug25'!P51+sept25!P51+'oct25'!P51+'noi25'!P51</f>
        <v>0</v>
      </c>
      <c r="Q51" s="100">
        <f>'ian25'!Q51+'feb25'!Q51+'mar25'!Q51+'apr25'!Q51+'mai25'!Q51+'iun25'!Q51+'iul25'!Q51+'aug25'!Q51+sept25!Q51+'oct25'!Q51+'noi25'!Q51</f>
        <v>0</v>
      </c>
      <c r="R51" s="100">
        <f>'ian25'!R51+'feb25'!R51+'mar25'!R51+'apr25'!R51+'mai25'!R51+'iun25'!R51+'iul25'!R51+'aug25'!R51+sept25!R51+'oct25'!R51+'noi25'!R51</f>
        <v>0</v>
      </c>
      <c r="S51" s="100">
        <f>'ian25'!S51+'feb25'!S51+'mar25'!S51+'apr25'!S51+'mai25'!S51+'iun25'!S51+'iul25'!S51+'aug25'!S51+sept25!S51+'oct25'!S51+'noi25'!S51</f>
        <v>0</v>
      </c>
      <c r="T51" s="100">
        <f>'ian25'!T51+'feb25'!T51+'mar25'!T51+'apr25'!T51+'mai25'!T51+'iun25'!T51+'iul25'!T51+'aug25'!T51+sept25!T51+'oct25'!T51+'noi25'!T51</f>
        <v>0</v>
      </c>
      <c r="U51" s="100">
        <f>'ian25'!U51+'feb25'!U51+'mar25'!U51+'apr25'!U51+'mai25'!U51+'iun25'!U51+'iul25'!U51+'aug25'!U51+sept25!U51+'oct25'!U51+'noi25'!U51</f>
        <v>0</v>
      </c>
      <c r="V51" s="100">
        <f>'ian25'!V51+'feb25'!V51+'mar25'!V51+'apr25'!V51+'mai25'!V51+'iun25'!V51+'iul25'!V51+'aug25'!V51+sept25!V51+'oct25'!V51+'noi25'!V51</f>
        <v>0</v>
      </c>
      <c r="W51" s="100">
        <f>'ian25'!W51+'feb25'!W51+'mar25'!W51+'apr25'!W51+'mai25'!W51+'iun25'!W51+'iul25'!W51+'aug25'!W51+sept25!W51+'oct25'!W51+'noi25'!W51</f>
        <v>0</v>
      </c>
      <c r="X51" s="100">
        <f>'ian25'!X51+'feb25'!X51+'mar25'!X51+'apr25'!X51+'mai25'!X51+'iun25'!X51+'iul25'!X51+'aug25'!X51+sept25!X51+'oct25'!X51+'noi25'!X51</f>
        <v>0</v>
      </c>
      <c r="Y51" s="100">
        <f>'ian25'!Y51+'feb25'!Y51+'mar25'!Y51+'apr25'!Y51+'mai25'!Y51+'iun25'!Y51+'iul25'!Y51+'aug25'!Y51+sept25!Y51+'oct25'!Y51+'noi25'!Y51</f>
        <v>0</v>
      </c>
      <c r="Z51" s="100">
        <f>'ian25'!Z51+'feb25'!Z51+'mar25'!Z51+'apr25'!Z51+'mai25'!Z51+'iun25'!Z51+'iul25'!Z51+'aug25'!Z51+sept25!Z51+'oct25'!Z51+'noi25'!Z51</f>
        <v>0</v>
      </c>
      <c r="AA51" s="100">
        <f>'ian25'!AA51+'feb25'!AA51+'mar25'!AA51+'apr25'!AA51+'mai25'!AA51+'iun25'!AA51+'iul25'!AA51+'aug25'!AA51+sept25!AA51+'oct25'!AA51+'noi25'!AA51</f>
        <v>0</v>
      </c>
      <c r="AB51" s="100">
        <f>'ian25'!AB51+'feb25'!AB51+'mar25'!AB51+'apr25'!AB51+'mai25'!AB51+'iun25'!AB51+'iul25'!AB51+'aug25'!AB51+sept25!AB51+'oct25'!AB51+'noi25'!AB51</f>
        <v>0</v>
      </c>
      <c r="AC51" s="100">
        <f>'ian25'!AC51+'feb25'!AC51+'mar25'!AC51+'apr25'!AC51+'mai25'!AC51+'iun25'!AC51+'iul25'!AC51+'aug25'!AC51+sept25!AC51+'oct25'!AC51+'noi25'!AC51</f>
        <v>0</v>
      </c>
      <c r="AD51" s="100">
        <f>'ian25'!AD51+'feb25'!AD51+'mar25'!AD51+'apr25'!AD51+'mai25'!AD51+'iun25'!AD51+'iul25'!AD51+'aug25'!AD51+sept25!AD51+'oct25'!AD51+'noi25'!AD51</f>
        <v>0</v>
      </c>
      <c r="AE51" s="100">
        <f>'ian25'!AE51+'feb25'!AE51+'mar25'!AE51+'apr25'!AE51+'mai25'!AE51+'iun25'!AE51+'iul25'!AE51+'aug25'!AE51+sept25!AE51+'oct25'!AE51+'noi25'!AE51</f>
        <v>0</v>
      </c>
      <c r="AF51" s="100">
        <f>'ian25'!AF51+'feb25'!AF51+'mar25'!AF51+'apr25'!AF51+'mai25'!AF51+'iun25'!AF51+'iul25'!AF51+'aug25'!AF51+sept25!AF51+'oct25'!AF51+'noi25'!AF51</f>
        <v>0</v>
      </c>
      <c r="AG51" s="100">
        <f>'ian25'!AG51+'feb25'!AG51+'mar25'!AG51+'apr25'!AG51+'mai25'!AG51+'iun25'!AG51+'iul25'!AG51+'aug25'!AG51+sept25!AG51+'oct25'!AG51+'noi25'!AG51</f>
        <v>0</v>
      </c>
      <c r="AH51" s="100">
        <f>'ian25'!AH51+'feb25'!AH51+'mar25'!AH51+'apr25'!AH51+'mai25'!AH51+'iun25'!AH51+'iul25'!AH51+'aug25'!AH51+sept25!AH51+'oct25'!AH51+'noi25'!AH51</f>
        <v>0</v>
      </c>
      <c r="AI51" s="100">
        <f>'ian25'!AI51+'feb25'!AI51+'mar25'!AI51+'apr25'!AI51+'mai25'!AI51+'iun25'!AI51+'iul25'!AI51+'aug25'!AI51+sept25!AI51+'oct25'!AI51+'noi25'!AI51</f>
        <v>0</v>
      </c>
      <c r="AJ51" s="100">
        <f>'ian25'!AJ51+'feb25'!AJ51+'mar25'!AJ51+'apr25'!AJ51+'mai25'!AJ51+'iun25'!AJ51+'iul25'!AJ51+'aug25'!AJ51+sept25!AJ51+'oct25'!AJ51+'noi25'!AJ51</f>
        <v>0</v>
      </c>
      <c r="AK51" s="100">
        <f>'ian25'!AK51+'feb25'!AK51+'mar25'!AK51+'apr25'!AK51+'mai25'!AK51+'iun25'!AK51+'iul25'!AK51+'aug25'!AK51+sept25!AK51+'oct25'!AK51+'noi25'!AK51</f>
        <v>0</v>
      </c>
      <c r="AL51" s="100">
        <f>'ian25'!AL51+'feb25'!AL51+'mar25'!AL51+'apr25'!AL51+'mai25'!AL51+'iun25'!AL51+'iul25'!AL51+'aug25'!AL51+sept25!AL51+'oct25'!AL51+'noi25'!AL51</f>
        <v>0</v>
      </c>
      <c r="AM51" s="100">
        <f>'ian25'!AM51+'feb25'!AM51+'mar25'!AM51+'apr25'!AM51+'mai25'!AM51+'iun25'!AM51+'iul25'!AM51+'aug25'!AM51+sept25!AM51+'oct25'!AM51+'noi25'!AM51</f>
        <v>0</v>
      </c>
      <c r="AN51" s="100">
        <f>'ian25'!AN51+'feb25'!AN51+'mar25'!AN51+'apr25'!AN51+'mai25'!AN51+'iun25'!AN51+'iul25'!AN51+'aug25'!AN51+sept25!AN51+'oct25'!AN51+'noi25'!AN51</f>
        <v>0</v>
      </c>
      <c r="AO51" s="100">
        <f>'ian25'!AO51+'feb25'!AO51+'mar25'!AO51+'apr25'!AO51+'mai25'!AO51+'iun25'!AO51+'iul25'!AO51+'aug25'!AO51+sept25!AO51+'oct25'!AO51+'noi25'!AO51</f>
        <v>0</v>
      </c>
      <c r="AP51" s="100">
        <f>'ian25'!AP51+'feb25'!AP51+'mar25'!AP51+'apr25'!AP51+'mai25'!AP51+'iun25'!AP51+'iul25'!AP51+'aug25'!AP51+sept25!AP51+'oct25'!AP51+'noi25'!AP51</f>
        <v>0</v>
      </c>
      <c r="AQ51" s="100">
        <f>'ian25'!AQ51+'feb25'!AQ51+'mar25'!AQ51+'apr25'!AQ51+'mai25'!AQ51+'iun25'!AQ51+'iul25'!AQ51+'aug25'!AQ51+sept25!AQ51+'oct25'!AQ51+'noi25'!AQ51</f>
        <v>0</v>
      </c>
      <c r="AR51" s="100">
        <f>'ian25'!AR51+'feb25'!AR51+'mar25'!AR51+'apr25'!AR51+'mai25'!AR51+'iun25'!AR51+'iul25'!AR51+'aug25'!AR51+sept25!AR51+'oct25'!AR51+'noi25'!AR51</f>
        <v>0</v>
      </c>
      <c r="AS51" s="100">
        <f>'ian25'!AS51+'feb25'!AS51+'mar25'!AS51+'apr25'!AS51+'mai25'!AS51+'iun25'!AS51+'iul25'!AS51+'aug25'!AS51+sept25!AS51+'oct25'!AS51+'noi25'!AS51</f>
        <v>0</v>
      </c>
      <c r="AT51" s="146"/>
      <c r="AU51" s="13" t="str">
        <f t="shared" ref="AU51:BK51" si="35">IF(S36&lt;=S13," ","GRESEALA")</f>
        <v xml:space="preserve"> </v>
      </c>
      <c r="AV51" s="13" t="str">
        <f t="shared" si="35"/>
        <v xml:space="preserve"> </v>
      </c>
      <c r="AW51" s="13" t="str">
        <f t="shared" si="35"/>
        <v xml:space="preserve"> </v>
      </c>
      <c r="AX51" s="13" t="str">
        <f t="shared" si="35"/>
        <v xml:space="preserve"> </v>
      </c>
      <c r="AY51" s="13" t="str">
        <f t="shared" si="35"/>
        <v xml:space="preserve"> </v>
      </c>
      <c r="AZ51" s="13" t="str">
        <f t="shared" si="35"/>
        <v xml:space="preserve"> </v>
      </c>
      <c r="BA51" s="13" t="str">
        <f t="shared" si="35"/>
        <v xml:space="preserve"> </v>
      </c>
      <c r="BB51" s="13" t="str">
        <f t="shared" si="35"/>
        <v xml:space="preserve"> </v>
      </c>
      <c r="BC51" s="13" t="str">
        <f t="shared" si="35"/>
        <v xml:space="preserve"> </v>
      </c>
      <c r="BD51" s="13" t="str">
        <f t="shared" si="35"/>
        <v xml:space="preserve"> </v>
      </c>
      <c r="BE51" s="13" t="str">
        <f t="shared" si="35"/>
        <v xml:space="preserve"> </v>
      </c>
      <c r="BF51" s="13" t="str">
        <f t="shared" si="35"/>
        <v xml:space="preserve"> </v>
      </c>
      <c r="BG51" s="13" t="str">
        <f t="shared" si="35"/>
        <v xml:space="preserve"> </v>
      </c>
      <c r="BH51" s="13" t="str">
        <f t="shared" si="35"/>
        <v xml:space="preserve"> </v>
      </c>
      <c r="BI51" s="13" t="str">
        <f t="shared" si="35"/>
        <v xml:space="preserve"> </v>
      </c>
      <c r="BJ51" s="13" t="str">
        <f t="shared" si="35"/>
        <v xml:space="preserve"> </v>
      </c>
      <c r="BK51" s="13" t="str">
        <f t="shared" si="35"/>
        <v xml:space="preserve"> </v>
      </c>
    </row>
    <row r="52" spans="2:64" ht="45" customHeight="1" x14ac:dyDescent="0.45">
      <c r="B52" s="149">
        <v>10</v>
      </c>
      <c r="C52" s="81" t="s">
        <v>112</v>
      </c>
      <c r="D52" s="129">
        <f t="shared" si="0"/>
        <v>0</v>
      </c>
      <c r="E52" s="100">
        <f>'ian25'!E52+'feb25'!E52+'mar25'!E52+'apr25'!E52+'mai25'!E52+'iun25'!E52+'iul25'!E52+'aug25'!E52+sept25!E52+'oct25'!E52+'noi25'!E52</f>
        <v>0</v>
      </c>
      <c r="F52" s="100">
        <f>'ian25'!F52+'feb25'!F52+'mar25'!F52+'apr25'!F52+'mai25'!F52+'iun25'!F52+'iul25'!F52+'aug25'!F52+sept25!F52+'oct25'!F52+'noi25'!F52</f>
        <v>0</v>
      </c>
      <c r="G52" s="100">
        <f>'ian25'!G52+'feb25'!G52+'mar25'!G52+'apr25'!G52+'mai25'!G52+'iun25'!G52+'iul25'!G52+'aug25'!G52+sept25!G52+'oct25'!G52+'noi25'!G52</f>
        <v>0</v>
      </c>
      <c r="H52" s="100">
        <f>'ian25'!H52+'feb25'!H52+'mar25'!H52+'apr25'!H52+'mai25'!H52+'iun25'!H52+'iul25'!H52+'aug25'!H52+sept25!H52+'oct25'!H52+'noi25'!H52</f>
        <v>0</v>
      </c>
      <c r="I52" s="100">
        <f>'ian25'!I52+'feb25'!I52+'mar25'!I52+'apr25'!I52+'mai25'!I52+'iun25'!I52+'iul25'!I52+'aug25'!I52+sept25!I52+'oct25'!I52+'noi25'!I52</f>
        <v>0</v>
      </c>
      <c r="J52" s="100">
        <f>'ian25'!J52+'feb25'!J52+'mar25'!J52+'apr25'!J52+'mai25'!J52+'iun25'!J52+'iul25'!J52+'aug25'!J52+sept25!J52+'oct25'!J52+'noi25'!J52</f>
        <v>0</v>
      </c>
      <c r="K52" s="100">
        <f>'ian25'!K52+'feb25'!K52+'mar25'!K52+'apr25'!K52+'mai25'!K52+'iun25'!K52+'iul25'!K52+'aug25'!K52+sept25!K52+'oct25'!K52+'noi25'!K52</f>
        <v>0</v>
      </c>
      <c r="L52" s="100">
        <f>'ian25'!L52+'feb25'!L52+'mar25'!L52+'apr25'!L52+'mai25'!L52+'iun25'!L52+'iul25'!L52+'aug25'!L52+sept25!L52+'oct25'!L52+'noi25'!L52</f>
        <v>0</v>
      </c>
      <c r="M52" s="100">
        <f>'ian25'!M52+'feb25'!M52+'mar25'!M52+'apr25'!M52+'mai25'!M52+'iun25'!M52+'iul25'!M52+'aug25'!M52+sept25!M52+'oct25'!M52+'noi25'!M52</f>
        <v>0</v>
      </c>
      <c r="N52" s="100">
        <f>'ian25'!N52+'feb25'!N52+'mar25'!N52+'apr25'!N52+'mai25'!N52+'iun25'!N52+'iul25'!N52+'aug25'!N52+sept25!N52+'oct25'!N52+'noi25'!N52</f>
        <v>0</v>
      </c>
      <c r="O52" s="100">
        <f>'ian25'!O52+'feb25'!O52+'mar25'!O52+'apr25'!O52+'mai25'!O52+'iun25'!O52+'iul25'!O52+'aug25'!O52+sept25!O52+'oct25'!O52+'noi25'!O52</f>
        <v>0</v>
      </c>
      <c r="P52" s="100">
        <f>'ian25'!P52+'feb25'!P52+'mar25'!P52+'apr25'!P52+'mai25'!P52+'iun25'!P52+'iul25'!P52+'aug25'!P52+sept25!P52+'oct25'!P52+'noi25'!P52</f>
        <v>0</v>
      </c>
      <c r="Q52" s="100">
        <f>'ian25'!Q52+'feb25'!Q52+'mar25'!Q52+'apr25'!Q52+'mai25'!Q52+'iun25'!Q52+'iul25'!Q52+'aug25'!Q52+sept25!Q52+'oct25'!Q52+'noi25'!Q52</f>
        <v>0</v>
      </c>
      <c r="R52" s="100">
        <f>'ian25'!R52+'feb25'!R52+'mar25'!R52+'apr25'!R52+'mai25'!R52+'iun25'!R52+'iul25'!R52+'aug25'!R52+sept25!R52+'oct25'!R52+'noi25'!R52</f>
        <v>0</v>
      </c>
      <c r="S52" s="100">
        <f>'ian25'!S52+'feb25'!S52+'mar25'!S52+'apr25'!S52+'mai25'!S52+'iun25'!S52+'iul25'!S52+'aug25'!S52+sept25!S52+'oct25'!S52+'noi25'!S52</f>
        <v>0</v>
      </c>
      <c r="T52" s="100">
        <f>'ian25'!T52+'feb25'!T52+'mar25'!T52+'apr25'!T52+'mai25'!T52+'iun25'!T52+'iul25'!T52+'aug25'!T52+sept25!T52+'oct25'!T52+'noi25'!T52</f>
        <v>0</v>
      </c>
      <c r="U52" s="100">
        <f>'ian25'!U52+'feb25'!U52+'mar25'!U52+'apr25'!U52+'mai25'!U52+'iun25'!U52+'iul25'!U52+'aug25'!U52+sept25!U52+'oct25'!U52+'noi25'!U52</f>
        <v>0</v>
      </c>
      <c r="V52" s="100">
        <f>'ian25'!V52+'feb25'!V52+'mar25'!V52+'apr25'!V52+'mai25'!V52+'iun25'!V52+'iul25'!V52+'aug25'!V52+sept25!V52+'oct25'!V52+'noi25'!V52</f>
        <v>0</v>
      </c>
      <c r="W52" s="100">
        <f>'ian25'!W52+'feb25'!W52+'mar25'!W52+'apr25'!W52+'mai25'!W52+'iun25'!W52+'iul25'!W52+'aug25'!W52+sept25!W52+'oct25'!W52+'noi25'!W52</f>
        <v>0</v>
      </c>
      <c r="X52" s="100">
        <f>'ian25'!X52+'feb25'!X52+'mar25'!X52+'apr25'!X52+'mai25'!X52+'iun25'!X52+'iul25'!X52+'aug25'!X52+sept25!X52+'oct25'!X52+'noi25'!X52</f>
        <v>0</v>
      </c>
      <c r="Y52" s="100">
        <f>'ian25'!Y52+'feb25'!Y52+'mar25'!Y52+'apr25'!Y52+'mai25'!Y52+'iun25'!Y52+'iul25'!Y52+'aug25'!Y52+sept25!Y52+'oct25'!Y52+'noi25'!Y52</f>
        <v>0</v>
      </c>
      <c r="Z52" s="100">
        <f>'ian25'!Z52+'feb25'!Z52+'mar25'!Z52+'apr25'!Z52+'mai25'!Z52+'iun25'!Z52+'iul25'!Z52+'aug25'!Z52+sept25!Z52+'oct25'!Z52+'noi25'!Z52</f>
        <v>0</v>
      </c>
      <c r="AA52" s="100">
        <f>'ian25'!AA52+'feb25'!AA52+'mar25'!AA52+'apr25'!AA52+'mai25'!AA52+'iun25'!AA52+'iul25'!AA52+'aug25'!AA52+sept25!AA52+'oct25'!AA52+'noi25'!AA52</f>
        <v>0</v>
      </c>
      <c r="AB52" s="100">
        <f>'ian25'!AB52+'feb25'!AB52+'mar25'!AB52+'apr25'!AB52+'mai25'!AB52+'iun25'!AB52+'iul25'!AB52+'aug25'!AB52+sept25!AB52+'oct25'!AB52+'noi25'!AB52</f>
        <v>0</v>
      </c>
      <c r="AC52" s="100">
        <f>'ian25'!AC52+'feb25'!AC52+'mar25'!AC52+'apr25'!AC52+'mai25'!AC52+'iun25'!AC52+'iul25'!AC52+'aug25'!AC52+sept25!AC52+'oct25'!AC52+'noi25'!AC52</f>
        <v>0</v>
      </c>
      <c r="AD52" s="100">
        <f>'ian25'!AD52+'feb25'!AD52+'mar25'!AD52+'apr25'!AD52+'mai25'!AD52+'iun25'!AD52+'iul25'!AD52+'aug25'!AD52+sept25!AD52+'oct25'!AD52+'noi25'!AD52</f>
        <v>0</v>
      </c>
      <c r="AE52" s="100">
        <f>'ian25'!AE52+'feb25'!AE52+'mar25'!AE52+'apr25'!AE52+'mai25'!AE52+'iun25'!AE52+'iul25'!AE52+'aug25'!AE52+sept25!AE52+'oct25'!AE52+'noi25'!AE52</f>
        <v>0</v>
      </c>
      <c r="AF52" s="100">
        <f>'ian25'!AF52+'feb25'!AF52+'mar25'!AF52+'apr25'!AF52+'mai25'!AF52+'iun25'!AF52+'iul25'!AF52+'aug25'!AF52+sept25!AF52+'oct25'!AF52+'noi25'!AF52</f>
        <v>0</v>
      </c>
      <c r="AG52" s="100">
        <f>'ian25'!AG52+'feb25'!AG52+'mar25'!AG52+'apr25'!AG52+'mai25'!AG52+'iun25'!AG52+'iul25'!AG52+'aug25'!AG52+sept25!AG52+'oct25'!AG52+'noi25'!AG52</f>
        <v>0</v>
      </c>
      <c r="AH52" s="100">
        <f>'ian25'!AH52+'feb25'!AH52+'mar25'!AH52+'apr25'!AH52+'mai25'!AH52+'iun25'!AH52+'iul25'!AH52+'aug25'!AH52+sept25!AH52+'oct25'!AH52+'noi25'!AH52</f>
        <v>0</v>
      </c>
      <c r="AI52" s="100">
        <f>'ian25'!AI52+'feb25'!AI52+'mar25'!AI52+'apr25'!AI52+'mai25'!AI52+'iun25'!AI52+'iul25'!AI52+'aug25'!AI52+sept25!AI52+'oct25'!AI52+'noi25'!AI52</f>
        <v>0</v>
      </c>
      <c r="AJ52" s="100">
        <f>'ian25'!AJ52+'feb25'!AJ52+'mar25'!AJ52+'apr25'!AJ52+'mai25'!AJ52+'iun25'!AJ52+'iul25'!AJ52+'aug25'!AJ52+sept25!AJ52+'oct25'!AJ52+'noi25'!AJ52</f>
        <v>0</v>
      </c>
      <c r="AK52" s="100">
        <f>'ian25'!AK52+'feb25'!AK52+'mar25'!AK52+'apr25'!AK52+'mai25'!AK52+'iun25'!AK52+'iul25'!AK52+'aug25'!AK52+sept25!AK52+'oct25'!AK52+'noi25'!AK52</f>
        <v>0</v>
      </c>
      <c r="AL52" s="100">
        <f>'ian25'!AL52+'feb25'!AL52+'mar25'!AL52+'apr25'!AL52+'mai25'!AL52+'iun25'!AL52+'iul25'!AL52+'aug25'!AL52+sept25!AL52+'oct25'!AL52+'noi25'!AL52</f>
        <v>0</v>
      </c>
      <c r="AM52" s="100">
        <f>'ian25'!AM52+'feb25'!AM52+'mar25'!AM52+'apr25'!AM52+'mai25'!AM52+'iun25'!AM52+'iul25'!AM52+'aug25'!AM52+sept25!AM52+'oct25'!AM52+'noi25'!AM52</f>
        <v>0</v>
      </c>
      <c r="AN52" s="100">
        <f>'ian25'!AN52+'feb25'!AN52+'mar25'!AN52+'apr25'!AN52+'mai25'!AN52+'iun25'!AN52+'iul25'!AN52+'aug25'!AN52+sept25!AN52+'oct25'!AN52+'noi25'!AN52</f>
        <v>0</v>
      </c>
      <c r="AO52" s="100">
        <f>'ian25'!AO52+'feb25'!AO52+'mar25'!AO52+'apr25'!AO52+'mai25'!AO52+'iun25'!AO52+'iul25'!AO52+'aug25'!AO52+sept25!AO52+'oct25'!AO52+'noi25'!AO52</f>
        <v>0</v>
      </c>
      <c r="AP52" s="100">
        <f>'ian25'!AP52+'feb25'!AP52+'mar25'!AP52+'apr25'!AP52+'mai25'!AP52+'iun25'!AP52+'iul25'!AP52+'aug25'!AP52+sept25!AP52+'oct25'!AP52+'noi25'!AP52</f>
        <v>0</v>
      </c>
      <c r="AQ52" s="100">
        <f>'ian25'!AQ52+'feb25'!AQ52+'mar25'!AQ52+'apr25'!AQ52+'mai25'!AQ52+'iun25'!AQ52+'iul25'!AQ52+'aug25'!AQ52+sept25!AQ52+'oct25'!AQ52+'noi25'!AQ52</f>
        <v>0</v>
      </c>
      <c r="AR52" s="100">
        <f>'ian25'!AR52+'feb25'!AR52+'mar25'!AR52+'apr25'!AR52+'mai25'!AR52+'iun25'!AR52+'iul25'!AR52+'aug25'!AR52+sept25!AR52+'oct25'!AR52+'noi25'!AR52</f>
        <v>0</v>
      </c>
      <c r="AS52" s="100">
        <f>'ian25'!AS52+'feb25'!AS52+'mar25'!AS52+'apr25'!AS52+'mai25'!AS52+'iun25'!AS52+'iul25'!AS52+'aug25'!AS52+sept25!AS52+'oct25'!AS52+'noi25'!AS52</f>
        <v>0</v>
      </c>
      <c r="AT52" s="146"/>
      <c r="AU52" s="13" t="str">
        <f>IF(AJ36&lt;=AJ13," ","GRESEALA")</f>
        <v xml:space="preserve"> </v>
      </c>
      <c r="AV52" s="13" t="str">
        <f>IF(AK36&lt;=AK13," ","GRESEALA")</f>
        <v xml:space="preserve"> </v>
      </c>
      <c r="AW52" s="13" t="str">
        <f>IF(AL36&lt;=AL13," ","GRESEALA")</f>
        <v xml:space="preserve"> </v>
      </c>
      <c r="AX52" s="13" t="str">
        <f>IF(AR36&lt;=AR13," ","GRESEALA")</f>
        <v xml:space="preserve"> </v>
      </c>
      <c r="AY52" s="13" t="str">
        <f>IF(AS36&lt;=AS13," ","GRESEALA")</f>
        <v xml:space="preserve"> </v>
      </c>
      <c r="AZ52" s="13" t="str">
        <f>IF(E16+E37+E38+E41+E42+E45+E46+E47+E48+E52+E53+E54+E55+E60+E61+E63+E64&gt;=E14," ","GRESEALA")</f>
        <v xml:space="preserve"> </v>
      </c>
      <c r="BA52" s="13" t="str">
        <f>IF(F16+F37+F38+F41+F42+F45+F46+F47+F48+F52+F53+F54+F55+F60+F61+F63+F64&gt;=F14," ","GRESEALA")</f>
        <v xml:space="preserve"> </v>
      </c>
      <c r="BB52" s="13" t="str">
        <f>IF(G16+G37+G38+G41+G42+G45+G46+G47+G48+G52+G53+G54+G55+G60+G61+G63+G64&gt;=G14," ","GRESEALA")</f>
        <v xml:space="preserve"> </v>
      </c>
      <c r="BC52" s="13" t="str">
        <f>IF(H16+H37+H38+H41+H42+H45+H46+H47+H48+H52+H53+H54+H55+H60+H61+H63+H64&gt;=H14," ","GRESEALA")</f>
        <v xml:space="preserve"> </v>
      </c>
      <c r="BD52" s="13" t="str">
        <f t="shared" ref="BD52:BJ52" si="36">IF(K16+K37+K38+K41+K42+K45+K46+K47+K48+K52+K53+K54+K55+K60+K61+K63+K64&gt;=K14," ","GRESEALA")</f>
        <v xml:space="preserve"> </v>
      </c>
      <c r="BE52" s="17" t="str">
        <f t="shared" si="36"/>
        <v xml:space="preserve"> </v>
      </c>
      <c r="BF52" s="13" t="str">
        <f t="shared" si="36"/>
        <v xml:space="preserve"> </v>
      </c>
      <c r="BG52" s="13" t="str">
        <f t="shared" si="36"/>
        <v xml:space="preserve"> </v>
      </c>
      <c r="BH52" s="13" t="str">
        <f t="shared" si="36"/>
        <v xml:space="preserve"> </v>
      </c>
      <c r="BI52" s="13" t="str">
        <f t="shared" si="36"/>
        <v xml:space="preserve"> </v>
      </c>
      <c r="BJ52" s="13" t="str">
        <f t="shared" si="36"/>
        <v xml:space="preserve"> </v>
      </c>
      <c r="BK52" s="13" t="str">
        <f t="shared" ref="BK52" si="37">IF(S16+S37+S38+S41+S42+S45+S46+S47+S48+S52+S53+S54+S55+S60+S61+S63+S64&gt;=S14," ","GRESEALA")</f>
        <v xml:space="preserve"> </v>
      </c>
    </row>
    <row r="53" spans="2:64" ht="45.75" customHeight="1" x14ac:dyDescent="0.45">
      <c r="B53" s="149">
        <v>11</v>
      </c>
      <c r="C53" s="86" t="s">
        <v>113</v>
      </c>
      <c r="D53" s="129">
        <f t="shared" si="0"/>
        <v>0</v>
      </c>
      <c r="E53" s="100">
        <f>'ian25'!E53+'feb25'!E53+'mar25'!E53+'apr25'!E53+'mai25'!E53+'iun25'!E53+'iul25'!E53+'aug25'!E53+sept25!E53+'oct25'!E53+'noi25'!E53</f>
        <v>0</v>
      </c>
      <c r="F53" s="100">
        <f>'ian25'!F53+'feb25'!F53+'mar25'!F53+'apr25'!F53+'mai25'!F53+'iun25'!F53+'iul25'!F53+'aug25'!F53+sept25!F53+'oct25'!F53+'noi25'!F53</f>
        <v>0</v>
      </c>
      <c r="G53" s="100">
        <f>'ian25'!G53+'feb25'!G53+'mar25'!G53+'apr25'!G53+'mai25'!G53+'iun25'!G53+'iul25'!G53+'aug25'!G53+sept25!G53+'oct25'!G53+'noi25'!G53</f>
        <v>0</v>
      </c>
      <c r="H53" s="100">
        <f>'ian25'!H53+'feb25'!H53+'mar25'!H53+'apr25'!H53+'mai25'!H53+'iun25'!H53+'iul25'!H53+'aug25'!H53+sept25!H53+'oct25'!H53+'noi25'!H53</f>
        <v>0</v>
      </c>
      <c r="I53" s="100">
        <f>'ian25'!I53+'feb25'!I53+'mar25'!I53+'apr25'!I53+'mai25'!I53+'iun25'!I53+'iul25'!I53+'aug25'!I53+sept25!I53+'oct25'!I53+'noi25'!I53</f>
        <v>0</v>
      </c>
      <c r="J53" s="100">
        <f>'ian25'!J53+'feb25'!J53+'mar25'!J53+'apr25'!J53+'mai25'!J53+'iun25'!J53+'iul25'!J53+'aug25'!J53+sept25!J53+'oct25'!J53+'noi25'!J53</f>
        <v>0</v>
      </c>
      <c r="K53" s="100">
        <f>'ian25'!K53+'feb25'!K53+'mar25'!K53+'apr25'!K53+'mai25'!K53+'iun25'!K53+'iul25'!K53+'aug25'!K53+sept25!K53+'oct25'!K53+'noi25'!K53</f>
        <v>0</v>
      </c>
      <c r="L53" s="100">
        <f>'ian25'!L53+'feb25'!L53+'mar25'!L53+'apr25'!L53+'mai25'!L53+'iun25'!L53+'iul25'!L53+'aug25'!L53+sept25!L53+'oct25'!L53+'noi25'!L53</f>
        <v>0</v>
      </c>
      <c r="M53" s="100">
        <f>'ian25'!M53+'feb25'!M53+'mar25'!M53+'apr25'!M53+'mai25'!M53+'iun25'!M53+'iul25'!M53+'aug25'!M53+sept25!M53+'oct25'!M53+'noi25'!M53</f>
        <v>0</v>
      </c>
      <c r="N53" s="100">
        <f>'ian25'!N53+'feb25'!N53+'mar25'!N53+'apr25'!N53+'mai25'!N53+'iun25'!N53+'iul25'!N53+'aug25'!N53+sept25!N53+'oct25'!N53+'noi25'!N53</f>
        <v>0</v>
      </c>
      <c r="O53" s="100">
        <f>'ian25'!O53+'feb25'!O53+'mar25'!O53+'apr25'!O53+'mai25'!O53+'iun25'!O53+'iul25'!O53+'aug25'!O53+sept25!O53+'oct25'!O53+'noi25'!O53</f>
        <v>0</v>
      </c>
      <c r="P53" s="100">
        <f>'ian25'!P53+'feb25'!P53+'mar25'!P53+'apr25'!P53+'mai25'!P53+'iun25'!P53+'iul25'!P53+'aug25'!P53+sept25!P53+'oct25'!P53+'noi25'!P53</f>
        <v>0</v>
      </c>
      <c r="Q53" s="100">
        <f>'ian25'!Q53+'feb25'!Q53+'mar25'!Q53+'apr25'!Q53+'mai25'!Q53+'iun25'!Q53+'iul25'!Q53+'aug25'!Q53+sept25!Q53+'oct25'!Q53+'noi25'!Q53</f>
        <v>0</v>
      </c>
      <c r="R53" s="100">
        <f>'ian25'!R53+'feb25'!R53+'mar25'!R53+'apr25'!R53+'mai25'!R53+'iun25'!R53+'iul25'!R53+'aug25'!R53+sept25!R53+'oct25'!R53+'noi25'!R53</f>
        <v>0</v>
      </c>
      <c r="S53" s="100">
        <f>'ian25'!S53+'feb25'!S53+'mar25'!S53+'apr25'!S53+'mai25'!S53+'iun25'!S53+'iul25'!S53+'aug25'!S53+sept25!S53+'oct25'!S53+'noi25'!S53</f>
        <v>0</v>
      </c>
      <c r="T53" s="100">
        <f>'ian25'!T53+'feb25'!T53+'mar25'!T53+'apr25'!T53+'mai25'!T53+'iun25'!T53+'iul25'!T53+'aug25'!T53+sept25!T53+'oct25'!T53+'noi25'!T53</f>
        <v>0</v>
      </c>
      <c r="U53" s="100">
        <f>'ian25'!U53+'feb25'!U53+'mar25'!U53+'apr25'!U53+'mai25'!U53+'iun25'!U53+'iul25'!U53+'aug25'!U53+sept25!U53+'oct25'!U53+'noi25'!U53</f>
        <v>0</v>
      </c>
      <c r="V53" s="100">
        <f>'ian25'!V53+'feb25'!V53+'mar25'!V53+'apr25'!V53+'mai25'!V53+'iun25'!V53+'iul25'!V53+'aug25'!V53+sept25!V53+'oct25'!V53+'noi25'!V53</f>
        <v>0</v>
      </c>
      <c r="W53" s="100">
        <f>'ian25'!W53+'feb25'!W53+'mar25'!W53+'apr25'!W53+'mai25'!W53+'iun25'!W53+'iul25'!W53+'aug25'!W53+sept25!W53+'oct25'!W53+'noi25'!W53</f>
        <v>0</v>
      </c>
      <c r="X53" s="100">
        <f>'ian25'!X53+'feb25'!X53+'mar25'!X53+'apr25'!X53+'mai25'!X53+'iun25'!X53+'iul25'!X53+'aug25'!X53+sept25!X53+'oct25'!X53+'noi25'!X53</f>
        <v>0</v>
      </c>
      <c r="Y53" s="100">
        <f>'ian25'!Y53+'feb25'!Y53+'mar25'!Y53+'apr25'!Y53+'mai25'!Y53+'iun25'!Y53+'iul25'!Y53+'aug25'!Y53+sept25!Y53+'oct25'!Y53+'noi25'!Y53</f>
        <v>0</v>
      </c>
      <c r="Z53" s="100">
        <f>'ian25'!Z53+'feb25'!Z53+'mar25'!Z53+'apr25'!Z53+'mai25'!Z53+'iun25'!Z53+'iul25'!Z53+'aug25'!Z53+sept25!Z53+'oct25'!Z53+'noi25'!Z53</f>
        <v>0</v>
      </c>
      <c r="AA53" s="100">
        <f>'ian25'!AA53+'feb25'!AA53+'mar25'!AA53+'apr25'!AA53+'mai25'!AA53+'iun25'!AA53+'iul25'!AA53+'aug25'!AA53+sept25!AA53+'oct25'!AA53+'noi25'!AA53</f>
        <v>0</v>
      </c>
      <c r="AB53" s="100">
        <f>'ian25'!AB53+'feb25'!AB53+'mar25'!AB53+'apr25'!AB53+'mai25'!AB53+'iun25'!AB53+'iul25'!AB53+'aug25'!AB53+sept25!AB53+'oct25'!AB53+'noi25'!AB53</f>
        <v>0</v>
      </c>
      <c r="AC53" s="100">
        <f>'ian25'!AC53+'feb25'!AC53+'mar25'!AC53+'apr25'!AC53+'mai25'!AC53+'iun25'!AC53+'iul25'!AC53+'aug25'!AC53+sept25!AC53+'oct25'!AC53+'noi25'!AC53</f>
        <v>0</v>
      </c>
      <c r="AD53" s="100">
        <f>'ian25'!AD53+'feb25'!AD53+'mar25'!AD53+'apr25'!AD53+'mai25'!AD53+'iun25'!AD53+'iul25'!AD53+'aug25'!AD53+sept25!AD53+'oct25'!AD53+'noi25'!AD53</f>
        <v>0</v>
      </c>
      <c r="AE53" s="100">
        <f>'ian25'!AE53+'feb25'!AE53+'mar25'!AE53+'apr25'!AE53+'mai25'!AE53+'iun25'!AE53+'iul25'!AE53+'aug25'!AE53+sept25!AE53+'oct25'!AE53+'noi25'!AE53</f>
        <v>0</v>
      </c>
      <c r="AF53" s="100">
        <f>'ian25'!AF53+'feb25'!AF53+'mar25'!AF53+'apr25'!AF53+'mai25'!AF53+'iun25'!AF53+'iul25'!AF53+'aug25'!AF53+sept25!AF53+'oct25'!AF53+'noi25'!AF53</f>
        <v>0</v>
      </c>
      <c r="AG53" s="100">
        <f>'ian25'!AG53+'feb25'!AG53+'mar25'!AG53+'apr25'!AG53+'mai25'!AG53+'iun25'!AG53+'iul25'!AG53+'aug25'!AG53+sept25!AG53+'oct25'!AG53+'noi25'!AG53</f>
        <v>0</v>
      </c>
      <c r="AH53" s="100">
        <f>'ian25'!AH53+'feb25'!AH53+'mar25'!AH53+'apr25'!AH53+'mai25'!AH53+'iun25'!AH53+'iul25'!AH53+'aug25'!AH53+sept25!AH53+'oct25'!AH53+'noi25'!AH53</f>
        <v>0</v>
      </c>
      <c r="AI53" s="100">
        <f>'ian25'!AI53+'feb25'!AI53+'mar25'!AI53+'apr25'!AI53+'mai25'!AI53+'iun25'!AI53+'iul25'!AI53+'aug25'!AI53+sept25!AI53+'oct25'!AI53+'noi25'!AI53</f>
        <v>0</v>
      </c>
      <c r="AJ53" s="100">
        <f>'ian25'!AJ53+'feb25'!AJ53+'mar25'!AJ53+'apr25'!AJ53+'mai25'!AJ53+'iun25'!AJ53+'iul25'!AJ53+'aug25'!AJ53+sept25!AJ53+'oct25'!AJ53+'noi25'!AJ53</f>
        <v>0</v>
      </c>
      <c r="AK53" s="100">
        <f>'ian25'!AK53+'feb25'!AK53+'mar25'!AK53+'apr25'!AK53+'mai25'!AK53+'iun25'!AK53+'iul25'!AK53+'aug25'!AK53+sept25!AK53+'oct25'!AK53+'noi25'!AK53</f>
        <v>0</v>
      </c>
      <c r="AL53" s="100">
        <f>'ian25'!AL53+'feb25'!AL53+'mar25'!AL53+'apr25'!AL53+'mai25'!AL53+'iun25'!AL53+'iul25'!AL53+'aug25'!AL53+sept25!AL53+'oct25'!AL53+'noi25'!AL53</f>
        <v>0</v>
      </c>
      <c r="AM53" s="100">
        <f>'ian25'!AM53+'feb25'!AM53+'mar25'!AM53+'apr25'!AM53+'mai25'!AM53+'iun25'!AM53+'iul25'!AM53+'aug25'!AM53+sept25!AM53+'oct25'!AM53+'noi25'!AM53</f>
        <v>0</v>
      </c>
      <c r="AN53" s="100">
        <f>'ian25'!AN53+'feb25'!AN53+'mar25'!AN53+'apr25'!AN53+'mai25'!AN53+'iun25'!AN53+'iul25'!AN53+'aug25'!AN53+sept25!AN53+'oct25'!AN53+'noi25'!AN53</f>
        <v>0</v>
      </c>
      <c r="AO53" s="100">
        <f>'ian25'!AO53+'feb25'!AO53+'mar25'!AO53+'apr25'!AO53+'mai25'!AO53+'iun25'!AO53+'iul25'!AO53+'aug25'!AO53+sept25!AO53+'oct25'!AO53+'noi25'!AO53</f>
        <v>0</v>
      </c>
      <c r="AP53" s="100">
        <f>'ian25'!AP53+'feb25'!AP53+'mar25'!AP53+'apr25'!AP53+'mai25'!AP53+'iun25'!AP53+'iul25'!AP53+'aug25'!AP53+sept25!AP53+'oct25'!AP53+'noi25'!AP53</f>
        <v>0</v>
      </c>
      <c r="AQ53" s="100">
        <f>'ian25'!AQ53+'feb25'!AQ53+'mar25'!AQ53+'apr25'!AQ53+'mai25'!AQ53+'iun25'!AQ53+'iul25'!AQ53+'aug25'!AQ53+sept25!AQ53+'oct25'!AQ53+'noi25'!AQ53</f>
        <v>0</v>
      </c>
      <c r="AR53" s="100">
        <f>'ian25'!AR53+'feb25'!AR53+'mar25'!AR53+'apr25'!AR53+'mai25'!AR53+'iun25'!AR53+'iul25'!AR53+'aug25'!AR53+sept25!AR53+'oct25'!AR53+'noi25'!AR53</f>
        <v>0</v>
      </c>
      <c r="AS53" s="100">
        <f>'ian25'!AS53+'feb25'!AS53+'mar25'!AS53+'apr25'!AS53+'mai25'!AS53+'iun25'!AS53+'iul25'!AS53+'aug25'!AS53+sept25!AS53+'oct25'!AS53+'noi25'!AS53</f>
        <v>0</v>
      </c>
      <c r="AT53" s="146"/>
      <c r="AU53" s="13" t="str">
        <f t="shared" ref="AU53:BK53" si="38">IF(T16+T37+T38+T41+T42+T45+T46+T47+T48+T52+T53+T54+T55+T60+T61+T63+T64&gt;=T14," ","GRESEALA")</f>
        <v xml:space="preserve"> </v>
      </c>
      <c r="AV53" s="13" t="str">
        <f t="shared" si="38"/>
        <v xml:space="preserve"> </v>
      </c>
      <c r="AW53" s="13" t="str">
        <f t="shared" si="38"/>
        <v xml:space="preserve"> </v>
      </c>
      <c r="AX53" s="13" t="str">
        <f t="shared" si="38"/>
        <v xml:space="preserve"> </v>
      </c>
      <c r="AY53" s="13" t="str">
        <f t="shared" si="38"/>
        <v xml:space="preserve"> </v>
      </c>
      <c r="AZ53" s="13" t="str">
        <f t="shared" si="38"/>
        <v xml:space="preserve"> </v>
      </c>
      <c r="BA53" s="13" t="str">
        <f t="shared" si="38"/>
        <v xml:space="preserve"> </v>
      </c>
      <c r="BB53" s="13" t="str">
        <f t="shared" si="38"/>
        <v xml:space="preserve"> </v>
      </c>
      <c r="BC53" s="13" t="str">
        <f t="shared" si="38"/>
        <v xml:space="preserve"> </v>
      </c>
      <c r="BD53" s="13" t="str">
        <f t="shared" si="38"/>
        <v xml:space="preserve"> </v>
      </c>
      <c r="BE53" s="13" t="str">
        <f t="shared" si="38"/>
        <v xml:space="preserve"> </v>
      </c>
      <c r="BF53" s="13" t="str">
        <f t="shared" si="38"/>
        <v xml:space="preserve"> </v>
      </c>
      <c r="BG53" s="13" t="str">
        <f t="shared" si="38"/>
        <v xml:space="preserve"> </v>
      </c>
      <c r="BH53" s="13" t="str">
        <f t="shared" si="38"/>
        <v xml:space="preserve"> </v>
      </c>
      <c r="BI53" s="13" t="str">
        <f t="shared" si="38"/>
        <v xml:space="preserve"> </v>
      </c>
      <c r="BJ53" s="13" t="str">
        <f t="shared" si="38"/>
        <v xml:space="preserve"> </v>
      </c>
      <c r="BK53" s="13" t="str">
        <f t="shared" si="38"/>
        <v xml:space="preserve"> </v>
      </c>
    </row>
    <row r="54" spans="2:64" ht="60" customHeight="1" x14ac:dyDescent="0.45">
      <c r="B54" s="149">
        <v>12</v>
      </c>
      <c r="C54" s="81" t="s">
        <v>114</v>
      </c>
      <c r="D54" s="137">
        <f t="shared" si="0"/>
        <v>0</v>
      </c>
      <c r="E54" s="100">
        <f>'ian25'!E54+'feb25'!E54+'mar25'!E54+'apr25'!E54+'mai25'!E54+'iun25'!E54+'iul25'!E54+'aug25'!E54+sept25!E54+'oct25'!E54+'noi25'!E54</f>
        <v>0</v>
      </c>
      <c r="F54" s="100">
        <f>'ian25'!F54+'feb25'!F54+'mar25'!F54+'apr25'!F54+'mai25'!F54+'iun25'!F54+'iul25'!F54+'aug25'!F54+sept25!F54+'oct25'!F54+'noi25'!F54</f>
        <v>0</v>
      </c>
      <c r="G54" s="100">
        <f>'ian25'!G54+'feb25'!G54+'mar25'!G54+'apr25'!G54+'mai25'!G54+'iun25'!G54+'iul25'!G54+'aug25'!G54+sept25!G54+'oct25'!G54+'noi25'!G54</f>
        <v>0</v>
      </c>
      <c r="H54" s="100">
        <f>'ian25'!H54+'feb25'!H54+'mar25'!H54+'apr25'!H54+'mai25'!H54+'iun25'!H54+'iul25'!H54+'aug25'!H54+sept25!H54+'oct25'!H54+'noi25'!H54</f>
        <v>0</v>
      </c>
      <c r="I54" s="100">
        <f>'ian25'!I54+'feb25'!I54+'mar25'!I54+'apr25'!I54+'mai25'!I54+'iun25'!I54+'iul25'!I54+'aug25'!I54+sept25!I54+'oct25'!I54+'noi25'!I54</f>
        <v>0</v>
      </c>
      <c r="J54" s="100">
        <f>'ian25'!J54+'feb25'!J54+'mar25'!J54+'apr25'!J54+'mai25'!J54+'iun25'!J54+'iul25'!J54+'aug25'!J54+sept25!J54+'oct25'!J54+'noi25'!J54</f>
        <v>0</v>
      </c>
      <c r="K54" s="100">
        <f>'ian25'!K54+'feb25'!K54+'mar25'!K54+'apr25'!K54+'mai25'!K54+'iun25'!K54+'iul25'!K54+'aug25'!K54+sept25!K54+'oct25'!K54+'noi25'!K54</f>
        <v>0</v>
      </c>
      <c r="L54" s="100">
        <f>'ian25'!L54+'feb25'!L54+'mar25'!L54+'apr25'!L54+'mai25'!L54+'iun25'!L54+'iul25'!L54+'aug25'!L54+sept25!L54+'oct25'!L54+'noi25'!L54</f>
        <v>0</v>
      </c>
      <c r="M54" s="100">
        <f>'ian25'!M54+'feb25'!M54+'mar25'!M54+'apr25'!M54+'mai25'!M54+'iun25'!M54+'iul25'!M54+'aug25'!M54+sept25!M54+'oct25'!M54+'noi25'!M54</f>
        <v>0</v>
      </c>
      <c r="N54" s="100">
        <f>'ian25'!N54+'feb25'!N54+'mar25'!N54+'apr25'!N54+'mai25'!N54+'iun25'!N54+'iul25'!N54+'aug25'!N54+sept25!N54+'oct25'!N54+'noi25'!N54</f>
        <v>0</v>
      </c>
      <c r="O54" s="100">
        <f>'ian25'!O54+'feb25'!O54+'mar25'!O54+'apr25'!O54+'mai25'!O54+'iun25'!O54+'iul25'!O54+'aug25'!O54+sept25!O54+'oct25'!O54+'noi25'!O54</f>
        <v>0</v>
      </c>
      <c r="P54" s="100">
        <f>'ian25'!P54+'feb25'!P54+'mar25'!P54+'apr25'!P54+'mai25'!P54+'iun25'!P54+'iul25'!P54+'aug25'!P54+sept25!P54+'oct25'!P54+'noi25'!P54</f>
        <v>0</v>
      </c>
      <c r="Q54" s="100">
        <f>'ian25'!Q54+'feb25'!Q54+'mar25'!Q54+'apr25'!Q54+'mai25'!Q54+'iun25'!Q54+'iul25'!Q54+'aug25'!Q54+sept25!Q54+'oct25'!Q54+'noi25'!Q54</f>
        <v>0</v>
      </c>
      <c r="R54" s="100">
        <f>'ian25'!R54+'feb25'!R54+'mar25'!R54+'apr25'!R54+'mai25'!R54+'iun25'!R54+'iul25'!R54+'aug25'!R54+sept25!R54+'oct25'!R54+'noi25'!R54</f>
        <v>0</v>
      </c>
      <c r="S54" s="100">
        <f>'ian25'!S54+'feb25'!S54+'mar25'!S54+'apr25'!S54+'mai25'!S54+'iun25'!S54+'iul25'!S54+'aug25'!S54+sept25!S54+'oct25'!S54+'noi25'!S54</f>
        <v>0</v>
      </c>
      <c r="T54" s="100">
        <f>'ian25'!T54+'feb25'!T54+'mar25'!T54+'apr25'!T54+'mai25'!T54+'iun25'!T54+'iul25'!T54+'aug25'!T54+sept25!T54+'oct25'!T54+'noi25'!T54</f>
        <v>0</v>
      </c>
      <c r="U54" s="100">
        <f>'ian25'!U54+'feb25'!U54+'mar25'!U54+'apr25'!U54+'mai25'!U54+'iun25'!U54+'iul25'!U54+'aug25'!U54+sept25!U54+'oct25'!U54+'noi25'!U54</f>
        <v>0</v>
      </c>
      <c r="V54" s="100">
        <f>'ian25'!V54+'feb25'!V54+'mar25'!V54+'apr25'!V54+'mai25'!V54+'iun25'!V54+'iul25'!V54+'aug25'!V54+sept25!V54+'oct25'!V54+'noi25'!V54</f>
        <v>0</v>
      </c>
      <c r="W54" s="100">
        <f>'ian25'!W54+'feb25'!W54+'mar25'!W54+'apr25'!W54+'mai25'!W54+'iun25'!W54+'iul25'!W54+'aug25'!W54+sept25!W54+'oct25'!W54+'noi25'!W54</f>
        <v>0</v>
      </c>
      <c r="X54" s="100">
        <f>'ian25'!X54+'feb25'!X54+'mar25'!X54+'apr25'!X54+'mai25'!X54+'iun25'!X54+'iul25'!X54+'aug25'!X54+sept25!X54+'oct25'!X54+'noi25'!X54</f>
        <v>0</v>
      </c>
      <c r="Y54" s="100">
        <f>'ian25'!Y54+'feb25'!Y54+'mar25'!Y54+'apr25'!Y54+'mai25'!Y54+'iun25'!Y54+'iul25'!Y54+'aug25'!Y54+sept25!Y54+'oct25'!Y54+'noi25'!Y54</f>
        <v>0</v>
      </c>
      <c r="Z54" s="100">
        <f>'ian25'!Z54+'feb25'!Z54+'mar25'!Z54+'apr25'!Z54+'mai25'!Z54+'iun25'!Z54+'iul25'!Z54+'aug25'!Z54+sept25!Z54+'oct25'!Z54+'noi25'!Z54</f>
        <v>0</v>
      </c>
      <c r="AA54" s="100">
        <f>'ian25'!AA54+'feb25'!AA54+'mar25'!AA54+'apr25'!AA54+'mai25'!AA54+'iun25'!AA54+'iul25'!AA54+'aug25'!AA54+sept25!AA54+'oct25'!AA54+'noi25'!AA54</f>
        <v>0</v>
      </c>
      <c r="AB54" s="100">
        <f>'ian25'!AB54+'feb25'!AB54+'mar25'!AB54+'apr25'!AB54+'mai25'!AB54+'iun25'!AB54+'iul25'!AB54+'aug25'!AB54+sept25!AB54+'oct25'!AB54+'noi25'!AB54</f>
        <v>0</v>
      </c>
      <c r="AC54" s="100">
        <f>'ian25'!AC54+'feb25'!AC54+'mar25'!AC54+'apr25'!AC54+'mai25'!AC54+'iun25'!AC54+'iul25'!AC54+'aug25'!AC54+sept25!AC54+'oct25'!AC54+'noi25'!AC54</f>
        <v>0</v>
      </c>
      <c r="AD54" s="100">
        <f>'ian25'!AD54+'feb25'!AD54+'mar25'!AD54+'apr25'!AD54+'mai25'!AD54+'iun25'!AD54+'iul25'!AD54+'aug25'!AD54+sept25!AD54+'oct25'!AD54+'noi25'!AD54</f>
        <v>0</v>
      </c>
      <c r="AE54" s="100">
        <f>'ian25'!AE54+'feb25'!AE54+'mar25'!AE54+'apr25'!AE54+'mai25'!AE54+'iun25'!AE54+'iul25'!AE54+'aug25'!AE54+sept25!AE54+'oct25'!AE54+'noi25'!AE54</f>
        <v>0</v>
      </c>
      <c r="AF54" s="100">
        <f>'ian25'!AF54+'feb25'!AF54+'mar25'!AF54+'apr25'!AF54+'mai25'!AF54+'iun25'!AF54+'iul25'!AF54+'aug25'!AF54+sept25!AF54+'oct25'!AF54+'noi25'!AF54</f>
        <v>0</v>
      </c>
      <c r="AG54" s="100">
        <f>'ian25'!AG54+'feb25'!AG54+'mar25'!AG54+'apr25'!AG54+'mai25'!AG54+'iun25'!AG54+'iul25'!AG54+'aug25'!AG54+sept25!AG54+'oct25'!AG54+'noi25'!AG54</f>
        <v>0</v>
      </c>
      <c r="AH54" s="100">
        <f>'ian25'!AH54+'feb25'!AH54+'mar25'!AH54+'apr25'!AH54+'mai25'!AH54+'iun25'!AH54+'iul25'!AH54+'aug25'!AH54+sept25!AH54+'oct25'!AH54+'noi25'!AH54</f>
        <v>0</v>
      </c>
      <c r="AI54" s="100">
        <f>'ian25'!AI54+'feb25'!AI54+'mar25'!AI54+'apr25'!AI54+'mai25'!AI54+'iun25'!AI54+'iul25'!AI54+'aug25'!AI54+sept25!AI54+'oct25'!AI54+'noi25'!AI54</f>
        <v>0</v>
      </c>
      <c r="AJ54" s="100">
        <f>'ian25'!AJ54+'feb25'!AJ54+'mar25'!AJ54+'apr25'!AJ54+'mai25'!AJ54+'iun25'!AJ54+'iul25'!AJ54+'aug25'!AJ54+sept25!AJ54+'oct25'!AJ54+'noi25'!AJ54</f>
        <v>0</v>
      </c>
      <c r="AK54" s="100">
        <f>'ian25'!AK54+'feb25'!AK54+'mar25'!AK54+'apr25'!AK54+'mai25'!AK54+'iun25'!AK54+'iul25'!AK54+'aug25'!AK54+sept25!AK54+'oct25'!AK54+'noi25'!AK54</f>
        <v>0</v>
      </c>
      <c r="AL54" s="100">
        <f>'ian25'!AL54+'feb25'!AL54+'mar25'!AL54+'apr25'!AL54+'mai25'!AL54+'iun25'!AL54+'iul25'!AL54+'aug25'!AL54+sept25!AL54+'oct25'!AL54+'noi25'!AL54</f>
        <v>0</v>
      </c>
      <c r="AM54" s="100">
        <f>'ian25'!AM54+'feb25'!AM54+'mar25'!AM54+'apr25'!AM54+'mai25'!AM54+'iun25'!AM54+'iul25'!AM54+'aug25'!AM54+sept25!AM54+'oct25'!AM54+'noi25'!AM54</f>
        <v>0</v>
      </c>
      <c r="AN54" s="100">
        <f>'ian25'!AN54+'feb25'!AN54+'mar25'!AN54+'apr25'!AN54+'mai25'!AN54+'iun25'!AN54+'iul25'!AN54+'aug25'!AN54+sept25!AN54+'oct25'!AN54+'noi25'!AN54</f>
        <v>0</v>
      </c>
      <c r="AO54" s="100">
        <f>'ian25'!AO54+'feb25'!AO54+'mar25'!AO54+'apr25'!AO54+'mai25'!AO54+'iun25'!AO54+'iul25'!AO54+'aug25'!AO54+sept25!AO54+'oct25'!AO54+'noi25'!AO54</f>
        <v>0</v>
      </c>
      <c r="AP54" s="100">
        <f>'ian25'!AP54+'feb25'!AP54+'mar25'!AP54+'apr25'!AP54+'mai25'!AP54+'iun25'!AP54+'iul25'!AP54+'aug25'!AP54+sept25!AP54+'oct25'!AP54+'noi25'!AP54</f>
        <v>0</v>
      </c>
      <c r="AQ54" s="100">
        <f>'ian25'!AQ54+'feb25'!AQ54+'mar25'!AQ54+'apr25'!AQ54+'mai25'!AQ54+'iun25'!AQ54+'iul25'!AQ54+'aug25'!AQ54+sept25!AQ54+'oct25'!AQ54+'noi25'!AQ54</f>
        <v>0</v>
      </c>
      <c r="AR54" s="100">
        <f>'ian25'!AR54+'feb25'!AR54+'mar25'!AR54+'apr25'!AR54+'mai25'!AR54+'iun25'!AR54+'iul25'!AR54+'aug25'!AR54+sept25!AR54+'oct25'!AR54+'noi25'!AR54</f>
        <v>0</v>
      </c>
      <c r="AS54" s="100">
        <f>'ian25'!AS54+'feb25'!AS54+'mar25'!AS54+'apr25'!AS54+'mai25'!AS54+'iun25'!AS54+'iul25'!AS54+'aug25'!AS54+sept25!AS54+'oct25'!AS54+'noi25'!AS54</f>
        <v>0</v>
      </c>
      <c r="AT54" s="146"/>
      <c r="AU54" s="13" t="str">
        <f>IF(AK16+AK37+AK38+AK41+AK42+AK45+AK46+AK47+AK48+AK52+AK53+AK54+AK55+AK60+AK61+AK63+AK64&gt;=AK14," ","GRESEALA")</f>
        <v xml:space="preserve"> </v>
      </c>
      <c r="AV54" s="13" t="str">
        <f>IF(AL16+AL37+AL38+AL41+AL42+AL45+AL46+AL47+AL48+AL52+AL53+AL54+AL55+AL60+AL61+AL63+AL64&gt;=AL14," ","GRESEALA")</f>
        <v xml:space="preserve"> </v>
      </c>
      <c r="AW54" s="13" t="str">
        <f>IF(AR16+AR37+AR38+AR41+AR42+AR45+AR46+AR47+AR48+AR52+AR53+AR54+AR55+AR60+AR61+AR63+AR64&gt;=AR14," ","GRESEALA")</f>
        <v xml:space="preserve"> </v>
      </c>
      <c r="AX54" s="13" t="str">
        <f>IF(AS16+AS37+AS38+AS41+AS42+AS45+AS46+AS47+AS48+AS52+AS53+AS54+AS55+AS60+AS61+AS63+AS64&gt;=AS14," ","GRESEALA")</f>
        <v xml:space="preserve"> </v>
      </c>
      <c r="AY54" s="13" t="str">
        <f>IF(E15+E36+E59+E62&gt;=E13," ","GRESEALA")</f>
        <v xml:space="preserve"> </v>
      </c>
      <c r="AZ54" s="13" t="str">
        <f>IF(F15+F36+F59+F62&gt;=F13," ","GRESEALA")</f>
        <v xml:space="preserve"> </v>
      </c>
      <c r="BA54" s="13" t="str">
        <f>IF(G15+G36+G59+G62&gt;=G13," ","GRESEALA")</f>
        <v xml:space="preserve"> </v>
      </c>
      <c r="BB54" s="13" t="str">
        <f>IF(H15+H36+H59+H62&gt;=H13," ","GRESEALA")</f>
        <v xml:space="preserve"> </v>
      </c>
      <c r="BC54" s="13" t="str">
        <f t="shared" ref="BC54:BI54" si="39">IF(K15+K36+K59+K62&gt;=K13," ","GRESEALA")</f>
        <v xml:space="preserve"> </v>
      </c>
      <c r="BD54" s="17" t="str">
        <f t="shared" si="39"/>
        <v xml:space="preserve"> </v>
      </c>
      <c r="BE54" s="13" t="str">
        <f t="shared" si="39"/>
        <v xml:space="preserve"> </v>
      </c>
      <c r="BF54" s="13" t="str">
        <f t="shared" si="39"/>
        <v xml:space="preserve"> </v>
      </c>
      <c r="BG54" s="13" t="str">
        <f t="shared" si="39"/>
        <v xml:space="preserve"> </v>
      </c>
      <c r="BH54" s="13" t="str">
        <f t="shared" si="39"/>
        <v xml:space="preserve"> </v>
      </c>
      <c r="BI54" s="13" t="str">
        <f t="shared" si="39"/>
        <v xml:space="preserve"> </v>
      </c>
      <c r="BJ54" s="13" t="str">
        <f t="shared" ref="BJ54:BK54" si="40">IF(S15+S36+S59+S62&gt;=S13," ","GRESEALA")</f>
        <v xml:space="preserve"> </v>
      </c>
      <c r="BK54" s="13" t="str">
        <f t="shared" si="40"/>
        <v xml:space="preserve"> </v>
      </c>
    </row>
    <row r="55" spans="2:64" ht="60.75" hidden="1" customHeight="1" x14ac:dyDescent="0.45">
      <c r="B55" s="147"/>
      <c r="C55" s="75" t="s">
        <v>115</v>
      </c>
      <c r="D55" s="128">
        <f t="shared" si="0"/>
        <v>0</v>
      </c>
      <c r="E55" s="100">
        <f>'ian25'!E55+'feb25'!E55+'mar25'!E55+'apr25'!E55+'mai25'!E55+'iun25'!E55+'iul25'!E55+'aug25'!E55+sept25!E55+'oct25'!E55+'noi25'!E55</f>
        <v>0</v>
      </c>
      <c r="F55" s="100">
        <f>'ian25'!F55+'feb25'!F55+'mar25'!F55+'apr25'!F55+'mai25'!F55+'iun25'!F55+'iul25'!F55+'aug25'!F55+sept25!F55+'oct25'!F55+'noi25'!F55</f>
        <v>0</v>
      </c>
      <c r="G55" s="100">
        <f>'ian25'!G55+'feb25'!G55+'mar25'!G55+'apr25'!G55+'mai25'!G55+'iun25'!G55+'iul25'!G55+'aug25'!G55+sept25!G55+'oct25'!G55+'noi25'!G55</f>
        <v>0</v>
      </c>
      <c r="H55" s="100">
        <f>'ian25'!H55+'feb25'!H55+'mar25'!H55+'apr25'!H55+'mai25'!H55+'iun25'!H55+'iul25'!H55+'aug25'!H55+sept25!H55+'oct25'!H55+'noi25'!H55</f>
        <v>0</v>
      </c>
      <c r="I55" s="100">
        <f>'ian25'!I55+'feb25'!I55+'mar25'!I55+'apr25'!I55+'mai25'!I55+'iun25'!I55+'iul25'!I55+'aug25'!I55+sept25!I55+'oct25'!I55+'noi25'!I55</f>
        <v>0</v>
      </c>
      <c r="J55" s="100">
        <f>'ian25'!J55+'feb25'!J55+'mar25'!J55+'apr25'!J55+'mai25'!J55+'iun25'!J55+'iul25'!J55+'aug25'!J55+sept25!J55+'oct25'!J55+'noi25'!J55</f>
        <v>0</v>
      </c>
      <c r="K55" s="100">
        <f>'ian25'!K55+'feb25'!K55+'mar25'!K55+'apr25'!K55+'mai25'!K55+'iun25'!K55+'iul25'!K55+'aug25'!K55+sept25!K55+'oct25'!K55+'noi25'!K55</f>
        <v>0</v>
      </c>
      <c r="L55" s="100">
        <f>'ian25'!L55+'feb25'!L55+'mar25'!L55+'apr25'!L55+'mai25'!L55+'iun25'!L55+'iul25'!L55+'aug25'!L55+sept25!L55+'oct25'!L55+'noi25'!L55</f>
        <v>0</v>
      </c>
      <c r="M55" s="100">
        <f>'ian25'!M55+'feb25'!M55+'mar25'!M55+'apr25'!M55+'mai25'!M55+'iun25'!M55+'iul25'!M55+'aug25'!M55+sept25!M55+'oct25'!M55+'noi25'!M55</f>
        <v>0</v>
      </c>
      <c r="N55" s="100">
        <f>'ian25'!N55+'feb25'!N55+'mar25'!N55+'apr25'!N55+'mai25'!N55+'iun25'!N55+'iul25'!N55+'aug25'!N55+sept25!N55+'oct25'!N55+'noi25'!N55</f>
        <v>0</v>
      </c>
      <c r="O55" s="100">
        <f>'ian25'!O55+'feb25'!O55+'mar25'!O55+'apr25'!O55+'mai25'!O55+'iun25'!O55+'iul25'!O55+'aug25'!O55+sept25!O55+'oct25'!O55+'noi25'!O55</f>
        <v>0</v>
      </c>
      <c r="P55" s="100">
        <f>'ian25'!P55+'feb25'!P55+'mar25'!P55+'apr25'!P55+'mai25'!P55+'iun25'!P55+'iul25'!P55+'aug25'!P55+sept25!P55+'oct25'!P55+'noi25'!P55</f>
        <v>0</v>
      </c>
      <c r="Q55" s="100">
        <f>'ian25'!Q55+'feb25'!Q55+'mar25'!Q55+'apr25'!Q55+'mai25'!Q55+'iun25'!Q55+'iul25'!Q55+'aug25'!Q55+sept25!Q55+'oct25'!Q55+'noi25'!Q55</f>
        <v>0</v>
      </c>
      <c r="R55" s="100">
        <f>'ian25'!R55+'feb25'!R55+'mar25'!R55+'apr25'!R55+'mai25'!R55+'iun25'!R55+'iul25'!R55+'aug25'!R55+sept25!R55+'oct25'!R55+'noi25'!R55</f>
        <v>0</v>
      </c>
      <c r="S55" s="100">
        <f>'ian25'!S55+'feb25'!S55+'mar25'!S55+'apr25'!S55+'mai25'!S55+'iun25'!S55+'iul25'!S55+'aug25'!S55+sept25!S55+'oct25'!S55+'noi25'!S55</f>
        <v>0</v>
      </c>
      <c r="T55" s="100">
        <f>'ian25'!T55+'feb25'!T55+'mar25'!T55+'apr25'!T55+'mai25'!T55+'iun25'!T55+'iul25'!T55+'aug25'!T55+sept25!T55+'oct25'!T55+'noi25'!T55</f>
        <v>0</v>
      </c>
      <c r="U55" s="100">
        <f>'ian25'!U55+'feb25'!U55+'mar25'!U55+'apr25'!U55+'mai25'!U55+'iun25'!U55+'iul25'!U55+'aug25'!U55+sept25!U55+'oct25'!U55+'noi25'!U55</f>
        <v>0</v>
      </c>
      <c r="V55" s="100">
        <f>'ian25'!V55+'feb25'!V55+'mar25'!V55+'apr25'!V55+'mai25'!V55+'iun25'!V55+'iul25'!V55+'aug25'!V55+sept25!V55+'oct25'!V55+'noi25'!V55</f>
        <v>0</v>
      </c>
      <c r="W55" s="100">
        <f>'ian25'!W55+'feb25'!W55+'mar25'!W55+'apr25'!W55+'mai25'!W55+'iun25'!W55+'iul25'!W55+'aug25'!W55+sept25!W55+'oct25'!W55+'noi25'!W55</f>
        <v>0</v>
      </c>
      <c r="X55" s="100">
        <f>'ian25'!X55+'feb25'!X55+'mar25'!X55+'apr25'!X55+'mai25'!X55+'iun25'!X55+'iul25'!X55+'aug25'!X55+sept25!X55+'oct25'!X55+'noi25'!X55</f>
        <v>0</v>
      </c>
      <c r="Y55" s="100">
        <f>'ian25'!Y55+'feb25'!Y55+'mar25'!Y55+'apr25'!Y55+'mai25'!Y55+'iun25'!Y55+'iul25'!Y55+'aug25'!Y55+sept25!Y55+'oct25'!Y55+'noi25'!Y55</f>
        <v>0</v>
      </c>
      <c r="Z55" s="100">
        <f>'ian25'!Z55+'feb25'!Z55+'mar25'!Z55+'apr25'!Z55+'mai25'!Z55+'iun25'!Z55+'iul25'!Z55+'aug25'!Z55+sept25!Z55+'oct25'!Z55+'noi25'!Z55</f>
        <v>0</v>
      </c>
      <c r="AA55" s="100">
        <f>'ian25'!AA55+'feb25'!AA55+'mar25'!AA55+'apr25'!AA55+'mai25'!AA55+'iun25'!AA55+'iul25'!AA55+'aug25'!AA55+sept25!AA55+'oct25'!AA55+'noi25'!AA55</f>
        <v>0</v>
      </c>
      <c r="AB55" s="100">
        <f>'ian25'!AB55+'feb25'!AB55+'mar25'!AB55+'apr25'!AB55+'mai25'!AB55+'iun25'!AB55+'iul25'!AB55+'aug25'!AB55+sept25!AB55+'oct25'!AB55+'noi25'!AB55</f>
        <v>0</v>
      </c>
      <c r="AC55" s="100">
        <f>'ian25'!AC55+'feb25'!AC55+'mar25'!AC55+'apr25'!AC55+'mai25'!AC55+'iun25'!AC55+'iul25'!AC55+'aug25'!AC55+sept25!AC55+'oct25'!AC55+'noi25'!AC55</f>
        <v>0</v>
      </c>
      <c r="AD55" s="100">
        <f>'ian25'!AD55+'feb25'!AD55+'mar25'!AD55+'apr25'!AD55+'mai25'!AD55+'iun25'!AD55+'iul25'!AD55+'aug25'!AD55+sept25!AD55+'oct25'!AD55+'noi25'!AD55</f>
        <v>0</v>
      </c>
      <c r="AE55" s="100">
        <f>'ian25'!AE55+'feb25'!AE55+'mar25'!AE55+'apr25'!AE55+'mai25'!AE55+'iun25'!AE55+'iul25'!AE55+'aug25'!AE55+sept25!AE55+'oct25'!AE55+'noi25'!AE55</f>
        <v>0</v>
      </c>
      <c r="AF55" s="100">
        <f>'ian25'!AF55+'feb25'!AF55+'mar25'!AF55+'apr25'!AF55+'mai25'!AF55+'iun25'!AF55+'iul25'!AF55+'aug25'!AF55+sept25!AF55+'oct25'!AF55+'noi25'!AF55</f>
        <v>0</v>
      </c>
      <c r="AG55" s="100">
        <f>'ian25'!AG55+'feb25'!AG55+'mar25'!AG55+'apr25'!AG55+'mai25'!AG55+'iun25'!AG55+'iul25'!AG55+'aug25'!AG55+sept25!AG55+'oct25'!AG55+'noi25'!AG55</f>
        <v>0</v>
      </c>
      <c r="AH55" s="100">
        <f>'ian25'!AH55+'feb25'!AH55+'mar25'!AH55+'apr25'!AH55+'mai25'!AH55+'iun25'!AH55+'iul25'!AH55+'aug25'!AH55+sept25!AH55+'oct25'!AH55+'noi25'!AH55</f>
        <v>0</v>
      </c>
      <c r="AI55" s="100">
        <f>'ian25'!AI55+'feb25'!AI55+'mar25'!AI55+'apr25'!AI55+'mai25'!AI55+'iun25'!AI55+'iul25'!AI55+'aug25'!AI55+sept25!AI55+'oct25'!AI55+'noi25'!AI55</f>
        <v>0</v>
      </c>
      <c r="AJ55" s="100">
        <f>'ian25'!AJ55+'feb25'!AJ55+'mar25'!AJ55+'apr25'!AJ55+'mai25'!AJ55+'iun25'!AJ55+'iul25'!AJ55+'aug25'!AJ55+sept25!AJ55+'oct25'!AJ55+'noi25'!AJ55</f>
        <v>0</v>
      </c>
      <c r="AK55" s="100">
        <f>'ian25'!AK55+'feb25'!AK55+'mar25'!AK55+'apr25'!AK55+'mai25'!AK55+'iun25'!AK55+'iul25'!AK55+'aug25'!AK55+sept25!AK55+'oct25'!AK55+'noi25'!AK55</f>
        <v>0</v>
      </c>
      <c r="AL55" s="100">
        <f>'ian25'!AL55+'feb25'!AL55+'mar25'!AL55+'apr25'!AL55+'mai25'!AL55+'iun25'!AL55+'iul25'!AL55+'aug25'!AL55+sept25!AL55+'oct25'!AL55+'noi25'!AL55</f>
        <v>0</v>
      </c>
      <c r="AM55" s="100">
        <f>'ian25'!AM55+'feb25'!AM55+'mar25'!AM55+'apr25'!AM55+'mai25'!AM55+'iun25'!AM55+'iul25'!AM55+'aug25'!AM55+sept25!AM55+'oct25'!AM55+'noi25'!AM55</f>
        <v>0</v>
      </c>
      <c r="AN55" s="100">
        <f>'ian25'!AN55+'feb25'!AN55+'mar25'!AN55+'apr25'!AN55+'mai25'!AN55+'iun25'!AN55+'iul25'!AN55+'aug25'!AN55+sept25!AN55+'oct25'!AN55+'noi25'!AN55</f>
        <v>0</v>
      </c>
      <c r="AO55" s="100">
        <f>'ian25'!AO55+'feb25'!AO55+'mar25'!AO55+'apr25'!AO55+'mai25'!AO55+'iun25'!AO55+'iul25'!AO55+'aug25'!AO55+sept25!AO55+'oct25'!AO55+'noi25'!AO55</f>
        <v>0</v>
      </c>
      <c r="AP55" s="100">
        <f>'ian25'!AP55+'feb25'!AP55+'mar25'!AP55+'apr25'!AP55+'mai25'!AP55+'iun25'!AP55+'iul25'!AP55+'aug25'!AP55+sept25!AP55+'oct25'!AP55+'noi25'!AP55</f>
        <v>0</v>
      </c>
      <c r="AQ55" s="100">
        <f>'ian25'!AQ55+'feb25'!AQ55+'mar25'!AQ55+'apr25'!AQ55+'mai25'!AQ55+'iun25'!AQ55+'iul25'!AQ55+'aug25'!AQ55+sept25!AQ55+'oct25'!AQ55+'noi25'!AQ55</f>
        <v>0</v>
      </c>
      <c r="AR55" s="100">
        <f>'ian25'!AR55+'feb25'!AR55+'mar25'!AR55+'apr25'!AR55+'mai25'!AR55+'iun25'!AR55+'iul25'!AR55+'aug25'!AR55+sept25!AR55+'oct25'!AR55+'noi25'!AR55</f>
        <v>0</v>
      </c>
      <c r="AS55" s="100">
        <f>'ian25'!AS55+'feb25'!AS55+'mar25'!AS55+'apr25'!AS55+'mai25'!AS55+'iun25'!AS55+'iul25'!AS55+'aug25'!AS55+sept25!AS55+'oct25'!AS55+'noi25'!AS55</f>
        <v>0</v>
      </c>
      <c r="AT55" s="151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</row>
    <row r="56" spans="2:64" ht="27" hidden="1" customHeight="1" x14ac:dyDescent="0.45">
      <c r="B56" s="155"/>
      <c r="C56" s="88" t="s">
        <v>116</v>
      </c>
      <c r="D56" s="132">
        <f t="shared" si="0"/>
        <v>0</v>
      </c>
      <c r="E56" s="100">
        <f>'ian25'!E56+'feb25'!E56+'mar25'!E56+'apr25'!E56+'mai25'!E56+'iun25'!E56+'iul25'!E56+'aug25'!E56+sept25!E56+'oct25'!E56+'noi25'!E56</f>
        <v>0</v>
      </c>
      <c r="F56" s="100">
        <f>'ian25'!F56+'feb25'!F56+'mar25'!F56+'apr25'!F56+'mai25'!F56+'iun25'!F56+'iul25'!F56+'aug25'!F56+sept25!F56+'oct25'!F56+'noi25'!F56</f>
        <v>0</v>
      </c>
      <c r="G56" s="100">
        <f>'ian25'!G56+'feb25'!G56+'mar25'!G56+'apr25'!G56+'mai25'!G56+'iun25'!G56+'iul25'!G56+'aug25'!G56+sept25!G56+'oct25'!G56+'noi25'!G56</f>
        <v>0</v>
      </c>
      <c r="H56" s="100">
        <f>'ian25'!H56+'feb25'!H56+'mar25'!H56+'apr25'!H56+'mai25'!H56+'iun25'!H56+'iul25'!H56+'aug25'!H56+sept25!H56+'oct25'!H56+'noi25'!H56</f>
        <v>0</v>
      </c>
      <c r="I56" s="100">
        <f>'ian25'!I56+'feb25'!I56+'mar25'!I56+'apr25'!I56+'mai25'!I56+'iun25'!I56+'iul25'!I56+'aug25'!I56+sept25!I56+'oct25'!I56+'noi25'!I56</f>
        <v>0</v>
      </c>
      <c r="J56" s="100">
        <f>'ian25'!J56+'feb25'!J56+'mar25'!J56+'apr25'!J56+'mai25'!J56+'iun25'!J56+'iul25'!J56+'aug25'!J56+sept25!J56+'oct25'!J56+'noi25'!J56</f>
        <v>0</v>
      </c>
      <c r="K56" s="100">
        <f>'ian25'!K56+'feb25'!K56+'mar25'!K56+'apr25'!K56+'mai25'!K56+'iun25'!K56+'iul25'!K56+'aug25'!K56+sept25!K56+'oct25'!K56+'noi25'!K56</f>
        <v>0</v>
      </c>
      <c r="L56" s="100">
        <f>'ian25'!L56+'feb25'!L56+'mar25'!L56+'apr25'!L56+'mai25'!L56+'iun25'!L56+'iul25'!L56+'aug25'!L56+sept25!L56+'oct25'!L56+'noi25'!L56</f>
        <v>0</v>
      </c>
      <c r="M56" s="100">
        <f>'ian25'!M56+'feb25'!M56+'mar25'!M56+'apr25'!M56+'mai25'!M56+'iun25'!M56+'iul25'!M56+'aug25'!M56+sept25!M56+'oct25'!M56+'noi25'!M56</f>
        <v>0</v>
      </c>
      <c r="N56" s="100">
        <f>'ian25'!N56+'feb25'!N56+'mar25'!N56+'apr25'!N56+'mai25'!N56+'iun25'!N56+'iul25'!N56+'aug25'!N56+sept25!N56+'oct25'!N56+'noi25'!N56</f>
        <v>0</v>
      </c>
      <c r="O56" s="100">
        <f>'ian25'!O56+'feb25'!O56+'mar25'!O56+'apr25'!O56+'mai25'!O56+'iun25'!O56+'iul25'!O56+'aug25'!O56+sept25!O56+'oct25'!O56+'noi25'!O56</f>
        <v>0</v>
      </c>
      <c r="P56" s="100">
        <f>'ian25'!P56+'feb25'!P56+'mar25'!P56+'apr25'!P56+'mai25'!P56+'iun25'!P56+'iul25'!P56+'aug25'!P56+sept25!P56+'oct25'!P56+'noi25'!P56</f>
        <v>0</v>
      </c>
      <c r="Q56" s="100">
        <f>'ian25'!Q56+'feb25'!Q56+'mar25'!Q56+'apr25'!Q56+'mai25'!Q56+'iun25'!Q56+'iul25'!Q56+'aug25'!Q56+sept25!Q56+'oct25'!Q56+'noi25'!Q56</f>
        <v>0</v>
      </c>
      <c r="R56" s="100">
        <f>'ian25'!R56+'feb25'!R56+'mar25'!R56+'apr25'!R56+'mai25'!R56+'iun25'!R56+'iul25'!R56+'aug25'!R56+sept25!R56+'oct25'!R56+'noi25'!R56</f>
        <v>0</v>
      </c>
      <c r="S56" s="100">
        <f>'ian25'!S56+'feb25'!S56+'mar25'!S56+'apr25'!S56+'mai25'!S56+'iun25'!S56+'iul25'!S56+'aug25'!S56+sept25!S56+'oct25'!S56+'noi25'!S56</f>
        <v>0</v>
      </c>
      <c r="T56" s="100">
        <f>'ian25'!T56+'feb25'!T56+'mar25'!T56+'apr25'!T56+'mai25'!T56+'iun25'!T56+'iul25'!T56+'aug25'!T56+sept25!T56+'oct25'!T56+'noi25'!T56</f>
        <v>0</v>
      </c>
      <c r="U56" s="100">
        <f>'ian25'!U56+'feb25'!U56+'mar25'!U56+'apr25'!U56+'mai25'!U56+'iun25'!U56+'iul25'!U56+'aug25'!U56+sept25!U56+'oct25'!U56+'noi25'!U56</f>
        <v>0</v>
      </c>
      <c r="V56" s="100">
        <f>'ian25'!V56+'feb25'!V56+'mar25'!V56+'apr25'!V56+'mai25'!V56+'iun25'!V56+'iul25'!V56+'aug25'!V56+sept25!V56+'oct25'!V56+'noi25'!V56</f>
        <v>0</v>
      </c>
      <c r="W56" s="100">
        <f>'ian25'!W56+'feb25'!W56+'mar25'!W56+'apr25'!W56+'mai25'!W56+'iun25'!W56+'iul25'!W56+'aug25'!W56+sept25!W56+'oct25'!W56+'noi25'!W56</f>
        <v>0</v>
      </c>
      <c r="X56" s="100">
        <f>'ian25'!X56+'feb25'!X56+'mar25'!X56+'apr25'!X56+'mai25'!X56+'iun25'!X56+'iul25'!X56+'aug25'!X56+sept25!X56+'oct25'!X56+'noi25'!X56</f>
        <v>0</v>
      </c>
      <c r="Y56" s="100">
        <f>'ian25'!Y56+'feb25'!Y56+'mar25'!Y56+'apr25'!Y56+'mai25'!Y56+'iun25'!Y56+'iul25'!Y56+'aug25'!Y56+sept25!Y56+'oct25'!Y56+'noi25'!Y56</f>
        <v>0</v>
      </c>
      <c r="Z56" s="100">
        <f>'ian25'!Z56+'feb25'!Z56+'mar25'!Z56+'apr25'!Z56+'mai25'!Z56+'iun25'!Z56+'iul25'!Z56+'aug25'!Z56+sept25!Z56+'oct25'!Z56+'noi25'!Z56</f>
        <v>0</v>
      </c>
      <c r="AA56" s="100">
        <f>'ian25'!AA56+'feb25'!AA56+'mar25'!AA56+'apr25'!AA56+'mai25'!AA56+'iun25'!AA56+'iul25'!AA56+'aug25'!AA56+sept25!AA56+'oct25'!AA56+'noi25'!AA56</f>
        <v>0</v>
      </c>
      <c r="AB56" s="100">
        <f>'ian25'!AB56+'feb25'!AB56+'mar25'!AB56+'apr25'!AB56+'mai25'!AB56+'iun25'!AB56+'iul25'!AB56+'aug25'!AB56+sept25!AB56+'oct25'!AB56+'noi25'!AB56</f>
        <v>0</v>
      </c>
      <c r="AC56" s="100">
        <f>'ian25'!AC56+'feb25'!AC56+'mar25'!AC56+'apr25'!AC56+'mai25'!AC56+'iun25'!AC56+'iul25'!AC56+'aug25'!AC56+sept25!AC56+'oct25'!AC56+'noi25'!AC56</f>
        <v>0</v>
      </c>
      <c r="AD56" s="100">
        <f>'ian25'!AD56+'feb25'!AD56+'mar25'!AD56+'apr25'!AD56+'mai25'!AD56+'iun25'!AD56+'iul25'!AD56+'aug25'!AD56+sept25!AD56+'oct25'!AD56+'noi25'!AD56</f>
        <v>0</v>
      </c>
      <c r="AE56" s="100">
        <f>'ian25'!AE56+'feb25'!AE56+'mar25'!AE56+'apr25'!AE56+'mai25'!AE56+'iun25'!AE56+'iul25'!AE56+'aug25'!AE56+sept25!AE56+'oct25'!AE56+'noi25'!AE56</f>
        <v>0</v>
      </c>
      <c r="AF56" s="100">
        <f>'ian25'!AF56+'feb25'!AF56+'mar25'!AF56+'apr25'!AF56+'mai25'!AF56+'iun25'!AF56+'iul25'!AF56+'aug25'!AF56+sept25!AF56+'oct25'!AF56+'noi25'!AF56</f>
        <v>0</v>
      </c>
      <c r="AG56" s="100">
        <f>'ian25'!AG56+'feb25'!AG56+'mar25'!AG56+'apr25'!AG56+'mai25'!AG56+'iun25'!AG56+'iul25'!AG56+'aug25'!AG56+sept25!AG56+'oct25'!AG56+'noi25'!AG56</f>
        <v>0</v>
      </c>
      <c r="AH56" s="100">
        <f>'ian25'!AH56+'feb25'!AH56+'mar25'!AH56+'apr25'!AH56+'mai25'!AH56+'iun25'!AH56+'iul25'!AH56+'aug25'!AH56+sept25!AH56+'oct25'!AH56+'noi25'!AH56</f>
        <v>0</v>
      </c>
      <c r="AI56" s="100">
        <f>'ian25'!AI56+'feb25'!AI56+'mar25'!AI56+'apr25'!AI56+'mai25'!AI56+'iun25'!AI56+'iul25'!AI56+'aug25'!AI56+sept25!AI56+'oct25'!AI56+'noi25'!AI56</f>
        <v>0</v>
      </c>
      <c r="AJ56" s="100">
        <f>'ian25'!AJ56+'feb25'!AJ56+'mar25'!AJ56+'apr25'!AJ56+'mai25'!AJ56+'iun25'!AJ56+'iul25'!AJ56+'aug25'!AJ56+sept25!AJ56+'oct25'!AJ56+'noi25'!AJ56</f>
        <v>0</v>
      </c>
      <c r="AK56" s="100">
        <f>'ian25'!AK56+'feb25'!AK56+'mar25'!AK56+'apr25'!AK56+'mai25'!AK56+'iun25'!AK56+'iul25'!AK56+'aug25'!AK56+sept25!AK56+'oct25'!AK56+'noi25'!AK56</f>
        <v>0</v>
      </c>
      <c r="AL56" s="100">
        <f>'ian25'!AL56+'feb25'!AL56+'mar25'!AL56+'apr25'!AL56+'mai25'!AL56+'iun25'!AL56+'iul25'!AL56+'aug25'!AL56+sept25!AL56+'oct25'!AL56+'noi25'!AL56</f>
        <v>0</v>
      </c>
      <c r="AM56" s="100">
        <f>'ian25'!AM56+'feb25'!AM56+'mar25'!AM56+'apr25'!AM56+'mai25'!AM56+'iun25'!AM56+'iul25'!AM56+'aug25'!AM56+sept25!AM56+'oct25'!AM56+'noi25'!AM56</f>
        <v>0</v>
      </c>
      <c r="AN56" s="100">
        <f>'ian25'!AN56+'feb25'!AN56+'mar25'!AN56+'apr25'!AN56+'mai25'!AN56+'iun25'!AN56+'iul25'!AN56+'aug25'!AN56+sept25!AN56+'oct25'!AN56+'noi25'!AN56</f>
        <v>0</v>
      </c>
      <c r="AO56" s="100">
        <f>'ian25'!AO56+'feb25'!AO56+'mar25'!AO56+'apr25'!AO56+'mai25'!AO56+'iun25'!AO56+'iul25'!AO56+'aug25'!AO56+sept25!AO56+'oct25'!AO56+'noi25'!AO56</f>
        <v>0</v>
      </c>
      <c r="AP56" s="100">
        <f>'ian25'!AP56+'feb25'!AP56+'mar25'!AP56+'apr25'!AP56+'mai25'!AP56+'iun25'!AP56+'iul25'!AP56+'aug25'!AP56+sept25!AP56+'oct25'!AP56+'noi25'!AP56</f>
        <v>0</v>
      </c>
      <c r="AQ56" s="100">
        <f>'ian25'!AQ56+'feb25'!AQ56+'mar25'!AQ56+'apr25'!AQ56+'mai25'!AQ56+'iun25'!AQ56+'iul25'!AQ56+'aug25'!AQ56+sept25!AQ56+'oct25'!AQ56+'noi25'!AQ56</f>
        <v>0</v>
      </c>
      <c r="AR56" s="100">
        <f>'ian25'!AR56+'feb25'!AR56+'mar25'!AR56+'apr25'!AR56+'mai25'!AR56+'iun25'!AR56+'iul25'!AR56+'aug25'!AR56+sept25!AR56+'oct25'!AR56+'noi25'!AR56</f>
        <v>0</v>
      </c>
      <c r="AS56" s="100">
        <f>'ian25'!AS56+'feb25'!AS56+'mar25'!AS56+'apr25'!AS56+'mai25'!AS56+'iun25'!AS56+'iul25'!AS56+'aug25'!AS56+sept25!AS56+'oct25'!AS56+'noi25'!AS56</f>
        <v>0</v>
      </c>
      <c r="AT56" s="146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</row>
    <row r="57" spans="2:64" ht="40.5" hidden="1" customHeight="1" x14ac:dyDescent="0.45">
      <c r="B57" s="155"/>
      <c r="C57" s="88" t="s">
        <v>117</v>
      </c>
      <c r="D57" s="130">
        <f t="shared" si="0"/>
        <v>0</v>
      </c>
      <c r="E57" s="100">
        <f>'ian25'!E57+'feb25'!E57+'mar25'!E57+'apr25'!E57+'mai25'!E57+'iun25'!E57+'iul25'!E57+'aug25'!E57+sept25!E57+'oct25'!E57+'noi25'!E57</f>
        <v>0</v>
      </c>
      <c r="F57" s="100">
        <f>'ian25'!F57+'feb25'!F57+'mar25'!F57+'apr25'!F57+'mai25'!F57+'iun25'!F57+'iul25'!F57+'aug25'!F57+sept25!F57+'oct25'!F57+'noi25'!F57</f>
        <v>0</v>
      </c>
      <c r="G57" s="100">
        <f>'ian25'!G57+'feb25'!G57+'mar25'!G57+'apr25'!G57+'mai25'!G57+'iun25'!G57+'iul25'!G57+'aug25'!G57+sept25!G57+'oct25'!G57+'noi25'!G57</f>
        <v>0</v>
      </c>
      <c r="H57" s="100">
        <f>'ian25'!H57+'feb25'!H57+'mar25'!H57+'apr25'!H57+'mai25'!H57+'iun25'!H57+'iul25'!H57+'aug25'!H57+sept25!H57+'oct25'!H57+'noi25'!H57</f>
        <v>0</v>
      </c>
      <c r="I57" s="100">
        <f>'ian25'!I57+'feb25'!I57+'mar25'!I57+'apr25'!I57+'mai25'!I57+'iun25'!I57+'iul25'!I57+'aug25'!I57+sept25!I57+'oct25'!I57+'noi25'!I57</f>
        <v>0</v>
      </c>
      <c r="J57" s="100">
        <f>'ian25'!J57+'feb25'!J57+'mar25'!J57+'apr25'!J57+'mai25'!J57+'iun25'!J57+'iul25'!J57+'aug25'!J57+sept25!J57+'oct25'!J57+'noi25'!J57</f>
        <v>0</v>
      </c>
      <c r="K57" s="100">
        <f>'ian25'!K57+'feb25'!K57+'mar25'!K57+'apr25'!K57+'mai25'!K57+'iun25'!K57+'iul25'!K57+'aug25'!K57+sept25!K57+'oct25'!K57+'noi25'!K57</f>
        <v>0</v>
      </c>
      <c r="L57" s="100">
        <f>'ian25'!L57+'feb25'!L57+'mar25'!L57+'apr25'!L57+'mai25'!L57+'iun25'!L57+'iul25'!L57+'aug25'!L57+sept25!L57+'oct25'!L57+'noi25'!L57</f>
        <v>0</v>
      </c>
      <c r="M57" s="100">
        <f>'ian25'!M57+'feb25'!M57+'mar25'!M57+'apr25'!M57+'mai25'!M57+'iun25'!M57+'iul25'!M57+'aug25'!M57+sept25!M57+'oct25'!M57+'noi25'!M57</f>
        <v>0</v>
      </c>
      <c r="N57" s="100">
        <f>'ian25'!N57+'feb25'!N57+'mar25'!N57+'apr25'!N57+'mai25'!N57+'iun25'!N57+'iul25'!N57+'aug25'!N57+sept25!N57+'oct25'!N57+'noi25'!N57</f>
        <v>0</v>
      </c>
      <c r="O57" s="100">
        <f>'ian25'!O57+'feb25'!O57+'mar25'!O57+'apr25'!O57+'mai25'!O57+'iun25'!O57+'iul25'!O57+'aug25'!O57+sept25!O57+'oct25'!O57+'noi25'!O57</f>
        <v>0</v>
      </c>
      <c r="P57" s="100">
        <f>'ian25'!P57+'feb25'!P57+'mar25'!P57+'apr25'!P57+'mai25'!P57+'iun25'!P57+'iul25'!P57+'aug25'!P57+sept25!P57+'oct25'!P57+'noi25'!P57</f>
        <v>0</v>
      </c>
      <c r="Q57" s="100">
        <f>'ian25'!Q57+'feb25'!Q57+'mar25'!Q57+'apr25'!Q57+'mai25'!Q57+'iun25'!Q57+'iul25'!Q57+'aug25'!Q57+sept25!Q57+'oct25'!Q57+'noi25'!Q57</f>
        <v>0</v>
      </c>
      <c r="R57" s="100">
        <f>'ian25'!R57+'feb25'!R57+'mar25'!R57+'apr25'!R57+'mai25'!R57+'iun25'!R57+'iul25'!R57+'aug25'!R57+sept25!R57+'oct25'!R57+'noi25'!R57</f>
        <v>0</v>
      </c>
      <c r="S57" s="100">
        <f>'ian25'!S57+'feb25'!S57+'mar25'!S57+'apr25'!S57+'mai25'!S57+'iun25'!S57+'iul25'!S57+'aug25'!S57+sept25!S57+'oct25'!S57+'noi25'!S57</f>
        <v>0</v>
      </c>
      <c r="T57" s="100">
        <f>'ian25'!T57+'feb25'!T57+'mar25'!T57+'apr25'!T57+'mai25'!T57+'iun25'!T57+'iul25'!T57+'aug25'!T57+sept25!T57+'oct25'!T57+'noi25'!T57</f>
        <v>0</v>
      </c>
      <c r="U57" s="100">
        <f>'ian25'!U57+'feb25'!U57+'mar25'!U57+'apr25'!U57+'mai25'!U57+'iun25'!U57+'iul25'!U57+'aug25'!U57+sept25!U57+'oct25'!U57+'noi25'!U57</f>
        <v>0</v>
      </c>
      <c r="V57" s="100">
        <f>'ian25'!V57+'feb25'!V57+'mar25'!V57+'apr25'!V57+'mai25'!V57+'iun25'!V57+'iul25'!V57+'aug25'!V57+sept25!V57+'oct25'!V57+'noi25'!V57</f>
        <v>0</v>
      </c>
      <c r="W57" s="100">
        <f>'ian25'!W57+'feb25'!W57+'mar25'!W57+'apr25'!W57+'mai25'!W57+'iun25'!W57+'iul25'!W57+'aug25'!W57+sept25!W57+'oct25'!W57+'noi25'!W57</f>
        <v>0</v>
      </c>
      <c r="X57" s="100">
        <f>'ian25'!X57+'feb25'!X57+'mar25'!X57+'apr25'!X57+'mai25'!X57+'iun25'!X57+'iul25'!X57+'aug25'!X57+sept25!X57+'oct25'!X57+'noi25'!X57</f>
        <v>0</v>
      </c>
      <c r="Y57" s="100">
        <f>'ian25'!Y57+'feb25'!Y57+'mar25'!Y57+'apr25'!Y57+'mai25'!Y57+'iun25'!Y57+'iul25'!Y57+'aug25'!Y57+sept25!Y57+'oct25'!Y57+'noi25'!Y57</f>
        <v>0</v>
      </c>
      <c r="Z57" s="100">
        <f>'ian25'!Z57+'feb25'!Z57+'mar25'!Z57+'apr25'!Z57+'mai25'!Z57+'iun25'!Z57+'iul25'!Z57+'aug25'!Z57+sept25!Z57+'oct25'!Z57+'noi25'!Z57</f>
        <v>0</v>
      </c>
      <c r="AA57" s="100">
        <f>'ian25'!AA57+'feb25'!AA57+'mar25'!AA57+'apr25'!AA57+'mai25'!AA57+'iun25'!AA57+'iul25'!AA57+'aug25'!AA57+sept25!AA57+'oct25'!AA57+'noi25'!AA57</f>
        <v>0</v>
      </c>
      <c r="AB57" s="100">
        <f>'ian25'!AB57+'feb25'!AB57+'mar25'!AB57+'apr25'!AB57+'mai25'!AB57+'iun25'!AB57+'iul25'!AB57+'aug25'!AB57+sept25!AB57+'oct25'!AB57+'noi25'!AB57</f>
        <v>0</v>
      </c>
      <c r="AC57" s="100">
        <f>'ian25'!AC57+'feb25'!AC57+'mar25'!AC57+'apr25'!AC57+'mai25'!AC57+'iun25'!AC57+'iul25'!AC57+'aug25'!AC57+sept25!AC57+'oct25'!AC57+'noi25'!AC57</f>
        <v>0</v>
      </c>
      <c r="AD57" s="100">
        <f>'ian25'!AD57+'feb25'!AD57+'mar25'!AD57+'apr25'!AD57+'mai25'!AD57+'iun25'!AD57+'iul25'!AD57+'aug25'!AD57+sept25!AD57+'oct25'!AD57+'noi25'!AD57</f>
        <v>0</v>
      </c>
      <c r="AE57" s="100">
        <f>'ian25'!AE57+'feb25'!AE57+'mar25'!AE57+'apr25'!AE57+'mai25'!AE57+'iun25'!AE57+'iul25'!AE57+'aug25'!AE57+sept25!AE57+'oct25'!AE57+'noi25'!AE57</f>
        <v>0</v>
      </c>
      <c r="AF57" s="100">
        <f>'ian25'!AF57+'feb25'!AF57+'mar25'!AF57+'apr25'!AF57+'mai25'!AF57+'iun25'!AF57+'iul25'!AF57+'aug25'!AF57+sept25!AF57+'oct25'!AF57+'noi25'!AF57</f>
        <v>0</v>
      </c>
      <c r="AG57" s="100">
        <f>'ian25'!AG57+'feb25'!AG57+'mar25'!AG57+'apr25'!AG57+'mai25'!AG57+'iun25'!AG57+'iul25'!AG57+'aug25'!AG57+sept25!AG57+'oct25'!AG57+'noi25'!AG57</f>
        <v>0</v>
      </c>
      <c r="AH57" s="100">
        <f>'ian25'!AH57+'feb25'!AH57+'mar25'!AH57+'apr25'!AH57+'mai25'!AH57+'iun25'!AH57+'iul25'!AH57+'aug25'!AH57+sept25!AH57+'oct25'!AH57+'noi25'!AH57</f>
        <v>0</v>
      </c>
      <c r="AI57" s="100">
        <f>'ian25'!AI57+'feb25'!AI57+'mar25'!AI57+'apr25'!AI57+'mai25'!AI57+'iun25'!AI57+'iul25'!AI57+'aug25'!AI57+sept25!AI57+'oct25'!AI57+'noi25'!AI57</f>
        <v>0</v>
      </c>
      <c r="AJ57" s="100">
        <f>'ian25'!AJ57+'feb25'!AJ57+'mar25'!AJ57+'apr25'!AJ57+'mai25'!AJ57+'iun25'!AJ57+'iul25'!AJ57+'aug25'!AJ57+sept25!AJ57+'oct25'!AJ57+'noi25'!AJ57</f>
        <v>0</v>
      </c>
      <c r="AK57" s="100">
        <f>'ian25'!AK57+'feb25'!AK57+'mar25'!AK57+'apr25'!AK57+'mai25'!AK57+'iun25'!AK57+'iul25'!AK57+'aug25'!AK57+sept25!AK57+'oct25'!AK57+'noi25'!AK57</f>
        <v>0</v>
      </c>
      <c r="AL57" s="100">
        <f>'ian25'!AL57+'feb25'!AL57+'mar25'!AL57+'apr25'!AL57+'mai25'!AL57+'iun25'!AL57+'iul25'!AL57+'aug25'!AL57+sept25!AL57+'oct25'!AL57+'noi25'!AL57</f>
        <v>0</v>
      </c>
      <c r="AM57" s="100">
        <f>'ian25'!AM57+'feb25'!AM57+'mar25'!AM57+'apr25'!AM57+'mai25'!AM57+'iun25'!AM57+'iul25'!AM57+'aug25'!AM57+sept25!AM57+'oct25'!AM57+'noi25'!AM57</f>
        <v>0</v>
      </c>
      <c r="AN57" s="100">
        <f>'ian25'!AN57+'feb25'!AN57+'mar25'!AN57+'apr25'!AN57+'mai25'!AN57+'iun25'!AN57+'iul25'!AN57+'aug25'!AN57+sept25!AN57+'oct25'!AN57+'noi25'!AN57</f>
        <v>0</v>
      </c>
      <c r="AO57" s="100">
        <f>'ian25'!AO57+'feb25'!AO57+'mar25'!AO57+'apr25'!AO57+'mai25'!AO57+'iun25'!AO57+'iul25'!AO57+'aug25'!AO57+sept25!AO57+'oct25'!AO57+'noi25'!AO57</f>
        <v>0</v>
      </c>
      <c r="AP57" s="100">
        <f>'ian25'!AP57+'feb25'!AP57+'mar25'!AP57+'apr25'!AP57+'mai25'!AP57+'iun25'!AP57+'iul25'!AP57+'aug25'!AP57+sept25!AP57+'oct25'!AP57+'noi25'!AP57</f>
        <v>0</v>
      </c>
      <c r="AQ57" s="100">
        <f>'ian25'!AQ57+'feb25'!AQ57+'mar25'!AQ57+'apr25'!AQ57+'mai25'!AQ57+'iun25'!AQ57+'iul25'!AQ57+'aug25'!AQ57+sept25!AQ57+'oct25'!AQ57+'noi25'!AQ57</f>
        <v>0</v>
      </c>
      <c r="AR57" s="100">
        <f>'ian25'!AR57+'feb25'!AR57+'mar25'!AR57+'apr25'!AR57+'mai25'!AR57+'iun25'!AR57+'iul25'!AR57+'aug25'!AR57+sept25!AR57+'oct25'!AR57+'noi25'!AR57</f>
        <v>0</v>
      </c>
      <c r="AS57" s="100">
        <f>'ian25'!AS57+'feb25'!AS57+'mar25'!AS57+'apr25'!AS57+'mai25'!AS57+'iun25'!AS57+'iul25'!AS57+'aug25'!AS57+sept25!AS57+'oct25'!AS57+'noi25'!AS57</f>
        <v>0</v>
      </c>
      <c r="AT57" s="146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</row>
    <row r="58" spans="2:64" ht="45.75" hidden="1" customHeight="1" x14ac:dyDescent="0.45">
      <c r="B58" s="155"/>
      <c r="C58" s="88" t="s">
        <v>118</v>
      </c>
      <c r="D58" s="132">
        <f t="shared" si="0"/>
        <v>0</v>
      </c>
      <c r="E58" s="100">
        <f>'ian25'!E58+'feb25'!E58+'mar25'!E58+'apr25'!E58+'mai25'!E58+'iun25'!E58+'iul25'!E58+'aug25'!E58+sept25!E58+'oct25'!E58+'noi25'!E58</f>
        <v>0</v>
      </c>
      <c r="F58" s="100">
        <f>'ian25'!F58+'feb25'!F58+'mar25'!F58+'apr25'!F58+'mai25'!F58+'iun25'!F58+'iul25'!F58+'aug25'!F58+sept25!F58+'oct25'!F58+'noi25'!F58</f>
        <v>0</v>
      </c>
      <c r="G58" s="100">
        <f>'ian25'!G58+'feb25'!G58+'mar25'!G58+'apr25'!G58+'mai25'!G58+'iun25'!G58+'iul25'!G58+'aug25'!G58+sept25!G58+'oct25'!G58+'noi25'!G58</f>
        <v>0</v>
      </c>
      <c r="H58" s="100">
        <f>'ian25'!H58+'feb25'!H58+'mar25'!H58+'apr25'!H58+'mai25'!H58+'iun25'!H58+'iul25'!H58+'aug25'!H58+sept25!H58+'oct25'!H58+'noi25'!H58</f>
        <v>0</v>
      </c>
      <c r="I58" s="100">
        <f>'ian25'!I58+'feb25'!I58+'mar25'!I58+'apr25'!I58+'mai25'!I58+'iun25'!I58+'iul25'!I58+'aug25'!I58+sept25!I58+'oct25'!I58+'noi25'!I58</f>
        <v>0</v>
      </c>
      <c r="J58" s="100">
        <f>'ian25'!J58+'feb25'!J58+'mar25'!J58+'apr25'!J58+'mai25'!J58+'iun25'!J58+'iul25'!J58+'aug25'!J58+sept25!J58+'oct25'!J58+'noi25'!J58</f>
        <v>0</v>
      </c>
      <c r="K58" s="100">
        <f>'ian25'!K58+'feb25'!K58+'mar25'!K58+'apr25'!K58+'mai25'!K58+'iun25'!K58+'iul25'!K58+'aug25'!K58+sept25!K58+'oct25'!K58+'noi25'!K58</f>
        <v>0</v>
      </c>
      <c r="L58" s="100">
        <f>'ian25'!L58+'feb25'!L58+'mar25'!L58+'apr25'!L58+'mai25'!L58+'iun25'!L58+'iul25'!L58+'aug25'!L58+sept25!L58+'oct25'!L58+'noi25'!L58</f>
        <v>0</v>
      </c>
      <c r="M58" s="100">
        <f>'ian25'!M58+'feb25'!M58+'mar25'!M58+'apr25'!M58+'mai25'!M58+'iun25'!M58+'iul25'!M58+'aug25'!M58+sept25!M58+'oct25'!M58+'noi25'!M58</f>
        <v>0</v>
      </c>
      <c r="N58" s="100">
        <f>'ian25'!N58+'feb25'!N58+'mar25'!N58+'apr25'!N58+'mai25'!N58+'iun25'!N58+'iul25'!N58+'aug25'!N58+sept25!N58+'oct25'!N58+'noi25'!N58</f>
        <v>0</v>
      </c>
      <c r="O58" s="100">
        <f>'ian25'!O58+'feb25'!O58+'mar25'!O58+'apr25'!O58+'mai25'!O58+'iun25'!O58+'iul25'!O58+'aug25'!O58+sept25!O58+'oct25'!O58+'noi25'!O58</f>
        <v>0</v>
      </c>
      <c r="P58" s="100">
        <f>'ian25'!P58+'feb25'!P58+'mar25'!P58+'apr25'!P58+'mai25'!P58+'iun25'!P58+'iul25'!P58+'aug25'!P58+sept25!P58+'oct25'!P58+'noi25'!P58</f>
        <v>0</v>
      </c>
      <c r="Q58" s="100">
        <f>'ian25'!Q58+'feb25'!Q58+'mar25'!Q58+'apr25'!Q58+'mai25'!Q58+'iun25'!Q58+'iul25'!Q58+'aug25'!Q58+sept25!Q58+'oct25'!Q58+'noi25'!Q58</f>
        <v>0</v>
      </c>
      <c r="R58" s="100">
        <f>'ian25'!R58+'feb25'!R58+'mar25'!R58+'apr25'!R58+'mai25'!R58+'iun25'!R58+'iul25'!R58+'aug25'!R58+sept25!R58+'oct25'!R58+'noi25'!R58</f>
        <v>0</v>
      </c>
      <c r="S58" s="100">
        <f>'ian25'!S58+'feb25'!S58+'mar25'!S58+'apr25'!S58+'mai25'!S58+'iun25'!S58+'iul25'!S58+'aug25'!S58+sept25!S58+'oct25'!S58+'noi25'!S58</f>
        <v>0</v>
      </c>
      <c r="T58" s="100">
        <f>'ian25'!T58+'feb25'!T58+'mar25'!T58+'apr25'!T58+'mai25'!T58+'iun25'!T58+'iul25'!T58+'aug25'!T58+sept25!T58+'oct25'!T58+'noi25'!T58</f>
        <v>0</v>
      </c>
      <c r="U58" s="100">
        <f>'ian25'!U58+'feb25'!U58+'mar25'!U58+'apr25'!U58+'mai25'!U58+'iun25'!U58+'iul25'!U58+'aug25'!U58+sept25!U58+'oct25'!U58+'noi25'!U58</f>
        <v>0</v>
      </c>
      <c r="V58" s="100">
        <f>'ian25'!V58+'feb25'!V58+'mar25'!V58+'apr25'!V58+'mai25'!V58+'iun25'!V58+'iul25'!V58+'aug25'!V58+sept25!V58+'oct25'!V58+'noi25'!V58</f>
        <v>0</v>
      </c>
      <c r="W58" s="100">
        <f>'ian25'!W58+'feb25'!W58+'mar25'!W58+'apr25'!W58+'mai25'!W58+'iun25'!W58+'iul25'!W58+'aug25'!W58+sept25!W58+'oct25'!W58+'noi25'!W58</f>
        <v>0</v>
      </c>
      <c r="X58" s="100">
        <f>'ian25'!X58+'feb25'!X58+'mar25'!X58+'apr25'!X58+'mai25'!X58+'iun25'!X58+'iul25'!X58+'aug25'!X58+sept25!X58+'oct25'!X58+'noi25'!X58</f>
        <v>0</v>
      </c>
      <c r="Y58" s="100">
        <f>'ian25'!Y58+'feb25'!Y58+'mar25'!Y58+'apr25'!Y58+'mai25'!Y58+'iun25'!Y58+'iul25'!Y58+'aug25'!Y58+sept25!Y58+'oct25'!Y58+'noi25'!Y58</f>
        <v>0</v>
      </c>
      <c r="Z58" s="100">
        <f>'ian25'!Z58+'feb25'!Z58+'mar25'!Z58+'apr25'!Z58+'mai25'!Z58+'iun25'!Z58+'iul25'!Z58+'aug25'!Z58+sept25!Z58+'oct25'!Z58+'noi25'!Z58</f>
        <v>0</v>
      </c>
      <c r="AA58" s="100">
        <f>'ian25'!AA58+'feb25'!AA58+'mar25'!AA58+'apr25'!AA58+'mai25'!AA58+'iun25'!AA58+'iul25'!AA58+'aug25'!AA58+sept25!AA58+'oct25'!AA58+'noi25'!AA58</f>
        <v>0</v>
      </c>
      <c r="AB58" s="100">
        <f>'ian25'!AB58+'feb25'!AB58+'mar25'!AB58+'apr25'!AB58+'mai25'!AB58+'iun25'!AB58+'iul25'!AB58+'aug25'!AB58+sept25!AB58+'oct25'!AB58+'noi25'!AB58</f>
        <v>0</v>
      </c>
      <c r="AC58" s="100">
        <f>'ian25'!AC58+'feb25'!AC58+'mar25'!AC58+'apr25'!AC58+'mai25'!AC58+'iun25'!AC58+'iul25'!AC58+'aug25'!AC58+sept25!AC58+'oct25'!AC58+'noi25'!AC58</f>
        <v>0</v>
      </c>
      <c r="AD58" s="100">
        <f>'ian25'!AD58+'feb25'!AD58+'mar25'!AD58+'apr25'!AD58+'mai25'!AD58+'iun25'!AD58+'iul25'!AD58+'aug25'!AD58+sept25!AD58+'oct25'!AD58+'noi25'!AD58</f>
        <v>0</v>
      </c>
      <c r="AE58" s="100">
        <f>'ian25'!AE58+'feb25'!AE58+'mar25'!AE58+'apr25'!AE58+'mai25'!AE58+'iun25'!AE58+'iul25'!AE58+'aug25'!AE58+sept25!AE58+'oct25'!AE58+'noi25'!AE58</f>
        <v>0</v>
      </c>
      <c r="AF58" s="100">
        <f>'ian25'!AF58+'feb25'!AF58+'mar25'!AF58+'apr25'!AF58+'mai25'!AF58+'iun25'!AF58+'iul25'!AF58+'aug25'!AF58+sept25!AF58+'oct25'!AF58+'noi25'!AF58</f>
        <v>0</v>
      </c>
      <c r="AG58" s="100">
        <f>'ian25'!AG58+'feb25'!AG58+'mar25'!AG58+'apr25'!AG58+'mai25'!AG58+'iun25'!AG58+'iul25'!AG58+'aug25'!AG58+sept25!AG58+'oct25'!AG58+'noi25'!AG58</f>
        <v>0</v>
      </c>
      <c r="AH58" s="100">
        <f>'ian25'!AH58+'feb25'!AH58+'mar25'!AH58+'apr25'!AH58+'mai25'!AH58+'iun25'!AH58+'iul25'!AH58+'aug25'!AH58+sept25!AH58+'oct25'!AH58+'noi25'!AH58</f>
        <v>0</v>
      </c>
      <c r="AI58" s="100">
        <f>'ian25'!AI58+'feb25'!AI58+'mar25'!AI58+'apr25'!AI58+'mai25'!AI58+'iun25'!AI58+'iul25'!AI58+'aug25'!AI58+sept25!AI58+'oct25'!AI58+'noi25'!AI58</f>
        <v>0</v>
      </c>
      <c r="AJ58" s="100">
        <f>'ian25'!AJ58+'feb25'!AJ58+'mar25'!AJ58+'apr25'!AJ58+'mai25'!AJ58+'iun25'!AJ58+'iul25'!AJ58+'aug25'!AJ58+sept25!AJ58+'oct25'!AJ58+'noi25'!AJ58</f>
        <v>0</v>
      </c>
      <c r="AK58" s="100">
        <f>'ian25'!AK58+'feb25'!AK58+'mar25'!AK58+'apr25'!AK58+'mai25'!AK58+'iun25'!AK58+'iul25'!AK58+'aug25'!AK58+sept25!AK58+'oct25'!AK58+'noi25'!AK58</f>
        <v>0</v>
      </c>
      <c r="AL58" s="100">
        <f>'ian25'!AL58+'feb25'!AL58+'mar25'!AL58+'apr25'!AL58+'mai25'!AL58+'iun25'!AL58+'iul25'!AL58+'aug25'!AL58+sept25!AL58+'oct25'!AL58+'noi25'!AL58</f>
        <v>0</v>
      </c>
      <c r="AM58" s="100">
        <f>'ian25'!AM58+'feb25'!AM58+'mar25'!AM58+'apr25'!AM58+'mai25'!AM58+'iun25'!AM58+'iul25'!AM58+'aug25'!AM58+sept25!AM58+'oct25'!AM58+'noi25'!AM58</f>
        <v>0</v>
      </c>
      <c r="AN58" s="100">
        <f>'ian25'!AN58+'feb25'!AN58+'mar25'!AN58+'apr25'!AN58+'mai25'!AN58+'iun25'!AN58+'iul25'!AN58+'aug25'!AN58+sept25!AN58+'oct25'!AN58+'noi25'!AN58</f>
        <v>0</v>
      </c>
      <c r="AO58" s="100">
        <f>'ian25'!AO58+'feb25'!AO58+'mar25'!AO58+'apr25'!AO58+'mai25'!AO58+'iun25'!AO58+'iul25'!AO58+'aug25'!AO58+sept25!AO58+'oct25'!AO58+'noi25'!AO58</f>
        <v>0</v>
      </c>
      <c r="AP58" s="100">
        <f>'ian25'!AP58+'feb25'!AP58+'mar25'!AP58+'apr25'!AP58+'mai25'!AP58+'iun25'!AP58+'iul25'!AP58+'aug25'!AP58+sept25!AP58+'oct25'!AP58+'noi25'!AP58</f>
        <v>0</v>
      </c>
      <c r="AQ58" s="100">
        <f>'ian25'!AQ58+'feb25'!AQ58+'mar25'!AQ58+'apr25'!AQ58+'mai25'!AQ58+'iun25'!AQ58+'iul25'!AQ58+'aug25'!AQ58+sept25!AQ58+'oct25'!AQ58+'noi25'!AQ58</f>
        <v>0</v>
      </c>
      <c r="AR58" s="100">
        <f>'ian25'!AR58+'feb25'!AR58+'mar25'!AR58+'apr25'!AR58+'mai25'!AR58+'iun25'!AR58+'iul25'!AR58+'aug25'!AR58+sept25!AR58+'oct25'!AR58+'noi25'!AR58</f>
        <v>0</v>
      </c>
      <c r="AS58" s="100">
        <f>'ian25'!AS58+'feb25'!AS58+'mar25'!AS58+'apr25'!AS58+'mai25'!AS58+'iun25'!AS58+'iul25'!AS58+'aug25'!AS58+sept25!AS58+'oct25'!AS58+'noi25'!AS58</f>
        <v>0</v>
      </c>
      <c r="AT58" s="146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</row>
    <row r="59" spans="2:64" ht="39" customHeight="1" x14ac:dyDescent="0.35">
      <c r="B59" s="156">
        <v>13.1</v>
      </c>
      <c r="C59" s="76" t="s">
        <v>119</v>
      </c>
      <c r="D59" s="133">
        <f t="shared" si="0"/>
        <v>0</v>
      </c>
      <c r="E59" s="100">
        <f>'ian25'!E59+'feb25'!E59+'mar25'!E59+'apr25'!E59+'mai25'!E59+'iun25'!E59+'iul25'!E59+'aug25'!E59+sept25!E59+'oct25'!E59+'noi25'!E59</f>
        <v>0</v>
      </c>
      <c r="F59" s="100">
        <f>'ian25'!F59+'feb25'!F59+'mar25'!F59+'apr25'!F59+'mai25'!F59+'iun25'!F59+'iul25'!F59+'aug25'!F59+sept25!F59+'oct25'!F59+'noi25'!F59</f>
        <v>0</v>
      </c>
      <c r="G59" s="100">
        <f>'ian25'!G59+'feb25'!G59+'mar25'!G59+'apr25'!G59+'mai25'!G59+'iun25'!G59+'iul25'!G59+'aug25'!G59+sept25!G59+'oct25'!G59+'noi25'!G59</f>
        <v>0</v>
      </c>
      <c r="H59" s="100">
        <f>'ian25'!H59+'feb25'!H59+'mar25'!H59+'apr25'!H59+'mai25'!H59+'iun25'!H59+'iul25'!H59+'aug25'!H59+sept25!H59+'oct25'!H59+'noi25'!H59</f>
        <v>0</v>
      </c>
      <c r="I59" s="100">
        <f>'ian25'!I59+'feb25'!I59+'mar25'!I59+'apr25'!I59+'mai25'!I59+'iun25'!I59+'iul25'!I59+'aug25'!I59+sept25!I59+'oct25'!I59+'noi25'!I59</f>
        <v>0</v>
      </c>
      <c r="J59" s="100">
        <f>'ian25'!J59+'feb25'!J59+'mar25'!J59+'apr25'!J59+'mai25'!J59+'iun25'!J59+'iul25'!J59+'aug25'!J59+sept25!J59+'oct25'!J59+'noi25'!J59</f>
        <v>0</v>
      </c>
      <c r="K59" s="100">
        <f>'ian25'!K59+'feb25'!K59+'mar25'!K59+'apr25'!K59+'mai25'!K59+'iun25'!K59+'iul25'!K59+'aug25'!K59+sept25!K59+'oct25'!K59+'noi25'!K59</f>
        <v>0</v>
      </c>
      <c r="L59" s="100">
        <f>'ian25'!L59+'feb25'!L59+'mar25'!L59+'apr25'!L59+'mai25'!L59+'iun25'!L59+'iul25'!L59+'aug25'!L59+sept25!L59+'oct25'!L59+'noi25'!L59</f>
        <v>0</v>
      </c>
      <c r="M59" s="100">
        <f>'ian25'!M59+'feb25'!M59+'mar25'!M59+'apr25'!M59+'mai25'!M59+'iun25'!M59+'iul25'!M59+'aug25'!M59+sept25!M59+'oct25'!M59+'noi25'!M59</f>
        <v>0</v>
      </c>
      <c r="N59" s="100">
        <f>'ian25'!N59+'feb25'!N59+'mar25'!N59+'apr25'!N59+'mai25'!N59+'iun25'!N59+'iul25'!N59+'aug25'!N59+sept25!N59+'oct25'!N59+'noi25'!N59</f>
        <v>0</v>
      </c>
      <c r="O59" s="100">
        <f>'ian25'!O59+'feb25'!O59+'mar25'!O59+'apr25'!O59+'mai25'!O59+'iun25'!O59+'iul25'!O59+'aug25'!O59+sept25!O59+'oct25'!O59+'noi25'!O59</f>
        <v>0</v>
      </c>
      <c r="P59" s="100">
        <f>'ian25'!P59+'feb25'!P59+'mar25'!P59+'apr25'!P59+'mai25'!P59+'iun25'!P59+'iul25'!P59+'aug25'!P59+sept25!P59+'oct25'!P59+'noi25'!P59</f>
        <v>0</v>
      </c>
      <c r="Q59" s="100">
        <f>'ian25'!Q59+'feb25'!Q59+'mar25'!Q59+'apr25'!Q59+'mai25'!Q59+'iun25'!Q59+'iul25'!Q59+'aug25'!Q59+sept25!Q59+'oct25'!Q59+'noi25'!Q59</f>
        <v>0</v>
      </c>
      <c r="R59" s="100">
        <f>'ian25'!R59+'feb25'!R59+'mar25'!R59+'apr25'!R59+'mai25'!R59+'iun25'!R59+'iul25'!R59+'aug25'!R59+sept25!R59+'oct25'!R59+'noi25'!R59</f>
        <v>0</v>
      </c>
      <c r="S59" s="100">
        <f>'ian25'!S59+'feb25'!S59+'mar25'!S59+'apr25'!S59+'mai25'!S59+'iun25'!S59+'iul25'!S59+'aug25'!S59+sept25!S59+'oct25'!S59+'noi25'!S59</f>
        <v>0</v>
      </c>
      <c r="T59" s="100">
        <f>'ian25'!T59+'feb25'!T59+'mar25'!T59+'apr25'!T59+'mai25'!T59+'iun25'!T59+'iul25'!T59+'aug25'!T59+sept25!T59+'oct25'!T59+'noi25'!T59</f>
        <v>0</v>
      </c>
      <c r="U59" s="100">
        <f>'ian25'!U59+'feb25'!U59+'mar25'!U59+'apr25'!U59+'mai25'!U59+'iun25'!U59+'iul25'!U59+'aug25'!U59+sept25!U59+'oct25'!U59+'noi25'!U59</f>
        <v>0</v>
      </c>
      <c r="V59" s="100">
        <f>'ian25'!V59+'feb25'!V59+'mar25'!V59+'apr25'!V59+'mai25'!V59+'iun25'!V59+'iul25'!V59+'aug25'!V59+sept25!V59+'oct25'!V59+'noi25'!V59</f>
        <v>0</v>
      </c>
      <c r="W59" s="100">
        <f>'ian25'!W59+'feb25'!W59+'mar25'!W59+'apr25'!W59+'mai25'!W59+'iun25'!W59+'iul25'!W59+'aug25'!W59+sept25!W59+'oct25'!W59+'noi25'!W59</f>
        <v>0</v>
      </c>
      <c r="X59" s="100">
        <f>'ian25'!X59+'feb25'!X59+'mar25'!X59+'apr25'!X59+'mai25'!X59+'iun25'!X59+'iul25'!X59+'aug25'!X59+sept25!X59+'oct25'!X59+'noi25'!X59</f>
        <v>0</v>
      </c>
      <c r="Y59" s="100">
        <f>'ian25'!Y59+'feb25'!Y59+'mar25'!Y59+'apr25'!Y59+'mai25'!Y59+'iun25'!Y59+'iul25'!Y59+'aug25'!Y59+sept25!Y59+'oct25'!Y59+'noi25'!Y59</f>
        <v>0</v>
      </c>
      <c r="Z59" s="100">
        <f>'ian25'!Z59+'feb25'!Z59+'mar25'!Z59+'apr25'!Z59+'mai25'!Z59+'iun25'!Z59+'iul25'!Z59+'aug25'!Z59+sept25!Z59+'oct25'!Z59+'noi25'!Z59</f>
        <v>0</v>
      </c>
      <c r="AA59" s="100">
        <f>'ian25'!AA59+'feb25'!AA59+'mar25'!AA59+'apr25'!AA59+'mai25'!AA59+'iun25'!AA59+'iul25'!AA59+'aug25'!AA59+sept25!AA59+'oct25'!AA59+'noi25'!AA59</f>
        <v>0</v>
      </c>
      <c r="AB59" s="100">
        <f>'ian25'!AB59+'feb25'!AB59+'mar25'!AB59+'apr25'!AB59+'mai25'!AB59+'iun25'!AB59+'iul25'!AB59+'aug25'!AB59+sept25!AB59+'oct25'!AB59+'noi25'!AB59</f>
        <v>0</v>
      </c>
      <c r="AC59" s="100">
        <f>'ian25'!AC59+'feb25'!AC59+'mar25'!AC59+'apr25'!AC59+'mai25'!AC59+'iun25'!AC59+'iul25'!AC59+'aug25'!AC59+sept25!AC59+'oct25'!AC59+'noi25'!AC59</f>
        <v>0</v>
      </c>
      <c r="AD59" s="100">
        <f>'ian25'!AD59+'feb25'!AD59+'mar25'!AD59+'apr25'!AD59+'mai25'!AD59+'iun25'!AD59+'iul25'!AD59+'aug25'!AD59+sept25!AD59+'oct25'!AD59+'noi25'!AD59</f>
        <v>0</v>
      </c>
      <c r="AE59" s="100">
        <f>'ian25'!AE59+'feb25'!AE59+'mar25'!AE59+'apr25'!AE59+'mai25'!AE59+'iun25'!AE59+'iul25'!AE59+'aug25'!AE59+sept25!AE59+'oct25'!AE59+'noi25'!AE59</f>
        <v>0</v>
      </c>
      <c r="AF59" s="100">
        <f>'ian25'!AF59+'feb25'!AF59+'mar25'!AF59+'apr25'!AF59+'mai25'!AF59+'iun25'!AF59+'iul25'!AF59+'aug25'!AF59+sept25!AF59+'oct25'!AF59+'noi25'!AF59</f>
        <v>0</v>
      </c>
      <c r="AG59" s="100">
        <f>'ian25'!AG59+'feb25'!AG59+'mar25'!AG59+'apr25'!AG59+'mai25'!AG59+'iun25'!AG59+'iul25'!AG59+'aug25'!AG59+sept25!AG59+'oct25'!AG59+'noi25'!AG59</f>
        <v>0</v>
      </c>
      <c r="AH59" s="100">
        <f>'ian25'!AH59+'feb25'!AH59+'mar25'!AH59+'apr25'!AH59+'mai25'!AH59+'iun25'!AH59+'iul25'!AH59+'aug25'!AH59+sept25!AH59+'oct25'!AH59+'noi25'!AH59</f>
        <v>0</v>
      </c>
      <c r="AI59" s="100">
        <f>'ian25'!AI59+'feb25'!AI59+'mar25'!AI59+'apr25'!AI59+'mai25'!AI59+'iun25'!AI59+'iul25'!AI59+'aug25'!AI59+sept25!AI59+'oct25'!AI59+'noi25'!AI59</f>
        <v>0</v>
      </c>
      <c r="AJ59" s="100">
        <f>'ian25'!AJ59+'feb25'!AJ59+'mar25'!AJ59+'apr25'!AJ59+'mai25'!AJ59+'iun25'!AJ59+'iul25'!AJ59+'aug25'!AJ59+sept25!AJ59+'oct25'!AJ59+'noi25'!AJ59</f>
        <v>0</v>
      </c>
      <c r="AK59" s="100">
        <f>'ian25'!AK59+'feb25'!AK59+'mar25'!AK59+'apr25'!AK59+'mai25'!AK59+'iun25'!AK59+'iul25'!AK59+'aug25'!AK59+sept25!AK59+'oct25'!AK59+'noi25'!AK59</f>
        <v>0</v>
      </c>
      <c r="AL59" s="100">
        <f>'ian25'!AL59+'feb25'!AL59+'mar25'!AL59+'apr25'!AL59+'mai25'!AL59+'iun25'!AL59+'iul25'!AL59+'aug25'!AL59+sept25!AL59+'oct25'!AL59+'noi25'!AL59</f>
        <v>0</v>
      </c>
      <c r="AM59" s="100">
        <f>'ian25'!AM59+'feb25'!AM59+'mar25'!AM59+'apr25'!AM59+'mai25'!AM59+'iun25'!AM59+'iul25'!AM59+'aug25'!AM59+sept25!AM59+'oct25'!AM59+'noi25'!AM59</f>
        <v>0</v>
      </c>
      <c r="AN59" s="100">
        <f>'ian25'!AN59+'feb25'!AN59+'mar25'!AN59+'apr25'!AN59+'mai25'!AN59+'iun25'!AN59+'iul25'!AN59+'aug25'!AN59+sept25!AN59+'oct25'!AN59+'noi25'!AN59</f>
        <v>0</v>
      </c>
      <c r="AO59" s="100">
        <f>'ian25'!AO59+'feb25'!AO59+'mar25'!AO59+'apr25'!AO59+'mai25'!AO59+'iun25'!AO59+'iul25'!AO59+'aug25'!AO59+sept25!AO59+'oct25'!AO59+'noi25'!AO59</f>
        <v>0</v>
      </c>
      <c r="AP59" s="100">
        <f>'ian25'!AP59+'feb25'!AP59+'mar25'!AP59+'apr25'!AP59+'mai25'!AP59+'iun25'!AP59+'iul25'!AP59+'aug25'!AP59+sept25!AP59+'oct25'!AP59+'noi25'!AP59</f>
        <v>0</v>
      </c>
      <c r="AQ59" s="100">
        <f>'ian25'!AQ59+'feb25'!AQ59+'mar25'!AQ59+'apr25'!AQ59+'mai25'!AQ59+'iun25'!AQ59+'iul25'!AQ59+'aug25'!AQ59+sept25!AQ59+'oct25'!AQ59+'noi25'!AQ59</f>
        <v>0</v>
      </c>
      <c r="AR59" s="100">
        <f>'ian25'!AR59+'feb25'!AR59+'mar25'!AR59+'apr25'!AR59+'mai25'!AR59+'iun25'!AR59+'iul25'!AR59+'aug25'!AR59+sept25!AR59+'oct25'!AR59+'noi25'!AR59</f>
        <v>0</v>
      </c>
      <c r="AS59" s="100">
        <f>'ian25'!AS59+'feb25'!AS59+'mar25'!AS59+'apr25'!AS59+'mai25'!AS59+'iun25'!AS59+'iul25'!AS59+'aug25'!AS59+sept25!AS59+'oct25'!AS59+'noi25'!AS59</f>
        <v>0</v>
      </c>
      <c r="AT59" s="146"/>
      <c r="AU59" s="13" t="str">
        <f t="shared" ref="AU59:BK59" si="41">IF(U15+U36+U59+U62&gt;=U13," ","GRESEALA")</f>
        <v xml:space="preserve"> </v>
      </c>
      <c r="AV59" s="13" t="str">
        <f t="shared" si="41"/>
        <v xml:space="preserve"> </v>
      </c>
      <c r="AW59" s="13" t="str">
        <f t="shared" si="41"/>
        <v xml:space="preserve"> </v>
      </c>
      <c r="AX59" s="13" t="str">
        <f t="shared" si="41"/>
        <v xml:space="preserve"> </v>
      </c>
      <c r="AY59" s="13" t="str">
        <f t="shared" si="41"/>
        <v xml:space="preserve"> </v>
      </c>
      <c r="AZ59" s="13" t="str">
        <f t="shared" si="41"/>
        <v xml:space="preserve"> </v>
      </c>
      <c r="BA59" s="13" t="str">
        <f t="shared" si="41"/>
        <v xml:space="preserve"> </v>
      </c>
      <c r="BB59" s="13" t="str">
        <f t="shared" si="41"/>
        <v xml:space="preserve"> </v>
      </c>
      <c r="BC59" s="13" t="str">
        <f t="shared" si="41"/>
        <v xml:space="preserve"> </v>
      </c>
      <c r="BD59" s="13" t="str">
        <f t="shared" si="41"/>
        <v xml:space="preserve"> </v>
      </c>
      <c r="BE59" s="13" t="str">
        <f t="shared" si="41"/>
        <v xml:space="preserve"> </v>
      </c>
      <c r="BF59" s="13" t="str">
        <f t="shared" si="41"/>
        <v xml:space="preserve"> </v>
      </c>
      <c r="BG59" s="13" t="str">
        <f t="shared" si="41"/>
        <v xml:space="preserve"> </v>
      </c>
      <c r="BH59" s="13" t="str">
        <f t="shared" si="41"/>
        <v xml:space="preserve"> </v>
      </c>
      <c r="BI59" s="13" t="str">
        <f t="shared" si="41"/>
        <v xml:space="preserve"> </v>
      </c>
      <c r="BJ59" s="13" t="str">
        <f t="shared" si="41"/>
        <v xml:space="preserve"> </v>
      </c>
      <c r="BK59" s="13" t="str">
        <f t="shared" si="41"/>
        <v xml:space="preserve"> </v>
      </c>
    </row>
    <row r="60" spans="2:64" ht="40.5" customHeight="1" x14ac:dyDescent="0.45">
      <c r="B60" s="149">
        <v>13</v>
      </c>
      <c r="C60" s="81" t="s">
        <v>120</v>
      </c>
      <c r="D60" s="132">
        <f t="shared" si="0"/>
        <v>0</v>
      </c>
      <c r="E60" s="100">
        <f>'ian25'!E60+'feb25'!E60+'mar25'!E60+'apr25'!E60+'mai25'!E60+'iun25'!E60+'iul25'!E60+'aug25'!E60+sept25!E60+'oct25'!E60+'noi25'!E60</f>
        <v>0</v>
      </c>
      <c r="F60" s="100">
        <f>'ian25'!F60+'feb25'!F60+'mar25'!F60+'apr25'!F60+'mai25'!F60+'iun25'!F60+'iul25'!F60+'aug25'!F60+sept25!F60+'oct25'!F60+'noi25'!F60</f>
        <v>0</v>
      </c>
      <c r="G60" s="100">
        <f>'ian25'!G60+'feb25'!G60+'mar25'!G60+'apr25'!G60+'mai25'!G60+'iun25'!G60+'iul25'!G60+'aug25'!G60+sept25!G60+'oct25'!G60+'noi25'!G60</f>
        <v>0</v>
      </c>
      <c r="H60" s="100">
        <f>'ian25'!H60+'feb25'!H60+'mar25'!H60+'apr25'!H60+'mai25'!H60+'iun25'!H60+'iul25'!H60+'aug25'!H60+sept25!H60+'oct25'!H60+'noi25'!H60</f>
        <v>0</v>
      </c>
      <c r="I60" s="100">
        <f>'ian25'!I60+'feb25'!I60+'mar25'!I60+'apr25'!I60+'mai25'!I60+'iun25'!I60+'iul25'!I60+'aug25'!I60+sept25!I60+'oct25'!I60+'noi25'!I60</f>
        <v>0</v>
      </c>
      <c r="J60" s="100">
        <f>'ian25'!J60+'feb25'!J60+'mar25'!J60+'apr25'!J60+'mai25'!J60+'iun25'!J60+'iul25'!J60+'aug25'!J60+sept25!J60+'oct25'!J60+'noi25'!J60</f>
        <v>0</v>
      </c>
      <c r="K60" s="100">
        <f>'ian25'!K60+'feb25'!K60+'mar25'!K60+'apr25'!K60+'mai25'!K60+'iun25'!K60+'iul25'!K60+'aug25'!K60+sept25!K60+'oct25'!K60+'noi25'!K60</f>
        <v>0</v>
      </c>
      <c r="L60" s="100">
        <f>'ian25'!L60+'feb25'!L60+'mar25'!L60+'apr25'!L60+'mai25'!L60+'iun25'!L60+'iul25'!L60+'aug25'!L60+sept25!L60+'oct25'!L60+'noi25'!L60</f>
        <v>0</v>
      </c>
      <c r="M60" s="100">
        <f>'ian25'!M60+'feb25'!M60+'mar25'!M60+'apr25'!M60+'mai25'!M60+'iun25'!M60+'iul25'!M60+'aug25'!M60+sept25!M60+'oct25'!M60+'noi25'!M60</f>
        <v>0</v>
      </c>
      <c r="N60" s="100">
        <f>'ian25'!N60+'feb25'!N60+'mar25'!N60+'apr25'!N60+'mai25'!N60+'iun25'!N60+'iul25'!N60+'aug25'!N60+sept25!N60+'oct25'!N60+'noi25'!N60</f>
        <v>0</v>
      </c>
      <c r="O60" s="100">
        <f>'ian25'!O60+'feb25'!O60+'mar25'!O60+'apr25'!O60+'mai25'!O60+'iun25'!O60+'iul25'!O60+'aug25'!O60+sept25!O60+'oct25'!O60+'noi25'!O60</f>
        <v>0</v>
      </c>
      <c r="P60" s="100">
        <f>'ian25'!P60+'feb25'!P60+'mar25'!P60+'apr25'!P60+'mai25'!P60+'iun25'!P60+'iul25'!P60+'aug25'!P60+sept25!P60+'oct25'!P60+'noi25'!P60</f>
        <v>0</v>
      </c>
      <c r="Q60" s="100">
        <f>'ian25'!Q60+'feb25'!Q60+'mar25'!Q60+'apr25'!Q60+'mai25'!Q60+'iun25'!Q60+'iul25'!Q60+'aug25'!Q60+sept25!Q60+'oct25'!Q60+'noi25'!Q60</f>
        <v>0</v>
      </c>
      <c r="R60" s="100">
        <f>'ian25'!R60+'feb25'!R60+'mar25'!R60+'apr25'!R60+'mai25'!R60+'iun25'!R60+'iul25'!R60+'aug25'!R60+sept25!R60+'oct25'!R60+'noi25'!R60</f>
        <v>0</v>
      </c>
      <c r="S60" s="100">
        <f>'ian25'!S60+'feb25'!S60+'mar25'!S60+'apr25'!S60+'mai25'!S60+'iun25'!S60+'iul25'!S60+'aug25'!S60+sept25!S60+'oct25'!S60+'noi25'!S60</f>
        <v>0</v>
      </c>
      <c r="T60" s="100">
        <f>'ian25'!T60+'feb25'!T60+'mar25'!T60+'apr25'!T60+'mai25'!T60+'iun25'!T60+'iul25'!T60+'aug25'!T60+sept25!T60+'oct25'!T60+'noi25'!T60</f>
        <v>0</v>
      </c>
      <c r="U60" s="100">
        <f>'ian25'!U60+'feb25'!U60+'mar25'!U60+'apr25'!U60+'mai25'!U60+'iun25'!U60+'iul25'!U60+'aug25'!U60+sept25!U60+'oct25'!U60+'noi25'!U60</f>
        <v>0</v>
      </c>
      <c r="V60" s="100">
        <f>'ian25'!V60+'feb25'!V60+'mar25'!V60+'apr25'!V60+'mai25'!V60+'iun25'!V60+'iul25'!V60+'aug25'!V60+sept25!V60+'oct25'!V60+'noi25'!V60</f>
        <v>0</v>
      </c>
      <c r="W60" s="100">
        <f>'ian25'!W60+'feb25'!W60+'mar25'!W60+'apr25'!W60+'mai25'!W60+'iun25'!W60+'iul25'!W60+'aug25'!W60+sept25!W60+'oct25'!W60+'noi25'!W60</f>
        <v>0</v>
      </c>
      <c r="X60" s="100">
        <f>'ian25'!X60+'feb25'!X60+'mar25'!X60+'apr25'!X60+'mai25'!X60+'iun25'!X60+'iul25'!X60+'aug25'!X60+sept25!X60+'oct25'!X60+'noi25'!X60</f>
        <v>0</v>
      </c>
      <c r="Y60" s="100">
        <f>'ian25'!Y60+'feb25'!Y60+'mar25'!Y60+'apr25'!Y60+'mai25'!Y60+'iun25'!Y60+'iul25'!Y60+'aug25'!Y60+sept25!Y60+'oct25'!Y60+'noi25'!Y60</f>
        <v>0</v>
      </c>
      <c r="Z60" s="100">
        <f>'ian25'!Z60+'feb25'!Z60+'mar25'!Z60+'apr25'!Z60+'mai25'!Z60+'iun25'!Z60+'iul25'!Z60+'aug25'!Z60+sept25!Z60+'oct25'!Z60+'noi25'!Z60</f>
        <v>0</v>
      </c>
      <c r="AA60" s="100">
        <f>'ian25'!AA60+'feb25'!AA60+'mar25'!AA60+'apr25'!AA60+'mai25'!AA60+'iun25'!AA60+'iul25'!AA60+'aug25'!AA60+sept25!AA60+'oct25'!AA60+'noi25'!AA60</f>
        <v>0</v>
      </c>
      <c r="AB60" s="100">
        <f>'ian25'!AB60+'feb25'!AB60+'mar25'!AB60+'apr25'!AB60+'mai25'!AB60+'iun25'!AB60+'iul25'!AB60+'aug25'!AB60+sept25!AB60+'oct25'!AB60+'noi25'!AB60</f>
        <v>0</v>
      </c>
      <c r="AC60" s="100">
        <f>'ian25'!AC60+'feb25'!AC60+'mar25'!AC60+'apr25'!AC60+'mai25'!AC60+'iun25'!AC60+'iul25'!AC60+'aug25'!AC60+sept25!AC60+'oct25'!AC60+'noi25'!AC60</f>
        <v>0</v>
      </c>
      <c r="AD60" s="100">
        <f>'ian25'!AD60+'feb25'!AD60+'mar25'!AD60+'apr25'!AD60+'mai25'!AD60+'iun25'!AD60+'iul25'!AD60+'aug25'!AD60+sept25!AD60+'oct25'!AD60+'noi25'!AD60</f>
        <v>0</v>
      </c>
      <c r="AE60" s="100">
        <f>'ian25'!AE60+'feb25'!AE60+'mar25'!AE60+'apr25'!AE60+'mai25'!AE60+'iun25'!AE60+'iul25'!AE60+'aug25'!AE60+sept25!AE60+'oct25'!AE60+'noi25'!AE60</f>
        <v>0</v>
      </c>
      <c r="AF60" s="100">
        <f>'ian25'!AF60+'feb25'!AF60+'mar25'!AF60+'apr25'!AF60+'mai25'!AF60+'iun25'!AF60+'iul25'!AF60+'aug25'!AF60+sept25!AF60+'oct25'!AF60+'noi25'!AF60</f>
        <v>0</v>
      </c>
      <c r="AG60" s="100">
        <f>'ian25'!AG60+'feb25'!AG60+'mar25'!AG60+'apr25'!AG60+'mai25'!AG60+'iun25'!AG60+'iul25'!AG60+'aug25'!AG60+sept25!AG60+'oct25'!AG60+'noi25'!AG60</f>
        <v>0</v>
      </c>
      <c r="AH60" s="100">
        <f>'ian25'!AH60+'feb25'!AH60+'mar25'!AH60+'apr25'!AH60+'mai25'!AH60+'iun25'!AH60+'iul25'!AH60+'aug25'!AH60+sept25!AH60+'oct25'!AH60+'noi25'!AH60</f>
        <v>0</v>
      </c>
      <c r="AI60" s="100">
        <f>'ian25'!AI60+'feb25'!AI60+'mar25'!AI60+'apr25'!AI60+'mai25'!AI60+'iun25'!AI60+'iul25'!AI60+'aug25'!AI60+sept25!AI60+'oct25'!AI60+'noi25'!AI60</f>
        <v>0</v>
      </c>
      <c r="AJ60" s="100">
        <f>'ian25'!AJ60+'feb25'!AJ60+'mar25'!AJ60+'apr25'!AJ60+'mai25'!AJ60+'iun25'!AJ60+'iul25'!AJ60+'aug25'!AJ60+sept25!AJ60+'oct25'!AJ60+'noi25'!AJ60</f>
        <v>0</v>
      </c>
      <c r="AK60" s="100">
        <f>'ian25'!AK60+'feb25'!AK60+'mar25'!AK60+'apr25'!AK60+'mai25'!AK60+'iun25'!AK60+'iul25'!AK60+'aug25'!AK60+sept25!AK60+'oct25'!AK60+'noi25'!AK60</f>
        <v>0</v>
      </c>
      <c r="AL60" s="100">
        <f>'ian25'!AL60+'feb25'!AL60+'mar25'!AL60+'apr25'!AL60+'mai25'!AL60+'iun25'!AL60+'iul25'!AL60+'aug25'!AL60+sept25!AL60+'oct25'!AL60+'noi25'!AL60</f>
        <v>0</v>
      </c>
      <c r="AM60" s="100">
        <f>'ian25'!AM60+'feb25'!AM60+'mar25'!AM60+'apr25'!AM60+'mai25'!AM60+'iun25'!AM60+'iul25'!AM60+'aug25'!AM60+sept25!AM60+'oct25'!AM60+'noi25'!AM60</f>
        <v>0</v>
      </c>
      <c r="AN60" s="100">
        <f>'ian25'!AN60+'feb25'!AN60+'mar25'!AN60+'apr25'!AN60+'mai25'!AN60+'iun25'!AN60+'iul25'!AN60+'aug25'!AN60+sept25!AN60+'oct25'!AN60+'noi25'!AN60</f>
        <v>0</v>
      </c>
      <c r="AO60" s="100">
        <f>'ian25'!AO60+'feb25'!AO60+'mar25'!AO60+'apr25'!AO60+'mai25'!AO60+'iun25'!AO60+'iul25'!AO60+'aug25'!AO60+sept25!AO60+'oct25'!AO60+'noi25'!AO60</f>
        <v>0</v>
      </c>
      <c r="AP60" s="100">
        <f>'ian25'!AP60+'feb25'!AP60+'mar25'!AP60+'apr25'!AP60+'mai25'!AP60+'iun25'!AP60+'iul25'!AP60+'aug25'!AP60+sept25!AP60+'oct25'!AP60+'noi25'!AP60</f>
        <v>0</v>
      </c>
      <c r="AQ60" s="100">
        <f>'ian25'!AQ60+'feb25'!AQ60+'mar25'!AQ60+'apr25'!AQ60+'mai25'!AQ60+'iun25'!AQ60+'iul25'!AQ60+'aug25'!AQ60+sept25!AQ60+'oct25'!AQ60+'noi25'!AQ60</f>
        <v>0</v>
      </c>
      <c r="AR60" s="100">
        <f>'ian25'!AR60+'feb25'!AR60+'mar25'!AR60+'apr25'!AR60+'mai25'!AR60+'iun25'!AR60+'iul25'!AR60+'aug25'!AR60+sept25!AR60+'oct25'!AR60+'noi25'!AR60</f>
        <v>0</v>
      </c>
      <c r="AS60" s="100">
        <f>'ian25'!AS60+'feb25'!AS60+'mar25'!AS60+'apr25'!AS60+'mai25'!AS60+'iun25'!AS60+'iul25'!AS60+'aug25'!AS60+sept25!AS60+'oct25'!AS60+'noi25'!AS60</f>
        <v>0</v>
      </c>
      <c r="AT60" s="146"/>
      <c r="AU60" s="13" t="str">
        <f>IF(AL15+AL36+AL59+AL62&gt;=AL13," ","GRESEALA")</f>
        <v xml:space="preserve"> </v>
      </c>
      <c r="AV60" s="13" t="str">
        <f>IF(AR15+AR36+AR59+AR62&gt;=AR13," ","GRESEALA")</f>
        <v xml:space="preserve"> </v>
      </c>
      <c r="AW60" s="13" t="str">
        <f>IF(AS15+AS36+AS59+AS62&gt;=AS13," ","GRESEALA")</f>
        <v xml:space="preserve"> </v>
      </c>
      <c r="AX60" s="13" t="str">
        <f>IF(E53+F53=D53," ","GRESEALA")</f>
        <v xml:space="preserve"> </v>
      </c>
      <c r="AY60" s="17" t="str">
        <f>IF(G53+K53+I53+L53+M53=D53," ","GRESEALA")</f>
        <v xml:space="preserve"> </v>
      </c>
      <c r="AZ60" s="13" t="str">
        <f>IF(O53+P53=D53," ","GRESEALA")</f>
        <v xml:space="preserve"> </v>
      </c>
      <c r="BA60" s="13" t="str">
        <f>IF(Q53+S53+T53+U53+V53+W53=D53," ","GRESEALA")</f>
        <v xml:space="preserve"> </v>
      </c>
      <c r="BB60" s="13" t="str">
        <f>IF(X53+Y53+Z53=D53," ","GRESEALA")</f>
        <v xml:space="preserve"> </v>
      </c>
      <c r="BC60" s="17" t="str">
        <f>IF(AA53+AC53+AE53+AF53+AG53+AH53+AI53+AJ53+AK53+AL53+AM53+AN53+AO53+AP53+AQ53+AR53+AS53&gt;=D53," ","GRESEALA")</f>
        <v xml:space="preserve"> </v>
      </c>
      <c r="BD60" s="13" t="str">
        <f>IF(E54+F54=D54," ","GRESEALA")</f>
        <v xml:space="preserve"> </v>
      </c>
      <c r="BE60" s="17" t="str">
        <f>IF(G54+K54+I54+L54+M54=D54," ","GRESEALA")</f>
        <v xml:space="preserve"> </v>
      </c>
      <c r="BF60" s="13" t="str">
        <f>IF(O54+P54=D54," ","GRESEALA")</f>
        <v xml:space="preserve"> </v>
      </c>
      <c r="BG60" s="13" t="str">
        <f>IF(Q54+S54+T54+U54+V54+W54=D54," ","GRESEALA")</f>
        <v xml:space="preserve"> </v>
      </c>
      <c r="BH60" s="13" t="str">
        <f>IF(X54+Y54+Z54=D54," ","GRESEALA")</f>
        <v xml:space="preserve"> </v>
      </c>
      <c r="BI60" s="17" t="str">
        <f>IF(AA54+AC54+AE54+AF54+AG54+AH54+AI54+AJ54+AK54+AL54+AM54+AN54+AO54+AP54+AQ54+AR54+AS54&gt;=D54," ","GRESEALA")</f>
        <v xml:space="preserve"> </v>
      </c>
      <c r="BJ60" s="13" t="str">
        <f>IF(E59+F59=D59," ","GRESEALA")</f>
        <v xml:space="preserve"> </v>
      </c>
      <c r="BK60" s="17" t="str">
        <f>IF(G59+K59+I59+L59+M59=D59," ","GRESEALA")</f>
        <v xml:space="preserve"> </v>
      </c>
    </row>
    <row r="61" spans="2:64" ht="62.25" hidden="1" customHeight="1" x14ac:dyDescent="0.45">
      <c r="B61" s="149">
        <v>14</v>
      </c>
      <c r="C61" s="81" t="s">
        <v>121</v>
      </c>
      <c r="D61" s="129">
        <f t="shared" si="0"/>
        <v>0</v>
      </c>
      <c r="E61" s="100">
        <f>'ian25'!E61+'feb25'!E61+'mar25'!E61+'apr25'!E61+'mai25'!E61+'iun25'!E61+'iul25'!E61+'aug25'!E61+sept25!E61+'oct25'!E61+'noi25'!E61</f>
        <v>0</v>
      </c>
      <c r="F61" s="100">
        <f>'ian25'!F61+'feb25'!F61+'mar25'!F61+'apr25'!F61+'mai25'!F61+'iun25'!F61+'iul25'!F61+'aug25'!F61+sept25!F61+'oct25'!F61+'noi25'!F61</f>
        <v>0</v>
      </c>
      <c r="G61" s="100">
        <f>'ian25'!G61+'feb25'!G61+'mar25'!G61+'apr25'!G61+'mai25'!G61+'iun25'!G61+'iul25'!G61+'aug25'!G61+sept25!G61+'oct25'!G61+'noi25'!G61</f>
        <v>0</v>
      </c>
      <c r="H61" s="100">
        <f>'ian25'!H61+'feb25'!H61+'mar25'!H61+'apr25'!H61+'mai25'!H61+'iun25'!H61+'iul25'!H61+'aug25'!H61+sept25!H61+'oct25'!H61+'noi25'!H61</f>
        <v>0</v>
      </c>
      <c r="I61" s="100">
        <f>'ian25'!I61+'feb25'!I61+'mar25'!I61+'apr25'!I61+'mai25'!I61+'iun25'!I61+'iul25'!I61+'aug25'!I61+sept25!I61+'oct25'!I61+'noi25'!I61</f>
        <v>0</v>
      </c>
      <c r="J61" s="100">
        <f>'ian25'!J61+'feb25'!J61+'mar25'!J61+'apr25'!J61+'mai25'!J61+'iun25'!J61+'iul25'!J61+'aug25'!J61+sept25!J61+'oct25'!J61+'noi25'!J61</f>
        <v>0</v>
      </c>
      <c r="K61" s="100">
        <f>'ian25'!K61+'feb25'!K61+'mar25'!K61+'apr25'!K61+'mai25'!K61+'iun25'!K61+'iul25'!K61+'aug25'!K61+sept25!K61+'oct25'!K61+'noi25'!K61</f>
        <v>0</v>
      </c>
      <c r="L61" s="100">
        <f>'ian25'!L61+'feb25'!L61+'mar25'!L61+'apr25'!L61+'mai25'!L61+'iun25'!L61+'iul25'!L61+'aug25'!L61+sept25!L61+'oct25'!L61+'noi25'!L61</f>
        <v>0</v>
      </c>
      <c r="M61" s="100">
        <f>'ian25'!M61+'feb25'!M61+'mar25'!M61+'apr25'!M61+'mai25'!M61+'iun25'!M61+'iul25'!M61+'aug25'!M61+sept25!M61+'oct25'!M61+'noi25'!M61</f>
        <v>0</v>
      </c>
      <c r="N61" s="100">
        <f>'ian25'!N61+'feb25'!N61+'mar25'!N61+'apr25'!N61+'mai25'!N61+'iun25'!N61+'iul25'!N61+'aug25'!N61+sept25!N61+'oct25'!N61+'noi25'!N61</f>
        <v>0</v>
      </c>
      <c r="O61" s="100">
        <f>'ian25'!O61+'feb25'!O61+'mar25'!O61+'apr25'!O61+'mai25'!O61+'iun25'!O61+'iul25'!O61+'aug25'!O61+sept25!O61+'oct25'!O61+'noi25'!O61</f>
        <v>0</v>
      </c>
      <c r="P61" s="100">
        <f>'ian25'!P61+'feb25'!P61+'mar25'!P61+'apr25'!P61+'mai25'!P61+'iun25'!P61+'iul25'!P61+'aug25'!P61+sept25!P61+'oct25'!P61+'noi25'!P61</f>
        <v>0</v>
      </c>
      <c r="Q61" s="100">
        <f>'ian25'!Q61+'feb25'!Q61+'mar25'!Q61+'apr25'!Q61+'mai25'!Q61+'iun25'!Q61+'iul25'!Q61+'aug25'!Q61+sept25!Q61+'oct25'!Q61+'noi25'!Q61</f>
        <v>0</v>
      </c>
      <c r="R61" s="100">
        <f>'ian25'!R61+'feb25'!R61+'mar25'!R61+'apr25'!R61+'mai25'!R61+'iun25'!R61+'iul25'!R61+'aug25'!R61+sept25!R61+'oct25'!R61+'noi25'!R61</f>
        <v>0</v>
      </c>
      <c r="S61" s="100">
        <f>'ian25'!S61+'feb25'!S61+'mar25'!S61+'apr25'!S61+'mai25'!S61+'iun25'!S61+'iul25'!S61+'aug25'!S61+sept25!S61+'oct25'!S61+'noi25'!S61</f>
        <v>0</v>
      </c>
      <c r="T61" s="100">
        <f>'ian25'!T61+'feb25'!T61+'mar25'!T61+'apr25'!T61+'mai25'!T61+'iun25'!T61+'iul25'!T61+'aug25'!T61+sept25!T61+'oct25'!T61+'noi25'!T61</f>
        <v>0</v>
      </c>
      <c r="U61" s="100">
        <f>'ian25'!U61+'feb25'!U61+'mar25'!U61+'apr25'!U61+'mai25'!U61+'iun25'!U61+'iul25'!U61+'aug25'!U61+sept25!U61+'oct25'!U61+'noi25'!U61</f>
        <v>0</v>
      </c>
      <c r="V61" s="100">
        <f>'ian25'!V61+'feb25'!V61+'mar25'!V61+'apr25'!V61+'mai25'!V61+'iun25'!V61+'iul25'!V61+'aug25'!V61+sept25!V61+'oct25'!V61+'noi25'!V61</f>
        <v>0</v>
      </c>
      <c r="W61" s="100">
        <f>'ian25'!W61+'feb25'!W61+'mar25'!W61+'apr25'!W61+'mai25'!W61+'iun25'!W61+'iul25'!W61+'aug25'!W61+sept25!W61+'oct25'!W61+'noi25'!W61</f>
        <v>0</v>
      </c>
      <c r="X61" s="100">
        <f>'ian25'!X61+'feb25'!X61+'mar25'!X61+'apr25'!X61+'mai25'!X61+'iun25'!X61+'iul25'!X61+'aug25'!X61+sept25!X61+'oct25'!X61+'noi25'!X61</f>
        <v>0</v>
      </c>
      <c r="Y61" s="100">
        <f>'ian25'!Y61+'feb25'!Y61+'mar25'!Y61+'apr25'!Y61+'mai25'!Y61+'iun25'!Y61+'iul25'!Y61+'aug25'!Y61+sept25!Y61+'oct25'!Y61+'noi25'!Y61</f>
        <v>0</v>
      </c>
      <c r="Z61" s="100">
        <f>'ian25'!Z61+'feb25'!Z61+'mar25'!Z61+'apr25'!Z61+'mai25'!Z61+'iun25'!Z61+'iul25'!Z61+'aug25'!Z61+sept25!Z61+'oct25'!Z61+'noi25'!Z61</f>
        <v>0</v>
      </c>
      <c r="AA61" s="100">
        <f>'ian25'!AA61+'feb25'!AA61+'mar25'!AA61+'apr25'!AA61+'mai25'!AA61+'iun25'!AA61+'iul25'!AA61+'aug25'!AA61+sept25!AA61+'oct25'!AA61+'noi25'!AA61</f>
        <v>0</v>
      </c>
      <c r="AB61" s="100">
        <f>'ian25'!AB61+'feb25'!AB61+'mar25'!AB61+'apr25'!AB61+'mai25'!AB61+'iun25'!AB61+'iul25'!AB61+'aug25'!AB61+sept25!AB61+'oct25'!AB61+'noi25'!AB61</f>
        <v>0</v>
      </c>
      <c r="AC61" s="100">
        <f>'ian25'!AC61+'feb25'!AC61+'mar25'!AC61+'apr25'!AC61+'mai25'!AC61+'iun25'!AC61+'iul25'!AC61+'aug25'!AC61+sept25!AC61+'oct25'!AC61+'noi25'!AC61</f>
        <v>0</v>
      </c>
      <c r="AD61" s="100">
        <f>'ian25'!AD61+'feb25'!AD61+'mar25'!AD61+'apr25'!AD61+'mai25'!AD61+'iun25'!AD61+'iul25'!AD61+'aug25'!AD61+sept25!AD61+'oct25'!AD61+'noi25'!AD61</f>
        <v>0</v>
      </c>
      <c r="AE61" s="100">
        <f>'ian25'!AE61+'feb25'!AE61+'mar25'!AE61+'apr25'!AE61+'mai25'!AE61+'iun25'!AE61+'iul25'!AE61+'aug25'!AE61+sept25!AE61+'oct25'!AE61+'noi25'!AE61</f>
        <v>0</v>
      </c>
      <c r="AF61" s="100">
        <f>'ian25'!AF61+'feb25'!AF61+'mar25'!AF61+'apr25'!AF61+'mai25'!AF61+'iun25'!AF61+'iul25'!AF61+'aug25'!AF61+sept25!AF61+'oct25'!AF61+'noi25'!AF61</f>
        <v>0</v>
      </c>
      <c r="AG61" s="100">
        <f>'ian25'!AG61+'feb25'!AG61+'mar25'!AG61+'apr25'!AG61+'mai25'!AG61+'iun25'!AG61+'iul25'!AG61+'aug25'!AG61+sept25!AG61+'oct25'!AG61+'noi25'!AG61</f>
        <v>0</v>
      </c>
      <c r="AH61" s="100">
        <f>'ian25'!AH61+'feb25'!AH61+'mar25'!AH61+'apr25'!AH61+'mai25'!AH61+'iun25'!AH61+'iul25'!AH61+'aug25'!AH61+sept25!AH61+'oct25'!AH61+'noi25'!AH61</f>
        <v>0</v>
      </c>
      <c r="AI61" s="100">
        <f>'ian25'!AI61+'feb25'!AI61+'mar25'!AI61+'apr25'!AI61+'mai25'!AI61+'iun25'!AI61+'iul25'!AI61+'aug25'!AI61+sept25!AI61+'oct25'!AI61+'noi25'!AI61</f>
        <v>0</v>
      </c>
      <c r="AJ61" s="100">
        <f>'ian25'!AJ61+'feb25'!AJ61+'mar25'!AJ61+'apr25'!AJ61+'mai25'!AJ61+'iun25'!AJ61+'iul25'!AJ61+'aug25'!AJ61+sept25!AJ61+'oct25'!AJ61+'noi25'!AJ61</f>
        <v>0</v>
      </c>
      <c r="AK61" s="100">
        <f>'ian25'!AK61+'feb25'!AK61+'mar25'!AK61+'apr25'!AK61+'mai25'!AK61+'iun25'!AK61+'iul25'!AK61+'aug25'!AK61+sept25!AK61+'oct25'!AK61+'noi25'!AK61</f>
        <v>0</v>
      </c>
      <c r="AL61" s="100">
        <f>'ian25'!AL61+'feb25'!AL61+'mar25'!AL61+'apr25'!AL61+'mai25'!AL61+'iun25'!AL61+'iul25'!AL61+'aug25'!AL61+sept25!AL61+'oct25'!AL61+'noi25'!AL61</f>
        <v>0</v>
      </c>
      <c r="AM61" s="100">
        <f>'ian25'!AM61+'feb25'!AM61+'mar25'!AM61+'apr25'!AM61+'mai25'!AM61+'iun25'!AM61+'iul25'!AM61+'aug25'!AM61+sept25!AM61+'oct25'!AM61+'noi25'!AM61</f>
        <v>0</v>
      </c>
      <c r="AN61" s="100">
        <f>'ian25'!AN61+'feb25'!AN61+'mar25'!AN61+'apr25'!AN61+'mai25'!AN61+'iun25'!AN61+'iul25'!AN61+'aug25'!AN61+sept25!AN61+'oct25'!AN61+'noi25'!AN61</f>
        <v>0</v>
      </c>
      <c r="AO61" s="100">
        <f>'ian25'!AO61+'feb25'!AO61+'mar25'!AO61+'apr25'!AO61+'mai25'!AO61+'iun25'!AO61+'iul25'!AO61+'aug25'!AO61+sept25!AO61+'oct25'!AO61+'noi25'!AO61</f>
        <v>0</v>
      </c>
      <c r="AP61" s="100">
        <f>'ian25'!AP61+'feb25'!AP61+'mar25'!AP61+'apr25'!AP61+'mai25'!AP61+'iun25'!AP61+'iul25'!AP61+'aug25'!AP61+sept25!AP61+'oct25'!AP61+'noi25'!AP61</f>
        <v>0</v>
      </c>
      <c r="AQ61" s="100">
        <f>'ian25'!AQ61+'feb25'!AQ61+'mar25'!AQ61+'apr25'!AQ61+'mai25'!AQ61+'iun25'!AQ61+'iul25'!AQ61+'aug25'!AQ61+sept25!AQ61+'oct25'!AQ61+'noi25'!AQ61</f>
        <v>0</v>
      </c>
      <c r="AR61" s="100">
        <f>'ian25'!AR61+'feb25'!AR61+'mar25'!AR61+'apr25'!AR61+'mai25'!AR61+'iun25'!AR61+'iul25'!AR61+'aug25'!AR61+sept25!AR61+'oct25'!AR61+'noi25'!AR61</f>
        <v>0</v>
      </c>
      <c r="AS61" s="100">
        <f>'ian25'!AS61+'feb25'!AS61+'mar25'!AS61+'apr25'!AS61+'mai25'!AS61+'iun25'!AS61+'iul25'!AS61+'aug25'!AS61+sept25!AS61+'oct25'!AS61+'noi25'!AS61</f>
        <v>0</v>
      </c>
      <c r="AT61" s="146"/>
      <c r="AU61" s="13" t="str">
        <f>IF(O59+P59=D59," ","GRESEALA")</f>
        <v xml:space="preserve"> </v>
      </c>
      <c r="AV61" s="13" t="str">
        <f>IF(Q59+S59+T59+U59+V59+W59=D59," ","GRESEALA")</f>
        <v xml:space="preserve"> </v>
      </c>
      <c r="AW61" s="13" t="str">
        <f>IF(X59+Y59+Z59=D59," ","GRESEALA")</f>
        <v xml:space="preserve"> </v>
      </c>
      <c r="AX61" s="13" t="str">
        <f>IF(AA59+AC59+AE59+AF59+AG59+AH59+AI59+AJ59+AK59+AL59+AR59+AS59&gt;=D59," ","GRESEALA")</f>
        <v xml:space="preserve"> </v>
      </c>
      <c r="AY61" s="13" t="str">
        <f>IF(D54=AE54," ","GRESEALA")</f>
        <v xml:space="preserve"> </v>
      </c>
      <c r="AZ61" s="13" t="str">
        <f>IF(E60+F60=D60," ","GRESEALA")</f>
        <v xml:space="preserve"> </v>
      </c>
      <c r="BA61" s="17" t="str">
        <f>IF(G60+K60+I60+L60+M60=D60," ","GRESEALA")</f>
        <v xml:space="preserve"> </v>
      </c>
      <c r="BB61" s="13" t="str">
        <f>IF(O60+P60=D60," ","GRESEALA")</f>
        <v xml:space="preserve"> </v>
      </c>
      <c r="BC61" s="13" t="str">
        <f>IF(Q60+S60+T60+U60+V60+W60=D60," ","GRESEALA")</f>
        <v xml:space="preserve"> </v>
      </c>
      <c r="BD61" s="13" t="str">
        <f>IF(X60+Y60+Z60=D60," ","GRESEALA")</f>
        <v xml:space="preserve"> </v>
      </c>
      <c r="BE61" s="17" t="str">
        <f>IF(AA60+AC60+AE60+AF60+AG60+AH60+AI60+AJ60+AK60+AL60+AM60+AN60+AO60+AP60+AQ60+AR60+AS60&gt;=D60," ","GRESEALA")</f>
        <v xml:space="preserve"> </v>
      </c>
      <c r="BF61" s="13" t="str">
        <f>IF(E61+F61=D61," ","GRESEALA")</f>
        <v xml:space="preserve"> </v>
      </c>
      <c r="BG61" s="17" t="str">
        <f>IF(G61+K61+I61+L61+M61=D61," ","GRESEALA")</f>
        <v xml:space="preserve"> </v>
      </c>
      <c r="BH61" s="13" t="str">
        <f>IF(O61+P61=D61," ","GRESEALA")</f>
        <v xml:space="preserve"> </v>
      </c>
      <c r="BI61" s="13" t="str">
        <f>IF(Q61+S61+T61+U61+V61+W61=D61," ","GRESEALA")</f>
        <v xml:space="preserve"> </v>
      </c>
      <c r="BJ61" s="13" t="str">
        <f>IF(X61+Y61+Z61=D61," ","GRESEALA")</f>
        <v xml:space="preserve"> </v>
      </c>
      <c r="BK61" s="17" t="str">
        <f>IF(AA61+AC61+AE61+AF61+AG61+AH61+AI61+AJ61+AK61+AL61+AM61+AN61+AO61+AP61+AQ61+AR61+AS61&gt;=D61," ","GRESEALA")</f>
        <v xml:space="preserve"> </v>
      </c>
    </row>
    <row r="62" spans="2:64" s="20" customFormat="1" ht="38.25" customHeight="1" x14ac:dyDescent="0.35">
      <c r="B62" s="156">
        <v>15.1</v>
      </c>
      <c r="C62" s="76" t="s">
        <v>122</v>
      </c>
      <c r="D62" s="133">
        <f t="shared" si="0"/>
        <v>1</v>
      </c>
      <c r="E62" s="100">
        <f>'ian25'!E62+'feb25'!E62+'mar25'!E62+'apr25'!E62+'mai25'!E62+'iun25'!E62+'iul25'!E62+'aug25'!E62+sept25!E62+'oct25'!E62+'noi25'!E62</f>
        <v>0</v>
      </c>
      <c r="F62" s="100">
        <f>'ian25'!F62+'feb25'!F62+'mar25'!F62+'apr25'!F62+'mai25'!F62+'iun25'!F62+'iul25'!F62+'aug25'!F62+sept25!F62+'oct25'!F62+'noi25'!F62</f>
        <v>1</v>
      </c>
      <c r="G62" s="100">
        <f>'ian25'!G62+'feb25'!G62+'mar25'!G62+'apr25'!G62+'mai25'!G62+'iun25'!G62+'iul25'!G62+'aug25'!G62+sept25!G62+'oct25'!G62+'noi25'!G62</f>
        <v>1</v>
      </c>
      <c r="H62" s="100">
        <f>'ian25'!H62+'feb25'!H62+'mar25'!H62+'apr25'!H62+'mai25'!H62+'iun25'!H62+'iul25'!H62+'aug25'!H62+sept25!H62+'oct25'!H62+'noi25'!H62</f>
        <v>1</v>
      </c>
      <c r="I62" s="100">
        <f>'ian25'!I62+'feb25'!I62+'mar25'!I62+'apr25'!I62+'mai25'!I62+'iun25'!I62+'iul25'!I62+'aug25'!I62+sept25!I62+'oct25'!I62+'noi25'!I62</f>
        <v>0</v>
      </c>
      <c r="J62" s="100">
        <f>'ian25'!J62+'feb25'!J62+'mar25'!J62+'apr25'!J62+'mai25'!J62+'iun25'!J62+'iul25'!J62+'aug25'!J62+sept25!J62+'oct25'!J62+'noi25'!J62</f>
        <v>0</v>
      </c>
      <c r="K62" s="100">
        <f>'ian25'!K62+'feb25'!K62+'mar25'!K62+'apr25'!K62+'mai25'!K62+'iun25'!K62+'iul25'!K62+'aug25'!K62+sept25!K62+'oct25'!K62+'noi25'!K62</f>
        <v>0</v>
      </c>
      <c r="L62" s="100">
        <f>'ian25'!L62+'feb25'!L62+'mar25'!L62+'apr25'!L62+'mai25'!L62+'iun25'!L62+'iul25'!L62+'aug25'!L62+sept25!L62+'oct25'!L62+'noi25'!L62</f>
        <v>0</v>
      </c>
      <c r="M62" s="100">
        <f>'ian25'!M62+'feb25'!M62+'mar25'!M62+'apr25'!M62+'mai25'!M62+'iun25'!M62+'iul25'!M62+'aug25'!M62+sept25!M62+'oct25'!M62+'noi25'!M62</f>
        <v>0</v>
      </c>
      <c r="N62" s="100">
        <f>'ian25'!N62+'feb25'!N62+'mar25'!N62+'apr25'!N62+'mai25'!N62+'iun25'!N62+'iul25'!N62+'aug25'!N62+sept25!N62+'oct25'!N62+'noi25'!N62</f>
        <v>0</v>
      </c>
      <c r="O62" s="100">
        <f>'ian25'!O62+'feb25'!O62+'mar25'!O62+'apr25'!O62+'mai25'!O62+'iun25'!O62+'iul25'!O62+'aug25'!O62+sept25!O62+'oct25'!O62+'noi25'!O62</f>
        <v>0</v>
      </c>
      <c r="P62" s="100">
        <f>'ian25'!P62+'feb25'!P62+'mar25'!P62+'apr25'!P62+'mai25'!P62+'iun25'!P62+'iul25'!P62+'aug25'!P62+sept25!P62+'oct25'!P62+'noi25'!P62</f>
        <v>1</v>
      </c>
      <c r="Q62" s="100">
        <f>'ian25'!Q62+'feb25'!Q62+'mar25'!Q62+'apr25'!Q62+'mai25'!Q62+'iun25'!Q62+'iul25'!Q62+'aug25'!Q62+sept25!Q62+'oct25'!Q62+'noi25'!Q62</f>
        <v>0</v>
      </c>
      <c r="R62" s="100">
        <f>'ian25'!R62+'feb25'!R62+'mar25'!R62+'apr25'!R62+'mai25'!R62+'iun25'!R62+'iul25'!R62+'aug25'!R62+sept25!R62+'oct25'!R62+'noi25'!R62</f>
        <v>0</v>
      </c>
      <c r="S62" s="100">
        <f>'ian25'!S62+'feb25'!S62+'mar25'!S62+'apr25'!S62+'mai25'!S62+'iun25'!S62+'iul25'!S62+'aug25'!S62+sept25!S62+'oct25'!S62+'noi25'!S62</f>
        <v>1</v>
      </c>
      <c r="T62" s="100">
        <f>'ian25'!T62+'feb25'!T62+'mar25'!T62+'apr25'!T62+'mai25'!T62+'iun25'!T62+'iul25'!T62+'aug25'!T62+sept25!T62+'oct25'!T62+'noi25'!T62</f>
        <v>0</v>
      </c>
      <c r="U62" s="100">
        <f>'ian25'!U62+'feb25'!U62+'mar25'!U62+'apr25'!U62+'mai25'!U62+'iun25'!U62+'iul25'!U62+'aug25'!U62+sept25!U62+'oct25'!U62+'noi25'!U62</f>
        <v>0</v>
      </c>
      <c r="V62" s="100">
        <f>'ian25'!V62+'feb25'!V62+'mar25'!V62+'apr25'!V62+'mai25'!V62+'iun25'!V62+'iul25'!V62+'aug25'!V62+sept25!V62+'oct25'!V62+'noi25'!V62</f>
        <v>0</v>
      </c>
      <c r="W62" s="100">
        <f>'ian25'!W62+'feb25'!W62+'mar25'!W62+'apr25'!W62+'mai25'!W62+'iun25'!W62+'iul25'!W62+'aug25'!W62+sept25!W62+'oct25'!W62+'noi25'!W62</f>
        <v>0</v>
      </c>
      <c r="X62" s="100">
        <f>'ian25'!X62+'feb25'!X62+'mar25'!X62+'apr25'!X62+'mai25'!X62+'iun25'!X62+'iul25'!X62+'aug25'!X62+sept25!X62+'oct25'!X62+'noi25'!X62</f>
        <v>1</v>
      </c>
      <c r="Y62" s="100">
        <f>'ian25'!Y62+'feb25'!Y62+'mar25'!Y62+'apr25'!Y62+'mai25'!Y62+'iun25'!Y62+'iul25'!Y62+'aug25'!Y62+sept25!Y62+'oct25'!Y62+'noi25'!Y62</f>
        <v>0</v>
      </c>
      <c r="Z62" s="100">
        <f>'ian25'!Z62+'feb25'!Z62+'mar25'!Z62+'apr25'!Z62+'mai25'!Z62+'iun25'!Z62+'iul25'!Z62+'aug25'!Z62+sept25!Z62+'oct25'!Z62+'noi25'!Z62</f>
        <v>0</v>
      </c>
      <c r="AA62" s="100">
        <f>'ian25'!AA62+'feb25'!AA62+'mar25'!AA62+'apr25'!AA62+'mai25'!AA62+'iun25'!AA62+'iul25'!AA62+'aug25'!AA62+sept25!AA62+'oct25'!AA62+'noi25'!AA62</f>
        <v>0</v>
      </c>
      <c r="AB62" s="100">
        <f>'ian25'!AB62+'feb25'!AB62+'mar25'!AB62+'apr25'!AB62+'mai25'!AB62+'iun25'!AB62+'iul25'!AB62+'aug25'!AB62+sept25!AB62+'oct25'!AB62+'noi25'!AB62</f>
        <v>0</v>
      </c>
      <c r="AC62" s="100">
        <f>'ian25'!AC62+'feb25'!AC62+'mar25'!AC62+'apr25'!AC62+'mai25'!AC62+'iun25'!AC62+'iul25'!AC62+'aug25'!AC62+sept25!AC62+'oct25'!AC62+'noi25'!AC62</f>
        <v>0</v>
      </c>
      <c r="AD62" s="100">
        <f>'ian25'!AD62+'feb25'!AD62+'mar25'!AD62+'apr25'!AD62+'mai25'!AD62+'iun25'!AD62+'iul25'!AD62+'aug25'!AD62+sept25!AD62+'oct25'!AD62+'noi25'!AD62</f>
        <v>0</v>
      </c>
      <c r="AE62" s="100">
        <f>'ian25'!AE62+'feb25'!AE62+'mar25'!AE62+'apr25'!AE62+'mai25'!AE62+'iun25'!AE62+'iul25'!AE62+'aug25'!AE62+sept25!AE62+'oct25'!AE62+'noi25'!AE62</f>
        <v>1</v>
      </c>
      <c r="AF62" s="100">
        <f>'ian25'!AF62+'feb25'!AF62+'mar25'!AF62+'apr25'!AF62+'mai25'!AF62+'iun25'!AF62+'iul25'!AF62+'aug25'!AF62+sept25!AF62+'oct25'!AF62+'noi25'!AF62</f>
        <v>0</v>
      </c>
      <c r="AG62" s="100">
        <f>'ian25'!AG62+'feb25'!AG62+'mar25'!AG62+'apr25'!AG62+'mai25'!AG62+'iun25'!AG62+'iul25'!AG62+'aug25'!AG62+sept25!AG62+'oct25'!AG62+'noi25'!AG62</f>
        <v>0</v>
      </c>
      <c r="AH62" s="100">
        <f>'ian25'!AH62+'feb25'!AH62+'mar25'!AH62+'apr25'!AH62+'mai25'!AH62+'iun25'!AH62+'iul25'!AH62+'aug25'!AH62+sept25!AH62+'oct25'!AH62+'noi25'!AH62</f>
        <v>0</v>
      </c>
      <c r="AI62" s="100">
        <f>'ian25'!AI62+'feb25'!AI62+'mar25'!AI62+'apr25'!AI62+'mai25'!AI62+'iun25'!AI62+'iul25'!AI62+'aug25'!AI62+sept25!AI62+'oct25'!AI62+'noi25'!AI62</f>
        <v>0</v>
      </c>
      <c r="AJ62" s="100">
        <f>'ian25'!AJ62+'feb25'!AJ62+'mar25'!AJ62+'apr25'!AJ62+'mai25'!AJ62+'iun25'!AJ62+'iul25'!AJ62+'aug25'!AJ62+sept25!AJ62+'oct25'!AJ62+'noi25'!AJ62</f>
        <v>0</v>
      </c>
      <c r="AK62" s="100">
        <f>'ian25'!AK62+'feb25'!AK62+'mar25'!AK62+'apr25'!AK62+'mai25'!AK62+'iun25'!AK62+'iul25'!AK62+'aug25'!AK62+sept25!AK62+'oct25'!AK62+'noi25'!AK62</f>
        <v>0</v>
      </c>
      <c r="AL62" s="100">
        <f>'ian25'!AL62+'feb25'!AL62+'mar25'!AL62+'apr25'!AL62+'mai25'!AL62+'iun25'!AL62+'iul25'!AL62+'aug25'!AL62+sept25!AL62+'oct25'!AL62+'noi25'!AL62</f>
        <v>0</v>
      </c>
      <c r="AM62" s="100">
        <f>'ian25'!AM62+'feb25'!AM62+'mar25'!AM62+'apr25'!AM62+'mai25'!AM62+'iun25'!AM62+'iul25'!AM62+'aug25'!AM62+sept25!AM62+'oct25'!AM62+'noi25'!AM62</f>
        <v>0</v>
      </c>
      <c r="AN62" s="100">
        <f>'ian25'!AN62+'feb25'!AN62+'mar25'!AN62+'apr25'!AN62+'mai25'!AN62+'iun25'!AN62+'iul25'!AN62+'aug25'!AN62+sept25!AN62+'oct25'!AN62+'noi25'!AN62</f>
        <v>0</v>
      </c>
      <c r="AO62" s="100">
        <f>'ian25'!AO62+'feb25'!AO62+'mar25'!AO62+'apr25'!AO62+'mai25'!AO62+'iun25'!AO62+'iul25'!AO62+'aug25'!AO62+sept25!AO62+'oct25'!AO62+'noi25'!AO62</f>
        <v>0</v>
      </c>
      <c r="AP62" s="100">
        <f>'ian25'!AP62+'feb25'!AP62+'mar25'!AP62+'apr25'!AP62+'mai25'!AP62+'iun25'!AP62+'iul25'!AP62+'aug25'!AP62+sept25!AP62+'oct25'!AP62+'noi25'!AP62</f>
        <v>0</v>
      </c>
      <c r="AQ62" s="100">
        <f>'ian25'!AQ62+'feb25'!AQ62+'mar25'!AQ62+'apr25'!AQ62+'mai25'!AQ62+'iun25'!AQ62+'iul25'!AQ62+'aug25'!AQ62+sept25!AQ62+'oct25'!AQ62+'noi25'!AQ62</f>
        <v>0</v>
      </c>
      <c r="AR62" s="100">
        <f>'ian25'!AR62+'feb25'!AR62+'mar25'!AR62+'apr25'!AR62+'mai25'!AR62+'iun25'!AR62+'iul25'!AR62+'aug25'!AR62+sept25!AR62+'oct25'!AR62+'noi25'!AR62</f>
        <v>0</v>
      </c>
      <c r="AS62" s="100">
        <f>'ian25'!AS62+'feb25'!AS62+'mar25'!AS62+'apr25'!AS62+'mai25'!AS62+'iun25'!AS62+'iul25'!AS62+'aug25'!AS62+sept25!AS62+'oct25'!AS62+'noi25'!AS62</f>
        <v>0</v>
      </c>
      <c r="AT62" s="146"/>
      <c r="AU62" s="13" t="str">
        <f>IF(E62+F62=D62," ","GRESEALA")</f>
        <v xml:space="preserve"> </v>
      </c>
      <c r="AV62" s="17" t="str">
        <f>IF(G62+K62+I62+L62+M62=D62," ","GRESEALA")</f>
        <v xml:space="preserve"> </v>
      </c>
      <c r="AW62" s="13" t="str">
        <f>IF(O62+P62=D62," ","GRESEALA")</f>
        <v xml:space="preserve"> </v>
      </c>
      <c r="AX62" s="13" t="str">
        <f>IF(Q62+S62+T62+U62+V62+W62=D62," ","GRESEALA")</f>
        <v xml:space="preserve"> </v>
      </c>
      <c r="AY62" s="13" t="str">
        <f>IF(X62+Y62+Z62=D62," ","GRESEALA")</f>
        <v xml:space="preserve"> </v>
      </c>
      <c r="AZ62" s="13" t="str">
        <f>IF(AA62+AC62+AE62+AF62+AG62+AH62+AI62+AJ62+AK62+AL62+AR62+AS62&gt;=D62," ","GRESEALA")</f>
        <v xml:space="preserve"> </v>
      </c>
      <c r="BA62" s="13" t="str">
        <f>IF(E63+F63=D63," ","GRESEALA")</f>
        <v xml:space="preserve"> </v>
      </c>
      <c r="BB62" s="17" t="str">
        <f>IF(G63+K63+I63+L63+M63=D63," ","GRESEALA")</f>
        <v xml:space="preserve"> </v>
      </c>
      <c r="BC62" s="13" t="str">
        <f>IF(O63+P63=D63," ","GRESEALA")</f>
        <v xml:space="preserve"> </v>
      </c>
      <c r="BD62" s="13" t="str">
        <f>IF(Q63+S63+T63+U63+V63+W63=D63," ","GRESEALA")</f>
        <v xml:space="preserve"> </v>
      </c>
      <c r="BE62" s="13" t="str">
        <f>IF(X63+Y63+Z63=D63," ","GRESEALA")</f>
        <v xml:space="preserve"> </v>
      </c>
      <c r="BF62" s="17" t="str">
        <f>IF(AA63+AC63+AE63+AF63+AG63+AH63+AI63+AJ63+AK63+AL63+AM63+AN63+AO63+AP63+AQ63+AR63+AS63&gt;=D63," ","GRESEALA")</f>
        <v xml:space="preserve"> </v>
      </c>
      <c r="BG62" s="13" t="str">
        <f>IF(E64+F64=D64," ","GRESEALA")</f>
        <v xml:space="preserve"> </v>
      </c>
      <c r="BH62" s="17" t="str">
        <f>IF(G64+K64+I64+L64+M64=D64," ","GRESEALA")</f>
        <v xml:space="preserve"> </v>
      </c>
      <c r="BI62" s="13" t="str">
        <f>IF(O64+P64=D64," ","GRESEALA")</f>
        <v xml:space="preserve"> </v>
      </c>
      <c r="BJ62" s="13" t="str">
        <f>IF(Q64+S64+T64+U64+V64+W64=D64," ","GRESEALA")</f>
        <v xml:space="preserve"> </v>
      </c>
      <c r="BK62" s="13" t="str">
        <f>IF(X64+Y64+Z64=D64," ","GRESEALA")</f>
        <v xml:space="preserve"> </v>
      </c>
    </row>
    <row r="63" spans="2:64" ht="42.75" customHeight="1" x14ac:dyDescent="0.45">
      <c r="B63" s="149">
        <v>15</v>
      </c>
      <c r="C63" s="81" t="s">
        <v>123</v>
      </c>
      <c r="D63" s="129">
        <f t="shared" si="0"/>
        <v>0</v>
      </c>
      <c r="E63" s="100">
        <f>'ian25'!E63+'feb25'!E63+'mar25'!E63+'apr25'!E63+'mai25'!E63+'iun25'!E63+'iul25'!E63+'aug25'!E63+sept25!E63+'oct25'!E63+'noi25'!E63</f>
        <v>0</v>
      </c>
      <c r="F63" s="100">
        <f>'ian25'!F63+'feb25'!F63+'mar25'!F63+'apr25'!F63+'mai25'!F63+'iun25'!F63+'iul25'!F63+'aug25'!F63+sept25!F63+'oct25'!F63+'noi25'!F63</f>
        <v>0</v>
      </c>
      <c r="G63" s="100">
        <f>'ian25'!G63+'feb25'!G63+'mar25'!G63+'apr25'!G63+'mai25'!G63+'iun25'!G63+'iul25'!G63+'aug25'!G63+sept25!G63+'oct25'!G63+'noi25'!G63</f>
        <v>0</v>
      </c>
      <c r="H63" s="100">
        <f>'ian25'!H63+'feb25'!H63+'mar25'!H63+'apr25'!H63+'mai25'!H63+'iun25'!H63+'iul25'!H63+'aug25'!H63+sept25!H63+'oct25'!H63+'noi25'!H63</f>
        <v>0</v>
      </c>
      <c r="I63" s="100">
        <f>'ian25'!I63+'feb25'!I63+'mar25'!I63+'apr25'!I63+'mai25'!I63+'iun25'!I63+'iul25'!I63+'aug25'!I63+sept25!I63+'oct25'!I63+'noi25'!I63</f>
        <v>0</v>
      </c>
      <c r="J63" s="100">
        <f>'ian25'!J63+'feb25'!J63+'mar25'!J63+'apr25'!J63+'mai25'!J63+'iun25'!J63+'iul25'!J63+'aug25'!J63+sept25!J63+'oct25'!J63+'noi25'!J63</f>
        <v>0</v>
      </c>
      <c r="K63" s="100">
        <f>'ian25'!K63+'feb25'!K63+'mar25'!K63+'apr25'!K63+'mai25'!K63+'iun25'!K63+'iul25'!K63+'aug25'!K63+sept25!K63+'oct25'!K63+'noi25'!K63</f>
        <v>0</v>
      </c>
      <c r="L63" s="100">
        <f>'ian25'!L63+'feb25'!L63+'mar25'!L63+'apr25'!L63+'mai25'!L63+'iun25'!L63+'iul25'!L63+'aug25'!L63+sept25!L63+'oct25'!L63+'noi25'!L63</f>
        <v>0</v>
      </c>
      <c r="M63" s="100">
        <f>'ian25'!M63+'feb25'!M63+'mar25'!M63+'apr25'!M63+'mai25'!M63+'iun25'!M63+'iul25'!M63+'aug25'!M63+sept25!M63+'oct25'!M63+'noi25'!M63</f>
        <v>0</v>
      </c>
      <c r="N63" s="100">
        <f>'ian25'!N63+'feb25'!N63+'mar25'!N63+'apr25'!N63+'mai25'!N63+'iun25'!N63+'iul25'!N63+'aug25'!N63+sept25!N63+'oct25'!N63+'noi25'!N63</f>
        <v>0</v>
      </c>
      <c r="O63" s="100">
        <f>'ian25'!O63+'feb25'!O63+'mar25'!O63+'apr25'!O63+'mai25'!O63+'iun25'!O63+'iul25'!O63+'aug25'!O63+sept25!O63+'oct25'!O63+'noi25'!O63</f>
        <v>0</v>
      </c>
      <c r="P63" s="100">
        <f>'ian25'!P63+'feb25'!P63+'mar25'!P63+'apr25'!P63+'mai25'!P63+'iun25'!P63+'iul25'!P63+'aug25'!P63+sept25!P63+'oct25'!P63+'noi25'!P63</f>
        <v>0</v>
      </c>
      <c r="Q63" s="100">
        <f>'ian25'!Q63+'feb25'!Q63+'mar25'!Q63+'apr25'!Q63+'mai25'!Q63+'iun25'!Q63+'iul25'!Q63+'aug25'!Q63+sept25!Q63+'oct25'!Q63+'noi25'!Q63</f>
        <v>0</v>
      </c>
      <c r="R63" s="100">
        <f>'ian25'!R63+'feb25'!R63+'mar25'!R63+'apr25'!R63+'mai25'!R63+'iun25'!R63+'iul25'!R63+'aug25'!R63+sept25!R63+'oct25'!R63+'noi25'!R63</f>
        <v>0</v>
      </c>
      <c r="S63" s="100">
        <f>'ian25'!S63+'feb25'!S63+'mar25'!S63+'apr25'!S63+'mai25'!S63+'iun25'!S63+'iul25'!S63+'aug25'!S63+sept25!S63+'oct25'!S63+'noi25'!S63</f>
        <v>0</v>
      </c>
      <c r="T63" s="100">
        <f>'ian25'!T63+'feb25'!T63+'mar25'!T63+'apr25'!T63+'mai25'!T63+'iun25'!T63+'iul25'!T63+'aug25'!T63+sept25!T63+'oct25'!T63+'noi25'!T63</f>
        <v>0</v>
      </c>
      <c r="U63" s="100">
        <f>'ian25'!U63+'feb25'!U63+'mar25'!U63+'apr25'!U63+'mai25'!U63+'iun25'!U63+'iul25'!U63+'aug25'!U63+sept25!U63+'oct25'!U63+'noi25'!U63</f>
        <v>0</v>
      </c>
      <c r="V63" s="100">
        <f>'ian25'!V63+'feb25'!V63+'mar25'!V63+'apr25'!V63+'mai25'!V63+'iun25'!V63+'iul25'!V63+'aug25'!V63+sept25!V63+'oct25'!V63+'noi25'!V63</f>
        <v>0</v>
      </c>
      <c r="W63" s="100">
        <f>'ian25'!W63+'feb25'!W63+'mar25'!W63+'apr25'!W63+'mai25'!W63+'iun25'!W63+'iul25'!W63+'aug25'!W63+sept25!W63+'oct25'!W63+'noi25'!W63</f>
        <v>0</v>
      </c>
      <c r="X63" s="100">
        <f>'ian25'!X63+'feb25'!X63+'mar25'!X63+'apr25'!X63+'mai25'!X63+'iun25'!X63+'iul25'!X63+'aug25'!X63+sept25!X63+'oct25'!X63+'noi25'!X63</f>
        <v>0</v>
      </c>
      <c r="Y63" s="100">
        <f>'ian25'!Y63+'feb25'!Y63+'mar25'!Y63+'apr25'!Y63+'mai25'!Y63+'iun25'!Y63+'iul25'!Y63+'aug25'!Y63+sept25!Y63+'oct25'!Y63+'noi25'!Y63</f>
        <v>0</v>
      </c>
      <c r="Z63" s="100">
        <f>'ian25'!Z63+'feb25'!Z63+'mar25'!Z63+'apr25'!Z63+'mai25'!Z63+'iun25'!Z63+'iul25'!Z63+'aug25'!Z63+sept25!Z63+'oct25'!Z63+'noi25'!Z63</f>
        <v>0</v>
      </c>
      <c r="AA63" s="100">
        <f>'ian25'!AA63+'feb25'!AA63+'mar25'!AA63+'apr25'!AA63+'mai25'!AA63+'iun25'!AA63+'iul25'!AA63+'aug25'!AA63+sept25!AA63+'oct25'!AA63+'noi25'!AA63</f>
        <v>0</v>
      </c>
      <c r="AB63" s="100">
        <f>'ian25'!AB63+'feb25'!AB63+'mar25'!AB63+'apr25'!AB63+'mai25'!AB63+'iun25'!AB63+'iul25'!AB63+'aug25'!AB63+sept25!AB63+'oct25'!AB63+'noi25'!AB63</f>
        <v>0</v>
      </c>
      <c r="AC63" s="100">
        <f>'ian25'!AC63+'feb25'!AC63+'mar25'!AC63+'apr25'!AC63+'mai25'!AC63+'iun25'!AC63+'iul25'!AC63+'aug25'!AC63+sept25!AC63+'oct25'!AC63+'noi25'!AC63</f>
        <v>0</v>
      </c>
      <c r="AD63" s="100">
        <f>'ian25'!AD63+'feb25'!AD63+'mar25'!AD63+'apr25'!AD63+'mai25'!AD63+'iun25'!AD63+'iul25'!AD63+'aug25'!AD63+sept25!AD63+'oct25'!AD63+'noi25'!AD63</f>
        <v>0</v>
      </c>
      <c r="AE63" s="100">
        <f>'ian25'!AE63+'feb25'!AE63+'mar25'!AE63+'apr25'!AE63+'mai25'!AE63+'iun25'!AE63+'iul25'!AE63+'aug25'!AE63+sept25!AE63+'oct25'!AE63+'noi25'!AE63</f>
        <v>0</v>
      </c>
      <c r="AF63" s="100">
        <f>'ian25'!AF63+'feb25'!AF63+'mar25'!AF63+'apr25'!AF63+'mai25'!AF63+'iun25'!AF63+'iul25'!AF63+'aug25'!AF63+sept25!AF63+'oct25'!AF63+'noi25'!AF63</f>
        <v>0</v>
      </c>
      <c r="AG63" s="100">
        <f>'ian25'!AG63+'feb25'!AG63+'mar25'!AG63+'apr25'!AG63+'mai25'!AG63+'iun25'!AG63+'iul25'!AG63+'aug25'!AG63+sept25!AG63+'oct25'!AG63+'noi25'!AG63</f>
        <v>0</v>
      </c>
      <c r="AH63" s="100">
        <f>'ian25'!AH63+'feb25'!AH63+'mar25'!AH63+'apr25'!AH63+'mai25'!AH63+'iun25'!AH63+'iul25'!AH63+'aug25'!AH63+sept25!AH63+'oct25'!AH63+'noi25'!AH63</f>
        <v>0</v>
      </c>
      <c r="AI63" s="100">
        <f>'ian25'!AI63+'feb25'!AI63+'mar25'!AI63+'apr25'!AI63+'mai25'!AI63+'iun25'!AI63+'iul25'!AI63+'aug25'!AI63+sept25!AI63+'oct25'!AI63+'noi25'!AI63</f>
        <v>0</v>
      </c>
      <c r="AJ63" s="100">
        <f>'ian25'!AJ63+'feb25'!AJ63+'mar25'!AJ63+'apr25'!AJ63+'mai25'!AJ63+'iun25'!AJ63+'iul25'!AJ63+'aug25'!AJ63+sept25!AJ63+'oct25'!AJ63+'noi25'!AJ63</f>
        <v>0</v>
      </c>
      <c r="AK63" s="100">
        <f>'ian25'!AK63+'feb25'!AK63+'mar25'!AK63+'apr25'!AK63+'mai25'!AK63+'iun25'!AK63+'iul25'!AK63+'aug25'!AK63+sept25!AK63+'oct25'!AK63+'noi25'!AK63</f>
        <v>0</v>
      </c>
      <c r="AL63" s="100">
        <f>'ian25'!AL63+'feb25'!AL63+'mar25'!AL63+'apr25'!AL63+'mai25'!AL63+'iun25'!AL63+'iul25'!AL63+'aug25'!AL63+sept25!AL63+'oct25'!AL63+'noi25'!AL63</f>
        <v>0</v>
      </c>
      <c r="AM63" s="100">
        <f>'ian25'!AM63+'feb25'!AM63+'mar25'!AM63+'apr25'!AM63+'mai25'!AM63+'iun25'!AM63+'iul25'!AM63+'aug25'!AM63+sept25!AM63+'oct25'!AM63+'noi25'!AM63</f>
        <v>0</v>
      </c>
      <c r="AN63" s="100">
        <f>'ian25'!AN63+'feb25'!AN63+'mar25'!AN63+'apr25'!AN63+'mai25'!AN63+'iun25'!AN63+'iul25'!AN63+'aug25'!AN63+sept25!AN63+'oct25'!AN63+'noi25'!AN63</f>
        <v>0</v>
      </c>
      <c r="AO63" s="100">
        <f>'ian25'!AO63+'feb25'!AO63+'mar25'!AO63+'apr25'!AO63+'mai25'!AO63+'iun25'!AO63+'iul25'!AO63+'aug25'!AO63+sept25!AO63+'oct25'!AO63+'noi25'!AO63</f>
        <v>0</v>
      </c>
      <c r="AP63" s="100">
        <f>'ian25'!AP63+'feb25'!AP63+'mar25'!AP63+'apr25'!AP63+'mai25'!AP63+'iun25'!AP63+'iul25'!AP63+'aug25'!AP63+sept25!AP63+'oct25'!AP63+'noi25'!AP63</f>
        <v>0</v>
      </c>
      <c r="AQ63" s="100">
        <f>'ian25'!AQ63+'feb25'!AQ63+'mar25'!AQ63+'apr25'!AQ63+'mai25'!AQ63+'iun25'!AQ63+'iul25'!AQ63+'aug25'!AQ63+sept25!AQ63+'oct25'!AQ63+'noi25'!AQ63</f>
        <v>0</v>
      </c>
      <c r="AR63" s="100">
        <f>'ian25'!AR63+'feb25'!AR63+'mar25'!AR63+'apr25'!AR63+'mai25'!AR63+'iun25'!AR63+'iul25'!AR63+'aug25'!AR63+sept25!AR63+'oct25'!AR63+'noi25'!AR63</f>
        <v>0</v>
      </c>
      <c r="AS63" s="100">
        <f>'ian25'!AS63+'feb25'!AS63+'mar25'!AS63+'apr25'!AS63+'mai25'!AS63+'iun25'!AS63+'iul25'!AS63+'aug25'!AS63+sept25!AS63+'oct25'!AS63+'noi25'!AS63</f>
        <v>0</v>
      </c>
      <c r="AT63" s="146"/>
      <c r="AU63" s="13" t="str">
        <f>IF(E65+E66+E67=E64," ","GRESEALA")</f>
        <v xml:space="preserve"> </v>
      </c>
      <c r="AV63" s="13" t="str">
        <f>IF(F65+F66+F67=F64," ","GRESEALA")</f>
        <v xml:space="preserve"> </v>
      </c>
      <c r="AW63" s="13" t="str">
        <f>IF(G65+G66+G67=G64," ","GRESEALA")</f>
        <v xml:space="preserve"> </v>
      </c>
      <c r="AX63" s="13" t="str">
        <f>IF(H65+H66+H67=H64," ","GRESEALA")</f>
        <v xml:space="preserve"> </v>
      </c>
      <c r="AY63" s="13" t="str">
        <f t="shared" ref="AY63:BE63" si="42">IF(K65+K66+K67=K64," ","GRESEALA")</f>
        <v xml:space="preserve"> </v>
      </c>
      <c r="AZ63" s="17" t="str">
        <f t="shared" si="42"/>
        <v xml:space="preserve"> </v>
      </c>
      <c r="BA63" s="13" t="str">
        <f t="shared" si="42"/>
        <v xml:space="preserve"> </v>
      </c>
      <c r="BB63" s="13" t="str">
        <f t="shared" si="42"/>
        <v xml:space="preserve"> </v>
      </c>
      <c r="BC63" s="13" t="str">
        <f t="shared" si="42"/>
        <v xml:space="preserve"> </v>
      </c>
      <c r="BD63" s="13" t="str">
        <f t="shared" si="42"/>
        <v xml:space="preserve"> </v>
      </c>
      <c r="BE63" s="13" t="str">
        <f t="shared" si="42"/>
        <v xml:space="preserve"> </v>
      </c>
      <c r="BF63" s="13" t="str">
        <f t="shared" ref="BF63:BK63" si="43">IF(S65+S66+S67=S64," ","GRESEALA")</f>
        <v xml:space="preserve"> </v>
      </c>
      <c r="BG63" s="13" t="str">
        <f t="shared" si="43"/>
        <v xml:space="preserve"> </v>
      </c>
      <c r="BH63" s="13" t="str">
        <f t="shared" si="43"/>
        <v xml:space="preserve"> </v>
      </c>
      <c r="BI63" s="13" t="str">
        <f t="shared" si="43"/>
        <v xml:space="preserve"> </v>
      </c>
      <c r="BJ63" s="13" t="str">
        <f t="shared" si="43"/>
        <v xml:space="preserve"> </v>
      </c>
      <c r="BK63" s="13" t="str">
        <f t="shared" si="43"/>
        <v xml:space="preserve"> </v>
      </c>
      <c r="BL63" s="5"/>
    </row>
    <row r="64" spans="2:64" ht="39.75" customHeight="1" x14ac:dyDescent="0.35">
      <c r="B64" s="147">
        <v>16</v>
      </c>
      <c r="C64" s="89" t="s">
        <v>124</v>
      </c>
      <c r="D64" s="139">
        <f t="shared" si="0"/>
        <v>0</v>
      </c>
      <c r="E64" s="100">
        <f>'ian25'!E64+'feb25'!E64+'mar25'!E64+'apr25'!E64+'mai25'!E64+'iun25'!E64+'iul25'!E64+'aug25'!E64+sept25!E64+'oct25'!E64+'noi25'!E64</f>
        <v>0</v>
      </c>
      <c r="F64" s="100">
        <f>'ian25'!F64+'feb25'!F64+'mar25'!F64+'apr25'!F64+'mai25'!F64+'iun25'!F64+'iul25'!F64+'aug25'!F64+sept25!F64+'oct25'!F64+'noi25'!F64</f>
        <v>0</v>
      </c>
      <c r="G64" s="100">
        <f>'ian25'!G64+'feb25'!G64+'mar25'!G64+'apr25'!G64+'mai25'!G64+'iun25'!G64+'iul25'!G64+'aug25'!G64+sept25!G64+'oct25'!G64+'noi25'!G64</f>
        <v>0</v>
      </c>
      <c r="H64" s="100">
        <f>'ian25'!H64+'feb25'!H64+'mar25'!H64+'apr25'!H64+'mai25'!H64+'iun25'!H64+'iul25'!H64+'aug25'!H64+sept25!H64+'oct25'!H64+'noi25'!H64</f>
        <v>0</v>
      </c>
      <c r="I64" s="100">
        <f>'ian25'!I64+'feb25'!I64+'mar25'!I64+'apr25'!I64+'mai25'!I64+'iun25'!I64+'iul25'!I64+'aug25'!I64+sept25!I64+'oct25'!I64+'noi25'!I64</f>
        <v>0</v>
      </c>
      <c r="J64" s="100">
        <f>'ian25'!J64+'feb25'!J64+'mar25'!J64+'apr25'!J64+'mai25'!J64+'iun25'!J64+'iul25'!J64+'aug25'!J64+sept25!J64+'oct25'!J64+'noi25'!J64</f>
        <v>0</v>
      </c>
      <c r="K64" s="100">
        <f>'ian25'!K64+'feb25'!K64+'mar25'!K64+'apr25'!K64+'mai25'!K64+'iun25'!K64+'iul25'!K64+'aug25'!K64+sept25!K64+'oct25'!K64+'noi25'!K64</f>
        <v>0</v>
      </c>
      <c r="L64" s="100">
        <f>'ian25'!L64+'feb25'!L64+'mar25'!L64+'apr25'!L64+'mai25'!L64+'iun25'!L64+'iul25'!L64+'aug25'!L64+sept25!L64+'oct25'!L64+'noi25'!L64</f>
        <v>0</v>
      </c>
      <c r="M64" s="100">
        <f>'ian25'!M64+'feb25'!M64+'mar25'!M64+'apr25'!M64+'mai25'!M64+'iun25'!M64+'iul25'!M64+'aug25'!M64+sept25!M64+'oct25'!M64+'noi25'!M64</f>
        <v>0</v>
      </c>
      <c r="N64" s="100">
        <f>'ian25'!N64+'feb25'!N64+'mar25'!N64+'apr25'!N64+'mai25'!N64+'iun25'!N64+'iul25'!N64+'aug25'!N64+sept25!N64+'oct25'!N64+'noi25'!N64</f>
        <v>0</v>
      </c>
      <c r="O64" s="100">
        <f>'ian25'!O64+'feb25'!O64+'mar25'!O64+'apr25'!O64+'mai25'!O64+'iun25'!O64+'iul25'!O64+'aug25'!O64+sept25!O64+'oct25'!O64+'noi25'!O64</f>
        <v>0</v>
      </c>
      <c r="P64" s="100">
        <f>'ian25'!P64+'feb25'!P64+'mar25'!P64+'apr25'!P64+'mai25'!P64+'iun25'!P64+'iul25'!P64+'aug25'!P64+sept25!P64+'oct25'!P64+'noi25'!P64</f>
        <v>0</v>
      </c>
      <c r="Q64" s="100">
        <f>'ian25'!Q64+'feb25'!Q64+'mar25'!Q64+'apr25'!Q64+'mai25'!Q64+'iun25'!Q64+'iul25'!Q64+'aug25'!Q64+sept25!Q64+'oct25'!Q64+'noi25'!Q64</f>
        <v>0</v>
      </c>
      <c r="R64" s="100">
        <f>'ian25'!R64+'feb25'!R64+'mar25'!R64+'apr25'!R64+'mai25'!R64+'iun25'!R64+'iul25'!R64+'aug25'!R64+sept25!R64+'oct25'!R64+'noi25'!R64</f>
        <v>0</v>
      </c>
      <c r="S64" s="100">
        <f>'ian25'!S64+'feb25'!S64+'mar25'!S64+'apr25'!S64+'mai25'!S64+'iun25'!S64+'iul25'!S64+'aug25'!S64+sept25!S64+'oct25'!S64+'noi25'!S64</f>
        <v>0</v>
      </c>
      <c r="T64" s="100">
        <f>'ian25'!T64+'feb25'!T64+'mar25'!T64+'apr25'!T64+'mai25'!T64+'iun25'!T64+'iul25'!T64+'aug25'!T64+sept25!T64+'oct25'!T64+'noi25'!T64</f>
        <v>0</v>
      </c>
      <c r="U64" s="100">
        <f>'ian25'!U64+'feb25'!U64+'mar25'!U64+'apr25'!U64+'mai25'!U64+'iun25'!U64+'iul25'!U64+'aug25'!U64+sept25!U64+'oct25'!U64+'noi25'!U64</f>
        <v>0</v>
      </c>
      <c r="V64" s="100">
        <f>'ian25'!V64+'feb25'!V64+'mar25'!V64+'apr25'!V64+'mai25'!V64+'iun25'!V64+'iul25'!V64+'aug25'!V64+sept25!V64+'oct25'!V64+'noi25'!V64</f>
        <v>0</v>
      </c>
      <c r="W64" s="100">
        <f>'ian25'!W64+'feb25'!W64+'mar25'!W64+'apr25'!W64+'mai25'!W64+'iun25'!W64+'iul25'!W64+'aug25'!W64+sept25!W64+'oct25'!W64+'noi25'!W64</f>
        <v>0</v>
      </c>
      <c r="X64" s="100">
        <f>'ian25'!X64+'feb25'!X64+'mar25'!X64+'apr25'!X64+'mai25'!X64+'iun25'!X64+'iul25'!X64+'aug25'!X64+sept25!X64+'oct25'!X64+'noi25'!X64</f>
        <v>0</v>
      </c>
      <c r="Y64" s="100">
        <f>'ian25'!Y64+'feb25'!Y64+'mar25'!Y64+'apr25'!Y64+'mai25'!Y64+'iun25'!Y64+'iul25'!Y64+'aug25'!Y64+sept25!Y64+'oct25'!Y64+'noi25'!Y64</f>
        <v>0</v>
      </c>
      <c r="Z64" s="100">
        <f>'ian25'!Z64+'feb25'!Z64+'mar25'!Z64+'apr25'!Z64+'mai25'!Z64+'iun25'!Z64+'iul25'!Z64+'aug25'!Z64+sept25!Z64+'oct25'!Z64+'noi25'!Z64</f>
        <v>0</v>
      </c>
      <c r="AA64" s="100">
        <f>'ian25'!AA64+'feb25'!AA64+'mar25'!AA64+'apr25'!AA64+'mai25'!AA64+'iun25'!AA64+'iul25'!AA64+'aug25'!AA64+sept25!AA64+'oct25'!AA64+'noi25'!AA64</f>
        <v>0</v>
      </c>
      <c r="AB64" s="100">
        <f>'ian25'!AB64+'feb25'!AB64+'mar25'!AB64+'apr25'!AB64+'mai25'!AB64+'iun25'!AB64+'iul25'!AB64+'aug25'!AB64+sept25!AB64+'oct25'!AB64+'noi25'!AB64</f>
        <v>0</v>
      </c>
      <c r="AC64" s="100">
        <f>'ian25'!AC64+'feb25'!AC64+'mar25'!AC64+'apr25'!AC64+'mai25'!AC64+'iun25'!AC64+'iul25'!AC64+'aug25'!AC64+sept25!AC64+'oct25'!AC64+'noi25'!AC64</f>
        <v>0</v>
      </c>
      <c r="AD64" s="100">
        <f>'ian25'!AD64+'feb25'!AD64+'mar25'!AD64+'apr25'!AD64+'mai25'!AD64+'iun25'!AD64+'iul25'!AD64+'aug25'!AD64+sept25!AD64+'oct25'!AD64+'noi25'!AD64</f>
        <v>0</v>
      </c>
      <c r="AE64" s="100">
        <f>'ian25'!AE64+'feb25'!AE64+'mar25'!AE64+'apr25'!AE64+'mai25'!AE64+'iun25'!AE64+'iul25'!AE64+'aug25'!AE64+sept25!AE64+'oct25'!AE64+'noi25'!AE64</f>
        <v>0</v>
      </c>
      <c r="AF64" s="100">
        <f>'ian25'!AF64+'feb25'!AF64+'mar25'!AF64+'apr25'!AF64+'mai25'!AF64+'iun25'!AF64+'iul25'!AF64+'aug25'!AF64+sept25!AF64+'oct25'!AF64+'noi25'!AF64</f>
        <v>0</v>
      </c>
      <c r="AG64" s="100">
        <f>'ian25'!AG64+'feb25'!AG64+'mar25'!AG64+'apr25'!AG64+'mai25'!AG64+'iun25'!AG64+'iul25'!AG64+'aug25'!AG64+sept25!AG64+'oct25'!AG64+'noi25'!AG64</f>
        <v>0</v>
      </c>
      <c r="AH64" s="100">
        <f>'ian25'!AH64+'feb25'!AH64+'mar25'!AH64+'apr25'!AH64+'mai25'!AH64+'iun25'!AH64+'iul25'!AH64+'aug25'!AH64+sept25!AH64+'oct25'!AH64+'noi25'!AH64</f>
        <v>0</v>
      </c>
      <c r="AI64" s="100">
        <f>'ian25'!AI64+'feb25'!AI64+'mar25'!AI64+'apr25'!AI64+'mai25'!AI64+'iun25'!AI64+'iul25'!AI64+'aug25'!AI64+sept25!AI64+'oct25'!AI64+'noi25'!AI64</f>
        <v>0</v>
      </c>
      <c r="AJ64" s="100">
        <f>'ian25'!AJ64+'feb25'!AJ64+'mar25'!AJ64+'apr25'!AJ64+'mai25'!AJ64+'iun25'!AJ64+'iul25'!AJ64+'aug25'!AJ64+sept25!AJ64+'oct25'!AJ64+'noi25'!AJ64</f>
        <v>0</v>
      </c>
      <c r="AK64" s="100">
        <f>'ian25'!AK64+'feb25'!AK64+'mar25'!AK64+'apr25'!AK64+'mai25'!AK64+'iun25'!AK64+'iul25'!AK64+'aug25'!AK64+sept25!AK64+'oct25'!AK64+'noi25'!AK64</f>
        <v>0</v>
      </c>
      <c r="AL64" s="100">
        <f>'ian25'!AL64+'feb25'!AL64+'mar25'!AL64+'apr25'!AL64+'mai25'!AL64+'iun25'!AL64+'iul25'!AL64+'aug25'!AL64+sept25!AL64+'oct25'!AL64+'noi25'!AL64</f>
        <v>0</v>
      </c>
      <c r="AM64" s="100">
        <f>'ian25'!AM64+'feb25'!AM64+'mar25'!AM64+'apr25'!AM64+'mai25'!AM64+'iun25'!AM64+'iul25'!AM64+'aug25'!AM64+sept25!AM64+'oct25'!AM64+'noi25'!AM64</f>
        <v>0</v>
      </c>
      <c r="AN64" s="100">
        <f>'ian25'!AN64+'feb25'!AN64+'mar25'!AN64+'apr25'!AN64+'mai25'!AN64+'iun25'!AN64+'iul25'!AN64+'aug25'!AN64+sept25!AN64+'oct25'!AN64+'noi25'!AN64</f>
        <v>0</v>
      </c>
      <c r="AO64" s="100">
        <f>'ian25'!AO64+'feb25'!AO64+'mar25'!AO64+'apr25'!AO64+'mai25'!AO64+'iun25'!AO64+'iul25'!AO64+'aug25'!AO64+sept25!AO64+'oct25'!AO64+'noi25'!AO64</f>
        <v>0</v>
      </c>
      <c r="AP64" s="100">
        <f>'ian25'!AP64+'feb25'!AP64+'mar25'!AP64+'apr25'!AP64+'mai25'!AP64+'iun25'!AP64+'iul25'!AP64+'aug25'!AP64+sept25!AP64+'oct25'!AP64+'noi25'!AP64</f>
        <v>0</v>
      </c>
      <c r="AQ64" s="100">
        <f>'ian25'!AQ64+'feb25'!AQ64+'mar25'!AQ64+'apr25'!AQ64+'mai25'!AQ64+'iun25'!AQ64+'iul25'!AQ64+'aug25'!AQ64+sept25!AQ64+'oct25'!AQ64+'noi25'!AQ64</f>
        <v>0</v>
      </c>
      <c r="AR64" s="100">
        <f>'ian25'!AR64+'feb25'!AR64+'mar25'!AR64+'apr25'!AR64+'mai25'!AR64+'iun25'!AR64+'iul25'!AR64+'aug25'!AR64+sept25!AR64+'oct25'!AR64+'noi25'!AR64</f>
        <v>0</v>
      </c>
      <c r="AS64" s="100">
        <f>'ian25'!AS64+'feb25'!AS64+'mar25'!AS64+'apr25'!AS64+'mai25'!AS64+'iun25'!AS64+'iul25'!AS64+'aug25'!AS64+sept25!AS64+'oct25'!AS64+'noi25'!AS64</f>
        <v>0</v>
      </c>
      <c r="AT64" s="146"/>
      <c r="AU64" s="13" t="str">
        <f t="shared" ref="AU64:BH64" si="44">IF(Y65+Y66+Y67=Y64," ","GRESEALA")</f>
        <v xml:space="preserve"> </v>
      </c>
      <c r="AV64" s="13" t="str">
        <f t="shared" si="44"/>
        <v xml:space="preserve"> </v>
      </c>
      <c r="AW64" s="13" t="str">
        <f t="shared" si="44"/>
        <v xml:space="preserve"> </v>
      </c>
      <c r="AX64" s="13" t="str">
        <f t="shared" si="44"/>
        <v xml:space="preserve"> </v>
      </c>
      <c r="AY64" s="13" t="str">
        <f t="shared" si="44"/>
        <v xml:space="preserve"> </v>
      </c>
      <c r="AZ64" s="13" t="str">
        <f t="shared" si="44"/>
        <v xml:space="preserve"> </v>
      </c>
      <c r="BA64" s="13" t="str">
        <f t="shared" si="44"/>
        <v xml:space="preserve"> </v>
      </c>
      <c r="BB64" s="13" t="str">
        <f t="shared" si="44"/>
        <v xml:space="preserve"> </v>
      </c>
      <c r="BC64" s="13" t="str">
        <f t="shared" si="44"/>
        <v xml:space="preserve"> </v>
      </c>
      <c r="BD64" s="13" t="str">
        <f t="shared" si="44"/>
        <v xml:space="preserve"> </v>
      </c>
      <c r="BE64" s="13" t="str">
        <f t="shared" si="44"/>
        <v xml:space="preserve"> </v>
      </c>
      <c r="BF64" s="13" t="str">
        <f t="shared" si="44"/>
        <v xml:space="preserve"> </v>
      </c>
      <c r="BG64" s="13" t="str">
        <f t="shared" si="44"/>
        <v xml:space="preserve"> </v>
      </c>
      <c r="BH64" s="13" t="str">
        <f t="shared" si="44"/>
        <v xml:space="preserve"> </v>
      </c>
      <c r="BI64" s="13" t="str">
        <f t="shared" ref="BI64:BJ64" si="45">IF(AR65+AR66+AR67=AR64," ","GRESEALA")</f>
        <v xml:space="preserve"> </v>
      </c>
      <c r="BJ64" s="13" t="str">
        <f t="shared" si="45"/>
        <v xml:space="preserve"> </v>
      </c>
      <c r="BK64" s="17" t="str">
        <f>IF(AA64+AC64+AE64+AF64+AG64+AH64+AI64+AJ64+AK64+AL64+AM64+AN64+AO64+AP64+AQ64+AR64+AS64&gt;=D64," ","GRESEALA")</f>
        <v xml:space="preserve"> </v>
      </c>
      <c r="BL64" s="33" t="str">
        <f>IF(X35+Y35+Z35=D35," ","GRESEALA")</f>
        <v xml:space="preserve"> </v>
      </c>
    </row>
    <row r="65" spans="2:66" ht="22.5" customHeight="1" x14ac:dyDescent="0.45">
      <c r="B65" s="150" t="s">
        <v>125</v>
      </c>
      <c r="C65" s="90"/>
      <c r="D65" s="129">
        <f t="shared" si="0"/>
        <v>0</v>
      </c>
      <c r="E65" s="100">
        <f>'ian25'!E65+'feb25'!E65+'mar25'!E65+'apr25'!E65+'mai25'!E65+'iun25'!E65+'iul25'!E65+'aug25'!E65+sept25!E65+'oct25'!E65+'noi25'!E65</f>
        <v>0</v>
      </c>
      <c r="F65" s="100">
        <f>'ian25'!F65+'feb25'!F65+'mar25'!F65+'apr25'!F65+'mai25'!F65+'iun25'!F65+'iul25'!F65+'aug25'!F65+sept25!F65+'oct25'!F65+'noi25'!F65</f>
        <v>0</v>
      </c>
      <c r="G65" s="100">
        <f>'ian25'!G65+'feb25'!G65+'mar25'!G65+'apr25'!G65+'mai25'!G65+'iun25'!G65+'iul25'!G65+'aug25'!G65+sept25!G65+'oct25'!G65+'noi25'!G65</f>
        <v>0</v>
      </c>
      <c r="H65" s="100">
        <f>'ian25'!H65+'feb25'!H65+'mar25'!H65+'apr25'!H65+'mai25'!H65+'iun25'!H65+'iul25'!H65+'aug25'!H65+sept25!H65+'oct25'!H65+'noi25'!H65</f>
        <v>0</v>
      </c>
      <c r="I65" s="100">
        <f>'ian25'!I65+'feb25'!I65+'mar25'!I65+'apr25'!I65+'mai25'!I65+'iun25'!I65+'iul25'!I65+'aug25'!I65+sept25!I65+'oct25'!I65+'noi25'!I65</f>
        <v>0</v>
      </c>
      <c r="J65" s="100">
        <f>'ian25'!J65+'feb25'!J65+'mar25'!J65+'apr25'!J65+'mai25'!J65+'iun25'!J65+'iul25'!J65+'aug25'!J65+sept25!J65+'oct25'!J65+'noi25'!J65</f>
        <v>0</v>
      </c>
      <c r="K65" s="100">
        <f>'ian25'!K65+'feb25'!K65+'mar25'!K65+'apr25'!K65+'mai25'!K65+'iun25'!K65+'iul25'!K65+'aug25'!K65+sept25!K65+'oct25'!K65+'noi25'!K65</f>
        <v>0</v>
      </c>
      <c r="L65" s="100">
        <f>'ian25'!L65+'feb25'!L65+'mar25'!L65+'apr25'!L65+'mai25'!L65+'iun25'!L65+'iul25'!L65+'aug25'!L65+sept25!L65+'oct25'!L65+'noi25'!L65</f>
        <v>0</v>
      </c>
      <c r="M65" s="100">
        <f>'ian25'!M65+'feb25'!M65+'mar25'!M65+'apr25'!M65+'mai25'!M65+'iun25'!M65+'iul25'!M65+'aug25'!M65+sept25!M65+'oct25'!M65+'noi25'!M65</f>
        <v>0</v>
      </c>
      <c r="N65" s="100">
        <f>'ian25'!N65+'feb25'!N65+'mar25'!N65+'apr25'!N65+'mai25'!N65+'iun25'!N65+'iul25'!N65+'aug25'!N65+sept25!N65+'oct25'!N65+'noi25'!N65</f>
        <v>0</v>
      </c>
      <c r="O65" s="100">
        <f>'ian25'!O65+'feb25'!O65+'mar25'!O65+'apr25'!O65+'mai25'!O65+'iun25'!O65+'iul25'!O65+'aug25'!O65+sept25!O65+'oct25'!O65+'noi25'!O65</f>
        <v>0</v>
      </c>
      <c r="P65" s="100">
        <f>'ian25'!P65+'feb25'!P65+'mar25'!P65+'apr25'!P65+'mai25'!P65+'iun25'!P65+'iul25'!P65+'aug25'!P65+sept25!P65+'oct25'!P65+'noi25'!P65</f>
        <v>0</v>
      </c>
      <c r="Q65" s="100">
        <f>'ian25'!Q65+'feb25'!Q65+'mar25'!Q65+'apr25'!Q65+'mai25'!Q65+'iun25'!Q65+'iul25'!Q65+'aug25'!Q65+sept25!Q65+'oct25'!Q65+'noi25'!Q65</f>
        <v>0</v>
      </c>
      <c r="R65" s="100">
        <f>'ian25'!R65+'feb25'!R65+'mar25'!R65+'apr25'!R65+'mai25'!R65+'iun25'!R65+'iul25'!R65+'aug25'!R65+sept25!R65+'oct25'!R65+'noi25'!R65</f>
        <v>0</v>
      </c>
      <c r="S65" s="100">
        <f>'ian25'!S65+'feb25'!S65+'mar25'!S65+'apr25'!S65+'mai25'!S65+'iun25'!S65+'iul25'!S65+'aug25'!S65+sept25!S65+'oct25'!S65+'noi25'!S65</f>
        <v>0</v>
      </c>
      <c r="T65" s="100">
        <f>'ian25'!T65+'feb25'!T65+'mar25'!T65+'apr25'!T65+'mai25'!T65+'iun25'!T65+'iul25'!T65+'aug25'!T65+sept25!T65+'oct25'!T65+'noi25'!T65</f>
        <v>0</v>
      </c>
      <c r="U65" s="100">
        <f>'ian25'!U65+'feb25'!U65+'mar25'!U65+'apr25'!U65+'mai25'!U65+'iun25'!U65+'iul25'!U65+'aug25'!U65+sept25!U65+'oct25'!U65+'noi25'!U65</f>
        <v>0</v>
      </c>
      <c r="V65" s="100">
        <f>'ian25'!V65+'feb25'!V65+'mar25'!V65+'apr25'!V65+'mai25'!V65+'iun25'!V65+'iul25'!V65+'aug25'!V65+sept25!V65+'oct25'!V65+'noi25'!V65</f>
        <v>0</v>
      </c>
      <c r="W65" s="100">
        <f>'ian25'!W65+'feb25'!W65+'mar25'!W65+'apr25'!W65+'mai25'!W65+'iun25'!W65+'iul25'!W65+'aug25'!W65+sept25!W65+'oct25'!W65+'noi25'!W65</f>
        <v>0</v>
      </c>
      <c r="X65" s="100">
        <f>'ian25'!X65+'feb25'!X65+'mar25'!X65+'apr25'!X65+'mai25'!X65+'iun25'!X65+'iul25'!X65+'aug25'!X65+sept25!X65+'oct25'!X65+'noi25'!X65</f>
        <v>0</v>
      </c>
      <c r="Y65" s="100">
        <f>'ian25'!Y65+'feb25'!Y65+'mar25'!Y65+'apr25'!Y65+'mai25'!Y65+'iun25'!Y65+'iul25'!Y65+'aug25'!Y65+sept25!Y65+'oct25'!Y65+'noi25'!Y65</f>
        <v>0</v>
      </c>
      <c r="Z65" s="100">
        <f>'ian25'!Z65+'feb25'!Z65+'mar25'!Z65+'apr25'!Z65+'mai25'!Z65+'iun25'!Z65+'iul25'!Z65+'aug25'!Z65+sept25!Z65+'oct25'!Z65+'noi25'!Z65</f>
        <v>0</v>
      </c>
      <c r="AA65" s="100">
        <f>'ian25'!AA65+'feb25'!AA65+'mar25'!AA65+'apr25'!AA65+'mai25'!AA65+'iun25'!AA65+'iul25'!AA65+'aug25'!AA65+sept25!AA65+'oct25'!AA65+'noi25'!AA65</f>
        <v>0</v>
      </c>
      <c r="AB65" s="100">
        <f>'ian25'!AB65+'feb25'!AB65+'mar25'!AB65+'apr25'!AB65+'mai25'!AB65+'iun25'!AB65+'iul25'!AB65+'aug25'!AB65+sept25!AB65+'oct25'!AB65+'noi25'!AB65</f>
        <v>0</v>
      </c>
      <c r="AC65" s="100">
        <f>'ian25'!AC65+'feb25'!AC65+'mar25'!AC65+'apr25'!AC65+'mai25'!AC65+'iun25'!AC65+'iul25'!AC65+'aug25'!AC65+sept25!AC65+'oct25'!AC65+'noi25'!AC65</f>
        <v>0</v>
      </c>
      <c r="AD65" s="100">
        <f>'ian25'!AD65+'feb25'!AD65+'mar25'!AD65+'apr25'!AD65+'mai25'!AD65+'iun25'!AD65+'iul25'!AD65+'aug25'!AD65+sept25!AD65+'oct25'!AD65+'noi25'!AD65</f>
        <v>0</v>
      </c>
      <c r="AE65" s="100">
        <f>'ian25'!AE65+'feb25'!AE65+'mar25'!AE65+'apr25'!AE65+'mai25'!AE65+'iun25'!AE65+'iul25'!AE65+'aug25'!AE65+sept25!AE65+'oct25'!AE65+'noi25'!AE65</f>
        <v>0</v>
      </c>
      <c r="AF65" s="100">
        <f>'ian25'!AF65+'feb25'!AF65+'mar25'!AF65+'apr25'!AF65+'mai25'!AF65+'iun25'!AF65+'iul25'!AF65+'aug25'!AF65+sept25!AF65+'oct25'!AF65+'noi25'!AF65</f>
        <v>0</v>
      </c>
      <c r="AG65" s="100">
        <f>'ian25'!AG65+'feb25'!AG65+'mar25'!AG65+'apr25'!AG65+'mai25'!AG65+'iun25'!AG65+'iul25'!AG65+'aug25'!AG65+sept25!AG65+'oct25'!AG65+'noi25'!AG65</f>
        <v>0</v>
      </c>
      <c r="AH65" s="100">
        <f>'ian25'!AH65+'feb25'!AH65+'mar25'!AH65+'apr25'!AH65+'mai25'!AH65+'iun25'!AH65+'iul25'!AH65+'aug25'!AH65+sept25!AH65+'oct25'!AH65+'noi25'!AH65</f>
        <v>0</v>
      </c>
      <c r="AI65" s="100">
        <f>'ian25'!AI65+'feb25'!AI65+'mar25'!AI65+'apr25'!AI65+'mai25'!AI65+'iun25'!AI65+'iul25'!AI65+'aug25'!AI65+sept25!AI65+'oct25'!AI65+'noi25'!AI65</f>
        <v>0</v>
      </c>
      <c r="AJ65" s="100">
        <f>'ian25'!AJ65+'feb25'!AJ65+'mar25'!AJ65+'apr25'!AJ65+'mai25'!AJ65+'iun25'!AJ65+'iul25'!AJ65+'aug25'!AJ65+sept25!AJ65+'oct25'!AJ65+'noi25'!AJ65</f>
        <v>0</v>
      </c>
      <c r="AK65" s="100">
        <f>'ian25'!AK65+'feb25'!AK65+'mar25'!AK65+'apr25'!AK65+'mai25'!AK65+'iun25'!AK65+'iul25'!AK65+'aug25'!AK65+sept25!AK65+'oct25'!AK65+'noi25'!AK65</f>
        <v>0</v>
      </c>
      <c r="AL65" s="100">
        <f>'ian25'!AL65+'feb25'!AL65+'mar25'!AL65+'apr25'!AL65+'mai25'!AL65+'iun25'!AL65+'iul25'!AL65+'aug25'!AL65+sept25!AL65+'oct25'!AL65+'noi25'!AL65</f>
        <v>0</v>
      </c>
      <c r="AM65" s="100">
        <f>'ian25'!AM65+'feb25'!AM65+'mar25'!AM65+'apr25'!AM65+'mai25'!AM65+'iun25'!AM65+'iul25'!AM65+'aug25'!AM65+sept25!AM65+'oct25'!AM65+'noi25'!AM65</f>
        <v>0</v>
      </c>
      <c r="AN65" s="100">
        <f>'ian25'!AN65+'feb25'!AN65+'mar25'!AN65+'apr25'!AN65+'mai25'!AN65+'iun25'!AN65+'iul25'!AN65+'aug25'!AN65+sept25!AN65+'oct25'!AN65+'noi25'!AN65</f>
        <v>0</v>
      </c>
      <c r="AO65" s="100">
        <f>'ian25'!AO65+'feb25'!AO65+'mar25'!AO65+'apr25'!AO65+'mai25'!AO65+'iun25'!AO65+'iul25'!AO65+'aug25'!AO65+sept25!AO65+'oct25'!AO65+'noi25'!AO65</f>
        <v>0</v>
      </c>
      <c r="AP65" s="100">
        <f>'ian25'!AP65+'feb25'!AP65+'mar25'!AP65+'apr25'!AP65+'mai25'!AP65+'iun25'!AP65+'iul25'!AP65+'aug25'!AP65+sept25!AP65+'oct25'!AP65+'noi25'!AP65</f>
        <v>0</v>
      </c>
      <c r="AQ65" s="100">
        <f>'ian25'!AQ65+'feb25'!AQ65+'mar25'!AQ65+'apr25'!AQ65+'mai25'!AQ65+'iun25'!AQ65+'iul25'!AQ65+'aug25'!AQ65+sept25!AQ65+'oct25'!AQ65+'noi25'!AQ65</f>
        <v>0</v>
      </c>
      <c r="AR65" s="100">
        <f>'ian25'!AR65+'feb25'!AR65+'mar25'!AR65+'apr25'!AR65+'mai25'!AR65+'iun25'!AR65+'iul25'!AR65+'aug25'!AR65+sept25!AR65+'oct25'!AR65+'noi25'!AR65</f>
        <v>0</v>
      </c>
      <c r="AS65" s="100">
        <f>'ian25'!AS65+'feb25'!AS65+'mar25'!AS65+'apr25'!AS65+'mai25'!AS65+'iun25'!AS65+'iul25'!AS65+'aug25'!AS65+sept25!AS65+'oct25'!AS65+'noi25'!AS65</f>
        <v>0</v>
      </c>
      <c r="AT65" s="146"/>
      <c r="AU65" s="13" t="str">
        <f>IF(E19+F19=D19," ","GRESEALA")</f>
        <v xml:space="preserve"> </v>
      </c>
      <c r="AV65" s="17" t="str">
        <f>IF(G19+K19+I19+L19+M19=D19," ","GRESEALA")</f>
        <v xml:space="preserve"> </v>
      </c>
      <c r="AW65" s="13" t="str">
        <f>IF(O19+P19=D19," ","GRESEALA")</f>
        <v xml:space="preserve"> </v>
      </c>
      <c r="AX65" s="13" t="str">
        <f>IF(Q19+S19+T19+U19+V19+W19=D19," ","GRESEALA")</f>
        <v xml:space="preserve"> </v>
      </c>
      <c r="AY65" s="13" t="str">
        <f>IF(X19+Y19+Z19=D19," ","GRESEALA")</f>
        <v xml:space="preserve"> </v>
      </c>
      <c r="AZ65" s="17" t="str">
        <f>IF(AA19+AC19+AE19+AF19+AG19+AH19+AI19+AJ19+AK19+AL19+AM19+AN19+AO19+AP19+AQ19+AR19+AS19&gt;=D19," ","GRESEALA")</f>
        <v xml:space="preserve"> </v>
      </c>
      <c r="BA65" s="33" t="str">
        <f>IF(E17+F17=D17," ","GRESEALA")</f>
        <v xml:space="preserve"> </v>
      </c>
      <c r="BB65" s="17" t="str">
        <f>IF(G17+K17+I17+L17+M17=D17," ","GRESEALA")</f>
        <v xml:space="preserve"> </v>
      </c>
      <c r="BC65" s="33" t="str">
        <f>IF(O17+P17=D17," ","GRESEALA")</f>
        <v xml:space="preserve"> </v>
      </c>
      <c r="BD65" s="33" t="str">
        <f>IF(Q17+S17+T17+U17+V17+W17=D17," ","GRESEALA")</f>
        <v xml:space="preserve"> </v>
      </c>
      <c r="BE65" s="33" t="str">
        <f>IF(X17+Y17+Z17=D17," ","GRESEALA")</f>
        <v xml:space="preserve"> </v>
      </c>
      <c r="BF65" s="33" t="str">
        <f>IF(E18+F18=D18," ","GRESEALA")</f>
        <v xml:space="preserve"> </v>
      </c>
      <c r="BG65" s="17" t="str">
        <f>IF(G18+K18+I18+L18+M18=D18," ","GRESEALA")</f>
        <v xml:space="preserve"> </v>
      </c>
      <c r="BH65" s="33" t="str">
        <f>IF(O18+P18=D18," ","GRESEALA")</f>
        <v xml:space="preserve"> </v>
      </c>
      <c r="BI65" s="33" t="str">
        <f>IF(Q18+S18+T18+U18+V18+W18=D18," ","GRESEALA")</f>
        <v xml:space="preserve"> </v>
      </c>
      <c r="BJ65" s="33" t="str">
        <f>IF(X18+Y18+Z18=D18," ","GRESEALA")</f>
        <v xml:space="preserve"> </v>
      </c>
      <c r="BK65" s="33" t="str">
        <f>IF(E19+F19=D19," ","GRESEALA")</f>
        <v xml:space="preserve"> </v>
      </c>
      <c r="BL65" s="33" t="str">
        <f>IF(E35+F35=D35," ","GRESEALA")</f>
        <v xml:space="preserve"> </v>
      </c>
      <c r="BM65" s="17" t="str">
        <f>IF(G35+K35+I35+L35+M35=D35," ","GRESEALA")</f>
        <v xml:space="preserve"> </v>
      </c>
      <c r="BN65" s="33" t="str">
        <f>IF(O35+P35=D35," ","GRESEALA")</f>
        <v xml:space="preserve"> </v>
      </c>
    </row>
    <row r="66" spans="2:66" ht="19.5" customHeight="1" x14ac:dyDescent="0.45">
      <c r="B66" s="150" t="s">
        <v>126</v>
      </c>
      <c r="C66" s="90"/>
      <c r="D66" s="129">
        <f t="shared" si="0"/>
        <v>0</v>
      </c>
      <c r="E66" s="100">
        <f>'ian25'!E66+'feb25'!E66+'mar25'!E66+'apr25'!E66+'mai25'!E66+'iun25'!E66+'iul25'!E66+'aug25'!E66+sept25!E66+'oct25'!E66+'noi25'!E66</f>
        <v>0</v>
      </c>
      <c r="F66" s="100">
        <f>'ian25'!F66+'feb25'!F66+'mar25'!F66+'apr25'!F66+'mai25'!F66+'iun25'!F66+'iul25'!F66+'aug25'!F66+sept25!F66+'oct25'!F66+'noi25'!F66</f>
        <v>0</v>
      </c>
      <c r="G66" s="100">
        <f>'ian25'!G66+'feb25'!G66+'mar25'!G66+'apr25'!G66+'mai25'!G66+'iun25'!G66+'iul25'!G66+'aug25'!G66+sept25!G66+'oct25'!G66+'noi25'!G66</f>
        <v>0</v>
      </c>
      <c r="H66" s="100">
        <f>'ian25'!H66+'feb25'!H66+'mar25'!H66+'apr25'!H66+'mai25'!H66+'iun25'!H66+'iul25'!H66+'aug25'!H66+sept25!H66+'oct25'!H66+'noi25'!H66</f>
        <v>0</v>
      </c>
      <c r="I66" s="100">
        <f>'ian25'!I66+'feb25'!I66+'mar25'!I66+'apr25'!I66+'mai25'!I66+'iun25'!I66+'iul25'!I66+'aug25'!I66+sept25!I66+'oct25'!I66+'noi25'!I66</f>
        <v>0</v>
      </c>
      <c r="J66" s="100">
        <f>'ian25'!J66+'feb25'!J66+'mar25'!J66+'apr25'!J66+'mai25'!J66+'iun25'!J66+'iul25'!J66+'aug25'!J66+sept25!J66+'oct25'!J66+'noi25'!J66</f>
        <v>0</v>
      </c>
      <c r="K66" s="100">
        <f>'ian25'!K66+'feb25'!K66+'mar25'!K66+'apr25'!K66+'mai25'!K66+'iun25'!K66+'iul25'!K66+'aug25'!K66+sept25!K66+'oct25'!K66+'noi25'!K66</f>
        <v>0</v>
      </c>
      <c r="L66" s="100">
        <f>'ian25'!L66+'feb25'!L66+'mar25'!L66+'apr25'!L66+'mai25'!L66+'iun25'!L66+'iul25'!L66+'aug25'!L66+sept25!L66+'oct25'!L66+'noi25'!L66</f>
        <v>0</v>
      </c>
      <c r="M66" s="100">
        <f>'ian25'!M66+'feb25'!M66+'mar25'!M66+'apr25'!M66+'mai25'!M66+'iun25'!M66+'iul25'!M66+'aug25'!M66+sept25!M66+'oct25'!M66+'noi25'!M66</f>
        <v>0</v>
      </c>
      <c r="N66" s="100">
        <f>'ian25'!N66+'feb25'!N66+'mar25'!N66+'apr25'!N66+'mai25'!N66+'iun25'!N66+'iul25'!N66+'aug25'!N66+sept25!N66+'oct25'!N66+'noi25'!N66</f>
        <v>0</v>
      </c>
      <c r="O66" s="100">
        <f>'ian25'!O66+'feb25'!O66+'mar25'!O66+'apr25'!O66+'mai25'!O66+'iun25'!O66+'iul25'!O66+'aug25'!O66+sept25!O66+'oct25'!O66+'noi25'!O66</f>
        <v>0</v>
      </c>
      <c r="P66" s="100">
        <f>'ian25'!P66+'feb25'!P66+'mar25'!P66+'apr25'!P66+'mai25'!P66+'iun25'!P66+'iul25'!P66+'aug25'!P66+sept25!P66+'oct25'!P66+'noi25'!P66</f>
        <v>0</v>
      </c>
      <c r="Q66" s="100">
        <f>'ian25'!Q66+'feb25'!Q66+'mar25'!Q66+'apr25'!Q66+'mai25'!Q66+'iun25'!Q66+'iul25'!Q66+'aug25'!Q66+sept25!Q66+'oct25'!Q66+'noi25'!Q66</f>
        <v>0</v>
      </c>
      <c r="R66" s="100">
        <f>'ian25'!R66+'feb25'!R66+'mar25'!R66+'apr25'!R66+'mai25'!R66+'iun25'!R66+'iul25'!R66+'aug25'!R66+sept25!R66+'oct25'!R66+'noi25'!R66</f>
        <v>0</v>
      </c>
      <c r="S66" s="100">
        <f>'ian25'!S66+'feb25'!S66+'mar25'!S66+'apr25'!S66+'mai25'!S66+'iun25'!S66+'iul25'!S66+'aug25'!S66+sept25!S66+'oct25'!S66+'noi25'!S66</f>
        <v>0</v>
      </c>
      <c r="T66" s="100">
        <f>'ian25'!T66+'feb25'!T66+'mar25'!T66+'apr25'!T66+'mai25'!T66+'iun25'!T66+'iul25'!T66+'aug25'!T66+sept25!T66+'oct25'!T66+'noi25'!T66</f>
        <v>0</v>
      </c>
      <c r="U66" s="100">
        <f>'ian25'!U66+'feb25'!U66+'mar25'!U66+'apr25'!U66+'mai25'!U66+'iun25'!U66+'iul25'!U66+'aug25'!U66+sept25!U66+'oct25'!U66+'noi25'!U66</f>
        <v>0</v>
      </c>
      <c r="V66" s="100">
        <f>'ian25'!V66+'feb25'!V66+'mar25'!V66+'apr25'!V66+'mai25'!V66+'iun25'!V66+'iul25'!V66+'aug25'!V66+sept25!V66+'oct25'!V66+'noi25'!V66</f>
        <v>0</v>
      </c>
      <c r="W66" s="100">
        <f>'ian25'!W66+'feb25'!W66+'mar25'!W66+'apr25'!W66+'mai25'!W66+'iun25'!W66+'iul25'!W66+'aug25'!W66+sept25!W66+'oct25'!W66+'noi25'!W66</f>
        <v>0</v>
      </c>
      <c r="X66" s="100">
        <f>'ian25'!X66+'feb25'!X66+'mar25'!X66+'apr25'!X66+'mai25'!X66+'iun25'!X66+'iul25'!X66+'aug25'!X66+sept25!X66+'oct25'!X66+'noi25'!X66</f>
        <v>0</v>
      </c>
      <c r="Y66" s="100">
        <f>'ian25'!Y66+'feb25'!Y66+'mar25'!Y66+'apr25'!Y66+'mai25'!Y66+'iun25'!Y66+'iul25'!Y66+'aug25'!Y66+sept25!Y66+'oct25'!Y66+'noi25'!Y66</f>
        <v>0</v>
      </c>
      <c r="Z66" s="100">
        <f>'ian25'!Z66+'feb25'!Z66+'mar25'!Z66+'apr25'!Z66+'mai25'!Z66+'iun25'!Z66+'iul25'!Z66+'aug25'!Z66+sept25!Z66+'oct25'!Z66+'noi25'!Z66</f>
        <v>0</v>
      </c>
      <c r="AA66" s="100">
        <f>'ian25'!AA66+'feb25'!AA66+'mar25'!AA66+'apr25'!AA66+'mai25'!AA66+'iun25'!AA66+'iul25'!AA66+'aug25'!AA66+sept25!AA66+'oct25'!AA66+'noi25'!AA66</f>
        <v>0</v>
      </c>
      <c r="AB66" s="100">
        <f>'ian25'!AB66+'feb25'!AB66+'mar25'!AB66+'apr25'!AB66+'mai25'!AB66+'iun25'!AB66+'iul25'!AB66+'aug25'!AB66+sept25!AB66+'oct25'!AB66+'noi25'!AB66</f>
        <v>0</v>
      </c>
      <c r="AC66" s="100">
        <f>'ian25'!AC66+'feb25'!AC66+'mar25'!AC66+'apr25'!AC66+'mai25'!AC66+'iun25'!AC66+'iul25'!AC66+'aug25'!AC66+sept25!AC66+'oct25'!AC66+'noi25'!AC66</f>
        <v>0</v>
      </c>
      <c r="AD66" s="100">
        <f>'ian25'!AD66+'feb25'!AD66+'mar25'!AD66+'apr25'!AD66+'mai25'!AD66+'iun25'!AD66+'iul25'!AD66+'aug25'!AD66+sept25!AD66+'oct25'!AD66+'noi25'!AD66</f>
        <v>0</v>
      </c>
      <c r="AE66" s="100">
        <f>'ian25'!AE66+'feb25'!AE66+'mar25'!AE66+'apr25'!AE66+'mai25'!AE66+'iun25'!AE66+'iul25'!AE66+'aug25'!AE66+sept25!AE66+'oct25'!AE66+'noi25'!AE66</f>
        <v>0</v>
      </c>
      <c r="AF66" s="100">
        <f>'ian25'!AF66+'feb25'!AF66+'mar25'!AF66+'apr25'!AF66+'mai25'!AF66+'iun25'!AF66+'iul25'!AF66+'aug25'!AF66+sept25!AF66+'oct25'!AF66+'noi25'!AF66</f>
        <v>0</v>
      </c>
      <c r="AG66" s="100">
        <f>'ian25'!AG66+'feb25'!AG66+'mar25'!AG66+'apr25'!AG66+'mai25'!AG66+'iun25'!AG66+'iul25'!AG66+'aug25'!AG66+sept25!AG66+'oct25'!AG66+'noi25'!AG66</f>
        <v>0</v>
      </c>
      <c r="AH66" s="100">
        <f>'ian25'!AH66+'feb25'!AH66+'mar25'!AH66+'apr25'!AH66+'mai25'!AH66+'iun25'!AH66+'iul25'!AH66+'aug25'!AH66+sept25!AH66+'oct25'!AH66+'noi25'!AH66</f>
        <v>0</v>
      </c>
      <c r="AI66" s="100">
        <f>'ian25'!AI66+'feb25'!AI66+'mar25'!AI66+'apr25'!AI66+'mai25'!AI66+'iun25'!AI66+'iul25'!AI66+'aug25'!AI66+sept25!AI66+'oct25'!AI66+'noi25'!AI66</f>
        <v>0</v>
      </c>
      <c r="AJ66" s="100">
        <f>'ian25'!AJ66+'feb25'!AJ66+'mar25'!AJ66+'apr25'!AJ66+'mai25'!AJ66+'iun25'!AJ66+'iul25'!AJ66+'aug25'!AJ66+sept25!AJ66+'oct25'!AJ66+'noi25'!AJ66</f>
        <v>0</v>
      </c>
      <c r="AK66" s="100">
        <f>'ian25'!AK66+'feb25'!AK66+'mar25'!AK66+'apr25'!AK66+'mai25'!AK66+'iun25'!AK66+'iul25'!AK66+'aug25'!AK66+sept25!AK66+'oct25'!AK66+'noi25'!AK66</f>
        <v>0</v>
      </c>
      <c r="AL66" s="100">
        <f>'ian25'!AL66+'feb25'!AL66+'mar25'!AL66+'apr25'!AL66+'mai25'!AL66+'iun25'!AL66+'iul25'!AL66+'aug25'!AL66+sept25!AL66+'oct25'!AL66+'noi25'!AL66</f>
        <v>0</v>
      </c>
      <c r="AM66" s="100">
        <f>'ian25'!AM66+'feb25'!AM66+'mar25'!AM66+'apr25'!AM66+'mai25'!AM66+'iun25'!AM66+'iul25'!AM66+'aug25'!AM66+sept25!AM66+'oct25'!AM66+'noi25'!AM66</f>
        <v>0</v>
      </c>
      <c r="AN66" s="100">
        <f>'ian25'!AN66+'feb25'!AN66+'mar25'!AN66+'apr25'!AN66+'mai25'!AN66+'iun25'!AN66+'iul25'!AN66+'aug25'!AN66+sept25!AN66+'oct25'!AN66+'noi25'!AN66</f>
        <v>0</v>
      </c>
      <c r="AO66" s="100">
        <f>'ian25'!AO66+'feb25'!AO66+'mar25'!AO66+'apr25'!AO66+'mai25'!AO66+'iun25'!AO66+'iul25'!AO66+'aug25'!AO66+sept25!AO66+'oct25'!AO66+'noi25'!AO66</f>
        <v>0</v>
      </c>
      <c r="AP66" s="100">
        <f>'ian25'!AP66+'feb25'!AP66+'mar25'!AP66+'apr25'!AP66+'mai25'!AP66+'iun25'!AP66+'iul25'!AP66+'aug25'!AP66+sept25!AP66+'oct25'!AP66+'noi25'!AP66</f>
        <v>0</v>
      </c>
      <c r="AQ66" s="100">
        <f>'ian25'!AQ66+'feb25'!AQ66+'mar25'!AQ66+'apr25'!AQ66+'mai25'!AQ66+'iun25'!AQ66+'iul25'!AQ66+'aug25'!AQ66+sept25!AQ66+'oct25'!AQ66+'noi25'!AQ66</f>
        <v>0</v>
      </c>
      <c r="AR66" s="100">
        <f>'ian25'!AR66+'feb25'!AR66+'mar25'!AR66+'apr25'!AR66+'mai25'!AR66+'iun25'!AR66+'iul25'!AR66+'aug25'!AR66+sept25!AR66+'oct25'!AR66+'noi25'!AR66</f>
        <v>0</v>
      </c>
      <c r="AS66" s="100">
        <f>'ian25'!AS66+'feb25'!AS66+'mar25'!AS66+'apr25'!AS66+'mai25'!AS66+'iun25'!AS66+'iul25'!AS66+'aug25'!AS66+sept25!AS66+'oct25'!AS66+'noi25'!AS66</f>
        <v>0</v>
      </c>
      <c r="AT66" s="146"/>
      <c r="AU66" s="33" t="str">
        <f>IF(G19+I19+K19+L19+M19=D19," ","GRESEALA")</f>
        <v xml:space="preserve"> </v>
      </c>
      <c r="AV66" s="33" t="str">
        <f>IF(O19+P19=D19," ","GRESEALA")</f>
        <v xml:space="preserve"> </v>
      </c>
      <c r="AW66" s="33" t="str">
        <f>IF(Q19+S19+T19+U19+V19+W19=D19," ","GRESEALA")</f>
        <v xml:space="preserve"> </v>
      </c>
      <c r="AX66" s="33" t="str">
        <f>IF(X19+Y19+Z19=D19," ","GRESEALA")</f>
        <v xml:space="preserve"> </v>
      </c>
      <c r="AY66" s="33" t="str">
        <f>IF(E20+F20=D20," ","GRESEALA")</f>
        <v xml:space="preserve"> </v>
      </c>
      <c r="AZ66" s="17" t="str">
        <f>IF(G20+K20+I20+L20+M20=D20," ","GRESEALA")</f>
        <v xml:space="preserve"> </v>
      </c>
      <c r="BA66" s="33" t="str">
        <f>IF(O20+P20=D20," ","GRESEALA")</f>
        <v xml:space="preserve"> </v>
      </c>
      <c r="BB66" s="33" t="str">
        <f>IF(Q20+S20+T20+U20+V20+W20=D20," ","GRESEALA")</f>
        <v xml:space="preserve"> </v>
      </c>
      <c r="BC66" s="33" t="str">
        <f>IF(X20+Y20+Z20=D20," ","GRESEALA")</f>
        <v xml:space="preserve"> </v>
      </c>
      <c r="BD66" s="33" t="str">
        <f>IF(E21+F21=D21," ","GRESEALA")</f>
        <v xml:space="preserve"> </v>
      </c>
      <c r="BE66" s="17" t="str">
        <f>IF(G21+K21+I21+L21+M21=D21," ","GRESEALA")</f>
        <v xml:space="preserve"> </v>
      </c>
      <c r="BF66" s="33" t="str">
        <f>IF(O21+P21=D21," ","GRESEALA")</f>
        <v xml:space="preserve"> </v>
      </c>
      <c r="BG66" s="33" t="str">
        <f>IF(Q21+S21+T21+U21+V21+W21=D21," ","GRESEALA")</f>
        <v xml:space="preserve"> </v>
      </c>
      <c r="BH66" s="33" t="str">
        <f>IF(X21+Y21+Z21=D21," ","GRESEALA")</f>
        <v xml:space="preserve"> </v>
      </c>
      <c r="BI66" s="34" t="str">
        <f>IF(E22+F22=D22," ","GRESEALA")</f>
        <v xml:space="preserve"> </v>
      </c>
      <c r="BJ66" s="35" t="str">
        <f>IF(G22+K22+I22+L22+M22=D22," ","GRESEALA")</f>
        <v xml:space="preserve"> </v>
      </c>
      <c r="BK66" s="34" t="str">
        <f>IF(O22+P22=D22," ","GRESEALA")</f>
        <v xml:space="preserve"> </v>
      </c>
      <c r="BL66" s="36" t="str">
        <f>IF(Q22+S22+T22+U22+V22+W22=D22," ","GRESEALA")</f>
        <v xml:space="preserve"> </v>
      </c>
      <c r="BM66" s="37" t="str">
        <f>IF(X22+Y22+Z22=D22," ","GRESEALA")</f>
        <v xml:space="preserve"> </v>
      </c>
      <c r="BN66" s="33" t="str">
        <f>IF(Q35+S35+T35+U35+V35+W35=D35," ","GRESEALA")</f>
        <v xml:space="preserve"> </v>
      </c>
    </row>
    <row r="67" spans="2:66" ht="21" customHeight="1" x14ac:dyDescent="0.45">
      <c r="B67" s="150" t="s">
        <v>127</v>
      </c>
      <c r="C67" s="90"/>
      <c r="D67" s="129">
        <f t="shared" si="0"/>
        <v>0</v>
      </c>
      <c r="E67" s="100">
        <f>'ian25'!E67+'feb25'!E67+'mar25'!E67+'apr25'!E67+'mai25'!E67+'iun25'!E67+'iul25'!E67+'aug25'!E67+sept25!E67+'oct25'!E67+'noi25'!E67</f>
        <v>0</v>
      </c>
      <c r="F67" s="100">
        <f>'ian25'!F67+'feb25'!F67+'mar25'!F67+'apr25'!F67+'mai25'!F67+'iun25'!F67+'iul25'!F67+'aug25'!F67+sept25!F67+'oct25'!F67+'noi25'!F67</f>
        <v>0</v>
      </c>
      <c r="G67" s="100">
        <f>'ian25'!G67+'feb25'!G67+'mar25'!G67+'apr25'!G67+'mai25'!G67+'iun25'!G67+'iul25'!G67+'aug25'!G67+sept25!G67+'oct25'!G67+'noi25'!G67</f>
        <v>0</v>
      </c>
      <c r="H67" s="100">
        <f>'ian25'!H67+'feb25'!H67+'mar25'!H67+'apr25'!H67+'mai25'!H67+'iun25'!H67+'iul25'!H67+'aug25'!H67+sept25!H67+'oct25'!H67+'noi25'!H67</f>
        <v>0</v>
      </c>
      <c r="I67" s="100">
        <f>'ian25'!I67+'feb25'!I67+'mar25'!I67+'apr25'!I67+'mai25'!I67+'iun25'!I67+'iul25'!I67+'aug25'!I67+sept25!I67+'oct25'!I67+'noi25'!I67</f>
        <v>0</v>
      </c>
      <c r="J67" s="100">
        <f>'ian25'!J67+'feb25'!J67+'mar25'!J67+'apr25'!J67+'mai25'!J67+'iun25'!J67+'iul25'!J67+'aug25'!J67+sept25!J67+'oct25'!J67+'noi25'!J67</f>
        <v>0</v>
      </c>
      <c r="K67" s="100">
        <f>'ian25'!K67+'feb25'!K67+'mar25'!K67+'apr25'!K67+'mai25'!K67+'iun25'!K67+'iul25'!K67+'aug25'!K67+sept25!K67+'oct25'!K67+'noi25'!K67</f>
        <v>0</v>
      </c>
      <c r="L67" s="100">
        <f>'ian25'!L67+'feb25'!L67+'mar25'!L67+'apr25'!L67+'mai25'!L67+'iun25'!L67+'iul25'!L67+'aug25'!L67+sept25!L67+'oct25'!L67+'noi25'!L67</f>
        <v>0</v>
      </c>
      <c r="M67" s="100">
        <f>'ian25'!M67+'feb25'!M67+'mar25'!M67+'apr25'!M67+'mai25'!M67+'iun25'!M67+'iul25'!M67+'aug25'!M67+sept25!M67+'oct25'!M67+'noi25'!M67</f>
        <v>0</v>
      </c>
      <c r="N67" s="100">
        <f>'ian25'!N67+'feb25'!N67+'mar25'!N67+'apr25'!N67+'mai25'!N67+'iun25'!N67+'iul25'!N67+'aug25'!N67+sept25!N67+'oct25'!N67+'noi25'!N67</f>
        <v>0</v>
      </c>
      <c r="O67" s="100">
        <f>'ian25'!O67+'feb25'!O67+'mar25'!O67+'apr25'!O67+'mai25'!O67+'iun25'!O67+'iul25'!O67+'aug25'!O67+sept25!O67+'oct25'!O67+'noi25'!O67</f>
        <v>0</v>
      </c>
      <c r="P67" s="100">
        <f>'ian25'!P67+'feb25'!P67+'mar25'!P67+'apr25'!P67+'mai25'!P67+'iun25'!P67+'iul25'!P67+'aug25'!P67+sept25!P67+'oct25'!P67+'noi25'!P67</f>
        <v>0</v>
      </c>
      <c r="Q67" s="100">
        <f>'ian25'!Q67+'feb25'!Q67+'mar25'!Q67+'apr25'!Q67+'mai25'!Q67+'iun25'!Q67+'iul25'!Q67+'aug25'!Q67+sept25!Q67+'oct25'!Q67+'noi25'!Q67</f>
        <v>0</v>
      </c>
      <c r="R67" s="100">
        <f>'ian25'!R67+'feb25'!R67+'mar25'!R67+'apr25'!R67+'mai25'!R67+'iun25'!R67+'iul25'!R67+'aug25'!R67+sept25!R67+'oct25'!R67+'noi25'!R67</f>
        <v>0</v>
      </c>
      <c r="S67" s="100">
        <f>'ian25'!S67+'feb25'!S67+'mar25'!S67+'apr25'!S67+'mai25'!S67+'iun25'!S67+'iul25'!S67+'aug25'!S67+sept25!S67+'oct25'!S67+'noi25'!S67</f>
        <v>0</v>
      </c>
      <c r="T67" s="100">
        <f>'ian25'!T67+'feb25'!T67+'mar25'!T67+'apr25'!T67+'mai25'!T67+'iun25'!T67+'iul25'!T67+'aug25'!T67+sept25!T67+'oct25'!T67+'noi25'!T67</f>
        <v>0</v>
      </c>
      <c r="U67" s="100">
        <f>'ian25'!U67+'feb25'!U67+'mar25'!U67+'apr25'!U67+'mai25'!U67+'iun25'!U67+'iul25'!U67+'aug25'!U67+sept25!U67+'oct25'!U67+'noi25'!U67</f>
        <v>0</v>
      </c>
      <c r="V67" s="100">
        <f>'ian25'!V67+'feb25'!V67+'mar25'!V67+'apr25'!V67+'mai25'!V67+'iun25'!V67+'iul25'!V67+'aug25'!V67+sept25!V67+'oct25'!V67+'noi25'!V67</f>
        <v>0</v>
      </c>
      <c r="W67" s="100">
        <f>'ian25'!W67+'feb25'!W67+'mar25'!W67+'apr25'!W67+'mai25'!W67+'iun25'!W67+'iul25'!W67+'aug25'!W67+sept25!W67+'oct25'!W67+'noi25'!W67</f>
        <v>0</v>
      </c>
      <c r="X67" s="100">
        <f>'ian25'!X67+'feb25'!X67+'mar25'!X67+'apr25'!X67+'mai25'!X67+'iun25'!X67+'iul25'!X67+'aug25'!X67+sept25!X67+'oct25'!X67+'noi25'!X67</f>
        <v>0</v>
      </c>
      <c r="Y67" s="100">
        <f>'ian25'!Y67+'feb25'!Y67+'mar25'!Y67+'apr25'!Y67+'mai25'!Y67+'iun25'!Y67+'iul25'!Y67+'aug25'!Y67+sept25!Y67+'oct25'!Y67+'noi25'!Y67</f>
        <v>0</v>
      </c>
      <c r="Z67" s="100">
        <f>'ian25'!Z67+'feb25'!Z67+'mar25'!Z67+'apr25'!Z67+'mai25'!Z67+'iun25'!Z67+'iul25'!Z67+'aug25'!Z67+sept25!Z67+'oct25'!Z67+'noi25'!Z67</f>
        <v>0</v>
      </c>
      <c r="AA67" s="100">
        <f>'ian25'!AA67+'feb25'!AA67+'mar25'!AA67+'apr25'!AA67+'mai25'!AA67+'iun25'!AA67+'iul25'!AA67+'aug25'!AA67+sept25!AA67+'oct25'!AA67+'noi25'!AA67</f>
        <v>0</v>
      </c>
      <c r="AB67" s="100">
        <f>'ian25'!AB67+'feb25'!AB67+'mar25'!AB67+'apr25'!AB67+'mai25'!AB67+'iun25'!AB67+'iul25'!AB67+'aug25'!AB67+sept25!AB67+'oct25'!AB67+'noi25'!AB67</f>
        <v>0</v>
      </c>
      <c r="AC67" s="100">
        <f>'ian25'!AC67+'feb25'!AC67+'mar25'!AC67+'apr25'!AC67+'mai25'!AC67+'iun25'!AC67+'iul25'!AC67+'aug25'!AC67+sept25!AC67+'oct25'!AC67+'noi25'!AC67</f>
        <v>0</v>
      </c>
      <c r="AD67" s="100">
        <f>'ian25'!AD67+'feb25'!AD67+'mar25'!AD67+'apr25'!AD67+'mai25'!AD67+'iun25'!AD67+'iul25'!AD67+'aug25'!AD67+sept25!AD67+'oct25'!AD67+'noi25'!AD67</f>
        <v>0</v>
      </c>
      <c r="AE67" s="100">
        <f>'ian25'!AE67+'feb25'!AE67+'mar25'!AE67+'apr25'!AE67+'mai25'!AE67+'iun25'!AE67+'iul25'!AE67+'aug25'!AE67+sept25!AE67+'oct25'!AE67+'noi25'!AE67</f>
        <v>0</v>
      </c>
      <c r="AF67" s="100">
        <f>'ian25'!AF67+'feb25'!AF67+'mar25'!AF67+'apr25'!AF67+'mai25'!AF67+'iun25'!AF67+'iul25'!AF67+'aug25'!AF67+sept25!AF67+'oct25'!AF67+'noi25'!AF67</f>
        <v>0</v>
      </c>
      <c r="AG67" s="100">
        <f>'ian25'!AG67+'feb25'!AG67+'mar25'!AG67+'apr25'!AG67+'mai25'!AG67+'iun25'!AG67+'iul25'!AG67+'aug25'!AG67+sept25!AG67+'oct25'!AG67+'noi25'!AG67</f>
        <v>0</v>
      </c>
      <c r="AH67" s="100">
        <f>'ian25'!AH67+'feb25'!AH67+'mar25'!AH67+'apr25'!AH67+'mai25'!AH67+'iun25'!AH67+'iul25'!AH67+'aug25'!AH67+sept25!AH67+'oct25'!AH67+'noi25'!AH67</f>
        <v>0</v>
      </c>
      <c r="AI67" s="100">
        <f>'ian25'!AI67+'feb25'!AI67+'mar25'!AI67+'apr25'!AI67+'mai25'!AI67+'iun25'!AI67+'iul25'!AI67+'aug25'!AI67+sept25!AI67+'oct25'!AI67+'noi25'!AI67</f>
        <v>0</v>
      </c>
      <c r="AJ67" s="100">
        <f>'ian25'!AJ67+'feb25'!AJ67+'mar25'!AJ67+'apr25'!AJ67+'mai25'!AJ67+'iun25'!AJ67+'iul25'!AJ67+'aug25'!AJ67+sept25!AJ67+'oct25'!AJ67+'noi25'!AJ67</f>
        <v>0</v>
      </c>
      <c r="AK67" s="100">
        <f>'ian25'!AK67+'feb25'!AK67+'mar25'!AK67+'apr25'!AK67+'mai25'!AK67+'iun25'!AK67+'iul25'!AK67+'aug25'!AK67+sept25!AK67+'oct25'!AK67+'noi25'!AK67</f>
        <v>0</v>
      </c>
      <c r="AL67" s="100">
        <f>'ian25'!AL67+'feb25'!AL67+'mar25'!AL67+'apr25'!AL67+'mai25'!AL67+'iun25'!AL67+'iul25'!AL67+'aug25'!AL67+sept25!AL67+'oct25'!AL67+'noi25'!AL67</f>
        <v>0</v>
      </c>
      <c r="AM67" s="100">
        <f>'ian25'!AM67+'feb25'!AM67+'mar25'!AM67+'apr25'!AM67+'mai25'!AM67+'iun25'!AM67+'iul25'!AM67+'aug25'!AM67+sept25!AM67+'oct25'!AM67+'noi25'!AM67</f>
        <v>0</v>
      </c>
      <c r="AN67" s="100">
        <f>'ian25'!AN67+'feb25'!AN67+'mar25'!AN67+'apr25'!AN67+'mai25'!AN67+'iun25'!AN67+'iul25'!AN67+'aug25'!AN67+sept25!AN67+'oct25'!AN67+'noi25'!AN67</f>
        <v>0</v>
      </c>
      <c r="AO67" s="100">
        <f>'ian25'!AO67+'feb25'!AO67+'mar25'!AO67+'apr25'!AO67+'mai25'!AO67+'iun25'!AO67+'iul25'!AO67+'aug25'!AO67+sept25!AO67+'oct25'!AO67+'noi25'!AO67</f>
        <v>0</v>
      </c>
      <c r="AP67" s="100">
        <f>'ian25'!AP67+'feb25'!AP67+'mar25'!AP67+'apr25'!AP67+'mai25'!AP67+'iun25'!AP67+'iul25'!AP67+'aug25'!AP67+sept25!AP67+'oct25'!AP67+'noi25'!AP67</f>
        <v>0</v>
      </c>
      <c r="AQ67" s="100">
        <f>'ian25'!AQ67+'feb25'!AQ67+'mar25'!AQ67+'apr25'!AQ67+'mai25'!AQ67+'iun25'!AQ67+'iul25'!AQ67+'aug25'!AQ67+sept25!AQ67+'oct25'!AQ67+'noi25'!AQ67</f>
        <v>0</v>
      </c>
      <c r="AR67" s="100">
        <f>'ian25'!AR67+'feb25'!AR67+'mar25'!AR67+'apr25'!AR67+'mai25'!AR67+'iun25'!AR67+'iul25'!AR67+'aug25'!AR67+sept25!AR67+'oct25'!AR67+'noi25'!AR67</f>
        <v>0</v>
      </c>
      <c r="AS67" s="100">
        <f>'ian25'!AS67+'feb25'!AS67+'mar25'!AS67+'apr25'!AS67+'mai25'!AS67+'iun25'!AS67+'iul25'!AS67+'aug25'!AS67+sept25!AS67+'oct25'!AS67+'noi25'!AS67</f>
        <v>0</v>
      </c>
      <c r="AT67" s="146"/>
      <c r="AU67" s="33" t="str">
        <f>IF(E23+F23=D23," ","GRESEALA")</f>
        <v xml:space="preserve"> </v>
      </c>
      <c r="AV67" s="17" t="str">
        <f>IF(G23+K23+I23+L23+M23=D23," ","GRESEALA")</f>
        <v xml:space="preserve"> </v>
      </c>
      <c r="AW67" s="33" t="str">
        <f>IF(O23+P23=D23," ","GRESEALA")</f>
        <v xml:space="preserve"> </v>
      </c>
      <c r="AX67" s="33" t="str">
        <f>IF(Q23+S23+T23+U23+V23+W23=D23," ","GRESEALA")</f>
        <v xml:space="preserve"> </v>
      </c>
      <c r="AY67" s="33" t="str">
        <f>IF(X23+Y23+Z23=D23," ","GRESEALA")</f>
        <v xml:space="preserve"> </v>
      </c>
      <c r="AZ67" s="33" t="str">
        <f>IF(E24+F24=D24," ","GRESEALA")</f>
        <v xml:space="preserve"> </v>
      </c>
      <c r="BA67" s="17" t="str">
        <f>IF(G24+K24+I24+L24+M24=D24," ","GRESEALA")</f>
        <v xml:space="preserve"> </v>
      </c>
      <c r="BB67" s="33" t="str">
        <f>IF(O24+P24=D24," ","GRESEALA")</f>
        <v xml:space="preserve"> </v>
      </c>
      <c r="BC67" s="33" t="str">
        <f>IF(Q24+S24+T24+U24+V24+W24=D24," ","GRESEALA")</f>
        <v xml:space="preserve"> </v>
      </c>
      <c r="BD67" s="33" t="str">
        <f>IF(X24+Y24+Z24=D24," ","GRESEALA")</f>
        <v xml:space="preserve"> </v>
      </c>
      <c r="BE67" s="33" t="str">
        <f>IF(E25+F25=D25," ","GRESEALA")</f>
        <v xml:space="preserve"> </v>
      </c>
      <c r="BF67" s="17" t="str">
        <f>IF(G25+K25+I25+L25+M25=D25," ","GRESEALA")</f>
        <v xml:space="preserve"> </v>
      </c>
      <c r="BG67" s="33" t="str">
        <f>IF(O25+P25=D25," ","GRESEALA")</f>
        <v xml:space="preserve"> </v>
      </c>
      <c r="BH67" s="33" t="str">
        <f>IF(Q25+S25+T25+U25+V25+W25=D25," ","GRESEALA")</f>
        <v xml:space="preserve"> </v>
      </c>
      <c r="BI67" s="33" t="str">
        <f>IF(X25+Y25+Z25=D25," ","GRESEALA")</f>
        <v xml:space="preserve"> </v>
      </c>
      <c r="BJ67" s="33" t="str">
        <f>IF(E26+F26=D26," ","GRESEALA")</f>
        <v xml:space="preserve"> </v>
      </c>
      <c r="BK67" s="17" t="str">
        <f>IF(G26+K26+I26+L26+M26=D26," ","GRESEALA")</f>
        <v xml:space="preserve"> </v>
      </c>
      <c r="BL67" s="33" t="str">
        <f>IF(O26+P26=D26," ","GRESEALA")</f>
        <v xml:space="preserve"> </v>
      </c>
      <c r="BM67" s="33" t="str">
        <f>IF(Q26+S26+T26+U26+V26+W26=D26," ","GRESEALA")</f>
        <v xml:space="preserve"> </v>
      </c>
      <c r="BN67" s="33" t="str">
        <f>IF(X26+Y26+Z26=D26," ","GRESEALA")</f>
        <v xml:space="preserve"> </v>
      </c>
    </row>
    <row r="68" spans="2:66" ht="24" customHeight="1" x14ac:dyDescent="0.45">
      <c r="B68" s="147" t="s">
        <v>128</v>
      </c>
      <c r="C68" s="75" t="s">
        <v>129</v>
      </c>
      <c r="D68" s="128">
        <f>O68+P68</f>
        <v>1405</v>
      </c>
      <c r="E68" s="100">
        <f>'ian25'!E68+'feb25'!E68+'mar25'!E68+'apr25'!E68+'mai25'!E68+'iun25'!E68+'iul25'!E68+'aug25'!E68+sept25!E68+'oct25'!E68+'noi25'!E68</f>
        <v>733</v>
      </c>
      <c r="F68" s="100">
        <f>'ian25'!F68+'feb25'!F68+'mar25'!F68+'apr25'!F68+'mai25'!F68+'iun25'!F68+'iul25'!F68+'aug25'!F68+sept25!F68+'oct25'!F68+'noi25'!F68</f>
        <v>672</v>
      </c>
      <c r="G68" s="100">
        <f>'ian25'!G68+'feb25'!G68+'mar25'!G68+'apr25'!G68+'mai25'!G68+'iun25'!G68+'iul25'!G68+'aug25'!G68+sept25!G68+'oct25'!G68+'noi25'!G68</f>
        <v>185</v>
      </c>
      <c r="H68" s="100">
        <f>'ian25'!H68+'feb25'!H68+'mar25'!H68+'apr25'!H68+'mai25'!H68+'iun25'!H68+'iul25'!H68+'aug25'!H68+sept25!H68+'oct25'!H68+'noi25'!H68</f>
        <v>154</v>
      </c>
      <c r="I68" s="100">
        <f>'ian25'!I68+'feb25'!I68+'mar25'!I68+'apr25'!I68+'mai25'!I68+'iun25'!I68+'iul25'!I68+'aug25'!I68+sept25!I68+'oct25'!I68+'noi25'!I68</f>
        <v>113</v>
      </c>
      <c r="J68" s="100">
        <f>'ian25'!J68+'feb25'!J68+'mar25'!J68+'apr25'!J68+'mai25'!J68+'iun25'!J68+'iul25'!J68+'aug25'!J68+sept25!J68+'oct25'!J68+'noi25'!J68</f>
        <v>60</v>
      </c>
      <c r="K68" s="100">
        <f>'ian25'!K68+'feb25'!K68+'mar25'!K68+'apr25'!K68+'mai25'!K68+'iun25'!K68+'iul25'!K68+'aug25'!K68+sept25!K68+'oct25'!K68+'noi25'!K68</f>
        <v>91</v>
      </c>
      <c r="L68" s="100">
        <f>'ian25'!L68+'feb25'!L68+'mar25'!L68+'apr25'!L68+'mai25'!L68+'iun25'!L68+'iul25'!L68+'aug25'!L68+sept25!L68+'oct25'!L68+'noi25'!L68</f>
        <v>238</v>
      </c>
      <c r="M68" s="100">
        <f>'ian25'!M68+'feb25'!M68+'mar25'!M68+'apr25'!M68+'mai25'!M68+'iun25'!M68+'iul25'!M68+'aug25'!M68+sept25!M68+'oct25'!M68+'noi25'!M68</f>
        <v>778</v>
      </c>
      <c r="N68" s="100">
        <f>'ian25'!N68+'feb25'!N68+'mar25'!N68+'apr25'!N68+'mai25'!N68+'iun25'!N68+'iul25'!N68+'aug25'!N68+sept25!N68+'oct25'!N68+'noi25'!N68</f>
        <v>291</v>
      </c>
      <c r="O68" s="100">
        <f>'ian25'!O68+'feb25'!O68+'mar25'!O68+'apr25'!O68+'mai25'!O68+'iun25'!O68+'iul25'!O68+'aug25'!O68+sept25!O68+'oct25'!O68+'noi25'!O68</f>
        <v>611</v>
      </c>
      <c r="P68" s="100">
        <f>'ian25'!P68+'feb25'!P68+'mar25'!P68+'apr25'!P68+'mai25'!P68+'iun25'!P68+'iul25'!P68+'aug25'!P68+sept25!P68+'oct25'!P68+'noi25'!P68</f>
        <v>794</v>
      </c>
      <c r="Q68" s="100">
        <f>'ian25'!Q68+'feb25'!Q68+'mar25'!Q68+'apr25'!Q68+'mai25'!Q68+'iun25'!Q68+'iul25'!Q68+'aug25'!Q68+sept25!Q68+'oct25'!Q68+'noi25'!Q68</f>
        <v>51</v>
      </c>
      <c r="R68" s="100">
        <f>'ian25'!R68+'feb25'!R68+'mar25'!R68+'apr25'!R68+'mai25'!R68+'iun25'!R68+'iul25'!R68+'aug25'!R68+sept25!R68+'oct25'!R68+'noi25'!R68</f>
        <v>17</v>
      </c>
      <c r="S68" s="100">
        <f>'ian25'!S68+'feb25'!S68+'mar25'!S68+'apr25'!S68+'mai25'!S68+'iun25'!S68+'iul25'!S68+'aug25'!S68+sept25!S68+'oct25'!S68+'noi25'!S68</f>
        <v>311</v>
      </c>
      <c r="T68" s="100">
        <f>'ian25'!T68+'feb25'!T68+'mar25'!T68+'apr25'!T68+'mai25'!T68+'iun25'!T68+'iul25'!T68+'aug25'!T68+sept25!T68+'oct25'!T68+'noi25'!T68</f>
        <v>235</v>
      </c>
      <c r="U68" s="100">
        <f>'ian25'!U68+'feb25'!U68+'mar25'!U68+'apr25'!U68+'mai25'!U68+'iun25'!U68+'iul25'!U68+'aug25'!U68+sept25!U68+'oct25'!U68+'noi25'!U68</f>
        <v>627</v>
      </c>
      <c r="V68" s="100">
        <f>'ian25'!V68+'feb25'!V68+'mar25'!V68+'apr25'!V68+'mai25'!V68+'iun25'!V68+'iul25'!V68+'aug25'!V68+sept25!V68+'oct25'!V68+'noi25'!V68</f>
        <v>46</v>
      </c>
      <c r="W68" s="100">
        <f>'ian25'!W68+'feb25'!W68+'mar25'!W68+'apr25'!W68+'mai25'!W68+'iun25'!W68+'iul25'!W68+'aug25'!W68+sept25!W68+'oct25'!W68+'noi25'!W68</f>
        <v>135</v>
      </c>
      <c r="X68" s="100">
        <f>'ian25'!X68+'feb25'!X68+'mar25'!X68+'apr25'!X68+'mai25'!X68+'iun25'!X68+'iul25'!X68+'aug25'!X68+sept25!X68+'oct25'!X68+'noi25'!X68</f>
        <v>973</v>
      </c>
      <c r="Y68" s="100">
        <f>'ian25'!Y68+'feb25'!Y68+'mar25'!Y68+'apr25'!Y68+'mai25'!Y68+'iun25'!Y68+'iul25'!Y68+'aug25'!Y68+sept25!Y68+'oct25'!Y68+'noi25'!Y68</f>
        <v>432</v>
      </c>
      <c r="Z68" s="100">
        <f>'ian25'!Z68+'feb25'!Z68+'mar25'!Z68+'apr25'!Z68+'mai25'!Z68+'iun25'!Z68+'iul25'!Z68+'aug25'!Z68+sept25!Z68+'oct25'!Z68+'noi25'!Z68</f>
        <v>0</v>
      </c>
      <c r="AA68" s="100">
        <f>'ian25'!AA68+'feb25'!AA68+'mar25'!AA68+'apr25'!AA68+'mai25'!AA68+'iun25'!AA68+'iul25'!AA68+'aug25'!AA68+sept25!AA68+'oct25'!AA68+'noi25'!AA68</f>
        <v>1</v>
      </c>
      <c r="AB68" s="100">
        <f>'ian25'!AB68+'feb25'!AB68+'mar25'!AB68+'apr25'!AB68+'mai25'!AB68+'iun25'!AB68+'iul25'!AB68+'aug25'!AB68+sept25!AB68+'oct25'!AB68+'noi25'!AB68</f>
        <v>0</v>
      </c>
      <c r="AC68" s="100">
        <f>'ian25'!AC68+'feb25'!AC68+'mar25'!AC68+'apr25'!AC68+'mai25'!AC68+'iun25'!AC68+'iul25'!AC68+'aug25'!AC68+sept25!AC68+'oct25'!AC68+'noi25'!AC68</f>
        <v>16</v>
      </c>
      <c r="AD68" s="100">
        <f>'ian25'!AD68+'feb25'!AD68+'mar25'!AD68+'apr25'!AD68+'mai25'!AD68+'iun25'!AD68+'iul25'!AD68+'aug25'!AD68+sept25!AD68+'oct25'!AD68+'noi25'!AD68</f>
        <v>5</v>
      </c>
      <c r="AE68" s="100">
        <f>'ian25'!AE68+'feb25'!AE68+'mar25'!AE68+'apr25'!AE68+'mai25'!AE68+'iun25'!AE68+'iul25'!AE68+'aug25'!AE68+sept25!AE68+'oct25'!AE68+'noi25'!AE68</f>
        <v>2</v>
      </c>
      <c r="AF68" s="100">
        <f>'ian25'!AF68+'feb25'!AF68+'mar25'!AF68+'apr25'!AF68+'mai25'!AF68+'iun25'!AF68+'iul25'!AF68+'aug25'!AF68+sept25!AF68+'oct25'!AF68+'noi25'!AF68</f>
        <v>1</v>
      </c>
      <c r="AG68" s="100">
        <f>'ian25'!AG68+'feb25'!AG68+'mar25'!AG68+'apr25'!AG68+'mai25'!AG68+'iun25'!AG68+'iul25'!AG68+'aug25'!AG68+sept25!AG68+'oct25'!AG68+'noi25'!AG68</f>
        <v>0</v>
      </c>
      <c r="AH68" s="100">
        <f>'ian25'!AH68+'feb25'!AH68+'mar25'!AH68+'apr25'!AH68+'mai25'!AH68+'iun25'!AH68+'iul25'!AH68+'aug25'!AH68+sept25!AH68+'oct25'!AH68+'noi25'!AH68</f>
        <v>0</v>
      </c>
      <c r="AI68" s="100">
        <f>'ian25'!AI68+'feb25'!AI68+'mar25'!AI68+'apr25'!AI68+'mai25'!AI68+'iun25'!AI68+'iul25'!AI68+'aug25'!AI68+sept25!AI68+'oct25'!AI68+'noi25'!AI68</f>
        <v>0</v>
      </c>
      <c r="AJ68" s="100">
        <f>'ian25'!AJ68+'feb25'!AJ68+'mar25'!AJ68+'apr25'!AJ68+'mai25'!AJ68+'iun25'!AJ68+'iul25'!AJ68+'aug25'!AJ68+sept25!AJ68+'oct25'!AJ68+'noi25'!AJ68</f>
        <v>0</v>
      </c>
      <c r="AK68" s="100">
        <f>'ian25'!AK68+'feb25'!AK68+'mar25'!AK68+'apr25'!AK68+'mai25'!AK68+'iun25'!AK68+'iul25'!AK68+'aug25'!AK68+sept25!AK68+'oct25'!AK68+'noi25'!AK68</f>
        <v>0</v>
      </c>
      <c r="AL68" s="100">
        <f>'ian25'!AL68+'feb25'!AL68+'mar25'!AL68+'apr25'!AL68+'mai25'!AL68+'iun25'!AL68+'iul25'!AL68+'aug25'!AL68+sept25!AL68+'oct25'!AL68+'noi25'!AL68</f>
        <v>0</v>
      </c>
      <c r="AM68" s="100">
        <f>'ian25'!AM68+'feb25'!AM68+'mar25'!AM68+'apr25'!AM68+'mai25'!AM68+'iun25'!AM68+'iul25'!AM68+'aug25'!AM68+sept25!AM68+'oct25'!AM68+'noi25'!AM68</f>
        <v>0</v>
      </c>
      <c r="AN68" s="100">
        <f>'ian25'!AN68+'feb25'!AN68+'mar25'!AN68+'apr25'!AN68+'mai25'!AN68+'iun25'!AN68+'iul25'!AN68+'aug25'!AN68+sept25!AN68+'oct25'!AN68+'noi25'!AN68</f>
        <v>0</v>
      </c>
      <c r="AO68" s="100">
        <f>'ian25'!AO68+'feb25'!AO68+'mar25'!AO68+'apr25'!AO68+'mai25'!AO68+'iun25'!AO68+'iul25'!AO68+'aug25'!AO68+sept25!AO68+'oct25'!AO68+'noi25'!AO68</f>
        <v>0</v>
      </c>
      <c r="AP68" s="100">
        <f>'ian25'!AP68+'feb25'!AP68+'mar25'!AP68+'apr25'!AP68+'mai25'!AP68+'iun25'!AP68+'iul25'!AP68+'aug25'!AP68+sept25!AP68+'oct25'!AP68+'noi25'!AP68</f>
        <v>0</v>
      </c>
      <c r="AQ68" s="100">
        <f>'ian25'!AQ68+'feb25'!AQ68+'mar25'!AQ68+'apr25'!AQ68+'mai25'!AQ68+'iun25'!AQ68+'iul25'!AQ68+'aug25'!AQ68+sept25!AQ68+'oct25'!AQ68+'noi25'!AQ68</f>
        <v>0</v>
      </c>
      <c r="AR68" s="100">
        <f>'ian25'!AR68+'feb25'!AR68+'mar25'!AR68+'apr25'!AR68+'mai25'!AR68+'iun25'!AR68+'iul25'!AR68+'aug25'!AR68+sept25!AR68+'oct25'!AR68+'noi25'!AR68</f>
        <v>0</v>
      </c>
      <c r="AS68" s="100">
        <f>'ian25'!AS68+'feb25'!AS68+'mar25'!AS68+'apr25'!AS68+'mai25'!AS68+'iun25'!AS68+'iul25'!AS68+'aug25'!AS68+sept25!AS68+'oct25'!AS68+'noi25'!AS68</f>
        <v>1385</v>
      </c>
      <c r="AT68" s="157"/>
      <c r="AU68" s="33" t="str">
        <f>IF(E27+F27=D27," ","GRESEALA")</f>
        <v xml:space="preserve"> </v>
      </c>
      <c r="AV68" s="17" t="str">
        <f>IF(G27+K27+I27+L27+M27=D27," ","GRESEALA")</f>
        <v xml:space="preserve"> </v>
      </c>
      <c r="AW68" s="33" t="str">
        <f>IF(O27+P27=D27," ","GRESEALA")</f>
        <v xml:space="preserve"> </v>
      </c>
      <c r="AX68" s="33" t="str">
        <f>IF(Q27+S27+T27+U27+V27+W27=D27," ","GRESEALA")</f>
        <v xml:space="preserve"> </v>
      </c>
      <c r="AY68" s="33" t="str">
        <f>IF(X27+Y27+Z27=D27," ","GRESEALA")</f>
        <v xml:space="preserve"> </v>
      </c>
      <c r="AZ68" s="33" t="str">
        <f>IF(E28+F28=D28," ","GRESEALA")</f>
        <v xml:space="preserve"> </v>
      </c>
      <c r="BA68" s="17" t="str">
        <f>IF(G28+K28+I28+L28++M28=D28," ","GRESEALA")</f>
        <v xml:space="preserve"> </v>
      </c>
      <c r="BB68" s="33" t="str">
        <f>IF(O28+P28=D28," ","GRESEALA")</f>
        <v xml:space="preserve"> </v>
      </c>
      <c r="BC68" s="33" t="str">
        <f>IF(Q28+S28+T28+U28+V28+W28=D28," ","GRESEALA")</f>
        <v xml:space="preserve"> </v>
      </c>
      <c r="BD68" s="33" t="str">
        <f>IF(X28+Y28+Z28=D28," ","GRESEALA")</f>
        <v xml:space="preserve"> </v>
      </c>
      <c r="BE68" s="33" t="str">
        <f>IF(E29+F29=D29," ","GRESEALA")</f>
        <v xml:space="preserve"> </v>
      </c>
      <c r="BF68" s="17" t="str">
        <f>IF(G29+K29+I29+L29+M29=D29," ","GRESEALA")</f>
        <v xml:space="preserve"> </v>
      </c>
      <c r="BG68" s="33" t="str">
        <f>IF(O29+P29=D29," ","GRESEALA")</f>
        <v xml:space="preserve"> </v>
      </c>
      <c r="BH68" s="33" t="str">
        <f>IF(Q29+S29+T29+U29+V29+W29=D29," ","GRESEALA")</f>
        <v xml:space="preserve"> </v>
      </c>
      <c r="BI68" s="33" t="str">
        <f>IF(X29+Y29+Z29=D29," ","GRESEALA")</f>
        <v xml:space="preserve"> </v>
      </c>
      <c r="BJ68" s="33" t="str">
        <f>IF(E30+F30=D30," ","GRESEALA")</f>
        <v xml:space="preserve"> </v>
      </c>
      <c r="BK68" s="17" t="str">
        <f>IF(G30+K30+I30+L30+M30=D30," ","GRESEALA")</f>
        <v xml:space="preserve"> </v>
      </c>
      <c r="BL68" s="33" t="str">
        <f>IF(O30+P30=D30," ","GRESEALA")</f>
        <v xml:space="preserve"> </v>
      </c>
      <c r="BM68" s="33" t="str">
        <f>IF(Q30+S30+T30+U30+V30+W30=D30," ","GRESEALA")</f>
        <v xml:space="preserve"> </v>
      </c>
      <c r="BN68" s="33" t="str">
        <f>IF(X30+Y30+Z30=D30," ","GRESEALA")</f>
        <v xml:space="preserve"> </v>
      </c>
    </row>
    <row r="69" spans="2:66" ht="32.25" customHeight="1" thickBot="1" x14ac:dyDescent="0.5">
      <c r="B69" s="158"/>
      <c r="C69" s="159" t="s">
        <v>130</v>
      </c>
      <c r="D69" s="160" t="str">
        <f t="shared" ref="D69:AS69" si="46">IF(D68=D16, "  ", "GRESEALA")</f>
        <v xml:space="preserve">  </v>
      </c>
      <c r="E69" s="160" t="str">
        <f t="shared" si="46"/>
        <v xml:space="preserve">  </v>
      </c>
      <c r="F69" s="160" t="str">
        <f t="shared" si="46"/>
        <v xml:space="preserve">  </v>
      </c>
      <c r="G69" s="160" t="str">
        <f t="shared" si="46"/>
        <v xml:space="preserve">  </v>
      </c>
      <c r="H69" s="160" t="str">
        <f t="shared" si="46"/>
        <v xml:space="preserve">  </v>
      </c>
      <c r="I69" s="160" t="str">
        <f t="shared" si="46"/>
        <v xml:space="preserve">  </v>
      </c>
      <c r="J69" s="160" t="str">
        <f t="shared" si="46"/>
        <v xml:space="preserve">  </v>
      </c>
      <c r="K69" s="160" t="str">
        <f t="shared" si="46"/>
        <v xml:space="preserve">  </v>
      </c>
      <c r="L69" s="160" t="str">
        <f t="shared" si="46"/>
        <v xml:space="preserve">  </v>
      </c>
      <c r="M69" s="160" t="str">
        <f t="shared" si="46"/>
        <v xml:space="preserve">  </v>
      </c>
      <c r="N69" s="160" t="str">
        <f t="shared" si="46"/>
        <v xml:space="preserve">  </v>
      </c>
      <c r="O69" s="160" t="str">
        <f t="shared" si="46"/>
        <v xml:space="preserve">  </v>
      </c>
      <c r="P69" s="160" t="str">
        <f t="shared" si="46"/>
        <v xml:space="preserve">  </v>
      </c>
      <c r="Q69" s="160" t="str">
        <f t="shared" si="46"/>
        <v xml:space="preserve">  </v>
      </c>
      <c r="R69" s="160" t="str">
        <f t="shared" si="46"/>
        <v xml:space="preserve">  </v>
      </c>
      <c r="S69" s="160" t="str">
        <f t="shared" si="46"/>
        <v xml:space="preserve">  </v>
      </c>
      <c r="T69" s="160" t="str">
        <f t="shared" si="46"/>
        <v xml:space="preserve">  </v>
      </c>
      <c r="U69" s="160" t="str">
        <f t="shared" si="46"/>
        <v xml:space="preserve">  </v>
      </c>
      <c r="V69" s="160" t="str">
        <f t="shared" si="46"/>
        <v xml:space="preserve">  </v>
      </c>
      <c r="W69" s="160" t="str">
        <f t="shared" si="46"/>
        <v xml:space="preserve">  </v>
      </c>
      <c r="X69" s="160" t="str">
        <f t="shared" si="46"/>
        <v xml:space="preserve">  </v>
      </c>
      <c r="Y69" s="160" t="str">
        <f t="shared" si="46"/>
        <v xml:space="preserve">  </v>
      </c>
      <c r="Z69" s="160" t="str">
        <f t="shared" si="46"/>
        <v xml:space="preserve">  </v>
      </c>
      <c r="AA69" s="160" t="str">
        <f t="shared" si="46"/>
        <v xml:space="preserve">  </v>
      </c>
      <c r="AB69" s="160" t="str">
        <f t="shared" si="46"/>
        <v xml:space="preserve">  </v>
      </c>
      <c r="AC69" s="160" t="str">
        <f t="shared" si="46"/>
        <v xml:space="preserve">  </v>
      </c>
      <c r="AD69" s="160" t="str">
        <f t="shared" si="46"/>
        <v xml:space="preserve">  </v>
      </c>
      <c r="AE69" s="160" t="str">
        <f t="shared" si="46"/>
        <v xml:space="preserve">  </v>
      </c>
      <c r="AF69" s="160" t="str">
        <f t="shared" si="46"/>
        <v xml:space="preserve">  </v>
      </c>
      <c r="AG69" s="160" t="str">
        <f t="shared" si="46"/>
        <v xml:space="preserve">  </v>
      </c>
      <c r="AH69" s="160" t="str">
        <f t="shared" si="46"/>
        <v xml:space="preserve">  </v>
      </c>
      <c r="AI69" s="160" t="str">
        <f t="shared" si="46"/>
        <v xml:space="preserve">  </v>
      </c>
      <c r="AJ69" s="160" t="str">
        <f t="shared" si="46"/>
        <v xml:space="preserve">  </v>
      </c>
      <c r="AK69" s="160" t="str">
        <f t="shared" si="46"/>
        <v xml:space="preserve">  </v>
      </c>
      <c r="AL69" s="160" t="str">
        <f t="shared" si="46"/>
        <v xml:space="preserve">  </v>
      </c>
      <c r="AM69" s="160" t="str">
        <f t="shared" si="46"/>
        <v xml:space="preserve">  </v>
      </c>
      <c r="AN69" s="160" t="str">
        <f t="shared" si="46"/>
        <v xml:space="preserve">  </v>
      </c>
      <c r="AO69" s="160" t="str">
        <f t="shared" si="46"/>
        <v xml:space="preserve">  </v>
      </c>
      <c r="AP69" s="160" t="str">
        <f t="shared" si="46"/>
        <v xml:space="preserve">  </v>
      </c>
      <c r="AQ69" s="160" t="str">
        <f t="shared" si="46"/>
        <v xml:space="preserve">  </v>
      </c>
      <c r="AR69" s="160" t="str">
        <f t="shared" si="46"/>
        <v xml:space="preserve">  </v>
      </c>
      <c r="AS69" s="160" t="str">
        <f t="shared" si="46"/>
        <v xml:space="preserve">  </v>
      </c>
      <c r="AT69" s="161"/>
      <c r="AU69" s="33" t="str">
        <f>IF(E31+F31=D31," ","GRESEALA")</f>
        <v xml:space="preserve"> </v>
      </c>
      <c r="AV69" s="17" t="str">
        <f>IF(G31+K31+I31+L31+M31=D31," ","GRESEALA")</f>
        <v xml:space="preserve"> </v>
      </c>
      <c r="AW69" s="33" t="str">
        <f>IF(O31+P31=D31," ","GRESEALA")</f>
        <v xml:space="preserve"> </v>
      </c>
      <c r="AX69" s="33" t="str">
        <f>IF(Q31+S31+T31+U31+V31+W31=D31," ","GRESEALA")</f>
        <v xml:space="preserve"> </v>
      </c>
      <c r="AY69" s="33" t="str">
        <f>IF(X31+Y31+Z31=D31," ","GRESEALA")</f>
        <v xml:space="preserve"> </v>
      </c>
      <c r="AZ69" s="33" t="str">
        <f>IF(E32+F32=D32," ","GRESEALA")</f>
        <v xml:space="preserve"> </v>
      </c>
      <c r="BA69" s="17" t="str">
        <f>IF(G32+K32+I32+L32+M32=D32," ","GRESEALA")</f>
        <v xml:space="preserve"> </v>
      </c>
      <c r="BB69" s="33" t="str">
        <f>IF(O32+P32=D32," ","GRESEALA")</f>
        <v xml:space="preserve"> </v>
      </c>
      <c r="BC69" s="33" t="str">
        <f>IF(Q32+S32+T32+U32+V32+W32=D32," ","GRESEALA")</f>
        <v xml:space="preserve"> </v>
      </c>
      <c r="BD69" s="33" t="str">
        <f>IF(X32+Y32+Z32=D32," ","GRESEALA")</f>
        <v xml:space="preserve"> </v>
      </c>
      <c r="BE69" s="33" t="str">
        <f>IF(E33+F33=D33," ","GRESEALA")</f>
        <v xml:space="preserve"> </v>
      </c>
      <c r="BF69" s="17" t="str">
        <f>IF(G33+K33+I33+L33+M33=D33," ","GRESEALA")</f>
        <v xml:space="preserve"> </v>
      </c>
      <c r="BG69" s="33" t="str">
        <f>IF(O33+P33=D33," ","GRESEALA")</f>
        <v xml:space="preserve"> </v>
      </c>
      <c r="BH69" s="33" t="str">
        <f>IF(Q33+S33+T33+U33+V33+W33=D33," ","GRESEALA")</f>
        <v xml:space="preserve"> </v>
      </c>
      <c r="BI69" s="33" t="str">
        <f>IF(X33+Y33+Z33=D33," ","GRESEALA")</f>
        <v xml:space="preserve"> </v>
      </c>
      <c r="BJ69" s="33" t="str">
        <f>IF(E34+F34=D34," ","GRESEALA")</f>
        <v xml:space="preserve"> </v>
      </c>
      <c r="BK69" s="17" t="str">
        <f>IF(G34+K34+I34+L34+M34=D34," ","GRESEALA")</f>
        <v xml:space="preserve"> </v>
      </c>
      <c r="BL69" s="33" t="str">
        <f>IF(O34+P34=D34," ","GRESEALA")</f>
        <v xml:space="preserve"> </v>
      </c>
      <c r="BM69" s="33" t="str">
        <f>IF(Q34+S34+T34+U34+V34+W34=D34," ","GRESEALA")</f>
        <v xml:space="preserve"> </v>
      </c>
      <c r="BN69" s="33" t="str">
        <f>IF(X34+Y34+Z34=D34," ","GRESEALA")</f>
        <v xml:space="preserve"> </v>
      </c>
    </row>
    <row r="70" spans="2:66" ht="23.25" customHeight="1" x14ac:dyDescent="0.35">
      <c r="C70" s="4" t="s">
        <v>131</v>
      </c>
      <c r="D70" s="38"/>
      <c r="E70" s="38"/>
      <c r="F70" s="38"/>
      <c r="G70" s="38"/>
      <c r="H70" s="38"/>
      <c r="I70" s="38"/>
      <c r="J70" s="38"/>
      <c r="K70" s="39"/>
      <c r="L70" s="39"/>
      <c r="M70" s="40"/>
      <c r="N70" s="40"/>
      <c r="O70" s="40"/>
      <c r="P70" s="40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10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3"/>
      <c r="AV70" s="43"/>
      <c r="AW70" s="43"/>
      <c r="BA70" s="43"/>
      <c r="BB70" s="43"/>
      <c r="BC70" s="43"/>
      <c r="BD70" s="43"/>
      <c r="BE70" s="43"/>
      <c r="BG70" s="43"/>
      <c r="BH70" s="43"/>
    </row>
    <row r="71" spans="2:66" ht="22.5" customHeight="1" x14ac:dyDescent="0.35">
      <c r="C71" s="2" t="s">
        <v>132</v>
      </c>
      <c r="D71" s="38"/>
      <c r="E71" s="38"/>
      <c r="F71" s="38"/>
      <c r="G71" s="38"/>
      <c r="H71" s="38"/>
      <c r="I71" s="38"/>
      <c r="J71" s="38"/>
      <c r="K71" s="39"/>
      <c r="L71" s="39"/>
      <c r="M71" s="40"/>
      <c r="N71" s="40"/>
      <c r="O71" s="40"/>
      <c r="P71" s="40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3"/>
      <c r="AV71" s="43"/>
      <c r="AW71" s="43"/>
      <c r="BA71" s="43"/>
      <c r="BB71" s="43"/>
      <c r="BC71" s="43"/>
      <c r="BD71" s="43"/>
      <c r="BE71" s="43"/>
      <c r="BG71" s="43"/>
      <c r="BH71" s="43"/>
    </row>
    <row r="72" spans="2:66" ht="22.5" customHeight="1" x14ac:dyDescent="0.35">
      <c r="C72" s="2" t="s">
        <v>133</v>
      </c>
      <c r="D72" s="38"/>
      <c r="E72" s="38"/>
      <c r="F72" s="38"/>
      <c r="G72" s="38"/>
      <c r="H72" s="38"/>
      <c r="I72" s="38"/>
      <c r="J72" s="38"/>
      <c r="K72" s="39"/>
      <c r="L72" s="39"/>
      <c r="M72" s="40"/>
      <c r="N72" s="40"/>
      <c r="O72" s="40"/>
      <c r="P72" s="40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</row>
    <row r="73" spans="2:66" ht="19.5" customHeight="1" x14ac:dyDescent="0.35">
      <c r="C73" s="2" t="s">
        <v>134</v>
      </c>
      <c r="D73" s="38"/>
      <c r="E73" s="38"/>
      <c r="F73" s="38"/>
      <c r="G73" s="38"/>
      <c r="H73" s="38"/>
      <c r="I73" s="38"/>
      <c r="J73" s="38"/>
      <c r="K73" s="39"/>
      <c r="L73" s="39"/>
      <c r="M73" s="40"/>
      <c r="N73" s="40"/>
      <c r="O73" s="40"/>
      <c r="P73" s="40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</row>
    <row r="74" spans="2:66" ht="20.25" customHeight="1" x14ac:dyDescent="0.35">
      <c r="C74" s="2" t="s">
        <v>135</v>
      </c>
      <c r="D74" s="38"/>
      <c r="E74" s="38"/>
      <c r="F74" s="38"/>
      <c r="G74" s="38"/>
      <c r="H74" s="38"/>
      <c r="I74" s="38"/>
      <c r="J74" s="38"/>
      <c r="K74" s="39"/>
      <c r="L74" s="39"/>
      <c r="M74" s="40"/>
      <c r="N74" s="40"/>
      <c r="O74" s="40"/>
      <c r="P74" s="40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</row>
    <row r="75" spans="2:66" ht="23.25" customHeight="1" x14ac:dyDescent="0.35">
      <c r="C75" s="2" t="s">
        <v>136</v>
      </c>
      <c r="D75" s="38"/>
      <c r="E75" s="38"/>
      <c r="F75" s="38"/>
      <c r="G75" s="38"/>
      <c r="H75" s="38"/>
      <c r="I75" s="38"/>
      <c r="J75" s="38"/>
      <c r="K75" s="39"/>
      <c r="L75" s="39"/>
      <c r="M75" s="40"/>
      <c r="N75" s="40"/>
      <c r="O75" s="40"/>
      <c r="P75" s="40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</row>
    <row r="76" spans="2:66" ht="20.25" customHeight="1" x14ac:dyDescent="0.35">
      <c r="C76" s="2" t="s">
        <v>137</v>
      </c>
      <c r="D76" s="38"/>
      <c r="E76" s="38"/>
      <c r="F76" s="38"/>
      <c r="G76" s="38"/>
      <c r="H76" s="38"/>
      <c r="I76" s="38"/>
      <c r="J76" s="38"/>
      <c r="K76" s="39"/>
      <c r="L76" s="39"/>
      <c r="M76" s="40"/>
      <c r="N76" s="40"/>
      <c r="O76" s="40"/>
      <c r="P76" s="40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</row>
    <row r="77" spans="2:66" ht="21" customHeight="1" x14ac:dyDescent="0.35">
      <c r="C77" s="3" t="s">
        <v>138</v>
      </c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</row>
    <row r="78" spans="2:66" ht="23.25" customHeight="1" x14ac:dyDescent="0.35">
      <c r="C78" s="2" t="s">
        <v>139</v>
      </c>
      <c r="D78" s="38"/>
      <c r="E78" s="38"/>
      <c r="F78" s="38"/>
      <c r="G78" s="38"/>
      <c r="H78" s="38"/>
      <c r="I78" s="38"/>
      <c r="J78" s="38"/>
      <c r="K78" s="39"/>
      <c r="L78" s="39"/>
      <c r="M78" s="40"/>
      <c r="N78" s="40"/>
      <c r="O78" s="40"/>
      <c r="P78" s="40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</row>
    <row r="79" spans="2:66" ht="21" customHeight="1" x14ac:dyDescent="0.35">
      <c r="C79" s="2" t="s">
        <v>140</v>
      </c>
      <c r="D79" s="38"/>
      <c r="E79" s="38"/>
      <c r="F79" s="38"/>
      <c r="G79" s="38"/>
      <c r="H79" s="38"/>
      <c r="I79" s="38"/>
      <c r="J79" s="38"/>
      <c r="K79" s="39"/>
      <c r="L79" s="39"/>
      <c r="M79" s="40"/>
      <c r="N79" s="40"/>
      <c r="O79" s="40"/>
      <c r="P79" s="40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</row>
    <row r="80" spans="2:66" ht="24" customHeight="1" x14ac:dyDescent="0.35">
      <c r="C80" s="2" t="s">
        <v>141</v>
      </c>
      <c r="D80" s="38"/>
      <c r="E80" s="38"/>
      <c r="F80" s="38"/>
      <c r="G80" s="38"/>
      <c r="H80" s="38"/>
      <c r="I80" s="38"/>
      <c r="J80" s="38"/>
      <c r="K80" s="39"/>
      <c r="L80" s="39"/>
      <c r="M80" s="40"/>
      <c r="N80" s="40"/>
      <c r="O80" s="40"/>
      <c r="P80" s="40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</row>
    <row r="81" spans="2:60" ht="26.25" customHeight="1" x14ac:dyDescent="0.35">
      <c r="C81" s="2" t="s">
        <v>142</v>
      </c>
      <c r="D81" s="38"/>
      <c r="E81" s="38"/>
      <c r="F81" s="38"/>
      <c r="G81" s="38"/>
      <c r="H81" s="38"/>
      <c r="I81" s="38"/>
      <c r="J81" s="38"/>
      <c r="K81" s="39"/>
      <c r="L81" s="39"/>
      <c r="M81" s="40"/>
      <c r="N81" s="40"/>
      <c r="O81" s="40"/>
      <c r="P81" s="40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BB81" s="10"/>
      <c r="BC81" s="10"/>
      <c r="BD81" s="10"/>
      <c r="BE81" s="10"/>
      <c r="BF81" s="10"/>
      <c r="BG81" s="10"/>
      <c r="BH81" s="10"/>
    </row>
    <row r="82" spans="2:60" ht="24" customHeight="1" x14ac:dyDescent="0.35">
      <c r="C82" s="4" t="s">
        <v>143</v>
      </c>
      <c r="D82" s="38"/>
      <c r="E82" s="38"/>
      <c r="F82" s="38"/>
      <c r="G82" s="38"/>
      <c r="H82" s="38"/>
      <c r="I82" s="38"/>
      <c r="J82" s="38"/>
      <c r="K82" s="39"/>
      <c r="L82" s="39"/>
      <c r="M82" s="40"/>
      <c r="N82" s="40"/>
      <c r="O82" s="40"/>
      <c r="P82" s="40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BB82" s="10"/>
      <c r="BC82" s="10"/>
      <c r="BD82" s="10"/>
      <c r="BE82" s="10"/>
      <c r="BF82" s="10"/>
      <c r="BG82" s="10"/>
      <c r="BH82" s="10"/>
    </row>
    <row r="83" spans="2:60" ht="22.5" customHeight="1" x14ac:dyDescent="0.35">
      <c r="C83" s="4" t="s">
        <v>144</v>
      </c>
      <c r="D83" s="38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BB83" s="10"/>
      <c r="BC83" s="10"/>
      <c r="BD83" s="10"/>
      <c r="BE83" s="10"/>
      <c r="BF83" s="10"/>
      <c r="BG83" s="10"/>
      <c r="BH83" s="10"/>
    </row>
    <row r="84" spans="2:60" ht="27" customHeight="1" x14ac:dyDescent="0.35">
      <c r="BB84" s="10"/>
      <c r="BC84" s="10"/>
      <c r="BD84" s="10"/>
      <c r="BE84" s="10"/>
      <c r="BF84" s="10"/>
      <c r="BG84" s="10"/>
      <c r="BH84" s="10"/>
    </row>
    <row r="85" spans="2:60" s="47" customFormat="1" ht="46.5" customHeight="1" x14ac:dyDescent="0.35">
      <c r="C85" s="188" t="s">
        <v>186</v>
      </c>
      <c r="D85" s="189"/>
      <c r="E85" s="48"/>
      <c r="F85" s="49"/>
      <c r="G85" s="50"/>
      <c r="H85" s="50"/>
      <c r="I85" s="50"/>
      <c r="J85" s="50"/>
      <c r="K85" s="50"/>
      <c r="L85" s="50"/>
      <c r="M85" s="51"/>
      <c r="N85" s="50"/>
      <c r="Z85" s="51"/>
      <c r="AA85" s="51"/>
      <c r="AB85" s="51"/>
      <c r="AC85" s="51"/>
      <c r="AD85" s="51"/>
      <c r="AE85" s="51"/>
      <c r="AV85" s="51"/>
      <c r="AW85" s="51"/>
      <c r="AX85" s="51"/>
      <c r="AY85" s="51"/>
      <c r="AZ85" s="51"/>
      <c r="BA85" s="51"/>
    </row>
    <row r="86" spans="2:60" s="47" customFormat="1" ht="12.75" customHeight="1" x14ac:dyDescent="0.35">
      <c r="B86" s="52"/>
      <c r="C86" s="48"/>
      <c r="D86" s="48"/>
      <c r="E86" s="48"/>
      <c r="F86" s="49"/>
      <c r="G86" s="50"/>
      <c r="H86" s="50"/>
      <c r="I86" s="50"/>
      <c r="J86" s="50"/>
      <c r="K86" s="50"/>
      <c r="L86" s="50"/>
      <c r="M86" s="51"/>
      <c r="N86" s="50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V86" s="51"/>
      <c r="AW86" s="51"/>
      <c r="AX86" s="51"/>
      <c r="AY86" s="51"/>
      <c r="AZ86" s="51"/>
      <c r="BA86" s="51"/>
    </row>
    <row r="87" spans="2:60" s="47" customFormat="1" ht="19.899999999999999" customHeight="1" x14ac:dyDescent="0.35">
      <c r="B87" s="52"/>
      <c r="C87" s="48"/>
      <c r="D87" s="48"/>
      <c r="E87" s="48"/>
      <c r="F87" s="49"/>
      <c r="G87" s="50"/>
      <c r="H87" s="50"/>
      <c r="I87" s="50"/>
      <c r="J87" s="50"/>
      <c r="K87" s="50"/>
      <c r="L87" s="50"/>
      <c r="M87" s="51"/>
      <c r="N87" s="50"/>
      <c r="Z87" s="51"/>
      <c r="AA87" s="51"/>
      <c r="AB87" s="51"/>
      <c r="AC87" s="51"/>
      <c r="AD87" s="51"/>
      <c r="AE87" s="51"/>
      <c r="AV87" s="51"/>
      <c r="AW87" s="51"/>
      <c r="AX87" s="51"/>
      <c r="AY87" s="51"/>
      <c r="AZ87" s="51"/>
      <c r="BA87" s="51"/>
    </row>
    <row r="88" spans="2:60" s="119" customFormat="1" ht="19.899999999999999" customHeight="1" x14ac:dyDescent="0.35">
      <c r="C88" s="117" t="s">
        <v>145</v>
      </c>
      <c r="D88" s="118"/>
      <c r="E88" s="118"/>
      <c r="N88" s="94"/>
      <c r="Y88" s="119" t="s">
        <v>146</v>
      </c>
    </row>
    <row r="89" spans="2:60" s="122" customFormat="1" ht="32.25" customHeight="1" x14ac:dyDescent="0.35">
      <c r="C89" s="120" t="s">
        <v>195</v>
      </c>
      <c r="D89" s="121"/>
      <c r="E89" s="121"/>
      <c r="F89" s="121"/>
      <c r="N89" s="91"/>
      <c r="Y89" s="122" t="s">
        <v>191</v>
      </c>
      <c r="AU89" s="162"/>
      <c r="AV89" s="162"/>
      <c r="AW89" s="162"/>
      <c r="AX89" s="162"/>
      <c r="AY89" s="162"/>
      <c r="AZ89" s="162"/>
      <c r="BA89" s="162"/>
    </row>
    <row r="90" spans="2:60" ht="32.25" customHeight="1" x14ac:dyDescent="0.35">
      <c r="C90" s="53" t="s">
        <v>147</v>
      </c>
      <c r="N90" s="9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G90" s="10"/>
      <c r="AH90" s="10"/>
      <c r="BB90" s="10"/>
      <c r="BC90" s="10"/>
      <c r="BD90" s="10"/>
      <c r="BE90" s="10"/>
      <c r="BF90" s="10"/>
      <c r="BG90" s="10"/>
      <c r="BH90" s="10"/>
    </row>
    <row r="91" spans="2:60" ht="32.25" customHeight="1" x14ac:dyDescent="0.35">
      <c r="C91" s="54" t="s">
        <v>132</v>
      </c>
      <c r="N91" s="9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G91" s="10"/>
      <c r="AH91" s="10"/>
      <c r="BB91" s="10"/>
      <c r="BC91" s="10"/>
      <c r="BD91" s="10"/>
      <c r="BE91" s="10"/>
      <c r="BF91" s="10"/>
      <c r="BG91" s="10"/>
      <c r="BH91" s="10"/>
    </row>
    <row r="92" spans="2:60" ht="32.25" customHeight="1" x14ac:dyDescent="0.35">
      <c r="C92" s="54" t="s">
        <v>148</v>
      </c>
      <c r="N92" s="9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G92" s="10"/>
      <c r="AH92" s="10"/>
      <c r="BB92" s="10"/>
      <c r="BC92" s="10"/>
      <c r="BD92" s="10"/>
      <c r="BE92" s="10"/>
      <c r="BF92" s="10"/>
      <c r="BG92" s="10"/>
      <c r="BH92" s="10"/>
    </row>
    <row r="93" spans="2:60" ht="32.25" customHeight="1" x14ac:dyDescent="0.35">
      <c r="C93" s="54" t="s">
        <v>149</v>
      </c>
      <c r="N93" s="9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G93" s="10"/>
      <c r="AH93" s="10"/>
      <c r="BB93" s="10"/>
      <c r="BC93" s="10"/>
      <c r="BD93" s="10"/>
      <c r="BE93" s="10"/>
      <c r="BF93" s="10"/>
      <c r="BG93" s="10"/>
      <c r="BH93" s="10"/>
    </row>
    <row r="94" spans="2:60" ht="32.25" customHeight="1" x14ac:dyDescent="0.35">
      <c r="C94" s="54" t="s">
        <v>150</v>
      </c>
      <c r="N94" s="9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G94" s="10"/>
      <c r="AH94" s="10"/>
      <c r="BB94" s="10"/>
      <c r="BC94" s="10"/>
      <c r="BD94" s="10"/>
      <c r="BE94" s="10"/>
      <c r="BF94" s="10"/>
      <c r="BG94" s="10"/>
      <c r="BH94" s="10"/>
    </row>
    <row r="95" spans="2:60" ht="32.25" customHeight="1" x14ac:dyDescent="0.35">
      <c r="C95" s="54" t="s">
        <v>137</v>
      </c>
      <c r="N95" s="9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G95" s="10"/>
      <c r="AH95" s="10"/>
      <c r="BB95" s="10"/>
      <c r="BC95" s="10"/>
      <c r="BD95" s="10"/>
      <c r="BE95" s="10"/>
      <c r="BF95" s="10"/>
      <c r="BG95" s="10"/>
      <c r="BH95" s="10"/>
    </row>
    <row r="96" spans="2:60" ht="32.25" customHeight="1" x14ac:dyDescent="0.35">
      <c r="C96" s="190" t="s">
        <v>151</v>
      </c>
      <c r="D96" s="190"/>
      <c r="E96" s="190"/>
      <c r="F96" s="190"/>
      <c r="G96" s="190"/>
      <c r="H96" s="190"/>
      <c r="I96" s="190"/>
      <c r="J96" s="190"/>
      <c r="K96" s="190"/>
      <c r="L96" s="190"/>
      <c r="M96" s="190"/>
      <c r="N96" s="190"/>
      <c r="O96" s="19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G96" s="10"/>
      <c r="AH96" s="10"/>
      <c r="BB96" s="10"/>
      <c r="BC96" s="10"/>
      <c r="BD96" s="10"/>
      <c r="BE96" s="10"/>
      <c r="BF96" s="10"/>
      <c r="BG96" s="10"/>
      <c r="BH96" s="10"/>
    </row>
    <row r="97" spans="3:60" ht="32.25" customHeight="1" x14ac:dyDescent="0.35">
      <c r="C97" s="54" t="s">
        <v>142</v>
      </c>
      <c r="N97" s="9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G97" s="10"/>
      <c r="AH97" s="10"/>
      <c r="BA97" s="10"/>
      <c r="BB97" s="10"/>
      <c r="BC97" s="10"/>
      <c r="BD97" s="10"/>
      <c r="BE97" s="10"/>
      <c r="BF97" s="10"/>
      <c r="BG97" s="10"/>
      <c r="BH97" s="10"/>
    </row>
    <row r="98" spans="3:60" ht="32.25" customHeight="1" x14ac:dyDescent="0.35">
      <c r="C98" s="53" t="s">
        <v>152</v>
      </c>
      <c r="N98" s="9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G98" s="10"/>
      <c r="AH98" s="10"/>
      <c r="BA98" s="10"/>
      <c r="BB98" s="10"/>
      <c r="BC98" s="10"/>
      <c r="BD98" s="10"/>
      <c r="BE98" s="10"/>
      <c r="BF98" s="10"/>
      <c r="BG98" s="10"/>
      <c r="BH98" s="10"/>
    </row>
    <row r="99" spans="3:60" ht="32.25" customHeight="1" x14ac:dyDescent="0.35">
      <c r="C99" s="55" t="s">
        <v>153</v>
      </c>
      <c r="N99" s="9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G99" s="10"/>
      <c r="AH99" s="10"/>
      <c r="BA99" s="10"/>
      <c r="BB99" s="10"/>
      <c r="BC99" s="10"/>
      <c r="BD99" s="10"/>
      <c r="BE99" s="10"/>
      <c r="BF99" s="10"/>
      <c r="BG99" s="10"/>
      <c r="BH99" s="10"/>
    </row>
    <row r="100" spans="3:60" ht="32.25" customHeight="1" x14ac:dyDescent="0.35">
      <c r="C100" s="55" t="s">
        <v>163</v>
      </c>
      <c r="N100" s="9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G100" s="10"/>
      <c r="AH100" s="10"/>
      <c r="BA100" s="10"/>
      <c r="BB100" s="10"/>
      <c r="BC100" s="10"/>
      <c r="BD100" s="10"/>
      <c r="BE100" s="10"/>
      <c r="BF100" s="10"/>
      <c r="BG100" s="10"/>
      <c r="BH100" s="10"/>
    </row>
    <row r="101" spans="3:60" ht="32.25" customHeight="1" x14ac:dyDescent="0.35">
      <c r="C101" s="55" t="s">
        <v>154</v>
      </c>
      <c r="N101" s="9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G101" s="10"/>
      <c r="AH101" s="10"/>
      <c r="BA101" s="10"/>
      <c r="BB101" s="10"/>
      <c r="BC101" s="10"/>
      <c r="BD101" s="10"/>
      <c r="BE101" s="10"/>
      <c r="BF101" s="10"/>
      <c r="BG101" s="10"/>
      <c r="BH101" s="10"/>
    </row>
    <row r="102" spans="3:60" ht="32.25" customHeight="1" x14ac:dyDescent="0.35">
      <c r="C102" s="56" t="s">
        <v>155</v>
      </c>
      <c r="N102" s="9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G102" s="10"/>
      <c r="AH102" s="10"/>
      <c r="BA102" s="10"/>
      <c r="BB102" s="10"/>
      <c r="BC102" s="10"/>
      <c r="BD102" s="10"/>
      <c r="BE102" s="10"/>
      <c r="BF102" s="10"/>
      <c r="BG102" s="10"/>
      <c r="BH102" s="10"/>
    </row>
    <row r="103" spans="3:60" ht="32.25" customHeight="1" x14ac:dyDescent="0.65">
      <c r="C103" s="57" t="s">
        <v>156</v>
      </c>
      <c r="D103" s="58"/>
      <c r="E103" s="58"/>
      <c r="F103" s="58"/>
      <c r="G103" s="59"/>
      <c r="H103" s="59"/>
      <c r="I103" s="59"/>
      <c r="J103" s="59"/>
      <c r="K103" s="60"/>
      <c r="L103" s="60"/>
      <c r="M103" s="60"/>
      <c r="N103" s="60"/>
      <c r="O103" s="60"/>
      <c r="P103" s="61"/>
      <c r="Q103" s="61"/>
      <c r="R103" s="61"/>
      <c r="S103" s="61"/>
      <c r="T103" s="61"/>
      <c r="U103" s="61"/>
      <c r="V103" s="61"/>
      <c r="W103" s="61"/>
      <c r="X103" s="61"/>
      <c r="BA103" s="10"/>
      <c r="BB103" s="10"/>
      <c r="BC103" s="10"/>
      <c r="BD103" s="10"/>
      <c r="BE103" s="10"/>
      <c r="BF103" s="10"/>
      <c r="BG103" s="10"/>
      <c r="BH103" s="10"/>
    </row>
    <row r="104" spans="3:60" ht="32.25" customHeight="1" x14ac:dyDescent="0.65">
      <c r="C104" s="62" t="s">
        <v>164</v>
      </c>
      <c r="D104" s="58"/>
      <c r="E104" s="58"/>
      <c r="F104" s="58"/>
      <c r="G104" s="59"/>
      <c r="H104" s="59"/>
      <c r="I104" s="59"/>
      <c r="J104" s="59"/>
      <c r="K104" s="60"/>
      <c r="L104" s="60"/>
      <c r="M104" s="60"/>
      <c r="N104" s="60"/>
      <c r="O104" s="60"/>
      <c r="P104" s="61"/>
      <c r="Q104" s="61"/>
      <c r="R104" s="61"/>
      <c r="S104" s="61"/>
      <c r="T104" s="61"/>
      <c r="U104" s="61"/>
      <c r="V104" s="61"/>
      <c r="W104" s="61"/>
      <c r="X104" s="61"/>
      <c r="BA104" s="10"/>
      <c r="BB104" s="10"/>
      <c r="BC104" s="10"/>
      <c r="BD104" s="10"/>
      <c r="BE104" s="10"/>
      <c r="BF104" s="10"/>
      <c r="BG104" s="10"/>
      <c r="BH104" s="10"/>
    </row>
    <row r="105" spans="3:60" ht="32.25" customHeight="1" x14ac:dyDescent="0.35">
      <c r="C105" s="62" t="s">
        <v>157</v>
      </c>
      <c r="D105" s="58"/>
      <c r="E105" s="58"/>
      <c r="F105" s="58"/>
      <c r="G105" s="59"/>
      <c r="H105" s="59"/>
      <c r="I105" s="59"/>
      <c r="J105" s="59"/>
      <c r="K105" s="60"/>
      <c r="L105" s="60"/>
      <c r="M105" s="60"/>
      <c r="N105" s="60"/>
      <c r="O105" s="60"/>
      <c r="P105" s="61"/>
      <c r="Q105" s="61"/>
      <c r="R105" s="61"/>
      <c r="S105" s="61"/>
      <c r="T105" s="61"/>
      <c r="U105" s="61"/>
      <c r="V105" s="61"/>
      <c r="W105" s="61"/>
      <c r="X105" s="61"/>
      <c r="BA105" s="10"/>
      <c r="BB105" s="10"/>
      <c r="BC105" s="10"/>
      <c r="BD105" s="10"/>
      <c r="BE105" s="10"/>
      <c r="BF105" s="10"/>
      <c r="BG105" s="10"/>
      <c r="BH105" s="10"/>
    </row>
    <row r="106" spans="3:60" ht="32.25" customHeight="1" x14ac:dyDescent="0.35">
      <c r="C106" s="62" t="s">
        <v>158</v>
      </c>
      <c r="D106" s="58"/>
      <c r="E106" s="58"/>
      <c r="F106" s="58"/>
      <c r="G106" s="59"/>
      <c r="H106" s="59"/>
      <c r="I106" s="59"/>
      <c r="J106" s="59"/>
      <c r="K106" s="60"/>
      <c r="L106" s="60"/>
      <c r="M106" s="60"/>
      <c r="N106" s="60"/>
      <c r="O106" s="60"/>
      <c r="P106" s="61"/>
      <c r="Q106" s="61"/>
      <c r="R106" s="61"/>
      <c r="S106" s="61"/>
      <c r="T106" s="61"/>
      <c r="U106" s="61"/>
      <c r="V106" s="61"/>
      <c r="W106" s="61"/>
      <c r="X106" s="61"/>
      <c r="BA106" s="10"/>
      <c r="BB106" s="10"/>
      <c r="BC106" s="10"/>
      <c r="BD106" s="10"/>
      <c r="BE106" s="10"/>
      <c r="BF106" s="10"/>
      <c r="BG106" s="10"/>
      <c r="BH106" s="10"/>
    </row>
    <row r="107" spans="3:60" ht="32.25" customHeight="1" x14ac:dyDescent="0.35">
      <c r="C107" s="63" t="s">
        <v>159</v>
      </c>
      <c r="BA107" s="10"/>
      <c r="BB107" s="10"/>
      <c r="BC107" s="10"/>
      <c r="BD107" s="10"/>
      <c r="BE107" s="10"/>
      <c r="BF107" s="10"/>
      <c r="BG107" s="10"/>
      <c r="BH107" s="10"/>
    </row>
    <row r="108" spans="3:60" ht="32.25" customHeight="1" x14ac:dyDescent="0.35">
      <c r="C108" s="64"/>
      <c r="BA108" s="10"/>
      <c r="BB108" s="10"/>
      <c r="BC108" s="10"/>
      <c r="BD108" s="10"/>
      <c r="BE108" s="10"/>
      <c r="BF108" s="10"/>
      <c r="BG108" s="10"/>
      <c r="BH108" s="10"/>
    </row>
    <row r="109" spans="3:60" ht="32.25" customHeight="1" x14ac:dyDescent="0.35">
      <c r="BA109" s="10"/>
      <c r="BB109" s="10"/>
      <c r="BC109" s="10"/>
      <c r="BD109" s="10"/>
      <c r="BE109" s="10"/>
      <c r="BF109" s="10"/>
      <c r="BG109" s="10"/>
      <c r="BH109" s="10"/>
    </row>
    <row r="110" spans="3:60" ht="32.25" customHeight="1" x14ac:dyDescent="0.35">
      <c r="BA110" s="10"/>
      <c r="BB110" s="10"/>
      <c r="BC110" s="10"/>
      <c r="BD110" s="10"/>
      <c r="BE110" s="10"/>
      <c r="BF110" s="10"/>
      <c r="BG110" s="10"/>
      <c r="BH110" s="10"/>
    </row>
    <row r="111" spans="3:60" ht="32.25" customHeight="1" x14ac:dyDescent="0.35">
      <c r="BA111" s="10"/>
      <c r="BB111" s="10"/>
      <c r="BC111" s="10"/>
      <c r="BD111" s="10"/>
      <c r="BE111" s="10"/>
      <c r="BF111" s="10"/>
      <c r="BG111" s="10"/>
      <c r="BH111" s="10"/>
    </row>
    <row r="112" spans="3:60" ht="32.25" customHeight="1" x14ac:dyDescent="0.35"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</row>
    <row r="113" s="10" customFormat="1" ht="32.25" customHeight="1" x14ac:dyDescent="0.35"/>
    <row r="114" s="10" customFormat="1" ht="32.25" customHeight="1" x14ac:dyDescent="0.35"/>
    <row r="115" s="10" customFormat="1" ht="32.25" customHeight="1" x14ac:dyDescent="0.35"/>
    <row r="116" s="10" customFormat="1" ht="32.25" customHeight="1" x14ac:dyDescent="0.35"/>
    <row r="117" s="10" customFormat="1" ht="32.25" customHeight="1" x14ac:dyDescent="0.35"/>
    <row r="118" s="10" customFormat="1" ht="32.25" customHeight="1" x14ac:dyDescent="0.35"/>
    <row r="119" s="10" customFormat="1" ht="32.25" customHeight="1" x14ac:dyDescent="0.35"/>
    <row r="120" s="10" customFormat="1" ht="32.25" customHeight="1" x14ac:dyDescent="0.35"/>
    <row r="121" s="10" customFormat="1" ht="32.25" customHeight="1" x14ac:dyDescent="0.35"/>
    <row r="122" s="10" customFormat="1" ht="32.25" customHeight="1" x14ac:dyDescent="0.35"/>
    <row r="123" s="10" customFormat="1" ht="32.25" customHeight="1" x14ac:dyDescent="0.35"/>
    <row r="124" s="10" customFormat="1" ht="32.25" customHeight="1" x14ac:dyDescent="0.35"/>
    <row r="125" s="10" customFormat="1" ht="32.25" customHeight="1" x14ac:dyDescent="0.35"/>
    <row r="126" s="10" customFormat="1" ht="32.25" customHeight="1" x14ac:dyDescent="0.35"/>
    <row r="127" s="10" customFormat="1" ht="32.25" customHeight="1" x14ac:dyDescent="0.35"/>
    <row r="128" s="10" customFormat="1" ht="32.25" customHeight="1" x14ac:dyDescent="0.35"/>
    <row r="129" s="10" customFormat="1" ht="32.25" customHeight="1" x14ac:dyDescent="0.35"/>
    <row r="130" s="10" customFormat="1" ht="32.25" customHeight="1" x14ac:dyDescent="0.35"/>
    <row r="131" s="10" customFormat="1" ht="32.25" customHeight="1" x14ac:dyDescent="0.35"/>
    <row r="132" s="10" customFormat="1" ht="32.25" customHeight="1" x14ac:dyDescent="0.35"/>
    <row r="133" s="10" customFormat="1" ht="32.25" customHeight="1" x14ac:dyDescent="0.35"/>
    <row r="134" s="10" customFormat="1" ht="32.25" customHeight="1" x14ac:dyDescent="0.35"/>
    <row r="135" s="10" customFormat="1" ht="32.25" customHeight="1" x14ac:dyDescent="0.35"/>
    <row r="136" s="10" customFormat="1" ht="32.25" customHeight="1" x14ac:dyDescent="0.35"/>
    <row r="137" s="10" customFormat="1" ht="32.25" customHeight="1" x14ac:dyDescent="0.35"/>
    <row r="138" s="10" customFormat="1" ht="32.25" customHeight="1" x14ac:dyDescent="0.35"/>
    <row r="139" s="10" customFormat="1" ht="32.25" customHeight="1" x14ac:dyDescent="0.35"/>
    <row r="140" s="10" customFormat="1" ht="32.25" customHeight="1" x14ac:dyDescent="0.35"/>
    <row r="141" s="10" customFormat="1" ht="32.25" customHeight="1" x14ac:dyDescent="0.35"/>
    <row r="142" s="10" customFormat="1" ht="32.25" customHeight="1" x14ac:dyDescent="0.35"/>
    <row r="143" s="10" customFormat="1" ht="32.25" customHeight="1" x14ac:dyDescent="0.35"/>
    <row r="144" s="10" customFormat="1" ht="32.25" customHeight="1" x14ac:dyDescent="0.35"/>
    <row r="145" s="10" customFormat="1" ht="32.25" customHeight="1" x14ac:dyDescent="0.35"/>
  </sheetData>
  <mergeCells count="70">
    <mergeCell ref="B4:AR4"/>
    <mergeCell ref="B7:B11"/>
    <mergeCell ref="C7:C11"/>
    <mergeCell ref="D7:AT7"/>
    <mergeCell ref="D8:D11"/>
    <mergeCell ref="E8:F8"/>
    <mergeCell ref="G8:N8"/>
    <mergeCell ref="O8:P8"/>
    <mergeCell ref="Q8:W8"/>
    <mergeCell ref="X8:Z8"/>
    <mergeCell ref="S9:S11"/>
    <mergeCell ref="AA8:AS8"/>
    <mergeCell ref="E9:E11"/>
    <mergeCell ref="F9:F11"/>
    <mergeCell ref="G9:G11"/>
    <mergeCell ref="H9:H11"/>
    <mergeCell ref="I9:I11"/>
    <mergeCell ref="J9:J11"/>
    <mergeCell ref="K9:K11"/>
    <mergeCell ref="L9:L11"/>
    <mergeCell ref="M9:M11"/>
    <mergeCell ref="N9:N11"/>
    <mergeCell ref="O9:O11"/>
    <mergeCell ref="P9:P11"/>
    <mergeCell ref="Q9:Q11"/>
    <mergeCell ref="R9:R11"/>
    <mergeCell ref="AH9:AH11"/>
    <mergeCell ref="T9:T11"/>
    <mergeCell ref="U9:U11"/>
    <mergeCell ref="V9:V11"/>
    <mergeCell ref="W9:W11"/>
    <mergeCell ref="X9:X11"/>
    <mergeCell ref="Y9:Y11"/>
    <mergeCell ref="Z9:Z11"/>
    <mergeCell ref="AA9:AD9"/>
    <mergeCell ref="AE9:AE11"/>
    <mergeCell ref="AF9:AF11"/>
    <mergeCell ref="AG9:AG11"/>
    <mergeCell ref="AT9:AT11"/>
    <mergeCell ref="AI9:AI11"/>
    <mergeCell ref="AJ9:AJ11"/>
    <mergeCell ref="AK9:AK11"/>
    <mergeCell ref="AL9:AL11"/>
    <mergeCell ref="AM9:AM11"/>
    <mergeCell ref="AN9:AN11"/>
    <mergeCell ref="BJ11:BJ12"/>
    <mergeCell ref="BK11:BK12"/>
    <mergeCell ref="BL11:BL12"/>
    <mergeCell ref="BA11:BA12"/>
    <mergeCell ref="BB11:BB12"/>
    <mergeCell ref="BC11:BC12"/>
    <mergeCell ref="BD11:BD12"/>
    <mergeCell ref="BE11:BE12"/>
    <mergeCell ref="BF11:BF12"/>
    <mergeCell ref="C85:D85"/>
    <mergeCell ref="C96:O96"/>
    <mergeCell ref="BG11:BG12"/>
    <mergeCell ref="BH11:BH12"/>
    <mergeCell ref="BI11:BI12"/>
    <mergeCell ref="AU11:AU12"/>
    <mergeCell ref="AV11:AV12"/>
    <mergeCell ref="AW11:AW12"/>
    <mergeCell ref="AX11:AX12"/>
    <mergeCell ref="AY11:AY12"/>
    <mergeCell ref="AZ11:AZ12"/>
    <mergeCell ref="AO9:AO11"/>
    <mergeCell ref="AP9:AP11"/>
    <mergeCell ref="AQ9:AQ11"/>
    <mergeCell ref="AR9:AR11"/>
    <mergeCell ref="AS9:AS11"/>
  </mergeCells>
  <dataValidations count="1">
    <dataValidation type="list" allowBlank="1" showInputMessage="1" showErrorMessage="1" sqref="T5" xr:uid="{D5558070-8864-496B-B32A-9C83FC92656C}">
      <formula1>$HO$4:$HO$15</formula1>
    </dataValidation>
  </dataValidations>
  <pageMargins left="0.25" right="0.25" top="0.25" bottom="0.25" header="0.23622047244094499" footer="0.15748031496063"/>
  <pageSetup paperSize="9" scale="25" fitToWidth="0" fitToHeight="0" orientation="landscape" horizontalDpi="4294967295" verticalDpi="4294967295" r:id="rId1"/>
  <headerFooter alignWithMargins="0">
    <oddFooter>Page &amp;P</oddFooter>
  </headerFooter>
  <rowBreaks count="1" manualBreakCount="1">
    <brk id="47" min="1" max="39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8CC8CA-EF42-461B-A55D-D763633F5458}">
  <dimension ref="A1:HO145"/>
  <sheetViews>
    <sheetView topLeftCell="B36" zoomScale="60" zoomScaleNormal="60" workbookViewId="0">
      <selection activeCell="AU66" sqref="AU66"/>
    </sheetView>
  </sheetViews>
  <sheetFormatPr defaultRowHeight="12.75" customHeight="1" x14ac:dyDescent="0.35"/>
  <cols>
    <col min="1" max="1" width="3.42578125" style="10" hidden="1" customWidth="1"/>
    <col min="2" max="2" width="11.28515625" style="10" customWidth="1"/>
    <col min="3" max="3" width="47.5703125" style="6" customWidth="1"/>
    <col min="4" max="4" width="14.5703125" style="7" customWidth="1"/>
    <col min="5" max="5" width="14.140625" style="7" customWidth="1"/>
    <col min="6" max="6" width="13" style="7" customWidth="1"/>
    <col min="7" max="7" width="13.140625" style="5" customWidth="1"/>
    <col min="8" max="8" width="13.5703125" style="5" customWidth="1"/>
    <col min="9" max="9" width="13" style="5" customWidth="1"/>
    <col min="10" max="10" width="12.7109375" style="5" customWidth="1"/>
    <col min="11" max="12" width="13" style="8" customWidth="1"/>
    <col min="13" max="13" width="15.7109375" style="8" customWidth="1"/>
    <col min="14" max="14" width="13.7109375" style="8" customWidth="1"/>
    <col min="15" max="15" width="14.140625" style="8" customWidth="1"/>
    <col min="16" max="16" width="14" style="9" customWidth="1"/>
    <col min="17" max="17" width="13.140625" style="9" customWidth="1"/>
    <col min="18" max="18" width="9.5703125" style="9" customWidth="1"/>
    <col min="19" max="19" width="12.42578125" style="9" customWidth="1"/>
    <col min="20" max="20" width="15.85546875" style="9" customWidth="1"/>
    <col min="21" max="21" width="14" style="9" customWidth="1"/>
    <col min="22" max="22" width="11.7109375" style="9" customWidth="1"/>
    <col min="23" max="23" width="11.5703125" style="9" customWidth="1"/>
    <col min="24" max="24" width="14.140625" style="9" customWidth="1"/>
    <col min="25" max="25" width="14.5703125" style="9" customWidth="1"/>
    <col min="26" max="26" width="10.140625" style="9" customWidth="1"/>
    <col min="27" max="27" width="11.140625" style="9" customWidth="1"/>
    <col min="28" max="28" width="9.28515625" style="9" customWidth="1"/>
    <col min="29" max="29" width="10.85546875" style="9" customWidth="1"/>
    <col min="30" max="30" width="9.42578125" style="9" customWidth="1"/>
    <col min="31" max="31" width="10.5703125" style="9" customWidth="1"/>
    <col min="32" max="32" width="9.5703125" style="9" customWidth="1"/>
    <col min="33" max="33" width="9.140625" style="9" customWidth="1"/>
    <col min="34" max="34" width="11.5703125" style="9" customWidth="1"/>
    <col min="35" max="35" width="8.42578125" style="10" customWidth="1"/>
    <col min="36" max="36" width="9.85546875" style="10" customWidth="1"/>
    <col min="37" max="37" width="9.28515625" style="10" customWidth="1"/>
    <col min="38" max="38" width="8.5703125" style="10" customWidth="1"/>
    <col min="39" max="39" width="9.42578125" style="10" customWidth="1"/>
    <col min="40" max="40" width="9.28515625" style="10" customWidth="1"/>
    <col min="41" max="41" width="10.140625" style="10" customWidth="1"/>
    <col min="42" max="42" width="9.28515625" style="10" customWidth="1"/>
    <col min="43" max="43" width="11.85546875" style="10" customWidth="1"/>
    <col min="44" max="44" width="8.7109375" style="10" customWidth="1"/>
    <col min="45" max="45" width="14.140625" style="10" customWidth="1"/>
    <col min="46" max="46" width="15.140625" style="10" hidden="1" customWidth="1"/>
    <col min="47" max="60" width="12.140625" style="44" customWidth="1"/>
    <col min="61" max="65" width="12.140625" style="10" customWidth="1"/>
    <col min="66" max="82" width="26.140625" style="10" customWidth="1"/>
    <col min="83" max="222" width="9.140625" style="10"/>
    <col min="223" max="223" width="13.42578125" style="10" customWidth="1"/>
    <col min="224" max="264" width="9.140625" style="10"/>
    <col min="265" max="265" width="0" style="10" hidden="1" customWidth="1"/>
    <col min="266" max="266" width="15.5703125" style="10" customWidth="1"/>
    <col min="267" max="267" width="55.140625" style="10" customWidth="1"/>
    <col min="268" max="268" width="15.5703125" style="10" customWidth="1"/>
    <col min="269" max="270" width="13" style="10" customWidth="1"/>
    <col min="271" max="272" width="13.140625" style="10" customWidth="1"/>
    <col min="273" max="273" width="10.5703125" style="10" customWidth="1"/>
    <col min="274" max="274" width="12.42578125" style="10" customWidth="1"/>
    <col min="275" max="275" width="11.5703125" style="10" customWidth="1"/>
    <col min="276" max="276" width="12.28515625" style="10" customWidth="1"/>
    <col min="277" max="277" width="12.7109375" style="10" customWidth="1"/>
    <col min="278" max="278" width="12.5703125" style="10" customWidth="1"/>
    <col min="279" max="279" width="13.140625" style="10" customWidth="1"/>
    <col min="280" max="280" width="13.42578125" style="10" customWidth="1"/>
    <col min="281" max="281" width="10.28515625" style="10" customWidth="1"/>
    <col min="282" max="282" width="14.28515625" style="10" customWidth="1"/>
    <col min="283" max="283" width="12.85546875" style="10" customWidth="1"/>
    <col min="284" max="284" width="12" style="10" customWidth="1"/>
    <col min="285" max="285" width="16.28515625" style="10" customWidth="1"/>
    <col min="286" max="286" width="14.5703125" style="10" customWidth="1"/>
    <col min="287" max="287" width="16.85546875" style="10" customWidth="1"/>
    <col min="288" max="288" width="11.140625" style="10" customWidth="1"/>
    <col min="289" max="289" width="10.42578125" style="10" customWidth="1"/>
    <col min="290" max="290" width="10.85546875" style="10" customWidth="1"/>
    <col min="291" max="291" width="10.140625" style="10" customWidth="1"/>
    <col min="292" max="292" width="12.85546875" style="10" customWidth="1"/>
    <col min="293" max="294" width="11" style="10" customWidth="1"/>
    <col min="295" max="295" width="11.5703125" style="10" customWidth="1"/>
    <col min="296" max="296" width="11.28515625" style="10" customWidth="1"/>
    <col min="297" max="297" width="10.140625" style="10" customWidth="1"/>
    <col min="298" max="299" width="11.85546875" style="10" customWidth="1"/>
    <col min="300" max="300" width="12.28515625" style="10" customWidth="1"/>
    <col min="301" max="301" width="12.7109375" style="10" customWidth="1"/>
    <col min="302" max="302" width="15.140625" style="10" customWidth="1"/>
    <col min="303" max="303" width="10" style="10" customWidth="1"/>
    <col min="304" max="314" width="7.85546875" style="10" customWidth="1"/>
    <col min="315" max="315" width="9.140625" style="10" customWidth="1"/>
    <col min="316" max="316" width="8.28515625" style="10" customWidth="1"/>
    <col min="317" max="317" width="10.140625" style="10" customWidth="1"/>
    <col min="318" max="318" width="9.140625" style="10"/>
    <col min="319" max="319" width="11.85546875" style="10" customWidth="1"/>
    <col min="320" max="320" width="14.28515625" style="10" customWidth="1"/>
    <col min="321" max="520" width="9.140625" style="10"/>
    <col min="521" max="521" width="0" style="10" hidden="1" customWidth="1"/>
    <col min="522" max="522" width="15.5703125" style="10" customWidth="1"/>
    <col min="523" max="523" width="55.140625" style="10" customWidth="1"/>
    <col min="524" max="524" width="15.5703125" style="10" customWidth="1"/>
    <col min="525" max="526" width="13" style="10" customWidth="1"/>
    <col min="527" max="528" width="13.140625" style="10" customWidth="1"/>
    <col min="529" max="529" width="10.5703125" style="10" customWidth="1"/>
    <col min="530" max="530" width="12.42578125" style="10" customWidth="1"/>
    <col min="531" max="531" width="11.5703125" style="10" customWidth="1"/>
    <col min="532" max="532" width="12.28515625" style="10" customWidth="1"/>
    <col min="533" max="533" width="12.7109375" style="10" customWidth="1"/>
    <col min="534" max="534" width="12.5703125" style="10" customWidth="1"/>
    <col min="535" max="535" width="13.140625" style="10" customWidth="1"/>
    <col min="536" max="536" width="13.42578125" style="10" customWidth="1"/>
    <col min="537" max="537" width="10.28515625" style="10" customWidth="1"/>
    <col min="538" max="538" width="14.28515625" style="10" customWidth="1"/>
    <col min="539" max="539" width="12.85546875" style="10" customWidth="1"/>
    <col min="540" max="540" width="12" style="10" customWidth="1"/>
    <col min="541" max="541" width="16.28515625" style="10" customWidth="1"/>
    <col min="542" max="542" width="14.5703125" style="10" customWidth="1"/>
    <col min="543" max="543" width="16.85546875" style="10" customWidth="1"/>
    <col min="544" max="544" width="11.140625" style="10" customWidth="1"/>
    <col min="545" max="545" width="10.42578125" style="10" customWidth="1"/>
    <col min="546" max="546" width="10.85546875" style="10" customWidth="1"/>
    <col min="547" max="547" width="10.140625" style="10" customWidth="1"/>
    <col min="548" max="548" width="12.85546875" style="10" customWidth="1"/>
    <col min="549" max="550" width="11" style="10" customWidth="1"/>
    <col min="551" max="551" width="11.5703125" style="10" customWidth="1"/>
    <col min="552" max="552" width="11.28515625" style="10" customWidth="1"/>
    <col min="553" max="553" width="10.140625" style="10" customWidth="1"/>
    <col min="554" max="555" width="11.85546875" style="10" customWidth="1"/>
    <col min="556" max="556" width="12.28515625" style="10" customWidth="1"/>
    <col min="557" max="557" width="12.7109375" style="10" customWidth="1"/>
    <col min="558" max="558" width="15.140625" style="10" customWidth="1"/>
    <col min="559" max="559" width="10" style="10" customWidth="1"/>
    <col min="560" max="570" width="7.85546875" style="10" customWidth="1"/>
    <col min="571" max="571" width="9.140625" style="10" customWidth="1"/>
    <col min="572" max="572" width="8.28515625" style="10" customWidth="1"/>
    <col min="573" max="573" width="10.140625" style="10" customWidth="1"/>
    <col min="574" max="574" width="9.140625" style="10"/>
    <col min="575" max="575" width="11.85546875" style="10" customWidth="1"/>
    <col min="576" max="576" width="14.28515625" style="10" customWidth="1"/>
    <col min="577" max="776" width="9.140625" style="10"/>
    <col min="777" max="777" width="0" style="10" hidden="1" customWidth="1"/>
    <col min="778" max="778" width="15.5703125" style="10" customWidth="1"/>
    <col min="779" max="779" width="55.140625" style="10" customWidth="1"/>
    <col min="780" max="780" width="15.5703125" style="10" customWidth="1"/>
    <col min="781" max="782" width="13" style="10" customWidth="1"/>
    <col min="783" max="784" width="13.140625" style="10" customWidth="1"/>
    <col min="785" max="785" width="10.5703125" style="10" customWidth="1"/>
    <col min="786" max="786" width="12.42578125" style="10" customWidth="1"/>
    <col min="787" max="787" width="11.5703125" style="10" customWidth="1"/>
    <col min="788" max="788" width="12.28515625" style="10" customWidth="1"/>
    <col min="789" max="789" width="12.7109375" style="10" customWidth="1"/>
    <col min="790" max="790" width="12.5703125" style="10" customWidth="1"/>
    <col min="791" max="791" width="13.140625" style="10" customWidth="1"/>
    <col min="792" max="792" width="13.42578125" style="10" customWidth="1"/>
    <col min="793" max="793" width="10.28515625" style="10" customWidth="1"/>
    <col min="794" max="794" width="14.28515625" style="10" customWidth="1"/>
    <col min="795" max="795" width="12.85546875" style="10" customWidth="1"/>
    <col min="796" max="796" width="12" style="10" customWidth="1"/>
    <col min="797" max="797" width="16.28515625" style="10" customWidth="1"/>
    <col min="798" max="798" width="14.5703125" style="10" customWidth="1"/>
    <col min="799" max="799" width="16.85546875" style="10" customWidth="1"/>
    <col min="800" max="800" width="11.140625" style="10" customWidth="1"/>
    <col min="801" max="801" width="10.42578125" style="10" customWidth="1"/>
    <col min="802" max="802" width="10.85546875" style="10" customWidth="1"/>
    <col min="803" max="803" width="10.140625" style="10" customWidth="1"/>
    <col min="804" max="804" width="12.85546875" style="10" customWidth="1"/>
    <col min="805" max="806" width="11" style="10" customWidth="1"/>
    <col min="807" max="807" width="11.5703125" style="10" customWidth="1"/>
    <col min="808" max="808" width="11.28515625" style="10" customWidth="1"/>
    <col min="809" max="809" width="10.140625" style="10" customWidth="1"/>
    <col min="810" max="811" width="11.85546875" style="10" customWidth="1"/>
    <col min="812" max="812" width="12.28515625" style="10" customWidth="1"/>
    <col min="813" max="813" width="12.7109375" style="10" customWidth="1"/>
    <col min="814" max="814" width="15.140625" style="10" customWidth="1"/>
    <col min="815" max="815" width="10" style="10" customWidth="1"/>
    <col min="816" max="826" width="7.85546875" style="10" customWidth="1"/>
    <col min="827" max="827" width="9.140625" style="10" customWidth="1"/>
    <col min="828" max="828" width="8.28515625" style="10" customWidth="1"/>
    <col min="829" max="829" width="10.140625" style="10" customWidth="1"/>
    <col min="830" max="830" width="9.140625" style="10"/>
    <col min="831" max="831" width="11.85546875" style="10" customWidth="1"/>
    <col min="832" max="832" width="14.28515625" style="10" customWidth="1"/>
    <col min="833" max="1032" width="9.140625" style="10"/>
    <col min="1033" max="1033" width="0" style="10" hidden="1" customWidth="1"/>
    <col min="1034" max="1034" width="15.5703125" style="10" customWidth="1"/>
    <col min="1035" max="1035" width="55.140625" style="10" customWidth="1"/>
    <col min="1036" max="1036" width="15.5703125" style="10" customWidth="1"/>
    <col min="1037" max="1038" width="13" style="10" customWidth="1"/>
    <col min="1039" max="1040" width="13.140625" style="10" customWidth="1"/>
    <col min="1041" max="1041" width="10.5703125" style="10" customWidth="1"/>
    <col min="1042" max="1042" width="12.42578125" style="10" customWidth="1"/>
    <col min="1043" max="1043" width="11.5703125" style="10" customWidth="1"/>
    <col min="1044" max="1044" width="12.28515625" style="10" customWidth="1"/>
    <col min="1045" max="1045" width="12.7109375" style="10" customWidth="1"/>
    <col min="1046" max="1046" width="12.5703125" style="10" customWidth="1"/>
    <col min="1047" max="1047" width="13.140625" style="10" customWidth="1"/>
    <col min="1048" max="1048" width="13.42578125" style="10" customWidth="1"/>
    <col min="1049" max="1049" width="10.28515625" style="10" customWidth="1"/>
    <col min="1050" max="1050" width="14.28515625" style="10" customWidth="1"/>
    <col min="1051" max="1051" width="12.85546875" style="10" customWidth="1"/>
    <col min="1052" max="1052" width="12" style="10" customWidth="1"/>
    <col min="1053" max="1053" width="16.28515625" style="10" customWidth="1"/>
    <col min="1054" max="1054" width="14.5703125" style="10" customWidth="1"/>
    <col min="1055" max="1055" width="16.85546875" style="10" customWidth="1"/>
    <col min="1056" max="1056" width="11.140625" style="10" customWidth="1"/>
    <col min="1057" max="1057" width="10.42578125" style="10" customWidth="1"/>
    <col min="1058" max="1058" width="10.85546875" style="10" customWidth="1"/>
    <col min="1059" max="1059" width="10.140625" style="10" customWidth="1"/>
    <col min="1060" max="1060" width="12.85546875" style="10" customWidth="1"/>
    <col min="1061" max="1062" width="11" style="10" customWidth="1"/>
    <col min="1063" max="1063" width="11.5703125" style="10" customWidth="1"/>
    <col min="1064" max="1064" width="11.28515625" style="10" customWidth="1"/>
    <col min="1065" max="1065" width="10.140625" style="10" customWidth="1"/>
    <col min="1066" max="1067" width="11.85546875" style="10" customWidth="1"/>
    <col min="1068" max="1068" width="12.28515625" style="10" customWidth="1"/>
    <col min="1069" max="1069" width="12.7109375" style="10" customWidth="1"/>
    <col min="1070" max="1070" width="15.140625" style="10" customWidth="1"/>
    <col min="1071" max="1071" width="10" style="10" customWidth="1"/>
    <col min="1072" max="1082" width="7.85546875" style="10" customWidth="1"/>
    <col min="1083" max="1083" width="9.140625" style="10" customWidth="1"/>
    <col min="1084" max="1084" width="8.28515625" style="10" customWidth="1"/>
    <col min="1085" max="1085" width="10.140625" style="10" customWidth="1"/>
    <col min="1086" max="1086" width="9.140625" style="10"/>
    <col min="1087" max="1087" width="11.85546875" style="10" customWidth="1"/>
    <col min="1088" max="1088" width="14.28515625" style="10" customWidth="1"/>
    <col min="1089" max="1288" width="9.140625" style="10"/>
    <col min="1289" max="1289" width="0" style="10" hidden="1" customWidth="1"/>
    <col min="1290" max="1290" width="15.5703125" style="10" customWidth="1"/>
    <col min="1291" max="1291" width="55.140625" style="10" customWidth="1"/>
    <col min="1292" max="1292" width="15.5703125" style="10" customWidth="1"/>
    <col min="1293" max="1294" width="13" style="10" customWidth="1"/>
    <col min="1295" max="1296" width="13.140625" style="10" customWidth="1"/>
    <col min="1297" max="1297" width="10.5703125" style="10" customWidth="1"/>
    <col min="1298" max="1298" width="12.42578125" style="10" customWidth="1"/>
    <col min="1299" max="1299" width="11.5703125" style="10" customWidth="1"/>
    <col min="1300" max="1300" width="12.28515625" style="10" customWidth="1"/>
    <col min="1301" max="1301" width="12.7109375" style="10" customWidth="1"/>
    <col min="1302" max="1302" width="12.5703125" style="10" customWidth="1"/>
    <col min="1303" max="1303" width="13.140625" style="10" customWidth="1"/>
    <col min="1304" max="1304" width="13.42578125" style="10" customWidth="1"/>
    <col min="1305" max="1305" width="10.28515625" style="10" customWidth="1"/>
    <col min="1306" max="1306" width="14.28515625" style="10" customWidth="1"/>
    <col min="1307" max="1307" width="12.85546875" style="10" customWidth="1"/>
    <col min="1308" max="1308" width="12" style="10" customWidth="1"/>
    <col min="1309" max="1309" width="16.28515625" style="10" customWidth="1"/>
    <col min="1310" max="1310" width="14.5703125" style="10" customWidth="1"/>
    <col min="1311" max="1311" width="16.85546875" style="10" customWidth="1"/>
    <col min="1312" max="1312" width="11.140625" style="10" customWidth="1"/>
    <col min="1313" max="1313" width="10.42578125" style="10" customWidth="1"/>
    <col min="1314" max="1314" width="10.85546875" style="10" customWidth="1"/>
    <col min="1315" max="1315" width="10.140625" style="10" customWidth="1"/>
    <col min="1316" max="1316" width="12.85546875" style="10" customWidth="1"/>
    <col min="1317" max="1318" width="11" style="10" customWidth="1"/>
    <col min="1319" max="1319" width="11.5703125" style="10" customWidth="1"/>
    <col min="1320" max="1320" width="11.28515625" style="10" customWidth="1"/>
    <col min="1321" max="1321" width="10.140625" style="10" customWidth="1"/>
    <col min="1322" max="1323" width="11.85546875" style="10" customWidth="1"/>
    <col min="1324" max="1324" width="12.28515625" style="10" customWidth="1"/>
    <col min="1325" max="1325" width="12.7109375" style="10" customWidth="1"/>
    <col min="1326" max="1326" width="15.140625" style="10" customWidth="1"/>
    <col min="1327" max="1327" width="10" style="10" customWidth="1"/>
    <col min="1328" max="1338" width="7.85546875" style="10" customWidth="1"/>
    <col min="1339" max="1339" width="9.140625" style="10" customWidth="1"/>
    <col min="1340" max="1340" width="8.28515625" style="10" customWidth="1"/>
    <col min="1341" max="1341" width="10.140625" style="10" customWidth="1"/>
    <col min="1342" max="1342" width="9.140625" style="10"/>
    <col min="1343" max="1343" width="11.85546875" style="10" customWidth="1"/>
    <col min="1344" max="1344" width="14.28515625" style="10" customWidth="1"/>
    <col min="1345" max="1544" width="9.140625" style="10"/>
    <col min="1545" max="1545" width="0" style="10" hidden="1" customWidth="1"/>
    <col min="1546" max="1546" width="15.5703125" style="10" customWidth="1"/>
    <col min="1547" max="1547" width="55.140625" style="10" customWidth="1"/>
    <col min="1548" max="1548" width="15.5703125" style="10" customWidth="1"/>
    <col min="1549" max="1550" width="13" style="10" customWidth="1"/>
    <col min="1551" max="1552" width="13.140625" style="10" customWidth="1"/>
    <col min="1553" max="1553" width="10.5703125" style="10" customWidth="1"/>
    <col min="1554" max="1554" width="12.42578125" style="10" customWidth="1"/>
    <col min="1555" max="1555" width="11.5703125" style="10" customWidth="1"/>
    <col min="1556" max="1556" width="12.28515625" style="10" customWidth="1"/>
    <col min="1557" max="1557" width="12.7109375" style="10" customWidth="1"/>
    <col min="1558" max="1558" width="12.5703125" style="10" customWidth="1"/>
    <col min="1559" max="1559" width="13.140625" style="10" customWidth="1"/>
    <col min="1560" max="1560" width="13.42578125" style="10" customWidth="1"/>
    <col min="1561" max="1561" width="10.28515625" style="10" customWidth="1"/>
    <col min="1562" max="1562" width="14.28515625" style="10" customWidth="1"/>
    <col min="1563" max="1563" width="12.85546875" style="10" customWidth="1"/>
    <col min="1564" max="1564" width="12" style="10" customWidth="1"/>
    <col min="1565" max="1565" width="16.28515625" style="10" customWidth="1"/>
    <col min="1566" max="1566" width="14.5703125" style="10" customWidth="1"/>
    <col min="1567" max="1567" width="16.85546875" style="10" customWidth="1"/>
    <col min="1568" max="1568" width="11.140625" style="10" customWidth="1"/>
    <col min="1569" max="1569" width="10.42578125" style="10" customWidth="1"/>
    <col min="1570" max="1570" width="10.85546875" style="10" customWidth="1"/>
    <col min="1571" max="1571" width="10.140625" style="10" customWidth="1"/>
    <col min="1572" max="1572" width="12.85546875" style="10" customWidth="1"/>
    <col min="1573" max="1574" width="11" style="10" customWidth="1"/>
    <col min="1575" max="1575" width="11.5703125" style="10" customWidth="1"/>
    <col min="1576" max="1576" width="11.28515625" style="10" customWidth="1"/>
    <col min="1577" max="1577" width="10.140625" style="10" customWidth="1"/>
    <col min="1578" max="1579" width="11.85546875" style="10" customWidth="1"/>
    <col min="1580" max="1580" width="12.28515625" style="10" customWidth="1"/>
    <col min="1581" max="1581" width="12.7109375" style="10" customWidth="1"/>
    <col min="1582" max="1582" width="15.140625" style="10" customWidth="1"/>
    <col min="1583" max="1583" width="10" style="10" customWidth="1"/>
    <col min="1584" max="1594" width="7.85546875" style="10" customWidth="1"/>
    <col min="1595" max="1595" width="9.140625" style="10" customWidth="1"/>
    <col min="1596" max="1596" width="8.28515625" style="10" customWidth="1"/>
    <col min="1597" max="1597" width="10.140625" style="10" customWidth="1"/>
    <col min="1598" max="1598" width="9.140625" style="10"/>
    <col min="1599" max="1599" width="11.85546875" style="10" customWidth="1"/>
    <col min="1600" max="1600" width="14.28515625" style="10" customWidth="1"/>
    <col min="1601" max="1800" width="9.140625" style="10"/>
    <col min="1801" max="1801" width="0" style="10" hidden="1" customWidth="1"/>
    <col min="1802" max="1802" width="15.5703125" style="10" customWidth="1"/>
    <col min="1803" max="1803" width="55.140625" style="10" customWidth="1"/>
    <col min="1804" max="1804" width="15.5703125" style="10" customWidth="1"/>
    <col min="1805" max="1806" width="13" style="10" customWidth="1"/>
    <col min="1807" max="1808" width="13.140625" style="10" customWidth="1"/>
    <col min="1809" max="1809" width="10.5703125" style="10" customWidth="1"/>
    <col min="1810" max="1810" width="12.42578125" style="10" customWidth="1"/>
    <col min="1811" max="1811" width="11.5703125" style="10" customWidth="1"/>
    <col min="1812" max="1812" width="12.28515625" style="10" customWidth="1"/>
    <col min="1813" max="1813" width="12.7109375" style="10" customWidth="1"/>
    <col min="1814" max="1814" width="12.5703125" style="10" customWidth="1"/>
    <col min="1815" max="1815" width="13.140625" style="10" customWidth="1"/>
    <col min="1816" max="1816" width="13.42578125" style="10" customWidth="1"/>
    <col min="1817" max="1817" width="10.28515625" style="10" customWidth="1"/>
    <col min="1818" max="1818" width="14.28515625" style="10" customWidth="1"/>
    <col min="1819" max="1819" width="12.85546875" style="10" customWidth="1"/>
    <col min="1820" max="1820" width="12" style="10" customWidth="1"/>
    <col min="1821" max="1821" width="16.28515625" style="10" customWidth="1"/>
    <col min="1822" max="1822" width="14.5703125" style="10" customWidth="1"/>
    <col min="1823" max="1823" width="16.85546875" style="10" customWidth="1"/>
    <col min="1824" max="1824" width="11.140625" style="10" customWidth="1"/>
    <col min="1825" max="1825" width="10.42578125" style="10" customWidth="1"/>
    <col min="1826" max="1826" width="10.85546875" style="10" customWidth="1"/>
    <col min="1827" max="1827" width="10.140625" style="10" customWidth="1"/>
    <col min="1828" max="1828" width="12.85546875" style="10" customWidth="1"/>
    <col min="1829" max="1830" width="11" style="10" customWidth="1"/>
    <col min="1831" max="1831" width="11.5703125" style="10" customWidth="1"/>
    <col min="1832" max="1832" width="11.28515625" style="10" customWidth="1"/>
    <col min="1833" max="1833" width="10.140625" style="10" customWidth="1"/>
    <col min="1834" max="1835" width="11.85546875" style="10" customWidth="1"/>
    <col min="1836" max="1836" width="12.28515625" style="10" customWidth="1"/>
    <col min="1837" max="1837" width="12.7109375" style="10" customWidth="1"/>
    <col min="1838" max="1838" width="15.140625" style="10" customWidth="1"/>
    <col min="1839" max="1839" width="10" style="10" customWidth="1"/>
    <col min="1840" max="1850" width="7.85546875" style="10" customWidth="1"/>
    <col min="1851" max="1851" width="9.140625" style="10" customWidth="1"/>
    <col min="1852" max="1852" width="8.28515625" style="10" customWidth="1"/>
    <col min="1853" max="1853" width="10.140625" style="10" customWidth="1"/>
    <col min="1854" max="1854" width="9.140625" style="10"/>
    <col min="1855" max="1855" width="11.85546875" style="10" customWidth="1"/>
    <col min="1856" max="1856" width="14.28515625" style="10" customWidth="1"/>
    <col min="1857" max="2056" width="9.140625" style="10"/>
    <col min="2057" max="2057" width="0" style="10" hidden="1" customWidth="1"/>
    <col min="2058" max="2058" width="15.5703125" style="10" customWidth="1"/>
    <col min="2059" max="2059" width="55.140625" style="10" customWidth="1"/>
    <col min="2060" max="2060" width="15.5703125" style="10" customWidth="1"/>
    <col min="2061" max="2062" width="13" style="10" customWidth="1"/>
    <col min="2063" max="2064" width="13.140625" style="10" customWidth="1"/>
    <col min="2065" max="2065" width="10.5703125" style="10" customWidth="1"/>
    <col min="2066" max="2066" width="12.42578125" style="10" customWidth="1"/>
    <col min="2067" max="2067" width="11.5703125" style="10" customWidth="1"/>
    <col min="2068" max="2068" width="12.28515625" style="10" customWidth="1"/>
    <col min="2069" max="2069" width="12.7109375" style="10" customWidth="1"/>
    <col min="2070" max="2070" width="12.5703125" style="10" customWidth="1"/>
    <col min="2071" max="2071" width="13.140625" style="10" customWidth="1"/>
    <col min="2072" max="2072" width="13.42578125" style="10" customWidth="1"/>
    <col min="2073" max="2073" width="10.28515625" style="10" customWidth="1"/>
    <col min="2074" max="2074" width="14.28515625" style="10" customWidth="1"/>
    <col min="2075" max="2075" width="12.85546875" style="10" customWidth="1"/>
    <col min="2076" max="2076" width="12" style="10" customWidth="1"/>
    <col min="2077" max="2077" width="16.28515625" style="10" customWidth="1"/>
    <col min="2078" max="2078" width="14.5703125" style="10" customWidth="1"/>
    <col min="2079" max="2079" width="16.85546875" style="10" customWidth="1"/>
    <col min="2080" max="2080" width="11.140625" style="10" customWidth="1"/>
    <col min="2081" max="2081" width="10.42578125" style="10" customWidth="1"/>
    <col min="2082" max="2082" width="10.85546875" style="10" customWidth="1"/>
    <col min="2083" max="2083" width="10.140625" style="10" customWidth="1"/>
    <col min="2084" max="2084" width="12.85546875" style="10" customWidth="1"/>
    <col min="2085" max="2086" width="11" style="10" customWidth="1"/>
    <col min="2087" max="2087" width="11.5703125" style="10" customWidth="1"/>
    <col min="2088" max="2088" width="11.28515625" style="10" customWidth="1"/>
    <col min="2089" max="2089" width="10.140625" style="10" customWidth="1"/>
    <col min="2090" max="2091" width="11.85546875" style="10" customWidth="1"/>
    <col min="2092" max="2092" width="12.28515625" style="10" customWidth="1"/>
    <col min="2093" max="2093" width="12.7109375" style="10" customWidth="1"/>
    <col min="2094" max="2094" width="15.140625" style="10" customWidth="1"/>
    <col min="2095" max="2095" width="10" style="10" customWidth="1"/>
    <col min="2096" max="2106" width="7.85546875" style="10" customWidth="1"/>
    <col min="2107" max="2107" width="9.140625" style="10" customWidth="1"/>
    <col min="2108" max="2108" width="8.28515625" style="10" customWidth="1"/>
    <col min="2109" max="2109" width="10.140625" style="10" customWidth="1"/>
    <col min="2110" max="2110" width="9.140625" style="10"/>
    <col min="2111" max="2111" width="11.85546875" style="10" customWidth="1"/>
    <col min="2112" max="2112" width="14.28515625" style="10" customWidth="1"/>
    <col min="2113" max="2312" width="9.140625" style="10"/>
    <col min="2313" max="2313" width="0" style="10" hidden="1" customWidth="1"/>
    <col min="2314" max="2314" width="15.5703125" style="10" customWidth="1"/>
    <col min="2315" max="2315" width="55.140625" style="10" customWidth="1"/>
    <col min="2316" max="2316" width="15.5703125" style="10" customWidth="1"/>
    <col min="2317" max="2318" width="13" style="10" customWidth="1"/>
    <col min="2319" max="2320" width="13.140625" style="10" customWidth="1"/>
    <col min="2321" max="2321" width="10.5703125" style="10" customWidth="1"/>
    <col min="2322" max="2322" width="12.42578125" style="10" customWidth="1"/>
    <col min="2323" max="2323" width="11.5703125" style="10" customWidth="1"/>
    <col min="2324" max="2324" width="12.28515625" style="10" customWidth="1"/>
    <col min="2325" max="2325" width="12.7109375" style="10" customWidth="1"/>
    <col min="2326" max="2326" width="12.5703125" style="10" customWidth="1"/>
    <col min="2327" max="2327" width="13.140625" style="10" customWidth="1"/>
    <col min="2328" max="2328" width="13.42578125" style="10" customWidth="1"/>
    <col min="2329" max="2329" width="10.28515625" style="10" customWidth="1"/>
    <col min="2330" max="2330" width="14.28515625" style="10" customWidth="1"/>
    <col min="2331" max="2331" width="12.85546875" style="10" customWidth="1"/>
    <col min="2332" max="2332" width="12" style="10" customWidth="1"/>
    <col min="2333" max="2333" width="16.28515625" style="10" customWidth="1"/>
    <col min="2334" max="2334" width="14.5703125" style="10" customWidth="1"/>
    <col min="2335" max="2335" width="16.85546875" style="10" customWidth="1"/>
    <col min="2336" max="2336" width="11.140625" style="10" customWidth="1"/>
    <col min="2337" max="2337" width="10.42578125" style="10" customWidth="1"/>
    <col min="2338" max="2338" width="10.85546875" style="10" customWidth="1"/>
    <col min="2339" max="2339" width="10.140625" style="10" customWidth="1"/>
    <col min="2340" max="2340" width="12.85546875" style="10" customWidth="1"/>
    <col min="2341" max="2342" width="11" style="10" customWidth="1"/>
    <col min="2343" max="2343" width="11.5703125" style="10" customWidth="1"/>
    <col min="2344" max="2344" width="11.28515625" style="10" customWidth="1"/>
    <col min="2345" max="2345" width="10.140625" style="10" customWidth="1"/>
    <col min="2346" max="2347" width="11.85546875" style="10" customWidth="1"/>
    <col min="2348" max="2348" width="12.28515625" style="10" customWidth="1"/>
    <col min="2349" max="2349" width="12.7109375" style="10" customWidth="1"/>
    <col min="2350" max="2350" width="15.140625" style="10" customWidth="1"/>
    <col min="2351" max="2351" width="10" style="10" customWidth="1"/>
    <col min="2352" max="2362" width="7.85546875" style="10" customWidth="1"/>
    <col min="2363" max="2363" width="9.140625" style="10" customWidth="1"/>
    <col min="2364" max="2364" width="8.28515625" style="10" customWidth="1"/>
    <col min="2365" max="2365" width="10.140625" style="10" customWidth="1"/>
    <col min="2366" max="2366" width="9.140625" style="10"/>
    <col min="2367" max="2367" width="11.85546875" style="10" customWidth="1"/>
    <col min="2368" max="2368" width="14.28515625" style="10" customWidth="1"/>
    <col min="2369" max="2568" width="9.140625" style="10"/>
    <col min="2569" max="2569" width="0" style="10" hidden="1" customWidth="1"/>
    <col min="2570" max="2570" width="15.5703125" style="10" customWidth="1"/>
    <col min="2571" max="2571" width="55.140625" style="10" customWidth="1"/>
    <col min="2572" max="2572" width="15.5703125" style="10" customWidth="1"/>
    <col min="2573" max="2574" width="13" style="10" customWidth="1"/>
    <col min="2575" max="2576" width="13.140625" style="10" customWidth="1"/>
    <col min="2577" max="2577" width="10.5703125" style="10" customWidth="1"/>
    <col min="2578" max="2578" width="12.42578125" style="10" customWidth="1"/>
    <col min="2579" max="2579" width="11.5703125" style="10" customWidth="1"/>
    <col min="2580" max="2580" width="12.28515625" style="10" customWidth="1"/>
    <col min="2581" max="2581" width="12.7109375" style="10" customWidth="1"/>
    <col min="2582" max="2582" width="12.5703125" style="10" customWidth="1"/>
    <col min="2583" max="2583" width="13.140625" style="10" customWidth="1"/>
    <col min="2584" max="2584" width="13.42578125" style="10" customWidth="1"/>
    <col min="2585" max="2585" width="10.28515625" style="10" customWidth="1"/>
    <col min="2586" max="2586" width="14.28515625" style="10" customWidth="1"/>
    <col min="2587" max="2587" width="12.85546875" style="10" customWidth="1"/>
    <col min="2588" max="2588" width="12" style="10" customWidth="1"/>
    <col min="2589" max="2589" width="16.28515625" style="10" customWidth="1"/>
    <col min="2590" max="2590" width="14.5703125" style="10" customWidth="1"/>
    <col min="2591" max="2591" width="16.85546875" style="10" customWidth="1"/>
    <col min="2592" max="2592" width="11.140625" style="10" customWidth="1"/>
    <col min="2593" max="2593" width="10.42578125" style="10" customWidth="1"/>
    <col min="2594" max="2594" width="10.85546875" style="10" customWidth="1"/>
    <col min="2595" max="2595" width="10.140625" style="10" customWidth="1"/>
    <col min="2596" max="2596" width="12.85546875" style="10" customWidth="1"/>
    <col min="2597" max="2598" width="11" style="10" customWidth="1"/>
    <col min="2599" max="2599" width="11.5703125" style="10" customWidth="1"/>
    <col min="2600" max="2600" width="11.28515625" style="10" customWidth="1"/>
    <col min="2601" max="2601" width="10.140625" style="10" customWidth="1"/>
    <col min="2602" max="2603" width="11.85546875" style="10" customWidth="1"/>
    <col min="2604" max="2604" width="12.28515625" style="10" customWidth="1"/>
    <col min="2605" max="2605" width="12.7109375" style="10" customWidth="1"/>
    <col min="2606" max="2606" width="15.140625" style="10" customWidth="1"/>
    <col min="2607" max="2607" width="10" style="10" customWidth="1"/>
    <col min="2608" max="2618" width="7.85546875" style="10" customWidth="1"/>
    <col min="2619" max="2619" width="9.140625" style="10" customWidth="1"/>
    <col min="2620" max="2620" width="8.28515625" style="10" customWidth="1"/>
    <col min="2621" max="2621" width="10.140625" style="10" customWidth="1"/>
    <col min="2622" max="2622" width="9.140625" style="10"/>
    <col min="2623" max="2623" width="11.85546875" style="10" customWidth="1"/>
    <col min="2624" max="2624" width="14.28515625" style="10" customWidth="1"/>
    <col min="2625" max="2824" width="9.140625" style="10"/>
    <col min="2825" max="2825" width="0" style="10" hidden="1" customWidth="1"/>
    <col min="2826" max="2826" width="15.5703125" style="10" customWidth="1"/>
    <col min="2827" max="2827" width="55.140625" style="10" customWidth="1"/>
    <col min="2828" max="2828" width="15.5703125" style="10" customWidth="1"/>
    <col min="2829" max="2830" width="13" style="10" customWidth="1"/>
    <col min="2831" max="2832" width="13.140625" style="10" customWidth="1"/>
    <col min="2833" max="2833" width="10.5703125" style="10" customWidth="1"/>
    <col min="2834" max="2834" width="12.42578125" style="10" customWidth="1"/>
    <col min="2835" max="2835" width="11.5703125" style="10" customWidth="1"/>
    <col min="2836" max="2836" width="12.28515625" style="10" customWidth="1"/>
    <col min="2837" max="2837" width="12.7109375" style="10" customWidth="1"/>
    <col min="2838" max="2838" width="12.5703125" style="10" customWidth="1"/>
    <col min="2839" max="2839" width="13.140625" style="10" customWidth="1"/>
    <col min="2840" max="2840" width="13.42578125" style="10" customWidth="1"/>
    <col min="2841" max="2841" width="10.28515625" style="10" customWidth="1"/>
    <col min="2842" max="2842" width="14.28515625" style="10" customWidth="1"/>
    <col min="2843" max="2843" width="12.85546875" style="10" customWidth="1"/>
    <col min="2844" max="2844" width="12" style="10" customWidth="1"/>
    <col min="2845" max="2845" width="16.28515625" style="10" customWidth="1"/>
    <col min="2846" max="2846" width="14.5703125" style="10" customWidth="1"/>
    <col min="2847" max="2847" width="16.85546875" style="10" customWidth="1"/>
    <col min="2848" max="2848" width="11.140625" style="10" customWidth="1"/>
    <col min="2849" max="2849" width="10.42578125" style="10" customWidth="1"/>
    <col min="2850" max="2850" width="10.85546875" style="10" customWidth="1"/>
    <col min="2851" max="2851" width="10.140625" style="10" customWidth="1"/>
    <col min="2852" max="2852" width="12.85546875" style="10" customWidth="1"/>
    <col min="2853" max="2854" width="11" style="10" customWidth="1"/>
    <col min="2855" max="2855" width="11.5703125" style="10" customWidth="1"/>
    <col min="2856" max="2856" width="11.28515625" style="10" customWidth="1"/>
    <col min="2857" max="2857" width="10.140625" style="10" customWidth="1"/>
    <col min="2858" max="2859" width="11.85546875" style="10" customWidth="1"/>
    <col min="2860" max="2860" width="12.28515625" style="10" customWidth="1"/>
    <col min="2861" max="2861" width="12.7109375" style="10" customWidth="1"/>
    <col min="2862" max="2862" width="15.140625" style="10" customWidth="1"/>
    <col min="2863" max="2863" width="10" style="10" customWidth="1"/>
    <col min="2864" max="2874" width="7.85546875" style="10" customWidth="1"/>
    <col min="2875" max="2875" width="9.140625" style="10" customWidth="1"/>
    <col min="2876" max="2876" width="8.28515625" style="10" customWidth="1"/>
    <col min="2877" max="2877" width="10.140625" style="10" customWidth="1"/>
    <col min="2878" max="2878" width="9.140625" style="10"/>
    <col min="2879" max="2879" width="11.85546875" style="10" customWidth="1"/>
    <col min="2880" max="2880" width="14.28515625" style="10" customWidth="1"/>
    <col min="2881" max="3080" width="9.140625" style="10"/>
    <col min="3081" max="3081" width="0" style="10" hidden="1" customWidth="1"/>
    <col min="3082" max="3082" width="15.5703125" style="10" customWidth="1"/>
    <col min="3083" max="3083" width="55.140625" style="10" customWidth="1"/>
    <col min="3084" max="3084" width="15.5703125" style="10" customWidth="1"/>
    <col min="3085" max="3086" width="13" style="10" customWidth="1"/>
    <col min="3087" max="3088" width="13.140625" style="10" customWidth="1"/>
    <col min="3089" max="3089" width="10.5703125" style="10" customWidth="1"/>
    <col min="3090" max="3090" width="12.42578125" style="10" customWidth="1"/>
    <col min="3091" max="3091" width="11.5703125" style="10" customWidth="1"/>
    <col min="3092" max="3092" width="12.28515625" style="10" customWidth="1"/>
    <col min="3093" max="3093" width="12.7109375" style="10" customWidth="1"/>
    <col min="3094" max="3094" width="12.5703125" style="10" customWidth="1"/>
    <col min="3095" max="3095" width="13.140625" style="10" customWidth="1"/>
    <col min="3096" max="3096" width="13.42578125" style="10" customWidth="1"/>
    <col min="3097" max="3097" width="10.28515625" style="10" customWidth="1"/>
    <col min="3098" max="3098" width="14.28515625" style="10" customWidth="1"/>
    <col min="3099" max="3099" width="12.85546875" style="10" customWidth="1"/>
    <col min="3100" max="3100" width="12" style="10" customWidth="1"/>
    <col min="3101" max="3101" width="16.28515625" style="10" customWidth="1"/>
    <col min="3102" max="3102" width="14.5703125" style="10" customWidth="1"/>
    <col min="3103" max="3103" width="16.85546875" style="10" customWidth="1"/>
    <col min="3104" max="3104" width="11.140625" style="10" customWidth="1"/>
    <col min="3105" max="3105" width="10.42578125" style="10" customWidth="1"/>
    <col min="3106" max="3106" width="10.85546875" style="10" customWidth="1"/>
    <col min="3107" max="3107" width="10.140625" style="10" customWidth="1"/>
    <col min="3108" max="3108" width="12.85546875" style="10" customWidth="1"/>
    <col min="3109" max="3110" width="11" style="10" customWidth="1"/>
    <col min="3111" max="3111" width="11.5703125" style="10" customWidth="1"/>
    <col min="3112" max="3112" width="11.28515625" style="10" customWidth="1"/>
    <col min="3113" max="3113" width="10.140625" style="10" customWidth="1"/>
    <col min="3114" max="3115" width="11.85546875" style="10" customWidth="1"/>
    <col min="3116" max="3116" width="12.28515625" style="10" customWidth="1"/>
    <col min="3117" max="3117" width="12.7109375" style="10" customWidth="1"/>
    <col min="3118" max="3118" width="15.140625" style="10" customWidth="1"/>
    <col min="3119" max="3119" width="10" style="10" customWidth="1"/>
    <col min="3120" max="3130" width="7.85546875" style="10" customWidth="1"/>
    <col min="3131" max="3131" width="9.140625" style="10" customWidth="1"/>
    <col min="3132" max="3132" width="8.28515625" style="10" customWidth="1"/>
    <col min="3133" max="3133" width="10.140625" style="10" customWidth="1"/>
    <col min="3134" max="3134" width="9.140625" style="10"/>
    <col min="3135" max="3135" width="11.85546875" style="10" customWidth="1"/>
    <col min="3136" max="3136" width="14.28515625" style="10" customWidth="1"/>
    <col min="3137" max="3336" width="9.140625" style="10"/>
    <col min="3337" max="3337" width="0" style="10" hidden="1" customWidth="1"/>
    <col min="3338" max="3338" width="15.5703125" style="10" customWidth="1"/>
    <col min="3339" max="3339" width="55.140625" style="10" customWidth="1"/>
    <col min="3340" max="3340" width="15.5703125" style="10" customWidth="1"/>
    <col min="3341" max="3342" width="13" style="10" customWidth="1"/>
    <col min="3343" max="3344" width="13.140625" style="10" customWidth="1"/>
    <col min="3345" max="3345" width="10.5703125" style="10" customWidth="1"/>
    <col min="3346" max="3346" width="12.42578125" style="10" customWidth="1"/>
    <col min="3347" max="3347" width="11.5703125" style="10" customWidth="1"/>
    <col min="3348" max="3348" width="12.28515625" style="10" customWidth="1"/>
    <col min="3349" max="3349" width="12.7109375" style="10" customWidth="1"/>
    <col min="3350" max="3350" width="12.5703125" style="10" customWidth="1"/>
    <col min="3351" max="3351" width="13.140625" style="10" customWidth="1"/>
    <col min="3352" max="3352" width="13.42578125" style="10" customWidth="1"/>
    <col min="3353" max="3353" width="10.28515625" style="10" customWidth="1"/>
    <col min="3354" max="3354" width="14.28515625" style="10" customWidth="1"/>
    <col min="3355" max="3355" width="12.85546875" style="10" customWidth="1"/>
    <col min="3356" max="3356" width="12" style="10" customWidth="1"/>
    <col min="3357" max="3357" width="16.28515625" style="10" customWidth="1"/>
    <col min="3358" max="3358" width="14.5703125" style="10" customWidth="1"/>
    <col min="3359" max="3359" width="16.85546875" style="10" customWidth="1"/>
    <col min="3360" max="3360" width="11.140625" style="10" customWidth="1"/>
    <col min="3361" max="3361" width="10.42578125" style="10" customWidth="1"/>
    <col min="3362" max="3362" width="10.85546875" style="10" customWidth="1"/>
    <col min="3363" max="3363" width="10.140625" style="10" customWidth="1"/>
    <col min="3364" max="3364" width="12.85546875" style="10" customWidth="1"/>
    <col min="3365" max="3366" width="11" style="10" customWidth="1"/>
    <col min="3367" max="3367" width="11.5703125" style="10" customWidth="1"/>
    <col min="3368" max="3368" width="11.28515625" style="10" customWidth="1"/>
    <col min="3369" max="3369" width="10.140625" style="10" customWidth="1"/>
    <col min="3370" max="3371" width="11.85546875" style="10" customWidth="1"/>
    <col min="3372" max="3372" width="12.28515625" style="10" customWidth="1"/>
    <col min="3373" max="3373" width="12.7109375" style="10" customWidth="1"/>
    <col min="3374" max="3374" width="15.140625" style="10" customWidth="1"/>
    <col min="3375" max="3375" width="10" style="10" customWidth="1"/>
    <col min="3376" max="3386" width="7.85546875" style="10" customWidth="1"/>
    <col min="3387" max="3387" width="9.140625" style="10" customWidth="1"/>
    <col min="3388" max="3388" width="8.28515625" style="10" customWidth="1"/>
    <col min="3389" max="3389" width="10.140625" style="10" customWidth="1"/>
    <col min="3390" max="3390" width="9.140625" style="10"/>
    <col min="3391" max="3391" width="11.85546875" style="10" customWidth="1"/>
    <col min="3392" max="3392" width="14.28515625" style="10" customWidth="1"/>
    <col min="3393" max="3592" width="9.140625" style="10"/>
    <col min="3593" max="3593" width="0" style="10" hidden="1" customWidth="1"/>
    <col min="3594" max="3594" width="15.5703125" style="10" customWidth="1"/>
    <col min="3595" max="3595" width="55.140625" style="10" customWidth="1"/>
    <col min="3596" max="3596" width="15.5703125" style="10" customWidth="1"/>
    <col min="3597" max="3598" width="13" style="10" customWidth="1"/>
    <col min="3599" max="3600" width="13.140625" style="10" customWidth="1"/>
    <col min="3601" max="3601" width="10.5703125" style="10" customWidth="1"/>
    <col min="3602" max="3602" width="12.42578125" style="10" customWidth="1"/>
    <col min="3603" max="3603" width="11.5703125" style="10" customWidth="1"/>
    <col min="3604" max="3604" width="12.28515625" style="10" customWidth="1"/>
    <col min="3605" max="3605" width="12.7109375" style="10" customWidth="1"/>
    <col min="3606" max="3606" width="12.5703125" style="10" customWidth="1"/>
    <col min="3607" max="3607" width="13.140625" style="10" customWidth="1"/>
    <col min="3608" max="3608" width="13.42578125" style="10" customWidth="1"/>
    <col min="3609" max="3609" width="10.28515625" style="10" customWidth="1"/>
    <col min="3610" max="3610" width="14.28515625" style="10" customWidth="1"/>
    <col min="3611" max="3611" width="12.85546875" style="10" customWidth="1"/>
    <col min="3612" max="3612" width="12" style="10" customWidth="1"/>
    <col min="3613" max="3613" width="16.28515625" style="10" customWidth="1"/>
    <col min="3614" max="3614" width="14.5703125" style="10" customWidth="1"/>
    <col min="3615" max="3615" width="16.85546875" style="10" customWidth="1"/>
    <col min="3616" max="3616" width="11.140625" style="10" customWidth="1"/>
    <col min="3617" max="3617" width="10.42578125" style="10" customWidth="1"/>
    <col min="3618" max="3618" width="10.85546875" style="10" customWidth="1"/>
    <col min="3619" max="3619" width="10.140625" style="10" customWidth="1"/>
    <col min="3620" max="3620" width="12.85546875" style="10" customWidth="1"/>
    <col min="3621" max="3622" width="11" style="10" customWidth="1"/>
    <col min="3623" max="3623" width="11.5703125" style="10" customWidth="1"/>
    <col min="3624" max="3624" width="11.28515625" style="10" customWidth="1"/>
    <col min="3625" max="3625" width="10.140625" style="10" customWidth="1"/>
    <col min="3626" max="3627" width="11.85546875" style="10" customWidth="1"/>
    <col min="3628" max="3628" width="12.28515625" style="10" customWidth="1"/>
    <col min="3629" max="3629" width="12.7109375" style="10" customWidth="1"/>
    <col min="3630" max="3630" width="15.140625" style="10" customWidth="1"/>
    <col min="3631" max="3631" width="10" style="10" customWidth="1"/>
    <col min="3632" max="3642" width="7.85546875" style="10" customWidth="1"/>
    <col min="3643" max="3643" width="9.140625" style="10" customWidth="1"/>
    <col min="3644" max="3644" width="8.28515625" style="10" customWidth="1"/>
    <col min="3645" max="3645" width="10.140625" style="10" customWidth="1"/>
    <col min="3646" max="3646" width="9.140625" style="10"/>
    <col min="3647" max="3647" width="11.85546875" style="10" customWidth="1"/>
    <col min="3648" max="3648" width="14.28515625" style="10" customWidth="1"/>
    <col min="3649" max="3848" width="9.140625" style="10"/>
    <col min="3849" max="3849" width="0" style="10" hidden="1" customWidth="1"/>
    <col min="3850" max="3850" width="15.5703125" style="10" customWidth="1"/>
    <col min="3851" max="3851" width="55.140625" style="10" customWidth="1"/>
    <col min="3852" max="3852" width="15.5703125" style="10" customWidth="1"/>
    <col min="3853" max="3854" width="13" style="10" customWidth="1"/>
    <col min="3855" max="3856" width="13.140625" style="10" customWidth="1"/>
    <col min="3857" max="3857" width="10.5703125" style="10" customWidth="1"/>
    <col min="3858" max="3858" width="12.42578125" style="10" customWidth="1"/>
    <col min="3859" max="3859" width="11.5703125" style="10" customWidth="1"/>
    <col min="3860" max="3860" width="12.28515625" style="10" customWidth="1"/>
    <col min="3861" max="3861" width="12.7109375" style="10" customWidth="1"/>
    <col min="3862" max="3862" width="12.5703125" style="10" customWidth="1"/>
    <col min="3863" max="3863" width="13.140625" style="10" customWidth="1"/>
    <col min="3864" max="3864" width="13.42578125" style="10" customWidth="1"/>
    <col min="3865" max="3865" width="10.28515625" style="10" customWidth="1"/>
    <col min="3866" max="3866" width="14.28515625" style="10" customWidth="1"/>
    <col min="3867" max="3867" width="12.85546875" style="10" customWidth="1"/>
    <col min="3868" max="3868" width="12" style="10" customWidth="1"/>
    <col min="3869" max="3869" width="16.28515625" style="10" customWidth="1"/>
    <col min="3870" max="3870" width="14.5703125" style="10" customWidth="1"/>
    <col min="3871" max="3871" width="16.85546875" style="10" customWidth="1"/>
    <col min="3872" max="3872" width="11.140625" style="10" customWidth="1"/>
    <col min="3873" max="3873" width="10.42578125" style="10" customWidth="1"/>
    <col min="3874" max="3874" width="10.85546875" style="10" customWidth="1"/>
    <col min="3875" max="3875" width="10.140625" style="10" customWidth="1"/>
    <col min="3876" max="3876" width="12.85546875" style="10" customWidth="1"/>
    <col min="3877" max="3878" width="11" style="10" customWidth="1"/>
    <col min="3879" max="3879" width="11.5703125" style="10" customWidth="1"/>
    <col min="3880" max="3880" width="11.28515625" style="10" customWidth="1"/>
    <col min="3881" max="3881" width="10.140625" style="10" customWidth="1"/>
    <col min="3882" max="3883" width="11.85546875" style="10" customWidth="1"/>
    <col min="3884" max="3884" width="12.28515625" style="10" customWidth="1"/>
    <col min="3885" max="3885" width="12.7109375" style="10" customWidth="1"/>
    <col min="3886" max="3886" width="15.140625" style="10" customWidth="1"/>
    <col min="3887" max="3887" width="10" style="10" customWidth="1"/>
    <col min="3888" max="3898" width="7.85546875" style="10" customWidth="1"/>
    <col min="3899" max="3899" width="9.140625" style="10" customWidth="1"/>
    <col min="3900" max="3900" width="8.28515625" style="10" customWidth="1"/>
    <col min="3901" max="3901" width="10.140625" style="10" customWidth="1"/>
    <col min="3902" max="3902" width="9.140625" style="10"/>
    <col min="3903" max="3903" width="11.85546875" style="10" customWidth="1"/>
    <col min="3904" max="3904" width="14.28515625" style="10" customWidth="1"/>
    <col min="3905" max="4104" width="9.140625" style="10"/>
    <col min="4105" max="4105" width="0" style="10" hidden="1" customWidth="1"/>
    <col min="4106" max="4106" width="15.5703125" style="10" customWidth="1"/>
    <col min="4107" max="4107" width="55.140625" style="10" customWidth="1"/>
    <col min="4108" max="4108" width="15.5703125" style="10" customWidth="1"/>
    <col min="4109" max="4110" width="13" style="10" customWidth="1"/>
    <col min="4111" max="4112" width="13.140625" style="10" customWidth="1"/>
    <col min="4113" max="4113" width="10.5703125" style="10" customWidth="1"/>
    <col min="4114" max="4114" width="12.42578125" style="10" customWidth="1"/>
    <col min="4115" max="4115" width="11.5703125" style="10" customWidth="1"/>
    <col min="4116" max="4116" width="12.28515625" style="10" customWidth="1"/>
    <col min="4117" max="4117" width="12.7109375" style="10" customWidth="1"/>
    <col min="4118" max="4118" width="12.5703125" style="10" customWidth="1"/>
    <col min="4119" max="4119" width="13.140625" style="10" customWidth="1"/>
    <col min="4120" max="4120" width="13.42578125" style="10" customWidth="1"/>
    <col min="4121" max="4121" width="10.28515625" style="10" customWidth="1"/>
    <col min="4122" max="4122" width="14.28515625" style="10" customWidth="1"/>
    <col min="4123" max="4123" width="12.85546875" style="10" customWidth="1"/>
    <col min="4124" max="4124" width="12" style="10" customWidth="1"/>
    <col min="4125" max="4125" width="16.28515625" style="10" customWidth="1"/>
    <col min="4126" max="4126" width="14.5703125" style="10" customWidth="1"/>
    <col min="4127" max="4127" width="16.85546875" style="10" customWidth="1"/>
    <col min="4128" max="4128" width="11.140625" style="10" customWidth="1"/>
    <col min="4129" max="4129" width="10.42578125" style="10" customWidth="1"/>
    <col min="4130" max="4130" width="10.85546875" style="10" customWidth="1"/>
    <col min="4131" max="4131" width="10.140625" style="10" customWidth="1"/>
    <col min="4132" max="4132" width="12.85546875" style="10" customWidth="1"/>
    <col min="4133" max="4134" width="11" style="10" customWidth="1"/>
    <col min="4135" max="4135" width="11.5703125" style="10" customWidth="1"/>
    <col min="4136" max="4136" width="11.28515625" style="10" customWidth="1"/>
    <col min="4137" max="4137" width="10.140625" style="10" customWidth="1"/>
    <col min="4138" max="4139" width="11.85546875" style="10" customWidth="1"/>
    <col min="4140" max="4140" width="12.28515625" style="10" customWidth="1"/>
    <col min="4141" max="4141" width="12.7109375" style="10" customWidth="1"/>
    <col min="4142" max="4142" width="15.140625" style="10" customWidth="1"/>
    <col min="4143" max="4143" width="10" style="10" customWidth="1"/>
    <col min="4144" max="4154" width="7.85546875" style="10" customWidth="1"/>
    <col min="4155" max="4155" width="9.140625" style="10" customWidth="1"/>
    <col min="4156" max="4156" width="8.28515625" style="10" customWidth="1"/>
    <col min="4157" max="4157" width="10.140625" style="10" customWidth="1"/>
    <col min="4158" max="4158" width="9.140625" style="10"/>
    <col min="4159" max="4159" width="11.85546875" style="10" customWidth="1"/>
    <col min="4160" max="4160" width="14.28515625" style="10" customWidth="1"/>
    <col min="4161" max="4360" width="9.140625" style="10"/>
    <col min="4361" max="4361" width="0" style="10" hidden="1" customWidth="1"/>
    <col min="4362" max="4362" width="15.5703125" style="10" customWidth="1"/>
    <col min="4363" max="4363" width="55.140625" style="10" customWidth="1"/>
    <col min="4364" max="4364" width="15.5703125" style="10" customWidth="1"/>
    <col min="4365" max="4366" width="13" style="10" customWidth="1"/>
    <col min="4367" max="4368" width="13.140625" style="10" customWidth="1"/>
    <col min="4369" max="4369" width="10.5703125" style="10" customWidth="1"/>
    <col min="4370" max="4370" width="12.42578125" style="10" customWidth="1"/>
    <col min="4371" max="4371" width="11.5703125" style="10" customWidth="1"/>
    <col min="4372" max="4372" width="12.28515625" style="10" customWidth="1"/>
    <col min="4373" max="4373" width="12.7109375" style="10" customWidth="1"/>
    <col min="4374" max="4374" width="12.5703125" style="10" customWidth="1"/>
    <col min="4375" max="4375" width="13.140625" style="10" customWidth="1"/>
    <col min="4376" max="4376" width="13.42578125" style="10" customWidth="1"/>
    <col min="4377" max="4377" width="10.28515625" style="10" customWidth="1"/>
    <col min="4378" max="4378" width="14.28515625" style="10" customWidth="1"/>
    <col min="4379" max="4379" width="12.85546875" style="10" customWidth="1"/>
    <col min="4380" max="4380" width="12" style="10" customWidth="1"/>
    <col min="4381" max="4381" width="16.28515625" style="10" customWidth="1"/>
    <col min="4382" max="4382" width="14.5703125" style="10" customWidth="1"/>
    <col min="4383" max="4383" width="16.85546875" style="10" customWidth="1"/>
    <col min="4384" max="4384" width="11.140625" style="10" customWidth="1"/>
    <col min="4385" max="4385" width="10.42578125" style="10" customWidth="1"/>
    <col min="4386" max="4386" width="10.85546875" style="10" customWidth="1"/>
    <col min="4387" max="4387" width="10.140625" style="10" customWidth="1"/>
    <col min="4388" max="4388" width="12.85546875" style="10" customWidth="1"/>
    <col min="4389" max="4390" width="11" style="10" customWidth="1"/>
    <col min="4391" max="4391" width="11.5703125" style="10" customWidth="1"/>
    <col min="4392" max="4392" width="11.28515625" style="10" customWidth="1"/>
    <col min="4393" max="4393" width="10.140625" style="10" customWidth="1"/>
    <col min="4394" max="4395" width="11.85546875" style="10" customWidth="1"/>
    <col min="4396" max="4396" width="12.28515625" style="10" customWidth="1"/>
    <col min="4397" max="4397" width="12.7109375" style="10" customWidth="1"/>
    <col min="4398" max="4398" width="15.140625" style="10" customWidth="1"/>
    <col min="4399" max="4399" width="10" style="10" customWidth="1"/>
    <col min="4400" max="4410" width="7.85546875" style="10" customWidth="1"/>
    <col min="4411" max="4411" width="9.140625" style="10" customWidth="1"/>
    <col min="4412" max="4412" width="8.28515625" style="10" customWidth="1"/>
    <col min="4413" max="4413" width="10.140625" style="10" customWidth="1"/>
    <col min="4414" max="4414" width="9.140625" style="10"/>
    <col min="4415" max="4415" width="11.85546875" style="10" customWidth="1"/>
    <col min="4416" max="4416" width="14.28515625" style="10" customWidth="1"/>
    <col min="4417" max="4616" width="9.140625" style="10"/>
    <col min="4617" max="4617" width="0" style="10" hidden="1" customWidth="1"/>
    <col min="4618" max="4618" width="15.5703125" style="10" customWidth="1"/>
    <col min="4619" max="4619" width="55.140625" style="10" customWidth="1"/>
    <col min="4620" max="4620" width="15.5703125" style="10" customWidth="1"/>
    <col min="4621" max="4622" width="13" style="10" customWidth="1"/>
    <col min="4623" max="4624" width="13.140625" style="10" customWidth="1"/>
    <col min="4625" max="4625" width="10.5703125" style="10" customWidth="1"/>
    <col min="4626" max="4626" width="12.42578125" style="10" customWidth="1"/>
    <col min="4627" max="4627" width="11.5703125" style="10" customWidth="1"/>
    <col min="4628" max="4628" width="12.28515625" style="10" customWidth="1"/>
    <col min="4629" max="4629" width="12.7109375" style="10" customWidth="1"/>
    <col min="4630" max="4630" width="12.5703125" style="10" customWidth="1"/>
    <col min="4631" max="4631" width="13.140625" style="10" customWidth="1"/>
    <col min="4632" max="4632" width="13.42578125" style="10" customWidth="1"/>
    <col min="4633" max="4633" width="10.28515625" style="10" customWidth="1"/>
    <col min="4634" max="4634" width="14.28515625" style="10" customWidth="1"/>
    <col min="4635" max="4635" width="12.85546875" style="10" customWidth="1"/>
    <col min="4636" max="4636" width="12" style="10" customWidth="1"/>
    <col min="4637" max="4637" width="16.28515625" style="10" customWidth="1"/>
    <col min="4638" max="4638" width="14.5703125" style="10" customWidth="1"/>
    <col min="4639" max="4639" width="16.85546875" style="10" customWidth="1"/>
    <col min="4640" max="4640" width="11.140625" style="10" customWidth="1"/>
    <col min="4641" max="4641" width="10.42578125" style="10" customWidth="1"/>
    <col min="4642" max="4642" width="10.85546875" style="10" customWidth="1"/>
    <col min="4643" max="4643" width="10.140625" style="10" customWidth="1"/>
    <col min="4644" max="4644" width="12.85546875" style="10" customWidth="1"/>
    <col min="4645" max="4646" width="11" style="10" customWidth="1"/>
    <col min="4647" max="4647" width="11.5703125" style="10" customWidth="1"/>
    <col min="4648" max="4648" width="11.28515625" style="10" customWidth="1"/>
    <col min="4649" max="4649" width="10.140625" style="10" customWidth="1"/>
    <col min="4650" max="4651" width="11.85546875" style="10" customWidth="1"/>
    <col min="4652" max="4652" width="12.28515625" style="10" customWidth="1"/>
    <col min="4653" max="4653" width="12.7109375" style="10" customWidth="1"/>
    <col min="4654" max="4654" width="15.140625" style="10" customWidth="1"/>
    <col min="4655" max="4655" width="10" style="10" customWidth="1"/>
    <col min="4656" max="4666" width="7.85546875" style="10" customWidth="1"/>
    <col min="4667" max="4667" width="9.140625" style="10" customWidth="1"/>
    <col min="4668" max="4668" width="8.28515625" style="10" customWidth="1"/>
    <col min="4669" max="4669" width="10.140625" style="10" customWidth="1"/>
    <col min="4670" max="4670" width="9.140625" style="10"/>
    <col min="4671" max="4671" width="11.85546875" style="10" customWidth="1"/>
    <col min="4672" max="4672" width="14.28515625" style="10" customWidth="1"/>
    <col min="4673" max="4872" width="9.140625" style="10"/>
    <col min="4873" max="4873" width="0" style="10" hidden="1" customWidth="1"/>
    <col min="4874" max="4874" width="15.5703125" style="10" customWidth="1"/>
    <col min="4875" max="4875" width="55.140625" style="10" customWidth="1"/>
    <col min="4876" max="4876" width="15.5703125" style="10" customWidth="1"/>
    <col min="4877" max="4878" width="13" style="10" customWidth="1"/>
    <col min="4879" max="4880" width="13.140625" style="10" customWidth="1"/>
    <col min="4881" max="4881" width="10.5703125" style="10" customWidth="1"/>
    <col min="4882" max="4882" width="12.42578125" style="10" customWidth="1"/>
    <col min="4883" max="4883" width="11.5703125" style="10" customWidth="1"/>
    <col min="4884" max="4884" width="12.28515625" style="10" customWidth="1"/>
    <col min="4885" max="4885" width="12.7109375" style="10" customWidth="1"/>
    <col min="4886" max="4886" width="12.5703125" style="10" customWidth="1"/>
    <col min="4887" max="4887" width="13.140625" style="10" customWidth="1"/>
    <col min="4888" max="4888" width="13.42578125" style="10" customWidth="1"/>
    <col min="4889" max="4889" width="10.28515625" style="10" customWidth="1"/>
    <col min="4890" max="4890" width="14.28515625" style="10" customWidth="1"/>
    <col min="4891" max="4891" width="12.85546875" style="10" customWidth="1"/>
    <col min="4892" max="4892" width="12" style="10" customWidth="1"/>
    <col min="4893" max="4893" width="16.28515625" style="10" customWidth="1"/>
    <col min="4894" max="4894" width="14.5703125" style="10" customWidth="1"/>
    <col min="4895" max="4895" width="16.85546875" style="10" customWidth="1"/>
    <col min="4896" max="4896" width="11.140625" style="10" customWidth="1"/>
    <col min="4897" max="4897" width="10.42578125" style="10" customWidth="1"/>
    <col min="4898" max="4898" width="10.85546875" style="10" customWidth="1"/>
    <col min="4899" max="4899" width="10.140625" style="10" customWidth="1"/>
    <col min="4900" max="4900" width="12.85546875" style="10" customWidth="1"/>
    <col min="4901" max="4902" width="11" style="10" customWidth="1"/>
    <col min="4903" max="4903" width="11.5703125" style="10" customWidth="1"/>
    <col min="4904" max="4904" width="11.28515625" style="10" customWidth="1"/>
    <col min="4905" max="4905" width="10.140625" style="10" customWidth="1"/>
    <col min="4906" max="4907" width="11.85546875" style="10" customWidth="1"/>
    <col min="4908" max="4908" width="12.28515625" style="10" customWidth="1"/>
    <col min="4909" max="4909" width="12.7109375" style="10" customWidth="1"/>
    <col min="4910" max="4910" width="15.140625" style="10" customWidth="1"/>
    <col min="4911" max="4911" width="10" style="10" customWidth="1"/>
    <col min="4912" max="4922" width="7.85546875" style="10" customWidth="1"/>
    <col min="4923" max="4923" width="9.140625" style="10" customWidth="1"/>
    <col min="4924" max="4924" width="8.28515625" style="10" customWidth="1"/>
    <col min="4925" max="4925" width="10.140625" style="10" customWidth="1"/>
    <col min="4926" max="4926" width="9.140625" style="10"/>
    <col min="4927" max="4927" width="11.85546875" style="10" customWidth="1"/>
    <col min="4928" max="4928" width="14.28515625" style="10" customWidth="1"/>
    <col min="4929" max="5128" width="9.140625" style="10"/>
    <col min="5129" max="5129" width="0" style="10" hidden="1" customWidth="1"/>
    <col min="5130" max="5130" width="15.5703125" style="10" customWidth="1"/>
    <col min="5131" max="5131" width="55.140625" style="10" customWidth="1"/>
    <col min="5132" max="5132" width="15.5703125" style="10" customWidth="1"/>
    <col min="5133" max="5134" width="13" style="10" customWidth="1"/>
    <col min="5135" max="5136" width="13.140625" style="10" customWidth="1"/>
    <col min="5137" max="5137" width="10.5703125" style="10" customWidth="1"/>
    <col min="5138" max="5138" width="12.42578125" style="10" customWidth="1"/>
    <col min="5139" max="5139" width="11.5703125" style="10" customWidth="1"/>
    <col min="5140" max="5140" width="12.28515625" style="10" customWidth="1"/>
    <col min="5141" max="5141" width="12.7109375" style="10" customWidth="1"/>
    <col min="5142" max="5142" width="12.5703125" style="10" customWidth="1"/>
    <col min="5143" max="5143" width="13.140625" style="10" customWidth="1"/>
    <col min="5144" max="5144" width="13.42578125" style="10" customWidth="1"/>
    <col min="5145" max="5145" width="10.28515625" style="10" customWidth="1"/>
    <col min="5146" max="5146" width="14.28515625" style="10" customWidth="1"/>
    <col min="5147" max="5147" width="12.85546875" style="10" customWidth="1"/>
    <col min="5148" max="5148" width="12" style="10" customWidth="1"/>
    <col min="5149" max="5149" width="16.28515625" style="10" customWidth="1"/>
    <col min="5150" max="5150" width="14.5703125" style="10" customWidth="1"/>
    <col min="5151" max="5151" width="16.85546875" style="10" customWidth="1"/>
    <col min="5152" max="5152" width="11.140625" style="10" customWidth="1"/>
    <col min="5153" max="5153" width="10.42578125" style="10" customWidth="1"/>
    <col min="5154" max="5154" width="10.85546875" style="10" customWidth="1"/>
    <col min="5155" max="5155" width="10.140625" style="10" customWidth="1"/>
    <col min="5156" max="5156" width="12.85546875" style="10" customWidth="1"/>
    <col min="5157" max="5158" width="11" style="10" customWidth="1"/>
    <col min="5159" max="5159" width="11.5703125" style="10" customWidth="1"/>
    <col min="5160" max="5160" width="11.28515625" style="10" customWidth="1"/>
    <col min="5161" max="5161" width="10.140625" style="10" customWidth="1"/>
    <col min="5162" max="5163" width="11.85546875" style="10" customWidth="1"/>
    <col min="5164" max="5164" width="12.28515625" style="10" customWidth="1"/>
    <col min="5165" max="5165" width="12.7109375" style="10" customWidth="1"/>
    <col min="5166" max="5166" width="15.140625" style="10" customWidth="1"/>
    <col min="5167" max="5167" width="10" style="10" customWidth="1"/>
    <col min="5168" max="5178" width="7.85546875" style="10" customWidth="1"/>
    <col min="5179" max="5179" width="9.140625" style="10" customWidth="1"/>
    <col min="5180" max="5180" width="8.28515625" style="10" customWidth="1"/>
    <col min="5181" max="5181" width="10.140625" style="10" customWidth="1"/>
    <col min="5182" max="5182" width="9.140625" style="10"/>
    <col min="5183" max="5183" width="11.85546875" style="10" customWidth="1"/>
    <col min="5184" max="5184" width="14.28515625" style="10" customWidth="1"/>
    <col min="5185" max="5384" width="9.140625" style="10"/>
    <col min="5385" max="5385" width="0" style="10" hidden="1" customWidth="1"/>
    <col min="5386" max="5386" width="15.5703125" style="10" customWidth="1"/>
    <col min="5387" max="5387" width="55.140625" style="10" customWidth="1"/>
    <col min="5388" max="5388" width="15.5703125" style="10" customWidth="1"/>
    <col min="5389" max="5390" width="13" style="10" customWidth="1"/>
    <col min="5391" max="5392" width="13.140625" style="10" customWidth="1"/>
    <col min="5393" max="5393" width="10.5703125" style="10" customWidth="1"/>
    <col min="5394" max="5394" width="12.42578125" style="10" customWidth="1"/>
    <col min="5395" max="5395" width="11.5703125" style="10" customWidth="1"/>
    <col min="5396" max="5396" width="12.28515625" style="10" customWidth="1"/>
    <col min="5397" max="5397" width="12.7109375" style="10" customWidth="1"/>
    <col min="5398" max="5398" width="12.5703125" style="10" customWidth="1"/>
    <col min="5399" max="5399" width="13.140625" style="10" customWidth="1"/>
    <col min="5400" max="5400" width="13.42578125" style="10" customWidth="1"/>
    <col min="5401" max="5401" width="10.28515625" style="10" customWidth="1"/>
    <col min="5402" max="5402" width="14.28515625" style="10" customWidth="1"/>
    <col min="5403" max="5403" width="12.85546875" style="10" customWidth="1"/>
    <col min="5404" max="5404" width="12" style="10" customWidth="1"/>
    <col min="5405" max="5405" width="16.28515625" style="10" customWidth="1"/>
    <col min="5406" max="5406" width="14.5703125" style="10" customWidth="1"/>
    <col min="5407" max="5407" width="16.85546875" style="10" customWidth="1"/>
    <col min="5408" max="5408" width="11.140625" style="10" customWidth="1"/>
    <col min="5409" max="5409" width="10.42578125" style="10" customWidth="1"/>
    <col min="5410" max="5410" width="10.85546875" style="10" customWidth="1"/>
    <col min="5411" max="5411" width="10.140625" style="10" customWidth="1"/>
    <col min="5412" max="5412" width="12.85546875" style="10" customWidth="1"/>
    <col min="5413" max="5414" width="11" style="10" customWidth="1"/>
    <col min="5415" max="5415" width="11.5703125" style="10" customWidth="1"/>
    <col min="5416" max="5416" width="11.28515625" style="10" customWidth="1"/>
    <col min="5417" max="5417" width="10.140625" style="10" customWidth="1"/>
    <col min="5418" max="5419" width="11.85546875" style="10" customWidth="1"/>
    <col min="5420" max="5420" width="12.28515625" style="10" customWidth="1"/>
    <col min="5421" max="5421" width="12.7109375" style="10" customWidth="1"/>
    <col min="5422" max="5422" width="15.140625" style="10" customWidth="1"/>
    <col min="5423" max="5423" width="10" style="10" customWidth="1"/>
    <col min="5424" max="5434" width="7.85546875" style="10" customWidth="1"/>
    <col min="5435" max="5435" width="9.140625" style="10" customWidth="1"/>
    <col min="5436" max="5436" width="8.28515625" style="10" customWidth="1"/>
    <col min="5437" max="5437" width="10.140625" style="10" customWidth="1"/>
    <col min="5438" max="5438" width="9.140625" style="10"/>
    <col min="5439" max="5439" width="11.85546875" style="10" customWidth="1"/>
    <col min="5440" max="5440" width="14.28515625" style="10" customWidth="1"/>
    <col min="5441" max="5640" width="9.140625" style="10"/>
    <col min="5641" max="5641" width="0" style="10" hidden="1" customWidth="1"/>
    <col min="5642" max="5642" width="15.5703125" style="10" customWidth="1"/>
    <col min="5643" max="5643" width="55.140625" style="10" customWidth="1"/>
    <col min="5644" max="5644" width="15.5703125" style="10" customWidth="1"/>
    <col min="5645" max="5646" width="13" style="10" customWidth="1"/>
    <col min="5647" max="5648" width="13.140625" style="10" customWidth="1"/>
    <col min="5649" max="5649" width="10.5703125" style="10" customWidth="1"/>
    <col min="5650" max="5650" width="12.42578125" style="10" customWidth="1"/>
    <col min="5651" max="5651" width="11.5703125" style="10" customWidth="1"/>
    <col min="5652" max="5652" width="12.28515625" style="10" customWidth="1"/>
    <col min="5653" max="5653" width="12.7109375" style="10" customWidth="1"/>
    <col min="5654" max="5654" width="12.5703125" style="10" customWidth="1"/>
    <col min="5655" max="5655" width="13.140625" style="10" customWidth="1"/>
    <col min="5656" max="5656" width="13.42578125" style="10" customWidth="1"/>
    <col min="5657" max="5657" width="10.28515625" style="10" customWidth="1"/>
    <col min="5658" max="5658" width="14.28515625" style="10" customWidth="1"/>
    <col min="5659" max="5659" width="12.85546875" style="10" customWidth="1"/>
    <col min="5660" max="5660" width="12" style="10" customWidth="1"/>
    <col min="5661" max="5661" width="16.28515625" style="10" customWidth="1"/>
    <col min="5662" max="5662" width="14.5703125" style="10" customWidth="1"/>
    <col min="5663" max="5663" width="16.85546875" style="10" customWidth="1"/>
    <col min="5664" max="5664" width="11.140625" style="10" customWidth="1"/>
    <col min="5665" max="5665" width="10.42578125" style="10" customWidth="1"/>
    <col min="5666" max="5666" width="10.85546875" style="10" customWidth="1"/>
    <col min="5667" max="5667" width="10.140625" style="10" customWidth="1"/>
    <col min="5668" max="5668" width="12.85546875" style="10" customWidth="1"/>
    <col min="5669" max="5670" width="11" style="10" customWidth="1"/>
    <col min="5671" max="5671" width="11.5703125" style="10" customWidth="1"/>
    <col min="5672" max="5672" width="11.28515625" style="10" customWidth="1"/>
    <col min="5673" max="5673" width="10.140625" style="10" customWidth="1"/>
    <col min="5674" max="5675" width="11.85546875" style="10" customWidth="1"/>
    <col min="5676" max="5676" width="12.28515625" style="10" customWidth="1"/>
    <col min="5677" max="5677" width="12.7109375" style="10" customWidth="1"/>
    <col min="5678" max="5678" width="15.140625" style="10" customWidth="1"/>
    <col min="5679" max="5679" width="10" style="10" customWidth="1"/>
    <col min="5680" max="5690" width="7.85546875" style="10" customWidth="1"/>
    <col min="5691" max="5691" width="9.140625" style="10" customWidth="1"/>
    <col min="5692" max="5692" width="8.28515625" style="10" customWidth="1"/>
    <col min="5693" max="5693" width="10.140625" style="10" customWidth="1"/>
    <col min="5694" max="5694" width="9.140625" style="10"/>
    <col min="5695" max="5695" width="11.85546875" style="10" customWidth="1"/>
    <col min="5696" max="5696" width="14.28515625" style="10" customWidth="1"/>
    <col min="5697" max="5896" width="9.140625" style="10"/>
    <col min="5897" max="5897" width="0" style="10" hidden="1" customWidth="1"/>
    <col min="5898" max="5898" width="15.5703125" style="10" customWidth="1"/>
    <col min="5899" max="5899" width="55.140625" style="10" customWidth="1"/>
    <col min="5900" max="5900" width="15.5703125" style="10" customWidth="1"/>
    <col min="5901" max="5902" width="13" style="10" customWidth="1"/>
    <col min="5903" max="5904" width="13.140625" style="10" customWidth="1"/>
    <col min="5905" max="5905" width="10.5703125" style="10" customWidth="1"/>
    <col min="5906" max="5906" width="12.42578125" style="10" customWidth="1"/>
    <col min="5907" max="5907" width="11.5703125" style="10" customWidth="1"/>
    <col min="5908" max="5908" width="12.28515625" style="10" customWidth="1"/>
    <col min="5909" max="5909" width="12.7109375" style="10" customWidth="1"/>
    <col min="5910" max="5910" width="12.5703125" style="10" customWidth="1"/>
    <col min="5911" max="5911" width="13.140625" style="10" customWidth="1"/>
    <col min="5912" max="5912" width="13.42578125" style="10" customWidth="1"/>
    <col min="5913" max="5913" width="10.28515625" style="10" customWidth="1"/>
    <col min="5914" max="5914" width="14.28515625" style="10" customWidth="1"/>
    <col min="5915" max="5915" width="12.85546875" style="10" customWidth="1"/>
    <col min="5916" max="5916" width="12" style="10" customWidth="1"/>
    <col min="5917" max="5917" width="16.28515625" style="10" customWidth="1"/>
    <col min="5918" max="5918" width="14.5703125" style="10" customWidth="1"/>
    <col min="5919" max="5919" width="16.85546875" style="10" customWidth="1"/>
    <col min="5920" max="5920" width="11.140625" style="10" customWidth="1"/>
    <col min="5921" max="5921" width="10.42578125" style="10" customWidth="1"/>
    <col min="5922" max="5922" width="10.85546875" style="10" customWidth="1"/>
    <col min="5923" max="5923" width="10.140625" style="10" customWidth="1"/>
    <col min="5924" max="5924" width="12.85546875" style="10" customWidth="1"/>
    <col min="5925" max="5926" width="11" style="10" customWidth="1"/>
    <col min="5927" max="5927" width="11.5703125" style="10" customWidth="1"/>
    <col min="5928" max="5928" width="11.28515625" style="10" customWidth="1"/>
    <col min="5929" max="5929" width="10.140625" style="10" customWidth="1"/>
    <col min="5930" max="5931" width="11.85546875" style="10" customWidth="1"/>
    <col min="5932" max="5932" width="12.28515625" style="10" customWidth="1"/>
    <col min="5933" max="5933" width="12.7109375" style="10" customWidth="1"/>
    <col min="5934" max="5934" width="15.140625" style="10" customWidth="1"/>
    <col min="5935" max="5935" width="10" style="10" customWidth="1"/>
    <col min="5936" max="5946" width="7.85546875" style="10" customWidth="1"/>
    <col min="5947" max="5947" width="9.140625" style="10" customWidth="1"/>
    <col min="5948" max="5948" width="8.28515625" style="10" customWidth="1"/>
    <col min="5949" max="5949" width="10.140625" style="10" customWidth="1"/>
    <col min="5950" max="5950" width="9.140625" style="10"/>
    <col min="5951" max="5951" width="11.85546875" style="10" customWidth="1"/>
    <col min="5952" max="5952" width="14.28515625" style="10" customWidth="1"/>
    <col min="5953" max="6152" width="9.140625" style="10"/>
    <col min="6153" max="6153" width="0" style="10" hidden="1" customWidth="1"/>
    <col min="6154" max="6154" width="15.5703125" style="10" customWidth="1"/>
    <col min="6155" max="6155" width="55.140625" style="10" customWidth="1"/>
    <col min="6156" max="6156" width="15.5703125" style="10" customWidth="1"/>
    <col min="6157" max="6158" width="13" style="10" customWidth="1"/>
    <col min="6159" max="6160" width="13.140625" style="10" customWidth="1"/>
    <col min="6161" max="6161" width="10.5703125" style="10" customWidth="1"/>
    <col min="6162" max="6162" width="12.42578125" style="10" customWidth="1"/>
    <col min="6163" max="6163" width="11.5703125" style="10" customWidth="1"/>
    <col min="6164" max="6164" width="12.28515625" style="10" customWidth="1"/>
    <col min="6165" max="6165" width="12.7109375" style="10" customWidth="1"/>
    <col min="6166" max="6166" width="12.5703125" style="10" customWidth="1"/>
    <col min="6167" max="6167" width="13.140625" style="10" customWidth="1"/>
    <col min="6168" max="6168" width="13.42578125" style="10" customWidth="1"/>
    <col min="6169" max="6169" width="10.28515625" style="10" customWidth="1"/>
    <col min="6170" max="6170" width="14.28515625" style="10" customWidth="1"/>
    <col min="6171" max="6171" width="12.85546875" style="10" customWidth="1"/>
    <col min="6172" max="6172" width="12" style="10" customWidth="1"/>
    <col min="6173" max="6173" width="16.28515625" style="10" customWidth="1"/>
    <col min="6174" max="6174" width="14.5703125" style="10" customWidth="1"/>
    <col min="6175" max="6175" width="16.85546875" style="10" customWidth="1"/>
    <col min="6176" max="6176" width="11.140625" style="10" customWidth="1"/>
    <col min="6177" max="6177" width="10.42578125" style="10" customWidth="1"/>
    <col min="6178" max="6178" width="10.85546875" style="10" customWidth="1"/>
    <col min="6179" max="6179" width="10.140625" style="10" customWidth="1"/>
    <col min="6180" max="6180" width="12.85546875" style="10" customWidth="1"/>
    <col min="6181" max="6182" width="11" style="10" customWidth="1"/>
    <col min="6183" max="6183" width="11.5703125" style="10" customWidth="1"/>
    <col min="6184" max="6184" width="11.28515625" style="10" customWidth="1"/>
    <col min="6185" max="6185" width="10.140625" style="10" customWidth="1"/>
    <col min="6186" max="6187" width="11.85546875" style="10" customWidth="1"/>
    <col min="6188" max="6188" width="12.28515625" style="10" customWidth="1"/>
    <col min="6189" max="6189" width="12.7109375" style="10" customWidth="1"/>
    <col min="6190" max="6190" width="15.140625" style="10" customWidth="1"/>
    <col min="6191" max="6191" width="10" style="10" customWidth="1"/>
    <col min="6192" max="6202" width="7.85546875" style="10" customWidth="1"/>
    <col min="6203" max="6203" width="9.140625" style="10" customWidth="1"/>
    <col min="6204" max="6204" width="8.28515625" style="10" customWidth="1"/>
    <col min="6205" max="6205" width="10.140625" style="10" customWidth="1"/>
    <col min="6206" max="6206" width="9.140625" style="10"/>
    <col min="6207" max="6207" width="11.85546875" style="10" customWidth="1"/>
    <col min="6208" max="6208" width="14.28515625" style="10" customWidth="1"/>
    <col min="6209" max="6408" width="9.140625" style="10"/>
    <col min="6409" max="6409" width="0" style="10" hidden="1" customWidth="1"/>
    <col min="6410" max="6410" width="15.5703125" style="10" customWidth="1"/>
    <col min="6411" max="6411" width="55.140625" style="10" customWidth="1"/>
    <col min="6412" max="6412" width="15.5703125" style="10" customWidth="1"/>
    <col min="6413" max="6414" width="13" style="10" customWidth="1"/>
    <col min="6415" max="6416" width="13.140625" style="10" customWidth="1"/>
    <col min="6417" max="6417" width="10.5703125" style="10" customWidth="1"/>
    <col min="6418" max="6418" width="12.42578125" style="10" customWidth="1"/>
    <col min="6419" max="6419" width="11.5703125" style="10" customWidth="1"/>
    <col min="6420" max="6420" width="12.28515625" style="10" customWidth="1"/>
    <col min="6421" max="6421" width="12.7109375" style="10" customWidth="1"/>
    <col min="6422" max="6422" width="12.5703125" style="10" customWidth="1"/>
    <col min="6423" max="6423" width="13.140625" style="10" customWidth="1"/>
    <col min="6424" max="6424" width="13.42578125" style="10" customWidth="1"/>
    <col min="6425" max="6425" width="10.28515625" style="10" customWidth="1"/>
    <col min="6426" max="6426" width="14.28515625" style="10" customWidth="1"/>
    <col min="6427" max="6427" width="12.85546875" style="10" customWidth="1"/>
    <col min="6428" max="6428" width="12" style="10" customWidth="1"/>
    <col min="6429" max="6429" width="16.28515625" style="10" customWidth="1"/>
    <col min="6430" max="6430" width="14.5703125" style="10" customWidth="1"/>
    <col min="6431" max="6431" width="16.85546875" style="10" customWidth="1"/>
    <col min="6432" max="6432" width="11.140625" style="10" customWidth="1"/>
    <col min="6433" max="6433" width="10.42578125" style="10" customWidth="1"/>
    <col min="6434" max="6434" width="10.85546875" style="10" customWidth="1"/>
    <col min="6435" max="6435" width="10.140625" style="10" customWidth="1"/>
    <col min="6436" max="6436" width="12.85546875" style="10" customWidth="1"/>
    <col min="6437" max="6438" width="11" style="10" customWidth="1"/>
    <col min="6439" max="6439" width="11.5703125" style="10" customWidth="1"/>
    <col min="6440" max="6440" width="11.28515625" style="10" customWidth="1"/>
    <col min="6441" max="6441" width="10.140625" style="10" customWidth="1"/>
    <col min="6442" max="6443" width="11.85546875" style="10" customWidth="1"/>
    <col min="6444" max="6444" width="12.28515625" style="10" customWidth="1"/>
    <col min="6445" max="6445" width="12.7109375" style="10" customWidth="1"/>
    <col min="6446" max="6446" width="15.140625" style="10" customWidth="1"/>
    <col min="6447" max="6447" width="10" style="10" customWidth="1"/>
    <col min="6448" max="6458" width="7.85546875" style="10" customWidth="1"/>
    <col min="6459" max="6459" width="9.140625" style="10" customWidth="1"/>
    <col min="6460" max="6460" width="8.28515625" style="10" customWidth="1"/>
    <col min="6461" max="6461" width="10.140625" style="10" customWidth="1"/>
    <col min="6462" max="6462" width="9.140625" style="10"/>
    <col min="6463" max="6463" width="11.85546875" style="10" customWidth="1"/>
    <col min="6464" max="6464" width="14.28515625" style="10" customWidth="1"/>
    <col min="6465" max="6664" width="9.140625" style="10"/>
    <col min="6665" max="6665" width="0" style="10" hidden="1" customWidth="1"/>
    <col min="6666" max="6666" width="15.5703125" style="10" customWidth="1"/>
    <col min="6667" max="6667" width="55.140625" style="10" customWidth="1"/>
    <col min="6668" max="6668" width="15.5703125" style="10" customWidth="1"/>
    <col min="6669" max="6670" width="13" style="10" customWidth="1"/>
    <col min="6671" max="6672" width="13.140625" style="10" customWidth="1"/>
    <col min="6673" max="6673" width="10.5703125" style="10" customWidth="1"/>
    <col min="6674" max="6674" width="12.42578125" style="10" customWidth="1"/>
    <col min="6675" max="6675" width="11.5703125" style="10" customWidth="1"/>
    <col min="6676" max="6676" width="12.28515625" style="10" customWidth="1"/>
    <col min="6677" max="6677" width="12.7109375" style="10" customWidth="1"/>
    <col min="6678" max="6678" width="12.5703125" style="10" customWidth="1"/>
    <col min="6679" max="6679" width="13.140625" style="10" customWidth="1"/>
    <col min="6680" max="6680" width="13.42578125" style="10" customWidth="1"/>
    <col min="6681" max="6681" width="10.28515625" style="10" customWidth="1"/>
    <col min="6682" max="6682" width="14.28515625" style="10" customWidth="1"/>
    <col min="6683" max="6683" width="12.85546875" style="10" customWidth="1"/>
    <col min="6684" max="6684" width="12" style="10" customWidth="1"/>
    <col min="6685" max="6685" width="16.28515625" style="10" customWidth="1"/>
    <col min="6686" max="6686" width="14.5703125" style="10" customWidth="1"/>
    <col min="6687" max="6687" width="16.85546875" style="10" customWidth="1"/>
    <col min="6688" max="6688" width="11.140625" style="10" customWidth="1"/>
    <col min="6689" max="6689" width="10.42578125" style="10" customWidth="1"/>
    <col min="6690" max="6690" width="10.85546875" style="10" customWidth="1"/>
    <col min="6691" max="6691" width="10.140625" style="10" customWidth="1"/>
    <col min="6692" max="6692" width="12.85546875" style="10" customWidth="1"/>
    <col min="6693" max="6694" width="11" style="10" customWidth="1"/>
    <col min="6695" max="6695" width="11.5703125" style="10" customWidth="1"/>
    <col min="6696" max="6696" width="11.28515625" style="10" customWidth="1"/>
    <col min="6697" max="6697" width="10.140625" style="10" customWidth="1"/>
    <col min="6698" max="6699" width="11.85546875" style="10" customWidth="1"/>
    <col min="6700" max="6700" width="12.28515625" style="10" customWidth="1"/>
    <col min="6701" max="6701" width="12.7109375" style="10" customWidth="1"/>
    <col min="6702" max="6702" width="15.140625" style="10" customWidth="1"/>
    <col min="6703" max="6703" width="10" style="10" customWidth="1"/>
    <col min="6704" max="6714" width="7.85546875" style="10" customWidth="1"/>
    <col min="6715" max="6715" width="9.140625" style="10" customWidth="1"/>
    <col min="6716" max="6716" width="8.28515625" style="10" customWidth="1"/>
    <col min="6717" max="6717" width="10.140625" style="10" customWidth="1"/>
    <col min="6718" max="6718" width="9.140625" style="10"/>
    <col min="6719" max="6719" width="11.85546875" style="10" customWidth="1"/>
    <col min="6720" max="6720" width="14.28515625" style="10" customWidth="1"/>
    <col min="6721" max="6920" width="9.140625" style="10"/>
    <col min="6921" max="6921" width="0" style="10" hidden="1" customWidth="1"/>
    <col min="6922" max="6922" width="15.5703125" style="10" customWidth="1"/>
    <col min="6923" max="6923" width="55.140625" style="10" customWidth="1"/>
    <col min="6924" max="6924" width="15.5703125" style="10" customWidth="1"/>
    <col min="6925" max="6926" width="13" style="10" customWidth="1"/>
    <col min="6927" max="6928" width="13.140625" style="10" customWidth="1"/>
    <col min="6929" max="6929" width="10.5703125" style="10" customWidth="1"/>
    <col min="6930" max="6930" width="12.42578125" style="10" customWidth="1"/>
    <col min="6931" max="6931" width="11.5703125" style="10" customWidth="1"/>
    <col min="6932" max="6932" width="12.28515625" style="10" customWidth="1"/>
    <col min="6933" max="6933" width="12.7109375" style="10" customWidth="1"/>
    <col min="6934" max="6934" width="12.5703125" style="10" customWidth="1"/>
    <col min="6935" max="6935" width="13.140625" style="10" customWidth="1"/>
    <col min="6936" max="6936" width="13.42578125" style="10" customWidth="1"/>
    <col min="6937" max="6937" width="10.28515625" style="10" customWidth="1"/>
    <col min="6938" max="6938" width="14.28515625" style="10" customWidth="1"/>
    <col min="6939" max="6939" width="12.85546875" style="10" customWidth="1"/>
    <col min="6940" max="6940" width="12" style="10" customWidth="1"/>
    <col min="6941" max="6941" width="16.28515625" style="10" customWidth="1"/>
    <col min="6942" max="6942" width="14.5703125" style="10" customWidth="1"/>
    <col min="6943" max="6943" width="16.85546875" style="10" customWidth="1"/>
    <col min="6944" max="6944" width="11.140625" style="10" customWidth="1"/>
    <col min="6945" max="6945" width="10.42578125" style="10" customWidth="1"/>
    <col min="6946" max="6946" width="10.85546875" style="10" customWidth="1"/>
    <col min="6947" max="6947" width="10.140625" style="10" customWidth="1"/>
    <col min="6948" max="6948" width="12.85546875" style="10" customWidth="1"/>
    <col min="6949" max="6950" width="11" style="10" customWidth="1"/>
    <col min="6951" max="6951" width="11.5703125" style="10" customWidth="1"/>
    <col min="6952" max="6952" width="11.28515625" style="10" customWidth="1"/>
    <col min="6953" max="6953" width="10.140625" style="10" customWidth="1"/>
    <col min="6954" max="6955" width="11.85546875" style="10" customWidth="1"/>
    <col min="6956" max="6956" width="12.28515625" style="10" customWidth="1"/>
    <col min="6957" max="6957" width="12.7109375" style="10" customWidth="1"/>
    <col min="6958" max="6958" width="15.140625" style="10" customWidth="1"/>
    <col min="6959" max="6959" width="10" style="10" customWidth="1"/>
    <col min="6960" max="6970" width="7.85546875" style="10" customWidth="1"/>
    <col min="6971" max="6971" width="9.140625" style="10" customWidth="1"/>
    <col min="6972" max="6972" width="8.28515625" style="10" customWidth="1"/>
    <col min="6973" max="6973" width="10.140625" style="10" customWidth="1"/>
    <col min="6974" max="6974" width="9.140625" style="10"/>
    <col min="6975" max="6975" width="11.85546875" style="10" customWidth="1"/>
    <col min="6976" max="6976" width="14.28515625" style="10" customWidth="1"/>
    <col min="6977" max="7176" width="9.140625" style="10"/>
    <col min="7177" max="7177" width="0" style="10" hidden="1" customWidth="1"/>
    <col min="7178" max="7178" width="15.5703125" style="10" customWidth="1"/>
    <col min="7179" max="7179" width="55.140625" style="10" customWidth="1"/>
    <col min="7180" max="7180" width="15.5703125" style="10" customWidth="1"/>
    <col min="7181" max="7182" width="13" style="10" customWidth="1"/>
    <col min="7183" max="7184" width="13.140625" style="10" customWidth="1"/>
    <col min="7185" max="7185" width="10.5703125" style="10" customWidth="1"/>
    <col min="7186" max="7186" width="12.42578125" style="10" customWidth="1"/>
    <col min="7187" max="7187" width="11.5703125" style="10" customWidth="1"/>
    <col min="7188" max="7188" width="12.28515625" style="10" customWidth="1"/>
    <col min="7189" max="7189" width="12.7109375" style="10" customWidth="1"/>
    <col min="7190" max="7190" width="12.5703125" style="10" customWidth="1"/>
    <col min="7191" max="7191" width="13.140625" style="10" customWidth="1"/>
    <col min="7192" max="7192" width="13.42578125" style="10" customWidth="1"/>
    <col min="7193" max="7193" width="10.28515625" style="10" customWidth="1"/>
    <col min="7194" max="7194" width="14.28515625" style="10" customWidth="1"/>
    <col min="7195" max="7195" width="12.85546875" style="10" customWidth="1"/>
    <col min="7196" max="7196" width="12" style="10" customWidth="1"/>
    <col min="7197" max="7197" width="16.28515625" style="10" customWidth="1"/>
    <col min="7198" max="7198" width="14.5703125" style="10" customWidth="1"/>
    <col min="7199" max="7199" width="16.85546875" style="10" customWidth="1"/>
    <col min="7200" max="7200" width="11.140625" style="10" customWidth="1"/>
    <col min="7201" max="7201" width="10.42578125" style="10" customWidth="1"/>
    <col min="7202" max="7202" width="10.85546875" style="10" customWidth="1"/>
    <col min="7203" max="7203" width="10.140625" style="10" customWidth="1"/>
    <col min="7204" max="7204" width="12.85546875" style="10" customWidth="1"/>
    <col min="7205" max="7206" width="11" style="10" customWidth="1"/>
    <col min="7207" max="7207" width="11.5703125" style="10" customWidth="1"/>
    <col min="7208" max="7208" width="11.28515625" style="10" customWidth="1"/>
    <col min="7209" max="7209" width="10.140625" style="10" customWidth="1"/>
    <col min="7210" max="7211" width="11.85546875" style="10" customWidth="1"/>
    <col min="7212" max="7212" width="12.28515625" style="10" customWidth="1"/>
    <col min="7213" max="7213" width="12.7109375" style="10" customWidth="1"/>
    <col min="7214" max="7214" width="15.140625" style="10" customWidth="1"/>
    <col min="7215" max="7215" width="10" style="10" customWidth="1"/>
    <col min="7216" max="7226" width="7.85546875" style="10" customWidth="1"/>
    <col min="7227" max="7227" width="9.140625" style="10" customWidth="1"/>
    <col min="7228" max="7228" width="8.28515625" style="10" customWidth="1"/>
    <col min="7229" max="7229" width="10.140625" style="10" customWidth="1"/>
    <col min="7230" max="7230" width="9.140625" style="10"/>
    <col min="7231" max="7231" width="11.85546875" style="10" customWidth="1"/>
    <col min="7232" max="7232" width="14.28515625" style="10" customWidth="1"/>
    <col min="7233" max="7432" width="9.140625" style="10"/>
    <col min="7433" max="7433" width="0" style="10" hidden="1" customWidth="1"/>
    <col min="7434" max="7434" width="15.5703125" style="10" customWidth="1"/>
    <col min="7435" max="7435" width="55.140625" style="10" customWidth="1"/>
    <col min="7436" max="7436" width="15.5703125" style="10" customWidth="1"/>
    <col min="7437" max="7438" width="13" style="10" customWidth="1"/>
    <col min="7439" max="7440" width="13.140625" style="10" customWidth="1"/>
    <col min="7441" max="7441" width="10.5703125" style="10" customWidth="1"/>
    <col min="7442" max="7442" width="12.42578125" style="10" customWidth="1"/>
    <col min="7443" max="7443" width="11.5703125" style="10" customWidth="1"/>
    <col min="7444" max="7444" width="12.28515625" style="10" customWidth="1"/>
    <col min="7445" max="7445" width="12.7109375" style="10" customWidth="1"/>
    <col min="7446" max="7446" width="12.5703125" style="10" customWidth="1"/>
    <col min="7447" max="7447" width="13.140625" style="10" customWidth="1"/>
    <col min="7448" max="7448" width="13.42578125" style="10" customWidth="1"/>
    <col min="7449" max="7449" width="10.28515625" style="10" customWidth="1"/>
    <col min="7450" max="7450" width="14.28515625" style="10" customWidth="1"/>
    <col min="7451" max="7451" width="12.85546875" style="10" customWidth="1"/>
    <col min="7452" max="7452" width="12" style="10" customWidth="1"/>
    <col min="7453" max="7453" width="16.28515625" style="10" customWidth="1"/>
    <col min="7454" max="7454" width="14.5703125" style="10" customWidth="1"/>
    <col min="7455" max="7455" width="16.85546875" style="10" customWidth="1"/>
    <col min="7456" max="7456" width="11.140625" style="10" customWidth="1"/>
    <col min="7457" max="7457" width="10.42578125" style="10" customWidth="1"/>
    <col min="7458" max="7458" width="10.85546875" style="10" customWidth="1"/>
    <col min="7459" max="7459" width="10.140625" style="10" customWidth="1"/>
    <col min="7460" max="7460" width="12.85546875" style="10" customWidth="1"/>
    <col min="7461" max="7462" width="11" style="10" customWidth="1"/>
    <col min="7463" max="7463" width="11.5703125" style="10" customWidth="1"/>
    <col min="7464" max="7464" width="11.28515625" style="10" customWidth="1"/>
    <col min="7465" max="7465" width="10.140625" style="10" customWidth="1"/>
    <col min="7466" max="7467" width="11.85546875" style="10" customWidth="1"/>
    <col min="7468" max="7468" width="12.28515625" style="10" customWidth="1"/>
    <col min="7469" max="7469" width="12.7109375" style="10" customWidth="1"/>
    <col min="7470" max="7470" width="15.140625" style="10" customWidth="1"/>
    <col min="7471" max="7471" width="10" style="10" customWidth="1"/>
    <col min="7472" max="7482" width="7.85546875" style="10" customWidth="1"/>
    <col min="7483" max="7483" width="9.140625" style="10" customWidth="1"/>
    <col min="7484" max="7484" width="8.28515625" style="10" customWidth="1"/>
    <col min="7485" max="7485" width="10.140625" style="10" customWidth="1"/>
    <col min="7486" max="7486" width="9.140625" style="10"/>
    <col min="7487" max="7487" width="11.85546875" style="10" customWidth="1"/>
    <col min="7488" max="7488" width="14.28515625" style="10" customWidth="1"/>
    <col min="7489" max="7688" width="9.140625" style="10"/>
    <col min="7689" max="7689" width="0" style="10" hidden="1" customWidth="1"/>
    <col min="7690" max="7690" width="15.5703125" style="10" customWidth="1"/>
    <col min="7691" max="7691" width="55.140625" style="10" customWidth="1"/>
    <col min="7692" max="7692" width="15.5703125" style="10" customWidth="1"/>
    <col min="7693" max="7694" width="13" style="10" customWidth="1"/>
    <col min="7695" max="7696" width="13.140625" style="10" customWidth="1"/>
    <col min="7697" max="7697" width="10.5703125" style="10" customWidth="1"/>
    <col min="7698" max="7698" width="12.42578125" style="10" customWidth="1"/>
    <col min="7699" max="7699" width="11.5703125" style="10" customWidth="1"/>
    <col min="7700" max="7700" width="12.28515625" style="10" customWidth="1"/>
    <col min="7701" max="7701" width="12.7109375" style="10" customWidth="1"/>
    <col min="7702" max="7702" width="12.5703125" style="10" customWidth="1"/>
    <col min="7703" max="7703" width="13.140625" style="10" customWidth="1"/>
    <col min="7704" max="7704" width="13.42578125" style="10" customWidth="1"/>
    <col min="7705" max="7705" width="10.28515625" style="10" customWidth="1"/>
    <col min="7706" max="7706" width="14.28515625" style="10" customWidth="1"/>
    <col min="7707" max="7707" width="12.85546875" style="10" customWidth="1"/>
    <col min="7708" max="7708" width="12" style="10" customWidth="1"/>
    <col min="7709" max="7709" width="16.28515625" style="10" customWidth="1"/>
    <col min="7710" max="7710" width="14.5703125" style="10" customWidth="1"/>
    <col min="7711" max="7711" width="16.85546875" style="10" customWidth="1"/>
    <col min="7712" max="7712" width="11.140625" style="10" customWidth="1"/>
    <col min="7713" max="7713" width="10.42578125" style="10" customWidth="1"/>
    <col min="7714" max="7714" width="10.85546875" style="10" customWidth="1"/>
    <col min="7715" max="7715" width="10.140625" style="10" customWidth="1"/>
    <col min="7716" max="7716" width="12.85546875" style="10" customWidth="1"/>
    <col min="7717" max="7718" width="11" style="10" customWidth="1"/>
    <col min="7719" max="7719" width="11.5703125" style="10" customWidth="1"/>
    <col min="7720" max="7720" width="11.28515625" style="10" customWidth="1"/>
    <col min="7721" max="7721" width="10.140625" style="10" customWidth="1"/>
    <col min="7722" max="7723" width="11.85546875" style="10" customWidth="1"/>
    <col min="7724" max="7724" width="12.28515625" style="10" customWidth="1"/>
    <col min="7725" max="7725" width="12.7109375" style="10" customWidth="1"/>
    <col min="7726" max="7726" width="15.140625" style="10" customWidth="1"/>
    <col min="7727" max="7727" width="10" style="10" customWidth="1"/>
    <col min="7728" max="7738" width="7.85546875" style="10" customWidth="1"/>
    <col min="7739" max="7739" width="9.140625" style="10" customWidth="1"/>
    <col min="7740" max="7740" width="8.28515625" style="10" customWidth="1"/>
    <col min="7741" max="7741" width="10.140625" style="10" customWidth="1"/>
    <col min="7742" max="7742" width="9.140625" style="10"/>
    <col min="7743" max="7743" width="11.85546875" style="10" customWidth="1"/>
    <col min="7744" max="7744" width="14.28515625" style="10" customWidth="1"/>
    <col min="7745" max="7944" width="9.140625" style="10"/>
    <col min="7945" max="7945" width="0" style="10" hidden="1" customWidth="1"/>
    <col min="7946" max="7946" width="15.5703125" style="10" customWidth="1"/>
    <col min="7947" max="7947" width="55.140625" style="10" customWidth="1"/>
    <col min="7948" max="7948" width="15.5703125" style="10" customWidth="1"/>
    <col min="7949" max="7950" width="13" style="10" customWidth="1"/>
    <col min="7951" max="7952" width="13.140625" style="10" customWidth="1"/>
    <col min="7953" max="7953" width="10.5703125" style="10" customWidth="1"/>
    <col min="7954" max="7954" width="12.42578125" style="10" customWidth="1"/>
    <col min="7955" max="7955" width="11.5703125" style="10" customWidth="1"/>
    <col min="7956" max="7956" width="12.28515625" style="10" customWidth="1"/>
    <col min="7957" max="7957" width="12.7109375" style="10" customWidth="1"/>
    <col min="7958" max="7958" width="12.5703125" style="10" customWidth="1"/>
    <col min="7959" max="7959" width="13.140625" style="10" customWidth="1"/>
    <col min="7960" max="7960" width="13.42578125" style="10" customWidth="1"/>
    <col min="7961" max="7961" width="10.28515625" style="10" customWidth="1"/>
    <col min="7962" max="7962" width="14.28515625" style="10" customWidth="1"/>
    <col min="7963" max="7963" width="12.85546875" style="10" customWidth="1"/>
    <col min="7964" max="7964" width="12" style="10" customWidth="1"/>
    <col min="7965" max="7965" width="16.28515625" style="10" customWidth="1"/>
    <col min="7966" max="7966" width="14.5703125" style="10" customWidth="1"/>
    <col min="7967" max="7967" width="16.85546875" style="10" customWidth="1"/>
    <col min="7968" max="7968" width="11.140625" style="10" customWidth="1"/>
    <col min="7969" max="7969" width="10.42578125" style="10" customWidth="1"/>
    <col min="7970" max="7970" width="10.85546875" style="10" customWidth="1"/>
    <col min="7971" max="7971" width="10.140625" style="10" customWidth="1"/>
    <col min="7972" max="7972" width="12.85546875" style="10" customWidth="1"/>
    <col min="7973" max="7974" width="11" style="10" customWidth="1"/>
    <col min="7975" max="7975" width="11.5703125" style="10" customWidth="1"/>
    <col min="7976" max="7976" width="11.28515625" style="10" customWidth="1"/>
    <col min="7977" max="7977" width="10.140625" style="10" customWidth="1"/>
    <col min="7978" max="7979" width="11.85546875" style="10" customWidth="1"/>
    <col min="7980" max="7980" width="12.28515625" style="10" customWidth="1"/>
    <col min="7981" max="7981" width="12.7109375" style="10" customWidth="1"/>
    <col min="7982" max="7982" width="15.140625" style="10" customWidth="1"/>
    <col min="7983" max="7983" width="10" style="10" customWidth="1"/>
    <col min="7984" max="7994" width="7.85546875" style="10" customWidth="1"/>
    <col min="7995" max="7995" width="9.140625" style="10" customWidth="1"/>
    <col min="7996" max="7996" width="8.28515625" style="10" customWidth="1"/>
    <col min="7997" max="7997" width="10.140625" style="10" customWidth="1"/>
    <col min="7998" max="7998" width="9.140625" style="10"/>
    <col min="7999" max="7999" width="11.85546875" style="10" customWidth="1"/>
    <col min="8000" max="8000" width="14.28515625" style="10" customWidth="1"/>
    <col min="8001" max="8200" width="9.140625" style="10"/>
    <col min="8201" max="8201" width="0" style="10" hidden="1" customWidth="1"/>
    <col min="8202" max="8202" width="15.5703125" style="10" customWidth="1"/>
    <col min="8203" max="8203" width="55.140625" style="10" customWidth="1"/>
    <col min="8204" max="8204" width="15.5703125" style="10" customWidth="1"/>
    <col min="8205" max="8206" width="13" style="10" customWidth="1"/>
    <col min="8207" max="8208" width="13.140625" style="10" customWidth="1"/>
    <col min="8209" max="8209" width="10.5703125" style="10" customWidth="1"/>
    <col min="8210" max="8210" width="12.42578125" style="10" customWidth="1"/>
    <col min="8211" max="8211" width="11.5703125" style="10" customWidth="1"/>
    <col min="8212" max="8212" width="12.28515625" style="10" customWidth="1"/>
    <col min="8213" max="8213" width="12.7109375" style="10" customWidth="1"/>
    <col min="8214" max="8214" width="12.5703125" style="10" customWidth="1"/>
    <col min="8215" max="8215" width="13.140625" style="10" customWidth="1"/>
    <col min="8216" max="8216" width="13.42578125" style="10" customWidth="1"/>
    <col min="8217" max="8217" width="10.28515625" style="10" customWidth="1"/>
    <col min="8218" max="8218" width="14.28515625" style="10" customWidth="1"/>
    <col min="8219" max="8219" width="12.85546875" style="10" customWidth="1"/>
    <col min="8220" max="8220" width="12" style="10" customWidth="1"/>
    <col min="8221" max="8221" width="16.28515625" style="10" customWidth="1"/>
    <col min="8222" max="8222" width="14.5703125" style="10" customWidth="1"/>
    <col min="8223" max="8223" width="16.85546875" style="10" customWidth="1"/>
    <col min="8224" max="8224" width="11.140625" style="10" customWidth="1"/>
    <col min="8225" max="8225" width="10.42578125" style="10" customWidth="1"/>
    <col min="8226" max="8226" width="10.85546875" style="10" customWidth="1"/>
    <col min="8227" max="8227" width="10.140625" style="10" customWidth="1"/>
    <col min="8228" max="8228" width="12.85546875" style="10" customWidth="1"/>
    <col min="8229" max="8230" width="11" style="10" customWidth="1"/>
    <col min="8231" max="8231" width="11.5703125" style="10" customWidth="1"/>
    <col min="8232" max="8232" width="11.28515625" style="10" customWidth="1"/>
    <col min="8233" max="8233" width="10.140625" style="10" customWidth="1"/>
    <col min="8234" max="8235" width="11.85546875" style="10" customWidth="1"/>
    <col min="8236" max="8236" width="12.28515625" style="10" customWidth="1"/>
    <col min="8237" max="8237" width="12.7109375" style="10" customWidth="1"/>
    <col min="8238" max="8238" width="15.140625" style="10" customWidth="1"/>
    <col min="8239" max="8239" width="10" style="10" customWidth="1"/>
    <col min="8240" max="8250" width="7.85546875" style="10" customWidth="1"/>
    <col min="8251" max="8251" width="9.140625" style="10" customWidth="1"/>
    <col min="8252" max="8252" width="8.28515625" style="10" customWidth="1"/>
    <col min="8253" max="8253" width="10.140625" style="10" customWidth="1"/>
    <col min="8254" max="8254" width="9.140625" style="10"/>
    <col min="8255" max="8255" width="11.85546875" style="10" customWidth="1"/>
    <col min="8256" max="8256" width="14.28515625" style="10" customWidth="1"/>
    <col min="8257" max="8456" width="9.140625" style="10"/>
    <col min="8457" max="8457" width="0" style="10" hidden="1" customWidth="1"/>
    <col min="8458" max="8458" width="15.5703125" style="10" customWidth="1"/>
    <col min="8459" max="8459" width="55.140625" style="10" customWidth="1"/>
    <col min="8460" max="8460" width="15.5703125" style="10" customWidth="1"/>
    <col min="8461" max="8462" width="13" style="10" customWidth="1"/>
    <col min="8463" max="8464" width="13.140625" style="10" customWidth="1"/>
    <col min="8465" max="8465" width="10.5703125" style="10" customWidth="1"/>
    <col min="8466" max="8466" width="12.42578125" style="10" customWidth="1"/>
    <col min="8467" max="8467" width="11.5703125" style="10" customWidth="1"/>
    <col min="8468" max="8468" width="12.28515625" style="10" customWidth="1"/>
    <col min="8469" max="8469" width="12.7109375" style="10" customWidth="1"/>
    <col min="8470" max="8470" width="12.5703125" style="10" customWidth="1"/>
    <col min="8471" max="8471" width="13.140625" style="10" customWidth="1"/>
    <col min="8472" max="8472" width="13.42578125" style="10" customWidth="1"/>
    <col min="8473" max="8473" width="10.28515625" style="10" customWidth="1"/>
    <col min="8474" max="8474" width="14.28515625" style="10" customWidth="1"/>
    <col min="8475" max="8475" width="12.85546875" style="10" customWidth="1"/>
    <col min="8476" max="8476" width="12" style="10" customWidth="1"/>
    <col min="8477" max="8477" width="16.28515625" style="10" customWidth="1"/>
    <col min="8478" max="8478" width="14.5703125" style="10" customWidth="1"/>
    <col min="8479" max="8479" width="16.85546875" style="10" customWidth="1"/>
    <col min="8480" max="8480" width="11.140625" style="10" customWidth="1"/>
    <col min="8481" max="8481" width="10.42578125" style="10" customWidth="1"/>
    <col min="8482" max="8482" width="10.85546875" style="10" customWidth="1"/>
    <col min="8483" max="8483" width="10.140625" style="10" customWidth="1"/>
    <col min="8484" max="8484" width="12.85546875" style="10" customWidth="1"/>
    <col min="8485" max="8486" width="11" style="10" customWidth="1"/>
    <col min="8487" max="8487" width="11.5703125" style="10" customWidth="1"/>
    <col min="8488" max="8488" width="11.28515625" style="10" customWidth="1"/>
    <col min="8489" max="8489" width="10.140625" style="10" customWidth="1"/>
    <col min="8490" max="8491" width="11.85546875" style="10" customWidth="1"/>
    <col min="8492" max="8492" width="12.28515625" style="10" customWidth="1"/>
    <col min="8493" max="8493" width="12.7109375" style="10" customWidth="1"/>
    <col min="8494" max="8494" width="15.140625" style="10" customWidth="1"/>
    <col min="8495" max="8495" width="10" style="10" customWidth="1"/>
    <col min="8496" max="8506" width="7.85546875" style="10" customWidth="1"/>
    <col min="8507" max="8507" width="9.140625" style="10" customWidth="1"/>
    <col min="8508" max="8508" width="8.28515625" style="10" customWidth="1"/>
    <col min="8509" max="8509" width="10.140625" style="10" customWidth="1"/>
    <col min="8510" max="8510" width="9.140625" style="10"/>
    <col min="8511" max="8511" width="11.85546875" style="10" customWidth="1"/>
    <col min="8512" max="8512" width="14.28515625" style="10" customWidth="1"/>
    <col min="8513" max="8712" width="9.140625" style="10"/>
    <col min="8713" max="8713" width="0" style="10" hidden="1" customWidth="1"/>
    <col min="8714" max="8714" width="15.5703125" style="10" customWidth="1"/>
    <col min="8715" max="8715" width="55.140625" style="10" customWidth="1"/>
    <col min="8716" max="8716" width="15.5703125" style="10" customWidth="1"/>
    <col min="8717" max="8718" width="13" style="10" customWidth="1"/>
    <col min="8719" max="8720" width="13.140625" style="10" customWidth="1"/>
    <col min="8721" max="8721" width="10.5703125" style="10" customWidth="1"/>
    <col min="8722" max="8722" width="12.42578125" style="10" customWidth="1"/>
    <col min="8723" max="8723" width="11.5703125" style="10" customWidth="1"/>
    <col min="8724" max="8724" width="12.28515625" style="10" customWidth="1"/>
    <col min="8725" max="8725" width="12.7109375" style="10" customWidth="1"/>
    <col min="8726" max="8726" width="12.5703125" style="10" customWidth="1"/>
    <col min="8727" max="8727" width="13.140625" style="10" customWidth="1"/>
    <col min="8728" max="8728" width="13.42578125" style="10" customWidth="1"/>
    <col min="8729" max="8729" width="10.28515625" style="10" customWidth="1"/>
    <col min="8730" max="8730" width="14.28515625" style="10" customWidth="1"/>
    <col min="8731" max="8731" width="12.85546875" style="10" customWidth="1"/>
    <col min="8732" max="8732" width="12" style="10" customWidth="1"/>
    <col min="8733" max="8733" width="16.28515625" style="10" customWidth="1"/>
    <col min="8734" max="8734" width="14.5703125" style="10" customWidth="1"/>
    <col min="8735" max="8735" width="16.85546875" style="10" customWidth="1"/>
    <col min="8736" max="8736" width="11.140625" style="10" customWidth="1"/>
    <col min="8737" max="8737" width="10.42578125" style="10" customWidth="1"/>
    <col min="8738" max="8738" width="10.85546875" style="10" customWidth="1"/>
    <col min="8739" max="8739" width="10.140625" style="10" customWidth="1"/>
    <col min="8740" max="8740" width="12.85546875" style="10" customWidth="1"/>
    <col min="8741" max="8742" width="11" style="10" customWidth="1"/>
    <col min="8743" max="8743" width="11.5703125" style="10" customWidth="1"/>
    <col min="8744" max="8744" width="11.28515625" style="10" customWidth="1"/>
    <col min="8745" max="8745" width="10.140625" style="10" customWidth="1"/>
    <col min="8746" max="8747" width="11.85546875" style="10" customWidth="1"/>
    <col min="8748" max="8748" width="12.28515625" style="10" customWidth="1"/>
    <col min="8749" max="8749" width="12.7109375" style="10" customWidth="1"/>
    <col min="8750" max="8750" width="15.140625" style="10" customWidth="1"/>
    <col min="8751" max="8751" width="10" style="10" customWidth="1"/>
    <col min="8752" max="8762" width="7.85546875" style="10" customWidth="1"/>
    <col min="8763" max="8763" width="9.140625" style="10" customWidth="1"/>
    <col min="8764" max="8764" width="8.28515625" style="10" customWidth="1"/>
    <col min="8765" max="8765" width="10.140625" style="10" customWidth="1"/>
    <col min="8766" max="8766" width="9.140625" style="10"/>
    <col min="8767" max="8767" width="11.85546875" style="10" customWidth="1"/>
    <col min="8768" max="8768" width="14.28515625" style="10" customWidth="1"/>
    <col min="8769" max="8968" width="9.140625" style="10"/>
    <col min="8969" max="8969" width="0" style="10" hidden="1" customWidth="1"/>
    <col min="8970" max="8970" width="15.5703125" style="10" customWidth="1"/>
    <col min="8971" max="8971" width="55.140625" style="10" customWidth="1"/>
    <col min="8972" max="8972" width="15.5703125" style="10" customWidth="1"/>
    <col min="8973" max="8974" width="13" style="10" customWidth="1"/>
    <col min="8975" max="8976" width="13.140625" style="10" customWidth="1"/>
    <col min="8977" max="8977" width="10.5703125" style="10" customWidth="1"/>
    <col min="8978" max="8978" width="12.42578125" style="10" customWidth="1"/>
    <col min="8979" max="8979" width="11.5703125" style="10" customWidth="1"/>
    <col min="8980" max="8980" width="12.28515625" style="10" customWidth="1"/>
    <col min="8981" max="8981" width="12.7109375" style="10" customWidth="1"/>
    <col min="8982" max="8982" width="12.5703125" style="10" customWidth="1"/>
    <col min="8983" max="8983" width="13.140625" style="10" customWidth="1"/>
    <col min="8984" max="8984" width="13.42578125" style="10" customWidth="1"/>
    <col min="8985" max="8985" width="10.28515625" style="10" customWidth="1"/>
    <col min="8986" max="8986" width="14.28515625" style="10" customWidth="1"/>
    <col min="8987" max="8987" width="12.85546875" style="10" customWidth="1"/>
    <col min="8988" max="8988" width="12" style="10" customWidth="1"/>
    <col min="8989" max="8989" width="16.28515625" style="10" customWidth="1"/>
    <col min="8990" max="8990" width="14.5703125" style="10" customWidth="1"/>
    <col min="8991" max="8991" width="16.85546875" style="10" customWidth="1"/>
    <col min="8992" max="8992" width="11.140625" style="10" customWidth="1"/>
    <col min="8993" max="8993" width="10.42578125" style="10" customWidth="1"/>
    <col min="8994" max="8994" width="10.85546875" style="10" customWidth="1"/>
    <col min="8995" max="8995" width="10.140625" style="10" customWidth="1"/>
    <col min="8996" max="8996" width="12.85546875" style="10" customWidth="1"/>
    <col min="8997" max="8998" width="11" style="10" customWidth="1"/>
    <col min="8999" max="8999" width="11.5703125" style="10" customWidth="1"/>
    <col min="9000" max="9000" width="11.28515625" style="10" customWidth="1"/>
    <col min="9001" max="9001" width="10.140625" style="10" customWidth="1"/>
    <col min="9002" max="9003" width="11.85546875" style="10" customWidth="1"/>
    <col min="9004" max="9004" width="12.28515625" style="10" customWidth="1"/>
    <col min="9005" max="9005" width="12.7109375" style="10" customWidth="1"/>
    <col min="9006" max="9006" width="15.140625" style="10" customWidth="1"/>
    <col min="9007" max="9007" width="10" style="10" customWidth="1"/>
    <col min="9008" max="9018" width="7.85546875" style="10" customWidth="1"/>
    <col min="9019" max="9019" width="9.140625" style="10" customWidth="1"/>
    <col min="9020" max="9020" width="8.28515625" style="10" customWidth="1"/>
    <col min="9021" max="9021" width="10.140625" style="10" customWidth="1"/>
    <col min="9022" max="9022" width="9.140625" style="10"/>
    <col min="9023" max="9023" width="11.85546875" style="10" customWidth="1"/>
    <col min="9024" max="9024" width="14.28515625" style="10" customWidth="1"/>
    <col min="9025" max="9224" width="9.140625" style="10"/>
    <col min="9225" max="9225" width="0" style="10" hidden="1" customWidth="1"/>
    <col min="9226" max="9226" width="15.5703125" style="10" customWidth="1"/>
    <col min="9227" max="9227" width="55.140625" style="10" customWidth="1"/>
    <col min="9228" max="9228" width="15.5703125" style="10" customWidth="1"/>
    <col min="9229" max="9230" width="13" style="10" customWidth="1"/>
    <col min="9231" max="9232" width="13.140625" style="10" customWidth="1"/>
    <col min="9233" max="9233" width="10.5703125" style="10" customWidth="1"/>
    <col min="9234" max="9234" width="12.42578125" style="10" customWidth="1"/>
    <col min="9235" max="9235" width="11.5703125" style="10" customWidth="1"/>
    <col min="9236" max="9236" width="12.28515625" style="10" customWidth="1"/>
    <col min="9237" max="9237" width="12.7109375" style="10" customWidth="1"/>
    <col min="9238" max="9238" width="12.5703125" style="10" customWidth="1"/>
    <col min="9239" max="9239" width="13.140625" style="10" customWidth="1"/>
    <col min="9240" max="9240" width="13.42578125" style="10" customWidth="1"/>
    <col min="9241" max="9241" width="10.28515625" style="10" customWidth="1"/>
    <col min="9242" max="9242" width="14.28515625" style="10" customWidth="1"/>
    <col min="9243" max="9243" width="12.85546875" style="10" customWidth="1"/>
    <col min="9244" max="9244" width="12" style="10" customWidth="1"/>
    <col min="9245" max="9245" width="16.28515625" style="10" customWidth="1"/>
    <col min="9246" max="9246" width="14.5703125" style="10" customWidth="1"/>
    <col min="9247" max="9247" width="16.85546875" style="10" customWidth="1"/>
    <col min="9248" max="9248" width="11.140625" style="10" customWidth="1"/>
    <col min="9249" max="9249" width="10.42578125" style="10" customWidth="1"/>
    <col min="9250" max="9250" width="10.85546875" style="10" customWidth="1"/>
    <col min="9251" max="9251" width="10.140625" style="10" customWidth="1"/>
    <col min="9252" max="9252" width="12.85546875" style="10" customWidth="1"/>
    <col min="9253" max="9254" width="11" style="10" customWidth="1"/>
    <col min="9255" max="9255" width="11.5703125" style="10" customWidth="1"/>
    <col min="9256" max="9256" width="11.28515625" style="10" customWidth="1"/>
    <col min="9257" max="9257" width="10.140625" style="10" customWidth="1"/>
    <col min="9258" max="9259" width="11.85546875" style="10" customWidth="1"/>
    <col min="9260" max="9260" width="12.28515625" style="10" customWidth="1"/>
    <col min="9261" max="9261" width="12.7109375" style="10" customWidth="1"/>
    <col min="9262" max="9262" width="15.140625" style="10" customWidth="1"/>
    <col min="9263" max="9263" width="10" style="10" customWidth="1"/>
    <col min="9264" max="9274" width="7.85546875" style="10" customWidth="1"/>
    <col min="9275" max="9275" width="9.140625" style="10" customWidth="1"/>
    <col min="9276" max="9276" width="8.28515625" style="10" customWidth="1"/>
    <col min="9277" max="9277" width="10.140625" style="10" customWidth="1"/>
    <col min="9278" max="9278" width="9.140625" style="10"/>
    <col min="9279" max="9279" width="11.85546875" style="10" customWidth="1"/>
    <col min="9280" max="9280" width="14.28515625" style="10" customWidth="1"/>
    <col min="9281" max="9480" width="9.140625" style="10"/>
    <col min="9481" max="9481" width="0" style="10" hidden="1" customWidth="1"/>
    <col min="9482" max="9482" width="15.5703125" style="10" customWidth="1"/>
    <col min="9483" max="9483" width="55.140625" style="10" customWidth="1"/>
    <col min="9484" max="9484" width="15.5703125" style="10" customWidth="1"/>
    <col min="9485" max="9486" width="13" style="10" customWidth="1"/>
    <col min="9487" max="9488" width="13.140625" style="10" customWidth="1"/>
    <col min="9489" max="9489" width="10.5703125" style="10" customWidth="1"/>
    <col min="9490" max="9490" width="12.42578125" style="10" customWidth="1"/>
    <col min="9491" max="9491" width="11.5703125" style="10" customWidth="1"/>
    <col min="9492" max="9492" width="12.28515625" style="10" customWidth="1"/>
    <col min="9493" max="9493" width="12.7109375" style="10" customWidth="1"/>
    <col min="9494" max="9494" width="12.5703125" style="10" customWidth="1"/>
    <col min="9495" max="9495" width="13.140625" style="10" customWidth="1"/>
    <col min="9496" max="9496" width="13.42578125" style="10" customWidth="1"/>
    <col min="9497" max="9497" width="10.28515625" style="10" customWidth="1"/>
    <col min="9498" max="9498" width="14.28515625" style="10" customWidth="1"/>
    <col min="9499" max="9499" width="12.85546875" style="10" customWidth="1"/>
    <col min="9500" max="9500" width="12" style="10" customWidth="1"/>
    <col min="9501" max="9501" width="16.28515625" style="10" customWidth="1"/>
    <col min="9502" max="9502" width="14.5703125" style="10" customWidth="1"/>
    <col min="9503" max="9503" width="16.85546875" style="10" customWidth="1"/>
    <col min="9504" max="9504" width="11.140625" style="10" customWidth="1"/>
    <col min="9505" max="9505" width="10.42578125" style="10" customWidth="1"/>
    <col min="9506" max="9506" width="10.85546875" style="10" customWidth="1"/>
    <col min="9507" max="9507" width="10.140625" style="10" customWidth="1"/>
    <col min="9508" max="9508" width="12.85546875" style="10" customWidth="1"/>
    <col min="9509" max="9510" width="11" style="10" customWidth="1"/>
    <col min="9511" max="9511" width="11.5703125" style="10" customWidth="1"/>
    <col min="9512" max="9512" width="11.28515625" style="10" customWidth="1"/>
    <col min="9513" max="9513" width="10.140625" style="10" customWidth="1"/>
    <col min="9514" max="9515" width="11.85546875" style="10" customWidth="1"/>
    <col min="9516" max="9516" width="12.28515625" style="10" customWidth="1"/>
    <col min="9517" max="9517" width="12.7109375" style="10" customWidth="1"/>
    <col min="9518" max="9518" width="15.140625" style="10" customWidth="1"/>
    <col min="9519" max="9519" width="10" style="10" customWidth="1"/>
    <col min="9520" max="9530" width="7.85546875" style="10" customWidth="1"/>
    <col min="9531" max="9531" width="9.140625" style="10" customWidth="1"/>
    <col min="9532" max="9532" width="8.28515625" style="10" customWidth="1"/>
    <col min="9533" max="9533" width="10.140625" style="10" customWidth="1"/>
    <col min="9534" max="9534" width="9.140625" style="10"/>
    <col min="9535" max="9535" width="11.85546875" style="10" customWidth="1"/>
    <col min="9536" max="9536" width="14.28515625" style="10" customWidth="1"/>
    <col min="9537" max="9736" width="9.140625" style="10"/>
    <col min="9737" max="9737" width="0" style="10" hidden="1" customWidth="1"/>
    <col min="9738" max="9738" width="15.5703125" style="10" customWidth="1"/>
    <col min="9739" max="9739" width="55.140625" style="10" customWidth="1"/>
    <col min="9740" max="9740" width="15.5703125" style="10" customWidth="1"/>
    <col min="9741" max="9742" width="13" style="10" customWidth="1"/>
    <col min="9743" max="9744" width="13.140625" style="10" customWidth="1"/>
    <col min="9745" max="9745" width="10.5703125" style="10" customWidth="1"/>
    <col min="9746" max="9746" width="12.42578125" style="10" customWidth="1"/>
    <col min="9747" max="9747" width="11.5703125" style="10" customWidth="1"/>
    <col min="9748" max="9748" width="12.28515625" style="10" customWidth="1"/>
    <col min="9749" max="9749" width="12.7109375" style="10" customWidth="1"/>
    <col min="9750" max="9750" width="12.5703125" style="10" customWidth="1"/>
    <col min="9751" max="9751" width="13.140625" style="10" customWidth="1"/>
    <col min="9752" max="9752" width="13.42578125" style="10" customWidth="1"/>
    <col min="9753" max="9753" width="10.28515625" style="10" customWidth="1"/>
    <col min="9754" max="9754" width="14.28515625" style="10" customWidth="1"/>
    <col min="9755" max="9755" width="12.85546875" style="10" customWidth="1"/>
    <col min="9756" max="9756" width="12" style="10" customWidth="1"/>
    <col min="9757" max="9757" width="16.28515625" style="10" customWidth="1"/>
    <col min="9758" max="9758" width="14.5703125" style="10" customWidth="1"/>
    <col min="9759" max="9759" width="16.85546875" style="10" customWidth="1"/>
    <col min="9760" max="9760" width="11.140625" style="10" customWidth="1"/>
    <col min="9761" max="9761" width="10.42578125" style="10" customWidth="1"/>
    <col min="9762" max="9762" width="10.85546875" style="10" customWidth="1"/>
    <col min="9763" max="9763" width="10.140625" style="10" customWidth="1"/>
    <col min="9764" max="9764" width="12.85546875" style="10" customWidth="1"/>
    <col min="9765" max="9766" width="11" style="10" customWidth="1"/>
    <col min="9767" max="9767" width="11.5703125" style="10" customWidth="1"/>
    <col min="9768" max="9768" width="11.28515625" style="10" customWidth="1"/>
    <col min="9769" max="9769" width="10.140625" style="10" customWidth="1"/>
    <col min="9770" max="9771" width="11.85546875" style="10" customWidth="1"/>
    <col min="9772" max="9772" width="12.28515625" style="10" customWidth="1"/>
    <col min="9773" max="9773" width="12.7109375" style="10" customWidth="1"/>
    <col min="9774" max="9774" width="15.140625" style="10" customWidth="1"/>
    <col min="9775" max="9775" width="10" style="10" customWidth="1"/>
    <col min="9776" max="9786" width="7.85546875" style="10" customWidth="1"/>
    <col min="9787" max="9787" width="9.140625" style="10" customWidth="1"/>
    <col min="9788" max="9788" width="8.28515625" style="10" customWidth="1"/>
    <col min="9789" max="9789" width="10.140625" style="10" customWidth="1"/>
    <col min="9790" max="9790" width="9.140625" style="10"/>
    <col min="9791" max="9791" width="11.85546875" style="10" customWidth="1"/>
    <col min="9792" max="9792" width="14.28515625" style="10" customWidth="1"/>
    <col min="9793" max="9992" width="9.140625" style="10"/>
    <col min="9993" max="9993" width="0" style="10" hidden="1" customWidth="1"/>
    <col min="9994" max="9994" width="15.5703125" style="10" customWidth="1"/>
    <col min="9995" max="9995" width="55.140625" style="10" customWidth="1"/>
    <col min="9996" max="9996" width="15.5703125" style="10" customWidth="1"/>
    <col min="9997" max="9998" width="13" style="10" customWidth="1"/>
    <col min="9999" max="10000" width="13.140625" style="10" customWidth="1"/>
    <col min="10001" max="10001" width="10.5703125" style="10" customWidth="1"/>
    <col min="10002" max="10002" width="12.42578125" style="10" customWidth="1"/>
    <col min="10003" max="10003" width="11.5703125" style="10" customWidth="1"/>
    <col min="10004" max="10004" width="12.28515625" style="10" customWidth="1"/>
    <col min="10005" max="10005" width="12.7109375" style="10" customWidth="1"/>
    <col min="10006" max="10006" width="12.5703125" style="10" customWidth="1"/>
    <col min="10007" max="10007" width="13.140625" style="10" customWidth="1"/>
    <col min="10008" max="10008" width="13.42578125" style="10" customWidth="1"/>
    <col min="10009" max="10009" width="10.28515625" style="10" customWidth="1"/>
    <col min="10010" max="10010" width="14.28515625" style="10" customWidth="1"/>
    <col min="10011" max="10011" width="12.85546875" style="10" customWidth="1"/>
    <col min="10012" max="10012" width="12" style="10" customWidth="1"/>
    <col min="10013" max="10013" width="16.28515625" style="10" customWidth="1"/>
    <col min="10014" max="10014" width="14.5703125" style="10" customWidth="1"/>
    <col min="10015" max="10015" width="16.85546875" style="10" customWidth="1"/>
    <col min="10016" max="10016" width="11.140625" style="10" customWidth="1"/>
    <col min="10017" max="10017" width="10.42578125" style="10" customWidth="1"/>
    <col min="10018" max="10018" width="10.85546875" style="10" customWidth="1"/>
    <col min="10019" max="10019" width="10.140625" style="10" customWidth="1"/>
    <col min="10020" max="10020" width="12.85546875" style="10" customWidth="1"/>
    <col min="10021" max="10022" width="11" style="10" customWidth="1"/>
    <col min="10023" max="10023" width="11.5703125" style="10" customWidth="1"/>
    <col min="10024" max="10024" width="11.28515625" style="10" customWidth="1"/>
    <col min="10025" max="10025" width="10.140625" style="10" customWidth="1"/>
    <col min="10026" max="10027" width="11.85546875" style="10" customWidth="1"/>
    <col min="10028" max="10028" width="12.28515625" style="10" customWidth="1"/>
    <col min="10029" max="10029" width="12.7109375" style="10" customWidth="1"/>
    <col min="10030" max="10030" width="15.140625" style="10" customWidth="1"/>
    <col min="10031" max="10031" width="10" style="10" customWidth="1"/>
    <col min="10032" max="10042" width="7.85546875" style="10" customWidth="1"/>
    <col min="10043" max="10043" width="9.140625" style="10" customWidth="1"/>
    <col min="10044" max="10044" width="8.28515625" style="10" customWidth="1"/>
    <col min="10045" max="10045" width="10.140625" style="10" customWidth="1"/>
    <col min="10046" max="10046" width="9.140625" style="10"/>
    <col min="10047" max="10047" width="11.85546875" style="10" customWidth="1"/>
    <col min="10048" max="10048" width="14.28515625" style="10" customWidth="1"/>
    <col min="10049" max="10248" width="9.140625" style="10"/>
    <col min="10249" max="10249" width="0" style="10" hidden="1" customWidth="1"/>
    <col min="10250" max="10250" width="15.5703125" style="10" customWidth="1"/>
    <col min="10251" max="10251" width="55.140625" style="10" customWidth="1"/>
    <col min="10252" max="10252" width="15.5703125" style="10" customWidth="1"/>
    <col min="10253" max="10254" width="13" style="10" customWidth="1"/>
    <col min="10255" max="10256" width="13.140625" style="10" customWidth="1"/>
    <col min="10257" max="10257" width="10.5703125" style="10" customWidth="1"/>
    <col min="10258" max="10258" width="12.42578125" style="10" customWidth="1"/>
    <col min="10259" max="10259" width="11.5703125" style="10" customWidth="1"/>
    <col min="10260" max="10260" width="12.28515625" style="10" customWidth="1"/>
    <col min="10261" max="10261" width="12.7109375" style="10" customWidth="1"/>
    <col min="10262" max="10262" width="12.5703125" style="10" customWidth="1"/>
    <col min="10263" max="10263" width="13.140625" style="10" customWidth="1"/>
    <col min="10264" max="10264" width="13.42578125" style="10" customWidth="1"/>
    <col min="10265" max="10265" width="10.28515625" style="10" customWidth="1"/>
    <col min="10266" max="10266" width="14.28515625" style="10" customWidth="1"/>
    <col min="10267" max="10267" width="12.85546875" style="10" customWidth="1"/>
    <col min="10268" max="10268" width="12" style="10" customWidth="1"/>
    <col min="10269" max="10269" width="16.28515625" style="10" customWidth="1"/>
    <col min="10270" max="10270" width="14.5703125" style="10" customWidth="1"/>
    <col min="10271" max="10271" width="16.85546875" style="10" customWidth="1"/>
    <col min="10272" max="10272" width="11.140625" style="10" customWidth="1"/>
    <col min="10273" max="10273" width="10.42578125" style="10" customWidth="1"/>
    <col min="10274" max="10274" width="10.85546875" style="10" customWidth="1"/>
    <col min="10275" max="10275" width="10.140625" style="10" customWidth="1"/>
    <col min="10276" max="10276" width="12.85546875" style="10" customWidth="1"/>
    <col min="10277" max="10278" width="11" style="10" customWidth="1"/>
    <col min="10279" max="10279" width="11.5703125" style="10" customWidth="1"/>
    <col min="10280" max="10280" width="11.28515625" style="10" customWidth="1"/>
    <col min="10281" max="10281" width="10.140625" style="10" customWidth="1"/>
    <col min="10282" max="10283" width="11.85546875" style="10" customWidth="1"/>
    <col min="10284" max="10284" width="12.28515625" style="10" customWidth="1"/>
    <col min="10285" max="10285" width="12.7109375" style="10" customWidth="1"/>
    <col min="10286" max="10286" width="15.140625" style="10" customWidth="1"/>
    <col min="10287" max="10287" width="10" style="10" customWidth="1"/>
    <col min="10288" max="10298" width="7.85546875" style="10" customWidth="1"/>
    <col min="10299" max="10299" width="9.140625" style="10" customWidth="1"/>
    <col min="10300" max="10300" width="8.28515625" style="10" customWidth="1"/>
    <col min="10301" max="10301" width="10.140625" style="10" customWidth="1"/>
    <col min="10302" max="10302" width="9.140625" style="10"/>
    <col min="10303" max="10303" width="11.85546875" style="10" customWidth="1"/>
    <col min="10304" max="10304" width="14.28515625" style="10" customWidth="1"/>
    <col min="10305" max="10504" width="9.140625" style="10"/>
    <col min="10505" max="10505" width="0" style="10" hidden="1" customWidth="1"/>
    <col min="10506" max="10506" width="15.5703125" style="10" customWidth="1"/>
    <col min="10507" max="10507" width="55.140625" style="10" customWidth="1"/>
    <col min="10508" max="10508" width="15.5703125" style="10" customWidth="1"/>
    <col min="10509" max="10510" width="13" style="10" customWidth="1"/>
    <col min="10511" max="10512" width="13.140625" style="10" customWidth="1"/>
    <col min="10513" max="10513" width="10.5703125" style="10" customWidth="1"/>
    <col min="10514" max="10514" width="12.42578125" style="10" customWidth="1"/>
    <col min="10515" max="10515" width="11.5703125" style="10" customWidth="1"/>
    <col min="10516" max="10516" width="12.28515625" style="10" customWidth="1"/>
    <col min="10517" max="10517" width="12.7109375" style="10" customWidth="1"/>
    <col min="10518" max="10518" width="12.5703125" style="10" customWidth="1"/>
    <col min="10519" max="10519" width="13.140625" style="10" customWidth="1"/>
    <col min="10520" max="10520" width="13.42578125" style="10" customWidth="1"/>
    <col min="10521" max="10521" width="10.28515625" style="10" customWidth="1"/>
    <col min="10522" max="10522" width="14.28515625" style="10" customWidth="1"/>
    <col min="10523" max="10523" width="12.85546875" style="10" customWidth="1"/>
    <col min="10524" max="10524" width="12" style="10" customWidth="1"/>
    <col min="10525" max="10525" width="16.28515625" style="10" customWidth="1"/>
    <col min="10526" max="10526" width="14.5703125" style="10" customWidth="1"/>
    <col min="10527" max="10527" width="16.85546875" style="10" customWidth="1"/>
    <col min="10528" max="10528" width="11.140625" style="10" customWidth="1"/>
    <col min="10529" max="10529" width="10.42578125" style="10" customWidth="1"/>
    <col min="10530" max="10530" width="10.85546875" style="10" customWidth="1"/>
    <col min="10531" max="10531" width="10.140625" style="10" customWidth="1"/>
    <col min="10532" max="10532" width="12.85546875" style="10" customWidth="1"/>
    <col min="10533" max="10534" width="11" style="10" customWidth="1"/>
    <col min="10535" max="10535" width="11.5703125" style="10" customWidth="1"/>
    <col min="10536" max="10536" width="11.28515625" style="10" customWidth="1"/>
    <col min="10537" max="10537" width="10.140625" style="10" customWidth="1"/>
    <col min="10538" max="10539" width="11.85546875" style="10" customWidth="1"/>
    <col min="10540" max="10540" width="12.28515625" style="10" customWidth="1"/>
    <col min="10541" max="10541" width="12.7109375" style="10" customWidth="1"/>
    <col min="10542" max="10542" width="15.140625" style="10" customWidth="1"/>
    <col min="10543" max="10543" width="10" style="10" customWidth="1"/>
    <col min="10544" max="10554" width="7.85546875" style="10" customWidth="1"/>
    <col min="10555" max="10555" width="9.140625" style="10" customWidth="1"/>
    <col min="10556" max="10556" width="8.28515625" style="10" customWidth="1"/>
    <col min="10557" max="10557" width="10.140625" style="10" customWidth="1"/>
    <col min="10558" max="10558" width="9.140625" style="10"/>
    <col min="10559" max="10559" width="11.85546875" style="10" customWidth="1"/>
    <col min="10560" max="10560" width="14.28515625" style="10" customWidth="1"/>
    <col min="10561" max="10760" width="9.140625" style="10"/>
    <col min="10761" max="10761" width="0" style="10" hidden="1" customWidth="1"/>
    <col min="10762" max="10762" width="15.5703125" style="10" customWidth="1"/>
    <col min="10763" max="10763" width="55.140625" style="10" customWidth="1"/>
    <col min="10764" max="10764" width="15.5703125" style="10" customWidth="1"/>
    <col min="10765" max="10766" width="13" style="10" customWidth="1"/>
    <col min="10767" max="10768" width="13.140625" style="10" customWidth="1"/>
    <col min="10769" max="10769" width="10.5703125" style="10" customWidth="1"/>
    <col min="10770" max="10770" width="12.42578125" style="10" customWidth="1"/>
    <col min="10771" max="10771" width="11.5703125" style="10" customWidth="1"/>
    <col min="10772" max="10772" width="12.28515625" style="10" customWidth="1"/>
    <col min="10773" max="10773" width="12.7109375" style="10" customWidth="1"/>
    <col min="10774" max="10774" width="12.5703125" style="10" customWidth="1"/>
    <col min="10775" max="10775" width="13.140625" style="10" customWidth="1"/>
    <col min="10776" max="10776" width="13.42578125" style="10" customWidth="1"/>
    <col min="10777" max="10777" width="10.28515625" style="10" customWidth="1"/>
    <col min="10778" max="10778" width="14.28515625" style="10" customWidth="1"/>
    <col min="10779" max="10779" width="12.85546875" style="10" customWidth="1"/>
    <col min="10780" max="10780" width="12" style="10" customWidth="1"/>
    <col min="10781" max="10781" width="16.28515625" style="10" customWidth="1"/>
    <col min="10782" max="10782" width="14.5703125" style="10" customWidth="1"/>
    <col min="10783" max="10783" width="16.85546875" style="10" customWidth="1"/>
    <col min="10784" max="10784" width="11.140625" style="10" customWidth="1"/>
    <col min="10785" max="10785" width="10.42578125" style="10" customWidth="1"/>
    <col min="10786" max="10786" width="10.85546875" style="10" customWidth="1"/>
    <col min="10787" max="10787" width="10.140625" style="10" customWidth="1"/>
    <col min="10788" max="10788" width="12.85546875" style="10" customWidth="1"/>
    <col min="10789" max="10790" width="11" style="10" customWidth="1"/>
    <col min="10791" max="10791" width="11.5703125" style="10" customWidth="1"/>
    <col min="10792" max="10792" width="11.28515625" style="10" customWidth="1"/>
    <col min="10793" max="10793" width="10.140625" style="10" customWidth="1"/>
    <col min="10794" max="10795" width="11.85546875" style="10" customWidth="1"/>
    <col min="10796" max="10796" width="12.28515625" style="10" customWidth="1"/>
    <col min="10797" max="10797" width="12.7109375" style="10" customWidth="1"/>
    <col min="10798" max="10798" width="15.140625" style="10" customWidth="1"/>
    <col min="10799" max="10799" width="10" style="10" customWidth="1"/>
    <col min="10800" max="10810" width="7.85546875" style="10" customWidth="1"/>
    <col min="10811" max="10811" width="9.140625" style="10" customWidth="1"/>
    <col min="10812" max="10812" width="8.28515625" style="10" customWidth="1"/>
    <col min="10813" max="10813" width="10.140625" style="10" customWidth="1"/>
    <col min="10814" max="10814" width="9.140625" style="10"/>
    <col min="10815" max="10815" width="11.85546875" style="10" customWidth="1"/>
    <col min="10816" max="10816" width="14.28515625" style="10" customWidth="1"/>
    <col min="10817" max="11016" width="9.140625" style="10"/>
    <col min="11017" max="11017" width="0" style="10" hidden="1" customWidth="1"/>
    <col min="11018" max="11018" width="15.5703125" style="10" customWidth="1"/>
    <col min="11019" max="11019" width="55.140625" style="10" customWidth="1"/>
    <col min="11020" max="11020" width="15.5703125" style="10" customWidth="1"/>
    <col min="11021" max="11022" width="13" style="10" customWidth="1"/>
    <col min="11023" max="11024" width="13.140625" style="10" customWidth="1"/>
    <col min="11025" max="11025" width="10.5703125" style="10" customWidth="1"/>
    <col min="11026" max="11026" width="12.42578125" style="10" customWidth="1"/>
    <col min="11027" max="11027" width="11.5703125" style="10" customWidth="1"/>
    <col min="11028" max="11028" width="12.28515625" style="10" customWidth="1"/>
    <col min="11029" max="11029" width="12.7109375" style="10" customWidth="1"/>
    <col min="11030" max="11030" width="12.5703125" style="10" customWidth="1"/>
    <col min="11031" max="11031" width="13.140625" style="10" customWidth="1"/>
    <col min="11032" max="11032" width="13.42578125" style="10" customWidth="1"/>
    <col min="11033" max="11033" width="10.28515625" style="10" customWidth="1"/>
    <col min="11034" max="11034" width="14.28515625" style="10" customWidth="1"/>
    <col min="11035" max="11035" width="12.85546875" style="10" customWidth="1"/>
    <col min="11036" max="11036" width="12" style="10" customWidth="1"/>
    <col min="11037" max="11037" width="16.28515625" style="10" customWidth="1"/>
    <col min="11038" max="11038" width="14.5703125" style="10" customWidth="1"/>
    <col min="11039" max="11039" width="16.85546875" style="10" customWidth="1"/>
    <col min="11040" max="11040" width="11.140625" style="10" customWidth="1"/>
    <col min="11041" max="11041" width="10.42578125" style="10" customWidth="1"/>
    <col min="11042" max="11042" width="10.85546875" style="10" customWidth="1"/>
    <col min="11043" max="11043" width="10.140625" style="10" customWidth="1"/>
    <col min="11044" max="11044" width="12.85546875" style="10" customWidth="1"/>
    <col min="11045" max="11046" width="11" style="10" customWidth="1"/>
    <col min="11047" max="11047" width="11.5703125" style="10" customWidth="1"/>
    <col min="11048" max="11048" width="11.28515625" style="10" customWidth="1"/>
    <col min="11049" max="11049" width="10.140625" style="10" customWidth="1"/>
    <col min="11050" max="11051" width="11.85546875" style="10" customWidth="1"/>
    <col min="11052" max="11052" width="12.28515625" style="10" customWidth="1"/>
    <col min="11053" max="11053" width="12.7109375" style="10" customWidth="1"/>
    <col min="11054" max="11054" width="15.140625" style="10" customWidth="1"/>
    <col min="11055" max="11055" width="10" style="10" customWidth="1"/>
    <col min="11056" max="11066" width="7.85546875" style="10" customWidth="1"/>
    <col min="11067" max="11067" width="9.140625" style="10" customWidth="1"/>
    <col min="11068" max="11068" width="8.28515625" style="10" customWidth="1"/>
    <col min="11069" max="11069" width="10.140625" style="10" customWidth="1"/>
    <col min="11070" max="11070" width="9.140625" style="10"/>
    <col min="11071" max="11071" width="11.85546875" style="10" customWidth="1"/>
    <col min="11072" max="11072" width="14.28515625" style="10" customWidth="1"/>
    <col min="11073" max="11272" width="9.140625" style="10"/>
    <col min="11273" max="11273" width="0" style="10" hidden="1" customWidth="1"/>
    <col min="11274" max="11274" width="15.5703125" style="10" customWidth="1"/>
    <col min="11275" max="11275" width="55.140625" style="10" customWidth="1"/>
    <col min="11276" max="11276" width="15.5703125" style="10" customWidth="1"/>
    <col min="11277" max="11278" width="13" style="10" customWidth="1"/>
    <col min="11279" max="11280" width="13.140625" style="10" customWidth="1"/>
    <col min="11281" max="11281" width="10.5703125" style="10" customWidth="1"/>
    <col min="11282" max="11282" width="12.42578125" style="10" customWidth="1"/>
    <col min="11283" max="11283" width="11.5703125" style="10" customWidth="1"/>
    <col min="11284" max="11284" width="12.28515625" style="10" customWidth="1"/>
    <col min="11285" max="11285" width="12.7109375" style="10" customWidth="1"/>
    <col min="11286" max="11286" width="12.5703125" style="10" customWidth="1"/>
    <col min="11287" max="11287" width="13.140625" style="10" customWidth="1"/>
    <col min="11288" max="11288" width="13.42578125" style="10" customWidth="1"/>
    <col min="11289" max="11289" width="10.28515625" style="10" customWidth="1"/>
    <col min="11290" max="11290" width="14.28515625" style="10" customWidth="1"/>
    <col min="11291" max="11291" width="12.85546875" style="10" customWidth="1"/>
    <col min="11292" max="11292" width="12" style="10" customWidth="1"/>
    <col min="11293" max="11293" width="16.28515625" style="10" customWidth="1"/>
    <col min="11294" max="11294" width="14.5703125" style="10" customWidth="1"/>
    <col min="11295" max="11295" width="16.85546875" style="10" customWidth="1"/>
    <col min="11296" max="11296" width="11.140625" style="10" customWidth="1"/>
    <col min="11297" max="11297" width="10.42578125" style="10" customWidth="1"/>
    <col min="11298" max="11298" width="10.85546875" style="10" customWidth="1"/>
    <col min="11299" max="11299" width="10.140625" style="10" customWidth="1"/>
    <col min="11300" max="11300" width="12.85546875" style="10" customWidth="1"/>
    <col min="11301" max="11302" width="11" style="10" customWidth="1"/>
    <col min="11303" max="11303" width="11.5703125" style="10" customWidth="1"/>
    <col min="11304" max="11304" width="11.28515625" style="10" customWidth="1"/>
    <col min="11305" max="11305" width="10.140625" style="10" customWidth="1"/>
    <col min="11306" max="11307" width="11.85546875" style="10" customWidth="1"/>
    <col min="11308" max="11308" width="12.28515625" style="10" customWidth="1"/>
    <col min="11309" max="11309" width="12.7109375" style="10" customWidth="1"/>
    <col min="11310" max="11310" width="15.140625" style="10" customWidth="1"/>
    <col min="11311" max="11311" width="10" style="10" customWidth="1"/>
    <col min="11312" max="11322" width="7.85546875" style="10" customWidth="1"/>
    <col min="11323" max="11323" width="9.140625" style="10" customWidth="1"/>
    <col min="11324" max="11324" width="8.28515625" style="10" customWidth="1"/>
    <col min="11325" max="11325" width="10.140625" style="10" customWidth="1"/>
    <col min="11326" max="11326" width="9.140625" style="10"/>
    <col min="11327" max="11327" width="11.85546875" style="10" customWidth="1"/>
    <col min="11328" max="11328" width="14.28515625" style="10" customWidth="1"/>
    <col min="11329" max="11528" width="9.140625" style="10"/>
    <col min="11529" max="11529" width="0" style="10" hidden="1" customWidth="1"/>
    <col min="11530" max="11530" width="15.5703125" style="10" customWidth="1"/>
    <col min="11531" max="11531" width="55.140625" style="10" customWidth="1"/>
    <col min="11532" max="11532" width="15.5703125" style="10" customWidth="1"/>
    <col min="11533" max="11534" width="13" style="10" customWidth="1"/>
    <col min="11535" max="11536" width="13.140625" style="10" customWidth="1"/>
    <col min="11537" max="11537" width="10.5703125" style="10" customWidth="1"/>
    <col min="11538" max="11538" width="12.42578125" style="10" customWidth="1"/>
    <col min="11539" max="11539" width="11.5703125" style="10" customWidth="1"/>
    <col min="11540" max="11540" width="12.28515625" style="10" customWidth="1"/>
    <col min="11541" max="11541" width="12.7109375" style="10" customWidth="1"/>
    <col min="11542" max="11542" width="12.5703125" style="10" customWidth="1"/>
    <col min="11543" max="11543" width="13.140625" style="10" customWidth="1"/>
    <col min="11544" max="11544" width="13.42578125" style="10" customWidth="1"/>
    <col min="11545" max="11545" width="10.28515625" style="10" customWidth="1"/>
    <col min="11546" max="11546" width="14.28515625" style="10" customWidth="1"/>
    <col min="11547" max="11547" width="12.85546875" style="10" customWidth="1"/>
    <col min="11548" max="11548" width="12" style="10" customWidth="1"/>
    <col min="11549" max="11549" width="16.28515625" style="10" customWidth="1"/>
    <col min="11550" max="11550" width="14.5703125" style="10" customWidth="1"/>
    <col min="11551" max="11551" width="16.85546875" style="10" customWidth="1"/>
    <col min="11552" max="11552" width="11.140625" style="10" customWidth="1"/>
    <col min="11553" max="11553" width="10.42578125" style="10" customWidth="1"/>
    <col min="11554" max="11554" width="10.85546875" style="10" customWidth="1"/>
    <col min="11555" max="11555" width="10.140625" style="10" customWidth="1"/>
    <col min="11556" max="11556" width="12.85546875" style="10" customWidth="1"/>
    <col min="11557" max="11558" width="11" style="10" customWidth="1"/>
    <col min="11559" max="11559" width="11.5703125" style="10" customWidth="1"/>
    <col min="11560" max="11560" width="11.28515625" style="10" customWidth="1"/>
    <col min="11561" max="11561" width="10.140625" style="10" customWidth="1"/>
    <col min="11562" max="11563" width="11.85546875" style="10" customWidth="1"/>
    <col min="11564" max="11564" width="12.28515625" style="10" customWidth="1"/>
    <col min="11565" max="11565" width="12.7109375" style="10" customWidth="1"/>
    <col min="11566" max="11566" width="15.140625" style="10" customWidth="1"/>
    <col min="11567" max="11567" width="10" style="10" customWidth="1"/>
    <col min="11568" max="11578" width="7.85546875" style="10" customWidth="1"/>
    <col min="11579" max="11579" width="9.140625" style="10" customWidth="1"/>
    <col min="11580" max="11580" width="8.28515625" style="10" customWidth="1"/>
    <col min="11581" max="11581" width="10.140625" style="10" customWidth="1"/>
    <col min="11582" max="11582" width="9.140625" style="10"/>
    <col min="11583" max="11583" width="11.85546875" style="10" customWidth="1"/>
    <col min="11584" max="11584" width="14.28515625" style="10" customWidth="1"/>
    <col min="11585" max="11784" width="9.140625" style="10"/>
    <col min="11785" max="11785" width="0" style="10" hidden="1" customWidth="1"/>
    <col min="11786" max="11786" width="15.5703125" style="10" customWidth="1"/>
    <col min="11787" max="11787" width="55.140625" style="10" customWidth="1"/>
    <col min="11788" max="11788" width="15.5703125" style="10" customWidth="1"/>
    <col min="11789" max="11790" width="13" style="10" customWidth="1"/>
    <col min="11791" max="11792" width="13.140625" style="10" customWidth="1"/>
    <col min="11793" max="11793" width="10.5703125" style="10" customWidth="1"/>
    <col min="11794" max="11794" width="12.42578125" style="10" customWidth="1"/>
    <col min="11795" max="11795" width="11.5703125" style="10" customWidth="1"/>
    <col min="11796" max="11796" width="12.28515625" style="10" customWidth="1"/>
    <col min="11797" max="11797" width="12.7109375" style="10" customWidth="1"/>
    <col min="11798" max="11798" width="12.5703125" style="10" customWidth="1"/>
    <col min="11799" max="11799" width="13.140625" style="10" customWidth="1"/>
    <col min="11800" max="11800" width="13.42578125" style="10" customWidth="1"/>
    <col min="11801" max="11801" width="10.28515625" style="10" customWidth="1"/>
    <col min="11802" max="11802" width="14.28515625" style="10" customWidth="1"/>
    <col min="11803" max="11803" width="12.85546875" style="10" customWidth="1"/>
    <col min="11804" max="11804" width="12" style="10" customWidth="1"/>
    <col min="11805" max="11805" width="16.28515625" style="10" customWidth="1"/>
    <col min="11806" max="11806" width="14.5703125" style="10" customWidth="1"/>
    <col min="11807" max="11807" width="16.85546875" style="10" customWidth="1"/>
    <col min="11808" max="11808" width="11.140625" style="10" customWidth="1"/>
    <col min="11809" max="11809" width="10.42578125" style="10" customWidth="1"/>
    <col min="11810" max="11810" width="10.85546875" style="10" customWidth="1"/>
    <col min="11811" max="11811" width="10.140625" style="10" customWidth="1"/>
    <col min="11812" max="11812" width="12.85546875" style="10" customWidth="1"/>
    <col min="11813" max="11814" width="11" style="10" customWidth="1"/>
    <col min="11815" max="11815" width="11.5703125" style="10" customWidth="1"/>
    <col min="11816" max="11816" width="11.28515625" style="10" customWidth="1"/>
    <col min="11817" max="11817" width="10.140625" style="10" customWidth="1"/>
    <col min="11818" max="11819" width="11.85546875" style="10" customWidth="1"/>
    <col min="11820" max="11820" width="12.28515625" style="10" customWidth="1"/>
    <col min="11821" max="11821" width="12.7109375" style="10" customWidth="1"/>
    <col min="11822" max="11822" width="15.140625" style="10" customWidth="1"/>
    <col min="11823" max="11823" width="10" style="10" customWidth="1"/>
    <col min="11824" max="11834" width="7.85546875" style="10" customWidth="1"/>
    <col min="11835" max="11835" width="9.140625" style="10" customWidth="1"/>
    <col min="11836" max="11836" width="8.28515625" style="10" customWidth="1"/>
    <col min="11837" max="11837" width="10.140625" style="10" customWidth="1"/>
    <col min="11838" max="11838" width="9.140625" style="10"/>
    <col min="11839" max="11839" width="11.85546875" style="10" customWidth="1"/>
    <col min="11840" max="11840" width="14.28515625" style="10" customWidth="1"/>
    <col min="11841" max="12040" width="9.140625" style="10"/>
    <col min="12041" max="12041" width="0" style="10" hidden="1" customWidth="1"/>
    <col min="12042" max="12042" width="15.5703125" style="10" customWidth="1"/>
    <col min="12043" max="12043" width="55.140625" style="10" customWidth="1"/>
    <col min="12044" max="12044" width="15.5703125" style="10" customWidth="1"/>
    <col min="12045" max="12046" width="13" style="10" customWidth="1"/>
    <col min="12047" max="12048" width="13.140625" style="10" customWidth="1"/>
    <col min="12049" max="12049" width="10.5703125" style="10" customWidth="1"/>
    <col min="12050" max="12050" width="12.42578125" style="10" customWidth="1"/>
    <col min="12051" max="12051" width="11.5703125" style="10" customWidth="1"/>
    <col min="12052" max="12052" width="12.28515625" style="10" customWidth="1"/>
    <col min="12053" max="12053" width="12.7109375" style="10" customWidth="1"/>
    <col min="12054" max="12054" width="12.5703125" style="10" customWidth="1"/>
    <col min="12055" max="12055" width="13.140625" style="10" customWidth="1"/>
    <col min="12056" max="12056" width="13.42578125" style="10" customWidth="1"/>
    <col min="12057" max="12057" width="10.28515625" style="10" customWidth="1"/>
    <col min="12058" max="12058" width="14.28515625" style="10" customWidth="1"/>
    <col min="12059" max="12059" width="12.85546875" style="10" customWidth="1"/>
    <col min="12060" max="12060" width="12" style="10" customWidth="1"/>
    <col min="12061" max="12061" width="16.28515625" style="10" customWidth="1"/>
    <col min="12062" max="12062" width="14.5703125" style="10" customWidth="1"/>
    <col min="12063" max="12063" width="16.85546875" style="10" customWidth="1"/>
    <col min="12064" max="12064" width="11.140625" style="10" customWidth="1"/>
    <col min="12065" max="12065" width="10.42578125" style="10" customWidth="1"/>
    <col min="12066" max="12066" width="10.85546875" style="10" customWidth="1"/>
    <col min="12067" max="12067" width="10.140625" style="10" customWidth="1"/>
    <col min="12068" max="12068" width="12.85546875" style="10" customWidth="1"/>
    <col min="12069" max="12070" width="11" style="10" customWidth="1"/>
    <col min="12071" max="12071" width="11.5703125" style="10" customWidth="1"/>
    <col min="12072" max="12072" width="11.28515625" style="10" customWidth="1"/>
    <col min="12073" max="12073" width="10.140625" style="10" customWidth="1"/>
    <col min="12074" max="12075" width="11.85546875" style="10" customWidth="1"/>
    <col min="12076" max="12076" width="12.28515625" style="10" customWidth="1"/>
    <col min="12077" max="12077" width="12.7109375" style="10" customWidth="1"/>
    <col min="12078" max="12078" width="15.140625" style="10" customWidth="1"/>
    <col min="12079" max="12079" width="10" style="10" customWidth="1"/>
    <col min="12080" max="12090" width="7.85546875" style="10" customWidth="1"/>
    <col min="12091" max="12091" width="9.140625" style="10" customWidth="1"/>
    <col min="12092" max="12092" width="8.28515625" style="10" customWidth="1"/>
    <col min="12093" max="12093" width="10.140625" style="10" customWidth="1"/>
    <col min="12094" max="12094" width="9.140625" style="10"/>
    <col min="12095" max="12095" width="11.85546875" style="10" customWidth="1"/>
    <col min="12096" max="12096" width="14.28515625" style="10" customWidth="1"/>
    <col min="12097" max="12296" width="9.140625" style="10"/>
    <col min="12297" max="12297" width="0" style="10" hidden="1" customWidth="1"/>
    <col min="12298" max="12298" width="15.5703125" style="10" customWidth="1"/>
    <col min="12299" max="12299" width="55.140625" style="10" customWidth="1"/>
    <col min="12300" max="12300" width="15.5703125" style="10" customWidth="1"/>
    <col min="12301" max="12302" width="13" style="10" customWidth="1"/>
    <col min="12303" max="12304" width="13.140625" style="10" customWidth="1"/>
    <col min="12305" max="12305" width="10.5703125" style="10" customWidth="1"/>
    <col min="12306" max="12306" width="12.42578125" style="10" customWidth="1"/>
    <col min="12307" max="12307" width="11.5703125" style="10" customWidth="1"/>
    <col min="12308" max="12308" width="12.28515625" style="10" customWidth="1"/>
    <col min="12309" max="12309" width="12.7109375" style="10" customWidth="1"/>
    <col min="12310" max="12310" width="12.5703125" style="10" customWidth="1"/>
    <col min="12311" max="12311" width="13.140625" style="10" customWidth="1"/>
    <col min="12312" max="12312" width="13.42578125" style="10" customWidth="1"/>
    <col min="12313" max="12313" width="10.28515625" style="10" customWidth="1"/>
    <col min="12314" max="12314" width="14.28515625" style="10" customWidth="1"/>
    <col min="12315" max="12315" width="12.85546875" style="10" customWidth="1"/>
    <col min="12316" max="12316" width="12" style="10" customWidth="1"/>
    <col min="12317" max="12317" width="16.28515625" style="10" customWidth="1"/>
    <col min="12318" max="12318" width="14.5703125" style="10" customWidth="1"/>
    <col min="12319" max="12319" width="16.85546875" style="10" customWidth="1"/>
    <col min="12320" max="12320" width="11.140625" style="10" customWidth="1"/>
    <col min="12321" max="12321" width="10.42578125" style="10" customWidth="1"/>
    <col min="12322" max="12322" width="10.85546875" style="10" customWidth="1"/>
    <col min="12323" max="12323" width="10.140625" style="10" customWidth="1"/>
    <col min="12324" max="12324" width="12.85546875" style="10" customWidth="1"/>
    <col min="12325" max="12326" width="11" style="10" customWidth="1"/>
    <col min="12327" max="12327" width="11.5703125" style="10" customWidth="1"/>
    <col min="12328" max="12328" width="11.28515625" style="10" customWidth="1"/>
    <col min="12329" max="12329" width="10.140625" style="10" customWidth="1"/>
    <col min="12330" max="12331" width="11.85546875" style="10" customWidth="1"/>
    <col min="12332" max="12332" width="12.28515625" style="10" customWidth="1"/>
    <col min="12333" max="12333" width="12.7109375" style="10" customWidth="1"/>
    <col min="12334" max="12334" width="15.140625" style="10" customWidth="1"/>
    <col min="12335" max="12335" width="10" style="10" customWidth="1"/>
    <col min="12336" max="12346" width="7.85546875" style="10" customWidth="1"/>
    <col min="12347" max="12347" width="9.140625" style="10" customWidth="1"/>
    <col min="12348" max="12348" width="8.28515625" style="10" customWidth="1"/>
    <col min="12349" max="12349" width="10.140625" style="10" customWidth="1"/>
    <col min="12350" max="12350" width="9.140625" style="10"/>
    <col min="12351" max="12351" width="11.85546875" style="10" customWidth="1"/>
    <col min="12352" max="12352" width="14.28515625" style="10" customWidth="1"/>
    <col min="12353" max="12552" width="9.140625" style="10"/>
    <col min="12553" max="12553" width="0" style="10" hidden="1" customWidth="1"/>
    <col min="12554" max="12554" width="15.5703125" style="10" customWidth="1"/>
    <col min="12555" max="12555" width="55.140625" style="10" customWidth="1"/>
    <col min="12556" max="12556" width="15.5703125" style="10" customWidth="1"/>
    <col min="12557" max="12558" width="13" style="10" customWidth="1"/>
    <col min="12559" max="12560" width="13.140625" style="10" customWidth="1"/>
    <col min="12561" max="12561" width="10.5703125" style="10" customWidth="1"/>
    <col min="12562" max="12562" width="12.42578125" style="10" customWidth="1"/>
    <col min="12563" max="12563" width="11.5703125" style="10" customWidth="1"/>
    <col min="12564" max="12564" width="12.28515625" style="10" customWidth="1"/>
    <col min="12565" max="12565" width="12.7109375" style="10" customWidth="1"/>
    <col min="12566" max="12566" width="12.5703125" style="10" customWidth="1"/>
    <col min="12567" max="12567" width="13.140625" style="10" customWidth="1"/>
    <col min="12568" max="12568" width="13.42578125" style="10" customWidth="1"/>
    <col min="12569" max="12569" width="10.28515625" style="10" customWidth="1"/>
    <col min="12570" max="12570" width="14.28515625" style="10" customWidth="1"/>
    <col min="12571" max="12571" width="12.85546875" style="10" customWidth="1"/>
    <col min="12572" max="12572" width="12" style="10" customWidth="1"/>
    <col min="12573" max="12573" width="16.28515625" style="10" customWidth="1"/>
    <col min="12574" max="12574" width="14.5703125" style="10" customWidth="1"/>
    <col min="12575" max="12575" width="16.85546875" style="10" customWidth="1"/>
    <col min="12576" max="12576" width="11.140625" style="10" customWidth="1"/>
    <col min="12577" max="12577" width="10.42578125" style="10" customWidth="1"/>
    <col min="12578" max="12578" width="10.85546875" style="10" customWidth="1"/>
    <col min="12579" max="12579" width="10.140625" style="10" customWidth="1"/>
    <col min="12580" max="12580" width="12.85546875" style="10" customWidth="1"/>
    <col min="12581" max="12582" width="11" style="10" customWidth="1"/>
    <col min="12583" max="12583" width="11.5703125" style="10" customWidth="1"/>
    <col min="12584" max="12584" width="11.28515625" style="10" customWidth="1"/>
    <col min="12585" max="12585" width="10.140625" style="10" customWidth="1"/>
    <col min="12586" max="12587" width="11.85546875" style="10" customWidth="1"/>
    <col min="12588" max="12588" width="12.28515625" style="10" customWidth="1"/>
    <col min="12589" max="12589" width="12.7109375" style="10" customWidth="1"/>
    <col min="12590" max="12590" width="15.140625" style="10" customWidth="1"/>
    <col min="12591" max="12591" width="10" style="10" customWidth="1"/>
    <col min="12592" max="12602" width="7.85546875" style="10" customWidth="1"/>
    <col min="12603" max="12603" width="9.140625" style="10" customWidth="1"/>
    <col min="12604" max="12604" width="8.28515625" style="10" customWidth="1"/>
    <col min="12605" max="12605" width="10.140625" style="10" customWidth="1"/>
    <col min="12606" max="12606" width="9.140625" style="10"/>
    <col min="12607" max="12607" width="11.85546875" style="10" customWidth="1"/>
    <col min="12608" max="12608" width="14.28515625" style="10" customWidth="1"/>
    <col min="12609" max="12808" width="9.140625" style="10"/>
    <col min="12809" max="12809" width="0" style="10" hidden="1" customWidth="1"/>
    <col min="12810" max="12810" width="15.5703125" style="10" customWidth="1"/>
    <col min="12811" max="12811" width="55.140625" style="10" customWidth="1"/>
    <col min="12812" max="12812" width="15.5703125" style="10" customWidth="1"/>
    <col min="12813" max="12814" width="13" style="10" customWidth="1"/>
    <col min="12815" max="12816" width="13.140625" style="10" customWidth="1"/>
    <col min="12817" max="12817" width="10.5703125" style="10" customWidth="1"/>
    <col min="12818" max="12818" width="12.42578125" style="10" customWidth="1"/>
    <col min="12819" max="12819" width="11.5703125" style="10" customWidth="1"/>
    <col min="12820" max="12820" width="12.28515625" style="10" customWidth="1"/>
    <col min="12821" max="12821" width="12.7109375" style="10" customWidth="1"/>
    <col min="12822" max="12822" width="12.5703125" style="10" customWidth="1"/>
    <col min="12823" max="12823" width="13.140625" style="10" customWidth="1"/>
    <col min="12824" max="12824" width="13.42578125" style="10" customWidth="1"/>
    <col min="12825" max="12825" width="10.28515625" style="10" customWidth="1"/>
    <col min="12826" max="12826" width="14.28515625" style="10" customWidth="1"/>
    <col min="12827" max="12827" width="12.85546875" style="10" customWidth="1"/>
    <col min="12828" max="12828" width="12" style="10" customWidth="1"/>
    <col min="12829" max="12829" width="16.28515625" style="10" customWidth="1"/>
    <col min="12830" max="12830" width="14.5703125" style="10" customWidth="1"/>
    <col min="12831" max="12831" width="16.85546875" style="10" customWidth="1"/>
    <col min="12832" max="12832" width="11.140625" style="10" customWidth="1"/>
    <col min="12833" max="12833" width="10.42578125" style="10" customWidth="1"/>
    <col min="12834" max="12834" width="10.85546875" style="10" customWidth="1"/>
    <col min="12835" max="12835" width="10.140625" style="10" customWidth="1"/>
    <col min="12836" max="12836" width="12.85546875" style="10" customWidth="1"/>
    <col min="12837" max="12838" width="11" style="10" customWidth="1"/>
    <col min="12839" max="12839" width="11.5703125" style="10" customWidth="1"/>
    <col min="12840" max="12840" width="11.28515625" style="10" customWidth="1"/>
    <col min="12841" max="12841" width="10.140625" style="10" customWidth="1"/>
    <col min="12842" max="12843" width="11.85546875" style="10" customWidth="1"/>
    <col min="12844" max="12844" width="12.28515625" style="10" customWidth="1"/>
    <col min="12845" max="12845" width="12.7109375" style="10" customWidth="1"/>
    <col min="12846" max="12846" width="15.140625" style="10" customWidth="1"/>
    <col min="12847" max="12847" width="10" style="10" customWidth="1"/>
    <col min="12848" max="12858" width="7.85546875" style="10" customWidth="1"/>
    <col min="12859" max="12859" width="9.140625" style="10" customWidth="1"/>
    <col min="12860" max="12860" width="8.28515625" style="10" customWidth="1"/>
    <col min="12861" max="12861" width="10.140625" style="10" customWidth="1"/>
    <col min="12862" max="12862" width="9.140625" style="10"/>
    <col min="12863" max="12863" width="11.85546875" style="10" customWidth="1"/>
    <col min="12864" max="12864" width="14.28515625" style="10" customWidth="1"/>
    <col min="12865" max="13064" width="9.140625" style="10"/>
    <col min="13065" max="13065" width="0" style="10" hidden="1" customWidth="1"/>
    <col min="13066" max="13066" width="15.5703125" style="10" customWidth="1"/>
    <col min="13067" max="13067" width="55.140625" style="10" customWidth="1"/>
    <col min="13068" max="13068" width="15.5703125" style="10" customWidth="1"/>
    <col min="13069" max="13070" width="13" style="10" customWidth="1"/>
    <col min="13071" max="13072" width="13.140625" style="10" customWidth="1"/>
    <col min="13073" max="13073" width="10.5703125" style="10" customWidth="1"/>
    <col min="13074" max="13074" width="12.42578125" style="10" customWidth="1"/>
    <col min="13075" max="13075" width="11.5703125" style="10" customWidth="1"/>
    <col min="13076" max="13076" width="12.28515625" style="10" customWidth="1"/>
    <col min="13077" max="13077" width="12.7109375" style="10" customWidth="1"/>
    <col min="13078" max="13078" width="12.5703125" style="10" customWidth="1"/>
    <col min="13079" max="13079" width="13.140625" style="10" customWidth="1"/>
    <col min="13080" max="13080" width="13.42578125" style="10" customWidth="1"/>
    <col min="13081" max="13081" width="10.28515625" style="10" customWidth="1"/>
    <col min="13082" max="13082" width="14.28515625" style="10" customWidth="1"/>
    <col min="13083" max="13083" width="12.85546875" style="10" customWidth="1"/>
    <col min="13084" max="13084" width="12" style="10" customWidth="1"/>
    <col min="13085" max="13085" width="16.28515625" style="10" customWidth="1"/>
    <col min="13086" max="13086" width="14.5703125" style="10" customWidth="1"/>
    <col min="13087" max="13087" width="16.85546875" style="10" customWidth="1"/>
    <col min="13088" max="13088" width="11.140625" style="10" customWidth="1"/>
    <col min="13089" max="13089" width="10.42578125" style="10" customWidth="1"/>
    <col min="13090" max="13090" width="10.85546875" style="10" customWidth="1"/>
    <col min="13091" max="13091" width="10.140625" style="10" customWidth="1"/>
    <col min="13092" max="13092" width="12.85546875" style="10" customWidth="1"/>
    <col min="13093" max="13094" width="11" style="10" customWidth="1"/>
    <col min="13095" max="13095" width="11.5703125" style="10" customWidth="1"/>
    <col min="13096" max="13096" width="11.28515625" style="10" customWidth="1"/>
    <col min="13097" max="13097" width="10.140625" style="10" customWidth="1"/>
    <col min="13098" max="13099" width="11.85546875" style="10" customWidth="1"/>
    <col min="13100" max="13100" width="12.28515625" style="10" customWidth="1"/>
    <col min="13101" max="13101" width="12.7109375" style="10" customWidth="1"/>
    <col min="13102" max="13102" width="15.140625" style="10" customWidth="1"/>
    <col min="13103" max="13103" width="10" style="10" customWidth="1"/>
    <col min="13104" max="13114" width="7.85546875" style="10" customWidth="1"/>
    <col min="13115" max="13115" width="9.140625" style="10" customWidth="1"/>
    <col min="13116" max="13116" width="8.28515625" style="10" customWidth="1"/>
    <col min="13117" max="13117" width="10.140625" style="10" customWidth="1"/>
    <col min="13118" max="13118" width="9.140625" style="10"/>
    <col min="13119" max="13119" width="11.85546875" style="10" customWidth="1"/>
    <col min="13120" max="13120" width="14.28515625" style="10" customWidth="1"/>
    <col min="13121" max="13320" width="9.140625" style="10"/>
    <col min="13321" max="13321" width="0" style="10" hidden="1" customWidth="1"/>
    <col min="13322" max="13322" width="15.5703125" style="10" customWidth="1"/>
    <col min="13323" max="13323" width="55.140625" style="10" customWidth="1"/>
    <col min="13324" max="13324" width="15.5703125" style="10" customWidth="1"/>
    <col min="13325" max="13326" width="13" style="10" customWidth="1"/>
    <col min="13327" max="13328" width="13.140625" style="10" customWidth="1"/>
    <col min="13329" max="13329" width="10.5703125" style="10" customWidth="1"/>
    <col min="13330" max="13330" width="12.42578125" style="10" customWidth="1"/>
    <col min="13331" max="13331" width="11.5703125" style="10" customWidth="1"/>
    <col min="13332" max="13332" width="12.28515625" style="10" customWidth="1"/>
    <col min="13333" max="13333" width="12.7109375" style="10" customWidth="1"/>
    <col min="13334" max="13334" width="12.5703125" style="10" customWidth="1"/>
    <col min="13335" max="13335" width="13.140625" style="10" customWidth="1"/>
    <col min="13336" max="13336" width="13.42578125" style="10" customWidth="1"/>
    <col min="13337" max="13337" width="10.28515625" style="10" customWidth="1"/>
    <col min="13338" max="13338" width="14.28515625" style="10" customWidth="1"/>
    <col min="13339" max="13339" width="12.85546875" style="10" customWidth="1"/>
    <col min="13340" max="13340" width="12" style="10" customWidth="1"/>
    <col min="13341" max="13341" width="16.28515625" style="10" customWidth="1"/>
    <col min="13342" max="13342" width="14.5703125" style="10" customWidth="1"/>
    <col min="13343" max="13343" width="16.85546875" style="10" customWidth="1"/>
    <col min="13344" max="13344" width="11.140625" style="10" customWidth="1"/>
    <col min="13345" max="13345" width="10.42578125" style="10" customWidth="1"/>
    <col min="13346" max="13346" width="10.85546875" style="10" customWidth="1"/>
    <col min="13347" max="13347" width="10.140625" style="10" customWidth="1"/>
    <col min="13348" max="13348" width="12.85546875" style="10" customWidth="1"/>
    <col min="13349" max="13350" width="11" style="10" customWidth="1"/>
    <col min="13351" max="13351" width="11.5703125" style="10" customWidth="1"/>
    <col min="13352" max="13352" width="11.28515625" style="10" customWidth="1"/>
    <col min="13353" max="13353" width="10.140625" style="10" customWidth="1"/>
    <col min="13354" max="13355" width="11.85546875" style="10" customWidth="1"/>
    <col min="13356" max="13356" width="12.28515625" style="10" customWidth="1"/>
    <col min="13357" max="13357" width="12.7109375" style="10" customWidth="1"/>
    <col min="13358" max="13358" width="15.140625" style="10" customWidth="1"/>
    <col min="13359" max="13359" width="10" style="10" customWidth="1"/>
    <col min="13360" max="13370" width="7.85546875" style="10" customWidth="1"/>
    <col min="13371" max="13371" width="9.140625" style="10" customWidth="1"/>
    <col min="13372" max="13372" width="8.28515625" style="10" customWidth="1"/>
    <col min="13373" max="13373" width="10.140625" style="10" customWidth="1"/>
    <col min="13374" max="13374" width="9.140625" style="10"/>
    <col min="13375" max="13375" width="11.85546875" style="10" customWidth="1"/>
    <col min="13376" max="13376" width="14.28515625" style="10" customWidth="1"/>
    <col min="13377" max="13576" width="9.140625" style="10"/>
    <col min="13577" max="13577" width="0" style="10" hidden="1" customWidth="1"/>
    <col min="13578" max="13578" width="15.5703125" style="10" customWidth="1"/>
    <col min="13579" max="13579" width="55.140625" style="10" customWidth="1"/>
    <col min="13580" max="13580" width="15.5703125" style="10" customWidth="1"/>
    <col min="13581" max="13582" width="13" style="10" customWidth="1"/>
    <col min="13583" max="13584" width="13.140625" style="10" customWidth="1"/>
    <col min="13585" max="13585" width="10.5703125" style="10" customWidth="1"/>
    <col min="13586" max="13586" width="12.42578125" style="10" customWidth="1"/>
    <col min="13587" max="13587" width="11.5703125" style="10" customWidth="1"/>
    <col min="13588" max="13588" width="12.28515625" style="10" customWidth="1"/>
    <col min="13589" max="13589" width="12.7109375" style="10" customWidth="1"/>
    <col min="13590" max="13590" width="12.5703125" style="10" customWidth="1"/>
    <col min="13591" max="13591" width="13.140625" style="10" customWidth="1"/>
    <col min="13592" max="13592" width="13.42578125" style="10" customWidth="1"/>
    <col min="13593" max="13593" width="10.28515625" style="10" customWidth="1"/>
    <col min="13594" max="13594" width="14.28515625" style="10" customWidth="1"/>
    <col min="13595" max="13595" width="12.85546875" style="10" customWidth="1"/>
    <col min="13596" max="13596" width="12" style="10" customWidth="1"/>
    <col min="13597" max="13597" width="16.28515625" style="10" customWidth="1"/>
    <col min="13598" max="13598" width="14.5703125" style="10" customWidth="1"/>
    <col min="13599" max="13599" width="16.85546875" style="10" customWidth="1"/>
    <col min="13600" max="13600" width="11.140625" style="10" customWidth="1"/>
    <col min="13601" max="13601" width="10.42578125" style="10" customWidth="1"/>
    <col min="13602" max="13602" width="10.85546875" style="10" customWidth="1"/>
    <col min="13603" max="13603" width="10.140625" style="10" customWidth="1"/>
    <col min="13604" max="13604" width="12.85546875" style="10" customWidth="1"/>
    <col min="13605" max="13606" width="11" style="10" customWidth="1"/>
    <col min="13607" max="13607" width="11.5703125" style="10" customWidth="1"/>
    <col min="13608" max="13608" width="11.28515625" style="10" customWidth="1"/>
    <col min="13609" max="13609" width="10.140625" style="10" customWidth="1"/>
    <col min="13610" max="13611" width="11.85546875" style="10" customWidth="1"/>
    <col min="13612" max="13612" width="12.28515625" style="10" customWidth="1"/>
    <col min="13613" max="13613" width="12.7109375" style="10" customWidth="1"/>
    <col min="13614" max="13614" width="15.140625" style="10" customWidth="1"/>
    <col min="13615" max="13615" width="10" style="10" customWidth="1"/>
    <col min="13616" max="13626" width="7.85546875" style="10" customWidth="1"/>
    <col min="13627" max="13627" width="9.140625" style="10" customWidth="1"/>
    <col min="13628" max="13628" width="8.28515625" style="10" customWidth="1"/>
    <col min="13629" max="13629" width="10.140625" style="10" customWidth="1"/>
    <col min="13630" max="13630" width="9.140625" style="10"/>
    <col min="13631" max="13631" width="11.85546875" style="10" customWidth="1"/>
    <col min="13632" max="13632" width="14.28515625" style="10" customWidth="1"/>
    <col min="13633" max="13832" width="9.140625" style="10"/>
    <col min="13833" max="13833" width="0" style="10" hidden="1" customWidth="1"/>
    <col min="13834" max="13834" width="15.5703125" style="10" customWidth="1"/>
    <col min="13835" max="13835" width="55.140625" style="10" customWidth="1"/>
    <col min="13836" max="13836" width="15.5703125" style="10" customWidth="1"/>
    <col min="13837" max="13838" width="13" style="10" customWidth="1"/>
    <col min="13839" max="13840" width="13.140625" style="10" customWidth="1"/>
    <col min="13841" max="13841" width="10.5703125" style="10" customWidth="1"/>
    <col min="13842" max="13842" width="12.42578125" style="10" customWidth="1"/>
    <col min="13843" max="13843" width="11.5703125" style="10" customWidth="1"/>
    <col min="13844" max="13844" width="12.28515625" style="10" customWidth="1"/>
    <col min="13845" max="13845" width="12.7109375" style="10" customWidth="1"/>
    <col min="13846" max="13846" width="12.5703125" style="10" customWidth="1"/>
    <col min="13847" max="13847" width="13.140625" style="10" customWidth="1"/>
    <col min="13848" max="13848" width="13.42578125" style="10" customWidth="1"/>
    <col min="13849" max="13849" width="10.28515625" style="10" customWidth="1"/>
    <col min="13850" max="13850" width="14.28515625" style="10" customWidth="1"/>
    <col min="13851" max="13851" width="12.85546875" style="10" customWidth="1"/>
    <col min="13852" max="13852" width="12" style="10" customWidth="1"/>
    <col min="13853" max="13853" width="16.28515625" style="10" customWidth="1"/>
    <col min="13854" max="13854" width="14.5703125" style="10" customWidth="1"/>
    <col min="13855" max="13855" width="16.85546875" style="10" customWidth="1"/>
    <col min="13856" max="13856" width="11.140625" style="10" customWidth="1"/>
    <col min="13857" max="13857" width="10.42578125" style="10" customWidth="1"/>
    <col min="13858" max="13858" width="10.85546875" style="10" customWidth="1"/>
    <col min="13859" max="13859" width="10.140625" style="10" customWidth="1"/>
    <col min="13860" max="13860" width="12.85546875" style="10" customWidth="1"/>
    <col min="13861" max="13862" width="11" style="10" customWidth="1"/>
    <col min="13863" max="13863" width="11.5703125" style="10" customWidth="1"/>
    <col min="13864" max="13864" width="11.28515625" style="10" customWidth="1"/>
    <col min="13865" max="13865" width="10.140625" style="10" customWidth="1"/>
    <col min="13866" max="13867" width="11.85546875" style="10" customWidth="1"/>
    <col min="13868" max="13868" width="12.28515625" style="10" customWidth="1"/>
    <col min="13869" max="13869" width="12.7109375" style="10" customWidth="1"/>
    <col min="13870" max="13870" width="15.140625" style="10" customWidth="1"/>
    <col min="13871" max="13871" width="10" style="10" customWidth="1"/>
    <col min="13872" max="13882" width="7.85546875" style="10" customWidth="1"/>
    <col min="13883" max="13883" width="9.140625" style="10" customWidth="1"/>
    <col min="13884" max="13884" width="8.28515625" style="10" customWidth="1"/>
    <col min="13885" max="13885" width="10.140625" style="10" customWidth="1"/>
    <col min="13886" max="13886" width="9.140625" style="10"/>
    <col min="13887" max="13887" width="11.85546875" style="10" customWidth="1"/>
    <col min="13888" max="13888" width="14.28515625" style="10" customWidth="1"/>
    <col min="13889" max="14088" width="9.140625" style="10"/>
    <col min="14089" max="14089" width="0" style="10" hidden="1" customWidth="1"/>
    <col min="14090" max="14090" width="15.5703125" style="10" customWidth="1"/>
    <col min="14091" max="14091" width="55.140625" style="10" customWidth="1"/>
    <col min="14092" max="14092" width="15.5703125" style="10" customWidth="1"/>
    <col min="14093" max="14094" width="13" style="10" customWidth="1"/>
    <col min="14095" max="14096" width="13.140625" style="10" customWidth="1"/>
    <col min="14097" max="14097" width="10.5703125" style="10" customWidth="1"/>
    <col min="14098" max="14098" width="12.42578125" style="10" customWidth="1"/>
    <col min="14099" max="14099" width="11.5703125" style="10" customWidth="1"/>
    <col min="14100" max="14100" width="12.28515625" style="10" customWidth="1"/>
    <col min="14101" max="14101" width="12.7109375" style="10" customWidth="1"/>
    <col min="14102" max="14102" width="12.5703125" style="10" customWidth="1"/>
    <col min="14103" max="14103" width="13.140625" style="10" customWidth="1"/>
    <col min="14104" max="14104" width="13.42578125" style="10" customWidth="1"/>
    <col min="14105" max="14105" width="10.28515625" style="10" customWidth="1"/>
    <col min="14106" max="14106" width="14.28515625" style="10" customWidth="1"/>
    <col min="14107" max="14107" width="12.85546875" style="10" customWidth="1"/>
    <col min="14108" max="14108" width="12" style="10" customWidth="1"/>
    <col min="14109" max="14109" width="16.28515625" style="10" customWidth="1"/>
    <col min="14110" max="14110" width="14.5703125" style="10" customWidth="1"/>
    <col min="14111" max="14111" width="16.85546875" style="10" customWidth="1"/>
    <col min="14112" max="14112" width="11.140625" style="10" customWidth="1"/>
    <col min="14113" max="14113" width="10.42578125" style="10" customWidth="1"/>
    <col min="14114" max="14114" width="10.85546875" style="10" customWidth="1"/>
    <col min="14115" max="14115" width="10.140625" style="10" customWidth="1"/>
    <col min="14116" max="14116" width="12.85546875" style="10" customWidth="1"/>
    <col min="14117" max="14118" width="11" style="10" customWidth="1"/>
    <col min="14119" max="14119" width="11.5703125" style="10" customWidth="1"/>
    <col min="14120" max="14120" width="11.28515625" style="10" customWidth="1"/>
    <col min="14121" max="14121" width="10.140625" style="10" customWidth="1"/>
    <col min="14122" max="14123" width="11.85546875" style="10" customWidth="1"/>
    <col min="14124" max="14124" width="12.28515625" style="10" customWidth="1"/>
    <col min="14125" max="14125" width="12.7109375" style="10" customWidth="1"/>
    <col min="14126" max="14126" width="15.140625" style="10" customWidth="1"/>
    <col min="14127" max="14127" width="10" style="10" customWidth="1"/>
    <col min="14128" max="14138" width="7.85546875" style="10" customWidth="1"/>
    <col min="14139" max="14139" width="9.140625" style="10" customWidth="1"/>
    <col min="14140" max="14140" width="8.28515625" style="10" customWidth="1"/>
    <col min="14141" max="14141" width="10.140625" style="10" customWidth="1"/>
    <col min="14142" max="14142" width="9.140625" style="10"/>
    <col min="14143" max="14143" width="11.85546875" style="10" customWidth="1"/>
    <col min="14144" max="14144" width="14.28515625" style="10" customWidth="1"/>
    <col min="14145" max="14344" width="9.140625" style="10"/>
    <col min="14345" max="14345" width="0" style="10" hidden="1" customWidth="1"/>
    <col min="14346" max="14346" width="15.5703125" style="10" customWidth="1"/>
    <col min="14347" max="14347" width="55.140625" style="10" customWidth="1"/>
    <col min="14348" max="14348" width="15.5703125" style="10" customWidth="1"/>
    <col min="14349" max="14350" width="13" style="10" customWidth="1"/>
    <col min="14351" max="14352" width="13.140625" style="10" customWidth="1"/>
    <col min="14353" max="14353" width="10.5703125" style="10" customWidth="1"/>
    <col min="14354" max="14354" width="12.42578125" style="10" customWidth="1"/>
    <col min="14355" max="14355" width="11.5703125" style="10" customWidth="1"/>
    <col min="14356" max="14356" width="12.28515625" style="10" customWidth="1"/>
    <col min="14357" max="14357" width="12.7109375" style="10" customWidth="1"/>
    <col min="14358" max="14358" width="12.5703125" style="10" customWidth="1"/>
    <col min="14359" max="14359" width="13.140625" style="10" customWidth="1"/>
    <col min="14360" max="14360" width="13.42578125" style="10" customWidth="1"/>
    <col min="14361" max="14361" width="10.28515625" style="10" customWidth="1"/>
    <col min="14362" max="14362" width="14.28515625" style="10" customWidth="1"/>
    <col min="14363" max="14363" width="12.85546875" style="10" customWidth="1"/>
    <col min="14364" max="14364" width="12" style="10" customWidth="1"/>
    <col min="14365" max="14365" width="16.28515625" style="10" customWidth="1"/>
    <col min="14366" max="14366" width="14.5703125" style="10" customWidth="1"/>
    <col min="14367" max="14367" width="16.85546875" style="10" customWidth="1"/>
    <col min="14368" max="14368" width="11.140625" style="10" customWidth="1"/>
    <col min="14369" max="14369" width="10.42578125" style="10" customWidth="1"/>
    <col min="14370" max="14370" width="10.85546875" style="10" customWidth="1"/>
    <col min="14371" max="14371" width="10.140625" style="10" customWidth="1"/>
    <col min="14372" max="14372" width="12.85546875" style="10" customWidth="1"/>
    <col min="14373" max="14374" width="11" style="10" customWidth="1"/>
    <col min="14375" max="14375" width="11.5703125" style="10" customWidth="1"/>
    <col min="14376" max="14376" width="11.28515625" style="10" customWidth="1"/>
    <col min="14377" max="14377" width="10.140625" style="10" customWidth="1"/>
    <col min="14378" max="14379" width="11.85546875" style="10" customWidth="1"/>
    <col min="14380" max="14380" width="12.28515625" style="10" customWidth="1"/>
    <col min="14381" max="14381" width="12.7109375" style="10" customWidth="1"/>
    <col min="14382" max="14382" width="15.140625" style="10" customWidth="1"/>
    <col min="14383" max="14383" width="10" style="10" customWidth="1"/>
    <col min="14384" max="14394" width="7.85546875" style="10" customWidth="1"/>
    <col min="14395" max="14395" width="9.140625" style="10" customWidth="1"/>
    <col min="14396" max="14396" width="8.28515625" style="10" customWidth="1"/>
    <col min="14397" max="14397" width="10.140625" style="10" customWidth="1"/>
    <col min="14398" max="14398" width="9.140625" style="10"/>
    <col min="14399" max="14399" width="11.85546875" style="10" customWidth="1"/>
    <col min="14400" max="14400" width="14.28515625" style="10" customWidth="1"/>
    <col min="14401" max="14600" width="9.140625" style="10"/>
    <col min="14601" max="14601" width="0" style="10" hidden="1" customWidth="1"/>
    <col min="14602" max="14602" width="15.5703125" style="10" customWidth="1"/>
    <col min="14603" max="14603" width="55.140625" style="10" customWidth="1"/>
    <col min="14604" max="14604" width="15.5703125" style="10" customWidth="1"/>
    <col min="14605" max="14606" width="13" style="10" customWidth="1"/>
    <col min="14607" max="14608" width="13.140625" style="10" customWidth="1"/>
    <col min="14609" max="14609" width="10.5703125" style="10" customWidth="1"/>
    <col min="14610" max="14610" width="12.42578125" style="10" customWidth="1"/>
    <col min="14611" max="14611" width="11.5703125" style="10" customWidth="1"/>
    <col min="14612" max="14612" width="12.28515625" style="10" customWidth="1"/>
    <col min="14613" max="14613" width="12.7109375" style="10" customWidth="1"/>
    <col min="14614" max="14614" width="12.5703125" style="10" customWidth="1"/>
    <col min="14615" max="14615" width="13.140625" style="10" customWidth="1"/>
    <col min="14616" max="14616" width="13.42578125" style="10" customWidth="1"/>
    <col min="14617" max="14617" width="10.28515625" style="10" customWidth="1"/>
    <col min="14618" max="14618" width="14.28515625" style="10" customWidth="1"/>
    <col min="14619" max="14619" width="12.85546875" style="10" customWidth="1"/>
    <col min="14620" max="14620" width="12" style="10" customWidth="1"/>
    <col min="14621" max="14621" width="16.28515625" style="10" customWidth="1"/>
    <col min="14622" max="14622" width="14.5703125" style="10" customWidth="1"/>
    <col min="14623" max="14623" width="16.85546875" style="10" customWidth="1"/>
    <col min="14624" max="14624" width="11.140625" style="10" customWidth="1"/>
    <col min="14625" max="14625" width="10.42578125" style="10" customWidth="1"/>
    <col min="14626" max="14626" width="10.85546875" style="10" customWidth="1"/>
    <col min="14627" max="14627" width="10.140625" style="10" customWidth="1"/>
    <col min="14628" max="14628" width="12.85546875" style="10" customWidth="1"/>
    <col min="14629" max="14630" width="11" style="10" customWidth="1"/>
    <col min="14631" max="14631" width="11.5703125" style="10" customWidth="1"/>
    <col min="14632" max="14632" width="11.28515625" style="10" customWidth="1"/>
    <col min="14633" max="14633" width="10.140625" style="10" customWidth="1"/>
    <col min="14634" max="14635" width="11.85546875" style="10" customWidth="1"/>
    <col min="14636" max="14636" width="12.28515625" style="10" customWidth="1"/>
    <col min="14637" max="14637" width="12.7109375" style="10" customWidth="1"/>
    <col min="14638" max="14638" width="15.140625" style="10" customWidth="1"/>
    <col min="14639" max="14639" width="10" style="10" customWidth="1"/>
    <col min="14640" max="14650" width="7.85546875" style="10" customWidth="1"/>
    <col min="14651" max="14651" width="9.140625" style="10" customWidth="1"/>
    <col min="14652" max="14652" width="8.28515625" style="10" customWidth="1"/>
    <col min="14653" max="14653" width="10.140625" style="10" customWidth="1"/>
    <col min="14654" max="14654" width="9.140625" style="10"/>
    <col min="14655" max="14655" width="11.85546875" style="10" customWidth="1"/>
    <col min="14656" max="14656" width="14.28515625" style="10" customWidth="1"/>
    <col min="14657" max="14856" width="9.140625" style="10"/>
    <col min="14857" max="14857" width="0" style="10" hidden="1" customWidth="1"/>
    <col min="14858" max="14858" width="15.5703125" style="10" customWidth="1"/>
    <col min="14859" max="14859" width="55.140625" style="10" customWidth="1"/>
    <col min="14860" max="14860" width="15.5703125" style="10" customWidth="1"/>
    <col min="14861" max="14862" width="13" style="10" customWidth="1"/>
    <col min="14863" max="14864" width="13.140625" style="10" customWidth="1"/>
    <col min="14865" max="14865" width="10.5703125" style="10" customWidth="1"/>
    <col min="14866" max="14866" width="12.42578125" style="10" customWidth="1"/>
    <col min="14867" max="14867" width="11.5703125" style="10" customWidth="1"/>
    <col min="14868" max="14868" width="12.28515625" style="10" customWidth="1"/>
    <col min="14869" max="14869" width="12.7109375" style="10" customWidth="1"/>
    <col min="14870" max="14870" width="12.5703125" style="10" customWidth="1"/>
    <col min="14871" max="14871" width="13.140625" style="10" customWidth="1"/>
    <col min="14872" max="14872" width="13.42578125" style="10" customWidth="1"/>
    <col min="14873" max="14873" width="10.28515625" style="10" customWidth="1"/>
    <col min="14874" max="14874" width="14.28515625" style="10" customWidth="1"/>
    <col min="14875" max="14875" width="12.85546875" style="10" customWidth="1"/>
    <col min="14876" max="14876" width="12" style="10" customWidth="1"/>
    <col min="14877" max="14877" width="16.28515625" style="10" customWidth="1"/>
    <col min="14878" max="14878" width="14.5703125" style="10" customWidth="1"/>
    <col min="14879" max="14879" width="16.85546875" style="10" customWidth="1"/>
    <col min="14880" max="14880" width="11.140625" style="10" customWidth="1"/>
    <col min="14881" max="14881" width="10.42578125" style="10" customWidth="1"/>
    <col min="14882" max="14882" width="10.85546875" style="10" customWidth="1"/>
    <col min="14883" max="14883" width="10.140625" style="10" customWidth="1"/>
    <col min="14884" max="14884" width="12.85546875" style="10" customWidth="1"/>
    <col min="14885" max="14886" width="11" style="10" customWidth="1"/>
    <col min="14887" max="14887" width="11.5703125" style="10" customWidth="1"/>
    <col min="14888" max="14888" width="11.28515625" style="10" customWidth="1"/>
    <col min="14889" max="14889" width="10.140625" style="10" customWidth="1"/>
    <col min="14890" max="14891" width="11.85546875" style="10" customWidth="1"/>
    <col min="14892" max="14892" width="12.28515625" style="10" customWidth="1"/>
    <col min="14893" max="14893" width="12.7109375" style="10" customWidth="1"/>
    <col min="14894" max="14894" width="15.140625" style="10" customWidth="1"/>
    <col min="14895" max="14895" width="10" style="10" customWidth="1"/>
    <col min="14896" max="14906" width="7.85546875" style="10" customWidth="1"/>
    <col min="14907" max="14907" width="9.140625" style="10" customWidth="1"/>
    <col min="14908" max="14908" width="8.28515625" style="10" customWidth="1"/>
    <col min="14909" max="14909" width="10.140625" style="10" customWidth="1"/>
    <col min="14910" max="14910" width="9.140625" style="10"/>
    <col min="14911" max="14911" width="11.85546875" style="10" customWidth="1"/>
    <col min="14912" max="14912" width="14.28515625" style="10" customWidth="1"/>
    <col min="14913" max="15112" width="9.140625" style="10"/>
    <col min="15113" max="15113" width="0" style="10" hidden="1" customWidth="1"/>
    <col min="15114" max="15114" width="15.5703125" style="10" customWidth="1"/>
    <col min="15115" max="15115" width="55.140625" style="10" customWidth="1"/>
    <col min="15116" max="15116" width="15.5703125" style="10" customWidth="1"/>
    <col min="15117" max="15118" width="13" style="10" customWidth="1"/>
    <col min="15119" max="15120" width="13.140625" style="10" customWidth="1"/>
    <col min="15121" max="15121" width="10.5703125" style="10" customWidth="1"/>
    <col min="15122" max="15122" width="12.42578125" style="10" customWidth="1"/>
    <col min="15123" max="15123" width="11.5703125" style="10" customWidth="1"/>
    <col min="15124" max="15124" width="12.28515625" style="10" customWidth="1"/>
    <col min="15125" max="15125" width="12.7109375" style="10" customWidth="1"/>
    <col min="15126" max="15126" width="12.5703125" style="10" customWidth="1"/>
    <col min="15127" max="15127" width="13.140625" style="10" customWidth="1"/>
    <col min="15128" max="15128" width="13.42578125" style="10" customWidth="1"/>
    <col min="15129" max="15129" width="10.28515625" style="10" customWidth="1"/>
    <col min="15130" max="15130" width="14.28515625" style="10" customWidth="1"/>
    <col min="15131" max="15131" width="12.85546875" style="10" customWidth="1"/>
    <col min="15132" max="15132" width="12" style="10" customWidth="1"/>
    <col min="15133" max="15133" width="16.28515625" style="10" customWidth="1"/>
    <col min="15134" max="15134" width="14.5703125" style="10" customWidth="1"/>
    <col min="15135" max="15135" width="16.85546875" style="10" customWidth="1"/>
    <col min="15136" max="15136" width="11.140625" style="10" customWidth="1"/>
    <col min="15137" max="15137" width="10.42578125" style="10" customWidth="1"/>
    <col min="15138" max="15138" width="10.85546875" style="10" customWidth="1"/>
    <col min="15139" max="15139" width="10.140625" style="10" customWidth="1"/>
    <col min="15140" max="15140" width="12.85546875" style="10" customWidth="1"/>
    <col min="15141" max="15142" width="11" style="10" customWidth="1"/>
    <col min="15143" max="15143" width="11.5703125" style="10" customWidth="1"/>
    <col min="15144" max="15144" width="11.28515625" style="10" customWidth="1"/>
    <col min="15145" max="15145" width="10.140625" style="10" customWidth="1"/>
    <col min="15146" max="15147" width="11.85546875" style="10" customWidth="1"/>
    <col min="15148" max="15148" width="12.28515625" style="10" customWidth="1"/>
    <col min="15149" max="15149" width="12.7109375" style="10" customWidth="1"/>
    <col min="15150" max="15150" width="15.140625" style="10" customWidth="1"/>
    <col min="15151" max="15151" width="10" style="10" customWidth="1"/>
    <col min="15152" max="15162" width="7.85546875" style="10" customWidth="1"/>
    <col min="15163" max="15163" width="9.140625" style="10" customWidth="1"/>
    <col min="15164" max="15164" width="8.28515625" style="10" customWidth="1"/>
    <col min="15165" max="15165" width="10.140625" style="10" customWidth="1"/>
    <col min="15166" max="15166" width="9.140625" style="10"/>
    <col min="15167" max="15167" width="11.85546875" style="10" customWidth="1"/>
    <col min="15168" max="15168" width="14.28515625" style="10" customWidth="1"/>
    <col min="15169" max="15368" width="9.140625" style="10"/>
    <col min="15369" max="15369" width="0" style="10" hidden="1" customWidth="1"/>
    <col min="15370" max="15370" width="15.5703125" style="10" customWidth="1"/>
    <col min="15371" max="15371" width="55.140625" style="10" customWidth="1"/>
    <col min="15372" max="15372" width="15.5703125" style="10" customWidth="1"/>
    <col min="15373" max="15374" width="13" style="10" customWidth="1"/>
    <col min="15375" max="15376" width="13.140625" style="10" customWidth="1"/>
    <col min="15377" max="15377" width="10.5703125" style="10" customWidth="1"/>
    <col min="15378" max="15378" width="12.42578125" style="10" customWidth="1"/>
    <col min="15379" max="15379" width="11.5703125" style="10" customWidth="1"/>
    <col min="15380" max="15380" width="12.28515625" style="10" customWidth="1"/>
    <col min="15381" max="15381" width="12.7109375" style="10" customWidth="1"/>
    <col min="15382" max="15382" width="12.5703125" style="10" customWidth="1"/>
    <col min="15383" max="15383" width="13.140625" style="10" customWidth="1"/>
    <col min="15384" max="15384" width="13.42578125" style="10" customWidth="1"/>
    <col min="15385" max="15385" width="10.28515625" style="10" customWidth="1"/>
    <col min="15386" max="15386" width="14.28515625" style="10" customWidth="1"/>
    <col min="15387" max="15387" width="12.85546875" style="10" customWidth="1"/>
    <col min="15388" max="15388" width="12" style="10" customWidth="1"/>
    <col min="15389" max="15389" width="16.28515625" style="10" customWidth="1"/>
    <col min="15390" max="15390" width="14.5703125" style="10" customWidth="1"/>
    <col min="15391" max="15391" width="16.85546875" style="10" customWidth="1"/>
    <col min="15392" max="15392" width="11.140625" style="10" customWidth="1"/>
    <col min="15393" max="15393" width="10.42578125" style="10" customWidth="1"/>
    <col min="15394" max="15394" width="10.85546875" style="10" customWidth="1"/>
    <col min="15395" max="15395" width="10.140625" style="10" customWidth="1"/>
    <col min="15396" max="15396" width="12.85546875" style="10" customWidth="1"/>
    <col min="15397" max="15398" width="11" style="10" customWidth="1"/>
    <col min="15399" max="15399" width="11.5703125" style="10" customWidth="1"/>
    <col min="15400" max="15400" width="11.28515625" style="10" customWidth="1"/>
    <col min="15401" max="15401" width="10.140625" style="10" customWidth="1"/>
    <col min="15402" max="15403" width="11.85546875" style="10" customWidth="1"/>
    <col min="15404" max="15404" width="12.28515625" style="10" customWidth="1"/>
    <col min="15405" max="15405" width="12.7109375" style="10" customWidth="1"/>
    <col min="15406" max="15406" width="15.140625" style="10" customWidth="1"/>
    <col min="15407" max="15407" width="10" style="10" customWidth="1"/>
    <col min="15408" max="15418" width="7.85546875" style="10" customWidth="1"/>
    <col min="15419" max="15419" width="9.140625" style="10" customWidth="1"/>
    <col min="15420" max="15420" width="8.28515625" style="10" customWidth="1"/>
    <col min="15421" max="15421" width="10.140625" style="10" customWidth="1"/>
    <col min="15422" max="15422" width="9.140625" style="10"/>
    <col min="15423" max="15423" width="11.85546875" style="10" customWidth="1"/>
    <col min="15424" max="15424" width="14.28515625" style="10" customWidth="1"/>
    <col min="15425" max="15624" width="9.140625" style="10"/>
    <col min="15625" max="15625" width="0" style="10" hidden="1" customWidth="1"/>
    <col min="15626" max="15626" width="15.5703125" style="10" customWidth="1"/>
    <col min="15627" max="15627" width="55.140625" style="10" customWidth="1"/>
    <col min="15628" max="15628" width="15.5703125" style="10" customWidth="1"/>
    <col min="15629" max="15630" width="13" style="10" customWidth="1"/>
    <col min="15631" max="15632" width="13.140625" style="10" customWidth="1"/>
    <col min="15633" max="15633" width="10.5703125" style="10" customWidth="1"/>
    <col min="15634" max="15634" width="12.42578125" style="10" customWidth="1"/>
    <col min="15635" max="15635" width="11.5703125" style="10" customWidth="1"/>
    <col min="15636" max="15636" width="12.28515625" style="10" customWidth="1"/>
    <col min="15637" max="15637" width="12.7109375" style="10" customWidth="1"/>
    <col min="15638" max="15638" width="12.5703125" style="10" customWidth="1"/>
    <col min="15639" max="15639" width="13.140625" style="10" customWidth="1"/>
    <col min="15640" max="15640" width="13.42578125" style="10" customWidth="1"/>
    <col min="15641" max="15641" width="10.28515625" style="10" customWidth="1"/>
    <col min="15642" max="15642" width="14.28515625" style="10" customWidth="1"/>
    <col min="15643" max="15643" width="12.85546875" style="10" customWidth="1"/>
    <col min="15644" max="15644" width="12" style="10" customWidth="1"/>
    <col min="15645" max="15645" width="16.28515625" style="10" customWidth="1"/>
    <col min="15646" max="15646" width="14.5703125" style="10" customWidth="1"/>
    <col min="15647" max="15647" width="16.85546875" style="10" customWidth="1"/>
    <col min="15648" max="15648" width="11.140625" style="10" customWidth="1"/>
    <col min="15649" max="15649" width="10.42578125" style="10" customWidth="1"/>
    <col min="15650" max="15650" width="10.85546875" style="10" customWidth="1"/>
    <col min="15651" max="15651" width="10.140625" style="10" customWidth="1"/>
    <col min="15652" max="15652" width="12.85546875" style="10" customWidth="1"/>
    <col min="15653" max="15654" width="11" style="10" customWidth="1"/>
    <col min="15655" max="15655" width="11.5703125" style="10" customWidth="1"/>
    <col min="15656" max="15656" width="11.28515625" style="10" customWidth="1"/>
    <col min="15657" max="15657" width="10.140625" style="10" customWidth="1"/>
    <col min="15658" max="15659" width="11.85546875" style="10" customWidth="1"/>
    <col min="15660" max="15660" width="12.28515625" style="10" customWidth="1"/>
    <col min="15661" max="15661" width="12.7109375" style="10" customWidth="1"/>
    <col min="15662" max="15662" width="15.140625" style="10" customWidth="1"/>
    <col min="15663" max="15663" width="10" style="10" customWidth="1"/>
    <col min="15664" max="15674" width="7.85546875" style="10" customWidth="1"/>
    <col min="15675" max="15675" width="9.140625" style="10" customWidth="1"/>
    <col min="15676" max="15676" width="8.28515625" style="10" customWidth="1"/>
    <col min="15677" max="15677" width="10.140625" style="10" customWidth="1"/>
    <col min="15678" max="15678" width="9.140625" style="10"/>
    <col min="15679" max="15679" width="11.85546875" style="10" customWidth="1"/>
    <col min="15680" max="15680" width="14.28515625" style="10" customWidth="1"/>
    <col min="15681" max="15880" width="9.140625" style="10"/>
    <col min="15881" max="15881" width="0" style="10" hidden="1" customWidth="1"/>
    <col min="15882" max="15882" width="15.5703125" style="10" customWidth="1"/>
    <col min="15883" max="15883" width="55.140625" style="10" customWidth="1"/>
    <col min="15884" max="15884" width="15.5703125" style="10" customWidth="1"/>
    <col min="15885" max="15886" width="13" style="10" customWidth="1"/>
    <col min="15887" max="15888" width="13.140625" style="10" customWidth="1"/>
    <col min="15889" max="15889" width="10.5703125" style="10" customWidth="1"/>
    <col min="15890" max="15890" width="12.42578125" style="10" customWidth="1"/>
    <col min="15891" max="15891" width="11.5703125" style="10" customWidth="1"/>
    <col min="15892" max="15892" width="12.28515625" style="10" customWidth="1"/>
    <col min="15893" max="15893" width="12.7109375" style="10" customWidth="1"/>
    <col min="15894" max="15894" width="12.5703125" style="10" customWidth="1"/>
    <col min="15895" max="15895" width="13.140625" style="10" customWidth="1"/>
    <col min="15896" max="15896" width="13.42578125" style="10" customWidth="1"/>
    <col min="15897" max="15897" width="10.28515625" style="10" customWidth="1"/>
    <col min="15898" max="15898" width="14.28515625" style="10" customWidth="1"/>
    <col min="15899" max="15899" width="12.85546875" style="10" customWidth="1"/>
    <col min="15900" max="15900" width="12" style="10" customWidth="1"/>
    <col min="15901" max="15901" width="16.28515625" style="10" customWidth="1"/>
    <col min="15902" max="15902" width="14.5703125" style="10" customWidth="1"/>
    <col min="15903" max="15903" width="16.85546875" style="10" customWidth="1"/>
    <col min="15904" max="15904" width="11.140625" style="10" customWidth="1"/>
    <col min="15905" max="15905" width="10.42578125" style="10" customWidth="1"/>
    <col min="15906" max="15906" width="10.85546875" style="10" customWidth="1"/>
    <col min="15907" max="15907" width="10.140625" style="10" customWidth="1"/>
    <col min="15908" max="15908" width="12.85546875" style="10" customWidth="1"/>
    <col min="15909" max="15910" width="11" style="10" customWidth="1"/>
    <col min="15911" max="15911" width="11.5703125" style="10" customWidth="1"/>
    <col min="15912" max="15912" width="11.28515625" style="10" customWidth="1"/>
    <col min="15913" max="15913" width="10.140625" style="10" customWidth="1"/>
    <col min="15914" max="15915" width="11.85546875" style="10" customWidth="1"/>
    <col min="15916" max="15916" width="12.28515625" style="10" customWidth="1"/>
    <col min="15917" max="15917" width="12.7109375" style="10" customWidth="1"/>
    <col min="15918" max="15918" width="15.140625" style="10" customWidth="1"/>
    <col min="15919" max="15919" width="10" style="10" customWidth="1"/>
    <col min="15920" max="15930" width="7.85546875" style="10" customWidth="1"/>
    <col min="15931" max="15931" width="9.140625" style="10" customWidth="1"/>
    <col min="15932" max="15932" width="8.28515625" style="10" customWidth="1"/>
    <col min="15933" max="15933" width="10.140625" style="10" customWidth="1"/>
    <col min="15934" max="15934" width="9.140625" style="10"/>
    <col min="15935" max="15935" width="11.85546875" style="10" customWidth="1"/>
    <col min="15936" max="15936" width="14.28515625" style="10" customWidth="1"/>
    <col min="15937" max="16136" width="9.140625" style="10"/>
    <col min="16137" max="16137" width="0" style="10" hidden="1" customWidth="1"/>
    <col min="16138" max="16138" width="15.5703125" style="10" customWidth="1"/>
    <col min="16139" max="16139" width="55.140625" style="10" customWidth="1"/>
    <col min="16140" max="16140" width="15.5703125" style="10" customWidth="1"/>
    <col min="16141" max="16142" width="13" style="10" customWidth="1"/>
    <col min="16143" max="16144" width="13.140625" style="10" customWidth="1"/>
    <col min="16145" max="16145" width="10.5703125" style="10" customWidth="1"/>
    <col min="16146" max="16146" width="12.42578125" style="10" customWidth="1"/>
    <col min="16147" max="16147" width="11.5703125" style="10" customWidth="1"/>
    <col min="16148" max="16148" width="12.28515625" style="10" customWidth="1"/>
    <col min="16149" max="16149" width="12.7109375" style="10" customWidth="1"/>
    <col min="16150" max="16150" width="12.5703125" style="10" customWidth="1"/>
    <col min="16151" max="16151" width="13.140625" style="10" customWidth="1"/>
    <col min="16152" max="16152" width="13.42578125" style="10" customWidth="1"/>
    <col min="16153" max="16153" width="10.28515625" style="10" customWidth="1"/>
    <col min="16154" max="16154" width="14.28515625" style="10" customWidth="1"/>
    <col min="16155" max="16155" width="12.85546875" style="10" customWidth="1"/>
    <col min="16156" max="16156" width="12" style="10" customWidth="1"/>
    <col min="16157" max="16157" width="16.28515625" style="10" customWidth="1"/>
    <col min="16158" max="16158" width="14.5703125" style="10" customWidth="1"/>
    <col min="16159" max="16159" width="16.85546875" style="10" customWidth="1"/>
    <col min="16160" max="16160" width="11.140625" style="10" customWidth="1"/>
    <col min="16161" max="16161" width="10.42578125" style="10" customWidth="1"/>
    <col min="16162" max="16162" width="10.85546875" style="10" customWidth="1"/>
    <col min="16163" max="16163" width="10.140625" style="10" customWidth="1"/>
    <col min="16164" max="16164" width="12.85546875" style="10" customWidth="1"/>
    <col min="16165" max="16166" width="11" style="10" customWidth="1"/>
    <col min="16167" max="16167" width="11.5703125" style="10" customWidth="1"/>
    <col min="16168" max="16168" width="11.28515625" style="10" customWidth="1"/>
    <col min="16169" max="16169" width="10.140625" style="10" customWidth="1"/>
    <col min="16170" max="16171" width="11.85546875" style="10" customWidth="1"/>
    <col min="16172" max="16172" width="12.28515625" style="10" customWidth="1"/>
    <col min="16173" max="16173" width="12.7109375" style="10" customWidth="1"/>
    <col min="16174" max="16174" width="15.140625" style="10" customWidth="1"/>
    <col min="16175" max="16175" width="10" style="10" customWidth="1"/>
    <col min="16176" max="16186" width="7.85546875" style="10" customWidth="1"/>
    <col min="16187" max="16187" width="9.140625" style="10" customWidth="1"/>
    <col min="16188" max="16188" width="8.28515625" style="10" customWidth="1"/>
    <col min="16189" max="16189" width="10.140625" style="10" customWidth="1"/>
    <col min="16190" max="16190" width="9.140625" style="10"/>
    <col min="16191" max="16191" width="11.85546875" style="10" customWidth="1"/>
    <col min="16192" max="16192" width="14.28515625" style="10" customWidth="1"/>
    <col min="16193" max="16384" width="9.140625" style="10"/>
  </cols>
  <sheetData>
    <row r="1" spans="2:223" ht="21" customHeight="1" x14ac:dyDescent="0.35">
      <c r="B1" s="91" t="s">
        <v>185</v>
      </c>
      <c r="AK1" s="8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</row>
    <row r="2" spans="2:223" ht="21" customHeight="1" x14ac:dyDescent="0.35">
      <c r="B2" s="5"/>
      <c r="AK2" s="8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</row>
    <row r="3" spans="2:223" ht="21" customHeight="1" x14ac:dyDescent="0.35">
      <c r="B3" s="5"/>
      <c r="AK3" s="8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</row>
    <row r="4" spans="2:223" ht="21" customHeight="1" x14ac:dyDescent="0.35">
      <c r="B4" s="171" t="s">
        <v>165</v>
      </c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1"/>
      <c r="AC4" s="171"/>
      <c r="AD4" s="171"/>
      <c r="AE4" s="171"/>
      <c r="AF4" s="171"/>
      <c r="AG4" s="171"/>
      <c r="AH4" s="171"/>
      <c r="AI4" s="171"/>
      <c r="AJ4" s="171"/>
      <c r="AK4" s="171"/>
      <c r="AL4" s="171"/>
      <c r="AM4" s="171"/>
      <c r="AN4" s="171"/>
      <c r="AO4" s="171"/>
      <c r="AP4" s="171"/>
      <c r="AQ4" s="171"/>
      <c r="AR4" s="171"/>
      <c r="AU4" s="6"/>
      <c r="AV4" s="6"/>
      <c r="AW4" s="6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HO4" s="10" t="s">
        <v>172</v>
      </c>
    </row>
    <row r="5" spans="2:223" ht="21" customHeight="1" x14ac:dyDescent="0.35"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72" t="s">
        <v>171</v>
      </c>
      <c r="R5" s="69"/>
      <c r="S5" s="69"/>
      <c r="T5" s="71" t="s">
        <v>182</v>
      </c>
      <c r="U5" s="70">
        <v>2025</v>
      </c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HO5" s="10" t="s">
        <v>173</v>
      </c>
    </row>
    <row r="6" spans="2:223" ht="21" customHeight="1" x14ac:dyDescent="0.35"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HO6" s="10" t="s">
        <v>174</v>
      </c>
    </row>
    <row r="7" spans="2:223" ht="36" customHeight="1" x14ac:dyDescent="0.35">
      <c r="B7" s="175" t="s">
        <v>187</v>
      </c>
      <c r="C7" s="175" t="s">
        <v>0</v>
      </c>
      <c r="D7" s="193" t="s">
        <v>197</v>
      </c>
      <c r="E7" s="193"/>
      <c r="F7" s="193"/>
      <c r="G7" s="193"/>
      <c r="H7" s="193"/>
      <c r="I7" s="193"/>
      <c r="J7" s="193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3"/>
      <c r="Y7" s="193"/>
      <c r="Z7" s="193"/>
      <c r="AA7" s="193"/>
      <c r="AB7" s="193"/>
      <c r="AC7" s="193"/>
      <c r="AD7" s="193"/>
      <c r="AE7" s="193"/>
      <c r="AF7" s="193"/>
      <c r="AG7" s="193"/>
      <c r="AH7" s="193"/>
      <c r="AI7" s="193"/>
      <c r="AJ7" s="193"/>
      <c r="AK7" s="193"/>
      <c r="AL7" s="193"/>
      <c r="AM7" s="193"/>
      <c r="AN7" s="193"/>
      <c r="AO7" s="193"/>
      <c r="AP7" s="193"/>
      <c r="AQ7" s="193"/>
      <c r="AR7" s="193"/>
      <c r="AS7" s="193"/>
      <c r="AT7" s="194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HO7" s="10" t="s">
        <v>175</v>
      </c>
    </row>
    <row r="8" spans="2:223" ht="44.25" customHeight="1" x14ac:dyDescent="0.35">
      <c r="B8" s="175"/>
      <c r="C8" s="175"/>
      <c r="D8" s="195" t="s">
        <v>167</v>
      </c>
      <c r="E8" s="195" t="s">
        <v>1</v>
      </c>
      <c r="F8" s="195"/>
      <c r="G8" s="195" t="s">
        <v>2</v>
      </c>
      <c r="H8" s="195"/>
      <c r="I8" s="195"/>
      <c r="J8" s="195"/>
      <c r="K8" s="195"/>
      <c r="L8" s="195"/>
      <c r="M8" s="195"/>
      <c r="N8" s="195"/>
      <c r="O8" s="195" t="s">
        <v>3</v>
      </c>
      <c r="P8" s="195"/>
      <c r="Q8" s="195" t="s">
        <v>4</v>
      </c>
      <c r="R8" s="195"/>
      <c r="S8" s="195"/>
      <c r="T8" s="195"/>
      <c r="U8" s="195"/>
      <c r="V8" s="195"/>
      <c r="W8" s="195"/>
      <c r="X8" s="195" t="s">
        <v>5</v>
      </c>
      <c r="Y8" s="195"/>
      <c r="Z8" s="195"/>
      <c r="AA8" s="195" t="s">
        <v>6</v>
      </c>
      <c r="AB8" s="195"/>
      <c r="AC8" s="195"/>
      <c r="AD8" s="195"/>
      <c r="AE8" s="195"/>
      <c r="AF8" s="195"/>
      <c r="AG8" s="195"/>
      <c r="AH8" s="195"/>
      <c r="AI8" s="195"/>
      <c r="AJ8" s="195"/>
      <c r="AK8" s="195"/>
      <c r="AL8" s="195"/>
      <c r="AM8" s="195"/>
      <c r="AN8" s="195"/>
      <c r="AO8" s="195"/>
      <c r="AP8" s="195"/>
      <c r="AQ8" s="195"/>
      <c r="AR8" s="195"/>
      <c r="AS8" s="195"/>
      <c r="AT8" s="65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5"/>
      <c r="HO8" s="10" t="s">
        <v>176</v>
      </c>
    </row>
    <row r="9" spans="2:223" ht="27.75" customHeight="1" x14ac:dyDescent="0.35">
      <c r="B9" s="175"/>
      <c r="C9" s="175"/>
      <c r="D9" s="195"/>
      <c r="E9" s="195" t="s">
        <v>7</v>
      </c>
      <c r="F9" s="195" t="s">
        <v>8</v>
      </c>
      <c r="G9" s="195" t="s">
        <v>9</v>
      </c>
      <c r="H9" s="196" t="s">
        <v>168</v>
      </c>
      <c r="I9" s="195" t="s">
        <v>10</v>
      </c>
      <c r="J9" s="195" t="s">
        <v>161</v>
      </c>
      <c r="K9" s="195" t="s">
        <v>11</v>
      </c>
      <c r="L9" s="195" t="s">
        <v>12</v>
      </c>
      <c r="M9" s="195" t="s">
        <v>199</v>
      </c>
      <c r="N9" s="196" t="s">
        <v>13</v>
      </c>
      <c r="O9" s="195" t="s">
        <v>14</v>
      </c>
      <c r="P9" s="195" t="s">
        <v>15</v>
      </c>
      <c r="Q9" s="196" t="s">
        <v>193</v>
      </c>
      <c r="R9" s="196" t="s">
        <v>38</v>
      </c>
      <c r="S9" s="195" t="s">
        <v>16</v>
      </c>
      <c r="T9" s="195" t="s">
        <v>17</v>
      </c>
      <c r="U9" s="195" t="s">
        <v>18</v>
      </c>
      <c r="V9" s="195" t="s">
        <v>19</v>
      </c>
      <c r="W9" s="195" t="s">
        <v>20</v>
      </c>
      <c r="X9" s="195" t="s">
        <v>21</v>
      </c>
      <c r="Y9" s="195" t="s">
        <v>22</v>
      </c>
      <c r="Z9" s="195" t="s">
        <v>23</v>
      </c>
      <c r="AA9" s="195" t="s">
        <v>24</v>
      </c>
      <c r="AB9" s="195"/>
      <c r="AC9" s="195"/>
      <c r="AD9" s="195"/>
      <c r="AE9" s="195" t="s">
        <v>25</v>
      </c>
      <c r="AF9" s="195" t="s">
        <v>188</v>
      </c>
      <c r="AG9" s="195" t="s">
        <v>26</v>
      </c>
      <c r="AH9" s="195" t="s">
        <v>27</v>
      </c>
      <c r="AI9" s="195" t="s">
        <v>28</v>
      </c>
      <c r="AJ9" s="195" t="s">
        <v>29</v>
      </c>
      <c r="AK9" s="195" t="s">
        <v>30</v>
      </c>
      <c r="AL9" s="195" t="s">
        <v>31</v>
      </c>
      <c r="AM9" s="195" t="s">
        <v>32</v>
      </c>
      <c r="AN9" s="195" t="s">
        <v>33</v>
      </c>
      <c r="AO9" s="195" t="s">
        <v>34</v>
      </c>
      <c r="AP9" s="195" t="s">
        <v>35</v>
      </c>
      <c r="AQ9" s="195" t="s">
        <v>160</v>
      </c>
      <c r="AR9" s="195" t="s">
        <v>36</v>
      </c>
      <c r="AS9" s="195" t="s">
        <v>37</v>
      </c>
      <c r="AT9" s="197"/>
      <c r="AU9" s="10">
        <v>1</v>
      </c>
      <c r="AV9" s="10">
        <v>2</v>
      </c>
      <c r="AW9" s="10">
        <v>3</v>
      </c>
      <c r="AX9" s="10">
        <v>4</v>
      </c>
      <c r="AY9" s="10">
        <v>5</v>
      </c>
      <c r="AZ9" s="10">
        <v>6</v>
      </c>
      <c r="BA9" s="10">
        <v>7</v>
      </c>
      <c r="BB9" s="10">
        <v>8</v>
      </c>
      <c r="BC9" s="10">
        <v>9</v>
      </c>
      <c r="BD9" s="10">
        <v>10</v>
      </c>
      <c r="BE9" s="10">
        <v>11</v>
      </c>
      <c r="BF9" s="10">
        <v>12</v>
      </c>
      <c r="BG9" s="10">
        <v>13</v>
      </c>
      <c r="BH9" s="10">
        <v>14</v>
      </c>
      <c r="BI9" s="10">
        <v>15</v>
      </c>
      <c r="BJ9" s="10">
        <v>16</v>
      </c>
      <c r="BK9" s="10">
        <v>17</v>
      </c>
      <c r="BL9" s="10">
        <v>18</v>
      </c>
      <c r="HO9" s="10" t="s">
        <v>177</v>
      </c>
    </row>
    <row r="10" spans="2:223" s="5" customFormat="1" ht="117" customHeight="1" x14ac:dyDescent="0.35">
      <c r="B10" s="175"/>
      <c r="C10" s="175"/>
      <c r="D10" s="195"/>
      <c r="E10" s="195"/>
      <c r="F10" s="195"/>
      <c r="G10" s="195"/>
      <c r="H10" s="196"/>
      <c r="I10" s="195"/>
      <c r="J10" s="195"/>
      <c r="K10" s="195"/>
      <c r="L10" s="195"/>
      <c r="M10" s="195"/>
      <c r="N10" s="196"/>
      <c r="O10" s="195"/>
      <c r="P10" s="195"/>
      <c r="Q10" s="196"/>
      <c r="R10" s="196"/>
      <c r="S10" s="195"/>
      <c r="T10" s="195"/>
      <c r="U10" s="195"/>
      <c r="V10" s="195"/>
      <c r="W10" s="195"/>
      <c r="X10" s="195"/>
      <c r="Y10" s="195"/>
      <c r="Z10" s="195"/>
      <c r="AA10" s="166" t="s">
        <v>39</v>
      </c>
      <c r="AB10" s="166" t="s">
        <v>14</v>
      </c>
      <c r="AC10" s="166" t="s">
        <v>40</v>
      </c>
      <c r="AD10" s="166" t="s">
        <v>14</v>
      </c>
      <c r="AE10" s="195"/>
      <c r="AF10" s="195"/>
      <c r="AG10" s="195"/>
      <c r="AH10" s="195"/>
      <c r="AI10" s="195"/>
      <c r="AJ10" s="195"/>
      <c r="AK10" s="195"/>
      <c r="AL10" s="195"/>
      <c r="AM10" s="195"/>
      <c r="AN10" s="195"/>
      <c r="AO10" s="195"/>
      <c r="AP10" s="195"/>
      <c r="AQ10" s="195"/>
      <c r="AR10" s="195"/>
      <c r="AS10" s="195"/>
      <c r="AT10" s="197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HO10" s="10" t="s">
        <v>178</v>
      </c>
    </row>
    <row r="11" spans="2:223" s="5" customFormat="1" ht="279" customHeight="1" x14ac:dyDescent="0.35">
      <c r="B11" s="175"/>
      <c r="C11" s="175"/>
      <c r="D11" s="195"/>
      <c r="E11" s="195"/>
      <c r="F11" s="195"/>
      <c r="G11" s="195"/>
      <c r="H11" s="196"/>
      <c r="I11" s="195"/>
      <c r="J11" s="195"/>
      <c r="K11" s="195"/>
      <c r="L11" s="195"/>
      <c r="M11" s="195"/>
      <c r="N11" s="196"/>
      <c r="O11" s="195"/>
      <c r="P11" s="195"/>
      <c r="Q11" s="196"/>
      <c r="R11" s="196"/>
      <c r="S11" s="195"/>
      <c r="T11" s="195"/>
      <c r="U11" s="195"/>
      <c r="V11" s="195"/>
      <c r="W11" s="195"/>
      <c r="X11" s="195"/>
      <c r="Y11" s="195"/>
      <c r="Z11" s="195"/>
      <c r="AA11" s="166" t="s">
        <v>41</v>
      </c>
      <c r="AB11" s="166" t="s">
        <v>14</v>
      </c>
      <c r="AC11" s="166" t="s">
        <v>41</v>
      </c>
      <c r="AD11" s="166" t="s">
        <v>14</v>
      </c>
      <c r="AE11" s="195"/>
      <c r="AF11" s="195"/>
      <c r="AG11" s="195"/>
      <c r="AH11" s="195"/>
      <c r="AI11" s="195"/>
      <c r="AJ11" s="195"/>
      <c r="AK11" s="195"/>
      <c r="AL11" s="195"/>
      <c r="AM11" s="195"/>
      <c r="AN11" s="195"/>
      <c r="AO11" s="195"/>
      <c r="AP11" s="195"/>
      <c r="AQ11" s="195"/>
      <c r="AR11" s="195"/>
      <c r="AS11" s="195"/>
      <c r="AT11" s="197"/>
      <c r="AU11" s="191" t="s">
        <v>42</v>
      </c>
      <c r="AV11" s="184" t="s">
        <v>42</v>
      </c>
      <c r="AW11" s="184" t="s">
        <v>42</v>
      </c>
      <c r="AX11" s="184" t="s">
        <v>42</v>
      </c>
      <c r="AY11" s="184" t="s">
        <v>42</v>
      </c>
      <c r="AZ11" s="184" t="s">
        <v>42</v>
      </c>
      <c r="BA11" s="184" t="s">
        <v>42</v>
      </c>
      <c r="BB11" s="184" t="s">
        <v>42</v>
      </c>
      <c r="BC11" s="184" t="s">
        <v>42</v>
      </c>
      <c r="BD11" s="184" t="s">
        <v>42</v>
      </c>
      <c r="BE11" s="184" t="s">
        <v>42</v>
      </c>
      <c r="BF11" s="184" t="s">
        <v>42</v>
      </c>
      <c r="BG11" s="184" t="s">
        <v>42</v>
      </c>
      <c r="BH11" s="184" t="s">
        <v>42</v>
      </c>
      <c r="BI11" s="184" t="s">
        <v>42</v>
      </c>
      <c r="BJ11" s="184" t="s">
        <v>42</v>
      </c>
      <c r="BK11" s="184" t="s">
        <v>42</v>
      </c>
      <c r="BL11" s="186" t="s">
        <v>43</v>
      </c>
      <c r="HO11" s="10" t="s">
        <v>179</v>
      </c>
    </row>
    <row r="12" spans="2:223" ht="35.25" customHeight="1" x14ac:dyDescent="0.35">
      <c r="B12" s="1">
        <v>0</v>
      </c>
      <c r="C12" s="1">
        <v>1</v>
      </c>
      <c r="D12" s="1">
        <v>2</v>
      </c>
      <c r="E12" s="1">
        <v>3</v>
      </c>
      <c r="F12" s="1">
        <v>4</v>
      </c>
      <c r="G12" s="1">
        <v>5</v>
      </c>
      <c r="H12" s="1">
        <v>6</v>
      </c>
      <c r="I12" s="1">
        <v>7</v>
      </c>
      <c r="J12" s="1">
        <v>8</v>
      </c>
      <c r="K12" s="1">
        <v>9</v>
      </c>
      <c r="L12" s="1">
        <v>10</v>
      </c>
      <c r="M12" s="1">
        <v>11</v>
      </c>
      <c r="N12" s="1">
        <v>12</v>
      </c>
      <c r="O12" s="1">
        <v>13</v>
      </c>
      <c r="P12" s="1">
        <v>14</v>
      </c>
      <c r="Q12" s="1">
        <v>15</v>
      </c>
      <c r="R12" s="1">
        <v>16</v>
      </c>
      <c r="S12" s="1">
        <v>17</v>
      </c>
      <c r="T12" s="1">
        <v>18</v>
      </c>
      <c r="U12" s="1">
        <v>19</v>
      </c>
      <c r="V12" s="1">
        <v>20</v>
      </c>
      <c r="W12" s="1">
        <v>21</v>
      </c>
      <c r="X12" s="1">
        <v>22</v>
      </c>
      <c r="Y12" s="1">
        <v>23</v>
      </c>
      <c r="Z12" s="1">
        <v>24</v>
      </c>
      <c r="AA12" s="1">
        <v>25</v>
      </c>
      <c r="AB12" s="1">
        <v>26</v>
      </c>
      <c r="AC12" s="1">
        <v>27</v>
      </c>
      <c r="AD12" s="1">
        <v>28</v>
      </c>
      <c r="AE12" s="1">
        <v>29</v>
      </c>
      <c r="AF12" s="1">
        <v>30</v>
      </c>
      <c r="AG12" s="1">
        <v>31</v>
      </c>
      <c r="AH12" s="1">
        <v>32</v>
      </c>
      <c r="AI12" s="1">
        <v>33</v>
      </c>
      <c r="AJ12" s="1">
        <v>34</v>
      </c>
      <c r="AK12" s="1">
        <v>35</v>
      </c>
      <c r="AL12" s="1">
        <v>36</v>
      </c>
      <c r="AM12" s="1">
        <v>37</v>
      </c>
      <c r="AN12" s="1">
        <v>38</v>
      </c>
      <c r="AO12" s="1">
        <v>39</v>
      </c>
      <c r="AP12" s="1">
        <v>40</v>
      </c>
      <c r="AQ12" s="1">
        <v>41</v>
      </c>
      <c r="AR12" s="1">
        <v>42</v>
      </c>
      <c r="AS12" s="1">
        <v>43</v>
      </c>
      <c r="AT12" s="66"/>
      <c r="AU12" s="192"/>
      <c r="AV12" s="185"/>
      <c r="AW12" s="185"/>
      <c r="AX12" s="185"/>
      <c r="AY12" s="185"/>
      <c r="AZ12" s="185"/>
      <c r="BA12" s="185"/>
      <c r="BB12" s="185"/>
      <c r="BC12" s="185"/>
      <c r="BD12" s="185"/>
      <c r="BE12" s="185"/>
      <c r="BF12" s="185"/>
      <c r="BG12" s="185"/>
      <c r="BH12" s="185"/>
      <c r="BI12" s="185"/>
      <c r="BJ12" s="185"/>
      <c r="BK12" s="185"/>
      <c r="BL12" s="187"/>
      <c r="BM12" s="10" t="s">
        <v>184</v>
      </c>
      <c r="HO12" s="10" t="s">
        <v>180</v>
      </c>
    </row>
    <row r="13" spans="2:223" s="9" customFormat="1" ht="57.75" customHeight="1" x14ac:dyDescent="0.35">
      <c r="B13" s="11" t="s">
        <v>44</v>
      </c>
      <c r="C13" s="123" t="s">
        <v>45</v>
      </c>
      <c r="D13" s="100">
        <f>O13+P13</f>
        <v>786</v>
      </c>
      <c r="E13" s="100">
        <v>314</v>
      </c>
      <c r="F13" s="100">
        <v>472</v>
      </c>
      <c r="G13" s="100">
        <v>102</v>
      </c>
      <c r="H13" s="100">
        <v>80</v>
      </c>
      <c r="I13" s="100">
        <v>40</v>
      </c>
      <c r="J13" s="100">
        <v>25</v>
      </c>
      <c r="K13" s="100">
        <v>78</v>
      </c>
      <c r="L13" s="100">
        <v>179</v>
      </c>
      <c r="M13" s="100">
        <v>387</v>
      </c>
      <c r="N13" s="100">
        <v>167</v>
      </c>
      <c r="O13" s="100">
        <v>335</v>
      </c>
      <c r="P13" s="100">
        <v>451</v>
      </c>
      <c r="Q13" s="100">
        <v>115</v>
      </c>
      <c r="R13" s="100">
        <v>22</v>
      </c>
      <c r="S13" s="100">
        <v>213</v>
      </c>
      <c r="T13" s="100">
        <v>108</v>
      </c>
      <c r="U13" s="100">
        <v>265</v>
      </c>
      <c r="V13" s="100">
        <v>26</v>
      </c>
      <c r="W13" s="100">
        <v>59</v>
      </c>
      <c r="X13" s="100">
        <v>594</v>
      </c>
      <c r="Y13" s="100">
        <v>192</v>
      </c>
      <c r="Z13" s="100">
        <v>0</v>
      </c>
      <c r="AA13" s="100">
        <v>0</v>
      </c>
      <c r="AB13" s="100">
        <v>0</v>
      </c>
      <c r="AC13" s="100">
        <v>0</v>
      </c>
      <c r="AD13" s="100">
        <v>0</v>
      </c>
      <c r="AE13" s="100">
        <v>0</v>
      </c>
      <c r="AF13" s="100">
        <v>0</v>
      </c>
      <c r="AG13" s="100">
        <v>0</v>
      </c>
      <c r="AH13" s="100">
        <v>0</v>
      </c>
      <c r="AI13" s="100">
        <v>0</v>
      </c>
      <c r="AJ13" s="100">
        <v>0</v>
      </c>
      <c r="AK13" s="100">
        <v>0</v>
      </c>
      <c r="AL13" s="100">
        <v>0</v>
      </c>
      <c r="AM13" s="100">
        <v>0</v>
      </c>
      <c r="AN13" s="100">
        <v>0</v>
      </c>
      <c r="AO13" s="100">
        <v>0</v>
      </c>
      <c r="AP13" s="100">
        <v>0</v>
      </c>
      <c r="AQ13" s="100">
        <v>0</v>
      </c>
      <c r="AR13" s="100">
        <v>0</v>
      </c>
      <c r="AS13" s="100">
        <v>786</v>
      </c>
      <c r="AT13" s="67"/>
      <c r="AU13" s="12" t="str">
        <f>IF(G13++I13+K13+L13+M13=D13," ","GRESEALA")</f>
        <v xml:space="preserve"> </v>
      </c>
      <c r="AV13" s="12" t="str">
        <f>IF(AA13+AC13+AE13+AF13+AG13+AH13+AI13+AJ13+AK13+AL13+AM13+AN13+AO13+AP13+AQ13+AR13+AS13&gt;=D13," ","GRESEALA")</f>
        <v xml:space="preserve"> </v>
      </c>
      <c r="AW13" s="13" t="str">
        <f>IF(E13+F13=D13," ","GRESEALA")</f>
        <v xml:space="preserve"> </v>
      </c>
      <c r="AX13" s="13" t="str">
        <f>IF(O13+P13=D13," ","GRESEALA")</f>
        <v xml:space="preserve"> </v>
      </c>
      <c r="AY13" s="13" t="str">
        <f>IF(Q13+S13+T13+U13+V13+W13=D13," ","GRESEALA")</f>
        <v xml:space="preserve"> </v>
      </c>
      <c r="AZ13" s="13" t="str">
        <f>IF(X13+Y13+Z13=D13," ","GRESEALA")</f>
        <v xml:space="preserve"> </v>
      </c>
      <c r="BA13" s="13" t="str">
        <f>IF(N13&lt;=M13," ","GRESEALA")</f>
        <v xml:space="preserve"> </v>
      </c>
      <c r="BB13" s="13" t="str">
        <f>IF(AS13&lt;=D13," ","GRESEALA")</f>
        <v xml:space="preserve"> </v>
      </c>
      <c r="BC13" s="13" t="str">
        <f>IF(H13&lt;=G13," ","GRESEALA")</f>
        <v xml:space="preserve"> </v>
      </c>
      <c r="BD13" s="13" t="str">
        <f>IF(AS14&lt;=D14," ","GRESEALA")</f>
        <v xml:space="preserve"> </v>
      </c>
      <c r="BE13" s="13" t="str">
        <f>IF(H14&lt;=G14," ","GRESEALA")</f>
        <v xml:space="preserve"> </v>
      </c>
      <c r="BF13" s="13" t="str">
        <f>IF(AS15&lt;=D15," ","GRESEALA")</f>
        <v xml:space="preserve"> </v>
      </c>
      <c r="BG13" s="13" t="str">
        <f>IF(H15&lt;=G15," ","GRESEALA")</f>
        <v xml:space="preserve"> </v>
      </c>
      <c r="BH13" s="13" t="str">
        <f>IF(Z15&lt;=Z13," ","GRESEALA")</f>
        <v xml:space="preserve"> </v>
      </c>
      <c r="BI13" s="13" t="str">
        <f>IF(AA15&lt;=AA13," ","GRESEALA")</f>
        <v xml:space="preserve"> </v>
      </c>
      <c r="BJ13" s="13" t="str">
        <f>IF(AB15&lt;=AB13," ","GRESEALA")</f>
        <v xml:space="preserve"> </v>
      </c>
      <c r="BK13" s="13" t="str">
        <f>IF(H15&lt;=H13," ","GRESEALA")</f>
        <v xml:space="preserve"> </v>
      </c>
      <c r="BL13" s="14" t="str">
        <f>IF((X39=0)*AND(X40=0)*AND(X38=0),"  ","GRESEALA")</f>
        <v xml:space="preserve">  </v>
      </c>
      <c r="BM13" s="15" t="str">
        <f>IF(J14&lt;=I14," ","GRESEALA")</f>
        <v xml:space="preserve"> </v>
      </c>
      <c r="HO13" s="10" t="s">
        <v>181</v>
      </c>
    </row>
    <row r="14" spans="2:223" s="18" customFormat="1" ht="43.5" customHeight="1" x14ac:dyDescent="0.45">
      <c r="B14" s="16" t="s">
        <v>46</v>
      </c>
      <c r="C14" s="105" t="s">
        <v>47</v>
      </c>
      <c r="D14" s="125">
        <f>O14+P14</f>
        <v>250</v>
      </c>
      <c r="E14" s="124">
        <f>E16+E37+E38+E41+E42+E45+E46+E47+E48+E52+E53+E54+E60+E63+E64</f>
        <v>122</v>
      </c>
      <c r="F14" s="124">
        <f t="shared" ref="F14:AS14" si="0">F16+F37+F38+F41+F42+F45+F46+F47+F48+F52+F53+F54+F60+F63+F64</f>
        <v>128</v>
      </c>
      <c r="G14" s="124">
        <f t="shared" si="0"/>
        <v>32</v>
      </c>
      <c r="H14" s="124">
        <f t="shared" si="0"/>
        <v>26</v>
      </c>
      <c r="I14" s="124">
        <f t="shared" si="0"/>
        <v>14</v>
      </c>
      <c r="J14" s="124">
        <f t="shared" si="0"/>
        <v>9</v>
      </c>
      <c r="K14" s="124">
        <f t="shared" si="0"/>
        <v>24</v>
      </c>
      <c r="L14" s="124">
        <f t="shared" si="0"/>
        <v>39</v>
      </c>
      <c r="M14" s="124">
        <f t="shared" si="0"/>
        <v>141</v>
      </c>
      <c r="N14" s="124">
        <f t="shared" si="0"/>
        <v>61</v>
      </c>
      <c r="O14" s="124">
        <f t="shared" si="0"/>
        <v>96</v>
      </c>
      <c r="P14" s="124">
        <f t="shared" si="0"/>
        <v>154</v>
      </c>
      <c r="Q14" s="124">
        <f t="shared" si="0"/>
        <v>11</v>
      </c>
      <c r="R14" s="124">
        <f t="shared" si="0"/>
        <v>1</v>
      </c>
      <c r="S14" s="124">
        <f t="shared" si="0"/>
        <v>52</v>
      </c>
      <c r="T14" s="124">
        <f t="shared" si="0"/>
        <v>47</v>
      </c>
      <c r="U14" s="124">
        <f t="shared" si="0"/>
        <v>111</v>
      </c>
      <c r="V14" s="124">
        <f t="shared" si="0"/>
        <v>9</v>
      </c>
      <c r="W14" s="124">
        <f t="shared" si="0"/>
        <v>20</v>
      </c>
      <c r="X14" s="124">
        <f t="shared" si="0"/>
        <v>186</v>
      </c>
      <c r="Y14" s="124">
        <f t="shared" si="0"/>
        <v>64</v>
      </c>
      <c r="Z14" s="124">
        <f t="shared" si="0"/>
        <v>0</v>
      </c>
      <c r="AA14" s="124">
        <f t="shared" si="0"/>
        <v>0</v>
      </c>
      <c r="AB14" s="124">
        <f t="shared" si="0"/>
        <v>0</v>
      </c>
      <c r="AC14" s="124">
        <f t="shared" si="0"/>
        <v>0</v>
      </c>
      <c r="AD14" s="124">
        <f t="shared" si="0"/>
        <v>0</v>
      </c>
      <c r="AE14" s="124">
        <f t="shared" si="0"/>
        <v>0</v>
      </c>
      <c r="AF14" s="124">
        <f t="shared" si="0"/>
        <v>0</v>
      </c>
      <c r="AG14" s="124">
        <f t="shared" si="0"/>
        <v>0</v>
      </c>
      <c r="AH14" s="124">
        <f t="shared" si="0"/>
        <v>0</v>
      </c>
      <c r="AI14" s="124">
        <f t="shared" si="0"/>
        <v>0</v>
      </c>
      <c r="AJ14" s="124">
        <f t="shared" si="0"/>
        <v>0</v>
      </c>
      <c r="AK14" s="124">
        <f t="shared" si="0"/>
        <v>0</v>
      </c>
      <c r="AL14" s="124">
        <f t="shared" si="0"/>
        <v>0</v>
      </c>
      <c r="AM14" s="124">
        <f t="shared" si="0"/>
        <v>0</v>
      </c>
      <c r="AN14" s="124">
        <f t="shared" si="0"/>
        <v>0</v>
      </c>
      <c r="AO14" s="124">
        <f t="shared" si="0"/>
        <v>0</v>
      </c>
      <c r="AP14" s="124">
        <f t="shared" si="0"/>
        <v>0</v>
      </c>
      <c r="AQ14" s="124">
        <f t="shared" si="0"/>
        <v>0</v>
      </c>
      <c r="AR14" s="124">
        <f t="shared" si="0"/>
        <v>0</v>
      </c>
      <c r="AS14" s="124">
        <f t="shared" si="0"/>
        <v>250</v>
      </c>
      <c r="AT14" s="67"/>
      <c r="AU14" s="13" t="str">
        <f>IF(E14+F14=D14," ","GRESEALA")</f>
        <v xml:space="preserve"> </v>
      </c>
      <c r="AV14" s="17" t="str">
        <f>IF(G14+K14+I14+L14+M14=D14," ","GRESEALA")</f>
        <v xml:space="preserve"> </v>
      </c>
      <c r="AW14" s="13" t="str">
        <f>IF(O14+P14=D14," ","GRESEALA")</f>
        <v xml:space="preserve"> </v>
      </c>
      <c r="AX14" s="13" t="str">
        <f>IF(Q14+S14+T14+U14+V14+W14=D14," ","GRESEALA")</f>
        <v xml:space="preserve"> </v>
      </c>
      <c r="AY14" s="13" t="str">
        <f>IF(X14+Y14+Z14=D14," ","GRESEALA")</f>
        <v xml:space="preserve"> </v>
      </c>
      <c r="AZ14" s="13" t="str">
        <f>IF(AA14+AC14+AE14+AF14+AG14+AH14+AI14+AJ14+AK14+AL14+AR14+AS14&gt;=D14," ","GRESEALA")</f>
        <v xml:space="preserve"> </v>
      </c>
      <c r="BA14" s="13" t="str">
        <f>IF(E15+F15=D15," ","GRESEALA")</f>
        <v xml:space="preserve"> </v>
      </c>
      <c r="BB14" s="17" t="str">
        <f>IF(G15+K15+I15+L15+M15=D15," ","GRESEALA")</f>
        <v xml:space="preserve"> </v>
      </c>
      <c r="BC14" s="13" t="str">
        <f>IF(O15+P15=D15," ","GRESEALA")</f>
        <v xml:space="preserve"> </v>
      </c>
      <c r="BD14" s="13" t="str">
        <f>IF(Q15+S15+T15+U15+V15+W15=D15," ","GRESEALA")</f>
        <v xml:space="preserve"> </v>
      </c>
      <c r="BE14" s="13" t="str">
        <f>IF(X15+Y15+Z15=D15," ","GRESEALA")</f>
        <v xml:space="preserve"> </v>
      </c>
      <c r="BF14" s="17" t="str">
        <f>IF(AA15+AC15+AE15+AF15+AG15+AH15+AI15+AJ15+AK15+AL15+AM15+AN15+AO15+AP15+AQ15+AR15+AS15&gt;=D15," ","GRESEALA")</f>
        <v xml:space="preserve"> </v>
      </c>
      <c r="BG14" s="13" t="str">
        <f>IF(D15&lt;=D13," ","GRESEALA")</f>
        <v xml:space="preserve"> </v>
      </c>
      <c r="BH14" s="13" t="str">
        <f>IF(E15&lt;=E13," ","GRESEALA")</f>
        <v xml:space="preserve"> </v>
      </c>
      <c r="BI14" s="13" t="str">
        <f>IF(F15&lt;=F13," ","GRESEALA")</f>
        <v xml:space="preserve"> </v>
      </c>
      <c r="BJ14" s="13" t="str">
        <f>IF(G15&lt;=G13," ","GRESEALA")</f>
        <v xml:space="preserve"> </v>
      </c>
      <c r="BK14" s="13" t="str">
        <f>IF(K15&lt;=K13," ","GRESEALA")</f>
        <v xml:space="preserve"> </v>
      </c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 t="s">
        <v>182</v>
      </c>
    </row>
    <row r="15" spans="2:223" s="20" customFormat="1" ht="47.25" customHeight="1" x14ac:dyDescent="0.35">
      <c r="B15" s="168" t="s">
        <v>48</v>
      </c>
      <c r="C15" s="169" t="s">
        <v>49</v>
      </c>
      <c r="D15" s="167">
        <f t="shared" ref="D15:D67" si="1">O15+P15</f>
        <v>402</v>
      </c>
      <c r="E15" s="167">
        <v>125</v>
      </c>
      <c r="F15" s="167">
        <v>277</v>
      </c>
      <c r="G15" s="167">
        <v>49</v>
      </c>
      <c r="H15" s="167">
        <v>38</v>
      </c>
      <c r="I15" s="167">
        <v>21</v>
      </c>
      <c r="J15" s="167">
        <v>13</v>
      </c>
      <c r="K15" s="167">
        <v>50</v>
      </c>
      <c r="L15" s="167">
        <v>109</v>
      </c>
      <c r="M15" s="167">
        <v>173</v>
      </c>
      <c r="N15" s="167">
        <v>94</v>
      </c>
      <c r="O15" s="167">
        <v>175</v>
      </c>
      <c r="P15" s="167">
        <v>227</v>
      </c>
      <c r="Q15" s="167">
        <v>95</v>
      </c>
      <c r="R15" s="167">
        <v>19</v>
      </c>
      <c r="S15" s="167">
        <v>102</v>
      </c>
      <c r="T15" s="167">
        <v>50</v>
      </c>
      <c r="U15" s="167">
        <v>115</v>
      </c>
      <c r="V15" s="167">
        <v>11</v>
      </c>
      <c r="W15" s="167">
        <v>29</v>
      </c>
      <c r="X15" s="167">
        <v>294</v>
      </c>
      <c r="Y15" s="167">
        <v>108</v>
      </c>
      <c r="Z15" s="167">
        <v>0</v>
      </c>
      <c r="AA15" s="167">
        <v>0</v>
      </c>
      <c r="AB15" s="167">
        <v>0</v>
      </c>
      <c r="AC15" s="167">
        <v>0</v>
      </c>
      <c r="AD15" s="167">
        <v>0</v>
      </c>
      <c r="AE15" s="167">
        <v>0</v>
      </c>
      <c r="AF15" s="167">
        <v>0</v>
      </c>
      <c r="AG15" s="167">
        <v>0</v>
      </c>
      <c r="AH15" s="167">
        <v>0</v>
      </c>
      <c r="AI15" s="167">
        <v>0</v>
      </c>
      <c r="AJ15" s="167">
        <v>0</v>
      </c>
      <c r="AK15" s="167">
        <v>0</v>
      </c>
      <c r="AL15" s="167">
        <v>0</v>
      </c>
      <c r="AM15" s="167">
        <v>0</v>
      </c>
      <c r="AN15" s="167">
        <v>0</v>
      </c>
      <c r="AO15" s="167">
        <v>0</v>
      </c>
      <c r="AP15" s="167">
        <v>0</v>
      </c>
      <c r="AQ15" s="167">
        <v>0</v>
      </c>
      <c r="AR15" s="167">
        <v>0</v>
      </c>
      <c r="AS15" s="167">
        <v>402</v>
      </c>
      <c r="AT15" s="67"/>
      <c r="AU15" s="13" t="str">
        <f>IF(AK15&lt;=AK13," ","GRESEALA")</f>
        <v xml:space="preserve"> </v>
      </c>
      <c r="AV15" s="13" t="str">
        <f>IF(AL15&lt;=AL13," ","GRESEALA")</f>
        <v xml:space="preserve"> </v>
      </c>
      <c r="AW15" s="13" t="str">
        <f>IF(AR15&lt;=AR13," ","GRESEALA")</f>
        <v xml:space="preserve"> </v>
      </c>
      <c r="AX15" s="13" t="str">
        <f>IF(AS15&lt;=AS13," ","GRESEALA")</f>
        <v xml:space="preserve"> </v>
      </c>
      <c r="AY15" s="17" t="str">
        <f>IF(AS15&lt;=AS13," ","GRESEALA")</f>
        <v xml:space="preserve"> </v>
      </c>
      <c r="AZ15" s="13" t="str">
        <f>IF(M15&lt;=M13," ","GRESEALA")</f>
        <v xml:space="preserve"> </v>
      </c>
      <c r="BA15" s="13" t="str">
        <f>IF(N15&lt;=N13," ","GRESEALA")</f>
        <v xml:space="preserve"> </v>
      </c>
      <c r="BB15" s="13" t="str">
        <f>IF(O15&lt;=O13," ","GRESEALA")</f>
        <v xml:space="preserve"> </v>
      </c>
      <c r="BC15" s="13" t="str">
        <f>IF(P15&lt;=P13," ","GRESEALA")</f>
        <v xml:space="preserve"> </v>
      </c>
      <c r="BD15" s="13" t="str">
        <f>IF(Q15&lt;=Q13," ","GRESEALA")</f>
        <v xml:space="preserve"> </v>
      </c>
      <c r="BE15" s="13" t="str">
        <f t="shared" ref="BE15:BK15" si="2">IF(S15&lt;=S13," ","GRESEALA")</f>
        <v xml:space="preserve"> </v>
      </c>
      <c r="BF15" s="13" t="str">
        <f t="shared" si="2"/>
        <v xml:space="preserve"> </v>
      </c>
      <c r="BG15" s="13" t="str">
        <f t="shared" si="2"/>
        <v xml:space="preserve"> </v>
      </c>
      <c r="BH15" s="13" t="str">
        <f t="shared" si="2"/>
        <v xml:space="preserve"> </v>
      </c>
      <c r="BI15" s="13" t="str">
        <f t="shared" si="2"/>
        <v xml:space="preserve"> </v>
      </c>
      <c r="BJ15" s="13" t="str">
        <f t="shared" si="2"/>
        <v xml:space="preserve"> </v>
      </c>
      <c r="BK15" s="13" t="str">
        <f t="shared" si="2"/>
        <v xml:space="preserve"> </v>
      </c>
      <c r="BL15" s="10"/>
      <c r="HO15" s="10" t="s">
        <v>183</v>
      </c>
    </row>
    <row r="16" spans="2:223" ht="42" customHeight="1" x14ac:dyDescent="0.35">
      <c r="B16" s="16" t="s">
        <v>50</v>
      </c>
      <c r="C16" s="77" t="s">
        <v>51</v>
      </c>
      <c r="D16" s="93">
        <f t="shared" si="1"/>
        <v>227</v>
      </c>
      <c r="E16" s="101">
        <f>E17+E18</f>
        <v>113</v>
      </c>
      <c r="F16" s="101">
        <f t="shared" ref="F16:AS16" si="3">F17+F18</f>
        <v>114</v>
      </c>
      <c r="G16" s="101">
        <f t="shared" si="3"/>
        <v>30</v>
      </c>
      <c r="H16" s="101">
        <f t="shared" si="3"/>
        <v>24</v>
      </c>
      <c r="I16" s="101">
        <f t="shared" si="3"/>
        <v>14</v>
      </c>
      <c r="J16" s="101">
        <f t="shared" si="3"/>
        <v>9</v>
      </c>
      <c r="K16" s="101">
        <f t="shared" si="3"/>
        <v>23</v>
      </c>
      <c r="L16" s="101">
        <f t="shared" si="3"/>
        <v>33</v>
      </c>
      <c r="M16" s="101">
        <f t="shared" si="3"/>
        <v>127</v>
      </c>
      <c r="N16" s="101">
        <f t="shared" si="3"/>
        <v>53</v>
      </c>
      <c r="O16" s="101">
        <f t="shared" si="3"/>
        <v>88</v>
      </c>
      <c r="P16" s="101">
        <f t="shared" si="3"/>
        <v>139</v>
      </c>
      <c r="Q16" s="101">
        <f t="shared" si="3"/>
        <v>11</v>
      </c>
      <c r="R16" s="101">
        <f t="shared" si="3"/>
        <v>1</v>
      </c>
      <c r="S16" s="101">
        <f t="shared" si="3"/>
        <v>49</v>
      </c>
      <c r="T16" s="101">
        <f t="shared" si="3"/>
        <v>42</v>
      </c>
      <c r="U16" s="101">
        <f t="shared" si="3"/>
        <v>97</v>
      </c>
      <c r="V16" s="101">
        <f t="shared" si="3"/>
        <v>9</v>
      </c>
      <c r="W16" s="101">
        <f t="shared" si="3"/>
        <v>19</v>
      </c>
      <c r="X16" s="101">
        <f t="shared" si="3"/>
        <v>186</v>
      </c>
      <c r="Y16" s="101">
        <f t="shared" si="3"/>
        <v>41</v>
      </c>
      <c r="Z16" s="101">
        <f t="shared" si="3"/>
        <v>0</v>
      </c>
      <c r="AA16" s="101">
        <f t="shared" si="3"/>
        <v>0</v>
      </c>
      <c r="AB16" s="101">
        <f t="shared" si="3"/>
        <v>0</v>
      </c>
      <c r="AC16" s="101">
        <f t="shared" si="3"/>
        <v>0</v>
      </c>
      <c r="AD16" s="101">
        <f t="shared" si="3"/>
        <v>0</v>
      </c>
      <c r="AE16" s="101">
        <f t="shared" si="3"/>
        <v>0</v>
      </c>
      <c r="AF16" s="101">
        <f t="shared" si="3"/>
        <v>0</v>
      </c>
      <c r="AG16" s="101">
        <f t="shared" si="3"/>
        <v>0</v>
      </c>
      <c r="AH16" s="101">
        <f t="shared" si="3"/>
        <v>0</v>
      </c>
      <c r="AI16" s="101">
        <f t="shared" si="3"/>
        <v>0</v>
      </c>
      <c r="AJ16" s="101">
        <f t="shared" si="3"/>
        <v>0</v>
      </c>
      <c r="AK16" s="101">
        <f t="shared" si="3"/>
        <v>0</v>
      </c>
      <c r="AL16" s="101">
        <f t="shared" si="3"/>
        <v>0</v>
      </c>
      <c r="AM16" s="101">
        <f t="shared" si="3"/>
        <v>0</v>
      </c>
      <c r="AN16" s="101">
        <f t="shared" si="3"/>
        <v>0</v>
      </c>
      <c r="AO16" s="101">
        <f t="shared" si="3"/>
        <v>0</v>
      </c>
      <c r="AP16" s="101">
        <f t="shared" si="3"/>
        <v>0</v>
      </c>
      <c r="AQ16" s="101">
        <f t="shared" si="3"/>
        <v>0</v>
      </c>
      <c r="AR16" s="101">
        <f t="shared" si="3"/>
        <v>0</v>
      </c>
      <c r="AS16" s="101">
        <f t="shared" si="3"/>
        <v>227</v>
      </c>
      <c r="AT16" s="67"/>
      <c r="AU16" s="13" t="str">
        <f t="shared" ref="AU16:BB16" si="4">IF(AC15&lt;=AC13," ","GRESEALA")</f>
        <v xml:space="preserve"> </v>
      </c>
      <c r="AV16" s="13" t="str">
        <f t="shared" si="4"/>
        <v xml:space="preserve"> </v>
      </c>
      <c r="AW16" s="13" t="str">
        <f t="shared" si="4"/>
        <v xml:space="preserve"> </v>
      </c>
      <c r="AX16" s="13" t="str">
        <f t="shared" si="4"/>
        <v xml:space="preserve"> </v>
      </c>
      <c r="AY16" s="13" t="str">
        <f t="shared" si="4"/>
        <v xml:space="preserve"> </v>
      </c>
      <c r="AZ16" s="13" t="str">
        <f t="shared" si="4"/>
        <v xml:space="preserve"> </v>
      </c>
      <c r="BA16" s="13" t="str">
        <f t="shared" si="4"/>
        <v xml:space="preserve"> </v>
      </c>
      <c r="BB16" s="13" t="str">
        <f t="shared" si="4"/>
        <v xml:space="preserve"> </v>
      </c>
      <c r="BC16" s="13" t="str">
        <f>IF(D16&lt;=D14," ","GRESEALA")</f>
        <v xml:space="preserve"> </v>
      </c>
      <c r="BD16" s="13" t="str">
        <f>IF(E16&lt;=E14," ","GRESEALA")</f>
        <v xml:space="preserve"> </v>
      </c>
      <c r="BE16" s="13" t="str">
        <f>IF(F16&lt;=F14," ","GRESEALA")</f>
        <v xml:space="preserve"> </v>
      </c>
      <c r="BF16" s="13" t="str">
        <f>IF(G16&lt;=G14," ","GRESEALA")</f>
        <v xml:space="preserve"> </v>
      </c>
      <c r="BG16" s="13" t="str">
        <f>IF(H16&lt;=H14," ","GRESEALA")</f>
        <v xml:space="preserve"> </v>
      </c>
      <c r="BH16" s="13" t="str">
        <f>IF(K16&lt;=K14," ","GRESEALA")</f>
        <v xml:space="preserve"> </v>
      </c>
      <c r="BI16" s="17" t="str">
        <f>IF(L16&lt;=L14," ","GRESEALA")</f>
        <v xml:space="preserve"> </v>
      </c>
      <c r="BJ16" s="13" t="str">
        <f>IF(M16&lt;=M14," ","GRESEALA")</f>
        <v xml:space="preserve"> </v>
      </c>
      <c r="BK16" s="13" t="str">
        <f>IF(N16&lt;=N14," ","GRESEALA")</f>
        <v xml:space="preserve"> </v>
      </c>
    </row>
    <row r="17" spans="2:64" s="22" customFormat="1" ht="42" customHeight="1" x14ac:dyDescent="0.35">
      <c r="B17" s="21" t="s">
        <v>52</v>
      </c>
      <c r="C17" s="78" t="s">
        <v>53</v>
      </c>
      <c r="D17" s="102">
        <f t="shared" si="1"/>
        <v>211</v>
      </c>
      <c r="E17" s="102">
        <v>102</v>
      </c>
      <c r="F17" s="102">
        <v>109</v>
      </c>
      <c r="G17" s="102">
        <v>24</v>
      </c>
      <c r="H17" s="102">
        <v>19</v>
      </c>
      <c r="I17" s="102">
        <v>13</v>
      </c>
      <c r="J17" s="102">
        <v>8</v>
      </c>
      <c r="K17" s="102">
        <v>22</v>
      </c>
      <c r="L17" s="102">
        <v>30</v>
      </c>
      <c r="M17" s="102">
        <v>122</v>
      </c>
      <c r="N17" s="102">
        <v>51</v>
      </c>
      <c r="O17" s="102">
        <v>87</v>
      </c>
      <c r="P17" s="102">
        <v>124</v>
      </c>
      <c r="Q17" s="102">
        <v>10</v>
      </c>
      <c r="R17" s="102">
        <v>1</v>
      </c>
      <c r="S17" s="102">
        <v>46</v>
      </c>
      <c r="T17" s="102">
        <v>39</v>
      </c>
      <c r="U17" s="102">
        <v>90</v>
      </c>
      <c r="V17" s="102">
        <v>9</v>
      </c>
      <c r="W17" s="102">
        <v>17</v>
      </c>
      <c r="X17" s="102">
        <v>175</v>
      </c>
      <c r="Y17" s="102">
        <v>36</v>
      </c>
      <c r="Z17" s="102">
        <v>0</v>
      </c>
      <c r="AA17" s="102">
        <v>0</v>
      </c>
      <c r="AB17" s="102">
        <v>0</v>
      </c>
      <c r="AC17" s="102">
        <v>0</v>
      </c>
      <c r="AD17" s="102">
        <v>0</v>
      </c>
      <c r="AE17" s="102">
        <v>0</v>
      </c>
      <c r="AF17" s="102">
        <v>0</v>
      </c>
      <c r="AG17" s="102">
        <v>0</v>
      </c>
      <c r="AH17" s="102">
        <v>0</v>
      </c>
      <c r="AI17" s="102">
        <v>0</v>
      </c>
      <c r="AJ17" s="102">
        <v>0</v>
      </c>
      <c r="AK17" s="102">
        <v>0</v>
      </c>
      <c r="AL17" s="102">
        <v>0</v>
      </c>
      <c r="AM17" s="102">
        <v>0</v>
      </c>
      <c r="AN17" s="102">
        <v>0</v>
      </c>
      <c r="AO17" s="102">
        <v>0</v>
      </c>
      <c r="AP17" s="102">
        <v>0</v>
      </c>
      <c r="AQ17" s="102">
        <v>0</v>
      </c>
      <c r="AR17" s="102">
        <v>0</v>
      </c>
      <c r="AS17" s="102">
        <v>211</v>
      </c>
      <c r="AT17" s="67"/>
      <c r="AU17" s="13" t="str">
        <f>IF(O16&lt;=O14," ","GRESEALA")</f>
        <v xml:space="preserve"> </v>
      </c>
      <c r="AV17" s="13" t="str">
        <f>IF(P16&lt;=P14," ","GRESEALA")</f>
        <v xml:space="preserve"> </v>
      </c>
      <c r="AW17" s="13" t="str">
        <f>IF(Q16&lt;=Q14," ","GRESEALA")</f>
        <v xml:space="preserve"> </v>
      </c>
      <c r="AX17" s="13" t="str">
        <f t="shared" ref="AX17:BK17" si="5">IF(S16&lt;=S14," ","GRESEALA")</f>
        <v xml:space="preserve"> </v>
      </c>
      <c r="AY17" s="13" t="str">
        <f t="shared" si="5"/>
        <v xml:space="preserve"> </v>
      </c>
      <c r="AZ17" s="13" t="str">
        <f t="shared" si="5"/>
        <v xml:space="preserve"> </v>
      </c>
      <c r="BA17" s="13" t="str">
        <f t="shared" si="5"/>
        <v xml:space="preserve"> </v>
      </c>
      <c r="BB17" s="13" t="str">
        <f t="shared" si="5"/>
        <v xml:space="preserve"> </v>
      </c>
      <c r="BC17" s="13" t="str">
        <f t="shared" si="5"/>
        <v xml:space="preserve"> </v>
      </c>
      <c r="BD17" s="13" t="str">
        <f t="shared" si="5"/>
        <v xml:space="preserve"> </v>
      </c>
      <c r="BE17" s="13" t="str">
        <f t="shared" si="5"/>
        <v xml:space="preserve"> </v>
      </c>
      <c r="BF17" s="13" t="str">
        <f t="shared" si="5"/>
        <v xml:space="preserve"> </v>
      </c>
      <c r="BG17" s="13" t="str">
        <f t="shared" si="5"/>
        <v xml:space="preserve"> </v>
      </c>
      <c r="BH17" s="13" t="str">
        <f t="shared" si="5"/>
        <v xml:space="preserve"> </v>
      </c>
      <c r="BI17" s="13" t="str">
        <f t="shared" si="5"/>
        <v xml:space="preserve"> </v>
      </c>
      <c r="BJ17" s="13" t="str">
        <f t="shared" si="5"/>
        <v xml:space="preserve"> </v>
      </c>
      <c r="BK17" s="13" t="str">
        <f t="shared" si="5"/>
        <v xml:space="preserve"> </v>
      </c>
      <c r="BL17" s="10"/>
    </row>
    <row r="18" spans="2:64" ht="39.75" customHeight="1" x14ac:dyDescent="0.35">
      <c r="B18" s="21" t="s">
        <v>54</v>
      </c>
      <c r="C18" s="78" t="s">
        <v>55</v>
      </c>
      <c r="D18" s="102">
        <f t="shared" si="1"/>
        <v>16</v>
      </c>
      <c r="E18" s="102">
        <v>11</v>
      </c>
      <c r="F18" s="102">
        <v>5</v>
      </c>
      <c r="G18" s="102">
        <v>6</v>
      </c>
      <c r="H18" s="102">
        <v>5</v>
      </c>
      <c r="I18" s="102">
        <v>1</v>
      </c>
      <c r="J18" s="102">
        <v>1</v>
      </c>
      <c r="K18" s="102">
        <v>1</v>
      </c>
      <c r="L18" s="102">
        <v>3</v>
      </c>
      <c r="M18" s="102">
        <v>5</v>
      </c>
      <c r="N18" s="102">
        <v>2</v>
      </c>
      <c r="O18" s="102">
        <v>1</v>
      </c>
      <c r="P18" s="102">
        <v>15</v>
      </c>
      <c r="Q18" s="102">
        <v>1</v>
      </c>
      <c r="R18" s="102">
        <v>0</v>
      </c>
      <c r="S18" s="102">
        <v>3</v>
      </c>
      <c r="T18" s="102">
        <v>3</v>
      </c>
      <c r="U18" s="102">
        <v>7</v>
      </c>
      <c r="V18" s="102">
        <v>0</v>
      </c>
      <c r="W18" s="102">
        <v>2</v>
      </c>
      <c r="X18" s="102">
        <v>11</v>
      </c>
      <c r="Y18" s="102">
        <v>5</v>
      </c>
      <c r="Z18" s="102">
        <v>0</v>
      </c>
      <c r="AA18" s="102">
        <v>0</v>
      </c>
      <c r="AB18" s="102">
        <v>0</v>
      </c>
      <c r="AC18" s="102">
        <v>0</v>
      </c>
      <c r="AD18" s="102">
        <v>0</v>
      </c>
      <c r="AE18" s="102">
        <v>0</v>
      </c>
      <c r="AF18" s="102">
        <v>0</v>
      </c>
      <c r="AG18" s="102">
        <v>0</v>
      </c>
      <c r="AH18" s="102">
        <v>0</v>
      </c>
      <c r="AI18" s="102">
        <v>0</v>
      </c>
      <c r="AJ18" s="102">
        <v>0</v>
      </c>
      <c r="AK18" s="102">
        <v>0</v>
      </c>
      <c r="AL18" s="102">
        <v>0</v>
      </c>
      <c r="AM18" s="102">
        <v>0</v>
      </c>
      <c r="AN18" s="102">
        <v>0</v>
      </c>
      <c r="AO18" s="102">
        <v>0</v>
      </c>
      <c r="AP18" s="102">
        <v>0</v>
      </c>
      <c r="AQ18" s="102">
        <v>0</v>
      </c>
      <c r="AR18" s="102">
        <v>0</v>
      </c>
      <c r="AS18" s="102">
        <v>16</v>
      </c>
      <c r="AT18" s="67"/>
      <c r="AU18" s="13" t="str">
        <f t="shared" ref="AU18:AZ18" si="6">IF(AG16&lt;=AG14," ","GRESEALA")</f>
        <v xml:space="preserve"> </v>
      </c>
      <c r="AV18" s="13" t="str">
        <f t="shared" si="6"/>
        <v xml:space="preserve"> </v>
      </c>
      <c r="AW18" s="13" t="str">
        <f t="shared" si="6"/>
        <v xml:space="preserve"> </v>
      </c>
      <c r="AX18" s="13" t="str">
        <f t="shared" si="6"/>
        <v xml:space="preserve"> </v>
      </c>
      <c r="AY18" s="13" t="str">
        <f t="shared" si="6"/>
        <v xml:space="preserve"> </v>
      </c>
      <c r="AZ18" s="13" t="str">
        <f t="shared" si="6"/>
        <v xml:space="preserve"> </v>
      </c>
      <c r="BA18" s="13" t="str">
        <f t="shared" ref="BA18:BB18" si="7">IF(AR16&lt;=AR14," ","GRESEALA")</f>
        <v xml:space="preserve"> </v>
      </c>
      <c r="BB18" s="13" t="str">
        <f t="shared" si="7"/>
        <v xml:space="preserve"> </v>
      </c>
      <c r="BC18" s="13" t="str">
        <f>IF(E17+E18=E16," ","GRESEALA")</f>
        <v xml:space="preserve"> </v>
      </c>
      <c r="BD18" s="13" t="str">
        <f>IF(F17+F18=F16," ","GRESEALA")</f>
        <v xml:space="preserve"> </v>
      </c>
      <c r="BE18" s="13" t="str">
        <f>IF(G17+G18=G16," ","GRESEALA")</f>
        <v xml:space="preserve"> </v>
      </c>
      <c r="BF18" s="13" t="str">
        <f>IF(H17+H18=H16," ","GRESEALA")</f>
        <v xml:space="preserve"> </v>
      </c>
      <c r="BG18" s="13" t="str">
        <f>IF(K17+K18=K16," ","GRESEALA")</f>
        <v xml:space="preserve"> </v>
      </c>
      <c r="BH18" s="17" t="str">
        <f>IF(L17+L18=L16," ","GRESEALA")</f>
        <v xml:space="preserve"> </v>
      </c>
      <c r="BI18" s="13" t="str">
        <f>IF(M17+M18=M16," ","GRESEALA")</f>
        <v xml:space="preserve"> </v>
      </c>
      <c r="BJ18" s="13" t="str">
        <f>IF(N17+N18=N16," ","GRESEALA")</f>
        <v xml:space="preserve"> </v>
      </c>
      <c r="BK18" s="13" t="str">
        <f>IF(O17+O18=O16," ","GRESEALA")</f>
        <v xml:space="preserve"> </v>
      </c>
    </row>
    <row r="19" spans="2:64" s="24" customFormat="1" ht="44.25" customHeight="1" x14ac:dyDescent="0.35">
      <c r="B19" s="23" t="s">
        <v>56</v>
      </c>
      <c r="C19" s="78" t="s">
        <v>57</v>
      </c>
      <c r="D19" s="103">
        <f t="shared" si="1"/>
        <v>0</v>
      </c>
      <c r="E19" s="103">
        <v>0</v>
      </c>
      <c r="F19" s="103">
        <v>0</v>
      </c>
      <c r="G19" s="103">
        <v>0</v>
      </c>
      <c r="H19" s="103">
        <v>0</v>
      </c>
      <c r="I19" s="103">
        <v>0</v>
      </c>
      <c r="J19" s="103">
        <v>0</v>
      </c>
      <c r="K19" s="103">
        <v>0</v>
      </c>
      <c r="L19" s="103">
        <v>0</v>
      </c>
      <c r="M19" s="103">
        <v>0</v>
      </c>
      <c r="N19" s="103">
        <v>0</v>
      </c>
      <c r="O19" s="103">
        <v>0</v>
      </c>
      <c r="P19" s="103">
        <v>0</v>
      </c>
      <c r="Q19" s="103">
        <v>0</v>
      </c>
      <c r="R19" s="103">
        <v>0</v>
      </c>
      <c r="S19" s="103">
        <v>0</v>
      </c>
      <c r="T19" s="103">
        <v>0</v>
      </c>
      <c r="U19" s="103">
        <v>0</v>
      </c>
      <c r="V19" s="103">
        <v>0</v>
      </c>
      <c r="W19" s="103">
        <v>0</v>
      </c>
      <c r="X19" s="103">
        <v>0</v>
      </c>
      <c r="Y19" s="103">
        <v>0</v>
      </c>
      <c r="Z19" s="103">
        <v>0</v>
      </c>
      <c r="AA19" s="103">
        <v>0</v>
      </c>
      <c r="AB19" s="103">
        <v>0</v>
      </c>
      <c r="AC19" s="103">
        <v>0</v>
      </c>
      <c r="AD19" s="103">
        <v>0</v>
      </c>
      <c r="AE19" s="103">
        <v>0</v>
      </c>
      <c r="AF19" s="103">
        <v>0</v>
      </c>
      <c r="AG19" s="103">
        <v>0</v>
      </c>
      <c r="AH19" s="103">
        <v>0</v>
      </c>
      <c r="AI19" s="103">
        <v>0</v>
      </c>
      <c r="AJ19" s="103">
        <v>0</v>
      </c>
      <c r="AK19" s="103">
        <v>0</v>
      </c>
      <c r="AL19" s="103">
        <v>0</v>
      </c>
      <c r="AM19" s="103">
        <v>0</v>
      </c>
      <c r="AN19" s="103">
        <v>0</v>
      </c>
      <c r="AO19" s="103">
        <v>0</v>
      </c>
      <c r="AP19" s="103">
        <v>0</v>
      </c>
      <c r="AQ19" s="103">
        <v>0</v>
      </c>
      <c r="AR19" s="103">
        <v>0</v>
      </c>
      <c r="AS19" s="103">
        <v>0</v>
      </c>
      <c r="AT19" s="67"/>
      <c r="AU19" s="13" t="str">
        <f>IF(P17+P18=P16," ","GRESEALA")</f>
        <v xml:space="preserve"> </v>
      </c>
      <c r="AV19" s="13" t="str">
        <f>IF(Q17+Q18=Q16," ","GRESEALA")</f>
        <v xml:space="preserve"> </v>
      </c>
      <c r="AW19" s="13" t="str">
        <f t="shared" ref="AW19:BK19" si="8">IF(S17+S18=S16," ","GRESEALA")</f>
        <v xml:space="preserve"> </v>
      </c>
      <c r="AX19" s="13" t="str">
        <f t="shared" si="8"/>
        <v xml:space="preserve"> </v>
      </c>
      <c r="AY19" s="13" t="str">
        <f t="shared" si="8"/>
        <v xml:space="preserve"> </v>
      </c>
      <c r="AZ19" s="13" t="str">
        <f t="shared" si="8"/>
        <v xml:space="preserve"> </v>
      </c>
      <c r="BA19" s="13" t="str">
        <f t="shared" si="8"/>
        <v xml:space="preserve"> </v>
      </c>
      <c r="BB19" s="13" t="str">
        <f t="shared" si="8"/>
        <v xml:space="preserve"> </v>
      </c>
      <c r="BC19" s="13" t="str">
        <f t="shared" si="8"/>
        <v xml:space="preserve"> </v>
      </c>
      <c r="BD19" s="13" t="str">
        <f t="shared" si="8"/>
        <v xml:space="preserve"> </v>
      </c>
      <c r="BE19" s="13" t="str">
        <f t="shared" si="8"/>
        <v xml:space="preserve"> </v>
      </c>
      <c r="BF19" s="13" t="str">
        <f t="shared" si="8"/>
        <v xml:space="preserve"> </v>
      </c>
      <c r="BG19" s="13" t="str">
        <f t="shared" si="8"/>
        <v xml:space="preserve"> </v>
      </c>
      <c r="BH19" s="13" t="str">
        <f t="shared" si="8"/>
        <v xml:space="preserve"> </v>
      </c>
      <c r="BI19" s="13" t="str">
        <f t="shared" si="8"/>
        <v xml:space="preserve"> </v>
      </c>
      <c r="BJ19" s="13" t="str">
        <f t="shared" si="8"/>
        <v xml:space="preserve"> </v>
      </c>
      <c r="BK19" s="13" t="str">
        <f t="shared" si="8"/>
        <v xml:space="preserve"> </v>
      </c>
    </row>
    <row r="20" spans="2:64" s="24" customFormat="1" ht="57" customHeight="1" x14ac:dyDescent="0.35">
      <c r="B20" s="16" t="s">
        <v>58</v>
      </c>
      <c r="C20" s="79" t="s">
        <v>59</v>
      </c>
      <c r="D20" s="93">
        <f t="shared" si="1"/>
        <v>127</v>
      </c>
      <c r="E20" s="101">
        <f>E21+E22</f>
        <v>62</v>
      </c>
      <c r="F20" s="101">
        <f t="shared" ref="F20:AS20" si="9">F21+F22</f>
        <v>65</v>
      </c>
      <c r="G20" s="101">
        <f t="shared" si="9"/>
        <v>0</v>
      </c>
      <c r="H20" s="101">
        <f>H21+H22</f>
        <v>0</v>
      </c>
      <c r="I20" s="101">
        <f t="shared" ref="I20:J20" si="10">I21+I22</f>
        <v>0</v>
      </c>
      <c r="J20" s="101">
        <f t="shared" si="10"/>
        <v>0</v>
      </c>
      <c r="K20" s="101">
        <f t="shared" si="9"/>
        <v>0</v>
      </c>
      <c r="L20" s="101">
        <f t="shared" si="9"/>
        <v>0</v>
      </c>
      <c r="M20" s="101">
        <f t="shared" si="9"/>
        <v>127</v>
      </c>
      <c r="N20" s="101">
        <f t="shared" si="9"/>
        <v>53</v>
      </c>
      <c r="O20" s="101">
        <f t="shared" si="9"/>
        <v>54</v>
      </c>
      <c r="P20" s="101">
        <f t="shared" si="9"/>
        <v>73</v>
      </c>
      <c r="Q20" s="101">
        <f t="shared" si="9"/>
        <v>6</v>
      </c>
      <c r="R20" s="101">
        <f t="shared" si="9"/>
        <v>0</v>
      </c>
      <c r="S20" s="101">
        <f t="shared" si="9"/>
        <v>28</v>
      </c>
      <c r="T20" s="101">
        <f t="shared" si="9"/>
        <v>24</v>
      </c>
      <c r="U20" s="101">
        <f t="shared" si="9"/>
        <v>54</v>
      </c>
      <c r="V20" s="101">
        <f t="shared" si="9"/>
        <v>5</v>
      </c>
      <c r="W20" s="101">
        <f t="shared" si="9"/>
        <v>10</v>
      </c>
      <c r="X20" s="101">
        <f t="shared" si="9"/>
        <v>104</v>
      </c>
      <c r="Y20" s="101">
        <f t="shared" si="9"/>
        <v>23</v>
      </c>
      <c r="Z20" s="101">
        <f t="shared" si="9"/>
        <v>0</v>
      </c>
      <c r="AA20" s="101">
        <f t="shared" si="9"/>
        <v>0</v>
      </c>
      <c r="AB20" s="101">
        <f t="shared" si="9"/>
        <v>0</v>
      </c>
      <c r="AC20" s="101">
        <f t="shared" si="9"/>
        <v>0</v>
      </c>
      <c r="AD20" s="101">
        <f t="shared" si="9"/>
        <v>0</v>
      </c>
      <c r="AE20" s="101">
        <f t="shared" si="9"/>
        <v>0</v>
      </c>
      <c r="AF20" s="101">
        <f t="shared" si="9"/>
        <v>0</v>
      </c>
      <c r="AG20" s="101">
        <f t="shared" si="9"/>
        <v>0</v>
      </c>
      <c r="AH20" s="101">
        <f t="shared" si="9"/>
        <v>0</v>
      </c>
      <c r="AI20" s="101">
        <f t="shared" si="9"/>
        <v>0</v>
      </c>
      <c r="AJ20" s="101">
        <f t="shared" si="9"/>
        <v>0</v>
      </c>
      <c r="AK20" s="101">
        <f t="shared" si="9"/>
        <v>0</v>
      </c>
      <c r="AL20" s="101">
        <f t="shared" si="9"/>
        <v>0</v>
      </c>
      <c r="AM20" s="101">
        <f t="shared" si="9"/>
        <v>0</v>
      </c>
      <c r="AN20" s="101">
        <f t="shared" si="9"/>
        <v>0</v>
      </c>
      <c r="AO20" s="101">
        <f t="shared" si="9"/>
        <v>0</v>
      </c>
      <c r="AP20" s="101">
        <f t="shared" si="9"/>
        <v>0</v>
      </c>
      <c r="AQ20" s="101">
        <f t="shared" si="9"/>
        <v>0</v>
      </c>
      <c r="AR20" s="101">
        <f t="shared" si="9"/>
        <v>0</v>
      </c>
      <c r="AS20" s="101">
        <f t="shared" si="9"/>
        <v>127</v>
      </c>
      <c r="AT20" s="67"/>
      <c r="AU20" s="13" t="str">
        <f>IF(AH17+AH18=AH16," ","GRESEALA")</f>
        <v xml:space="preserve"> </v>
      </c>
      <c r="AV20" s="13" t="str">
        <f>IF(AI17+AI18=AI16," ","GRESEALA")</f>
        <v xml:space="preserve"> </v>
      </c>
      <c r="AW20" s="13" t="str">
        <f>IF(AJ17+AJ18=AJ16," ","GRESEALA")</f>
        <v xml:space="preserve"> </v>
      </c>
      <c r="AX20" s="13" t="str">
        <f>IF(AK17+AK18=AK16," ","GRESEALA")</f>
        <v xml:space="preserve"> </v>
      </c>
      <c r="AY20" s="13" t="str">
        <f>IF(AL17+AL18=AL16," ","GRESEALA")</f>
        <v xml:space="preserve"> </v>
      </c>
      <c r="AZ20" s="13" t="str">
        <f t="shared" ref="AZ20:BA20" si="11">IF(AR17+AR18=AR16," ","GRESEALA")</f>
        <v xml:space="preserve"> </v>
      </c>
      <c r="BA20" s="13" t="str">
        <f t="shared" si="11"/>
        <v xml:space="preserve"> </v>
      </c>
      <c r="BB20" s="13" t="str">
        <f>IF(E16+F16=D16," ","GRESEALA")</f>
        <v xml:space="preserve"> </v>
      </c>
      <c r="BC20" s="13" t="str">
        <f>IF(G16+K16+I16+L16+M16=D16," ","GRESEALA")</f>
        <v xml:space="preserve"> </v>
      </c>
      <c r="BD20" s="13" t="str">
        <f>IF(O16+P16=D16," ","GRESEALA")</f>
        <v xml:space="preserve"> </v>
      </c>
      <c r="BE20" s="13" t="str">
        <f>IF(Q16+S16+T16+U16+V16+W16=D16," ","GRESEALA")</f>
        <v xml:space="preserve"> </v>
      </c>
      <c r="BF20" s="13" t="str">
        <f>IF(X16+Y16+Z16=D16," ","GRESEALA")</f>
        <v xml:space="preserve"> </v>
      </c>
      <c r="BG20" s="13" t="str">
        <f>IF(AA16+AC16+AE16+AF16+AG16+AH16+AI16+AJ16+AK16+AL16+AM16+AN16+AO16+AP16+AQ16+AR16+AS16&gt;=D16," ","GRESEALA")</f>
        <v xml:space="preserve"> </v>
      </c>
      <c r="BH20" s="13" t="str">
        <f>IF(AS16&lt;=D16," ","GRESEALA")</f>
        <v xml:space="preserve"> </v>
      </c>
      <c r="BI20" s="13" t="str">
        <f>IF(H16&lt;=G16," ","GRESEALA")</f>
        <v xml:space="preserve"> </v>
      </c>
      <c r="BJ20" s="13" t="str">
        <f>IF(E21+E22=E20," ","GRESEALA")</f>
        <v xml:space="preserve"> </v>
      </c>
      <c r="BK20" s="13" t="str">
        <f>IF(F21+F22=F20," ","GRESEALA")</f>
        <v xml:space="preserve"> </v>
      </c>
    </row>
    <row r="21" spans="2:64" s="24" customFormat="1" ht="38.25" customHeight="1" x14ac:dyDescent="0.35">
      <c r="B21" s="23" t="s">
        <v>60</v>
      </c>
      <c r="C21" s="80" t="s">
        <v>61</v>
      </c>
      <c r="D21" s="126">
        <f t="shared" si="1"/>
        <v>122</v>
      </c>
      <c r="E21" s="103">
        <v>59</v>
      </c>
      <c r="F21" s="103">
        <v>63</v>
      </c>
      <c r="G21" s="104">
        <v>0</v>
      </c>
      <c r="H21" s="104">
        <v>0</v>
      </c>
      <c r="I21" s="104">
        <v>0</v>
      </c>
      <c r="J21" s="104">
        <v>0</v>
      </c>
      <c r="K21" s="104">
        <v>0</v>
      </c>
      <c r="L21" s="104">
        <v>0</v>
      </c>
      <c r="M21" s="103">
        <v>122</v>
      </c>
      <c r="N21" s="103">
        <v>51</v>
      </c>
      <c r="O21" s="103">
        <v>53</v>
      </c>
      <c r="P21" s="103">
        <v>69</v>
      </c>
      <c r="Q21" s="103">
        <v>6</v>
      </c>
      <c r="R21" s="103">
        <v>0</v>
      </c>
      <c r="S21" s="103">
        <v>27</v>
      </c>
      <c r="T21" s="103">
        <v>23</v>
      </c>
      <c r="U21" s="103">
        <v>52</v>
      </c>
      <c r="V21" s="103">
        <v>5</v>
      </c>
      <c r="W21" s="103">
        <v>9</v>
      </c>
      <c r="X21" s="103">
        <v>101</v>
      </c>
      <c r="Y21" s="103">
        <v>21</v>
      </c>
      <c r="Z21" s="103">
        <v>0</v>
      </c>
      <c r="AA21" s="103">
        <v>0</v>
      </c>
      <c r="AB21" s="103">
        <v>0</v>
      </c>
      <c r="AC21" s="103">
        <v>0</v>
      </c>
      <c r="AD21" s="103">
        <v>0</v>
      </c>
      <c r="AE21" s="103">
        <v>0</v>
      </c>
      <c r="AF21" s="103">
        <v>0</v>
      </c>
      <c r="AG21" s="103">
        <v>0</v>
      </c>
      <c r="AH21" s="103">
        <v>0</v>
      </c>
      <c r="AI21" s="103">
        <v>0</v>
      </c>
      <c r="AJ21" s="103">
        <v>0</v>
      </c>
      <c r="AK21" s="103">
        <v>0</v>
      </c>
      <c r="AL21" s="103">
        <v>0</v>
      </c>
      <c r="AM21" s="103">
        <v>0</v>
      </c>
      <c r="AN21" s="103">
        <v>0</v>
      </c>
      <c r="AO21" s="103">
        <v>0</v>
      </c>
      <c r="AP21" s="103">
        <v>0</v>
      </c>
      <c r="AQ21" s="103">
        <v>0</v>
      </c>
      <c r="AR21" s="103">
        <v>0</v>
      </c>
      <c r="AS21" s="103">
        <v>122</v>
      </c>
      <c r="AT21" s="67"/>
      <c r="AU21" s="13" t="str">
        <f>IF(G21+G22=G20," ","GRESEALA")</f>
        <v xml:space="preserve"> </v>
      </c>
      <c r="AV21" s="13" t="str">
        <f>IF(H21+H22=H20," ","GRESEALA")</f>
        <v xml:space="preserve"> </v>
      </c>
      <c r="AW21" s="13" t="str">
        <f t="shared" ref="AW21:BC21" si="12">IF(K21+K22=K20," ","GRESEALA")</f>
        <v xml:space="preserve"> </v>
      </c>
      <c r="AX21" s="13" t="str">
        <f t="shared" si="12"/>
        <v xml:space="preserve"> </v>
      </c>
      <c r="AY21" s="13" t="str">
        <f t="shared" si="12"/>
        <v xml:space="preserve"> </v>
      </c>
      <c r="AZ21" s="13" t="str">
        <f t="shared" si="12"/>
        <v xml:space="preserve"> </v>
      </c>
      <c r="BA21" s="13" t="str">
        <f t="shared" si="12"/>
        <v xml:space="preserve"> </v>
      </c>
      <c r="BB21" s="13" t="str">
        <f t="shared" si="12"/>
        <v xml:space="preserve"> </v>
      </c>
      <c r="BC21" s="13" t="str">
        <f t="shared" si="12"/>
        <v xml:space="preserve"> </v>
      </c>
      <c r="BD21" s="13" t="str">
        <f t="shared" ref="BD21:BK21" si="13">IF(S21+S22=S20," ","GRESEALA")</f>
        <v xml:space="preserve"> </v>
      </c>
      <c r="BE21" s="13" t="str">
        <f t="shared" si="13"/>
        <v xml:space="preserve"> </v>
      </c>
      <c r="BF21" s="13" t="str">
        <f t="shared" si="13"/>
        <v xml:space="preserve"> </v>
      </c>
      <c r="BG21" s="13" t="str">
        <f t="shared" si="13"/>
        <v xml:space="preserve"> </v>
      </c>
      <c r="BH21" s="13" t="str">
        <f t="shared" si="13"/>
        <v xml:space="preserve"> </v>
      </c>
      <c r="BI21" s="13" t="str">
        <f t="shared" si="13"/>
        <v xml:space="preserve"> </v>
      </c>
      <c r="BJ21" s="13" t="str">
        <f t="shared" si="13"/>
        <v xml:space="preserve"> </v>
      </c>
      <c r="BK21" s="13" t="str">
        <f t="shared" si="13"/>
        <v xml:space="preserve"> </v>
      </c>
    </row>
    <row r="22" spans="2:64" s="24" customFormat="1" ht="42" customHeight="1" x14ac:dyDescent="0.35">
      <c r="B22" s="23" t="s">
        <v>62</v>
      </c>
      <c r="C22" s="80" t="s">
        <v>63</v>
      </c>
      <c r="D22" s="126">
        <f t="shared" si="1"/>
        <v>5</v>
      </c>
      <c r="E22" s="103">
        <v>3</v>
      </c>
      <c r="F22" s="103">
        <v>2</v>
      </c>
      <c r="G22" s="104">
        <v>0</v>
      </c>
      <c r="H22" s="104">
        <v>0</v>
      </c>
      <c r="I22" s="104">
        <v>0</v>
      </c>
      <c r="J22" s="104">
        <v>0</v>
      </c>
      <c r="K22" s="104">
        <v>0</v>
      </c>
      <c r="L22" s="104">
        <v>0</v>
      </c>
      <c r="M22" s="103">
        <v>5</v>
      </c>
      <c r="N22" s="103">
        <v>2</v>
      </c>
      <c r="O22" s="103">
        <v>1</v>
      </c>
      <c r="P22" s="103">
        <v>4</v>
      </c>
      <c r="Q22" s="103">
        <v>0</v>
      </c>
      <c r="R22" s="103">
        <v>0</v>
      </c>
      <c r="S22" s="103">
        <v>1</v>
      </c>
      <c r="T22" s="103">
        <v>1</v>
      </c>
      <c r="U22" s="103">
        <v>2</v>
      </c>
      <c r="V22" s="103">
        <v>0</v>
      </c>
      <c r="W22" s="103">
        <v>1</v>
      </c>
      <c r="X22" s="103">
        <v>3</v>
      </c>
      <c r="Y22" s="103">
        <v>2</v>
      </c>
      <c r="Z22" s="103">
        <v>0</v>
      </c>
      <c r="AA22" s="103">
        <v>0</v>
      </c>
      <c r="AB22" s="103">
        <v>0</v>
      </c>
      <c r="AC22" s="103">
        <v>0</v>
      </c>
      <c r="AD22" s="103">
        <v>0</v>
      </c>
      <c r="AE22" s="103">
        <v>0</v>
      </c>
      <c r="AF22" s="103">
        <v>0</v>
      </c>
      <c r="AG22" s="103">
        <v>0</v>
      </c>
      <c r="AH22" s="103">
        <v>0</v>
      </c>
      <c r="AI22" s="103">
        <v>0</v>
      </c>
      <c r="AJ22" s="103">
        <v>0</v>
      </c>
      <c r="AK22" s="103">
        <v>0</v>
      </c>
      <c r="AL22" s="103">
        <v>0</v>
      </c>
      <c r="AM22" s="103">
        <v>0</v>
      </c>
      <c r="AN22" s="103">
        <v>0</v>
      </c>
      <c r="AO22" s="103">
        <v>0</v>
      </c>
      <c r="AP22" s="103">
        <v>0</v>
      </c>
      <c r="AQ22" s="103">
        <v>0</v>
      </c>
      <c r="AR22" s="103">
        <v>0</v>
      </c>
      <c r="AS22" s="103">
        <v>5</v>
      </c>
      <c r="AT22" s="67"/>
      <c r="AU22" s="13" t="str">
        <f t="shared" ref="AU22:BF22" si="14">IF(AA21+AA22=AA20," ","GRESEALA")</f>
        <v xml:space="preserve"> </v>
      </c>
      <c r="AV22" s="13" t="str">
        <f t="shared" si="14"/>
        <v xml:space="preserve"> </v>
      </c>
      <c r="AW22" s="13" t="str">
        <f t="shared" si="14"/>
        <v xml:space="preserve"> </v>
      </c>
      <c r="AX22" s="13" t="str">
        <f t="shared" si="14"/>
        <v xml:space="preserve"> </v>
      </c>
      <c r="AY22" s="13" t="str">
        <f t="shared" si="14"/>
        <v xml:space="preserve"> </v>
      </c>
      <c r="AZ22" s="13" t="str">
        <f t="shared" si="14"/>
        <v xml:space="preserve"> </v>
      </c>
      <c r="BA22" s="13" t="str">
        <f t="shared" si="14"/>
        <v xml:space="preserve"> </v>
      </c>
      <c r="BB22" s="13" t="str">
        <f t="shared" si="14"/>
        <v xml:space="preserve"> </v>
      </c>
      <c r="BC22" s="13" t="str">
        <f t="shared" si="14"/>
        <v xml:space="preserve"> </v>
      </c>
      <c r="BD22" s="13" t="str">
        <f t="shared" si="14"/>
        <v xml:space="preserve"> </v>
      </c>
      <c r="BE22" s="13" t="str">
        <f t="shared" si="14"/>
        <v xml:space="preserve"> </v>
      </c>
      <c r="BF22" s="13" t="str">
        <f t="shared" si="14"/>
        <v xml:space="preserve"> </v>
      </c>
      <c r="BG22" s="13" t="str">
        <f t="shared" ref="BG22:BH22" si="15">IF(AR21+AR22=AR20," ","GRESEALA")</f>
        <v xml:space="preserve"> </v>
      </c>
      <c r="BH22" s="13" t="str">
        <f t="shared" si="15"/>
        <v xml:space="preserve"> </v>
      </c>
      <c r="BI22" s="13" t="str">
        <f>IF(E20+F20=D20," ","GRESEALA")</f>
        <v xml:space="preserve"> </v>
      </c>
      <c r="BJ22" s="13" t="str">
        <f>IF(G20+I20+K20+L20+M20=D20," ","GRESEALA")</f>
        <v xml:space="preserve"> </v>
      </c>
      <c r="BK22" s="13" t="str">
        <f>IF(O20+P20=D20," ","GRESEALA")</f>
        <v xml:space="preserve"> </v>
      </c>
    </row>
    <row r="23" spans="2:64" s="24" customFormat="1" ht="39" customHeight="1" x14ac:dyDescent="0.35">
      <c r="B23" s="16" t="s">
        <v>64</v>
      </c>
      <c r="C23" s="79" t="s">
        <v>65</v>
      </c>
      <c r="D23" s="93">
        <f t="shared" si="1"/>
        <v>0</v>
      </c>
      <c r="E23" s="101">
        <f>E24+E25</f>
        <v>0</v>
      </c>
      <c r="F23" s="101">
        <f t="shared" ref="F23:AS23" si="16">F24+F25</f>
        <v>0</v>
      </c>
      <c r="G23" s="101">
        <f t="shared" si="16"/>
        <v>0</v>
      </c>
      <c r="H23" s="101">
        <f>H24+H25</f>
        <v>0</v>
      </c>
      <c r="I23" s="101">
        <f t="shared" ref="I23:J23" si="17">I24+I25</f>
        <v>0</v>
      </c>
      <c r="J23" s="101">
        <f t="shared" si="17"/>
        <v>0</v>
      </c>
      <c r="K23" s="101">
        <f t="shared" si="16"/>
        <v>0</v>
      </c>
      <c r="L23" s="101">
        <f t="shared" si="16"/>
        <v>0</v>
      </c>
      <c r="M23" s="101">
        <f t="shared" si="16"/>
        <v>0</v>
      </c>
      <c r="N23" s="101">
        <f t="shared" si="16"/>
        <v>0</v>
      </c>
      <c r="O23" s="101">
        <f t="shared" si="16"/>
        <v>0</v>
      </c>
      <c r="P23" s="101">
        <f t="shared" si="16"/>
        <v>0</v>
      </c>
      <c r="Q23" s="101">
        <f t="shared" si="16"/>
        <v>0</v>
      </c>
      <c r="R23" s="101">
        <f t="shared" si="16"/>
        <v>0</v>
      </c>
      <c r="S23" s="101">
        <f t="shared" si="16"/>
        <v>0</v>
      </c>
      <c r="T23" s="101">
        <f t="shared" si="16"/>
        <v>0</v>
      </c>
      <c r="U23" s="101">
        <f t="shared" si="16"/>
        <v>0</v>
      </c>
      <c r="V23" s="101">
        <f t="shared" si="16"/>
        <v>0</v>
      </c>
      <c r="W23" s="101">
        <f t="shared" si="16"/>
        <v>0</v>
      </c>
      <c r="X23" s="101">
        <f t="shared" si="16"/>
        <v>0</v>
      </c>
      <c r="Y23" s="101">
        <f t="shared" si="16"/>
        <v>0</v>
      </c>
      <c r="Z23" s="101">
        <f t="shared" si="16"/>
        <v>0</v>
      </c>
      <c r="AA23" s="101">
        <f t="shared" si="16"/>
        <v>0</v>
      </c>
      <c r="AB23" s="101">
        <f t="shared" si="16"/>
        <v>0</v>
      </c>
      <c r="AC23" s="101">
        <f t="shared" si="16"/>
        <v>0</v>
      </c>
      <c r="AD23" s="101">
        <f t="shared" si="16"/>
        <v>0</v>
      </c>
      <c r="AE23" s="101">
        <f t="shared" si="16"/>
        <v>0</v>
      </c>
      <c r="AF23" s="101">
        <f t="shared" si="16"/>
        <v>0</v>
      </c>
      <c r="AG23" s="101">
        <f t="shared" si="16"/>
        <v>0</v>
      </c>
      <c r="AH23" s="101">
        <f t="shared" si="16"/>
        <v>0</v>
      </c>
      <c r="AI23" s="101">
        <f t="shared" si="16"/>
        <v>0</v>
      </c>
      <c r="AJ23" s="101">
        <f t="shared" si="16"/>
        <v>0</v>
      </c>
      <c r="AK23" s="101">
        <f t="shared" si="16"/>
        <v>0</v>
      </c>
      <c r="AL23" s="101">
        <f t="shared" si="16"/>
        <v>0</v>
      </c>
      <c r="AM23" s="101">
        <f t="shared" si="16"/>
        <v>0</v>
      </c>
      <c r="AN23" s="101">
        <f t="shared" si="16"/>
        <v>0</v>
      </c>
      <c r="AO23" s="101">
        <f t="shared" si="16"/>
        <v>0</v>
      </c>
      <c r="AP23" s="101">
        <f t="shared" si="16"/>
        <v>0</v>
      </c>
      <c r="AQ23" s="101">
        <f t="shared" si="16"/>
        <v>0</v>
      </c>
      <c r="AR23" s="101">
        <f t="shared" si="16"/>
        <v>0</v>
      </c>
      <c r="AS23" s="101">
        <f t="shared" si="16"/>
        <v>0</v>
      </c>
      <c r="AT23" s="67"/>
      <c r="AU23" s="13" t="str">
        <f>IF(Q20+S20+T20+U20+V20+W20=D20," ","GRESEALA")</f>
        <v xml:space="preserve"> </v>
      </c>
      <c r="AV23" s="13" t="str">
        <f>IF(X20+Y20+Z20=D20," ","GRESEALA")</f>
        <v xml:space="preserve"> </v>
      </c>
      <c r="AW23" s="13" t="str">
        <f>IF(AA20+AC20+AE20+AF20+AG20+AH20+AI20+AJ20+AK20+AL20+AR20+AS20&gt;=D20," ","GRESEALA")</f>
        <v xml:space="preserve"> </v>
      </c>
      <c r="AX23" s="13" t="str">
        <f>IF(AS20&gt;=D20," ","GRESEALA")</f>
        <v xml:space="preserve"> </v>
      </c>
      <c r="AY23" s="13" t="str">
        <f>IF(H20&gt;=G20," ","GRESEALA")</f>
        <v xml:space="preserve"> </v>
      </c>
      <c r="AZ23" s="13" t="str">
        <f>IF(E24+E25=E23," ","GRESEALA")</f>
        <v xml:space="preserve"> </v>
      </c>
      <c r="BA23" s="13" t="str">
        <f>IF(F24+F25=F23," ","GRESEALA")</f>
        <v xml:space="preserve"> </v>
      </c>
      <c r="BB23" s="13" t="str">
        <f>IF(G24+G25=G23," ","GRESEALA")</f>
        <v xml:space="preserve"> </v>
      </c>
      <c r="BC23" s="13" t="str">
        <f>IF(H24+H25=H23," ","GRESEALA")</f>
        <v xml:space="preserve"> </v>
      </c>
      <c r="BD23" s="13" t="str">
        <f t="shared" ref="BD23:BJ23" si="18">IF(K24+K25=K23," ","GRESEALA")</f>
        <v xml:space="preserve"> </v>
      </c>
      <c r="BE23" s="13" t="str">
        <f t="shared" si="18"/>
        <v xml:space="preserve"> </v>
      </c>
      <c r="BF23" s="13" t="str">
        <f t="shared" si="18"/>
        <v xml:space="preserve"> </v>
      </c>
      <c r="BG23" s="13" t="str">
        <f t="shared" si="18"/>
        <v xml:space="preserve"> </v>
      </c>
      <c r="BH23" s="13" t="str">
        <f t="shared" si="18"/>
        <v xml:space="preserve"> </v>
      </c>
      <c r="BI23" s="13" t="str">
        <f t="shared" si="18"/>
        <v xml:space="preserve"> </v>
      </c>
      <c r="BJ23" s="13" t="str">
        <f t="shared" si="18"/>
        <v xml:space="preserve"> </v>
      </c>
      <c r="BK23" s="13" t="str">
        <f t="shared" ref="BK23" si="19">IF(S24+S25=S23," ","GRESEALA")</f>
        <v xml:space="preserve"> </v>
      </c>
    </row>
    <row r="24" spans="2:64" s="24" customFormat="1" ht="42.75" customHeight="1" x14ac:dyDescent="0.35">
      <c r="B24" s="23" t="s">
        <v>66</v>
      </c>
      <c r="C24" s="80" t="s">
        <v>67</v>
      </c>
      <c r="D24" s="103">
        <f t="shared" si="1"/>
        <v>0</v>
      </c>
      <c r="E24" s="103">
        <v>0</v>
      </c>
      <c r="F24" s="103">
        <v>0</v>
      </c>
      <c r="G24" s="103">
        <v>0</v>
      </c>
      <c r="H24" s="103">
        <v>0</v>
      </c>
      <c r="I24" s="103">
        <v>0</v>
      </c>
      <c r="J24" s="103">
        <v>0</v>
      </c>
      <c r="K24" s="103">
        <v>0</v>
      </c>
      <c r="L24" s="103">
        <v>0</v>
      </c>
      <c r="M24" s="103">
        <v>0</v>
      </c>
      <c r="N24" s="103">
        <v>0</v>
      </c>
      <c r="O24" s="103">
        <v>0</v>
      </c>
      <c r="P24" s="103">
        <v>0</v>
      </c>
      <c r="Q24" s="103">
        <v>0</v>
      </c>
      <c r="R24" s="103">
        <v>0</v>
      </c>
      <c r="S24" s="103">
        <v>0</v>
      </c>
      <c r="T24" s="103">
        <v>0</v>
      </c>
      <c r="U24" s="103">
        <v>0</v>
      </c>
      <c r="V24" s="103">
        <v>0</v>
      </c>
      <c r="W24" s="103">
        <v>0</v>
      </c>
      <c r="X24" s="103">
        <v>0</v>
      </c>
      <c r="Y24" s="103">
        <v>0</v>
      </c>
      <c r="Z24" s="103">
        <v>0</v>
      </c>
      <c r="AA24" s="103">
        <v>0</v>
      </c>
      <c r="AB24" s="103">
        <v>0</v>
      </c>
      <c r="AC24" s="103">
        <v>0</v>
      </c>
      <c r="AD24" s="103">
        <v>0</v>
      </c>
      <c r="AE24" s="103">
        <v>0</v>
      </c>
      <c r="AF24" s="103">
        <v>0</v>
      </c>
      <c r="AG24" s="103">
        <v>0</v>
      </c>
      <c r="AH24" s="103">
        <v>0</v>
      </c>
      <c r="AI24" s="103">
        <v>0</v>
      </c>
      <c r="AJ24" s="103">
        <v>0</v>
      </c>
      <c r="AK24" s="103">
        <v>0</v>
      </c>
      <c r="AL24" s="103">
        <v>0</v>
      </c>
      <c r="AM24" s="103">
        <v>0</v>
      </c>
      <c r="AN24" s="103">
        <v>0</v>
      </c>
      <c r="AO24" s="103">
        <v>0</v>
      </c>
      <c r="AP24" s="103">
        <v>0</v>
      </c>
      <c r="AQ24" s="103">
        <v>0</v>
      </c>
      <c r="AR24" s="103">
        <v>0</v>
      </c>
      <c r="AS24" s="103">
        <v>0</v>
      </c>
      <c r="AT24" s="67"/>
      <c r="AU24" s="13" t="str">
        <f t="shared" ref="AU24:BK24" si="20">IF(T24+T25=T23," ","GRESEALA")</f>
        <v xml:space="preserve"> </v>
      </c>
      <c r="AV24" s="13" t="str">
        <f t="shared" si="20"/>
        <v xml:space="preserve"> </v>
      </c>
      <c r="AW24" s="13" t="str">
        <f t="shared" si="20"/>
        <v xml:space="preserve"> </v>
      </c>
      <c r="AX24" s="13" t="str">
        <f t="shared" si="20"/>
        <v xml:space="preserve"> </v>
      </c>
      <c r="AY24" s="13" t="str">
        <f t="shared" si="20"/>
        <v xml:space="preserve"> </v>
      </c>
      <c r="AZ24" s="13" t="str">
        <f t="shared" si="20"/>
        <v xml:space="preserve"> </v>
      </c>
      <c r="BA24" s="13" t="str">
        <f t="shared" si="20"/>
        <v xml:space="preserve"> </v>
      </c>
      <c r="BB24" s="13" t="str">
        <f t="shared" si="20"/>
        <v xml:space="preserve"> </v>
      </c>
      <c r="BC24" s="13" t="str">
        <f t="shared" si="20"/>
        <v xml:space="preserve"> </v>
      </c>
      <c r="BD24" s="13" t="str">
        <f t="shared" si="20"/>
        <v xml:space="preserve"> </v>
      </c>
      <c r="BE24" s="13" t="str">
        <f t="shared" si="20"/>
        <v xml:space="preserve"> </v>
      </c>
      <c r="BF24" s="13" t="str">
        <f t="shared" si="20"/>
        <v xml:space="preserve"> </v>
      </c>
      <c r="BG24" s="13" t="str">
        <f t="shared" si="20"/>
        <v xml:space="preserve"> </v>
      </c>
      <c r="BH24" s="13" t="str">
        <f t="shared" si="20"/>
        <v xml:space="preserve"> </v>
      </c>
      <c r="BI24" s="13" t="str">
        <f t="shared" si="20"/>
        <v xml:space="preserve"> </v>
      </c>
      <c r="BJ24" s="13" t="str">
        <f t="shared" si="20"/>
        <v xml:space="preserve"> </v>
      </c>
      <c r="BK24" s="13" t="str">
        <f t="shared" si="20"/>
        <v xml:space="preserve"> </v>
      </c>
    </row>
    <row r="25" spans="2:64" s="24" customFormat="1" ht="40.5" customHeight="1" x14ac:dyDescent="0.35">
      <c r="B25" s="23" t="s">
        <v>68</v>
      </c>
      <c r="C25" s="80" t="s">
        <v>69</v>
      </c>
      <c r="D25" s="103">
        <f t="shared" si="1"/>
        <v>0</v>
      </c>
      <c r="E25" s="103">
        <v>0</v>
      </c>
      <c r="F25" s="103">
        <v>0</v>
      </c>
      <c r="G25" s="103">
        <v>0</v>
      </c>
      <c r="H25" s="103">
        <v>0</v>
      </c>
      <c r="I25" s="103">
        <v>0</v>
      </c>
      <c r="J25" s="103">
        <v>0</v>
      </c>
      <c r="K25" s="103">
        <v>0</v>
      </c>
      <c r="L25" s="103">
        <v>0</v>
      </c>
      <c r="M25" s="103">
        <v>0</v>
      </c>
      <c r="N25" s="103">
        <v>0</v>
      </c>
      <c r="O25" s="103">
        <v>0</v>
      </c>
      <c r="P25" s="103">
        <v>0</v>
      </c>
      <c r="Q25" s="103">
        <v>0</v>
      </c>
      <c r="R25" s="103">
        <v>0</v>
      </c>
      <c r="S25" s="103">
        <v>0</v>
      </c>
      <c r="T25" s="103">
        <v>0</v>
      </c>
      <c r="U25" s="103">
        <v>0</v>
      </c>
      <c r="V25" s="103">
        <v>0</v>
      </c>
      <c r="W25" s="103">
        <v>0</v>
      </c>
      <c r="X25" s="103">
        <v>0</v>
      </c>
      <c r="Y25" s="103">
        <v>0</v>
      </c>
      <c r="Z25" s="103">
        <v>0</v>
      </c>
      <c r="AA25" s="103">
        <v>0</v>
      </c>
      <c r="AB25" s="103">
        <v>0</v>
      </c>
      <c r="AC25" s="103">
        <v>0</v>
      </c>
      <c r="AD25" s="103">
        <v>0</v>
      </c>
      <c r="AE25" s="103">
        <v>0</v>
      </c>
      <c r="AF25" s="103"/>
      <c r="AG25" s="103">
        <v>0</v>
      </c>
      <c r="AH25" s="103">
        <v>0</v>
      </c>
      <c r="AI25" s="103">
        <v>0</v>
      </c>
      <c r="AJ25" s="103">
        <v>0</v>
      </c>
      <c r="AK25" s="103">
        <v>0</v>
      </c>
      <c r="AL25" s="103">
        <v>0</v>
      </c>
      <c r="AM25" s="103">
        <v>0</v>
      </c>
      <c r="AN25" s="103">
        <v>0</v>
      </c>
      <c r="AO25" s="103">
        <v>0</v>
      </c>
      <c r="AP25" s="103">
        <v>0</v>
      </c>
      <c r="AQ25" s="103">
        <v>0</v>
      </c>
      <c r="AR25" s="103">
        <v>0</v>
      </c>
      <c r="AS25" s="103">
        <v>0</v>
      </c>
      <c r="AT25" s="67"/>
      <c r="AU25" s="13" t="str">
        <f>IF(AK24+AK25=AK23," ","GRESEALA")</f>
        <v xml:space="preserve"> </v>
      </c>
      <c r="AV25" s="13" t="str">
        <f>IF(AL24+AL25=AL23," ","GRESEALA")</f>
        <v xml:space="preserve"> </v>
      </c>
      <c r="AW25" s="13" t="str">
        <f>IF(AR24+AR25=AR23," ","GRESEALA")</f>
        <v xml:space="preserve"> </v>
      </c>
      <c r="AX25" s="13" t="str">
        <f>IF(AS24+AS25=AS23," ","GRESEALA")</f>
        <v xml:space="preserve"> </v>
      </c>
      <c r="AY25" s="13" t="str">
        <f>IF(E23+F23=D23," ","GRESEALA")</f>
        <v xml:space="preserve"> </v>
      </c>
      <c r="AZ25" s="13" t="str">
        <f>IF(G23+K23+I23+L23+M23=D23," ","GRESEALA")</f>
        <v xml:space="preserve"> </v>
      </c>
      <c r="BA25" s="13" t="str">
        <f>IF(O23+P23=D23," ","GRESEALA")</f>
        <v xml:space="preserve"> </v>
      </c>
      <c r="BB25" s="13" t="str">
        <f>IF(Q23+S23+T23+U23+V23+W23=D23," ","GRESEALA")</f>
        <v xml:space="preserve"> </v>
      </c>
      <c r="BC25" s="13" t="str">
        <f>IF(X23+Y23+Z23=D23," ","GRESEALA")</f>
        <v xml:space="preserve"> </v>
      </c>
      <c r="BD25" s="13" t="str">
        <f>IF(AA23+AC23+AE23+AF23+AG23+AH23+AI23+AJ23+AK23+AL23+AM23+AN23+AO23+AP23+AQ23+AR23+AS23&gt;=D23," ","GRESEALA")</f>
        <v xml:space="preserve"> </v>
      </c>
      <c r="BE25" s="13" t="str">
        <f>IF(AS23&lt;=D23," ","GRESEALA")</f>
        <v xml:space="preserve"> </v>
      </c>
      <c r="BF25" s="13" t="str">
        <f>IF(H23&lt;=G23," ","GRESEALA")</f>
        <v xml:space="preserve"> </v>
      </c>
      <c r="BG25" s="13" t="str">
        <f>IF(E27+E28=E26," ","GRESEALA")</f>
        <v xml:space="preserve"> </v>
      </c>
      <c r="BH25" s="13" t="str">
        <f>IF(F27+F28=F26," ","GRESEALA")</f>
        <v xml:space="preserve"> </v>
      </c>
      <c r="BI25" s="13" t="str">
        <f>IF(G27+G28=G26," ","GRESEALA")</f>
        <v xml:space="preserve"> </v>
      </c>
      <c r="BJ25" s="13" t="str">
        <f>IF(H27+H28=H26," ","GRESEALA")</f>
        <v xml:space="preserve"> </v>
      </c>
      <c r="BK25" s="13" t="str">
        <f>IF(K27+K28=K26," ","GRESEALA")</f>
        <v xml:space="preserve"> </v>
      </c>
    </row>
    <row r="26" spans="2:64" s="24" customFormat="1" ht="57" customHeight="1" x14ac:dyDescent="0.35">
      <c r="B26" s="16" t="s">
        <v>70</v>
      </c>
      <c r="C26" s="79" t="s">
        <v>71</v>
      </c>
      <c r="D26" s="93">
        <f t="shared" si="1"/>
        <v>0</v>
      </c>
      <c r="E26" s="101">
        <f>E27+E28</f>
        <v>0</v>
      </c>
      <c r="F26" s="101">
        <f t="shared" ref="F26:AR26" si="21">F27+F28</f>
        <v>0</v>
      </c>
      <c r="G26" s="101">
        <f t="shared" si="21"/>
        <v>0</v>
      </c>
      <c r="H26" s="101">
        <f t="shared" si="21"/>
        <v>0</v>
      </c>
      <c r="I26" s="101">
        <f t="shared" si="21"/>
        <v>0</v>
      </c>
      <c r="J26" s="101">
        <f t="shared" si="21"/>
        <v>0</v>
      </c>
      <c r="K26" s="101">
        <f t="shared" si="21"/>
        <v>0</v>
      </c>
      <c r="L26" s="101">
        <f t="shared" si="21"/>
        <v>0</v>
      </c>
      <c r="M26" s="101">
        <f t="shared" si="21"/>
        <v>0</v>
      </c>
      <c r="N26" s="101">
        <f t="shared" si="21"/>
        <v>0</v>
      </c>
      <c r="O26" s="101">
        <f t="shared" si="21"/>
        <v>0</v>
      </c>
      <c r="P26" s="101">
        <f t="shared" si="21"/>
        <v>0</v>
      </c>
      <c r="Q26" s="101">
        <f t="shared" si="21"/>
        <v>0</v>
      </c>
      <c r="R26" s="101">
        <f t="shared" si="21"/>
        <v>0</v>
      </c>
      <c r="S26" s="101">
        <f t="shared" si="21"/>
        <v>0</v>
      </c>
      <c r="T26" s="101">
        <f t="shared" si="21"/>
        <v>0</v>
      </c>
      <c r="U26" s="101">
        <f t="shared" si="21"/>
        <v>0</v>
      </c>
      <c r="V26" s="101">
        <f t="shared" si="21"/>
        <v>0</v>
      </c>
      <c r="W26" s="101">
        <f t="shared" si="21"/>
        <v>0</v>
      </c>
      <c r="X26" s="101">
        <f t="shared" si="21"/>
        <v>0</v>
      </c>
      <c r="Y26" s="101">
        <f t="shared" si="21"/>
        <v>0</v>
      </c>
      <c r="Z26" s="101">
        <f t="shared" si="21"/>
        <v>0</v>
      </c>
      <c r="AA26" s="101">
        <f t="shared" si="21"/>
        <v>0</v>
      </c>
      <c r="AB26" s="101">
        <f t="shared" si="21"/>
        <v>0</v>
      </c>
      <c r="AC26" s="101">
        <f t="shared" si="21"/>
        <v>0</v>
      </c>
      <c r="AD26" s="101">
        <f t="shared" si="21"/>
        <v>0</v>
      </c>
      <c r="AE26" s="101">
        <f t="shared" si="21"/>
        <v>0</v>
      </c>
      <c r="AF26" s="101">
        <f t="shared" si="21"/>
        <v>0</v>
      </c>
      <c r="AG26" s="101">
        <f t="shared" si="21"/>
        <v>0</v>
      </c>
      <c r="AH26" s="101">
        <f t="shared" si="21"/>
        <v>0</v>
      </c>
      <c r="AI26" s="101">
        <f t="shared" si="21"/>
        <v>0</v>
      </c>
      <c r="AJ26" s="101">
        <f t="shared" si="21"/>
        <v>0</v>
      </c>
      <c r="AK26" s="101">
        <f t="shared" si="21"/>
        <v>0</v>
      </c>
      <c r="AL26" s="101">
        <f t="shared" si="21"/>
        <v>0</v>
      </c>
      <c r="AM26" s="101">
        <f t="shared" si="21"/>
        <v>0</v>
      </c>
      <c r="AN26" s="101">
        <f t="shared" si="21"/>
        <v>0</v>
      </c>
      <c r="AO26" s="101">
        <f t="shared" si="21"/>
        <v>0</v>
      </c>
      <c r="AP26" s="101">
        <f t="shared" si="21"/>
        <v>0</v>
      </c>
      <c r="AQ26" s="101">
        <f t="shared" si="21"/>
        <v>0</v>
      </c>
      <c r="AR26" s="101">
        <f t="shared" si="21"/>
        <v>0</v>
      </c>
      <c r="AS26" s="101">
        <f>AS27+AS28</f>
        <v>0</v>
      </c>
      <c r="AT26" s="67"/>
      <c r="AU26" s="13" t="str">
        <f t="shared" ref="AU26:AZ26" si="22">IF(L27+L28=L26," ","GRESEALA")</f>
        <v xml:space="preserve"> </v>
      </c>
      <c r="AV26" s="13" t="str">
        <f t="shared" si="22"/>
        <v xml:space="preserve"> </v>
      </c>
      <c r="AW26" s="13" t="str">
        <f t="shared" si="22"/>
        <v xml:space="preserve"> </v>
      </c>
      <c r="AX26" s="13" t="str">
        <f t="shared" si="22"/>
        <v xml:space="preserve"> </v>
      </c>
      <c r="AY26" s="13" t="str">
        <f t="shared" si="22"/>
        <v xml:space="preserve"> </v>
      </c>
      <c r="AZ26" s="13" t="str">
        <f t="shared" si="22"/>
        <v xml:space="preserve"> </v>
      </c>
      <c r="BA26" s="13" t="str">
        <f t="shared" ref="BA26:BK26" si="23">IF(S27+S28=S26," ","GRESEALA")</f>
        <v xml:space="preserve"> </v>
      </c>
      <c r="BB26" s="13" t="str">
        <f t="shared" si="23"/>
        <v xml:space="preserve"> </v>
      </c>
      <c r="BC26" s="13" t="str">
        <f t="shared" si="23"/>
        <v xml:space="preserve"> </v>
      </c>
      <c r="BD26" s="13" t="str">
        <f t="shared" si="23"/>
        <v xml:space="preserve"> </v>
      </c>
      <c r="BE26" s="13" t="str">
        <f t="shared" si="23"/>
        <v xml:space="preserve"> </v>
      </c>
      <c r="BF26" s="13" t="str">
        <f t="shared" si="23"/>
        <v xml:space="preserve"> </v>
      </c>
      <c r="BG26" s="13" t="str">
        <f t="shared" si="23"/>
        <v xml:space="preserve"> </v>
      </c>
      <c r="BH26" s="13" t="str">
        <f t="shared" si="23"/>
        <v xml:space="preserve"> </v>
      </c>
      <c r="BI26" s="13" t="str">
        <f t="shared" si="23"/>
        <v xml:space="preserve"> </v>
      </c>
      <c r="BJ26" s="13" t="str">
        <f t="shared" si="23"/>
        <v xml:space="preserve"> </v>
      </c>
      <c r="BK26" s="13" t="str">
        <f t="shared" si="23"/>
        <v xml:space="preserve"> </v>
      </c>
    </row>
    <row r="27" spans="2:64" s="24" customFormat="1" ht="37.5" customHeight="1" x14ac:dyDescent="0.35">
      <c r="B27" s="23" t="s">
        <v>72</v>
      </c>
      <c r="C27" s="80" t="s">
        <v>73</v>
      </c>
      <c r="D27" s="114">
        <f t="shared" si="1"/>
        <v>0</v>
      </c>
      <c r="E27" s="103">
        <v>0</v>
      </c>
      <c r="F27" s="103">
        <v>0</v>
      </c>
      <c r="G27" s="103">
        <v>0</v>
      </c>
      <c r="H27" s="103">
        <v>0</v>
      </c>
      <c r="I27" s="103">
        <v>0</v>
      </c>
      <c r="J27" s="103">
        <v>0</v>
      </c>
      <c r="K27" s="103">
        <v>0</v>
      </c>
      <c r="L27" s="103">
        <v>0</v>
      </c>
      <c r="M27" s="103">
        <v>0</v>
      </c>
      <c r="N27" s="103">
        <v>0</v>
      </c>
      <c r="O27" s="103">
        <v>0</v>
      </c>
      <c r="P27" s="103">
        <v>0</v>
      </c>
      <c r="Q27" s="103">
        <v>0</v>
      </c>
      <c r="R27" s="103">
        <v>0</v>
      </c>
      <c r="S27" s="103">
        <v>0</v>
      </c>
      <c r="T27" s="103">
        <v>0</v>
      </c>
      <c r="U27" s="103">
        <v>0</v>
      </c>
      <c r="V27" s="103">
        <v>0</v>
      </c>
      <c r="W27" s="103">
        <v>0</v>
      </c>
      <c r="X27" s="103">
        <v>0</v>
      </c>
      <c r="Y27" s="103">
        <v>0</v>
      </c>
      <c r="Z27" s="103">
        <v>0</v>
      </c>
      <c r="AA27" s="103">
        <v>0</v>
      </c>
      <c r="AB27" s="103">
        <v>0</v>
      </c>
      <c r="AC27" s="103">
        <v>0</v>
      </c>
      <c r="AD27" s="103">
        <v>0</v>
      </c>
      <c r="AE27" s="103">
        <v>0</v>
      </c>
      <c r="AF27" s="103">
        <v>0</v>
      </c>
      <c r="AG27" s="103">
        <v>0</v>
      </c>
      <c r="AH27" s="103">
        <v>0</v>
      </c>
      <c r="AI27" s="103">
        <v>0</v>
      </c>
      <c r="AJ27" s="103">
        <v>0</v>
      </c>
      <c r="AK27" s="103">
        <v>0</v>
      </c>
      <c r="AL27" s="103">
        <v>0</v>
      </c>
      <c r="AM27" s="103">
        <v>0</v>
      </c>
      <c r="AN27" s="103">
        <v>0</v>
      </c>
      <c r="AO27" s="103">
        <v>0</v>
      </c>
      <c r="AP27" s="103">
        <v>0</v>
      </c>
      <c r="AQ27" s="103">
        <v>0</v>
      </c>
      <c r="AR27" s="103">
        <v>0</v>
      </c>
      <c r="AS27" s="103">
        <v>0</v>
      </c>
      <c r="AT27" s="67"/>
      <c r="AU27" s="13" t="str">
        <f t="shared" ref="AU27:BC27" si="24">IF(AD27+AD28=AD26," ","GRESEALA")</f>
        <v xml:space="preserve"> </v>
      </c>
      <c r="AV27" s="13" t="str">
        <f t="shared" si="24"/>
        <v xml:space="preserve"> </v>
      </c>
      <c r="AW27" s="13" t="str">
        <f t="shared" si="24"/>
        <v xml:space="preserve"> </v>
      </c>
      <c r="AX27" s="13" t="str">
        <f t="shared" si="24"/>
        <v xml:space="preserve"> </v>
      </c>
      <c r="AY27" s="13" t="str">
        <f t="shared" si="24"/>
        <v xml:space="preserve"> </v>
      </c>
      <c r="AZ27" s="13" t="str">
        <f t="shared" si="24"/>
        <v xml:space="preserve"> </v>
      </c>
      <c r="BA27" s="13" t="str">
        <f t="shared" si="24"/>
        <v xml:space="preserve"> </v>
      </c>
      <c r="BB27" s="13" t="str">
        <f t="shared" si="24"/>
        <v xml:space="preserve"> </v>
      </c>
      <c r="BC27" s="13" t="str">
        <f t="shared" si="24"/>
        <v xml:space="preserve"> </v>
      </c>
      <c r="BD27" s="13" t="str">
        <f t="shared" ref="BD27:BE27" si="25">IF(AR27+AR28=AR26," ","GRESEALA")</f>
        <v xml:space="preserve"> </v>
      </c>
      <c r="BE27" s="13" t="str">
        <f t="shared" si="25"/>
        <v xml:space="preserve"> </v>
      </c>
      <c r="BF27" s="13" t="str">
        <f>IF(E26+F26=D26," ","GRESEALA")</f>
        <v xml:space="preserve"> </v>
      </c>
      <c r="BG27" s="13" t="str">
        <f>IF(G26+K26+I26+L26+M26=D26," ","GRESEALA")</f>
        <v xml:space="preserve"> </v>
      </c>
      <c r="BH27" s="13" t="str">
        <f>IF(O26+P26=D26," ","GRESEALA")</f>
        <v xml:space="preserve"> </v>
      </c>
      <c r="BI27" s="13" t="str">
        <f>IF(Q26+S26+T26+U26+V26+W26=D26," ","GRESEALA")</f>
        <v xml:space="preserve"> </v>
      </c>
      <c r="BJ27" s="13" t="str">
        <f>IF(X26+Y26+Z26=D26," ","GRESEALA")</f>
        <v xml:space="preserve"> </v>
      </c>
      <c r="BK27" s="13" t="str">
        <f>IF(AA26+AC26+AE26+AF26+AG26+AH26+AI26+AJ26+AK26+AL26+AM26+AN26+AO26+AP26+AQ26+AR26+AS26&gt;=D26," ","GRESEALA")</f>
        <v xml:space="preserve"> </v>
      </c>
    </row>
    <row r="28" spans="2:64" s="24" customFormat="1" ht="45.75" customHeight="1" x14ac:dyDescent="0.35">
      <c r="B28" s="23" t="s">
        <v>74</v>
      </c>
      <c r="C28" s="80" t="s">
        <v>75</v>
      </c>
      <c r="D28" s="114">
        <f t="shared" si="1"/>
        <v>0</v>
      </c>
      <c r="E28" s="103">
        <v>0</v>
      </c>
      <c r="F28" s="103">
        <v>0</v>
      </c>
      <c r="G28" s="103">
        <v>0</v>
      </c>
      <c r="H28" s="103">
        <v>0</v>
      </c>
      <c r="I28" s="103">
        <v>0</v>
      </c>
      <c r="J28" s="103">
        <v>0</v>
      </c>
      <c r="K28" s="103">
        <v>0</v>
      </c>
      <c r="L28" s="103">
        <v>0</v>
      </c>
      <c r="M28" s="103">
        <v>0</v>
      </c>
      <c r="N28" s="103">
        <v>0</v>
      </c>
      <c r="O28" s="103">
        <v>0</v>
      </c>
      <c r="P28" s="103">
        <v>0</v>
      </c>
      <c r="Q28" s="103">
        <v>0</v>
      </c>
      <c r="R28" s="103">
        <v>0</v>
      </c>
      <c r="S28" s="103">
        <v>0</v>
      </c>
      <c r="T28" s="103">
        <v>0</v>
      </c>
      <c r="U28" s="103">
        <v>0</v>
      </c>
      <c r="V28" s="103">
        <v>0</v>
      </c>
      <c r="W28" s="103">
        <v>0</v>
      </c>
      <c r="X28" s="103">
        <v>0</v>
      </c>
      <c r="Y28" s="103">
        <v>0</v>
      </c>
      <c r="Z28" s="103">
        <v>0</v>
      </c>
      <c r="AA28" s="103">
        <v>0</v>
      </c>
      <c r="AB28" s="103">
        <v>0</v>
      </c>
      <c r="AC28" s="103">
        <v>0</v>
      </c>
      <c r="AD28" s="103">
        <v>0</v>
      </c>
      <c r="AE28" s="103">
        <v>0</v>
      </c>
      <c r="AF28" s="103">
        <v>0</v>
      </c>
      <c r="AG28" s="103">
        <v>0</v>
      </c>
      <c r="AH28" s="103">
        <v>0</v>
      </c>
      <c r="AI28" s="103">
        <v>0</v>
      </c>
      <c r="AJ28" s="103">
        <v>0</v>
      </c>
      <c r="AK28" s="103">
        <v>0</v>
      </c>
      <c r="AL28" s="103">
        <v>0</v>
      </c>
      <c r="AM28" s="103">
        <v>0</v>
      </c>
      <c r="AN28" s="103">
        <v>0</v>
      </c>
      <c r="AO28" s="103">
        <v>0</v>
      </c>
      <c r="AP28" s="103">
        <v>0</v>
      </c>
      <c r="AQ28" s="103">
        <v>0</v>
      </c>
      <c r="AR28" s="103">
        <v>0</v>
      </c>
      <c r="AS28" s="103">
        <v>0</v>
      </c>
      <c r="AT28" s="67"/>
      <c r="AU28" s="13" t="str">
        <f>IF(AS26&lt;=D26," ","GRESEALA")</f>
        <v xml:space="preserve"> </v>
      </c>
      <c r="AV28" s="13" t="str">
        <f>IF(H26&lt;=G26," ","GRESEALA")</f>
        <v xml:space="preserve"> </v>
      </c>
      <c r="AW28" s="13" t="str">
        <f>IF(E30+E31=E29," ","GRESEALA")</f>
        <v xml:space="preserve"> </v>
      </c>
      <c r="AX28" s="13" t="str">
        <f>IF(F30+F31=F29," ","GRESEALA")</f>
        <v xml:space="preserve"> </v>
      </c>
      <c r="AY28" s="13" t="str">
        <f>IF(G30+G31=G29," ","GRESEALA")</f>
        <v xml:space="preserve"> </v>
      </c>
      <c r="AZ28" s="13" t="str">
        <f>IF(H30+H31=H29," ","GRESEALA")</f>
        <v xml:space="preserve"> </v>
      </c>
      <c r="BA28" s="13" t="str">
        <f t="shared" ref="BA28:BG28" si="26">IF(K30+K31=K29," ","GRESEALA")</f>
        <v xml:space="preserve"> </v>
      </c>
      <c r="BB28" s="13" t="str">
        <f t="shared" si="26"/>
        <v xml:space="preserve"> </v>
      </c>
      <c r="BC28" s="13" t="str">
        <f t="shared" si="26"/>
        <v xml:space="preserve"> </v>
      </c>
      <c r="BD28" s="13" t="str">
        <f t="shared" si="26"/>
        <v xml:space="preserve"> </v>
      </c>
      <c r="BE28" s="13" t="str">
        <f t="shared" si="26"/>
        <v xml:space="preserve"> </v>
      </c>
      <c r="BF28" s="13" t="str">
        <f t="shared" si="26"/>
        <v xml:space="preserve"> </v>
      </c>
      <c r="BG28" s="13" t="str">
        <f t="shared" si="26"/>
        <v xml:space="preserve"> </v>
      </c>
      <c r="BH28" s="13" t="str">
        <f t="shared" ref="BH28:BK28" si="27">IF(S30+S31=S29," ","GRESEALA")</f>
        <v xml:space="preserve"> </v>
      </c>
      <c r="BI28" s="13" t="str">
        <f t="shared" si="27"/>
        <v xml:space="preserve"> </v>
      </c>
      <c r="BJ28" s="13" t="str">
        <f t="shared" si="27"/>
        <v xml:space="preserve"> </v>
      </c>
      <c r="BK28" s="13" t="str">
        <f t="shared" si="27"/>
        <v xml:space="preserve"> </v>
      </c>
    </row>
    <row r="29" spans="2:64" s="24" customFormat="1" ht="41.25" customHeight="1" x14ac:dyDescent="0.35">
      <c r="B29" s="16" t="s">
        <v>76</v>
      </c>
      <c r="C29" s="79" t="s">
        <v>77</v>
      </c>
      <c r="D29" s="93">
        <f t="shared" si="1"/>
        <v>0</v>
      </c>
      <c r="E29" s="101">
        <f>E30+E31</f>
        <v>0</v>
      </c>
      <c r="F29" s="101">
        <f t="shared" ref="F29:AS29" si="28">F30+F31</f>
        <v>0</v>
      </c>
      <c r="G29" s="101">
        <f t="shared" si="28"/>
        <v>0</v>
      </c>
      <c r="H29" s="101">
        <f t="shared" si="28"/>
        <v>0</v>
      </c>
      <c r="I29" s="101">
        <f t="shared" si="28"/>
        <v>0</v>
      </c>
      <c r="J29" s="101">
        <f t="shared" si="28"/>
        <v>0</v>
      </c>
      <c r="K29" s="101">
        <f t="shared" si="28"/>
        <v>0</v>
      </c>
      <c r="L29" s="101">
        <f t="shared" si="28"/>
        <v>0</v>
      </c>
      <c r="M29" s="101">
        <f t="shared" si="28"/>
        <v>0</v>
      </c>
      <c r="N29" s="101">
        <f t="shared" si="28"/>
        <v>0</v>
      </c>
      <c r="O29" s="101">
        <f t="shared" si="28"/>
        <v>0</v>
      </c>
      <c r="P29" s="101">
        <f t="shared" si="28"/>
        <v>0</v>
      </c>
      <c r="Q29" s="101">
        <f t="shared" si="28"/>
        <v>0</v>
      </c>
      <c r="R29" s="101">
        <f t="shared" si="28"/>
        <v>0</v>
      </c>
      <c r="S29" s="101">
        <f t="shared" si="28"/>
        <v>0</v>
      </c>
      <c r="T29" s="101">
        <f t="shared" si="28"/>
        <v>0</v>
      </c>
      <c r="U29" s="101">
        <f t="shared" si="28"/>
        <v>0</v>
      </c>
      <c r="V29" s="101">
        <f t="shared" si="28"/>
        <v>0</v>
      </c>
      <c r="W29" s="101">
        <f t="shared" si="28"/>
        <v>0</v>
      </c>
      <c r="X29" s="101">
        <f t="shared" si="28"/>
        <v>0</v>
      </c>
      <c r="Y29" s="101">
        <f t="shared" si="28"/>
        <v>0</v>
      </c>
      <c r="Z29" s="101">
        <f t="shared" si="28"/>
        <v>0</v>
      </c>
      <c r="AA29" s="101">
        <f t="shared" si="28"/>
        <v>0</v>
      </c>
      <c r="AB29" s="101">
        <f t="shared" si="28"/>
        <v>0</v>
      </c>
      <c r="AC29" s="101">
        <f t="shared" si="28"/>
        <v>0</v>
      </c>
      <c r="AD29" s="101">
        <f t="shared" si="28"/>
        <v>0</v>
      </c>
      <c r="AE29" s="101">
        <f t="shared" si="28"/>
        <v>0</v>
      </c>
      <c r="AF29" s="101">
        <f t="shared" si="28"/>
        <v>0</v>
      </c>
      <c r="AG29" s="101">
        <f t="shared" si="28"/>
        <v>0</v>
      </c>
      <c r="AH29" s="101">
        <f t="shared" si="28"/>
        <v>0</v>
      </c>
      <c r="AI29" s="101">
        <f t="shared" si="28"/>
        <v>0</v>
      </c>
      <c r="AJ29" s="101">
        <f t="shared" si="28"/>
        <v>0</v>
      </c>
      <c r="AK29" s="101">
        <f t="shared" si="28"/>
        <v>0</v>
      </c>
      <c r="AL29" s="101">
        <f t="shared" si="28"/>
        <v>0</v>
      </c>
      <c r="AM29" s="101">
        <f t="shared" si="28"/>
        <v>0</v>
      </c>
      <c r="AN29" s="101">
        <f t="shared" si="28"/>
        <v>0</v>
      </c>
      <c r="AO29" s="101">
        <f t="shared" si="28"/>
        <v>0</v>
      </c>
      <c r="AP29" s="101">
        <f t="shared" si="28"/>
        <v>0</v>
      </c>
      <c r="AQ29" s="101">
        <f t="shared" si="28"/>
        <v>0</v>
      </c>
      <c r="AR29" s="101">
        <f t="shared" si="28"/>
        <v>0</v>
      </c>
      <c r="AS29" s="101">
        <f t="shared" si="28"/>
        <v>0</v>
      </c>
      <c r="AT29" s="67"/>
      <c r="AU29" s="13" t="str">
        <f t="shared" ref="AU29:BJ29" si="29">IF(W30+W31=W29," ","GRESEALA")</f>
        <v xml:space="preserve"> </v>
      </c>
      <c r="AV29" s="13" t="str">
        <f t="shared" si="29"/>
        <v xml:space="preserve"> </v>
      </c>
      <c r="AW29" s="13" t="str">
        <f t="shared" si="29"/>
        <v xml:space="preserve"> </v>
      </c>
      <c r="AX29" s="13" t="str">
        <f t="shared" si="29"/>
        <v xml:space="preserve"> </v>
      </c>
      <c r="AY29" s="13" t="str">
        <f t="shared" si="29"/>
        <v xml:space="preserve"> </v>
      </c>
      <c r="AZ29" s="13" t="str">
        <f t="shared" si="29"/>
        <v xml:space="preserve"> </v>
      </c>
      <c r="BA29" s="13" t="str">
        <f t="shared" si="29"/>
        <v xml:space="preserve"> </v>
      </c>
      <c r="BB29" s="13" t="str">
        <f t="shared" si="29"/>
        <v xml:space="preserve"> </v>
      </c>
      <c r="BC29" s="13" t="str">
        <f t="shared" si="29"/>
        <v xml:space="preserve"> </v>
      </c>
      <c r="BD29" s="13" t="str">
        <f t="shared" si="29"/>
        <v xml:space="preserve"> </v>
      </c>
      <c r="BE29" s="13" t="str">
        <f t="shared" si="29"/>
        <v xml:space="preserve"> </v>
      </c>
      <c r="BF29" s="13" t="str">
        <f t="shared" si="29"/>
        <v xml:space="preserve"> </v>
      </c>
      <c r="BG29" s="13" t="str">
        <f t="shared" si="29"/>
        <v xml:space="preserve"> </v>
      </c>
      <c r="BH29" s="13" t="str">
        <f t="shared" si="29"/>
        <v xml:space="preserve"> </v>
      </c>
      <c r="BI29" s="13" t="str">
        <f t="shared" si="29"/>
        <v xml:space="preserve"> </v>
      </c>
      <c r="BJ29" s="13" t="str">
        <f t="shared" si="29"/>
        <v xml:space="preserve"> </v>
      </c>
      <c r="BK29" s="13" t="str">
        <f t="shared" ref="BK29:BL29" si="30">IF(AR30+AR31=AR29," ","GRESEALA")</f>
        <v xml:space="preserve"> </v>
      </c>
      <c r="BL29" s="25" t="str">
        <f t="shared" si="30"/>
        <v xml:space="preserve"> </v>
      </c>
    </row>
    <row r="30" spans="2:64" s="24" customFormat="1" ht="41.25" customHeight="1" x14ac:dyDescent="0.35">
      <c r="B30" s="23" t="s">
        <v>78</v>
      </c>
      <c r="C30" s="80" t="s">
        <v>79</v>
      </c>
      <c r="D30" s="103">
        <f t="shared" si="1"/>
        <v>0</v>
      </c>
      <c r="E30" s="103">
        <v>0</v>
      </c>
      <c r="F30" s="103">
        <v>0</v>
      </c>
      <c r="G30" s="103">
        <v>0</v>
      </c>
      <c r="H30" s="103">
        <v>0</v>
      </c>
      <c r="I30" s="103">
        <v>0</v>
      </c>
      <c r="J30" s="103">
        <v>0</v>
      </c>
      <c r="K30" s="103">
        <v>0</v>
      </c>
      <c r="L30" s="103">
        <v>0</v>
      </c>
      <c r="M30" s="103">
        <v>0</v>
      </c>
      <c r="N30" s="103">
        <v>0</v>
      </c>
      <c r="O30" s="103">
        <v>0</v>
      </c>
      <c r="P30" s="103">
        <v>0</v>
      </c>
      <c r="Q30" s="103">
        <v>0</v>
      </c>
      <c r="R30" s="103">
        <v>0</v>
      </c>
      <c r="S30" s="103">
        <v>0</v>
      </c>
      <c r="T30" s="103">
        <v>0</v>
      </c>
      <c r="U30" s="103">
        <v>0</v>
      </c>
      <c r="V30" s="103">
        <v>0</v>
      </c>
      <c r="W30" s="103">
        <v>0</v>
      </c>
      <c r="X30" s="103">
        <v>0</v>
      </c>
      <c r="Y30" s="103">
        <v>0</v>
      </c>
      <c r="Z30" s="103">
        <v>0</v>
      </c>
      <c r="AA30" s="103">
        <v>0</v>
      </c>
      <c r="AB30" s="103">
        <v>0</v>
      </c>
      <c r="AC30" s="103">
        <v>0</v>
      </c>
      <c r="AD30" s="103">
        <v>0</v>
      </c>
      <c r="AE30" s="103">
        <v>0</v>
      </c>
      <c r="AF30" s="103">
        <v>0</v>
      </c>
      <c r="AG30" s="103">
        <v>0</v>
      </c>
      <c r="AH30" s="103">
        <v>0</v>
      </c>
      <c r="AI30" s="103">
        <v>0</v>
      </c>
      <c r="AJ30" s="103">
        <v>0</v>
      </c>
      <c r="AK30" s="103">
        <v>0</v>
      </c>
      <c r="AL30" s="103">
        <v>0</v>
      </c>
      <c r="AM30" s="103">
        <v>0</v>
      </c>
      <c r="AN30" s="103">
        <v>0</v>
      </c>
      <c r="AO30" s="103">
        <v>0</v>
      </c>
      <c r="AP30" s="103">
        <v>0</v>
      </c>
      <c r="AQ30" s="103">
        <v>0</v>
      </c>
      <c r="AR30" s="103">
        <v>0</v>
      </c>
      <c r="AS30" s="103">
        <v>0</v>
      </c>
      <c r="AT30" s="67"/>
      <c r="AU30" s="13" t="str">
        <f>IF(E29+F29=D29," ","GRESEALA")</f>
        <v xml:space="preserve"> </v>
      </c>
      <c r="AV30" s="13" t="str">
        <f>IF(G29+K29+I29+L29+M29=D29," ","GRESEALA")</f>
        <v xml:space="preserve"> </v>
      </c>
      <c r="AW30" s="13" t="str">
        <f>IF(O29+P29=D29," ","GRESEALA")</f>
        <v xml:space="preserve"> </v>
      </c>
      <c r="AX30" s="13" t="str">
        <f>IF(Q29+S29+T29+U29+V29+W29=D29," ","GRESEALA")</f>
        <v xml:space="preserve"> </v>
      </c>
      <c r="AY30" s="13" t="str">
        <f>IF(X29+Y29+Z29=D29," ","GRESEALA")</f>
        <v xml:space="preserve"> </v>
      </c>
      <c r="AZ30" s="13" t="str">
        <f>IF(AA29+AC29+AE29+AF29+AG29+AH29+AI29+AJ29+AK29+AL29+AM29+AN29+AO29+AP29+AQ29+AR29+AS29&gt;=D29," ","GRESEALA")</f>
        <v xml:space="preserve"> </v>
      </c>
      <c r="BA30" s="13" t="str">
        <f>IF(AS29&lt;=D29," ","GRESEALA")</f>
        <v xml:space="preserve"> </v>
      </c>
      <c r="BB30" s="13" t="str">
        <f>IF(H29&lt;=G29," ","GRESEALA")</f>
        <v xml:space="preserve"> </v>
      </c>
      <c r="BC30" s="13" t="str">
        <f>IF(E33+E34=E32," ","GRESEALA")</f>
        <v xml:space="preserve"> </v>
      </c>
      <c r="BD30" s="13" t="str">
        <f>IF(F33+F34=F32," ","GRESEALA")</f>
        <v xml:space="preserve"> </v>
      </c>
      <c r="BE30" s="13" t="str">
        <f>IF(G33+G34=G32," ","GRESEALA")</f>
        <v xml:space="preserve"> </v>
      </c>
      <c r="BF30" s="13" t="str">
        <f>IF(H33+H34=H32," ","GRESEALA")</f>
        <v xml:space="preserve"> </v>
      </c>
      <c r="BG30" s="13" t="str">
        <f>IF(K33+K34=K32," ","GRESEALA")</f>
        <v xml:space="preserve"> </v>
      </c>
      <c r="BH30" s="13" t="str">
        <f>IF(L33+L34=L32," ","GRESEALA")</f>
        <v xml:space="preserve"> </v>
      </c>
      <c r="BI30" s="13" t="str">
        <f>IF(M33+M34=M32," ","GRESEALA")</f>
        <v xml:space="preserve"> </v>
      </c>
      <c r="BJ30" s="13" t="str">
        <f>IF(N33+N34=N32," ","GRESEALA")</f>
        <v xml:space="preserve"> </v>
      </c>
      <c r="BK30" s="13" t="str">
        <f>IF(O33+O34=O32," ","GRESEALA")</f>
        <v xml:space="preserve"> </v>
      </c>
    </row>
    <row r="31" spans="2:64" s="24" customFormat="1" ht="42" customHeight="1" x14ac:dyDescent="0.35">
      <c r="B31" s="23" t="s">
        <v>80</v>
      </c>
      <c r="C31" s="80" t="s">
        <v>81</v>
      </c>
      <c r="D31" s="103">
        <f t="shared" si="1"/>
        <v>0</v>
      </c>
      <c r="E31" s="103">
        <v>0</v>
      </c>
      <c r="F31" s="103">
        <v>0</v>
      </c>
      <c r="G31" s="103">
        <v>0</v>
      </c>
      <c r="H31" s="103">
        <v>0</v>
      </c>
      <c r="I31" s="103">
        <v>0</v>
      </c>
      <c r="J31" s="103">
        <v>0</v>
      </c>
      <c r="K31" s="103">
        <v>0</v>
      </c>
      <c r="L31" s="103">
        <v>0</v>
      </c>
      <c r="M31" s="103">
        <v>0</v>
      </c>
      <c r="N31" s="103">
        <v>0</v>
      </c>
      <c r="O31" s="103">
        <v>0</v>
      </c>
      <c r="P31" s="103">
        <v>0</v>
      </c>
      <c r="Q31" s="103">
        <v>0</v>
      </c>
      <c r="R31" s="103">
        <v>0</v>
      </c>
      <c r="S31" s="103">
        <v>0</v>
      </c>
      <c r="T31" s="103">
        <v>0</v>
      </c>
      <c r="U31" s="103">
        <v>0</v>
      </c>
      <c r="V31" s="103">
        <v>0</v>
      </c>
      <c r="W31" s="103">
        <v>0</v>
      </c>
      <c r="X31" s="103">
        <v>0</v>
      </c>
      <c r="Y31" s="103">
        <v>0</v>
      </c>
      <c r="Z31" s="103">
        <v>0</v>
      </c>
      <c r="AA31" s="103">
        <v>0</v>
      </c>
      <c r="AB31" s="103">
        <v>0</v>
      </c>
      <c r="AC31" s="103">
        <v>0</v>
      </c>
      <c r="AD31" s="103">
        <v>0</v>
      </c>
      <c r="AE31" s="103">
        <v>0</v>
      </c>
      <c r="AF31" s="103">
        <v>0</v>
      </c>
      <c r="AG31" s="103">
        <v>0</v>
      </c>
      <c r="AH31" s="103">
        <v>0</v>
      </c>
      <c r="AI31" s="103">
        <v>0</v>
      </c>
      <c r="AJ31" s="103">
        <v>0</v>
      </c>
      <c r="AK31" s="103">
        <v>0</v>
      </c>
      <c r="AL31" s="103">
        <v>0</v>
      </c>
      <c r="AM31" s="103">
        <v>0</v>
      </c>
      <c r="AN31" s="103">
        <v>0</v>
      </c>
      <c r="AO31" s="103">
        <v>0</v>
      </c>
      <c r="AP31" s="103">
        <v>0</v>
      </c>
      <c r="AQ31" s="103">
        <v>0</v>
      </c>
      <c r="AR31" s="103">
        <v>0</v>
      </c>
      <c r="AS31" s="103">
        <v>0</v>
      </c>
      <c r="AT31" s="67"/>
      <c r="AU31" s="13" t="str">
        <f>IF(P33+P34=P32," ","GRESEALA")</f>
        <v xml:space="preserve"> </v>
      </c>
      <c r="AV31" s="13" t="str">
        <f>IF(Q33+Q34=Q32," ","GRESEALA")</f>
        <v xml:space="preserve"> </v>
      </c>
      <c r="AW31" s="13" t="str">
        <f t="shared" ref="AW31:BK31" si="31">IF(S33+S34=S32," ","GRESEALA")</f>
        <v xml:space="preserve"> </v>
      </c>
      <c r="AX31" s="13" t="str">
        <f t="shared" si="31"/>
        <v xml:space="preserve"> </v>
      </c>
      <c r="AY31" s="13" t="str">
        <f t="shared" si="31"/>
        <v xml:space="preserve"> </v>
      </c>
      <c r="AZ31" s="13" t="str">
        <f t="shared" si="31"/>
        <v xml:space="preserve"> </v>
      </c>
      <c r="BA31" s="13" t="str">
        <f t="shared" si="31"/>
        <v xml:space="preserve"> </v>
      </c>
      <c r="BB31" s="13" t="str">
        <f t="shared" si="31"/>
        <v xml:space="preserve"> </v>
      </c>
      <c r="BC31" s="13" t="str">
        <f t="shared" si="31"/>
        <v xml:space="preserve"> </v>
      </c>
      <c r="BD31" s="13" t="str">
        <f t="shared" si="31"/>
        <v xml:space="preserve"> </v>
      </c>
      <c r="BE31" s="13" t="str">
        <f t="shared" si="31"/>
        <v xml:space="preserve"> </v>
      </c>
      <c r="BF31" s="13" t="str">
        <f t="shared" si="31"/>
        <v xml:space="preserve"> </v>
      </c>
      <c r="BG31" s="13" t="str">
        <f t="shared" si="31"/>
        <v xml:space="preserve"> </v>
      </c>
      <c r="BH31" s="13" t="str">
        <f t="shared" si="31"/>
        <v xml:space="preserve"> </v>
      </c>
      <c r="BI31" s="13" t="str">
        <f t="shared" si="31"/>
        <v xml:space="preserve"> </v>
      </c>
      <c r="BJ31" s="13" t="str">
        <f t="shared" si="31"/>
        <v xml:space="preserve"> </v>
      </c>
      <c r="BK31" s="13" t="str">
        <f t="shared" si="31"/>
        <v xml:space="preserve"> </v>
      </c>
    </row>
    <row r="32" spans="2:64" s="24" customFormat="1" ht="60.75" customHeight="1" x14ac:dyDescent="0.35">
      <c r="B32" s="16" t="s">
        <v>82</v>
      </c>
      <c r="C32" s="79" t="s">
        <v>83</v>
      </c>
      <c r="D32" s="93">
        <f t="shared" si="1"/>
        <v>0</v>
      </c>
      <c r="E32" s="101">
        <f>E33+E34</f>
        <v>0</v>
      </c>
      <c r="F32" s="101">
        <f t="shared" ref="F32:AS32" si="32">F33+F34</f>
        <v>0</v>
      </c>
      <c r="G32" s="101">
        <f t="shared" si="32"/>
        <v>0</v>
      </c>
      <c r="H32" s="101">
        <f t="shared" si="32"/>
        <v>0</v>
      </c>
      <c r="I32" s="101">
        <f t="shared" si="32"/>
        <v>0</v>
      </c>
      <c r="J32" s="101">
        <f t="shared" si="32"/>
        <v>0</v>
      </c>
      <c r="K32" s="101">
        <f t="shared" si="32"/>
        <v>0</v>
      </c>
      <c r="L32" s="101">
        <f t="shared" si="32"/>
        <v>0</v>
      </c>
      <c r="M32" s="101">
        <f t="shared" si="32"/>
        <v>0</v>
      </c>
      <c r="N32" s="101">
        <f t="shared" si="32"/>
        <v>0</v>
      </c>
      <c r="O32" s="101">
        <f t="shared" si="32"/>
        <v>0</v>
      </c>
      <c r="P32" s="101">
        <f t="shared" si="32"/>
        <v>0</v>
      </c>
      <c r="Q32" s="101">
        <f t="shared" si="32"/>
        <v>0</v>
      </c>
      <c r="R32" s="101">
        <f t="shared" si="32"/>
        <v>0</v>
      </c>
      <c r="S32" s="101">
        <f t="shared" si="32"/>
        <v>0</v>
      </c>
      <c r="T32" s="101">
        <f t="shared" si="32"/>
        <v>0</v>
      </c>
      <c r="U32" s="101">
        <f t="shared" si="32"/>
        <v>0</v>
      </c>
      <c r="V32" s="101">
        <f t="shared" si="32"/>
        <v>0</v>
      </c>
      <c r="W32" s="101">
        <f t="shared" si="32"/>
        <v>0</v>
      </c>
      <c r="X32" s="101">
        <f t="shared" si="32"/>
        <v>0</v>
      </c>
      <c r="Y32" s="101">
        <f t="shared" si="32"/>
        <v>0</v>
      </c>
      <c r="Z32" s="101">
        <f t="shared" si="32"/>
        <v>0</v>
      </c>
      <c r="AA32" s="101">
        <f t="shared" si="32"/>
        <v>0</v>
      </c>
      <c r="AB32" s="101">
        <f t="shared" si="32"/>
        <v>0</v>
      </c>
      <c r="AC32" s="101">
        <f t="shared" si="32"/>
        <v>0</v>
      </c>
      <c r="AD32" s="101">
        <f t="shared" si="32"/>
        <v>0</v>
      </c>
      <c r="AE32" s="101">
        <f t="shared" si="32"/>
        <v>0</v>
      </c>
      <c r="AF32" s="101">
        <f t="shared" si="32"/>
        <v>0</v>
      </c>
      <c r="AG32" s="101">
        <f t="shared" si="32"/>
        <v>0</v>
      </c>
      <c r="AH32" s="101">
        <f t="shared" si="32"/>
        <v>0</v>
      </c>
      <c r="AI32" s="101">
        <f t="shared" si="32"/>
        <v>0</v>
      </c>
      <c r="AJ32" s="101">
        <f t="shared" si="32"/>
        <v>0</v>
      </c>
      <c r="AK32" s="101">
        <f t="shared" si="32"/>
        <v>0</v>
      </c>
      <c r="AL32" s="101">
        <f t="shared" si="32"/>
        <v>0</v>
      </c>
      <c r="AM32" s="101">
        <f t="shared" si="32"/>
        <v>0</v>
      </c>
      <c r="AN32" s="101">
        <f t="shared" si="32"/>
        <v>0</v>
      </c>
      <c r="AO32" s="101">
        <f t="shared" si="32"/>
        <v>0</v>
      </c>
      <c r="AP32" s="101">
        <f t="shared" si="32"/>
        <v>0</v>
      </c>
      <c r="AQ32" s="101">
        <f t="shared" si="32"/>
        <v>0</v>
      </c>
      <c r="AR32" s="101">
        <f t="shared" si="32"/>
        <v>0</v>
      </c>
      <c r="AS32" s="101">
        <f t="shared" si="32"/>
        <v>0</v>
      </c>
      <c r="AT32" s="67"/>
      <c r="AU32" s="13" t="str">
        <f>IF(AH33+AH34=AH32," ","GRESEALA")</f>
        <v xml:space="preserve"> </v>
      </c>
      <c r="AV32" s="13" t="str">
        <f>IF(AI33+AI34=AI32," ","GRESEALA")</f>
        <v xml:space="preserve"> </v>
      </c>
      <c r="AW32" s="13" t="str">
        <f>IF(AJ33+AJ34=AJ32," ","GRESEALA")</f>
        <v xml:space="preserve"> </v>
      </c>
      <c r="AX32" s="13" t="str">
        <f>IF(AK33+AK34=AK32," ","GRESEALA")</f>
        <v xml:space="preserve"> </v>
      </c>
      <c r="AY32" s="13" t="str">
        <f>IF(AL33+AL34=AL32," ","GRESEALA")</f>
        <v xml:space="preserve"> </v>
      </c>
      <c r="AZ32" s="13" t="str">
        <f t="shared" ref="AZ32:BA32" si="33">IF(AR33+AR34=AR32," ","GRESEALA")</f>
        <v xml:space="preserve"> </v>
      </c>
      <c r="BA32" s="13" t="str">
        <f t="shared" si="33"/>
        <v xml:space="preserve"> </v>
      </c>
      <c r="BB32" s="13" t="str">
        <f>IF(E32+F32=D32," ","GRESEALA")</f>
        <v xml:space="preserve"> </v>
      </c>
      <c r="BC32" s="13" t="str">
        <f>IF(G32+K32+I32+L32+M32=D32," ","GRESEALA")</f>
        <v xml:space="preserve"> </v>
      </c>
      <c r="BD32" s="13" t="str">
        <f>IF(O32+P32=D32," ","GRESEALA")</f>
        <v xml:space="preserve"> </v>
      </c>
      <c r="BE32" s="13" t="str">
        <f>IF(Q32+S32+T32+U32+V32+W32=D32," ","GRESEALA")</f>
        <v xml:space="preserve"> </v>
      </c>
      <c r="BF32" s="13" t="str">
        <f>IF(X32+Y32+Z32=D32," ","GRESEALA")</f>
        <v xml:space="preserve"> </v>
      </c>
      <c r="BG32" s="13" t="str">
        <f>IF(AA32+AC32+AE32+AF32+AG32+AH32+AI32+AJ32+AK32+AL32+AM32+AN32+AO32+AP32+AQ32+AR32+AS32&gt;=D32," ","GRESEALA")</f>
        <v xml:space="preserve"> </v>
      </c>
      <c r="BH32" s="13" t="str">
        <f>IF(AS32&lt;=D32," ","GRESEALA")</f>
        <v xml:space="preserve"> </v>
      </c>
      <c r="BI32" s="13" t="str">
        <f>IF(H32&gt;=G32," ","GRESEALA")</f>
        <v xml:space="preserve"> </v>
      </c>
      <c r="BJ32" s="13" t="str">
        <f>IF(E36+F36=D36," ","GRESEALA")</f>
        <v xml:space="preserve"> </v>
      </c>
      <c r="BK32" s="13" t="str">
        <f>IF(G36+K36+I36+L36+M36=D36," ","GRESEALA")</f>
        <v xml:space="preserve"> </v>
      </c>
    </row>
    <row r="33" spans="2:223" s="24" customFormat="1" ht="43.5" customHeight="1" x14ac:dyDescent="0.35">
      <c r="B33" s="23" t="s">
        <v>84</v>
      </c>
      <c r="C33" s="80" t="s">
        <v>85</v>
      </c>
      <c r="D33" s="103">
        <f t="shared" si="1"/>
        <v>0</v>
      </c>
      <c r="E33" s="103">
        <v>0</v>
      </c>
      <c r="F33" s="103">
        <v>0</v>
      </c>
      <c r="G33" s="103">
        <v>0</v>
      </c>
      <c r="H33" s="103">
        <v>0</v>
      </c>
      <c r="I33" s="103">
        <v>0</v>
      </c>
      <c r="J33" s="103">
        <v>0</v>
      </c>
      <c r="K33" s="103">
        <v>0</v>
      </c>
      <c r="L33" s="103">
        <v>0</v>
      </c>
      <c r="M33" s="103">
        <v>0</v>
      </c>
      <c r="N33" s="103">
        <v>0</v>
      </c>
      <c r="O33" s="103">
        <v>0</v>
      </c>
      <c r="P33" s="103">
        <v>0</v>
      </c>
      <c r="Q33" s="103">
        <v>0</v>
      </c>
      <c r="R33" s="103">
        <v>0</v>
      </c>
      <c r="S33" s="103">
        <v>0</v>
      </c>
      <c r="T33" s="103">
        <v>0</v>
      </c>
      <c r="U33" s="103">
        <v>0</v>
      </c>
      <c r="V33" s="103">
        <v>0</v>
      </c>
      <c r="W33" s="103">
        <v>0</v>
      </c>
      <c r="X33" s="103">
        <v>0</v>
      </c>
      <c r="Y33" s="103">
        <v>0</v>
      </c>
      <c r="Z33" s="103">
        <v>0</v>
      </c>
      <c r="AA33" s="103">
        <v>0</v>
      </c>
      <c r="AB33" s="103">
        <v>0</v>
      </c>
      <c r="AC33" s="103">
        <v>0</v>
      </c>
      <c r="AD33" s="103">
        <v>0</v>
      </c>
      <c r="AE33" s="103">
        <v>0</v>
      </c>
      <c r="AF33" s="103">
        <v>0</v>
      </c>
      <c r="AG33" s="103">
        <v>0</v>
      </c>
      <c r="AH33" s="103">
        <v>0</v>
      </c>
      <c r="AI33" s="103">
        <v>0</v>
      </c>
      <c r="AJ33" s="103">
        <v>0</v>
      </c>
      <c r="AK33" s="103">
        <v>0</v>
      </c>
      <c r="AL33" s="103">
        <v>0</v>
      </c>
      <c r="AM33" s="103">
        <v>0</v>
      </c>
      <c r="AN33" s="103">
        <v>0</v>
      </c>
      <c r="AO33" s="103">
        <v>0</v>
      </c>
      <c r="AP33" s="103">
        <v>0</v>
      </c>
      <c r="AQ33" s="103">
        <v>0</v>
      </c>
      <c r="AR33" s="103">
        <v>0</v>
      </c>
      <c r="AS33" s="103">
        <v>0</v>
      </c>
      <c r="AT33" s="67"/>
      <c r="AU33" s="13" t="str">
        <f>IF(O36+P36=D36," ","GRESEALA")</f>
        <v xml:space="preserve"> </v>
      </c>
      <c r="AV33" s="13" t="str">
        <f>IF(Q36+S36+T36+U36+V36+W36=D36," ","GRESEALA")</f>
        <v xml:space="preserve"> </v>
      </c>
      <c r="AW33" s="13" t="str">
        <f>IF(X36+Y36+Z36=D36," ","GRESEALA")</f>
        <v xml:space="preserve"> </v>
      </c>
      <c r="AX33" s="13" t="str">
        <f>IF(AA36+AC36+AE36+AF36+AG36+AH36+AI36+AJ36+AK36+AL36+AM36+AN36+AO36+AP36+AQ36+AR36+AS36&gt;=D36," ","GRESEALA")</f>
        <v xml:space="preserve"> </v>
      </c>
      <c r="AY33" s="13" t="str">
        <f>IF(AS36&lt;=D36," ","GRESEALA")</f>
        <v xml:space="preserve"> </v>
      </c>
      <c r="AZ33" s="13" t="str">
        <f>IF(H36&lt;=G36," ","GRESEALA")</f>
        <v xml:space="preserve"> </v>
      </c>
      <c r="BA33" s="13" t="str">
        <f>IF(E39+E40=E38," ","GRESEALA")</f>
        <v xml:space="preserve"> </v>
      </c>
      <c r="BB33" s="13" t="str">
        <f>IF(F39+F40=F38," ","GRESEALA")</f>
        <v xml:space="preserve"> </v>
      </c>
      <c r="BC33" s="13" t="str">
        <f>IF(G39+G40=G38," ","GRESEALA")</f>
        <v xml:space="preserve"> </v>
      </c>
      <c r="BD33" s="13" t="str">
        <f>IF(H39+H40=H38," ","GRESEALA")</f>
        <v xml:space="preserve"> </v>
      </c>
      <c r="BE33" s="13" t="str">
        <f t="shared" ref="BE33:BK33" si="34">IF(K39+K40=K38," ","GRESEALA")</f>
        <v xml:space="preserve"> </v>
      </c>
      <c r="BF33" s="13" t="str">
        <f t="shared" si="34"/>
        <v xml:space="preserve"> </v>
      </c>
      <c r="BG33" s="13" t="str">
        <f t="shared" si="34"/>
        <v xml:space="preserve"> </v>
      </c>
      <c r="BH33" s="13" t="str">
        <f t="shared" si="34"/>
        <v xml:space="preserve"> </v>
      </c>
      <c r="BI33" s="13" t="str">
        <f t="shared" si="34"/>
        <v xml:space="preserve"> </v>
      </c>
      <c r="BJ33" s="13" t="str">
        <f t="shared" si="34"/>
        <v xml:space="preserve"> </v>
      </c>
      <c r="BK33" s="13" t="str">
        <f t="shared" si="34"/>
        <v xml:space="preserve"> </v>
      </c>
    </row>
    <row r="34" spans="2:223" s="24" customFormat="1" ht="45" customHeight="1" x14ac:dyDescent="0.35">
      <c r="B34" s="23" t="s">
        <v>86</v>
      </c>
      <c r="C34" s="80" t="s">
        <v>87</v>
      </c>
      <c r="D34" s="103">
        <f t="shared" si="1"/>
        <v>0</v>
      </c>
      <c r="E34" s="103">
        <v>0</v>
      </c>
      <c r="F34" s="103">
        <v>0</v>
      </c>
      <c r="G34" s="103">
        <v>0</v>
      </c>
      <c r="H34" s="103">
        <v>0</v>
      </c>
      <c r="I34" s="103">
        <v>0</v>
      </c>
      <c r="J34" s="103">
        <v>0</v>
      </c>
      <c r="K34" s="103">
        <v>0</v>
      </c>
      <c r="L34" s="103">
        <v>0</v>
      </c>
      <c r="M34" s="103">
        <v>0</v>
      </c>
      <c r="N34" s="103">
        <v>0</v>
      </c>
      <c r="O34" s="103">
        <v>0</v>
      </c>
      <c r="P34" s="103">
        <v>0</v>
      </c>
      <c r="Q34" s="103">
        <v>0</v>
      </c>
      <c r="R34" s="103">
        <v>0</v>
      </c>
      <c r="S34" s="103">
        <v>0</v>
      </c>
      <c r="T34" s="103">
        <v>0</v>
      </c>
      <c r="U34" s="103">
        <v>0</v>
      </c>
      <c r="V34" s="103">
        <v>0</v>
      </c>
      <c r="W34" s="103">
        <v>0</v>
      </c>
      <c r="X34" s="103">
        <v>0</v>
      </c>
      <c r="Y34" s="103">
        <v>0</v>
      </c>
      <c r="Z34" s="103">
        <v>0</v>
      </c>
      <c r="AA34" s="103">
        <v>0</v>
      </c>
      <c r="AB34" s="103">
        <v>0</v>
      </c>
      <c r="AC34" s="103">
        <v>0</v>
      </c>
      <c r="AD34" s="103">
        <v>0</v>
      </c>
      <c r="AE34" s="103">
        <v>0</v>
      </c>
      <c r="AF34" s="103">
        <v>0</v>
      </c>
      <c r="AG34" s="103">
        <v>0</v>
      </c>
      <c r="AH34" s="103">
        <v>0</v>
      </c>
      <c r="AI34" s="103">
        <v>0</v>
      </c>
      <c r="AJ34" s="103">
        <v>0</v>
      </c>
      <c r="AK34" s="103">
        <v>0</v>
      </c>
      <c r="AL34" s="103">
        <v>0</v>
      </c>
      <c r="AM34" s="103">
        <v>0</v>
      </c>
      <c r="AN34" s="103">
        <v>0</v>
      </c>
      <c r="AO34" s="103">
        <v>0</v>
      </c>
      <c r="AP34" s="103">
        <v>0</v>
      </c>
      <c r="AQ34" s="103">
        <v>0</v>
      </c>
      <c r="AR34" s="103">
        <v>0</v>
      </c>
      <c r="AS34" s="103">
        <v>0</v>
      </c>
      <c r="AT34" s="67"/>
      <c r="AU34" s="13" t="str">
        <f t="shared" ref="AU34:BK34" si="35">IF(S39+S40=S38," ","GRESEALA")</f>
        <v xml:space="preserve"> </v>
      </c>
      <c r="AV34" s="13" t="str">
        <f t="shared" si="35"/>
        <v xml:space="preserve"> </v>
      </c>
      <c r="AW34" s="13" t="str">
        <f t="shared" si="35"/>
        <v xml:space="preserve"> </v>
      </c>
      <c r="AX34" s="13" t="str">
        <f t="shared" si="35"/>
        <v xml:space="preserve"> </v>
      </c>
      <c r="AY34" s="13" t="str">
        <f t="shared" si="35"/>
        <v xml:space="preserve"> </v>
      </c>
      <c r="AZ34" s="13" t="str">
        <f t="shared" si="35"/>
        <v xml:space="preserve"> </v>
      </c>
      <c r="BA34" s="13" t="str">
        <f t="shared" si="35"/>
        <v xml:space="preserve"> </v>
      </c>
      <c r="BB34" s="13" t="str">
        <f t="shared" si="35"/>
        <v xml:space="preserve"> </v>
      </c>
      <c r="BC34" s="13" t="str">
        <f t="shared" si="35"/>
        <v xml:space="preserve"> </v>
      </c>
      <c r="BD34" s="13" t="str">
        <f t="shared" si="35"/>
        <v xml:space="preserve"> </v>
      </c>
      <c r="BE34" s="13" t="str">
        <f t="shared" si="35"/>
        <v xml:space="preserve"> </v>
      </c>
      <c r="BF34" s="13" t="str">
        <f t="shared" si="35"/>
        <v xml:space="preserve"> </v>
      </c>
      <c r="BG34" s="13" t="str">
        <f t="shared" si="35"/>
        <v xml:space="preserve"> </v>
      </c>
      <c r="BH34" s="13" t="str">
        <f t="shared" si="35"/>
        <v xml:space="preserve"> </v>
      </c>
      <c r="BI34" s="13" t="str">
        <f t="shared" si="35"/>
        <v xml:space="preserve"> </v>
      </c>
      <c r="BJ34" s="13" t="str">
        <f t="shared" si="35"/>
        <v xml:space="preserve"> </v>
      </c>
      <c r="BK34" s="13" t="str">
        <f t="shared" si="35"/>
        <v xml:space="preserve"> </v>
      </c>
    </row>
    <row r="35" spans="2:223" s="24" customFormat="1" ht="32.25" customHeight="1" x14ac:dyDescent="0.35">
      <c r="B35" s="16" t="s">
        <v>88</v>
      </c>
      <c r="C35" s="79" t="s">
        <v>89</v>
      </c>
      <c r="D35" s="93">
        <f t="shared" si="1"/>
        <v>100</v>
      </c>
      <c r="E35" s="101">
        <f t="shared" ref="E35:AS35" si="36">E16-E20-E23-E26-E29-E32</f>
        <v>51</v>
      </c>
      <c r="F35" s="101">
        <f t="shared" si="36"/>
        <v>49</v>
      </c>
      <c r="G35" s="101">
        <f t="shared" si="36"/>
        <v>30</v>
      </c>
      <c r="H35" s="101">
        <f t="shared" si="36"/>
        <v>24</v>
      </c>
      <c r="I35" s="101">
        <f t="shared" si="36"/>
        <v>14</v>
      </c>
      <c r="J35" s="101">
        <f t="shared" si="36"/>
        <v>9</v>
      </c>
      <c r="K35" s="101">
        <f t="shared" si="36"/>
        <v>23</v>
      </c>
      <c r="L35" s="101">
        <f t="shared" si="36"/>
        <v>33</v>
      </c>
      <c r="M35" s="101">
        <f t="shared" si="36"/>
        <v>0</v>
      </c>
      <c r="N35" s="101">
        <f t="shared" si="36"/>
        <v>0</v>
      </c>
      <c r="O35" s="101">
        <f t="shared" si="36"/>
        <v>34</v>
      </c>
      <c r="P35" s="101">
        <f t="shared" si="36"/>
        <v>66</v>
      </c>
      <c r="Q35" s="101">
        <f t="shared" si="36"/>
        <v>5</v>
      </c>
      <c r="R35" s="101">
        <f t="shared" si="36"/>
        <v>1</v>
      </c>
      <c r="S35" s="101">
        <f t="shared" si="36"/>
        <v>21</v>
      </c>
      <c r="T35" s="101">
        <f t="shared" si="36"/>
        <v>18</v>
      </c>
      <c r="U35" s="101">
        <f t="shared" si="36"/>
        <v>43</v>
      </c>
      <c r="V35" s="101">
        <f t="shared" si="36"/>
        <v>4</v>
      </c>
      <c r="W35" s="101">
        <f t="shared" si="36"/>
        <v>9</v>
      </c>
      <c r="X35" s="101">
        <f t="shared" si="36"/>
        <v>82</v>
      </c>
      <c r="Y35" s="101">
        <f t="shared" si="36"/>
        <v>18</v>
      </c>
      <c r="Z35" s="101">
        <f t="shared" si="36"/>
        <v>0</v>
      </c>
      <c r="AA35" s="101">
        <f t="shared" si="36"/>
        <v>0</v>
      </c>
      <c r="AB35" s="101">
        <f t="shared" si="36"/>
        <v>0</v>
      </c>
      <c r="AC35" s="101">
        <f t="shared" si="36"/>
        <v>0</v>
      </c>
      <c r="AD35" s="101">
        <f t="shared" si="36"/>
        <v>0</v>
      </c>
      <c r="AE35" s="101">
        <f t="shared" si="36"/>
        <v>0</v>
      </c>
      <c r="AF35" s="101">
        <f t="shared" si="36"/>
        <v>0</v>
      </c>
      <c r="AG35" s="101">
        <f t="shared" si="36"/>
        <v>0</v>
      </c>
      <c r="AH35" s="101">
        <f t="shared" si="36"/>
        <v>0</v>
      </c>
      <c r="AI35" s="101">
        <f t="shared" si="36"/>
        <v>0</v>
      </c>
      <c r="AJ35" s="101">
        <f t="shared" si="36"/>
        <v>0</v>
      </c>
      <c r="AK35" s="101">
        <f t="shared" si="36"/>
        <v>0</v>
      </c>
      <c r="AL35" s="101">
        <f t="shared" si="36"/>
        <v>0</v>
      </c>
      <c r="AM35" s="101">
        <f t="shared" si="36"/>
        <v>0</v>
      </c>
      <c r="AN35" s="101">
        <f t="shared" si="36"/>
        <v>0</v>
      </c>
      <c r="AO35" s="101">
        <f t="shared" si="36"/>
        <v>0</v>
      </c>
      <c r="AP35" s="101">
        <f t="shared" si="36"/>
        <v>0</v>
      </c>
      <c r="AQ35" s="101">
        <f t="shared" si="36"/>
        <v>0</v>
      </c>
      <c r="AR35" s="101">
        <f t="shared" si="36"/>
        <v>0</v>
      </c>
      <c r="AS35" s="101">
        <f t="shared" si="36"/>
        <v>100</v>
      </c>
      <c r="AT35" s="67"/>
      <c r="AU35" s="13" t="str">
        <f>IF(AJ39+AJ40=AJ38," ","GRESEALA")</f>
        <v xml:space="preserve"> </v>
      </c>
      <c r="AV35" s="13" t="str">
        <f>IF(AK39+AK40=AK38," ","GRESEALA")</f>
        <v xml:space="preserve"> </v>
      </c>
      <c r="AW35" s="13" t="str">
        <f>IF(AL39+AL40=AL38," ","GRESEALA")</f>
        <v xml:space="preserve"> </v>
      </c>
      <c r="AX35" s="13" t="str">
        <f>IF(AR39+AR40=AR38," ","GRESEALA")</f>
        <v xml:space="preserve"> </v>
      </c>
      <c r="AY35" s="13" t="str">
        <f>IF(AS39+AS40=AS38," ","GRESEALA")</f>
        <v xml:space="preserve"> </v>
      </c>
      <c r="AZ35" s="13" t="str">
        <f>IF(E38+F38=D38," ","GRESEALA")</f>
        <v xml:space="preserve"> </v>
      </c>
      <c r="BA35" s="13" t="str">
        <f>IF(G38+K38+I38+L38+M38=D38," ","GRESEALA")</f>
        <v xml:space="preserve"> </v>
      </c>
      <c r="BB35" s="13" t="str">
        <f>IF(O38+P38=D38," ","GRESEALA")</f>
        <v xml:space="preserve"> </v>
      </c>
      <c r="BC35" s="13" t="str">
        <f>IF(Q38+S38+T38+U38+V38+W38=D38," ","GRESEALA")</f>
        <v xml:space="preserve"> </v>
      </c>
      <c r="BD35" s="13" t="str">
        <f>IF(X38+Y38+Z38=D38," ","GRESEALA")</f>
        <v xml:space="preserve"> </v>
      </c>
      <c r="BE35" s="13" t="str">
        <f>IF(AA38+AC38+AE38+AF38+AG38+AH38+AI38+AJ38+AK38+AL38+AM38+AN38+AO38+AP38+AQ38+AR38+AS38&gt;=D38," ","GRESEALA")</f>
        <v xml:space="preserve"> </v>
      </c>
      <c r="BF35" s="13" t="str">
        <f>IF(AS38&lt;=D38," ","GRESEALA")</f>
        <v xml:space="preserve"> </v>
      </c>
      <c r="BG35" s="13" t="str">
        <f>IF(H38&lt;=G38," ","GRESEALA")</f>
        <v xml:space="preserve"> </v>
      </c>
      <c r="BH35" s="13" t="str">
        <f>IF(E37+F37=D37," ","GRESEALA")</f>
        <v xml:space="preserve"> </v>
      </c>
      <c r="BI35" s="13" t="str">
        <f>IF(G37+K37+I37+L37+M37=D37," ","GRESEALA")</f>
        <v xml:space="preserve"> </v>
      </c>
      <c r="BJ35" s="13" t="str">
        <f>IF(O37+P37=D37," ","GRESEALA")</f>
        <v xml:space="preserve"> </v>
      </c>
      <c r="BK35" s="13" t="str">
        <f>IF(Q37+S37+T37+U37+V37+W37=D37," ","GRESEALA")</f>
        <v xml:space="preserve"> </v>
      </c>
      <c r="BL35" s="26"/>
    </row>
    <row r="36" spans="2:223" ht="58.5" customHeight="1" x14ac:dyDescent="0.35">
      <c r="B36" s="19" t="s">
        <v>90</v>
      </c>
      <c r="C36" s="76" t="s">
        <v>91</v>
      </c>
      <c r="D36" s="110">
        <f t="shared" si="1"/>
        <v>536</v>
      </c>
      <c r="E36" s="100">
        <v>192</v>
      </c>
      <c r="F36" s="100">
        <v>344</v>
      </c>
      <c r="G36" s="100">
        <v>70</v>
      </c>
      <c r="H36" s="100">
        <v>54</v>
      </c>
      <c r="I36" s="100">
        <v>26</v>
      </c>
      <c r="J36" s="100">
        <v>16</v>
      </c>
      <c r="K36" s="100">
        <v>54</v>
      </c>
      <c r="L36" s="100">
        <v>140</v>
      </c>
      <c r="M36" s="100">
        <v>246</v>
      </c>
      <c r="N36" s="100">
        <v>106</v>
      </c>
      <c r="O36" s="100">
        <v>239</v>
      </c>
      <c r="P36" s="100">
        <v>297</v>
      </c>
      <c r="Q36" s="100">
        <v>104</v>
      </c>
      <c r="R36" s="100">
        <v>21</v>
      </c>
      <c r="S36" s="100">
        <v>161</v>
      </c>
      <c r="T36" s="100">
        <v>61</v>
      </c>
      <c r="U36" s="100">
        <v>154</v>
      </c>
      <c r="V36" s="100">
        <v>17</v>
      </c>
      <c r="W36" s="100">
        <v>39</v>
      </c>
      <c r="X36" s="100">
        <v>408</v>
      </c>
      <c r="Y36" s="100">
        <v>128</v>
      </c>
      <c r="Z36" s="100">
        <v>0</v>
      </c>
      <c r="AA36" s="100">
        <v>0</v>
      </c>
      <c r="AB36" s="100">
        <v>0</v>
      </c>
      <c r="AC36" s="100">
        <v>0</v>
      </c>
      <c r="AD36" s="100">
        <v>0</v>
      </c>
      <c r="AE36" s="100">
        <v>0</v>
      </c>
      <c r="AF36" s="100">
        <v>0</v>
      </c>
      <c r="AG36" s="100">
        <v>0</v>
      </c>
      <c r="AH36" s="100">
        <v>0</v>
      </c>
      <c r="AI36" s="100">
        <v>0</v>
      </c>
      <c r="AJ36" s="100">
        <v>0</v>
      </c>
      <c r="AK36" s="100">
        <v>0</v>
      </c>
      <c r="AL36" s="100">
        <v>0</v>
      </c>
      <c r="AM36" s="100">
        <v>0</v>
      </c>
      <c r="AN36" s="100">
        <v>0</v>
      </c>
      <c r="AO36" s="100">
        <v>0</v>
      </c>
      <c r="AP36" s="100">
        <v>0</v>
      </c>
      <c r="AQ36" s="100">
        <v>0</v>
      </c>
      <c r="AR36" s="100">
        <v>0</v>
      </c>
      <c r="AS36" s="100">
        <v>536</v>
      </c>
      <c r="AT36" s="67"/>
      <c r="AU36" s="13" t="str">
        <f>IF(X37+Y37+Z37=D37," ","GRESEALA")</f>
        <v xml:space="preserve"> </v>
      </c>
      <c r="AV36" s="13" t="str">
        <f>IF(AA37+AC37+AE37+AF37+AG37+AH37+AI37+AJ37+AK37+AL37+AR37+AS37&gt;=D37," ","GRESEALA")</f>
        <v xml:space="preserve"> </v>
      </c>
      <c r="AW36" s="13" t="str">
        <f>IF(AS37&lt;=D37," ","GRESEALA")</f>
        <v xml:space="preserve"> </v>
      </c>
      <c r="AX36" s="13" t="str">
        <f>IF(H37&lt;=G37," ","GRESEALA")</f>
        <v xml:space="preserve"> </v>
      </c>
      <c r="AY36" s="13" t="str">
        <f>IF(E41+F41=D41," ","GRESEALA")</f>
        <v xml:space="preserve"> </v>
      </c>
      <c r="AZ36" s="17" t="str">
        <f>IF(G41+K41+I41+L41+M41=D41," ","GRESEALA")</f>
        <v xml:space="preserve"> </v>
      </c>
      <c r="BA36" s="13" t="str">
        <f>IF(O41+P41=D41," ","GRESEALA")</f>
        <v xml:space="preserve"> </v>
      </c>
      <c r="BB36" s="13" t="str">
        <f>IF(Q41+S41+T41+U41+V41+W41=D41," ","GRESEALA")</f>
        <v xml:space="preserve"> </v>
      </c>
      <c r="BC36" s="13" t="str">
        <f>IF(X41+Y41+Z41=D41," ","GRESEALA")</f>
        <v xml:space="preserve"> </v>
      </c>
      <c r="BD36" s="13" t="str">
        <f>IF(AA41+AC41+AE41+AF41+AG41+AH41+AI41+AJ41+AK41+AL41+AR41+AS41&gt;=D41," ","GRESEALA")</f>
        <v xml:space="preserve"> </v>
      </c>
      <c r="BE36" s="13" t="str">
        <f>IF(AS41&lt;=D41," ","GRESEALA")</f>
        <v xml:space="preserve"> </v>
      </c>
      <c r="BF36" s="13" t="str">
        <f>IF(H41&lt;=G41," ","GRESEALA")</f>
        <v xml:space="preserve"> </v>
      </c>
      <c r="BG36" s="13" t="str">
        <f>IF(E43+E44=E42," ","GRESEALA")</f>
        <v xml:space="preserve"> </v>
      </c>
      <c r="BH36" s="13" t="str">
        <f>IF(F43+F44=F42," ","GRESEALA")</f>
        <v xml:space="preserve"> </v>
      </c>
      <c r="BI36" s="13" t="str">
        <f>IF(G43+G44=G42," ","GRESEALA")</f>
        <v xml:space="preserve"> </v>
      </c>
      <c r="BJ36" s="13" t="str">
        <f>IF(H43+H44=H42," ","GRESEALA")</f>
        <v xml:space="preserve"> </v>
      </c>
      <c r="BK36" s="13" t="str">
        <f>IF(K43+K44=K42," ","GRESEALA")</f>
        <v xml:space="preserve"> </v>
      </c>
    </row>
    <row r="37" spans="2:223" s="5" customFormat="1" ht="43.5" customHeight="1" x14ac:dyDescent="0.35">
      <c r="B37" s="21">
        <v>2</v>
      </c>
      <c r="C37" s="81" t="s">
        <v>92</v>
      </c>
      <c r="D37" s="111">
        <f t="shared" si="1"/>
        <v>5</v>
      </c>
      <c r="E37" s="102">
        <v>1</v>
      </c>
      <c r="F37" s="102">
        <v>4</v>
      </c>
      <c r="G37" s="102">
        <v>2</v>
      </c>
      <c r="H37" s="102">
        <v>2</v>
      </c>
      <c r="I37" s="102">
        <v>0</v>
      </c>
      <c r="J37" s="102">
        <v>0</v>
      </c>
      <c r="K37" s="102">
        <v>0</v>
      </c>
      <c r="L37" s="102">
        <v>0</v>
      </c>
      <c r="M37" s="102">
        <v>3</v>
      </c>
      <c r="N37" s="102">
        <v>0</v>
      </c>
      <c r="O37" s="102">
        <v>1</v>
      </c>
      <c r="P37" s="102">
        <v>4</v>
      </c>
      <c r="Q37" s="102">
        <v>0</v>
      </c>
      <c r="R37" s="102">
        <v>0</v>
      </c>
      <c r="S37" s="102">
        <v>2</v>
      </c>
      <c r="T37" s="102">
        <v>1</v>
      </c>
      <c r="U37" s="102">
        <v>2</v>
      </c>
      <c r="V37" s="102">
        <v>0</v>
      </c>
      <c r="W37" s="102">
        <v>0</v>
      </c>
      <c r="X37" s="102">
        <v>0</v>
      </c>
      <c r="Y37" s="102">
        <v>5</v>
      </c>
      <c r="Z37" s="104">
        <v>0</v>
      </c>
      <c r="AA37" s="102">
        <v>0</v>
      </c>
      <c r="AB37" s="102">
        <v>0</v>
      </c>
      <c r="AC37" s="102">
        <v>0</v>
      </c>
      <c r="AD37" s="102">
        <v>0</v>
      </c>
      <c r="AE37" s="102">
        <v>0</v>
      </c>
      <c r="AF37" s="102">
        <v>0</v>
      </c>
      <c r="AG37" s="102">
        <v>0</v>
      </c>
      <c r="AH37" s="102">
        <v>0</v>
      </c>
      <c r="AI37" s="102">
        <v>0</v>
      </c>
      <c r="AJ37" s="102">
        <v>0</v>
      </c>
      <c r="AK37" s="102">
        <v>0</v>
      </c>
      <c r="AL37" s="102">
        <v>0</v>
      </c>
      <c r="AM37" s="102">
        <v>0</v>
      </c>
      <c r="AN37" s="102">
        <v>0</v>
      </c>
      <c r="AO37" s="102">
        <v>0</v>
      </c>
      <c r="AP37" s="102">
        <v>0</v>
      </c>
      <c r="AQ37" s="102">
        <v>0</v>
      </c>
      <c r="AR37" s="102">
        <v>0</v>
      </c>
      <c r="AS37" s="102">
        <v>5</v>
      </c>
      <c r="AT37" s="67"/>
      <c r="AU37" s="17" t="str">
        <f>IF(X43+X44=X42," ","GRESEALA")</f>
        <v xml:space="preserve"> </v>
      </c>
      <c r="AV37" s="13" t="str">
        <f>IF(M43+M44=M42," ","GRESEALA")</f>
        <v xml:space="preserve"> </v>
      </c>
      <c r="AW37" s="13" t="str">
        <f>IF(N43+N44=N42," ","GRESEALA")</f>
        <v xml:space="preserve"> </v>
      </c>
      <c r="AX37" s="13" t="str">
        <f>IF(O43+O44=O42," ","GRESEALA")</f>
        <v xml:space="preserve"> </v>
      </c>
      <c r="AY37" s="13" t="str">
        <f>IF(P43+P44=P42," ","GRESEALA")</f>
        <v xml:space="preserve"> </v>
      </c>
      <c r="AZ37" s="13" t="str">
        <f>IF(Q43+Q44=Q42," ","GRESEALA")</f>
        <v xml:space="preserve"> </v>
      </c>
      <c r="BA37" s="13" t="str">
        <f t="shared" ref="BA37:BK37" si="37">IF(S43+S44=S42," ","GRESEALA")</f>
        <v xml:space="preserve"> </v>
      </c>
      <c r="BB37" s="13" t="str">
        <f t="shared" si="37"/>
        <v xml:space="preserve"> </v>
      </c>
      <c r="BC37" s="13" t="str">
        <f t="shared" si="37"/>
        <v xml:space="preserve"> </v>
      </c>
      <c r="BD37" s="13" t="str">
        <f t="shared" si="37"/>
        <v xml:space="preserve"> </v>
      </c>
      <c r="BE37" s="13" t="str">
        <f t="shared" si="37"/>
        <v xml:space="preserve"> </v>
      </c>
      <c r="BF37" s="13" t="str">
        <f t="shared" si="37"/>
        <v xml:space="preserve"> </v>
      </c>
      <c r="BG37" s="13" t="str">
        <f t="shared" si="37"/>
        <v xml:space="preserve"> </v>
      </c>
      <c r="BH37" s="13" t="str">
        <f t="shared" si="37"/>
        <v xml:space="preserve"> </v>
      </c>
      <c r="BI37" s="13" t="str">
        <f t="shared" si="37"/>
        <v xml:space="preserve"> </v>
      </c>
      <c r="BJ37" s="13" t="str">
        <f t="shared" si="37"/>
        <v xml:space="preserve"> </v>
      </c>
      <c r="BK37" s="13" t="str">
        <f t="shared" si="37"/>
        <v xml:space="preserve"> </v>
      </c>
      <c r="BL37" s="10"/>
    </row>
    <row r="38" spans="2:223" s="5" customFormat="1" ht="54.75" customHeight="1" x14ac:dyDescent="0.35">
      <c r="B38" s="16">
        <v>3</v>
      </c>
      <c r="C38" s="75" t="s">
        <v>93</v>
      </c>
      <c r="D38" s="105">
        <f t="shared" si="1"/>
        <v>17</v>
      </c>
      <c r="E38" s="105">
        <f>E39+E40</f>
        <v>8</v>
      </c>
      <c r="F38" s="105">
        <f t="shared" ref="F38:AS38" si="38">F39+F40</f>
        <v>9</v>
      </c>
      <c r="G38" s="105">
        <f t="shared" si="38"/>
        <v>0</v>
      </c>
      <c r="H38" s="105">
        <f t="shared" si="38"/>
        <v>0</v>
      </c>
      <c r="I38" s="105">
        <f t="shared" si="38"/>
        <v>0</v>
      </c>
      <c r="J38" s="105">
        <f t="shared" si="38"/>
        <v>0</v>
      </c>
      <c r="K38" s="105">
        <f t="shared" si="38"/>
        <v>1</v>
      </c>
      <c r="L38" s="105">
        <f t="shared" si="38"/>
        <v>6</v>
      </c>
      <c r="M38" s="105">
        <f t="shared" si="38"/>
        <v>10</v>
      </c>
      <c r="N38" s="105">
        <f t="shared" si="38"/>
        <v>7</v>
      </c>
      <c r="O38" s="105">
        <f t="shared" si="38"/>
        <v>7</v>
      </c>
      <c r="P38" s="105">
        <f t="shared" si="38"/>
        <v>10</v>
      </c>
      <c r="Q38" s="105">
        <f t="shared" si="38"/>
        <v>0</v>
      </c>
      <c r="R38" s="105">
        <f t="shared" si="38"/>
        <v>0</v>
      </c>
      <c r="S38" s="105">
        <f t="shared" si="38"/>
        <v>1</v>
      </c>
      <c r="T38" s="105">
        <f t="shared" si="38"/>
        <v>4</v>
      </c>
      <c r="U38" s="105">
        <f t="shared" si="38"/>
        <v>11</v>
      </c>
      <c r="V38" s="105">
        <f t="shared" si="38"/>
        <v>0</v>
      </c>
      <c r="W38" s="105">
        <f t="shared" si="38"/>
        <v>1</v>
      </c>
      <c r="X38" s="105">
        <f t="shared" si="38"/>
        <v>0</v>
      </c>
      <c r="Y38" s="105">
        <f t="shared" si="38"/>
        <v>17</v>
      </c>
      <c r="Z38" s="106">
        <f t="shared" si="38"/>
        <v>0</v>
      </c>
      <c r="AA38" s="105">
        <f t="shared" si="38"/>
        <v>0</v>
      </c>
      <c r="AB38" s="105">
        <f t="shared" si="38"/>
        <v>0</v>
      </c>
      <c r="AC38" s="105">
        <f t="shared" si="38"/>
        <v>0</v>
      </c>
      <c r="AD38" s="105">
        <f t="shared" si="38"/>
        <v>0</v>
      </c>
      <c r="AE38" s="105">
        <f t="shared" si="38"/>
        <v>0</v>
      </c>
      <c r="AF38" s="105">
        <f t="shared" si="38"/>
        <v>0</v>
      </c>
      <c r="AG38" s="105">
        <f t="shared" si="38"/>
        <v>0</v>
      </c>
      <c r="AH38" s="105">
        <f t="shared" si="38"/>
        <v>0</v>
      </c>
      <c r="AI38" s="105">
        <f t="shared" si="38"/>
        <v>0</v>
      </c>
      <c r="AJ38" s="105">
        <f t="shared" si="38"/>
        <v>0</v>
      </c>
      <c r="AK38" s="105">
        <f t="shared" si="38"/>
        <v>0</v>
      </c>
      <c r="AL38" s="105">
        <f t="shared" si="38"/>
        <v>0</v>
      </c>
      <c r="AM38" s="105">
        <f t="shared" si="38"/>
        <v>0</v>
      </c>
      <c r="AN38" s="105">
        <f t="shared" si="38"/>
        <v>0</v>
      </c>
      <c r="AO38" s="105">
        <f t="shared" si="38"/>
        <v>0</v>
      </c>
      <c r="AP38" s="105">
        <f t="shared" si="38"/>
        <v>0</v>
      </c>
      <c r="AQ38" s="105">
        <f t="shared" si="38"/>
        <v>0</v>
      </c>
      <c r="AR38" s="105">
        <f t="shared" si="38"/>
        <v>0</v>
      </c>
      <c r="AS38" s="105">
        <f t="shared" si="38"/>
        <v>17</v>
      </c>
      <c r="AT38" s="27"/>
      <c r="AU38" s="13" t="str">
        <f>IF(M43+M44=M42," ","GRESEALA")</f>
        <v xml:space="preserve"> </v>
      </c>
      <c r="AV38" s="13" t="str">
        <f>IF(N43+N44=N42," ","GRESEALA")</f>
        <v xml:space="preserve"> </v>
      </c>
      <c r="AW38" s="13" t="str">
        <f>IF(O43+O44=O42," ","GRESEALA")</f>
        <v xml:space="preserve"> </v>
      </c>
      <c r="AX38" s="13" t="str">
        <f>IF(P43+P44=P42," ","GRESEALA")</f>
        <v xml:space="preserve"> </v>
      </c>
      <c r="AY38" s="13" t="str">
        <f>IF(Q43+Q44=Q42," ","GRESEALA")</f>
        <v xml:space="preserve"> </v>
      </c>
      <c r="AZ38" s="13" t="str">
        <f t="shared" ref="AZ38:BK38" si="39">IF(S43+S44=S42," ","GRESEALA")</f>
        <v xml:space="preserve"> </v>
      </c>
      <c r="BA38" s="13" t="str">
        <f t="shared" si="39"/>
        <v xml:space="preserve"> </v>
      </c>
      <c r="BB38" s="13" t="str">
        <f t="shared" si="39"/>
        <v xml:space="preserve"> </v>
      </c>
      <c r="BC38" s="13" t="str">
        <f t="shared" si="39"/>
        <v xml:space="preserve"> </v>
      </c>
      <c r="BD38" s="13" t="str">
        <f t="shared" si="39"/>
        <v xml:space="preserve"> </v>
      </c>
      <c r="BE38" s="13" t="str">
        <f t="shared" si="39"/>
        <v xml:space="preserve"> </v>
      </c>
      <c r="BF38" s="13" t="str">
        <f t="shared" si="39"/>
        <v xml:space="preserve"> </v>
      </c>
      <c r="BG38" s="13" t="str">
        <f t="shared" si="39"/>
        <v xml:space="preserve"> </v>
      </c>
      <c r="BH38" s="13" t="str">
        <f t="shared" si="39"/>
        <v xml:space="preserve"> </v>
      </c>
      <c r="BI38" s="13" t="str">
        <f t="shared" si="39"/>
        <v xml:space="preserve"> </v>
      </c>
      <c r="BJ38" s="13" t="str">
        <f t="shared" si="39"/>
        <v xml:space="preserve"> </v>
      </c>
      <c r="BK38" s="13" t="str">
        <f t="shared" si="39"/>
        <v xml:space="preserve"> </v>
      </c>
      <c r="BL38" s="10"/>
    </row>
    <row r="39" spans="2:223" ht="24.75" customHeight="1" x14ac:dyDescent="0.35">
      <c r="B39" s="28" t="s">
        <v>94</v>
      </c>
      <c r="C39" s="82" t="s">
        <v>95</v>
      </c>
      <c r="D39" s="112">
        <f t="shared" si="1"/>
        <v>0</v>
      </c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7"/>
      <c r="AP39" s="107"/>
      <c r="AQ39" s="107"/>
      <c r="AR39" s="107"/>
      <c r="AS39" s="107"/>
      <c r="AT39" s="73"/>
      <c r="AU39" s="13" t="str">
        <f t="shared" ref="AU39:BB39" si="40">IF(AE43+AE44=AE42," ","GRESEALA")</f>
        <v xml:space="preserve"> </v>
      </c>
      <c r="AV39" s="13" t="str">
        <f t="shared" si="40"/>
        <v xml:space="preserve"> </v>
      </c>
      <c r="AW39" s="13" t="str">
        <f t="shared" si="40"/>
        <v xml:space="preserve"> </v>
      </c>
      <c r="AX39" s="13" t="str">
        <f t="shared" si="40"/>
        <v xml:space="preserve"> </v>
      </c>
      <c r="AY39" s="13" t="str">
        <f t="shared" si="40"/>
        <v xml:space="preserve"> </v>
      </c>
      <c r="AZ39" s="13" t="str">
        <f t="shared" si="40"/>
        <v xml:space="preserve"> </v>
      </c>
      <c r="BA39" s="13" t="str">
        <f t="shared" si="40"/>
        <v xml:space="preserve"> </v>
      </c>
      <c r="BB39" s="13" t="str">
        <f t="shared" si="40"/>
        <v xml:space="preserve"> </v>
      </c>
      <c r="BC39" s="13" t="str">
        <f t="shared" ref="BC39:BD39" si="41">IF(AR43+AR44=AR42," ","GRESEALA")</f>
        <v xml:space="preserve"> </v>
      </c>
      <c r="BD39" s="13" t="str">
        <f t="shared" si="41"/>
        <v xml:space="preserve"> </v>
      </c>
      <c r="BE39" s="13" t="str">
        <f>IF(E42+F42=D42," ","GRESEALA")</f>
        <v xml:space="preserve"> </v>
      </c>
      <c r="BF39" s="17" t="str">
        <f>IF(G42+K42+I42+L42+M42=D42," ","GRESEALA")</f>
        <v xml:space="preserve"> </v>
      </c>
      <c r="BG39" s="13" t="str">
        <f>IF(O42+P42=D42," ","GRESEALA")</f>
        <v xml:space="preserve"> </v>
      </c>
      <c r="BH39" s="13" t="str">
        <f>IF(Q42+S42+T42+U42+V42+W42=D42," ","GRESEALA")</f>
        <v xml:space="preserve"> </v>
      </c>
      <c r="BI39" s="13" t="str">
        <f>IF(X42+Y42+Z42=D42," ","GRESEALA")</f>
        <v xml:space="preserve"> </v>
      </c>
      <c r="BJ39" s="17" t="str">
        <f>IF(AA42+AC42+AE42+AF42+AG42+AH42+AI42+AJ42+AK42+AL42+AM42+AN42+AO42+AP42+AQ42+AR42+AS42&gt;=D42," ","GRESEALA")</f>
        <v xml:space="preserve"> </v>
      </c>
      <c r="BK39" s="13" t="str">
        <f>IF(AS42&lt;=D42," ","GRESEALA")</f>
        <v xml:space="preserve"> </v>
      </c>
      <c r="BL39" s="13" t="str">
        <f>IF(H42&lt;=G42," ","GRESEALA")</f>
        <v xml:space="preserve"> </v>
      </c>
    </row>
    <row r="40" spans="2:223" ht="59.25" customHeight="1" x14ac:dyDescent="0.35">
      <c r="B40" s="21" t="s">
        <v>96</v>
      </c>
      <c r="C40" s="83" t="s">
        <v>97</v>
      </c>
      <c r="D40" s="102">
        <f t="shared" si="1"/>
        <v>17</v>
      </c>
      <c r="E40" s="102">
        <v>8</v>
      </c>
      <c r="F40" s="102">
        <v>9</v>
      </c>
      <c r="G40" s="102">
        <v>0</v>
      </c>
      <c r="H40" s="102">
        <v>0</v>
      </c>
      <c r="I40" s="102">
        <v>0</v>
      </c>
      <c r="J40" s="102">
        <v>0</v>
      </c>
      <c r="K40" s="102">
        <v>1</v>
      </c>
      <c r="L40" s="102">
        <v>6</v>
      </c>
      <c r="M40" s="102">
        <v>10</v>
      </c>
      <c r="N40" s="102">
        <v>7</v>
      </c>
      <c r="O40" s="102">
        <v>7</v>
      </c>
      <c r="P40" s="102">
        <v>10</v>
      </c>
      <c r="Q40" s="102">
        <v>0</v>
      </c>
      <c r="R40" s="102">
        <v>0</v>
      </c>
      <c r="S40" s="102">
        <v>1</v>
      </c>
      <c r="T40" s="102">
        <v>4</v>
      </c>
      <c r="U40" s="102">
        <v>11</v>
      </c>
      <c r="V40" s="102">
        <v>0</v>
      </c>
      <c r="W40" s="102">
        <v>1</v>
      </c>
      <c r="X40" s="104"/>
      <c r="Y40" s="102">
        <v>17</v>
      </c>
      <c r="Z40" s="104"/>
      <c r="AA40" s="104"/>
      <c r="AB40" s="104"/>
      <c r="AC40" s="104"/>
      <c r="AD40" s="104"/>
      <c r="AE40" s="102">
        <v>0</v>
      </c>
      <c r="AF40" s="102">
        <v>0</v>
      </c>
      <c r="AG40" s="102">
        <v>0</v>
      </c>
      <c r="AH40" s="102">
        <v>0</v>
      </c>
      <c r="AI40" s="102">
        <v>0</v>
      </c>
      <c r="AJ40" s="102">
        <v>0</v>
      </c>
      <c r="AK40" s="102">
        <v>0</v>
      </c>
      <c r="AL40" s="102">
        <v>0</v>
      </c>
      <c r="AM40" s="102">
        <v>0</v>
      </c>
      <c r="AN40" s="102">
        <v>0</v>
      </c>
      <c r="AO40" s="102">
        <v>0</v>
      </c>
      <c r="AP40" s="102">
        <v>0</v>
      </c>
      <c r="AQ40" s="102">
        <v>0</v>
      </c>
      <c r="AR40" s="102">
        <v>0</v>
      </c>
      <c r="AS40" s="102">
        <v>17</v>
      </c>
      <c r="AT40" s="67"/>
      <c r="AU40" s="13" t="str">
        <f>IF(AS13&lt;=D13," ","GRESEALA")</f>
        <v xml:space="preserve"> </v>
      </c>
      <c r="AV40" s="13" t="str">
        <f>IF(AS14&lt;=D14," ","GRESEALA")</f>
        <v xml:space="preserve"> </v>
      </c>
      <c r="AW40" s="13" t="str">
        <f>IF(AS15&lt;=D15," ","GRESEALA")</f>
        <v xml:space="preserve"> </v>
      </c>
      <c r="AX40" s="13" t="str">
        <f>IF(AS16&lt;=D16," ","GRESEALA")</f>
        <v xml:space="preserve"> </v>
      </c>
      <c r="AY40" s="13" t="str">
        <f>IF(AS17&lt;=D17," ","GRESEALA")</f>
        <v xml:space="preserve"> </v>
      </c>
      <c r="AZ40" s="13" t="str">
        <f>IF(AS18&lt;=D18," ","GRESEALA")</f>
        <v xml:space="preserve"> </v>
      </c>
      <c r="BA40" s="13" t="str">
        <f>IF(AS19&lt;=D19," ","GRESEALA")</f>
        <v xml:space="preserve"> </v>
      </c>
      <c r="BB40" s="13" t="str">
        <f>IF(AS20&lt;=D20," ","GRESEALA")</f>
        <v xml:space="preserve"> </v>
      </c>
      <c r="BC40" s="13" t="str">
        <f>IF(AS21&lt;=D21," ","GRESEALA")</f>
        <v xml:space="preserve"> </v>
      </c>
      <c r="BD40" s="13" t="str">
        <f>IF(AS22&lt;=D22," ","GRESEALA")</f>
        <v xml:space="preserve"> </v>
      </c>
      <c r="BE40" s="13" t="str">
        <f>IF(AS23&lt;=D23," ","GRESEALA")</f>
        <v xml:space="preserve"> </v>
      </c>
      <c r="BF40" s="13" t="str">
        <f>IF(AS24&lt;=D24," ","GRESEALA")</f>
        <v xml:space="preserve"> </v>
      </c>
      <c r="BG40" s="13" t="str">
        <f>IF(AS25&lt;=D25," ","GRESEALA")</f>
        <v xml:space="preserve"> </v>
      </c>
      <c r="BH40" s="13" t="str">
        <f>IF(AS26&lt;=D26," ","GRESEALA")</f>
        <v xml:space="preserve"> </v>
      </c>
      <c r="BI40" s="13" t="str">
        <f>IF(AS27&lt;=D27," ","GRESEALA")</f>
        <v xml:space="preserve"> </v>
      </c>
      <c r="BJ40" s="13" t="str">
        <f>IF(AS28&lt;=D28," ","GRESEALA")</f>
        <v xml:space="preserve"> </v>
      </c>
      <c r="BK40" s="13" t="str">
        <f>IF(AS29&lt;=D29," ","GRESEALA")</f>
        <v xml:space="preserve"> </v>
      </c>
    </row>
    <row r="41" spans="2:223" ht="44.25" customHeight="1" x14ac:dyDescent="0.35">
      <c r="B41" s="21">
        <v>4</v>
      </c>
      <c r="C41" s="84" t="s">
        <v>98</v>
      </c>
      <c r="D41" s="108">
        <f t="shared" si="1"/>
        <v>0</v>
      </c>
      <c r="E41" s="102">
        <v>0</v>
      </c>
      <c r="F41" s="102">
        <v>0</v>
      </c>
      <c r="G41" s="102">
        <v>0</v>
      </c>
      <c r="H41" s="102">
        <v>0</v>
      </c>
      <c r="I41" s="102">
        <v>0</v>
      </c>
      <c r="J41" s="102">
        <v>0</v>
      </c>
      <c r="K41" s="102">
        <v>0</v>
      </c>
      <c r="L41" s="102">
        <v>0</v>
      </c>
      <c r="M41" s="102">
        <v>0</v>
      </c>
      <c r="N41" s="102">
        <v>0</v>
      </c>
      <c r="O41" s="102">
        <v>0</v>
      </c>
      <c r="P41" s="102">
        <v>0</v>
      </c>
      <c r="Q41" s="102">
        <v>0</v>
      </c>
      <c r="R41" s="102">
        <v>0</v>
      </c>
      <c r="S41" s="102">
        <v>0</v>
      </c>
      <c r="T41" s="102">
        <v>0</v>
      </c>
      <c r="U41" s="102">
        <v>0</v>
      </c>
      <c r="V41" s="102">
        <v>0</v>
      </c>
      <c r="W41" s="102">
        <v>0</v>
      </c>
      <c r="X41" s="108">
        <v>0</v>
      </c>
      <c r="Y41" s="104"/>
      <c r="Z41" s="104"/>
      <c r="AA41" s="102">
        <v>0</v>
      </c>
      <c r="AB41" s="102">
        <v>0</v>
      </c>
      <c r="AC41" s="102">
        <v>0</v>
      </c>
      <c r="AD41" s="102">
        <v>0</v>
      </c>
      <c r="AE41" s="102">
        <v>0</v>
      </c>
      <c r="AF41" s="102">
        <v>0</v>
      </c>
      <c r="AG41" s="102">
        <v>0</v>
      </c>
      <c r="AH41" s="102">
        <v>0</v>
      </c>
      <c r="AI41" s="102">
        <v>0</v>
      </c>
      <c r="AJ41" s="102">
        <v>0</v>
      </c>
      <c r="AK41" s="102">
        <v>0</v>
      </c>
      <c r="AL41" s="102">
        <v>0</v>
      </c>
      <c r="AM41" s="102">
        <v>0</v>
      </c>
      <c r="AN41" s="102">
        <v>0</v>
      </c>
      <c r="AO41" s="102">
        <v>0</v>
      </c>
      <c r="AP41" s="102">
        <v>0</v>
      </c>
      <c r="AQ41" s="102">
        <v>0</v>
      </c>
      <c r="AR41" s="102">
        <v>0</v>
      </c>
      <c r="AS41" s="102">
        <v>0</v>
      </c>
      <c r="AT41" s="67"/>
      <c r="AU41" s="13" t="str">
        <f>IF(AS30&lt;=D30," ","GRESEALA")</f>
        <v xml:space="preserve"> </v>
      </c>
      <c r="AV41" s="13" t="str">
        <f>IF(AS31&lt;=D31," ","GRESEALA")</f>
        <v xml:space="preserve"> </v>
      </c>
      <c r="AW41" s="13" t="str">
        <f>IF(AS32&lt;=D32," ","GRESEALA")</f>
        <v xml:space="preserve"> </v>
      </c>
      <c r="AX41" s="13" t="str">
        <f>IF(AS33&lt;=D33," ","GRESEALA")</f>
        <v xml:space="preserve"> </v>
      </c>
      <c r="AY41" s="13" t="str">
        <f>IF(AS34&lt;=D34," ","GRESEALA")</f>
        <v xml:space="preserve"> </v>
      </c>
      <c r="AZ41" s="13" t="str">
        <f>IF(AS35&lt;=D35," ","GRESEALA")</f>
        <v xml:space="preserve"> </v>
      </c>
      <c r="BA41" s="13" t="str">
        <f>IF(AS36&lt;=D36," ","GRESEALA")</f>
        <v xml:space="preserve"> </v>
      </c>
      <c r="BB41" s="13" t="str">
        <f>IF(AS37&lt;=D37," ","GRESEALA")</f>
        <v xml:space="preserve"> </v>
      </c>
      <c r="BC41" s="13" t="str">
        <f>IF(AS38&lt;=D38," ","GRESEALA")</f>
        <v xml:space="preserve"> </v>
      </c>
      <c r="BD41" s="13" t="str">
        <f>IF(AS39&lt;=D39," ","GRESEALA")</f>
        <v xml:space="preserve"> </v>
      </c>
      <c r="BE41" s="13" t="str">
        <f>IF(AS40&lt;=D40," ","GRESEALA")</f>
        <v xml:space="preserve"> </v>
      </c>
      <c r="BF41" s="13" t="str">
        <f>IF(AS41&lt;=D41," ","GRESEALA")</f>
        <v xml:space="preserve"> </v>
      </c>
      <c r="BG41" s="13" t="str">
        <f>IF(AS42&lt;=D42," ","GRESEALA")</f>
        <v xml:space="preserve"> </v>
      </c>
      <c r="BH41" s="13" t="str">
        <f>IF(AS43&lt;=D43," ","GRESEALA")</f>
        <v xml:space="preserve"> </v>
      </c>
      <c r="BI41" s="13" t="str">
        <f>IF(AS44&lt;=D44," ","GRESEALA")</f>
        <v xml:space="preserve"> </v>
      </c>
      <c r="BJ41" s="13" t="str">
        <f>IF(AS45&lt;=D45," ","GRESEALA")</f>
        <v xml:space="preserve"> </v>
      </c>
      <c r="BK41" s="13" t="str">
        <f>IF(AS46&lt;=D46," ","GRESEALA")</f>
        <v xml:space="preserve"> </v>
      </c>
    </row>
    <row r="42" spans="2:223" ht="42.75" customHeight="1" x14ac:dyDescent="0.35">
      <c r="B42" s="16">
        <v>5</v>
      </c>
      <c r="C42" s="75" t="s">
        <v>99</v>
      </c>
      <c r="D42" s="105">
        <f t="shared" si="1"/>
        <v>0</v>
      </c>
      <c r="E42" s="105">
        <f>E43+E44</f>
        <v>0</v>
      </c>
      <c r="F42" s="105">
        <f t="shared" ref="F42:AS42" si="42">F43+F44</f>
        <v>0</v>
      </c>
      <c r="G42" s="105">
        <f t="shared" si="42"/>
        <v>0</v>
      </c>
      <c r="H42" s="105">
        <f t="shared" si="42"/>
        <v>0</v>
      </c>
      <c r="I42" s="105">
        <f t="shared" si="42"/>
        <v>0</v>
      </c>
      <c r="J42" s="105">
        <f t="shared" si="42"/>
        <v>0</v>
      </c>
      <c r="K42" s="105">
        <f t="shared" si="42"/>
        <v>0</v>
      </c>
      <c r="L42" s="105">
        <f t="shared" si="42"/>
        <v>0</v>
      </c>
      <c r="M42" s="105">
        <f t="shared" si="42"/>
        <v>0</v>
      </c>
      <c r="N42" s="105">
        <f t="shared" si="42"/>
        <v>0</v>
      </c>
      <c r="O42" s="105">
        <f t="shared" si="42"/>
        <v>0</v>
      </c>
      <c r="P42" s="105">
        <f t="shared" si="42"/>
        <v>0</v>
      </c>
      <c r="Q42" s="105">
        <f t="shared" si="42"/>
        <v>0</v>
      </c>
      <c r="R42" s="105">
        <f t="shared" si="42"/>
        <v>0</v>
      </c>
      <c r="S42" s="105">
        <f t="shared" si="42"/>
        <v>0</v>
      </c>
      <c r="T42" s="105">
        <f t="shared" si="42"/>
        <v>0</v>
      </c>
      <c r="U42" s="105">
        <f t="shared" si="42"/>
        <v>0</v>
      </c>
      <c r="V42" s="105">
        <f t="shared" si="42"/>
        <v>0</v>
      </c>
      <c r="W42" s="105">
        <f t="shared" si="42"/>
        <v>0</v>
      </c>
      <c r="X42" s="105">
        <f t="shared" si="42"/>
        <v>0</v>
      </c>
      <c r="Y42" s="105">
        <f t="shared" si="42"/>
        <v>0</v>
      </c>
      <c r="Z42" s="106">
        <f t="shared" si="42"/>
        <v>0</v>
      </c>
      <c r="AA42" s="105">
        <f t="shared" si="42"/>
        <v>0</v>
      </c>
      <c r="AB42" s="105">
        <f t="shared" si="42"/>
        <v>0</v>
      </c>
      <c r="AC42" s="105">
        <f t="shared" si="42"/>
        <v>0</v>
      </c>
      <c r="AD42" s="105">
        <f t="shared" si="42"/>
        <v>0</v>
      </c>
      <c r="AE42" s="105">
        <f t="shared" si="42"/>
        <v>0</v>
      </c>
      <c r="AF42" s="105">
        <f t="shared" si="42"/>
        <v>0</v>
      </c>
      <c r="AG42" s="105">
        <f t="shared" si="42"/>
        <v>0</v>
      </c>
      <c r="AH42" s="105">
        <f t="shared" si="42"/>
        <v>0</v>
      </c>
      <c r="AI42" s="105">
        <f t="shared" si="42"/>
        <v>0</v>
      </c>
      <c r="AJ42" s="105">
        <f t="shared" si="42"/>
        <v>0</v>
      </c>
      <c r="AK42" s="105">
        <f t="shared" si="42"/>
        <v>0</v>
      </c>
      <c r="AL42" s="105">
        <f t="shared" si="42"/>
        <v>0</v>
      </c>
      <c r="AM42" s="105">
        <f t="shared" si="42"/>
        <v>0</v>
      </c>
      <c r="AN42" s="105">
        <f t="shared" si="42"/>
        <v>0</v>
      </c>
      <c r="AO42" s="105">
        <f t="shared" si="42"/>
        <v>0</v>
      </c>
      <c r="AP42" s="105">
        <f t="shared" si="42"/>
        <v>0</v>
      </c>
      <c r="AQ42" s="105">
        <f t="shared" si="42"/>
        <v>0</v>
      </c>
      <c r="AR42" s="105">
        <f t="shared" si="42"/>
        <v>0</v>
      </c>
      <c r="AS42" s="105">
        <f t="shared" si="42"/>
        <v>0</v>
      </c>
      <c r="AT42" s="27"/>
      <c r="AU42" s="13" t="str">
        <f>IF(AS47&lt;=D47," ","GRESEALA")</f>
        <v xml:space="preserve"> </v>
      </c>
      <c r="AV42" s="13" t="str">
        <f>IF(AS48&lt;=D48," ","GRESEALA")</f>
        <v xml:space="preserve"> </v>
      </c>
      <c r="AW42" s="13" t="str">
        <f>IF(AS49&lt;=D49," ","GRESEALA")</f>
        <v xml:space="preserve"> </v>
      </c>
      <c r="AX42" s="13" t="str">
        <f>IF(AS50&lt;=D50," ","GRESEALA")</f>
        <v xml:space="preserve"> </v>
      </c>
      <c r="AY42" s="13" t="str">
        <f>IF(AS51&lt;=D51," ","GRESEALA")</f>
        <v xml:space="preserve"> </v>
      </c>
      <c r="AZ42" s="13" t="str">
        <f>IF(AS52&lt;=D52," ","GRESEALA")</f>
        <v xml:space="preserve"> </v>
      </c>
      <c r="BA42" s="13" t="str">
        <f>IF(AS53&lt;=D53," ","GRESEALA")</f>
        <v xml:space="preserve"> </v>
      </c>
      <c r="BB42" s="13" t="str">
        <f>IF(AS54&lt;=D54," ","GRESEALA")</f>
        <v xml:space="preserve"> </v>
      </c>
      <c r="BC42" s="13" t="str">
        <f>IF(AS55&lt;=D55," ","GRESEALA")</f>
        <v xml:space="preserve"> </v>
      </c>
      <c r="BD42" s="13" t="str">
        <f>IF(AS56&lt;=D56," ","GRESEALA")</f>
        <v xml:space="preserve"> </v>
      </c>
      <c r="BE42" s="13" t="str">
        <f>IF(AS57&lt;=D57," ","GRESEALA")</f>
        <v xml:space="preserve"> </v>
      </c>
      <c r="BF42" s="13" t="str">
        <f>IF(AS58&lt;=D58," ","GRESEALA")</f>
        <v xml:space="preserve"> </v>
      </c>
      <c r="BG42" s="13" t="str">
        <f>IF(AS59&lt;=D59," ","GRESEALA")</f>
        <v xml:space="preserve"> </v>
      </c>
      <c r="BH42" s="13" t="str">
        <f>IF(AS60&lt;=D60," ","GRESEALA")</f>
        <v xml:space="preserve"> </v>
      </c>
      <c r="BI42" s="13" t="str">
        <f>IF(AS61&lt;=D61," ","GRESEALA")</f>
        <v xml:space="preserve"> </v>
      </c>
      <c r="BJ42" s="13" t="str">
        <f>IF(AS62&lt;=D62," ","GRESEALA")</f>
        <v xml:space="preserve"> </v>
      </c>
      <c r="BK42" s="13" t="str">
        <f>IF(AS63&lt;=D63," ","GRESEALA")</f>
        <v xml:space="preserve"> </v>
      </c>
    </row>
    <row r="43" spans="2:223" ht="27" customHeight="1" x14ac:dyDescent="0.35">
      <c r="B43" s="29" t="s">
        <v>100</v>
      </c>
      <c r="C43" s="85" t="s">
        <v>101</v>
      </c>
      <c r="D43" s="102">
        <f t="shared" si="1"/>
        <v>0</v>
      </c>
      <c r="E43" s="102">
        <v>0</v>
      </c>
      <c r="F43" s="102">
        <v>0</v>
      </c>
      <c r="G43" s="104"/>
      <c r="H43" s="104"/>
      <c r="I43" s="104"/>
      <c r="J43" s="104"/>
      <c r="K43" s="104"/>
      <c r="L43" s="104"/>
      <c r="M43" s="102">
        <v>0</v>
      </c>
      <c r="N43" s="102">
        <v>0</v>
      </c>
      <c r="O43" s="102">
        <v>0</v>
      </c>
      <c r="P43" s="102">
        <v>0</v>
      </c>
      <c r="Q43" s="102">
        <v>0</v>
      </c>
      <c r="R43" s="102">
        <v>0</v>
      </c>
      <c r="S43" s="102">
        <v>0</v>
      </c>
      <c r="T43" s="102">
        <v>0</v>
      </c>
      <c r="U43" s="102">
        <v>0</v>
      </c>
      <c r="V43" s="102">
        <v>0</v>
      </c>
      <c r="W43" s="102">
        <v>0</v>
      </c>
      <c r="X43" s="102">
        <v>0</v>
      </c>
      <c r="Y43" s="102">
        <v>0</v>
      </c>
      <c r="Z43" s="104"/>
      <c r="AA43" s="102">
        <v>0</v>
      </c>
      <c r="AB43" s="102">
        <v>0</v>
      </c>
      <c r="AC43" s="102">
        <v>0</v>
      </c>
      <c r="AD43" s="102">
        <v>0</v>
      </c>
      <c r="AE43" s="102">
        <v>0</v>
      </c>
      <c r="AF43" s="102">
        <v>0</v>
      </c>
      <c r="AG43" s="102">
        <v>0</v>
      </c>
      <c r="AH43" s="102">
        <v>0</v>
      </c>
      <c r="AI43" s="102">
        <v>0</v>
      </c>
      <c r="AJ43" s="102">
        <v>0</v>
      </c>
      <c r="AK43" s="102">
        <v>0</v>
      </c>
      <c r="AL43" s="102">
        <v>0</v>
      </c>
      <c r="AM43" s="102">
        <v>0</v>
      </c>
      <c r="AN43" s="102">
        <v>0</v>
      </c>
      <c r="AO43" s="102">
        <v>0</v>
      </c>
      <c r="AP43" s="102">
        <v>0</v>
      </c>
      <c r="AQ43" s="102">
        <v>0</v>
      </c>
      <c r="AR43" s="102">
        <v>0</v>
      </c>
      <c r="AS43" s="102">
        <v>0</v>
      </c>
      <c r="AT43" s="67"/>
      <c r="AU43" s="13" t="str">
        <f>IF(AS64&lt;=D64," ","GRESEALA")</f>
        <v xml:space="preserve"> </v>
      </c>
      <c r="AV43" s="13" t="str">
        <f>IF(AS65&lt;=D65," ","GRESEALA")</f>
        <v xml:space="preserve"> </v>
      </c>
      <c r="AW43" s="13" t="str">
        <f>IF(AS66&lt;=D66," ","GRESEALA")</f>
        <v xml:space="preserve"> </v>
      </c>
      <c r="AX43" s="13" t="str">
        <f>IF(AS67&lt;=D67," ","GRESEALA")</f>
        <v xml:space="preserve"> </v>
      </c>
      <c r="AY43" s="13" t="str">
        <f>IF(E45+F45=D45," ","GRESEALA")</f>
        <v xml:space="preserve"> </v>
      </c>
      <c r="AZ43" s="17" t="str">
        <f>IF(G45+K45+I45+L45+M45=D45," ","GRESEALA")</f>
        <v xml:space="preserve"> </v>
      </c>
      <c r="BA43" s="13" t="str">
        <f>IF(O45+P45=D45," ","GRESEALA")</f>
        <v xml:space="preserve"> </v>
      </c>
      <c r="BB43" s="13" t="str">
        <f>IF(Q45+S45+T45+U45+V45+W45=D45," ","GRESEALA")</f>
        <v xml:space="preserve"> </v>
      </c>
      <c r="BC43" s="13" t="str">
        <f>IF(X45+Y45+Z45=D45," ","GRESEALA")</f>
        <v xml:space="preserve"> </v>
      </c>
      <c r="BD43" s="17" t="str">
        <f>IF(AA45+AC45+AE45+AF45+AG45+AH45+AI45+AJ45+AK45+AL45+AM45+AN45+AO45+AP45+AQ45+AR45+AS45&gt;=D45," ","GRESEALA")</f>
        <v xml:space="preserve"> </v>
      </c>
      <c r="BE43" s="13" t="str">
        <f>IF(H45&lt;=G45," ","GRESEALA")</f>
        <v xml:space="preserve"> </v>
      </c>
      <c r="BF43" s="13" t="str">
        <f>IF(E46+F46=D46," ","GRESEALA")</f>
        <v xml:space="preserve"> </v>
      </c>
      <c r="BG43" s="17" t="str">
        <f>IF(G46+K46+I46+L46+M46=D46," ","GRESEALA")</f>
        <v xml:space="preserve"> </v>
      </c>
      <c r="BH43" s="13" t="str">
        <f>IF(O46+P46=D46," ","GRESEALA")</f>
        <v xml:space="preserve"> </v>
      </c>
      <c r="BI43" s="13" t="str">
        <f>IF(Q46+S46+T46+U46+V46+W46=D46," ","GRESEALA")</f>
        <v xml:space="preserve"> </v>
      </c>
      <c r="BJ43" s="13" t="str">
        <f>IF(X46+Y46+Z46=D46," ","GRESEALA")</f>
        <v xml:space="preserve"> </v>
      </c>
      <c r="BK43" s="17" t="str">
        <f>IF(AA46+AC46+AE46+AF46+AG46+AH46+AI46+AJ46+AK46+AL46+AM46+AN46+AO46+AP46+AQ46+AR46+AS46&gt;=D46," ","GRESEALA")</f>
        <v xml:space="preserve"> </v>
      </c>
      <c r="BL43" s="13" t="str">
        <f>IF(H46&lt;=G46," ","GRESEALA")</f>
        <v xml:space="preserve"> </v>
      </c>
    </row>
    <row r="44" spans="2:223" ht="38.25" customHeight="1" x14ac:dyDescent="0.35">
      <c r="B44" s="29" t="s">
        <v>102</v>
      </c>
      <c r="C44" s="85" t="s">
        <v>103</v>
      </c>
      <c r="D44" s="102">
        <f t="shared" si="1"/>
        <v>0</v>
      </c>
      <c r="E44" s="102">
        <v>0</v>
      </c>
      <c r="F44" s="102">
        <v>0</v>
      </c>
      <c r="G44" s="102">
        <v>0</v>
      </c>
      <c r="H44" s="102">
        <v>0</v>
      </c>
      <c r="I44" s="102">
        <v>0</v>
      </c>
      <c r="J44" s="102">
        <v>0</v>
      </c>
      <c r="K44" s="102">
        <v>0</v>
      </c>
      <c r="L44" s="102">
        <v>0</v>
      </c>
      <c r="M44" s="102">
        <v>0</v>
      </c>
      <c r="N44" s="102">
        <v>0</v>
      </c>
      <c r="O44" s="102">
        <v>0</v>
      </c>
      <c r="P44" s="102">
        <v>0</v>
      </c>
      <c r="Q44" s="102">
        <v>0</v>
      </c>
      <c r="R44" s="102">
        <v>0</v>
      </c>
      <c r="S44" s="102">
        <v>0</v>
      </c>
      <c r="T44" s="102">
        <v>0</v>
      </c>
      <c r="U44" s="102">
        <v>0</v>
      </c>
      <c r="V44" s="102">
        <v>0</v>
      </c>
      <c r="W44" s="102">
        <v>0</v>
      </c>
      <c r="X44" s="102">
        <v>0</v>
      </c>
      <c r="Y44" s="102">
        <v>0</v>
      </c>
      <c r="Z44" s="104"/>
      <c r="AA44" s="102">
        <v>0</v>
      </c>
      <c r="AB44" s="102">
        <v>0</v>
      </c>
      <c r="AC44" s="102">
        <v>0</v>
      </c>
      <c r="AD44" s="102">
        <v>0</v>
      </c>
      <c r="AE44" s="102">
        <v>0</v>
      </c>
      <c r="AF44" s="102">
        <v>0</v>
      </c>
      <c r="AG44" s="102">
        <v>0</v>
      </c>
      <c r="AH44" s="102">
        <v>0</v>
      </c>
      <c r="AI44" s="102">
        <v>0</v>
      </c>
      <c r="AJ44" s="102">
        <v>0</v>
      </c>
      <c r="AK44" s="102">
        <v>0</v>
      </c>
      <c r="AL44" s="102">
        <v>0</v>
      </c>
      <c r="AM44" s="102">
        <v>0</v>
      </c>
      <c r="AN44" s="102">
        <v>0</v>
      </c>
      <c r="AO44" s="102">
        <v>0</v>
      </c>
      <c r="AP44" s="102">
        <v>0</v>
      </c>
      <c r="AQ44" s="102">
        <v>0</v>
      </c>
      <c r="AR44" s="102">
        <v>0</v>
      </c>
      <c r="AS44" s="102">
        <v>0</v>
      </c>
      <c r="AT44" s="67"/>
      <c r="AU44" s="13" t="str">
        <f>IF(E47+F47=D47," ","GRESEALA")</f>
        <v xml:space="preserve"> </v>
      </c>
      <c r="AV44" s="17" t="str">
        <f>IF(G47+K47+I47+L47+M47=D47," ","GRESEALA")</f>
        <v xml:space="preserve"> </v>
      </c>
      <c r="AW44" s="13" t="str">
        <f>IF(O47+P47=D47," ","GRESEALA")</f>
        <v xml:space="preserve"> </v>
      </c>
      <c r="AX44" s="13" t="str">
        <f>IF(Q47+S47+T47+U47+V47+W47=D47," ","GRESEALA")</f>
        <v xml:space="preserve"> </v>
      </c>
      <c r="AY44" s="13" t="str">
        <f>IF(X47+Y47+Z47=D47," ","GRESEALA")</f>
        <v xml:space="preserve"> </v>
      </c>
      <c r="AZ44" s="13" t="str">
        <f>IF(AA47+AC47+AE47+AF47+AG47+AH47+AI47+AJ47+AK47+AL47+AR47+AS47&gt;=D47," ","GRESEALA")</f>
        <v xml:space="preserve"> </v>
      </c>
      <c r="BA44" s="13" t="str">
        <f>IF(H47&lt;=G47," ","GRESEALA")</f>
        <v xml:space="preserve"> </v>
      </c>
      <c r="BB44" s="13" t="str">
        <f>IF(E49+E50+E51=E48," ","GRESEALA")</f>
        <v xml:space="preserve"> </v>
      </c>
      <c r="BC44" s="13" t="str">
        <f>IF(F49+F50+F51=F48," ","GRESEALA")</f>
        <v xml:space="preserve"> </v>
      </c>
      <c r="BD44" s="13" t="str">
        <f>IF(G49+G50+G51=G48," ","GRESEALA")</f>
        <v xml:space="preserve"> </v>
      </c>
      <c r="BE44" s="13" t="str">
        <f>IF(H49+H50+H51=H48," ","GRESEALA")</f>
        <v xml:space="preserve"> </v>
      </c>
      <c r="BF44" s="13" t="str">
        <f t="shared" ref="BF44:BK44" si="43">IF(K49+K50+K51=K48," ","GRESEALA")</f>
        <v xml:space="preserve"> </v>
      </c>
      <c r="BG44" s="17" t="str">
        <f t="shared" si="43"/>
        <v xml:space="preserve"> </v>
      </c>
      <c r="BH44" s="13" t="str">
        <f t="shared" si="43"/>
        <v xml:space="preserve"> </v>
      </c>
      <c r="BI44" s="13" t="str">
        <f t="shared" si="43"/>
        <v xml:space="preserve"> </v>
      </c>
      <c r="BJ44" s="13" t="str">
        <f t="shared" si="43"/>
        <v xml:space="preserve"> </v>
      </c>
      <c r="BK44" s="13" t="str">
        <f t="shared" si="43"/>
        <v xml:space="preserve"> </v>
      </c>
    </row>
    <row r="45" spans="2:223" ht="63" customHeight="1" x14ac:dyDescent="0.35">
      <c r="B45" s="21">
        <v>6</v>
      </c>
      <c r="C45" s="86" t="s">
        <v>169</v>
      </c>
      <c r="D45" s="108">
        <f t="shared" si="1"/>
        <v>0</v>
      </c>
      <c r="E45" s="102">
        <v>0</v>
      </c>
      <c r="F45" s="102">
        <v>0</v>
      </c>
      <c r="G45" s="108"/>
      <c r="H45" s="108"/>
      <c r="I45" s="108"/>
      <c r="J45" s="108"/>
      <c r="K45" s="104"/>
      <c r="L45" s="104"/>
      <c r="M45" s="104"/>
      <c r="N45" s="104"/>
      <c r="O45" s="102">
        <v>0</v>
      </c>
      <c r="P45" s="102">
        <v>0</v>
      </c>
      <c r="Q45" s="102">
        <v>0</v>
      </c>
      <c r="R45" s="102">
        <v>0</v>
      </c>
      <c r="S45" s="102">
        <v>0</v>
      </c>
      <c r="T45" s="102">
        <v>0</v>
      </c>
      <c r="U45" s="102">
        <v>0</v>
      </c>
      <c r="V45" s="102">
        <v>0</v>
      </c>
      <c r="W45" s="102">
        <v>0</v>
      </c>
      <c r="X45" s="102">
        <v>0</v>
      </c>
      <c r="Y45" s="102">
        <v>0</v>
      </c>
      <c r="Z45" s="104"/>
      <c r="AA45" s="102">
        <v>0</v>
      </c>
      <c r="AB45" s="102">
        <v>0</v>
      </c>
      <c r="AC45" s="102">
        <v>0</v>
      </c>
      <c r="AD45" s="102">
        <v>0</v>
      </c>
      <c r="AE45" s="102">
        <v>0</v>
      </c>
      <c r="AF45" s="102">
        <v>0</v>
      </c>
      <c r="AG45" s="102">
        <v>0</v>
      </c>
      <c r="AH45" s="102">
        <v>0</v>
      </c>
      <c r="AI45" s="102">
        <v>0</v>
      </c>
      <c r="AJ45" s="102">
        <v>0</v>
      </c>
      <c r="AK45" s="102">
        <v>0</v>
      </c>
      <c r="AL45" s="102">
        <v>0</v>
      </c>
      <c r="AM45" s="102">
        <v>0</v>
      </c>
      <c r="AN45" s="102">
        <v>0</v>
      </c>
      <c r="AO45" s="102">
        <v>0</v>
      </c>
      <c r="AP45" s="102">
        <v>0</v>
      </c>
      <c r="AQ45" s="102">
        <v>0</v>
      </c>
      <c r="AR45" s="102">
        <v>0</v>
      </c>
      <c r="AS45" s="102">
        <v>0</v>
      </c>
      <c r="AT45" s="67"/>
      <c r="AU45" s="13" t="str">
        <f>IF(Q49+Q50+Q51=Q48," ","GRESEALA")</f>
        <v xml:space="preserve"> </v>
      </c>
      <c r="AV45" s="13" t="str">
        <f t="shared" ref="AV45:BK45" si="44">IF(S49+S50+S51=S48," ","GRESEALA")</f>
        <v xml:space="preserve"> </v>
      </c>
      <c r="AW45" s="13" t="str">
        <f t="shared" si="44"/>
        <v xml:space="preserve"> </v>
      </c>
      <c r="AX45" s="13" t="str">
        <f t="shared" si="44"/>
        <v xml:space="preserve"> </v>
      </c>
      <c r="AY45" s="13" t="str">
        <f t="shared" si="44"/>
        <v xml:space="preserve"> </v>
      </c>
      <c r="AZ45" s="13" t="str">
        <f t="shared" si="44"/>
        <v xml:space="preserve"> </v>
      </c>
      <c r="BA45" s="13" t="str">
        <f t="shared" si="44"/>
        <v xml:space="preserve"> </v>
      </c>
      <c r="BB45" s="13" t="str">
        <f t="shared" si="44"/>
        <v xml:space="preserve"> </v>
      </c>
      <c r="BC45" s="13" t="str">
        <f t="shared" si="44"/>
        <v xml:space="preserve"> </v>
      </c>
      <c r="BD45" s="13" t="str">
        <f t="shared" si="44"/>
        <v xml:space="preserve"> </v>
      </c>
      <c r="BE45" s="13" t="str">
        <f t="shared" si="44"/>
        <v xml:space="preserve"> </v>
      </c>
      <c r="BF45" s="13" t="str">
        <f t="shared" si="44"/>
        <v xml:space="preserve"> </v>
      </c>
      <c r="BG45" s="13" t="str">
        <f t="shared" si="44"/>
        <v xml:space="preserve"> </v>
      </c>
      <c r="BH45" s="13" t="str">
        <f t="shared" si="44"/>
        <v xml:space="preserve"> </v>
      </c>
      <c r="BI45" s="13" t="str">
        <f t="shared" si="44"/>
        <v xml:space="preserve"> </v>
      </c>
      <c r="BJ45" s="13" t="str">
        <f t="shared" si="44"/>
        <v xml:space="preserve"> </v>
      </c>
      <c r="BK45" s="13" t="str">
        <f t="shared" si="44"/>
        <v xml:space="preserve"> </v>
      </c>
    </row>
    <row r="46" spans="2:223" s="18" customFormat="1" ht="66" customHeight="1" x14ac:dyDescent="0.35">
      <c r="B46" s="21">
        <v>7</v>
      </c>
      <c r="C46" s="86" t="s">
        <v>170</v>
      </c>
      <c r="D46" s="113">
        <f t="shared" si="1"/>
        <v>0</v>
      </c>
      <c r="E46" s="102">
        <v>0</v>
      </c>
      <c r="F46" s="102">
        <v>0</v>
      </c>
      <c r="G46" s="102">
        <v>0</v>
      </c>
      <c r="H46" s="102">
        <v>0</v>
      </c>
      <c r="I46" s="102">
        <v>0</v>
      </c>
      <c r="J46" s="102">
        <v>0</v>
      </c>
      <c r="K46" s="102">
        <v>0</v>
      </c>
      <c r="L46" s="102">
        <v>0</v>
      </c>
      <c r="M46" s="102">
        <v>0</v>
      </c>
      <c r="N46" s="102">
        <v>0</v>
      </c>
      <c r="O46" s="102">
        <v>0</v>
      </c>
      <c r="P46" s="102">
        <v>0</v>
      </c>
      <c r="Q46" s="102">
        <v>0</v>
      </c>
      <c r="R46" s="102">
        <v>0</v>
      </c>
      <c r="S46" s="102">
        <v>0</v>
      </c>
      <c r="T46" s="102">
        <v>0</v>
      </c>
      <c r="U46" s="102">
        <v>0</v>
      </c>
      <c r="V46" s="102">
        <v>0</v>
      </c>
      <c r="W46" s="102">
        <v>0</v>
      </c>
      <c r="X46" s="108"/>
      <c r="Y46" s="104"/>
      <c r="Z46" s="104"/>
      <c r="AA46" s="102">
        <v>0</v>
      </c>
      <c r="AB46" s="102">
        <v>0</v>
      </c>
      <c r="AC46" s="102">
        <v>0</v>
      </c>
      <c r="AD46" s="102">
        <v>0</v>
      </c>
      <c r="AE46" s="102">
        <v>0</v>
      </c>
      <c r="AF46" s="102">
        <v>0</v>
      </c>
      <c r="AG46" s="102">
        <v>0</v>
      </c>
      <c r="AH46" s="102">
        <v>0</v>
      </c>
      <c r="AI46" s="102">
        <v>0</v>
      </c>
      <c r="AJ46" s="102">
        <v>0</v>
      </c>
      <c r="AK46" s="102">
        <v>0</v>
      </c>
      <c r="AL46" s="102">
        <v>0</v>
      </c>
      <c r="AM46" s="102">
        <v>0</v>
      </c>
      <c r="AN46" s="102">
        <v>0</v>
      </c>
      <c r="AO46" s="102">
        <v>0</v>
      </c>
      <c r="AP46" s="102">
        <v>0</v>
      </c>
      <c r="AQ46" s="102">
        <v>0</v>
      </c>
      <c r="AR46" s="102">
        <v>0</v>
      </c>
      <c r="AS46" s="102">
        <v>0</v>
      </c>
      <c r="AT46" s="67"/>
      <c r="AU46" s="13" t="str">
        <f>IF(AI49+AI50+AI51=AI48," ","GRESEALA")</f>
        <v xml:space="preserve"> </v>
      </c>
      <c r="AV46" s="13" t="str">
        <f>IF(AJ49+AJ50+AJ51=AJ48," ","GRESEALA")</f>
        <v xml:space="preserve"> </v>
      </c>
      <c r="AW46" s="13" t="str">
        <f>IF(AK49+AK50+AK51=AK48," ","GRESEALA")</f>
        <v xml:space="preserve"> </v>
      </c>
      <c r="AX46" s="13" t="str">
        <f>IF(AL49+AL50+AL51=AL48," ","GRESEALA")</f>
        <v xml:space="preserve"> </v>
      </c>
      <c r="AY46" s="13" t="str">
        <f t="shared" ref="AY46:AZ46" si="45">IF(AR49+AR50+AR51=AR48," ","GRESEALA")</f>
        <v xml:space="preserve"> </v>
      </c>
      <c r="AZ46" s="13" t="str">
        <f t="shared" si="45"/>
        <v xml:space="preserve"> </v>
      </c>
      <c r="BA46" s="13" t="str">
        <f>IF(E48+F48=D48," ","GRESEALA")</f>
        <v xml:space="preserve"> </v>
      </c>
      <c r="BB46" s="17" t="str">
        <f>IF(G48+K48+I48+L48+M48=D48," ","GRESEALA")</f>
        <v xml:space="preserve"> </v>
      </c>
      <c r="BC46" s="13" t="str">
        <f>IF(O48+P48=D48," ","GRESEALA")</f>
        <v xml:space="preserve"> </v>
      </c>
      <c r="BD46" s="13" t="str">
        <f>IF(Q48+S48+T48+U48+V48+W48=D48," ","GRESEALA")</f>
        <v xml:space="preserve"> </v>
      </c>
      <c r="BE46" s="13" t="str">
        <f>IF(X48+Y48+Z48=D48," ","GRESEALA")</f>
        <v xml:space="preserve"> </v>
      </c>
      <c r="BF46" s="17" t="str">
        <f>IF(AA48+AC48+AE48+AF48+AG48+AH48+AI48+AJ48+AK48+AL48+AM48+AN48+AO48+AP48+AQ48+AR48+AS48&gt;=D48," ","GRESEALA")</f>
        <v xml:space="preserve"> </v>
      </c>
      <c r="BG46" s="13" t="str">
        <f>IF(H48&lt;=G48," ","GRESEALA")</f>
        <v xml:space="preserve"> </v>
      </c>
      <c r="BH46" s="13" t="str">
        <f>IF(H13&lt;=G13," ","GRESEALA")</f>
        <v xml:space="preserve"> </v>
      </c>
      <c r="BI46" s="13" t="str">
        <f>IF(H14&lt;=G14," ","GRESEALA")</f>
        <v xml:space="preserve"> </v>
      </c>
      <c r="BJ46" s="13" t="str">
        <f>IF(H15&lt;=G15," ","GRESEALA")</f>
        <v xml:space="preserve"> </v>
      </c>
      <c r="BK46" s="13" t="str">
        <f>IF(H16&lt;=G16," ","GRESEALA")</f>
        <v xml:space="preserve"> </v>
      </c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</row>
    <row r="47" spans="2:223" ht="78.75" customHeight="1" x14ac:dyDescent="0.35">
      <c r="B47" s="21">
        <v>8</v>
      </c>
      <c r="C47" s="81" t="s">
        <v>104</v>
      </c>
      <c r="D47" s="102">
        <f t="shared" si="1"/>
        <v>0</v>
      </c>
      <c r="E47" s="102">
        <v>0</v>
      </c>
      <c r="F47" s="102">
        <v>0</v>
      </c>
      <c r="G47" s="104"/>
      <c r="H47" s="104"/>
      <c r="I47" s="104"/>
      <c r="J47" s="104"/>
      <c r="K47" s="104"/>
      <c r="L47" s="104"/>
      <c r="M47" s="102">
        <v>0</v>
      </c>
      <c r="N47" s="102">
        <v>0</v>
      </c>
      <c r="O47" s="102">
        <v>0</v>
      </c>
      <c r="P47" s="102">
        <v>0</v>
      </c>
      <c r="Q47" s="102">
        <v>0</v>
      </c>
      <c r="R47" s="102">
        <v>0</v>
      </c>
      <c r="S47" s="102">
        <v>0</v>
      </c>
      <c r="T47" s="102">
        <v>0</v>
      </c>
      <c r="U47" s="102">
        <v>0</v>
      </c>
      <c r="V47" s="102">
        <v>0</v>
      </c>
      <c r="W47" s="102">
        <v>0</v>
      </c>
      <c r="X47" s="102">
        <v>0</v>
      </c>
      <c r="Y47" s="102">
        <v>0</v>
      </c>
      <c r="Z47" s="104"/>
      <c r="AA47" s="102">
        <v>0</v>
      </c>
      <c r="AB47" s="102">
        <v>0</v>
      </c>
      <c r="AC47" s="102">
        <v>0</v>
      </c>
      <c r="AD47" s="102">
        <v>0</v>
      </c>
      <c r="AE47" s="102">
        <v>0</v>
      </c>
      <c r="AF47" s="102">
        <v>0</v>
      </c>
      <c r="AG47" s="102">
        <v>0</v>
      </c>
      <c r="AH47" s="102">
        <v>0</v>
      </c>
      <c r="AI47" s="102">
        <v>0</v>
      </c>
      <c r="AJ47" s="102">
        <v>0</v>
      </c>
      <c r="AK47" s="102">
        <v>0</v>
      </c>
      <c r="AL47" s="102">
        <v>0</v>
      </c>
      <c r="AM47" s="102">
        <v>0</v>
      </c>
      <c r="AN47" s="102">
        <v>0</v>
      </c>
      <c r="AO47" s="102">
        <v>0</v>
      </c>
      <c r="AP47" s="102">
        <v>0</v>
      </c>
      <c r="AQ47" s="102">
        <v>0</v>
      </c>
      <c r="AR47" s="102">
        <v>0</v>
      </c>
      <c r="AS47" s="102">
        <v>0</v>
      </c>
      <c r="AT47" s="67"/>
      <c r="AU47" s="13" t="str">
        <f>IF(H17&lt;=G17," ","GRESEALA")</f>
        <v xml:space="preserve"> </v>
      </c>
      <c r="AV47" s="13" t="str">
        <f>IF(H18&lt;=G18," ","GRESEALA")</f>
        <v xml:space="preserve"> </v>
      </c>
      <c r="AW47" s="13" t="str">
        <f>IF(H19&lt;=G19," ","GRESEALA")</f>
        <v xml:space="preserve"> </v>
      </c>
      <c r="AX47" s="13" t="str">
        <f>IF(H20&lt;=G20," ","GRESEALA")</f>
        <v xml:space="preserve"> </v>
      </c>
      <c r="AY47" s="13" t="str">
        <f>IF(H21&lt;=G21," ","GRESEALA")</f>
        <v xml:space="preserve"> </v>
      </c>
      <c r="AZ47" s="13" t="str">
        <f>IF(H22&lt;=G22," ","GRESEALA")</f>
        <v xml:space="preserve"> </v>
      </c>
      <c r="BA47" s="13" t="str">
        <f>IF(H23&lt;=G23," ","GRESEALA")</f>
        <v xml:space="preserve"> </v>
      </c>
      <c r="BB47" s="13" t="str">
        <f>IF(H24&lt;=G24," ","GRESEALA")</f>
        <v xml:space="preserve"> </v>
      </c>
      <c r="BC47" s="13" t="str">
        <f>IF(H25&lt;=G25," ","GRESEALA")</f>
        <v xml:space="preserve"> </v>
      </c>
      <c r="BD47" s="13" t="str">
        <f>IF(H26&lt;=G26," ","GRESEALA")</f>
        <v xml:space="preserve"> </v>
      </c>
      <c r="BE47" s="13" t="str">
        <f>IF(H27&lt;=G27," ","GRESEALA")</f>
        <v xml:space="preserve"> </v>
      </c>
      <c r="BF47" s="13" t="str">
        <f>IF(H28&lt;=G28," ","GRESEALA")</f>
        <v xml:space="preserve"> </v>
      </c>
      <c r="BG47" s="13" t="str">
        <f>IF(H29&lt;=G29," ","GRESEALA")</f>
        <v xml:space="preserve"> </v>
      </c>
      <c r="BH47" s="13" t="str">
        <f>IF(H30&lt;=G30," ","GRESEALA")</f>
        <v xml:space="preserve"> </v>
      </c>
      <c r="BI47" s="13" t="str">
        <f>IF(H31&lt;=G31," ","GRESEALA")</f>
        <v xml:space="preserve"> </v>
      </c>
      <c r="BJ47" s="13" t="str">
        <f>IF(H32&lt;=G32," ","GRESEALA")</f>
        <v xml:space="preserve"> </v>
      </c>
      <c r="BK47" s="13" t="str">
        <f>IF(H33&lt;=G33," ","GRESEALA")</f>
        <v xml:space="preserve"> </v>
      </c>
      <c r="BL47" s="24"/>
    </row>
    <row r="48" spans="2:223" ht="42" customHeight="1" x14ac:dyDescent="0.35">
      <c r="B48" s="16">
        <v>9</v>
      </c>
      <c r="C48" s="75" t="s">
        <v>105</v>
      </c>
      <c r="D48" s="105">
        <f t="shared" si="1"/>
        <v>1</v>
      </c>
      <c r="E48" s="105">
        <f>E49+E50+E51</f>
        <v>0</v>
      </c>
      <c r="F48" s="105">
        <f t="shared" ref="F48:AS48" si="46">F49+F50+F51</f>
        <v>1</v>
      </c>
      <c r="G48" s="105">
        <f t="shared" si="46"/>
        <v>0</v>
      </c>
      <c r="H48" s="105">
        <f t="shared" si="46"/>
        <v>0</v>
      </c>
      <c r="I48" s="105">
        <f t="shared" si="46"/>
        <v>0</v>
      </c>
      <c r="J48" s="105">
        <f t="shared" si="46"/>
        <v>0</v>
      </c>
      <c r="K48" s="105">
        <f t="shared" si="46"/>
        <v>0</v>
      </c>
      <c r="L48" s="105">
        <f t="shared" si="46"/>
        <v>0</v>
      </c>
      <c r="M48" s="105">
        <f t="shared" si="46"/>
        <v>1</v>
      </c>
      <c r="N48" s="105">
        <f t="shared" si="46"/>
        <v>1</v>
      </c>
      <c r="O48" s="105">
        <f t="shared" si="46"/>
        <v>0</v>
      </c>
      <c r="P48" s="105">
        <f t="shared" si="46"/>
        <v>1</v>
      </c>
      <c r="Q48" s="105">
        <f t="shared" si="46"/>
        <v>0</v>
      </c>
      <c r="R48" s="105">
        <f t="shared" si="46"/>
        <v>0</v>
      </c>
      <c r="S48" s="105">
        <f t="shared" si="46"/>
        <v>0</v>
      </c>
      <c r="T48" s="105">
        <f t="shared" si="46"/>
        <v>0</v>
      </c>
      <c r="U48" s="105">
        <f t="shared" si="46"/>
        <v>1</v>
      </c>
      <c r="V48" s="105">
        <f t="shared" si="46"/>
        <v>0</v>
      </c>
      <c r="W48" s="105">
        <f t="shared" si="46"/>
        <v>0</v>
      </c>
      <c r="X48" s="105">
        <f t="shared" si="46"/>
        <v>0</v>
      </c>
      <c r="Y48" s="105">
        <f t="shared" si="46"/>
        <v>1</v>
      </c>
      <c r="Z48" s="106">
        <f t="shared" si="46"/>
        <v>0</v>
      </c>
      <c r="AA48" s="105">
        <f t="shared" si="46"/>
        <v>0</v>
      </c>
      <c r="AB48" s="105">
        <f t="shared" si="46"/>
        <v>0</v>
      </c>
      <c r="AC48" s="105">
        <f t="shared" si="46"/>
        <v>0</v>
      </c>
      <c r="AD48" s="105">
        <f t="shared" si="46"/>
        <v>0</v>
      </c>
      <c r="AE48" s="105">
        <f t="shared" si="46"/>
        <v>0</v>
      </c>
      <c r="AF48" s="105">
        <f t="shared" si="46"/>
        <v>0</v>
      </c>
      <c r="AG48" s="105">
        <f t="shared" si="46"/>
        <v>0</v>
      </c>
      <c r="AH48" s="105">
        <f t="shared" si="46"/>
        <v>0</v>
      </c>
      <c r="AI48" s="105">
        <f t="shared" si="46"/>
        <v>0</v>
      </c>
      <c r="AJ48" s="105">
        <f t="shared" si="46"/>
        <v>0</v>
      </c>
      <c r="AK48" s="105">
        <f t="shared" si="46"/>
        <v>0</v>
      </c>
      <c r="AL48" s="105">
        <f t="shared" si="46"/>
        <v>0</v>
      </c>
      <c r="AM48" s="105">
        <f t="shared" si="46"/>
        <v>0</v>
      </c>
      <c r="AN48" s="105">
        <f t="shared" si="46"/>
        <v>0</v>
      </c>
      <c r="AO48" s="105">
        <f t="shared" si="46"/>
        <v>0</v>
      </c>
      <c r="AP48" s="105">
        <f t="shared" si="46"/>
        <v>0</v>
      </c>
      <c r="AQ48" s="105">
        <f t="shared" si="46"/>
        <v>0</v>
      </c>
      <c r="AR48" s="105">
        <f t="shared" si="46"/>
        <v>0</v>
      </c>
      <c r="AS48" s="105">
        <f t="shared" si="46"/>
        <v>1</v>
      </c>
      <c r="AT48" s="27"/>
      <c r="AU48" s="13" t="str">
        <f>IF(H34&lt;=G34," ","GRESEALA")</f>
        <v xml:space="preserve"> </v>
      </c>
      <c r="AV48" s="13" t="str">
        <f>IF(H35&lt;=G35," ","GRESEALA")</f>
        <v xml:space="preserve"> </v>
      </c>
      <c r="AW48" s="13" t="str">
        <f>IF(H36&lt;=G36," ","GRESEALA")</f>
        <v xml:space="preserve"> </v>
      </c>
      <c r="AX48" s="13" t="str">
        <f>IF(H37&lt;=G37," ","GRESEALA")</f>
        <v xml:space="preserve"> </v>
      </c>
      <c r="AY48" s="13" t="str">
        <f>IF(H38&lt;=G38," ","GRESEALA")</f>
        <v xml:space="preserve"> </v>
      </c>
      <c r="AZ48" s="13" t="str">
        <f>IF(H39&lt;=G39," ","GRESEALA")</f>
        <v xml:space="preserve"> </v>
      </c>
      <c r="BA48" s="13" t="str">
        <f>IF(H40&lt;=G40," ","GRESEALA")</f>
        <v xml:space="preserve"> </v>
      </c>
      <c r="BB48" s="13" t="str">
        <f>IF(H41&lt;=G41," ","GRESEALA")</f>
        <v xml:space="preserve"> </v>
      </c>
      <c r="BC48" s="13" t="str">
        <f>IF(H42&lt;=G42," ","GRESEALA")</f>
        <v xml:space="preserve"> </v>
      </c>
      <c r="BD48" s="13" t="str">
        <f>IF(H43&lt;=G43," ","GRESEALA")</f>
        <v xml:space="preserve"> </v>
      </c>
      <c r="BE48" s="13" t="str">
        <f>IF(H44&lt;=G44," ","GRESEALA")</f>
        <v xml:space="preserve"> </v>
      </c>
      <c r="BF48" s="13" t="str">
        <f>IF(H45&lt;=G45," ","GRESEALA")</f>
        <v xml:space="preserve"> </v>
      </c>
      <c r="BG48" s="13" t="str">
        <f>IF(H46&lt;=G46," ","GRESEALA")</f>
        <v xml:space="preserve"> </v>
      </c>
      <c r="BH48" s="13" t="str">
        <f>IF(H47&lt;=G47," ","GRESEALA")</f>
        <v xml:space="preserve"> </v>
      </c>
      <c r="BI48" s="13" t="str">
        <f>IF(H48&lt;=G48," ","GRESEALA")</f>
        <v xml:space="preserve"> </v>
      </c>
      <c r="BJ48" s="13" t="str">
        <f>IF(H49&lt;=G49," ","GRESEALA")</f>
        <v xml:space="preserve"> </v>
      </c>
      <c r="BK48" s="13" t="str">
        <f>IF(H50&lt;=G50," ","GRESEALA")</f>
        <v xml:space="preserve"> </v>
      </c>
    </row>
    <row r="49" spans="2:64" ht="48" customHeight="1" x14ac:dyDescent="0.35">
      <c r="B49" s="21" t="s">
        <v>106</v>
      </c>
      <c r="C49" s="87" t="s">
        <v>107</v>
      </c>
      <c r="D49" s="114">
        <f t="shared" si="1"/>
        <v>0</v>
      </c>
      <c r="E49" s="102">
        <v>0</v>
      </c>
      <c r="F49" s="102">
        <v>0</v>
      </c>
      <c r="G49" s="102">
        <v>0</v>
      </c>
      <c r="H49" s="102">
        <v>0</v>
      </c>
      <c r="I49" s="102">
        <v>0</v>
      </c>
      <c r="J49" s="102">
        <v>0</v>
      </c>
      <c r="K49" s="102">
        <v>0</v>
      </c>
      <c r="L49" s="102">
        <v>0</v>
      </c>
      <c r="M49" s="102">
        <v>0</v>
      </c>
      <c r="N49" s="102">
        <v>0</v>
      </c>
      <c r="O49" s="102">
        <v>0</v>
      </c>
      <c r="P49" s="102">
        <v>0</v>
      </c>
      <c r="Q49" s="102">
        <v>0</v>
      </c>
      <c r="R49" s="102">
        <v>0</v>
      </c>
      <c r="S49" s="102">
        <v>0</v>
      </c>
      <c r="T49" s="102">
        <v>0</v>
      </c>
      <c r="U49" s="102">
        <v>0</v>
      </c>
      <c r="V49" s="102">
        <v>0</v>
      </c>
      <c r="W49" s="102">
        <v>0</v>
      </c>
      <c r="X49" s="102">
        <v>0</v>
      </c>
      <c r="Y49" s="102">
        <v>0</v>
      </c>
      <c r="Z49" s="104"/>
      <c r="AA49" s="102">
        <v>0</v>
      </c>
      <c r="AB49" s="102">
        <v>0</v>
      </c>
      <c r="AC49" s="102">
        <v>0</v>
      </c>
      <c r="AD49" s="102">
        <v>0</v>
      </c>
      <c r="AE49" s="102">
        <v>0</v>
      </c>
      <c r="AF49" s="102">
        <v>0</v>
      </c>
      <c r="AG49" s="102">
        <v>0</v>
      </c>
      <c r="AH49" s="102">
        <v>0</v>
      </c>
      <c r="AI49" s="102">
        <v>0</v>
      </c>
      <c r="AJ49" s="102">
        <v>0</v>
      </c>
      <c r="AK49" s="102">
        <v>0</v>
      </c>
      <c r="AL49" s="102">
        <v>0</v>
      </c>
      <c r="AM49" s="102">
        <v>0</v>
      </c>
      <c r="AN49" s="102">
        <v>0</v>
      </c>
      <c r="AO49" s="102">
        <v>0</v>
      </c>
      <c r="AP49" s="102">
        <v>0</v>
      </c>
      <c r="AQ49" s="102">
        <v>0</v>
      </c>
      <c r="AR49" s="102">
        <v>0</v>
      </c>
      <c r="AS49" s="102">
        <v>0</v>
      </c>
      <c r="AT49" s="67"/>
      <c r="AU49" s="13" t="str">
        <f>IF(H51&lt;=G51," ","GRESEALA")</f>
        <v xml:space="preserve"> </v>
      </c>
      <c r="AV49" s="13" t="str">
        <f>IF(H52&lt;=G52," ","GRESEALA")</f>
        <v xml:space="preserve"> </v>
      </c>
      <c r="AW49" s="13" t="str">
        <f>IF(H53&lt;=G53," ","GRESEALA")</f>
        <v xml:space="preserve"> </v>
      </c>
      <c r="AX49" s="13" t="str">
        <f>IF(H54&lt;=G54," ","GRESEALA")</f>
        <v xml:space="preserve"> </v>
      </c>
      <c r="AY49" s="13" t="str">
        <f>IF(H55&lt;=G55," ","GRESEALA")</f>
        <v xml:space="preserve"> </v>
      </c>
      <c r="AZ49" s="13" t="str">
        <f>IF(H56&lt;=G56," ","GRESEALA")</f>
        <v xml:space="preserve"> </v>
      </c>
      <c r="BA49" s="13" t="str">
        <f>IF(H57&lt;=G57," ","GRESEALA")</f>
        <v xml:space="preserve"> </v>
      </c>
      <c r="BB49" s="13" t="str">
        <f>IF(H58&lt;=G58," ","GRESEALA")</f>
        <v xml:space="preserve"> </v>
      </c>
      <c r="BC49" s="13" t="str">
        <f>IF(H59&lt;=G59," ","GRESEALA")</f>
        <v xml:space="preserve"> </v>
      </c>
      <c r="BD49" s="13" t="str">
        <f>IF(H60&lt;=G60," ","GRESEALA")</f>
        <v xml:space="preserve"> </v>
      </c>
      <c r="BE49" s="13" t="str">
        <f>IF(H61&lt;=G61," ","GRESEALA")</f>
        <v xml:space="preserve"> </v>
      </c>
      <c r="BF49" s="13" t="str">
        <f>IF(H62&lt;=G62," ","GRESEALA")</f>
        <v xml:space="preserve"> </v>
      </c>
      <c r="BG49" s="13" t="str">
        <f>IF(H63&lt;=G63," ","GRESEALA")</f>
        <v xml:space="preserve"> </v>
      </c>
      <c r="BH49" s="13" t="str">
        <f>IF(H64&lt;=G64," ","GRESEALA")</f>
        <v xml:space="preserve"> </v>
      </c>
      <c r="BI49" s="13" t="str">
        <f>IF(H65&lt;=G65," ","GRESEALA")</f>
        <v xml:space="preserve"> </v>
      </c>
      <c r="BJ49" s="13" t="str">
        <f>IF(H66&lt;=G66," ","GRESEALA")</f>
        <v xml:space="preserve"> </v>
      </c>
      <c r="BK49" s="13" t="str">
        <f>IF(H67&lt;=G67," ","GRESEALA")</f>
        <v xml:space="preserve"> </v>
      </c>
    </row>
    <row r="50" spans="2:64" ht="41.25" customHeight="1" x14ac:dyDescent="0.35">
      <c r="B50" s="21" t="s">
        <v>108</v>
      </c>
      <c r="C50" s="87" t="s">
        <v>109</v>
      </c>
      <c r="D50" s="102">
        <f t="shared" si="1"/>
        <v>1</v>
      </c>
      <c r="E50" s="102">
        <v>0</v>
      </c>
      <c r="F50" s="102">
        <v>1</v>
      </c>
      <c r="G50" s="102">
        <v>0</v>
      </c>
      <c r="H50" s="102">
        <v>0</v>
      </c>
      <c r="I50" s="102">
        <v>0</v>
      </c>
      <c r="J50" s="102">
        <v>0</v>
      </c>
      <c r="K50" s="102">
        <v>0</v>
      </c>
      <c r="L50" s="102">
        <v>0</v>
      </c>
      <c r="M50" s="102">
        <v>1</v>
      </c>
      <c r="N50" s="102">
        <v>1</v>
      </c>
      <c r="O50" s="102">
        <v>0</v>
      </c>
      <c r="P50" s="102">
        <v>1</v>
      </c>
      <c r="Q50" s="102">
        <v>0</v>
      </c>
      <c r="R50" s="102">
        <v>0</v>
      </c>
      <c r="S50" s="102">
        <v>0</v>
      </c>
      <c r="T50" s="102">
        <v>0</v>
      </c>
      <c r="U50" s="102">
        <v>1</v>
      </c>
      <c r="V50" s="102">
        <v>0</v>
      </c>
      <c r="W50" s="102">
        <v>0</v>
      </c>
      <c r="X50" s="102">
        <v>0</v>
      </c>
      <c r="Y50" s="102">
        <v>1</v>
      </c>
      <c r="Z50" s="104"/>
      <c r="AA50" s="102">
        <v>0</v>
      </c>
      <c r="AB50" s="102">
        <v>0</v>
      </c>
      <c r="AC50" s="102">
        <v>0</v>
      </c>
      <c r="AD50" s="102">
        <v>0</v>
      </c>
      <c r="AE50" s="102">
        <v>0</v>
      </c>
      <c r="AF50" s="102">
        <v>0</v>
      </c>
      <c r="AG50" s="102">
        <v>0</v>
      </c>
      <c r="AH50" s="102">
        <v>0</v>
      </c>
      <c r="AI50" s="102">
        <v>0</v>
      </c>
      <c r="AJ50" s="102">
        <v>0</v>
      </c>
      <c r="AK50" s="102">
        <v>0</v>
      </c>
      <c r="AL50" s="102">
        <v>0</v>
      </c>
      <c r="AM50" s="102">
        <v>0</v>
      </c>
      <c r="AN50" s="102">
        <v>0</v>
      </c>
      <c r="AO50" s="102">
        <v>0</v>
      </c>
      <c r="AP50" s="102">
        <v>0</v>
      </c>
      <c r="AQ50" s="102">
        <v>0</v>
      </c>
      <c r="AR50" s="102">
        <v>0</v>
      </c>
      <c r="AS50" s="102">
        <v>1</v>
      </c>
      <c r="AT50" s="67"/>
      <c r="AU50" s="13" t="str">
        <f>IF(E52+F52=D52," ","GRESEALA")</f>
        <v xml:space="preserve"> </v>
      </c>
      <c r="AV50" s="17" t="str">
        <f>IF(G52+K52+I52+L52++M52=D52," ","GRESEALA")</f>
        <v xml:space="preserve"> </v>
      </c>
      <c r="AW50" s="13" t="str">
        <f>IF(O52+P52=D52," ","GRESEALA")</f>
        <v xml:space="preserve"> </v>
      </c>
      <c r="AX50" s="13" t="str">
        <f>IF(Q52+S52+T52+U52+V52+W52=D52," ","GRESEALA")</f>
        <v xml:space="preserve"> </v>
      </c>
      <c r="AY50" s="13" t="str">
        <f>IF(X52+Y52+Z52=D52," ","GRESEALA")</f>
        <v xml:space="preserve"> </v>
      </c>
      <c r="AZ50" s="17" t="str">
        <f>IF(AA52+AC52+AE52+AF52+AG52+AH52+AI52+AJ52+AK52+AL52+AM52+AN52+AO52+AP52+AQ52+AR52+AS52&gt;=D52," ","GRESEALA")</f>
        <v xml:space="preserve"> </v>
      </c>
      <c r="BA50" s="13" t="str">
        <f>IF(E36&lt;=E13," ","GRESEALA")</f>
        <v xml:space="preserve"> </v>
      </c>
      <c r="BB50" s="13" t="str">
        <f>IF(F36&lt;=F13," ","GRESEALA")</f>
        <v xml:space="preserve"> </v>
      </c>
      <c r="BC50" s="13" t="str">
        <f>IF(G36&lt;=G13," ","GRESEALA")</f>
        <v xml:space="preserve"> </v>
      </c>
      <c r="BD50" s="13" t="str">
        <f>IF(H36&lt;=H13," ","GRESEALA")</f>
        <v xml:space="preserve"> </v>
      </c>
      <c r="BE50" s="13" t="str">
        <f t="shared" ref="BE50:BK50" si="47">IF(K36&lt;=K13," ","GRESEALA")</f>
        <v xml:space="preserve"> </v>
      </c>
      <c r="BF50" s="17" t="str">
        <f t="shared" si="47"/>
        <v xml:space="preserve"> </v>
      </c>
      <c r="BG50" s="13" t="str">
        <f t="shared" si="47"/>
        <v xml:space="preserve"> </v>
      </c>
      <c r="BH50" s="13" t="str">
        <f t="shared" si="47"/>
        <v xml:space="preserve"> </v>
      </c>
      <c r="BI50" s="13" t="str">
        <f t="shared" si="47"/>
        <v xml:space="preserve"> </v>
      </c>
      <c r="BJ50" s="13" t="str">
        <f t="shared" si="47"/>
        <v xml:space="preserve"> </v>
      </c>
      <c r="BK50" s="13" t="str">
        <f t="shared" si="47"/>
        <v xml:space="preserve"> </v>
      </c>
    </row>
    <row r="51" spans="2:64" ht="31.5" customHeight="1" x14ac:dyDescent="0.35">
      <c r="B51" s="21" t="s">
        <v>110</v>
      </c>
      <c r="C51" s="87" t="s">
        <v>111</v>
      </c>
      <c r="D51" s="102">
        <f t="shared" si="1"/>
        <v>0</v>
      </c>
      <c r="E51" s="102">
        <v>0</v>
      </c>
      <c r="F51" s="102">
        <v>0</v>
      </c>
      <c r="G51" s="102">
        <v>0</v>
      </c>
      <c r="H51" s="102">
        <v>0</v>
      </c>
      <c r="I51" s="102">
        <v>0</v>
      </c>
      <c r="J51" s="102">
        <v>0</v>
      </c>
      <c r="K51" s="102">
        <v>0</v>
      </c>
      <c r="L51" s="102">
        <v>0</v>
      </c>
      <c r="M51" s="102">
        <v>0</v>
      </c>
      <c r="N51" s="102">
        <v>0</v>
      </c>
      <c r="O51" s="102">
        <v>0</v>
      </c>
      <c r="P51" s="102">
        <v>0</v>
      </c>
      <c r="Q51" s="102">
        <v>0</v>
      </c>
      <c r="R51" s="102">
        <v>0</v>
      </c>
      <c r="S51" s="102">
        <v>0</v>
      </c>
      <c r="T51" s="102">
        <v>0</v>
      </c>
      <c r="U51" s="102">
        <v>0</v>
      </c>
      <c r="V51" s="102">
        <v>0</v>
      </c>
      <c r="W51" s="102">
        <v>0</v>
      </c>
      <c r="X51" s="102">
        <v>0</v>
      </c>
      <c r="Y51" s="102">
        <v>0</v>
      </c>
      <c r="Z51" s="104"/>
      <c r="AA51" s="102">
        <v>0</v>
      </c>
      <c r="AB51" s="102">
        <v>0</v>
      </c>
      <c r="AC51" s="102">
        <v>0</v>
      </c>
      <c r="AD51" s="102">
        <v>0</v>
      </c>
      <c r="AE51" s="102">
        <v>0</v>
      </c>
      <c r="AF51" s="102">
        <v>0</v>
      </c>
      <c r="AG51" s="102">
        <v>0</v>
      </c>
      <c r="AH51" s="102">
        <v>0</v>
      </c>
      <c r="AI51" s="102">
        <v>0</v>
      </c>
      <c r="AJ51" s="102">
        <v>0</v>
      </c>
      <c r="AK51" s="102">
        <v>0</v>
      </c>
      <c r="AL51" s="102">
        <v>0</v>
      </c>
      <c r="AM51" s="102">
        <v>0</v>
      </c>
      <c r="AN51" s="102">
        <v>0</v>
      </c>
      <c r="AO51" s="102">
        <v>0</v>
      </c>
      <c r="AP51" s="102">
        <v>0</v>
      </c>
      <c r="AQ51" s="102">
        <v>0</v>
      </c>
      <c r="AR51" s="102">
        <v>0</v>
      </c>
      <c r="AS51" s="102">
        <v>0</v>
      </c>
      <c r="AT51" s="67"/>
      <c r="AU51" s="13" t="str">
        <f t="shared" ref="AU51:BK51" si="48">IF(S36&lt;=S13," ","GRESEALA")</f>
        <v xml:space="preserve"> </v>
      </c>
      <c r="AV51" s="13" t="str">
        <f t="shared" si="48"/>
        <v xml:space="preserve"> </v>
      </c>
      <c r="AW51" s="13" t="str">
        <f t="shared" si="48"/>
        <v xml:space="preserve"> </v>
      </c>
      <c r="AX51" s="13" t="str">
        <f t="shared" si="48"/>
        <v xml:space="preserve"> </v>
      </c>
      <c r="AY51" s="13" t="str">
        <f t="shared" si="48"/>
        <v xml:space="preserve"> </v>
      </c>
      <c r="AZ51" s="13" t="str">
        <f t="shared" si="48"/>
        <v xml:space="preserve"> </v>
      </c>
      <c r="BA51" s="13" t="str">
        <f t="shared" si="48"/>
        <v xml:space="preserve"> </v>
      </c>
      <c r="BB51" s="13" t="str">
        <f t="shared" si="48"/>
        <v xml:space="preserve"> </v>
      </c>
      <c r="BC51" s="13" t="str">
        <f t="shared" si="48"/>
        <v xml:space="preserve"> </v>
      </c>
      <c r="BD51" s="13" t="str">
        <f t="shared" si="48"/>
        <v xml:space="preserve"> </v>
      </c>
      <c r="BE51" s="13" t="str">
        <f t="shared" si="48"/>
        <v xml:space="preserve"> </v>
      </c>
      <c r="BF51" s="13" t="str">
        <f t="shared" si="48"/>
        <v xml:space="preserve"> </v>
      </c>
      <c r="BG51" s="13" t="str">
        <f t="shared" si="48"/>
        <v xml:space="preserve"> </v>
      </c>
      <c r="BH51" s="13" t="str">
        <f t="shared" si="48"/>
        <v xml:space="preserve"> </v>
      </c>
      <c r="BI51" s="13" t="str">
        <f t="shared" si="48"/>
        <v xml:space="preserve"> </v>
      </c>
      <c r="BJ51" s="13" t="str">
        <f t="shared" si="48"/>
        <v xml:space="preserve"> </v>
      </c>
      <c r="BK51" s="13" t="str">
        <f t="shared" si="48"/>
        <v xml:space="preserve"> </v>
      </c>
    </row>
    <row r="52" spans="2:64" ht="45" customHeight="1" x14ac:dyDescent="0.35">
      <c r="B52" s="21">
        <v>10</v>
      </c>
      <c r="C52" s="81" t="s">
        <v>112</v>
      </c>
      <c r="D52" s="102">
        <f t="shared" si="1"/>
        <v>0</v>
      </c>
      <c r="E52" s="102">
        <v>0</v>
      </c>
      <c r="F52" s="102">
        <v>0</v>
      </c>
      <c r="G52" s="102">
        <v>0</v>
      </c>
      <c r="H52" s="102">
        <v>0</v>
      </c>
      <c r="I52" s="102">
        <v>0</v>
      </c>
      <c r="J52" s="102">
        <v>0</v>
      </c>
      <c r="K52" s="102">
        <v>0</v>
      </c>
      <c r="L52" s="102">
        <v>0</v>
      </c>
      <c r="M52" s="102">
        <v>0</v>
      </c>
      <c r="N52" s="102">
        <v>0</v>
      </c>
      <c r="O52" s="102">
        <v>0</v>
      </c>
      <c r="P52" s="102">
        <v>0</v>
      </c>
      <c r="Q52" s="104"/>
      <c r="R52" s="104"/>
      <c r="S52" s="102">
        <v>0</v>
      </c>
      <c r="T52" s="102">
        <v>0</v>
      </c>
      <c r="U52" s="102">
        <v>0</v>
      </c>
      <c r="V52" s="102">
        <v>0</v>
      </c>
      <c r="W52" s="102">
        <v>0</v>
      </c>
      <c r="X52" s="102">
        <v>0</v>
      </c>
      <c r="Y52" s="102">
        <v>0</v>
      </c>
      <c r="Z52" s="104"/>
      <c r="AA52" s="102">
        <v>0</v>
      </c>
      <c r="AB52" s="102">
        <v>0</v>
      </c>
      <c r="AC52" s="102">
        <v>0</v>
      </c>
      <c r="AD52" s="102">
        <v>0</v>
      </c>
      <c r="AE52" s="102">
        <v>0</v>
      </c>
      <c r="AF52" s="102">
        <v>0</v>
      </c>
      <c r="AG52" s="102">
        <v>0</v>
      </c>
      <c r="AH52" s="102">
        <v>0</v>
      </c>
      <c r="AI52" s="102">
        <v>0</v>
      </c>
      <c r="AJ52" s="102">
        <v>0</v>
      </c>
      <c r="AK52" s="102">
        <v>0</v>
      </c>
      <c r="AL52" s="102">
        <v>0</v>
      </c>
      <c r="AM52" s="102">
        <v>0</v>
      </c>
      <c r="AN52" s="102">
        <v>0</v>
      </c>
      <c r="AO52" s="102">
        <v>0</v>
      </c>
      <c r="AP52" s="102">
        <v>0</v>
      </c>
      <c r="AQ52" s="102">
        <v>0</v>
      </c>
      <c r="AR52" s="102">
        <v>0</v>
      </c>
      <c r="AS52" s="102">
        <v>0</v>
      </c>
      <c r="AT52" s="67"/>
      <c r="AU52" s="13" t="str">
        <f>IF(AJ36&lt;=AJ13," ","GRESEALA")</f>
        <v xml:space="preserve"> </v>
      </c>
      <c r="AV52" s="13" t="str">
        <f>IF(AK36&lt;=AK13," ","GRESEALA")</f>
        <v xml:space="preserve"> </v>
      </c>
      <c r="AW52" s="13" t="str">
        <f>IF(AL36&lt;=AL13," ","GRESEALA")</f>
        <v xml:space="preserve"> </v>
      </c>
      <c r="AX52" s="13" t="str">
        <f>IF(AR36&lt;=AR13," ","GRESEALA")</f>
        <v xml:space="preserve"> </v>
      </c>
      <c r="AY52" s="13" t="str">
        <f>IF(AS36&lt;=AS13," ","GRESEALA")</f>
        <v xml:space="preserve"> </v>
      </c>
      <c r="AZ52" s="13" t="str">
        <f>IF(E16+E37+E38+E41+E42+E45+E46+E47+E48+E52+E53+E54+E55+E60+E61+E63+E64&gt;=E14," ","GRESEALA")</f>
        <v xml:space="preserve"> </v>
      </c>
      <c r="BA52" s="13" t="str">
        <f>IF(F16+F37+F38+F41+F42+F45+F46+F47+F48+F52+F53+F54+F55+F60+F61+F63+F64&gt;=F14," ","GRESEALA")</f>
        <v xml:space="preserve"> </v>
      </c>
      <c r="BB52" s="13" t="str">
        <f>IF(G16+G37+G38+G41+G42+G45+G46+G47+G48+G52+G53+G54+G55+G60+G61+G63+G64&gt;=G14," ","GRESEALA")</f>
        <v xml:space="preserve"> </v>
      </c>
      <c r="BC52" s="13" t="str">
        <f>IF(H16+H37+H38+H41+H42+H45+H46+H47+H48+H52+H53+H54+H55+H60+H61+H63+H64&gt;=H14," ","GRESEALA")</f>
        <v xml:space="preserve"> </v>
      </c>
      <c r="BD52" s="13" t="str">
        <f t="shared" ref="BD52:BJ52" si="49">IF(K16+K37+K38+K41+K42+K45+K46+K47+K48+K52+K53+K54+K55+K60+K61+K63+K64&gt;=K14," ","GRESEALA")</f>
        <v xml:space="preserve"> </v>
      </c>
      <c r="BE52" s="17" t="str">
        <f t="shared" si="49"/>
        <v xml:space="preserve"> </v>
      </c>
      <c r="BF52" s="13" t="str">
        <f t="shared" si="49"/>
        <v xml:space="preserve"> </v>
      </c>
      <c r="BG52" s="13" t="str">
        <f t="shared" si="49"/>
        <v xml:space="preserve"> </v>
      </c>
      <c r="BH52" s="13" t="str">
        <f t="shared" si="49"/>
        <v xml:space="preserve"> </v>
      </c>
      <c r="BI52" s="13" t="str">
        <f t="shared" si="49"/>
        <v xml:space="preserve"> </v>
      </c>
      <c r="BJ52" s="13" t="str">
        <f t="shared" si="49"/>
        <v xml:space="preserve"> </v>
      </c>
      <c r="BK52" s="13" t="str">
        <f t="shared" ref="BK52" si="50">IF(S16+S37+S38+S41+S42+S45+S46+S47+S48+S52+S53+S54+S55+S60+S61+S63+S64&gt;=S14," ","GRESEALA")</f>
        <v xml:space="preserve"> </v>
      </c>
    </row>
    <row r="53" spans="2:64" ht="45.75" customHeight="1" x14ac:dyDescent="0.35">
      <c r="B53" s="21">
        <v>11</v>
      </c>
      <c r="C53" s="86" t="s">
        <v>113</v>
      </c>
      <c r="D53" s="102">
        <f t="shared" si="1"/>
        <v>0</v>
      </c>
      <c r="E53" s="102">
        <v>0</v>
      </c>
      <c r="F53" s="102">
        <v>0</v>
      </c>
      <c r="G53" s="102">
        <v>0</v>
      </c>
      <c r="H53" s="102">
        <v>0</v>
      </c>
      <c r="I53" s="102">
        <v>0</v>
      </c>
      <c r="J53" s="102">
        <v>0</v>
      </c>
      <c r="K53" s="102">
        <v>0</v>
      </c>
      <c r="L53" s="102">
        <v>0</v>
      </c>
      <c r="M53" s="102">
        <v>0</v>
      </c>
      <c r="N53" s="102">
        <v>0</v>
      </c>
      <c r="O53" s="102">
        <v>0</v>
      </c>
      <c r="P53" s="102">
        <v>0</v>
      </c>
      <c r="Q53" s="104"/>
      <c r="R53" s="104"/>
      <c r="S53" s="102">
        <v>0</v>
      </c>
      <c r="T53" s="102">
        <v>0</v>
      </c>
      <c r="U53" s="102">
        <v>0</v>
      </c>
      <c r="V53" s="102">
        <v>0</v>
      </c>
      <c r="W53" s="102">
        <v>0</v>
      </c>
      <c r="X53" s="102">
        <v>0</v>
      </c>
      <c r="Y53" s="102">
        <v>0</v>
      </c>
      <c r="Z53" s="104"/>
      <c r="AA53" s="102">
        <v>0</v>
      </c>
      <c r="AB53" s="102">
        <v>0</v>
      </c>
      <c r="AC53" s="102">
        <v>0</v>
      </c>
      <c r="AD53" s="102">
        <v>0</v>
      </c>
      <c r="AE53" s="102">
        <v>0</v>
      </c>
      <c r="AF53" s="102">
        <v>0</v>
      </c>
      <c r="AG53" s="102">
        <v>0</v>
      </c>
      <c r="AH53" s="102">
        <v>0</v>
      </c>
      <c r="AI53" s="102">
        <v>0</v>
      </c>
      <c r="AJ53" s="102">
        <v>0</v>
      </c>
      <c r="AK53" s="102">
        <v>0</v>
      </c>
      <c r="AL53" s="102">
        <v>0</v>
      </c>
      <c r="AM53" s="102">
        <v>0</v>
      </c>
      <c r="AN53" s="102">
        <v>0</v>
      </c>
      <c r="AO53" s="102">
        <v>0</v>
      </c>
      <c r="AP53" s="102">
        <v>0</v>
      </c>
      <c r="AQ53" s="102">
        <v>0</v>
      </c>
      <c r="AR53" s="102">
        <v>0</v>
      </c>
      <c r="AS53" s="102">
        <v>0</v>
      </c>
      <c r="AT53" s="67"/>
      <c r="AU53" s="13" t="str">
        <f t="shared" ref="AU53:BK53" si="51">IF(T16+T37+T38+T41+T42+T45+T46+T47+T48+T52+T53+T54+T55+T60+T61+T63+T64&gt;=T14," ","GRESEALA")</f>
        <v xml:space="preserve"> </v>
      </c>
      <c r="AV53" s="13" t="str">
        <f t="shared" si="51"/>
        <v xml:space="preserve"> </v>
      </c>
      <c r="AW53" s="13" t="str">
        <f t="shared" si="51"/>
        <v xml:space="preserve"> </v>
      </c>
      <c r="AX53" s="13" t="str">
        <f t="shared" si="51"/>
        <v xml:space="preserve"> </v>
      </c>
      <c r="AY53" s="13" t="str">
        <f t="shared" si="51"/>
        <v xml:space="preserve"> </v>
      </c>
      <c r="AZ53" s="13" t="str">
        <f t="shared" si="51"/>
        <v xml:space="preserve"> </v>
      </c>
      <c r="BA53" s="13" t="str">
        <f t="shared" si="51"/>
        <v xml:space="preserve"> </v>
      </c>
      <c r="BB53" s="13" t="str">
        <f t="shared" si="51"/>
        <v xml:space="preserve"> </v>
      </c>
      <c r="BC53" s="13" t="str">
        <f t="shared" si="51"/>
        <v xml:space="preserve"> </v>
      </c>
      <c r="BD53" s="13" t="str">
        <f t="shared" si="51"/>
        <v xml:space="preserve"> </v>
      </c>
      <c r="BE53" s="13" t="str">
        <f t="shared" si="51"/>
        <v xml:space="preserve"> </v>
      </c>
      <c r="BF53" s="13" t="str">
        <f t="shared" si="51"/>
        <v xml:space="preserve"> </v>
      </c>
      <c r="BG53" s="13" t="str">
        <f t="shared" si="51"/>
        <v xml:space="preserve"> </v>
      </c>
      <c r="BH53" s="13" t="str">
        <f t="shared" si="51"/>
        <v xml:space="preserve"> </v>
      </c>
      <c r="BI53" s="13" t="str">
        <f t="shared" si="51"/>
        <v xml:space="preserve"> </v>
      </c>
      <c r="BJ53" s="13" t="str">
        <f t="shared" si="51"/>
        <v xml:space="preserve"> </v>
      </c>
      <c r="BK53" s="13" t="str">
        <f t="shared" si="51"/>
        <v xml:space="preserve"> </v>
      </c>
    </row>
    <row r="54" spans="2:64" ht="60" customHeight="1" x14ac:dyDescent="0.35">
      <c r="B54" s="21">
        <v>12</v>
      </c>
      <c r="C54" s="81" t="s">
        <v>114</v>
      </c>
      <c r="D54" s="108">
        <f t="shared" si="1"/>
        <v>0</v>
      </c>
      <c r="E54" s="102">
        <v>0</v>
      </c>
      <c r="F54" s="102">
        <v>0</v>
      </c>
      <c r="G54" s="102">
        <v>0</v>
      </c>
      <c r="H54" s="102">
        <v>0</v>
      </c>
      <c r="I54" s="102">
        <v>0</v>
      </c>
      <c r="J54" s="102">
        <v>0</v>
      </c>
      <c r="K54" s="102">
        <v>0</v>
      </c>
      <c r="L54" s="102">
        <v>0</v>
      </c>
      <c r="M54" s="102">
        <v>0</v>
      </c>
      <c r="N54" s="102">
        <v>0</v>
      </c>
      <c r="O54" s="102">
        <v>0</v>
      </c>
      <c r="P54" s="102">
        <v>0</v>
      </c>
      <c r="Q54" s="102">
        <v>0</v>
      </c>
      <c r="R54" s="102">
        <v>0</v>
      </c>
      <c r="S54" s="102">
        <v>0</v>
      </c>
      <c r="T54" s="102">
        <v>0</v>
      </c>
      <c r="U54" s="102">
        <v>0</v>
      </c>
      <c r="V54" s="102">
        <v>0</v>
      </c>
      <c r="W54" s="102">
        <v>0</v>
      </c>
      <c r="X54" s="102">
        <v>0</v>
      </c>
      <c r="Y54" s="102">
        <v>0</v>
      </c>
      <c r="Z54" s="104"/>
      <c r="AA54" s="102">
        <v>0</v>
      </c>
      <c r="AB54" s="102">
        <v>0</v>
      </c>
      <c r="AC54" s="102">
        <v>0</v>
      </c>
      <c r="AD54" s="102">
        <v>0</v>
      </c>
      <c r="AE54" s="108"/>
      <c r="AF54" s="102">
        <v>0</v>
      </c>
      <c r="AG54" s="102">
        <v>0</v>
      </c>
      <c r="AH54" s="102">
        <v>0</v>
      </c>
      <c r="AI54" s="102">
        <v>0</v>
      </c>
      <c r="AJ54" s="102">
        <v>0</v>
      </c>
      <c r="AK54" s="102">
        <v>0</v>
      </c>
      <c r="AL54" s="102">
        <v>0</v>
      </c>
      <c r="AM54" s="102">
        <v>0</v>
      </c>
      <c r="AN54" s="102">
        <v>0</v>
      </c>
      <c r="AO54" s="102">
        <v>0</v>
      </c>
      <c r="AP54" s="102">
        <v>0</v>
      </c>
      <c r="AQ54" s="102">
        <v>0</v>
      </c>
      <c r="AR54" s="102">
        <v>0</v>
      </c>
      <c r="AS54" s="102">
        <v>0</v>
      </c>
      <c r="AT54" s="67"/>
      <c r="AU54" s="13" t="str">
        <f>IF(AK16+AK37+AK38+AK41+AK42+AK45+AK46+AK47+AK48+AK52+AK53+AK54+AK55+AK60+AK61+AK63+AK64&gt;=AK14," ","GRESEALA")</f>
        <v xml:space="preserve"> </v>
      </c>
      <c r="AV54" s="13" t="str">
        <f>IF(AL16+AL37+AL38+AL41+AL42+AL45+AL46+AL47+AL48+AL52+AL53+AL54+AL55+AL60+AL61+AL63+AL64&gt;=AL14," ","GRESEALA")</f>
        <v xml:space="preserve"> </v>
      </c>
      <c r="AW54" s="13" t="str">
        <f>IF(AR16+AR37+AR38+AR41+AR42+AR45+AR46+AR47+AR48+AR52+AR53+AR54+AR55+AR60+AR61+AR63+AR64&gt;=AR14," ","GRESEALA")</f>
        <v xml:space="preserve"> </v>
      </c>
      <c r="AX54" s="13" t="str">
        <f>IF(AS16+AS37+AS38+AS41+AS42+AS45+AS46+AS47+AS48+AS52+AS53+AS54+AS55+AS60+AS61+AS63+AS64&gt;=AS14," ","GRESEALA")</f>
        <v xml:space="preserve"> </v>
      </c>
      <c r="AY54" s="13" t="str">
        <f>IF(E15+E36+E59+E62&gt;=E13," ","GRESEALA")</f>
        <v xml:space="preserve"> </v>
      </c>
      <c r="AZ54" s="13" t="str">
        <f>IF(F15+F36+F59+F62&gt;=F13," ","GRESEALA")</f>
        <v xml:space="preserve"> </v>
      </c>
      <c r="BA54" s="13" t="str">
        <f>IF(G15+G36+G59+G62&gt;=G13," ","GRESEALA")</f>
        <v xml:space="preserve"> </v>
      </c>
      <c r="BB54" s="13" t="str">
        <f>IF(H15+H36+H59+H62&gt;=H13," ","GRESEALA")</f>
        <v xml:space="preserve"> </v>
      </c>
      <c r="BC54" s="13" t="str">
        <f t="shared" ref="BC54:BI54" si="52">IF(K15+K36+K59+K62&gt;=K13," ","GRESEALA")</f>
        <v xml:space="preserve"> </v>
      </c>
      <c r="BD54" s="17" t="str">
        <f t="shared" si="52"/>
        <v xml:space="preserve"> </v>
      </c>
      <c r="BE54" s="13" t="str">
        <f t="shared" si="52"/>
        <v xml:space="preserve"> </v>
      </c>
      <c r="BF54" s="13" t="str">
        <f t="shared" si="52"/>
        <v xml:space="preserve"> </v>
      </c>
      <c r="BG54" s="13" t="str">
        <f t="shared" si="52"/>
        <v xml:space="preserve"> </v>
      </c>
      <c r="BH54" s="13" t="str">
        <f t="shared" si="52"/>
        <v xml:space="preserve"> </v>
      </c>
      <c r="BI54" s="13" t="str">
        <f t="shared" si="52"/>
        <v xml:space="preserve"> </v>
      </c>
      <c r="BJ54" s="13" t="str">
        <f t="shared" ref="BJ54:BK54" si="53">IF(S15+S36+S59+S62&gt;=S13," ","GRESEALA")</f>
        <v xml:space="preserve"> </v>
      </c>
      <c r="BK54" s="13" t="str">
        <f t="shared" si="53"/>
        <v xml:space="preserve"> </v>
      </c>
    </row>
    <row r="55" spans="2:64" ht="60.75" hidden="1" customHeight="1" x14ac:dyDescent="0.35">
      <c r="B55" s="16"/>
      <c r="C55" s="75" t="s">
        <v>115</v>
      </c>
      <c r="D55" s="93">
        <f t="shared" si="1"/>
        <v>0</v>
      </c>
      <c r="E55" s="105"/>
      <c r="F55" s="105"/>
      <c r="G55" s="105"/>
      <c r="H55" s="105"/>
      <c r="I55" s="105"/>
      <c r="J55" s="105"/>
      <c r="K55" s="105"/>
      <c r="L55" s="105"/>
      <c r="M55" s="105"/>
      <c r="N55" s="105"/>
      <c r="O55" s="105"/>
      <c r="P55" s="105"/>
      <c r="Q55" s="105"/>
      <c r="R55" s="105"/>
      <c r="S55" s="105"/>
      <c r="T55" s="105"/>
      <c r="U55" s="105"/>
      <c r="V55" s="105"/>
      <c r="W55" s="105"/>
      <c r="X55" s="105"/>
      <c r="Y55" s="105"/>
      <c r="Z55" s="106"/>
      <c r="AA55" s="105"/>
      <c r="AB55" s="105"/>
      <c r="AC55" s="105"/>
      <c r="AD55" s="105"/>
      <c r="AE55" s="105"/>
      <c r="AF55" s="105"/>
      <c r="AG55" s="105"/>
      <c r="AH55" s="105"/>
      <c r="AI55" s="105"/>
      <c r="AJ55" s="105"/>
      <c r="AK55" s="105"/>
      <c r="AL55" s="105"/>
      <c r="AM55" s="105"/>
      <c r="AN55" s="105"/>
      <c r="AO55" s="105"/>
      <c r="AP55" s="105"/>
      <c r="AQ55" s="105"/>
      <c r="AR55" s="105"/>
      <c r="AS55" s="105"/>
      <c r="AT55" s="27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</row>
    <row r="56" spans="2:64" ht="27" hidden="1" customHeight="1" x14ac:dyDescent="0.35">
      <c r="B56" s="31"/>
      <c r="C56" s="88" t="s">
        <v>116</v>
      </c>
      <c r="D56" s="114">
        <f t="shared" si="1"/>
        <v>0</v>
      </c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4"/>
      <c r="AH56" s="104"/>
      <c r="AI56" s="104"/>
      <c r="AJ56" s="104"/>
      <c r="AK56" s="104"/>
      <c r="AL56" s="104"/>
      <c r="AM56" s="104"/>
      <c r="AN56" s="104"/>
      <c r="AO56" s="104"/>
      <c r="AP56" s="104"/>
      <c r="AQ56" s="104"/>
      <c r="AR56" s="104"/>
      <c r="AS56" s="104"/>
      <c r="AT56" s="67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</row>
    <row r="57" spans="2:64" ht="40.5" hidden="1" customHeight="1" x14ac:dyDescent="0.35">
      <c r="B57" s="31"/>
      <c r="C57" s="88" t="s">
        <v>117</v>
      </c>
      <c r="D57" s="103">
        <f t="shared" si="1"/>
        <v>0</v>
      </c>
      <c r="E57" s="104"/>
      <c r="F57" s="104"/>
      <c r="G57" s="104"/>
      <c r="H57" s="104"/>
      <c r="I57" s="104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4"/>
      <c r="AL57" s="104"/>
      <c r="AM57" s="104"/>
      <c r="AN57" s="104"/>
      <c r="AO57" s="104"/>
      <c r="AP57" s="104"/>
      <c r="AQ57" s="104"/>
      <c r="AR57" s="104"/>
      <c r="AS57" s="104"/>
      <c r="AT57" s="67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</row>
    <row r="58" spans="2:64" ht="45.75" hidden="1" customHeight="1" x14ac:dyDescent="0.35">
      <c r="B58" s="31"/>
      <c r="C58" s="88" t="s">
        <v>118</v>
      </c>
      <c r="D58" s="114">
        <f t="shared" si="1"/>
        <v>0</v>
      </c>
      <c r="E58" s="104"/>
      <c r="F58" s="104"/>
      <c r="G58" s="104"/>
      <c r="H58" s="104"/>
      <c r="I58" s="104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4"/>
      <c r="Z58" s="104"/>
      <c r="AA58" s="104"/>
      <c r="AB58" s="104"/>
      <c r="AC58" s="104"/>
      <c r="AD58" s="104"/>
      <c r="AE58" s="104"/>
      <c r="AF58" s="104"/>
      <c r="AG58" s="104"/>
      <c r="AH58" s="104"/>
      <c r="AI58" s="104"/>
      <c r="AJ58" s="104"/>
      <c r="AK58" s="104"/>
      <c r="AL58" s="104"/>
      <c r="AM58" s="104"/>
      <c r="AN58" s="104"/>
      <c r="AO58" s="104"/>
      <c r="AP58" s="104"/>
      <c r="AQ58" s="104"/>
      <c r="AR58" s="104"/>
      <c r="AS58" s="104"/>
      <c r="AT58" s="67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</row>
    <row r="59" spans="2:64" ht="39" customHeight="1" x14ac:dyDescent="0.35">
      <c r="B59" s="32">
        <v>13.1</v>
      </c>
      <c r="C59" s="76" t="s">
        <v>119</v>
      </c>
      <c r="D59" s="110">
        <f t="shared" si="1"/>
        <v>0</v>
      </c>
      <c r="E59" s="100">
        <v>0</v>
      </c>
      <c r="F59" s="100">
        <v>0</v>
      </c>
      <c r="G59" s="100">
        <v>0</v>
      </c>
      <c r="H59" s="100">
        <v>0</v>
      </c>
      <c r="I59" s="100">
        <v>0</v>
      </c>
      <c r="J59" s="100">
        <v>0</v>
      </c>
      <c r="K59" s="100">
        <v>0</v>
      </c>
      <c r="L59" s="100">
        <v>0</v>
      </c>
      <c r="M59" s="100">
        <v>0</v>
      </c>
      <c r="N59" s="100">
        <v>0</v>
      </c>
      <c r="O59" s="100">
        <v>0</v>
      </c>
      <c r="P59" s="100">
        <v>0</v>
      </c>
      <c r="Q59" s="100">
        <v>0</v>
      </c>
      <c r="R59" s="100">
        <v>0</v>
      </c>
      <c r="S59" s="100">
        <v>0</v>
      </c>
      <c r="T59" s="100">
        <v>0</v>
      </c>
      <c r="U59" s="100">
        <v>0</v>
      </c>
      <c r="V59" s="100">
        <v>0</v>
      </c>
      <c r="W59" s="100">
        <v>0</v>
      </c>
      <c r="X59" s="100">
        <v>0</v>
      </c>
      <c r="Y59" s="100">
        <v>0</v>
      </c>
      <c r="Z59" s="104"/>
      <c r="AA59" s="100">
        <v>0</v>
      </c>
      <c r="AB59" s="100">
        <v>0</v>
      </c>
      <c r="AC59" s="100">
        <v>0</v>
      </c>
      <c r="AD59" s="100">
        <v>0</v>
      </c>
      <c r="AE59" s="100">
        <v>0</v>
      </c>
      <c r="AF59" s="100">
        <v>0</v>
      </c>
      <c r="AG59" s="100">
        <v>0</v>
      </c>
      <c r="AH59" s="100">
        <v>0</v>
      </c>
      <c r="AI59" s="100">
        <v>0</v>
      </c>
      <c r="AJ59" s="100">
        <v>0</v>
      </c>
      <c r="AK59" s="100">
        <v>0</v>
      </c>
      <c r="AL59" s="100">
        <v>0</v>
      </c>
      <c r="AM59" s="100">
        <v>0</v>
      </c>
      <c r="AN59" s="100">
        <v>0</v>
      </c>
      <c r="AO59" s="100">
        <v>0</v>
      </c>
      <c r="AP59" s="100">
        <v>0</v>
      </c>
      <c r="AQ59" s="100">
        <v>0</v>
      </c>
      <c r="AR59" s="100">
        <v>0</v>
      </c>
      <c r="AS59" s="100">
        <v>0</v>
      </c>
      <c r="AT59" s="67"/>
      <c r="AU59" s="13" t="str">
        <f t="shared" ref="AU59:BK59" si="54">IF(U15+U36+U59+U62&gt;=U13," ","GRESEALA")</f>
        <v xml:space="preserve"> </v>
      </c>
      <c r="AV59" s="13" t="str">
        <f t="shared" si="54"/>
        <v xml:space="preserve"> </v>
      </c>
      <c r="AW59" s="13" t="str">
        <f t="shared" si="54"/>
        <v xml:space="preserve"> </v>
      </c>
      <c r="AX59" s="13" t="str">
        <f t="shared" si="54"/>
        <v xml:space="preserve"> </v>
      </c>
      <c r="AY59" s="13" t="str">
        <f t="shared" si="54"/>
        <v xml:space="preserve"> </v>
      </c>
      <c r="AZ59" s="13" t="str">
        <f t="shared" si="54"/>
        <v xml:space="preserve"> </v>
      </c>
      <c r="BA59" s="13" t="str">
        <f t="shared" si="54"/>
        <v xml:space="preserve"> </v>
      </c>
      <c r="BB59" s="13" t="str">
        <f t="shared" si="54"/>
        <v xml:space="preserve"> </v>
      </c>
      <c r="BC59" s="13" t="str">
        <f t="shared" si="54"/>
        <v xml:space="preserve"> </v>
      </c>
      <c r="BD59" s="13" t="str">
        <f t="shared" si="54"/>
        <v xml:space="preserve"> </v>
      </c>
      <c r="BE59" s="13" t="str">
        <f t="shared" si="54"/>
        <v xml:space="preserve"> </v>
      </c>
      <c r="BF59" s="13" t="str">
        <f t="shared" si="54"/>
        <v xml:space="preserve"> </v>
      </c>
      <c r="BG59" s="13" t="str">
        <f t="shared" si="54"/>
        <v xml:space="preserve"> </v>
      </c>
      <c r="BH59" s="13" t="str">
        <f t="shared" si="54"/>
        <v xml:space="preserve"> </v>
      </c>
      <c r="BI59" s="13" t="str">
        <f t="shared" si="54"/>
        <v xml:space="preserve"> </v>
      </c>
      <c r="BJ59" s="13" t="str">
        <f t="shared" si="54"/>
        <v xml:space="preserve"> </v>
      </c>
      <c r="BK59" s="13" t="str">
        <f t="shared" si="54"/>
        <v xml:space="preserve"> </v>
      </c>
    </row>
    <row r="60" spans="2:64" ht="40.5" customHeight="1" x14ac:dyDescent="0.35">
      <c r="B60" s="21">
        <v>13</v>
      </c>
      <c r="C60" s="81" t="s">
        <v>120</v>
      </c>
      <c r="D60" s="114">
        <f t="shared" si="1"/>
        <v>0</v>
      </c>
      <c r="E60" s="102">
        <v>0</v>
      </c>
      <c r="F60" s="102">
        <v>0</v>
      </c>
      <c r="G60" s="102">
        <v>0</v>
      </c>
      <c r="H60" s="102">
        <v>0</v>
      </c>
      <c r="I60" s="102">
        <v>0</v>
      </c>
      <c r="J60" s="102">
        <v>0</v>
      </c>
      <c r="K60" s="102">
        <v>0</v>
      </c>
      <c r="L60" s="102">
        <v>0</v>
      </c>
      <c r="M60" s="102">
        <v>0</v>
      </c>
      <c r="N60" s="102">
        <v>0</v>
      </c>
      <c r="O60" s="102">
        <v>0</v>
      </c>
      <c r="P60" s="102">
        <v>0</v>
      </c>
      <c r="Q60" s="102">
        <v>0</v>
      </c>
      <c r="R60" s="102">
        <v>0</v>
      </c>
      <c r="S60" s="102">
        <v>0</v>
      </c>
      <c r="T60" s="102">
        <v>0</v>
      </c>
      <c r="U60" s="102">
        <v>0</v>
      </c>
      <c r="V60" s="102">
        <v>0</v>
      </c>
      <c r="W60" s="102">
        <v>0</v>
      </c>
      <c r="X60" s="102">
        <v>0</v>
      </c>
      <c r="Y60" s="102">
        <v>0</v>
      </c>
      <c r="Z60" s="104"/>
      <c r="AA60" s="102">
        <v>0</v>
      </c>
      <c r="AB60" s="102">
        <v>0</v>
      </c>
      <c r="AC60" s="102">
        <v>0</v>
      </c>
      <c r="AD60" s="102">
        <v>0</v>
      </c>
      <c r="AE60" s="102">
        <v>0</v>
      </c>
      <c r="AF60" s="102">
        <v>0</v>
      </c>
      <c r="AG60" s="102">
        <v>0</v>
      </c>
      <c r="AH60" s="102">
        <v>0</v>
      </c>
      <c r="AI60" s="102">
        <v>0</v>
      </c>
      <c r="AJ60" s="102">
        <v>0</v>
      </c>
      <c r="AK60" s="102">
        <v>0</v>
      </c>
      <c r="AL60" s="102">
        <v>0</v>
      </c>
      <c r="AM60" s="102">
        <v>0</v>
      </c>
      <c r="AN60" s="102">
        <v>0</v>
      </c>
      <c r="AO60" s="102">
        <v>0</v>
      </c>
      <c r="AP60" s="102">
        <v>0</v>
      </c>
      <c r="AQ60" s="102">
        <v>0</v>
      </c>
      <c r="AR60" s="102">
        <v>0</v>
      </c>
      <c r="AS60" s="102">
        <v>0</v>
      </c>
      <c r="AT60" s="67"/>
      <c r="AU60" s="13" t="str">
        <f>IF(AL15+AL36+AL59+AL62&gt;=AL13," ","GRESEALA")</f>
        <v xml:space="preserve"> </v>
      </c>
      <c r="AV60" s="13" t="str">
        <f>IF(AR15+AR36+AR59+AR62&gt;=AR13," ","GRESEALA")</f>
        <v xml:space="preserve"> </v>
      </c>
      <c r="AW60" s="13" t="str">
        <f>IF(AS15+AS36+AS59+AS62&gt;=AS13," ","GRESEALA")</f>
        <v xml:space="preserve"> </v>
      </c>
      <c r="AX60" s="13" t="str">
        <f>IF(E53+F53=D53," ","GRESEALA")</f>
        <v xml:space="preserve"> </v>
      </c>
      <c r="AY60" s="17" t="str">
        <f>IF(G53+K53+I53+L53+M53=D53," ","GRESEALA")</f>
        <v xml:space="preserve"> </v>
      </c>
      <c r="AZ60" s="13" t="str">
        <f>IF(O53+P53=D53," ","GRESEALA")</f>
        <v xml:space="preserve"> </v>
      </c>
      <c r="BA60" s="13" t="str">
        <f>IF(Q53+S53+T53+U53+V53+W53=D53," ","GRESEALA")</f>
        <v xml:space="preserve"> </v>
      </c>
      <c r="BB60" s="13" t="str">
        <f>IF(X53+Y53+Z53=D53," ","GRESEALA")</f>
        <v xml:space="preserve"> </v>
      </c>
      <c r="BC60" s="17" t="str">
        <f>IF(AA53+AC53+AE53+AF53+AG53+AH53+AI53+AJ53+AK53+AL53+AM53+AN53+AO53+AP53+AQ53+AR53+AS53&gt;=D53," ","GRESEALA")</f>
        <v xml:space="preserve"> </v>
      </c>
      <c r="BD60" s="13" t="str">
        <f>IF(E54+F54=D54," ","GRESEALA")</f>
        <v xml:space="preserve"> </v>
      </c>
      <c r="BE60" s="17" t="str">
        <f>IF(G54+K54+I54+L54+M54=D54," ","GRESEALA")</f>
        <v xml:space="preserve"> </v>
      </c>
      <c r="BF60" s="13" t="str">
        <f>IF(O54+P54=D54," ","GRESEALA")</f>
        <v xml:space="preserve"> </v>
      </c>
      <c r="BG60" s="13" t="str">
        <f>IF(Q54+S54+T54+U54+V54+W54=D54," ","GRESEALA")</f>
        <v xml:space="preserve"> </v>
      </c>
      <c r="BH60" s="13" t="str">
        <f>IF(X54+Y54+Z54=D54," ","GRESEALA")</f>
        <v xml:space="preserve"> </v>
      </c>
      <c r="BI60" s="17" t="str">
        <f>IF(AA54+AC54+AE54+AF54+AG54+AH54+AI54+AJ54+AK54+AL54+AM54+AN54+AO54+AP54+AQ54+AR54+AS54&gt;=D54," ","GRESEALA")</f>
        <v xml:space="preserve"> </v>
      </c>
      <c r="BJ60" s="13" t="str">
        <f>IF(E59+F59=D59," ","GRESEALA")</f>
        <v xml:space="preserve"> </v>
      </c>
      <c r="BK60" s="17" t="str">
        <f>IF(G59+K59+I59+L59+M59=D59," ","GRESEALA")</f>
        <v xml:space="preserve"> </v>
      </c>
    </row>
    <row r="61" spans="2:64" ht="62.25" hidden="1" customHeight="1" x14ac:dyDescent="0.35">
      <c r="B61" s="21">
        <v>14</v>
      </c>
      <c r="C61" s="81" t="s">
        <v>121</v>
      </c>
      <c r="D61" s="102">
        <f t="shared" si="1"/>
        <v>0</v>
      </c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4"/>
      <c r="AA61" s="102"/>
      <c r="AB61" s="102"/>
      <c r="AC61" s="102"/>
      <c r="AD61" s="102"/>
      <c r="AE61" s="102"/>
      <c r="AF61" s="102"/>
      <c r="AG61" s="102"/>
      <c r="AH61" s="102"/>
      <c r="AI61" s="102"/>
      <c r="AJ61" s="102"/>
      <c r="AK61" s="102"/>
      <c r="AL61" s="102"/>
      <c r="AM61" s="102"/>
      <c r="AN61" s="102"/>
      <c r="AO61" s="102"/>
      <c r="AP61" s="102"/>
      <c r="AQ61" s="102"/>
      <c r="AR61" s="102"/>
      <c r="AS61" s="102"/>
      <c r="AT61" s="67"/>
      <c r="AU61" s="13" t="str">
        <f>IF(O59+P59=D59," ","GRESEALA")</f>
        <v xml:space="preserve"> </v>
      </c>
      <c r="AV61" s="13" t="str">
        <f>IF(Q59+S59+T59+U59+V59+W59=D59," ","GRESEALA")</f>
        <v xml:space="preserve"> </v>
      </c>
      <c r="AW61" s="13" t="str">
        <f>IF(X59+Y59+Z59=D59," ","GRESEALA")</f>
        <v xml:space="preserve"> </v>
      </c>
      <c r="AX61" s="13" t="str">
        <f>IF(AA59+AC59+AE59+AF59+AG59+AH59+AI59+AJ59+AK59+AL59+AR59+AS59&gt;=D59," ","GRESEALA")</f>
        <v xml:space="preserve"> </v>
      </c>
      <c r="AY61" s="13" t="str">
        <f>IF(D54=AE54," ","GRESEALA")</f>
        <v xml:space="preserve"> </v>
      </c>
      <c r="AZ61" s="13" t="str">
        <f>IF(E60+F60=D60," ","GRESEALA")</f>
        <v xml:space="preserve"> </v>
      </c>
      <c r="BA61" s="17" t="str">
        <f>IF(G60+K60+I60+L60+M60=D60," ","GRESEALA")</f>
        <v xml:space="preserve"> </v>
      </c>
      <c r="BB61" s="13" t="str">
        <f>IF(O60+P60=D60," ","GRESEALA")</f>
        <v xml:space="preserve"> </v>
      </c>
      <c r="BC61" s="13" t="str">
        <f>IF(Q60+S60+T60+U60+V60+W60=D60," ","GRESEALA")</f>
        <v xml:space="preserve"> </v>
      </c>
      <c r="BD61" s="13" t="str">
        <f>IF(X60+Y60+Z60=D60," ","GRESEALA")</f>
        <v xml:space="preserve"> </v>
      </c>
      <c r="BE61" s="17" t="str">
        <f>IF(AA60+AC60+AE60+AF60+AG60+AH60+AI60+AJ60+AK60+AL60+AM60+AN60+AO60+AP60+AQ60+AR60+AS60&gt;=D60," ","GRESEALA")</f>
        <v xml:space="preserve"> </v>
      </c>
      <c r="BF61" s="13" t="str">
        <f>IF(E61+F61=D61," ","GRESEALA")</f>
        <v xml:space="preserve"> </v>
      </c>
      <c r="BG61" s="17" t="str">
        <f>IF(G61+K61+I61+L61+M61=D61," ","GRESEALA")</f>
        <v xml:space="preserve"> </v>
      </c>
      <c r="BH61" s="13" t="str">
        <f>IF(O61+P61=D61," ","GRESEALA")</f>
        <v xml:space="preserve"> </v>
      </c>
      <c r="BI61" s="13" t="str">
        <f>IF(Q61+S61+T61+U61+V61+W61=D61," ","GRESEALA")</f>
        <v xml:space="preserve"> </v>
      </c>
      <c r="BJ61" s="13" t="str">
        <f>IF(X61+Y61+Z61=D61," ","GRESEALA")</f>
        <v xml:space="preserve"> </v>
      </c>
      <c r="BK61" s="17" t="str">
        <f>IF(AA61+AC61+AE61+AF61+AG61+AH61+AI61+AJ61+AK61+AL61+AM61+AN61+AO61+AP61+AQ61+AR61+AS61&gt;=D61," ","GRESEALA")</f>
        <v xml:space="preserve"> </v>
      </c>
    </row>
    <row r="62" spans="2:64" s="20" customFormat="1" ht="38.25" customHeight="1" x14ac:dyDescent="0.35">
      <c r="B62" s="32">
        <v>15.1</v>
      </c>
      <c r="C62" s="76" t="s">
        <v>122</v>
      </c>
      <c r="D62" s="110">
        <f t="shared" si="1"/>
        <v>0</v>
      </c>
      <c r="E62" s="100">
        <v>0</v>
      </c>
      <c r="F62" s="100">
        <v>0</v>
      </c>
      <c r="G62" s="100">
        <v>0</v>
      </c>
      <c r="H62" s="100">
        <v>0</v>
      </c>
      <c r="I62" s="100">
        <v>0</v>
      </c>
      <c r="J62" s="100">
        <v>0</v>
      </c>
      <c r="K62" s="100">
        <v>0</v>
      </c>
      <c r="L62" s="100">
        <v>0</v>
      </c>
      <c r="M62" s="109"/>
      <c r="N62" s="109"/>
      <c r="O62" s="100">
        <v>0</v>
      </c>
      <c r="P62" s="100">
        <v>0</v>
      </c>
      <c r="Q62" s="100">
        <v>0</v>
      </c>
      <c r="R62" s="100">
        <v>0</v>
      </c>
      <c r="S62" s="100">
        <v>0</v>
      </c>
      <c r="T62" s="100">
        <v>0</v>
      </c>
      <c r="U62" s="100">
        <v>0</v>
      </c>
      <c r="V62" s="100">
        <v>0</v>
      </c>
      <c r="W62" s="100">
        <v>0</v>
      </c>
      <c r="X62" s="100">
        <v>0</v>
      </c>
      <c r="Y62" s="100">
        <v>0</v>
      </c>
      <c r="Z62" s="104"/>
      <c r="AA62" s="100">
        <v>0</v>
      </c>
      <c r="AB62" s="100">
        <v>0</v>
      </c>
      <c r="AC62" s="100">
        <v>0</v>
      </c>
      <c r="AD62" s="100">
        <v>0</v>
      </c>
      <c r="AE62" s="100">
        <v>0</v>
      </c>
      <c r="AF62" s="100">
        <v>0</v>
      </c>
      <c r="AG62" s="100">
        <v>0</v>
      </c>
      <c r="AH62" s="100">
        <v>0</v>
      </c>
      <c r="AI62" s="100">
        <v>0</v>
      </c>
      <c r="AJ62" s="100">
        <v>0</v>
      </c>
      <c r="AK62" s="100">
        <v>0</v>
      </c>
      <c r="AL62" s="100">
        <v>0</v>
      </c>
      <c r="AM62" s="100">
        <v>0</v>
      </c>
      <c r="AN62" s="100">
        <v>0</v>
      </c>
      <c r="AO62" s="100">
        <v>0</v>
      </c>
      <c r="AP62" s="100">
        <v>0</v>
      </c>
      <c r="AQ62" s="100">
        <v>0</v>
      </c>
      <c r="AR62" s="100">
        <v>0</v>
      </c>
      <c r="AS62" s="100">
        <v>0</v>
      </c>
      <c r="AT62" s="67"/>
      <c r="AU62" s="13" t="str">
        <f>IF(E62+F62=D62," ","GRESEALA")</f>
        <v xml:space="preserve"> </v>
      </c>
      <c r="AV62" s="17" t="str">
        <f>IF(G62+K62+I62+L62+M62=D62," ","GRESEALA")</f>
        <v xml:space="preserve"> </v>
      </c>
      <c r="AW62" s="13" t="str">
        <f>IF(O62+P62=D62," ","GRESEALA")</f>
        <v xml:space="preserve"> </v>
      </c>
      <c r="AX62" s="13" t="str">
        <f>IF(Q62+S62+T62+U62+V62+W62=D62," ","GRESEALA")</f>
        <v xml:space="preserve"> </v>
      </c>
      <c r="AY62" s="13" t="str">
        <f>IF(X62+Y62+Z62=D62," ","GRESEALA")</f>
        <v xml:space="preserve"> </v>
      </c>
      <c r="AZ62" s="13" t="str">
        <f>IF(AA62+AC62+AE62+AF62+AG62+AH62+AI62+AJ62+AK62+AL62+AR62+AS62&gt;=D62," ","GRESEALA")</f>
        <v xml:space="preserve"> </v>
      </c>
      <c r="BA62" s="13" t="str">
        <f>IF(E63+F63=D63," ","GRESEALA")</f>
        <v xml:space="preserve"> </v>
      </c>
      <c r="BB62" s="17" t="str">
        <f>IF(G63+K63+I63+L63+M63=D63," ","GRESEALA")</f>
        <v xml:space="preserve"> </v>
      </c>
      <c r="BC62" s="13" t="str">
        <f>IF(O63+P63=D63," ","GRESEALA")</f>
        <v xml:space="preserve"> </v>
      </c>
      <c r="BD62" s="13" t="str">
        <f>IF(Q63+S63+T63+U63+V63+W63=D63," ","GRESEALA")</f>
        <v xml:space="preserve"> </v>
      </c>
      <c r="BE62" s="13" t="str">
        <f>IF(X63+Y63+Z63=D63," ","GRESEALA")</f>
        <v xml:space="preserve"> </v>
      </c>
      <c r="BF62" s="17" t="str">
        <f>IF(AA63+AC63+AE63+AF63+AG63+AH63+AI63+AJ63+AK63+AL63+AM63+AN63+AO63+AP63+AQ63+AR63+AS63&gt;=D63," ","GRESEALA")</f>
        <v xml:space="preserve"> </v>
      </c>
      <c r="BG62" s="13" t="str">
        <f>IF(E64+F64=D64," ","GRESEALA")</f>
        <v xml:space="preserve"> </v>
      </c>
      <c r="BH62" s="17" t="str">
        <f>IF(G64+K64+I64+L64+M64=D64," ","GRESEALA")</f>
        <v xml:space="preserve"> </v>
      </c>
      <c r="BI62" s="13" t="str">
        <f>IF(O64+P64=D64," ","GRESEALA")</f>
        <v xml:space="preserve"> </v>
      </c>
      <c r="BJ62" s="13" t="str">
        <f>IF(Q64+S64+T64+U64+V64+W64=D64," ","GRESEALA")</f>
        <v xml:space="preserve"> </v>
      </c>
      <c r="BK62" s="13" t="str">
        <f>IF(X64+Y64+Z64=D64," ","GRESEALA")</f>
        <v xml:space="preserve"> </v>
      </c>
    </row>
    <row r="63" spans="2:64" ht="42.75" customHeight="1" x14ac:dyDescent="0.35">
      <c r="B63" s="21">
        <v>15</v>
      </c>
      <c r="C63" s="81" t="s">
        <v>123</v>
      </c>
      <c r="D63" s="102">
        <f t="shared" si="1"/>
        <v>0</v>
      </c>
      <c r="E63" s="102">
        <v>0</v>
      </c>
      <c r="F63" s="102">
        <v>0</v>
      </c>
      <c r="G63" s="102">
        <v>0</v>
      </c>
      <c r="H63" s="102">
        <v>0</v>
      </c>
      <c r="I63" s="102">
        <v>0</v>
      </c>
      <c r="J63" s="102">
        <v>0</v>
      </c>
      <c r="K63" s="102">
        <v>0</v>
      </c>
      <c r="L63" s="102">
        <v>0</v>
      </c>
      <c r="M63" s="104"/>
      <c r="N63" s="104"/>
      <c r="O63" s="102">
        <v>0</v>
      </c>
      <c r="P63" s="102">
        <v>0</v>
      </c>
      <c r="Q63" s="102">
        <v>0</v>
      </c>
      <c r="R63" s="102">
        <v>0</v>
      </c>
      <c r="S63" s="102">
        <v>0</v>
      </c>
      <c r="T63" s="102">
        <v>0</v>
      </c>
      <c r="U63" s="102">
        <v>0</v>
      </c>
      <c r="V63" s="102">
        <v>0</v>
      </c>
      <c r="W63" s="102">
        <v>0</v>
      </c>
      <c r="X63" s="102">
        <v>0</v>
      </c>
      <c r="Y63" s="102">
        <v>0</v>
      </c>
      <c r="Z63" s="104"/>
      <c r="AA63" s="102">
        <v>0</v>
      </c>
      <c r="AB63" s="102">
        <v>0</v>
      </c>
      <c r="AC63" s="102">
        <v>0</v>
      </c>
      <c r="AD63" s="102">
        <v>0</v>
      </c>
      <c r="AE63" s="102">
        <v>0</v>
      </c>
      <c r="AF63" s="102">
        <v>0</v>
      </c>
      <c r="AG63" s="102">
        <v>0</v>
      </c>
      <c r="AH63" s="102">
        <v>0</v>
      </c>
      <c r="AI63" s="102">
        <v>0</v>
      </c>
      <c r="AJ63" s="102">
        <v>0</v>
      </c>
      <c r="AK63" s="102">
        <v>0</v>
      </c>
      <c r="AL63" s="102">
        <v>0</v>
      </c>
      <c r="AM63" s="102">
        <v>0</v>
      </c>
      <c r="AN63" s="102">
        <v>0</v>
      </c>
      <c r="AO63" s="102">
        <v>0</v>
      </c>
      <c r="AP63" s="102">
        <v>0</v>
      </c>
      <c r="AQ63" s="102">
        <v>0</v>
      </c>
      <c r="AR63" s="102">
        <v>0</v>
      </c>
      <c r="AS63" s="102">
        <v>0</v>
      </c>
      <c r="AT63" s="67"/>
      <c r="AU63" s="13" t="str">
        <f>IF(E65+E66+E67=E64," ","GRESEALA")</f>
        <v xml:space="preserve"> </v>
      </c>
      <c r="AV63" s="13" t="str">
        <f>IF(F65+F66+F67=F64," ","GRESEALA")</f>
        <v xml:space="preserve"> </v>
      </c>
      <c r="AW63" s="13" t="str">
        <f>IF(G65+G66+G67=G64," ","GRESEALA")</f>
        <v xml:space="preserve"> </v>
      </c>
      <c r="AX63" s="13" t="str">
        <f>IF(H65+H66+H67=H64," ","GRESEALA")</f>
        <v xml:space="preserve"> </v>
      </c>
      <c r="AY63" s="13" t="str">
        <f t="shared" ref="AY63:BE63" si="55">IF(K65+K66+K67=K64," ","GRESEALA")</f>
        <v xml:space="preserve"> </v>
      </c>
      <c r="AZ63" s="17" t="str">
        <f t="shared" si="55"/>
        <v xml:space="preserve"> </v>
      </c>
      <c r="BA63" s="13" t="str">
        <f t="shared" si="55"/>
        <v xml:space="preserve"> </v>
      </c>
      <c r="BB63" s="13" t="str">
        <f t="shared" si="55"/>
        <v xml:space="preserve"> </v>
      </c>
      <c r="BC63" s="13" t="str">
        <f t="shared" si="55"/>
        <v xml:space="preserve"> </v>
      </c>
      <c r="BD63" s="13" t="str">
        <f t="shared" si="55"/>
        <v xml:space="preserve"> </v>
      </c>
      <c r="BE63" s="13" t="str">
        <f t="shared" si="55"/>
        <v xml:space="preserve"> </v>
      </c>
      <c r="BF63" s="13" t="str">
        <f t="shared" ref="BF63:BK63" si="56">IF(S65+S66+S67=S64," ","GRESEALA")</f>
        <v xml:space="preserve"> </v>
      </c>
      <c r="BG63" s="13" t="str">
        <f t="shared" si="56"/>
        <v xml:space="preserve"> </v>
      </c>
      <c r="BH63" s="13" t="str">
        <f t="shared" si="56"/>
        <v xml:space="preserve"> </v>
      </c>
      <c r="BI63" s="13" t="str">
        <f t="shared" si="56"/>
        <v xml:space="preserve"> </v>
      </c>
      <c r="BJ63" s="13" t="str">
        <f t="shared" si="56"/>
        <v xml:space="preserve"> </v>
      </c>
      <c r="BK63" s="13" t="str">
        <f t="shared" si="56"/>
        <v xml:space="preserve"> </v>
      </c>
      <c r="BL63" s="5"/>
    </row>
    <row r="64" spans="2:64" ht="39.75" customHeight="1" x14ac:dyDescent="0.35">
      <c r="B64" s="16">
        <v>16</v>
      </c>
      <c r="C64" s="89" t="s">
        <v>124</v>
      </c>
      <c r="D64" s="115">
        <f t="shared" si="1"/>
        <v>0</v>
      </c>
      <c r="E64" s="101">
        <f t="shared" ref="E64:AS64" si="57">E65+E66+E67</f>
        <v>0</v>
      </c>
      <c r="F64" s="101">
        <f t="shared" si="57"/>
        <v>0</v>
      </c>
      <c r="G64" s="101">
        <f t="shared" si="57"/>
        <v>0</v>
      </c>
      <c r="H64" s="101">
        <f t="shared" si="57"/>
        <v>0</v>
      </c>
      <c r="I64" s="101">
        <f t="shared" si="57"/>
        <v>0</v>
      </c>
      <c r="J64" s="101">
        <f t="shared" si="57"/>
        <v>0</v>
      </c>
      <c r="K64" s="101">
        <f t="shared" si="57"/>
        <v>0</v>
      </c>
      <c r="L64" s="101">
        <f t="shared" si="57"/>
        <v>0</v>
      </c>
      <c r="M64" s="101">
        <f t="shared" si="57"/>
        <v>0</v>
      </c>
      <c r="N64" s="101">
        <f t="shared" si="57"/>
        <v>0</v>
      </c>
      <c r="O64" s="101">
        <f t="shared" si="57"/>
        <v>0</v>
      </c>
      <c r="P64" s="101">
        <f t="shared" si="57"/>
        <v>0</v>
      </c>
      <c r="Q64" s="101">
        <f t="shared" si="57"/>
        <v>0</v>
      </c>
      <c r="R64" s="101">
        <f t="shared" si="57"/>
        <v>0</v>
      </c>
      <c r="S64" s="101">
        <f t="shared" si="57"/>
        <v>0</v>
      </c>
      <c r="T64" s="101">
        <f t="shared" si="57"/>
        <v>0</v>
      </c>
      <c r="U64" s="101">
        <f t="shared" si="57"/>
        <v>0</v>
      </c>
      <c r="V64" s="101">
        <f t="shared" si="57"/>
        <v>0</v>
      </c>
      <c r="W64" s="101">
        <f t="shared" si="57"/>
        <v>0</v>
      </c>
      <c r="X64" s="101">
        <f t="shared" si="57"/>
        <v>0</v>
      </c>
      <c r="Y64" s="101">
        <f t="shared" si="57"/>
        <v>0</v>
      </c>
      <c r="Z64" s="104">
        <f t="shared" si="57"/>
        <v>0</v>
      </c>
      <c r="AA64" s="101">
        <f t="shared" si="57"/>
        <v>0</v>
      </c>
      <c r="AB64" s="101">
        <f t="shared" si="57"/>
        <v>0</v>
      </c>
      <c r="AC64" s="101">
        <f t="shared" si="57"/>
        <v>0</v>
      </c>
      <c r="AD64" s="101">
        <f t="shared" si="57"/>
        <v>0</v>
      </c>
      <c r="AE64" s="101">
        <f t="shared" si="57"/>
        <v>0</v>
      </c>
      <c r="AF64" s="101">
        <f t="shared" si="57"/>
        <v>0</v>
      </c>
      <c r="AG64" s="101">
        <f t="shared" si="57"/>
        <v>0</v>
      </c>
      <c r="AH64" s="101">
        <f t="shared" si="57"/>
        <v>0</v>
      </c>
      <c r="AI64" s="101">
        <f t="shared" si="57"/>
        <v>0</v>
      </c>
      <c r="AJ64" s="101">
        <f t="shared" si="57"/>
        <v>0</v>
      </c>
      <c r="AK64" s="101">
        <f t="shared" si="57"/>
        <v>0</v>
      </c>
      <c r="AL64" s="101">
        <f t="shared" si="57"/>
        <v>0</v>
      </c>
      <c r="AM64" s="101">
        <f t="shared" si="57"/>
        <v>0</v>
      </c>
      <c r="AN64" s="101">
        <f t="shared" si="57"/>
        <v>0</v>
      </c>
      <c r="AO64" s="101">
        <f t="shared" si="57"/>
        <v>0</v>
      </c>
      <c r="AP64" s="101">
        <f t="shared" si="57"/>
        <v>0</v>
      </c>
      <c r="AQ64" s="101">
        <f t="shared" si="57"/>
        <v>0</v>
      </c>
      <c r="AR64" s="101">
        <f t="shared" si="57"/>
        <v>0</v>
      </c>
      <c r="AS64" s="101">
        <f t="shared" si="57"/>
        <v>0</v>
      </c>
      <c r="AT64" s="67"/>
      <c r="AU64" s="13" t="str">
        <f t="shared" ref="AU64:BH64" si="58">IF(Y65+Y66+Y67=Y64," ","GRESEALA")</f>
        <v xml:space="preserve"> </v>
      </c>
      <c r="AV64" s="13" t="str">
        <f t="shared" si="58"/>
        <v xml:space="preserve"> </v>
      </c>
      <c r="AW64" s="13" t="str">
        <f t="shared" si="58"/>
        <v xml:space="preserve"> </v>
      </c>
      <c r="AX64" s="13" t="str">
        <f t="shared" si="58"/>
        <v xml:space="preserve"> </v>
      </c>
      <c r="AY64" s="13" t="str">
        <f t="shared" si="58"/>
        <v xml:space="preserve"> </v>
      </c>
      <c r="AZ64" s="13" t="str">
        <f t="shared" si="58"/>
        <v xml:space="preserve"> </v>
      </c>
      <c r="BA64" s="13" t="str">
        <f t="shared" si="58"/>
        <v xml:space="preserve"> </v>
      </c>
      <c r="BB64" s="13" t="str">
        <f t="shared" si="58"/>
        <v xml:space="preserve"> </v>
      </c>
      <c r="BC64" s="13" t="str">
        <f t="shared" si="58"/>
        <v xml:space="preserve"> </v>
      </c>
      <c r="BD64" s="13" t="str">
        <f t="shared" si="58"/>
        <v xml:space="preserve"> </v>
      </c>
      <c r="BE64" s="13" t="str">
        <f t="shared" si="58"/>
        <v xml:space="preserve"> </v>
      </c>
      <c r="BF64" s="13" t="str">
        <f t="shared" si="58"/>
        <v xml:space="preserve"> </v>
      </c>
      <c r="BG64" s="13" t="str">
        <f t="shared" si="58"/>
        <v xml:space="preserve"> </v>
      </c>
      <c r="BH64" s="13" t="str">
        <f t="shared" si="58"/>
        <v xml:space="preserve"> </v>
      </c>
      <c r="BI64" s="13" t="str">
        <f t="shared" ref="BI64:BJ64" si="59">IF(AR65+AR66+AR67=AR64," ","GRESEALA")</f>
        <v xml:space="preserve"> </v>
      </c>
      <c r="BJ64" s="13" t="str">
        <f t="shared" si="59"/>
        <v xml:space="preserve"> </v>
      </c>
      <c r="BK64" s="17" t="str">
        <f>IF(AA64+AC64+AE64+AF64+AG64+AH64+AI64+AJ64+AK64+AL64+AM64+AN64+AO64+AP64+AQ64+AR64+AS64&gt;=D64," ","GRESEALA")</f>
        <v xml:space="preserve"> </v>
      </c>
      <c r="BL64" s="33" t="str">
        <f>IF(X35+Y35+Z35=D35," ","GRESEALA")</f>
        <v xml:space="preserve"> </v>
      </c>
    </row>
    <row r="65" spans="2:66" ht="22.5" customHeight="1" x14ac:dyDescent="0.35">
      <c r="B65" s="23" t="s">
        <v>125</v>
      </c>
      <c r="C65" s="90"/>
      <c r="D65" s="102">
        <f t="shared" si="1"/>
        <v>0</v>
      </c>
      <c r="E65" s="102">
        <v>0</v>
      </c>
      <c r="F65" s="102">
        <v>0</v>
      </c>
      <c r="G65" s="102">
        <v>0</v>
      </c>
      <c r="H65" s="102">
        <v>0</v>
      </c>
      <c r="I65" s="102">
        <v>0</v>
      </c>
      <c r="J65" s="102">
        <v>0</v>
      </c>
      <c r="K65" s="102">
        <v>0</v>
      </c>
      <c r="L65" s="102">
        <v>0</v>
      </c>
      <c r="M65" s="102">
        <v>0</v>
      </c>
      <c r="N65" s="102">
        <v>0</v>
      </c>
      <c r="O65" s="102">
        <v>0</v>
      </c>
      <c r="P65" s="102">
        <v>0</v>
      </c>
      <c r="Q65" s="102">
        <v>0</v>
      </c>
      <c r="R65" s="102">
        <v>0</v>
      </c>
      <c r="S65" s="102">
        <v>0</v>
      </c>
      <c r="T65" s="102">
        <v>0</v>
      </c>
      <c r="U65" s="102">
        <v>0</v>
      </c>
      <c r="V65" s="102">
        <v>0</v>
      </c>
      <c r="W65" s="102">
        <v>0</v>
      </c>
      <c r="X65" s="102">
        <v>0</v>
      </c>
      <c r="Y65" s="102">
        <v>0</v>
      </c>
      <c r="Z65" s="104"/>
      <c r="AA65" s="102">
        <v>0</v>
      </c>
      <c r="AB65" s="102">
        <v>0</v>
      </c>
      <c r="AC65" s="102">
        <v>0</v>
      </c>
      <c r="AD65" s="102">
        <v>0</v>
      </c>
      <c r="AE65" s="102">
        <v>0</v>
      </c>
      <c r="AF65" s="102">
        <v>0</v>
      </c>
      <c r="AG65" s="102">
        <v>0</v>
      </c>
      <c r="AH65" s="102">
        <v>0</v>
      </c>
      <c r="AI65" s="102">
        <v>0</v>
      </c>
      <c r="AJ65" s="102">
        <v>0</v>
      </c>
      <c r="AK65" s="102">
        <v>0</v>
      </c>
      <c r="AL65" s="102">
        <v>0</v>
      </c>
      <c r="AM65" s="102">
        <v>0</v>
      </c>
      <c r="AN65" s="102">
        <v>0</v>
      </c>
      <c r="AO65" s="102">
        <v>0</v>
      </c>
      <c r="AP65" s="102">
        <v>0</v>
      </c>
      <c r="AQ65" s="102">
        <v>0</v>
      </c>
      <c r="AR65" s="102">
        <v>0</v>
      </c>
      <c r="AS65" s="102">
        <v>0</v>
      </c>
      <c r="AT65" s="67"/>
      <c r="AU65" s="13" t="str">
        <f>IF(E19+F19=D19," ","GRESEALA")</f>
        <v xml:space="preserve"> </v>
      </c>
      <c r="AV65" s="17" t="str">
        <f>IF(G19+K19+I19+L19+M19=D19," ","GRESEALA")</f>
        <v xml:space="preserve"> </v>
      </c>
      <c r="AW65" s="13" t="str">
        <f>IF(O19+P19=D19," ","GRESEALA")</f>
        <v xml:space="preserve"> </v>
      </c>
      <c r="AX65" s="13" t="str">
        <f>IF(Q19+S19+T19+U19+V19+W19=D19," ","GRESEALA")</f>
        <v xml:space="preserve"> </v>
      </c>
      <c r="AY65" s="13" t="str">
        <f>IF(X19+Y19+Z19=D19," ","GRESEALA")</f>
        <v xml:space="preserve"> </v>
      </c>
      <c r="AZ65" s="17" t="str">
        <f>IF(AA19+AC19+AE19+AF19+AG19+AH19+AI19+AJ19+AK19+AL19+AM19+AN19+AO19+AP19+AQ19+AR19+AS19&gt;=D19," ","GRESEALA")</f>
        <v xml:space="preserve"> </v>
      </c>
      <c r="BA65" s="33" t="str">
        <f>IF(E17+F17=D17," ","GRESEALA")</f>
        <v xml:space="preserve"> </v>
      </c>
      <c r="BB65" s="17" t="str">
        <f>IF(G17+K17+I17+L17+M17=D17," ","GRESEALA")</f>
        <v xml:space="preserve"> </v>
      </c>
      <c r="BC65" s="33" t="str">
        <f>IF(O17+P17=D17," ","GRESEALA")</f>
        <v xml:space="preserve"> </v>
      </c>
      <c r="BD65" s="33" t="str">
        <f>IF(Q17+S17+T17+U17+V17+W17=D17," ","GRESEALA")</f>
        <v xml:space="preserve"> </v>
      </c>
      <c r="BE65" s="33" t="str">
        <f>IF(X17+Y17+Z17=D17," ","GRESEALA")</f>
        <v xml:space="preserve"> </v>
      </c>
      <c r="BF65" s="33" t="str">
        <f>IF(E18+F18=D18," ","GRESEALA")</f>
        <v xml:space="preserve"> </v>
      </c>
      <c r="BG65" s="17" t="str">
        <f>IF(G18+K18+I18+L18+M18=D18," ","GRESEALA")</f>
        <v xml:space="preserve"> </v>
      </c>
      <c r="BH65" s="33" t="str">
        <f>IF(O18+P18=D18," ","GRESEALA")</f>
        <v xml:space="preserve"> </v>
      </c>
      <c r="BI65" s="33" t="str">
        <f>IF(Q18+S18+T18+U18+V18+W18=D18," ","GRESEALA")</f>
        <v xml:space="preserve"> </v>
      </c>
      <c r="BJ65" s="33" t="str">
        <f>IF(X18+Y18+Z18=D18," ","GRESEALA")</f>
        <v xml:space="preserve"> </v>
      </c>
      <c r="BK65" s="33" t="str">
        <f>IF(E19+F19=D19," ","GRESEALA")</f>
        <v xml:space="preserve"> </v>
      </c>
      <c r="BL65" s="33" t="str">
        <f>IF(E35+F35=D35," ","GRESEALA")</f>
        <v xml:space="preserve"> </v>
      </c>
      <c r="BM65" s="17" t="str">
        <f>IF(G35+K35+I35+L35+M35=D35," ","GRESEALA")</f>
        <v xml:space="preserve"> </v>
      </c>
      <c r="BN65" s="33" t="str">
        <f>IF(O35+P35=D35," ","GRESEALA")</f>
        <v xml:space="preserve"> </v>
      </c>
    </row>
    <row r="66" spans="2:66" ht="19.5" customHeight="1" x14ac:dyDescent="0.35">
      <c r="B66" s="23" t="s">
        <v>126</v>
      </c>
      <c r="C66" s="90"/>
      <c r="D66" s="102">
        <f t="shared" si="1"/>
        <v>0</v>
      </c>
      <c r="E66" s="102">
        <v>0</v>
      </c>
      <c r="F66" s="102">
        <v>0</v>
      </c>
      <c r="G66" s="102">
        <v>0</v>
      </c>
      <c r="H66" s="102">
        <v>0</v>
      </c>
      <c r="I66" s="102">
        <v>0</v>
      </c>
      <c r="J66" s="102">
        <v>0</v>
      </c>
      <c r="K66" s="102">
        <v>0</v>
      </c>
      <c r="L66" s="102">
        <v>0</v>
      </c>
      <c r="M66" s="102">
        <v>0</v>
      </c>
      <c r="N66" s="102">
        <v>0</v>
      </c>
      <c r="O66" s="102">
        <v>0</v>
      </c>
      <c r="P66" s="102">
        <v>0</v>
      </c>
      <c r="Q66" s="102">
        <v>0</v>
      </c>
      <c r="R66" s="102">
        <v>0</v>
      </c>
      <c r="S66" s="102">
        <v>0</v>
      </c>
      <c r="T66" s="102">
        <v>0</v>
      </c>
      <c r="U66" s="102">
        <v>0</v>
      </c>
      <c r="V66" s="102">
        <v>0</v>
      </c>
      <c r="W66" s="102">
        <v>0</v>
      </c>
      <c r="X66" s="102">
        <v>0</v>
      </c>
      <c r="Y66" s="102">
        <v>0</v>
      </c>
      <c r="Z66" s="104"/>
      <c r="AA66" s="102">
        <v>0</v>
      </c>
      <c r="AB66" s="102">
        <v>0</v>
      </c>
      <c r="AC66" s="102">
        <v>0</v>
      </c>
      <c r="AD66" s="102">
        <v>0</v>
      </c>
      <c r="AE66" s="102">
        <v>0</v>
      </c>
      <c r="AF66" s="102">
        <v>0</v>
      </c>
      <c r="AG66" s="102">
        <v>0</v>
      </c>
      <c r="AH66" s="102">
        <v>0</v>
      </c>
      <c r="AI66" s="102">
        <v>0</v>
      </c>
      <c r="AJ66" s="102">
        <v>0</v>
      </c>
      <c r="AK66" s="102">
        <v>0</v>
      </c>
      <c r="AL66" s="102">
        <v>0</v>
      </c>
      <c r="AM66" s="102">
        <v>0</v>
      </c>
      <c r="AN66" s="102">
        <v>0</v>
      </c>
      <c r="AO66" s="102">
        <v>0</v>
      </c>
      <c r="AP66" s="102">
        <v>0</v>
      </c>
      <c r="AQ66" s="102">
        <v>0</v>
      </c>
      <c r="AR66" s="102">
        <v>0</v>
      </c>
      <c r="AS66" s="102">
        <v>0</v>
      </c>
      <c r="AT66" s="67"/>
      <c r="AU66" s="33" t="str">
        <f>IF(G19+I19+K19+L19+M19=D19," ","GRESEALA")</f>
        <v xml:space="preserve"> </v>
      </c>
      <c r="AV66" s="33" t="str">
        <f>IF(O19+P19=D19," ","GRESEALA")</f>
        <v xml:space="preserve"> </v>
      </c>
      <c r="AW66" s="33" t="str">
        <f>IF(Q19+S19+T19+U19+V19+W19=D19," ","GRESEALA")</f>
        <v xml:space="preserve"> </v>
      </c>
      <c r="AX66" s="33" t="str">
        <f>IF(X19+Y19+Z19=D19," ","GRESEALA")</f>
        <v xml:space="preserve"> </v>
      </c>
      <c r="AY66" s="33" t="str">
        <f>IF(E20+F20=D20," ","GRESEALA")</f>
        <v xml:space="preserve"> </v>
      </c>
      <c r="AZ66" s="17" t="str">
        <f>IF(G20+K20+I20+L20+M20=D20," ","GRESEALA")</f>
        <v xml:space="preserve"> </v>
      </c>
      <c r="BA66" s="33" t="str">
        <f>IF(O20+P20=D20," ","GRESEALA")</f>
        <v xml:space="preserve"> </v>
      </c>
      <c r="BB66" s="33" t="str">
        <f>IF(Q20+S20+T20+U20+V20+W20=D20," ","GRESEALA")</f>
        <v xml:space="preserve"> </v>
      </c>
      <c r="BC66" s="33" t="str">
        <f>IF(X20+Y20+Z20=D20," ","GRESEALA")</f>
        <v xml:space="preserve"> </v>
      </c>
      <c r="BD66" s="33" t="str">
        <f>IF(E21+F21=D21," ","GRESEALA")</f>
        <v xml:space="preserve"> </v>
      </c>
      <c r="BE66" s="17" t="str">
        <f>IF(G21+K21+I21+L21+M21=D21," ","GRESEALA")</f>
        <v xml:space="preserve"> </v>
      </c>
      <c r="BF66" s="33" t="str">
        <f>IF(O21+P21=D21," ","GRESEALA")</f>
        <v xml:space="preserve"> </v>
      </c>
      <c r="BG66" s="33" t="str">
        <f>IF(Q21+S21+T21+U21+V21+W21=D21," ","GRESEALA")</f>
        <v xml:space="preserve"> </v>
      </c>
      <c r="BH66" s="33" t="str">
        <f>IF(X21+Y21+Z21=D21," ","GRESEALA")</f>
        <v xml:space="preserve"> </v>
      </c>
      <c r="BI66" s="34" t="str">
        <f>IF(E22+F22=D22," ","GRESEALA")</f>
        <v xml:space="preserve"> </v>
      </c>
      <c r="BJ66" s="35" t="str">
        <f>IF(G22+K22+I22+L22+M22=D22," ","GRESEALA")</f>
        <v xml:space="preserve"> </v>
      </c>
      <c r="BK66" s="34" t="str">
        <f>IF(O22+P22=D22," ","GRESEALA")</f>
        <v xml:space="preserve"> </v>
      </c>
      <c r="BL66" s="36" t="str">
        <f>IF(Q22+S22+T22+U22+V22+W22=D22," ","GRESEALA")</f>
        <v xml:space="preserve"> </v>
      </c>
      <c r="BM66" s="37" t="str">
        <f>IF(X22+Y22+Z22=D22," ","GRESEALA")</f>
        <v xml:space="preserve"> </v>
      </c>
      <c r="BN66" s="33" t="str">
        <f>IF(Q35+S35+T35+U35+V35+W35=D35," ","GRESEALA")</f>
        <v xml:space="preserve"> </v>
      </c>
    </row>
    <row r="67" spans="2:66" ht="21" customHeight="1" x14ac:dyDescent="0.35">
      <c r="B67" s="23" t="s">
        <v>127</v>
      </c>
      <c r="C67" s="90"/>
      <c r="D67" s="102">
        <f t="shared" si="1"/>
        <v>0</v>
      </c>
      <c r="E67" s="102">
        <v>0</v>
      </c>
      <c r="F67" s="102">
        <v>0</v>
      </c>
      <c r="G67" s="102">
        <v>0</v>
      </c>
      <c r="H67" s="102">
        <v>0</v>
      </c>
      <c r="I67" s="102">
        <v>0</v>
      </c>
      <c r="J67" s="102">
        <v>0</v>
      </c>
      <c r="K67" s="102">
        <v>0</v>
      </c>
      <c r="L67" s="102">
        <v>0</v>
      </c>
      <c r="M67" s="102">
        <v>0</v>
      </c>
      <c r="N67" s="102">
        <v>0</v>
      </c>
      <c r="O67" s="102">
        <v>0</v>
      </c>
      <c r="P67" s="102">
        <v>0</v>
      </c>
      <c r="Q67" s="102">
        <v>0</v>
      </c>
      <c r="R67" s="102">
        <v>0</v>
      </c>
      <c r="S67" s="102">
        <v>0</v>
      </c>
      <c r="T67" s="102">
        <v>0</v>
      </c>
      <c r="U67" s="102">
        <v>0</v>
      </c>
      <c r="V67" s="102">
        <v>0</v>
      </c>
      <c r="W67" s="102">
        <v>0</v>
      </c>
      <c r="X67" s="102">
        <v>0</v>
      </c>
      <c r="Y67" s="102">
        <v>0</v>
      </c>
      <c r="Z67" s="104"/>
      <c r="AA67" s="102">
        <v>0</v>
      </c>
      <c r="AB67" s="102">
        <v>0</v>
      </c>
      <c r="AC67" s="102">
        <v>0</v>
      </c>
      <c r="AD67" s="102">
        <v>0</v>
      </c>
      <c r="AE67" s="102">
        <v>0</v>
      </c>
      <c r="AF67" s="102">
        <v>0</v>
      </c>
      <c r="AG67" s="102">
        <v>0</v>
      </c>
      <c r="AH67" s="102">
        <v>0</v>
      </c>
      <c r="AI67" s="102">
        <v>0</v>
      </c>
      <c r="AJ67" s="102">
        <v>0</v>
      </c>
      <c r="AK67" s="102">
        <v>0</v>
      </c>
      <c r="AL67" s="102">
        <v>0</v>
      </c>
      <c r="AM67" s="102">
        <v>0</v>
      </c>
      <c r="AN67" s="102">
        <v>0</v>
      </c>
      <c r="AO67" s="102">
        <v>0</v>
      </c>
      <c r="AP67" s="102">
        <v>0</v>
      </c>
      <c r="AQ67" s="102">
        <v>0</v>
      </c>
      <c r="AR67" s="102">
        <v>0</v>
      </c>
      <c r="AS67" s="102">
        <v>0</v>
      </c>
      <c r="AT67" s="67"/>
      <c r="AU67" s="33" t="str">
        <f>IF(E23+F23=D23," ","GRESEALA")</f>
        <v xml:space="preserve"> </v>
      </c>
      <c r="AV67" s="17" t="str">
        <f>IF(G23+K23+I23+L23+M23=D23," ","GRESEALA")</f>
        <v xml:space="preserve"> </v>
      </c>
      <c r="AW67" s="33" t="str">
        <f>IF(O23+P23=D23," ","GRESEALA")</f>
        <v xml:space="preserve"> </v>
      </c>
      <c r="AX67" s="33" t="str">
        <f>IF(Q23+S23+T23+U23+V23+W23=D23," ","GRESEALA")</f>
        <v xml:space="preserve"> </v>
      </c>
      <c r="AY67" s="33" t="str">
        <f>IF(X23+Y23+Z23=D23," ","GRESEALA")</f>
        <v xml:space="preserve"> </v>
      </c>
      <c r="AZ67" s="33" t="str">
        <f>IF(E24+F24=D24," ","GRESEALA")</f>
        <v xml:space="preserve"> </v>
      </c>
      <c r="BA67" s="17" t="str">
        <f>IF(G24+K24+I24+L24+M24=D24," ","GRESEALA")</f>
        <v xml:space="preserve"> </v>
      </c>
      <c r="BB67" s="33" t="str">
        <f>IF(O24+P24=D24," ","GRESEALA")</f>
        <v xml:space="preserve"> </v>
      </c>
      <c r="BC67" s="33" t="str">
        <f>IF(Q24+S24+T24+U24+V24+W24=D24," ","GRESEALA")</f>
        <v xml:space="preserve"> </v>
      </c>
      <c r="BD67" s="33" t="str">
        <f>IF(X24+Y24+Z24=D24," ","GRESEALA")</f>
        <v xml:space="preserve"> </v>
      </c>
      <c r="BE67" s="33" t="str">
        <f>IF(E25+F25=D25," ","GRESEALA")</f>
        <v xml:space="preserve"> </v>
      </c>
      <c r="BF67" s="17" t="str">
        <f>IF(G25+K25+I25+L25+M25=D25," ","GRESEALA")</f>
        <v xml:space="preserve"> </v>
      </c>
      <c r="BG67" s="33" t="str">
        <f>IF(O25+P25=D25," ","GRESEALA")</f>
        <v xml:space="preserve"> </v>
      </c>
      <c r="BH67" s="33" t="str">
        <f>IF(Q25+S25+T25+U25+V25+W25=D25," ","GRESEALA")</f>
        <v xml:space="preserve"> </v>
      </c>
      <c r="BI67" s="33" t="str">
        <f>IF(X25+Y25+Z25=D25," ","GRESEALA")</f>
        <v xml:space="preserve"> </v>
      </c>
      <c r="BJ67" s="33" t="str">
        <f>IF(E26+F26=D26," ","GRESEALA")</f>
        <v xml:space="preserve"> </v>
      </c>
      <c r="BK67" s="17" t="str">
        <f>IF(G26+K26+I26+L26+M26=D26," ","GRESEALA")</f>
        <v xml:space="preserve"> </v>
      </c>
      <c r="BL67" s="33" t="str">
        <f>IF(O26+P26=D26," ","GRESEALA")</f>
        <v xml:space="preserve"> </v>
      </c>
      <c r="BM67" s="33" t="str">
        <f>IF(Q26+S26+T26+U26+V26+W26=D26," ","GRESEALA")</f>
        <v xml:space="preserve"> </v>
      </c>
      <c r="BN67" s="33" t="str">
        <f>IF(X26+Y26+Z26=D26," ","GRESEALA")</f>
        <v xml:space="preserve"> </v>
      </c>
    </row>
    <row r="68" spans="2:66" ht="24" customHeight="1" x14ac:dyDescent="0.35">
      <c r="B68" s="16" t="s">
        <v>128</v>
      </c>
      <c r="C68" s="75" t="s">
        <v>129</v>
      </c>
      <c r="D68" s="93">
        <f>O68+P68</f>
        <v>227</v>
      </c>
      <c r="E68" s="93">
        <f t="shared" ref="E68:AS68" si="60">E20+E23+E26+E29+E32+E35</f>
        <v>113</v>
      </c>
      <c r="F68" s="93">
        <f t="shared" si="60"/>
        <v>114</v>
      </c>
      <c r="G68" s="93">
        <f t="shared" si="60"/>
        <v>30</v>
      </c>
      <c r="H68" s="93">
        <f t="shared" si="60"/>
        <v>24</v>
      </c>
      <c r="I68" s="93">
        <f t="shared" si="60"/>
        <v>14</v>
      </c>
      <c r="J68" s="93">
        <f t="shared" si="60"/>
        <v>9</v>
      </c>
      <c r="K68" s="93">
        <f t="shared" si="60"/>
        <v>23</v>
      </c>
      <c r="L68" s="93">
        <f t="shared" si="60"/>
        <v>33</v>
      </c>
      <c r="M68" s="93">
        <f t="shared" si="60"/>
        <v>127</v>
      </c>
      <c r="N68" s="93">
        <f t="shared" si="60"/>
        <v>53</v>
      </c>
      <c r="O68" s="93">
        <f t="shared" si="60"/>
        <v>88</v>
      </c>
      <c r="P68" s="93">
        <f t="shared" si="60"/>
        <v>139</v>
      </c>
      <c r="Q68" s="93">
        <f t="shared" si="60"/>
        <v>11</v>
      </c>
      <c r="R68" s="93">
        <f t="shared" si="60"/>
        <v>1</v>
      </c>
      <c r="S68" s="93">
        <f t="shared" si="60"/>
        <v>49</v>
      </c>
      <c r="T68" s="93">
        <f t="shared" si="60"/>
        <v>42</v>
      </c>
      <c r="U68" s="93">
        <f t="shared" si="60"/>
        <v>97</v>
      </c>
      <c r="V68" s="93">
        <f t="shared" si="60"/>
        <v>9</v>
      </c>
      <c r="W68" s="93">
        <f t="shared" si="60"/>
        <v>19</v>
      </c>
      <c r="X68" s="93">
        <f t="shared" si="60"/>
        <v>186</v>
      </c>
      <c r="Y68" s="93">
        <f t="shared" si="60"/>
        <v>41</v>
      </c>
      <c r="Z68" s="93">
        <f t="shared" si="60"/>
        <v>0</v>
      </c>
      <c r="AA68" s="93">
        <f t="shared" si="60"/>
        <v>0</v>
      </c>
      <c r="AB68" s="93">
        <f t="shared" si="60"/>
        <v>0</v>
      </c>
      <c r="AC68" s="93">
        <f t="shared" si="60"/>
        <v>0</v>
      </c>
      <c r="AD68" s="93">
        <f t="shared" si="60"/>
        <v>0</v>
      </c>
      <c r="AE68" s="93">
        <f t="shared" si="60"/>
        <v>0</v>
      </c>
      <c r="AF68" s="93">
        <f t="shared" si="60"/>
        <v>0</v>
      </c>
      <c r="AG68" s="93">
        <f t="shared" si="60"/>
        <v>0</v>
      </c>
      <c r="AH68" s="93">
        <f t="shared" si="60"/>
        <v>0</v>
      </c>
      <c r="AI68" s="93">
        <f t="shared" si="60"/>
        <v>0</v>
      </c>
      <c r="AJ68" s="93">
        <f t="shared" si="60"/>
        <v>0</v>
      </c>
      <c r="AK68" s="93">
        <f t="shared" si="60"/>
        <v>0</v>
      </c>
      <c r="AL68" s="93">
        <f t="shared" si="60"/>
        <v>0</v>
      </c>
      <c r="AM68" s="93">
        <f t="shared" si="60"/>
        <v>0</v>
      </c>
      <c r="AN68" s="93">
        <f t="shared" si="60"/>
        <v>0</v>
      </c>
      <c r="AO68" s="93">
        <f t="shared" si="60"/>
        <v>0</v>
      </c>
      <c r="AP68" s="93">
        <f t="shared" si="60"/>
        <v>0</v>
      </c>
      <c r="AQ68" s="93">
        <f t="shared" si="60"/>
        <v>0</v>
      </c>
      <c r="AR68" s="93">
        <f t="shared" si="60"/>
        <v>0</v>
      </c>
      <c r="AS68" s="93">
        <f t="shared" si="60"/>
        <v>227</v>
      </c>
      <c r="AT68" s="74"/>
      <c r="AU68" s="33" t="str">
        <f>IF(E27+F27=D27," ","GRESEALA")</f>
        <v xml:space="preserve"> </v>
      </c>
      <c r="AV68" s="17" t="str">
        <f>IF(G27+K27+I27+L27+M27=D27," ","GRESEALA")</f>
        <v xml:space="preserve"> </v>
      </c>
      <c r="AW68" s="33" t="str">
        <f>IF(O27+P27=D27," ","GRESEALA")</f>
        <v xml:space="preserve"> </v>
      </c>
      <c r="AX68" s="33" t="str">
        <f>IF(Q27+S27+T27+U27+V27+W27=D27," ","GRESEALA")</f>
        <v xml:space="preserve"> </v>
      </c>
      <c r="AY68" s="33" t="str">
        <f>IF(X27+Y27+Z27=D27," ","GRESEALA")</f>
        <v xml:space="preserve"> </v>
      </c>
      <c r="AZ68" s="33" t="str">
        <f>IF(E28+F28=D28," ","GRESEALA")</f>
        <v xml:space="preserve"> </v>
      </c>
      <c r="BA68" s="17" t="str">
        <f>IF(G28+K28+I28+L28++M28=D28," ","GRESEALA")</f>
        <v xml:space="preserve"> </v>
      </c>
      <c r="BB68" s="33" t="str">
        <f>IF(O28+P28=D28," ","GRESEALA")</f>
        <v xml:space="preserve"> </v>
      </c>
      <c r="BC68" s="33" t="str">
        <f>IF(Q28+S28+T28+U28+V28+W28=D28," ","GRESEALA")</f>
        <v xml:space="preserve"> </v>
      </c>
      <c r="BD68" s="33" t="str">
        <f>IF(X28+Y28+Z28=D28," ","GRESEALA")</f>
        <v xml:space="preserve"> </v>
      </c>
      <c r="BE68" s="33" t="str">
        <f>IF(E29+F29=D29," ","GRESEALA")</f>
        <v xml:space="preserve"> </v>
      </c>
      <c r="BF68" s="17" t="str">
        <f>IF(G29+K29+I29+L29+M29=D29," ","GRESEALA")</f>
        <v xml:space="preserve"> </v>
      </c>
      <c r="BG68" s="33" t="str">
        <f>IF(O29+P29=D29," ","GRESEALA")</f>
        <v xml:space="preserve"> </v>
      </c>
      <c r="BH68" s="33" t="str">
        <f>IF(Q29+S29+T29+U29+V29+W29=D29," ","GRESEALA")</f>
        <v xml:space="preserve"> </v>
      </c>
      <c r="BI68" s="33" t="str">
        <f>IF(X29+Y29+Z29=D29," ","GRESEALA")</f>
        <v xml:space="preserve"> </v>
      </c>
      <c r="BJ68" s="33" t="str">
        <f>IF(E30+F30=D30," ","GRESEALA")</f>
        <v xml:space="preserve"> </v>
      </c>
      <c r="BK68" s="17" t="str">
        <f>IF(G30+K30+I30+L30+M30=D30," ","GRESEALA")</f>
        <v xml:space="preserve"> </v>
      </c>
      <c r="BL68" s="33" t="str">
        <f>IF(O30+P30=D30," ","GRESEALA")</f>
        <v xml:space="preserve"> </v>
      </c>
      <c r="BM68" s="33" t="str">
        <f>IF(Q30+S30+T30+U30+V30+W30=D30," ","GRESEALA")</f>
        <v xml:space="preserve"> </v>
      </c>
      <c r="BN68" s="33" t="str">
        <f>IF(X30+Y30+Z30=D30," ","GRESEALA")</f>
        <v xml:space="preserve"> </v>
      </c>
    </row>
    <row r="69" spans="2:66" ht="32.25" customHeight="1" x14ac:dyDescent="0.35">
      <c r="B69" s="16"/>
      <c r="C69" s="75" t="s">
        <v>130</v>
      </c>
      <c r="D69" s="93" t="str">
        <f t="shared" ref="D69:AS69" si="61">IF(D68=D16, "  ", "GRESEALA")</f>
        <v xml:space="preserve">  </v>
      </c>
      <c r="E69" s="93" t="str">
        <f t="shared" si="61"/>
        <v xml:space="preserve">  </v>
      </c>
      <c r="F69" s="93" t="str">
        <f t="shared" si="61"/>
        <v xml:space="preserve">  </v>
      </c>
      <c r="G69" s="93" t="str">
        <f t="shared" si="61"/>
        <v xml:space="preserve">  </v>
      </c>
      <c r="H69" s="93" t="str">
        <f t="shared" si="61"/>
        <v xml:space="preserve">  </v>
      </c>
      <c r="I69" s="93" t="str">
        <f t="shared" si="61"/>
        <v xml:space="preserve">  </v>
      </c>
      <c r="J69" s="93" t="str">
        <f t="shared" si="61"/>
        <v xml:space="preserve">  </v>
      </c>
      <c r="K69" s="93" t="str">
        <f t="shared" si="61"/>
        <v xml:space="preserve">  </v>
      </c>
      <c r="L69" s="93" t="str">
        <f t="shared" si="61"/>
        <v xml:space="preserve">  </v>
      </c>
      <c r="M69" s="93" t="str">
        <f t="shared" si="61"/>
        <v xml:space="preserve">  </v>
      </c>
      <c r="N69" s="93" t="str">
        <f t="shared" si="61"/>
        <v xml:space="preserve">  </v>
      </c>
      <c r="O69" s="93" t="str">
        <f t="shared" si="61"/>
        <v xml:space="preserve">  </v>
      </c>
      <c r="P69" s="93" t="str">
        <f t="shared" si="61"/>
        <v xml:space="preserve">  </v>
      </c>
      <c r="Q69" s="93" t="str">
        <f t="shared" si="61"/>
        <v xml:space="preserve">  </v>
      </c>
      <c r="R69" s="93" t="str">
        <f t="shared" si="61"/>
        <v xml:space="preserve">  </v>
      </c>
      <c r="S69" s="93" t="str">
        <f t="shared" si="61"/>
        <v xml:space="preserve">  </v>
      </c>
      <c r="T69" s="93" t="str">
        <f t="shared" si="61"/>
        <v xml:space="preserve">  </v>
      </c>
      <c r="U69" s="93" t="str">
        <f t="shared" si="61"/>
        <v xml:space="preserve">  </v>
      </c>
      <c r="V69" s="93" t="str">
        <f t="shared" si="61"/>
        <v xml:space="preserve">  </v>
      </c>
      <c r="W69" s="93" t="str">
        <f t="shared" si="61"/>
        <v xml:space="preserve">  </v>
      </c>
      <c r="X69" s="93" t="str">
        <f t="shared" si="61"/>
        <v xml:space="preserve">  </v>
      </c>
      <c r="Y69" s="93" t="str">
        <f t="shared" si="61"/>
        <v xml:space="preserve">  </v>
      </c>
      <c r="Z69" s="93" t="str">
        <f t="shared" si="61"/>
        <v xml:space="preserve">  </v>
      </c>
      <c r="AA69" s="93" t="str">
        <f t="shared" si="61"/>
        <v xml:space="preserve">  </v>
      </c>
      <c r="AB69" s="93" t="str">
        <f t="shared" si="61"/>
        <v xml:space="preserve">  </v>
      </c>
      <c r="AC69" s="93" t="str">
        <f t="shared" si="61"/>
        <v xml:space="preserve">  </v>
      </c>
      <c r="AD69" s="93" t="str">
        <f t="shared" si="61"/>
        <v xml:space="preserve">  </v>
      </c>
      <c r="AE69" s="93" t="str">
        <f t="shared" si="61"/>
        <v xml:space="preserve">  </v>
      </c>
      <c r="AF69" s="93" t="str">
        <f t="shared" si="61"/>
        <v xml:space="preserve">  </v>
      </c>
      <c r="AG69" s="93" t="str">
        <f t="shared" si="61"/>
        <v xml:space="preserve">  </v>
      </c>
      <c r="AH69" s="93" t="str">
        <f t="shared" si="61"/>
        <v xml:space="preserve">  </v>
      </c>
      <c r="AI69" s="93" t="str">
        <f t="shared" si="61"/>
        <v xml:space="preserve">  </v>
      </c>
      <c r="AJ69" s="93" t="str">
        <f t="shared" si="61"/>
        <v xml:space="preserve">  </v>
      </c>
      <c r="AK69" s="93" t="str">
        <f t="shared" si="61"/>
        <v xml:space="preserve">  </v>
      </c>
      <c r="AL69" s="93" t="str">
        <f t="shared" si="61"/>
        <v xml:space="preserve">  </v>
      </c>
      <c r="AM69" s="93" t="str">
        <f t="shared" si="61"/>
        <v xml:space="preserve">  </v>
      </c>
      <c r="AN69" s="93" t="str">
        <f t="shared" si="61"/>
        <v xml:space="preserve">  </v>
      </c>
      <c r="AO69" s="93" t="str">
        <f t="shared" si="61"/>
        <v xml:space="preserve">  </v>
      </c>
      <c r="AP69" s="93" t="str">
        <f t="shared" si="61"/>
        <v xml:space="preserve">  </v>
      </c>
      <c r="AQ69" s="93" t="str">
        <f t="shared" si="61"/>
        <v xml:space="preserve">  </v>
      </c>
      <c r="AR69" s="93" t="str">
        <f t="shared" si="61"/>
        <v xml:space="preserve">  </v>
      </c>
      <c r="AS69" s="93" t="str">
        <f t="shared" si="61"/>
        <v xml:space="preserve">  </v>
      </c>
      <c r="AT69" s="92"/>
      <c r="AU69" s="33" t="str">
        <f>IF(E31+F31=D31," ","GRESEALA")</f>
        <v xml:space="preserve"> </v>
      </c>
      <c r="AV69" s="17" t="str">
        <f>IF(G31+K31+I31+L31+M31=D31," ","GRESEALA")</f>
        <v xml:space="preserve"> </v>
      </c>
      <c r="AW69" s="33" t="str">
        <f>IF(O31+P31=D31," ","GRESEALA")</f>
        <v xml:space="preserve"> </v>
      </c>
      <c r="AX69" s="33" t="str">
        <f>IF(Q31+S31+T31+U31+V31+W31=D31," ","GRESEALA")</f>
        <v xml:space="preserve"> </v>
      </c>
      <c r="AY69" s="33" t="str">
        <f>IF(X31+Y31+Z31=D31," ","GRESEALA")</f>
        <v xml:space="preserve"> </v>
      </c>
      <c r="AZ69" s="33" t="str">
        <f>IF(E32+F32=D32," ","GRESEALA")</f>
        <v xml:space="preserve"> </v>
      </c>
      <c r="BA69" s="17" t="str">
        <f>IF(G32+K32+I32+L32+M32=D32," ","GRESEALA")</f>
        <v xml:space="preserve"> </v>
      </c>
      <c r="BB69" s="33" t="str">
        <f>IF(O32+P32=D32," ","GRESEALA")</f>
        <v xml:space="preserve"> </v>
      </c>
      <c r="BC69" s="33" t="str">
        <f>IF(Q32+S32+T32+U32+V32+W32=D32," ","GRESEALA")</f>
        <v xml:space="preserve"> </v>
      </c>
      <c r="BD69" s="33" t="str">
        <f>IF(X32+Y32+Z32=D32," ","GRESEALA")</f>
        <v xml:space="preserve"> </v>
      </c>
      <c r="BE69" s="33" t="str">
        <f>IF(E33+F33=D33," ","GRESEALA")</f>
        <v xml:space="preserve"> </v>
      </c>
      <c r="BF69" s="17" t="str">
        <f>IF(G33+K33+I33+L33+M33=D33," ","GRESEALA")</f>
        <v xml:space="preserve"> </v>
      </c>
      <c r="BG69" s="33" t="str">
        <f>IF(O33+P33=D33," ","GRESEALA")</f>
        <v xml:space="preserve"> </v>
      </c>
      <c r="BH69" s="33" t="str">
        <f>IF(Q33+S33+T33+U33+V33+W33=D33," ","GRESEALA")</f>
        <v xml:space="preserve"> </v>
      </c>
      <c r="BI69" s="33" t="str">
        <f>IF(X33+Y33+Z33=D33," ","GRESEALA")</f>
        <v xml:space="preserve"> </v>
      </c>
      <c r="BJ69" s="33" t="str">
        <f>IF(E34+F34=D34," ","GRESEALA")</f>
        <v xml:space="preserve"> </v>
      </c>
      <c r="BK69" s="17" t="str">
        <f>IF(G34+K34+I34+L34+M34=D34," ","GRESEALA")</f>
        <v xml:space="preserve"> </v>
      </c>
      <c r="BL69" s="33" t="str">
        <f>IF(O34+P34=D34," ","GRESEALA")</f>
        <v xml:space="preserve"> </v>
      </c>
      <c r="BM69" s="33" t="str">
        <f>IF(Q34+S34+T34+U34+V34+W34=D34," ","GRESEALA")</f>
        <v xml:space="preserve"> </v>
      </c>
      <c r="BN69" s="33" t="str">
        <f>IF(X34+Y34+Z34=D34," ","GRESEALA")</f>
        <v xml:space="preserve"> </v>
      </c>
    </row>
    <row r="70" spans="2:66" ht="23.25" customHeight="1" x14ac:dyDescent="0.35">
      <c r="C70" s="4" t="s">
        <v>131</v>
      </c>
      <c r="D70" s="38"/>
      <c r="E70" s="38"/>
      <c r="F70" s="38"/>
      <c r="G70" s="38"/>
      <c r="H70" s="38"/>
      <c r="I70" s="38"/>
      <c r="J70" s="38"/>
      <c r="K70" s="39"/>
      <c r="L70" s="39"/>
      <c r="M70" s="40"/>
      <c r="N70" s="40"/>
      <c r="O70" s="40"/>
      <c r="P70" s="40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10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3"/>
      <c r="AV70" s="43"/>
      <c r="AW70" s="43"/>
      <c r="BA70" s="43"/>
      <c r="BB70" s="43"/>
      <c r="BC70" s="43"/>
      <c r="BD70" s="43"/>
      <c r="BE70" s="43"/>
      <c r="BG70" s="43"/>
      <c r="BH70" s="43"/>
    </row>
    <row r="71" spans="2:66" ht="22.5" customHeight="1" x14ac:dyDescent="0.35">
      <c r="C71" s="2" t="s">
        <v>132</v>
      </c>
      <c r="D71" s="38"/>
      <c r="E71" s="38"/>
      <c r="F71" s="38"/>
      <c r="G71" s="38"/>
      <c r="H71" s="38"/>
      <c r="I71" s="38"/>
      <c r="J71" s="38"/>
      <c r="K71" s="39"/>
      <c r="L71" s="39"/>
      <c r="M71" s="40"/>
      <c r="N71" s="40"/>
      <c r="O71" s="40"/>
      <c r="P71" s="40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3"/>
      <c r="AV71" s="43"/>
      <c r="AW71" s="43"/>
      <c r="BA71" s="43"/>
      <c r="BB71" s="43"/>
      <c r="BC71" s="43"/>
      <c r="BD71" s="43"/>
      <c r="BE71" s="43"/>
      <c r="BG71" s="43"/>
      <c r="BH71" s="43"/>
    </row>
    <row r="72" spans="2:66" ht="22.5" customHeight="1" x14ac:dyDescent="0.35">
      <c r="C72" s="2" t="s">
        <v>133</v>
      </c>
      <c r="D72" s="38"/>
      <c r="E72" s="38"/>
      <c r="F72" s="38"/>
      <c r="G72" s="38"/>
      <c r="H72" s="38"/>
      <c r="I72" s="38"/>
      <c r="J72" s="38"/>
      <c r="K72" s="39"/>
      <c r="L72" s="39"/>
      <c r="M72" s="40"/>
      <c r="N72" s="40"/>
      <c r="O72" s="40"/>
      <c r="P72" s="40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</row>
    <row r="73" spans="2:66" ht="19.5" customHeight="1" x14ac:dyDescent="0.35">
      <c r="C73" s="2" t="s">
        <v>134</v>
      </c>
      <c r="D73" s="38"/>
      <c r="E73" s="38"/>
      <c r="F73" s="38"/>
      <c r="G73" s="38"/>
      <c r="H73" s="38"/>
      <c r="I73" s="38"/>
      <c r="J73" s="38"/>
      <c r="K73" s="39"/>
      <c r="L73" s="39"/>
      <c r="M73" s="40"/>
      <c r="N73" s="40"/>
      <c r="O73" s="40"/>
      <c r="P73" s="40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</row>
    <row r="74" spans="2:66" ht="20.25" customHeight="1" x14ac:dyDescent="0.35">
      <c r="C74" s="2" t="s">
        <v>135</v>
      </c>
      <c r="D74" s="38"/>
      <c r="E74" s="38"/>
      <c r="F74" s="38"/>
      <c r="G74" s="38"/>
      <c r="H74" s="38"/>
      <c r="I74" s="38"/>
      <c r="J74" s="38"/>
      <c r="K74" s="39"/>
      <c r="L74" s="39"/>
      <c r="M74" s="40"/>
      <c r="N74" s="40"/>
      <c r="O74" s="40"/>
      <c r="P74" s="40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</row>
    <row r="75" spans="2:66" ht="23.25" customHeight="1" x14ac:dyDescent="0.35">
      <c r="C75" s="2" t="s">
        <v>136</v>
      </c>
      <c r="D75" s="38"/>
      <c r="E75" s="38"/>
      <c r="F75" s="38"/>
      <c r="G75" s="38"/>
      <c r="H75" s="38"/>
      <c r="I75" s="38"/>
      <c r="J75" s="38"/>
      <c r="K75" s="39"/>
      <c r="L75" s="39"/>
      <c r="M75" s="40"/>
      <c r="N75" s="40"/>
      <c r="O75" s="40"/>
      <c r="P75" s="40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</row>
    <row r="76" spans="2:66" ht="20.25" customHeight="1" x14ac:dyDescent="0.35">
      <c r="C76" s="2" t="s">
        <v>137</v>
      </c>
      <c r="D76" s="38"/>
      <c r="E76" s="38"/>
      <c r="F76" s="38"/>
      <c r="G76" s="38"/>
      <c r="H76" s="38"/>
      <c r="I76" s="38"/>
      <c r="J76" s="38"/>
      <c r="K76" s="39"/>
      <c r="L76" s="39"/>
      <c r="M76" s="40"/>
      <c r="N76" s="40"/>
      <c r="O76" s="40"/>
      <c r="P76" s="40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</row>
    <row r="77" spans="2:66" ht="21" customHeight="1" x14ac:dyDescent="0.35">
      <c r="C77" s="3" t="s">
        <v>138</v>
      </c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</row>
    <row r="78" spans="2:66" ht="23.25" customHeight="1" x14ac:dyDescent="0.35">
      <c r="C78" s="2" t="s">
        <v>139</v>
      </c>
      <c r="D78" s="38"/>
      <c r="E78" s="38"/>
      <c r="F78" s="38"/>
      <c r="G78" s="38"/>
      <c r="H78" s="38"/>
      <c r="I78" s="38"/>
      <c r="J78" s="38"/>
      <c r="K78" s="39"/>
      <c r="L78" s="39"/>
      <c r="M78" s="40"/>
      <c r="N78" s="40"/>
      <c r="O78" s="40"/>
      <c r="P78" s="40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</row>
    <row r="79" spans="2:66" ht="21" customHeight="1" x14ac:dyDescent="0.35">
      <c r="C79" s="2" t="s">
        <v>140</v>
      </c>
      <c r="D79" s="38"/>
      <c r="E79" s="38"/>
      <c r="F79" s="38"/>
      <c r="G79" s="38"/>
      <c r="H79" s="38"/>
      <c r="I79" s="38"/>
      <c r="J79" s="38"/>
      <c r="K79" s="39"/>
      <c r="L79" s="39"/>
      <c r="M79" s="40"/>
      <c r="N79" s="40"/>
      <c r="O79" s="40"/>
      <c r="P79" s="40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</row>
    <row r="80" spans="2:66" ht="24" customHeight="1" x14ac:dyDescent="0.35">
      <c r="C80" s="2" t="s">
        <v>141</v>
      </c>
      <c r="D80" s="38"/>
      <c r="E80" s="38"/>
      <c r="F80" s="38"/>
      <c r="G80" s="38"/>
      <c r="H80" s="38"/>
      <c r="I80" s="38"/>
      <c r="J80" s="38"/>
      <c r="K80" s="39"/>
      <c r="L80" s="39"/>
      <c r="M80" s="40"/>
      <c r="N80" s="40"/>
      <c r="O80" s="40"/>
      <c r="P80" s="40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</row>
    <row r="81" spans="2:60" ht="26.25" customHeight="1" x14ac:dyDescent="0.35">
      <c r="C81" s="2" t="s">
        <v>142</v>
      </c>
      <c r="D81" s="38"/>
      <c r="E81" s="38"/>
      <c r="F81" s="38"/>
      <c r="G81" s="38"/>
      <c r="H81" s="38"/>
      <c r="I81" s="38"/>
      <c r="J81" s="38"/>
      <c r="K81" s="39"/>
      <c r="L81" s="39"/>
      <c r="M81" s="40"/>
      <c r="N81" s="40"/>
      <c r="O81" s="40"/>
      <c r="P81" s="40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BB81" s="10"/>
      <c r="BC81" s="10"/>
      <c r="BD81" s="10"/>
      <c r="BE81" s="10"/>
      <c r="BF81" s="10"/>
      <c r="BG81" s="10"/>
      <c r="BH81" s="10"/>
    </row>
    <row r="82" spans="2:60" ht="24" customHeight="1" x14ac:dyDescent="0.35">
      <c r="C82" s="4" t="s">
        <v>143</v>
      </c>
      <c r="D82" s="38"/>
      <c r="E82" s="38"/>
      <c r="F82" s="38"/>
      <c r="G82" s="38"/>
      <c r="H82" s="38"/>
      <c r="I82" s="38"/>
      <c r="J82" s="38"/>
      <c r="K82" s="39"/>
      <c r="L82" s="39"/>
      <c r="M82" s="40"/>
      <c r="N82" s="40"/>
      <c r="O82" s="40"/>
      <c r="P82" s="40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BB82" s="10"/>
      <c r="BC82" s="10"/>
      <c r="BD82" s="10"/>
      <c r="BE82" s="10"/>
      <c r="BF82" s="10"/>
      <c r="BG82" s="10"/>
      <c r="BH82" s="10"/>
    </row>
    <row r="83" spans="2:60" ht="22.5" customHeight="1" x14ac:dyDescent="0.35">
      <c r="C83" s="4" t="s">
        <v>144</v>
      </c>
      <c r="D83" s="38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BB83" s="10"/>
      <c r="BC83" s="10"/>
      <c r="BD83" s="10"/>
      <c r="BE83" s="10"/>
      <c r="BF83" s="10"/>
      <c r="BG83" s="10"/>
      <c r="BH83" s="10"/>
    </row>
    <row r="84" spans="2:60" ht="27" customHeight="1" x14ac:dyDescent="0.35">
      <c r="BB84" s="10"/>
      <c r="BC84" s="10"/>
      <c r="BD84" s="10"/>
      <c r="BE84" s="10"/>
      <c r="BF84" s="10"/>
      <c r="BG84" s="10"/>
      <c r="BH84" s="10"/>
    </row>
    <row r="85" spans="2:60" s="47" customFormat="1" ht="46.5" customHeight="1" x14ac:dyDescent="0.35">
      <c r="C85" s="188" t="s">
        <v>186</v>
      </c>
      <c r="D85" s="189"/>
      <c r="E85" s="48"/>
      <c r="F85" s="49"/>
      <c r="G85" s="50"/>
      <c r="H85" s="50"/>
      <c r="I85" s="50"/>
      <c r="J85" s="50"/>
      <c r="K85" s="50"/>
      <c r="L85" s="50"/>
      <c r="M85" s="51"/>
      <c r="N85" s="50"/>
      <c r="Z85" s="51"/>
      <c r="AA85" s="51"/>
      <c r="AB85" s="51"/>
      <c r="AC85" s="51"/>
      <c r="AD85" s="51"/>
      <c r="AE85" s="51"/>
      <c r="AV85" s="51"/>
      <c r="AW85" s="51"/>
      <c r="AX85" s="51"/>
      <c r="AY85" s="51"/>
      <c r="AZ85" s="51"/>
      <c r="BA85" s="51"/>
    </row>
    <row r="86" spans="2:60" s="47" customFormat="1" ht="12.75" customHeight="1" x14ac:dyDescent="0.35">
      <c r="B86" s="52"/>
      <c r="C86" s="48"/>
      <c r="D86" s="48"/>
      <c r="E86" s="48"/>
      <c r="F86" s="49"/>
      <c r="G86" s="50"/>
      <c r="H86" s="50"/>
      <c r="I86" s="50"/>
      <c r="J86" s="50"/>
      <c r="K86" s="50"/>
      <c r="L86" s="50"/>
      <c r="M86" s="51"/>
      <c r="N86" s="50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V86" s="51"/>
      <c r="AW86" s="51"/>
      <c r="AX86" s="51"/>
      <c r="AY86" s="51"/>
      <c r="AZ86" s="51"/>
      <c r="BA86" s="51"/>
    </row>
    <row r="87" spans="2:60" s="47" customFormat="1" ht="19.899999999999999" customHeight="1" x14ac:dyDescent="0.35">
      <c r="B87" s="52"/>
      <c r="C87" s="48"/>
      <c r="D87" s="48"/>
      <c r="E87" s="48"/>
      <c r="F87" s="49"/>
      <c r="G87" s="50"/>
      <c r="H87" s="50"/>
      <c r="I87" s="50"/>
      <c r="J87" s="50"/>
      <c r="K87" s="50"/>
      <c r="L87" s="50"/>
      <c r="M87" s="51"/>
      <c r="N87" s="50"/>
      <c r="Z87" s="51"/>
      <c r="AA87" s="51"/>
      <c r="AB87" s="51"/>
      <c r="AC87" s="51"/>
      <c r="AD87" s="51"/>
      <c r="AE87" s="51"/>
      <c r="AV87" s="51"/>
      <c r="AW87" s="51"/>
      <c r="AX87" s="51"/>
      <c r="AY87" s="51"/>
      <c r="AZ87" s="51"/>
      <c r="BA87" s="51"/>
    </row>
    <row r="88" spans="2:60" s="94" customFormat="1" ht="19.899999999999999" customHeight="1" x14ac:dyDescent="0.35">
      <c r="C88" s="117" t="s">
        <v>145</v>
      </c>
      <c r="D88" s="96"/>
      <c r="E88" s="96"/>
      <c r="J88" s="119"/>
      <c r="K88" s="119"/>
      <c r="L88" s="119"/>
      <c r="M88" s="119"/>
      <c r="N88" s="119"/>
      <c r="Y88" s="119" t="s">
        <v>146</v>
      </c>
      <c r="Z88" s="119"/>
      <c r="AA88" s="119"/>
    </row>
    <row r="89" spans="2:60" s="91" customFormat="1" ht="32.25" customHeight="1" x14ac:dyDescent="0.35">
      <c r="C89" s="120" t="s">
        <v>195</v>
      </c>
      <c r="D89" s="98"/>
      <c r="E89" s="98"/>
      <c r="F89" s="98"/>
      <c r="J89" s="122"/>
      <c r="K89" s="122"/>
      <c r="L89" s="122"/>
      <c r="M89" s="122"/>
      <c r="N89" s="122"/>
      <c r="Y89" s="122" t="s">
        <v>191</v>
      </c>
      <c r="Z89" s="122"/>
      <c r="AA89" s="122"/>
      <c r="AU89" s="99"/>
      <c r="AV89" s="99"/>
      <c r="AW89" s="99"/>
      <c r="AX89" s="99"/>
      <c r="AY89" s="99"/>
      <c r="AZ89" s="99"/>
      <c r="BA89" s="99"/>
    </row>
    <row r="90" spans="2:60" ht="32.25" customHeight="1" x14ac:dyDescent="0.35">
      <c r="C90" s="53" t="s">
        <v>147</v>
      </c>
      <c r="N90" s="9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G90" s="10"/>
      <c r="AH90" s="10"/>
      <c r="BB90" s="10"/>
      <c r="BC90" s="10"/>
      <c r="BD90" s="10"/>
      <c r="BE90" s="10"/>
      <c r="BF90" s="10"/>
      <c r="BG90" s="10"/>
      <c r="BH90" s="10"/>
    </row>
    <row r="91" spans="2:60" ht="32.25" customHeight="1" x14ac:dyDescent="0.35">
      <c r="C91" s="54" t="s">
        <v>132</v>
      </c>
      <c r="N91" s="9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G91" s="10"/>
      <c r="AH91" s="10"/>
      <c r="BB91" s="10"/>
      <c r="BC91" s="10"/>
      <c r="BD91" s="10"/>
      <c r="BE91" s="10"/>
      <c r="BF91" s="10"/>
      <c r="BG91" s="10"/>
      <c r="BH91" s="10"/>
    </row>
    <row r="92" spans="2:60" ht="32.25" customHeight="1" x14ac:dyDescent="0.35">
      <c r="C92" s="54" t="s">
        <v>148</v>
      </c>
      <c r="N92" s="9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G92" s="10"/>
      <c r="AH92" s="10"/>
      <c r="BB92" s="10"/>
      <c r="BC92" s="10"/>
      <c r="BD92" s="10"/>
      <c r="BE92" s="10"/>
      <c r="BF92" s="10"/>
      <c r="BG92" s="10"/>
      <c r="BH92" s="10"/>
    </row>
    <row r="93" spans="2:60" ht="32.25" customHeight="1" x14ac:dyDescent="0.35">
      <c r="C93" s="54" t="s">
        <v>149</v>
      </c>
      <c r="N93" s="9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G93" s="10"/>
      <c r="AH93" s="10"/>
      <c r="BB93" s="10"/>
      <c r="BC93" s="10"/>
      <c r="BD93" s="10"/>
      <c r="BE93" s="10"/>
      <c r="BF93" s="10"/>
      <c r="BG93" s="10"/>
      <c r="BH93" s="10"/>
    </row>
    <row r="94" spans="2:60" ht="32.25" customHeight="1" x14ac:dyDescent="0.35">
      <c r="C94" s="54" t="s">
        <v>150</v>
      </c>
      <c r="N94" s="9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G94" s="10"/>
      <c r="AH94" s="10"/>
      <c r="BB94" s="10"/>
      <c r="BC94" s="10"/>
      <c r="BD94" s="10"/>
      <c r="BE94" s="10"/>
      <c r="BF94" s="10"/>
      <c r="BG94" s="10"/>
      <c r="BH94" s="10"/>
    </row>
    <row r="95" spans="2:60" ht="32.25" customHeight="1" x14ac:dyDescent="0.35">
      <c r="C95" s="54" t="s">
        <v>137</v>
      </c>
      <c r="N95" s="9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G95" s="10"/>
      <c r="AH95" s="10"/>
      <c r="BB95" s="10"/>
      <c r="BC95" s="10"/>
      <c r="BD95" s="10"/>
      <c r="BE95" s="10"/>
      <c r="BF95" s="10"/>
      <c r="BG95" s="10"/>
      <c r="BH95" s="10"/>
    </row>
    <row r="96" spans="2:60" ht="32.25" customHeight="1" x14ac:dyDescent="0.35">
      <c r="C96" s="190" t="s">
        <v>151</v>
      </c>
      <c r="D96" s="190"/>
      <c r="E96" s="190"/>
      <c r="F96" s="190"/>
      <c r="G96" s="190"/>
      <c r="H96" s="190"/>
      <c r="I96" s="190"/>
      <c r="J96" s="190"/>
      <c r="K96" s="190"/>
      <c r="L96" s="190"/>
      <c r="M96" s="190"/>
      <c r="N96" s="190"/>
      <c r="O96" s="19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G96" s="10"/>
      <c r="AH96" s="10"/>
      <c r="BB96" s="10"/>
      <c r="BC96" s="10"/>
      <c r="BD96" s="10"/>
      <c r="BE96" s="10"/>
      <c r="BF96" s="10"/>
      <c r="BG96" s="10"/>
      <c r="BH96" s="10"/>
    </row>
    <row r="97" spans="3:60" ht="32.25" customHeight="1" x14ac:dyDescent="0.35">
      <c r="C97" s="54" t="s">
        <v>142</v>
      </c>
      <c r="N97" s="9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G97" s="10"/>
      <c r="AH97" s="10"/>
      <c r="BA97" s="10"/>
      <c r="BB97" s="10"/>
      <c r="BC97" s="10"/>
      <c r="BD97" s="10"/>
      <c r="BE97" s="10"/>
      <c r="BF97" s="10"/>
      <c r="BG97" s="10"/>
      <c r="BH97" s="10"/>
    </row>
    <row r="98" spans="3:60" ht="32.25" customHeight="1" x14ac:dyDescent="0.35">
      <c r="C98" s="53" t="s">
        <v>152</v>
      </c>
      <c r="N98" s="9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G98" s="10"/>
      <c r="AH98" s="10"/>
      <c r="BA98" s="10"/>
      <c r="BB98" s="10"/>
      <c r="BC98" s="10"/>
      <c r="BD98" s="10"/>
      <c r="BE98" s="10"/>
      <c r="BF98" s="10"/>
      <c r="BG98" s="10"/>
      <c r="BH98" s="10"/>
    </row>
    <row r="99" spans="3:60" ht="32.25" customHeight="1" x14ac:dyDescent="0.35">
      <c r="C99" s="55" t="s">
        <v>153</v>
      </c>
      <c r="N99" s="9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G99" s="10"/>
      <c r="AH99" s="10"/>
      <c r="BA99" s="10"/>
      <c r="BB99" s="10"/>
      <c r="BC99" s="10"/>
      <c r="BD99" s="10"/>
      <c r="BE99" s="10"/>
      <c r="BF99" s="10"/>
      <c r="BG99" s="10"/>
      <c r="BH99" s="10"/>
    </row>
    <row r="100" spans="3:60" ht="32.25" customHeight="1" x14ac:dyDescent="0.35">
      <c r="C100" s="55" t="s">
        <v>163</v>
      </c>
      <c r="N100" s="9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G100" s="10"/>
      <c r="AH100" s="10"/>
      <c r="BA100" s="10"/>
      <c r="BB100" s="10"/>
      <c r="BC100" s="10"/>
      <c r="BD100" s="10"/>
      <c r="BE100" s="10"/>
      <c r="BF100" s="10"/>
      <c r="BG100" s="10"/>
      <c r="BH100" s="10"/>
    </row>
    <row r="101" spans="3:60" ht="32.25" customHeight="1" x14ac:dyDescent="0.35">
      <c r="C101" s="55" t="s">
        <v>154</v>
      </c>
      <c r="N101" s="9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G101" s="10"/>
      <c r="AH101" s="10"/>
      <c r="BA101" s="10"/>
      <c r="BB101" s="10"/>
      <c r="BC101" s="10"/>
      <c r="BD101" s="10"/>
      <c r="BE101" s="10"/>
      <c r="BF101" s="10"/>
      <c r="BG101" s="10"/>
      <c r="BH101" s="10"/>
    </row>
    <row r="102" spans="3:60" ht="32.25" customHeight="1" x14ac:dyDescent="0.35">
      <c r="C102" s="56" t="s">
        <v>155</v>
      </c>
      <c r="N102" s="9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G102" s="10"/>
      <c r="AH102" s="10"/>
      <c r="BA102" s="10"/>
      <c r="BB102" s="10"/>
      <c r="BC102" s="10"/>
      <c r="BD102" s="10"/>
      <c r="BE102" s="10"/>
      <c r="BF102" s="10"/>
      <c r="BG102" s="10"/>
      <c r="BH102" s="10"/>
    </row>
    <row r="103" spans="3:60" ht="32.25" customHeight="1" x14ac:dyDescent="0.65">
      <c r="C103" s="57" t="s">
        <v>156</v>
      </c>
      <c r="D103" s="58"/>
      <c r="E103" s="58"/>
      <c r="F103" s="58"/>
      <c r="G103" s="59"/>
      <c r="H103" s="59"/>
      <c r="I103" s="59"/>
      <c r="J103" s="59"/>
      <c r="K103" s="60"/>
      <c r="L103" s="60"/>
      <c r="M103" s="60"/>
      <c r="N103" s="60"/>
      <c r="O103" s="60"/>
      <c r="P103" s="61"/>
      <c r="Q103" s="61"/>
      <c r="R103" s="61"/>
      <c r="S103" s="61"/>
      <c r="T103" s="61"/>
      <c r="U103" s="61"/>
      <c r="V103" s="61"/>
      <c r="W103" s="61"/>
      <c r="X103" s="61"/>
      <c r="BA103" s="10"/>
      <c r="BB103" s="10"/>
      <c r="BC103" s="10"/>
      <c r="BD103" s="10"/>
      <c r="BE103" s="10"/>
      <c r="BF103" s="10"/>
      <c r="BG103" s="10"/>
      <c r="BH103" s="10"/>
    </row>
    <row r="104" spans="3:60" ht="32.25" customHeight="1" x14ac:dyDescent="0.65">
      <c r="C104" s="62" t="s">
        <v>164</v>
      </c>
      <c r="D104" s="58"/>
      <c r="E104" s="58"/>
      <c r="F104" s="58"/>
      <c r="G104" s="59"/>
      <c r="H104" s="59"/>
      <c r="I104" s="59"/>
      <c r="J104" s="59"/>
      <c r="K104" s="60"/>
      <c r="L104" s="60"/>
      <c r="M104" s="60"/>
      <c r="N104" s="60"/>
      <c r="O104" s="60"/>
      <c r="P104" s="61"/>
      <c r="Q104" s="61"/>
      <c r="R104" s="61"/>
      <c r="S104" s="61"/>
      <c r="T104" s="61"/>
      <c r="U104" s="61"/>
      <c r="V104" s="61"/>
      <c r="W104" s="61"/>
      <c r="X104" s="61"/>
      <c r="BA104" s="10"/>
      <c r="BB104" s="10"/>
      <c r="BC104" s="10"/>
      <c r="BD104" s="10"/>
      <c r="BE104" s="10"/>
      <c r="BF104" s="10"/>
      <c r="BG104" s="10"/>
      <c r="BH104" s="10"/>
    </row>
    <row r="105" spans="3:60" ht="32.25" customHeight="1" x14ac:dyDescent="0.35">
      <c r="C105" s="62" t="s">
        <v>157</v>
      </c>
      <c r="D105" s="58"/>
      <c r="E105" s="58"/>
      <c r="F105" s="58"/>
      <c r="G105" s="59"/>
      <c r="H105" s="59"/>
      <c r="I105" s="59"/>
      <c r="J105" s="59"/>
      <c r="K105" s="60"/>
      <c r="L105" s="60"/>
      <c r="M105" s="60"/>
      <c r="N105" s="60"/>
      <c r="O105" s="60"/>
      <c r="P105" s="61"/>
      <c r="Q105" s="61"/>
      <c r="R105" s="61"/>
      <c r="S105" s="61"/>
      <c r="T105" s="61"/>
      <c r="U105" s="61"/>
      <c r="V105" s="61"/>
      <c r="W105" s="61"/>
      <c r="X105" s="61"/>
      <c r="BA105" s="10"/>
      <c r="BB105" s="10"/>
      <c r="BC105" s="10"/>
      <c r="BD105" s="10"/>
      <c r="BE105" s="10"/>
      <c r="BF105" s="10"/>
      <c r="BG105" s="10"/>
      <c r="BH105" s="10"/>
    </row>
    <row r="106" spans="3:60" ht="32.25" customHeight="1" x14ac:dyDescent="0.35">
      <c r="C106" s="62" t="s">
        <v>158</v>
      </c>
      <c r="D106" s="58"/>
      <c r="E106" s="58"/>
      <c r="F106" s="58"/>
      <c r="G106" s="59"/>
      <c r="H106" s="59"/>
      <c r="I106" s="59"/>
      <c r="J106" s="59"/>
      <c r="K106" s="60"/>
      <c r="L106" s="60"/>
      <c r="M106" s="60"/>
      <c r="N106" s="60"/>
      <c r="O106" s="60"/>
      <c r="P106" s="61"/>
      <c r="Q106" s="61"/>
      <c r="R106" s="61"/>
      <c r="S106" s="61"/>
      <c r="T106" s="61"/>
      <c r="U106" s="61"/>
      <c r="V106" s="61"/>
      <c r="W106" s="61"/>
      <c r="X106" s="61"/>
      <c r="BA106" s="10"/>
      <c r="BB106" s="10"/>
      <c r="BC106" s="10"/>
      <c r="BD106" s="10"/>
      <c r="BE106" s="10"/>
      <c r="BF106" s="10"/>
      <c r="BG106" s="10"/>
      <c r="BH106" s="10"/>
    </row>
    <row r="107" spans="3:60" ht="32.25" customHeight="1" x14ac:dyDescent="0.35">
      <c r="C107" s="63" t="s">
        <v>159</v>
      </c>
      <c r="BA107" s="10"/>
      <c r="BB107" s="10"/>
      <c r="BC107" s="10"/>
      <c r="BD107" s="10"/>
      <c r="BE107" s="10"/>
      <c r="BF107" s="10"/>
      <c r="BG107" s="10"/>
      <c r="BH107" s="10"/>
    </row>
    <row r="108" spans="3:60" ht="32.25" customHeight="1" x14ac:dyDescent="0.35">
      <c r="C108" s="64"/>
      <c r="BA108" s="10"/>
      <c r="BB108" s="10"/>
      <c r="BC108" s="10"/>
      <c r="BD108" s="10"/>
      <c r="BE108" s="10"/>
      <c r="BF108" s="10"/>
      <c r="BG108" s="10"/>
      <c r="BH108" s="10"/>
    </row>
    <row r="109" spans="3:60" ht="32.25" customHeight="1" x14ac:dyDescent="0.35">
      <c r="BA109" s="10"/>
      <c r="BB109" s="10"/>
      <c r="BC109" s="10"/>
      <c r="BD109" s="10"/>
      <c r="BE109" s="10"/>
      <c r="BF109" s="10"/>
      <c r="BG109" s="10"/>
      <c r="BH109" s="10"/>
    </row>
    <row r="110" spans="3:60" ht="32.25" customHeight="1" x14ac:dyDescent="0.35">
      <c r="BA110" s="10"/>
      <c r="BB110" s="10"/>
      <c r="BC110" s="10"/>
      <c r="BD110" s="10"/>
      <c r="BE110" s="10"/>
      <c r="BF110" s="10"/>
      <c r="BG110" s="10"/>
      <c r="BH110" s="10"/>
    </row>
    <row r="111" spans="3:60" ht="32.25" customHeight="1" x14ac:dyDescent="0.35">
      <c r="BA111" s="10"/>
      <c r="BB111" s="10"/>
      <c r="BC111" s="10"/>
      <c r="BD111" s="10"/>
      <c r="BE111" s="10"/>
      <c r="BF111" s="10"/>
      <c r="BG111" s="10"/>
      <c r="BH111" s="10"/>
    </row>
    <row r="112" spans="3:60" ht="32.25" customHeight="1" x14ac:dyDescent="0.35"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</row>
    <row r="113" s="10" customFormat="1" ht="32.25" customHeight="1" x14ac:dyDescent="0.35"/>
    <row r="114" s="10" customFormat="1" ht="32.25" customHeight="1" x14ac:dyDescent="0.35"/>
    <row r="115" s="10" customFormat="1" ht="32.25" customHeight="1" x14ac:dyDescent="0.35"/>
    <row r="116" s="10" customFormat="1" ht="32.25" customHeight="1" x14ac:dyDescent="0.35"/>
    <row r="117" s="10" customFormat="1" ht="32.25" customHeight="1" x14ac:dyDescent="0.35"/>
    <row r="118" s="10" customFormat="1" ht="32.25" customHeight="1" x14ac:dyDescent="0.35"/>
    <row r="119" s="10" customFormat="1" ht="32.25" customHeight="1" x14ac:dyDescent="0.35"/>
    <row r="120" s="10" customFormat="1" ht="32.25" customHeight="1" x14ac:dyDescent="0.35"/>
    <row r="121" s="10" customFormat="1" ht="32.25" customHeight="1" x14ac:dyDescent="0.35"/>
    <row r="122" s="10" customFormat="1" ht="32.25" customHeight="1" x14ac:dyDescent="0.35"/>
    <row r="123" s="10" customFormat="1" ht="32.25" customHeight="1" x14ac:dyDescent="0.35"/>
    <row r="124" s="10" customFormat="1" ht="32.25" customHeight="1" x14ac:dyDescent="0.35"/>
    <row r="125" s="10" customFormat="1" ht="32.25" customHeight="1" x14ac:dyDescent="0.35"/>
    <row r="126" s="10" customFormat="1" ht="32.25" customHeight="1" x14ac:dyDescent="0.35"/>
    <row r="127" s="10" customFormat="1" ht="32.25" customHeight="1" x14ac:dyDescent="0.35"/>
    <row r="128" s="10" customFormat="1" ht="32.25" customHeight="1" x14ac:dyDescent="0.35"/>
    <row r="129" s="10" customFormat="1" ht="32.25" customHeight="1" x14ac:dyDescent="0.35"/>
    <row r="130" s="10" customFormat="1" ht="32.25" customHeight="1" x14ac:dyDescent="0.35"/>
    <row r="131" s="10" customFormat="1" ht="32.25" customHeight="1" x14ac:dyDescent="0.35"/>
    <row r="132" s="10" customFormat="1" ht="32.25" customHeight="1" x14ac:dyDescent="0.35"/>
    <row r="133" s="10" customFormat="1" ht="32.25" customHeight="1" x14ac:dyDescent="0.35"/>
    <row r="134" s="10" customFormat="1" ht="32.25" customHeight="1" x14ac:dyDescent="0.35"/>
    <row r="135" s="10" customFormat="1" ht="32.25" customHeight="1" x14ac:dyDescent="0.35"/>
    <row r="136" s="10" customFormat="1" ht="32.25" customHeight="1" x14ac:dyDescent="0.35"/>
    <row r="137" s="10" customFormat="1" ht="32.25" customHeight="1" x14ac:dyDescent="0.35"/>
    <row r="138" s="10" customFormat="1" ht="32.25" customHeight="1" x14ac:dyDescent="0.35"/>
    <row r="139" s="10" customFormat="1" ht="32.25" customHeight="1" x14ac:dyDescent="0.35"/>
    <row r="140" s="10" customFormat="1" ht="32.25" customHeight="1" x14ac:dyDescent="0.35"/>
    <row r="141" s="10" customFormat="1" ht="32.25" customHeight="1" x14ac:dyDescent="0.35"/>
    <row r="142" s="10" customFormat="1" ht="32.25" customHeight="1" x14ac:dyDescent="0.35"/>
    <row r="143" s="10" customFormat="1" ht="32.25" customHeight="1" x14ac:dyDescent="0.35"/>
    <row r="144" s="10" customFormat="1" ht="32.25" customHeight="1" x14ac:dyDescent="0.35"/>
    <row r="145" s="10" customFormat="1" ht="32.25" customHeight="1" x14ac:dyDescent="0.35"/>
  </sheetData>
  <mergeCells count="70">
    <mergeCell ref="B4:AR4"/>
    <mergeCell ref="B7:B11"/>
    <mergeCell ref="C7:C11"/>
    <mergeCell ref="D7:AT7"/>
    <mergeCell ref="D8:D11"/>
    <mergeCell ref="E8:F8"/>
    <mergeCell ref="G8:N8"/>
    <mergeCell ref="O8:P8"/>
    <mergeCell ref="Q8:W8"/>
    <mergeCell ref="X8:Z8"/>
    <mergeCell ref="S9:S11"/>
    <mergeCell ref="AA8:AS8"/>
    <mergeCell ref="E9:E11"/>
    <mergeCell ref="F9:F11"/>
    <mergeCell ref="G9:G11"/>
    <mergeCell ref="H9:H11"/>
    <mergeCell ref="I9:I11"/>
    <mergeCell ref="J9:J11"/>
    <mergeCell ref="K9:K11"/>
    <mergeCell ref="L9:L11"/>
    <mergeCell ref="M9:M11"/>
    <mergeCell ref="N9:N11"/>
    <mergeCell ref="O9:O11"/>
    <mergeCell ref="P9:P11"/>
    <mergeCell ref="Q9:Q11"/>
    <mergeCell ref="R9:R11"/>
    <mergeCell ref="AH9:AH11"/>
    <mergeCell ref="T9:T11"/>
    <mergeCell ref="U9:U11"/>
    <mergeCell ref="V9:V11"/>
    <mergeCell ref="W9:W11"/>
    <mergeCell ref="X9:X11"/>
    <mergeCell ref="Y9:Y11"/>
    <mergeCell ref="Z9:Z11"/>
    <mergeCell ref="AA9:AD9"/>
    <mergeCell ref="AE9:AE11"/>
    <mergeCell ref="AF9:AF11"/>
    <mergeCell ref="AG9:AG11"/>
    <mergeCell ref="AT9:AT11"/>
    <mergeCell ref="AI9:AI11"/>
    <mergeCell ref="AJ9:AJ11"/>
    <mergeCell ref="AK9:AK11"/>
    <mergeCell ref="AL9:AL11"/>
    <mergeCell ref="AM9:AM11"/>
    <mergeCell ref="AN9:AN11"/>
    <mergeCell ref="BJ11:BJ12"/>
    <mergeCell ref="BK11:BK12"/>
    <mergeCell ref="BL11:BL12"/>
    <mergeCell ref="BA11:BA12"/>
    <mergeCell ref="BB11:BB12"/>
    <mergeCell ref="BC11:BC12"/>
    <mergeCell ref="BD11:BD12"/>
    <mergeCell ref="BE11:BE12"/>
    <mergeCell ref="BF11:BF12"/>
    <mergeCell ref="C85:D85"/>
    <mergeCell ref="C96:O96"/>
    <mergeCell ref="BG11:BG12"/>
    <mergeCell ref="BH11:BH12"/>
    <mergeCell ref="BI11:BI12"/>
    <mergeCell ref="AU11:AU12"/>
    <mergeCell ref="AV11:AV12"/>
    <mergeCell ref="AW11:AW12"/>
    <mergeCell ref="AX11:AX12"/>
    <mergeCell ref="AY11:AY12"/>
    <mergeCell ref="AZ11:AZ12"/>
    <mergeCell ref="AO9:AO11"/>
    <mergeCell ref="AP9:AP11"/>
    <mergeCell ref="AQ9:AQ11"/>
    <mergeCell ref="AR9:AR11"/>
    <mergeCell ref="AS9:AS11"/>
  </mergeCells>
  <dataValidations count="1">
    <dataValidation type="list" allowBlank="1" showInputMessage="1" showErrorMessage="1" sqref="T5" xr:uid="{F7E6B74E-671C-4F23-918B-2178B88EF834}">
      <formula1>$HO$4:$HO$15</formula1>
    </dataValidation>
  </dataValidations>
  <pageMargins left="0.25" right="0.25" top="0.25" bottom="0.25" header="0.23622047244094499" footer="0.15748031496063"/>
  <pageSetup paperSize="9" scale="25" fitToWidth="0" fitToHeight="0" orientation="landscape" horizontalDpi="4294967295" verticalDpi="4294967295" r:id="rId1"/>
  <headerFooter alignWithMargins="0">
    <oddFooter>Page &amp;P</oddFooter>
  </headerFooter>
  <rowBreaks count="1" manualBreakCount="1">
    <brk id="47" min="1" max="39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4E21B7-687B-4584-9763-ACCE6820FA87}">
  <dimension ref="A1:HO145"/>
  <sheetViews>
    <sheetView topLeftCell="B1" zoomScale="60" zoomScaleNormal="60" workbookViewId="0">
      <selection activeCell="B36" sqref="A36:XFD36"/>
    </sheetView>
  </sheetViews>
  <sheetFormatPr defaultRowHeight="12.75" customHeight="1" x14ac:dyDescent="0.35"/>
  <cols>
    <col min="1" max="1" width="3.42578125" style="10" hidden="1" customWidth="1"/>
    <col min="2" max="2" width="11.28515625" style="10" customWidth="1"/>
    <col min="3" max="3" width="47.5703125" style="6" customWidth="1"/>
    <col min="4" max="4" width="14.5703125" style="7" customWidth="1"/>
    <col min="5" max="5" width="14.140625" style="7" customWidth="1"/>
    <col min="6" max="6" width="13" style="7" customWidth="1"/>
    <col min="7" max="7" width="13.140625" style="5" customWidth="1"/>
    <col min="8" max="8" width="13.5703125" style="5" customWidth="1"/>
    <col min="9" max="9" width="13" style="5" customWidth="1"/>
    <col min="10" max="10" width="12.7109375" style="5" customWidth="1"/>
    <col min="11" max="12" width="13" style="8" customWidth="1"/>
    <col min="13" max="13" width="15.7109375" style="8" customWidth="1"/>
    <col min="14" max="14" width="13.7109375" style="8" customWidth="1"/>
    <col min="15" max="15" width="14.140625" style="8" customWidth="1"/>
    <col min="16" max="16" width="14" style="9" customWidth="1"/>
    <col min="17" max="17" width="13.140625" style="9" customWidth="1"/>
    <col min="18" max="18" width="9.5703125" style="9" customWidth="1"/>
    <col min="19" max="19" width="12.42578125" style="9" customWidth="1"/>
    <col min="20" max="20" width="15.85546875" style="9" customWidth="1"/>
    <col min="21" max="21" width="14" style="9" customWidth="1"/>
    <col min="22" max="22" width="11.7109375" style="9" customWidth="1"/>
    <col min="23" max="23" width="11.5703125" style="9" customWidth="1"/>
    <col min="24" max="24" width="19.85546875" style="9" customWidth="1"/>
    <col min="25" max="25" width="17.140625" style="9" customWidth="1"/>
    <col min="26" max="26" width="10.140625" style="9" customWidth="1"/>
    <col min="27" max="27" width="11.140625" style="9" customWidth="1"/>
    <col min="28" max="28" width="9.28515625" style="9" customWidth="1"/>
    <col min="29" max="29" width="10.85546875" style="9" customWidth="1"/>
    <col min="30" max="30" width="9.42578125" style="9" customWidth="1"/>
    <col min="31" max="31" width="10.5703125" style="9" customWidth="1"/>
    <col min="32" max="32" width="9.5703125" style="9" customWidth="1"/>
    <col min="33" max="33" width="9.140625" style="9" customWidth="1"/>
    <col min="34" max="34" width="11.5703125" style="9" customWidth="1"/>
    <col min="35" max="35" width="8.42578125" style="10" customWidth="1"/>
    <col min="36" max="36" width="9.85546875" style="10" customWidth="1"/>
    <col min="37" max="37" width="9.28515625" style="10" customWidth="1"/>
    <col min="38" max="38" width="8.5703125" style="10" customWidth="1"/>
    <col min="39" max="39" width="9.42578125" style="10" customWidth="1"/>
    <col min="40" max="40" width="9.28515625" style="10" customWidth="1"/>
    <col min="41" max="41" width="10.140625" style="10" customWidth="1"/>
    <col min="42" max="42" width="9.28515625" style="10" customWidth="1"/>
    <col min="43" max="43" width="11.85546875" style="10" customWidth="1"/>
    <col min="44" max="44" width="8.7109375" style="10" customWidth="1"/>
    <col min="45" max="45" width="14.140625" style="10" customWidth="1"/>
    <col min="46" max="46" width="15.140625" style="10" hidden="1" customWidth="1"/>
    <col min="47" max="60" width="12.140625" style="44" customWidth="1"/>
    <col min="61" max="65" width="12.140625" style="10" customWidth="1"/>
    <col min="66" max="82" width="26.140625" style="10" customWidth="1"/>
    <col min="83" max="222" width="9.140625" style="10"/>
    <col min="223" max="223" width="13.42578125" style="10" customWidth="1"/>
    <col min="224" max="264" width="9.140625" style="10"/>
    <col min="265" max="265" width="0" style="10" hidden="1" customWidth="1"/>
    <col min="266" max="266" width="15.5703125" style="10" customWidth="1"/>
    <col min="267" max="267" width="55.140625" style="10" customWidth="1"/>
    <col min="268" max="268" width="15.5703125" style="10" customWidth="1"/>
    <col min="269" max="270" width="13" style="10" customWidth="1"/>
    <col min="271" max="272" width="13.140625" style="10" customWidth="1"/>
    <col min="273" max="273" width="10.5703125" style="10" customWidth="1"/>
    <col min="274" max="274" width="12.42578125" style="10" customWidth="1"/>
    <col min="275" max="275" width="11.5703125" style="10" customWidth="1"/>
    <col min="276" max="276" width="12.28515625" style="10" customWidth="1"/>
    <col min="277" max="277" width="12.7109375" style="10" customWidth="1"/>
    <col min="278" max="278" width="12.5703125" style="10" customWidth="1"/>
    <col min="279" max="279" width="13.140625" style="10" customWidth="1"/>
    <col min="280" max="280" width="13.42578125" style="10" customWidth="1"/>
    <col min="281" max="281" width="10.28515625" style="10" customWidth="1"/>
    <col min="282" max="282" width="14.28515625" style="10" customWidth="1"/>
    <col min="283" max="283" width="12.85546875" style="10" customWidth="1"/>
    <col min="284" max="284" width="12" style="10" customWidth="1"/>
    <col min="285" max="285" width="16.28515625" style="10" customWidth="1"/>
    <col min="286" max="286" width="14.5703125" style="10" customWidth="1"/>
    <col min="287" max="287" width="16.85546875" style="10" customWidth="1"/>
    <col min="288" max="288" width="11.140625" style="10" customWidth="1"/>
    <col min="289" max="289" width="10.42578125" style="10" customWidth="1"/>
    <col min="290" max="290" width="10.85546875" style="10" customWidth="1"/>
    <col min="291" max="291" width="10.140625" style="10" customWidth="1"/>
    <col min="292" max="292" width="12.85546875" style="10" customWidth="1"/>
    <col min="293" max="294" width="11" style="10" customWidth="1"/>
    <col min="295" max="295" width="11.5703125" style="10" customWidth="1"/>
    <col min="296" max="296" width="11.28515625" style="10" customWidth="1"/>
    <col min="297" max="297" width="10.140625" style="10" customWidth="1"/>
    <col min="298" max="299" width="11.85546875" style="10" customWidth="1"/>
    <col min="300" max="300" width="12.28515625" style="10" customWidth="1"/>
    <col min="301" max="301" width="12.7109375" style="10" customWidth="1"/>
    <col min="302" max="302" width="15.140625" style="10" customWidth="1"/>
    <col min="303" max="303" width="10" style="10" customWidth="1"/>
    <col min="304" max="314" width="7.85546875" style="10" customWidth="1"/>
    <col min="315" max="315" width="9.140625" style="10" customWidth="1"/>
    <col min="316" max="316" width="8.28515625" style="10" customWidth="1"/>
    <col min="317" max="317" width="10.140625" style="10" customWidth="1"/>
    <col min="318" max="318" width="9.140625" style="10"/>
    <col min="319" max="319" width="11.85546875" style="10" customWidth="1"/>
    <col min="320" max="320" width="14.28515625" style="10" customWidth="1"/>
    <col min="321" max="520" width="9.140625" style="10"/>
    <col min="521" max="521" width="0" style="10" hidden="1" customWidth="1"/>
    <col min="522" max="522" width="15.5703125" style="10" customWidth="1"/>
    <col min="523" max="523" width="55.140625" style="10" customWidth="1"/>
    <col min="524" max="524" width="15.5703125" style="10" customWidth="1"/>
    <col min="525" max="526" width="13" style="10" customWidth="1"/>
    <col min="527" max="528" width="13.140625" style="10" customWidth="1"/>
    <col min="529" max="529" width="10.5703125" style="10" customWidth="1"/>
    <col min="530" max="530" width="12.42578125" style="10" customWidth="1"/>
    <col min="531" max="531" width="11.5703125" style="10" customWidth="1"/>
    <col min="532" max="532" width="12.28515625" style="10" customWidth="1"/>
    <col min="533" max="533" width="12.7109375" style="10" customWidth="1"/>
    <col min="534" max="534" width="12.5703125" style="10" customWidth="1"/>
    <col min="535" max="535" width="13.140625" style="10" customWidth="1"/>
    <col min="536" max="536" width="13.42578125" style="10" customWidth="1"/>
    <col min="537" max="537" width="10.28515625" style="10" customWidth="1"/>
    <col min="538" max="538" width="14.28515625" style="10" customWidth="1"/>
    <col min="539" max="539" width="12.85546875" style="10" customWidth="1"/>
    <col min="540" max="540" width="12" style="10" customWidth="1"/>
    <col min="541" max="541" width="16.28515625" style="10" customWidth="1"/>
    <col min="542" max="542" width="14.5703125" style="10" customWidth="1"/>
    <col min="543" max="543" width="16.85546875" style="10" customWidth="1"/>
    <col min="544" max="544" width="11.140625" style="10" customWidth="1"/>
    <col min="545" max="545" width="10.42578125" style="10" customWidth="1"/>
    <col min="546" max="546" width="10.85546875" style="10" customWidth="1"/>
    <col min="547" max="547" width="10.140625" style="10" customWidth="1"/>
    <col min="548" max="548" width="12.85546875" style="10" customWidth="1"/>
    <col min="549" max="550" width="11" style="10" customWidth="1"/>
    <col min="551" max="551" width="11.5703125" style="10" customWidth="1"/>
    <col min="552" max="552" width="11.28515625" style="10" customWidth="1"/>
    <col min="553" max="553" width="10.140625" style="10" customWidth="1"/>
    <col min="554" max="555" width="11.85546875" style="10" customWidth="1"/>
    <col min="556" max="556" width="12.28515625" style="10" customWidth="1"/>
    <col min="557" max="557" width="12.7109375" style="10" customWidth="1"/>
    <col min="558" max="558" width="15.140625" style="10" customWidth="1"/>
    <col min="559" max="559" width="10" style="10" customWidth="1"/>
    <col min="560" max="570" width="7.85546875" style="10" customWidth="1"/>
    <col min="571" max="571" width="9.140625" style="10" customWidth="1"/>
    <col min="572" max="572" width="8.28515625" style="10" customWidth="1"/>
    <col min="573" max="573" width="10.140625" style="10" customWidth="1"/>
    <col min="574" max="574" width="9.140625" style="10"/>
    <col min="575" max="575" width="11.85546875" style="10" customWidth="1"/>
    <col min="576" max="576" width="14.28515625" style="10" customWidth="1"/>
    <col min="577" max="776" width="9.140625" style="10"/>
    <col min="777" max="777" width="0" style="10" hidden="1" customWidth="1"/>
    <col min="778" max="778" width="15.5703125" style="10" customWidth="1"/>
    <col min="779" max="779" width="55.140625" style="10" customWidth="1"/>
    <col min="780" max="780" width="15.5703125" style="10" customWidth="1"/>
    <col min="781" max="782" width="13" style="10" customWidth="1"/>
    <col min="783" max="784" width="13.140625" style="10" customWidth="1"/>
    <col min="785" max="785" width="10.5703125" style="10" customWidth="1"/>
    <col min="786" max="786" width="12.42578125" style="10" customWidth="1"/>
    <col min="787" max="787" width="11.5703125" style="10" customWidth="1"/>
    <col min="788" max="788" width="12.28515625" style="10" customWidth="1"/>
    <col min="789" max="789" width="12.7109375" style="10" customWidth="1"/>
    <col min="790" max="790" width="12.5703125" style="10" customWidth="1"/>
    <col min="791" max="791" width="13.140625" style="10" customWidth="1"/>
    <col min="792" max="792" width="13.42578125" style="10" customWidth="1"/>
    <col min="793" max="793" width="10.28515625" style="10" customWidth="1"/>
    <col min="794" max="794" width="14.28515625" style="10" customWidth="1"/>
    <col min="795" max="795" width="12.85546875" style="10" customWidth="1"/>
    <col min="796" max="796" width="12" style="10" customWidth="1"/>
    <col min="797" max="797" width="16.28515625" style="10" customWidth="1"/>
    <col min="798" max="798" width="14.5703125" style="10" customWidth="1"/>
    <col min="799" max="799" width="16.85546875" style="10" customWidth="1"/>
    <col min="800" max="800" width="11.140625" style="10" customWidth="1"/>
    <col min="801" max="801" width="10.42578125" style="10" customWidth="1"/>
    <col min="802" max="802" width="10.85546875" style="10" customWidth="1"/>
    <col min="803" max="803" width="10.140625" style="10" customWidth="1"/>
    <col min="804" max="804" width="12.85546875" style="10" customWidth="1"/>
    <col min="805" max="806" width="11" style="10" customWidth="1"/>
    <col min="807" max="807" width="11.5703125" style="10" customWidth="1"/>
    <col min="808" max="808" width="11.28515625" style="10" customWidth="1"/>
    <col min="809" max="809" width="10.140625" style="10" customWidth="1"/>
    <col min="810" max="811" width="11.85546875" style="10" customWidth="1"/>
    <col min="812" max="812" width="12.28515625" style="10" customWidth="1"/>
    <col min="813" max="813" width="12.7109375" style="10" customWidth="1"/>
    <col min="814" max="814" width="15.140625" style="10" customWidth="1"/>
    <col min="815" max="815" width="10" style="10" customWidth="1"/>
    <col min="816" max="826" width="7.85546875" style="10" customWidth="1"/>
    <col min="827" max="827" width="9.140625" style="10" customWidth="1"/>
    <col min="828" max="828" width="8.28515625" style="10" customWidth="1"/>
    <col min="829" max="829" width="10.140625" style="10" customWidth="1"/>
    <col min="830" max="830" width="9.140625" style="10"/>
    <col min="831" max="831" width="11.85546875" style="10" customWidth="1"/>
    <col min="832" max="832" width="14.28515625" style="10" customWidth="1"/>
    <col min="833" max="1032" width="9.140625" style="10"/>
    <col min="1033" max="1033" width="0" style="10" hidden="1" customWidth="1"/>
    <col min="1034" max="1034" width="15.5703125" style="10" customWidth="1"/>
    <col min="1035" max="1035" width="55.140625" style="10" customWidth="1"/>
    <col min="1036" max="1036" width="15.5703125" style="10" customWidth="1"/>
    <col min="1037" max="1038" width="13" style="10" customWidth="1"/>
    <col min="1039" max="1040" width="13.140625" style="10" customWidth="1"/>
    <col min="1041" max="1041" width="10.5703125" style="10" customWidth="1"/>
    <col min="1042" max="1042" width="12.42578125" style="10" customWidth="1"/>
    <col min="1043" max="1043" width="11.5703125" style="10" customWidth="1"/>
    <col min="1044" max="1044" width="12.28515625" style="10" customWidth="1"/>
    <col min="1045" max="1045" width="12.7109375" style="10" customWidth="1"/>
    <col min="1046" max="1046" width="12.5703125" style="10" customWidth="1"/>
    <col min="1047" max="1047" width="13.140625" style="10" customWidth="1"/>
    <col min="1048" max="1048" width="13.42578125" style="10" customWidth="1"/>
    <col min="1049" max="1049" width="10.28515625" style="10" customWidth="1"/>
    <col min="1050" max="1050" width="14.28515625" style="10" customWidth="1"/>
    <col min="1051" max="1051" width="12.85546875" style="10" customWidth="1"/>
    <col min="1052" max="1052" width="12" style="10" customWidth="1"/>
    <col min="1053" max="1053" width="16.28515625" style="10" customWidth="1"/>
    <col min="1054" max="1054" width="14.5703125" style="10" customWidth="1"/>
    <col min="1055" max="1055" width="16.85546875" style="10" customWidth="1"/>
    <col min="1056" max="1056" width="11.140625" style="10" customWidth="1"/>
    <col min="1057" max="1057" width="10.42578125" style="10" customWidth="1"/>
    <col min="1058" max="1058" width="10.85546875" style="10" customWidth="1"/>
    <col min="1059" max="1059" width="10.140625" style="10" customWidth="1"/>
    <col min="1060" max="1060" width="12.85546875" style="10" customWidth="1"/>
    <col min="1061" max="1062" width="11" style="10" customWidth="1"/>
    <col min="1063" max="1063" width="11.5703125" style="10" customWidth="1"/>
    <col min="1064" max="1064" width="11.28515625" style="10" customWidth="1"/>
    <col min="1065" max="1065" width="10.140625" style="10" customWidth="1"/>
    <col min="1066" max="1067" width="11.85546875" style="10" customWidth="1"/>
    <col min="1068" max="1068" width="12.28515625" style="10" customWidth="1"/>
    <col min="1069" max="1069" width="12.7109375" style="10" customWidth="1"/>
    <col min="1070" max="1070" width="15.140625" style="10" customWidth="1"/>
    <col min="1071" max="1071" width="10" style="10" customWidth="1"/>
    <col min="1072" max="1082" width="7.85546875" style="10" customWidth="1"/>
    <col min="1083" max="1083" width="9.140625" style="10" customWidth="1"/>
    <col min="1084" max="1084" width="8.28515625" style="10" customWidth="1"/>
    <col min="1085" max="1085" width="10.140625" style="10" customWidth="1"/>
    <col min="1086" max="1086" width="9.140625" style="10"/>
    <col min="1087" max="1087" width="11.85546875" style="10" customWidth="1"/>
    <col min="1088" max="1088" width="14.28515625" style="10" customWidth="1"/>
    <col min="1089" max="1288" width="9.140625" style="10"/>
    <col min="1289" max="1289" width="0" style="10" hidden="1" customWidth="1"/>
    <col min="1290" max="1290" width="15.5703125" style="10" customWidth="1"/>
    <col min="1291" max="1291" width="55.140625" style="10" customWidth="1"/>
    <col min="1292" max="1292" width="15.5703125" style="10" customWidth="1"/>
    <col min="1293" max="1294" width="13" style="10" customWidth="1"/>
    <col min="1295" max="1296" width="13.140625" style="10" customWidth="1"/>
    <col min="1297" max="1297" width="10.5703125" style="10" customWidth="1"/>
    <col min="1298" max="1298" width="12.42578125" style="10" customWidth="1"/>
    <col min="1299" max="1299" width="11.5703125" style="10" customWidth="1"/>
    <col min="1300" max="1300" width="12.28515625" style="10" customWidth="1"/>
    <col min="1301" max="1301" width="12.7109375" style="10" customWidth="1"/>
    <col min="1302" max="1302" width="12.5703125" style="10" customWidth="1"/>
    <col min="1303" max="1303" width="13.140625" style="10" customWidth="1"/>
    <col min="1304" max="1304" width="13.42578125" style="10" customWidth="1"/>
    <col min="1305" max="1305" width="10.28515625" style="10" customWidth="1"/>
    <col min="1306" max="1306" width="14.28515625" style="10" customWidth="1"/>
    <col min="1307" max="1307" width="12.85546875" style="10" customWidth="1"/>
    <col min="1308" max="1308" width="12" style="10" customWidth="1"/>
    <col min="1309" max="1309" width="16.28515625" style="10" customWidth="1"/>
    <col min="1310" max="1310" width="14.5703125" style="10" customWidth="1"/>
    <col min="1311" max="1311" width="16.85546875" style="10" customWidth="1"/>
    <col min="1312" max="1312" width="11.140625" style="10" customWidth="1"/>
    <col min="1313" max="1313" width="10.42578125" style="10" customWidth="1"/>
    <col min="1314" max="1314" width="10.85546875" style="10" customWidth="1"/>
    <col min="1315" max="1315" width="10.140625" style="10" customWidth="1"/>
    <col min="1316" max="1316" width="12.85546875" style="10" customWidth="1"/>
    <col min="1317" max="1318" width="11" style="10" customWidth="1"/>
    <col min="1319" max="1319" width="11.5703125" style="10" customWidth="1"/>
    <col min="1320" max="1320" width="11.28515625" style="10" customWidth="1"/>
    <col min="1321" max="1321" width="10.140625" style="10" customWidth="1"/>
    <col min="1322" max="1323" width="11.85546875" style="10" customWidth="1"/>
    <col min="1324" max="1324" width="12.28515625" style="10" customWidth="1"/>
    <col min="1325" max="1325" width="12.7109375" style="10" customWidth="1"/>
    <col min="1326" max="1326" width="15.140625" style="10" customWidth="1"/>
    <col min="1327" max="1327" width="10" style="10" customWidth="1"/>
    <col min="1328" max="1338" width="7.85546875" style="10" customWidth="1"/>
    <col min="1339" max="1339" width="9.140625" style="10" customWidth="1"/>
    <col min="1340" max="1340" width="8.28515625" style="10" customWidth="1"/>
    <col min="1341" max="1341" width="10.140625" style="10" customWidth="1"/>
    <col min="1342" max="1342" width="9.140625" style="10"/>
    <col min="1343" max="1343" width="11.85546875" style="10" customWidth="1"/>
    <col min="1344" max="1344" width="14.28515625" style="10" customWidth="1"/>
    <col min="1345" max="1544" width="9.140625" style="10"/>
    <col min="1545" max="1545" width="0" style="10" hidden="1" customWidth="1"/>
    <col min="1546" max="1546" width="15.5703125" style="10" customWidth="1"/>
    <col min="1547" max="1547" width="55.140625" style="10" customWidth="1"/>
    <col min="1548" max="1548" width="15.5703125" style="10" customWidth="1"/>
    <col min="1549" max="1550" width="13" style="10" customWidth="1"/>
    <col min="1551" max="1552" width="13.140625" style="10" customWidth="1"/>
    <col min="1553" max="1553" width="10.5703125" style="10" customWidth="1"/>
    <col min="1554" max="1554" width="12.42578125" style="10" customWidth="1"/>
    <col min="1555" max="1555" width="11.5703125" style="10" customWidth="1"/>
    <col min="1556" max="1556" width="12.28515625" style="10" customWidth="1"/>
    <col min="1557" max="1557" width="12.7109375" style="10" customWidth="1"/>
    <col min="1558" max="1558" width="12.5703125" style="10" customWidth="1"/>
    <col min="1559" max="1559" width="13.140625" style="10" customWidth="1"/>
    <col min="1560" max="1560" width="13.42578125" style="10" customWidth="1"/>
    <col min="1561" max="1561" width="10.28515625" style="10" customWidth="1"/>
    <col min="1562" max="1562" width="14.28515625" style="10" customWidth="1"/>
    <col min="1563" max="1563" width="12.85546875" style="10" customWidth="1"/>
    <col min="1564" max="1564" width="12" style="10" customWidth="1"/>
    <col min="1565" max="1565" width="16.28515625" style="10" customWidth="1"/>
    <col min="1566" max="1566" width="14.5703125" style="10" customWidth="1"/>
    <col min="1567" max="1567" width="16.85546875" style="10" customWidth="1"/>
    <col min="1568" max="1568" width="11.140625" style="10" customWidth="1"/>
    <col min="1569" max="1569" width="10.42578125" style="10" customWidth="1"/>
    <col min="1570" max="1570" width="10.85546875" style="10" customWidth="1"/>
    <col min="1571" max="1571" width="10.140625" style="10" customWidth="1"/>
    <col min="1572" max="1572" width="12.85546875" style="10" customWidth="1"/>
    <col min="1573" max="1574" width="11" style="10" customWidth="1"/>
    <col min="1575" max="1575" width="11.5703125" style="10" customWidth="1"/>
    <col min="1576" max="1576" width="11.28515625" style="10" customWidth="1"/>
    <col min="1577" max="1577" width="10.140625" style="10" customWidth="1"/>
    <col min="1578" max="1579" width="11.85546875" style="10" customWidth="1"/>
    <col min="1580" max="1580" width="12.28515625" style="10" customWidth="1"/>
    <col min="1581" max="1581" width="12.7109375" style="10" customWidth="1"/>
    <col min="1582" max="1582" width="15.140625" style="10" customWidth="1"/>
    <col min="1583" max="1583" width="10" style="10" customWidth="1"/>
    <col min="1584" max="1594" width="7.85546875" style="10" customWidth="1"/>
    <col min="1595" max="1595" width="9.140625" style="10" customWidth="1"/>
    <col min="1596" max="1596" width="8.28515625" style="10" customWidth="1"/>
    <col min="1597" max="1597" width="10.140625" style="10" customWidth="1"/>
    <col min="1598" max="1598" width="9.140625" style="10"/>
    <col min="1599" max="1599" width="11.85546875" style="10" customWidth="1"/>
    <col min="1600" max="1600" width="14.28515625" style="10" customWidth="1"/>
    <col min="1601" max="1800" width="9.140625" style="10"/>
    <col min="1801" max="1801" width="0" style="10" hidden="1" customWidth="1"/>
    <col min="1802" max="1802" width="15.5703125" style="10" customWidth="1"/>
    <col min="1803" max="1803" width="55.140625" style="10" customWidth="1"/>
    <col min="1804" max="1804" width="15.5703125" style="10" customWidth="1"/>
    <col min="1805" max="1806" width="13" style="10" customWidth="1"/>
    <col min="1807" max="1808" width="13.140625" style="10" customWidth="1"/>
    <col min="1809" max="1809" width="10.5703125" style="10" customWidth="1"/>
    <col min="1810" max="1810" width="12.42578125" style="10" customWidth="1"/>
    <col min="1811" max="1811" width="11.5703125" style="10" customWidth="1"/>
    <col min="1812" max="1812" width="12.28515625" style="10" customWidth="1"/>
    <col min="1813" max="1813" width="12.7109375" style="10" customWidth="1"/>
    <col min="1814" max="1814" width="12.5703125" style="10" customWidth="1"/>
    <col min="1815" max="1815" width="13.140625" style="10" customWidth="1"/>
    <col min="1816" max="1816" width="13.42578125" style="10" customWidth="1"/>
    <col min="1817" max="1817" width="10.28515625" style="10" customWidth="1"/>
    <col min="1818" max="1818" width="14.28515625" style="10" customWidth="1"/>
    <col min="1819" max="1819" width="12.85546875" style="10" customWidth="1"/>
    <col min="1820" max="1820" width="12" style="10" customWidth="1"/>
    <col min="1821" max="1821" width="16.28515625" style="10" customWidth="1"/>
    <col min="1822" max="1822" width="14.5703125" style="10" customWidth="1"/>
    <col min="1823" max="1823" width="16.85546875" style="10" customWidth="1"/>
    <col min="1824" max="1824" width="11.140625" style="10" customWidth="1"/>
    <col min="1825" max="1825" width="10.42578125" style="10" customWidth="1"/>
    <col min="1826" max="1826" width="10.85546875" style="10" customWidth="1"/>
    <col min="1827" max="1827" width="10.140625" style="10" customWidth="1"/>
    <col min="1828" max="1828" width="12.85546875" style="10" customWidth="1"/>
    <col min="1829" max="1830" width="11" style="10" customWidth="1"/>
    <col min="1831" max="1831" width="11.5703125" style="10" customWidth="1"/>
    <col min="1832" max="1832" width="11.28515625" style="10" customWidth="1"/>
    <col min="1833" max="1833" width="10.140625" style="10" customWidth="1"/>
    <col min="1834" max="1835" width="11.85546875" style="10" customWidth="1"/>
    <col min="1836" max="1836" width="12.28515625" style="10" customWidth="1"/>
    <col min="1837" max="1837" width="12.7109375" style="10" customWidth="1"/>
    <col min="1838" max="1838" width="15.140625" style="10" customWidth="1"/>
    <col min="1839" max="1839" width="10" style="10" customWidth="1"/>
    <col min="1840" max="1850" width="7.85546875" style="10" customWidth="1"/>
    <col min="1851" max="1851" width="9.140625" style="10" customWidth="1"/>
    <col min="1852" max="1852" width="8.28515625" style="10" customWidth="1"/>
    <col min="1853" max="1853" width="10.140625" style="10" customWidth="1"/>
    <col min="1854" max="1854" width="9.140625" style="10"/>
    <col min="1855" max="1855" width="11.85546875" style="10" customWidth="1"/>
    <col min="1856" max="1856" width="14.28515625" style="10" customWidth="1"/>
    <col min="1857" max="2056" width="9.140625" style="10"/>
    <col min="2057" max="2057" width="0" style="10" hidden="1" customWidth="1"/>
    <col min="2058" max="2058" width="15.5703125" style="10" customWidth="1"/>
    <col min="2059" max="2059" width="55.140625" style="10" customWidth="1"/>
    <col min="2060" max="2060" width="15.5703125" style="10" customWidth="1"/>
    <col min="2061" max="2062" width="13" style="10" customWidth="1"/>
    <col min="2063" max="2064" width="13.140625" style="10" customWidth="1"/>
    <col min="2065" max="2065" width="10.5703125" style="10" customWidth="1"/>
    <col min="2066" max="2066" width="12.42578125" style="10" customWidth="1"/>
    <col min="2067" max="2067" width="11.5703125" style="10" customWidth="1"/>
    <col min="2068" max="2068" width="12.28515625" style="10" customWidth="1"/>
    <col min="2069" max="2069" width="12.7109375" style="10" customWidth="1"/>
    <col min="2070" max="2070" width="12.5703125" style="10" customWidth="1"/>
    <col min="2071" max="2071" width="13.140625" style="10" customWidth="1"/>
    <col min="2072" max="2072" width="13.42578125" style="10" customWidth="1"/>
    <col min="2073" max="2073" width="10.28515625" style="10" customWidth="1"/>
    <col min="2074" max="2074" width="14.28515625" style="10" customWidth="1"/>
    <col min="2075" max="2075" width="12.85546875" style="10" customWidth="1"/>
    <col min="2076" max="2076" width="12" style="10" customWidth="1"/>
    <col min="2077" max="2077" width="16.28515625" style="10" customWidth="1"/>
    <col min="2078" max="2078" width="14.5703125" style="10" customWidth="1"/>
    <col min="2079" max="2079" width="16.85546875" style="10" customWidth="1"/>
    <col min="2080" max="2080" width="11.140625" style="10" customWidth="1"/>
    <col min="2081" max="2081" width="10.42578125" style="10" customWidth="1"/>
    <col min="2082" max="2082" width="10.85546875" style="10" customWidth="1"/>
    <col min="2083" max="2083" width="10.140625" style="10" customWidth="1"/>
    <col min="2084" max="2084" width="12.85546875" style="10" customWidth="1"/>
    <col min="2085" max="2086" width="11" style="10" customWidth="1"/>
    <col min="2087" max="2087" width="11.5703125" style="10" customWidth="1"/>
    <col min="2088" max="2088" width="11.28515625" style="10" customWidth="1"/>
    <col min="2089" max="2089" width="10.140625" style="10" customWidth="1"/>
    <col min="2090" max="2091" width="11.85546875" style="10" customWidth="1"/>
    <col min="2092" max="2092" width="12.28515625" style="10" customWidth="1"/>
    <col min="2093" max="2093" width="12.7109375" style="10" customWidth="1"/>
    <col min="2094" max="2094" width="15.140625" style="10" customWidth="1"/>
    <col min="2095" max="2095" width="10" style="10" customWidth="1"/>
    <col min="2096" max="2106" width="7.85546875" style="10" customWidth="1"/>
    <col min="2107" max="2107" width="9.140625" style="10" customWidth="1"/>
    <col min="2108" max="2108" width="8.28515625" style="10" customWidth="1"/>
    <col min="2109" max="2109" width="10.140625" style="10" customWidth="1"/>
    <col min="2110" max="2110" width="9.140625" style="10"/>
    <col min="2111" max="2111" width="11.85546875" style="10" customWidth="1"/>
    <col min="2112" max="2112" width="14.28515625" style="10" customWidth="1"/>
    <col min="2113" max="2312" width="9.140625" style="10"/>
    <col min="2313" max="2313" width="0" style="10" hidden="1" customWidth="1"/>
    <col min="2314" max="2314" width="15.5703125" style="10" customWidth="1"/>
    <col min="2315" max="2315" width="55.140625" style="10" customWidth="1"/>
    <col min="2316" max="2316" width="15.5703125" style="10" customWidth="1"/>
    <col min="2317" max="2318" width="13" style="10" customWidth="1"/>
    <col min="2319" max="2320" width="13.140625" style="10" customWidth="1"/>
    <col min="2321" max="2321" width="10.5703125" style="10" customWidth="1"/>
    <col min="2322" max="2322" width="12.42578125" style="10" customWidth="1"/>
    <col min="2323" max="2323" width="11.5703125" style="10" customWidth="1"/>
    <col min="2324" max="2324" width="12.28515625" style="10" customWidth="1"/>
    <col min="2325" max="2325" width="12.7109375" style="10" customWidth="1"/>
    <col min="2326" max="2326" width="12.5703125" style="10" customWidth="1"/>
    <col min="2327" max="2327" width="13.140625" style="10" customWidth="1"/>
    <col min="2328" max="2328" width="13.42578125" style="10" customWidth="1"/>
    <col min="2329" max="2329" width="10.28515625" style="10" customWidth="1"/>
    <col min="2330" max="2330" width="14.28515625" style="10" customWidth="1"/>
    <col min="2331" max="2331" width="12.85546875" style="10" customWidth="1"/>
    <col min="2332" max="2332" width="12" style="10" customWidth="1"/>
    <col min="2333" max="2333" width="16.28515625" style="10" customWidth="1"/>
    <col min="2334" max="2334" width="14.5703125" style="10" customWidth="1"/>
    <col min="2335" max="2335" width="16.85546875" style="10" customWidth="1"/>
    <col min="2336" max="2336" width="11.140625" style="10" customWidth="1"/>
    <col min="2337" max="2337" width="10.42578125" style="10" customWidth="1"/>
    <col min="2338" max="2338" width="10.85546875" style="10" customWidth="1"/>
    <col min="2339" max="2339" width="10.140625" style="10" customWidth="1"/>
    <col min="2340" max="2340" width="12.85546875" style="10" customWidth="1"/>
    <col min="2341" max="2342" width="11" style="10" customWidth="1"/>
    <col min="2343" max="2343" width="11.5703125" style="10" customWidth="1"/>
    <col min="2344" max="2344" width="11.28515625" style="10" customWidth="1"/>
    <col min="2345" max="2345" width="10.140625" style="10" customWidth="1"/>
    <col min="2346" max="2347" width="11.85546875" style="10" customWidth="1"/>
    <col min="2348" max="2348" width="12.28515625" style="10" customWidth="1"/>
    <col min="2349" max="2349" width="12.7109375" style="10" customWidth="1"/>
    <col min="2350" max="2350" width="15.140625" style="10" customWidth="1"/>
    <col min="2351" max="2351" width="10" style="10" customWidth="1"/>
    <col min="2352" max="2362" width="7.85546875" style="10" customWidth="1"/>
    <col min="2363" max="2363" width="9.140625" style="10" customWidth="1"/>
    <col min="2364" max="2364" width="8.28515625" style="10" customWidth="1"/>
    <col min="2365" max="2365" width="10.140625" style="10" customWidth="1"/>
    <col min="2366" max="2366" width="9.140625" style="10"/>
    <col min="2367" max="2367" width="11.85546875" style="10" customWidth="1"/>
    <col min="2368" max="2368" width="14.28515625" style="10" customWidth="1"/>
    <col min="2369" max="2568" width="9.140625" style="10"/>
    <col min="2569" max="2569" width="0" style="10" hidden="1" customWidth="1"/>
    <col min="2570" max="2570" width="15.5703125" style="10" customWidth="1"/>
    <col min="2571" max="2571" width="55.140625" style="10" customWidth="1"/>
    <col min="2572" max="2572" width="15.5703125" style="10" customWidth="1"/>
    <col min="2573" max="2574" width="13" style="10" customWidth="1"/>
    <col min="2575" max="2576" width="13.140625" style="10" customWidth="1"/>
    <col min="2577" max="2577" width="10.5703125" style="10" customWidth="1"/>
    <col min="2578" max="2578" width="12.42578125" style="10" customWidth="1"/>
    <col min="2579" max="2579" width="11.5703125" style="10" customWidth="1"/>
    <col min="2580" max="2580" width="12.28515625" style="10" customWidth="1"/>
    <col min="2581" max="2581" width="12.7109375" style="10" customWidth="1"/>
    <col min="2582" max="2582" width="12.5703125" style="10" customWidth="1"/>
    <col min="2583" max="2583" width="13.140625" style="10" customWidth="1"/>
    <col min="2584" max="2584" width="13.42578125" style="10" customWidth="1"/>
    <col min="2585" max="2585" width="10.28515625" style="10" customWidth="1"/>
    <col min="2586" max="2586" width="14.28515625" style="10" customWidth="1"/>
    <col min="2587" max="2587" width="12.85546875" style="10" customWidth="1"/>
    <col min="2588" max="2588" width="12" style="10" customWidth="1"/>
    <col min="2589" max="2589" width="16.28515625" style="10" customWidth="1"/>
    <col min="2590" max="2590" width="14.5703125" style="10" customWidth="1"/>
    <col min="2591" max="2591" width="16.85546875" style="10" customWidth="1"/>
    <col min="2592" max="2592" width="11.140625" style="10" customWidth="1"/>
    <col min="2593" max="2593" width="10.42578125" style="10" customWidth="1"/>
    <col min="2594" max="2594" width="10.85546875" style="10" customWidth="1"/>
    <col min="2595" max="2595" width="10.140625" style="10" customWidth="1"/>
    <col min="2596" max="2596" width="12.85546875" style="10" customWidth="1"/>
    <col min="2597" max="2598" width="11" style="10" customWidth="1"/>
    <col min="2599" max="2599" width="11.5703125" style="10" customWidth="1"/>
    <col min="2600" max="2600" width="11.28515625" style="10" customWidth="1"/>
    <col min="2601" max="2601" width="10.140625" style="10" customWidth="1"/>
    <col min="2602" max="2603" width="11.85546875" style="10" customWidth="1"/>
    <col min="2604" max="2604" width="12.28515625" style="10" customWidth="1"/>
    <col min="2605" max="2605" width="12.7109375" style="10" customWidth="1"/>
    <col min="2606" max="2606" width="15.140625" style="10" customWidth="1"/>
    <col min="2607" max="2607" width="10" style="10" customWidth="1"/>
    <col min="2608" max="2618" width="7.85546875" style="10" customWidth="1"/>
    <col min="2619" max="2619" width="9.140625" style="10" customWidth="1"/>
    <col min="2620" max="2620" width="8.28515625" style="10" customWidth="1"/>
    <col min="2621" max="2621" width="10.140625" style="10" customWidth="1"/>
    <col min="2622" max="2622" width="9.140625" style="10"/>
    <col min="2623" max="2623" width="11.85546875" style="10" customWidth="1"/>
    <col min="2624" max="2624" width="14.28515625" style="10" customWidth="1"/>
    <col min="2625" max="2824" width="9.140625" style="10"/>
    <col min="2825" max="2825" width="0" style="10" hidden="1" customWidth="1"/>
    <col min="2826" max="2826" width="15.5703125" style="10" customWidth="1"/>
    <col min="2827" max="2827" width="55.140625" style="10" customWidth="1"/>
    <col min="2828" max="2828" width="15.5703125" style="10" customWidth="1"/>
    <col min="2829" max="2830" width="13" style="10" customWidth="1"/>
    <col min="2831" max="2832" width="13.140625" style="10" customWidth="1"/>
    <col min="2833" max="2833" width="10.5703125" style="10" customWidth="1"/>
    <col min="2834" max="2834" width="12.42578125" style="10" customWidth="1"/>
    <col min="2835" max="2835" width="11.5703125" style="10" customWidth="1"/>
    <col min="2836" max="2836" width="12.28515625" style="10" customWidth="1"/>
    <col min="2837" max="2837" width="12.7109375" style="10" customWidth="1"/>
    <col min="2838" max="2838" width="12.5703125" style="10" customWidth="1"/>
    <col min="2839" max="2839" width="13.140625" style="10" customWidth="1"/>
    <col min="2840" max="2840" width="13.42578125" style="10" customWidth="1"/>
    <col min="2841" max="2841" width="10.28515625" style="10" customWidth="1"/>
    <col min="2842" max="2842" width="14.28515625" style="10" customWidth="1"/>
    <col min="2843" max="2843" width="12.85546875" style="10" customWidth="1"/>
    <col min="2844" max="2844" width="12" style="10" customWidth="1"/>
    <col min="2845" max="2845" width="16.28515625" style="10" customWidth="1"/>
    <col min="2846" max="2846" width="14.5703125" style="10" customWidth="1"/>
    <col min="2847" max="2847" width="16.85546875" style="10" customWidth="1"/>
    <col min="2848" max="2848" width="11.140625" style="10" customWidth="1"/>
    <col min="2849" max="2849" width="10.42578125" style="10" customWidth="1"/>
    <col min="2850" max="2850" width="10.85546875" style="10" customWidth="1"/>
    <col min="2851" max="2851" width="10.140625" style="10" customWidth="1"/>
    <col min="2852" max="2852" width="12.85546875" style="10" customWidth="1"/>
    <col min="2853" max="2854" width="11" style="10" customWidth="1"/>
    <col min="2855" max="2855" width="11.5703125" style="10" customWidth="1"/>
    <col min="2856" max="2856" width="11.28515625" style="10" customWidth="1"/>
    <col min="2857" max="2857" width="10.140625" style="10" customWidth="1"/>
    <col min="2858" max="2859" width="11.85546875" style="10" customWidth="1"/>
    <col min="2860" max="2860" width="12.28515625" style="10" customWidth="1"/>
    <col min="2861" max="2861" width="12.7109375" style="10" customWidth="1"/>
    <col min="2862" max="2862" width="15.140625" style="10" customWidth="1"/>
    <col min="2863" max="2863" width="10" style="10" customWidth="1"/>
    <col min="2864" max="2874" width="7.85546875" style="10" customWidth="1"/>
    <col min="2875" max="2875" width="9.140625" style="10" customWidth="1"/>
    <col min="2876" max="2876" width="8.28515625" style="10" customWidth="1"/>
    <col min="2877" max="2877" width="10.140625" style="10" customWidth="1"/>
    <col min="2878" max="2878" width="9.140625" style="10"/>
    <col min="2879" max="2879" width="11.85546875" style="10" customWidth="1"/>
    <col min="2880" max="2880" width="14.28515625" style="10" customWidth="1"/>
    <col min="2881" max="3080" width="9.140625" style="10"/>
    <col min="3081" max="3081" width="0" style="10" hidden="1" customWidth="1"/>
    <col min="3082" max="3082" width="15.5703125" style="10" customWidth="1"/>
    <col min="3083" max="3083" width="55.140625" style="10" customWidth="1"/>
    <col min="3084" max="3084" width="15.5703125" style="10" customWidth="1"/>
    <col min="3085" max="3086" width="13" style="10" customWidth="1"/>
    <col min="3087" max="3088" width="13.140625" style="10" customWidth="1"/>
    <col min="3089" max="3089" width="10.5703125" style="10" customWidth="1"/>
    <col min="3090" max="3090" width="12.42578125" style="10" customWidth="1"/>
    <col min="3091" max="3091" width="11.5703125" style="10" customWidth="1"/>
    <col min="3092" max="3092" width="12.28515625" style="10" customWidth="1"/>
    <col min="3093" max="3093" width="12.7109375" style="10" customWidth="1"/>
    <col min="3094" max="3094" width="12.5703125" style="10" customWidth="1"/>
    <col min="3095" max="3095" width="13.140625" style="10" customWidth="1"/>
    <col min="3096" max="3096" width="13.42578125" style="10" customWidth="1"/>
    <col min="3097" max="3097" width="10.28515625" style="10" customWidth="1"/>
    <col min="3098" max="3098" width="14.28515625" style="10" customWidth="1"/>
    <col min="3099" max="3099" width="12.85546875" style="10" customWidth="1"/>
    <col min="3100" max="3100" width="12" style="10" customWidth="1"/>
    <col min="3101" max="3101" width="16.28515625" style="10" customWidth="1"/>
    <col min="3102" max="3102" width="14.5703125" style="10" customWidth="1"/>
    <col min="3103" max="3103" width="16.85546875" style="10" customWidth="1"/>
    <col min="3104" max="3104" width="11.140625" style="10" customWidth="1"/>
    <col min="3105" max="3105" width="10.42578125" style="10" customWidth="1"/>
    <col min="3106" max="3106" width="10.85546875" style="10" customWidth="1"/>
    <col min="3107" max="3107" width="10.140625" style="10" customWidth="1"/>
    <col min="3108" max="3108" width="12.85546875" style="10" customWidth="1"/>
    <col min="3109" max="3110" width="11" style="10" customWidth="1"/>
    <col min="3111" max="3111" width="11.5703125" style="10" customWidth="1"/>
    <col min="3112" max="3112" width="11.28515625" style="10" customWidth="1"/>
    <col min="3113" max="3113" width="10.140625" style="10" customWidth="1"/>
    <col min="3114" max="3115" width="11.85546875" style="10" customWidth="1"/>
    <col min="3116" max="3116" width="12.28515625" style="10" customWidth="1"/>
    <col min="3117" max="3117" width="12.7109375" style="10" customWidth="1"/>
    <col min="3118" max="3118" width="15.140625" style="10" customWidth="1"/>
    <col min="3119" max="3119" width="10" style="10" customWidth="1"/>
    <col min="3120" max="3130" width="7.85546875" style="10" customWidth="1"/>
    <col min="3131" max="3131" width="9.140625" style="10" customWidth="1"/>
    <col min="3132" max="3132" width="8.28515625" style="10" customWidth="1"/>
    <col min="3133" max="3133" width="10.140625" style="10" customWidth="1"/>
    <col min="3134" max="3134" width="9.140625" style="10"/>
    <col min="3135" max="3135" width="11.85546875" style="10" customWidth="1"/>
    <col min="3136" max="3136" width="14.28515625" style="10" customWidth="1"/>
    <col min="3137" max="3336" width="9.140625" style="10"/>
    <col min="3337" max="3337" width="0" style="10" hidden="1" customWidth="1"/>
    <col min="3338" max="3338" width="15.5703125" style="10" customWidth="1"/>
    <col min="3339" max="3339" width="55.140625" style="10" customWidth="1"/>
    <col min="3340" max="3340" width="15.5703125" style="10" customWidth="1"/>
    <col min="3341" max="3342" width="13" style="10" customWidth="1"/>
    <col min="3343" max="3344" width="13.140625" style="10" customWidth="1"/>
    <col min="3345" max="3345" width="10.5703125" style="10" customWidth="1"/>
    <col min="3346" max="3346" width="12.42578125" style="10" customWidth="1"/>
    <col min="3347" max="3347" width="11.5703125" style="10" customWidth="1"/>
    <col min="3348" max="3348" width="12.28515625" style="10" customWidth="1"/>
    <col min="3349" max="3349" width="12.7109375" style="10" customWidth="1"/>
    <col min="3350" max="3350" width="12.5703125" style="10" customWidth="1"/>
    <col min="3351" max="3351" width="13.140625" style="10" customWidth="1"/>
    <col min="3352" max="3352" width="13.42578125" style="10" customWidth="1"/>
    <col min="3353" max="3353" width="10.28515625" style="10" customWidth="1"/>
    <col min="3354" max="3354" width="14.28515625" style="10" customWidth="1"/>
    <col min="3355" max="3355" width="12.85546875" style="10" customWidth="1"/>
    <col min="3356" max="3356" width="12" style="10" customWidth="1"/>
    <col min="3357" max="3357" width="16.28515625" style="10" customWidth="1"/>
    <col min="3358" max="3358" width="14.5703125" style="10" customWidth="1"/>
    <col min="3359" max="3359" width="16.85546875" style="10" customWidth="1"/>
    <col min="3360" max="3360" width="11.140625" style="10" customWidth="1"/>
    <col min="3361" max="3361" width="10.42578125" style="10" customWidth="1"/>
    <col min="3362" max="3362" width="10.85546875" style="10" customWidth="1"/>
    <col min="3363" max="3363" width="10.140625" style="10" customWidth="1"/>
    <col min="3364" max="3364" width="12.85546875" style="10" customWidth="1"/>
    <col min="3365" max="3366" width="11" style="10" customWidth="1"/>
    <col min="3367" max="3367" width="11.5703125" style="10" customWidth="1"/>
    <col min="3368" max="3368" width="11.28515625" style="10" customWidth="1"/>
    <col min="3369" max="3369" width="10.140625" style="10" customWidth="1"/>
    <col min="3370" max="3371" width="11.85546875" style="10" customWidth="1"/>
    <col min="3372" max="3372" width="12.28515625" style="10" customWidth="1"/>
    <col min="3373" max="3373" width="12.7109375" style="10" customWidth="1"/>
    <col min="3374" max="3374" width="15.140625" style="10" customWidth="1"/>
    <col min="3375" max="3375" width="10" style="10" customWidth="1"/>
    <col min="3376" max="3386" width="7.85546875" style="10" customWidth="1"/>
    <col min="3387" max="3387" width="9.140625" style="10" customWidth="1"/>
    <col min="3388" max="3388" width="8.28515625" style="10" customWidth="1"/>
    <col min="3389" max="3389" width="10.140625" style="10" customWidth="1"/>
    <col min="3390" max="3390" width="9.140625" style="10"/>
    <col min="3391" max="3391" width="11.85546875" style="10" customWidth="1"/>
    <col min="3392" max="3392" width="14.28515625" style="10" customWidth="1"/>
    <col min="3393" max="3592" width="9.140625" style="10"/>
    <col min="3593" max="3593" width="0" style="10" hidden="1" customWidth="1"/>
    <col min="3594" max="3594" width="15.5703125" style="10" customWidth="1"/>
    <col min="3595" max="3595" width="55.140625" style="10" customWidth="1"/>
    <col min="3596" max="3596" width="15.5703125" style="10" customWidth="1"/>
    <col min="3597" max="3598" width="13" style="10" customWidth="1"/>
    <col min="3599" max="3600" width="13.140625" style="10" customWidth="1"/>
    <col min="3601" max="3601" width="10.5703125" style="10" customWidth="1"/>
    <col min="3602" max="3602" width="12.42578125" style="10" customWidth="1"/>
    <col min="3603" max="3603" width="11.5703125" style="10" customWidth="1"/>
    <col min="3604" max="3604" width="12.28515625" style="10" customWidth="1"/>
    <col min="3605" max="3605" width="12.7109375" style="10" customWidth="1"/>
    <col min="3606" max="3606" width="12.5703125" style="10" customWidth="1"/>
    <col min="3607" max="3607" width="13.140625" style="10" customWidth="1"/>
    <col min="3608" max="3608" width="13.42578125" style="10" customWidth="1"/>
    <col min="3609" max="3609" width="10.28515625" style="10" customWidth="1"/>
    <col min="3610" max="3610" width="14.28515625" style="10" customWidth="1"/>
    <col min="3611" max="3611" width="12.85546875" style="10" customWidth="1"/>
    <col min="3612" max="3612" width="12" style="10" customWidth="1"/>
    <col min="3613" max="3613" width="16.28515625" style="10" customWidth="1"/>
    <col min="3614" max="3614" width="14.5703125" style="10" customWidth="1"/>
    <col min="3615" max="3615" width="16.85546875" style="10" customWidth="1"/>
    <col min="3616" max="3616" width="11.140625" style="10" customWidth="1"/>
    <col min="3617" max="3617" width="10.42578125" style="10" customWidth="1"/>
    <col min="3618" max="3618" width="10.85546875" style="10" customWidth="1"/>
    <col min="3619" max="3619" width="10.140625" style="10" customWidth="1"/>
    <col min="3620" max="3620" width="12.85546875" style="10" customWidth="1"/>
    <col min="3621" max="3622" width="11" style="10" customWidth="1"/>
    <col min="3623" max="3623" width="11.5703125" style="10" customWidth="1"/>
    <col min="3624" max="3624" width="11.28515625" style="10" customWidth="1"/>
    <col min="3625" max="3625" width="10.140625" style="10" customWidth="1"/>
    <col min="3626" max="3627" width="11.85546875" style="10" customWidth="1"/>
    <col min="3628" max="3628" width="12.28515625" style="10" customWidth="1"/>
    <col min="3629" max="3629" width="12.7109375" style="10" customWidth="1"/>
    <col min="3630" max="3630" width="15.140625" style="10" customWidth="1"/>
    <col min="3631" max="3631" width="10" style="10" customWidth="1"/>
    <col min="3632" max="3642" width="7.85546875" style="10" customWidth="1"/>
    <col min="3643" max="3643" width="9.140625" style="10" customWidth="1"/>
    <col min="3644" max="3644" width="8.28515625" style="10" customWidth="1"/>
    <col min="3645" max="3645" width="10.140625" style="10" customWidth="1"/>
    <col min="3646" max="3646" width="9.140625" style="10"/>
    <col min="3647" max="3647" width="11.85546875" style="10" customWidth="1"/>
    <col min="3648" max="3648" width="14.28515625" style="10" customWidth="1"/>
    <col min="3649" max="3848" width="9.140625" style="10"/>
    <col min="3849" max="3849" width="0" style="10" hidden="1" customWidth="1"/>
    <col min="3850" max="3850" width="15.5703125" style="10" customWidth="1"/>
    <col min="3851" max="3851" width="55.140625" style="10" customWidth="1"/>
    <col min="3852" max="3852" width="15.5703125" style="10" customWidth="1"/>
    <col min="3853" max="3854" width="13" style="10" customWidth="1"/>
    <col min="3855" max="3856" width="13.140625" style="10" customWidth="1"/>
    <col min="3857" max="3857" width="10.5703125" style="10" customWidth="1"/>
    <col min="3858" max="3858" width="12.42578125" style="10" customWidth="1"/>
    <col min="3859" max="3859" width="11.5703125" style="10" customWidth="1"/>
    <col min="3860" max="3860" width="12.28515625" style="10" customWidth="1"/>
    <col min="3861" max="3861" width="12.7109375" style="10" customWidth="1"/>
    <col min="3862" max="3862" width="12.5703125" style="10" customWidth="1"/>
    <col min="3863" max="3863" width="13.140625" style="10" customWidth="1"/>
    <col min="3864" max="3864" width="13.42578125" style="10" customWidth="1"/>
    <col min="3865" max="3865" width="10.28515625" style="10" customWidth="1"/>
    <col min="3866" max="3866" width="14.28515625" style="10" customWidth="1"/>
    <col min="3867" max="3867" width="12.85546875" style="10" customWidth="1"/>
    <col min="3868" max="3868" width="12" style="10" customWidth="1"/>
    <col min="3869" max="3869" width="16.28515625" style="10" customWidth="1"/>
    <col min="3870" max="3870" width="14.5703125" style="10" customWidth="1"/>
    <col min="3871" max="3871" width="16.85546875" style="10" customWidth="1"/>
    <col min="3872" max="3872" width="11.140625" style="10" customWidth="1"/>
    <col min="3873" max="3873" width="10.42578125" style="10" customWidth="1"/>
    <col min="3874" max="3874" width="10.85546875" style="10" customWidth="1"/>
    <col min="3875" max="3875" width="10.140625" style="10" customWidth="1"/>
    <col min="3876" max="3876" width="12.85546875" style="10" customWidth="1"/>
    <col min="3877" max="3878" width="11" style="10" customWidth="1"/>
    <col min="3879" max="3879" width="11.5703125" style="10" customWidth="1"/>
    <col min="3880" max="3880" width="11.28515625" style="10" customWidth="1"/>
    <col min="3881" max="3881" width="10.140625" style="10" customWidth="1"/>
    <col min="3882" max="3883" width="11.85546875" style="10" customWidth="1"/>
    <col min="3884" max="3884" width="12.28515625" style="10" customWidth="1"/>
    <col min="3885" max="3885" width="12.7109375" style="10" customWidth="1"/>
    <col min="3886" max="3886" width="15.140625" style="10" customWidth="1"/>
    <col min="3887" max="3887" width="10" style="10" customWidth="1"/>
    <col min="3888" max="3898" width="7.85546875" style="10" customWidth="1"/>
    <col min="3899" max="3899" width="9.140625" style="10" customWidth="1"/>
    <col min="3900" max="3900" width="8.28515625" style="10" customWidth="1"/>
    <col min="3901" max="3901" width="10.140625" style="10" customWidth="1"/>
    <col min="3902" max="3902" width="9.140625" style="10"/>
    <col min="3903" max="3903" width="11.85546875" style="10" customWidth="1"/>
    <col min="3904" max="3904" width="14.28515625" style="10" customWidth="1"/>
    <col min="3905" max="4104" width="9.140625" style="10"/>
    <col min="4105" max="4105" width="0" style="10" hidden="1" customWidth="1"/>
    <col min="4106" max="4106" width="15.5703125" style="10" customWidth="1"/>
    <col min="4107" max="4107" width="55.140625" style="10" customWidth="1"/>
    <col min="4108" max="4108" width="15.5703125" style="10" customWidth="1"/>
    <col min="4109" max="4110" width="13" style="10" customWidth="1"/>
    <col min="4111" max="4112" width="13.140625" style="10" customWidth="1"/>
    <col min="4113" max="4113" width="10.5703125" style="10" customWidth="1"/>
    <col min="4114" max="4114" width="12.42578125" style="10" customWidth="1"/>
    <col min="4115" max="4115" width="11.5703125" style="10" customWidth="1"/>
    <col min="4116" max="4116" width="12.28515625" style="10" customWidth="1"/>
    <col min="4117" max="4117" width="12.7109375" style="10" customWidth="1"/>
    <col min="4118" max="4118" width="12.5703125" style="10" customWidth="1"/>
    <col min="4119" max="4119" width="13.140625" style="10" customWidth="1"/>
    <col min="4120" max="4120" width="13.42578125" style="10" customWidth="1"/>
    <col min="4121" max="4121" width="10.28515625" style="10" customWidth="1"/>
    <col min="4122" max="4122" width="14.28515625" style="10" customWidth="1"/>
    <col min="4123" max="4123" width="12.85546875" style="10" customWidth="1"/>
    <col min="4124" max="4124" width="12" style="10" customWidth="1"/>
    <col min="4125" max="4125" width="16.28515625" style="10" customWidth="1"/>
    <col min="4126" max="4126" width="14.5703125" style="10" customWidth="1"/>
    <col min="4127" max="4127" width="16.85546875" style="10" customWidth="1"/>
    <col min="4128" max="4128" width="11.140625" style="10" customWidth="1"/>
    <col min="4129" max="4129" width="10.42578125" style="10" customWidth="1"/>
    <col min="4130" max="4130" width="10.85546875" style="10" customWidth="1"/>
    <col min="4131" max="4131" width="10.140625" style="10" customWidth="1"/>
    <col min="4132" max="4132" width="12.85546875" style="10" customWidth="1"/>
    <col min="4133" max="4134" width="11" style="10" customWidth="1"/>
    <col min="4135" max="4135" width="11.5703125" style="10" customWidth="1"/>
    <col min="4136" max="4136" width="11.28515625" style="10" customWidth="1"/>
    <col min="4137" max="4137" width="10.140625" style="10" customWidth="1"/>
    <col min="4138" max="4139" width="11.85546875" style="10" customWidth="1"/>
    <col min="4140" max="4140" width="12.28515625" style="10" customWidth="1"/>
    <col min="4141" max="4141" width="12.7109375" style="10" customWidth="1"/>
    <col min="4142" max="4142" width="15.140625" style="10" customWidth="1"/>
    <col min="4143" max="4143" width="10" style="10" customWidth="1"/>
    <col min="4144" max="4154" width="7.85546875" style="10" customWidth="1"/>
    <col min="4155" max="4155" width="9.140625" style="10" customWidth="1"/>
    <col min="4156" max="4156" width="8.28515625" style="10" customWidth="1"/>
    <col min="4157" max="4157" width="10.140625" style="10" customWidth="1"/>
    <col min="4158" max="4158" width="9.140625" style="10"/>
    <col min="4159" max="4159" width="11.85546875" style="10" customWidth="1"/>
    <col min="4160" max="4160" width="14.28515625" style="10" customWidth="1"/>
    <col min="4161" max="4360" width="9.140625" style="10"/>
    <col min="4361" max="4361" width="0" style="10" hidden="1" customWidth="1"/>
    <col min="4362" max="4362" width="15.5703125" style="10" customWidth="1"/>
    <col min="4363" max="4363" width="55.140625" style="10" customWidth="1"/>
    <col min="4364" max="4364" width="15.5703125" style="10" customWidth="1"/>
    <col min="4365" max="4366" width="13" style="10" customWidth="1"/>
    <col min="4367" max="4368" width="13.140625" style="10" customWidth="1"/>
    <col min="4369" max="4369" width="10.5703125" style="10" customWidth="1"/>
    <col min="4370" max="4370" width="12.42578125" style="10" customWidth="1"/>
    <col min="4371" max="4371" width="11.5703125" style="10" customWidth="1"/>
    <col min="4372" max="4372" width="12.28515625" style="10" customWidth="1"/>
    <col min="4373" max="4373" width="12.7109375" style="10" customWidth="1"/>
    <col min="4374" max="4374" width="12.5703125" style="10" customWidth="1"/>
    <col min="4375" max="4375" width="13.140625" style="10" customWidth="1"/>
    <col min="4376" max="4376" width="13.42578125" style="10" customWidth="1"/>
    <col min="4377" max="4377" width="10.28515625" style="10" customWidth="1"/>
    <col min="4378" max="4378" width="14.28515625" style="10" customWidth="1"/>
    <col min="4379" max="4379" width="12.85546875" style="10" customWidth="1"/>
    <col min="4380" max="4380" width="12" style="10" customWidth="1"/>
    <col min="4381" max="4381" width="16.28515625" style="10" customWidth="1"/>
    <col min="4382" max="4382" width="14.5703125" style="10" customWidth="1"/>
    <col min="4383" max="4383" width="16.85546875" style="10" customWidth="1"/>
    <col min="4384" max="4384" width="11.140625" style="10" customWidth="1"/>
    <col min="4385" max="4385" width="10.42578125" style="10" customWidth="1"/>
    <col min="4386" max="4386" width="10.85546875" style="10" customWidth="1"/>
    <col min="4387" max="4387" width="10.140625" style="10" customWidth="1"/>
    <col min="4388" max="4388" width="12.85546875" style="10" customWidth="1"/>
    <col min="4389" max="4390" width="11" style="10" customWidth="1"/>
    <col min="4391" max="4391" width="11.5703125" style="10" customWidth="1"/>
    <col min="4392" max="4392" width="11.28515625" style="10" customWidth="1"/>
    <col min="4393" max="4393" width="10.140625" style="10" customWidth="1"/>
    <col min="4394" max="4395" width="11.85546875" style="10" customWidth="1"/>
    <col min="4396" max="4396" width="12.28515625" style="10" customWidth="1"/>
    <col min="4397" max="4397" width="12.7109375" style="10" customWidth="1"/>
    <col min="4398" max="4398" width="15.140625" style="10" customWidth="1"/>
    <col min="4399" max="4399" width="10" style="10" customWidth="1"/>
    <col min="4400" max="4410" width="7.85546875" style="10" customWidth="1"/>
    <col min="4411" max="4411" width="9.140625" style="10" customWidth="1"/>
    <col min="4412" max="4412" width="8.28515625" style="10" customWidth="1"/>
    <col min="4413" max="4413" width="10.140625" style="10" customWidth="1"/>
    <col min="4414" max="4414" width="9.140625" style="10"/>
    <col min="4415" max="4415" width="11.85546875" style="10" customWidth="1"/>
    <col min="4416" max="4416" width="14.28515625" style="10" customWidth="1"/>
    <col min="4417" max="4616" width="9.140625" style="10"/>
    <col min="4617" max="4617" width="0" style="10" hidden="1" customWidth="1"/>
    <col min="4618" max="4618" width="15.5703125" style="10" customWidth="1"/>
    <col min="4619" max="4619" width="55.140625" style="10" customWidth="1"/>
    <col min="4620" max="4620" width="15.5703125" style="10" customWidth="1"/>
    <col min="4621" max="4622" width="13" style="10" customWidth="1"/>
    <col min="4623" max="4624" width="13.140625" style="10" customWidth="1"/>
    <col min="4625" max="4625" width="10.5703125" style="10" customWidth="1"/>
    <col min="4626" max="4626" width="12.42578125" style="10" customWidth="1"/>
    <col min="4627" max="4627" width="11.5703125" style="10" customWidth="1"/>
    <col min="4628" max="4628" width="12.28515625" style="10" customWidth="1"/>
    <col min="4629" max="4629" width="12.7109375" style="10" customWidth="1"/>
    <col min="4630" max="4630" width="12.5703125" style="10" customWidth="1"/>
    <col min="4631" max="4631" width="13.140625" style="10" customWidth="1"/>
    <col min="4632" max="4632" width="13.42578125" style="10" customWidth="1"/>
    <col min="4633" max="4633" width="10.28515625" style="10" customWidth="1"/>
    <col min="4634" max="4634" width="14.28515625" style="10" customWidth="1"/>
    <col min="4635" max="4635" width="12.85546875" style="10" customWidth="1"/>
    <col min="4636" max="4636" width="12" style="10" customWidth="1"/>
    <col min="4637" max="4637" width="16.28515625" style="10" customWidth="1"/>
    <col min="4638" max="4638" width="14.5703125" style="10" customWidth="1"/>
    <col min="4639" max="4639" width="16.85546875" style="10" customWidth="1"/>
    <col min="4640" max="4640" width="11.140625" style="10" customWidth="1"/>
    <col min="4641" max="4641" width="10.42578125" style="10" customWidth="1"/>
    <col min="4642" max="4642" width="10.85546875" style="10" customWidth="1"/>
    <col min="4643" max="4643" width="10.140625" style="10" customWidth="1"/>
    <col min="4644" max="4644" width="12.85546875" style="10" customWidth="1"/>
    <col min="4645" max="4646" width="11" style="10" customWidth="1"/>
    <col min="4647" max="4647" width="11.5703125" style="10" customWidth="1"/>
    <col min="4648" max="4648" width="11.28515625" style="10" customWidth="1"/>
    <col min="4649" max="4649" width="10.140625" style="10" customWidth="1"/>
    <col min="4650" max="4651" width="11.85546875" style="10" customWidth="1"/>
    <col min="4652" max="4652" width="12.28515625" style="10" customWidth="1"/>
    <col min="4653" max="4653" width="12.7109375" style="10" customWidth="1"/>
    <col min="4654" max="4654" width="15.140625" style="10" customWidth="1"/>
    <col min="4655" max="4655" width="10" style="10" customWidth="1"/>
    <col min="4656" max="4666" width="7.85546875" style="10" customWidth="1"/>
    <col min="4667" max="4667" width="9.140625" style="10" customWidth="1"/>
    <col min="4668" max="4668" width="8.28515625" style="10" customWidth="1"/>
    <col min="4669" max="4669" width="10.140625" style="10" customWidth="1"/>
    <col min="4670" max="4670" width="9.140625" style="10"/>
    <col min="4671" max="4671" width="11.85546875" style="10" customWidth="1"/>
    <col min="4672" max="4672" width="14.28515625" style="10" customWidth="1"/>
    <col min="4673" max="4872" width="9.140625" style="10"/>
    <col min="4873" max="4873" width="0" style="10" hidden="1" customWidth="1"/>
    <col min="4874" max="4874" width="15.5703125" style="10" customWidth="1"/>
    <col min="4875" max="4875" width="55.140625" style="10" customWidth="1"/>
    <col min="4876" max="4876" width="15.5703125" style="10" customWidth="1"/>
    <col min="4877" max="4878" width="13" style="10" customWidth="1"/>
    <col min="4879" max="4880" width="13.140625" style="10" customWidth="1"/>
    <col min="4881" max="4881" width="10.5703125" style="10" customWidth="1"/>
    <col min="4882" max="4882" width="12.42578125" style="10" customWidth="1"/>
    <col min="4883" max="4883" width="11.5703125" style="10" customWidth="1"/>
    <col min="4884" max="4884" width="12.28515625" style="10" customWidth="1"/>
    <col min="4885" max="4885" width="12.7109375" style="10" customWidth="1"/>
    <col min="4886" max="4886" width="12.5703125" style="10" customWidth="1"/>
    <col min="4887" max="4887" width="13.140625" style="10" customWidth="1"/>
    <col min="4888" max="4888" width="13.42578125" style="10" customWidth="1"/>
    <col min="4889" max="4889" width="10.28515625" style="10" customWidth="1"/>
    <col min="4890" max="4890" width="14.28515625" style="10" customWidth="1"/>
    <col min="4891" max="4891" width="12.85546875" style="10" customWidth="1"/>
    <col min="4892" max="4892" width="12" style="10" customWidth="1"/>
    <col min="4893" max="4893" width="16.28515625" style="10" customWidth="1"/>
    <col min="4894" max="4894" width="14.5703125" style="10" customWidth="1"/>
    <col min="4895" max="4895" width="16.85546875" style="10" customWidth="1"/>
    <col min="4896" max="4896" width="11.140625" style="10" customWidth="1"/>
    <col min="4897" max="4897" width="10.42578125" style="10" customWidth="1"/>
    <col min="4898" max="4898" width="10.85546875" style="10" customWidth="1"/>
    <col min="4899" max="4899" width="10.140625" style="10" customWidth="1"/>
    <col min="4900" max="4900" width="12.85546875" style="10" customWidth="1"/>
    <col min="4901" max="4902" width="11" style="10" customWidth="1"/>
    <col min="4903" max="4903" width="11.5703125" style="10" customWidth="1"/>
    <col min="4904" max="4904" width="11.28515625" style="10" customWidth="1"/>
    <col min="4905" max="4905" width="10.140625" style="10" customWidth="1"/>
    <col min="4906" max="4907" width="11.85546875" style="10" customWidth="1"/>
    <col min="4908" max="4908" width="12.28515625" style="10" customWidth="1"/>
    <col min="4909" max="4909" width="12.7109375" style="10" customWidth="1"/>
    <col min="4910" max="4910" width="15.140625" style="10" customWidth="1"/>
    <col min="4911" max="4911" width="10" style="10" customWidth="1"/>
    <col min="4912" max="4922" width="7.85546875" style="10" customWidth="1"/>
    <col min="4923" max="4923" width="9.140625" style="10" customWidth="1"/>
    <col min="4924" max="4924" width="8.28515625" style="10" customWidth="1"/>
    <col min="4925" max="4925" width="10.140625" style="10" customWidth="1"/>
    <col min="4926" max="4926" width="9.140625" style="10"/>
    <col min="4927" max="4927" width="11.85546875" style="10" customWidth="1"/>
    <col min="4928" max="4928" width="14.28515625" style="10" customWidth="1"/>
    <col min="4929" max="5128" width="9.140625" style="10"/>
    <col min="5129" max="5129" width="0" style="10" hidden="1" customWidth="1"/>
    <col min="5130" max="5130" width="15.5703125" style="10" customWidth="1"/>
    <col min="5131" max="5131" width="55.140625" style="10" customWidth="1"/>
    <col min="5132" max="5132" width="15.5703125" style="10" customWidth="1"/>
    <col min="5133" max="5134" width="13" style="10" customWidth="1"/>
    <col min="5135" max="5136" width="13.140625" style="10" customWidth="1"/>
    <col min="5137" max="5137" width="10.5703125" style="10" customWidth="1"/>
    <col min="5138" max="5138" width="12.42578125" style="10" customWidth="1"/>
    <col min="5139" max="5139" width="11.5703125" style="10" customWidth="1"/>
    <col min="5140" max="5140" width="12.28515625" style="10" customWidth="1"/>
    <col min="5141" max="5141" width="12.7109375" style="10" customWidth="1"/>
    <col min="5142" max="5142" width="12.5703125" style="10" customWidth="1"/>
    <col min="5143" max="5143" width="13.140625" style="10" customWidth="1"/>
    <col min="5144" max="5144" width="13.42578125" style="10" customWidth="1"/>
    <col min="5145" max="5145" width="10.28515625" style="10" customWidth="1"/>
    <col min="5146" max="5146" width="14.28515625" style="10" customWidth="1"/>
    <col min="5147" max="5147" width="12.85546875" style="10" customWidth="1"/>
    <col min="5148" max="5148" width="12" style="10" customWidth="1"/>
    <col min="5149" max="5149" width="16.28515625" style="10" customWidth="1"/>
    <col min="5150" max="5150" width="14.5703125" style="10" customWidth="1"/>
    <col min="5151" max="5151" width="16.85546875" style="10" customWidth="1"/>
    <col min="5152" max="5152" width="11.140625" style="10" customWidth="1"/>
    <col min="5153" max="5153" width="10.42578125" style="10" customWidth="1"/>
    <col min="5154" max="5154" width="10.85546875" style="10" customWidth="1"/>
    <col min="5155" max="5155" width="10.140625" style="10" customWidth="1"/>
    <col min="5156" max="5156" width="12.85546875" style="10" customWidth="1"/>
    <col min="5157" max="5158" width="11" style="10" customWidth="1"/>
    <col min="5159" max="5159" width="11.5703125" style="10" customWidth="1"/>
    <col min="5160" max="5160" width="11.28515625" style="10" customWidth="1"/>
    <col min="5161" max="5161" width="10.140625" style="10" customWidth="1"/>
    <col min="5162" max="5163" width="11.85546875" style="10" customWidth="1"/>
    <col min="5164" max="5164" width="12.28515625" style="10" customWidth="1"/>
    <col min="5165" max="5165" width="12.7109375" style="10" customWidth="1"/>
    <col min="5166" max="5166" width="15.140625" style="10" customWidth="1"/>
    <col min="5167" max="5167" width="10" style="10" customWidth="1"/>
    <col min="5168" max="5178" width="7.85546875" style="10" customWidth="1"/>
    <col min="5179" max="5179" width="9.140625" style="10" customWidth="1"/>
    <col min="5180" max="5180" width="8.28515625" style="10" customWidth="1"/>
    <col min="5181" max="5181" width="10.140625" style="10" customWidth="1"/>
    <col min="5182" max="5182" width="9.140625" style="10"/>
    <col min="5183" max="5183" width="11.85546875" style="10" customWidth="1"/>
    <col min="5184" max="5184" width="14.28515625" style="10" customWidth="1"/>
    <col min="5185" max="5384" width="9.140625" style="10"/>
    <col min="5385" max="5385" width="0" style="10" hidden="1" customWidth="1"/>
    <col min="5386" max="5386" width="15.5703125" style="10" customWidth="1"/>
    <col min="5387" max="5387" width="55.140625" style="10" customWidth="1"/>
    <col min="5388" max="5388" width="15.5703125" style="10" customWidth="1"/>
    <col min="5389" max="5390" width="13" style="10" customWidth="1"/>
    <col min="5391" max="5392" width="13.140625" style="10" customWidth="1"/>
    <col min="5393" max="5393" width="10.5703125" style="10" customWidth="1"/>
    <col min="5394" max="5394" width="12.42578125" style="10" customWidth="1"/>
    <col min="5395" max="5395" width="11.5703125" style="10" customWidth="1"/>
    <col min="5396" max="5396" width="12.28515625" style="10" customWidth="1"/>
    <col min="5397" max="5397" width="12.7109375" style="10" customWidth="1"/>
    <col min="5398" max="5398" width="12.5703125" style="10" customWidth="1"/>
    <col min="5399" max="5399" width="13.140625" style="10" customWidth="1"/>
    <col min="5400" max="5400" width="13.42578125" style="10" customWidth="1"/>
    <col min="5401" max="5401" width="10.28515625" style="10" customWidth="1"/>
    <col min="5402" max="5402" width="14.28515625" style="10" customWidth="1"/>
    <col min="5403" max="5403" width="12.85546875" style="10" customWidth="1"/>
    <col min="5404" max="5404" width="12" style="10" customWidth="1"/>
    <col min="5405" max="5405" width="16.28515625" style="10" customWidth="1"/>
    <col min="5406" max="5406" width="14.5703125" style="10" customWidth="1"/>
    <col min="5407" max="5407" width="16.85546875" style="10" customWidth="1"/>
    <col min="5408" max="5408" width="11.140625" style="10" customWidth="1"/>
    <col min="5409" max="5409" width="10.42578125" style="10" customWidth="1"/>
    <col min="5410" max="5410" width="10.85546875" style="10" customWidth="1"/>
    <col min="5411" max="5411" width="10.140625" style="10" customWidth="1"/>
    <col min="5412" max="5412" width="12.85546875" style="10" customWidth="1"/>
    <col min="5413" max="5414" width="11" style="10" customWidth="1"/>
    <col min="5415" max="5415" width="11.5703125" style="10" customWidth="1"/>
    <col min="5416" max="5416" width="11.28515625" style="10" customWidth="1"/>
    <col min="5417" max="5417" width="10.140625" style="10" customWidth="1"/>
    <col min="5418" max="5419" width="11.85546875" style="10" customWidth="1"/>
    <col min="5420" max="5420" width="12.28515625" style="10" customWidth="1"/>
    <col min="5421" max="5421" width="12.7109375" style="10" customWidth="1"/>
    <col min="5422" max="5422" width="15.140625" style="10" customWidth="1"/>
    <col min="5423" max="5423" width="10" style="10" customWidth="1"/>
    <col min="5424" max="5434" width="7.85546875" style="10" customWidth="1"/>
    <col min="5435" max="5435" width="9.140625" style="10" customWidth="1"/>
    <col min="5436" max="5436" width="8.28515625" style="10" customWidth="1"/>
    <col min="5437" max="5437" width="10.140625" style="10" customWidth="1"/>
    <col min="5438" max="5438" width="9.140625" style="10"/>
    <col min="5439" max="5439" width="11.85546875" style="10" customWidth="1"/>
    <col min="5440" max="5440" width="14.28515625" style="10" customWidth="1"/>
    <col min="5441" max="5640" width="9.140625" style="10"/>
    <col min="5641" max="5641" width="0" style="10" hidden="1" customWidth="1"/>
    <col min="5642" max="5642" width="15.5703125" style="10" customWidth="1"/>
    <col min="5643" max="5643" width="55.140625" style="10" customWidth="1"/>
    <col min="5644" max="5644" width="15.5703125" style="10" customWidth="1"/>
    <col min="5645" max="5646" width="13" style="10" customWidth="1"/>
    <col min="5647" max="5648" width="13.140625" style="10" customWidth="1"/>
    <col min="5649" max="5649" width="10.5703125" style="10" customWidth="1"/>
    <col min="5650" max="5650" width="12.42578125" style="10" customWidth="1"/>
    <col min="5651" max="5651" width="11.5703125" style="10" customWidth="1"/>
    <col min="5652" max="5652" width="12.28515625" style="10" customWidth="1"/>
    <col min="5653" max="5653" width="12.7109375" style="10" customWidth="1"/>
    <col min="5654" max="5654" width="12.5703125" style="10" customWidth="1"/>
    <col min="5655" max="5655" width="13.140625" style="10" customWidth="1"/>
    <col min="5656" max="5656" width="13.42578125" style="10" customWidth="1"/>
    <col min="5657" max="5657" width="10.28515625" style="10" customWidth="1"/>
    <col min="5658" max="5658" width="14.28515625" style="10" customWidth="1"/>
    <col min="5659" max="5659" width="12.85546875" style="10" customWidth="1"/>
    <col min="5660" max="5660" width="12" style="10" customWidth="1"/>
    <col min="5661" max="5661" width="16.28515625" style="10" customWidth="1"/>
    <col min="5662" max="5662" width="14.5703125" style="10" customWidth="1"/>
    <col min="5663" max="5663" width="16.85546875" style="10" customWidth="1"/>
    <col min="5664" max="5664" width="11.140625" style="10" customWidth="1"/>
    <col min="5665" max="5665" width="10.42578125" style="10" customWidth="1"/>
    <col min="5666" max="5666" width="10.85546875" style="10" customWidth="1"/>
    <col min="5667" max="5667" width="10.140625" style="10" customWidth="1"/>
    <col min="5668" max="5668" width="12.85546875" style="10" customWidth="1"/>
    <col min="5669" max="5670" width="11" style="10" customWidth="1"/>
    <col min="5671" max="5671" width="11.5703125" style="10" customWidth="1"/>
    <col min="5672" max="5672" width="11.28515625" style="10" customWidth="1"/>
    <col min="5673" max="5673" width="10.140625" style="10" customWidth="1"/>
    <col min="5674" max="5675" width="11.85546875" style="10" customWidth="1"/>
    <col min="5676" max="5676" width="12.28515625" style="10" customWidth="1"/>
    <col min="5677" max="5677" width="12.7109375" style="10" customWidth="1"/>
    <col min="5678" max="5678" width="15.140625" style="10" customWidth="1"/>
    <col min="5679" max="5679" width="10" style="10" customWidth="1"/>
    <col min="5680" max="5690" width="7.85546875" style="10" customWidth="1"/>
    <col min="5691" max="5691" width="9.140625" style="10" customWidth="1"/>
    <col min="5692" max="5692" width="8.28515625" style="10" customWidth="1"/>
    <col min="5693" max="5693" width="10.140625" style="10" customWidth="1"/>
    <col min="5694" max="5694" width="9.140625" style="10"/>
    <col min="5695" max="5695" width="11.85546875" style="10" customWidth="1"/>
    <col min="5696" max="5696" width="14.28515625" style="10" customWidth="1"/>
    <col min="5697" max="5896" width="9.140625" style="10"/>
    <col min="5897" max="5897" width="0" style="10" hidden="1" customWidth="1"/>
    <col min="5898" max="5898" width="15.5703125" style="10" customWidth="1"/>
    <col min="5899" max="5899" width="55.140625" style="10" customWidth="1"/>
    <col min="5900" max="5900" width="15.5703125" style="10" customWidth="1"/>
    <col min="5901" max="5902" width="13" style="10" customWidth="1"/>
    <col min="5903" max="5904" width="13.140625" style="10" customWidth="1"/>
    <col min="5905" max="5905" width="10.5703125" style="10" customWidth="1"/>
    <col min="5906" max="5906" width="12.42578125" style="10" customWidth="1"/>
    <col min="5907" max="5907" width="11.5703125" style="10" customWidth="1"/>
    <col min="5908" max="5908" width="12.28515625" style="10" customWidth="1"/>
    <col min="5909" max="5909" width="12.7109375" style="10" customWidth="1"/>
    <col min="5910" max="5910" width="12.5703125" style="10" customWidth="1"/>
    <col min="5911" max="5911" width="13.140625" style="10" customWidth="1"/>
    <col min="5912" max="5912" width="13.42578125" style="10" customWidth="1"/>
    <col min="5913" max="5913" width="10.28515625" style="10" customWidth="1"/>
    <col min="5914" max="5914" width="14.28515625" style="10" customWidth="1"/>
    <col min="5915" max="5915" width="12.85546875" style="10" customWidth="1"/>
    <col min="5916" max="5916" width="12" style="10" customWidth="1"/>
    <col min="5917" max="5917" width="16.28515625" style="10" customWidth="1"/>
    <col min="5918" max="5918" width="14.5703125" style="10" customWidth="1"/>
    <col min="5919" max="5919" width="16.85546875" style="10" customWidth="1"/>
    <col min="5920" max="5920" width="11.140625" style="10" customWidth="1"/>
    <col min="5921" max="5921" width="10.42578125" style="10" customWidth="1"/>
    <col min="5922" max="5922" width="10.85546875" style="10" customWidth="1"/>
    <col min="5923" max="5923" width="10.140625" style="10" customWidth="1"/>
    <col min="5924" max="5924" width="12.85546875" style="10" customWidth="1"/>
    <col min="5925" max="5926" width="11" style="10" customWidth="1"/>
    <col min="5927" max="5927" width="11.5703125" style="10" customWidth="1"/>
    <col min="5928" max="5928" width="11.28515625" style="10" customWidth="1"/>
    <col min="5929" max="5929" width="10.140625" style="10" customWidth="1"/>
    <col min="5930" max="5931" width="11.85546875" style="10" customWidth="1"/>
    <col min="5932" max="5932" width="12.28515625" style="10" customWidth="1"/>
    <col min="5933" max="5933" width="12.7109375" style="10" customWidth="1"/>
    <col min="5934" max="5934" width="15.140625" style="10" customWidth="1"/>
    <col min="5935" max="5935" width="10" style="10" customWidth="1"/>
    <col min="5936" max="5946" width="7.85546875" style="10" customWidth="1"/>
    <col min="5947" max="5947" width="9.140625" style="10" customWidth="1"/>
    <col min="5948" max="5948" width="8.28515625" style="10" customWidth="1"/>
    <col min="5949" max="5949" width="10.140625" style="10" customWidth="1"/>
    <col min="5950" max="5950" width="9.140625" style="10"/>
    <col min="5951" max="5951" width="11.85546875" style="10" customWidth="1"/>
    <col min="5952" max="5952" width="14.28515625" style="10" customWidth="1"/>
    <col min="5953" max="6152" width="9.140625" style="10"/>
    <col min="6153" max="6153" width="0" style="10" hidden="1" customWidth="1"/>
    <col min="6154" max="6154" width="15.5703125" style="10" customWidth="1"/>
    <col min="6155" max="6155" width="55.140625" style="10" customWidth="1"/>
    <col min="6156" max="6156" width="15.5703125" style="10" customWidth="1"/>
    <col min="6157" max="6158" width="13" style="10" customWidth="1"/>
    <col min="6159" max="6160" width="13.140625" style="10" customWidth="1"/>
    <col min="6161" max="6161" width="10.5703125" style="10" customWidth="1"/>
    <col min="6162" max="6162" width="12.42578125" style="10" customWidth="1"/>
    <col min="6163" max="6163" width="11.5703125" style="10" customWidth="1"/>
    <col min="6164" max="6164" width="12.28515625" style="10" customWidth="1"/>
    <col min="6165" max="6165" width="12.7109375" style="10" customWidth="1"/>
    <col min="6166" max="6166" width="12.5703125" style="10" customWidth="1"/>
    <col min="6167" max="6167" width="13.140625" style="10" customWidth="1"/>
    <col min="6168" max="6168" width="13.42578125" style="10" customWidth="1"/>
    <col min="6169" max="6169" width="10.28515625" style="10" customWidth="1"/>
    <col min="6170" max="6170" width="14.28515625" style="10" customWidth="1"/>
    <col min="6171" max="6171" width="12.85546875" style="10" customWidth="1"/>
    <col min="6172" max="6172" width="12" style="10" customWidth="1"/>
    <col min="6173" max="6173" width="16.28515625" style="10" customWidth="1"/>
    <col min="6174" max="6174" width="14.5703125" style="10" customWidth="1"/>
    <col min="6175" max="6175" width="16.85546875" style="10" customWidth="1"/>
    <col min="6176" max="6176" width="11.140625" style="10" customWidth="1"/>
    <col min="6177" max="6177" width="10.42578125" style="10" customWidth="1"/>
    <col min="6178" max="6178" width="10.85546875" style="10" customWidth="1"/>
    <col min="6179" max="6179" width="10.140625" style="10" customWidth="1"/>
    <col min="6180" max="6180" width="12.85546875" style="10" customWidth="1"/>
    <col min="6181" max="6182" width="11" style="10" customWidth="1"/>
    <col min="6183" max="6183" width="11.5703125" style="10" customWidth="1"/>
    <col min="6184" max="6184" width="11.28515625" style="10" customWidth="1"/>
    <col min="6185" max="6185" width="10.140625" style="10" customWidth="1"/>
    <col min="6186" max="6187" width="11.85546875" style="10" customWidth="1"/>
    <col min="6188" max="6188" width="12.28515625" style="10" customWidth="1"/>
    <col min="6189" max="6189" width="12.7109375" style="10" customWidth="1"/>
    <col min="6190" max="6190" width="15.140625" style="10" customWidth="1"/>
    <col min="6191" max="6191" width="10" style="10" customWidth="1"/>
    <col min="6192" max="6202" width="7.85546875" style="10" customWidth="1"/>
    <col min="6203" max="6203" width="9.140625" style="10" customWidth="1"/>
    <col min="6204" max="6204" width="8.28515625" style="10" customWidth="1"/>
    <col min="6205" max="6205" width="10.140625" style="10" customWidth="1"/>
    <col min="6206" max="6206" width="9.140625" style="10"/>
    <col min="6207" max="6207" width="11.85546875" style="10" customWidth="1"/>
    <col min="6208" max="6208" width="14.28515625" style="10" customWidth="1"/>
    <col min="6209" max="6408" width="9.140625" style="10"/>
    <col min="6409" max="6409" width="0" style="10" hidden="1" customWidth="1"/>
    <col min="6410" max="6410" width="15.5703125" style="10" customWidth="1"/>
    <col min="6411" max="6411" width="55.140625" style="10" customWidth="1"/>
    <col min="6412" max="6412" width="15.5703125" style="10" customWidth="1"/>
    <col min="6413" max="6414" width="13" style="10" customWidth="1"/>
    <col min="6415" max="6416" width="13.140625" style="10" customWidth="1"/>
    <col min="6417" max="6417" width="10.5703125" style="10" customWidth="1"/>
    <col min="6418" max="6418" width="12.42578125" style="10" customWidth="1"/>
    <col min="6419" max="6419" width="11.5703125" style="10" customWidth="1"/>
    <col min="6420" max="6420" width="12.28515625" style="10" customWidth="1"/>
    <col min="6421" max="6421" width="12.7109375" style="10" customWidth="1"/>
    <col min="6422" max="6422" width="12.5703125" style="10" customWidth="1"/>
    <col min="6423" max="6423" width="13.140625" style="10" customWidth="1"/>
    <col min="6424" max="6424" width="13.42578125" style="10" customWidth="1"/>
    <col min="6425" max="6425" width="10.28515625" style="10" customWidth="1"/>
    <col min="6426" max="6426" width="14.28515625" style="10" customWidth="1"/>
    <col min="6427" max="6427" width="12.85546875" style="10" customWidth="1"/>
    <col min="6428" max="6428" width="12" style="10" customWidth="1"/>
    <col min="6429" max="6429" width="16.28515625" style="10" customWidth="1"/>
    <col min="6430" max="6430" width="14.5703125" style="10" customWidth="1"/>
    <col min="6431" max="6431" width="16.85546875" style="10" customWidth="1"/>
    <col min="6432" max="6432" width="11.140625" style="10" customWidth="1"/>
    <col min="6433" max="6433" width="10.42578125" style="10" customWidth="1"/>
    <col min="6434" max="6434" width="10.85546875" style="10" customWidth="1"/>
    <col min="6435" max="6435" width="10.140625" style="10" customWidth="1"/>
    <col min="6436" max="6436" width="12.85546875" style="10" customWidth="1"/>
    <col min="6437" max="6438" width="11" style="10" customWidth="1"/>
    <col min="6439" max="6439" width="11.5703125" style="10" customWidth="1"/>
    <col min="6440" max="6440" width="11.28515625" style="10" customWidth="1"/>
    <col min="6441" max="6441" width="10.140625" style="10" customWidth="1"/>
    <col min="6442" max="6443" width="11.85546875" style="10" customWidth="1"/>
    <col min="6444" max="6444" width="12.28515625" style="10" customWidth="1"/>
    <col min="6445" max="6445" width="12.7109375" style="10" customWidth="1"/>
    <col min="6446" max="6446" width="15.140625" style="10" customWidth="1"/>
    <col min="6447" max="6447" width="10" style="10" customWidth="1"/>
    <col min="6448" max="6458" width="7.85546875" style="10" customWidth="1"/>
    <col min="6459" max="6459" width="9.140625" style="10" customWidth="1"/>
    <col min="6460" max="6460" width="8.28515625" style="10" customWidth="1"/>
    <col min="6461" max="6461" width="10.140625" style="10" customWidth="1"/>
    <col min="6462" max="6462" width="9.140625" style="10"/>
    <col min="6463" max="6463" width="11.85546875" style="10" customWidth="1"/>
    <col min="6464" max="6464" width="14.28515625" style="10" customWidth="1"/>
    <col min="6465" max="6664" width="9.140625" style="10"/>
    <col min="6665" max="6665" width="0" style="10" hidden="1" customWidth="1"/>
    <col min="6666" max="6666" width="15.5703125" style="10" customWidth="1"/>
    <col min="6667" max="6667" width="55.140625" style="10" customWidth="1"/>
    <col min="6668" max="6668" width="15.5703125" style="10" customWidth="1"/>
    <col min="6669" max="6670" width="13" style="10" customWidth="1"/>
    <col min="6671" max="6672" width="13.140625" style="10" customWidth="1"/>
    <col min="6673" max="6673" width="10.5703125" style="10" customWidth="1"/>
    <col min="6674" max="6674" width="12.42578125" style="10" customWidth="1"/>
    <col min="6675" max="6675" width="11.5703125" style="10" customWidth="1"/>
    <col min="6676" max="6676" width="12.28515625" style="10" customWidth="1"/>
    <col min="6677" max="6677" width="12.7109375" style="10" customWidth="1"/>
    <col min="6678" max="6678" width="12.5703125" style="10" customWidth="1"/>
    <col min="6679" max="6679" width="13.140625" style="10" customWidth="1"/>
    <col min="6680" max="6680" width="13.42578125" style="10" customWidth="1"/>
    <col min="6681" max="6681" width="10.28515625" style="10" customWidth="1"/>
    <col min="6682" max="6682" width="14.28515625" style="10" customWidth="1"/>
    <col min="6683" max="6683" width="12.85546875" style="10" customWidth="1"/>
    <col min="6684" max="6684" width="12" style="10" customWidth="1"/>
    <col min="6685" max="6685" width="16.28515625" style="10" customWidth="1"/>
    <col min="6686" max="6686" width="14.5703125" style="10" customWidth="1"/>
    <col min="6687" max="6687" width="16.85546875" style="10" customWidth="1"/>
    <col min="6688" max="6688" width="11.140625" style="10" customWidth="1"/>
    <col min="6689" max="6689" width="10.42578125" style="10" customWidth="1"/>
    <col min="6690" max="6690" width="10.85546875" style="10" customWidth="1"/>
    <col min="6691" max="6691" width="10.140625" style="10" customWidth="1"/>
    <col min="6692" max="6692" width="12.85546875" style="10" customWidth="1"/>
    <col min="6693" max="6694" width="11" style="10" customWidth="1"/>
    <col min="6695" max="6695" width="11.5703125" style="10" customWidth="1"/>
    <col min="6696" max="6696" width="11.28515625" style="10" customWidth="1"/>
    <col min="6697" max="6697" width="10.140625" style="10" customWidth="1"/>
    <col min="6698" max="6699" width="11.85546875" style="10" customWidth="1"/>
    <col min="6700" max="6700" width="12.28515625" style="10" customWidth="1"/>
    <col min="6701" max="6701" width="12.7109375" style="10" customWidth="1"/>
    <col min="6702" max="6702" width="15.140625" style="10" customWidth="1"/>
    <col min="6703" max="6703" width="10" style="10" customWidth="1"/>
    <col min="6704" max="6714" width="7.85546875" style="10" customWidth="1"/>
    <col min="6715" max="6715" width="9.140625" style="10" customWidth="1"/>
    <col min="6716" max="6716" width="8.28515625" style="10" customWidth="1"/>
    <col min="6717" max="6717" width="10.140625" style="10" customWidth="1"/>
    <col min="6718" max="6718" width="9.140625" style="10"/>
    <col min="6719" max="6719" width="11.85546875" style="10" customWidth="1"/>
    <col min="6720" max="6720" width="14.28515625" style="10" customWidth="1"/>
    <col min="6721" max="6920" width="9.140625" style="10"/>
    <col min="6921" max="6921" width="0" style="10" hidden="1" customWidth="1"/>
    <col min="6922" max="6922" width="15.5703125" style="10" customWidth="1"/>
    <col min="6923" max="6923" width="55.140625" style="10" customWidth="1"/>
    <col min="6924" max="6924" width="15.5703125" style="10" customWidth="1"/>
    <col min="6925" max="6926" width="13" style="10" customWidth="1"/>
    <col min="6927" max="6928" width="13.140625" style="10" customWidth="1"/>
    <col min="6929" max="6929" width="10.5703125" style="10" customWidth="1"/>
    <col min="6930" max="6930" width="12.42578125" style="10" customWidth="1"/>
    <col min="6931" max="6931" width="11.5703125" style="10" customWidth="1"/>
    <col min="6932" max="6932" width="12.28515625" style="10" customWidth="1"/>
    <col min="6933" max="6933" width="12.7109375" style="10" customWidth="1"/>
    <col min="6934" max="6934" width="12.5703125" style="10" customWidth="1"/>
    <col min="6935" max="6935" width="13.140625" style="10" customWidth="1"/>
    <col min="6936" max="6936" width="13.42578125" style="10" customWidth="1"/>
    <col min="6937" max="6937" width="10.28515625" style="10" customWidth="1"/>
    <col min="6938" max="6938" width="14.28515625" style="10" customWidth="1"/>
    <col min="6939" max="6939" width="12.85546875" style="10" customWidth="1"/>
    <col min="6940" max="6940" width="12" style="10" customWidth="1"/>
    <col min="6941" max="6941" width="16.28515625" style="10" customWidth="1"/>
    <col min="6942" max="6942" width="14.5703125" style="10" customWidth="1"/>
    <col min="6943" max="6943" width="16.85546875" style="10" customWidth="1"/>
    <col min="6944" max="6944" width="11.140625" style="10" customWidth="1"/>
    <col min="6945" max="6945" width="10.42578125" style="10" customWidth="1"/>
    <col min="6946" max="6946" width="10.85546875" style="10" customWidth="1"/>
    <col min="6947" max="6947" width="10.140625" style="10" customWidth="1"/>
    <col min="6948" max="6948" width="12.85546875" style="10" customWidth="1"/>
    <col min="6949" max="6950" width="11" style="10" customWidth="1"/>
    <col min="6951" max="6951" width="11.5703125" style="10" customWidth="1"/>
    <col min="6952" max="6952" width="11.28515625" style="10" customWidth="1"/>
    <col min="6953" max="6953" width="10.140625" style="10" customWidth="1"/>
    <col min="6954" max="6955" width="11.85546875" style="10" customWidth="1"/>
    <col min="6956" max="6956" width="12.28515625" style="10" customWidth="1"/>
    <col min="6957" max="6957" width="12.7109375" style="10" customWidth="1"/>
    <col min="6958" max="6958" width="15.140625" style="10" customWidth="1"/>
    <col min="6959" max="6959" width="10" style="10" customWidth="1"/>
    <col min="6960" max="6970" width="7.85546875" style="10" customWidth="1"/>
    <col min="6971" max="6971" width="9.140625" style="10" customWidth="1"/>
    <col min="6972" max="6972" width="8.28515625" style="10" customWidth="1"/>
    <col min="6973" max="6973" width="10.140625" style="10" customWidth="1"/>
    <col min="6974" max="6974" width="9.140625" style="10"/>
    <col min="6975" max="6975" width="11.85546875" style="10" customWidth="1"/>
    <col min="6976" max="6976" width="14.28515625" style="10" customWidth="1"/>
    <col min="6977" max="7176" width="9.140625" style="10"/>
    <col min="7177" max="7177" width="0" style="10" hidden="1" customWidth="1"/>
    <col min="7178" max="7178" width="15.5703125" style="10" customWidth="1"/>
    <col min="7179" max="7179" width="55.140625" style="10" customWidth="1"/>
    <col min="7180" max="7180" width="15.5703125" style="10" customWidth="1"/>
    <col min="7181" max="7182" width="13" style="10" customWidth="1"/>
    <col min="7183" max="7184" width="13.140625" style="10" customWidth="1"/>
    <col min="7185" max="7185" width="10.5703125" style="10" customWidth="1"/>
    <col min="7186" max="7186" width="12.42578125" style="10" customWidth="1"/>
    <col min="7187" max="7187" width="11.5703125" style="10" customWidth="1"/>
    <col min="7188" max="7188" width="12.28515625" style="10" customWidth="1"/>
    <col min="7189" max="7189" width="12.7109375" style="10" customWidth="1"/>
    <col min="7190" max="7190" width="12.5703125" style="10" customWidth="1"/>
    <col min="7191" max="7191" width="13.140625" style="10" customWidth="1"/>
    <col min="7192" max="7192" width="13.42578125" style="10" customWidth="1"/>
    <col min="7193" max="7193" width="10.28515625" style="10" customWidth="1"/>
    <col min="7194" max="7194" width="14.28515625" style="10" customWidth="1"/>
    <col min="7195" max="7195" width="12.85546875" style="10" customWidth="1"/>
    <col min="7196" max="7196" width="12" style="10" customWidth="1"/>
    <col min="7197" max="7197" width="16.28515625" style="10" customWidth="1"/>
    <col min="7198" max="7198" width="14.5703125" style="10" customWidth="1"/>
    <col min="7199" max="7199" width="16.85546875" style="10" customWidth="1"/>
    <col min="7200" max="7200" width="11.140625" style="10" customWidth="1"/>
    <col min="7201" max="7201" width="10.42578125" style="10" customWidth="1"/>
    <col min="7202" max="7202" width="10.85546875" style="10" customWidth="1"/>
    <col min="7203" max="7203" width="10.140625" style="10" customWidth="1"/>
    <col min="7204" max="7204" width="12.85546875" style="10" customWidth="1"/>
    <col min="7205" max="7206" width="11" style="10" customWidth="1"/>
    <col min="7207" max="7207" width="11.5703125" style="10" customWidth="1"/>
    <col min="7208" max="7208" width="11.28515625" style="10" customWidth="1"/>
    <col min="7209" max="7209" width="10.140625" style="10" customWidth="1"/>
    <col min="7210" max="7211" width="11.85546875" style="10" customWidth="1"/>
    <col min="7212" max="7212" width="12.28515625" style="10" customWidth="1"/>
    <col min="7213" max="7213" width="12.7109375" style="10" customWidth="1"/>
    <col min="7214" max="7214" width="15.140625" style="10" customWidth="1"/>
    <col min="7215" max="7215" width="10" style="10" customWidth="1"/>
    <col min="7216" max="7226" width="7.85546875" style="10" customWidth="1"/>
    <col min="7227" max="7227" width="9.140625" style="10" customWidth="1"/>
    <col min="7228" max="7228" width="8.28515625" style="10" customWidth="1"/>
    <col min="7229" max="7229" width="10.140625" style="10" customWidth="1"/>
    <col min="7230" max="7230" width="9.140625" style="10"/>
    <col min="7231" max="7231" width="11.85546875" style="10" customWidth="1"/>
    <col min="7232" max="7232" width="14.28515625" style="10" customWidth="1"/>
    <col min="7233" max="7432" width="9.140625" style="10"/>
    <col min="7433" max="7433" width="0" style="10" hidden="1" customWidth="1"/>
    <col min="7434" max="7434" width="15.5703125" style="10" customWidth="1"/>
    <col min="7435" max="7435" width="55.140625" style="10" customWidth="1"/>
    <col min="7436" max="7436" width="15.5703125" style="10" customWidth="1"/>
    <col min="7437" max="7438" width="13" style="10" customWidth="1"/>
    <col min="7439" max="7440" width="13.140625" style="10" customWidth="1"/>
    <col min="7441" max="7441" width="10.5703125" style="10" customWidth="1"/>
    <col min="7442" max="7442" width="12.42578125" style="10" customWidth="1"/>
    <col min="7443" max="7443" width="11.5703125" style="10" customWidth="1"/>
    <col min="7444" max="7444" width="12.28515625" style="10" customWidth="1"/>
    <col min="7445" max="7445" width="12.7109375" style="10" customWidth="1"/>
    <col min="7446" max="7446" width="12.5703125" style="10" customWidth="1"/>
    <col min="7447" max="7447" width="13.140625" style="10" customWidth="1"/>
    <col min="7448" max="7448" width="13.42578125" style="10" customWidth="1"/>
    <col min="7449" max="7449" width="10.28515625" style="10" customWidth="1"/>
    <col min="7450" max="7450" width="14.28515625" style="10" customWidth="1"/>
    <col min="7451" max="7451" width="12.85546875" style="10" customWidth="1"/>
    <col min="7452" max="7452" width="12" style="10" customWidth="1"/>
    <col min="7453" max="7453" width="16.28515625" style="10" customWidth="1"/>
    <col min="7454" max="7454" width="14.5703125" style="10" customWidth="1"/>
    <col min="7455" max="7455" width="16.85546875" style="10" customWidth="1"/>
    <col min="7456" max="7456" width="11.140625" style="10" customWidth="1"/>
    <col min="7457" max="7457" width="10.42578125" style="10" customWidth="1"/>
    <col min="7458" max="7458" width="10.85546875" style="10" customWidth="1"/>
    <col min="7459" max="7459" width="10.140625" style="10" customWidth="1"/>
    <col min="7460" max="7460" width="12.85546875" style="10" customWidth="1"/>
    <col min="7461" max="7462" width="11" style="10" customWidth="1"/>
    <col min="7463" max="7463" width="11.5703125" style="10" customWidth="1"/>
    <col min="7464" max="7464" width="11.28515625" style="10" customWidth="1"/>
    <col min="7465" max="7465" width="10.140625" style="10" customWidth="1"/>
    <col min="7466" max="7467" width="11.85546875" style="10" customWidth="1"/>
    <col min="7468" max="7468" width="12.28515625" style="10" customWidth="1"/>
    <col min="7469" max="7469" width="12.7109375" style="10" customWidth="1"/>
    <col min="7470" max="7470" width="15.140625" style="10" customWidth="1"/>
    <col min="7471" max="7471" width="10" style="10" customWidth="1"/>
    <col min="7472" max="7482" width="7.85546875" style="10" customWidth="1"/>
    <col min="7483" max="7483" width="9.140625" style="10" customWidth="1"/>
    <col min="7484" max="7484" width="8.28515625" style="10" customWidth="1"/>
    <col min="7485" max="7485" width="10.140625" style="10" customWidth="1"/>
    <col min="7486" max="7486" width="9.140625" style="10"/>
    <col min="7487" max="7487" width="11.85546875" style="10" customWidth="1"/>
    <col min="7488" max="7488" width="14.28515625" style="10" customWidth="1"/>
    <col min="7489" max="7688" width="9.140625" style="10"/>
    <col min="7689" max="7689" width="0" style="10" hidden="1" customWidth="1"/>
    <col min="7690" max="7690" width="15.5703125" style="10" customWidth="1"/>
    <col min="7691" max="7691" width="55.140625" style="10" customWidth="1"/>
    <col min="7692" max="7692" width="15.5703125" style="10" customWidth="1"/>
    <col min="7693" max="7694" width="13" style="10" customWidth="1"/>
    <col min="7695" max="7696" width="13.140625" style="10" customWidth="1"/>
    <col min="7697" max="7697" width="10.5703125" style="10" customWidth="1"/>
    <col min="7698" max="7698" width="12.42578125" style="10" customWidth="1"/>
    <col min="7699" max="7699" width="11.5703125" style="10" customWidth="1"/>
    <col min="7700" max="7700" width="12.28515625" style="10" customWidth="1"/>
    <col min="7701" max="7701" width="12.7109375" style="10" customWidth="1"/>
    <col min="7702" max="7702" width="12.5703125" style="10" customWidth="1"/>
    <col min="7703" max="7703" width="13.140625" style="10" customWidth="1"/>
    <col min="7704" max="7704" width="13.42578125" style="10" customWidth="1"/>
    <col min="7705" max="7705" width="10.28515625" style="10" customWidth="1"/>
    <col min="7706" max="7706" width="14.28515625" style="10" customWidth="1"/>
    <col min="7707" max="7707" width="12.85546875" style="10" customWidth="1"/>
    <col min="7708" max="7708" width="12" style="10" customWidth="1"/>
    <col min="7709" max="7709" width="16.28515625" style="10" customWidth="1"/>
    <col min="7710" max="7710" width="14.5703125" style="10" customWidth="1"/>
    <col min="7711" max="7711" width="16.85546875" style="10" customWidth="1"/>
    <col min="7712" max="7712" width="11.140625" style="10" customWidth="1"/>
    <col min="7713" max="7713" width="10.42578125" style="10" customWidth="1"/>
    <col min="7714" max="7714" width="10.85546875" style="10" customWidth="1"/>
    <col min="7715" max="7715" width="10.140625" style="10" customWidth="1"/>
    <col min="7716" max="7716" width="12.85546875" style="10" customWidth="1"/>
    <col min="7717" max="7718" width="11" style="10" customWidth="1"/>
    <col min="7719" max="7719" width="11.5703125" style="10" customWidth="1"/>
    <col min="7720" max="7720" width="11.28515625" style="10" customWidth="1"/>
    <col min="7721" max="7721" width="10.140625" style="10" customWidth="1"/>
    <col min="7722" max="7723" width="11.85546875" style="10" customWidth="1"/>
    <col min="7724" max="7724" width="12.28515625" style="10" customWidth="1"/>
    <col min="7725" max="7725" width="12.7109375" style="10" customWidth="1"/>
    <col min="7726" max="7726" width="15.140625" style="10" customWidth="1"/>
    <col min="7727" max="7727" width="10" style="10" customWidth="1"/>
    <col min="7728" max="7738" width="7.85546875" style="10" customWidth="1"/>
    <col min="7739" max="7739" width="9.140625" style="10" customWidth="1"/>
    <col min="7740" max="7740" width="8.28515625" style="10" customWidth="1"/>
    <col min="7741" max="7741" width="10.140625" style="10" customWidth="1"/>
    <col min="7742" max="7742" width="9.140625" style="10"/>
    <col min="7743" max="7743" width="11.85546875" style="10" customWidth="1"/>
    <col min="7744" max="7744" width="14.28515625" style="10" customWidth="1"/>
    <col min="7745" max="7944" width="9.140625" style="10"/>
    <col min="7945" max="7945" width="0" style="10" hidden="1" customWidth="1"/>
    <col min="7946" max="7946" width="15.5703125" style="10" customWidth="1"/>
    <col min="7947" max="7947" width="55.140625" style="10" customWidth="1"/>
    <col min="7948" max="7948" width="15.5703125" style="10" customWidth="1"/>
    <col min="7949" max="7950" width="13" style="10" customWidth="1"/>
    <col min="7951" max="7952" width="13.140625" style="10" customWidth="1"/>
    <col min="7953" max="7953" width="10.5703125" style="10" customWidth="1"/>
    <col min="7954" max="7954" width="12.42578125" style="10" customWidth="1"/>
    <col min="7955" max="7955" width="11.5703125" style="10" customWidth="1"/>
    <col min="7956" max="7956" width="12.28515625" style="10" customWidth="1"/>
    <col min="7957" max="7957" width="12.7109375" style="10" customWidth="1"/>
    <col min="7958" max="7958" width="12.5703125" style="10" customWidth="1"/>
    <col min="7959" max="7959" width="13.140625" style="10" customWidth="1"/>
    <col min="7960" max="7960" width="13.42578125" style="10" customWidth="1"/>
    <col min="7961" max="7961" width="10.28515625" style="10" customWidth="1"/>
    <col min="7962" max="7962" width="14.28515625" style="10" customWidth="1"/>
    <col min="7963" max="7963" width="12.85546875" style="10" customWidth="1"/>
    <col min="7964" max="7964" width="12" style="10" customWidth="1"/>
    <col min="7965" max="7965" width="16.28515625" style="10" customWidth="1"/>
    <col min="7966" max="7966" width="14.5703125" style="10" customWidth="1"/>
    <col min="7967" max="7967" width="16.85546875" style="10" customWidth="1"/>
    <col min="7968" max="7968" width="11.140625" style="10" customWidth="1"/>
    <col min="7969" max="7969" width="10.42578125" style="10" customWidth="1"/>
    <col min="7970" max="7970" width="10.85546875" style="10" customWidth="1"/>
    <col min="7971" max="7971" width="10.140625" style="10" customWidth="1"/>
    <col min="7972" max="7972" width="12.85546875" style="10" customWidth="1"/>
    <col min="7973" max="7974" width="11" style="10" customWidth="1"/>
    <col min="7975" max="7975" width="11.5703125" style="10" customWidth="1"/>
    <col min="7976" max="7976" width="11.28515625" style="10" customWidth="1"/>
    <col min="7977" max="7977" width="10.140625" style="10" customWidth="1"/>
    <col min="7978" max="7979" width="11.85546875" style="10" customWidth="1"/>
    <col min="7980" max="7980" width="12.28515625" style="10" customWidth="1"/>
    <col min="7981" max="7981" width="12.7109375" style="10" customWidth="1"/>
    <col min="7982" max="7982" width="15.140625" style="10" customWidth="1"/>
    <col min="7983" max="7983" width="10" style="10" customWidth="1"/>
    <col min="7984" max="7994" width="7.85546875" style="10" customWidth="1"/>
    <col min="7995" max="7995" width="9.140625" style="10" customWidth="1"/>
    <col min="7996" max="7996" width="8.28515625" style="10" customWidth="1"/>
    <col min="7997" max="7997" width="10.140625" style="10" customWidth="1"/>
    <col min="7998" max="7998" width="9.140625" style="10"/>
    <col min="7999" max="7999" width="11.85546875" style="10" customWidth="1"/>
    <col min="8000" max="8000" width="14.28515625" style="10" customWidth="1"/>
    <col min="8001" max="8200" width="9.140625" style="10"/>
    <col min="8201" max="8201" width="0" style="10" hidden="1" customWidth="1"/>
    <col min="8202" max="8202" width="15.5703125" style="10" customWidth="1"/>
    <col min="8203" max="8203" width="55.140625" style="10" customWidth="1"/>
    <col min="8204" max="8204" width="15.5703125" style="10" customWidth="1"/>
    <col min="8205" max="8206" width="13" style="10" customWidth="1"/>
    <col min="8207" max="8208" width="13.140625" style="10" customWidth="1"/>
    <col min="8209" max="8209" width="10.5703125" style="10" customWidth="1"/>
    <col min="8210" max="8210" width="12.42578125" style="10" customWidth="1"/>
    <col min="8211" max="8211" width="11.5703125" style="10" customWidth="1"/>
    <col min="8212" max="8212" width="12.28515625" style="10" customWidth="1"/>
    <col min="8213" max="8213" width="12.7109375" style="10" customWidth="1"/>
    <col min="8214" max="8214" width="12.5703125" style="10" customWidth="1"/>
    <col min="8215" max="8215" width="13.140625" style="10" customWidth="1"/>
    <col min="8216" max="8216" width="13.42578125" style="10" customWidth="1"/>
    <col min="8217" max="8217" width="10.28515625" style="10" customWidth="1"/>
    <col min="8218" max="8218" width="14.28515625" style="10" customWidth="1"/>
    <col min="8219" max="8219" width="12.85546875" style="10" customWidth="1"/>
    <col min="8220" max="8220" width="12" style="10" customWidth="1"/>
    <col min="8221" max="8221" width="16.28515625" style="10" customWidth="1"/>
    <col min="8222" max="8222" width="14.5703125" style="10" customWidth="1"/>
    <col min="8223" max="8223" width="16.85546875" style="10" customWidth="1"/>
    <col min="8224" max="8224" width="11.140625" style="10" customWidth="1"/>
    <col min="8225" max="8225" width="10.42578125" style="10" customWidth="1"/>
    <col min="8226" max="8226" width="10.85546875" style="10" customWidth="1"/>
    <col min="8227" max="8227" width="10.140625" style="10" customWidth="1"/>
    <col min="8228" max="8228" width="12.85546875" style="10" customWidth="1"/>
    <col min="8229" max="8230" width="11" style="10" customWidth="1"/>
    <col min="8231" max="8231" width="11.5703125" style="10" customWidth="1"/>
    <col min="8232" max="8232" width="11.28515625" style="10" customWidth="1"/>
    <col min="8233" max="8233" width="10.140625" style="10" customWidth="1"/>
    <col min="8234" max="8235" width="11.85546875" style="10" customWidth="1"/>
    <col min="8236" max="8236" width="12.28515625" style="10" customWidth="1"/>
    <col min="8237" max="8237" width="12.7109375" style="10" customWidth="1"/>
    <col min="8238" max="8238" width="15.140625" style="10" customWidth="1"/>
    <col min="8239" max="8239" width="10" style="10" customWidth="1"/>
    <col min="8240" max="8250" width="7.85546875" style="10" customWidth="1"/>
    <col min="8251" max="8251" width="9.140625" style="10" customWidth="1"/>
    <col min="8252" max="8252" width="8.28515625" style="10" customWidth="1"/>
    <col min="8253" max="8253" width="10.140625" style="10" customWidth="1"/>
    <col min="8254" max="8254" width="9.140625" style="10"/>
    <col min="8255" max="8255" width="11.85546875" style="10" customWidth="1"/>
    <col min="8256" max="8256" width="14.28515625" style="10" customWidth="1"/>
    <col min="8257" max="8456" width="9.140625" style="10"/>
    <col min="8457" max="8457" width="0" style="10" hidden="1" customWidth="1"/>
    <col min="8458" max="8458" width="15.5703125" style="10" customWidth="1"/>
    <col min="8459" max="8459" width="55.140625" style="10" customWidth="1"/>
    <col min="8460" max="8460" width="15.5703125" style="10" customWidth="1"/>
    <col min="8461" max="8462" width="13" style="10" customWidth="1"/>
    <col min="8463" max="8464" width="13.140625" style="10" customWidth="1"/>
    <col min="8465" max="8465" width="10.5703125" style="10" customWidth="1"/>
    <col min="8466" max="8466" width="12.42578125" style="10" customWidth="1"/>
    <col min="8467" max="8467" width="11.5703125" style="10" customWidth="1"/>
    <col min="8468" max="8468" width="12.28515625" style="10" customWidth="1"/>
    <col min="8469" max="8469" width="12.7109375" style="10" customWidth="1"/>
    <col min="8470" max="8470" width="12.5703125" style="10" customWidth="1"/>
    <col min="8471" max="8471" width="13.140625" style="10" customWidth="1"/>
    <col min="8472" max="8472" width="13.42578125" style="10" customWidth="1"/>
    <col min="8473" max="8473" width="10.28515625" style="10" customWidth="1"/>
    <col min="8474" max="8474" width="14.28515625" style="10" customWidth="1"/>
    <col min="8475" max="8475" width="12.85546875" style="10" customWidth="1"/>
    <col min="8476" max="8476" width="12" style="10" customWidth="1"/>
    <col min="8477" max="8477" width="16.28515625" style="10" customWidth="1"/>
    <col min="8478" max="8478" width="14.5703125" style="10" customWidth="1"/>
    <col min="8479" max="8479" width="16.85546875" style="10" customWidth="1"/>
    <col min="8480" max="8480" width="11.140625" style="10" customWidth="1"/>
    <col min="8481" max="8481" width="10.42578125" style="10" customWidth="1"/>
    <col min="8482" max="8482" width="10.85546875" style="10" customWidth="1"/>
    <col min="8483" max="8483" width="10.140625" style="10" customWidth="1"/>
    <col min="8484" max="8484" width="12.85546875" style="10" customWidth="1"/>
    <col min="8485" max="8486" width="11" style="10" customWidth="1"/>
    <col min="8487" max="8487" width="11.5703125" style="10" customWidth="1"/>
    <col min="8488" max="8488" width="11.28515625" style="10" customWidth="1"/>
    <col min="8489" max="8489" width="10.140625" style="10" customWidth="1"/>
    <col min="8490" max="8491" width="11.85546875" style="10" customWidth="1"/>
    <col min="8492" max="8492" width="12.28515625" style="10" customWidth="1"/>
    <col min="8493" max="8493" width="12.7109375" style="10" customWidth="1"/>
    <col min="8494" max="8494" width="15.140625" style="10" customWidth="1"/>
    <col min="8495" max="8495" width="10" style="10" customWidth="1"/>
    <col min="8496" max="8506" width="7.85546875" style="10" customWidth="1"/>
    <col min="8507" max="8507" width="9.140625" style="10" customWidth="1"/>
    <col min="8508" max="8508" width="8.28515625" style="10" customWidth="1"/>
    <col min="8509" max="8509" width="10.140625" style="10" customWidth="1"/>
    <col min="8510" max="8510" width="9.140625" style="10"/>
    <col min="8511" max="8511" width="11.85546875" style="10" customWidth="1"/>
    <col min="8512" max="8512" width="14.28515625" style="10" customWidth="1"/>
    <col min="8513" max="8712" width="9.140625" style="10"/>
    <col min="8713" max="8713" width="0" style="10" hidden="1" customWidth="1"/>
    <col min="8714" max="8714" width="15.5703125" style="10" customWidth="1"/>
    <col min="8715" max="8715" width="55.140625" style="10" customWidth="1"/>
    <col min="8716" max="8716" width="15.5703125" style="10" customWidth="1"/>
    <col min="8717" max="8718" width="13" style="10" customWidth="1"/>
    <col min="8719" max="8720" width="13.140625" style="10" customWidth="1"/>
    <col min="8721" max="8721" width="10.5703125" style="10" customWidth="1"/>
    <col min="8722" max="8722" width="12.42578125" style="10" customWidth="1"/>
    <col min="8723" max="8723" width="11.5703125" style="10" customWidth="1"/>
    <col min="8724" max="8724" width="12.28515625" style="10" customWidth="1"/>
    <col min="8725" max="8725" width="12.7109375" style="10" customWidth="1"/>
    <col min="8726" max="8726" width="12.5703125" style="10" customWidth="1"/>
    <col min="8727" max="8727" width="13.140625" style="10" customWidth="1"/>
    <col min="8728" max="8728" width="13.42578125" style="10" customWidth="1"/>
    <col min="8729" max="8729" width="10.28515625" style="10" customWidth="1"/>
    <col min="8730" max="8730" width="14.28515625" style="10" customWidth="1"/>
    <col min="8731" max="8731" width="12.85546875" style="10" customWidth="1"/>
    <col min="8732" max="8732" width="12" style="10" customWidth="1"/>
    <col min="8733" max="8733" width="16.28515625" style="10" customWidth="1"/>
    <col min="8734" max="8734" width="14.5703125" style="10" customWidth="1"/>
    <col min="8735" max="8735" width="16.85546875" style="10" customWidth="1"/>
    <col min="8736" max="8736" width="11.140625" style="10" customWidth="1"/>
    <col min="8737" max="8737" width="10.42578125" style="10" customWidth="1"/>
    <col min="8738" max="8738" width="10.85546875" style="10" customWidth="1"/>
    <col min="8739" max="8739" width="10.140625" style="10" customWidth="1"/>
    <col min="8740" max="8740" width="12.85546875" style="10" customWidth="1"/>
    <col min="8741" max="8742" width="11" style="10" customWidth="1"/>
    <col min="8743" max="8743" width="11.5703125" style="10" customWidth="1"/>
    <col min="8744" max="8744" width="11.28515625" style="10" customWidth="1"/>
    <col min="8745" max="8745" width="10.140625" style="10" customWidth="1"/>
    <col min="8746" max="8747" width="11.85546875" style="10" customWidth="1"/>
    <col min="8748" max="8748" width="12.28515625" style="10" customWidth="1"/>
    <col min="8749" max="8749" width="12.7109375" style="10" customWidth="1"/>
    <col min="8750" max="8750" width="15.140625" style="10" customWidth="1"/>
    <col min="8751" max="8751" width="10" style="10" customWidth="1"/>
    <col min="8752" max="8762" width="7.85546875" style="10" customWidth="1"/>
    <col min="8763" max="8763" width="9.140625" style="10" customWidth="1"/>
    <col min="8764" max="8764" width="8.28515625" style="10" customWidth="1"/>
    <col min="8765" max="8765" width="10.140625" style="10" customWidth="1"/>
    <col min="8766" max="8766" width="9.140625" style="10"/>
    <col min="8767" max="8767" width="11.85546875" style="10" customWidth="1"/>
    <col min="8768" max="8768" width="14.28515625" style="10" customWidth="1"/>
    <col min="8769" max="8968" width="9.140625" style="10"/>
    <col min="8969" max="8969" width="0" style="10" hidden="1" customWidth="1"/>
    <col min="8970" max="8970" width="15.5703125" style="10" customWidth="1"/>
    <col min="8971" max="8971" width="55.140625" style="10" customWidth="1"/>
    <col min="8972" max="8972" width="15.5703125" style="10" customWidth="1"/>
    <col min="8973" max="8974" width="13" style="10" customWidth="1"/>
    <col min="8975" max="8976" width="13.140625" style="10" customWidth="1"/>
    <col min="8977" max="8977" width="10.5703125" style="10" customWidth="1"/>
    <col min="8978" max="8978" width="12.42578125" style="10" customWidth="1"/>
    <col min="8979" max="8979" width="11.5703125" style="10" customWidth="1"/>
    <col min="8980" max="8980" width="12.28515625" style="10" customWidth="1"/>
    <col min="8981" max="8981" width="12.7109375" style="10" customWidth="1"/>
    <col min="8982" max="8982" width="12.5703125" style="10" customWidth="1"/>
    <col min="8983" max="8983" width="13.140625" style="10" customWidth="1"/>
    <col min="8984" max="8984" width="13.42578125" style="10" customWidth="1"/>
    <col min="8985" max="8985" width="10.28515625" style="10" customWidth="1"/>
    <col min="8986" max="8986" width="14.28515625" style="10" customWidth="1"/>
    <col min="8987" max="8987" width="12.85546875" style="10" customWidth="1"/>
    <col min="8988" max="8988" width="12" style="10" customWidth="1"/>
    <col min="8989" max="8989" width="16.28515625" style="10" customWidth="1"/>
    <col min="8990" max="8990" width="14.5703125" style="10" customWidth="1"/>
    <col min="8991" max="8991" width="16.85546875" style="10" customWidth="1"/>
    <col min="8992" max="8992" width="11.140625" style="10" customWidth="1"/>
    <col min="8993" max="8993" width="10.42578125" style="10" customWidth="1"/>
    <col min="8994" max="8994" width="10.85546875" style="10" customWidth="1"/>
    <col min="8995" max="8995" width="10.140625" style="10" customWidth="1"/>
    <col min="8996" max="8996" width="12.85546875" style="10" customWidth="1"/>
    <col min="8997" max="8998" width="11" style="10" customWidth="1"/>
    <col min="8999" max="8999" width="11.5703125" style="10" customWidth="1"/>
    <col min="9000" max="9000" width="11.28515625" style="10" customWidth="1"/>
    <col min="9001" max="9001" width="10.140625" style="10" customWidth="1"/>
    <col min="9002" max="9003" width="11.85546875" style="10" customWidth="1"/>
    <col min="9004" max="9004" width="12.28515625" style="10" customWidth="1"/>
    <col min="9005" max="9005" width="12.7109375" style="10" customWidth="1"/>
    <col min="9006" max="9006" width="15.140625" style="10" customWidth="1"/>
    <col min="9007" max="9007" width="10" style="10" customWidth="1"/>
    <col min="9008" max="9018" width="7.85546875" style="10" customWidth="1"/>
    <col min="9019" max="9019" width="9.140625" style="10" customWidth="1"/>
    <col min="9020" max="9020" width="8.28515625" style="10" customWidth="1"/>
    <col min="9021" max="9021" width="10.140625" style="10" customWidth="1"/>
    <col min="9022" max="9022" width="9.140625" style="10"/>
    <col min="9023" max="9023" width="11.85546875" style="10" customWidth="1"/>
    <col min="9024" max="9024" width="14.28515625" style="10" customWidth="1"/>
    <col min="9025" max="9224" width="9.140625" style="10"/>
    <col min="9225" max="9225" width="0" style="10" hidden="1" customWidth="1"/>
    <col min="9226" max="9226" width="15.5703125" style="10" customWidth="1"/>
    <col min="9227" max="9227" width="55.140625" style="10" customWidth="1"/>
    <col min="9228" max="9228" width="15.5703125" style="10" customWidth="1"/>
    <col min="9229" max="9230" width="13" style="10" customWidth="1"/>
    <col min="9231" max="9232" width="13.140625" style="10" customWidth="1"/>
    <col min="9233" max="9233" width="10.5703125" style="10" customWidth="1"/>
    <col min="9234" max="9234" width="12.42578125" style="10" customWidth="1"/>
    <col min="9235" max="9235" width="11.5703125" style="10" customWidth="1"/>
    <col min="9236" max="9236" width="12.28515625" style="10" customWidth="1"/>
    <col min="9237" max="9237" width="12.7109375" style="10" customWidth="1"/>
    <col min="9238" max="9238" width="12.5703125" style="10" customWidth="1"/>
    <col min="9239" max="9239" width="13.140625" style="10" customWidth="1"/>
    <col min="9240" max="9240" width="13.42578125" style="10" customWidth="1"/>
    <col min="9241" max="9241" width="10.28515625" style="10" customWidth="1"/>
    <col min="9242" max="9242" width="14.28515625" style="10" customWidth="1"/>
    <col min="9243" max="9243" width="12.85546875" style="10" customWidth="1"/>
    <col min="9244" max="9244" width="12" style="10" customWidth="1"/>
    <col min="9245" max="9245" width="16.28515625" style="10" customWidth="1"/>
    <col min="9246" max="9246" width="14.5703125" style="10" customWidth="1"/>
    <col min="9247" max="9247" width="16.85546875" style="10" customWidth="1"/>
    <col min="9248" max="9248" width="11.140625" style="10" customWidth="1"/>
    <col min="9249" max="9249" width="10.42578125" style="10" customWidth="1"/>
    <col min="9250" max="9250" width="10.85546875" style="10" customWidth="1"/>
    <col min="9251" max="9251" width="10.140625" style="10" customWidth="1"/>
    <col min="9252" max="9252" width="12.85546875" style="10" customWidth="1"/>
    <col min="9253" max="9254" width="11" style="10" customWidth="1"/>
    <col min="9255" max="9255" width="11.5703125" style="10" customWidth="1"/>
    <col min="9256" max="9256" width="11.28515625" style="10" customWidth="1"/>
    <col min="9257" max="9257" width="10.140625" style="10" customWidth="1"/>
    <col min="9258" max="9259" width="11.85546875" style="10" customWidth="1"/>
    <col min="9260" max="9260" width="12.28515625" style="10" customWidth="1"/>
    <col min="9261" max="9261" width="12.7109375" style="10" customWidth="1"/>
    <col min="9262" max="9262" width="15.140625" style="10" customWidth="1"/>
    <col min="9263" max="9263" width="10" style="10" customWidth="1"/>
    <col min="9264" max="9274" width="7.85546875" style="10" customWidth="1"/>
    <col min="9275" max="9275" width="9.140625" style="10" customWidth="1"/>
    <col min="9276" max="9276" width="8.28515625" style="10" customWidth="1"/>
    <col min="9277" max="9277" width="10.140625" style="10" customWidth="1"/>
    <col min="9278" max="9278" width="9.140625" style="10"/>
    <col min="9279" max="9279" width="11.85546875" style="10" customWidth="1"/>
    <col min="9280" max="9280" width="14.28515625" style="10" customWidth="1"/>
    <col min="9281" max="9480" width="9.140625" style="10"/>
    <col min="9481" max="9481" width="0" style="10" hidden="1" customWidth="1"/>
    <col min="9482" max="9482" width="15.5703125" style="10" customWidth="1"/>
    <col min="9483" max="9483" width="55.140625" style="10" customWidth="1"/>
    <col min="9484" max="9484" width="15.5703125" style="10" customWidth="1"/>
    <col min="9485" max="9486" width="13" style="10" customWidth="1"/>
    <col min="9487" max="9488" width="13.140625" style="10" customWidth="1"/>
    <col min="9489" max="9489" width="10.5703125" style="10" customWidth="1"/>
    <col min="9490" max="9490" width="12.42578125" style="10" customWidth="1"/>
    <col min="9491" max="9491" width="11.5703125" style="10" customWidth="1"/>
    <col min="9492" max="9492" width="12.28515625" style="10" customWidth="1"/>
    <col min="9493" max="9493" width="12.7109375" style="10" customWidth="1"/>
    <col min="9494" max="9494" width="12.5703125" style="10" customWidth="1"/>
    <col min="9495" max="9495" width="13.140625" style="10" customWidth="1"/>
    <col min="9496" max="9496" width="13.42578125" style="10" customWidth="1"/>
    <col min="9497" max="9497" width="10.28515625" style="10" customWidth="1"/>
    <col min="9498" max="9498" width="14.28515625" style="10" customWidth="1"/>
    <col min="9499" max="9499" width="12.85546875" style="10" customWidth="1"/>
    <col min="9500" max="9500" width="12" style="10" customWidth="1"/>
    <col min="9501" max="9501" width="16.28515625" style="10" customWidth="1"/>
    <col min="9502" max="9502" width="14.5703125" style="10" customWidth="1"/>
    <col min="9503" max="9503" width="16.85546875" style="10" customWidth="1"/>
    <col min="9504" max="9504" width="11.140625" style="10" customWidth="1"/>
    <col min="9505" max="9505" width="10.42578125" style="10" customWidth="1"/>
    <col min="9506" max="9506" width="10.85546875" style="10" customWidth="1"/>
    <col min="9507" max="9507" width="10.140625" style="10" customWidth="1"/>
    <col min="9508" max="9508" width="12.85546875" style="10" customWidth="1"/>
    <col min="9509" max="9510" width="11" style="10" customWidth="1"/>
    <col min="9511" max="9511" width="11.5703125" style="10" customWidth="1"/>
    <col min="9512" max="9512" width="11.28515625" style="10" customWidth="1"/>
    <col min="9513" max="9513" width="10.140625" style="10" customWidth="1"/>
    <col min="9514" max="9515" width="11.85546875" style="10" customWidth="1"/>
    <col min="9516" max="9516" width="12.28515625" style="10" customWidth="1"/>
    <col min="9517" max="9517" width="12.7109375" style="10" customWidth="1"/>
    <col min="9518" max="9518" width="15.140625" style="10" customWidth="1"/>
    <col min="9519" max="9519" width="10" style="10" customWidth="1"/>
    <col min="9520" max="9530" width="7.85546875" style="10" customWidth="1"/>
    <col min="9531" max="9531" width="9.140625" style="10" customWidth="1"/>
    <col min="9532" max="9532" width="8.28515625" style="10" customWidth="1"/>
    <col min="9533" max="9533" width="10.140625" style="10" customWidth="1"/>
    <col min="9534" max="9534" width="9.140625" style="10"/>
    <col min="9535" max="9535" width="11.85546875" style="10" customWidth="1"/>
    <col min="9536" max="9536" width="14.28515625" style="10" customWidth="1"/>
    <col min="9537" max="9736" width="9.140625" style="10"/>
    <col min="9737" max="9737" width="0" style="10" hidden="1" customWidth="1"/>
    <col min="9738" max="9738" width="15.5703125" style="10" customWidth="1"/>
    <col min="9739" max="9739" width="55.140625" style="10" customWidth="1"/>
    <col min="9740" max="9740" width="15.5703125" style="10" customWidth="1"/>
    <col min="9741" max="9742" width="13" style="10" customWidth="1"/>
    <col min="9743" max="9744" width="13.140625" style="10" customWidth="1"/>
    <col min="9745" max="9745" width="10.5703125" style="10" customWidth="1"/>
    <col min="9746" max="9746" width="12.42578125" style="10" customWidth="1"/>
    <col min="9747" max="9747" width="11.5703125" style="10" customWidth="1"/>
    <col min="9748" max="9748" width="12.28515625" style="10" customWidth="1"/>
    <col min="9749" max="9749" width="12.7109375" style="10" customWidth="1"/>
    <col min="9750" max="9750" width="12.5703125" style="10" customWidth="1"/>
    <col min="9751" max="9751" width="13.140625" style="10" customWidth="1"/>
    <col min="9752" max="9752" width="13.42578125" style="10" customWidth="1"/>
    <col min="9753" max="9753" width="10.28515625" style="10" customWidth="1"/>
    <col min="9754" max="9754" width="14.28515625" style="10" customWidth="1"/>
    <col min="9755" max="9755" width="12.85546875" style="10" customWidth="1"/>
    <col min="9756" max="9756" width="12" style="10" customWidth="1"/>
    <col min="9757" max="9757" width="16.28515625" style="10" customWidth="1"/>
    <col min="9758" max="9758" width="14.5703125" style="10" customWidth="1"/>
    <col min="9759" max="9759" width="16.85546875" style="10" customWidth="1"/>
    <col min="9760" max="9760" width="11.140625" style="10" customWidth="1"/>
    <col min="9761" max="9761" width="10.42578125" style="10" customWidth="1"/>
    <col min="9762" max="9762" width="10.85546875" style="10" customWidth="1"/>
    <col min="9763" max="9763" width="10.140625" style="10" customWidth="1"/>
    <col min="9764" max="9764" width="12.85546875" style="10" customWidth="1"/>
    <col min="9765" max="9766" width="11" style="10" customWidth="1"/>
    <col min="9767" max="9767" width="11.5703125" style="10" customWidth="1"/>
    <col min="9768" max="9768" width="11.28515625" style="10" customWidth="1"/>
    <col min="9769" max="9769" width="10.140625" style="10" customWidth="1"/>
    <col min="9770" max="9771" width="11.85546875" style="10" customWidth="1"/>
    <col min="9772" max="9772" width="12.28515625" style="10" customWidth="1"/>
    <col min="9773" max="9773" width="12.7109375" style="10" customWidth="1"/>
    <col min="9774" max="9774" width="15.140625" style="10" customWidth="1"/>
    <col min="9775" max="9775" width="10" style="10" customWidth="1"/>
    <col min="9776" max="9786" width="7.85546875" style="10" customWidth="1"/>
    <col min="9787" max="9787" width="9.140625" style="10" customWidth="1"/>
    <col min="9788" max="9788" width="8.28515625" style="10" customWidth="1"/>
    <col min="9789" max="9789" width="10.140625" style="10" customWidth="1"/>
    <col min="9790" max="9790" width="9.140625" style="10"/>
    <col min="9791" max="9791" width="11.85546875" style="10" customWidth="1"/>
    <col min="9792" max="9792" width="14.28515625" style="10" customWidth="1"/>
    <col min="9793" max="9992" width="9.140625" style="10"/>
    <col min="9993" max="9993" width="0" style="10" hidden="1" customWidth="1"/>
    <col min="9994" max="9994" width="15.5703125" style="10" customWidth="1"/>
    <col min="9995" max="9995" width="55.140625" style="10" customWidth="1"/>
    <col min="9996" max="9996" width="15.5703125" style="10" customWidth="1"/>
    <col min="9997" max="9998" width="13" style="10" customWidth="1"/>
    <col min="9999" max="10000" width="13.140625" style="10" customWidth="1"/>
    <col min="10001" max="10001" width="10.5703125" style="10" customWidth="1"/>
    <col min="10002" max="10002" width="12.42578125" style="10" customWidth="1"/>
    <col min="10003" max="10003" width="11.5703125" style="10" customWidth="1"/>
    <col min="10004" max="10004" width="12.28515625" style="10" customWidth="1"/>
    <col min="10005" max="10005" width="12.7109375" style="10" customWidth="1"/>
    <col min="10006" max="10006" width="12.5703125" style="10" customWidth="1"/>
    <col min="10007" max="10007" width="13.140625" style="10" customWidth="1"/>
    <col min="10008" max="10008" width="13.42578125" style="10" customWidth="1"/>
    <col min="10009" max="10009" width="10.28515625" style="10" customWidth="1"/>
    <col min="10010" max="10010" width="14.28515625" style="10" customWidth="1"/>
    <col min="10011" max="10011" width="12.85546875" style="10" customWidth="1"/>
    <col min="10012" max="10012" width="12" style="10" customWidth="1"/>
    <col min="10013" max="10013" width="16.28515625" style="10" customWidth="1"/>
    <col min="10014" max="10014" width="14.5703125" style="10" customWidth="1"/>
    <col min="10015" max="10015" width="16.85546875" style="10" customWidth="1"/>
    <col min="10016" max="10016" width="11.140625" style="10" customWidth="1"/>
    <col min="10017" max="10017" width="10.42578125" style="10" customWidth="1"/>
    <col min="10018" max="10018" width="10.85546875" style="10" customWidth="1"/>
    <col min="10019" max="10019" width="10.140625" style="10" customWidth="1"/>
    <col min="10020" max="10020" width="12.85546875" style="10" customWidth="1"/>
    <col min="10021" max="10022" width="11" style="10" customWidth="1"/>
    <col min="10023" max="10023" width="11.5703125" style="10" customWidth="1"/>
    <col min="10024" max="10024" width="11.28515625" style="10" customWidth="1"/>
    <col min="10025" max="10025" width="10.140625" style="10" customWidth="1"/>
    <col min="10026" max="10027" width="11.85546875" style="10" customWidth="1"/>
    <col min="10028" max="10028" width="12.28515625" style="10" customWidth="1"/>
    <col min="10029" max="10029" width="12.7109375" style="10" customWidth="1"/>
    <col min="10030" max="10030" width="15.140625" style="10" customWidth="1"/>
    <col min="10031" max="10031" width="10" style="10" customWidth="1"/>
    <col min="10032" max="10042" width="7.85546875" style="10" customWidth="1"/>
    <col min="10043" max="10043" width="9.140625" style="10" customWidth="1"/>
    <col min="10044" max="10044" width="8.28515625" style="10" customWidth="1"/>
    <col min="10045" max="10045" width="10.140625" style="10" customWidth="1"/>
    <col min="10046" max="10046" width="9.140625" style="10"/>
    <col min="10047" max="10047" width="11.85546875" style="10" customWidth="1"/>
    <col min="10048" max="10048" width="14.28515625" style="10" customWidth="1"/>
    <col min="10049" max="10248" width="9.140625" style="10"/>
    <col min="10249" max="10249" width="0" style="10" hidden="1" customWidth="1"/>
    <col min="10250" max="10250" width="15.5703125" style="10" customWidth="1"/>
    <col min="10251" max="10251" width="55.140625" style="10" customWidth="1"/>
    <col min="10252" max="10252" width="15.5703125" style="10" customWidth="1"/>
    <col min="10253" max="10254" width="13" style="10" customWidth="1"/>
    <col min="10255" max="10256" width="13.140625" style="10" customWidth="1"/>
    <col min="10257" max="10257" width="10.5703125" style="10" customWidth="1"/>
    <col min="10258" max="10258" width="12.42578125" style="10" customWidth="1"/>
    <col min="10259" max="10259" width="11.5703125" style="10" customWidth="1"/>
    <col min="10260" max="10260" width="12.28515625" style="10" customWidth="1"/>
    <col min="10261" max="10261" width="12.7109375" style="10" customWidth="1"/>
    <col min="10262" max="10262" width="12.5703125" style="10" customWidth="1"/>
    <col min="10263" max="10263" width="13.140625" style="10" customWidth="1"/>
    <col min="10264" max="10264" width="13.42578125" style="10" customWidth="1"/>
    <col min="10265" max="10265" width="10.28515625" style="10" customWidth="1"/>
    <col min="10266" max="10266" width="14.28515625" style="10" customWidth="1"/>
    <col min="10267" max="10267" width="12.85546875" style="10" customWidth="1"/>
    <col min="10268" max="10268" width="12" style="10" customWidth="1"/>
    <col min="10269" max="10269" width="16.28515625" style="10" customWidth="1"/>
    <col min="10270" max="10270" width="14.5703125" style="10" customWidth="1"/>
    <col min="10271" max="10271" width="16.85546875" style="10" customWidth="1"/>
    <col min="10272" max="10272" width="11.140625" style="10" customWidth="1"/>
    <col min="10273" max="10273" width="10.42578125" style="10" customWidth="1"/>
    <col min="10274" max="10274" width="10.85546875" style="10" customWidth="1"/>
    <col min="10275" max="10275" width="10.140625" style="10" customWidth="1"/>
    <col min="10276" max="10276" width="12.85546875" style="10" customWidth="1"/>
    <col min="10277" max="10278" width="11" style="10" customWidth="1"/>
    <col min="10279" max="10279" width="11.5703125" style="10" customWidth="1"/>
    <col min="10280" max="10280" width="11.28515625" style="10" customWidth="1"/>
    <col min="10281" max="10281" width="10.140625" style="10" customWidth="1"/>
    <col min="10282" max="10283" width="11.85546875" style="10" customWidth="1"/>
    <col min="10284" max="10284" width="12.28515625" style="10" customWidth="1"/>
    <col min="10285" max="10285" width="12.7109375" style="10" customWidth="1"/>
    <col min="10286" max="10286" width="15.140625" style="10" customWidth="1"/>
    <col min="10287" max="10287" width="10" style="10" customWidth="1"/>
    <col min="10288" max="10298" width="7.85546875" style="10" customWidth="1"/>
    <col min="10299" max="10299" width="9.140625" style="10" customWidth="1"/>
    <col min="10300" max="10300" width="8.28515625" style="10" customWidth="1"/>
    <col min="10301" max="10301" width="10.140625" style="10" customWidth="1"/>
    <col min="10302" max="10302" width="9.140625" style="10"/>
    <col min="10303" max="10303" width="11.85546875" style="10" customWidth="1"/>
    <col min="10304" max="10304" width="14.28515625" style="10" customWidth="1"/>
    <col min="10305" max="10504" width="9.140625" style="10"/>
    <col min="10505" max="10505" width="0" style="10" hidden="1" customWidth="1"/>
    <col min="10506" max="10506" width="15.5703125" style="10" customWidth="1"/>
    <col min="10507" max="10507" width="55.140625" style="10" customWidth="1"/>
    <col min="10508" max="10508" width="15.5703125" style="10" customWidth="1"/>
    <col min="10509" max="10510" width="13" style="10" customWidth="1"/>
    <col min="10511" max="10512" width="13.140625" style="10" customWidth="1"/>
    <col min="10513" max="10513" width="10.5703125" style="10" customWidth="1"/>
    <col min="10514" max="10514" width="12.42578125" style="10" customWidth="1"/>
    <col min="10515" max="10515" width="11.5703125" style="10" customWidth="1"/>
    <col min="10516" max="10516" width="12.28515625" style="10" customWidth="1"/>
    <col min="10517" max="10517" width="12.7109375" style="10" customWidth="1"/>
    <col min="10518" max="10518" width="12.5703125" style="10" customWidth="1"/>
    <col min="10519" max="10519" width="13.140625" style="10" customWidth="1"/>
    <col min="10520" max="10520" width="13.42578125" style="10" customWidth="1"/>
    <col min="10521" max="10521" width="10.28515625" style="10" customWidth="1"/>
    <col min="10522" max="10522" width="14.28515625" style="10" customWidth="1"/>
    <col min="10523" max="10523" width="12.85546875" style="10" customWidth="1"/>
    <col min="10524" max="10524" width="12" style="10" customWidth="1"/>
    <col min="10525" max="10525" width="16.28515625" style="10" customWidth="1"/>
    <col min="10526" max="10526" width="14.5703125" style="10" customWidth="1"/>
    <col min="10527" max="10527" width="16.85546875" style="10" customWidth="1"/>
    <col min="10528" max="10528" width="11.140625" style="10" customWidth="1"/>
    <col min="10529" max="10529" width="10.42578125" style="10" customWidth="1"/>
    <col min="10530" max="10530" width="10.85546875" style="10" customWidth="1"/>
    <col min="10531" max="10531" width="10.140625" style="10" customWidth="1"/>
    <col min="10532" max="10532" width="12.85546875" style="10" customWidth="1"/>
    <col min="10533" max="10534" width="11" style="10" customWidth="1"/>
    <col min="10535" max="10535" width="11.5703125" style="10" customWidth="1"/>
    <col min="10536" max="10536" width="11.28515625" style="10" customWidth="1"/>
    <col min="10537" max="10537" width="10.140625" style="10" customWidth="1"/>
    <col min="10538" max="10539" width="11.85546875" style="10" customWidth="1"/>
    <col min="10540" max="10540" width="12.28515625" style="10" customWidth="1"/>
    <col min="10541" max="10541" width="12.7109375" style="10" customWidth="1"/>
    <col min="10542" max="10542" width="15.140625" style="10" customWidth="1"/>
    <col min="10543" max="10543" width="10" style="10" customWidth="1"/>
    <col min="10544" max="10554" width="7.85546875" style="10" customWidth="1"/>
    <col min="10555" max="10555" width="9.140625" style="10" customWidth="1"/>
    <col min="10556" max="10556" width="8.28515625" style="10" customWidth="1"/>
    <col min="10557" max="10557" width="10.140625" style="10" customWidth="1"/>
    <col min="10558" max="10558" width="9.140625" style="10"/>
    <col min="10559" max="10559" width="11.85546875" style="10" customWidth="1"/>
    <col min="10560" max="10560" width="14.28515625" style="10" customWidth="1"/>
    <col min="10561" max="10760" width="9.140625" style="10"/>
    <col min="10761" max="10761" width="0" style="10" hidden="1" customWidth="1"/>
    <col min="10762" max="10762" width="15.5703125" style="10" customWidth="1"/>
    <col min="10763" max="10763" width="55.140625" style="10" customWidth="1"/>
    <col min="10764" max="10764" width="15.5703125" style="10" customWidth="1"/>
    <col min="10765" max="10766" width="13" style="10" customWidth="1"/>
    <col min="10767" max="10768" width="13.140625" style="10" customWidth="1"/>
    <col min="10769" max="10769" width="10.5703125" style="10" customWidth="1"/>
    <col min="10770" max="10770" width="12.42578125" style="10" customWidth="1"/>
    <col min="10771" max="10771" width="11.5703125" style="10" customWidth="1"/>
    <col min="10772" max="10772" width="12.28515625" style="10" customWidth="1"/>
    <col min="10773" max="10773" width="12.7109375" style="10" customWidth="1"/>
    <col min="10774" max="10774" width="12.5703125" style="10" customWidth="1"/>
    <col min="10775" max="10775" width="13.140625" style="10" customWidth="1"/>
    <col min="10776" max="10776" width="13.42578125" style="10" customWidth="1"/>
    <col min="10777" max="10777" width="10.28515625" style="10" customWidth="1"/>
    <col min="10778" max="10778" width="14.28515625" style="10" customWidth="1"/>
    <col min="10779" max="10779" width="12.85546875" style="10" customWidth="1"/>
    <col min="10780" max="10780" width="12" style="10" customWidth="1"/>
    <col min="10781" max="10781" width="16.28515625" style="10" customWidth="1"/>
    <col min="10782" max="10782" width="14.5703125" style="10" customWidth="1"/>
    <col min="10783" max="10783" width="16.85546875" style="10" customWidth="1"/>
    <col min="10784" max="10784" width="11.140625" style="10" customWidth="1"/>
    <col min="10785" max="10785" width="10.42578125" style="10" customWidth="1"/>
    <col min="10786" max="10786" width="10.85546875" style="10" customWidth="1"/>
    <col min="10787" max="10787" width="10.140625" style="10" customWidth="1"/>
    <col min="10788" max="10788" width="12.85546875" style="10" customWidth="1"/>
    <col min="10789" max="10790" width="11" style="10" customWidth="1"/>
    <col min="10791" max="10791" width="11.5703125" style="10" customWidth="1"/>
    <col min="10792" max="10792" width="11.28515625" style="10" customWidth="1"/>
    <col min="10793" max="10793" width="10.140625" style="10" customWidth="1"/>
    <col min="10794" max="10795" width="11.85546875" style="10" customWidth="1"/>
    <col min="10796" max="10796" width="12.28515625" style="10" customWidth="1"/>
    <col min="10797" max="10797" width="12.7109375" style="10" customWidth="1"/>
    <col min="10798" max="10798" width="15.140625" style="10" customWidth="1"/>
    <col min="10799" max="10799" width="10" style="10" customWidth="1"/>
    <col min="10800" max="10810" width="7.85546875" style="10" customWidth="1"/>
    <col min="10811" max="10811" width="9.140625" style="10" customWidth="1"/>
    <col min="10812" max="10812" width="8.28515625" style="10" customWidth="1"/>
    <col min="10813" max="10813" width="10.140625" style="10" customWidth="1"/>
    <col min="10814" max="10814" width="9.140625" style="10"/>
    <col min="10815" max="10815" width="11.85546875" style="10" customWidth="1"/>
    <col min="10816" max="10816" width="14.28515625" style="10" customWidth="1"/>
    <col min="10817" max="11016" width="9.140625" style="10"/>
    <col min="11017" max="11017" width="0" style="10" hidden="1" customWidth="1"/>
    <col min="11018" max="11018" width="15.5703125" style="10" customWidth="1"/>
    <col min="11019" max="11019" width="55.140625" style="10" customWidth="1"/>
    <col min="11020" max="11020" width="15.5703125" style="10" customWidth="1"/>
    <col min="11021" max="11022" width="13" style="10" customWidth="1"/>
    <col min="11023" max="11024" width="13.140625" style="10" customWidth="1"/>
    <col min="11025" max="11025" width="10.5703125" style="10" customWidth="1"/>
    <col min="11026" max="11026" width="12.42578125" style="10" customWidth="1"/>
    <col min="11027" max="11027" width="11.5703125" style="10" customWidth="1"/>
    <col min="11028" max="11028" width="12.28515625" style="10" customWidth="1"/>
    <col min="11029" max="11029" width="12.7109375" style="10" customWidth="1"/>
    <col min="11030" max="11030" width="12.5703125" style="10" customWidth="1"/>
    <col min="11031" max="11031" width="13.140625" style="10" customWidth="1"/>
    <col min="11032" max="11032" width="13.42578125" style="10" customWidth="1"/>
    <col min="11033" max="11033" width="10.28515625" style="10" customWidth="1"/>
    <col min="11034" max="11034" width="14.28515625" style="10" customWidth="1"/>
    <col min="11035" max="11035" width="12.85546875" style="10" customWidth="1"/>
    <col min="11036" max="11036" width="12" style="10" customWidth="1"/>
    <col min="11037" max="11037" width="16.28515625" style="10" customWidth="1"/>
    <col min="11038" max="11038" width="14.5703125" style="10" customWidth="1"/>
    <col min="11039" max="11039" width="16.85546875" style="10" customWidth="1"/>
    <col min="11040" max="11040" width="11.140625" style="10" customWidth="1"/>
    <col min="11041" max="11041" width="10.42578125" style="10" customWidth="1"/>
    <col min="11042" max="11042" width="10.85546875" style="10" customWidth="1"/>
    <col min="11043" max="11043" width="10.140625" style="10" customWidth="1"/>
    <col min="11044" max="11044" width="12.85546875" style="10" customWidth="1"/>
    <col min="11045" max="11046" width="11" style="10" customWidth="1"/>
    <col min="11047" max="11047" width="11.5703125" style="10" customWidth="1"/>
    <col min="11048" max="11048" width="11.28515625" style="10" customWidth="1"/>
    <col min="11049" max="11049" width="10.140625" style="10" customWidth="1"/>
    <col min="11050" max="11051" width="11.85546875" style="10" customWidth="1"/>
    <col min="11052" max="11052" width="12.28515625" style="10" customWidth="1"/>
    <col min="11053" max="11053" width="12.7109375" style="10" customWidth="1"/>
    <col min="11054" max="11054" width="15.140625" style="10" customWidth="1"/>
    <col min="11055" max="11055" width="10" style="10" customWidth="1"/>
    <col min="11056" max="11066" width="7.85546875" style="10" customWidth="1"/>
    <col min="11067" max="11067" width="9.140625" style="10" customWidth="1"/>
    <col min="11068" max="11068" width="8.28515625" style="10" customWidth="1"/>
    <col min="11069" max="11069" width="10.140625" style="10" customWidth="1"/>
    <col min="11070" max="11070" width="9.140625" style="10"/>
    <col min="11071" max="11071" width="11.85546875" style="10" customWidth="1"/>
    <col min="11072" max="11072" width="14.28515625" style="10" customWidth="1"/>
    <col min="11073" max="11272" width="9.140625" style="10"/>
    <col min="11273" max="11273" width="0" style="10" hidden="1" customWidth="1"/>
    <col min="11274" max="11274" width="15.5703125" style="10" customWidth="1"/>
    <col min="11275" max="11275" width="55.140625" style="10" customWidth="1"/>
    <col min="11276" max="11276" width="15.5703125" style="10" customWidth="1"/>
    <col min="11277" max="11278" width="13" style="10" customWidth="1"/>
    <col min="11279" max="11280" width="13.140625" style="10" customWidth="1"/>
    <col min="11281" max="11281" width="10.5703125" style="10" customWidth="1"/>
    <col min="11282" max="11282" width="12.42578125" style="10" customWidth="1"/>
    <col min="11283" max="11283" width="11.5703125" style="10" customWidth="1"/>
    <col min="11284" max="11284" width="12.28515625" style="10" customWidth="1"/>
    <col min="11285" max="11285" width="12.7109375" style="10" customWidth="1"/>
    <col min="11286" max="11286" width="12.5703125" style="10" customWidth="1"/>
    <col min="11287" max="11287" width="13.140625" style="10" customWidth="1"/>
    <col min="11288" max="11288" width="13.42578125" style="10" customWidth="1"/>
    <col min="11289" max="11289" width="10.28515625" style="10" customWidth="1"/>
    <col min="11290" max="11290" width="14.28515625" style="10" customWidth="1"/>
    <col min="11291" max="11291" width="12.85546875" style="10" customWidth="1"/>
    <col min="11292" max="11292" width="12" style="10" customWidth="1"/>
    <col min="11293" max="11293" width="16.28515625" style="10" customWidth="1"/>
    <col min="11294" max="11294" width="14.5703125" style="10" customWidth="1"/>
    <col min="11295" max="11295" width="16.85546875" style="10" customWidth="1"/>
    <col min="11296" max="11296" width="11.140625" style="10" customWidth="1"/>
    <col min="11297" max="11297" width="10.42578125" style="10" customWidth="1"/>
    <col min="11298" max="11298" width="10.85546875" style="10" customWidth="1"/>
    <col min="11299" max="11299" width="10.140625" style="10" customWidth="1"/>
    <col min="11300" max="11300" width="12.85546875" style="10" customWidth="1"/>
    <col min="11301" max="11302" width="11" style="10" customWidth="1"/>
    <col min="11303" max="11303" width="11.5703125" style="10" customWidth="1"/>
    <col min="11304" max="11304" width="11.28515625" style="10" customWidth="1"/>
    <col min="11305" max="11305" width="10.140625" style="10" customWidth="1"/>
    <col min="11306" max="11307" width="11.85546875" style="10" customWidth="1"/>
    <col min="11308" max="11308" width="12.28515625" style="10" customWidth="1"/>
    <col min="11309" max="11309" width="12.7109375" style="10" customWidth="1"/>
    <col min="11310" max="11310" width="15.140625" style="10" customWidth="1"/>
    <col min="11311" max="11311" width="10" style="10" customWidth="1"/>
    <col min="11312" max="11322" width="7.85546875" style="10" customWidth="1"/>
    <col min="11323" max="11323" width="9.140625" style="10" customWidth="1"/>
    <col min="11324" max="11324" width="8.28515625" style="10" customWidth="1"/>
    <col min="11325" max="11325" width="10.140625" style="10" customWidth="1"/>
    <col min="11326" max="11326" width="9.140625" style="10"/>
    <col min="11327" max="11327" width="11.85546875" style="10" customWidth="1"/>
    <col min="11328" max="11328" width="14.28515625" style="10" customWidth="1"/>
    <col min="11329" max="11528" width="9.140625" style="10"/>
    <col min="11529" max="11529" width="0" style="10" hidden="1" customWidth="1"/>
    <col min="11530" max="11530" width="15.5703125" style="10" customWidth="1"/>
    <col min="11531" max="11531" width="55.140625" style="10" customWidth="1"/>
    <col min="11532" max="11532" width="15.5703125" style="10" customWidth="1"/>
    <col min="11533" max="11534" width="13" style="10" customWidth="1"/>
    <col min="11535" max="11536" width="13.140625" style="10" customWidth="1"/>
    <col min="11537" max="11537" width="10.5703125" style="10" customWidth="1"/>
    <col min="11538" max="11538" width="12.42578125" style="10" customWidth="1"/>
    <col min="11539" max="11539" width="11.5703125" style="10" customWidth="1"/>
    <col min="11540" max="11540" width="12.28515625" style="10" customWidth="1"/>
    <col min="11541" max="11541" width="12.7109375" style="10" customWidth="1"/>
    <col min="11542" max="11542" width="12.5703125" style="10" customWidth="1"/>
    <col min="11543" max="11543" width="13.140625" style="10" customWidth="1"/>
    <col min="11544" max="11544" width="13.42578125" style="10" customWidth="1"/>
    <col min="11545" max="11545" width="10.28515625" style="10" customWidth="1"/>
    <col min="11546" max="11546" width="14.28515625" style="10" customWidth="1"/>
    <col min="11547" max="11547" width="12.85546875" style="10" customWidth="1"/>
    <col min="11548" max="11548" width="12" style="10" customWidth="1"/>
    <col min="11549" max="11549" width="16.28515625" style="10" customWidth="1"/>
    <col min="11550" max="11550" width="14.5703125" style="10" customWidth="1"/>
    <col min="11551" max="11551" width="16.85546875" style="10" customWidth="1"/>
    <col min="11552" max="11552" width="11.140625" style="10" customWidth="1"/>
    <col min="11553" max="11553" width="10.42578125" style="10" customWidth="1"/>
    <col min="11554" max="11554" width="10.85546875" style="10" customWidth="1"/>
    <col min="11555" max="11555" width="10.140625" style="10" customWidth="1"/>
    <col min="11556" max="11556" width="12.85546875" style="10" customWidth="1"/>
    <col min="11557" max="11558" width="11" style="10" customWidth="1"/>
    <col min="11559" max="11559" width="11.5703125" style="10" customWidth="1"/>
    <col min="11560" max="11560" width="11.28515625" style="10" customWidth="1"/>
    <col min="11561" max="11561" width="10.140625" style="10" customWidth="1"/>
    <col min="11562" max="11563" width="11.85546875" style="10" customWidth="1"/>
    <col min="11564" max="11564" width="12.28515625" style="10" customWidth="1"/>
    <col min="11565" max="11565" width="12.7109375" style="10" customWidth="1"/>
    <col min="11566" max="11566" width="15.140625" style="10" customWidth="1"/>
    <col min="11567" max="11567" width="10" style="10" customWidth="1"/>
    <col min="11568" max="11578" width="7.85546875" style="10" customWidth="1"/>
    <col min="11579" max="11579" width="9.140625" style="10" customWidth="1"/>
    <col min="11580" max="11580" width="8.28515625" style="10" customWidth="1"/>
    <col min="11581" max="11581" width="10.140625" style="10" customWidth="1"/>
    <col min="11582" max="11582" width="9.140625" style="10"/>
    <col min="11583" max="11583" width="11.85546875" style="10" customWidth="1"/>
    <col min="11584" max="11584" width="14.28515625" style="10" customWidth="1"/>
    <col min="11585" max="11784" width="9.140625" style="10"/>
    <col min="11785" max="11785" width="0" style="10" hidden="1" customWidth="1"/>
    <col min="11786" max="11786" width="15.5703125" style="10" customWidth="1"/>
    <col min="11787" max="11787" width="55.140625" style="10" customWidth="1"/>
    <col min="11788" max="11788" width="15.5703125" style="10" customWidth="1"/>
    <col min="11789" max="11790" width="13" style="10" customWidth="1"/>
    <col min="11791" max="11792" width="13.140625" style="10" customWidth="1"/>
    <col min="11793" max="11793" width="10.5703125" style="10" customWidth="1"/>
    <col min="11794" max="11794" width="12.42578125" style="10" customWidth="1"/>
    <col min="11795" max="11795" width="11.5703125" style="10" customWidth="1"/>
    <col min="11796" max="11796" width="12.28515625" style="10" customWidth="1"/>
    <col min="11797" max="11797" width="12.7109375" style="10" customWidth="1"/>
    <col min="11798" max="11798" width="12.5703125" style="10" customWidth="1"/>
    <col min="11799" max="11799" width="13.140625" style="10" customWidth="1"/>
    <col min="11800" max="11800" width="13.42578125" style="10" customWidth="1"/>
    <col min="11801" max="11801" width="10.28515625" style="10" customWidth="1"/>
    <col min="11802" max="11802" width="14.28515625" style="10" customWidth="1"/>
    <col min="11803" max="11803" width="12.85546875" style="10" customWidth="1"/>
    <col min="11804" max="11804" width="12" style="10" customWidth="1"/>
    <col min="11805" max="11805" width="16.28515625" style="10" customWidth="1"/>
    <col min="11806" max="11806" width="14.5703125" style="10" customWidth="1"/>
    <col min="11807" max="11807" width="16.85546875" style="10" customWidth="1"/>
    <col min="11808" max="11808" width="11.140625" style="10" customWidth="1"/>
    <col min="11809" max="11809" width="10.42578125" style="10" customWidth="1"/>
    <col min="11810" max="11810" width="10.85546875" style="10" customWidth="1"/>
    <col min="11811" max="11811" width="10.140625" style="10" customWidth="1"/>
    <col min="11812" max="11812" width="12.85546875" style="10" customWidth="1"/>
    <col min="11813" max="11814" width="11" style="10" customWidth="1"/>
    <col min="11815" max="11815" width="11.5703125" style="10" customWidth="1"/>
    <col min="11816" max="11816" width="11.28515625" style="10" customWidth="1"/>
    <col min="11817" max="11817" width="10.140625" style="10" customWidth="1"/>
    <col min="11818" max="11819" width="11.85546875" style="10" customWidth="1"/>
    <col min="11820" max="11820" width="12.28515625" style="10" customWidth="1"/>
    <col min="11821" max="11821" width="12.7109375" style="10" customWidth="1"/>
    <col min="11822" max="11822" width="15.140625" style="10" customWidth="1"/>
    <col min="11823" max="11823" width="10" style="10" customWidth="1"/>
    <col min="11824" max="11834" width="7.85546875" style="10" customWidth="1"/>
    <col min="11835" max="11835" width="9.140625" style="10" customWidth="1"/>
    <col min="11836" max="11836" width="8.28515625" style="10" customWidth="1"/>
    <col min="11837" max="11837" width="10.140625" style="10" customWidth="1"/>
    <col min="11838" max="11838" width="9.140625" style="10"/>
    <col min="11839" max="11839" width="11.85546875" style="10" customWidth="1"/>
    <col min="11840" max="11840" width="14.28515625" style="10" customWidth="1"/>
    <col min="11841" max="12040" width="9.140625" style="10"/>
    <col min="12041" max="12041" width="0" style="10" hidden="1" customWidth="1"/>
    <col min="12042" max="12042" width="15.5703125" style="10" customWidth="1"/>
    <col min="12043" max="12043" width="55.140625" style="10" customWidth="1"/>
    <col min="12044" max="12044" width="15.5703125" style="10" customWidth="1"/>
    <col min="12045" max="12046" width="13" style="10" customWidth="1"/>
    <col min="12047" max="12048" width="13.140625" style="10" customWidth="1"/>
    <col min="12049" max="12049" width="10.5703125" style="10" customWidth="1"/>
    <col min="12050" max="12050" width="12.42578125" style="10" customWidth="1"/>
    <col min="12051" max="12051" width="11.5703125" style="10" customWidth="1"/>
    <col min="12052" max="12052" width="12.28515625" style="10" customWidth="1"/>
    <col min="12053" max="12053" width="12.7109375" style="10" customWidth="1"/>
    <col min="12054" max="12054" width="12.5703125" style="10" customWidth="1"/>
    <col min="12055" max="12055" width="13.140625" style="10" customWidth="1"/>
    <col min="12056" max="12056" width="13.42578125" style="10" customWidth="1"/>
    <col min="12057" max="12057" width="10.28515625" style="10" customWidth="1"/>
    <col min="12058" max="12058" width="14.28515625" style="10" customWidth="1"/>
    <col min="12059" max="12059" width="12.85546875" style="10" customWidth="1"/>
    <col min="12060" max="12060" width="12" style="10" customWidth="1"/>
    <col min="12061" max="12061" width="16.28515625" style="10" customWidth="1"/>
    <col min="12062" max="12062" width="14.5703125" style="10" customWidth="1"/>
    <col min="12063" max="12063" width="16.85546875" style="10" customWidth="1"/>
    <col min="12064" max="12064" width="11.140625" style="10" customWidth="1"/>
    <col min="12065" max="12065" width="10.42578125" style="10" customWidth="1"/>
    <col min="12066" max="12066" width="10.85546875" style="10" customWidth="1"/>
    <col min="12067" max="12067" width="10.140625" style="10" customWidth="1"/>
    <col min="12068" max="12068" width="12.85546875" style="10" customWidth="1"/>
    <col min="12069" max="12070" width="11" style="10" customWidth="1"/>
    <col min="12071" max="12071" width="11.5703125" style="10" customWidth="1"/>
    <col min="12072" max="12072" width="11.28515625" style="10" customWidth="1"/>
    <col min="12073" max="12073" width="10.140625" style="10" customWidth="1"/>
    <col min="12074" max="12075" width="11.85546875" style="10" customWidth="1"/>
    <col min="12076" max="12076" width="12.28515625" style="10" customWidth="1"/>
    <col min="12077" max="12077" width="12.7109375" style="10" customWidth="1"/>
    <col min="12078" max="12078" width="15.140625" style="10" customWidth="1"/>
    <col min="12079" max="12079" width="10" style="10" customWidth="1"/>
    <col min="12080" max="12090" width="7.85546875" style="10" customWidth="1"/>
    <col min="12091" max="12091" width="9.140625" style="10" customWidth="1"/>
    <col min="12092" max="12092" width="8.28515625" style="10" customWidth="1"/>
    <col min="12093" max="12093" width="10.140625" style="10" customWidth="1"/>
    <col min="12094" max="12094" width="9.140625" style="10"/>
    <col min="12095" max="12095" width="11.85546875" style="10" customWidth="1"/>
    <col min="12096" max="12096" width="14.28515625" style="10" customWidth="1"/>
    <col min="12097" max="12296" width="9.140625" style="10"/>
    <col min="12297" max="12297" width="0" style="10" hidden="1" customWidth="1"/>
    <col min="12298" max="12298" width="15.5703125" style="10" customWidth="1"/>
    <col min="12299" max="12299" width="55.140625" style="10" customWidth="1"/>
    <col min="12300" max="12300" width="15.5703125" style="10" customWidth="1"/>
    <col min="12301" max="12302" width="13" style="10" customWidth="1"/>
    <col min="12303" max="12304" width="13.140625" style="10" customWidth="1"/>
    <col min="12305" max="12305" width="10.5703125" style="10" customWidth="1"/>
    <col min="12306" max="12306" width="12.42578125" style="10" customWidth="1"/>
    <col min="12307" max="12307" width="11.5703125" style="10" customWidth="1"/>
    <col min="12308" max="12308" width="12.28515625" style="10" customWidth="1"/>
    <col min="12309" max="12309" width="12.7109375" style="10" customWidth="1"/>
    <col min="12310" max="12310" width="12.5703125" style="10" customWidth="1"/>
    <col min="12311" max="12311" width="13.140625" style="10" customWidth="1"/>
    <col min="12312" max="12312" width="13.42578125" style="10" customWidth="1"/>
    <col min="12313" max="12313" width="10.28515625" style="10" customWidth="1"/>
    <col min="12314" max="12314" width="14.28515625" style="10" customWidth="1"/>
    <col min="12315" max="12315" width="12.85546875" style="10" customWidth="1"/>
    <col min="12316" max="12316" width="12" style="10" customWidth="1"/>
    <col min="12317" max="12317" width="16.28515625" style="10" customWidth="1"/>
    <col min="12318" max="12318" width="14.5703125" style="10" customWidth="1"/>
    <col min="12319" max="12319" width="16.85546875" style="10" customWidth="1"/>
    <col min="12320" max="12320" width="11.140625" style="10" customWidth="1"/>
    <col min="12321" max="12321" width="10.42578125" style="10" customWidth="1"/>
    <col min="12322" max="12322" width="10.85546875" style="10" customWidth="1"/>
    <col min="12323" max="12323" width="10.140625" style="10" customWidth="1"/>
    <col min="12324" max="12324" width="12.85546875" style="10" customWidth="1"/>
    <col min="12325" max="12326" width="11" style="10" customWidth="1"/>
    <col min="12327" max="12327" width="11.5703125" style="10" customWidth="1"/>
    <col min="12328" max="12328" width="11.28515625" style="10" customWidth="1"/>
    <col min="12329" max="12329" width="10.140625" style="10" customWidth="1"/>
    <col min="12330" max="12331" width="11.85546875" style="10" customWidth="1"/>
    <col min="12332" max="12332" width="12.28515625" style="10" customWidth="1"/>
    <col min="12333" max="12333" width="12.7109375" style="10" customWidth="1"/>
    <col min="12334" max="12334" width="15.140625" style="10" customWidth="1"/>
    <col min="12335" max="12335" width="10" style="10" customWidth="1"/>
    <col min="12336" max="12346" width="7.85546875" style="10" customWidth="1"/>
    <col min="12347" max="12347" width="9.140625" style="10" customWidth="1"/>
    <col min="12348" max="12348" width="8.28515625" style="10" customWidth="1"/>
    <col min="12349" max="12349" width="10.140625" style="10" customWidth="1"/>
    <col min="12350" max="12350" width="9.140625" style="10"/>
    <col min="12351" max="12351" width="11.85546875" style="10" customWidth="1"/>
    <col min="12352" max="12352" width="14.28515625" style="10" customWidth="1"/>
    <col min="12353" max="12552" width="9.140625" style="10"/>
    <col min="12553" max="12553" width="0" style="10" hidden="1" customWidth="1"/>
    <col min="12554" max="12554" width="15.5703125" style="10" customWidth="1"/>
    <col min="12555" max="12555" width="55.140625" style="10" customWidth="1"/>
    <col min="12556" max="12556" width="15.5703125" style="10" customWidth="1"/>
    <col min="12557" max="12558" width="13" style="10" customWidth="1"/>
    <col min="12559" max="12560" width="13.140625" style="10" customWidth="1"/>
    <col min="12561" max="12561" width="10.5703125" style="10" customWidth="1"/>
    <col min="12562" max="12562" width="12.42578125" style="10" customWidth="1"/>
    <col min="12563" max="12563" width="11.5703125" style="10" customWidth="1"/>
    <col min="12564" max="12564" width="12.28515625" style="10" customWidth="1"/>
    <col min="12565" max="12565" width="12.7109375" style="10" customWidth="1"/>
    <col min="12566" max="12566" width="12.5703125" style="10" customWidth="1"/>
    <col min="12567" max="12567" width="13.140625" style="10" customWidth="1"/>
    <col min="12568" max="12568" width="13.42578125" style="10" customWidth="1"/>
    <col min="12569" max="12569" width="10.28515625" style="10" customWidth="1"/>
    <col min="12570" max="12570" width="14.28515625" style="10" customWidth="1"/>
    <col min="12571" max="12571" width="12.85546875" style="10" customWidth="1"/>
    <col min="12572" max="12572" width="12" style="10" customWidth="1"/>
    <col min="12573" max="12573" width="16.28515625" style="10" customWidth="1"/>
    <col min="12574" max="12574" width="14.5703125" style="10" customWidth="1"/>
    <col min="12575" max="12575" width="16.85546875" style="10" customWidth="1"/>
    <col min="12576" max="12576" width="11.140625" style="10" customWidth="1"/>
    <col min="12577" max="12577" width="10.42578125" style="10" customWidth="1"/>
    <col min="12578" max="12578" width="10.85546875" style="10" customWidth="1"/>
    <col min="12579" max="12579" width="10.140625" style="10" customWidth="1"/>
    <col min="12580" max="12580" width="12.85546875" style="10" customWidth="1"/>
    <col min="12581" max="12582" width="11" style="10" customWidth="1"/>
    <col min="12583" max="12583" width="11.5703125" style="10" customWidth="1"/>
    <col min="12584" max="12584" width="11.28515625" style="10" customWidth="1"/>
    <col min="12585" max="12585" width="10.140625" style="10" customWidth="1"/>
    <col min="12586" max="12587" width="11.85546875" style="10" customWidth="1"/>
    <col min="12588" max="12588" width="12.28515625" style="10" customWidth="1"/>
    <col min="12589" max="12589" width="12.7109375" style="10" customWidth="1"/>
    <col min="12590" max="12590" width="15.140625" style="10" customWidth="1"/>
    <col min="12591" max="12591" width="10" style="10" customWidth="1"/>
    <col min="12592" max="12602" width="7.85546875" style="10" customWidth="1"/>
    <col min="12603" max="12603" width="9.140625" style="10" customWidth="1"/>
    <col min="12604" max="12604" width="8.28515625" style="10" customWidth="1"/>
    <col min="12605" max="12605" width="10.140625" style="10" customWidth="1"/>
    <col min="12606" max="12606" width="9.140625" style="10"/>
    <col min="12607" max="12607" width="11.85546875" style="10" customWidth="1"/>
    <col min="12608" max="12608" width="14.28515625" style="10" customWidth="1"/>
    <col min="12609" max="12808" width="9.140625" style="10"/>
    <col min="12809" max="12809" width="0" style="10" hidden="1" customWidth="1"/>
    <col min="12810" max="12810" width="15.5703125" style="10" customWidth="1"/>
    <col min="12811" max="12811" width="55.140625" style="10" customWidth="1"/>
    <col min="12812" max="12812" width="15.5703125" style="10" customWidth="1"/>
    <col min="12813" max="12814" width="13" style="10" customWidth="1"/>
    <col min="12815" max="12816" width="13.140625" style="10" customWidth="1"/>
    <col min="12817" max="12817" width="10.5703125" style="10" customWidth="1"/>
    <col min="12818" max="12818" width="12.42578125" style="10" customWidth="1"/>
    <col min="12819" max="12819" width="11.5703125" style="10" customWidth="1"/>
    <col min="12820" max="12820" width="12.28515625" style="10" customWidth="1"/>
    <col min="12821" max="12821" width="12.7109375" style="10" customWidth="1"/>
    <col min="12822" max="12822" width="12.5703125" style="10" customWidth="1"/>
    <col min="12823" max="12823" width="13.140625" style="10" customWidth="1"/>
    <col min="12824" max="12824" width="13.42578125" style="10" customWidth="1"/>
    <col min="12825" max="12825" width="10.28515625" style="10" customWidth="1"/>
    <col min="12826" max="12826" width="14.28515625" style="10" customWidth="1"/>
    <col min="12827" max="12827" width="12.85546875" style="10" customWidth="1"/>
    <col min="12828" max="12828" width="12" style="10" customWidth="1"/>
    <col min="12829" max="12829" width="16.28515625" style="10" customWidth="1"/>
    <col min="12830" max="12830" width="14.5703125" style="10" customWidth="1"/>
    <col min="12831" max="12831" width="16.85546875" style="10" customWidth="1"/>
    <col min="12832" max="12832" width="11.140625" style="10" customWidth="1"/>
    <col min="12833" max="12833" width="10.42578125" style="10" customWidth="1"/>
    <col min="12834" max="12834" width="10.85546875" style="10" customWidth="1"/>
    <col min="12835" max="12835" width="10.140625" style="10" customWidth="1"/>
    <col min="12836" max="12836" width="12.85546875" style="10" customWidth="1"/>
    <col min="12837" max="12838" width="11" style="10" customWidth="1"/>
    <col min="12839" max="12839" width="11.5703125" style="10" customWidth="1"/>
    <col min="12840" max="12840" width="11.28515625" style="10" customWidth="1"/>
    <col min="12841" max="12841" width="10.140625" style="10" customWidth="1"/>
    <col min="12842" max="12843" width="11.85546875" style="10" customWidth="1"/>
    <col min="12844" max="12844" width="12.28515625" style="10" customWidth="1"/>
    <col min="12845" max="12845" width="12.7109375" style="10" customWidth="1"/>
    <col min="12846" max="12846" width="15.140625" style="10" customWidth="1"/>
    <col min="12847" max="12847" width="10" style="10" customWidth="1"/>
    <col min="12848" max="12858" width="7.85546875" style="10" customWidth="1"/>
    <col min="12859" max="12859" width="9.140625" style="10" customWidth="1"/>
    <col min="12860" max="12860" width="8.28515625" style="10" customWidth="1"/>
    <col min="12861" max="12861" width="10.140625" style="10" customWidth="1"/>
    <col min="12862" max="12862" width="9.140625" style="10"/>
    <col min="12863" max="12863" width="11.85546875" style="10" customWidth="1"/>
    <col min="12864" max="12864" width="14.28515625" style="10" customWidth="1"/>
    <col min="12865" max="13064" width="9.140625" style="10"/>
    <col min="13065" max="13065" width="0" style="10" hidden="1" customWidth="1"/>
    <col min="13066" max="13066" width="15.5703125" style="10" customWidth="1"/>
    <col min="13067" max="13067" width="55.140625" style="10" customWidth="1"/>
    <col min="13068" max="13068" width="15.5703125" style="10" customWidth="1"/>
    <col min="13069" max="13070" width="13" style="10" customWidth="1"/>
    <col min="13071" max="13072" width="13.140625" style="10" customWidth="1"/>
    <col min="13073" max="13073" width="10.5703125" style="10" customWidth="1"/>
    <col min="13074" max="13074" width="12.42578125" style="10" customWidth="1"/>
    <col min="13075" max="13075" width="11.5703125" style="10" customWidth="1"/>
    <col min="13076" max="13076" width="12.28515625" style="10" customWidth="1"/>
    <col min="13077" max="13077" width="12.7109375" style="10" customWidth="1"/>
    <col min="13078" max="13078" width="12.5703125" style="10" customWidth="1"/>
    <col min="13079" max="13079" width="13.140625" style="10" customWidth="1"/>
    <col min="13080" max="13080" width="13.42578125" style="10" customWidth="1"/>
    <col min="13081" max="13081" width="10.28515625" style="10" customWidth="1"/>
    <col min="13082" max="13082" width="14.28515625" style="10" customWidth="1"/>
    <col min="13083" max="13083" width="12.85546875" style="10" customWidth="1"/>
    <col min="13084" max="13084" width="12" style="10" customWidth="1"/>
    <col min="13085" max="13085" width="16.28515625" style="10" customWidth="1"/>
    <col min="13086" max="13086" width="14.5703125" style="10" customWidth="1"/>
    <col min="13087" max="13087" width="16.85546875" style="10" customWidth="1"/>
    <col min="13088" max="13088" width="11.140625" style="10" customWidth="1"/>
    <col min="13089" max="13089" width="10.42578125" style="10" customWidth="1"/>
    <col min="13090" max="13090" width="10.85546875" style="10" customWidth="1"/>
    <col min="13091" max="13091" width="10.140625" style="10" customWidth="1"/>
    <col min="13092" max="13092" width="12.85546875" style="10" customWidth="1"/>
    <col min="13093" max="13094" width="11" style="10" customWidth="1"/>
    <col min="13095" max="13095" width="11.5703125" style="10" customWidth="1"/>
    <col min="13096" max="13096" width="11.28515625" style="10" customWidth="1"/>
    <col min="13097" max="13097" width="10.140625" style="10" customWidth="1"/>
    <col min="13098" max="13099" width="11.85546875" style="10" customWidth="1"/>
    <col min="13100" max="13100" width="12.28515625" style="10" customWidth="1"/>
    <col min="13101" max="13101" width="12.7109375" style="10" customWidth="1"/>
    <col min="13102" max="13102" width="15.140625" style="10" customWidth="1"/>
    <col min="13103" max="13103" width="10" style="10" customWidth="1"/>
    <col min="13104" max="13114" width="7.85546875" style="10" customWidth="1"/>
    <col min="13115" max="13115" width="9.140625" style="10" customWidth="1"/>
    <col min="13116" max="13116" width="8.28515625" style="10" customWidth="1"/>
    <col min="13117" max="13117" width="10.140625" style="10" customWidth="1"/>
    <col min="13118" max="13118" width="9.140625" style="10"/>
    <col min="13119" max="13119" width="11.85546875" style="10" customWidth="1"/>
    <col min="13120" max="13120" width="14.28515625" style="10" customWidth="1"/>
    <col min="13121" max="13320" width="9.140625" style="10"/>
    <col min="13321" max="13321" width="0" style="10" hidden="1" customWidth="1"/>
    <col min="13322" max="13322" width="15.5703125" style="10" customWidth="1"/>
    <col min="13323" max="13323" width="55.140625" style="10" customWidth="1"/>
    <col min="13324" max="13324" width="15.5703125" style="10" customWidth="1"/>
    <col min="13325" max="13326" width="13" style="10" customWidth="1"/>
    <col min="13327" max="13328" width="13.140625" style="10" customWidth="1"/>
    <col min="13329" max="13329" width="10.5703125" style="10" customWidth="1"/>
    <col min="13330" max="13330" width="12.42578125" style="10" customWidth="1"/>
    <col min="13331" max="13331" width="11.5703125" style="10" customWidth="1"/>
    <col min="13332" max="13332" width="12.28515625" style="10" customWidth="1"/>
    <col min="13333" max="13333" width="12.7109375" style="10" customWidth="1"/>
    <col min="13334" max="13334" width="12.5703125" style="10" customWidth="1"/>
    <col min="13335" max="13335" width="13.140625" style="10" customWidth="1"/>
    <col min="13336" max="13336" width="13.42578125" style="10" customWidth="1"/>
    <col min="13337" max="13337" width="10.28515625" style="10" customWidth="1"/>
    <col min="13338" max="13338" width="14.28515625" style="10" customWidth="1"/>
    <col min="13339" max="13339" width="12.85546875" style="10" customWidth="1"/>
    <col min="13340" max="13340" width="12" style="10" customWidth="1"/>
    <col min="13341" max="13341" width="16.28515625" style="10" customWidth="1"/>
    <col min="13342" max="13342" width="14.5703125" style="10" customWidth="1"/>
    <col min="13343" max="13343" width="16.85546875" style="10" customWidth="1"/>
    <col min="13344" max="13344" width="11.140625" style="10" customWidth="1"/>
    <col min="13345" max="13345" width="10.42578125" style="10" customWidth="1"/>
    <col min="13346" max="13346" width="10.85546875" style="10" customWidth="1"/>
    <col min="13347" max="13347" width="10.140625" style="10" customWidth="1"/>
    <col min="13348" max="13348" width="12.85546875" style="10" customWidth="1"/>
    <col min="13349" max="13350" width="11" style="10" customWidth="1"/>
    <col min="13351" max="13351" width="11.5703125" style="10" customWidth="1"/>
    <col min="13352" max="13352" width="11.28515625" style="10" customWidth="1"/>
    <col min="13353" max="13353" width="10.140625" style="10" customWidth="1"/>
    <col min="13354" max="13355" width="11.85546875" style="10" customWidth="1"/>
    <col min="13356" max="13356" width="12.28515625" style="10" customWidth="1"/>
    <col min="13357" max="13357" width="12.7109375" style="10" customWidth="1"/>
    <col min="13358" max="13358" width="15.140625" style="10" customWidth="1"/>
    <col min="13359" max="13359" width="10" style="10" customWidth="1"/>
    <col min="13360" max="13370" width="7.85546875" style="10" customWidth="1"/>
    <col min="13371" max="13371" width="9.140625" style="10" customWidth="1"/>
    <col min="13372" max="13372" width="8.28515625" style="10" customWidth="1"/>
    <col min="13373" max="13373" width="10.140625" style="10" customWidth="1"/>
    <col min="13374" max="13374" width="9.140625" style="10"/>
    <col min="13375" max="13375" width="11.85546875" style="10" customWidth="1"/>
    <col min="13376" max="13376" width="14.28515625" style="10" customWidth="1"/>
    <col min="13377" max="13576" width="9.140625" style="10"/>
    <col min="13577" max="13577" width="0" style="10" hidden="1" customWidth="1"/>
    <col min="13578" max="13578" width="15.5703125" style="10" customWidth="1"/>
    <col min="13579" max="13579" width="55.140625" style="10" customWidth="1"/>
    <col min="13580" max="13580" width="15.5703125" style="10" customWidth="1"/>
    <col min="13581" max="13582" width="13" style="10" customWidth="1"/>
    <col min="13583" max="13584" width="13.140625" style="10" customWidth="1"/>
    <col min="13585" max="13585" width="10.5703125" style="10" customWidth="1"/>
    <col min="13586" max="13586" width="12.42578125" style="10" customWidth="1"/>
    <col min="13587" max="13587" width="11.5703125" style="10" customWidth="1"/>
    <col min="13588" max="13588" width="12.28515625" style="10" customWidth="1"/>
    <col min="13589" max="13589" width="12.7109375" style="10" customWidth="1"/>
    <col min="13590" max="13590" width="12.5703125" style="10" customWidth="1"/>
    <col min="13591" max="13591" width="13.140625" style="10" customWidth="1"/>
    <col min="13592" max="13592" width="13.42578125" style="10" customWidth="1"/>
    <col min="13593" max="13593" width="10.28515625" style="10" customWidth="1"/>
    <col min="13594" max="13594" width="14.28515625" style="10" customWidth="1"/>
    <col min="13595" max="13595" width="12.85546875" style="10" customWidth="1"/>
    <col min="13596" max="13596" width="12" style="10" customWidth="1"/>
    <col min="13597" max="13597" width="16.28515625" style="10" customWidth="1"/>
    <col min="13598" max="13598" width="14.5703125" style="10" customWidth="1"/>
    <col min="13599" max="13599" width="16.85546875" style="10" customWidth="1"/>
    <col min="13600" max="13600" width="11.140625" style="10" customWidth="1"/>
    <col min="13601" max="13601" width="10.42578125" style="10" customWidth="1"/>
    <col min="13602" max="13602" width="10.85546875" style="10" customWidth="1"/>
    <col min="13603" max="13603" width="10.140625" style="10" customWidth="1"/>
    <col min="13604" max="13604" width="12.85546875" style="10" customWidth="1"/>
    <col min="13605" max="13606" width="11" style="10" customWidth="1"/>
    <col min="13607" max="13607" width="11.5703125" style="10" customWidth="1"/>
    <col min="13608" max="13608" width="11.28515625" style="10" customWidth="1"/>
    <col min="13609" max="13609" width="10.140625" style="10" customWidth="1"/>
    <col min="13610" max="13611" width="11.85546875" style="10" customWidth="1"/>
    <col min="13612" max="13612" width="12.28515625" style="10" customWidth="1"/>
    <col min="13613" max="13613" width="12.7109375" style="10" customWidth="1"/>
    <col min="13614" max="13614" width="15.140625" style="10" customWidth="1"/>
    <col min="13615" max="13615" width="10" style="10" customWidth="1"/>
    <col min="13616" max="13626" width="7.85546875" style="10" customWidth="1"/>
    <col min="13627" max="13627" width="9.140625" style="10" customWidth="1"/>
    <col min="13628" max="13628" width="8.28515625" style="10" customWidth="1"/>
    <col min="13629" max="13629" width="10.140625" style="10" customWidth="1"/>
    <col min="13630" max="13630" width="9.140625" style="10"/>
    <col min="13631" max="13631" width="11.85546875" style="10" customWidth="1"/>
    <col min="13632" max="13632" width="14.28515625" style="10" customWidth="1"/>
    <col min="13633" max="13832" width="9.140625" style="10"/>
    <col min="13833" max="13833" width="0" style="10" hidden="1" customWidth="1"/>
    <col min="13834" max="13834" width="15.5703125" style="10" customWidth="1"/>
    <col min="13835" max="13835" width="55.140625" style="10" customWidth="1"/>
    <col min="13836" max="13836" width="15.5703125" style="10" customWidth="1"/>
    <col min="13837" max="13838" width="13" style="10" customWidth="1"/>
    <col min="13839" max="13840" width="13.140625" style="10" customWidth="1"/>
    <col min="13841" max="13841" width="10.5703125" style="10" customWidth="1"/>
    <col min="13842" max="13842" width="12.42578125" style="10" customWidth="1"/>
    <col min="13843" max="13843" width="11.5703125" style="10" customWidth="1"/>
    <col min="13844" max="13844" width="12.28515625" style="10" customWidth="1"/>
    <col min="13845" max="13845" width="12.7109375" style="10" customWidth="1"/>
    <col min="13846" max="13846" width="12.5703125" style="10" customWidth="1"/>
    <col min="13847" max="13847" width="13.140625" style="10" customWidth="1"/>
    <col min="13848" max="13848" width="13.42578125" style="10" customWidth="1"/>
    <col min="13849" max="13849" width="10.28515625" style="10" customWidth="1"/>
    <col min="13850" max="13850" width="14.28515625" style="10" customWidth="1"/>
    <col min="13851" max="13851" width="12.85546875" style="10" customWidth="1"/>
    <col min="13852" max="13852" width="12" style="10" customWidth="1"/>
    <col min="13853" max="13853" width="16.28515625" style="10" customWidth="1"/>
    <col min="13854" max="13854" width="14.5703125" style="10" customWidth="1"/>
    <col min="13855" max="13855" width="16.85546875" style="10" customWidth="1"/>
    <col min="13856" max="13856" width="11.140625" style="10" customWidth="1"/>
    <col min="13857" max="13857" width="10.42578125" style="10" customWidth="1"/>
    <col min="13858" max="13858" width="10.85546875" style="10" customWidth="1"/>
    <col min="13859" max="13859" width="10.140625" style="10" customWidth="1"/>
    <col min="13860" max="13860" width="12.85546875" style="10" customWidth="1"/>
    <col min="13861" max="13862" width="11" style="10" customWidth="1"/>
    <col min="13863" max="13863" width="11.5703125" style="10" customWidth="1"/>
    <col min="13864" max="13864" width="11.28515625" style="10" customWidth="1"/>
    <col min="13865" max="13865" width="10.140625" style="10" customWidth="1"/>
    <col min="13866" max="13867" width="11.85546875" style="10" customWidth="1"/>
    <col min="13868" max="13868" width="12.28515625" style="10" customWidth="1"/>
    <col min="13869" max="13869" width="12.7109375" style="10" customWidth="1"/>
    <col min="13870" max="13870" width="15.140625" style="10" customWidth="1"/>
    <col min="13871" max="13871" width="10" style="10" customWidth="1"/>
    <col min="13872" max="13882" width="7.85546875" style="10" customWidth="1"/>
    <col min="13883" max="13883" width="9.140625" style="10" customWidth="1"/>
    <col min="13884" max="13884" width="8.28515625" style="10" customWidth="1"/>
    <col min="13885" max="13885" width="10.140625" style="10" customWidth="1"/>
    <col min="13886" max="13886" width="9.140625" style="10"/>
    <col min="13887" max="13887" width="11.85546875" style="10" customWidth="1"/>
    <col min="13888" max="13888" width="14.28515625" style="10" customWidth="1"/>
    <col min="13889" max="14088" width="9.140625" style="10"/>
    <col min="14089" max="14089" width="0" style="10" hidden="1" customWidth="1"/>
    <col min="14090" max="14090" width="15.5703125" style="10" customWidth="1"/>
    <col min="14091" max="14091" width="55.140625" style="10" customWidth="1"/>
    <col min="14092" max="14092" width="15.5703125" style="10" customWidth="1"/>
    <col min="14093" max="14094" width="13" style="10" customWidth="1"/>
    <col min="14095" max="14096" width="13.140625" style="10" customWidth="1"/>
    <col min="14097" max="14097" width="10.5703125" style="10" customWidth="1"/>
    <col min="14098" max="14098" width="12.42578125" style="10" customWidth="1"/>
    <col min="14099" max="14099" width="11.5703125" style="10" customWidth="1"/>
    <col min="14100" max="14100" width="12.28515625" style="10" customWidth="1"/>
    <col min="14101" max="14101" width="12.7109375" style="10" customWidth="1"/>
    <col min="14102" max="14102" width="12.5703125" style="10" customWidth="1"/>
    <col min="14103" max="14103" width="13.140625" style="10" customWidth="1"/>
    <col min="14104" max="14104" width="13.42578125" style="10" customWidth="1"/>
    <col min="14105" max="14105" width="10.28515625" style="10" customWidth="1"/>
    <col min="14106" max="14106" width="14.28515625" style="10" customWidth="1"/>
    <col min="14107" max="14107" width="12.85546875" style="10" customWidth="1"/>
    <col min="14108" max="14108" width="12" style="10" customWidth="1"/>
    <col min="14109" max="14109" width="16.28515625" style="10" customWidth="1"/>
    <col min="14110" max="14110" width="14.5703125" style="10" customWidth="1"/>
    <col min="14111" max="14111" width="16.85546875" style="10" customWidth="1"/>
    <col min="14112" max="14112" width="11.140625" style="10" customWidth="1"/>
    <col min="14113" max="14113" width="10.42578125" style="10" customWidth="1"/>
    <col min="14114" max="14114" width="10.85546875" style="10" customWidth="1"/>
    <col min="14115" max="14115" width="10.140625" style="10" customWidth="1"/>
    <col min="14116" max="14116" width="12.85546875" style="10" customWidth="1"/>
    <col min="14117" max="14118" width="11" style="10" customWidth="1"/>
    <col min="14119" max="14119" width="11.5703125" style="10" customWidth="1"/>
    <col min="14120" max="14120" width="11.28515625" style="10" customWidth="1"/>
    <col min="14121" max="14121" width="10.140625" style="10" customWidth="1"/>
    <col min="14122" max="14123" width="11.85546875" style="10" customWidth="1"/>
    <col min="14124" max="14124" width="12.28515625" style="10" customWidth="1"/>
    <col min="14125" max="14125" width="12.7109375" style="10" customWidth="1"/>
    <col min="14126" max="14126" width="15.140625" style="10" customWidth="1"/>
    <col min="14127" max="14127" width="10" style="10" customWidth="1"/>
    <col min="14128" max="14138" width="7.85546875" style="10" customWidth="1"/>
    <col min="14139" max="14139" width="9.140625" style="10" customWidth="1"/>
    <col min="14140" max="14140" width="8.28515625" style="10" customWidth="1"/>
    <col min="14141" max="14141" width="10.140625" style="10" customWidth="1"/>
    <col min="14142" max="14142" width="9.140625" style="10"/>
    <col min="14143" max="14143" width="11.85546875" style="10" customWidth="1"/>
    <col min="14144" max="14144" width="14.28515625" style="10" customWidth="1"/>
    <col min="14145" max="14344" width="9.140625" style="10"/>
    <col min="14345" max="14345" width="0" style="10" hidden="1" customWidth="1"/>
    <col min="14346" max="14346" width="15.5703125" style="10" customWidth="1"/>
    <col min="14347" max="14347" width="55.140625" style="10" customWidth="1"/>
    <col min="14348" max="14348" width="15.5703125" style="10" customWidth="1"/>
    <col min="14349" max="14350" width="13" style="10" customWidth="1"/>
    <col min="14351" max="14352" width="13.140625" style="10" customWidth="1"/>
    <col min="14353" max="14353" width="10.5703125" style="10" customWidth="1"/>
    <col min="14354" max="14354" width="12.42578125" style="10" customWidth="1"/>
    <col min="14355" max="14355" width="11.5703125" style="10" customWidth="1"/>
    <col min="14356" max="14356" width="12.28515625" style="10" customWidth="1"/>
    <col min="14357" max="14357" width="12.7109375" style="10" customWidth="1"/>
    <col min="14358" max="14358" width="12.5703125" style="10" customWidth="1"/>
    <col min="14359" max="14359" width="13.140625" style="10" customWidth="1"/>
    <col min="14360" max="14360" width="13.42578125" style="10" customWidth="1"/>
    <col min="14361" max="14361" width="10.28515625" style="10" customWidth="1"/>
    <col min="14362" max="14362" width="14.28515625" style="10" customWidth="1"/>
    <col min="14363" max="14363" width="12.85546875" style="10" customWidth="1"/>
    <col min="14364" max="14364" width="12" style="10" customWidth="1"/>
    <col min="14365" max="14365" width="16.28515625" style="10" customWidth="1"/>
    <col min="14366" max="14366" width="14.5703125" style="10" customWidth="1"/>
    <col min="14367" max="14367" width="16.85546875" style="10" customWidth="1"/>
    <col min="14368" max="14368" width="11.140625" style="10" customWidth="1"/>
    <col min="14369" max="14369" width="10.42578125" style="10" customWidth="1"/>
    <col min="14370" max="14370" width="10.85546875" style="10" customWidth="1"/>
    <col min="14371" max="14371" width="10.140625" style="10" customWidth="1"/>
    <col min="14372" max="14372" width="12.85546875" style="10" customWidth="1"/>
    <col min="14373" max="14374" width="11" style="10" customWidth="1"/>
    <col min="14375" max="14375" width="11.5703125" style="10" customWidth="1"/>
    <col min="14376" max="14376" width="11.28515625" style="10" customWidth="1"/>
    <col min="14377" max="14377" width="10.140625" style="10" customWidth="1"/>
    <col min="14378" max="14379" width="11.85546875" style="10" customWidth="1"/>
    <col min="14380" max="14380" width="12.28515625" style="10" customWidth="1"/>
    <col min="14381" max="14381" width="12.7109375" style="10" customWidth="1"/>
    <col min="14382" max="14382" width="15.140625" style="10" customWidth="1"/>
    <col min="14383" max="14383" width="10" style="10" customWidth="1"/>
    <col min="14384" max="14394" width="7.85546875" style="10" customWidth="1"/>
    <col min="14395" max="14395" width="9.140625" style="10" customWidth="1"/>
    <col min="14396" max="14396" width="8.28515625" style="10" customWidth="1"/>
    <col min="14397" max="14397" width="10.140625" style="10" customWidth="1"/>
    <col min="14398" max="14398" width="9.140625" style="10"/>
    <col min="14399" max="14399" width="11.85546875" style="10" customWidth="1"/>
    <col min="14400" max="14400" width="14.28515625" style="10" customWidth="1"/>
    <col min="14401" max="14600" width="9.140625" style="10"/>
    <col min="14601" max="14601" width="0" style="10" hidden="1" customWidth="1"/>
    <col min="14602" max="14602" width="15.5703125" style="10" customWidth="1"/>
    <col min="14603" max="14603" width="55.140625" style="10" customWidth="1"/>
    <col min="14604" max="14604" width="15.5703125" style="10" customWidth="1"/>
    <col min="14605" max="14606" width="13" style="10" customWidth="1"/>
    <col min="14607" max="14608" width="13.140625" style="10" customWidth="1"/>
    <col min="14609" max="14609" width="10.5703125" style="10" customWidth="1"/>
    <col min="14610" max="14610" width="12.42578125" style="10" customWidth="1"/>
    <col min="14611" max="14611" width="11.5703125" style="10" customWidth="1"/>
    <col min="14612" max="14612" width="12.28515625" style="10" customWidth="1"/>
    <col min="14613" max="14613" width="12.7109375" style="10" customWidth="1"/>
    <col min="14614" max="14614" width="12.5703125" style="10" customWidth="1"/>
    <col min="14615" max="14615" width="13.140625" style="10" customWidth="1"/>
    <col min="14616" max="14616" width="13.42578125" style="10" customWidth="1"/>
    <col min="14617" max="14617" width="10.28515625" style="10" customWidth="1"/>
    <col min="14618" max="14618" width="14.28515625" style="10" customWidth="1"/>
    <col min="14619" max="14619" width="12.85546875" style="10" customWidth="1"/>
    <col min="14620" max="14620" width="12" style="10" customWidth="1"/>
    <col min="14621" max="14621" width="16.28515625" style="10" customWidth="1"/>
    <col min="14622" max="14622" width="14.5703125" style="10" customWidth="1"/>
    <col min="14623" max="14623" width="16.85546875" style="10" customWidth="1"/>
    <col min="14624" max="14624" width="11.140625" style="10" customWidth="1"/>
    <col min="14625" max="14625" width="10.42578125" style="10" customWidth="1"/>
    <col min="14626" max="14626" width="10.85546875" style="10" customWidth="1"/>
    <col min="14627" max="14627" width="10.140625" style="10" customWidth="1"/>
    <col min="14628" max="14628" width="12.85546875" style="10" customWidth="1"/>
    <col min="14629" max="14630" width="11" style="10" customWidth="1"/>
    <col min="14631" max="14631" width="11.5703125" style="10" customWidth="1"/>
    <col min="14632" max="14632" width="11.28515625" style="10" customWidth="1"/>
    <col min="14633" max="14633" width="10.140625" style="10" customWidth="1"/>
    <col min="14634" max="14635" width="11.85546875" style="10" customWidth="1"/>
    <col min="14636" max="14636" width="12.28515625" style="10" customWidth="1"/>
    <col min="14637" max="14637" width="12.7109375" style="10" customWidth="1"/>
    <col min="14638" max="14638" width="15.140625" style="10" customWidth="1"/>
    <col min="14639" max="14639" width="10" style="10" customWidth="1"/>
    <col min="14640" max="14650" width="7.85546875" style="10" customWidth="1"/>
    <col min="14651" max="14651" width="9.140625" style="10" customWidth="1"/>
    <col min="14652" max="14652" width="8.28515625" style="10" customWidth="1"/>
    <col min="14653" max="14653" width="10.140625" style="10" customWidth="1"/>
    <col min="14654" max="14654" width="9.140625" style="10"/>
    <col min="14655" max="14655" width="11.85546875" style="10" customWidth="1"/>
    <col min="14656" max="14656" width="14.28515625" style="10" customWidth="1"/>
    <col min="14657" max="14856" width="9.140625" style="10"/>
    <col min="14857" max="14857" width="0" style="10" hidden="1" customWidth="1"/>
    <col min="14858" max="14858" width="15.5703125" style="10" customWidth="1"/>
    <col min="14859" max="14859" width="55.140625" style="10" customWidth="1"/>
    <col min="14860" max="14860" width="15.5703125" style="10" customWidth="1"/>
    <col min="14861" max="14862" width="13" style="10" customWidth="1"/>
    <col min="14863" max="14864" width="13.140625" style="10" customWidth="1"/>
    <col min="14865" max="14865" width="10.5703125" style="10" customWidth="1"/>
    <col min="14866" max="14866" width="12.42578125" style="10" customWidth="1"/>
    <col min="14867" max="14867" width="11.5703125" style="10" customWidth="1"/>
    <col min="14868" max="14868" width="12.28515625" style="10" customWidth="1"/>
    <col min="14869" max="14869" width="12.7109375" style="10" customWidth="1"/>
    <col min="14870" max="14870" width="12.5703125" style="10" customWidth="1"/>
    <col min="14871" max="14871" width="13.140625" style="10" customWidth="1"/>
    <col min="14872" max="14872" width="13.42578125" style="10" customWidth="1"/>
    <col min="14873" max="14873" width="10.28515625" style="10" customWidth="1"/>
    <col min="14874" max="14874" width="14.28515625" style="10" customWidth="1"/>
    <col min="14875" max="14875" width="12.85546875" style="10" customWidth="1"/>
    <col min="14876" max="14876" width="12" style="10" customWidth="1"/>
    <col min="14877" max="14877" width="16.28515625" style="10" customWidth="1"/>
    <col min="14878" max="14878" width="14.5703125" style="10" customWidth="1"/>
    <col min="14879" max="14879" width="16.85546875" style="10" customWidth="1"/>
    <col min="14880" max="14880" width="11.140625" style="10" customWidth="1"/>
    <col min="14881" max="14881" width="10.42578125" style="10" customWidth="1"/>
    <col min="14882" max="14882" width="10.85546875" style="10" customWidth="1"/>
    <col min="14883" max="14883" width="10.140625" style="10" customWidth="1"/>
    <col min="14884" max="14884" width="12.85546875" style="10" customWidth="1"/>
    <col min="14885" max="14886" width="11" style="10" customWidth="1"/>
    <col min="14887" max="14887" width="11.5703125" style="10" customWidth="1"/>
    <col min="14888" max="14888" width="11.28515625" style="10" customWidth="1"/>
    <col min="14889" max="14889" width="10.140625" style="10" customWidth="1"/>
    <col min="14890" max="14891" width="11.85546875" style="10" customWidth="1"/>
    <col min="14892" max="14892" width="12.28515625" style="10" customWidth="1"/>
    <col min="14893" max="14893" width="12.7109375" style="10" customWidth="1"/>
    <col min="14894" max="14894" width="15.140625" style="10" customWidth="1"/>
    <col min="14895" max="14895" width="10" style="10" customWidth="1"/>
    <col min="14896" max="14906" width="7.85546875" style="10" customWidth="1"/>
    <col min="14907" max="14907" width="9.140625" style="10" customWidth="1"/>
    <col min="14908" max="14908" width="8.28515625" style="10" customWidth="1"/>
    <col min="14909" max="14909" width="10.140625" style="10" customWidth="1"/>
    <col min="14910" max="14910" width="9.140625" style="10"/>
    <col min="14911" max="14911" width="11.85546875" style="10" customWidth="1"/>
    <col min="14912" max="14912" width="14.28515625" style="10" customWidth="1"/>
    <col min="14913" max="15112" width="9.140625" style="10"/>
    <col min="15113" max="15113" width="0" style="10" hidden="1" customWidth="1"/>
    <col min="15114" max="15114" width="15.5703125" style="10" customWidth="1"/>
    <col min="15115" max="15115" width="55.140625" style="10" customWidth="1"/>
    <col min="15116" max="15116" width="15.5703125" style="10" customWidth="1"/>
    <col min="15117" max="15118" width="13" style="10" customWidth="1"/>
    <col min="15119" max="15120" width="13.140625" style="10" customWidth="1"/>
    <col min="15121" max="15121" width="10.5703125" style="10" customWidth="1"/>
    <col min="15122" max="15122" width="12.42578125" style="10" customWidth="1"/>
    <col min="15123" max="15123" width="11.5703125" style="10" customWidth="1"/>
    <col min="15124" max="15124" width="12.28515625" style="10" customWidth="1"/>
    <col min="15125" max="15125" width="12.7109375" style="10" customWidth="1"/>
    <col min="15126" max="15126" width="12.5703125" style="10" customWidth="1"/>
    <col min="15127" max="15127" width="13.140625" style="10" customWidth="1"/>
    <col min="15128" max="15128" width="13.42578125" style="10" customWidth="1"/>
    <col min="15129" max="15129" width="10.28515625" style="10" customWidth="1"/>
    <col min="15130" max="15130" width="14.28515625" style="10" customWidth="1"/>
    <col min="15131" max="15131" width="12.85546875" style="10" customWidth="1"/>
    <col min="15132" max="15132" width="12" style="10" customWidth="1"/>
    <col min="15133" max="15133" width="16.28515625" style="10" customWidth="1"/>
    <col min="15134" max="15134" width="14.5703125" style="10" customWidth="1"/>
    <col min="15135" max="15135" width="16.85546875" style="10" customWidth="1"/>
    <col min="15136" max="15136" width="11.140625" style="10" customWidth="1"/>
    <col min="15137" max="15137" width="10.42578125" style="10" customWidth="1"/>
    <col min="15138" max="15138" width="10.85546875" style="10" customWidth="1"/>
    <col min="15139" max="15139" width="10.140625" style="10" customWidth="1"/>
    <col min="15140" max="15140" width="12.85546875" style="10" customWidth="1"/>
    <col min="15141" max="15142" width="11" style="10" customWidth="1"/>
    <col min="15143" max="15143" width="11.5703125" style="10" customWidth="1"/>
    <col min="15144" max="15144" width="11.28515625" style="10" customWidth="1"/>
    <col min="15145" max="15145" width="10.140625" style="10" customWidth="1"/>
    <col min="15146" max="15147" width="11.85546875" style="10" customWidth="1"/>
    <col min="15148" max="15148" width="12.28515625" style="10" customWidth="1"/>
    <col min="15149" max="15149" width="12.7109375" style="10" customWidth="1"/>
    <col min="15150" max="15150" width="15.140625" style="10" customWidth="1"/>
    <col min="15151" max="15151" width="10" style="10" customWidth="1"/>
    <col min="15152" max="15162" width="7.85546875" style="10" customWidth="1"/>
    <col min="15163" max="15163" width="9.140625" style="10" customWidth="1"/>
    <col min="15164" max="15164" width="8.28515625" style="10" customWidth="1"/>
    <col min="15165" max="15165" width="10.140625" style="10" customWidth="1"/>
    <col min="15166" max="15166" width="9.140625" style="10"/>
    <col min="15167" max="15167" width="11.85546875" style="10" customWidth="1"/>
    <col min="15168" max="15168" width="14.28515625" style="10" customWidth="1"/>
    <col min="15169" max="15368" width="9.140625" style="10"/>
    <col min="15369" max="15369" width="0" style="10" hidden="1" customWidth="1"/>
    <col min="15370" max="15370" width="15.5703125" style="10" customWidth="1"/>
    <col min="15371" max="15371" width="55.140625" style="10" customWidth="1"/>
    <col min="15372" max="15372" width="15.5703125" style="10" customWidth="1"/>
    <col min="15373" max="15374" width="13" style="10" customWidth="1"/>
    <col min="15375" max="15376" width="13.140625" style="10" customWidth="1"/>
    <col min="15377" max="15377" width="10.5703125" style="10" customWidth="1"/>
    <col min="15378" max="15378" width="12.42578125" style="10" customWidth="1"/>
    <col min="15379" max="15379" width="11.5703125" style="10" customWidth="1"/>
    <col min="15380" max="15380" width="12.28515625" style="10" customWidth="1"/>
    <col min="15381" max="15381" width="12.7109375" style="10" customWidth="1"/>
    <col min="15382" max="15382" width="12.5703125" style="10" customWidth="1"/>
    <col min="15383" max="15383" width="13.140625" style="10" customWidth="1"/>
    <col min="15384" max="15384" width="13.42578125" style="10" customWidth="1"/>
    <col min="15385" max="15385" width="10.28515625" style="10" customWidth="1"/>
    <col min="15386" max="15386" width="14.28515625" style="10" customWidth="1"/>
    <col min="15387" max="15387" width="12.85546875" style="10" customWidth="1"/>
    <col min="15388" max="15388" width="12" style="10" customWidth="1"/>
    <col min="15389" max="15389" width="16.28515625" style="10" customWidth="1"/>
    <col min="15390" max="15390" width="14.5703125" style="10" customWidth="1"/>
    <col min="15391" max="15391" width="16.85546875" style="10" customWidth="1"/>
    <col min="15392" max="15392" width="11.140625" style="10" customWidth="1"/>
    <col min="15393" max="15393" width="10.42578125" style="10" customWidth="1"/>
    <col min="15394" max="15394" width="10.85546875" style="10" customWidth="1"/>
    <col min="15395" max="15395" width="10.140625" style="10" customWidth="1"/>
    <col min="15396" max="15396" width="12.85546875" style="10" customWidth="1"/>
    <col min="15397" max="15398" width="11" style="10" customWidth="1"/>
    <col min="15399" max="15399" width="11.5703125" style="10" customWidth="1"/>
    <col min="15400" max="15400" width="11.28515625" style="10" customWidth="1"/>
    <col min="15401" max="15401" width="10.140625" style="10" customWidth="1"/>
    <col min="15402" max="15403" width="11.85546875" style="10" customWidth="1"/>
    <col min="15404" max="15404" width="12.28515625" style="10" customWidth="1"/>
    <col min="15405" max="15405" width="12.7109375" style="10" customWidth="1"/>
    <col min="15406" max="15406" width="15.140625" style="10" customWidth="1"/>
    <col min="15407" max="15407" width="10" style="10" customWidth="1"/>
    <col min="15408" max="15418" width="7.85546875" style="10" customWidth="1"/>
    <col min="15419" max="15419" width="9.140625" style="10" customWidth="1"/>
    <col min="15420" max="15420" width="8.28515625" style="10" customWidth="1"/>
    <col min="15421" max="15421" width="10.140625" style="10" customWidth="1"/>
    <col min="15422" max="15422" width="9.140625" style="10"/>
    <col min="15423" max="15423" width="11.85546875" style="10" customWidth="1"/>
    <col min="15424" max="15424" width="14.28515625" style="10" customWidth="1"/>
    <col min="15425" max="15624" width="9.140625" style="10"/>
    <col min="15625" max="15625" width="0" style="10" hidden="1" customWidth="1"/>
    <col min="15626" max="15626" width="15.5703125" style="10" customWidth="1"/>
    <col min="15627" max="15627" width="55.140625" style="10" customWidth="1"/>
    <col min="15628" max="15628" width="15.5703125" style="10" customWidth="1"/>
    <col min="15629" max="15630" width="13" style="10" customWidth="1"/>
    <col min="15631" max="15632" width="13.140625" style="10" customWidth="1"/>
    <col min="15633" max="15633" width="10.5703125" style="10" customWidth="1"/>
    <col min="15634" max="15634" width="12.42578125" style="10" customWidth="1"/>
    <col min="15635" max="15635" width="11.5703125" style="10" customWidth="1"/>
    <col min="15636" max="15636" width="12.28515625" style="10" customWidth="1"/>
    <col min="15637" max="15637" width="12.7109375" style="10" customWidth="1"/>
    <col min="15638" max="15638" width="12.5703125" style="10" customWidth="1"/>
    <col min="15639" max="15639" width="13.140625" style="10" customWidth="1"/>
    <col min="15640" max="15640" width="13.42578125" style="10" customWidth="1"/>
    <col min="15641" max="15641" width="10.28515625" style="10" customWidth="1"/>
    <col min="15642" max="15642" width="14.28515625" style="10" customWidth="1"/>
    <col min="15643" max="15643" width="12.85546875" style="10" customWidth="1"/>
    <col min="15644" max="15644" width="12" style="10" customWidth="1"/>
    <col min="15645" max="15645" width="16.28515625" style="10" customWidth="1"/>
    <col min="15646" max="15646" width="14.5703125" style="10" customWidth="1"/>
    <col min="15647" max="15647" width="16.85546875" style="10" customWidth="1"/>
    <col min="15648" max="15648" width="11.140625" style="10" customWidth="1"/>
    <col min="15649" max="15649" width="10.42578125" style="10" customWidth="1"/>
    <col min="15650" max="15650" width="10.85546875" style="10" customWidth="1"/>
    <col min="15651" max="15651" width="10.140625" style="10" customWidth="1"/>
    <col min="15652" max="15652" width="12.85546875" style="10" customWidth="1"/>
    <col min="15653" max="15654" width="11" style="10" customWidth="1"/>
    <col min="15655" max="15655" width="11.5703125" style="10" customWidth="1"/>
    <col min="15656" max="15656" width="11.28515625" style="10" customWidth="1"/>
    <col min="15657" max="15657" width="10.140625" style="10" customWidth="1"/>
    <col min="15658" max="15659" width="11.85546875" style="10" customWidth="1"/>
    <col min="15660" max="15660" width="12.28515625" style="10" customWidth="1"/>
    <col min="15661" max="15661" width="12.7109375" style="10" customWidth="1"/>
    <col min="15662" max="15662" width="15.140625" style="10" customWidth="1"/>
    <col min="15663" max="15663" width="10" style="10" customWidth="1"/>
    <col min="15664" max="15674" width="7.85546875" style="10" customWidth="1"/>
    <col min="15675" max="15675" width="9.140625" style="10" customWidth="1"/>
    <col min="15676" max="15676" width="8.28515625" style="10" customWidth="1"/>
    <col min="15677" max="15677" width="10.140625" style="10" customWidth="1"/>
    <col min="15678" max="15678" width="9.140625" style="10"/>
    <col min="15679" max="15679" width="11.85546875" style="10" customWidth="1"/>
    <col min="15680" max="15680" width="14.28515625" style="10" customWidth="1"/>
    <col min="15681" max="15880" width="9.140625" style="10"/>
    <col min="15881" max="15881" width="0" style="10" hidden="1" customWidth="1"/>
    <col min="15882" max="15882" width="15.5703125" style="10" customWidth="1"/>
    <col min="15883" max="15883" width="55.140625" style="10" customWidth="1"/>
    <col min="15884" max="15884" width="15.5703125" style="10" customWidth="1"/>
    <col min="15885" max="15886" width="13" style="10" customWidth="1"/>
    <col min="15887" max="15888" width="13.140625" style="10" customWidth="1"/>
    <col min="15889" max="15889" width="10.5703125" style="10" customWidth="1"/>
    <col min="15890" max="15890" width="12.42578125" style="10" customWidth="1"/>
    <col min="15891" max="15891" width="11.5703125" style="10" customWidth="1"/>
    <col min="15892" max="15892" width="12.28515625" style="10" customWidth="1"/>
    <col min="15893" max="15893" width="12.7109375" style="10" customWidth="1"/>
    <col min="15894" max="15894" width="12.5703125" style="10" customWidth="1"/>
    <col min="15895" max="15895" width="13.140625" style="10" customWidth="1"/>
    <col min="15896" max="15896" width="13.42578125" style="10" customWidth="1"/>
    <col min="15897" max="15897" width="10.28515625" style="10" customWidth="1"/>
    <col min="15898" max="15898" width="14.28515625" style="10" customWidth="1"/>
    <col min="15899" max="15899" width="12.85546875" style="10" customWidth="1"/>
    <col min="15900" max="15900" width="12" style="10" customWidth="1"/>
    <col min="15901" max="15901" width="16.28515625" style="10" customWidth="1"/>
    <col min="15902" max="15902" width="14.5703125" style="10" customWidth="1"/>
    <col min="15903" max="15903" width="16.85546875" style="10" customWidth="1"/>
    <col min="15904" max="15904" width="11.140625" style="10" customWidth="1"/>
    <col min="15905" max="15905" width="10.42578125" style="10" customWidth="1"/>
    <col min="15906" max="15906" width="10.85546875" style="10" customWidth="1"/>
    <col min="15907" max="15907" width="10.140625" style="10" customWidth="1"/>
    <col min="15908" max="15908" width="12.85546875" style="10" customWidth="1"/>
    <col min="15909" max="15910" width="11" style="10" customWidth="1"/>
    <col min="15911" max="15911" width="11.5703125" style="10" customWidth="1"/>
    <col min="15912" max="15912" width="11.28515625" style="10" customWidth="1"/>
    <col min="15913" max="15913" width="10.140625" style="10" customWidth="1"/>
    <col min="15914" max="15915" width="11.85546875" style="10" customWidth="1"/>
    <col min="15916" max="15916" width="12.28515625" style="10" customWidth="1"/>
    <col min="15917" max="15917" width="12.7109375" style="10" customWidth="1"/>
    <col min="15918" max="15918" width="15.140625" style="10" customWidth="1"/>
    <col min="15919" max="15919" width="10" style="10" customWidth="1"/>
    <col min="15920" max="15930" width="7.85546875" style="10" customWidth="1"/>
    <col min="15931" max="15931" width="9.140625" style="10" customWidth="1"/>
    <col min="15932" max="15932" width="8.28515625" style="10" customWidth="1"/>
    <col min="15933" max="15933" width="10.140625" style="10" customWidth="1"/>
    <col min="15934" max="15934" width="9.140625" style="10"/>
    <col min="15935" max="15935" width="11.85546875" style="10" customWidth="1"/>
    <col min="15936" max="15936" width="14.28515625" style="10" customWidth="1"/>
    <col min="15937" max="16136" width="9.140625" style="10"/>
    <col min="16137" max="16137" width="0" style="10" hidden="1" customWidth="1"/>
    <col min="16138" max="16138" width="15.5703125" style="10" customWidth="1"/>
    <col min="16139" max="16139" width="55.140625" style="10" customWidth="1"/>
    <col min="16140" max="16140" width="15.5703125" style="10" customWidth="1"/>
    <col min="16141" max="16142" width="13" style="10" customWidth="1"/>
    <col min="16143" max="16144" width="13.140625" style="10" customWidth="1"/>
    <col min="16145" max="16145" width="10.5703125" style="10" customWidth="1"/>
    <col min="16146" max="16146" width="12.42578125" style="10" customWidth="1"/>
    <col min="16147" max="16147" width="11.5703125" style="10" customWidth="1"/>
    <col min="16148" max="16148" width="12.28515625" style="10" customWidth="1"/>
    <col min="16149" max="16149" width="12.7109375" style="10" customWidth="1"/>
    <col min="16150" max="16150" width="12.5703125" style="10" customWidth="1"/>
    <col min="16151" max="16151" width="13.140625" style="10" customWidth="1"/>
    <col min="16152" max="16152" width="13.42578125" style="10" customWidth="1"/>
    <col min="16153" max="16153" width="10.28515625" style="10" customWidth="1"/>
    <col min="16154" max="16154" width="14.28515625" style="10" customWidth="1"/>
    <col min="16155" max="16155" width="12.85546875" style="10" customWidth="1"/>
    <col min="16156" max="16156" width="12" style="10" customWidth="1"/>
    <col min="16157" max="16157" width="16.28515625" style="10" customWidth="1"/>
    <col min="16158" max="16158" width="14.5703125" style="10" customWidth="1"/>
    <col min="16159" max="16159" width="16.85546875" style="10" customWidth="1"/>
    <col min="16160" max="16160" width="11.140625" style="10" customWidth="1"/>
    <col min="16161" max="16161" width="10.42578125" style="10" customWidth="1"/>
    <col min="16162" max="16162" width="10.85546875" style="10" customWidth="1"/>
    <col min="16163" max="16163" width="10.140625" style="10" customWidth="1"/>
    <col min="16164" max="16164" width="12.85546875" style="10" customWidth="1"/>
    <col min="16165" max="16166" width="11" style="10" customWidth="1"/>
    <col min="16167" max="16167" width="11.5703125" style="10" customWidth="1"/>
    <col min="16168" max="16168" width="11.28515625" style="10" customWidth="1"/>
    <col min="16169" max="16169" width="10.140625" style="10" customWidth="1"/>
    <col min="16170" max="16171" width="11.85546875" style="10" customWidth="1"/>
    <col min="16172" max="16172" width="12.28515625" style="10" customWidth="1"/>
    <col min="16173" max="16173" width="12.7109375" style="10" customWidth="1"/>
    <col min="16174" max="16174" width="15.140625" style="10" customWidth="1"/>
    <col min="16175" max="16175" width="10" style="10" customWidth="1"/>
    <col min="16176" max="16186" width="7.85546875" style="10" customWidth="1"/>
    <col min="16187" max="16187" width="9.140625" style="10" customWidth="1"/>
    <col min="16188" max="16188" width="8.28515625" style="10" customWidth="1"/>
    <col min="16189" max="16189" width="10.140625" style="10" customWidth="1"/>
    <col min="16190" max="16190" width="9.140625" style="10"/>
    <col min="16191" max="16191" width="11.85546875" style="10" customWidth="1"/>
    <col min="16192" max="16192" width="14.28515625" style="10" customWidth="1"/>
    <col min="16193" max="16384" width="9.140625" style="10"/>
  </cols>
  <sheetData>
    <row r="1" spans="2:223" ht="21" customHeight="1" x14ac:dyDescent="0.35">
      <c r="B1" s="91" t="s">
        <v>185</v>
      </c>
      <c r="AK1" s="8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</row>
    <row r="2" spans="2:223" ht="21" customHeight="1" x14ac:dyDescent="0.35">
      <c r="B2" s="5"/>
      <c r="AK2" s="8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</row>
    <row r="3" spans="2:223" ht="21" customHeight="1" x14ac:dyDescent="0.35">
      <c r="B3" s="5"/>
      <c r="AK3" s="8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</row>
    <row r="4" spans="2:223" ht="21" customHeight="1" x14ac:dyDescent="0.35">
      <c r="B4" s="171" t="s">
        <v>165</v>
      </c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1"/>
      <c r="AC4" s="171"/>
      <c r="AD4" s="171"/>
      <c r="AE4" s="171"/>
      <c r="AF4" s="171"/>
      <c r="AG4" s="171"/>
      <c r="AH4" s="171"/>
      <c r="AI4" s="171"/>
      <c r="AJ4" s="171"/>
      <c r="AK4" s="171"/>
      <c r="AL4" s="171"/>
      <c r="AM4" s="171"/>
      <c r="AN4" s="171"/>
      <c r="AO4" s="171"/>
      <c r="AP4" s="171"/>
      <c r="AQ4" s="171"/>
      <c r="AR4" s="171"/>
      <c r="AU4" s="6"/>
      <c r="AV4" s="6"/>
      <c r="AW4" s="6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HO4" s="10" t="s">
        <v>172</v>
      </c>
    </row>
    <row r="5" spans="2:223" ht="21" customHeight="1" x14ac:dyDescent="0.35"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72" t="s">
        <v>206</v>
      </c>
      <c r="R5" s="69"/>
      <c r="S5" s="69"/>
      <c r="T5" s="71"/>
      <c r="U5" s="70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HO5" s="10" t="s">
        <v>173</v>
      </c>
    </row>
    <row r="6" spans="2:223" ht="21" customHeight="1" thickBot="1" x14ac:dyDescent="0.4"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HO6" s="10" t="s">
        <v>174</v>
      </c>
    </row>
    <row r="7" spans="2:223" ht="36" customHeight="1" x14ac:dyDescent="0.35">
      <c r="B7" s="172" t="s">
        <v>187</v>
      </c>
      <c r="C7" s="174" t="s">
        <v>0</v>
      </c>
      <c r="D7" s="176" t="s">
        <v>197</v>
      </c>
      <c r="E7" s="176"/>
      <c r="F7" s="176"/>
      <c r="G7" s="176"/>
      <c r="H7" s="176"/>
      <c r="I7" s="176"/>
      <c r="J7" s="176"/>
      <c r="K7" s="176"/>
      <c r="L7" s="176"/>
      <c r="M7" s="176"/>
      <c r="N7" s="176"/>
      <c r="O7" s="176"/>
      <c r="P7" s="176"/>
      <c r="Q7" s="176"/>
      <c r="R7" s="176"/>
      <c r="S7" s="176"/>
      <c r="T7" s="176"/>
      <c r="U7" s="176"/>
      <c r="V7" s="176"/>
      <c r="W7" s="176"/>
      <c r="X7" s="176"/>
      <c r="Y7" s="176"/>
      <c r="Z7" s="176"/>
      <c r="AA7" s="176"/>
      <c r="AB7" s="176"/>
      <c r="AC7" s="176"/>
      <c r="AD7" s="176"/>
      <c r="AE7" s="176"/>
      <c r="AF7" s="176"/>
      <c r="AG7" s="176"/>
      <c r="AH7" s="176"/>
      <c r="AI7" s="176"/>
      <c r="AJ7" s="176"/>
      <c r="AK7" s="176"/>
      <c r="AL7" s="176"/>
      <c r="AM7" s="176"/>
      <c r="AN7" s="176"/>
      <c r="AO7" s="176"/>
      <c r="AP7" s="176"/>
      <c r="AQ7" s="176"/>
      <c r="AR7" s="176"/>
      <c r="AS7" s="176"/>
      <c r="AT7" s="177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HO7" s="10" t="s">
        <v>175</v>
      </c>
    </row>
    <row r="8" spans="2:223" ht="44.25" customHeight="1" x14ac:dyDescent="0.35">
      <c r="B8" s="173"/>
      <c r="C8" s="175"/>
      <c r="D8" s="175" t="s">
        <v>167</v>
      </c>
      <c r="E8" s="175" t="s">
        <v>1</v>
      </c>
      <c r="F8" s="175"/>
      <c r="G8" s="175" t="s">
        <v>2</v>
      </c>
      <c r="H8" s="175"/>
      <c r="I8" s="175"/>
      <c r="J8" s="175"/>
      <c r="K8" s="175"/>
      <c r="L8" s="175"/>
      <c r="M8" s="175"/>
      <c r="N8" s="175"/>
      <c r="O8" s="175" t="s">
        <v>3</v>
      </c>
      <c r="P8" s="175"/>
      <c r="Q8" s="175" t="s">
        <v>4</v>
      </c>
      <c r="R8" s="175"/>
      <c r="S8" s="175"/>
      <c r="T8" s="175"/>
      <c r="U8" s="175"/>
      <c r="V8" s="175"/>
      <c r="W8" s="175"/>
      <c r="X8" s="175" t="s">
        <v>5</v>
      </c>
      <c r="Y8" s="175"/>
      <c r="Z8" s="175"/>
      <c r="AA8" s="175" t="s">
        <v>6</v>
      </c>
      <c r="AB8" s="175"/>
      <c r="AC8" s="175"/>
      <c r="AD8" s="175"/>
      <c r="AE8" s="175"/>
      <c r="AF8" s="175"/>
      <c r="AG8" s="175"/>
      <c r="AH8" s="175"/>
      <c r="AI8" s="175"/>
      <c r="AJ8" s="175"/>
      <c r="AK8" s="175"/>
      <c r="AL8" s="175"/>
      <c r="AM8" s="175"/>
      <c r="AN8" s="175"/>
      <c r="AO8" s="175"/>
      <c r="AP8" s="175"/>
      <c r="AQ8" s="175"/>
      <c r="AR8" s="175"/>
      <c r="AS8" s="175"/>
      <c r="AT8" s="142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5"/>
      <c r="HO8" s="10" t="s">
        <v>176</v>
      </c>
    </row>
    <row r="9" spans="2:223" ht="27.75" customHeight="1" x14ac:dyDescent="0.35">
      <c r="B9" s="173"/>
      <c r="C9" s="175"/>
      <c r="D9" s="175"/>
      <c r="E9" s="178" t="s">
        <v>7</v>
      </c>
      <c r="F9" s="178" t="s">
        <v>8</v>
      </c>
      <c r="G9" s="178" t="s">
        <v>9</v>
      </c>
      <c r="H9" s="179" t="s">
        <v>168</v>
      </c>
      <c r="I9" s="180" t="s">
        <v>10</v>
      </c>
      <c r="J9" s="180" t="s">
        <v>161</v>
      </c>
      <c r="K9" s="180" t="s">
        <v>11</v>
      </c>
      <c r="L9" s="181" t="s">
        <v>12</v>
      </c>
      <c r="M9" s="178" t="s">
        <v>162</v>
      </c>
      <c r="N9" s="179" t="s">
        <v>13</v>
      </c>
      <c r="O9" s="178" t="s">
        <v>14</v>
      </c>
      <c r="P9" s="178" t="s">
        <v>15</v>
      </c>
      <c r="Q9" s="179" t="s">
        <v>193</v>
      </c>
      <c r="R9" s="179" t="s">
        <v>38</v>
      </c>
      <c r="S9" s="178" t="s">
        <v>16</v>
      </c>
      <c r="T9" s="178" t="s">
        <v>17</v>
      </c>
      <c r="U9" s="178" t="s">
        <v>18</v>
      </c>
      <c r="V9" s="178" t="s">
        <v>19</v>
      </c>
      <c r="W9" s="178" t="s">
        <v>20</v>
      </c>
      <c r="X9" s="178" t="s">
        <v>21</v>
      </c>
      <c r="Y9" s="178" t="s">
        <v>22</v>
      </c>
      <c r="Z9" s="178" t="s">
        <v>23</v>
      </c>
      <c r="AA9" s="178" t="s">
        <v>24</v>
      </c>
      <c r="AB9" s="178"/>
      <c r="AC9" s="178"/>
      <c r="AD9" s="178"/>
      <c r="AE9" s="178" t="s">
        <v>25</v>
      </c>
      <c r="AF9" s="178" t="s">
        <v>188</v>
      </c>
      <c r="AG9" s="182" t="s">
        <v>26</v>
      </c>
      <c r="AH9" s="181" t="s">
        <v>27</v>
      </c>
      <c r="AI9" s="178" t="s">
        <v>28</v>
      </c>
      <c r="AJ9" s="178" t="s">
        <v>29</v>
      </c>
      <c r="AK9" s="181" t="s">
        <v>30</v>
      </c>
      <c r="AL9" s="181" t="s">
        <v>31</v>
      </c>
      <c r="AM9" s="182" t="s">
        <v>32</v>
      </c>
      <c r="AN9" s="182" t="s">
        <v>33</v>
      </c>
      <c r="AO9" s="182" t="s">
        <v>34</v>
      </c>
      <c r="AP9" s="182" t="s">
        <v>35</v>
      </c>
      <c r="AQ9" s="182" t="s">
        <v>160</v>
      </c>
      <c r="AR9" s="178" t="s">
        <v>36</v>
      </c>
      <c r="AS9" s="178" t="s">
        <v>37</v>
      </c>
      <c r="AT9" s="183"/>
      <c r="AU9" s="10">
        <v>1</v>
      </c>
      <c r="AV9" s="10">
        <v>2</v>
      </c>
      <c r="AW9" s="10">
        <v>3</v>
      </c>
      <c r="AX9" s="10">
        <v>4</v>
      </c>
      <c r="AY9" s="10">
        <v>5</v>
      </c>
      <c r="AZ9" s="10">
        <v>6</v>
      </c>
      <c r="BA9" s="10">
        <v>7</v>
      </c>
      <c r="BB9" s="10">
        <v>8</v>
      </c>
      <c r="BC9" s="10">
        <v>9</v>
      </c>
      <c r="BD9" s="10">
        <v>10</v>
      </c>
      <c r="BE9" s="10">
        <v>11</v>
      </c>
      <c r="BF9" s="10">
        <v>12</v>
      </c>
      <c r="BG9" s="10">
        <v>13</v>
      </c>
      <c r="BH9" s="10">
        <v>14</v>
      </c>
      <c r="BI9" s="10">
        <v>15</v>
      </c>
      <c r="BJ9" s="10">
        <v>16</v>
      </c>
      <c r="BK9" s="10">
        <v>17</v>
      </c>
      <c r="BL9" s="10">
        <v>18</v>
      </c>
      <c r="HO9" s="10" t="s">
        <v>177</v>
      </c>
    </row>
    <row r="10" spans="2:223" s="5" customFormat="1" ht="117" customHeight="1" x14ac:dyDescent="0.35">
      <c r="B10" s="173"/>
      <c r="C10" s="175"/>
      <c r="D10" s="175"/>
      <c r="E10" s="178"/>
      <c r="F10" s="178"/>
      <c r="G10" s="178"/>
      <c r="H10" s="179"/>
      <c r="I10" s="180"/>
      <c r="J10" s="180"/>
      <c r="K10" s="180"/>
      <c r="L10" s="181"/>
      <c r="M10" s="178"/>
      <c r="N10" s="179"/>
      <c r="O10" s="178"/>
      <c r="P10" s="178"/>
      <c r="Q10" s="179"/>
      <c r="R10" s="179"/>
      <c r="S10" s="178"/>
      <c r="T10" s="178"/>
      <c r="U10" s="178"/>
      <c r="V10" s="178"/>
      <c r="W10" s="178"/>
      <c r="X10" s="178"/>
      <c r="Y10" s="178"/>
      <c r="Z10" s="178"/>
      <c r="AA10" s="116" t="s">
        <v>39</v>
      </c>
      <c r="AB10" s="116" t="s">
        <v>14</v>
      </c>
      <c r="AC10" s="116" t="s">
        <v>40</v>
      </c>
      <c r="AD10" s="116" t="s">
        <v>14</v>
      </c>
      <c r="AE10" s="178"/>
      <c r="AF10" s="178"/>
      <c r="AG10" s="182"/>
      <c r="AH10" s="181"/>
      <c r="AI10" s="178"/>
      <c r="AJ10" s="178"/>
      <c r="AK10" s="181"/>
      <c r="AL10" s="181"/>
      <c r="AM10" s="182"/>
      <c r="AN10" s="182"/>
      <c r="AO10" s="182"/>
      <c r="AP10" s="182"/>
      <c r="AQ10" s="182"/>
      <c r="AR10" s="178"/>
      <c r="AS10" s="178"/>
      <c r="AT10" s="183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HO10" s="10" t="s">
        <v>178</v>
      </c>
    </row>
    <row r="11" spans="2:223" s="5" customFormat="1" ht="177" customHeight="1" x14ac:dyDescent="0.35">
      <c r="B11" s="173"/>
      <c r="C11" s="175"/>
      <c r="D11" s="175"/>
      <c r="E11" s="178"/>
      <c r="F11" s="178"/>
      <c r="G11" s="178"/>
      <c r="H11" s="179"/>
      <c r="I11" s="180"/>
      <c r="J11" s="180"/>
      <c r="K11" s="180"/>
      <c r="L11" s="181"/>
      <c r="M11" s="178"/>
      <c r="N11" s="179"/>
      <c r="O11" s="178"/>
      <c r="P11" s="178"/>
      <c r="Q11" s="179"/>
      <c r="R11" s="179"/>
      <c r="S11" s="178"/>
      <c r="T11" s="178"/>
      <c r="U11" s="178"/>
      <c r="V11" s="178"/>
      <c r="W11" s="178"/>
      <c r="X11" s="178"/>
      <c r="Y11" s="178"/>
      <c r="Z11" s="178"/>
      <c r="AA11" s="116" t="s">
        <v>41</v>
      </c>
      <c r="AB11" s="116" t="s">
        <v>14</v>
      </c>
      <c r="AC11" s="116" t="s">
        <v>41</v>
      </c>
      <c r="AD11" s="116" t="s">
        <v>14</v>
      </c>
      <c r="AE11" s="178"/>
      <c r="AF11" s="178"/>
      <c r="AG11" s="182"/>
      <c r="AH11" s="181"/>
      <c r="AI11" s="178"/>
      <c r="AJ11" s="178"/>
      <c r="AK11" s="181"/>
      <c r="AL11" s="181"/>
      <c r="AM11" s="182"/>
      <c r="AN11" s="182"/>
      <c r="AO11" s="182"/>
      <c r="AP11" s="182"/>
      <c r="AQ11" s="182"/>
      <c r="AR11" s="178"/>
      <c r="AS11" s="178"/>
      <c r="AT11" s="183"/>
      <c r="AU11" s="191" t="s">
        <v>42</v>
      </c>
      <c r="AV11" s="184" t="s">
        <v>42</v>
      </c>
      <c r="AW11" s="184" t="s">
        <v>42</v>
      </c>
      <c r="AX11" s="184" t="s">
        <v>42</v>
      </c>
      <c r="AY11" s="184" t="s">
        <v>42</v>
      </c>
      <c r="AZ11" s="184" t="s">
        <v>42</v>
      </c>
      <c r="BA11" s="184" t="s">
        <v>42</v>
      </c>
      <c r="BB11" s="184" t="s">
        <v>42</v>
      </c>
      <c r="BC11" s="184" t="s">
        <v>42</v>
      </c>
      <c r="BD11" s="184" t="s">
        <v>42</v>
      </c>
      <c r="BE11" s="184" t="s">
        <v>42</v>
      </c>
      <c r="BF11" s="184" t="s">
        <v>42</v>
      </c>
      <c r="BG11" s="184" t="s">
        <v>42</v>
      </c>
      <c r="BH11" s="184" t="s">
        <v>42</v>
      </c>
      <c r="BI11" s="184" t="s">
        <v>42</v>
      </c>
      <c r="BJ11" s="184" t="s">
        <v>42</v>
      </c>
      <c r="BK11" s="184" t="s">
        <v>42</v>
      </c>
      <c r="BL11" s="186" t="s">
        <v>43</v>
      </c>
      <c r="HO11" s="10" t="s">
        <v>179</v>
      </c>
    </row>
    <row r="12" spans="2:223" ht="35.25" customHeight="1" x14ac:dyDescent="0.35">
      <c r="B12" s="143">
        <v>0</v>
      </c>
      <c r="C12" s="1">
        <v>1</v>
      </c>
      <c r="D12" s="1">
        <v>2</v>
      </c>
      <c r="E12" s="1">
        <v>3</v>
      </c>
      <c r="F12" s="1">
        <v>4</v>
      </c>
      <c r="G12" s="1">
        <v>5</v>
      </c>
      <c r="H12" s="1">
        <v>6</v>
      </c>
      <c r="I12" s="1">
        <v>7</v>
      </c>
      <c r="J12" s="1">
        <v>8</v>
      </c>
      <c r="K12" s="1">
        <v>9</v>
      </c>
      <c r="L12" s="1">
        <v>10</v>
      </c>
      <c r="M12" s="1">
        <v>11</v>
      </c>
      <c r="N12" s="1">
        <v>12</v>
      </c>
      <c r="O12" s="1">
        <v>13</v>
      </c>
      <c r="P12" s="1">
        <v>14</v>
      </c>
      <c r="Q12" s="1">
        <v>15</v>
      </c>
      <c r="R12" s="1">
        <v>16</v>
      </c>
      <c r="S12" s="1">
        <v>17</v>
      </c>
      <c r="T12" s="1">
        <v>18</v>
      </c>
      <c r="U12" s="1">
        <v>19</v>
      </c>
      <c r="V12" s="1">
        <v>20</v>
      </c>
      <c r="W12" s="1">
        <v>21</v>
      </c>
      <c r="X12" s="1">
        <v>22</v>
      </c>
      <c r="Y12" s="1">
        <v>23</v>
      </c>
      <c r="Z12" s="1">
        <v>24</v>
      </c>
      <c r="AA12" s="1">
        <v>25</v>
      </c>
      <c r="AB12" s="1">
        <v>26</v>
      </c>
      <c r="AC12" s="1">
        <v>27</v>
      </c>
      <c r="AD12" s="1">
        <v>28</v>
      </c>
      <c r="AE12" s="1">
        <v>29</v>
      </c>
      <c r="AF12" s="1">
        <v>30</v>
      </c>
      <c r="AG12" s="1">
        <v>31</v>
      </c>
      <c r="AH12" s="1">
        <v>32</v>
      </c>
      <c r="AI12" s="1">
        <v>33</v>
      </c>
      <c r="AJ12" s="1">
        <v>34</v>
      </c>
      <c r="AK12" s="1">
        <v>35</v>
      </c>
      <c r="AL12" s="1">
        <v>36</v>
      </c>
      <c r="AM12" s="1">
        <v>37</v>
      </c>
      <c r="AN12" s="1">
        <v>38</v>
      </c>
      <c r="AO12" s="1">
        <v>39</v>
      </c>
      <c r="AP12" s="1">
        <v>40</v>
      </c>
      <c r="AQ12" s="1">
        <v>41</v>
      </c>
      <c r="AR12" s="1">
        <v>42</v>
      </c>
      <c r="AS12" s="1">
        <v>43</v>
      </c>
      <c r="AT12" s="144"/>
      <c r="AU12" s="192"/>
      <c r="AV12" s="185"/>
      <c r="AW12" s="185"/>
      <c r="AX12" s="185"/>
      <c r="AY12" s="185"/>
      <c r="AZ12" s="185"/>
      <c r="BA12" s="185"/>
      <c r="BB12" s="185"/>
      <c r="BC12" s="185"/>
      <c r="BD12" s="185"/>
      <c r="BE12" s="185"/>
      <c r="BF12" s="185"/>
      <c r="BG12" s="185"/>
      <c r="BH12" s="185"/>
      <c r="BI12" s="185"/>
      <c r="BJ12" s="185"/>
      <c r="BK12" s="185"/>
      <c r="BL12" s="187"/>
      <c r="BM12" s="10" t="s">
        <v>184</v>
      </c>
      <c r="HO12" s="10" t="s">
        <v>180</v>
      </c>
    </row>
    <row r="13" spans="2:223" s="9" customFormat="1" ht="57.75" customHeight="1" x14ac:dyDescent="0.45">
      <c r="B13" s="145" t="s">
        <v>44</v>
      </c>
      <c r="C13" s="100" t="s">
        <v>45</v>
      </c>
      <c r="D13" s="127">
        <f>O13+P13</f>
        <v>6408</v>
      </c>
      <c r="E13" s="100">
        <f>'ian25'!E13+'feb25'!E13+'mar25'!E13+'apr25'!E13+'mai25'!E13+'iun25'!E13+'iul25'!E13+'aug25'!E13+sept25!E13+'oct25'!E13</f>
        <v>2424</v>
      </c>
      <c r="F13" s="100">
        <f>'ian25'!F13+'feb25'!F13+'mar25'!F13+'apr25'!F13+'mai25'!F13+'iun25'!F13+'iul25'!F13+'aug25'!F13+sept25!F13+'oct25'!F13</f>
        <v>3984</v>
      </c>
      <c r="G13" s="100">
        <f>'ian25'!G13+'feb25'!G13+'mar25'!G13+'apr25'!G13+'mai25'!G13+'iun25'!G13+'iul25'!G13+'aug25'!G13+sept25!G13+'oct25'!G13</f>
        <v>847</v>
      </c>
      <c r="H13" s="100">
        <f>'ian25'!H13+'feb25'!H13+'mar25'!H13+'apr25'!H13+'mai25'!H13+'iun25'!H13+'iul25'!H13+'aug25'!H13+sept25!H13+'oct25'!H13</f>
        <v>667</v>
      </c>
      <c r="I13" s="100">
        <f>'ian25'!I13+'feb25'!I13+'mar25'!I13+'apr25'!I13+'mai25'!I13+'iun25'!I13+'iul25'!I13+'aug25'!I13+sept25!I13+'oct25'!I13</f>
        <v>405</v>
      </c>
      <c r="J13" s="100">
        <f>'ian25'!J13+'feb25'!J13+'mar25'!J13+'apr25'!J13+'mai25'!J13+'iun25'!J13+'iul25'!J13+'aug25'!J13+sept25!J13+'oct25'!J13</f>
        <v>201</v>
      </c>
      <c r="K13" s="100">
        <f>'ian25'!K13+'feb25'!K13+'mar25'!K13+'apr25'!K13+'mai25'!K13+'iun25'!K13+'iul25'!K13+'aug25'!K13+sept25!K13+'oct25'!K13</f>
        <v>472</v>
      </c>
      <c r="L13" s="100">
        <f>'ian25'!L13+'feb25'!L13+'mar25'!L13+'apr25'!L13+'mai25'!L13+'iun25'!L13+'iul25'!L13+'aug25'!L13+sept25!L13+'oct25'!L13</f>
        <v>1293</v>
      </c>
      <c r="M13" s="100">
        <f>'ian25'!M13+'feb25'!M13+'mar25'!M13+'apr25'!M13+'mai25'!M13+'iun25'!M13+'iul25'!M13+'aug25'!M13+sept25!M13+'oct25'!M13</f>
        <v>3391</v>
      </c>
      <c r="N13" s="100">
        <f>'ian25'!N13+'feb25'!N13+'mar25'!N13+'apr25'!N13+'mai25'!N13+'iun25'!N13+'iul25'!N13+'aug25'!N13+sept25!N13+'oct25'!N13</f>
        <v>1298</v>
      </c>
      <c r="O13" s="100">
        <f>'ian25'!O13+'feb25'!O13+'mar25'!O13+'apr25'!O13+'mai25'!O13+'iun25'!O13+'iul25'!O13+'aug25'!O13+sept25!O13+'oct25'!O13</f>
        <v>3047</v>
      </c>
      <c r="P13" s="100">
        <f>'ian25'!P13+'feb25'!P13+'mar25'!P13+'apr25'!P13+'mai25'!P13+'iun25'!P13+'iul25'!P13+'aug25'!P13+sept25!P13+'oct25'!P13</f>
        <v>3361</v>
      </c>
      <c r="Q13" s="100">
        <f>'ian25'!Q13+'feb25'!Q13+'mar25'!Q13+'apr25'!Q13+'mai25'!Q13+'iun25'!Q13+'iul25'!Q13+'aug25'!Q13+sept25!Q13+'oct25'!Q13</f>
        <v>859</v>
      </c>
      <c r="R13" s="100">
        <f>'ian25'!R13+'feb25'!R13+'mar25'!R13+'apr25'!R13+'mai25'!R13+'iun25'!R13+'iul25'!R13+'aug25'!R13+sept25!R13+'oct25'!R13</f>
        <v>316</v>
      </c>
      <c r="S13" s="100">
        <f>'ian25'!S13+'feb25'!S13+'mar25'!S13+'apr25'!S13+'mai25'!S13+'iun25'!S13+'iul25'!S13+'aug25'!S13+sept25!S13+'oct25'!S13</f>
        <v>1817</v>
      </c>
      <c r="T13" s="100">
        <f>'ian25'!T13+'feb25'!T13+'mar25'!T13+'apr25'!T13+'mai25'!T13+'iun25'!T13+'iul25'!T13+'aug25'!T13+sept25!T13+'oct25'!T13</f>
        <v>864</v>
      </c>
      <c r="U13" s="100">
        <f>'ian25'!U13+'feb25'!U13+'mar25'!U13+'apr25'!U13+'mai25'!U13+'iun25'!U13+'iul25'!U13+'aug25'!U13+sept25!U13+'oct25'!U13</f>
        <v>2332</v>
      </c>
      <c r="V13" s="100">
        <f>'ian25'!V13+'feb25'!V13+'mar25'!V13+'apr25'!V13+'mai25'!V13+'iun25'!V13+'iul25'!V13+'aug25'!V13+sept25!V13+'oct25'!V13</f>
        <v>141</v>
      </c>
      <c r="W13" s="100">
        <f>'ian25'!W13+'feb25'!W13+'mar25'!W13+'apr25'!W13+'mai25'!W13+'iun25'!W13+'iul25'!W13+'aug25'!W13+sept25!W13+'oct25'!W13</f>
        <v>395</v>
      </c>
      <c r="X13" s="100">
        <f>'ian25'!X13+'feb25'!X13+'mar25'!X13+'apr25'!X13+'mai25'!X13+'iun25'!X13+'iul25'!X13+'aug25'!X13+sept25!X13+'oct25'!X13</f>
        <v>4306</v>
      </c>
      <c r="Y13" s="100">
        <f>'ian25'!Y13+'feb25'!Y13+'mar25'!Y13+'apr25'!Y13+'mai25'!Y13+'iun25'!Y13+'iul25'!Y13+'aug25'!Y13+sept25!Y13+'oct25'!Y13</f>
        <v>2088</v>
      </c>
      <c r="Z13" s="100">
        <f>'ian25'!Z13+'feb25'!Z13+'mar25'!Z13+'apr25'!Z13+'mai25'!Z13+'iun25'!Z13+'iul25'!Z13+'aug25'!Z13+sept25!Z13+'oct25'!Z13</f>
        <v>14</v>
      </c>
      <c r="AA13" s="100">
        <f>'ian25'!AA13+'feb25'!AA13+'mar25'!AA13+'apr25'!AA13+'mai25'!AA13+'iun25'!AA13+'iul25'!AA13+'aug25'!AA13+sept25!AA13+'oct25'!AA13</f>
        <v>2</v>
      </c>
      <c r="AB13" s="100">
        <f>'ian25'!AB13+'feb25'!AB13+'mar25'!AB13+'apr25'!AB13+'mai25'!AB13+'iun25'!AB13+'iul25'!AB13+'aug25'!AB13+sept25!AB13+'oct25'!AB13</f>
        <v>0</v>
      </c>
      <c r="AC13" s="100">
        <f>'ian25'!AC13+'feb25'!AC13+'mar25'!AC13+'apr25'!AC13+'mai25'!AC13+'iun25'!AC13+'iul25'!AC13+'aug25'!AC13+sept25!AC13+'oct25'!AC13</f>
        <v>16</v>
      </c>
      <c r="AD13" s="100">
        <f>'ian25'!AD13+'feb25'!AD13+'mar25'!AD13+'apr25'!AD13+'mai25'!AD13+'iun25'!AD13+'iul25'!AD13+'aug25'!AD13+sept25!AD13+'oct25'!AD13</f>
        <v>5</v>
      </c>
      <c r="AE13" s="100">
        <f>'ian25'!AE13+'feb25'!AE13+'mar25'!AE13+'apr25'!AE13+'mai25'!AE13+'iun25'!AE13+'iul25'!AE13+'aug25'!AE13+sept25!AE13+'oct25'!AE13</f>
        <v>23</v>
      </c>
      <c r="AF13" s="100">
        <f>'ian25'!AF13+'feb25'!AF13+'mar25'!AF13+'apr25'!AF13+'mai25'!AF13+'iun25'!AF13+'iul25'!AF13+'aug25'!AF13+sept25!AF13+'oct25'!AF13</f>
        <v>1</v>
      </c>
      <c r="AG13" s="100">
        <f>'ian25'!AG13+'feb25'!AG13+'mar25'!AG13+'apr25'!AG13+'mai25'!AG13+'iun25'!AG13+'iul25'!AG13+'aug25'!AG13+sept25!AG13+'oct25'!AG13</f>
        <v>0</v>
      </c>
      <c r="AH13" s="100">
        <f>'ian25'!AH13+'feb25'!AH13+'mar25'!AH13+'apr25'!AH13+'mai25'!AH13+'iun25'!AH13+'iul25'!AH13+'aug25'!AH13+sept25!AH13+'oct25'!AH13</f>
        <v>0</v>
      </c>
      <c r="AI13" s="100">
        <f>'ian25'!AI13+'feb25'!AI13+'mar25'!AI13+'apr25'!AI13+'mai25'!AI13+'iun25'!AI13+'iul25'!AI13+'aug25'!AI13+sept25!AI13+'oct25'!AI13</f>
        <v>0</v>
      </c>
      <c r="AJ13" s="100">
        <f>'ian25'!AJ13+'feb25'!AJ13+'mar25'!AJ13+'apr25'!AJ13+'mai25'!AJ13+'iun25'!AJ13+'iul25'!AJ13+'aug25'!AJ13+sept25!AJ13+'oct25'!AJ13</f>
        <v>3</v>
      </c>
      <c r="AK13" s="100">
        <f>'ian25'!AK13+'feb25'!AK13+'mar25'!AK13+'apr25'!AK13+'mai25'!AK13+'iun25'!AK13+'iul25'!AK13+'aug25'!AK13+sept25!AK13+'oct25'!AK13</f>
        <v>0</v>
      </c>
      <c r="AL13" s="100">
        <f>'ian25'!AL13+'feb25'!AL13+'mar25'!AL13+'apr25'!AL13+'mai25'!AL13+'iun25'!AL13+'iul25'!AL13+'aug25'!AL13+sept25!AL13+'oct25'!AL13</f>
        <v>0</v>
      </c>
      <c r="AM13" s="100">
        <f>'ian25'!AM13+'feb25'!AM13+'mar25'!AM13+'apr25'!AM13+'mai25'!AM13+'iun25'!AM13+'iul25'!AM13+'aug25'!AM13+sept25!AM13+'oct25'!AM13</f>
        <v>14</v>
      </c>
      <c r="AN13" s="100">
        <f>'ian25'!AN13+'feb25'!AN13+'mar25'!AN13+'apr25'!AN13+'mai25'!AN13+'iun25'!AN13+'iul25'!AN13+'aug25'!AN13+sept25!AN13+'oct25'!AN13</f>
        <v>0</v>
      </c>
      <c r="AO13" s="100">
        <f>'ian25'!AO13+'feb25'!AO13+'mar25'!AO13+'apr25'!AO13+'mai25'!AO13+'iun25'!AO13+'iul25'!AO13+'aug25'!AO13+sept25!AO13+'oct25'!AO13</f>
        <v>0</v>
      </c>
      <c r="AP13" s="100">
        <f>'ian25'!AP13+'feb25'!AP13+'mar25'!AP13+'apr25'!AP13+'mai25'!AP13+'iun25'!AP13+'iul25'!AP13+'aug25'!AP13+sept25!AP13+'oct25'!AP13</f>
        <v>0</v>
      </c>
      <c r="AQ13" s="100">
        <f>'ian25'!AQ13+'feb25'!AQ13+'mar25'!AQ13+'apr25'!AQ13+'mai25'!AQ13+'iun25'!AQ13+'iul25'!AQ13+'aug25'!AQ13+sept25!AQ13+'oct25'!AQ13</f>
        <v>0</v>
      </c>
      <c r="AR13" s="100">
        <f>'ian25'!AR13+'feb25'!AR13+'mar25'!AR13+'apr25'!AR13+'mai25'!AR13+'iun25'!AR13+'iul25'!AR13+'aug25'!AR13+sept25!AR13+'oct25'!AR13</f>
        <v>0</v>
      </c>
      <c r="AS13" s="100">
        <f>'ian25'!AS13+'feb25'!AS13+'mar25'!AS13+'apr25'!AS13+'mai25'!AS13+'iun25'!AS13+'iul25'!AS13+'aug25'!AS13+sept25!AS13+'oct25'!AS13</f>
        <v>6350</v>
      </c>
      <c r="AT13" s="146"/>
      <c r="AU13" s="12" t="str">
        <f>IF(G13++I13+K13+L13+M13=D13," ","GRESEALA")</f>
        <v xml:space="preserve"> </v>
      </c>
      <c r="AV13" s="12" t="str">
        <f>IF(AA13+AC13+AE13+AF13+AG13+AH13+AI13+AJ13+AK13+AL13+AM13+AN13+AO13+AP13+AQ13+AR13+AS13&gt;=D13," ","GRESEALA")</f>
        <v xml:space="preserve"> </v>
      </c>
      <c r="AW13" s="13" t="str">
        <f>IF(E13+F13=D13," ","GRESEALA")</f>
        <v xml:space="preserve"> </v>
      </c>
      <c r="AX13" s="13" t="str">
        <f>IF(O13+P13=D13," ","GRESEALA")</f>
        <v xml:space="preserve"> </v>
      </c>
      <c r="AY13" s="13" t="str">
        <f>IF(Q13+S13+T13+U13+V13+W13=D13," ","GRESEALA")</f>
        <v xml:space="preserve"> </v>
      </c>
      <c r="AZ13" s="13" t="str">
        <f>IF(X13+Y13+Z13=D13," ","GRESEALA")</f>
        <v xml:space="preserve"> </v>
      </c>
      <c r="BA13" s="13" t="str">
        <f>IF(N13&lt;=M13," ","GRESEALA")</f>
        <v xml:space="preserve"> </v>
      </c>
      <c r="BB13" s="13" t="str">
        <f>IF(AS13&lt;=D13," ","GRESEALA")</f>
        <v xml:space="preserve"> </v>
      </c>
      <c r="BC13" s="13" t="str">
        <f>IF(H13&lt;=G13," ","GRESEALA")</f>
        <v xml:space="preserve"> </v>
      </c>
      <c r="BD13" s="13" t="str">
        <f>IF(AS14&lt;=D14," ","GRESEALA")</f>
        <v xml:space="preserve"> </v>
      </c>
      <c r="BE13" s="13" t="str">
        <f>IF(H14&lt;=G14," ","GRESEALA")</f>
        <v xml:space="preserve"> </v>
      </c>
      <c r="BF13" s="13" t="str">
        <f>IF(AS15&lt;=D15," ","GRESEALA")</f>
        <v xml:space="preserve"> </v>
      </c>
      <c r="BG13" s="13" t="str">
        <f>IF(H15&lt;=G15," ","GRESEALA")</f>
        <v xml:space="preserve"> </v>
      </c>
      <c r="BH13" s="13" t="str">
        <f>IF(Z15&lt;=Z13," ","GRESEALA")</f>
        <v xml:space="preserve"> </v>
      </c>
      <c r="BI13" s="13" t="str">
        <f>IF(AA15&lt;=AA13," ","GRESEALA")</f>
        <v xml:space="preserve"> </v>
      </c>
      <c r="BJ13" s="13" t="str">
        <f>IF(AB15&lt;=AB13," ","GRESEALA")</f>
        <v xml:space="preserve"> </v>
      </c>
      <c r="BK13" s="13" t="str">
        <f>IF(H15&lt;=H13," ","GRESEALA")</f>
        <v xml:space="preserve"> </v>
      </c>
      <c r="BL13" s="14" t="str">
        <f>IF((X39=0)*AND(X40=0)*AND(X38=0),"  ","GRESEALA")</f>
        <v xml:space="preserve">  </v>
      </c>
      <c r="BM13" s="15" t="str">
        <f>IF(J14&lt;=I14," ","GRESEALA")</f>
        <v xml:space="preserve"> </v>
      </c>
      <c r="HO13" s="10" t="s">
        <v>181</v>
      </c>
    </row>
    <row r="14" spans="2:223" s="18" customFormat="1" ht="43.5" customHeight="1" x14ac:dyDescent="0.45">
      <c r="B14" s="147" t="s">
        <v>46</v>
      </c>
      <c r="C14" s="105" t="s">
        <v>47</v>
      </c>
      <c r="D14" s="125">
        <f>O14+P14</f>
        <v>1357</v>
      </c>
      <c r="E14" s="100">
        <f>'ian25'!E14+'feb25'!E14+'mar25'!E14+'apr25'!E14+'mai25'!E14+'iun25'!E14+'iul25'!E14+'aug25'!E14+sept25!E14+'oct25'!E14</f>
        <v>721</v>
      </c>
      <c r="F14" s="100">
        <f>'ian25'!F14+'feb25'!F14+'mar25'!F14+'apr25'!F14+'mai25'!F14+'iun25'!F14+'iul25'!F14+'aug25'!F14+sept25!F14+'oct25'!F14</f>
        <v>636</v>
      </c>
      <c r="G14" s="100">
        <f>'ian25'!G14+'feb25'!G14+'mar25'!G14+'apr25'!G14+'mai25'!G14+'iun25'!G14+'iul25'!G14+'aug25'!G14+sept25!G14+'oct25'!G14</f>
        <v>178</v>
      </c>
      <c r="H14" s="100">
        <f>'ian25'!H14+'feb25'!H14+'mar25'!H14+'apr25'!H14+'mai25'!H14+'iun25'!H14+'iul25'!H14+'aug25'!H14+sept25!H14+'oct25'!H14</f>
        <v>153</v>
      </c>
      <c r="I14" s="100">
        <f>'ian25'!I14+'feb25'!I14+'mar25'!I14+'apr25'!I14+'mai25'!I14+'iun25'!I14+'iul25'!I14+'aug25'!I14+sept25!I14+'oct25'!I14</f>
        <v>105</v>
      </c>
      <c r="J14" s="100">
        <f>'ian25'!J14+'feb25'!J14+'mar25'!J14+'apr25'!J14+'mai25'!J14+'iun25'!J14+'iul25'!J14+'aug25'!J14+sept25!J14+'oct25'!J14</f>
        <v>57</v>
      </c>
      <c r="K14" s="100">
        <f>'ian25'!K14+'feb25'!K14+'mar25'!K14+'apr25'!K14+'mai25'!K14+'iun25'!K14+'iul25'!K14+'aug25'!K14+sept25!K14+'oct25'!K14</f>
        <v>88</v>
      </c>
      <c r="L14" s="100">
        <f>'ian25'!L14+'feb25'!L14+'mar25'!L14+'apr25'!L14+'mai25'!L14+'iun25'!L14+'iul25'!L14+'aug25'!L14+sept25!L14+'oct25'!L14</f>
        <v>248</v>
      </c>
      <c r="M14" s="100">
        <f>'ian25'!M14+'feb25'!M14+'mar25'!M14+'apr25'!M14+'mai25'!M14+'iun25'!M14+'iul25'!M14+'aug25'!M14+sept25!M14+'oct25'!M14</f>
        <v>738</v>
      </c>
      <c r="N14" s="100">
        <f>'ian25'!N14+'feb25'!N14+'mar25'!N14+'apr25'!N14+'mai25'!N14+'iun25'!N14+'iul25'!N14+'aug25'!N14+sept25!N14+'oct25'!N14</f>
        <v>265</v>
      </c>
      <c r="O14" s="100">
        <f>'ian25'!O14+'feb25'!O14+'mar25'!O14+'apr25'!O14+'mai25'!O14+'iun25'!O14+'iul25'!O14+'aug25'!O14+sept25!O14+'oct25'!O14</f>
        <v>624</v>
      </c>
      <c r="P14" s="100">
        <f>'ian25'!P14+'feb25'!P14+'mar25'!P14+'apr25'!P14+'mai25'!P14+'iun25'!P14+'iul25'!P14+'aug25'!P14+sept25!P14+'oct25'!P14</f>
        <v>733</v>
      </c>
      <c r="Q14" s="100">
        <f>'ian25'!Q14+'feb25'!Q14+'mar25'!Q14+'apr25'!Q14+'mai25'!Q14+'iun25'!Q14+'iul25'!Q14+'aug25'!Q14+sept25!Q14+'oct25'!Q14</f>
        <v>42</v>
      </c>
      <c r="R14" s="100">
        <f>'ian25'!R14+'feb25'!R14+'mar25'!R14+'apr25'!R14+'mai25'!R14+'iun25'!R14+'iul25'!R14+'aug25'!R14+sept25!R14+'oct25'!R14</f>
        <v>16</v>
      </c>
      <c r="S14" s="100">
        <f>'ian25'!S14+'feb25'!S14+'mar25'!S14+'apr25'!S14+'mai25'!S14+'iun25'!S14+'iul25'!S14+'aug25'!S14+sept25!S14+'oct25'!S14</f>
        <v>287</v>
      </c>
      <c r="T14" s="100">
        <f>'ian25'!T14+'feb25'!T14+'mar25'!T14+'apr25'!T14+'mai25'!T14+'iun25'!T14+'iul25'!T14+'aug25'!T14+sept25!T14+'oct25'!T14</f>
        <v>216</v>
      </c>
      <c r="U14" s="100">
        <f>'ian25'!U14+'feb25'!U14+'mar25'!U14+'apr25'!U14+'mai25'!U14+'iun25'!U14+'iul25'!U14+'aug25'!U14+sept25!U14+'oct25'!U14</f>
        <v>629</v>
      </c>
      <c r="V14" s="100">
        <f>'ian25'!V14+'feb25'!V14+'mar25'!V14+'apr25'!V14+'mai25'!V14+'iun25'!V14+'iul25'!V14+'aug25'!V14+sept25!V14+'oct25'!V14</f>
        <v>49</v>
      </c>
      <c r="W14" s="100">
        <f>'ian25'!W14+'feb25'!W14+'mar25'!W14+'apr25'!W14+'mai25'!W14+'iun25'!W14+'iul25'!W14+'aug25'!W14+sept25!W14+'oct25'!W14</f>
        <v>134</v>
      </c>
      <c r="X14" s="100">
        <f>'ian25'!X14+'feb25'!X14+'mar25'!X14+'apr25'!X14+'mai25'!X14+'iun25'!X14+'iul25'!X14+'aug25'!X14+sept25!X14+'oct25'!X14</f>
        <v>813</v>
      </c>
      <c r="Y14" s="100">
        <f>'ian25'!Y14+'feb25'!Y14+'mar25'!Y14+'apr25'!Y14+'mai25'!Y14+'iun25'!Y14+'iul25'!Y14+'aug25'!Y14+sept25!Y14+'oct25'!Y14</f>
        <v>544</v>
      </c>
      <c r="Z14" s="100">
        <f>'ian25'!Z14+'feb25'!Z14+'mar25'!Z14+'apr25'!Z14+'mai25'!Z14+'iun25'!Z14+'iul25'!Z14+'aug25'!Z14+sept25!Z14+'oct25'!Z14</f>
        <v>0</v>
      </c>
      <c r="AA14" s="100">
        <f>'ian25'!AA14+'feb25'!AA14+'mar25'!AA14+'apr25'!AA14+'mai25'!AA14+'iun25'!AA14+'iul25'!AA14+'aug25'!AA14+sept25!AA14+'oct25'!AA14</f>
        <v>1</v>
      </c>
      <c r="AB14" s="100">
        <f>'ian25'!AB14+'feb25'!AB14+'mar25'!AB14+'apr25'!AB14+'mai25'!AB14+'iun25'!AB14+'iul25'!AB14+'aug25'!AB14+sept25!AB14+'oct25'!AB14</f>
        <v>0</v>
      </c>
      <c r="AC14" s="100">
        <f>'ian25'!AC14+'feb25'!AC14+'mar25'!AC14+'apr25'!AC14+'mai25'!AC14+'iun25'!AC14+'iul25'!AC14+'aug25'!AC14+sept25!AC14+'oct25'!AC14</f>
        <v>16</v>
      </c>
      <c r="AD14" s="100">
        <f>'ian25'!AD14+'feb25'!AD14+'mar25'!AD14+'apr25'!AD14+'mai25'!AD14+'iun25'!AD14+'iul25'!AD14+'aug25'!AD14+sept25!AD14+'oct25'!AD14</f>
        <v>5</v>
      </c>
      <c r="AE14" s="100">
        <f>'ian25'!AE14+'feb25'!AE14+'mar25'!AE14+'apr25'!AE14+'mai25'!AE14+'iun25'!AE14+'iul25'!AE14+'aug25'!AE14+sept25!AE14+'oct25'!AE14</f>
        <v>2</v>
      </c>
      <c r="AF14" s="100">
        <f>'ian25'!AF14+'feb25'!AF14+'mar25'!AF14+'apr25'!AF14+'mai25'!AF14+'iun25'!AF14+'iul25'!AF14+'aug25'!AF14+sept25!AF14+'oct25'!AF14</f>
        <v>1</v>
      </c>
      <c r="AG14" s="100">
        <f>'ian25'!AG14+'feb25'!AG14+'mar25'!AG14+'apr25'!AG14+'mai25'!AG14+'iun25'!AG14+'iul25'!AG14+'aug25'!AG14+sept25!AG14+'oct25'!AG14</f>
        <v>0</v>
      </c>
      <c r="AH14" s="100">
        <f>'ian25'!AH14+'feb25'!AH14+'mar25'!AH14+'apr25'!AH14+'mai25'!AH14+'iun25'!AH14+'iul25'!AH14+'aug25'!AH14+sept25!AH14+'oct25'!AH14</f>
        <v>0</v>
      </c>
      <c r="AI14" s="100">
        <f>'ian25'!AI14+'feb25'!AI14+'mar25'!AI14+'apr25'!AI14+'mai25'!AI14+'iun25'!AI14+'iul25'!AI14+'aug25'!AI14+sept25!AI14+'oct25'!AI14</f>
        <v>0</v>
      </c>
      <c r="AJ14" s="100">
        <f>'ian25'!AJ14+'feb25'!AJ14+'mar25'!AJ14+'apr25'!AJ14+'mai25'!AJ14+'iun25'!AJ14+'iul25'!AJ14+'aug25'!AJ14+sept25!AJ14+'oct25'!AJ14</f>
        <v>0</v>
      </c>
      <c r="AK14" s="100">
        <f>'ian25'!AK14+'feb25'!AK14+'mar25'!AK14+'apr25'!AK14+'mai25'!AK14+'iun25'!AK14+'iul25'!AK14+'aug25'!AK14+sept25!AK14+'oct25'!AK14</f>
        <v>0</v>
      </c>
      <c r="AL14" s="100">
        <f>'ian25'!AL14+'feb25'!AL14+'mar25'!AL14+'apr25'!AL14+'mai25'!AL14+'iun25'!AL14+'iul25'!AL14+'aug25'!AL14+sept25!AL14+'oct25'!AL14</f>
        <v>0</v>
      </c>
      <c r="AM14" s="100">
        <f>'ian25'!AM14+'feb25'!AM14+'mar25'!AM14+'apr25'!AM14+'mai25'!AM14+'iun25'!AM14+'iul25'!AM14+'aug25'!AM14+sept25!AM14+'oct25'!AM14</f>
        <v>0</v>
      </c>
      <c r="AN14" s="100">
        <f>'ian25'!AN14+'feb25'!AN14+'mar25'!AN14+'apr25'!AN14+'mai25'!AN14+'iun25'!AN14+'iul25'!AN14+'aug25'!AN14+sept25!AN14+'oct25'!AN14</f>
        <v>0</v>
      </c>
      <c r="AO14" s="100">
        <f>'ian25'!AO14+'feb25'!AO14+'mar25'!AO14+'apr25'!AO14+'mai25'!AO14+'iun25'!AO14+'iul25'!AO14+'aug25'!AO14+sept25!AO14+'oct25'!AO14</f>
        <v>0</v>
      </c>
      <c r="AP14" s="100">
        <f>'ian25'!AP14+'feb25'!AP14+'mar25'!AP14+'apr25'!AP14+'mai25'!AP14+'iun25'!AP14+'iul25'!AP14+'aug25'!AP14+sept25!AP14+'oct25'!AP14</f>
        <v>0</v>
      </c>
      <c r="AQ14" s="100">
        <f>'ian25'!AQ14+'feb25'!AQ14+'mar25'!AQ14+'apr25'!AQ14+'mai25'!AQ14+'iun25'!AQ14+'iul25'!AQ14+'aug25'!AQ14+sept25!AQ14+'oct25'!AQ14</f>
        <v>0</v>
      </c>
      <c r="AR14" s="100">
        <f>'ian25'!AR14+'feb25'!AR14+'mar25'!AR14+'apr25'!AR14+'mai25'!AR14+'iun25'!AR14+'iul25'!AR14+'aug25'!AR14+sept25!AR14+'oct25'!AR14</f>
        <v>0</v>
      </c>
      <c r="AS14" s="100">
        <f>'ian25'!AS14+'feb25'!AS14+'mar25'!AS14+'apr25'!AS14+'mai25'!AS14+'iun25'!AS14+'iul25'!AS14+'aug25'!AS14+sept25!AS14+'oct25'!AS14</f>
        <v>1337</v>
      </c>
      <c r="AT14" s="146"/>
      <c r="AU14" s="13" t="str">
        <f>IF(E14+F14=D14," ","GRESEALA")</f>
        <v xml:space="preserve"> </v>
      </c>
      <c r="AV14" s="17" t="str">
        <f>IF(G14+K14+I14+L14+M14=D14," ","GRESEALA")</f>
        <v xml:space="preserve"> </v>
      </c>
      <c r="AW14" s="13" t="str">
        <f>IF(O14+P14=D14," ","GRESEALA")</f>
        <v xml:space="preserve"> </v>
      </c>
      <c r="AX14" s="13" t="str">
        <f>IF(Q14+S14+T14+U14+V14+W14=D14," ","GRESEALA")</f>
        <v xml:space="preserve"> </v>
      </c>
      <c r="AY14" s="13" t="str">
        <f>IF(X14+Y14+Z14=D14," ","GRESEALA")</f>
        <v xml:space="preserve"> </v>
      </c>
      <c r="AZ14" s="13" t="str">
        <f>IF(AA14+AC14+AE14+AF14+AG14+AH14+AI14+AJ14+AK14+AL14+AR14+AS14&gt;=D14," ","GRESEALA")</f>
        <v xml:space="preserve"> </v>
      </c>
      <c r="BA14" s="13" t="str">
        <f>IF(E15+F15=D15," ","GRESEALA")</f>
        <v xml:space="preserve"> </v>
      </c>
      <c r="BB14" s="17" t="str">
        <f>IF(G15+K15+I15+L15+M15=D15," ","GRESEALA")</f>
        <v xml:space="preserve"> </v>
      </c>
      <c r="BC14" s="13" t="str">
        <f>IF(O15+P15=D15," ","GRESEALA")</f>
        <v xml:space="preserve"> </v>
      </c>
      <c r="BD14" s="13" t="str">
        <f>IF(Q15+S15+T15+U15+V15+W15=D15," ","GRESEALA")</f>
        <v xml:space="preserve"> </v>
      </c>
      <c r="BE14" s="13" t="str">
        <f>IF(X15+Y15+Z15=D15," ","GRESEALA")</f>
        <v xml:space="preserve"> </v>
      </c>
      <c r="BF14" s="17" t="str">
        <f>IF(AA15+AC15+AE15+AF15+AG15+AH15+AI15+AJ15+AK15+AL15+AM15+AN15+AO15+AP15+AQ15+AR15+AS15&gt;=D15," ","GRESEALA")</f>
        <v xml:space="preserve"> </v>
      </c>
      <c r="BG14" s="13" t="str">
        <f>IF(D15&lt;=D13," ","GRESEALA")</f>
        <v xml:space="preserve"> </v>
      </c>
      <c r="BH14" s="13" t="str">
        <f>IF(E15&lt;=E13," ","GRESEALA")</f>
        <v xml:space="preserve"> </v>
      </c>
      <c r="BI14" s="13" t="str">
        <f>IF(F15&lt;=F13," ","GRESEALA")</f>
        <v xml:space="preserve"> </v>
      </c>
      <c r="BJ14" s="13" t="str">
        <f>IF(G15&lt;=G13," ","GRESEALA")</f>
        <v xml:space="preserve"> </v>
      </c>
      <c r="BK14" s="13" t="str">
        <f>IF(K15&lt;=K13," ","GRESEALA")</f>
        <v xml:space="preserve"> </v>
      </c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 t="s">
        <v>182</v>
      </c>
    </row>
    <row r="15" spans="2:223" s="20" customFormat="1" ht="60.75" customHeight="1" x14ac:dyDescent="0.45">
      <c r="B15" s="148" t="s">
        <v>48</v>
      </c>
      <c r="C15" s="76" t="s">
        <v>49</v>
      </c>
      <c r="D15" s="127">
        <f t="shared" ref="D15:D67" si="0">O15+P15</f>
        <v>4088</v>
      </c>
      <c r="E15" s="100">
        <f>'ian25'!E15+'feb25'!E15+'mar25'!E15+'apr25'!E15+'mai25'!E15+'iun25'!E15+'iul25'!E15+'aug25'!E15+sept25!E15+'oct25'!E15</f>
        <v>1263</v>
      </c>
      <c r="F15" s="100">
        <f>'ian25'!F15+'feb25'!F15+'mar25'!F15+'apr25'!F15+'mai25'!F15+'iun25'!F15+'iul25'!F15+'aug25'!F15+sept25!F15+'oct25'!F15</f>
        <v>2825</v>
      </c>
      <c r="G15" s="100">
        <f>'ian25'!G15+'feb25'!G15+'mar25'!G15+'apr25'!G15+'mai25'!G15+'iun25'!G15+'iul25'!G15+'aug25'!G15+sept25!G15+'oct25'!G15</f>
        <v>549</v>
      </c>
      <c r="H15" s="100">
        <f>'ian25'!H15+'feb25'!H15+'mar25'!H15+'apr25'!H15+'mai25'!H15+'iun25'!H15+'iul25'!H15+'aug25'!H15+sept25!H15+'oct25'!H15</f>
        <v>429</v>
      </c>
      <c r="I15" s="100">
        <f>'ian25'!I15+'feb25'!I15+'mar25'!I15+'apr25'!I15+'mai25'!I15+'iun25'!I15+'iul25'!I15+'aug25'!I15+sept25!I15+'oct25'!I15</f>
        <v>268</v>
      </c>
      <c r="J15" s="100">
        <f>'ian25'!J15+'feb25'!J15+'mar25'!J15+'apr25'!J15+'mai25'!J15+'iun25'!J15+'iul25'!J15+'aug25'!J15+sept25!J15+'oct25'!J15</f>
        <v>133</v>
      </c>
      <c r="K15" s="100">
        <f>'ian25'!K15+'feb25'!K15+'mar25'!K15+'apr25'!K15+'mai25'!K15+'iun25'!K15+'iul25'!K15+'aug25'!K15+sept25!K15+'oct25'!K15</f>
        <v>351</v>
      </c>
      <c r="L15" s="100">
        <f>'ian25'!L15+'feb25'!L15+'mar25'!L15+'apr25'!L15+'mai25'!L15+'iun25'!L15+'iul25'!L15+'aug25'!L15+sept25!L15+'oct25'!L15</f>
        <v>814</v>
      </c>
      <c r="M15" s="100">
        <f>'ian25'!M15+'feb25'!M15+'mar25'!M15+'apr25'!M15+'mai25'!M15+'iun25'!M15+'iul25'!M15+'aug25'!M15+sept25!M15+'oct25'!M15</f>
        <v>2106</v>
      </c>
      <c r="N15" s="100">
        <f>'ian25'!N15+'feb25'!N15+'mar25'!N15+'apr25'!N15+'mai25'!N15+'iun25'!N15+'iul25'!N15+'aug25'!N15+sept25!N15+'oct25'!N15</f>
        <v>955</v>
      </c>
      <c r="O15" s="100">
        <f>'ian25'!O15+'feb25'!O15+'mar25'!O15+'apr25'!O15+'mai25'!O15+'iun25'!O15+'iul25'!O15+'aug25'!O15+sept25!O15+'oct25'!O15</f>
        <v>1966</v>
      </c>
      <c r="P15" s="100">
        <f>'ian25'!P15+'feb25'!P15+'mar25'!P15+'apr25'!P15+'mai25'!P15+'iun25'!P15+'iul25'!P15+'aug25'!P15+sept25!P15+'oct25'!P15</f>
        <v>2122</v>
      </c>
      <c r="Q15" s="100">
        <f>'ian25'!Q15+'feb25'!Q15+'mar25'!Q15+'apr25'!Q15+'mai25'!Q15+'iun25'!Q15+'iul25'!Q15+'aug25'!Q15+sept25!Q15+'oct25'!Q15</f>
        <v>777</v>
      </c>
      <c r="R15" s="100">
        <f>'ian25'!R15+'feb25'!R15+'mar25'!R15+'apr25'!R15+'mai25'!R15+'iun25'!R15+'iul25'!R15+'aug25'!R15+sept25!R15+'oct25'!R15</f>
        <v>227</v>
      </c>
      <c r="S15" s="100">
        <f>'ian25'!S15+'feb25'!S15+'mar25'!S15+'apr25'!S15+'mai25'!S15+'iun25'!S15+'iul25'!S15+'aug25'!S15+sept25!S15+'oct25'!S15</f>
        <v>1234</v>
      </c>
      <c r="T15" s="100">
        <f>'ian25'!T15+'feb25'!T15+'mar25'!T15+'apr25'!T15+'mai25'!T15+'iun25'!T15+'iul25'!T15+'aug25'!T15+sept25!T15+'oct25'!T15</f>
        <v>492</v>
      </c>
      <c r="U15" s="100">
        <f>'ian25'!U15+'feb25'!U15+'mar25'!U15+'apr25'!U15+'mai25'!U15+'iun25'!U15+'iul25'!U15+'aug25'!U15+sept25!U15+'oct25'!U15</f>
        <v>1296</v>
      </c>
      <c r="V15" s="100">
        <f>'ian25'!V15+'feb25'!V15+'mar25'!V15+'apr25'!V15+'mai25'!V15+'iun25'!V15+'iul25'!V15+'aug25'!V15+sept25!V15+'oct25'!V15</f>
        <v>77</v>
      </c>
      <c r="W15" s="100">
        <f>'ian25'!W15+'feb25'!W15+'mar25'!W15+'apr25'!W15+'mai25'!W15+'iun25'!W15+'iul25'!W15+'aug25'!W15+sept25!W15+'oct25'!W15</f>
        <v>212</v>
      </c>
      <c r="X15" s="100">
        <f>'ian25'!X15+'feb25'!X15+'mar25'!X15+'apr25'!X15+'mai25'!X15+'iun25'!X15+'iul25'!X15+'aug25'!X15+sept25!X15+'oct25'!X15</f>
        <v>2815</v>
      </c>
      <c r="Y15" s="100">
        <f>'ian25'!Y15+'feb25'!Y15+'mar25'!Y15+'apr25'!Y15+'mai25'!Y15+'iun25'!Y15+'iul25'!Y15+'aug25'!Y15+sept25!Y15+'oct25'!Y15</f>
        <v>1273</v>
      </c>
      <c r="Z15" s="100">
        <f>'ian25'!Z15+'feb25'!Z15+'mar25'!Z15+'apr25'!Z15+'mai25'!Z15+'iun25'!Z15+'iul25'!Z15+'aug25'!Z15+sept25!Z15+'oct25'!Z15</f>
        <v>0</v>
      </c>
      <c r="AA15" s="100">
        <f>'ian25'!AA15+'feb25'!AA15+'mar25'!AA15+'apr25'!AA15+'mai25'!AA15+'iun25'!AA15+'iul25'!AA15+'aug25'!AA15+sept25!AA15+'oct25'!AA15</f>
        <v>1</v>
      </c>
      <c r="AB15" s="100">
        <f>'ian25'!AB15+'feb25'!AB15+'mar25'!AB15+'apr25'!AB15+'mai25'!AB15+'iun25'!AB15+'iul25'!AB15+'aug25'!AB15+sept25!AB15+'oct25'!AB15</f>
        <v>0</v>
      </c>
      <c r="AC15" s="100">
        <f>'ian25'!AC15+'feb25'!AC15+'mar25'!AC15+'apr25'!AC15+'mai25'!AC15+'iun25'!AC15+'iul25'!AC15+'aug25'!AC15+sept25!AC15+'oct25'!AC15</f>
        <v>16</v>
      </c>
      <c r="AD15" s="100">
        <f>'ian25'!AD15+'feb25'!AD15+'mar25'!AD15+'apr25'!AD15+'mai25'!AD15+'iun25'!AD15+'iul25'!AD15+'aug25'!AD15+sept25!AD15+'oct25'!AD15</f>
        <v>5</v>
      </c>
      <c r="AE15" s="100">
        <f>'ian25'!AE15+'feb25'!AE15+'mar25'!AE15+'apr25'!AE15+'mai25'!AE15+'iun25'!AE15+'iul25'!AE15+'aug25'!AE15+sept25!AE15+'oct25'!AE15</f>
        <v>23</v>
      </c>
      <c r="AF15" s="100">
        <f>'ian25'!AF15+'feb25'!AF15+'mar25'!AF15+'apr25'!AF15+'mai25'!AF15+'iun25'!AF15+'iul25'!AF15+'aug25'!AF15+sept25!AF15+'oct25'!AF15</f>
        <v>1</v>
      </c>
      <c r="AG15" s="100">
        <f>'ian25'!AG15+'feb25'!AG15+'mar25'!AG15+'apr25'!AG15+'mai25'!AG15+'iun25'!AG15+'iul25'!AG15+'aug25'!AG15+sept25!AG15+'oct25'!AG15</f>
        <v>0</v>
      </c>
      <c r="AH15" s="100">
        <f>'ian25'!AH15+'feb25'!AH15+'mar25'!AH15+'apr25'!AH15+'mai25'!AH15+'iun25'!AH15+'iul25'!AH15+'aug25'!AH15+sept25!AH15+'oct25'!AH15</f>
        <v>0</v>
      </c>
      <c r="AI15" s="100">
        <f>'ian25'!AI15+'feb25'!AI15+'mar25'!AI15+'apr25'!AI15+'mai25'!AI15+'iun25'!AI15+'iul25'!AI15+'aug25'!AI15+sept25!AI15+'oct25'!AI15</f>
        <v>0</v>
      </c>
      <c r="AJ15" s="100">
        <f>'ian25'!AJ15+'feb25'!AJ15+'mar25'!AJ15+'apr25'!AJ15+'mai25'!AJ15+'iun25'!AJ15+'iul25'!AJ15+'aug25'!AJ15+sept25!AJ15+'oct25'!AJ15</f>
        <v>3</v>
      </c>
      <c r="AK15" s="100">
        <f>'ian25'!AK15+'feb25'!AK15+'mar25'!AK15+'apr25'!AK15+'mai25'!AK15+'iun25'!AK15+'iul25'!AK15+'aug25'!AK15+sept25!AK15+'oct25'!AK15</f>
        <v>0</v>
      </c>
      <c r="AL15" s="100">
        <f>'ian25'!AL15+'feb25'!AL15+'mar25'!AL15+'apr25'!AL15+'mai25'!AL15+'iun25'!AL15+'iul25'!AL15+'aug25'!AL15+sept25!AL15+'oct25'!AL15</f>
        <v>0</v>
      </c>
      <c r="AM15" s="100">
        <f>'ian25'!AM15+'feb25'!AM15+'mar25'!AM15+'apr25'!AM15+'mai25'!AM15+'iun25'!AM15+'iul25'!AM15+'aug25'!AM15+sept25!AM15+'oct25'!AM15</f>
        <v>0</v>
      </c>
      <c r="AN15" s="100">
        <f>'ian25'!AN15+'feb25'!AN15+'mar25'!AN15+'apr25'!AN15+'mai25'!AN15+'iun25'!AN15+'iul25'!AN15+'aug25'!AN15+sept25!AN15+'oct25'!AN15</f>
        <v>0</v>
      </c>
      <c r="AO15" s="100">
        <f>'ian25'!AO15+'feb25'!AO15+'mar25'!AO15+'apr25'!AO15+'mai25'!AO15+'iun25'!AO15+'iul25'!AO15+'aug25'!AO15+sept25!AO15+'oct25'!AO15</f>
        <v>0</v>
      </c>
      <c r="AP15" s="100">
        <f>'ian25'!AP15+'feb25'!AP15+'mar25'!AP15+'apr25'!AP15+'mai25'!AP15+'iun25'!AP15+'iul25'!AP15+'aug25'!AP15+sept25!AP15+'oct25'!AP15</f>
        <v>0</v>
      </c>
      <c r="AQ15" s="100">
        <f>'ian25'!AQ15+'feb25'!AQ15+'mar25'!AQ15+'apr25'!AQ15+'mai25'!AQ15+'iun25'!AQ15+'iul25'!AQ15+'aug25'!AQ15+sept25!AQ15+'oct25'!AQ15</f>
        <v>0</v>
      </c>
      <c r="AR15" s="100">
        <f>'ian25'!AR15+'feb25'!AR15+'mar25'!AR15+'apr25'!AR15+'mai25'!AR15+'iun25'!AR15+'iul25'!AR15+'aug25'!AR15+sept25!AR15+'oct25'!AR15</f>
        <v>0</v>
      </c>
      <c r="AS15" s="100">
        <f>'ian25'!AS15+'feb25'!AS15+'mar25'!AS15+'apr25'!AS15+'mai25'!AS15+'iun25'!AS15+'iul25'!AS15+'aug25'!AS15+sept25!AS15+'oct25'!AS15</f>
        <v>4044</v>
      </c>
      <c r="AT15" s="146"/>
      <c r="AU15" s="13" t="str">
        <f>IF(AK15&lt;=AK13," ","GRESEALA")</f>
        <v xml:space="preserve"> </v>
      </c>
      <c r="AV15" s="13" t="str">
        <f>IF(AL15&lt;=AL13," ","GRESEALA")</f>
        <v xml:space="preserve"> </v>
      </c>
      <c r="AW15" s="13" t="str">
        <f>IF(AR15&lt;=AR13," ","GRESEALA")</f>
        <v xml:space="preserve"> </v>
      </c>
      <c r="AX15" s="13" t="str">
        <f>IF(AS15&lt;=AS13," ","GRESEALA")</f>
        <v xml:space="preserve"> </v>
      </c>
      <c r="AY15" s="17" t="str">
        <f>IF(AS15&lt;=AS13," ","GRESEALA")</f>
        <v xml:space="preserve"> </v>
      </c>
      <c r="AZ15" s="13" t="str">
        <f>IF(M15&lt;=M13," ","GRESEALA")</f>
        <v xml:space="preserve"> </v>
      </c>
      <c r="BA15" s="13" t="str">
        <f>IF(N15&lt;=N13," ","GRESEALA")</f>
        <v xml:space="preserve"> </v>
      </c>
      <c r="BB15" s="13" t="str">
        <f>IF(O15&lt;=O13," ","GRESEALA")</f>
        <v xml:space="preserve"> </v>
      </c>
      <c r="BC15" s="13" t="str">
        <f>IF(P15&lt;=P13," ","GRESEALA")</f>
        <v xml:space="preserve"> </v>
      </c>
      <c r="BD15" s="13" t="str">
        <f>IF(Q15&lt;=Q13," ","GRESEALA")</f>
        <v xml:space="preserve"> </v>
      </c>
      <c r="BE15" s="13" t="str">
        <f t="shared" ref="BE15:BK15" si="1">IF(S15&lt;=S13," ","GRESEALA")</f>
        <v xml:space="preserve"> </v>
      </c>
      <c r="BF15" s="13" t="str">
        <f t="shared" si="1"/>
        <v xml:space="preserve"> </v>
      </c>
      <c r="BG15" s="13" t="str">
        <f t="shared" si="1"/>
        <v xml:space="preserve"> </v>
      </c>
      <c r="BH15" s="13" t="str">
        <f t="shared" si="1"/>
        <v xml:space="preserve"> </v>
      </c>
      <c r="BI15" s="13" t="str">
        <f t="shared" si="1"/>
        <v xml:space="preserve"> </v>
      </c>
      <c r="BJ15" s="13" t="str">
        <f t="shared" si="1"/>
        <v xml:space="preserve"> </v>
      </c>
      <c r="BK15" s="13" t="str">
        <f t="shared" si="1"/>
        <v xml:space="preserve"> </v>
      </c>
      <c r="BL15" s="10"/>
      <c r="HO15" s="10" t="s">
        <v>183</v>
      </c>
    </row>
    <row r="16" spans="2:223" ht="42" customHeight="1" x14ac:dyDescent="0.45">
      <c r="B16" s="147" t="s">
        <v>50</v>
      </c>
      <c r="C16" s="77" t="s">
        <v>51</v>
      </c>
      <c r="D16" s="128">
        <f t="shared" si="0"/>
        <v>1178</v>
      </c>
      <c r="E16" s="100">
        <f>'ian25'!E16+'feb25'!E16+'mar25'!E16+'apr25'!E16+'mai25'!E16+'iun25'!E16+'iul25'!E16+'aug25'!E16+sept25!E16+'oct25'!E16</f>
        <v>620</v>
      </c>
      <c r="F16" s="100">
        <f>'ian25'!F16+'feb25'!F16+'mar25'!F16+'apr25'!F16+'mai25'!F16+'iun25'!F16+'iul25'!F16+'aug25'!F16+sept25!F16+'oct25'!F16</f>
        <v>558</v>
      </c>
      <c r="G16" s="100">
        <f>'ian25'!G16+'feb25'!G16+'mar25'!G16+'apr25'!G16+'mai25'!G16+'iun25'!G16+'iul25'!G16+'aug25'!G16+sept25!G16+'oct25'!G16</f>
        <v>155</v>
      </c>
      <c r="H16" s="100">
        <f>'ian25'!H16+'feb25'!H16+'mar25'!H16+'apr25'!H16+'mai25'!H16+'iun25'!H16+'iul25'!H16+'aug25'!H16+sept25!H16+'oct25'!H16</f>
        <v>130</v>
      </c>
      <c r="I16" s="100">
        <f>'ian25'!I16+'feb25'!I16+'mar25'!I16+'apr25'!I16+'mai25'!I16+'iun25'!I16+'iul25'!I16+'aug25'!I16+sept25!I16+'oct25'!I16</f>
        <v>99</v>
      </c>
      <c r="J16" s="100">
        <f>'ian25'!J16+'feb25'!J16+'mar25'!J16+'apr25'!J16+'mai25'!J16+'iun25'!J16+'iul25'!J16+'aug25'!J16+sept25!J16+'oct25'!J16</f>
        <v>51</v>
      </c>
      <c r="K16" s="100">
        <f>'ian25'!K16+'feb25'!K16+'mar25'!K16+'apr25'!K16+'mai25'!K16+'iun25'!K16+'iul25'!K16+'aug25'!K16+sept25!K16+'oct25'!K16</f>
        <v>68</v>
      </c>
      <c r="L16" s="100">
        <f>'ian25'!L16+'feb25'!L16+'mar25'!L16+'apr25'!L16+'mai25'!L16+'iun25'!L16+'iul25'!L16+'aug25'!L16+sept25!L16+'oct25'!L16</f>
        <v>205</v>
      </c>
      <c r="M16" s="100">
        <f>'ian25'!M16+'feb25'!M16+'mar25'!M16+'apr25'!M16+'mai25'!M16+'iun25'!M16+'iul25'!M16+'aug25'!M16+sept25!M16+'oct25'!M16</f>
        <v>651</v>
      </c>
      <c r="N16" s="100">
        <f>'ian25'!N16+'feb25'!N16+'mar25'!N16+'apr25'!N16+'mai25'!N16+'iun25'!N16+'iul25'!N16+'aug25'!N16+sept25!N16+'oct25'!N16</f>
        <v>238</v>
      </c>
      <c r="O16" s="100">
        <f>'ian25'!O16+'feb25'!O16+'mar25'!O16+'apr25'!O16+'mai25'!O16+'iun25'!O16+'iul25'!O16+'aug25'!O16+sept25!O16+'oct25'!O16</f>
        <v>523</v>
      </c>
      <c r="P16" s="100">
        <f>'ian25'!P16+'feb25'!P16+'mar25'!P16+'apr25'!P16+'mai25'!P16+'iun25'!P16+'iul25'!P16+'aug25'!P16+sept25!P16+'oct25'!P16</f>
        <v>655</v>
      </c>
      <c r="Q16" s="100">
        <f>'ian25'!Q16+'feb25'!Q16+'mar25'!Q16+'apr25'!Q16+'mai25'!Q16+'iun25'!Q16+'iul25'!Q16+'aug25'!Q16+sept25!Q16+'oct25'!Q16</f>
        <v>40</v>
      </c>
      <c r="R16" s="100">
        <f>'ian25'!R16+'feb25'!R16+'mar25'!R16+'apr25'!R16+'mai25'!R16+'iun25'!R16+'iul25'!R16+'aug25'!R16+sept25!R16+'oct25'!R16</f>
        <v>16</v>
      </c>
      <c r="S16" s="100">
        <f>'ian25'!S16+'feb25'!S16+'mar25'!S16+'apr25'!S16+'mai25'!S16+'iun25'!S16+'iul25'!S16+'aug25'!S16+sept25!S16+'oct25'!S16</f>
        <v>262</v>
      </c>
      <c r="T16" s="100">
        <f>'ian25'!T16+'feb25'!T16+'mar25'!T16+'apr25'!T16+'mai25'!T16+'iun25'!T16+'iul25'!T16+'aug25'!T16+sept25!T16+'oct25'!T16</f>
        <v>193</v>
      </c>
      <c r="U16" s="100">
        <f>'ian25'!U16+'feb25'!U16+'mar25'!U16+'apr25'!U16+'mai25'!U16+'iun25'!U16+'iul25'!U16+'aug25'!U16+sept25!U16+'oct25'!U16</f>
        <v>530</v>
      </c>
      <c r="V16" s="100">
        <f>'ian25'!V16+'feb25'!V16+'mar25'!V16+'apr25'!V16+'mai25'!V16+'iun25'!V16+'iul25'!V16+'aug25'!V16+sept25!V16+'oct25'!V16</f>
        <v>37</v>
      </c>
      <c r="W16" s="100">
        <f>'ian25'!W16+'feb25'!W16+'mar25'!W16+'apr25'!W16+'mai25'!W16+'iun25'!W16+'iul25'!W16+'aug25'!W16+sept25!W16+'oct25'!W16</f>
        <v>116</v>
      </c>
      <c r="X16" s="100">
        <f>'ian25'!X16+'feb25'!X16+'mar25'!X16+'apr25'!X16+'mai25'!X16+'iun25'!X16+'iul25'!X16+'aug25'!X16+sept25!X16+'oct25'!X16</f>
        <v>787</v>
      </c>
      <c r="Y16" s="100">
        <f>'ian25'!Y16+'feb25'!Y16+'mar25'!Y16+'apr25'!Y16+'mai25'!Y16+'iun25'!Y16+'iul25'!Y16+'aug25'!Y16+sept25!Y16+'oct25'!Y16</f>
        <v>391</v>
      </c>
      <c r="Z16" s="100">
        <f>'ian25'!Z16+'feb25'!Z16+'mar25'!Z16+'apr25'!Z16+'mai25'!Z16+'iun25'!Z16+'iul25'!Z16+'aug25'!Z16+sept25!Z16+'oct25'!Z16</f>
        <v>0</v>
      </c>
      <c r="AA16" s="100">
        <f>'ian25'!AA16+'feb25'!AA16+'mar25'!AA16+'apr25'!AA16+'mai25'!AA16+'iun25'!AA16+'iul25'!AA16+'aug25'!AA16+sept25!AA16+'oct25'!AA16</f>
        <v>1</v>
      </c>
      <c r="AB16" s="100">
        <f>'ian25'!AB16+'feb25'!AB16+'mar25'!AB16+'apr25'!AB16+'mai25'!AB16+'iun25'!AB16+'iul25'!AB16+'aug25'!AB16+sept25!AB16+'oct25'!AB16</f>
        <v>0</v>
      </c>
      <c r="AC16" s="100">
        <f>'ian25'!AC16+'feb25'!AC16+'mar25'!AC16+'apr25'!AC16+'mai25'!AC16+'iun25'!AC16+'iul25'!AC16+'aug25'!AC16+sept25!AC16+'oct25'!AC16</f>
        <v>16</v>
      </c>
      <c r="AD16" s="100">
        <f>'ian25'!AD16+'feb25'!AD16+'mar25'!AD16+'apr25'!AD16+'mai25'!AD16+'iun25'!AD16+'iul25'!AD16+'aug25'!AD16+sept25!AD16+'oct25'!AD16</f>
        <v>5</v>
      </c>
      <c r="AE16" s="100">
        <f>'ian25'!AE16+'feb25'!AE16+'mar25'!AE16+'apr25'!AE16+'mai25'!AE16+'iun25'!AE16+'iul25'!AE16+'aug25'!AE16+sept25!AE16+'oct25'!AE16</f>
        <v>2</v>
      </c>
      <c r="AF16" s="100">
        <f>'ian25'!AF16+'feb25'!AF16+'mar25'!AF16+'apr25'!AF16+'mai25'!AF16+'iun25'!AF16+'iul25'!AF16+'aug25'!AF16+sept25!AF16+'oct25'!AF16</f>
        <v>1</v>
      </c>
      <c r="AG16" s="100">
        <f>'ian25'!AG16+'feb25'!AG16+'mar25'!AG16+'apr25'!AG16+'mai25'!AG16+'iun25'!AG16+'iul25'!AG16+'aug25'!AG16+sept25!AG16+'oct25'!AG16</f>
        <v>0</v>
      </c>
      <c r="AH16" s="100">
        <f>'ian25'!AH16+'feb25'!AH16+'mar25'!AH16+'apr25'!AH16+'mai25'!AH16+'iun25'!AH16+'iul25'!AH16+'aug25'!AH16+sept25!AH16+'oct25'!AH16</f>
        <v>0</v>
      </c>
      <c r="AI16" s="100">
        <f>'ian25'!AI16+'feb25'!AI16+'mar25'!AI16+'apr25'!AI16+'mai25'!AI16+'iun25'!AI16+'iul25'!AI16+'aug25'!AI16+sept25!AI16+'oct25'!AI16</f>
        <v>0</v>
      </c>
      <c r="AJ16" s="100">
        <f>'ian25'!AJ16+'feb25'!AJ16+'mar25'!AJ16+'apr25'!AJ16+'mai25'!AJ16+'iun25'!AJ16+'iul25'!AJ16+'aug25'!AJ16+sept25!AJ16+'oct25'!AJ16</f>
        <v>0</v>
      </c>
      <c r="AK16" s="100">
        <f>'ian25'!AK16+'feb25'!AK16+'mar25'!AK16+'apr25'!AK16+'mai25'!AK16+'iun25'!AK16+'iul25'!AK16+'aug25'!AK16+sept25!AK16+'oct25'!AK16</f>
        <v>0</v>
      </c>
      <c r="AL16" s="100">
        <f>'ian25'!AL16+'feb25'!AL16+'mar25'!AL16+'apr25'!AL16+'mai25'!AL16+'iun25'!AL16+'iul25'!AL16+'aug25'!AL16+sept25!AL16+'oct25'!AL16</f>
        <v>0</v>
      </c>
      <c r="AM16" s="100">
        <f>'ian25'!AM16+'feb25'!AM16+'mar25'!AM16+'apr25'!AM16+'mai25'!AM16+'iun25'!AM16+'iul25'!AM16+'aug25'!AM16+sept25!AM16+'oct25'!AM16</f>
        <v>0</v>
      </c>
      <c r="AN16" s="100">
        <f>'ian25'!AN16+'feb25'!AN16+'mar25'!AN16+'apr25'!AN16+'mai25'!AN16+'iun25'!AN16+'iul25'!AN16+'aug25'!AN16+sept25!AN16+'oct25'!AN16</f>
        <v>0</v>
      </c>
      <c r="AO16" s="100">
        <f>'ian25'!AO16+'feb25'!AO16+'mar25'!AO16+'apr25'!AO16+'mai25'!AO16+'iun25'!AO16+'iul25'!AO16+'aug25'!AO16+sept25!AO16+'oct25'!AO16</f>
        <v>0</v>
      </c>
      <c r="AP16" s="100">
        <f>'ian25'!AP16+'feb25'!AP16+'mar25'!AP16+'apr25'!AP16+'mai25'!AP16+'iun25'!AP16+'iul25'!AP16+'aug25'!AP16+sept25!AP16+'oct25'!AP16</f>
        <v>0</v>
      </c>
      <c r="AQ16" s="100">
        <f>'ian25'!AQ16+'feb25'!AQ16+'mar25'!AQ16+'apr25'!AQ16+'mai25'!AQ16+'iun25'!AQ16+'iul25'!AQ16+'aug25'!AQ16+sept25!AQ16+'oct25'!AQ16</f>
        <v>0</v>
      </c>
      <c r="AR16" s="100">
        <f>'ian25'!AR16+'feb25'!AR16+'mar25'!AR16+'apr25'!AR16+'mai25'!AR16+'iun25'!AR16+'iul25'!AR16+'aug25'!AR16+sept25!AR16+'oct25'!AR16</f>
        <v>0</v>
      </c>
      <c r="AS16" s="100">
        <f>'ian25'!AS16+'feb25'!AS16+'mar25'!AS16+'apr25'!AS16+'mai25'!AS16+'iun25'!AS16+'iul25'!AS16+'aug25'!AS16+sept25!AS16+'oct25'!AS16</f>
        <v>1158</v>
      </c>
      <c r="AT16" s="146"/>
      <c r="AU16" s="13" t="str">
        <f t="shared" ref="AU16:BB16" si="2">IF(AC15&lt;=AC13," ","GRESEALA")</f>
        <v xml:space="preserve"> </v>
      </c>
      <c r="AV16" s="13" t="str">
        <f t="shared" si="2"/>
        <v xml:space="preserve"> </v>
      </c>
      <c r="AW16" s="13" t="str">
        <f t="shared" si="2"/>
        <v xml:space="preserve"> </v>
      </c>
      <c r="AX16" s="13" t="str">
        <f t="shared" si="2"/>
        <v xml:space="preserve"> </v>
      </c>
      <c r="AY16" s="13" t="str">
        <f t="shared" si="2"/>
        <v xml:space="preserve"> </v>
      </c>
      <c r="AZ16" s="13" t="str">
        <f t="shared" si="2"/>
        <v xml:space="preserve"> </v>
      </c>
      <c r="BA16" s="13" t="str">
        <f t="shared" si="2"/>
        <v xml:space="preserve"> </v>
      </c>
      <c r="BB16" s="13" t="str">
        <f t="shared" si="2"/>
        <v xml:space="preserve"> </v>
      </c>
      <c r="BC16" s="13" t="str">
        <f>IF(D16&lt;=D14," ","GRESEALA")</f>
        <v xml:space="preserve"> </v>
      </c>
      <c r="BD16" s="13" t="str">
        <f>IF(E16&lt;=E14," ","GRESEALA")</f>
        <v xml:space="preserve"> </v>
      </c>
      <c r="BE16" s="13" t="str">
        <f>IF(F16&lt;=F14," ","GRESEALA")</f>
        <v xml:space="preserve"> </v>
      </c>
      <c r="BF16" s="13" t="str">
        <f>IF(G16&lt;=G14," ","GRESEALA")</f>
        <v xml:space="preserve"> </v>
      </c>
      <c r="BG16" s="13" t="str">
        <f>IF(H16&lt;=H14," ","GRESEALA")</f>
        <v xml:space="preserve"> </v>
      </c>
      <c r="BH16" s="13" t="str">
        <f>IF(K16&lt;=K14," ","GRESEALA")</f>
        <v xml:space="preserve"> </v>
      </c>
      <c r="BI16" s="17" t="str">
        <f>IF(L16&lt;=L14," ","GRESEALA")</f>
        <v xml:space="preserve"> </v>
      </c>
      <c r="BJ16" s="13" t="str">
        <f>IF(M16&lt;=M14," ","GRESEALA")</f>
        <v xml:space="preserve"> </v>
      </c>
      <c r="BK16" s="13" t="str">
        <f>IF(N16&lt;=N14," ","GRESEALA")</f>
        <v xml:space="preserve"> </v>
      </c>
    </row>
    <row r="17" spans="2:64" s="22" customFormat="1" ht="42" customHeight="1" x14ac:dyDescent="0.45">
      <c r="B17" s="149" t="s">
        <v>52</v>
      </c>
      <c r="C17" s="78" t="s">
        <v>53</v>
      </c>
      <c r="D17" s="129">
        <f t="shared" si="0"/>
        <v>964</v>
      </c>
      <c r="E17" s="100">
        <f>'ian25'!E17+'feb25'!E17+'mar25'!E17+'apr25'!E17+'mai25'!E17+'iun25'!E17+'iul25'!E17+'aug25'!E17+sept25!E17+'oct25'!E17</f>
        <v>506</v>
      </c>
      <c r="F17" s="100">
        <f>'ian25'!F17+'feb25'!F17+'mar25'!F17+'apr25'!F17+'mai25'!F17+'iun25'!F17+'iul25'!F17+'aug25'!F17+sept25!F17+'oct25'!F17</f>
        <v>458</v>
      </c>
      <c r="G17" s="100">
        <f>'ian25'!G17+'feb25'!G17+'mar25'!G17+'apr25'!G17+'mai25'!G17+'iun25'!G17+'iul25'!G17+'aug25'!G17+sept25!G17+'oct25'!G17</f>
        <v>131</v>
      </c>
      <c r="H17" s="100">
        <f>'ian25'!H17+'feb25'!H17+'mar25'!H17+'apr25'!H17+'mai25'!H17+'iun25'!H17+'iul25'!H17+'aug25'!H17+sept25!H17+'oct25'!H17</f>
        <v>114</v>
      </c>
      <c r="I17" s="100">
        <f>'ian25'!I17+'feb25'!I17+'mar25'!I17+'apr25'!I17+'mai25'!I17+'iun25'!I17+'iul25'!I17+'aug25'!I17+sept25!I17+'oct25'!I17</f>
        <v>80</v>
      </c>
      <c r="J17" s="100">
        <f>'ian25'!J17+'feb25'!J17+'mar25'!J17+'apr25'!J17+'mai25'!J17+'iun25'!J17+'iul25'!J17+'aug25'!J17+sept25!J17+'oct25'!J17</f>
        <v>41</v>
      </c>
      <c r="K17" s="100">
        <f>'ian25'!K17+'feb25'!K17+'mar25'!K17+'apr25'!K17+'mai25'!K17+'iun25'!K17+'iul25'!K17+'aug25'!K17+sept25!K17+'oct25'!K17</f>
        <v>57</v>
      </c>
      <c r="L17" s="100">
        <f>'ian25'!L17+'feb25'!L17+'mar25'!L17+'apr25'!L17+'mai25'!L17+'iun25'!L17+'iul25'!L17+'aug25'!L17+sept25!L17+'oct25'!L17</f>
        <v>146</v>
      </c>
      <c r="M17" s="100">
        <f>'ian25'!M17+'feb25'!M17+'mar25'!M17+'apr25'!M17+'mai25'!M17+'iun25'!M17+'iul25'!M17+'aug25'!M17+sept25!M17+'oct25'!M17</f>
        <v>550</v>
      </c>
      <c r="N17" s="100">
        <f>'ian25'!N17+'feb25'!N17+'mar25'!N17+'apr25'!N17+'mai25'!N17+'iun25'!N17+'iul25'!N17+'aug25'!N17+sept25!N17+'oct25'!N17</f>
        <v>213</v>
      </c>
      <c r="O17" s="100">
        <f>'ian25'!O17+'feb25'!O17+'mar25'!O17+'apr25'!O17+'mai25'!O17+'iun25'!O17+'iul25'!O17+'aug25'!O17+sept25!O17+'oct25'!O17</f>
        <v>441</v>
      </c>
      <c r="P17" s="100">
        <f>'ian25'!P17+'feb25'!P17+'mar25'!P17+'apr25'!P17+'mai25'!P17+'iun25'!P17+'iul25'!P17+'aug25'!P17+sept25!P17+'oct25'!P17</f>
        <v>523</v>
      </c>
      <c r="Q17" s="100">
        <f>'ian25'!Q17+'feb25'!Q17+'mar25'!Q17+'apr25'!Q17+'mai25'!Q17+'iun25'!Q17+'iul25'!Q17+'aug25'!Q17+sept25!Q17+'oct25'!Q17</f>
        <v>37</v>
      </c>
      <c r="R17" s="100">
        <f>'ian25'!R17+'feb25'!R17+'mar25'!R17+'apr25'!R17+'mai25'!R17+'iun25'!R17+'iul25'!R17+'aug25'!R17+sept25!R17+'oct25'!R17</f>
        <v>15</v>
      </c>
      <c r="S17" s="100">
        <f>'ian25'!S17+'feb25'!S17+'mar25'!S17+'apr25'!S17+'mai25'!S17+'iun25'!S17+'iul25'!S17+'aug25'!S17+sept25!S17+'oct25'!S17</f>
        <v>213</v>
      </c>
      <c r="T17" s="100">
        <f>'ian25'!T17+'feb25'!T17+'mar25'!T17+'apr25'!T17+'mai25'!T17+'iun25'!T17+'iul25'!T17+'aug25'!T17+sept25!T17+'oct25'!T17</f>
        <v>144</v>
      </c>
      <c r="U17" s="100">
        <f>'ian25'!U17+'feb25'!U17+'mar25'!U17+'apr25'!U17+'mai25'!U17+'iun25'!U17+'iul25'!U17+'aug25'!U17+sept25!U17+'oct25'!U17</f>
        <v>455</v>
      </c>
      <c r="V17" s="100">
        <f>'ian25'!V17+'feb25'!V17+'mar25'!V17+'apr25'!V17+'mai25'!V17+'iun25'!V17+'iul25'!V17+'aug25'!V17+sept25!V17+'oct25'!V17</f>
        <v>30</v>
      </c>
      <c r="W17" s="100">
        <f>'ian25'!W17+'feb25'!W17+'mar25'!W17+'apr25'!W17+'mai25'!W17+'iun25'!W17+'iul25'!W17+'aug25'!W17+sept25!W17+'oct25'!W17</f>
        <v>85</v>
      </c>
      <c r="X17" s="100">
        <f>'ian25'!X17+'feb25'!X17+'mar25'!X17+'apr25'!X17+'mai25'!X17+'iun25'!X17+'iul25'!X17+'aug25'!X17+sept25!X17+'oct25'!X17</f>
        <v>702</v>
      </c>
      <c r="Y17" s="100">
        <f>'ian25'!Y17+'feb25'!Y17+'mar25'!Y17+'apr25'!Y17+'mai25'!Y17+'iun25'!Y17+'iul25'!Y17+'aug25'!Y17+sept25!Y17+'oct25'!Y17</f>
        <v>262</v>
      </c>
      <c r="Z17" s="100">
        <f>'ian25'!Z17+'feb25'!Z17+'mar25'!Z17+'apr25'!Z17+'mai25'!Z17+'iun25'!Z17+'iul25'!Z17+'aug25'!Z17+sept25!Z17+'oct25'!Z17</f>
        <v>0</v>
      </c>
      <c r="AA17" s="100">
        <f>'ian25'!AA17+'feb25'!AA17+'mar25'!AA17+'apr25'!AA17+'mai25'!AA17+'iun25'!AA17+'iul25'!AA17+'aug25'!AA17+sept25!AA17+'oct25'!AA17</f>
        <v>1</v>
      </c>
      <c r="AB17" s="100">
        <f>'ian25'!AB17+'feb25'!AB17+'mar25'!AB17+'apr25'!AB17+'mai25'!AB17+'iun25'!AB17+'iul25'!AB17+'aug25'!AB17+sept25!AB17+'oct25'!AB17</f>
        <v>0</v>
      </c>
      <c r="AC17" s="100">
        <f>'ian25'!AC17+'feb25'!AC17+'mar25'!AC17+'apr25'!AC17+'mai25'!AC17+'iun25'!AC17+'iul25'!AC17+'aug25'!AC17+sept25!AC17+'oct25'!AC17</f>
        <v>15</v>
      </c>
      <c r="AD17" s="100">
        <f>'ian25'!AD17+'feb25'!AD17+'mar25'!AD17+'apr25'!AD17+'mai25'!AD17+'iun25'!AD17+'iul25'!AD17+'aug25'!AD17+sept25!AD17+'oct25'!AD17</f>
        <v>4</v>
      </c>
      <c r="AE17" s="100">
        <f>'ian25'!AE17+'feb25'!AE17+'mar25'!AE17+'apr25'!AE17+'mai25'!AE17+'iun25'!AE17+'iul25'!AE17+'aug25'!AE17+sept25!AE17+'oct25'!AE17</f>
        <v>2</v>
      </c>
      <c r="AF17" s="100">
        <f>'ian25'!AF17+'feb25'!AF17+'mar25'!AF17+'apr25'!AF17+'mai25'!AF17+'iun25'!AF17+'iul25'!AF17+'aug25'!AF17+sept25!AF17+'oct25'!AF17</f>
        <v>1</v>
      </c>
      <c r="AG17" s="100">
        <f>'ian25'!AG17+'feb25'!AG17+'mar25'!AG17+'apr25'!AG17+'mai25'!AG17+'iun25'!AG17+'iul25'!AG17+'aug25'!AG17+sept25!AG17+'oct25'!AG17</f>
        <v>0</v>
      </c>
      <c r="AH17" s="100">
        <f>'ian25'!AH17+'feb25'!AH17+'mar25'!AH17+'apr25'!AH17+'mai25'!AH17+'iun25'!AH17+'iul25'!AH17+'aug25'!AH17+sept25!AH17+'oct25'!AH17</f>
        <v>0</v>
      </c>
      <c r="AI17" s="100">
        <f>'ian25'!AI17+'feb25'!AI17+'mar25'!AI17+'apr25'!AI17+'mai25'!AI17+'iun25'!AI17+'iul25'!AI17+'aug25'!AI17+sept25!AI17+'oct25'!AI17</f>
        <v>0</v>
      </c>
      <c r="AJ17" s="100">
        <f>'ian25'!AJ17+'feb25'!AJ17+'mar25'!AJ17+'apr25'!AJ17+'mai25'!AJ17+'iun25'!AJ17+'iul25'!AJ17+'aug25'!AJ17+sept25!AJ17+'oct25'!AJ17</f>
        <v>0</v>
      </c>
      <c r="AK17" s="100">
        <f>'ian25'!AK17+'feb25'!AK17+'mar25'!AK17+'apr25'!AK17+'mai25'!AK17+'iun25'!AK17+'iul25'!AK17+'aug25'!AK17+sept25!AK17+'oct25'!AK17</f>
        <v>0</v>
      </c>
      <c r="AL17" s="100">
        <f>'ian25'!AL17+'feb25'!AL17+'mar25'!AL17+'apr25'!AL17+'mai25'!AL17+'iun25'!AL17+'iul25'!AL17+'aug25'!AL17+sept25!AL17+'oct25'!AL17</f>
        <v>0</v>
      </c>
      <c r="AM17" s="100">
        <f>'ian25'!AM17+'feb25'!AM17+'mar25'!AM17+'apr25'!AM17+'mai25'!AM17+'iun25'!AM17+'iul25'!AM17+'aug25'!AM17+sept25!AM17+'oct25'!AM17</f>
        <v>0</v>
      </c>
      <c r="AN17" s="100">
        <f>'ian25'!AN17+'feb25'!AN17+'mar25'!AN17+'apr25'!AN17+'mai25'!AN17+'iun25'!AN17+'iul25'!AN17+'aug25'!AN17+sept25!AN17+'oct25'!AN17</f>
        <v>0</v>
      </c>
      <c r="AO17" s="100">
        <f>'ian25'!AO17+'feb25'!AO17+'mar25'!AO17+'apr25'!AO17+'mai25'!AO17+'iun25'!AO17+'iul25'!AO17+'aug25'!AO17+sept25!AO17+'oct25'!AO17</f>
        <v>0</v>
      </c>
      <c r="AP17" s="100">
        <f>'ian25'!AP17+'feb25'!AP17+'mar25'!AP17+'apr25'!AP17+'mai25'!AP17+'iun25'!AP17+'iul25'!AP17+'aug25'!AP17+sept25!AP17+'oct25'!AP17</f>
        <v>0</v>
      </c>
      <c r="AQ17" s="100">
        <f>'ian25'!AQ17+'feb25'!AQ17+'mar25'!AQ17+'apr25'!AQ17+'mai25'!AQ17+'iun25'!AQ17+'iul25'!AQ17+'aug25'!AQ17+sept25!AQ17+'oct25'!AQ17</f>
        <v>0</v>
      </c>
      <c r="AR17" s="100">
        <f>'ian25'!AR17+'feb25'!AR17+'mar25'!AR17+'apr25'!AR17+'mai25'!AR17+'iun25'!AR17+'iul25'!AR17+'aug25'!AR17+sept25!AR17+'oct25'!AR17</f>
        <v>0</v>
      </c>
      <c r="AS17" s="100">
        <f>'ian25'!AS17+'feb25'!AS17+'mar25'!AS17+'apr25'!AS17+'mai25'!AS17+'iun25'!AS17+'iul25'!AS17+'aug25'!AS17+sept25!AS17+'oct25'!AS17</f>
        <v>945</v>
      </c>
      <c r="AT17" s="146"/>
      <c r="AU17" s="13" t="str">
        <f>IF(O16&lt;=O14," ","GRESEALA")</f>
        <v xml:space="preserve"> </v>
      </c>
      <c r="AV17" s="13" t="str">
        <f>IF(P16&lt;=P14," ","GRESEALA")</f>
        <v xml:space="preserve"> </v>
      </c>
      <c r="AW17" s="13" t="str">
        <f>IF(Q16&lt;=Q14," ","GRESEALA")</f>
        <v xml:space="preserve"> </v>
      </c>
      <c r="AX17" s="13" t="str">
        <f t="shared" ref="AX17:BK17" si="3">IF(S16&lt;=S14," ","GRESEALA")</f>
        <v xml:space="preserve"> </v>
      </c>
      <c r="AY17" s="13" t="str">
        <f t="shared" si="3"/>
        <v xml:space="preserve"> </v>
      </c>
      <c r="AZ17" s="13" t="str">
        <f t="shared" si="3"/>
        <v xml:space="preserve"> </v>
      </c>
      <c r="BA17" s="13" t="str">
        <f t="shared" si="3"/>
        <v xml:space="preserve"> </v>
      </c>
      <c r="BB17" s="13" t="str">
        <f t="shared" si="3"/>
        <v xml:space="preserve"> </v>
      </c>
      <c r="BC17" s="13" t="str">
        <f t="shared" si="3"/>
        <v xml:space="preserve"> </v>
      </c>
      <c r="BD17" s="13" t="str">
        <f t="shared" si="3"/>
        <v xml:space="preserve"> </v>
      </c>
      <c r="BE17" s="13" t="str">
        <f t="shared" si="3"/>
        <v xml:space="preserve"> </v>
      </c>
      <c r="BF17" s="13" t="str">
        <f t="shared" si="3"/>
        <v xml:space="preserve"> </v>
      </c>
      <c r="BG17" s="13" t="str">
        <f t="shared" si="3"/>
        <v xml:space="preserve"> </v>
      </c>
      <c r="BH17" s="13" t="str">
        <f t="shared" si="3"/>
        <v xml:space="preserve"> </v>
      </c>
      <c r="BI17" s="13" t="str">
        <f t="shared" si="3"/>
        <v xml:space="preserve"> </v>
      </c>
      <c r="BJ17" s="13" t="str">
        <f t="shared" si="3"/>
        <v xml:space="preserve"> </v>
      </c>
      <c r="BK17" s="13" t="str">
        <f t="shared" si="3"/>
        <v xml:space="preserve"> </v>
      </c>
      <c r="BL17" s="10"/>
    </row>
    <row r="18" spans="2:64" ht="39.75" customHeight="1" x14ac:dyDescent="0.45">
      <c r="B18" s="149" t="s">
        <v>54</v>
      </c>
      <c r="C18" s="78" t="s">
        <v>55</v>
      </c>
      <c r="D18" s="129">
        <f t="shared" si="0"/>
        <v>214</v>
      </c>
      <c r="E18" s="100">
        <f>'ian25'!E18+'feb25'!E18+'mar25'!E18+'apr25'!E18+'mai25'!E18+'iun25'!E18+'iul25'!E18+'aug25'!E18+sept25!E18+'oct25'!E18</f>
        <v>114</v>
      </c>
      <c r="F18" s="100">
        <f>'ian25'!F18+'feb25'!F18+'mar25'!F18+'apr25'!F18+'mai25'!F18+'iun25'!F18+'iul25'!F18+'aug25'!F18+sept25!F18+'oct25'!F18</f>
        <v>100</v>
      </c>
      <c r="G18" s="100">
        <f>'ian25'!G18+'feb25'!G18+'mar25'!G18+'apr25'!G18+'mai25'!G18+'iun25'!G18+'iul25'!G18+'aug25'!G18+sept25!G18+'oct25'!G18</f>
        <v>24</v>
      </c>
      <c r="H18" s="100">
        <f>'ian25'!H18+'feb25'!H18+'mar25'!H18+'apr25'!H18+'mai25'!H18+'iun25'!H18+'iul25'!H18+'aug25'!H18+sept25!H18+'oct25'!H18</f>
        <v>16</v>
      </c>
      <c r="I18" s="100">
        <f>'ian25'!I18+'feb25'!I18+'mar25'!I18+'apr25'!I18+'mai25'!I18+'iun25'!I18+'iul25'!I18+'aug25'!I18+sept25!I18+'oct25'!I18</f>
        <v>19</v>
      </c>
      <c r="J18" s="100">
        <f>'ian25'!J18+'feb25'!J18+'mar25'!J18+'apr25'!J18+'mai25'!J18+'iun25'!J18+'iul25'!J18+'aug25'!J18+sept25!J18+'oct25'!J18</f>
        <v>10</v>
      </c>
      <c r="K18" s="100">
        <f>'ian25'!K18+'feb25'!K18+'mar25'!K18+'apr25'!K18+'mai25'!K18+'iun25'!K18+'iul25'!K18+'aug25'!K18+sept25!K18+'oct25'!K18</f>
        <v>11</v>
      </c>
      <c r="L18" s="100">
        <f>'ian25'!L18+'feb25'!L18+'mar25'!L18+'apr25'!L18+'mai25'!L18+'iun25'!L18+'iul25'!L18+'aug25'!L18+sept25!L18+'oct25'!L18</f>
        <v>59</v>
      </c>
      <c r="M18" s="100">
        <f>'ian25'!M18+'feb25'!M18+'mar25'!M18+'apr25'!M18+'mai25'!M18+'iun25'!M18+'iul25'!M18+'aug25'!M18+sept25!M18+'oct25'!M18</f>
        <v>101</v>
      </c>
      <c r="N18" s="100">
        <f>'ian25'!N18+'feb25'!N18+'mar25'!N18+'apr25'!N18+'mai25'!N18+'iun25'!N18+'iul25'!N18+'aug25'!N18+sept25!N18+'oct25'!N18</f>
        <v>25</v>
      </c>
      <c r="O18" s="100">
        <f>'ian25'!O18+'feb25'!O18+'mar25'!O18+'apr25'!O18+'mai25'!O18+'iun25'!O18+'iul25'!O18+'aug25'!O18+sept25!O18+'oct25'!O18</f>
        <v>82</v>
      </c>
      <c r="P18" s="100">
        <f>'ian25'!P18+'feb25'!P18+'mar25'!P18+'apr25'!P18+'mai25'!P18+'iun25'!P18+'iul25'!P18+'aug25'!P18+sept25!P18+'oct25'!P18</f>
        <v>132</v>
      </c>
      <c r="Q18" s="100">
        <f>'ian25'!Q18+'feb25'!Q18+'mar25'!Q18+'apr25'!Q18+'mai25'!Q18+'iun25'!Q18+'iul25'!Q18+'aug25'!Q18+sept25!Q18+'oct25'!Q18</f>
        <v>3</v>
      </c>
      <c r="R18" s="100">
        <f>'ian25'!R18+'feb25'!R18+'mar25'!R18+'apr25'!R18+'mai25'!R18+'iun25'!R18+'iul25'!R18+'aug25'!R18+sept25!R18+'oct25'!R18</f>
        <v>1</v>
      </c>
      <c r="S18" s="100">
        <f>'ian25'!S18+'feb25'!S18+'mar25'!S18+'apr25'!S18+'mai25'!S18+'iun25'!S18+'iul25'!S18+'aug25'!S18+sept25!S18+'oct25'!S18</f>
        <v>49</v>
      </c>
      <c r="T18" s="100">
        <f>'ian25'!T18+'feb25'!T18+'mar25'!T18+'apr25'!T18+'mai25'!T18+'iun25'!T18+'iul25'!T18+'aug25'!T18+sept25!T18+'oct25'!T18</f>
        <v>49</v>
      </c>
      <c r="U18" s="100">
        <f>'ian25'!U18+'feb25'!U18+'mar25'!U18+'apr25'!U18+'mai25'!U18+'iun25'!U18+'iul25'!U18+'aug25'!U18+sept25!U18+'oct25'!U18</f>
        <v>75</v>
      </c>
      <c r="V18" s="100">
        <f>'ian25'!V18+'feb25'!V18+'mar25'!V18+'apr25'!V18+'mai25'!V18+'iun25'!V18+'iul25'!V18+'aug25'!V18+sept25!V18+'oct25'!V18</f>
        <v>7</v>
      </c>
      <c r="W18" s="100">
        <f>'ian25'!W18+'feb25'!W18+'mar25'!W18+'apr25'!W18+'mai25'!W18+'iun25'!W18+'iul25'!W18+'aug25'!W18+sept25!W18+'oct25'!W18</f>
        <v>31</v>
      </c>
      <c r="X18" s="100">
        <f>'ian25'!X18+'feb25'!X18+'mar25'!X18+'apr25'!X18+'mai25'!X18+'iun25'!X18+'iul25'!X18+'aug25'!X18+sept25!X18+'oct25'!X18</f>
        <v>85</v>
      </c>
      <c r="Y18" s="100">
        <f>'ian25'!Y18+'feb25'!Y18+'mar25'!Y18+'apr25'!Y18+'mai25'!Y18+'iun25'!Y18+'iul25'!Y18+'aug25'!Y18+sept25!Y18+'oct25'!Y18</f>
        <v>129</v>
      </c>
      <c r="Z18" s="100">
        <f>'ian25'!Z18+'feb25'!Z18+'mar25'!Z18+'apr25'!Z18+'mai25'!Z18+'iun25'!Z18+'iul25'!Z18+'aug25'!Z18+sept25!Z18+'oct25'!Z18</f>
        <v>0</v>
      </c>
      <c r="AA18" s="100">
        <f>'ian25'!AA18+'feb25'!AA18+'mar25'!AA18+'apr25'!AA18+'mai25'!AA18+'iun25'!AA18+'iul25'!AA18+'aug25'!AA18+sept25!AA18+'oct25'!AA18</f>
        <v>0</v>
      </c>
      <c r="AB18" s="100">
        <f>'ian25'!AB18+'feb25'!AB18+'mar25'!AB18+'apr25'!AB18+'mai25'!AB18+'iun25'!AB18+'iul25'!AB18+'aug25'!AB18+sept25!AB18+'oct25'!AB18</f>
        <v>0</v>
      </c>
      <c r="AC18" s="100">
        <f>'ian25'!AC18+'feb25'!AC18+'mar25'!AC18+'apr25'!AC18+'mai25'!AC18+'iun25'!AC18+'iul25'!AC18+'aug25'!AC18+sept25!AC18+'oct25'!AC18</f>
        <v>1</v>
      </c>
      <c r="AD18" s="100">
        <f>'ian25'!AD18+'feb25'!AD18+'mar25'!AD18+'apr25'!AD18+'mai25'!AD18+'iun25'!AD18+'iul25'!AD18+'aug25'!AD18+sept25!AD18+'oct25'!AD18</f>
        <v>1</v>
      </c>
      <c r="AE18" s="100">
        <f>'ian25'!AE18+'feb25'!AE18+'mar25'!AE18+'apr25'!AE18+'mai25'!AE18+'iun25'!AE18+'iul25'!AE18+'aug25'!AE18+sept25!AE18+'oct25'!AE18</f>
        <v>0</v>
      </c>
      <c r="AF18" s="100">
        <f>'ian25'!AF18+'feb25'!AF18+'mar25'!AF18+'apr25'!AF18+'mai25'!AF18+'iun25'!AF18+'iul25'!AF18+'aug25'!AF18+sept25!AF18+'oct25'!AF18</f>
        <v>0</v>
      </c>
      <c r="AG18" s="100">
        <f>'ian25'!AG18+'feb25'!AG18+'mar25'!AG18+'apr25'!AG18+'mai25'!AG18+'iun25'!AG18+'iul25'!AG18+'aug25'!AG18+sept25!AG18+'oct25'!AG18</f>
        <v>0</v>
      </c>
      <c r="AH18" s="100">
        <f>'ian25'!AH18+'feb25'!AH18+'mar25'!AH18+'apr25'!AH18+'mai25'!AH18+'iun25'!AH18+'iul25'!AH18+'aug25'!AH18+sept25!AH18+'oct25'!AH18</f>
        <v>0</v>
      </c>
      <c r="AI18" s="100">
        <f>'ian25'!AI18+'feb25'!AI18+'mar25'!AI18+'apr25'!AI18+'mai25'!AI18+'iun25'!AI18+'iul25'!AI18+'aug25'!AI18+sept25!AI18+'oct25'!AI18</f>
        <v>0</v>
      </c>
      <c r="AJ18" s="100">
        <f>'ian25'!AJ18+'feb25'!AJ18+'mar25'!AJ18+'apr25'!AJ18+'mai25'!AJ18+'iun25'!AJ18+'iul25'!AJ18+'aug25'!AJ18+sept25!AJ18+'oct25'!AJ18</f>
        <v>0</v>
      </c>
      <c r="AK18" s="100">
        <f>'ian25'!AK18+'feb25'!AK18+'mar25'!AK18+'apr25'!AK18+'mai25'!AK18+'iun25'!AK18+'iul25'!AK18+'aug25'!AK18+sept25!AK18+'oct25'!AK18</f>
        <v>0</v>
      </c>
      <c r="AL18" s="100">
        <f>'ian25'!AL18+'feb25'!AL18+'mar25'!AL18+'apr25'!AL18+'mai25'!AL18+'iun25'!AL18+'iul25'!AL18+'aug25'!AL18+sept25!AL18+'oct25'!AL18</f>
        <v>0</v>
      </c>
      <c r="AM18" s="100">
        <f>'ian25'!AM18+'feb25'!AM18+'mar25'!AM18+'apr25'!AM18+'mai25'!AM18+'iun25'!AM18+'iul25'!AM18+'aug25'!AM18+sept25!AM18+'oct25'!AM18</f>
        <v>0</v>
      </c>
      <c r="AN18" s="100">
        <f>'ian25'!AN18+'feb25'!AN18+'mar25'!AN18+'apr25'!AN18+'mai25'!AN18+'iun25'!AN18+'iul25'!AN18+'aug25'!AN18+sept25!AN18+'oct25'!AN18</f>
        <v>0</v>
      </c>
      <c r="AO18" s="100">
        <f>'ian25'!AO18+'feb25'!AO18+'mar25'!AO18+'apr25'!AO18+'mai25'!AO18+'iun25'!AO18+'iul25'!AO18+'aug25'!AO18+sept25!AO18+'oct25'!AO18</f>
        <v>0</v>
      </c>
      <c r="AP18" s="100">
        <f>'ian25'!AP18+'feb25'!AP18+'mar25'!AP18+'apr25'!AP18+'mai25'!AP18+'iun25'!AP18+'iul25'!AP18+'aug25'!AP18+sept25!AP18+'oct25'!AP18</f>
        <v>0</v>
      </c>
      <c r="AQ18" s="100">
        <f>'ian25'!AQ18+'feb25'!AQ18+'mar25'!AQ18+'apr25'!AQ18+'mai25'!AQ18+'iun25'!AQ18+'iul25'!AQ18+'aug25'!AQ18+sept25!AQ18+'oct25'!AQ18</f>
        <v>0</v>
      </c>
      <c r="AR18" s="100">
        <f>'ian25'!AR18+'feb25'!AR18+'mar25'!AR18+'apr25'!AR18+'mai25'!AR18+'iun25'!AR18+'iul25'!AR18+'aug25'!AR18+sept25!AR18+'oct25'!AR18</f>
        <v>0</v>
      </c>
      <c r="AS18" s="100">
        <f>'ian25'!AS18+'feb25'!AS18+'mar25'!AS18+'apr25'!AS18+'mai25'!AS18+'iun25'!AS18+'iul25'!AS18+'aug25'!AS18+sept25!AS18+'oct25'!AS18</f>
        <v>213</v>
      </c>
      <c r="AT18" s="146"/>
      <c r="AU18" s="13" t="str">
        <f t="shared" ref="AU18:AZ18" si="4">IF(AG16&lt;=AG14," ","GRESEALA")</f>
        <v xml:space="preserve"> </v>
      </c>
      <c r="AV18" s="13" t="str">
        <f t="shared" si="4"/>
        <v xml:space="preserve"> </v>
      </c>
      <c r="AW18" s="13" t="str">
        <f t="shared" si="4"/>
        <v xml:space="preserve"> </v>
      </c>
      <c r="AX18" s="13" t="str">
        <f t="shared" si="4"/>
        <v xml:space="preserve"> </v>
      </c>
      <c r="AY18" s="13" t="str">
        <f t="shared" si="4"/>
        <v xml:space="preserve"> </v>
      </c>
      <c r="AZ18" s="13" t="str">
        <f t="shared" si="4"/>
        <v xml:space="preserve"> </v>
      </c>
      <c r="BA18" s="13" t="str">
        <f t="shared" ref="BA18:BB18" si="5">IF(AR16&lt;=AR14," ","GRESEALA")</f>
        <v xml:space="preserve"> </v>
      </c>
      <c r="BB18" s="13" t="str">
        <f t="shared" si="5"/>
        <v xml:space="preserve"> </v>
      </c>
      <c r="BC18" s="13" t="str">
        <f>IF(E17+E18=E16," ","GRESEALA")</f>
        <v xml:space="preserve"> </v>
      </c>
      <c r="BD18" s="13" t="str">
        <f>IF(F17+F18=F16," ","GRESEALA")</f>
        <v xml:space="preserve"> </v>
      </c>
      <c r="BE18" s="13" t="str">
        <f>IF(G17+G18=G16," ","GRESEALA")</f>
        <v xml:space="preserve"> </v>
      </c>
      <c r="BF18" s="13" t="str">
        <f>IF(H17+H18=H16," ","GRESEALA")</f>
        <v xml:space="preserve"> </v>
      </c>
      <c r="BG18" s="13" t="str">
        <f>IF(K17+K18=K16," ","GRESEALA")</f>
        <v xml:space="preserve"> </v>
      </c>
      <c r="BH18" s="17" t="str">
        <f>IF(L17+L18=L16," ","GRESEALA")</f>
        <v xml:space="preserve"> </v>
      </c>
      <c r="BI18" s="13" t="str">
        <f>IF(M17+M18=M16," ","GRESEALA")</f>
        <v xml:space="preserve"> </v>
      </c>
      <c r="BJ18" s="13" t="str">
        <f>IF(N17+N18=N16," ","GRESEALA")</f>
        <v xml:space="preserve"> </v>
      </c>
      <c r="BK18" s="13" t="str">
        <f>IF(O17+O18=O16," ","GRESEALA")</f>
        <v xml:space="preserve"> </v>
      </c>
    </row>
    <row r="19" spans="2:64" s="24" customFormat="1" ht="44.25" customHeight="1" x14ac:dyDescent="0.45">
      <c r="B19" s="150" t="s">
        <v>56</v>
      </c>
      <c r="C19" s="78" t="s">
        <v>57</v>
      </c>
      <c r="D19" s="130">
        <f t="shared" si="0"/>
        <v>6</v>
      </c>
      <c r="E19" s="100">
        <f>'ian25'!E19+'feb25'!E19+'mar25'!E19+'apr25'!E19+'mai25'!E19+'iun25'!E19+'iul25'!E19+'aug25'!E19+sept25!E19+'oct25'!E19</f>
        <v>3</v>
      </c>
      <c r="F19" s="100">
        <f>'ian25'!F19+'feb25'!F19+'mar25'!F19+'apr25'!F19+'mai25'!F19+'iun25'!F19+'iul25'!F19+'aug25'!F19+sept25!F19+'oct25'!F19</f>
        <v>3</v>
      </c>
      <c r="G19" s="100">
        <f>'ian25'!G19+'feb25'!G19+'mar25'!G19+'apr25'!G19+'mai25'!G19+'iun25'!G19+'iul25'!G19+'aug25'!G19+sept25!G19+'oct25'!G19</f>
        <v>1</v>
      </c>
      <c r="H19" s="100">
        <f>'ian25'!H19+'feb25'!H19+'mar25'!H19+'apr25'!H19+'mai25'!H19+'iun25'!H19+'iul25'!H19+'aug25'!H19+sept25!H19+'oct25'!H19</f>
        <v>1</v>
      </c>
      <c r="I19" s="100">
        <f>'ian25'!I19+'feb25'!I19+'mar25'!I19+'apr25'!I19+'mai25'!I19+'iun25'!I19+'iul25'!I19+'aug25'!I19+sept25!I19+'oct25'!I19</f>
        <v>0</v>
      </c>
      <c r="J19" s="100">
        <f>'ian25'!J19+'feb25'!J19+'mar25'!J19+'apr25'!J19+'mai25'!J19+'iun25'!J19+'iul25'!J19+'aug25'!J19+sept25!J19+'oct25'!J19</f>
        <v>0</v>
      </c>
      <c r="K19" s="100">
        <f>'ian25'!K19+'feb25'!K19+'mar25'!K19+'apr25'!K19+'mai25'!K19+'iun25'!K19+'iul25'!K19+'aug25'!K19+sept25!K19+'oct25'!K19</f>
        <v>0</v>
      </c>
      <c r="L19" s="100">
        <f>'ian25'!L19+'feb25'!L19+'mar25'!L19+'apr25'!L19+'mai25'!L19+'iun25'!L19+'iul25'!L19+'aug25'!L19+sept25!L19+'oct25'!L19</f>
        <v>1</v>
      </c>
      <c r="M19" s="100">
        <f>'ian25'!M19+'feb25'!M19+'mar25'!M19+'apr25'!M19+'mai25'!M19+'iun25'!M19+'iul25'!M19+'aug25'!M19+sept25!M19+'oct25'!M19</f>
        <v>4</v>
      </c>
      <c r="N19" s="100">
        <f>'ian25'!N19+'feb25'!N19+'mar25'!N19+'apr25'!N19+'mai25'!N19+'iun25'!N19+'iul25'!N19+'aug25'!N19+sept25!N19+'oct25'!N19</f>
        <v>1</v>
      </c>
      <c r="O19" s="100">
        <f>'ian25'!O19+'feb25'!O19+'mar25'!O19+'apr25'!O19+'mai25'!O19+'iun25'!O19+'iul25'!O19+'aug25'!O19+sept25!O19+'oct25'!O19</f>
        <v>2</v>
      </c>
      <c r="P19" s="100">
        <f>'ian25'!P19+'feb25'!P19+'mar25'!P19+'apr25'!P19+'mai25'!P19+'iun25'!P19+'iul25'!P19+'aug25'!P19+sept25!P19+'oct25'!P19</f>
        <v>4</v>
      </c>
      <c r="Q19" s="100">
        <f>'ian25'!Q19+'feb25'!Q19+'mar25'!Q19+'apr25'!Q19+'mai25'!Q19+'iun25'!Q19+'iul25'!Q19+'aug25'!Q19+sept25!Q19+'oct25'!Q19</f>
        <v>0</v>
      </c>
      <c r="R19" s="100">
        <f>'ian25'!R19+'feb25'!R19+'mar25'!R19+'apr25'!R19+'mai25'!R19+'iun25'!R19+'iul25'!R19+'aug25'!R19+sept25!R19+'oct25'!R19</f>
        <v>0</v>
      </c>
      <c r="S19" s="100">
        <f>'ian25'!S19+'feb25'!S19+'mar25'!S19+'apr25'!S19+'mai25'!S19+'iun25'!S19+'iul25'!S19+'aug25'!S19+sept25!S19+'oct25'!S19</f>
        <v>1</v>
      </c>
      <c r="T19" s="100">
        <f>'ian25'!T19+'feb25'!T19+'mar25'!T19+'apr25'!T19+'mai25'!T19+'iun25'!T19+'iul25'!T19+'aug25'!T19+sept25!T19+'oct25'!T19</f>
        <v>0</v>
      </c>
      <c r="U19" s="100">
        <f>'ian25'!U19+'feb25'!U19+'mar25'!U19+'apr25'!U19+'mai25'!U19+'iun25'!U19+'iul25'!U19+'aug25'!U19+sept25!U19+'oct25'!U19</f>
        <v>3</v>
      </c>
      <c r="V19" s="100">
        <f>'ian25'!V19+'feb25'!V19+'mar25'!V19+'apr25'!V19+'mai25'!V19+'iun25'!V19+'iul25'!V19+'aug25'!V19+sept25!V19+'oct25'!V19</f>
        <v>0</v>
      </c>
      <c r="W19" s="100">
        <f>'ian25'!W19+'feb25'!W19+'mar25'!W19+'apr25'!W19+'mai25'!W19+'iun25'!W19+'iul25'!W19+'aug25'!W19+sept25!W19+'oct25'!W19</f>
        <v>2</v>
      </c>
      <c r="X19" s="100">
        <f>'ian25'!X19+'feb25'!X19+'mar25'!X19+'apr25'!X19+'mai25'!X19+'iun25'!X19+'iul25'!X19+'aug25'!X19+sept25!X19+'oct25'!X19</f>
        <v>6</v>
      </c>
      <c r="Y19" s="100">
        <f>'ian25'!Y19+'feb25'!Y19+'mar25'!Y19+'apr25'!Y19+'mai25'!Y19+'iun25'!Y19+'iul25'!Y19+'aug25'!Y19+sept25!Y19+'oct25'!Y19</f>
        <v>0</v>
      </c>
      <c r="Z19" s="100">
        <f>'ian25'!Z19+'feb25'!Z19+'mar25'!Z19+'apr25'!Z19+'mai25'!Z19+'iun25'!Z19+'iul25'!Z19+'aug25'!Z19+sept25!Z19+'oct25'!Z19</f>
        <v>0</v>
      </c>
      <c r="AA19" s="100">
        <f>'ian25'!AA19+'feb25'!AA19+'mar25'!AA19+'apr25'!AA19+'mai25'!AA19+'iun25'!AA19+'iul25'!AA19+'aug25'!AA19+sept25!AA19+'oct25'!AA19</f>
        <v>0</v>
      </c>
      <c r="AB19" s="100">
        <f>'ian25'!AB19+'feb25'!AB19+'mar25'!AB19+'apr25'!AB19+'mai25'!AB19+'iun25'!AB19+'iul25'!AB19+'aug25'!AB19+sept25!AB19+'oct25'!AB19</f>
        <v>0</v>
      </c>
      <c r="AC19" s="100">
        <f>'ian25'!AC19+'feb25'!AC19+'mar25'!AC19+'apr25'!AC19+'mai25'!AC19+'iun25'!AC19+'iul25'!AC19+'aug25'!AC19+sept25!AC19+'oct25'!AC19</f>
        <v>0</v>
      </c>
      <c r="AD19" s="100">
        <f>'ian25'!AD19+'feb25'!AD19+'mar25'!AD19+'apr25'!AD19+'mai25'!AD19+'iun25'!AD19+'iul25'!AD19+'aug25'!AD19+sept25!AD19+'oct25'!AD19</f>
        <v>0</v>
      </c>
      <c r="AE19" s="100">
        <f>'ian25'!AE19+'feb25'!AE19+'mar25'!AE19+'apr25'!AE19+'mai25'!AE19+'iun25'!AE19+'iul25'!AE19+'aug25'!AE19+sept25!AE19+'oct25'!AE19</f>
        <v>0</v>
      </c>
      <c r="AF19" s="100">
        <f>'ian25'!AF19+'feb25'!AF19+'mar25'!AF19+'apr25'!AF19+'mai25'!AF19+'iun25'!AF19+'iul25'!AF19+'aug25'!AF19+sept25!AF19+'oct25'!AF19</f>
        <v>0</v>
      </c>
      <c r="AG19" s="100">
        <f>'ian25'!AG19+'feb25'!AG19+'mar25'!AG19+'apr25'!AG19+'mai25'!AG19+'iun25'!AG19+'iul25'!AG19+'aug25'!AG19+sept25!AG19+'oct25'!AG19</f>
        <v>0</v>
      </c>
      <c r="AH19" s="100">
        <f>'ian25'!AH19+'feb25'!AH19+'mar25'!AH19+'apr25'!AH19+'mai25'!AH19+'iun25'!AH19+'iul25'!AH19+'aug25'!AH19+sept25!AH19+'oct25'!AH19</f>
        <v>0</v>
      </c>
      <c r="AI19" s="100">
        <f>'ian25'!AI19+'feb25'!AI19+'mar25'!AI19+'apr25'!AI19+'mai25'!AI19+'iun25'!AI19+'iul25'!AI19+'aug25'!AI19+sept25!AI19+'oct25'!AI19</f>
        <v>0</v>
      </c>
      <c r="AJ19" s="100">
        <f>'ian25'!AJ19+'feb25'!AJ19+'mar25'!AJ19+'apr25'!AJ19+'mai25'!AJ19+'iun25'!AJ19+'iul25'!AJ19+'aug25'!AJ19+sept25!AJ19+'oct25'!AJ19</f>
        <v>0</v>
      </c>
      <c r="AK19" s="100">
        <f>'ian25'!AK19+'feb25'!AK19+'mar25'!AK19+'apr25'!AK19+'mai25'!AK19+'iun25'!AK19+'iul25'!AK19+'aug25'!AK19+sept25!AK19+'oct25'!AK19</f>
        <v>0</v>
      </c>
      <c r="AL19" s="100">
        <f>'ian25'!AL19+'feb25'!AL19+'mar25'!AL19+'apr25'!AL19+'mai25'!AL19+'iun25'!AL19+'iul25'!AL19+'aug25'!AL19+sept25!AL19+'oct25'!AL19</f>
        <v>0</v>
      </c>
      <c r="AM19" s="100">
        <f>'ian25'!AM19+'feb25'!AM19+'mar25'!AM19+'apr25'!AM19+'mai25'!AM19+'iun25'!AM19+'iul25'!AM19+'aug25'!AM19+sept25!AM19+'oct25'!AM19</f>
        <v>0</v>
      </c>
      <c r="AN19" s="100">
        <f>'ian25'!AN19+'feb25'!AN19+'mar25'!AN19+'apr25'!AN19+'mai25'!AN19+'iun25'!AN19+'iul25'!AN19+'aug25'!AN19+sept25!AN19+'oct25'!AN19</f>
        <v>0</v>
      </c>
      <c r="AO19" s="100">
        <f>'ian25'!AO19+'feb25'!AO19+'mar25'!AO19+'apr25'!AO19+'mai25'!AO19+'iun25'!AO19+'iul25'!AO19+'aug25'!AO19+sept25!AO19+'oct25'!AO19</f>
        <v>0</v>
      </c>
      <c r="AP19" s="100">
        <f>'ian25'!AP19+'feb25'!AP19+'mar25'!AP19+'apr25'!AP19+'mai25'!AP19+'iun25'!AP19+'iul25'!AP19+'aug25'!AP19+sept25!AP19+'oct25'!AP19</f>
        <v>0</v>
      </c>
      <c r="AQ19" s="100">
        <f>'ian25'!AQ19+'feb25'!AQ19+'mar25'!AQ19+'apr25'!AQ19+'mai25'!AQ19+'iun25'!AQ19+'iul25'!AQ19+'aug25'!AQ19+sept25!AQ19+'oct25'!AQ19</f>
        <v>0</v>
      </c>
      <c r="AR19" s="100">
        <f>'ian25'!AR19+'feb25'!AR19+'mar25'!AR19+'apr25'!AR19+'mai25'!AR19+'iun25'!AR19+'iul25'!AR19+'aug25'!AR19+sept25!AR19+'oct25'!AR19</f>
        <v>0</v>
      </c>
      <c r="AS19" s="100">
        <f>'ian25'!AS19+'feb25'!AS19+'mar25'!AS19+'apr25'!AS19+'mai25'!AS19+'iun25'!AS19+'iul25'!AS19+'aug25'!AS19+sept25!AS19+'oct25'!AS19</f>
        <v>6</v>
      </c>
      <c r="AT19" s="146"/>
      <c r="AU19" s="13" t="str">
        <f>IF(P17+P18=P16," ","GRESEALA")</f>
        <v xml:space="preserve"> </v>
      </c>
      <c r="AV19" s="13" t="str">
        <f>IF(Q17+Q18=Q16," ","GRESEALA")</f>
        <v xml:space="preserve"> </v>
      </c>
      <c r="AW19" s="13" t="str">
        <f t="shared" ref="AW19:BK19" si="6">IF(S17+S18=S16," ","GRESEALA")</f>
        <v xml:space="preserve"> </v>
      </c>
      <c r="AX19" s="13" t="str">
        <f t="shared" si="6"/>
        <v xml:space="preserve"> </v>
      </c>
      <c r="AY19" s="13" t="str">
        <f t="shared" si="6"/>
        <v xml:space="preserve"> </v>
      </c>
      <c r="AZ19" s="13" t="str">
        <f t="shared" si="6"/>
        <v xml:space="preserve"> </v>
      </c>
      <c r="BA19" s="13" t="str">
        <f t="shared" si="6"/>
        <v xml:space="preserve"> </v>
      </c>
      <c r="BB19" s="13" t="str">
        <f t="shared" si="6"/>
        <v xml:space="preserve"> </v>
      </c>
      <c r="BC19" s="13" t="str">
        <f t="shared" si="6"/>
        <v xml:space="preserve"> </v>
      </c>
      <c r="BD19" s="13" t="str">
        <f t="shared" si="6"/>
        <v xml:space="preserve"> </v>
      </c>
      <c r="BE19" s="13" t="str">
        <f t="shared" si="6"/>
        <v xml:space="preserve"> </v>
      </c>
      <c r="BF19" s="13" t="str">
        <f t="shared" si="6"/>
        <v xml:space="preserve"> </v>
      </c>
      <c r="BG19" s="13" t="str">
        <f t="shared" si="6"/>
        <v xml:space="preserve"> </v>
      </c>
      <c r="BH19" s="13" t="str">
        <f t="shared" si="6"/>
        <v xml:space="preserve"> </v>
      </c>
      <c r="BI19" s="13" t="str">
        <f t="shared" si="6"/>
        <v xml:space="preserve"> </v>
      </c>
      <c r="BJ19" s="13" t="str">
        <f t="shared" si="6"/>
        <v xml:space="preserve"> </v>
      </c>
      <c r="BK19" s="13" t="str">
        <f t="shared" si="6"/>
        <v xml:space="preserve"> </v>
      </c>
    </row>
    <row r="20" spans="2:64" s="24" customFormat="1" ht="57" customHeight="1" x14ac:dyDescent="0.45">
      <c r="B20" s="147" t="s">
        <v>58</v>
      </c>
      <c r="C20" s="79" t="s">
        <v>59</v>
      </c>
      <c r="D20" s="128">
        <f t="shared" si="0"/>
        <v>649</v>
      </c>
      <c r="E20" s="100">
        <f>'ian25'!E20+'feb25'!E20+'mar25'!E20+'apr25'!E20+'mai25'!E20+'iun25'!E20+'iul25'!E20+'aug25'!E20+sept25!E20+'oct25'!E20</f>
        <v>349</v>
      </c>
      <c r="F20" s="100">
        <f>'ian25'!F20+'feb25'!F20+'mar25'!F20+'apr25'!F20+'mai25'!F20+'iun25'!F20+'iul25'!F20+'aug25'!F20+sept25!F20+'oct25'!F20</f>
        <v>300</v>
      </c>
      <c r="G20" s="100">
        <f>'ian25'!G20+'feb25'!G20+'mar25'!G20+'apr25'!G20+'mai25'!G20+'iun25'!G20+'iul25'!G20+'aug25'!G20+sept25!G20+'oct25'!G20</f>
        <v>0</v>
      </c>
      <c r="H20" s="100">
        <f>'ian25'!H20+'feb25'!H20+'mar25'!H20+'apr25'!H20+'mai25'!H20+'iun25'!H20+'iul25'!H20+'aug25'!H20+sept25!H20+'oct25'!H20</f>
        <v>0</v>
      </c>
      <c r="I20" s="100">
        <f>'ian25'!I20+'feb25'!I20+'mar25'!I20+'apr25'!I20+'mai25'!I20+'iun25'!I20+'iul25'!I20+'aug25'!I20+sept25!I20+'oct25'!I20</f>
        <v>0</v>
      </c>
      <c r="J20" s="100">
        <f>'ian25'!J20+'feb25'!J20+'mar25'!J20+'apr25'!J20+'mai25'!J20+'iun25'!J20+'iul25'!J20+'aug25'!J20+sept25!J20+'oct25'!J20</f>
        <v>0</v>
      </c>
      <c r="K20" s="100">
        <f>'ian25'!K20+'feb25'!K20+'mar25'!K20+'apr25'!K20+'mai25'!K20+'iun25'!K20+'iul25'!K20+'aug25'!K20+sept25!K20+'oct25'!K20</f>
        <v>0</v>
      </c>
      <c r="L20" s="100">
        <f>'ian25'!L20+'feb25'!L20+'mar25'!L20+'apr25'!L20+'mai25'!L20+'iun25'!L20+'iul25'!L20+'aug25'!L20+sept25!L20+'oct25'!L20</f>
        <v>0</v>
      </c>
      <c r="M20" s="100">
        <f>'ian25'!M20+'feb25'!M20+'mar25'!M20+'apr25'!M20+'mai25'!M20+'iun25'!M20+'iul25'!M20+'aug25'!M20+sept25!M20+'oct25'!M20</f>
        <v>649</v>
      </c>
      <c r="N20" s="100">
        <f>'ian25'!N20+'feb25'!N20+'mar25'!N20+'apr25'!N20+'mai25'!N20+'iun25'!N20+'iul25'!N20+'aug25'!N20+sept25!N20+'oct25'!N20</f>
        <v>238</v>
      </c>
      <c r="O20" s="100">
        <f>'ian25'!O20+'feb25'!O20+'mar25'!O20+'apr25'!O20+'mai25'!O20+'iun25'!O20+'iul25'!O20+'aug25'!O20+sept25!O20+'oct25'!O20</f>
        <v>304</v>
      </c>
      <c r="P20" s="100">
        <f>'ian25'!P20+'feb25'!P20+'mar25'!P20+'apr25'!P20+'mai25'!P20+'iun25'!P20+'iul25'!P20+'aug25'!P20+sept25!P20+'oct25'!P20</f>
        <v>345</v>
      </c>
      <c r="Q20" s="100">
        <f>'ian25'!Q20+'feb25'!Q20+'mar25'!Q20+'apr25'!Q20+'mai25'!Q20+'iun25'!Q20+'iul25'!Q20+'aug25'!Q20+sept25!Q20+'oct25'!Q20</f>
        <v>22</v>
      </c>
      <c r="R20" s="100">
        <f>'ian25'!R20+'feb25'!R20+'mar25'!R20+'apr25'!R20+'mai25'!R20+'iun25'!R20+'iul25'!R20+'aug25'!R20+sept25!R20+'oct25'!R20</f>
        <v>11</v>
      </c>
      <c r="S20" s="100">
        <f>'ian25'!S20+'feb25'!S20+'mar25'!S20+'apr25'!S20+'mai25'!S20+'iun25'!S20+'iul25'!S20+'aug25'!S20+sept25!S20+'oct25'!S20</f>
        <v>145</v>
      </c>
      <c r="T20" s="100">
        <f>'ian25'!T20+'feb25'!T20+'mar25'!T20+'apr25'!T20+'mai25'!T20+'iun25'!T20+'iul25'!T20+'aug25'!T20+sept25!T20+'oct25'!T20</f>
        <v>106</v>
      </c>
      <c r="U20" s="100">
        <f>'ian25'!U20+'feb25'!U20+'mar25'!U20+'apr25'!U20+'mai25'!U20+'iun25'!U20+'iul25'!U20+'aug25'!U20+sept25!U20+'oct25'!U20</f>
        <v>292</v>
      </c>
      <c r="V20" s="100">
        <f>'ian25'!V20+'feb25'!V20+'mar25'!V20+'apr25'!V20+'mai25'!V20+'iun25'!V20+'iul25'!V20+'aug25'!V20+sept25!V20+'oct25'!V20</f>
        <v>21</v>
      </c>
      <c r="W20" s="100">
        <f>'ian25'!W20+'feb25'!W20+'mar25'!W20+'apr25'!W20+'mai25'!W20+'iun25'!W20+'iul25'!W20+'aug25'!W20+sept25!W20+'oct25'!W20</f>
        <v>63</v>
      </c>
      <c r="X20" s="100">
        <f>'ian25'!X20+'feb25'!X20+'mar25'!X20+'apr25'!X20+'mai25'!X20+'iun25'!X20+'iul25'!X20+'aug25'!X20+sept25!X20+'oct25'!X20</f>
        <v>432</v>
      </c>
      <c r="Y20" s="100">
        <f>'ian25'!Y20+'feb25'!Y20+'mar25'!Y20+'apr25'!Y20+'mai25'!Y20+'iun25'!Y20+'iul25'!Y20+'aug25'!Y20+sept25!Y20+'oct25'!Y20</f>
        <v>217</v>
      </c>
      <c r="Z20" s="100">
        <f>'ian25'!Z20+'feb25'!Z20+'mar25'!Z20+'apr25'!Z20+'mai25'!Z20+'iun25'!Z20+'iul25'!Z20+'aug25'!Z20+sept25!Z20+'oct25'!Z20</f>
        <v>0</v>
      </c>
      <c r="AA20" s="100">
        <f>'ian25'!AA20+'feb25'!AA20+'mar25'!AA20+'apr25'!AA20+'mai25'!AA20+'iun25'!AA20+'iul25'!AA20+'aug25'!AA20+sept25!AA20+'oct25'!AA20</f>
        <v>0</v>
      </c>
      <c r="AB20" s="100">
        <f>'ian25'!AB20+'feb25'!AB20+'mar25'!AB20+'apr25'!AB20+'mai25'!AB20+'iun25'!AB20+'iul25'!AB20+'aug25'!AB20+sept25!AB20+'oct25'!AB20</f>
        <v>0</v>
      </c>
      <c r="AC20" s="100">
        <f>'ian25'!AC20+'feb25'!AC20+'mar25'!AC20+'apr25'!AC20+'mai25'!AC20+'iun25'!AC20+'iul25'!AC20+'aug25'!AC20+sept25!AC20+'oct25'!AC20</f>
        <v>0</v>
      </c>
      <c r="AD20" s="100">
        <f>'ian25'!AD20+'feb25'!AD20+'mar25'!AD20+'apr25'!AD20+'mai25'!AD20+'iun25'!AD20+'iul25'!AD20+'aug25'!AD20+sept25!AD20+'oct25'!AD20</f>
        <v>0</v>
      </c>
      <c r="AE20" s="100">
        <f>'ian25'!AE20+'feb25'!AE20+'mar25'!AE20+'apr25'!AE20+'mai25'!AE20+'iun25'!AE20+'iul25'!AE20+'aug25'!AE20+sept25!AE20+'oct25'!AE20</f>
        <v>0</v>
      </c>
      <c r="AF20" s="100">
        <f>'ian25'!AF20+'feb25'!AF20+'mar25'!AF20+'apr25'!AF20+'mai25'!AF20+'iun25'!AF20+'iul25'!AF20+'aug25'!AF20+sept25!AF20+'oct25'!AF20</f>
        <v>0</v>
      </c>
      <c r="AG20" s="100">
        <f>'ian25'!AG20+'feb25'!AG20+'mar25'!AG20+'apr25'!AG20+'mai25'!AG20+'iun25'!AG20+'iul25'!AG20+'aug25'!AG20+sept25!AG20+'oct25'!AG20</f>
        <v>0</v>
      </c>
      <c r="AH20" s="100">
        <f>'ian25'!AH20+'feb25'!AH20+'mar25'!AH20+'apr25'!AH20+'mai25'!AH20+'iun25'!AH20+'iul25'!AH20+'aug25'!AH20+sept25!AH20+'oct25'!AH20</f>
        <v>0</v>
      </c>
      <c r="AI20" s="100">
        <f>'ian25'!AI20+'feb25'!AI20+'mar25'!AI20+'apr25'!AI20+'mai25'!AI20+'iun25'!AI20+'iul25'!AI20+'aug25'!AI20+sept25!AI20+'oct25'!AI20</f>
        <v>0</v>
      </c>
      <c r="AJ20" s="100">
        <f>'ian25'!AJ20+'feb25'!AJ20+'mar25'!AJ20+'apr25'!AJ20+'mai25'!AJ20+'iun25'!AJ20+'iul25'!AJ20+'aug25'!AJ20+sept25!AJ20+'oct25'!AJ20</f>
        <v>0</v>
      </c>
      <c r="AK20" s="100">
        <f>'ian25'!AK20+'feb25'!AK20+'mar25'!AK20+'apr25'!AK20+'mai25'!AK20+'iun25'!AK20+'iul25'!AK20+'aug25'!AK20+sept25!AK20+'oct25'!AK20</f>
        <v>0</v>
      </c>
      <c r="AL20" s="100">
        <f>'ian25'!AL20+'feb25'!AL20+'mar25'!AL20+'apr25'!AL20+'mai25'!AL20+'iun25'!AL20+'iul25'!AL20+'aug25'!AL20+sept25!AL20+'oct25'!AL20</f>
        <v>0</v>
      </c>
      <c r="AM20" s="100">
        <f>'ian25'!AM20+'feb25'!AM20+'mar25'!AM20+'apr25'!AM20+'mai25'!AM20+'iun25'!AM20+'iul25'!AM20+'aug25'!AM20+sept25!AM20+'oct25'!AM20</f>
        <v>0</v>
      </c>
      <c r="AN20" s="100">
        <f>'ian25'!AN20+'feb25'!AN20+'mar25'!AN20+'apr25'!AN20+'mai25'!AN20+'iun25'!AN20+'iul25'!AN20+'aug25'!AN20+sept25!AN20+'oct25'!AN20</f>
        <v>0</v>
      </c>
      <c r="AO20" s="100">
        <f>'ian25'!AO20+'feb25'!AO20+'mar25'!AO20+'apr25'!AO20+'mai25'!AO20+'iun25'!AO20+'iul25'!AO20+'aug25'!AO20+sept25!AO20+'oct25'!AO20</f>
        <v>0</v>
      </c>
      <c r="AP20" s="100">
        <f>'ian25'!AP20+'feb25'!AP20+'mar25'!AP20+'apr25'!AP20+'mai25'!AP20+'iun25'!AP20+'iul25'!AP20+'aug25'!AP20+sept25!AP20+'oct25'!AP20</f>
        <v>0</v>
      </c>
      <c r="AQ20" s="100">
        <f>'ian25'!AQ20+'feb25'!AQ20+'mar25'!AQ20+'apr25'!AQ20+'mai25'!AQ20+'iun25'!AQ20+'iul25'!AQ20+'aug25'!AQ20+sept25!AQ20+'oct25'!AQ20</f>
        <v>0</v>
      </c>
      <c r="AR20" s="100">
        <f>'ian25'!AR20+'feb25'!AR20+'mar25'!AR20+'apr25'!AR20+'mai25'!AR20+'iun25'!AR20+'iul25'!AR20+'aug25'!AR20+sept25!AR20+'oct25'!AR20</f>
        <v>0</v>
      </c>
      <c r="AS20" s="100">
        <f>'ian25'!AS20+'feb25'!AS20+'mar25'!AS20+'apr25'!AS20+'mai25'!AS20+'iun25'!AS20+'iul25'!AS20+'aug25'!AS20+sept25!AS20+'oct25'!AS20</f>
        <v>649</v>
      </c>
      <c r="AT20" s="146"/>
      <c r="AU20" s="13" t="str">
        <f>IF(AH17+AH18=AH16," ","GRESEALA")</f>
        <v xml:space="preserve"> </v>
      </c>
      <c r="AV20" s="13" t="str">
        <f>IF(AI17+AI18=AI16," ","GRESEALA")</f>
        <v xml:space="preserve"> </v>
      </c>
      <c r="AW20" s="13" t="str">
        <f>IF(AJ17+AJ18=AJ16," ","GRESEALA")</f>
        <v xml:space="preserve"> </v>
      </c>
      <c r="AX20" s="13" t="str">
        <f>IF(AK17+AK18=AK16," ","GRESEALA")</f>
        <v xml:space="preserve"> </v>
      </c>
      <c r="AY20" s="13" t="str">
        <f>IF(AL17+AL18=AL16," ","GRESEALA")</f>
        <v xml:space="preserve"> </v>
      </c>
      <c r="AZ20" s="13" t="str">
        <f t="shared" ref="AZ20:BA20" si="7">IF(AR17+AR18=AR16," ","GRESEALA")</f>
        <v xml:space="preserve"> </v>
      </c>
      <c r="BA20" s="13" t="str">
        <f t="shared" si="7"/>
        <v xml:space="preserve"> </v>
      </c>
      <c r="BB20" s="13" t="str">
        <f>IF(E16+F16=D16," ","GRESEALA")</f>
        <v xml:space="preserve"> </v>
      </c>
      <c r="BC20" s="13" t="str">
        <f>IF(G16+K16+I16+L16+M16=D16," ","GRESEALA")</f>
        <v xml:space="preserve"> </v>
      </c>
      <c r="BD20" s="13" t="str">
        <f>IF(O16+P16=D16," ","GRESEALA")</f>
        <v xml:space="preserve"> </v>
      </c>
      <c r="BE20" s="13" t="str">
        <f>IF(Q16+S16+T16+U16+V16+W16=D16," ","GRESEALA")</f>
        <v xml:space="preserve"> </v>
      </c>
      <c r="BF20" s="13" t="str">
        <f>IF(X16+Y16+Z16=D16," ","GRESEALA")</f>
        <v xml:space="preserve"> </v>
      </c>
      <c r="BG20" s="13" t="str">
        <f>IF(AA16+AC16+AE16+AF16+AG16+AH16+AI16+AJ16+AK16+AL16+AM16+AN16+AO16+AP16+AQ16+AR16+AS16&gt;=D16," ","GRESEALA")</f>
        <v xml:space="preserve"> </v>
      </c>
      <c r="BH20" s="13" t="str">
        <f>IF(AS16&lt;=D16," ","GRESEALA")</f>
        <v xml:space="preserve"> </v>
      </c>
      <c r="BI20" s="13" t="str">
        <f>IF(H16&lt;=G16," ","GRESEALA")</f>
        <v xml:space="preserve"> </v>
      </c>
      <c r="BJ20" s="13" t="str">
        <f>IF(E21+E22=E20," ","GRESEALA")</f>
        <v xml:space="preserve"> </v>
      </c>
      <c r="BK20" s="13" t="str">
        <f>IF(F21+F22=F20," ","GRESEALA")</f>
        <v xml:space="preserve"> </v>
      </c>
    </row>
    <row r="21" spans="2:64" s="24" customFormat="1" ht="38.25" customHeight="1" x14ac:dyDescent="0.45">
      <c r="B21" s="150" t="s">
        <v>60</v>
      </c>
      <c r="C21" s="80" t="s">
        <v>61</v>
      </c>
      <c r="D21" s="131">
        <f t="shared" si="0"/>
        <v>550</v>
      </c>
      <c r="E21" s="100">
        <f>'ian25'!E21+'feb25'!E21+'mar25'!E21+'apr25'!E21+'mai25'!E21+'iun25'!E21+'iul25'!E21+'aug25'!E21+sept25!E21+'oct25'!E21</f>
        <v>291</v>
      </c>
      <c r="F21" s="100">
        <f>'ian25'!F21+'feb25'!F21+'mar25'!F21+'apr25'!F21+'mai25'!F21+'iun25'!F21+'iul25'!F21+'aug25'!F21+sept25!F21+'oct25'!F21</f>
        <v>259</v>
      </c>
      <c r="G21" s="100">
        <f>'ian25'!G21+'feb25'!G21+'mar25'!G21+'apr25'!G21+'mai25'!G21+'iun25'!G21+'iul25'!G21+'aug25'!G21+sept25!G21+'oct25'!G21</f>
        <v>0</v>
      </c>
      <c r="H21" s="100">
        <f>'ian25'!H21+'feb25'!H21+'mar25'!H21+'apr25'!H21+'mai25'!H21+'iun25'!H21+'iul25'!H21+'aug25'!H21+sept25!H21+'oct25'!H21</f>
        <v>0</v>
      </c>
      <c r="I21" s="100">
        <f>'ian25'!I21+'feb25'!I21+'mar25'!I21+'apr25'!I21+'mai25'!I21+'iun25'!I21+'iul25'!I21+'aug25'!I21+sept25!I21+'oct25'!I21</f>
        <v>0</v>
      </c>
      <c r="J21" s="100">
        <f>'ian25'!J21+'feb25'!J21+'mar25'!J21+'apr25'!J21+'mai25'!J21+'iun25'!J21+'iul25'!J21+'aug25'!J21+sept25!J21+'oct25'!J21</f>
        <v>0</v>
      </c>
      <c r="K21" s="100">
        <f>'ian25'!K21+'feb25'!K21+'mar25'!K21+'apr25'!K21+'mai25'!K21+'iun25'!K21+'iul25'!K21+'aug25'!K21+sept25!K21+'oct25'!K21</f>
        <v>0</v>
      </c>
      <c r="L21" s="100">
        <f>'ian25'!L21+'feb25'!L21+'mar25'!L21+'apr25'!L21+'mai25'!L21+'iun25'!L21+'iul25'!L21+'aug25'!L21+sept25!L21+'oct25'!L21</f>
        <v>0</v>
      </c>
      <c r="M21" s="100">
        <f>'ian25'!M21+'feb25'!M21+'mar25'!M21+'apr25'!M21+'mai25'!M21+'iun25'!M21+'iul25'!M21+'aug25'!M21+sept25!M21+'oct25'!M21</f>
        <v>550</v>
      </c>
      <c r="N21" s="100">
        <f>'ian25'!N21+'feb25'!N21+'mar25'!N21+'apr25'!N21+'mai25'!N21+'iun25'!N21+'iul25'!N21+'aug25'!N21+sept25!N21+'oct25'!N21</f>
        <v>213</v>
      </c>
      <c r="O21" s="100">
        <f>'ian25'!O21+'feb25'!O21+'mar25'!O21+'apr25'!O21+'mai25'!O21+'iun25'!O21+'iul25'!O21+'aug25'!O21+sept25!O21+'oct25'!O21</f>
        <v>264</v>
      </c>
      <c r="P21" s="100">
        <f>'ian25'!P21+'feb25'!P21+'mar25'!P21+'apr25'!P21+'mai25'!P21+'iun25'!P21+'iul25'!P21+'aug25'!P21+sept25!P21+'oct25'!P21</f>
        <v>286</v>
      </c>
      <c r="Q21" s="100">
        <f>'ian25'!Q21+'feb25'!Q21+'mar25'!Q21+'apr25'!Q21+'mai25'!Q21+'iun25'!Q21+'iul25'!Q21+'aug25'!Q21+sept25!Q21+'oct25'!Q21</f>
        <v>20</v>
      </c>
      <c r="R21" s="100">
        <f>'ian25'!R21+'feb25'!R21+'mar25'!R21+'apr25'!R21+'mai25'!R21+'iun25'!R21+'iul25'!R21+'aug25'!R21+sept25!R21+'oct25'!R21</f>
        <v>10</v>
      </c>
      <c r="S21" s="100">
        <f>'ian25'!S21+'feb25'!S21+'mar25'!S21+'apr25'!S21+'mai25'!S21+'iun25'!S21+'iul25'!S21+'aug25'!S21+sept25!S21+'oct25'!S21</f>
        <v>122</v>
      </c>
      <c r="T21" s="100">
        <f>'ian25'!T21+'feb25'!T21+'mar25'!T21+'apr25'!T21+'mai25'!T21+'iun25'!T21+'iul25'!T21+'aug25'!T21+sept25!T21+'oct25'!T21</f>
        <v>82</v>
      </c>
      <c r="U21" s="100">
        <f>'ian25'!U21+'feb25'!U21+'mar25'!U21+'apr25'!U21+'mai25'!U21+'iun25'!U21+'iul25'!U21+'aug25'!U21+sept25!U21+'oct25'!U21</f>
        <v>261</v>
      </c>
      <c r="V21" s="100">
        <f>'ian25'!V21+'feb25'!V21+'mar25'!V21+'apr25'!V21+'mai25'!V21+'iun25'!V21+'iul25'!V21+'aug25'!V21+sept25!V21+'oct25'!V21</f>
        <v>17</v>
      </c>
      <c r="W21" s="100">
        <f>'ian25'!W21+'feb25'!W21+'mar25'!W21+'apr25'!W21+'mai25'!W21+'iun25'!W21+'iul25'!W21+'aug25'!W21+sept25!W21+'oct25'!W21</f>
        <v>48</v>
      </c>
      <c r="X21" s="100">
        <f>'ian25'!X21+'feb25'!X21+'mar25'!X21+'apr25'!X21+'mai25'!X21+'iun25'!X21+'iul25'!X21+'aug25'!X21+sept25!X21+'oct25'!X21</f>
        <v>400</v>
      </c>
      <c r="Y21" s="100">
        <f>'ian25'!Y21+'feb25'!Y21+'mar25'!Y21+'apr25'!Y21+'mai25'!Y21+'iun25'!Y21+'iul25'!Y21+'aug25'!Y21+sept25!Y21+'oct25'!Y21</f>
        <v>150</v>
      </c>
      <c r="Z21" s="100">
        <f>'ian25'!Z21+'feb25'!Z21+'mar25'!Z21+'apr25'!Z21+'mai25'!Z21+'iun25'!Z21+'iul25'!Z21+'aug25'!Z21+sept25!Z21+'oct25'!Z21</f>
        <v>0</v>
      </c>
      <c r="AA21" s="100">
        <f>'ian25'!AA21+'feb25'!AA21+'mar25'!AA21+'apr25'!AA21+'mai25'!AA21+'iun25'!AA21+'iul25'!AA21+'aug25'!AA21+sept25!AA21+'oct25'!AA21</f>
        <v>0</v>
      </c>
      <c r="AB21" s="100">
        <f>'ian25'!AB21+'feb25'!AB21+'mar25'!AB21+'apr25'!AB21+'mai25'!AB21+'iun25'!AB21+'iul25'!AB21+'aug25'!AB21+sept25!AB21+'oct25'!AB21</f>
        <v>0</v>
      </c>
      <c r="AC21" s="100">
        <f>'ian25'!AC21+'feb25'!AC21+'mar25'!AC21+'apr25'!AC21+'mai25'!AC21+'iun25'!AC21+'iul25'!AC21+'aug25'!AC21+sept25!AC21+'oct25'!AC21</f>
        <v>0</v>
      </c>
      <c r="AD21" s="100">
        <f>'ian25'!AD21+'feb25'!AD21+'mar25'!AD21+'apr25'!AD21+'mai25'!AD21+'iun25'!AD21+'iul25'!AD21+'aug25'!AD21+sept25!AD21+'oct25'!AD21</f>
        <v>0</v>
      </c>
      <c r="AE21" s="100">
        <f>'ian25'!AE21+'feb25'!AE21+'mar25'!AE21+'apr25'!AE21+'mai25'!AE21+'iun25'!AE21+'iul25'!AE21+'aug25'!AE21+sept25!AE21+'oct25'!AE21</f>
        <v>0</v>
      </c>
      <c r="AF21" s="100">
        <f>'ian25'!AF21+'feb25'!AF21+'mar25'!AF21+'apr25'!AF21+'mai25'!AF21+'iun25'!AF21+'iul25'!AF21+'aug25'!AF21+sept25!AF21+'oct25'!AF21</f>
        <v>0</v>
      </c>
      <c r="AG21" s="100">
        <f>'ian25'!AG21+'feb25'!AG21+'mar25'!AG21+'apr25'!AG21+'mai25'!AG21+'iun25'!AG21+'iul25'!AG21+'aug25'!AG21+sept25!AG21+'oct25'!AG21</f>
        <v>0</v>
      </c>
      <c r="AH21" s="100">
        <f>'ian25'!AH21+'feb25'!AH21+'mar25'!AH21+'apr25'!AH21+'mai25'!AH21+'iun25'!AH21+'iul25'!AH21+'aug25'!AH21+sept25!AH21+'oct25'!AH21</f>
        <v>0</v>
      </c>
      <c r="AI21" s="100">
        <f>'ian25'!AI21+'feb25'!AI21+'mar25'!AI21+'apr25'!AI21+'mai25'!AI21+'iun25'!AI21+'iul25'!AI21+'aug25'!AI21+sept25!AI21+'oct25'!AI21</f>
        <v>0</v>
      </c>
      <c r="AJ21" s="100">
        <f>'ian25'!AJ21+'feb25'!AJ21+'mar25'!AJ21+'apr25'!AJ21+'mai25'!AJ21+'iun25'!AJ21+'iul25'!AJ21+'aug25'!AJ21+sept25!AJ21+'oct25'!AJ21</f>
        <v>0</v>
      </c>
      <c r="AK21" s="100">
        <f>'ian25'!AK21+'feb25'!AK21+'mar25'!AK21+'apr25'!AK21+'mai25'!AK21+'iun25'!AK21+'iul25'!AK21+'aug25'!AK21+sept25!AK21+'oct25'!AK21</f>
        <v>0</v>
      </c>
      <c r="AL21" s="100">
        <f>'ian25'!AL21+'feb25'!AL21+'mar25'!AL21+'apr25'!AL21+'mai25'!AL21+'iun25'!AL21+'iul25'!AL21+'aug25'!AL21+sept25!AL21+'oct25'!AL21</f>
        <v>0</v>
      </c>
      <c r="AM21" s="100">
        <f>'ian25'!AM21+'feb25'!AM21+'mar25'!AM21+'apr25'!AM21+'mai25'!AM21+'iun25'!AM21+'iul25'!AM21+'aug25'!AM21+sept25!AM21+'oct25'!AM21</f>
        <v>0</v>
      </c>
      <c r="AN21" s="100">
        <f>'ian25'!AN21+'feb25'!AN21+'mar25'!AN21+'apr25'!AN21+'mai25'!AN21+'iun25'!AN21+'iul25'!AN21+'aug25'!AN21+sept25!AN21+'oct25'!AN21</f>
        <v>0</v>
      </c>
      <c r="AO21" s="100">
        <f>'ian25'!AO21+'feb25'!AO21+'mar25'!AO21+'apr25'!AO21+'mai25'!AO21+'iun25'!AO21+'iul25'!AO21+'aug25'!AO21+sept25!AO21+'oct25'!AO21</f>
        <v>0</v>
      </c>
      <c r="AP21" s="100">
        <f>'ian25'!AP21+'feb25'!AP21+'mar25'!AP21+'apr25'!AP21+'mai25'!AP21+'iun25'!AP21+'iul25'!AP21+'aug25'!AP21+sept25!AP21+'oct25'!AP21</f>
        <v>0</v>
      </c>
      <c r="AQ21" s="100">
        <f>'ian25'!AQ21+'feb25'!AQ21+'mar25'!AQ21+'apr25'!AQ21+'mai25'!AQ21+'iun25'!AQ21+'iul25'!AQ21+'aug25'!AQ21+sept25!AQ21+'oct25'!AQ21</f>
        <v>0</v>
      </c>
      <c r="AR21" s="100">
        <f>'ian25'!AR21+'feb25'!AR21+'mar25'!AR21+'apr25'!AR21+'mai25'!AR21+'iun25'!AR21+'iul25'!AR21+'aug25'!AR21+sept25!AR21+'oct25'!AR21</f>
        <v>0</v>
      </c>
      <c r="AS21" s="100">
        <f>'ian25'!AS21+'feb25'!AS21+'mar25'!AS21+'apr25'!AS21+'mai25'!AS21+'iun25'!AS21+'iul25'!AS21+'aug25'!AS21+sept25!AS21+'oct25'!AS21</f>
        <v>550</v>
      </c>
      <c r="AT21" s="146"/>
      <c r="AU21" s="13" t="str">
        <f>IF(G21+G22=G20," ","GRESEALA")</f>
        <v xml:space="preserve"> </v>
      </c>
      <c r="AV21" s="13" t="str">
        <f>IF(H21+H22=H20," ","GRESEALA")</f>
        <v xml:space="preserve"> </v>
      </c>
      <c r="AW21" s="13" t="str">
        <f t="shared" ref="AW21:BC21" si="8">IF(K21+K22=K20," ","GRESEALA")</f>
        <v xml:space="preserve"> </v>
      </c>
      <c r="AX21" s="13" t="str">
        <f t="shared" si="8"/>
        <v xml:space="preserve"> </v>
      </c>
      <c r="AY21" s="13" t="str">
        <f t="shared" si="8"/>
        <v xml:space="preserve"> </v>
      </c>
      <c r="AZ21" s="13" t="str">
        <f t="shared" si="8"/>
        <v xml:space="preserve"> </v>
      </c>
      <c r="BA21" s="13" t="str">
        <f t="shared" si="8"/>
        <v xml:space="preserve"> </v>
      </c>
      <c r="BB21" s="13" t="str">
        <f t="shared" si="8"/>
        <v xml:space="preserve"> </v>
      </c>
      <c r="BC21" s="13" t="str">
        <f t="shared" si="8"/>
        <v xml:space="preserve"> </v>
      </c>
      <c r="BD21" s="13" t="str">
        <f t="shared" ref="BD21:BK21" si="9">IF(S21+S22=S20," ","GRESEALA")</f>
        <v xml:space="preserve"> </v>
      </c>
      <c r="BE21" s="13" t="str">
        <f t="shared" si="9"/>
        <v xml:space="preserve"> </v>
      </c>
      <c r="BF21" s="13" t="str">
        <f t="shared" si="9"/>
        <v xml:space="preserve"> </v>
      </c>
      <c r="BG21" s="13" t="str">
        <f t="shared" si="9"/>
        <v xml:space="preserve"> </v>
      </c>
      <c r="BH21" s="13" t="str">
        <f t="shared" si="9"/>
        <v xml:space="preserve"> </v>
      </c>
      <c r="BI21" s="13" t="str">
        <f t="shared" si="9"/>
        <v xml:space="preserve"> </v>
      </c>
      <c r="BJ21" s="13" t="str">
        <f t="shared" si="9"/>
        <v xml:space="preserve"> </v>
      </c>
      <c r="BK21" s="13" t="str">
        <f t="shared" si="9"/>
        <v xml:space="preserve"> </v>
      </c>
    </row>
    <row r="22" spans="2:64" s="24" customFormat="1" ht="42" customHeight="1" x14ac:dyDescent="0.45">
      <c r="B22" s="150" t="s">
        <v>62</v>
      </c>
      <c r="C22" s="80" t="s">
        <v>63</v>
      </c>
      <c r="D22" s="131">
        <f t="shared" si="0"/>
        <v>99</v>
      </c>
      <c r="E22" s="100">
        <f>'ian25'!E22+'feb25'!E22+'mar25'!E22+'apr25'!E22+'mai25'!E22+'iun25'!E22+'iul25'!E22+'aug25'!E22+sept25!E22+'oct25'!E22</f>
        <v>58</v>
      </c>
      <c r="F22" s="100">
        <f>'ian25'!F22+'feb25'!F22+'mar25'!F22+'apr25'!F22+'mai25'!F22+'iun25'!F22+'iul25'!F22+'aug25'!F22+sept25!F22+'oct25'!F22</f>
        <v>41</v>
      </c>
      <c r="G22" s="100">
        <f>'ian25'!G22+'feb25'!G22+'mar25'!G22+'apr25'!G22+'mai25'!G22+'iun25'!G22+'iul25'!G22+'aug25'!G22+sept25!G22+'oct25'!G22</f>
        <v>0</v>
      </c>
      <c r="H22" s="100">
        <f>'ian25'!H22+'feb25'!H22+'mar25'!H22+'apr25'!H22+'mai25'!H22+'iun25'!H22+'iul25'!H22+'aug25'!H22+sept25!H22+'oct25'!H22</f>
        <v>0</v>
      </c>
      <c r="I22" s="100">
        <f>'ian25'!I22+'feb25'!I22+'mar25'!I22+'apr25'!I22+'mai25'!I22+'iun25'!I22+'iul25'!I22+'aug25'!I22+sept25!I22+'oct25'!I22</f>
        <v>0</v>
      </c>
      <c r="J22" s="100">
        <f>'ian25'!J22+'feb25'!J22+'mar25'!J22+'apr25'!J22+'mai25'!J22+'iun25'!J22+'iul25'!J22+'aug25'!J22+sept25!J22+'oct25'!J22</f>
        <v>0</v>
      </c>
      <c r="K22" s="100">
        <f>'ian25'!K22+'feb25'!K22+'mar25'!K22+'apr25'!K22+'mai25'!K22+'iun25'!K22+'iul25'!K22+'aug25'!K22+sept25!K22+'oct25'!K22</f>
        <v>0</v>
      </c>
      <c r="L22" s="100">
        <f>'ian25'!L22+'feb25'!L22+'mar25'!L22+'apr25'!L22+'mai25'!L22+'iun25'!L22+'iul25'!L22+'aug25'!L22+sept25!L22+'oct25'!L22</f>
        <v>0</v>
      </c>
      <c r="M22" s="100">
        <f>'ian25'!M22+'feb25'!M22+'mar25'!M22+'apr25'!M22+'mai25'!M22+'iun25'!M22+'iul25'!M22+'aug25'!M22+sept25!M22+'oct25'!M22</f>
        <v>99</v>
      </c>
      <c r="N22" s="100">
        <f>'ian25'!N22+'feb25'!N22+'mar25'!N22+'apr25'!N22+'mai25'!N22+'iun25'!N22+'iul25'!N22+'aug25'!N22+sept25!N22+'oct25'!N22</f>
        <v>25</v>
      </c>
      <c r="O22" s="100">
        <f>'ian25'!O22+'feb25'!O22+'mar25'!O22+'apr25'!O22+'mai25'!O22+'iun25'!O22+'iul25'!O22+'aug25'!O22+sept25!O22+'oct25'!O22</f>
        <v>40</v>
      </c>
      <c r="P22" s="100">
        <f>'ian25'!P22+'feb25'!P22+'mar25'!P22+'apr25'!P22+'mai25'!P22+'iun25'!P22+'iul25'!P22+'aug25'!P22+sept25!P22+'oct25'!P22</f>
        <v>59</v>
      </c>
      <c r="Q22" s="100">
        <f>'ian25'!Q22+'feb25'!Q22+'mar25'!Q22+'apr25'!Q22+'mai25'!Q22+'iun25'!Q22+'iul25'!Q22+'aug25'!Q22+sept25!Q22+'oct25'!Q22</f>
        <v>2</v>
      </c>
      <c r="R22" s="100">
        <f>'ian25'!R22+'feb25'!R22+'mar25'!R22+'apr25'!R22+'mai25'!R22+'iun25'!R22+'iul25'!R22+'aug25'!R22+sept25!R22+'oct25'!R22</f>
        <v>1</v>
      </c>
      <c r="S22" s="100">
        <f>'ian25'!S22+'feb25'!S22+'mar25'!S22+'apr25'!S22+'mai25'!S22+'iun25'!S22+'iul25'!S22+'aug25'!S22+sept25!S22+'oct25'!S22</f>
        <v>23</v>
      </c>
      <c r="T22" s="100">
        <f>'ian25'!T22+'feb25'!T22+'mar25'!T22+'apr25'!T22+'mai25'!T22+'iun25'!T22+'iul25'!T22+'aug25'!T22+sept25!T22+'oct25'!T22</f>
        <v>24</v>
      </c>
      <c r="U22" s="100">
        <f>'ian25'!U22+'feb25'!U22+'mar25'!U22+'apr25'!U22+'mai25'!U22+'iun25'!U22+'iul25'!U22+'aug25'!U22+sept25!U22+'oct25'!U22</f>
        <v>31</v>
      </c>
      <c r="V22" s="100">
        <f>'ian25'!V22+'feb25'!V22+'mar25'!V22+'apr25'!V22+'mai25'!V22+'iun25'!V22+'iul25'!V22+'aug25'!V22+sept25!V22+'oct25'!V22</f>
        <v>4</v>
      </c>
      <c r="W22" s="100">
        <f>'ian25'!W22+'feb25'!W22+'mar25'!W22+'apr25'!W22+'mai25'!W22+'iun25'!W22+'iul25'!W22+'aug25'!W22+sept25!W22+'oct25'!W22</f>
        <v>15</v>
      </c>
      <c r="X22" s="100">
        <f>'ian25'!X22+'feb25'!X22+'mar25'!X22+'apr25'!X22+'mai25'!X22+'iun25'!X22+'iul25'!X22+'aug25'!X22+sept25!X22+'oct25'!X22</f>
        <v>32</v>
      </c>
      <c r="Y22" s="100">
        <f>'ian25'!Y22+'feb25'!Y22+'mar25'!Y22+'apr25'!Y22+'mai25'!Y22+'iun25'!Y22+'iul25'!Y22+'aug25'!Y22+sept25!Y22+'oct25'!Y22</f>
        <v>67</v>
      </c>
      <c r="Z22" s="100">
        <f>'ian25'!Z22+'feb25'!Z22+'mar25'!Z22+'apr25'!Z22+'mai25'!Z22+'iun25'!Z22+'iul25'!Z22+'aug25'!Z22+sept25!Z22+'oct25'!Z22</f>
        <v>0</v>
      </c>
      <c r="AA22" s="100">
        <f>'ian25'!AA22+'feb25'!AA22+'mar25'!AA22+'apr25'!AA22+'mai25'!AA22+'iun25'!AA22+'iul25'!AA22+'aug25'!AA22+sept25!AA22+'oct25'!AA22</f>
        <v>0</v>
      </c>
      <c r="AB22" s="100">
        <f>'ian25'!AB22+'feb25'!AB22+'mar25'!AB22+'apr25'!AB22+'mai25'!AB22+'iun25'!AB22+'iul25'!AB22+'aug25'!AB22+sept25!AB22+'oct25'!AB22</f>
        <v>0</v>
      </c>
      <c r="AC22" s="100">
        <f>'ian25'!AC22+'feb25'!AC22+'mar25'!AC22+'apr25'!AC22+'mai25'!AC22+'iun25'!AC22+'iul25'!AC22+'aug25'!AC22+sept25!AC22+'oct25'!AC22</f>
        <v>0</v>
      </c>
      <c r="AD22" s="100">
        <f>'ian25'!AD22+'feb25'!AD22+'mar25'!AD22+'apr25'!AD22+'mai25'!AD22+'iun25'!AD22+'iul25'!AD22+'aug25'!AD22+sept25!AD22+'oct25'!AD22</f>
        <v>0</v>
      </c>
      <c r="AE22" s="100">
        <f>'ian25'!AE22+'feb25'!AE22+'mar25'!AE22+'apr25'!AE22+'mai25'!AE22+'iun25'!AE22+'iul25'!AE22+'aug25'!AE22+sept25!AE22+'oct25'!AE22</f>
        <v>0</v>
      </c>
      <c r="AF22" s="100">
        <f>'ian25'!AF22+'feb25'!AF22+'mar25'!AF22+'apr25'!AF22+'mai25'!AF22+'iun25'!AF22+'iul25'!AF22+'aug25'!AF22+sept25!AF22+'oct25'!AF22</f>
        <v>0</v>
      </c>
      <c r="AG22" s="100">
        <f>'ian25'!AG22+'feb25'!AG22+'mar25'!AG22+'apr25'!AG22+'mai25'!AG22+'iun25'!AG22+'iul25'!AG22+'aug25'!AG22+sept25!AG22+'oct25'!AG22</f>
        <v>0</v>
      </c>
      <c r="AH22" s="100">
        <f>'ian25'!AH22+'feb25'!AH22+'mar25'!AH22+'apr25'!AH22+'mai25'!AH22+'iun25'!AH22+'iul25'!AH22+'aug25'!AH22+sept25!AH22+'oct25'!AH22</f>
        <v>0</v>
      </c>
      <c r="AI22" s="100">
        <f>'ian25'!AI22+'feb25'!AI22+'mar25'!AI22+'apr25'!AI22+'mai25'!AI22+'iun25'!AI22+'iul25'!AI22+'aug25'!AI22+sept25!AI22+'oct25'!AI22</f>
        <v>0</v>
      </c>
      <c r="AJ22" s="100">
        <f>'ian25'!AJ22+'feb25'!AJ22+'mar25'!AJ22+'apr25'!AJ22+'mai25'!AJ22+'iun25'!AJ22+'iul25'!AJ22+'aug25'!AJ22+sept25!AJ22+'oct25'!AJ22</f>
        <v>0</v>
      </c>
      <c r="AK22" s="100">
        <f>'ian25'!AK22+'feb25'!AK22+'mar25'!AK22+'apr25'!AK22+'mai25'!AK22+'iun25'!AK22+'iul25'!AK22+'aug25'!AK22+sept25!AK22+'oct25'!AK22</f>
        <v>0</v>
      </c>
      <c r="AL22" s="100">
        <f>'ian25'!AL22+'feb25'!AL22+'mar25'!AL22+'apr25'!AL22+'mai25'!AL22+'iun25'!AL22+'iul25'!AL22+'aug25'!AL22+sept25!AL22+'oct25'!AL22</f>
        <v>0</v>
      </c>
      <c r="AM22" s="100">
        <f>'ian25'!AM22+'feb25'!AM22+'mar25'!AM22+'apr25'!AM22+'mai25'!AM22+'iun25'!AM22+'iul25'!AM22+'aug25'!AM22+sept25!AM22+'oct25'!AM22</f>
        <v>0</v>
      </c>
      <c r="AN22" s="100">
        <f>'ian25'!AN22+'feb25'!AN22+'mar25'!AN22+'apr25'!AN22+'mai25'!AN22+'iun25'!AN22+'iul25'!AN22+'aug25'!AN22+sept25!AN22+'oct25'!AN22</f>
        <v>0</v>
      </c>
      <c r="AO22" s="100">
        <f>'ian25'!AO22+'feb25'!AO22+'mar25'!AO22+'apr25'!AO22+'mai25'!AO22+'iun25'!AO22+'iul25'!AO22+'aug25'!AO22+sept25!AO22+'oct25'!AO22</f>
        <v>0</v>
      </c>
      <c r="AP22" s="100">
        <f>'ian25'!AP22+'feb25'!AP22+'mar25'!AP22+'apr25'!AP22+'mai25'!AP22+'iun25'!AP22+'iul25'!AP22+'aug25'!AP22+sept25!AP22+'oct25'!AP22</f>
        <v>0</v>
      </c>
      <c r="AQ22" s="100">
        <f>'ian25'!AQ22+'feb25'!AQ22+'mar25'!AQ22+'apr25'!AQ22+'mai25'!AQ22+'iun25'!AQ22+'iul25'!AQ22+'aug25'!AQ22+sept25!AQ22+'oct25'!AQ22</f>
        <v>0</v>
      </c>
      <c r="AR22" s="100">
        <f>'ian25'!AR22+'feb25'!AR22+'mar25'!AR22+'apr25'!AR22+'mai25'!AR22+'iun25'!AR22+'iul25'!AR22+'aug25'!AR22+sept25!AR22+'oct25'!AR22</f>
        <v>0</v>
      </c>
      <c r="AS22" s="100">
        <f>'ian25'!AS22+'feb25'!AS22+'mar25'!AS22+'apr25'!AS22+'mai25'!AS22+'iun25'!AS22+'iul25'!AS22+'aug25'!AS22+sept25!AS22+'oct25'!AS22</f>
        <v>99</v>
      </c>
      <c r="AT22" s="146"/>
      <c r="AU22" s="13" t="str">
        <f t="shared" ref="AU22:BF22" si="10">IF(AA21+AA22=AA20," ","GRESEALA")</f>
        <v xml:space="preserve"> </v>
      </c>
      <c r="AV22" s="13" t="str">
        <f t="shared" si="10"/>
        <v xml:space="preserve"> </v>
      </c>
      <c r="AW22" s="13" t="str">
        <f t="shared" si="10"/>
        <v xml:space="preserve"> </v>
      </c>
      <c r="AX22" s="13" t="str">
        <f t="shared" si="10"/>
        <v xml:space="preserve"> </v>
      </c>
      <c r="AY22" s="13" t="str">
        <f t="shared" si="10"/>
        <v xml:space="preserve"> </v>
      </c>
      <c r="AZ22" s="13" t="str">
        <f t="shared" si="10"/>
        <v xml:space="preserve"> </v>
      </c>
      <c r="BA22" s="13" t="str">
        <f t="shared" si="10"/>
        <v xml:space="preserve"> </v>
      </c>
      <c r="BB22" s="13" t="str">
        <f t="shared" si="10"/>
        <v xml:space="preserve"> </v>
      </c>
      <c r="BC22" s="13" t="str">
        <f t="shared" si="10"/>
        <v xml:space="preserve"> </v>
      </c>
      <c r="BD22" s="13" t="str">
        <f t="shared" si="10"/>
        <v xml:space="preserve"> </v>
      </c>
      <c r="BE22" s="13" t="str">
        <f t="shared" si="10"/>
        <v xml:space="preserve"> </v>
      </c>
      <c r="BF22" s="13" t="str">
        <f t="shared" si="10"/>
        <v xml:space="preserve"> </v>
      </c>
      <c r="BG22" s="13" t="str">
        <f t="shared" ref="BG22:BH22" si="11">IF(AR21+AR22=AR20," ","GRESEALA")</f>
        <v xml:space="preserve"> </v>
      </c>
      <c r="BH22" s="13" t="str">
        <f t="shared" si="11"/>
        <v xml:space="preserve"> </v>
      </c>
      <c r="BI22" s="13" t="str">
        <f>IF(E20+F20=D20," ","GRESEALA")</f>
        <v xml:space="preserve"> </v>
      </c>
      <c r="BJ22" s="13" t="str">
        <f>IF(G20+I20+K20+L20+M20=D20," ","GRESEALA")</f>
        <v xml:space="preserve"> </v>
      </c>
      <c r="BK22" s="13" t="str">
        <f>IF(O20+P20=D20," ","GRESEALA")</f>
        <v xml:space="preserve"> </v>
      </c>
    </row>
    <row r="23" spans="2:64" s="24" customFormat="1" ht="39" customHeight="1" x14ac:dyDescent="0.45">
      <c r="B23" s="147" t="s">
        <v>64</v>
      </c>
      <c r="C23" s="79" t="s">
        <v>65</v>
      </c>
      <c r="D23" s="128">
        <f t="shared" si="0"/>
        <v>0</v>
      </c>
      <c r="E23" s="100">
        <f>'ian25'!E23+'feb25'!E23+'mar25'!E23+'apr25'!E23+'mai25'!E23+'iun25'!E23+'iul25'!E23+'aug25'!E23+sept25!E23+'oct25'!E23</f>
        <v>0</v>
      </c>
      <c r="F23" s="100">
        <f>'ian25'!F23+'feb25'!F23+'mar25'!F23+'apr25'!F23+'mai25'!F23+'iun25'!F23+'iul25'!F23+'aug25'!F23+sept25!F23+'oct25'!F23</f>
        <v>0</v>
      </c>
      <c r="G23" s="100">
        <f>'ian25'!G23+'feb25'!G23+'mar25'!G23+'apr25'!G23+'mai25'!G23+'iun25'!G23+'iul25'!G23+'aug25'!G23+sept25!G23+'oct25'!G23</f>
        <v>0</v>
      </c>
      <c r="H23" s="100">
        <f>'ian25'!H23+'feb25'!H23+'mar25'!H23+'apr25'!H23+'mai25'!H23+'iun25'!H23+'iul25'!H23+'aug25'!H23+sept25!H23+'oct25'!H23</f>
        <v>0</v>
      </c>
      <c r="I23" s="100">
        <f>'ian25'!I23+'feb25'!I23+'mar25'!I23+'apr25'!I23+'mai25'!I23+'iun25'!I23+'iul25'!I23+'aug25'!I23+sept25!I23+'oct25'!I23</f>
        <v>0</v>
      </c>
      <c r="J23" s="100">
        <f>'ian25'!J23+'feb25'!J23+'mar25'!J23+'apr25'!J23+'mai25'!J23+'iun25'!J23+'iul25'!J23+'aug25'!J23+sept25!J23+'oct25'!J23</f>
        <v>0</v>
      </c>
      <c r="K23" s="100">
        <f>'ian25'!K23+'feb25'!K23+'mar25'!K23+'apr25'!K23+'mai25'!K23+'iun25'!K23+'iul25'!K23+'aug25'!K23+sept25!K23+'oct25'!K23</f>
        <v>0</v>
      </c>
      <c r="L23" s="100">
        <f>'ian25'!L23+'feb25'!L23+'mar25'!L23+'apr25'!L23+'mai25'!L23+'iun25'!L23+'iul25'!L23+'aug25'!L23+sept25!L23+'oct25'!L23</f>
        <v>0</v>
      </c>
      <c r="M23" s="100">
        <f>'ian25'!M23+'feb25'!M23+'mar25'!M23+'apr25'!M23+'mai25'!M23+'iun25'!M23+'iul25'!M23+'aug25'!M23+sept25!M23+'oct25'!M23</f>
        <v>0</v>
      </c>
      <c r="N23" s="100">
        <f>'ian25'!N23+'feb25'!N23+'mar25'!N23+'apr25'!N23+'mai25'!N23+'iun25'!N23+'iul25'!N23+'aug25'!N23+sept25!N23+'oct25'!N23</f>
        <v>0</v>
      </c>
      <c r="O23" s="100">
        <f>'ian25'!O23+'feb25'!O23+'mar25'!O23+'apr25'!O23+'mai25'!O23+'iun25'!O23+'iul25'!O23+'aug25'!O23+sept25!O23+'oct25'!O23</f>
        <v>0</v>
      </c>
      <c r="P23" s="100">
        <f>'ian25'!P23+'feb25'!P23+'mar25'!P23+'apr25'!P23+'mai25'!P23+'iun25'!P23+'iul25'!P23+'aug25'!P23+sept25!P23+'oct25'!P23</f>
        <v>0</v>
      </c>
      <c r="Q23" s="100">
        <f>'ian25'!Q23+'feb25'!Q23+'mar25'!Q23+'apr25'!Q23+'mai25'!Q23+'iun25'!Q23+'iul25'!Q23+'aug25'!Q23+sept25!Q23+'oct25'!Q23</f>
        <v>0</v>
      </c>
      <c r="R23" s="100">
        <f>'ian25'!R23+'feb25'!R23+'mar25'!R23+'apr25'!R23+'mai25'!R23+'iun25'!R23+'iul25'!R23+'aug25'!R23+sept25!R23+'oct25'!R23</f>
        <v>0</v>
      </c>
      <c r="S23" s="100">
        <f>'ian25'!S23+'feb25'!S23+'mar25'!S23+'apr25'!S23+'mai25'!S23+'iun25'!S23+'iul25'!S23+'aug25'!S23+sept25!S23+'oct25'!S23</f>
        <v>0</v>
      </c>
      <c r="T23" s="100">
        <f>'ian25'!T23+'feb25'!T23+'mar25'!T23+'apr25'!T23+'mai25'!T23+'iun25'!T23+'iul25'!T23+'aug25'!T23+sept25!T23+'oct25'!T23</f>
        <v>0</v>
      </c>
      <c r="U23" s="100">
        <f>'ian25'!U23+'feb25'!U23+'mar25'!U23+'apr25'!U23+'mai25'!U23+'iun25'!U23+'iul25'!U23+'aug25'!U23+sept25!U23+'oct25'!U23</f>
        <v>0</v>
      </c>
      <c r="V23" s="100">
        <f>'ian25'!V23+'feb25'!V23+'mar25'!V23+'apr25'!V23+'mai25'!V23+'iun25'!V23+'iul25'!V23+'aug25'!V23+sept25!V23+'oct25'!V23</f>
        <v>0</v>
      </c>
      <c r="W23" s="100">
        <f>'ian25'!W23+'feb25'!W23+'mar25'!W23+'apr25'!W23+'mai25'!W23+'iun25'!W23+'iul25'!W23+'aug25'!W23+sept25!W23+'oct25'!W23</f>
        <v>0</v>
      </c>
      <c r="X23" s="100">
        <f>'ian25'!X23+'feb25'!X23+'mar25'!X23+'apr25'!X23+'mai25'!X23+'iun25'!X23+'iul25'!X23+'aug25'!X23+sept25!X23+'oct25'!X23</f>
        <v>0</v>
      </c>
      <c r="Y23" s="100">
        <f>'ian25'!Y23+'feb25'!Y23+'mar25'!Y23+'apr25'!Y23+'mai25'!Y23+'iun25'!Y23+'iul25'!Y23+'aug25'!Y23+sept25!Y23+'oct25'!Y23</f>
        <v>0</v>
      </c>
      <c r="Z23" s="100">
        <f>'ian25'!Z23+'feb25'!Z23+'mar25'!Z23+'apr25'!Z23+'mai25'!Z23+'iun25'!Z23+'iul25'!Z23+'aug25'!Z23+sept25!Z23+'oct25'!Z23</f>
        <v>0</v>
      </c>
      <c r="AA23" s="100">
        <f>'ian25'!AA23+'feb25'!AA23+'mar25'!AA23+'apr25'!AA23+'mai25'!AA23+'iun25'!AA23+'iul25'!AA23+'aug25'!AA23+sept25!AA23+'oct25'!AA23</f>
        <v>0</v>
      </c>
      <c r="AB23" s="100">
        <f>'ian25'!AB23+'feb25'!AB23+'mar25'!AB23+'apr25'!AB23+'mai25'!AB23+'iun25'!AB23+'iul25'!AB23+'aug25'!AB23+sept25!AB23+'oct25'!AB23</f>
        <v>0</v>
      </c>
      <c r="AC23" s="100">
        <f>'ian25'!AC23+'feb25'!AC23+'mar25'!AC23+'apr25'!AC23+'mai25'!AC23+'iun25'!AC23+'iul25'!AC23+'aug25'!AC23+sept25!AC23+'oct25'!AC23</f>
        <v>0</v>
      </c>
      <c r="AD23" s="100">
        <f>'ian25'!AD23+'feb25'!AD23+'mar25'!AD23+'apr25'!AD23+'mai25'!AD23+'iun25'!AD23+'iul25'!AD23+'aug25'!AD23+sept25!AD23+'oct25'!AD23</f>
        <v>0</v>
      </c>
      <c r="AE23" s="100">
        <f>'ian25'!AE23+'feb25'!AE23+'mar25'!AE23+'apr25'!AE23+'mai25'!AE23+'iun25'!AE23+'iul25'!AE23+'aug25'!AE23+sept25!AE23+'oct25'!AE23</f>
        <v>0</v>
      </c>
      <c r="AF23" s="100">
        <f>'ian25'!AF23+'feb25'!AF23+'mar25'!AF23+'apr25'!AF23+'mai25'!AF23+'iun25'!AF23+'iul25'!AF23+'aug25'!AF23+sept25!AF23+'oct25'!AF23</f>
        <v>0</v>
      </c>
      <c r="AG23" s="100">
        <f>'ian25'!AG23+'feb25'!AG23+'mar25'!AG23+'apr25'!AG23+'mai25'!AG23+'iun25'!AG23+'iul25'!AG23+'aug25'!AG23+sept25!AG23+'oct25'!AG23</f>
        <v>0</v>
      </c>
      <c r="AH23" s="100">
        <f>'ian25'!AH23+'feb25'!AH23+'mar25'!AH23+'apr25'!AH23+'mai25'!AH23+'iun25'!AH23+'iul25'!AH23+'aug25'!AH23+sept25!AH23+'oct25'!AH23</f>
        <v>0</v>
      </c>
      <c r="AI23" s="100">
        <f>'ian25'!AI23+'feb25'!AI23+'mar25'!AI23+'apr25'!AI23+'mai25'!AI23+'iun25'!AI23+'iul25'!AI23+'aug25'!AI23+sept25!AI23+'oct25'!AI23</f>
        <v>0</v>
      </c>
      <c r="AJ23" s="100">
        <f>'ian25'!AJ23+'feb25'!AJ23+'mar25'!AJ23+'apr25'!AJ23+'mai25'!AJ23+'iun25'!AJ23+'iul25'!AJ23+'aug25'!AJ23+sept25!AJ23+'oct25'!AJ23</f>
        <v>0</v>
      </c>
      <c r="AK23" s="100">
        <f>'ian25'!AK23+'feb25'!AK23+'mar25'!AK23+'apr25'!AK23+'mai25'!AK23+'iun25'!AK23+'iul25'!AK23+'aug25'!AK23+sept25!AK23+'oct25'!AK23</f>
        <v>0</v>
      </c>
      <c r="AL23" s="100">
        <f>'ian25'!AL23+'feb25'!AL23+'mar25'!AL23+'apr25'!AL23+'mai25'!AL23+'iun25'!AL23+'iul25'!AL23+'aug25'!AL23+sept25!AL23+'oct25'!AL23</f>
        <v>0</v>
      </c>
      <c r="AM23" s="100">
        <f>'ian25'!AM23+'feb25'!AM23+'mar25'!AM23+'apr25'!AM23+'mai25'!AM23+'iun25'!AM23+'iul25'!AM23+'aug25'!AM23+sept25!AM23+'oct25'!AM23</f>
        <v>0</v>
      </c>
      <c r="AN23" s="100">
        <f>'ian25'!AN23+'feb25'!AN23+'mar25'!AN23+'apr25'!AN23+'mai25'!AN23+'iun25'!AN23+'iul25'!AN23+'aug25'!AN23+sept25!AN23+'oct25'!AN23</f>
        <v>0</v>
      </c>
      <c r="AO23" s="100">
        <f>'ian25'!AO23+'feb25'!AO23+'mar25'!AO23+'apr25'!AO23+'mai25'!AO23+'iun25'!AO23+'iul25'!AO23+'aug25'!AO23+sept25!AO23+'oct25'!AO23</f>
        <v>0</v>
      </c>
      <c r="AP23" s="100">
        <f>'ian25'!AP23+'feb25'!AP23+'mar25'!AP23+'apr25'!AP23+'mai25'!AP23+'iun25'!AP23+'iul25'!AP23+'aug25'!AP23+sept25!AP23+'oct25'!AP23</f>
        <v>0</v>
      </c>
      <c r="AQ23" s="100">
        <f>'ian25'!AQ23+'feb25'!AQ23+'mar25'!AQ23+'apr25'!AQ23+'mai25'!AQ23+'iun25'!AQ23+'iul25'!AQ23+'aug25'!AQ23+sept25!AQ23+'oct25'!AQ23</f>
        <v>0</v>
      </c>
      <c r="AR23" s="100">
        <f>'ian25'!AR23+'feb25'!AR23+'mar25'!AR23+'apr25'!AR23+'mai25'!AR23+'iun25'!AR23+'iul25'!AR23+'aug25'!AR23+sept25!AR23+'oct25'!AR23</f>
        <v>0</v>
      </c>
      <c r="AS23" s="100">
        <f>'ian25'!AS23+'feb25'!AS23+'mar25'!AS23+'apr25'!AS23+'mai25'!AS23+'iun25'!AS23+'iul25'!AS23+'aug25'!AS23+sept25!AS23+'oct25'!AS23</f>
        <v>0</v>
      </c>
      <c r="AT23" s="146"/>
      <c r="AU23" s="13" t="str">
        <f>IF(Q20+S20+T20+U20+V20+W20=D20," ","GRESEALA")</f>
        <v xml:space="preserve"> </v>
      </c>
      <c r="AV23" s="13" t="str">
        <f>IF(X20+Y20+Z20=D20," ","GRESEALA")</f>
        <v xml:space="preserve"> </v>
      </c>
      <c r="AW23" s="13" t="str">
        <f>IF(AA20+AC20+AE20+AF20+AG20+AH20+AI20+AJ20+AK20+AL20+AR20+AS20&gt;=D20," ","GRESEALA")</f>
        <v xml:space="preserve"> </v>
      </c>
      <c r="AX23" s="13" t="str">
        <f>IF(AS20&gt;=D20," ","GRESEALA")</f>
        <v xml:space="preserve"> </v>
      </c>
      <c r="AY23" s="13" t="str">
        <f>IF(H20&gt;=G20," ","GRESEALA")</f>
        <v xml:space="preserve"> </v>
      </c>
      <c r="AZ23" s="13" t="str">
        <f>IF(E24+E25=E23," ","GRESEALA")</f>
        <v xml:space="preserve"> </v>
      </c>
      <c r="BA23" s="13" t="str">
        <f>IF(F24+F25=F23," ","GRESEALA")</f>
        <v xml:space="preserve"> </v>
      </c>
      <c r="BB23" s="13" t="str">
        <f>IF(G24+G25=G23," ","GRESEALA")</f>
        <v xml:space="preserve"> </v>
      </c>
      <c r="BC23" s="13" t="str">
        <f>IF(H24+H25=H23," ","GRESEALA")</f>
        <v xml:space="preserve"> </v>
      </c>
      <c r="BD23" s="13" t="str">
        <f t="shared" ref="BD23:BJ23" si="12">IF(K24+K25=K23," ","GRESEALA")</f>
        <v xml:space="preserve"> </v>
      </c>
      <c r="BE23" s="13" t="str">
        <f t="shared" si="12"/>
        <v xml:space="preserve"> </v>
      </c>
      <c r="BF23" s="13" t="str">
        <f t="shared" si="12"/>
        <v xml:space="preserve"> </v>
      </c>
      <c r="BG23" s="13" t="str">
        <f t="shared" si="12"/>
        <v xml:space="preserve"> </v>
      </c>
      <c r="BH23" s="13" t="str">
        <f t="shared" si="12"/>
        <v xml:space="preserve"> </v>
      </c>
      <c r="BI23" s="13" t="str">
        <f t="shared" si="12"/>
        <v xml:space="preserve"> </v>
      </c>
      <c r="BJ23" s="13" t="str">
        <f t="shared" si="12"/>
        <v xml:space="preserve"> </v>
      </c>
      <c r="BK23" s="13" t="str">
        <f t="shared" ref="BK23" si="13">IF(S24+S25=S23," ","GRESEALA")</f>
        <v xml:space="preserve"> </v>
      </c>
    </row>
    <row r="24" spans="2:64" s="24" customFormat="1" ht="42.75" customHeight="1" x14ac:dyDescent="0.45">
      <c r="B24" s="150" t="s">
        <v>66</v>
      </c>
      <c r="C24" s="80" t="s">
        <v>67</v>
      </c>
      <c r="D24" s="130">
        <f t="shared" si="0"/>
        <v>0</v>
      </c>
      <c r="E24" s="100">
        <f>'ian25'!E24+'feb25'!E24+'mar25'!E24+'apr25'!E24+'mai25'!E24+'iun25'!E24+'iul25'!E24+'aug25'!E24+sept25!E24+'oct25'!E24</f>
        <v>0</v>
      </c>
      <c r="F24" s="100">
        <f>'ian25'!F24+'feb25'!F24+'mar25'!F24+'apr25'!F24+'mai25'!F24+'iun25'!F24+'iul25'!F24+'aug25'!F24+sept25!F24+'oct25'!F24</f>
        <v>0</v>
      </c>
      <c r="G24" s="100">
        <f>'ian25'!G24+'feb25'!G24+'mar25'!G24+'apr25'!G24+'mai25'!G24+'iun25'!G24+'iul25'!G24+'aug25'!G24+sept25!G24+'oct25'!G24</f>
        <v>0</v>
      </c>
      <c r="H24" s="100">
        <f>'ian25'!H24+'feb25'!H24+'mar25'!H24+'apr25'!H24+'mai25'!H24+'iun25'!H24+'iul25'!H24+'aug25'!H24+sept25!H24+'oct25'!H24</f>
        <v>0</v>
      </c>
      <c r="I24" s="100">
        <f>'ian25'!I24+'feb25'!I24+'mar25'!I24+'apr25'!I24+'mai25'!I24+'iun25'!I24+'iul25'!I24+'aug25'!I24+sept25!I24+'oct25'!I24</f>
        <v>0</v>
      </c>
      <c r="J24" s="100">
        <f>'ian25'!J24+'feb25'!J24+'mar25'!J24+'apr25'!J24+'mai25'!J24+'iun25'!J24+'iul25'!J24+'aug25'!J24+sept25!J24+'oct25'!J24</f>
        <v>0</v>
      </c>
      <c r="K24" s="100">
        <f>'ian25'!K24+'feb25'!K24+'mar25'!K24+'apr25'!K24+'mai25'!K24+'iun25'!K24+'iul25'!K24+'aug25'!K24+sept25!K24+'oct25'!K24</f>
        <v>0</v>
      </c>
      <c r="L24" s="100">
        <f>'ian25'!L24+'feb25'!L24+'mar25'!L24+'apr25'!L24+'mai25'!L24+'iun25'!L24+'iul25'!L24+'aug25'!L24+sept25!L24+'oct25'!L24</f>
        <v>0</v>
      </c>
      <c r="M24" s="100">
        <f>'ian25'!M24+'feb25'!M24+'mar25'!M24+'apr25'!M24+'mai25'!M24+'iun25'!M24+'iul25'!M24+'aug25'!M24+sept25!M24+'oct25'!M24</f>
        <v>0</v>
      </c>
      <c r="N24" s="100">
        <f>'ian25'!N24+'feb25'!N24+'mar25'!N24+'apr25'!N24+'mai25'!N24+'iun25'!N24+'iul25'!N24+'aug25'!N24+sept25!N24+'oct25'!N24</f>
        <v>0</v>
      </c>
      <c r="O24" s="100">
        <f>'ian25'!O24+'feb25'!O24+'mar25'!O24+'apr25'!O24+'mai25'!O24+'iun25'!O24+'iul25'!O24+'aug25'!O24+sept25!O24+'oct25'!O24</f>
        <v>0</v>
      </c>
      <c r="P24" s="100">
        <f>'ian25'!P24+'feb25'!P24+'mar25'!P24+'apr25'!P24+'mai25'!P24+'iun25'!P24+'iul25'!P24+'aug25'!P24+sept25!P24+'oct25'!P24</f>
        <v>0</v>
      </c>
      <c r="Q24" s="100">
        <f>'ian25'!Q24+'feb25'!Q24+'mar25'!Q24+'apr25'!Q24+'mai25'!Q24+'iun25'!Q24+'iul25'!Q24+'aug25'!Q24+sept25!Q24+'oct25'!Q24</f>
        <v>0</v>
      </c>
      <c r="R24" s="100">
        <f>'ian25'!R24+'feb25'!R24+'mar25'!R24+'apr25'!R24+'mai25'!R24+'iun25'!R24+'iul25'!R24+'aug25'!R24+sept25!R24+'oct25'!R24</f>
        <v>0</v>
      </c>
      <c r="S24" s="100">
        <f>'ian25'!S24+'feb25'!S24+'mar25'!S24+'apr25'!S24+'mai25'!S24+'iun25'!S24+'iul25'!S24+'aug25'!S24+sept25!S24+'oct25'!S24</f>
        <v>0</v>
      </c>
      <c r="T24" s="100">
        <f>'ian25'!T24+'feb25'!T24+'mar25'!T24+'apr25'!T24+'mai25'!T24+'iun25'!T24+'iul25'!T24+'aug25'!T24+sept25!T24+'oct25'!T24</f>
        <v>0</v>
      </c>
      <c r="U24" s="100">
        <f>'ian25'!U24+'feb25'!U24+'mar25'!U24+'apr25'!U24+'mai25'!U24+'iun25'!U24+'iul25'!U24+'aug25'!U24+sept25!U24+'oct25'!U24</f>
        <v>0</v>
      </c>
      <c r="V24" s="100">
        <f>'ian25'!V24+'feb25'!V24+'mar25'!V24+'apr25'!V24+'mai25'!V24+'iun25'!V24+'iul25'!V24+'aug25'!V24+sept25!V24+'oct25'!V24</f>
        <v>0</v>
      </c>
      <c r="W24" s="100">
        <f>'ian25'!W24+'feb25'!W24+'mar25'!W24+'apr25'!W24+'mai25'!W24+'iun25'!W24+'iul25'!W24+'aug25'!W24+sept25!W24+'oct25'!W24</f>
        <v>0</v>
      </c>
      <c r="X24" s="100">
        <f>'ian25'!X24+'feb25'!X24+'mar25'!X24+'apr25'!X24+'mai25'!X24+'iun25'!X24+'iul25'!X24+'aug25'!X24+sept25!X24+'oct25'!X24</f>
        <v>0</v>
      </c>
      <c r="Y24" s="100">
        <f>'ian25'!Y24+'feb25'!Y24+'mar25'!Y24+'apr25'!Y24+'mai25'!Y24+'iun25'!Y24+'iul25'!Y24+'aug25'!Y24+sept25!Y24+'oct25'!Y24</f>
        <v>0</v>
      </c>
      <c r="Z24" s="100">
        <f>'ian25'!Z24+'feb25'!Z24+'mar25'!Z24+'apr25'!Z24+'mai25'!Z24+'iun25'!Z24+'iul25'!Z24+'aug25'!Z24+sept25!Z24+'oct25'!Z24</f>
        <v>0</v>
      </c>
      <c r="AA24" s="100">
        <f>'ian25'!AA24+'feb25'!AA24+'mar25'!AA24+'apr25'!AA24+'mai25'!AA24+'iun25'!AA24+'iul25'!AA24+'aug25'!AA24+sept25!AA24+'oct25'!AA24</f>
        <v>0</v>
      </c>
      <c r="AB24" s="100">
        <f>'ian25'!AB24+'feb25'!AB24+'mar25'!AB24+'apr25'!AB24+'mai25'!AB24+'iun25'!AB24+'iul25'!AB24+'aug25'!AB24+sept25!AB24+'oct25'!AB24</f>
        <v>0</v>
      </c>
      <c r="AC24" s="100">
        <f>'ian25'!AC24+'feb25'!AC24+'mar25'!AC24+'apr25'!AC24+'mai25'!AC24+'iun25'!AC24+'iul25'!AC24+'aug25'!AC24+sept25!AC24+'oct25'!AC24</f>
        <v>0</v>
      </c>
      <c r="AD24" s="100">
        <f>'ian25'!AD24+'feb25'!AD24+'mar25'!AD24+'apr25'!AD24+'mai25'!AD24+'iun25'!AD24+'iul25'!AD24+'aug25'!AD24+sept25!AD24+'oct25'!AD24</f>
        <v>0</v>
      </c>
      <c r="AE24" s="100">
        <f>'ian25'!AE24+'feb25'!AE24+'mar25'!AE24+'apr25'!AE24+'mai25'!AE24+'iun25'!AE24+'iul25'!AE24+'aug25'!AE24+sept25!AE24+'oct25'!AE24</f>
        <v>0</v>
      </c>
      <c r="AF24" s="100">
        <f>'ian25'!AF24+'feb25'!AF24+'mar25'!AF24+'apr25'!AF24+'mai25'!AF24+'iun25'!AF24+'iul25'!AF24+'aug25'!AF24+sept25!AF24+'oct25'!AF24</f>
        <v>0</v>
      </c>
      <c r="AG24" s="100">
        <f>'ian25'!AG24+'feb25'!AG24+'mar25'!AG24+'apr25'!AG24+'mai25'!AG24+'iun25'!AG24+'iul25'!AG24+'aug25'!AG24+sept25!AG24+'oct25'!AG24</f>
        <v>0</v>
      </c>
      <c r="AH24" s="100">
        <f>'ian25'!AH24+'feb25'!AH24+'mar25'!AH24+'apr25'!AH24+'mai25'!AH24+'iun25'!AH24+'iul25'!AH24+'aug25'!AH24+sept25!AH24+'oct25'!AH24</f>
        <v>0</v>
      </c>
      <c r="AI24" s="100">
        <f>'ian25'!AI24+'feb25'!AI24+'mar25'!AI24+'apr25'!AI24+'mai25'!AI24+'iun25'!AI24+'iul25'!AI24+'aug25'!AI24+sept25!AI24+'oct25'!AI24</f>
        <v>0</v>
      </c>
      <c r="AJ24" s="100">
        <f>'ian25'!AJ24+'feb25'!AJ24+'mar25'!AJ24+'apr25'!AJ24+'mai25'!AJ24+'iun25'!AJ24+'iul25'!AJ24+'aug25'!AJ24+sept25!AJ24+'oct25'!AJ24</f>
        <v>0</v>
      </c>
      <c r="AK24" s="100">
        <f>'ian25'!AK24+'feb25'!AK24+'mar25'!AK24+'apr25'!AK24+'mai25'!AK24+'iun25'!AK24+'iul25'!AK24+'aug25'!AK24+sept25!AK24+'oct25'!AK24</f>
        <v>0</v>
      </c>
      <c r="AL24" s="100">
        <f>'ian25'!AL24+'feb25'!AL24+'mar25'!AL24+'apr25'!AL24+'mai25'!AL24+'iun25'!AL24+'iul25'!AL24+'aug25'!AL24+sept25!AL24+'oct25'!AL24</f>
        <v>0</v>
      </c>
      <c r="AM24" s="100">
        <f>'ian25'!AM24+'feb25'!AM24+'mar25'!AM24+'apr25'!AM24+'mai25'!AM24+'iun25'!AM24+'iul25'!AM24+'aug25'!AM24+sept25!AM24+'oct25'!AM24</f>
        <v>0</v>
      </c>
      <c r="AN24" s="100">
        <f>'ian25'!AN24+'feb25'!AN24+'mar25'!AN24+'apr25'!AN24+'mai25'!AN24+'iun25'!AN24+'iul25'!AN24+'aug25'!AN24+sept25!AN24+'oct25'!AN24</f>
        <v>0</v>
      </c>
      <c r="AO24" s="100">
        <f>'ian25'!AO24+'feb25'!AO24+'mar25'!AO24+'apr25'!AO24+'mai25'!AO24+'iun25'!AO24+'iul25'!AO24+'aug25'!AO24+sept25!AO24+'oct25'!AO24</f>
        <v>0</v>
      </c>
      <c r="AP24" s="100">
        <f>'ian25'!AP24+'feb25'!AP24+'mar25'!AP24+'apr25'!AP24+'mai25'!AP24+'iun25'!AP24+'iul25'!AP24+'aug25'!AP24+sept25!AP24+'oct25'!AP24</f>
        <v>0</v>
      </c>
      <c r="AQ24" s="100">
        <f>'ian25'!AQ24+'feb25'!AQ24+'mar25'!AQ24+'apr25'!AQ24+'mai25'!AQ24+'iun25'!AQ24+'iul25'!AQ24+'aug25'!AQ24+sept25!AQ24+'oct25'!AQ24</f>
        <v>0</v>
      </c>
      <c r="AR24" s="100">
        <f>'ian25'!AR24+'feb25'!AR24+'mar25'!AR24+'apr25'!AR24+'mai25'!AR24+'iun25'!AR24+'iul25'!AR24+'aug25'!AR24+sept25!AR24+'oct25'!AR24</f>
        <v>0</v>
      </c>
      <c r="AS24" s="100">
        <f>'ian25'!AS24+'feb25'!AS24+'mar25'!AS24+'apr25'!AS24+'mai25'!AS24+'iun25'!AS24+'iul25'!AS24+'aug25'!AS24+sept25!AS24+'oct25'!AS24</f>
        <v>0</v>
      </c>
      <c r="AT24" s="146"/>
      <c r="AU24" s="13" t="str">
        <f t="shared" ref="AU24:BK24" si="14">IF(T24+T25=T23," ","GRESEALA")</f>
        <v xml:space="preserve"> </v>
      </c>
      <c r="AV24" s="13" t="str">
        <f t="shared" si="14"/>
        <v xml:space="preserve"> </v>
      </c>
      <c r="AW24" s="13" t="str">
        <f t="shared" si="14"/>
        <v xml:space="preserve"> </v>
      </c>
      <c r="AX24" s="13" t="str">
        <f t="shared" si="14"/>
        <v xml:space="preserve"> </v>
      </c>
      <c r="AY24" s="13" t="str">
        <f t="shared" si="14"/>
        <v xml:space="preserve"> </v>
      </c>
      <c r="AZ24" s="13" t="str">
        <f t="shared" si="14"/>
        <v xml:space="preserve"> </v>
      </c>
      <c r="BA24" s="13" t="str">
        <f t="shared" si="14"/>
        <v xml:space="preserve"> </v>
      </c>
      <c r="BB24" s="13" t="str">
        <f t="shared" si="14"/>
        <v xml:space="preserve"> </v>
      </c>
      <c r="BC24" s="13" t="str">
        <f t="shared" si="14"/>
        <v xml:space="preserve"> </v>
      </c>
      <c r="BD24" s="13" t="str">
        <f t="shared" si="14"/>
        <v xml:space="preserve"> </v>
      </c>
      <c r="BE24" s="13" t="str">
        <f t="shared" si="14"/>
        <v xml:space="preserve"> </v>
      </c>
      <c r="BF24" s="13" t="str">
        <f t="shared" si="14"/>
        <v xml:space="preserve"> </v>
      </c>
      <c r="BG24" s="13" t="str">
        <f t="shared" si="14"/>
        <v xml:space="preserve"> </v>
      </c>
      <c r="BH24" s="13" t="str">
        <f t="shared" si="14"/>
        <v xml:space="preserve"> </v>
      </c>
      <c r="BI24" s="13" t="str">
        <f t="shared" si="14"/>
        <v xml:space="preserve"> </v>
      </c>
      <c r="BJ24" s="13" t="str">
        <f t="shared" si="14"/>
        <v xml:space="preserve"> </v>
      </c>
      <c r="BK24" s="13" t="str">
        <f t="shared" si="14"/>
        <v xml:space="preserve"> </v>
      </c>
    </row>
    <row r="25" spans="2:64" s="24" customFormat="1" ht="40.5" customHeight="1" x14ac:dyDescent="0.45">
      <c r="B25" s="150" t="s">
        <v>68</v>
      </c>
      <c r="C25" s="80" t="s">
        <v>69</v>
      </c>
      <c r="D25" s="130">
        <f t="shared" si="0"/>
        <v>0</v>
      </c>
      <c r="E25" s="100">
        <f>'ian25'!E25+'feb25'!E25+'mar25'!E25+'apr25'!E25+'mai25'!E25+'iun25'!E25+'iul25'!E25+'aug25'!E25+sept25!E25+'oct25'!E25</f>
        <v>0</v>
      </c>
      <c r="F25" s="100">
        <f>'ian25'!F25+'feb25'!F25+'mar25'!F25+'apr25'!F25+'mai25'!F25+'iun25'!F25+'iul25'!F25+'aug25'!F25+sept25!F25+'oct25'!F25</f>
        <v>0</v>
      </c>
      <c r="G25" s="100">
        <f>'ian25'!G25+'feb25'!G25+'mar25'!G25+'apr25'!G25+'mai25'!G25+'iun25'!G25+'iul25'!G25+'aug25'!G25+sept25!G25+'oct25'!G25</f>
        <v>0</v>
      </c>
      <c r="H25" s="100">
        <f>'ian25'!H25+'feb25'!H25+'mar25'!H25+'apr25'!H25+'mai25'!H25+'iun25'!H25+'iul25'!H25+'aug25'!H25+sept25!H25+'oct25'!H25</f>
        <v>0</v>
      </c>
      <c r="I25" s="100">
        <f>'ian25'!I25+'feb25'!I25+'mar25'!I25+'apr25'!I25+'mai25'!I25+'iun25'!I25+'iul25'!I25+'aug25'!I25+sept25!I25+'oct25'!I25</f>
        <v>0</v>
      </c>
      <c r="J25" s="100">
        <f>'ian25'!J25+'feb25'!J25+'mar25'!J25+'apr25'!J25+'mai25'!J25+'iun25'!J25+'iul25'!J25+'aug25'!J25+sept25!J25+'oct25'!J25</f>
        <v>0</v>
      </c>
      <c r="K25" s="100">
        <f>'ian25'!K25+'feb25'!K25+'mar25'!K25+'apr25'!K25+'mai25'!K25+'iun25'!K25+'iul25'!K25+'aug25'!K25+sept25!K25+'oct25'!K25</f>
        <v>0</v>
      </c>
      <c r="L25" s="100">
        <f>'ian25'!L25+'feb25'!L25+'mar25'!L25+'apr25'!L25+'mai25'!L25+'iun25'!L25+'iul25'!L25+'aug25'!L25+sept25!L25+'oct25'!L25</f>
        <v>0</v>
      </c>
      <c r="M25" s="100">
        <f>'ian25'!M25+'feb25'!M25+'mar25'!M25+'apr25'!M25+'mai25'!M25+'iun25'!M25+'iul25'!M25+'aug25'!M25+sept25!M25+'oct25'!M25</f>
        <v>0</v>
      </c>
      <c r="N25" s="100">
        <f>'ian25'!N25+'feb25'!N25+'mar25'!N25+'apr25'!N25+'mai25'!N25+'iun25'!N25+'iul25'!N25+'aug25'!N25+sept25!N25+'oct25'!N25</f>
        <v>0</v>
      </c>
      <c r="O25" s="100">
        <f>'ian25'!O25+'feb25'!O25+'mar25'!O25+'apr25'!O25+'mai25'!O25+'iun25'!O25+'iul25'!O25+'aug25'!O25+sept25!O25+'oct25'!O25</f>
        <v>0</v>
      </c>
      <c r="P25" s="100">
        <f>'ian25'!P25+'feb25'!P25+'mar25'!P25+'apr25'!P25+'mai25'!P25+'iun25'!P25+'iul25'!P25+'aug25'!P25+sept25!P25+'oct25'!P25</f>
        <v>0</v>
      </c>
      <c r="Q25" s="100">
        <f>'ian25'!Q25+'feb25'!Q25+'mar25'!Q25+'apr25'!Q25+'mai25'!Q25+'iun25'!Q25+'iul25'!Q25+'aug25'!Q25+sept25!Q25+'oct25'!Q25</f>
        <v>0</v>
      </c>
      <c r="R25" s="100">
        <f>'ian25'!R25+'feb25'!R25+'mar25'!R25+'apr25'!R25+'mai25'!R25+'iun25'!R25+'iul25'!R25+'aug25'!R25+sept25!R25+'oct25'!R25</f>
        <v>0</v>
      </c>
      <c r="S25" s="100">
        <f>'ian25'!S25+'feb25'!S25+'mar25'!S25+'apr25'!S25+'mai25'!S25+'iun25'!S25+'iul25'!S25+'aug25'!S25+sept25!S25+'oct25'!S25</f>
        <v>0</v>
      </c>
      <c r="T25" s="100">
        <f>'ian25'!T25+'feb25'!T25+'mar25'!T25+'apr25'!T25+'mai25'!T25+'iun25'!T25+'iul25'!T25+'aug25'!T25+sept25!T25+'oct25'!T25</f>
        <v>0</v>
      </c>
      <c r="U25" s="100">
        <f>'ian25'!U25+'feb25'!U25+'mar25'!U25+'apr25'!U25+'mai25'!U25+'iun25'!U25+'iul25'!U25+'aug25'!U25+sept25!U25+'oct25'!U25</f>
        <v>0</v>
      </c>
      <c r="V25" s="100">
        <f>'ian25'!V25+'feb25'!V25+'mar25'!V25+'apr25'!V25+'mai25'!V25+'iun25'!V25+'iul25'!V25+'aug25'!V25+sept25!V25+'oct25'!V25</f>
        <v>0</v>
      </c>
      <c r="W25" s="100">
        <f>'ian25'!W25+'feb25'!W25+'mar25'!W25+'apr25'!W25+'mai25'!W25+'iun25'!W25+'iul25'!W25+'aug25'!W25+sept25!W25+'oct25'!W25</f>
        <v>0</v>
      </c>
      <c r="X25" s="100">
        <f>'ian25'!X25+'feb25'!X25+'mar25'!X25+'apr25'!X25+'mai25'!X25+'iun25'!X25+'iul25'!X25+'aug25'!X25+sept25!X25+'oct25'!X25</f>
        <v>0</v>
      </c>
      <c r="Y25" s="100">
        <f>'ian25'!Y25+'feb25'!Y25+'mar25'!Y25+'apr25'!Y25+'mai25'!Y25+'iun25'!Y25+'iul25'!Y25+'aug25'!Y25+sept25!Y25+'oct25'!Y25</f>
        <v>0</v>
      </c>
      <c r="Z25" s="100">
        <f>'ian25'!Z25+'feb25'!Z25+'mar25'!Z25+'apr25'!Z25+'mai25'!Z25+'iun25'!Z25+'iul25'!Z25+'aug25'!Z25+sept25!Z25+'oct25'!Z25</f>
        <v>0</v>
      </c>
      <c r="AA25" s="100">
        <f>'ian25'!AA25+'feb25'!AA25+'mar25'!AA25+'apr25'!AA25+'mai25'!AA25+'iun25'!AA25+'iul25'!AA25+'aug25'!AA25+sept25!AA25+'oct25'!AA25</f>
        <v>0</v>
      </c>
      <c r="AB25" s="100">
        <f>'ian25'!AB25+'feb25'!AB25+'mar25'!AB25+'apr25'!AB25+'mai25'!AB25+'iun25'!AB25+'iul25'!AB25+'aug25'!AB25+sept25!AB25+'oct25'!AB25</f>
        <v>0</v>
      </c>
      <c r="AC25" s="100">
        <f>'ian25'!AC25+'feb25'!AC25+'mar25'!AC25+'apr25'!AC25+'mai25'!AC25+'iun25'!AC25+'iul25'!AC25+'aug25'!AC25+sept25!AC25+'oct25'!AC25</f>
        <v>0</v>
      </c>
      <c r="AD25" s="100">
        <f>'ian25'!AD25+'feb25'!AD25+'mar25'!AD25+'apr25'!AD25+'mai25'!AD25+'iun25'!AD25+'iul25'!AD25+'aug25'!AD25+sept25!AD25+'oct25'!AD25</f>
        <v>0</v>
      </c>
      <c r="AE25" s="100">
        <f>'ian25'!AE25+'feb25'!AE25+'mar25'!AE25+'apr25'!AE25+'mai25'!AE25+'iun25'!AE25+'iul25'!AE25+'aug25'!AE25+sept25!AE25+'oct25'!AE25</f>
        <v>0</v>
      </c>
      <c r="AF25" s="100">
        <f>'ian25'!AF25+'feb25'!AF25+'mar25'!AF25+'apr25'!AF25+'mai25'!AF25+'iun25'!AF25+'iul25'!AF25+'aug25'!AF25+sept25!AF25+'oct25'!AF25</f>
        <v>0</v>
      </c>
      <c r="AG25" s="100">
        <f>'ian25'!AG25+'feb25'!AG25+'mar25'!AG25+'apr25'!AG25+'mai25'!AG25+'iun25'!AG25+'iul25'!AG25+'aug25'!AG25+sept25!AG25+'oct25'!AG25</f>
        <v>0</v>
      </c>
      <c r="AH25" s="100">
        <f>'ian25'!AH25+'feb25'!AH25+'mar25'!AH25+'apr25'!AH25+'mai25'!AH25+'iun25'!AH25+'iul25'!AH25+'aug25'!AH25+sept25!AH25+'oct25'!AH25</f>
        <v>0</v>
      </c>
      <c r="AI25" s="100">
        <f>'ian25'!AI25+'feb25'!AI25+'mar25'!AI25+'apr25'!AI25+'mai25'!AI25+'iun25'!AI25+'iul25'!AI25+'aug25'!AI25+sept25!AI25+'oct25'!AI25</f>
        <v>0</v>
      </c>
      <c r="AJ25" s="100">
        <f>'ian25'!AJ25+'feb25'!AJ25+'mar25'!AJ25+'apr25'!AJ25+'mai25'!AJ25+'iun25'!AJ25+'iul25'!AJ25+'aug25'!AJ25+sept25!AJ25+'oct25'!AJ25</f>
        <v>0</v>
      </c>
      <c r="AK25" s="100">
        <f>'ian25'!AK25+'feb25'!AK25+'mar25'!AK25+'apr25'!AK25+'mai25'!AK25+'iun25'!AK25+'iul25'!AK25+'aug25'!AK25+sept25!AK25+'oct25'!AK25</f>
        <v>0</v>
      </c>
      <c r="AL25" s="100">
        <f>'ian25'!AL25+'feb25'!AL25+'mar25'!AL25+'apr25'!AL25+'mai25'!AL25+'iun25'!AL25+'iul25'!AL25+'aug25'!AL25+sept25!AL25+'oct25'!AL25</f>
        <v>0</v>
      </c>
      <c r="AM25" s="100">
        <f>'ian25'!AM25+'feb25'!AM25+'mar25'!AM25+'apr25'!AM25+'mai25'!AM25+'iun25'!AM25+'iul25'!AM25+'aug25'!AM25+sept25!AM25+'oct25'!AM25</f>
        <v>0</v>
      </c>
      <c r="AN25" s="100">
        <f>'ian25'!AN25+'feb25'!AN25+'mar25'!AN25+'apr25'!AN25+'mai25'!AN25+'iun25'!AN25+'iul25'!AN25+'aug25'!AN25+sept25!AN25+'oct25'!AN25</f>
        <v>0</v>
      </c>
      <c r="AO25" s="100">
        <f>'ian25'!AO25+'feb25'!AO25+'mar25'!AO25+'apr25'!AO25+'mai25'!AO25+'iun25'!AO25+'iul25'!AO25+'aug25'!AO25+sept25!AO25+'oct25'!AO25</f>
        <v>0</v>
      </c>
      <c r="AP25" s="100">
        <f>'ian25'!AP25+'feb25'!AP25+'mar25'!AP25+'apr25'!AP25+'mai25'!AP25+'iun25'!AP25+'iul25'!AP25+'aug25'!AP25+sept25!AP25+'oct25'!AP25</f>
        <v>0</v>
      </c>
      <c r="AQ25" s="100">
        <f>'ian25'!AQ25+'feb25'!AQ25+'mar25'!AQ25+'apr25'!AQ25+'mai25'!AQ25+'iun25'!AQ25+'iul25'!AQ25+'aug25'!AQ25+sept25!AQ25+'oct25'!AQ25</f>
        <v>0</v>
      </c>
      <c r="AR25" s="100">
        <f>'ian25'!AR25+'feb25'!AR25+'mar25'!AR25+'apr25'!AR25+'mai25'!AR25+'iun25'!AR25+'iul25'!AR25+'aug25'!AR25+sept25!AR25+'oct25'!AR25</f>
        <v>0</v>
      </c>
      <c r="AS25" s="100">
        <f>'ian25'!AS25+'feb25'!AS25+'mar25'!AS25+'apr25'!AS25+'mai25'!AS25+'iun25'!AS25+'iul25'!AS25+'aug25'!AS25+sept25!AS25+'oct25'!AS25</f>
        <v>0</v>
      </c>
      <c r="AT25" s="146"/>
      <c r="AU25" s="13" t="str">
        <f>IF(AK24+AK25=AK23," ","GRESEALA")</f>
        <v xml:space="preserve"> </v>
      </c>
      <c r="AV25" s="13" t="str">
        <f>IF(AL24+AL25=AL23," ","GRESEALA")</f>
        <v xml:space="preserve"> </v>
      </c>
      <c r="AW25" s="13" t="str">
        <f>IF(AR24+AR25=AR23," ","GRESEALA")</f>
        <v xml:space="preserve"> </v>
      </c>
      <c r="AX25" s="13" t="str">
        <f>IF(AS24+AS25=AS23," ","GRESEALA")</f>
        <v xml:space="preserve"> </v>
      </c>
      <c r="AY25" s="13" t="str">
        <f>IF(E23+F23=D23," ","GRESEALA")</f>
        <v xml:space="preserve"> </v>
      </c>
      <c r="AZ25" s="13" t="str">
        <f>IF(G23+K23+I23+L23+M23=D23," ","GRESEALA")</f>
        <v xml:space="preserve"> </v>
      </c>
      <c r="BA25" s="13" t="str">
        <f>IF(O23+P23=D23," ","GRESEALA")</f>
        <v xml:space="preserve"> </v>
      </c>
      <c r="BB25" s="13" t="str">
        <f>IF(Q23+S23+T23+U23+V23+W23=D23," ","GRESEALA")</f>
        <v xml:space="preserve"> </v>
      </c>
      <c r="BC25" s="13" t="str">
        <f>IF(X23+Y23+Z23=D23," ","GRESEALA")</f>
        <v xml:space="preserve"> </v>
      </c>
      <c r="BD25" s="13" t="str">
        <f>IF(AA23+AC23+AE23+AF23+AG23+AH23+AI23+AJ23+AK23+AL23+AM23+AN23+AO23+AP23+AQ23+AR23+AS23&gt;=D23," ","GRESEALA")</f>
        <v xml:space="preserve"> </v>
      </c>
      <c r="BE25" s="13" t="str">
        <f>IF(AS23&lt;=D23," ","GRESEALA")</f>
        <v xml:space="preserve"> </v>
      </c>
      <c r="BF25" s="13" t="str">
        <f>IF(H23&lt;=G23," ","GRESEALA")</f>
        <v xml:space="preserve"> </v>
      </c>
      <c r="BG25" s="13" t="str">
        <f>IF(E27+E28=E26," ","GRESEALA")</f>
        <v xml:space="preserve"> </v>
      </c>
      <c r="BH25" s="13" t="str">
        <f>IF(F27+F28=F26," ","GRESEALA")</f>
        <v xml:space="preserve"> </v>
      </c>
      <c r="BI25" s="13" t="str">
        <f>IF(G27+G28=G26," ","GRESEALA")</f>
        <v xml:space="preserve"> </v>
      </c>
      <c r="BJ25" s="13" t="str">
        <f>IF(H27+H28=H26," ","GRESEALA")</f>
        <v xml:space="preserve"> </v>
      </c>
      <c r="BK25" s="13" t="str">
        <f>IF(K27+K28=K26," ","GRESEALA")</f>
        <v xml:space="preserve"> </v>
      </c>
    </row>
    <row r="26" spans="2:64" s="24" customFormat="1" ht="57" customHeight="1" x14ac:dyDescent="0.45">
      <c r="B26" s="147" t="s">
        <v>70</v>
      </c>
      <c r="C26" s="79" t="s">
        <v>71</v>
      </c>
      <c r="D26" s="128">
        <f t="shared" si="0"/>
        <v>0</v>
      </c>
      <c r="E26" s="100">
        <f>'ian25'!E26+'feb25'!E26+'mar25'!E26+'apr25'!E26+'mai25'!E26+'iun25'!E26+'iul25'!E26+'aug25'!E26+sept25!E26+'oct25'!E26</f>
        <v>0</v>
      </c>
      <c r="F26" s="100">
        <f>'ian25'!F26+'feb25'!F26+'mar25'!F26+'apr25'!F26+'mai25'!F26+'iun25'!F26+'iul25'!F26+'aug25'!F26+sept25!F26+'oct25'!F26</f>
        <v>0</v>
      </c>
      <c r="G26" s="100">
        <f>'ian25'!G26+'feb25'!G26+'mar25'!G26+'apr25'!G26+'mai25'!G26+'iun25'!G26+'iul25'!G26+'aug25'!G26+sept25!G26+'oct25'!G26</f>
        <v>0</v>
      </c>
      <c r="H26" s="100">
        <f>'ian25'!H26+'feb25'!H26+'mar25'!H26+'apr25'!H26+'mai25'!H26+'iun25'!H26+'iul25'!H26+'aug25'!H26+sept25!H26+'oct25'!H26</f>
        <v>0</v>
      </c>
      <c r="I26" s="100">
        <f>'ian25'!I26+'feb25'!I26+'mar25'!I26+'apr25'!I26+'mai25'!I26+'iun25'!I26+'iul25'!I26+'aug25'!I26+sept25!I26+'oct25'!I26</f>
        <v>0</v>
      </c>
      <c r="J26" s="100">
        <f>'ian25'!J26+'feb25'!J26+'mar25'!J26+'apr25'!J26+'mai25'!J26+'iun25'!J26+'iul25'!J26+'aug25'!J26+sept25!J26+'oct25'!J26</f>
        <v>0</v>
      </c>
      <c r="K26" s="100">
        <f>'ian25'!K26+'feb25'!K26+'mar25'!K26+'apr25'!K26+'mai25'!K26+'iun25'!K26+'iul25'!K26+'aug25'!K26+sept25!K26+'oct25'!K26</f>
        <v>0</v>
      </c>
      <c r="L26" s="100">
        <f>'ian25'!L26+'feb25'!L26+'mar25'!L26+'apr25'!L26+'mai25'!L26+'iun25'!L26+'iul25'!L26+'aug25'!L26+sept25!L26+'oct25'!L26</f>
        <v>0</v>
      </c>
      <c r="M26" s="100">
        <f>'ian25'!M26+'feb25'!M26+'mar25'!M26+'apr25'!M26+'mai25'!M26+'iun25'!M26+'iul25'!M26+'aug25'!M26+sept25!M26+'oct25'!M26</f>
        <v>0</v>
      </c>
      <c r="N26" s="100">
        <f>'ian25'!N26+'feb25'!N26+'mar25'!N26+'apr25'!N26+'mai25'!N26+'iun25'!N26+'iul25'!N26+'aug25'!N26+sept25!N26+'oct25'!N26</f>
        <v>0</v>
      </c>
      <c r="O26" s="100">
        <f>'ian25'!O26+'feb25'!O26+'mar25'!O26+'apr25'!O26+'mai25'!O26+'iun25'!O26+'iul25'!O26+'aug25'!O26+sept25!O26+'oct25'!O26</f>
        <v>0</v>
      </c>
      <c r="P26" s="100">
        <f>'ian25'!P26+'feb25'!P26+'mar25'!P26+'apr25'!P26+'mai25'!P26+'iun25'!P26+'iul25'!P26+'aug25'!P26+sept25!P26+'oct25'!P26</f>
        <v>0</v>
      </c>
      <c r="Q26" s="100">
        <f>'ian25'!Q26+'feb25'!Q26+'mar25'!Q26+'apr25'!Q26+'mai25'!Q26+'iun25'!Q26+'iul25'!Q26+'aug25'!Q26+sept25!Q26+'oct25'!Q26</f>
        <v>0</v>
      </c>
      <c r="R26" s="100">
        <f>'ian25'!R26+'feb25'!R26+'mar25'!R26+'apr25'!R26+'mai25'!R26+'iun25'!R26+'iul25'!R26+'aug25'!R26+sept25!R26+'oct25'!R26</f>
        <v>0</v>
      </c>
      <c r="S26" s="100">
        <f>'ian25'!S26+'feb25'!S26+'mar25'!S26+'apr25'!S26+'mai25'!S26+'iun25'!S26+'iul25'!S26+'aug25'!S26+sept25!S26+'oct25'!S26</f>
        <v>0</v>
      </c>
      <c r="T26" s="100">
        <f>'ian25'!T26+'feb25'!T26+'mar25'!T26+'apr25'!T26+'mai25'!T26+'iun25'!T26+'iul25'!T26+'aug25'!T26+sept25!T26+'oct25'!T26</f>
        <v>0</v>
      </c>
      <c r="U26" s="100">
        <f>'ian25'!U26+'feb25'!U26+'mar25'!U26+'apr25'!U26+'mai25'!U26+'iun25'!U26+'iul25'!U26+'aug25'!U26+sept25!U26+'oct25'!U26</f>
        <v>0</v>
      </c>
      <c r="V26" s="100">
        <f>'ian25'!V26+'feb25'!V26+'mar25'!V26+'apr25'!V26+'mai25'!V26+'iun25'!V26+'iul25'!V26+'aug25'!V26+sept25!V26+'oct25'!V26</f>
        <v>0</v>
      </c>
      <c r="W26" s="100">
        <f>'ian25'!W26+'feb25'!W26+'mar25'!W26+'apr25'!W26+'mai25'!W26+'iun25'!W26+'iul25'!W26+'aug25'!W26+sept25!W26+'oct25'!W26</f>
        <v>0</v>
      </c>
      <c r="X26" s="100">
        <f>'ian25'!X26+'feb25'!X26+'mar25'!X26+'apr25'!X26+'mai25'!X26+'iun25'!X26+'iul25'!X26+'aug25'!X26+sept25!X26+'oct25'!X26</f>
        <v>0</v>
      </c>
      <c r="Y26" s="100">
        <f>'ian25'!Y26+'feb25'!Y26+'mar25'!Y26+'apr25'!Y26+'mai25'!Y26+'iun25'!Y26+'iul25'!Y26+'aug25'!Y26+sept25!Y26+'oct25'!Y26</f>
        <v>0</v>
      </c>
      <c r="Z26" s="100">
        <f>'ian25'!Z26+'feb25'!Z26+'mar25'!Z26+'apr25'!Z26+'mai25'!Z26+'iun25'!Z26+'iul25'!Z26+'aug25'!Z26+sept25!Z26+'oct25'!Z26</f>
        <v>0</v>
      </c>
      <c r="AA26" s="100">
        <f>'ian25'!AA26+'feb25'!AA26+'mar25'!AA26+'apr25'!AA26+'mai25'!AA26+'iun25'!AA26+'iul25'!AA26+'aug25'!AA26+sept25!AA26+'oct25'!AA26</f>
        <v>0</v>
      </c>
      <c r="AB26" s="100">
        <f>'ian25'!AB26+'feb25'!AB26+'mar25'!AB26+'apr25'!AB26+'mai25'!AB26+'iun25'!AB26+'iul25'!AB26+'aug25'!AB26+sept25!AB26+'oct25'!AB26</f>
        <v>0</v>
      </c>
      <c r="AC26" s="100">
        <f>'ian25'!AC26+'feb25'!AC26+'mar25'!AC26+'apr25'!AC26+'mai25'!AC26+'iun25'!AC26+'iul25'!AC26+'aug25'!AC26+sept25!AC26+'oct25'!AC26</f>
        <v>0</v>
      </c>
      <c r="AD26" s="100">
        <f>'ian25'!AD26+'feb25'!AD26+'mar25'!AD26+'apr25'!AD26+'mai25'!AD26+'iun25'!AD26+'iul25'!AD26+'aug25'!AD26+sept25!AD26+'oct25'!AD26</f>
        <v>0</v>
      </c>
      <c r="AE26" s="100">
        <f>'ian25'!AE26+'feb25'!AE26+'mar25'!AE26+'apr25'!AE26+'mai25'!AE26+'iun25'!AE26+'iul25'!AE26+'aug25'!AE26+sept25!AE26+'oct25'!AE26</f>
        <v>0</v>
      </c>
      <c r="AF26" s="100">
        <f>'ian25'!AF26+'feb25'!AF26+'mar25'!AF26+'apr25'!AF26+'mai25'!AF26+'iun25'!AF26+'iul25'!AF26+'aug25'!AF26+sept25!AF26+'oct25'!AF26</f>
        <v>0</v>
      </c>
      <c r="AG26" s="100">
        <f>'ian25'!AG26+'feb25'!AG26+'mar25'!AG26+'apr25'!AG26+'mai25'!AG26+'iun25'!AG26+'iul25'!AG26+'aug25'!AG26+sept25!AG26+'oct25'!AG26</f>
        <v>0</v>
      </c>
      <c r="AH26" s="100">
        <f>'ian25'!AH26+'feb25'!AH26+'mar25'!AH26+'apr25'!AH26+'mai25'!AH26+'iun25'!AH26+'iul25'!AH26+'aug25'!AH26+sept25!AH26+'oct25'!AH26</f>
        <v>0</v>
      </c>
      <c r="AI26" s="100">
        <f>'ian25'!AI26+'feb25'!AI26+'mar25'!AI26+'apr25'!AI26+'mai25'!AI26+'iun25'!AI26+'iul25'!AI26+'aug25'!AI26+sept25!AI26+'oct25'!AI26</f>
        <v>0</v>
      </c>
      <c r="AJ26" s="100">
        <f>'ian25'!AJ26+'feb25'!AJ26+'mar25'!AJ26+'apr25'!AJ26+'mai25'!AJ26+'iun25'!AJ26+'iul25'!AJ26+'aug25'!AJ26+sept25!AJ26+'oct25'!AJ26</f>
        <v>0</v>
      </c>
      <c r="AK26" s="100">
        <f>'ian25'!AK26+'feb25'!AK26+'mar25'!AK26+'apr25'!AK26+'mai25'!AK26+'iun25'!AK26+'iul25'!AK26+'aug25'!AK26+sept25!AK26+'oct25'!AK26</f>
        <v>0</v>
      </c>
      <c r="AL26" s="100">
        <f>'ian25'!AL26+'feb25'!AL26+'mar25'!AL26+'apr25'!AL26+'mai25'!AL26+'iun25'!AL26+'iul25'!AL26+'aug25'!AL26+sept25!AL26+'oct25'!AL26</f>
        <v>0</v>
      </c>
      <c r="AM26" s="100">
        <f>'ian25'!AM26+'feb25'!AM26+'mar25'!AM26+'apr25'!AM26+'mai25'!AM26+'iun25'!AM26+'iul25'!AM26+'aug25'!AM26+sept25!AM26+'oct25'!AM26</f>
        <v>0</v>
      </c>
      <c r="AN26" s="100">
        <f>'ian25'!AN26+'feb25'!AN26+'mar25'!AN26+'apr25'!AN26+'mai25'!AN26+'iun25'!AN26+'iul25'!AN26+'aug25'!AN26+sept25!AN26+'oct25'!AN26</f>
        <v>0</v>
      </c>
      <c r="AO26" s="100">
        <f>'ian25'!AO26+'feb25'!AO26+'mar25'!AO26+'apr25'!AO26+'mai25'!AO26+'iun25'!AO26+'iul25'!AO26+'aug25'!AO26+sept25!AO26+'oct25'!AO26</f>
        <v>0</v>
      </c>
      <c r="AP26" s="100">
        <f>'ian25'!AP26+'feb25'!AP26+'mar25'!AP26+'apr25'!AP26+'mai25'!AP26+'iun25'!AP26+'iul25'!AP26+'aug25'!AP26+sept25!AP26+'oct25'!AP26</f>
        <v>0</v>
      </c>
      <c r="AQ26" s="100">
        <f>'ian25'!AQ26+'feb25'!AQ26+'mar25'!AQ26+'apr25'!AQ26+'mai25'!AQ26+'iun25'!AQ26+'iul25'!AQ26+'aug25'!AQ26+sept25!AQ26+'oct25'!AQ26</f>
        <v>0</v>
      </c>
      <c r="AR26" s="100">
        <f>'ian25'!AR26+'feb25'!AR26+'mar25'!AR26+'apr25'!AR26+'mai25'!AR26+'iun25'!AR26+'iul25'!AR26+'aug25'!AR26+sept25!AR26+'oct25'!AR26</f>
        <v>0</v>
      </c>
      <c r="AS26" s="100">
        <f>'ian25'!AS26+'feb25'!AS26+'mar25'!AS26+'apr25'!AS26+'mai25'!AS26+'iun25'!AS26+'iul25'!AS26+'aug25'!AS26+sept25!AS26+'oct25'!AS26</f>
        <v>0</v>
      </c>
      <c r="AT26" s="146"/>
      <c r="AU26" s="13" t="str">
        <f t="shared" ref="AU26:AZ26" si="15">IF(L27+L28=L26," ","GRESEALA")</f>
        <v xml:space="preserve"> </v>
      </c>
      <c r="AV26" s="13" t="str">
        <f t="shared" si="15"/>
        <v xml:space="preserve"> </v>
      </c>
      <c r="AW26" s="13" t="str">
        <f t="shared" si="15"/>
        <v xml:space="preserve"> </v>
      </c>
      <c r="AX26" s="13" t="str">
        <f t="shared" si="15"/>
        <v xml:space="preserve"> </v>
      </c>
      <c r="AY26" s="13" t="str">
        <f t="shared" si="15"/>
        <v xml:space="preserve"> </v>
      </c>
      <c r="AZ26" s="13" t="str">
        <f t="shared" si="15"/>
        <v xml:space="preserve"> </v>
      </c>
      <c r="BA26" s="13" t="str">
        <f t="shared" ref="BA26:BK26" si="16">IF(S27+S28=S26," ","GRESEALA")</f>
        <v xml:space="preserve"> </v>
      </c>
      <c r="BB26" s="13" t="str">
        <f t="shared" si="16"/>
        <v xml:space="preserve"> </v>
      </c>
      <c r="BC26" s="13" t="str">
        <f t="shared" si="16"/>
        <v xml:space="preserve"> </v>
      </c>
      <c r="BD26" s="13" t="str">
        <f t="shared" si="16"/>
        <v xml:space="preserve"> </v>
      </c>
      <c r="BE26" s="13" t="str">
        <f t="shared" si="16"/>
        <v xml:space="preserve"> </v>
      </c>
      <c r="BF26" s="13" t="str">
        <f t="shared" si="16"/>
        <v xml:space="preserve"> </v>
      </c>
      <c r="BG26" s="13" t="str">
        <f t="shared" si="16"/>
        <v xml:space="preserve"> </v>
      </c>
      <c r="BH26" s="13" t="str">
        <f t="shared" si="16"/>
        <v xml:space="preserve"> </v>
      </c>
      <c r="BI26" s="13" t="str">
        <f t="shared" si="16"/>
        <v xml:space="preserve"> </v>
      </c>
      <c r="BJ26" s="13" t="str">
        <f t="shared" si="16"/>
        <v xml:space="preserve"> </v>
      </c>
      <c r="BK26" s="13" t="str">
        <f t="shared" si="16"/>
        <v xml:space="preserve"> </v>
      </c>
    </row>
    <row r="27" spans="2:64" s="24" customFormat="1" ht="37.5" customHeight="1" x14ac:dyDescent="0.45">
      <c r="B27" s="150" t="s">
        <v>72</v>
      </c>
      <c r="C27" s="80" t="s">
        <v>73</v>
      </c>
      <c r="D27" s="132">
        <f t="shared" si="0"/>
        <v>0</v>
      </c>
      <c r="E27" s="100">
        <f>'ian25'!E27+'feb25'!E27+'mar25'!E27+'apr25'!E27+'mai25'!E27+'iun25'!E27+'iul25'!E27+'aug25'!E27+sept25!E27+'oct25'!E27</f>
        <v>0</v>
      </c>
      <c r="F27" s="100">
        <f>'ian25'!F27+'feb25'!F27+'mar25'!F27+'apr25'!F27+'mai25'!F27+'iun25'!F27+'iul25'!F27+'aug25'!F27+sept25!F27+'oct25'!F27</f>
        <v>0</v>
      </c>
      <c r="G27" s="100">
        <f>'ian25'!G27+'feb25'!G27+'mar25'!G27+'apr25'!G27+'mai25'!G27+'iun25'!G27+'iul25'!G27+'aug25'!G27+sept25!G27+'oct25'!G27</f>
        <v>0</v>
      </c>
      <c r="H27" s="100">
        <f>'ian25'!H27+'feb25'!H27+'mar25'!H27+'apr25'!H27+'mai25'!H27+'iun25'!H27+'iul25'!H27+'aug25'!H27+sept25!H27+'oct25'!H27</f>
        <v>0</v>
      </c>
      <c r="I27" s="100">
        <f>'ian25'!I27+'feb25'!I27+'mar25'!I27+'apr25'!I27+'mai25'!I27+'iun25'!I27+'iul25'!I27+'aug25'!I27+sept25!I27+'oct25'!I27</f>
        <v>0</v>
      </c>
      <c r="J27" s="100">
        <f>'ian25'!J27+'feb25'!J27+'mar25'!J27+'apr25'!J27+'mai25'!J27+'iun25'!J27+'iul25'!J27+'aug25'!J27+sept25!J27+'oct25'!J27</f>
        <v>0</v>
      </c>
      <c r="K27" s="100">
        <f>'ian25'!K27+'feb25'!K27+'mar25'!K27+'apr25'!K27+'mai25'!K27+'iun25'!K27+'iul25'!K27+'aug25'!K27+sept25!K27+'oct25'!K27</f>
        <v>0</v>
      </c>
      <c r="L27" s="100">
        <f>'ian25'!L27+'feb25'!L27+'mar25'!L27+'apr25'!L27+'mai25'!L27+'iun25'!L27+'iul25'!L27+'aug25'!L27+sept25!L27+'oct25'!L27</f>
        <v>0</v>
      </c>
      <c r="M27" s="100">
        <f>'ian25'!M27+'feb25'!M27+'mar25'!M27+'apr25'!M27+'mai25'!M27+'iun25'!M27+'iul25'!M27+'aug25'!M27+sept25!M27+'oct25'!M27</f>
        <v>0</v>
      </c>
      <c r="N27" s="100">
        <f>'ian25'!N27+'feb25'!N27+'mar25'!N27+'apr25'!N27+'mai25'!N27+'iun25'!N27+'iul25'!N27+'aug25'!N27+sept25!N27+'oct25'!N27</f>
        <v>0</v>
      </c>
      <c r="O27" s="100">
        <f>'ian25'!O27+'feb25'!O27+'mar25'!O27+'apr25'!O27+'mai25'!O27+'iun25'!O27+'iul25'!O27+'aug25'!O27+sept25!O27+'oct25'!O27</f>
        <v>0</v>
      </c>
      <c r="P27" s="100">
        <f>'ian25'!P27+'feb25'!P27+'mar25'!P27+'apr25'!P27+'mai25'!P27+'iun25'!P27+'iul25'!P27+'aug25'!P27+sept25!P27+'oct25'!P27</f>
        <v>0</v>
      </c>
      <c r="Q27" s="100">
        <f>'ian25'!Q27+'feb25'!Q27+'mar25'!Q27+'apr25'!Q27+'mai25'!Q27+'iun25'!Q27+'iul25'!Q27+'aug25'!Q27+sept25!Q27+'oct25'!Q27</f>
        <v>0</v>
      </c>
      <c r="R27" s="100">
        <f>'ian25'!R27+'feb25'!R27+'mar25'!R27+'apr25'!R27+'mai25'!R27+'iun25'!R27+'iul25'!R27+'aug25'!R27+sept25!R27+'oct25'!R27</f>
        <v>0</v>
      </c>
      <c r="S27" s="100">
        <f>'ian25'!S27+'feb25'!S27+'mar25'!S27+'apr25'!S27+'mai25'!S27+'iun25'!S27+'iul25'!S27+'aug25'!S27+sept25!S27+'oct25'!S27</f>
        <v>0</v>
      </c>
      <c r="T27" s="100">
        <f>'ian25'!T27+'feb25'!T27+'mar25'!T27+'apr25'!T27+'mai25'!T27+'iun25'!T27+'iul25'!T27+'aug25'!T27+sept25!T27+'oct25'!T27</f>
        <v>0</v>
      </c>
      <c r="U27" s="100">
        <f>'ian25'!U27+'feb25'!U27+'mar25'!U27+'apr25'!U27+'mai25'!U27+'iun25'!U27+'iul25'!U27+'aug25'!U27+sept25!U27+'oct25'!U27</f>
        <v>0</v>
      </c>
      <c r="V27" s="100">
        <f>'ian25'!V27+'feb25'!V27+'mar25'!V27+'apr25'!V27+'mai25'!V27+'iun25'!V27+'iul25'!V27+'aug25'!V27+sept25!V27+'oct25'!V27</f>
        <v>0</v>
      </c>
      <c r="W27" s="100">
        <f>'ian25'!W27+'feb25'!W27+'mar25'!W27+'apr25'!W27+'mai25'!W27+'iun25'!W27+'iul25'!W27+'aug25'!W27+sept25!W27+'oct25'!W27</f>
        <v>0</v>
      </c>
      <c r="X27" s="100">
        <f>'ian25'!X27+'feb25'!X27+'mar25'!X27+'apr25'!X27+'mai25'!X27+'iun25'!X27+'iul25'!X27+'aug25'!X27+sept25!X27+'oct25'!X27</f>
        <v>0</v>
      </c>
      <c r="Y27" s="100">
        <f>'ian25'!Y27+'feb25'!Y27+'mar25'!Y27+'apr25'!Y27+'mai25'!Y27+'iun25'!Y27+'iul25'!Y27+'aug25'!Y27+sept25!Y27+'oct25'!Y27</f>
        <v>0</v>
      </c>
      <c r="Z27" s="100">
        <f>'ian25'!Z27+'feb25'!Z27+'mar25'!Z27+'apr25'!Z27+'mai25'!Z27+'iun25'!Z27+'iul25'!Z27+'aug25'!Z27+sept25!Z27+'oct25'!Z27</f>
        <v>0</v>
      </c>
      <c r="AA27" s="100">
        <f>'ian25'!AA27+'feb25'!AA27+'mar25'!AA27+'apr25'!AA27+'mai25'!AA27+'iun25'!AA27+'iul25'!AA27+'aug25'!AA27+sept25!AA27+'oct25'!AA27</f>
        <v>0</v>
      </c>
      <c r="AB27" s="100">
        <f>'ian25'!AB27+'feb25'!AB27+'mar25'!AB27+'apr25'!AB27+'mai25'!AB27+'iun25'!AB27+'iul25'!AB27+'aug25'!AB27+sept25!AB27+'oct25'!AB27</f>
        <v>0</v>
      </c>
      <c r="AC27" s="100">
        <f>'ian25'!AC27+'feb25'!AC27+'mar25'!AC27+'apr25'!AC27+'mai25'!AC27+'iun25'!AC27+'iul25'!AC27+'aug25'!AC27+sept25!AC27+'oct25'!AC27</f>
        <v>0</v>
      </c>
      <c r="AD27" s="100">
        <f>'ian25'!AD27+'feb25'!AD27+'mar25'!AD27+'apr25'!AD27+'mai25'!AD27+'iun25'!AD27+'iul25'!AD27+'aug25'!AD27+sept25!AD27+'oct25'!AD27</f>
        <v>0</v>
      </c>
      <c r="AE27" s="100">
        <f>'ian25'!AE27+'feb25'!AE27+'mar25'!AE27+'apr25'!AE27+'mai25'!AE27+'iun25'!AE27+'iul25'!AE27+'aug25'!AE27+sept25!AE27+'oct25'!AE27</f>
        <v>0</v>
      </c>
      <c r="AF27" s="100">
        <f>'ian25'!AF27+'feb25'!AF27+'mar25'!AF27+'apr25'!AF27+'mai25'!AF27+'iun25'!AF27+'iul25'!AF27+'aug25'!AF27+sept25!AF27+'oct25'!AF27</f>
        <v>0</v>
      </c>
      <c r="AG27" s="100">
        <f>'ian25'!AG27+'feb25'!AG27+'mar25'!AG27+'apr25'!AG27+'mai25'!AG27+'iun25'!AG27+'iul25'!AG27+'aug25'!AG27+sept25!AG27+'oct25'!AG27</f>
        <v>0</v>
      </c>
      <c r="AH27" s="100">
        <f>'ian25'!AH27+'feb25'!AH27+'mar25'!AH27+'apr25'!AH27+'mai25'!AH27+'iun25'!AH27+'iul25'!AH27+'aug25'!AH27+sept25!AH27+'oct25'!AH27</f>
        <v>0</v>
      </c>
      <c r="AI27" s="100">
        <f>'ian25'!AI27+'feb25'!AI27+'mar25'!AI27+'apr25'!AI27+'mai25'!AI27+'iun25'!AI27+'iul25'!AI27+'aug25'!AI27+sept25!AI27+'oct25'!AI27</f>
        <v>0</v>
      </c>
      <c r="AJ27" s="100">
        <f>'ian25'!AJ27+'feb25'!AJ27+'mar25'!AJ27+'apr25'!AJ27+'mai25'!AJ27+'iun25'!AJ27+'iul25'!AJ27+'aug25'!AJ27+sept25!AJ27+'oct25'!AJ27</f>
        <v>0</v>
      </c>
      <c r="AK27" s="100">
        <f>'ian25'!AK27+'feb25'!AK27+'mar25'!AK27+'apr25'!AK27+'mai25'!AK27+'iun25'!AK27+'iul25'!AK27+'aug25'!AK27+sept25!AK27+'oct25'!AK27</f>
        <v>0</v>
      </c>
      <c r="AL27" s="100">
        <f>'ian25'!AL27+'feb25'!AL27+'mar25'!AL27+'apr25'!AL27+'mai25'!AL27+'iun25'!AL27+'iul25'!AL27+'aug25'!AL27+sept25!AL27+'oct25'!AL27</f>
        <v>0</v>
      </c>
      <c r="AM27" s="100">
        <f>'ian25'!AM27+'feb25'!AM27+'mar25'!AM27+'apr25'!AM27+'mai25'!AM27+'iun25'!AM27+'iul25'!AM27+'aug25'!AM27+sept25!AM27+'oct25'!AM27</f>
        <v>0</v>
      </c>
      <c r="AN27" s="100">
        <f>'ian25'!AN27+'feb25'!AN27+'mar25'!AN27+'apr25'!AN27+'mai25'!AN27+'iun25'!AN27+'iul25'!AN27+'aug25'!AN27+sept25!AN27+'oct25'!AN27</f>
        <v>0</v>
      </c>
      <c r="AO27" s="100">
        <f>'ian25'!AO27+'feb25'!AO27+'mar25'!AO27+'apr25'!AO27+'mai25'!AO27+'iun25'!AO27+'iul25'!AO27+'aug25'!AO27+sept25!AO27+'oct25'!AO27</f>
        <v>0</v>
      </c>
      <c r="AP27" s="100">
        <f>'ian25'!AP27+'feb25'!AP27+'mar25'!AP27+'apr25'!AP27+'mai25'!AP27+'iun25'!AP27+'iul25'!AP27+'aug25'!AP27+sept25!AP27+'oct25'!AP27</f>
        <v>0</v>
      </c>
      <c r="AQ27" s="100">
        <f>'ian25'!AQ27+'feb25'!AQ27+'mar25'!AQ27+'apr25'!AQ27+'mai25'!AQ27+'iun25'!AQ27+'iul25'!AQ27+'aug25'!AQ27+sept25!AQ27+'oct25'!AQ27</f>
        <v>0</v>
      </c>
      <c r="AR27" s="100">
        <f>'ian25'!AR27+'feb25'!AR27+'mar25'!AR27+'apr25'!AR27+'mai25'!AR27+'iun25'!AR27+'iul25'!AR27+'aug25'!AR27+sept25!AR27+'oct25'!AR27</f>
        <v>0</v>
      </c>
      <c r="AS27" s="100">
        <f>'ian25'!AS27+'feb25'!AS27+'mar25'!AS27+'apr25'!AS27+'mai25'!AS27+'iun25'!AS27+'iul25'!AS27+'aug25'!AS27+sept25!AS27+'oct25'!AS27</f>
        <v>0</v>
      </c>
      <c r="AT27" s="146"/>
      <c r="AU27" s="13" t="str">
        <f t="shared" ref="AU27:BC27" si="17">IF(AD27+AD28=AD26," ","GRESEALA")</f>
        <v xml:space="preserve"> </v>
      </c>
      <c r="AV27" s="13" t="str">
        <f t="shared" si="17"/>
        <v xml:space="preserve"> </v>
      </c>
      <c r="AW27" s="13" t="str">
        <f t="shared" si="17"/>
        <v xml:space="preserve"> </v>
      </c>
      <c r="AX27" s="13" t="str">
        <f t="shared" si="17"/>
        <v xml:space="preserve"> </v>
      </c>
      <c r="AY27" s="13" t="str">
        <f t="shared" si="17"/>
        <v xml:space="preserve"> </v>
      </c>
      <c r="AZ27" s="13" t="str">
        <f t="shared" si="17"/>
        <v xml:space="preserve"> </v>
      </c>
      <c r="BA27" s="13" t="str">
        <f t="shared" si="17"/>
        <v xml:space="preserve"> </v>
      </c>
      <c r="BB27" s="13" t="str">
        <f t="shared" si="17"/>
        <v xml:space="preserve"> </v>
      </c>
      <c r="BC27" s="13" t="str">
        <f t="shared" si="17"/>
        <v xml:space="preserve"> </v>
      </c>
      <c r="BD27" s="13" t="str">
        <f t="shared" ref="BD27:BE27" si="18">IF(AR27+AR28=AR26," ","GRESEALA")</f>
        <v xml:space="preserve"> </v>
      </c>
      <c r="BE27" s="13" t="str">
        <f t="shared" si="18"/>
        <v xml:space="preserve"> </v>
      </c>
      <c r="BF27" s="13" t="str">
        <f>IF(E26+F26=D26," ","GRESEALA")</f>
        <v xml:space="preserve"> </v>
      </c>
      <c r="BG27" s="13" t="str">
        <f>IF(G26+K26+I26+L26+M26=D26," ","GRESEALA")</f>
        <v xml:space="preserve"> </v>
      </c>
      <c r="BH27" s="13" t="str">
        <f>IF(O26+P26=D26," ","GRESEALA")</f>
        <v xml:space="preserve"> </v>
      </c>
      <c r="BI27" s="13" t="str">
        <f>IF(Q26+S26+T26+U26+V26+W26=D26," ","GRESEALA")</f>
        <v xml:space="preserve"> </v>
      </c>
      <c r="BJ27" s="13" t="str">
        <f>IF(X26+Y26+Z26=D26," ","GRESEALA")</f>
        <v xml:space="preserve"> </v>
      </c>
      <c r="BK27" s="13" t="str">
        <f>IF(AA26+AC26+AE26+AF26+AG26+AH26+AI26+AJ26+AK26+AL26+AM26+AN26+AO26+AP26+AQ26+AR26+AS26&gt;=D26," ","GRESEALA")</f>
        <v xml:space="preserve"> </v>
      </c>
    </row>
    <row r="28" spans="2:64" s="24" customFormat="1" ht="45.75" customHeight="1" x14ac:dyDescent="0.45">
      <c r="B28" s="150" t="s">
        <v>74</v>
      </c>
      <c r="C28" s="80" t="s">
        <v>75</v>
      </c>
      <c r="D28" s="132">
        <f t="shared" si="0"/>
        <v>0</v>
      </c>
      <c r="E28" s="100">
        <f>'ian25'!E28+'feb25'!E28+'mar25'!E28+'apr25'!E28+'mai25'!E28+'iun25'!E28+'iul25'!E28+'aug25'!E28+sept25!E28+'oct25'!E28</f>
        <v>0</v>
      </c>
      <c r="F28" s="100">
        <f>'ian25'!F28+'feb25'!F28+'mar25'!F28+'apr25'!F28+'mai25'!F28+'iun25'!F28+'iul25'!F28+'aug25'!F28+sept25!F28+'oct25'!F28</f>
        <v>0</v>
      </c>
      <c r="G28" s="100">
        <f>'ian25'!G28+'feb25'!G28+'mar25'!G28+'apr25'!G28+'mai25'!G28+'iun25'!G28+'iul25'!G28+'aug25'!G28+sept25!G28+'oct25'!G28</f>
        <v>0</v>
      </c>
      <c r="H28" s="100">
        <f>'ian25'!H28+'feb25'!H28+'mar25'!H28+'apr25'!H28+'mai25'!H28+'iun25'!H28+'iul25'!H28+'aug25'!H28+sept25!H28+'oct25'!H28</f>
        <v>0</v>
      </c>
      <c r="I28" s="100">
        <f>'ian25'!I28+'feb25'!I28+'mar25'!I28+'apr25'!I28+'mai25'!I28+'iun25'!I28+'iul25'!I28+'aug25'!I28+sept25!I28+'oct25'!I28</f>
        <v>0</v>
      </c>
      <c r="J28" s="100">
        <f>'ian25'!J28+'feb25'!J28+'mar25'!J28+'apr25'!J28+'mai25'!J28+'iun25'!J28+'iul25'!J28+'aug25'!J28+sept25!J28+'oct25'!J28</f>
        <v>0</v>
      </c>
      <c r="K28" s="100">
        <f>'ian25'!K28+'feb25'!K28+'mar25'!K28+'apr25'!K28+'mai25'!K28+'iun25'!K28+'iul25'!K28+'aug25'!K28+sept25!K28+'oct25'!K28</f>
        <v>0</v>
      </c>
      <c r="L28" s="100">
        <f>'ian25'!L28+'feb25'!L28+'mar25'!L28+'apr25'!L28+'mai25'!L28+'iun25'!L28+'iul25'!L28+'aug25'!L28+sept25!L28+'oct25'!L28</f>
        <v>0</v>
      </c>
      <c r="M28" s="100">
        <f>'ian25'!M28+'feb25'!M28+'mar25'!M28+'apr25'!M28+'mai25'!M28+'iun25'!M28+'iul25'!M28+'aug25'!M28+sept25!M28+'oct25'!M28</f>
        <v>0</v>
      </c>
      <c r="N28" s="100">
        <f>'ian25'!N28+'feb25'!N28+'mar25'!N28+'apr25'!N28+'mai25'!N28+'iun25'!N28+'iul25'!N28+'aug25'!N28+sept25!N28+'oct25'!N28</f>
        <v>0</v>
      </c>
      <c r="O28" s="100">
        <f>'ian25'!O28+'feb25'!O28+'mar25'!O28+'apr25'!O28+'mai25'!O28+'iun25'!O28+'iul25'!O28+'aug25'!O28+sept25!O28+'oct25'!O28</f>
        <v>0</v>
      </c>
      <c r="P28" s="100">
        <f>'ian25'!P28+'feb25'!P28+'mar25'!P28+'apr25'!P28+'mai25'!P28+'iun25'!P28+'iul25'!P28+'aug25'!P28+sept25!P28+'oct25'!P28</f>
        <v>0</v>
      </c>
      <c r="Q28" s="100">
        <f>'ian25'!Q28+'feb25'!Q28+'mar25'!Q28+'apr25'!Q28+'mai25'!Q28+'iun25'!Q28+'iul25'!Q28+'aug25'!Q28+sept25!Q28+'oct25'!Q28</f>
        <v>0</v>
      </c>
      <c r="R28" s="100">
        <f>'ian25'!R28+'feb25'!R28+'mar25'!R28+'apr25'!R28+'mai25'!R28+'iun25'!R28+'iul25'!R28+'aug25'!R28+sept25!R28+'oct25'!R28</f>
        <v>0</v>
      </c>
      <c r="S28" s="100">
        <f>'ian25'!S28+'feb25'!S28+'mar25'!S28+'apr25'!S28+'mai25'!S28+'iun25'!S28+'iul25'!S28+'aug25'!S28+sept25!S28+'oct25'!S28</f>
        <v>0</v>
      </c>
      <c r="T28" s="100">
        <f>'ian25'!T28+'feb25'!T28+'mar25'!T28+'apr25'!T28+'mai25'!T28+'iun25'!T28+'iul25'!T28+'aug25'!T28+sept25!T28+'oct25'!T28</f>
        <v>0</v>
      </c>
      <c r="U28" s="100">
        <f>'ian25'!U28+'feb25'!U28+'mar25'!U28+'apr25'!U28+'mai25'!U28+'iun25'!U28+'iul25'!U28+'aug25'!U28+sept25!U28+'oct25'!U28</f>
        <v>0</v>
      </c>
      <c r="V28" s="100">
        <f>'ian25'!V28+'feb25'!V28+'mar25'!V28+'apr25'!V28+'mai25'!V28+'iun25'!V28+'iul25'!V28+'aug25'!V28+sept25!V28+'oct25'!V28</f>
        <v>0</v>
      </c>
      <c r="W28" s="100">
        <f>'ian25'!W28+'feb25'!W28+'mar25'!W28+'apr25'!W28+'mai25'!W28+'iun25'!W28+'iul25'!W28+'aug25'!W28+sept25!W28+'oct25'!W28</f>
        <v>0</v>
      </c>
      <c r="X28" s="100">
        <f>'ian25'!X28+'feb25'!X28+'mar25'!X28+'apr25'!X28+'mai25'!X28+'iun25'!X28+'iul25'!X28+'aug25'!X28+sept25!X28+'oct25'!X28</f>
        <v>0</v>
      </c>
      <c r="Y28" s="100">
        <f>'ian25'!Y28+'feb25'!Y28+'mar25'!Y28+'apr25'!Y28+'mai25'!Y28+'iun25'!Y28+'iul25'!Y28+'aug25'!Y28+sept25!Y28+'oct25'!Y28</f>
        <v>0</v>
      </c>
      <c r="Z28" s="100">
        <f>'ian25'!Z28+'feb25'!Z28+'mar25'!Z28+'apr25'!Z28+'mai25'!Z28+'iun25'!Z28+'iul25'!Z28+'aug25'!Z28+sept25!Z28+'oct25'!Z28</f>
        <v>0</v>
      </c>
      <c r="AA28" s="100">
        <f>'ian25'!AA28+'feb25'!AA28+'mar25'!AA28+'apr25'!AA28+'mai25'!AA28+'iun25'!AA28+'iul25'!AA28+'aug25'!AA28+sept25!AA28+'oct25'!AA28</f>
        <v>0</v>
      </c>
      <c r="AB28" s="100">
        <f>'ian25'!AB28+'feb25'!AB28+'mar25'!AB28+'apr25'!AB28+'mai25'!AB28+'iun25'!AB28+'iul25'!AB28+'aug25'!AB28+sept25!AB28+'oct25'!AB28</f>
        <v>0</v>
      </c>
      <c r="AC28" s="100">
        <f>'ian25'!AC28+'feb25'!AC28+'mar25'!AC28+'apr25'!AC28+'mai25'!AC28+'iun25'!AC28+'iul25'!AC28+'aug25'!AC28+sept25!AC28+'oct25'!AC28</f>
        <v>0</v>
      </c>
      <c r="AD28" s="100">
        <f>'ian25'!AD28+'feb25'!AD28+'mar25'!AD28+'apr25'!AD28+'mai25'!AD28+'iun25'!AD28+'iul25'!AD28+'aug25'!AD28+sept25!AD28+'oct25'!AD28</f>
        <v>0</v>
      </c>
      <c r="AE28" s="100">
        <f>'ian25'!AE28+'feb25'!AE28+'mar25'!AE28+'apr25'!AE28+'mai25'!AE28+'iun25'!AE28+'iul25'!AE28+'aug25'!AE28+sept25!AE28+'oct25'!AE28</f>
        <v>0</v>
      </c>
      <c r="AF28" s="100">
        <f>'ian25'!AF28+'feb25'!AF28+'mar25'!AF28+'apr25'!AF28+'mai25'!AF28+'iun25'!AF28+'iul25'!AF28+'aug25'!AF28+sept25!AF28+'oct25'!AF28</f>
        <v>0</v>
      </c>
      <c r="AG28" s="100">
        <f>'ian25'!AG28+'feb25'!AG28+'mar25'!AG28+'apr25'!AG28+'mai25'!AG28+'iun25'!AG28+'iul25'!AG28+'aug25'!AG28+sept25!AG28+'oct25'!AG28</f>
        <v>0</v>
      </c>
      <c r="AH28" s="100">
        <f>'ian25'!AH28+'feb25'!AH28+'mar25'!AH28+'apr25'!AH28+'mai25'!AH28+'iun25'!AH28+'iul25'!AH28+'aug25'!AH28+sept25!AH28+'oct25'!AH28</f>
        <v>0</v>
      </c>
      <c r="AI28" s="100">
        <f>'ian25'!AI28+'feb25'!AI28+'mar25'!AI28+'apr25'!AI28+'mai25'!AI28+'iun25'!AI28+'iul25'!AI28+'aug25'!AI28+sept25!AI28+'oct25'!AI28</f>
        <v>0</v>
      </c>
      <c r="AJ28" s="100">
        <f>'ian25'!AJ28+'feb25'!AJ28+'mar25'!AJ28+'apr25'!AJ28+'mai25'!AJ28+'iun25'!AJ28+'iul25'!AJ28+'aug25'!AJ28+sept25!AJ28+'oct25'!AJ28</f>
        <v>0</v>
      </c>
      <c r="AK28" s="100">
        <f>'ian25'!AK28+'feb25'!AK28+'mar25'!AK28+'apr25'!AK28+'mai25'!AK28+'iun25'!AK28+'iul25'!AK28+'aug25'!AK28+sept25!AK28+'oct25'!AK28</f>
        <v>0</v>
      </c>
      <c r="AL28" s="100">
        <f>'ian25'!AL28+'feb25'!AL28+'mar25'!AL28+'apr25'!AL28+'mai25'!AL28+'iun25'!AL28+'iul25'!AL28+'aug25'!AL28+sept25!AL28+'oct25'!AL28</f>
        <v>0</v>
      </c>
      <c r="AM28" s="100">
        <f>'ian25'!AM28+'feb25'!AM28+'mar25'!AM28+'apr25'!AM28+'mai25'!AM28+'iun25'!AM28+'iul25'!AM28+'aug25'!AM28+sept25!AM28+'oct25'!AM28</f>
        <v>0</v>
      </c>
      <c r="AN28" s="100">
        <f>'ian25'!AN28+'feb25'!AN28+'mar25'!AN28+'apr25'!AN28+'mai25'!AN28+'iun25'!AN28+'iul25'!AN28+'aug25'!AN28+sept25!AN28+'oct25'!AN28</f>
        <v>0</v>
      </c>
      <c r="AO28" s="100">
        <f>'ian25'!AO28+'feb25'!AO28+'mar25'!AO28+'apr25'!AO28+'mai25'!AO28+'iun25'!AO28+'iul25'!AO28+'aug25'!AO28+sept25!AO28+'oct25'!AO28</f>
        <v>0</v>
      </c>
      <c r="AP28" s="100">
        <f>'ian25'!AP28+'feb25'!AP28+'mar25'!AP28+'apr25'!AP28+'mai25'!AP28+'iun25'!AP28+'iul25'!AP28+'aug25'!AP28+sept25!AP28+'oct25'!AP28</f>
        <v>0</v>
      </c>
      <c r="AQ28" s="100">
        <f>'ian25'!AQ28+'feb25'!AQ28+'mar25'!AQ28+'apr25'!AQ28+'mai25'!AQ28+'iun25'!AQ28+'iul25'!AQ28+'aug25'!AQ28+sept25!AQ28+'oct25'!AQ28</f>
        <v>0</v>
      </c>
      <c r="AR28" s="100">
        <f>'ian25'!AR28+'feb25'!AR28+'mar25'!AR28+'apr25'!AR28+'mai25'!AR28+'iun25'!AR28+'iul25'!AR28+'aug25'!AR28+sept25!AR28+'oct25'!AR28</f>
        <v>0</v>
      </c>
      <c r="AS28" s="100">
        <f>'ian25'!AS28+'feb25'!AS28+'mar25'!AS28+'apr25'!AS28+'mai25'!AS28+'iun25'!AS28+'iul25'!AS28+'aug25'!AS28+sept25!AS28+'oct25'!AS28</f>
        <v>0</v>
      </c>
      <c r="AT28" s="146"/>
      <c r="AU28" s="13" t="str">
        <f>IF(AS26&lt;=D26," ","GRESEALA")</f>
        <v xml:space="preserve"> </v>
      </c>
      <c r="AV28" s="13" t="str">
        <f>IF(H26&lt;=G26," ","GRESEALA")</f>
        <v xml:space="preserve"> </v>
      </c>
      <c r="AW28" s="13" t="str">
        <f>IF(E30+E31=E29," ","GRESEALA")</f>
        <v xml:space="preserve"> </v>
      </c>
      <c r="AX28" s="13" t="str">
        <f>IF(F30+F31=F29," ","GRESEALA")</f>
        <v xml:space="preserve"> </v>
      </c>
      <c r="AY28" s="13" t="str">
        <f>IF(G30+G31=G29," ","GRESEALA")</f>
        <v xml:space="preserve"> </v>
      </c>
      <c r="AZ28" s="13" t="str">
        <f>IF(H30+H31=H29," ","GRESEALA")</f>
        <v xml:space="preserve"> </v>
      </c>
      <c r="BA28" s="13" t="str">
        <f t="shared" ref="BA28:BG28" si="19">IF(K30+K31=K29," ","GRESEALA")</f>
        <v xml:space="preserve"> </v>
      </c>
      <c r="BB28" s="13" t="str">
        <f t="shared" si="19"/>
        <v xml:space="preserve"> </v>
      </c>
      <c r="BC28" s="13" t="str">
        <f t="shared" si="19"/>
        <v xml:space="preserve"> </v>
      </c>
      <c r="BD28" s="13" t="str">
        <f t="shared" si="19"/>
        <v xml:space="preserve"> </v>
      </c>
      <c r="BE28" s="13" t="str">
        <f t="shared" si="19"/>
        <v xml:space="preserve"> </v>
      </c>
      <c r="BF28" s="13" t="str">
        <f t="shared" si="19"/>
        <v xml:space="preserve"> </v>
      </c>
      <c r="BG28" s="13" t="str">
        <f t="shared" si="19"/>
        <v xml:space="preserve"> </v>
      </c>
      <c r="BH28" s="13" t="str">
        <f t="shared" ref="BH28:BK28" si="20">IF(S30+S31=S29," ","GRESEALA")</f>
        <v xml:space="preserve"> </v>
      </c>
      <c r="BI28" s="13" t="str">
        <f t="shared" si="20"/>
        <v xml:space="preserve"> </v>
      </c>
      <c r="BJ28" s="13" t="str">
        <f t="shared" si="20"/>
        <v xml:space="preserve"> </v>
      </c>
      <c r="BK28" s="13" t="str">
        <f t="shared" si="20"/>
        <v xml:space="preserve"> </v>
      </c>
    </row>
    <row r="29" spans="2:64" s="24" customFormat="1" ht="41.25" customHeight="1" x14ac:dyDescent="0.45">
      <c r="B29" s="147" t="s">
        <v>76</v>
      </c>
      <c r="C29" s="79" t="s">
        <v>77</v>
      </c>
      <c r="D29" s="128">
        <f t="shared" si="0"/>
        <v>0</v>
      </c>
      <c r="E29" s="100">
        <f>'ian25'!E29+'feb25'!E29+'mar25'!E29+'apr25'!E29+'mai25'!E29+'iun25'!E29+'iul25'!E29+'aug25'!E29+sept25!E29+'oct25'!E29</f>
        <v>0</v>
      </c>
      <c r="F29" s="100">
        <f>'ian25'!F29+'feb25'!F29+'mar25'!F29+'apr25'!F29+'mai25'!F29+'iun25'!F29+'iul25'!F29+'aug25'!F29+sept25!F29+'oct25'!F29</f>
        <v>0</v>
      </c>
      <c r="G29" s="100">
        <f>'ian25'!G29+'feb25'!G29+'mar25'!G29+'apr25'!G29+'mai25'!G29+'iun25'!G29+'iul25'!G29+'aug25'!G29+sept25!G29+'oct25'!G29</f>
        <v>0</v>
      </c>
      <c r="H29" s="100">
        <f>'ian25'!H29+'feb25'!H29+'mar25'!H29+'apr25'!H29+'mai25'!H29+'iun25'!H29+'iul25'!H29+'aug25'!H29+sept25!H29+'oct25'!H29</f>
        <v>0</v>
      </c>
      <c r="I29" s="100">
        <f>'ian25'!I29+'feb25'!I29+'mar25'!I29+'apr25'!I29+'mai25'!I29+'iun25'!I29+'iul25'!I29+'aug25'!I29+sept25!I29+'oct25'!I29</f>
        <v>0</v>
      </c>
      <c r="J29" s="100">
        <f>'ian25'!J29+'feb25'!J29+'mar25'!J29+'apr25'!J29+'mai25'!J29+'iun25'!J29+'iul25'!J29+'aug25'!J29+sept25!J29+'oct25'!J29</f>
        <v>0</v>
      </c>
      <c r="K29" s="100">
        <f>'ian25'!K29+'feb25'!K29+'mar25'!K29+'apr25'!K29+'mai25'!K29+'iun25'!K29+'iul25'!K29+'aug25'!K29+sept25!K29+'oct25'!K29</f>
        <v>0</v>
      </c>
      <c r="L29" s="100">
        <f>'ian25'!L29+'feb25'!L29+'mar25'!L29+'apr25'!L29+'mai25'!L29+'iun25'!L29+'iul25'!L29+'aug25'!L29+sept25!L29+'oct25'!L29</f>
        <v>0</v>
      </c>
      <c r="M29" s="100">
        <f>'ian25'!M29+'feb25'!M29+'mar25'!M29+'apr25'!M29+'mai25'!M29+'iun25'!M29+'iul25'!M29+'aug25'!M29+sept25!M29+'oct25'!M29</f>
        <v>0</v>
      </c>
      <c r="N29" s="100">
        <f>'ian25'!N29+'feb25'!N29+'mar25'!N29+'apr25'!N29+'mai25'!N29+'iun25'!N29+'iul25'!N29+'aug25'!N29+sept25!N29+'oct25'!N29</f>
        <v>0</v>
      </c>
      <c r="O29" s="100">
        <f>'ian25'!O29+'feb25'!O29+'mar25'!O29+'apr25'!O29+'mai25'!O29+'iun25'!O29+'iul25'!O29+'aug25'!O29+sept25!O29+'oct25'!O29</f>
        <v>0</v>
      </c>
      <c r="P29" s="100">
        <f>'ian25'!P29+'feb25'!P29+'mar25'!P29+'apr25'!P29+'mai25'!P29+'iun25'!P29+'iul25'!P29+'aug25'!P29+sept25!P29+'oct25'!P29</f>
        <v>0</v>
      </c>
      <c r="Q29" s="100">
        <f>'ian25'!Q29+'feb25'!Q29+'mar25'!Q29+'apr25'!Q29+'mai25'!Q29+'iun25'!Q29+'iul25'!Q29+'aug25'!Q29+sept25!Q29+'oct25'!Q29</f>
        <v>0</v>
      </c>
      <c r="R29" s="100">
        <f>'ian25'!R29+'feb25'!R29+'mar25'!R29+'apr25'!R29+'mai25'!R29+'iun25'!R29+'iul25'!R29+'aug25'!R29+sept25!R29+'oct25'!R29</f>
        <v>0</v>
      </c>
      <c r="S29" s="100">
        <f>'ian25'!S29+'feb25'!S29+'mar25'!S29+'apr25'!S29+'mai25'!S29+'iun25'!S29+'iul25'!S29+'aug25'!S29+sept25!S29+'oct25'!S29</f>
        <v>0</v>
      </c>
      <c r="T29" s="100">
        <f>'ian25'!T29+'feb25'!T29+'mar25'!T29+'apr25'!T29+'mai25'!T29+'iun25'!T29+'iul25'!T29+'aug25'!T29+sept25!T29+'oct25'!T29</f>
        <v>0</v>
      </c>
      <c r="U29" s="100">
        <f>'ian25'!U29+'feb25'!U29+'mar25'!U29+'apr25'!U29+'mai25'!U29+'iun25'!U29+'iul25'!U29+'aug25'!U29+sept25!U29+'oct25'!U29</f>
        <v>0</v>
      </c>
      <c r="V29" s="100">
        <f>'ian25'!V29+'feb25'!V29+'mar25'!V29+'apr25'!V29+'mai25'!V29+'iun25'!V29+'iul25'!V29+'aug25'!V29+sept25!V29+'oct25'!V29</f>
        <v>0</v>
      </c>
      <c r="W29" s="100">
        <f>'ian25'!W29+'feb25'!W29+'mar25'!W29+'apr25'!W29+'mai25'!W29+'iun25'!W29+'iul25'!W29+'aug25'!W29+sept25!W29+'oct25'!W29</f>
        <v>0</v>
      </c>
      <c r="X29" s="100">
        <f>'ian25'!X29+'feb25'!X29+'mar25'!X29+'apr25'!X29+'mai25'!X29+'iun25'!X29+'iul25'!X29+'aug25'!X29+sept25!X29+'oct25'!X29</f>
        <v>0</v>
      </c>
      <c r="Y29" s="100">
        <f>'ian25'!Y29+'feb25'!Y29+'mar25'!Y29+'apr25'!Y29+'mai25'!Y29+'iun25'!Y29+'iul25'!Y29+'aug25'!Y29+sept25!Y29+'oct25'!Y29</f>
        <v>0</v>
      </c>
      <c r="Z29" s="100">
        <f>'ian25'!Z29+'feb25'!Z29+'mar25'!Z29+'apr25'!Z29+'mai25'!Z29+'iun25'!Z29+'iul25'!Z29+'aug25'!Z29+sept25!Z29+'oct25'!Z29</f>
        <v>0</v>
      </c>
      <c r="AA29" s="100">
        <f>'ian25'!AA29+'feb25'!AA29+'mar25'!AA29+'apr25'!AA29+'mai25'!AA29+'iun25'!AA29+'iul25'!AA29+'aug25'!AA29+sept25!AA29+'oct25'!AA29</f>
        <v>0</v>
      </c>
      <c r="AB29" s="100">
        <f>'ian25'!AB29+'feb25'!AB29+'mar25'!AB29+'apr25'!AB29+'mai25'!AB29+'iun25'!AB29+'iul25'!AB29+'aug25'!AB29+sept25!AB29+'oct25'!AB29</f>
        <v>0</v>
      </c>
      <c r="AC29" s="100">
        <f>'ian25'!AC29+'feb25'!AC29+'mar25'!AC29+'apr25'!AC29+'mai25'!AC29+'iun25'!AC29+'iul25'!AC29+'aug25'!AC29+sept25!AC29+'oct25'!AC29</f>
        <v>0</v>
      </c>
      <c r="AD29" s="100">
        <f>'ian25'!AD29+'feb25'!AD29+'mar25'!AD29+'apr25'!AD29+'mai25'!AD29+'iun25'!AD29+'iul25'!AD29+'aug25'!AD29+sept25!AD29+'oct25'!AD29</f>
        <v>0</v>
      </c>
      <c r="AE29" s="100">
        <f>'ian25'!AE29+'feb25'!AE29+'mar25'!AE29+'apr25'!AE29+'mai25'!AE29+'iun25'!AE29+'iul25'!AE29+'aug25'!AE29+sept25!AE29+'oct25'!AE29</f>
        <v>0</v>
      </c>
      <c r="AF29" s="100">
        <f>'ian25'!AF29+'feb25'!AF29+'mar25'!AF29+'apr25'!AF29+'mai25'!AF29+'iun25'!AF29+'iul25'!AF29+'aug25'!AF29+sept25!AF29+'oct25'!AF29</f>
        <v>0</v>
      </c>
      <c r="AG29" s="100">
        <f>'ian25'!AG29+'feb25'!AG29+'mar25'!AG29+'apr25'!AG29+'mai25'!AG29+'iun25'!AG29+'iul25'!AG29+'aug25'!AG29+sept25!AG29+'oct25'!AG29</f>
        <v>0</v>
      </c>
      <c r="AH29" s="100">
        <f>'ian25'!AH29+'feb25'!AH29+'mar25'!AH29+'apr25'!AH29+'mai25'!AH29+'iun25'!AH29+'iul25'!AH29+'aug25'!AH29+sept25!AH29+'oct25'!AH29</f>
        <v>0</v>
      </c>
      <c r="AI29" s="100">
        <f>'ian25'!AI29+'feb25'!AI29+'mar25'!AI29+'apr25'!AI29+'mai25'!AI29+'iun25'!AI29+'iul25'!AI29+'aug25'!AI29+sept25!AI29+'oct25'!AI29</f>
        <v>0</v>
      </c>
      <c r="AJ29" s="100">
        <f>'ian25'!AJ29+'feb25'!AJ29+'mar25'!AJ29+'apr25'!AJ29+'mai25'!AJ29+'iun25'!AJ29+'iul25'!AJ29+'aug25'!AJ29+sept25!AJ29+'oct25'!AJ29</f>
        <v>0</v>
      </c>
      <c r="AK29" s="100">
        <f>'ian25'!AK29+'feb25'!AK29+'mar25'!AK29+'apr25'!AK29+'mai25'!AK29+'iun25'!AK29+'iul25'!AK29+'aug25'!AK29+sept25!AK29+'oct25'!AK29</f>
        <v>0</v>
      </c>
      <c r="AL29" s="100">
        <f>'ian25'!AL29+'feb25'!AL29+'mar25'!AL29+'apr25'!AL29+'mai25'!AL29+'iun25'!AL29+'iul25'!AL29+'aug25'!AL29+sept25!AL29+'oct25'!AL29</f>
        <v>0</v>
      </c>
      <c r="AM29" s="100">
        <f>'ian25'!AM29+'feb25'!AM29+'mar25'!AM29+'apr25'!AM29+'mai25'!AM29+'iun25'!AM29+'iul25'!AM29+'aug25'!AM29+sept25!AM29+'oct25'!AM29</f>
        <v>0</v>
      </c>
      <c r="AN29" s="100">
        <f>'ian25'!AN29+'feb25'!AN29+'mar25'!AN29+'apr25'!AN29+'mai25'!AN29+'iun25'!AN29+'iul25'!AN29+'aug25'!AN29+sept25!AN29+'oct25'!AN29</f>
        <v>0</v>
      </c>
      <c r="AO29" s="100">
        <f>'ian25'!AO29+'feb25'!AO29+'mar25'!AO29+'apr25'!AO29+'mai25'!AO29+'iun25'!AO29+'iul25'!AO29+'aug25'!AO29+sept25!AO29+'oct25'!AO29</f>
        <v>0</v>
      </c>
      <c r="AP29" s="100">
        <f>'ian25'!AP29+'feb25'!AP29+'mar25'!AP29+'apr25'!AP29+'mai25'!AP29+'iun25'!AP29+'iul25'!AP29+'aug25'!AP29+sept25!AP29+'oct25'!AP29</f>
        <v>0</v>
      </c>
      <c r="AQ29" s="100">
        <f>'ian25'!AQ29+'feb25'!AQ29+'mar25'!AQ29+'apr25'!AQ29+'mai25'!AQ29+'iun25'!AQ29+'iul25'!AQ29+'aug25'!AQ29+sept25!AQ29+'oct25'!AQ29</f>
        <v>0</v>
      </c>
      <c r="AR29" s="100">
        <f>'ian25'!AR29+'feb25'!AR29+'mar25'!AR29+'apr25'!AR29+'mai25'!AR29+'iun25'!AR29+'iul25'!AR29+'aug25'!AR29+sept25!AR29+'oct25'!AR29</f>
        <v>0</v>
      </c>
      <c r="AS29" s="100">
        <f>'ian25'!AS29+'feb25'!AS29+'mar25'!AS29+'apr25'!AS29+'mai25'!AS29+'iun25'!AS29+'iul25'!AS29+'aug25'!AS29+sept25!AS29+'oct25'!AS29</f>
        <v>0</v>
      </c>
      <c r="AT29" s="146"/>
      <c r="AU29" s="13" t="str">
        <f t="shared" ref="AU29:BJ29" si="21">IF(W30+W31=W29," ","GRESEALA")</f>
        <v xml:space="preserve"> </v>
      </c>
      <c r="AV29" s="13" t="str">
        <f t="shared" si="21"/>
        <v xml:space="preserve"> </v>
      </c>
      <c r="AW29" s="13" t="str">
        <f t="shared" si="21"/>
        <v xml:space="preserve"> </v>
      </c>
      <c r="AX29" s="13" t="str">
        <f t="shared" si="21"/>
        <v xml:space="preserve"> </v>
      </c>
      <c r="AY29" s="13" t="str">
        <f t="shared" si="21"/>
        <v xml:space="preserve"> </v>
      </c>
      <c r="AZ29" s="13" t="str">
        <f t="shared" si="21"/>
        <v xml:space="preserve"> </v>
      </c>
      <c r="BA29" s="13" t="str">
        <f t="shared" si="21"/>
        <v xml:space="preserve"> </v>
      </c>
      <c r="BB29" s="13" t="str">
        <f t="shared" si="21"/>
        <v xml:space="preserve"> </v>
      </c>
      <c r="BC29" s="13" t="str">
        <f t="shared" si="21"/>
        <v xml:space="preserve"> </v>
      </c>
      <c r="BD29" s="13" t="str">
        <f t="shared" si="21"/>
        <v xml:space="preserve"> </v>
      </c>
      <c r="BE29" s="13" t="str">
        <f t="shared" si="21"/>
        <v xml:space="preserve"> </v>
      </c>
      <c r="BF29" s="13" t="str">
        <f t="shared" si="21"/>
        <v xml:space="preserve"> </v>
      </c>
      <c r="BG29" s="13" t="str">
        <f t="shared" si="21"/>
        <v xml:space="preserve"> </v>
      </c>
      <c r="BH29" s="13" t="str">
        <f t="shared" si="21"/>
        <v xml:space="preserve"> </v>
      </c>
      <c r="BI29" s="13" t="str">
        <f t="shared" si="21"/>
        <v xml:space="preserve"> </v>
      </c>
      <c r="BJ29" s="13" t="str">
        <f t="shared" si="21"/>
        <v xml:space="preserve"> </v>
      </c>
      <c r="BK29" s="13" t="str">
        <f t="shared" ref="BK29:BL29" si="22">IF(AR30+AR31=AR29," ","GRESEALA")</f>
        <v xml:space="preserve"> </v>
      </c>
      <c r="BL29" s="25" t="str">
        <f t="shared" si="22"/>
        <v xml:space="preserve"> </v>
      </c>
    </row>
    <row r="30" spans="2:64" s="24" customFormat="1" ht="41.25" customHeight="1" x14ac:dyDescent="0.45">
      <c r="B30" s="150" t="s">
        <v>78</v>
      </c>
      <c r="C30" s="80" t="s">
        <v>79</v>
      </c>
      <c r="D30" s="130">
        <f t="shared" si="0"/>
        <v>0</v>
      </c>
      <c r="E30" s="100">
        <f>'ian25'!E30+'feb25'!E30+'mar25'!E30+'apr25'!E30+'mai25'!E30+'iun25'!E30+'iul25'!E30+'aug25'!E30+sept25!E30+'oct25'!E30</f>
        <v>0</v>
      </c>
      <c r="F30" s="100">
        <f>'ian25'!F30+'feb25'!F30+'mar25'!F30+'apr25'!F30+'mai25'!F30+'iun25'!F30+'iul25'!F30+'aug25'!F30+sept25!F30+'oct25'!F30</f>
        <v>0</v>
      </c>
      <c r="G30" s="100">
        <f>'ian25'!G30+'feb25'!G30+'mar25'!G30+'apr25'!G30+'mai25'!G30+'iun25'!G30+'iul25'!G30+'aug25'!G30+sept25!G30+'oct25'!G30</f>
        <v>0</v>
      </c>
      <c r="H30" s="100">
        <f>'ian25'!H30+'feb25'!H30+'mar25'!H30+'apr25'!H30+'mai25'!H30+'iun25'!H30+'iul25'!H30+'aug25'!H30+sept25!H30+'oct25'!H30</f>
        <v>0</v>
      </c>
      <c r="I30" s="100">
        <f>'ian25'!I30+'feb25'!I30+'mar25'!I30+'apr25'!I30+'mai25'!I30+'iun25'!I30+'iul25'!I30+'aug25'!I30+sept25!I30+'oct25'!I30</f>
        <v>0</v>
      </c>
      <c r="J30" s="100">
        <f>'ian25'!J30+'feb25'!J30+'mar25'!J30+'apr25'!J30+'mai25'!J30+'iun25'!J30+'iul25'!J30+'aug25'!J30+sept25!J30+'oct25'!J30</f>
        <v>0</v>
      </c>
      <c r="K30" s="100">
        <f>'ian25'!K30+'feb25'!K30+'mar25'!K30+'apr25'!K30+'mai25'!K30+'iun25'!K30+'iul25'!K30+'aug25'!K30+sept25!K30+'oct25'!K30</f>
        <v>0</v>
      </c>
      <c r="L30" s="100">
        <f>'ian25'!L30+'feb25'!L30+'mar25'!L30+'apr25'!L30+'mai25'!L30+'iun25'!L30+'iul25'!L30+'aug25'!L30+sept25!L30+'oct25'!L30</f>
        <v>0</v>
      </c>
      <c r="M30" s="100">
        <f>'ian25'!M30+'feb25'!M30+'mar25'!M30+'apr25'!M30+'mai25'!M30+'iun25'!M30+'iul25'!M30+'aug25'!M30+sept25!M30+'oct25'!M30</f>
        <v>0</v>
      </c>
      <c r="N30" s="100">
        <f>'ian25'!N30+'feb25'!N30+'mar25'!N30+'apr25'!N30+'mai25'!N30+'iun25'!N30+'iul25'!N30+'aug25'!N30+sept25!N30+'oct25'!N30</f>
        <v>0</v>
      </c>
      <c r="O30" s="100">
        <f>'ian25'!O30+'feb25'!O30+'mar25'!O30+'apr25'!O30+'mai25'!O30+'iun25'!O30+'iul25'!O30+'aug25'!O30+sept25!O30+'oct25'!O30</f>
        <v>0</v>
      </c>
      <c r="P30" s="100">
        <f>'ian25'!P30+'feb25'!P30+'mar25'!P30+'apr25'!P30+'mai25'!P30+'iun25'!P30+'iul25'!P30+'aug25'!P30+sept25!P30+'oct25'!P30</f>
        <v>0</v>
      </c>
      <c r="Q30" s="100">
        <f>'ian25'!Q30+'feb25'!Q30+'mar25'!Q30+'apr25'!Q30+'mai25'!Q30+'iun25'!Q30+'iul25'!Q30+'aug25'!Q30+sept25!Q30+'oct25'!Q30</f>
        <v>0</v>
      </c>
      <c r="R30" s="100">
        <f>'ian25'!R30+'feb25'!R30+'mar25'!R30+'apr25'!R30+'mai25'!R30+'iun25'!R30+'iul25'!R30+'aug25'!R30+sept25!R30+'oct25'!R30</f>
        <v>0</v>
      </c>
      <c r="S30" s="100">
        <f>'ian25'!S30+'feb25'!S30+'mar25'!S30+'apr25'!S30+'mai25'!S30+'iun25'!S30+'iul25'!S30+'aug25'!S30+sept25!S30+'oct25'!S30</f>
        <v>0</v>
      </c>
      <c r="T30" s="100">
        <f>'ian25'!T30+'feb25'!T30+'mar25'!T30+'apr25'!T30+'mai25'!T30+'iun25'!T30+'iul25'!T30+'aug25'!T30+sept25!T30+'oct25'!T30</f>
        <v>0</v>
      </c>
      <c r="U30" s="100">
        <f>'ian25'!U30+'feb25'!U30+'mar25'!U30+'apr25'!U30+'mai25'!U30+'iun25'!U30+'iul25'!U30+'aug25'!U30+sept25!U30+'oct25'!U30</f>
        <v>0</v>
      </c>
      <c r="V30" s="100">
        <f>'ian25'!V30+'feb25'!V30+'mar25'!V30+'apr25'!V30+'mai25'!V30+'iun25'!V30+'iul25'!V30+'aug25'!V30+sept25!V30+'oct25'!V30</f>
        <v>0</v>
      </c>
      <c r="W30" s="100">
        <f>'ian25'!W30+'feb25'!W30+'mar25'!W30+'apr25'!W30+'mai25'!W30+'iun25'!W30+'iul25'!W30+'aug25'!W30+sept25!W30+'oct25'!W30</f>
        <v>0</v>
      </c>
      <c r="X30" s="100">
        <f>'ian25'!X30+'feb25'!X30+'mar25'!X30+'apr25'!X30+'mai25'!X30+'iun25'!X30+'iul25'!X30+'aug25'!X30+sept25!X30+'oct25'!X30</f>
        <v>0</v>
      </c>
      <c r="Y30" s="100">
        <f>'ian25'!Y30+'feb25'!Y30+'mar25'!Y30+'apr25'!Y30+'mai25'!Y30+'iun25'!Y30+'iul25'!Y30+'aug25'!Y30+sept25!Y30+'oct25'!Y30</f>
        <v>0</v>
      </c>
      <c r="Z30" s="100">
        <f>'ian25'!Z30+'feb25'!Z30+'mar25'!Z30+'apr25'!Z30+'mai25'!Z30+'iun25'!Z30+'iul25'!Z30+'aug25'!Z30+sept25!Z30+'oct25'!Z30</f>
        <v>0</v>
      </c>
      <c r="AA30" s="100">
        <f>'ian25'!AA30+'feb25'!AA30+'mar25'!AA30+'apr25'!AA30+'mai25'!AA30+'iun25'!AA30+'iul25'!AA30+'aug25'!AA30+sept25!AA30+'oct25'!AA30</f>
        <v>0</v>
      </c>
      <c r="AB30" s="100">
        <f>'ian25'!AB30+'feb25'!AB30+'mar25'!AB30+'apr25'!AB30+'mai25'!AB30+'iun25'!AB30+'iul25'!AB30+'aug25'!AB30+sept25!AB30+'oct25'!AB30</f>
        <v>0</v>
      </c>
      <c r="AC30" s="100">
        <f>'ian25'!AC30+'feb25'!AC30+'mar25'!AC30+'apr25'!AC30+'mai25'!AC30+'iun25'!AC30+'iul25'!AC30+'aug25'!AC30+sept25!AC30+'oct25'!AC30</f>
        <v>0</v>
      </c>
      <c r="AD30" s="100">
        <f>'ian25'!AD30+'feb25'!AD30+'mar25'!AD30+'apr25'!AD30+'mai25'!AD30+'iun25'!AD30+'iul25'!AD30+'aug25'!AD30+sept25!AD30+'oct25'!AD30</f>
        <v>0</v>
      </c>
      <c r="AE30" s="100">
        <f>'ian25'!AE30+'feb25'!AE30+'mar25'!AE30+'apr25'!AE30+'mai25'!AE30+'iun25'!AE30+'iul25'!AE30+'aug25'!AE30+sept25!AE30+'oct25'!AE30</f>
        <v>0</v>
      </c>
      <c r="AF30" s="100">
        <f>'ian25'!AF30+'feb25'!AF30+'mar25'!AF30+'apr25'!AF30+'mai25'!AF30+'iun25'!AF30+'iul25'!AF30+'aug25'!AF30+sept25!AF30+'oct25'!AF30</f>
        <v>0</v>
      </c>
      <c r="AG30" s="100">
        <f>'ian25'!AG30+'feb25'!AG30+'mar25'!AG30+'apr25'!AG30+'mai25'!AG30+'iun25'!AG30+'iul25'!AG30+'aug25'!AG30+sept25!AG30+'oct25'!AG30</f>
        <v>0</v>
      </c>
      <c r="AH30" s="100">
        <f>'ian25'!AH30+'feb25'!AH30+'mar25'!AH30+'apr25'!AH30+'mai25'!AH30+'iun25'!AH30+'iul25'!AH30+'aug25'!AH30+sept25!AH30+'oct25'!AH30</f>
        <v>0</v>
      </c>
      <c r="AI30" s="100">
        <f>'ian25'!AI30+'feb25'!AI30+'mar25'!AI30+'apr25'!AI30+'mai25'!AI30+'iun25'!AI30+'iul25'!AI30+'aug25'!AI30+sept25!AI30+'oct25'!AI30</f>
        <v>0</v>
      </c>
      <c r="AJ30" s="100">
        <f>'ian25'!AJ30+'feb25'!AJ30+'mar25'!AJ30+'apr25'!AJ30+'mai25'!AJ30+'iun25'!AJ30+'iul25'!AJ30+'aug25'!AJ30+sept25!AJ30+'oct25'!AJ30</f>
        <v>0</v>
      </c>
      <c r="AK30" s="100">
        <f>'ian25'!AK30+'feb25'!AK30+'mar25'!AK30+'apr25'!AK30+'mai25'!AK30+'iun25'!AK30+'iul25'!AK30+'aug25'!AK30+sept25!AK30+'oct25'!AK30</f>
        <v>0</v>
      </c>
      <c r="AL30" s="100">
        <f>'ian25'!AL30+'feb25'!AL30+'mar25'!AL30+'apr25'!AL30+'mai25'!AL30+'iun25'!AL30+'iul25'!AL30+'aug25'!AL30+sept25!AL30+'oct25'!AL30</f>
        <v>0</v>
      </c>
      <c r="AM30" s="100">
        <f>'ian25'!AM30+'feb25'!AM30+'mar25'!AM30+'apr25'!AM30+'mai25'!AM30+'iun25'!AM30+'iul25'!AM30+'aug25'!AM30+sept25!AM30+'oct25'!AM30</f>
        <v>0</v>
      </c>
      <c r="AN30" s="100">
        <f>'ian25'!AN30+'feb25'!AN30+'mar25'!AN30+'apr25'!AN30+'mai25'!AN30+'iun25'!AN30+'iul25'!AN30+'aug25'!AN30+sept25!AN30+'oct25'!AN30</f>
        <v>0</v>
      </c>
      <c r="AO30" s="100">
        <f>'ian25'!AO30+'feb25'!AO30+'mar25'!AO30+'apr25'!AO30+'mai25'!AO30+'iun25'!AO30+'iul25'!AO30+'aug25'!AO30+sept25!AO30+'oct25'!AO30</f>
        <v>0</v>
      </c>
      <c r="AP30" s="100">
        <f>'ian25'!AP30+'feb25'!AP30+'mar25'!AP30+'apr25'!AP30+'mai25'!AP30+'iun25'!AP30+'iul25'!AP30+'aug25'!AP30+sept25!AP30+'oct25'!AP30</f>
        <v>0</v>
      </c>
      <c r="AQ30" s="100">
        <f>'ian25'!AQ30+'feb25'!AQ30+'mar25'!AQ30+'apr25'!AQ30+'mai25'!AQ30+'iun25'!AQ30+'iul25'!AQ30+'aug25'!AQ30+sept25!AQ30+'oct25'!AQ30</f>
        <v>0</v>
      </c>
      <c r="AR30" s="100">
        <f>'ian25'!AR30+'feb25'!AR30+'mar25'!AR30+'apr25'!AR30+'mai25'!AR30+'iun25'!AR30+'iul25'!AR30+'aug25'!AR30+sept25!AR30+'oct25'!AR30</f>
        <v>0</v>
      </c>
      <c r="AS30" s="100">
        <f>'ian25'!AS30+'feb25'!AS30+'mar25'!AS30+'apr25'!AS30+'mai25'!AS30+'iun25'!AS30+'iul25'!AS30+'aug25'!AS30+sept25!AS30+'oct25'!AS30</f>
        <v>0</v>
      </c>
      <c r="AT30" s="146"/>
      <c r="AU30" s="13" t="str">
        <f>IF(E29+F29=D29," ","GRESEALA")</f>
        <v xml:space="preserve"> </v>
      </c>
      <c r="AV30" s="13" t="str">
        <f>IF(G29+K29+I29+L29+M29=D29," ","GRESEALA")</f>
        <v xml:space="preserve"> </v>
      </c>
      <c r="AW30" s="13" t="str">
        <f>IF(O29+P29=D29," ","GRESEALA")</f>
        <v xml:space="preserve"> </v>
      </c>
      <c r="AX30" s="13" t="str">
        <f>IF(Q29+S29+T29+U29+V29+W29=D29," ","GRESEALA")</f>
        <v xml:space="preserve"> </v>
      </c>
      <c r="AY30" s="13" t="str">
        <f>IF(X29+Y29+Z29=D29," ","GRESEALA")</f>
        <v xml:space="preserve"> </v>
      </c>
      <c r="AZ30" s="13" t="str">
        <f>IF(AA29+AC29+AE29+AF29+AG29+AH29+AI29+AJ29+AK29+AL29+AM29+AN29+AO29+AP29+AQ29+AR29+AS29&gt;=D29," ","GRESEALA")</f>
        <v xml:space="preserve"> </v>
      </c>
      <c r="BA30" s="13" t="str">
        <f>IF(AS29&lt;=D29," ","GRESEALA")</f>
        <v xml:space="preserve"> </v>
      </c>
      <c r="BB30" s="13" t="str">
        <f>IF(H29&lt;=G29," ","GRESEALA")</f>
        <v xml:space="preserve"> </v>
      </c>
      <c r="BC30" s="13" t="str">
        <f>IF(E33+E34=E32," ","GRESEALA")</f>
        <v xml:space="preserve"> </v>
      </c>
      <c r="BD30" s="13" t="str">
        <f>IF(F33+F34=F32," ","GRESEALA")</f>
        <v xml:space="preserve"> </v>
      </c>
      <c r="BE30" s="13" t="str">
        <f>IF(G33+G34=G32," ","GRESEALA")</f>
        <v xml:space="preserve"> </v>
      </c>
      <c r="BF30" s="13" t="str">
        <f>IF(H33+H34=H32," ","GRESEALA")</f>
        <v xml:space="preserve"> </v>
      </c>
      <c r="BG30" s="13" t="str">
        <f>IF(K33+K34=K32," ","GRESEALA")</f>
        <v xml:space="preserve"> </v>
      </c>
      <c r="BH30" s="13" t="str">
        <f>IF(L33+L34=L32," ","GRESEALA")</f>
        <v xml:space="preserve"> </v>
      </c>
      <c r="BI30" s="13" t="str">
        <f>IF(M33+M34=M32," ","GRESEALA")</f>
        <v xml:space="preserve"> </v>
      </c>
      <c r="BJ30" s="13" t="str">
        <f>IF(N33+N34=N32," ","GRESEALA")</f>
        <v xml:space="preserve"> </v>
      </c>
      <c r="BK30" s="13" t="str">
        <f>IF(O33+O34=O32," ","GRESEALA")</f>
        <v xml:space="preserve"> </v>
      </c>
    </row>
    <row r="31" spans="2:64" s="24" customFormat="1" ht="42" customHeight="1" x14ac:dyDescent="0.45">
      <c r="B31" s="150" t="s">
        <v>80</v>
      </c>
      <c r="C31" s="80" t="s">
        <v>81</v>
      </c>
      <c r="D31" s="130">
        <f t="shared" si="0"/>
        <v>0</v>
      </c>
      <c r="E31" s="100">
        <f>'ian25'!E31+'feb25'!E31+'mar25'!E31+'apr25'!E31+'mai25'!E31+'iun25'!E31+'iul25'!E31+'aug25'!E31+sept25!E31+'oct25'!E31</f>
        <v>0</v>
      </c>
      <c r="F31" s="100">
        <f>'ian25'!F31+'feb25'!F31+'mar25'!F31+'apr25'!F31+'mai25'!F31+'iun25'!F31+'iul25'!F31+'aug25'!F31+sept25!F31+'oct25'!F31</f>
        <v>0</v>
      </c>
      <c r="G31" s="100">
        <f>'ian25'!G31+'feb25'!G31+'mar25'!G31+'apr25'!G31+'mai25'!G31+'iun25'!G31+'iul25'!G31+'aug25'!G31+sept25!G31+'oct25'!G31</f>
        <v>0</v>
      </c>
      <c r="H31" s="100">
        <f>'ian25'!H31+'feb25'!H31+'mar25'!H31+'apr25'!H31+'mai25'!H31+'iun25'!H31+'iul25'!H31+'aug25'!H31+sept25!H31+'oct25'!H31</f>
        <v>0</v>
      </c>
      <c r="I31" s="100">
        <f>'ian25'!I31+'feb25'!I31+'mar25'!I31+'apr25'!I31+'mai25'!I31+'iun25'!I31+'iul25'!I31+'aug25'!I31+sept25!I31+'oct25'!I31</f>
        <v>0</v>
      </c>
      <c r="J31" s="100">
        <f>'ian25'!J31+'feb25'!J31+'mar25'!J31+'apr25'!J31+'mai25'!J31+'iun25'!J31+'iul25'!J31+'aug25'!J31+sept25!J31+'oct25'!J31</f>
        <v>0</v>
      </c>
      <c r="K31" s="100">
        <f>'ian25'!K31+'feb25'!K31+'mar25'!K31+'apr25'!K31+'mai25'!K31+'iun25'!K31+'iul25'!K31+'aug25'!K31+sept25!K31+'oct25'!K31</f>
        <v>0</v>
      </c>
      <c r="L31" s="100">
        <f>'ian25'!L31+'feb25'!L31+'mar25'!L31+'apr25'!L31+'mai25'!L31+'iun25'!L31+'iul25'!L31+'aug25'!L31+sept25!L31+'oct25'!L31</f>
        <v>0</v>
      </c>
      <c r="M31" s="100">
        <f>'ian25'!M31+'feb25'!M31+'mar25'!M31+'apr25'!M31+'mai25'!M31+'iun25'!M31+'iul25'!M31+'aug25'!M31+sept25!M31+'oct25'!M31</f>
        <v>0</v>
      </c>
      <c r="N31" s="100">
        <f>'ian25'!N31+'feb25'!N31+'mar25'!N31+'apr25'!N31+'mai25'!N31+'iun25'!N31+'iul25'!N31+'aug25'!N31+sept25!N31+'oct25'!N31</f>
        <v>0</v>
      </c>
      <c r="O31" s="100">
        <f>'ian25'!O31+'feb25'!O31+'mar25'!O31+'apr25'!O31+'mai25'!O31+'iun25'!O31+'iul25'!O31+'aug25'!O31+sept25!O31+'oct25'!O31</f>
        <v>0</v>
      </c>
      <c r="P31" s="100">
        <f>'ian25'!P31+'feb25'!P31+'mar25'!P31+'apr25'!P31+'mai25'!P31+'iun25'!P31+'iul25'!P31+'aug25'!P31+sept25!P31+'oct25'!P31</f>
        <v>0</v>
      </c>
      <c r="Q31" s="100">
        <f>'ian25'!Q31+'feb25'!Q31+'mar25'!Q31+'apr25'!Q31+'mai25'!Q31+'iun25'!Q31+'iul25'!Q31+'aug25'!Q31+sept25!Q31+'oct25'!Q31</f>
        <v>0</v>
      </c>
      <c r="R31" s="100">
        <f>'ian25'!R31+'feb25'!R31+'mar25'!R31+'apr25'!R31+'mai25'!R31+'iun25'!R31+'iul25'!R31+'aug25'!R31+sept25!R31+'oct25'!R31</f>
        <v>0</v>
      </c>
      <c r="S31" s="100">
        <f>'ian25'!S31+'feb25'!S31+'mar25'!S31+'apr25'!S31+'mai25'!S31+'iun25'!S31+'iul25'!S31+'aug25'!S31+sept25!S31+'oct25'!S31</f>
        <v>0</v>
      </c>
      <c r="T31" s="100">
        <f>'ian25'!T31+'feb25'!T31+'mar25'!T31+'apr25'!T31+'mai25'!T31+'iun25'!T31+'iul25'!T31+'aug25'!T31+sept25!T31+'oct25'!T31</f>
        <v>0</v>
      </c>
      <c r="U31" s="100">
        <f>'ian25'!U31+'feb25'!U31+'mar25'!U31+'apr25'!U31+'mai25'!U31+'iun25'!U31+'iul25'!U31+'aug25'!U31+sept25!U31+'oct25'!U31</f>
        <v>0</v>
      </c>
      <c r="V31" s="100">
        <f>'ian25'!V31+'feb25'!V31+'mar25'!V31+'apr25'!V31+'mai25'!V31+'iun25'!V31+'iul25'!V31+'aug25'!V31+sept25!V31+'oct25'!V31</f>
        <v>0</v>
      </c>
      <c r="W31" s="100">
        <f>'ian25'!W31+'feb25'!W31+'mar25'!W31+'apr25'!W31+'mai25'!W31+'iun25'!W31+'iul25'!W31+'aug25'!W31+sept25!W31+'oct25'!W31</f>
        <v>0</v>
      </c>
      <c r="X31" s="100">
        <f>'ian25'!X31+'feb25'!X31+'mar25'!X31+'apr25'!X31+'mai25'!X31+'iun25'!X31+'iul25'!X31+'aug25'!X31+sept25!X31+'oct25'!X31</f>
        <v>0</v>
      </c>
      <c r="Y31" s="100">
        <f>'ian25'!Y31+'feb25'!Y31+'mar25'!Y31+'apr25'!Y31+'mai25'!Y31+'iun25'!Y31+'iul25'!Y31+'aug25'!Y31+sept25!Y31+'oct25'!Y31</f>
        <v>0</v>
      </c>
      <c r="Z31" s="100">
        <f>'ian25'!Z31+'feb25'!Z31+'mar25'!Z31+'apr25'!Z31+'mai25'!Z31+'iun25'!Z31+'iul25'!Z31+'aug25'!Z31+sept25!Z31+'oct25'!Z31</f>
        <v>0</v>
      </c>
      <c r="AA31" s="100">
        <f>'ian25'!AA31+'feb25'!AA31+'mar25'!AA31+'apr25'!AA31+'mai25'!AA31+'iun25'!AA31+'iul25'!AA31+'aug25'!AA31+sept25!AA31+'oct25'!AA31</f>
        <v>0</v>
      </c>
      <c r="AB31" s="100">
        <f>'ian25'!AB31+'feb25'!AB31+'mar25'!AB31+'apr25'!AB31+'mai25'!AB31+'iun25'!AB31+'iul25'!AB31+'aug25'!AB31+sept25!AB31+'oct25'!AB31</f>
        <v>0</v>
      </c>
      <c r="AC31" s="100">
        <f>'ian25'!AC31+'feb25'!AC31+'mar25'!AC31+'apr25'!AC31+'mai25'!AC31+'iun25'!AC31+'iul25'!AC31+'aug25'!AC31+sept25!AC31+'oct25'!AC31</f>
        <v>0</v>
      </c>
      <c r="AD31" s="100">
        <f>'ian25'!AD31+'feb25'!AD31+'mar25'!AD31+'apr25'!AD31+'mai25'!AD31+'iun25'!AD31+'iul25'!AD31+'aug25'!AD31+sept25!AD31+'oct25'!AD31</f>
        <v>0</v>
      </c>
      <c r="AE31" s="100">
        <f>'ian25'!AE31+'feb25'!AE31+'mar25'!AE31+'apr25'!AE31+'mai25'!AE31+'iun25'!AE31+'iul25'!AE31+'aug25'!AE31+sept25!AE31+'oct25'!AE31</f>
        <v>0</v>
      </c>
      <c r="AF31" s="100">
        <f>'ian25'!AF31+'feb25'!AF31+'mar25'!AF31+'apr25'!AF31+'mai25'!AF31+'iun25'!AF31+'iul25'!AF31+'aug25'!AF31+sept25!AF31+'oct25'!AF31</f>
        <v>0</v>
      </c>
      <c r="AG31" s="100">
        <f>'ian25'!AG31+'feb25'!AG31+'mar25'!AG31+'apr25'!AG31+'mai25'!AG31+'iun25'!AG31+'iul25'!AG31+'aug25'!AG31+sept25!AG31+'oct25'!AG31</f>
        <v>0</v>
      </c>
      <c r="AH31" s="100">
        <f>'ian25'!AH31+'feb25'!AH31+'mar25'!AH31+'apr25'!AH31+'mai25'!AH31+'iun25'!AH31+'iul25'!AH31+'aug25'!AH31+sept25!AH31+'oct25'!AH31</f>
        <v>0</v>
      </c>
      <c r="AI31" s="100">
        <f>'ian25'!AI31+'feb25'!AI31+'mar25'!AI31+'apr25'!AI31+'mai25'!AI31+'iun25'!AI31+'iul25'!AI31+'aug25'!AI31+sept25!AI31+'oct25'!AI31</f>
        <v>0</v>
      </c>
      <c r="AJ31" s="100">
        <f>'ian25'!AJ31+'feb25'!AJ31+'mar25'!AJ31+'apr25'!AJ31+'mai25'!AJ31+'iun25'!AJ31+'iul25'!AJ31+'aug25'!AJ31+sept25!AJ31+'oct25'!AJ31</f>
        <v>0</v>
      </c>
      <c r="AK31" s="100">
        <f>'ian25'!AK31+'feb25'!AK31+'mar25'!AK31+'apr25'!AK31+'mai25'!AK31+'iun25'!AK31+'iul25'!AK31+'aug25'!AK31+sept25!AK31+'oct25'!AK31</f>
        <v>0</v>
      </c>
      <c r="AL31" s="100">
        <f>'ian25'!AL31+'feb25'!AL31+'mar25'!AL31+'apr25'!AL31+'mai25'!AL31+'iun25'!AL31+'iul25'!AL31+'aug25'!AL31+sept25!AL31+'oct25'!AL31</f>
        <v>0</v>
      </c>
      <c r="AM31" s="100">
        <f>'ian25'!AM31+'feb25'!AM31+'mar25'!AM31+'apr25'!AM31+'mai25'!AM31+'iun25'!AM31+'iul25'!AM31+'aug25'!AM31+sept25!AM31+'oct25'!AM31</f>
        <v>0</v>
      </c>
      <c r="AN31" s="100">
        <f>'ian25'!AN31+'feb25'!AN31+'mar25'!AN31+'apr25'!AN31+'mai25'!AN31+'iun25'!AN31+'iul25'!AN31+'aug25'!AN31+sept25!AN31+'oct25'!AN31</f>
        <v>0</v>
      </c>
      <c r="AO31" s="100">
        <f>'ian25'!AO31+'feb25'!AO31+'mar25'!AO31+'apr25'!AO31+'mai25'!AO31+'iun25'!AO31+'iul25'!AO31+'aug25'!AO31+sept25!AO31+'oct25'!AO31</f>
        <v>0</v>
      </c>
      <c r="AP31" s="100">
        <f>'ian25'!AP31+'feb25'!AP31+'mar25'!AP31+'apr25'!AP31+'mai25'!AP31+'iun25'!AP31+'iul25'!AP31+'aug25'!AP31+sept25!AP31+'oct25'!AP31</f>
        <v>0</v>
      </c>
      <c r="AQ31" s="100">
        <f>'ian25'!AQ31+'feb25'!AQ31+'mar25'!AQ31+'apr25'!AQ31+'mai25'!AQ31+'iun25'!AQ31+'iul25'!AQ31+'aug25'!AQ31+sept25!AQ31+'oct25'!AQ31</f>
        <v>0</v>
      </c>
      <c r="AR31" s="100">
        <f>'ian25'!AR31+'feb25'!AR31+'mar25'!AR31+'apr25'!AR31+'mai25'!AR31+'iun25'!AR31+'iul25'!AR31+'aug25'!AR31+sept25!AR31+'oct25'!AR31</f>
        <v>0</v>
      </c>
      <c r="AS31" s="100">
        <f>'ian25'!AS31+'feb25'!AS31+'mar25'!AS31+'apr25'!AS31+'mai25'!AS31+'iun25'!AS31+'iul25'!AS31+'aug25'!AS31+sept25!AS31+'oct25'!AS31</f>
        <v>0</v>
      </c>
      <c r="AT31" s="146"/>
      <c r="AU31" s="13" t="str">
        <f>IF(P33+P34=P32," ","GRESEALA")</f>
        <v xml:space="preserve"> </v>
      </c>
      <c r="AV31" s="13" t="str">
        <f>IF(Q33+Q34=Q32," ","GRESEALA")</f>
        <v xml:space="preserve"> </v>
      </c>
      <c r="AW31" s="13" t="str">
        <f t="shared" ref="AW31:BK31" si="23">IF(S33+S34=S32," ","GRESEALA")</f>
        <v xml:space="preserve"> </v>
      </c>
      <c r="AX31" s="13" t="str">
        <f t="shared" si="23"/>
        <v xml:space="preserve"> </v>
      </c>
      <c r="AY31" s="13" t="str">
        <f t="shared" si="23"/>
        <v xml:space="preserve"> </v>
      </c>
      <c r="AZ31" s="13" t="str">
        <f t="shared" si="23"/>
        <v xml:space="preserve"> </v>
      </c>
      <c r="BA31" s="13" t="str">
        <f t="shared" si="23"/>
        <v xml:space="preserve"> </v>
      </c>
      <c r="BB31" s="13" t="str">
        <f t="shared" si="23"/>
        <v xml:space="preserve"> </v>
      </c>
      <c r="BC31" s="13" t="str">
        <f t="shared" si="23"/>
        <v xml:space="preserve"> </v>
      </c>
      <c r="BD31" s="13" t="str">
        <f t="shared" si="23"/>
        <v xml:space="preserve"> </v>
      </c>
      <c r="BE31" s="13" t="str">
        <f t="shared" si="23"/>
        <v xml:space="preserve"> </v>
      </c>
      <c r="BF31" s="13" t="str">
        <f t="shared" si="23"/>
        <v xml:space="preserve"> </v>
      </c>
      <c r="BG31" s="13" t="str">
        <f t="shared" si="23"/>
        <v xml:space="preserve"> </v>
      </c>
      <c r="BH31" s="13" t="str">
        <f t="shared" si="23"/>
        <v xml:space="preserve"> </v>
      </c>
      <c r="BI31" s="13" t="str">
        <f t="shared" si="23"/>
        <v xml:space="preserve"> </v>
      </c>
      <c r="BJ31" s="13" t="str">
        <f t="shared" si="23"/>
        <v xml:space="preserve"> </v>
      </c>
      <c r="BK31" s="13" t="str">
        <f t="shared" si="23"/>
        <v xml:space="preserve"> </v>
      </c>
    </row>
    <row r="32" spans="2:64" s="24" customFormat="1" ht="60.75" customHeight="1" x14ac:dyDescent="0.45">
      <c r="B32" s="147" t="s">
        <v>82</v>
      </c>
      <c r="C32" s="79" t="s">
        <v>83</v>
      </c>
      <c r="D32" s="128">
        <f t="shared" si="0"/>
        <v>0</v>
      </c>
      <c r="E32" s="100">
        <f>'ian25'!E32+'feb25'!E32+'mar25'!E32+'apr25'!E32+'mai25'!E32+'iun25'!E32+'iul25'!E32+'aug25'!E32+sept25!E32+'oct25'!E32</f>
        <v>0</v>
      </c>
      <c r="F32" s="100">
        <f>'ian25'!F32+'feb25'!F32+'mar25'!F32+'apr25'!F32+'mai25'!F32+'iun25'!F32+'iul25'!F32+'aug25'!F32+sept25!F32+'oct25'!F32</f>
        <v>0</v>
      </c>
      <c r="G32" s="100">
        <f>'ian25'!G32+'feb25'!G32+'mar25'!G32+'apr25'!G32+'mai25'!G32+'iun25'!G32+'iul25'!G32+'aug25'!G32+sept25!G32+'oct25'!G32</f>
        <v>0</v>
      </c>
      <c r="H32" s="100">
        <f>'ian25'!H32+'feb25'!H32+'mar25'!H32+'apr25'!H32+'mai25'!H32+'iun25'!H32+'iul25'!H32+'aug25'!H32+sept25!H32+'oct25'!H32</f>
        <v>0</v>
      </c>
      <c r="I32" s="100">
        <f>'ian25'!I32+'feb25'!I32+'mar25'!I32+'apr25'!I32+'mai25'!I32+'iun25'!I32+'iul25'!I32+'aug25'!I32+sept25!I32+'oct25'!I32</f>
        <v>0</v>
      </c>
      <c r="J32" s="100">
        <f>'ian25'!J32+'feb25'!J32+'mar25'!J32+'apr25'!J32+'mai25'!J32+'iun25'!J32+'iul25'!J32+'aug25'!J32+sept25!J32+'oct25'!J32</f>
        <v>0</v>
      </c>
      <c r="K32" s="100">
        <f>'ian25'!K32+'feb25'!K32+'mar25'!K32+'apr25'!K32+'mai25'!K32+'iun25'!K32+'iul25'!K32+'aug25'!K32+sept25!K32+'oct25'!K32</f>
        <v>0</v>
      </c>
      <c r="L32" s="100">
        <f>'ian25'!L32+'feb25'!L32+'mar25'!L32+'apr25'!L32+'mai25'!L32+'iun25'!L32+'iul25'!L32+'aug25'!L32+sept25!L32+'oct25'!L32</f>
        <v>0</v>
      </c>
      <c r="M32" s="100">
        <f>'ian25'!M32+'feb25'!M32+'mar25'!M32+'apr25'!M32+'mai25'!M32+'iun25'!M32+'iul25'!M32+'aug25'!M32+sept25!M32+'oct25'!M32</f>
        <v>0</v>
      </c>
      <c r="N32" s="100">
        <f>'ian25'!N32+'feb25'!N32+'mar25'!N32+'apr25'!N32+'mai25'!N32+'iun25'!N32+'iul25'!N32+'aug25'!N32+sept25!N32+'oct25'!N32</f>
        <v>0</v>
      </c>
      <c r="O32" s="100">
        <f>'ian25'!O32+'feb25'!O32+'mar25'!O32+'apr25'!O32+'mai25'!O32+'iun25'!O32+'iul25'!O32+'aug25'!O32+sept25!O32+'oct25'!O32</f>
        <v>0</v>
      </c>
      <c r="P32" s="100">
        <f>'ian25'!P32+'feb25'!P32+'mar25'!P32+'apr25'!P32+'mai25'!P32+'iun25'!P32+'iul25'!P32+'aug25'!P32+sept25!P32+'oct25'!P32</f>
        <v>0</v>
      </c>
      <c r="Q32" s="100">
        <f>'ian25'!Q32+'feb25'!Q32+'mar25'!Q32+'apr25'!Q32+'mai25'!Q32+'iun25'!Q32+'iul25'!Q32+'aug25'!Q32+sept25!Q32+'oct25'!Q32</f>
        <v>0</v>
      </c>
      <c r="R32" s="100">
        <f>'ian25'!R32+'feb25'!R32+'mar25'!R32+'apr25'!R32+'mai25'!R32+'iun25'!R32+'iul25'!R32+'aug25'!R32+sept25!R32+'oct25'!R32</f>
        <v>0</v>
      </c>
      <c r="S32" s="100">
        <f>'ian25'!S32+'feb25'!S32+'mar25'!S32+'apr25'!S32+'mai25'!S32+'iun25'!S32+'iul25'!S32+'aug25'!S32+sept25!S32+'oct25'!S32</f>
        <v>0</v>
      </c>
      <c r="T32" s="100">
        <f>'ian25'!T32+'feb25'!T32+'mar25'!T32+'apr25'!T32+'mai25'!T32+'iun25'!T32+'iul25'!T32+'aug25'!T32+sept25!T32+'oct25'!T32</f>
        <v>0</v>
      </c>
      <c r="U32" s="100">
        <f>'ian25'!U32+'feb25'!U32+'mar25'!U32+'apr25'!U32+'mai25'!U32+'iun25'!U32+'iul25'!U32+'aug25'!U32+sept25!U32+'oct25'!U32</f>
        <v>0</v>
      </c>
      <c r="V32" s="100">
        <f>'ian25'!V32+'feb25'!V32+'mar25'!V32+'apr25'!V32+'mai25'!V32+'iun25'!V32+'iul25'!V32+'aug25'!V32+sept25!V32+'oct25'!V32</f>
        <v>0</v>
      </c>
      <c r="W32" s="100">
        <f>'ian25'!W32+'feb25'!W32+'mar25'!W32+'apr25'!W32+'mai25'!W32+'iun25'!W32+'iul25'!W32+'aug25'!W32+sept25!W32+'oct25'!W32</f>
        <v>0</v>
      </c>
      <c r="X32" s="100">
        <f>'ian25'!X32+'feb25'!X32+'mar25'!X32+'apr25'!X32+'mai25'!X32+'iun25'!X32+'iul25'!X32+'aug25'!X32+sept25!X32+'oct25'!X32</f>
        <v>0</v>
      </c>
      <c r="Y32" s="100">
        <f>'ian25'!Y32+'feb25'!Y32+'mar25'!Y32+'apr25'!Y32+'mai25'!Y32+'iun25'!Y32+'iul25'!Y32+'aug25'!Y32+sept25!Y32+'oct25'!Y32</f>
        <v>0</v>
      </c>
      <c r="Z32" s="100">
        <f>'ian25'!Z32+'feb25'!Z32+'mar25'!Z32+'apr25'!Z32+'mai25'!Z32+'iun25'!Z32+'iul25'!Z32+'aug25'!Z32+sept25!Z32+'oct25'!Z32</f>
        <v>0</v>
      </c>
      <c r="AA32" s="100">
        <f>'ian25'!AA32+'feb25'!AA32+'mar25'!AA32+'apr25'!AA32+'mai25'!AA32+'iun25'!AA32+'iul25'!AA32+'aug25'!AA32+sept25!AA32+'oct25'!AA32</f>
        <v>0</v>
      </c>
      <c r="AB32" s="100">
        <f>'ian25'!AB32+'feb25'!AB32+'mar25'!AB32+'apr25'!AB32+'mai25'!AB32+'iun25'!AB32+'iul25'!AB32+'aug25'!AB32+sept25!AB32+'oct25'!AB32</f>
        <v>0</v>
      </c>
      <c r="AC32" s="100">
        <f>'ian25'!AC32+'feb25'!AC32+'mar25'!AC32+'apr25'!AC32+'mai25'!AC32+'iun25'!AC32+'iul25'!AC32+'aug25'!AC32+sept25!AC32+'oct25'!AC32</f>
        <v>0</v>
      </c>
      <c r="AD32" s="100">
        <f>'ian25'!AD32+'feb25'!AD32+'mar25'!AD32+'apr25'!AD32+'mai25'!AD32+'iun25'!AD32+'iul25'!AD32+'aug25'!AD32+sept25!AD32+'oct25'!AD32</f>
        <v>0</v>
      </c>
      <c r="AE32" s="100">
        <f>'ian25'!AE32+'feb25'!AE32+'mar25'!AE32+'apr25'!AE32+'mai25'!AE32+'iun25'!AE32+'iul25'!AE32+'aug25'!AE32+sept25!AE32+'oct25'!AE32</f>
        <v>0</v>
      </c>
      <c r="AF32" s="100">
        <f>'ian25'!AF32+'feb25'!AF32+'mar25'!AF32+'apr25'!AF32+'mai25'!AF32+'iun25'!AF32+'iul25'!AF32+'aug25'!AF32+sept25!AF32+'oct25'!AF32</f>
        <v>0</v>
      </c>
      <c r="AG32" s="100">
        <f>'ian25'!AG32+'feb25'!AG32+'mar25'!AG32+'apr25'!AG32+'mai25'!AG32+'iun25'!AG32+'iul25'!AG32+'aug25'!AG32+sept25!AG32+'oct25'!AG32</f>
        <v>0</v>
      </c>
      <c r="AH32" s="100">
        <f>'ian25'!AH32+'feb25'!AH32+'mar25'!AH32+'apr25'!AH32+'mai25'!AH32+'iun25'!AH32+'iul25'!AH32+'aug25'!AH32+sept25!AH32+'oct25'!AH32</f>
        <v>0</v>
      </c>
      <c r="AI32" s="100">
        <f>'ian25'!AI32+'feb25'!AI32+'mar25'!AI32+'apr25'!AI32+'mai25'!AI32+'iun25'!AI32+'iul25'!AI32+'aug25'!AI32+sept25!AI32+'oct25'!AI32</f>
        <v>0</v>
      </c>
      <c r="AJ32" s="100">
        <f>'ian25'!AJ32+'feb25'!AJ32+'mar25'!AJ32+'apr25'!AJ32+'mai25'!AJ32+'iun25'!AJ32+'iul25'!AJ32+'aug25'!AJ32+sept25!AJ32+'oct25'!AJ32</f>
        <v>0</v>
      </c>
      <c r="AK32" s="100">
        <f>'ian25'!AK32+'feb25'!AK32+'mar25'!AK32+'apr25'!AK32+'mai25'!AK32+'iun25'!AK32+'iul25'!AK32+'aug25'!AK32+sept25!AK32+'oct25'!AK32</f>
        <v>0</v>
      </c>
      <c r="AL32" s="100">
        <f>'ian25'!AL32+'feb25'!AL32+'mar25'!AL32+'apr25'!AL32+'mai25'!AL32+'iun25'!AL32+'iul25'!AL32+'aug25'!AL32+sept25!AL32+'oct25'!AL32</f>
        <v>0</v>
      </c>
      <c r="AM32" s="100">
        <f>'ian25'!AM32+'feb25'!AM32+'mar25'!AM32+'apr25'!AM32+'mai25'!AM32+'iun25'!AM32+'iul25'!AM32+'aug25'!AM32+sept25!AM32+'oct25'!AM32</f>
        <v>0</v>
      </c>
      <c r="AN32" s="100">
        <f>'ian25'!AN32+'feb25'!AN32+'mar25'!AN32+'apr25'!AN32+'mai25'!AN32+'iun25'!AN32+'iul25'!AN32+'aug25'!AN32+sept25!AN32+'oct25'!AN32</f>
        <v>0</v>
      </c>
      <c r="AO32" s="100">
        <f>'ian25'!AO32+'feb25'!AO32+'mar25'!AO32+'apr25'!AO32+'mai25'!AO32+'iun25'!AO32+'iul25'!AO32+'aug25'!AO32+sept25!AO32+'oct25'!AO32</f>
        <v>0</v>
      </c>
      <c r="AP32" s="100">
        <f>'ian25'!AP32+'feb25'!AP32+'mar25'!AP32+'apr25'!AP32+'mai25'!AP32+'iun25'!AP32+'iul25'!AP32+'aug25'!AP32+sept25!AP32+'oct25'!AP32</f>
        <v>0</v>
      </c>
      <c r="AQ32" s="100">
        <f>'ian25'!AQ32+'feb25'!AQ32+'mar25'!AQ32+'apr25'!AQ32+'mai25'!AQ32+'iun25'!AQ32+'iul25'!AQ32+'aug25'!AQ32+sept25!AQ32+'oct25'!AQ32</f>
        <v>0</v>
      </c>
      <c r="AR32" s="100">
        <f>'ian25'!AR32+'feb25'!AR32+'mar25'!AR32+'apr25'!AR32+'mai25'!AR32+'iun25'!AR32+'iul25'!AR32+'aug25'!AR32+sept25!AR32+'oct25'!AR32</f>
        <v>0</v>
      </c>
      <c r="AS32" s="100">
        <f>'ian25'!AS32+'feb25'!AS32+'mar25'!AS32+'apr25'!AS32+'mai25'!AS32+'iun25'!AS32+'iul25'!AS32+'aug25'!AS32+sept25!AS32+'oct25'!AS32</f>
        <v>0</v>
      </c>
      <c r="AT32" s="146"/>
      <c r="AU32" s="13" t="str">
        <f>IF(AH33+AH34=AH32," ","GRESEALA")</f>
        <v xml:space="preserve"> </v>
      </c>
      <c r="AV32" s="13" t="str">
        <f>IF(AI33+AI34=AI32," ","GRESEALA")</f>
        <v xml:space="preserve"> </v>
      </c>
      <c r="AW32" s="13" t="str">
        <f>IF(AJ33+AJ34=AJ32," ","GRESEALA")</f>
        <v xml:space="preserve"> </v>
      </c>
      <c r="AX32" s="13" t="str">
        <f>IF(AK33+AK34=AK32," ","GRESEALA")</f>
        <v xml:space="preserve"> </v>
      </c>
      <c r="AY32" s="13" t="str">
        <f>IF(AL33+AL34=AL32," ","GRESEALA")</f>
        <v xml:space="preserve"> </v>
      </c>
      <c r="AZ32" s="13" t="str">
        <f t="shared" ref="AZ32:BA32" si="24">IF(AR33+AR34=AR32," ","GRESEALA")</f>
        <v xml:space="preserve"> </v>
      </c>
      <c r="BA32" s="13" t="str">
        <f t="shared" si="24"/>
        <v xml:space="preserve"> </v>
      </c>
      <c r="BB32" s="13" t="str">
        <f>IF(E32+F32=D32," ","GRESEALA")</f>
        <v xml:space="preserve"> </v>
      </c>
      <c r="BC32" s="13" t="str">
        <f>IF(G32+K32+I32+L32+M32=D32," ","GRESEALA")</f>
        <v xml:space="preserve"> </v>
      </c>
      <c r="BD32" s="13" t="str">
        <f>IF(O32+P32=D32," ","GRESEALA")</f>
        <v xml:space="preserve"> </v>
      </c>
      <c r="BE32" s="13" t="str">
        <f>IF(Q32+S32+T32+U32+V32+W32=D32," ","GRESEALA")</f>
        <v xml:space="preserve"> </v>
      </c>
      <c r="BF32" s="13" t="str">
        <f>IF(X32+Y32+Z32=D32," ","GRESEALA")</f>
        <v xml:space="preserve"> </v>
      </c>
      <c r="BG32" s="13" t="str">
        <f>IF(AA32+AC32+AE32+AF32+AG32+AH32+AI32+AJ32+AK32+AL32+AM32+AN32+AO32+AP32+AQ32+AR32+AS32&gt;=D32," ","GRESEALA")</f>
        <v xml:space="preserve"> </v>
      </c>
      <c r="BH32" s="13" t="str">
        <f>IF(AS32&lt;=D32," ","GRESEALA")</f>
        <v xml:space="preserve"> </v>
      </c>
      <c r="BI32" s="13" t="str">
        <f>IF(H32&gt;=G32," ","GRESEALA")</f>
        <v xml:space="preserve"> </v>
      </c>
      <c r="BJ32" s="13" t="str">
        <f>IF(E36+F36=D36," ","GRESEALA")</f>
        <v xml:space="preserve"> </v>
      </c>
      <c r="BK32" s="13" t="str">
        <f>IF(G36+K36+I36+L36+M36=D36," ","GRESEALA")</f>
        <v xml:space="preserve"> </v>
      </c>
    </row>
    <row r="33" spans="2:223" s="24" customFormat="1" ht="43.5" customHeight="1" x14ac:dyDescent="0.45">
      <c r="B33" s="150" t="s">
        <v>84</v>
      </c>
      <c r="C33" s="80" t="s">
        <v>85</v>
      </c>
      <c r="D33" s="130">
        <f t="shared" si="0"/>
        <v>0</v>
      </c>
      <c r="E33" s="100">
        <f>'ian25'!E33+'feb25'!E33+'mar25'!E33+'apr25'!E33+'mai25'!E33+'iun25'!E33+'iul25'!E33+'aug25'!E33+sept25!E33+'oct25'!E33</f>
        <v>0</v>
      </c>
      <c r="F33" s="100">
        <f>'ian25'!F33+'feb25'!F33+'mar25'!F33+'apr25'!F33+'mai25'!F33+'iun25'!F33+'iul25'!F33+'aug25'!F33+sept25!F33+'oct25'!F33</f>
        <v>0</v>
      </c>
      <c r="G33" s="100">
        <f>'ian25'!G33+'feb25'!G33+'mar25'!G33+'apr25'!G33+'mai25'!G33+'iun25'!G33+'iul25'!G33+'aug25'!G33+sept25!G33+'oct25'!G33</f>
        <v>0</v>
      </c>
      <c r="H33" s="100">
        <f>'ian25'!H33+'feb25'!H33+'mar25'!H33+'apr25'!H33+'mai25'!H33+'iun25'!H33+'iul25'!H33+'aug25'!H33+sept25!H33+'oct25'!H33</f>
        <v>0</v>
      </c>
      <c r="I33" s="100">
        <f>'ian25'!I33+'feb25'!I33+'mar25'!I33+'apr25'!I33+'mai25'!I33+'iun25'!I33+'iul25'!I33+'aug25'!I33+sept25!I33+'oct25'!I33</f>
        <v>0</v>
      </c>
      <c r="J33" s="100">
        <f>'ian25'!J33+'feb25'!J33+'mar25'!J33+'apr25'!J33+'mai25'!J33+'iun25'!J33+'iul25'!J33+'aug25'!J33+sept25!J33+'oct25'!J33</f>
        <v>0</v>
      </c>
      <c r="K33" s="100">
        <f>'ian25'!K33+'feb25'!K33+'mar25'!K33+'apr25'!K33+'mai25'!K33+'iun25'!K33+'iul25'!K33+'aug25'!K33+sept25!K33+'oct25'!K33</f>
        <v>0</v>
      </c>
      <c r="L33" s="100">
        <f>'ian25'!L33+'feb25'!L33+'mar25'!L33+'apr25'!L33+'mai25'!L33+'iun25'!L33+'iul25'!L33+'aug25'!L33+sept25!L33+'oct25'!L33</f>
        <v>0</v>
      </c>
      <c r="M33" s="100">
        <f>'ian25'!M33+'feb25'!M33+'mar25'!M33+'apr25'!M33+'mai25'!M33+'iun25'!M33+'iul25'!M33+'aug25'!M33+sept25!M33+'oct25'!M33</f>
        <v>0</v>
      </c>
      <c r="N33" s="100">
        <f>'ian25'!N33+'feb25'!N33+'mar25'!N33+'apr25'!N33+'mai25'!N33+'iun25'!N33+'iul25'!N33+'aug25'!N33+sept25!N33+'oct25'!N33</f>
        <v>0</v>
      </c>
      <c r="O33" s="100">
        <f>'ian25'!O33+'feb25'!O33+'mar25'!O33+'apr25'!O33+'mai25'!O33+'iun25'!O33+'iul25'!O33+'aug25'!O33+sept25!O33+'oct25'!O33</f>
        <v>0</v>
      </c>
      <c r="P33" s="100">
        <f>'ian25'!P33+'feb25'!P33+'mar25'!P33+'apr25'!P33+'mai25'!P33+'iun25'!P33+'iul25'!P33+'aug25'!P33+sept25!P33+'oct25'!P33</f>
        <v>0</v>
      </c>
      <c r="Q33" s="100">
        <f>'ian25'!Q33+'feb25'!Q33+'mar25'!Q33+'apr25'!Q33+'mai25'!Q33+'iun25'!Q33+'iul25'!Q33+'aug25'!Q33+sept25!Q33+'oct25'!Q33</f>
        <v>0</v>
      </c>
      <c r="R33" s="100">
        <f>'ian25'!R33+'feb25'!R33+'mar25'!R33+'apr25'!R33+'mai25'!R33+'iun25'!R33+'iul25'!R33+'aug25'!R33+sept25!R33+'oct25'!R33</f>
        <v>0</v>
      </c>
      <c r="S33" s="100">
        <f>'ian25'!S33+'feb25'!S33+'mar25'!S33+'apr25'!S33+'mai25'!S33+'iun25'!S33+'iul25'!S33+'aug25'!S33+sept25!S33+'oct25'!S33</f>
        <v>0</v>
      </c>
      <c r="T33" s="100">
        <f>'ian25'!T33+'feb25'!T33+'mar25'!T33+'apr25'!T33+'mai25'!T33+'iun25'!T33+'iul25'!T33+'aug25'!T33+sept25!T33+'oct25'!T33</f>
        <v>0</v>
      </c>
      <c r="U33" s="100">
        <f>'ian25'!U33+'feb25'!U33+'mar25'!U33+'apr25'!U33+'mai25'!U33+'iun25'!U33+'iul25'!U33+'aug25'!U33+sept25!U33+'oct25'!U33</f>
        <v>0</v>
      </c>
      <c r="V33" s="100">
        <f>'ian25'!V33+'feb25'!V33+'mar25'!V33+'apr25'!V33+'mai25'!V33+'iun25'!V33+'iul25'!V33+'aug25'!V33+sept25!V33+'oct25'!V33</f>
        <v>0</v>
      </c>
      <c r="W33" s="100">
        <f>'ian25'!W33+'feb25'!W33+'mar25'!W33+'apr25'!W33+'mai25'!W33+'iun25'!W33+'iul25'!W33+'aug25'!W33+sept25!W33+'oct25'!W33</f>
        <v>0</v>
      </c>
      <c r="X33" s="100">
        <f>'ian25'!X33+'feb25'!X33+'mar25'!X33+'apr25'!X33+'mai25'!X33+'iun25'!X33+'iul25'!X33+'aug25'!X33+sept25!X33+'oct25'!X33</f>
        <v>0</v>
      </c>
      <c r="Y33" s="100">
        <f>'ian25'!Y33+'feb25'!Y33+'mar25'!Y33+'apr25'!Y33+'mai25'!Y33+'iun25'!Y33+'iul25'!Y33+'aug25'!Y33+sept25!Y33+'oct25'!Y33</f>
        <v>0</v>
      </c>
      <c r="Z33" s="100">
        <f>'ian25'!Z33+'feb25'!Z33+'mar25'!Z33+'apr25'!Z33+'mai25'!Z33+'iun25'!Z33+'iul25'!Z33+'aug25'!Z33+sept25!Z33+'oct25'!Z33</f>
        <v>0</v>
      </c>
      <c r="AA33" s="100">
        <f>'ian25'!AA33+'feb25'!AA33+'mar25'!AA33+'apr25'!AA33+'mai25'!AA33+'iun25'!AA33+'iul25'!AA33+'aug25'!AA33+sept25!AA33+'oct25'!AA33</f>
        <v>0</v>
      </c>
      <c r="AB33" s="100">
        <f>'ian25'!AB33+'feb25'!AB33+'mar25'!AB33+'apr25'!AB33+'mai25'!AB33+'iun25'!AB33+'iul25'!AB33+'aug25'!AB33+sept25!AB33+'oct25'!AB33</f>
        <v>0</v>
      </c>
      <c r="AC33" s="100">
        <f>'ian25'!AC33+'feb25'!AC33+'mar25'!AC33+'apr25'!AC33+'mai25'!AC33+'iun25'!AC33+'iul25'!AC33+'aug25'!AC33+sept25!AC33+'oct25'!AC33</f>
        <v>0</v>
      </c>
      <c r="AD33" s="100">
        <f>'ian25'!AD33+'feb25'!AD33+'mar25'!AD33+'apr25'!AD33+'mai25'!AD33+'iun25'!AD33+'iul25'!AD33+'aug25'!AD33+sept25!AD33+'oct25'!AD33</f>
        <v>0</v>
      </c>
      <c r="AE33" s="100">
        <f>'ian25'!AE33+'feb25'!AE33+'mar25'!AE33+'apr25'!AE33+'mai25'!AE33+'iun25'!AE33+'iul25'!AE33+'aug25'!AE33+sept25!AE33+'oct25'!AE33</f>
        <v>0</v>
      </c>
      <c r="AF33" s="100">
        <f>'ian25'!AF33+'feb25'!AF33+'mar25'!AF33+'apr25'!AF33+'mai25'!AF33+'iun25'!AF33+'iul25'!AF33+'aug25'!AF33+sept25!AF33+'oct25'!AF33</f>
        <v>0</v>
      </c>
      <c r="AG33" s="100">
        <f>'ian25'!AG33+'feb25'!AG33+'mar25'!AG33+'apr25'!AG33+'mai25'!AG33+'iun25'!AG33+'iul25'!AG33+'aug25'!AG33+sept25!AG33+'oct25'!AG33</f>
        <v>0</v>
      </c>
      <c r="AH33" s="100">
        <f>'ian25'!AH33+'feb25'!AH33+'mar25'!AH33+'apr25'!AH33+'mai25'!AH33+'iun25'!AH33+'iul25'!AH33+'aug25'!AH33+sept25!AH33+'oct25'!AH33</f>
        <v>0</v>
      </c>
      <c r="AI33" s="100">
        <f>'ian25'!AI33+'feb25'!AI33+'mar25'!AI33+'apr25'!AI33+'mai25'!AI33+'iun25'!AI33+'iul25'!AI33+'aug25'!AI33+sept25!AI33+'oct25'!AI33</f>
        <v>0</v>
      </c>
      <c r="AJ33" s="100">
        <f>'ian25'!AJ33+'feb25'!AJ33+'mar25'!AJ33+'apr25'!AJ33+'mai25'!AJ33+'iun25'!AJ33+'iul25'!AJ33+'aug25'!AJ33+sept25!AJ33+'oct25'!AJ33</f>
        <v>0</v>
      </c>
      <c r="AK33" s="100">
        <f>'ian25'!AK33+'feb25'!AK33+'mar25'!AK33+'apr25'!AK33+'mai25'!AK33+'iun25'!AK33+'iul25'!AK33+'aug25'!AK33+sept25!AK33+'oct25'!AK33</f>
        <v>0</v>
      </c>
      <c r="AL33" s="100">
        <f>'ian25'!AL33+'feb25'!AL33+'mar25'!AL33+'apr25'!AL33+'mai25'!AL33+'iun25'!AL33+'iul25'!AL33+'aug25'!AL33+sept25!AL33+'oct25'!AL33</f>
        <v>0</v>
      </c>
      <c r="AM33" s="100">
        <f>'ian25'!AM33+'feb25'!AM33+'mar25'!AM33+'apr25'!AM33+'mai25'!AM33+'iun25'!AM33+'iul25'!AM33+'aug25'!AM33+sept25!AM33+'oct25'!AM33</f>
        <v>0</v>
      </c>
      <c r="AN33" s="100">
        <f>'ian25'!AN33+'feb25'!AN33+'mar25'!AN33+'apr25'!AN33+'mai25'!AN33+'iun25'!AN33+'iul25'!AN33+'aug25'!AN33+sept25!AN33+'oct25'!AN33</f>
        <v>0</v>
      </c>
      <c r="AO33" s="100">
        <f>'ian25'!AO33+'feb25'!AO33+'mar25'!AO33+'apr25'!AO33+'mai25'!AO33+'iun25'!AO33+'iul25'!AO33+'aug25'!AO33+sept25!AO33+'oct25'!AO33</f>
        <v>0</v>
      </c>
      <c r="AP33" s="100">
        <f>'ian25'!AP33+'feb25'!AP33+'mar25'!AP33+'apr25'!AP33+'mai25'!AP33+'iun25'!AP33+'iul25'!AP33+'aug25'!AP33+sept25!AP33+'oct25'!AP33</f>
        <v>0</v>
      </c>
      <c r="AQ33" s="100">
        <f>'ian25'!AQ33+'feb25'!AQ33+'mar25'!AQ33+'apr25'!AQ33+'mai25'!AQ33+'iun25'!AQ33+'iul25'!AQ33+'aug25'!AQ33+sept25!AQ33+'oct25'!AQ33</f>
        <v>0</v>
      </c>
      <c r="AR33" s="100">
        <f>'ian25'!AR33+'feb25'!AR33+'mar25'!AR33+'apr25'!AR33+'mai25'!AR33+'iun25'!AR33+'iul25'!AR33+'aug25'!AR33+sept25!AR33+'oct25'!AR33</f>
        <v>0</v>
      </c>
      <c r="AS33" s="100">
        <f>'ian25'!AS33+'feb25'!AS33+'mar25'!AS33+'apr25'!AS33+'mai25'!AS33+'iun25'!AS33+'iul25'!AS33+'aug25'!AS33+sept25!AS33+'oct25'!AS33</f>
        <v>0</v>
      </c>
      <c r="AT33" s="146"/>
      <c r="AU33" s="13" t="str">
        <f>IF(O36+P36=D36," ","GRESEALA")</f>
        <v xml:space="preserve"> </v>
      </c>
      <c r="AV33" s="13" t="str">
        <f>IF(Q36+S36+T36+U36+V36+W36=D36," ","GRESEALA")</f>
        <v xml:space="preserve"> </v>
      </c>
      <c r="AW33" s="13" t="str">
        <f>IF(X36+Y36+Z36=D36," ","GRESEALA")</f>
        <v xml:space="preserve"> </v>
      </c>
      <c r="AX33" s="13" t="str">
        <f>IF(AA36+AC36+AE36+AF36+AG36+AH36+AI36+AJ36+AK36+AL36+AM36+AN36+AO36+AP36+AQ36+AR36+AS36&gt;=D36," ","GRESEALA")</f>
        <v xml:space="preserve"> </v>
      </c>
      <c r="AY33" s="13" t="str">
        <f>IF(AS36&lt;=D36," ","GRESEALA")</f>
        <v xml:space="preserve"> </v>
      </c>
      <c r="AZ33" s="13" t="str">
        <f>IF(H36&lt;=G36," ","GRESEALA")</f>
        <v xml:space="preserve"> </v>
      </c>
      <c r="BA33" s="13" t="str">
        <f>IF(E39+E40=E38," ","GRESEALA")</f>
        <v xml:space="preserve"> </v>
      </c>
      <c r="BB33" s="13" t="str">
        <f>IF(F39+F40=F38," ","GRESEALA")</f>
        <v xml:space="preserve"> </v>
      </c>
      <c r="BC33" s="13" t="str">
        <f>IF(G39+G40=G38," ","GRESEALA")</f>
        <v xml:space="preserve"> </v>
      </c>
      <c r="BD33" s="13" t="str">
        <f>IF(H39+H40=H38," ","GRESEALA")</f>
        <v xml:space="preserve"> </v>
      </c>
      <c r="BE33" s="13" t="str">
        <f t="shared" ref="BE33:BK33" si="25">IF(K39+K40=K38," ","GRESEALA")</f>
        <v xml:space="preserve"> </v>
      </c>
      <c r="BF33" s="13" t="str">
        <f t="shared" si="25"/>
        <v xml:space="preserve"> </v>
      </c>
      <c r="BG33" s="13" t="str">
        <f t="shared" si="25"/>
        <v xml:space="preserve"> </v>
      </c>
      <c r="BH33" s="13" t="str">
        <f t="shared" si="25"/>
        <v xml:space="preserve"> </v>
      </c>
      <c r="BI33" s="13" t="str">
        <f t="shared" si="25"/>
        <v xml:space="preserve"> </v>
      </c>
      <c r="BJ33" s="13" t="str">
        <f t="shared" si="25"/>
        <v xml:space="preserve"> </v>
      </c>
      <c r="BK33" s="13" t="str">
        <f t="shared" si="25"/>
        <v xml:space="preserve"> </v>
      </c>
    </row>
    <row r="34" spans="2:223" s="24" customFormat="1" ht="45" customHeight="1" x14ac:dyDescent="0.45">
      <c r="B34" s="150" t="s">
        <v>86</v>
      </c>
      <c r="C34" s="80" t="s">
        <v>87</v>
      </c>
      <c r="D34" s="130">
        <f t="shared" si="0"/>
        <v>0</v>
      </c>
      <c r="E34" s="100">
        <f>'ian25'!E34+'feb25'!E34+'mar25'!E34+'apr25'!E34+'mai25'!E34+'iun25'!E34+'iul25'!E34+'aug25'!E34+sept25!E34+'oct25'!E34</f>
        <v>0</v>
      </c>
      <c r="F34" s="100">
        <f>'ian25'!F34+'feb25'!F34+'mar25'!F34+'apr25'!F34+'mai25'!F34+'iun25'!F34+'iul25'!F34+'aug25'!F34+sept25!F34+'oct25'!F34</f>
        <v>0</v>
      </c>
      <c r="G34" s="100">
        <f>'ian25'!G34+'feb25'!G34+'mar25'!G34+'apr25'!G34+'mai25'!G34+'iun25'!G34+'iul25'!G34+'aug25'!G34+sept25!G34+'oct25'!G34</f>
        <v>0</v>
      </c>
      <c r="H34" s="100">
        <f>'ian25'!H34+'feb25'!H34+'mar25'!H34+'apr25'!H34+'mai25'!H34+'iun25'!H34+'iul25'!H34+'aug25'!H34+sept25!H34+'oct25'!H34</f>
        <v>0</v>
      </c>
      <c r="I34" s="100">
        <f>'ian25'!I34+'feb25'!I34+'mar25'!I34+'apr25'!I34+'mai25'!I34+'iun25'!I34+'iul25'!I34+'aug25'!I34+sept25!I34+'oct25'!I34</f>
        <v>0</v>
      </c>
      <c r="J34" s="100">
        <f>'ian25'!J34+'feb25'!J34+'mar25'!J34+'apr25'!J34+'mai25'!J34+'iun25'!J34+'iul25'!J34+'aug25'!J34+sept25!J34+'oct25'!J34</f>
        <v>0</v>
      </c>
      <c r="K34" s="100">
        <f>'ian25'!K34+'feb25'!K34+'mar25'!K34+'apr25'!K34+'mai25'!K34+'iun25'!K34+'iul25'!K34+'aug25'!K34+sept25!K34+'oct25'!K34</f>
        <v>0</v>
      </c>
      <c r="L34" s="100">
        <f>'ian25'!L34+'feb25'!L34+'mar25'!L34+'apr25'!L34+'mai25'!L34+'iun25'!L34+'iul25'!L34+'aug25'!L34+sept25!L34+'oct25'!L34</f>
        <v>0</v>
      </c>
      <c r="M34" s="100">
        <f>'ian25'!M34+'feb25'!M34+'mar25'!M34+'apr25'!M34+'mai25'!M34+'iun25'!M34+'iul25'!M34+'aug25'!M34+sept25!M34+'oct25'!M34</f>
        <v>0</v>
      </c>
      <c r="N34" s="100">
        <f>'ian25'!N34+'feb25'!N34+'mar25'!N34+'apr25'!N34+'mai25'!N34+'iun25'!N34+'iul25'!N34+'aug25'!N34+sept25!N34+'oct25'!N34</f>
        <v>0</v>
      </c>
      <c r="O34" s="100">
        <f>'ian25'!O34+'feb25'!O34+'mar25'!O34+'apr25'!O34+'mai25'!O34+'iun25'!O34+'iul25'!O34+'aug25'!O34+sept25!O34+'oct25'!O34</f>
        <v>0</v>
      </c>
      <c r="P34" s="100">
        <f>'ian25'!P34+'feb25'!P34+'mar25'!P34+'apr25'!P34+'mai25'!P34+'iun25'!P34+'iul25'!P34+'aug25'!P34+sept25!P34+'oct25'!P34</f>
        <v>0</v>
      </c>
      <c r="Q34" s="100">
        <f>'ian25'!Q34+'feb25'!Q34+'mar25'!Q34+'apr25'!Q34+'mai25'!Q34+'iun25'!Q34+'iul25'!Q34+'aug25'!Q34+sept25!Q34+'oct25'!Q34</f>
        <v>0</v>
      </c>
      <c r="R34" s="100">
        <f>'ian25'!R34+'feb25'!R34+'mar25'!R34+'apr25'!R34+'mai25'!R34+'iun25'!R34+'iul25'!R34+'aug25'!R34+sept25!R34+'oct25'!R34</f>
        <v>0</v>
      </c>
      <c r="S34" s="100">
        <f>'ian25'!S34+'feb25'!S34+'mar25'!S34+'apr25'!S34+'mai25'!S34+'iun25'!S34+'iul25'!S34+'aug25'!S34+sept25!S34+'oct25'!S34</f>
        <v>0</v>
      </c>
      <c r="T34" s="100">
        <f>'ian25'!T34+'feb25'!T34+'mar25'!T34+'apr25'!T34+'mai25'!T34+'iun25'!T34+'iul25'!T34+'aug25'!T34+sept25!T34+'oct25'!T34</f>
        <v>0</v>
      </c>
      <c r="U34" s="100">
        <f>'ian25'!U34+'feb25'!U34+'mar25'!U34+'apr25'!U34+'mai25'!U34+'iun25'!U34+'iul25'!U34+'aug25'!U34+sept25!U34+'oct25'!U34</f>
        <v>0</v>
      </c>
      <c r="V34" s="100">
        <f>'ian25'!V34+'feb25'!V34+'mar25'!V34+'apr25'!V34+'mai25'!V34+'iun25'!V34+'iul25'!V34+'aug25'!V34+sept25!V34+'oct25'!V34</f>
        <v>0</v>
      </c>
      <c r="W34" s="100">
        <f>'ian25'!W34+'feb25'!W34+'mar25'!W34+'apr25'!W34+'mai25'!W34+'iun25'!W34+'iul25'!W34+'aug25'!W34+sept25!W34+'oct25'!W34</f>
        <v>0</v>
      </c>
      <c r="X34" s="100">
        <f>'ian25'!X34+'feb25'!X34+'mar25'!X34+'apr25'!X34+'mai25'!X34+'iun25'!X34+'iul25'!X34+'aug25'!X34+sept25!X34+'oct25'!X34</f>
        <v>0</v>
      </c>
      <c r="Y34" s="100">
        <f>'ian25'!Y34+'feb25'!Y34+'mar25'!Y34+'apr25'!Y34+'mai25'!Y34+'iun25'!Y34+'iul25'!Y34+'aug25'!Y34+sept25!Y34+'oct25'!Y34</f>
        <v>0</v>
      </c>
      <c r="Z34" s="100">
        <f>'ian25'!Z34+'feb25'!Z34+'mar25'!Z34+'apr25'!Z34+'mai25'!Z34+'iun25'!Z34+'iul25'!Z34+'aug25'!Z34+sept25!Z34+'oct25'!Z34</f>
        <v>0</v>
      </c>
      <c r="AA34" s="100">
        <f>'ian25'!AA34+'feb25'!AA34+'mar25'!AA34+'apr25'!AA34+'mai25'!AA34+'iun25'!AA34+'iul25'!AA34+'aug25'!AA34+sept25!AA34+'oct25'!AA34</f>
        <v>0</v>
      </c>
      <c r="AB34" s="100">
        <f>'ian25'!AB34+'feb25'!AB34+'mar25'!AB34+'apr25'!AB34+'mai25'!AB34+'iun25'!AB34+'iul25'!AB34+'aug25'!AB34+sept25!AB34+'oct25'!AB34</f>
        <v>0</v>
      </c>
      <c r="AC34" s="100">
        <f>'ian25'!AC34+'feb25'!AC34+'mar25'!AC34+'apr25'!AC34+'mai25'!AC34+'iun25'!AC34+'iul25'!AC34+'aug25'!AC34+sept25!AC34+'oct25'!AC34</f>
        <v>0</v>
      </c>
      <c r="AD34" s="100">
        <f>'ian25'!AD34+'feb25'!AD34+'mar25'!AD34+'apr25'!AD34+'mai25'!AD34+'iun25'!AD34+'iul25'!AD34+'aug25'!AD34+sept25!AD34+'oct25'!AD34</f>
        <v>0</v>
      </c>
      <c r="AE34" s="100">
        <f>'ian25'!AE34+'feb25'!AE34+'mar25'!AE34+'apr25'!AE34+'mai25'!AE34+'iun25'!AE34+'iul25'!AE34+'aug25'!AE34+sept25!AE34+'oct25'!AE34</f>
        <v>0</v>
      </c>
      <c r="AF34" s="100">
        <f>'ian25'!AF34+'feb25'!AF34+'mar25'!AF34+'apr25'!AF34+'mai25'!AF34+'iun25'!AF34+'iul25'!AF34+'aug25'!AF34+sept25!AF34+'oct25'!AF34</f>
        <v>0</v>
      </c>
      <c r="AG34" s="100">
        <f>'ian25'!AG34+'feb25'!AG34+'mar25'!AG34+'apr25'!AG34+'mai25'!AG34+'iun25'!AG34+'iul25'!AG34+'aug25'!AG34+sept25!AG34+'oct25'!AG34</f>
        <v>0</v>
      </c>
      <c r="AH34" s="100">
        <f>'ian25'!AH34+'feb25'!AH34+'mar25'!AH34+'apr25'!AH34+'mai25'!AH34+'iun25'!AH34+'iul25'!AH34+'aug25'!AH34+sept25!AH34+'oct25'!AH34</f>
        <v>0</v>
      </c>
      <c r="AI34" s="100">
        <f>'ian25'!AI34+'feb25'!AI34+'mar25'!AI34+'apr25'!AI34+'mai25'!AI34+'iun25'!AI34+'iul25'!AI34+'aug25'!AI34+sept25!AI34+'oct25'!AI34</f>
        <v>0</v>
      </c>
      <c r="AJ34" s="100">
        <f>'ian25'!AJ34+'feb25'!AJ34+'mar25'!AJ34+'apr25'!AJ34+'mai25'!AJ34+'iun25'!AJ34+'iul25'!AJ34+'aug25'!AJ34+sept25!AJ34+'oct25'!AJ34</f>
        <v>0</v>
      </c>
      <c r="AK34" s="100">
        <f>'ian25'!AK34+'feb25'!AK34+'mar25'!AK34+'apr25'!AK34+'mai25'!AK34+'iun25'!AK34+'iul25'!AK34+'aug25'!AK34+sept25!AK34+'oct25'!AK34</f>
        <v>0</v>
      </c>
      <c r="AL34" s="100">
        <f>'ian25'!AL34+'feb25'!AL34+'mar25'!AL34+'apr25'!AL34+'mai25'!AL34+'iun25'!AL34+'iul25'!AL34+'aug25'!AL34+sept25!AL34+'oct25'!AL34</f>
        <v>0</v>
      </c>
      <c r="AM34" s="100">
        <f>'ian25'!AM34+'feb25'!AM34+'mar25'!AM34+'apr25'!AM34+'mai25'!AM34+'iun25'!AM34+'iul25'!AM34+'aug25'!AM34+sept25!AM34+'oct25'!AM34</f>
        <v>0</v>
      </c>
      <c r="AN34" s="100">
        <f>'ian25'!AN34+'feb25'!AN34+'mar25'!AN34+'apr25'!AN34+'mai25'!AN34+'iun25'!AN34+'iul25'!AN34+'aug25'!AN34+sept25!AN34+'oct25'!AN34</f>
        <v>0</v>
      </c>
      <c r="AO34" s="100">
        <f>'ian25'!AO34+'feb25'!AO34+'mar25'!AO34+'apr25'!AO34+'mai25'!AO34+'iun25'!AO34+'iul25'!AO34+'aug25'!AO34+sept25!AO34+'oct25'!AO34</f>
        <v>0</v>
      </c>
      <c r="AP34" s="100">
        <f>'ian25'!AP34+'feb25'!AP34+'mar25'!AP34+'apr25'!AP34+'mai25'!AP34+'iun25'!AP34+'iul25'!AP34+'aug25'!AP34+sept25!AP34+'oct25'!AP34</f>
        <v>0</v>
      </c>
      <c r="AQ34" s="100">
        <f>'ian25'!AQ34+'feb25'!AQ34+'mar25'!AQ34+'apr25'!AQ34+'mai25'!AQ34+'iun25'!AQ34+'iul25'!AQ34+'aug25'!AQ34+sept25!AQ34+'oct25'!AQ34</f>
        <v>0</v>
      </c>
      <c r="AR34" s="100">
        <f>'ian25'!AR34+'feb25'!AR34+'mar25'!AR34+'apr25'!AR34+'mai25'!AR34+'iun25'!AR34+'iul25'!AR34+'aug25'!AR34+sept25!AR34+'oct25'!AR34</f>
        <v>0</v>
      </c>
      <c r="AS34" s="100">
        <f>'ian25'!AS34+'feb25'!AS34+'mar25'!AS34+'apr25'!AS34+'mai25'!AS34+'iun25'!AS34+'iul25'!AS34+'aug25'!AS34+sept25!AS34+'oct25'!AS34</f>
        <v>0</v>
      </c>
      <c r="AT34" s="146"/>
      <c r="AU34" s="13" t="str">
        <f t="shared" ref="AU34:BK34" si="26">IF(S39+S40=S38," ","GRESEALA")</f>
        <v xml:space="preserve"> </v>
      </c>
      <c r="AV34" s="13" t="str">
        <f t="shared" si="26"/>
        <v xml:space="preserve"> </v>
      </c>
      <c r="AW34" s="13" t="str">
        <f t="shared" si="26"/>
        <v xml:space="preserve"> </v>
      </c>
      <c r="AX34" s="13" t="str">
        <f t="shared" si="26"/>
        <v xml:space="preserve"> </v>
      </c>
      <c r="AY34" s="13" t="str">
        <f t="shared" si="26"/>
        <v xml:space="preserve"> </v>
      </c>
      <c r="AZ34" s="13" t="str">
        <f t="shared" si="26"/>
        <v xml:space="preserve"> </v>
      </c>
      <c r="BA34" s="13" t="str">
        <f t="shared" si="26"/>
        <v xml:space="preserve"> </v>
      </c>
      <c r="BB34" s="13" t="str">
        <f t="shared" si="26"/>
        <v xml:space="preserve"> </v>
      </c>
      <c r="BC34" s="13" t="str">
        <f t="shared" si="26"/>
        <v xml:space="preserve"> </v>
      </c>
      <c r="BD34" s="13" t="str">
        <f t="shared" si="26"/>
        <v xml:space="preserve"> </v>
      </c>
      <c r="BE34" s="13" t="str">
        <f t="shared" si="26"/>
        <v xml:space="preserve"> </v>
      </c>
      <c r="BF34" s="13" t="str">
        <f t="shared" si="26"/>
        <v xml:space="preserve"> </v>
      </c>
      <c r="BG34" s="13" t="str">
        <f t="shared" si="26"/>
        <v xml:space="preserve"> </v>
      </c>
      <c r="BH34" s="13" t="str">
        <f t="shared" si="26"/>
        <v xml:space="preserve"> </v>
      </c>
      <c r="BI34" s="13" t="str">
        <f t="shared" si="26"/>
        <v xml:space="preserve"> </v>
      </c>
      <c r="BJ34" s="13" t="str">
        <f t="shared" si="26"/>
        <v xml:space="preserve"> </v>
      </c>
      <c r="BK34" s="13" t="str">
        <f t="shared" si="26"/>
        <v xml:space="preserve"> </v>
      </c>
    </row>
    <row r="35" spans="2:223" s="24" customFormat="1" ht="32.25" customHeight="1" x14ac:dyDescent="0.45">
      <c r="B35" s="147" t="s">
        <v>88</v>
      </c>
      <c r="C35" s="79" t="s">
        <v>89</v>
      </c>
      <c r="D35" s="128">
        <f t="shared" si="0"/>
        <v>529</v>
      </c>
      <c r="E35" s="100">
        <f>'ian25'!E35+'feb25'!E35+'mar25'!E35+'apr25'!E35+'mai25'!E35+'iun25'!E35+'iul25'!E35+'aug25'!E35+sept25!E35+'oct25'!E35</f>
        <v>271</v>
      </c>
      <c r="F35" s="100">
        <f>'ian25'!F35+'feb25'!F35+'mar25'!F35+'apr25'!F35+'mai25'!F35+'iun25'!F35+'iul25'!F35+'aug25'!F35+sept25!F35+'oct25'!F35</f>
        <v>258</v>
      </c>
      <c r="G35" s="100">
        <f>'ian25'!G35+'feb25'!G35+'mar25'!G35+'apr25'!G35+'mai25'!G35+'iun25'!G35+'iul25'!G35+'aug25'!G35+sept25!G35+'oct25'!G35</f>
        <v>155</v>
      </c>
      <c r="H35" s="100">
        <f>'ian25'!H35+'feb25'!H35+'mar25'!H35+'apr25'!H35+'mai25'!H35+'iun25'!H35+'iul25'!H35+'aug25'!H35+sept25!H35+'oct25'!H35</f>
        <v>130</v>
      </c>
      <c r="I35" s="100">
        <f>'ian25'!I35+'feb25'!I35+'mar25'!I35+'apr25'!I35+'mai25'!I35+'iun25'!I35+'iul25'!I35+'aug25'!I35+sept25!I35+'oct25'!I35</f>
        <v>99</v>
      </c>
      <c r="J35" s="100">
        <f>'ian25'!J35+'feb25'!J35+'mar25'!J35+'apr25'!J35+'mai25'!J35+'iun25'!J35+'iul25'!J35+'aug25'!J35+sept25!J35+'oct25'!J35</f>
        <v>51</v>
      </c>
      <c r="K35" s="100">
        <f>'ian25'!K35+'feb25'!K35+'mar25'!K35+'apr25'!K35+'mai25'!K35+'iun25'!K35+'iul25'!K35+'aug25'!K35+sept25!K35+'oct25'!K35</f>
        <v>68</v>
      </c>
      <c r="L35" s="100">
        <f>'ian25'!L35+'feb25'!L35+'mar25'!L35+'apr25'!L35+'mai25'!L35+'iun25'!L35+'iul25'!L35+'aug25'!L35+sept25!L35+'oct25'!L35</f>
        <v>205</v>
      </c>
      <c r="M35" s="100">
        <f>'ian25'!M35+'feb25'!M35+'mar25'!M35+'apr25'!M35+'mai25'!M35+'iun25'!M35+'iul25'!M35+'aug25'!M35+sept25!M35+'oct25'!M35</f>
        <v>2</v>
      </c>
      <c r="N35" s="100">
        <f>'ian25'!N35+'feb25'!N35+'mar25'!N35+'apr25'!N35+'mai25'!N35+'iun25'!N35+'iul25'!N35+'aug25'!N35+sept25!N35+'oct25'!N35</f>
        <v>0</v>
      </c>
      <c r="O35" s="100">
        <f>'ian25'!O35+'feb25'!O35+'mar25'!O35+'apr25'!O35+'mai25'!O35+'iun25'!O35+'iul25'!O35+'aug25'!O35+sept25!O35+'oct25'!O35</f>
        <v>219</v>
      </c>
      <c r="P35" s="100">
        <f>'ian25'!P35+'feb25'!P35+'mar25'!P35+'apr25'!P35+'mai25'!P35+'iun25'!P35+'iul25'!P35+'aug25'!P35+sept25!P35+'oct25'!P35</f>
        <v>310</v>
      </c>
      <c r="Q35" s="100">
        <f>'ian25'!Q35+'feb25'!Q35+'mar25'!Q35+'apr25'!Q35+'mai25'!Q35+'iun25'!Q35+'iul25'!Q35+'aug25'!Q35+sept25!Q35+'oct25'!Q35</f>
        <v>18</v>
      </c>
      <c r="R35" s="100">
        <f>'ian25'!R35+'feb25'!R35+'mar25'!R35+'apr25'!R35+'mai25'!R35+'iun25'!R35+'iul25'!R35+'aug25'!R35+sept25!R35+'oct25'!R35</f>
        <v>5</v>
      </c>
      <c r="S35" s="100">
        <f>'ian25'!S35+'feb25'!S35+'mar25'!S35+'apr25'!S35+'mai25'!S35+'iun25'!S35+'iul25'!S35+'aug25'!S35+sept25!S35+'oct25'!S35</f>
        <v>117</v>
      </c>
      <c r="T35" s="100">
        <f>'ian25'!T35+'feb25'!T35+'mar25'!T35+'apr25'!T35+'mai25'!T35+'iun25'!T35+'iul25'!T35+'aug25'!T35+sept25!T35+'oct25'!T35</f>
        <v>87</v>
      </c>
      <c r="U35" s="100">
        <f>'ian25'!U35+'feb25'!U35+'mar25'!U35+'apr25'!U35+'mai25'!U35+'iun25'!U35+'iul25'!U35+'aug25'!U35+sept25!U35+'oct25'!U35</f>
        <v>238</v>
      </c>
      <c r="V35" s="100">
        <f>'ian25'!V35+'feb25'!V35+'mar25'!V35+'apr25'!V35+'mai25'!V35+'iun25'!V35+'iul25'!V35+'aug25'!V35+sept25!V35+'oct25'!V35</f>
        <v>16</v>
      </c>
      <c r="W35" s="100">
        <f>'ian25'!W35+'feb25'!W35+'mar25'!W35+'apr25'!W35+'mai25'!W35+'iun25'!W35+'iul25'!W35+'aug25'!W35+sept25!W35+'oct25'!W35</f>
        <v>53</v>
      </c>
      <c r="X35" s="100">
        <f>'ian25'!X35+'feb25'!X35+'mar25'!X35+'apr25'!X35+'mai25'!X35+'iun25'!X35+'iul25'!X35+'aug25'!X35+sept25!X35+'oct25'!X35</f>
        <v>355</v>
      </c>
      <c r="Y35" s="100">
        <f>'ian25'!Y35+'feb25'!Y35+'mar25'!Y35+'apr25'!Y35+'mai25'!Y35+'iun25'!Y35+'iul25'!Y35+'aug25'!Y35+sept25!Y35+'oct25'!Y35</f>
        <v>174</v>
      </c>
      <c r="Z35" s="100">
        <f>'ian25'!Z35+'feb25'!Z35+'mar25'!Z35+'apr25'!Z35+'mai25'!Z35+'iun25'!Z35+'iul25'!Z35+'aug25'!Z35+sept25!Z35+'oct25'!Z35</f>
        <v>0</v>
      </c>
      <c r="AA35" s="100">
        <f>'ian25'!AA35+'feb25'!AA35+'mar25'!AA35+'apr25'!AA35+'mai25'!AA35+'iun25'!AA35+'iul25'!AA35+'aug25'!AA35+sept25!AA35+'oct25'!AA35</f>
        <v>1</v>
      </c>
      <c r="AB35" s="100">
        <f>'ian25'!AB35+'feb25'!AB35+'mar25'!AB35+'apr25'!AB35+'mai25'!AB35+'iun25'!AB35+'iul25'!AB35+'aug25'!AB35+sept25!AB35+'oct25'!AB35</f>
        <v>0</v>
      </c>
      <c r="AC35" s="100">
        <f>'ian25'!AC35+'feb25'!AC35+'mar25'!AC35+'apr25'!AC35+'mai25'!AC35+'iun25'!AC35+'iul25'!AC35+'aug25'!AC35+sept25!AC35+'oct25'!AC35</f>
        <v>16</v>
      </c>
      <c r="AD35" s="100">
        <f>'ian25'!AD35+'feb25'!AD35+'mar25'!AD35+'apr25'!AD35+'mai25'!AD35+'iun25'!AD35+'iul25'!AD35+'aug25'!AD35+sept25!AD35+'oct25'!AD35</f>
        <v>5</v>
      </c>
      <c r="AE35" s="100">
        <f>'ian25'!AE35+'feb25'!AE35+'mar25'!AE35+'apr25'!AE35+'mai25'!AE35+'iun25'!AE35+'iul25'!AE35+'aug25'!AE35+sept25!AE35+'oct25'!AE35</f>
        <v>2</v>
      </c>
      <c r="AF35" s="100">
        <f>'ian25'!AF35+'feb25'!AF35+'mar25'!AF35+'apr25'!AF35+'mai25'!AF35+'iun25'!AF35+'iul25'!AF35+'aug25'!AF35+sept25!AF35+'oct25'!AF35</f>
        <v>1</v>
      </c>
      <c r="AG35" s="100">
        <f>'ian25'!AG35+'feb25'!AG35+'mar25'!AG35+'apr25'!AG35+'mai25'!AG35+'iun25'!AG35+'iul25'!AG35+'aug25'!AG35+sept25!AG35+'oct25'!AG35</f>
        <v>0</v>
      </c>
      <c r="AH35" s="100">
        <f>'ian25'!AH35+'feb25'!AH35+'mar25'!AH35+'apr25'!AH35+'mai25'!AH35+'iun25'!AH35+'iul25'!AH35+'aug25'!AH35+sept25!AH35+'oct25'!AH35</f>
        <v>0</v>
      </c>
      <c r="AI35" s="100">
        <f>'ian25'!AI35+'feb25'!AI35+'mar25'!AI35+'apr25'!AI35+'mai25'!AI35+'iun25'!AI35+'iul25'!AI35+'aug25'!AI35+sept25!AI35+'oct25'!AI35</f>
        <v>0</v>
      </c>
      <c r="AJ35" s="100">
        <f>'ian25'!AJ35+'feb25'!AJ35+'mar25'!AJ35+'apr25'!AJ35+'mai25'!AJ35+'iun25'!AJ35+'iul25'!AJ35+'aug25'!AJ35+sept25!AJ35+'oct25'!AJ35</f>
        <v>0</v>
      </c>
      <c r="AK35" s="100">
        <f>'ian25'!AK35+'feb25'!AK35+'mar25'!AK35+'apr25'!AK35+'mai25'!AK35+'iun25'!AK35+'iul25'!AK35+'aug25'!AK35+sept25!AK35+'oct25'!AK35</f>
        <v>0</v>
      </c>
      <c r="AL35" s="100">
        <f>'ian25'!AL35+'feb25'!AL35+'mar25'!AL35+'apr25'!AL35+'mai25'!AL35+'iun25'!AL35+'iul25'!AL35+'aug25'!AL35+sept25!AL35+'oct25'!AL35</f>
        <v>0</v>
      </c>
      <c r="AM35" s="100">
        <f>'ian25'!AM35+'feb25'!AM35+'mar25'!AM35+'apr25'!AM35+'mai25'!AM35+'iun25'!AM35+'iul25'!AM35+'aug25'!AM35+sept25!AM35+'oct25'!AM35</f>
        <v>0</v>
      </c>
      <c r="AN35" s="100">
        <f>'ian25'!AN35+'feb25'!AN35+'mar25'!AN35+'apr25'!AN35+'mai25'!AN35+'iun25'!AN35+'iul25'!AN35+'aug25'!AN35+sept25!AN35+'oct25'!AN35</f>
        <v>0</v>
      </c>
      <c r="AO35" s="100">
        <f>'ian25'!AO35+'feb25'!AO35+'mar25'!AO35+'apr25'!AO35+'mai25'!AO35+'iun25'!AO35+'iul25'!AO35+'aug25'!AO35+sept25!AO35+'oct25'!AO35</f>
        <v>0</v>
      </c>
      <c r="AP35" s="100">
        <f>'ian25'!AP35+'feb25'!AP35+'mar25'!AP35+'apr25'!AP35+'mai25'!AP35+'iun25'!AP35+'iul25'!AP35+'aug25'!AP35+sept25!AP35+'oct25'!AP35</f>
        <v>0</v>
      </c>
      <c r="AQ35" s="100">
        <f>'ian25'!AQ35+'feb25'!AQ35+'mar25'!AQ35+'apr25'!AQ35+'mai25'!AQ35+'iun25'!AQ35+'iul25'!AQ35+'aug25'!AQ35+sept25!AQ35+'oct25'!AQ35</f>
        <v>0</v>
      </c>
      <c r="AR35" s="100">
        <f>'ian25'!AR35+'feb25'!AR35+'mar25'!AR35+'apr25'!AR35+'mai25'!AR35+'iun25'!AR35+'iul25'!AR35+'aug25'!AR35+sept25!AR35+'oct25'!AR35</f>
        <v>0</v>
      </c>
      <c r="AS35" s="100">
        <f>'ian25'!AS35+'feb25'!AS35+'mar25'!AS35+'apr25'!AS35+'mai25'!AS35+'iun25'!AS35+'iul25'!AS35+'aug25'!AS35+sept25!AS35+'oct25'!AS35</f>
        <v>509</v>
      </c>
      <c r="AT35" s="146"/>
      <c r="AU35" s="13" t="str">
        <f>IF(AJ39+AJ40=AJ38," ","GRESEALA")</f>
        <v xml:space="preserve"> </v>
      </c>
      <c r="AV35" s="13" t="str">
        <f>IF(AK39+AK40=AK38," ","GRESEALA")</f>
        <v xml:space="preserve"> </v>
      </c>
      <c r="AW35" s="13" t="str">
        <f>IF(AL39+AL40=AL38," ","GRESEALA")</f>
        <v xml:space="preserve"> </v>
      </c>
      <c r="AX35" s="13" t="str">
        <f>IF(AR39+AR40=AR38," ","GRESEALA")</f>
        <v xml:space="preserve"> </v>
      </c>
      <c r="AY35" s="13" t="str">
        <f>IF(AS39+AS40=AS38," ","GRESEALA")</f>
        <v xml:space="preserve"> </v>
      </c>
      <c r="AZ35" s="13" t="str">
        <f>IF(E38+F38=D38," ","GRESEALA")</f>
        <v xml:space="preserve"> </v>
      </c>
      <c r="BA35" s="13" t="str">
        <f>IF(G38+K38+I38+L38+M38=D38," ","GRESEALA")</f>
        <v xml:space="preserve"> </v>
      </c>
      <c r="BB35" s="13" t="str">
        <f>IF(O38+P38=D38," ","GRESEALA")</f>
        <v xml:space="preserve"> </v>
      </c>
      <c r="BC35" s="13" t="str">
        <f>IF(Q38+S38+T38+U38+V38+W38=D38," ","GRESEALA")</f>
        <v xml:space="preserve"> </v>
      </c>
      <c r="BD35" s="13" t="str">
        <f>IF(X38+Y38+Z38=D38," ","GRESEALA")</f>
        <v xml:space="preserve"> </v>
      </c>
      <c r="BE35" s="13" t="str">
        <f>IF(AA38+AC38+AE38+AF38+AG38+AH38+AI38+AJ38+AK38+AL38+AM38+AN38+AO38+AP38+AQ38+AR38+AS38&gt;=D38," ","GRESEALA")</f>
        <v xml:space="preserve"> </v>
      </c>
      <c r="BF35" s="13" t="str">
        <f>IF(AS38&lt;=D38," ","GRESEALA")</f>
        <v xml:space="preserve"> </v>
      </c>
      <c r="BG35" s="13" t="str">
        <f>IF(H38&lt;=G38," ","GRESEALA")</f>
        <v xml:space="preserve"> </v>
      </c>
      <c r="BH35" s="13" t="str">
        <f>IF(E37+F37=D37," ","GRESEALA")</f>
        <v xml:space="preserve"> </v>
      </c>
      <c r="BI35" s="13" t="str">
        <f>IF(G37+K37+I37+L37+M37=D37," ","GRESEALA")</f>
        <v xml:space="preserve"> </v>
      </c>
      <c r="BJ35" s="13" t="str">
        <f>IF(O37+P37=D37," ","GRESEALA")</f>
        <v xml:space="preserve"> </v>
      </c>
      <c r="BK35" s="13" t="str">
        <f>IF(Q37+S37+T37+U37+V37+W37=D37," ","GRESEALA")</f>
        <v xml:space="preserve"> </v>
      </c>
      <c r="BL35" s="26"/>
    </row>
    <row r="36" spans="2:223" ht="58.5" customHeight="1" x14ac:dyDescent="0.35">
      <c r="B36" s="148" t="s">
        <v>90</v>
      </c>
      <c r="C36" s="76" t="s">
        <v>91</v>
      </c>
      <c r="D36" s="133">
        <f t="shared" si="0"/>
        <v>5058</v>
      </c>
      <c r="E36" s="100">
        <f>'ian25'!E36+'feb25'!E36+'mar25'!E36+'apr25'!E36+'mai25'!E36+'iun25'!E36+'iul25'!E36+'aug25'!E36+sept25!E36+'oct25'!E36</f>
        <v>1704</v>
      </c>
      <c r="F36" s="100">
        <f>'ian25'!F36+'feb25'!F36+'mar25'!F36+'apr25'!F36+'mai25'!F36+'iun25'!F36+'iul25'!F36+'aug25'!F36+sept25!F36+'oct25'!F36</f>
        <v>3354</v>
      </c>
      <c r="G36" s="100">
        <f>'ian25'!G36+'feb25'!G36+'mar25'!G36+'apr25'!G36+'mai25'!G36+'iun25'!G36+'iul25'!G36+'aug25'!G36+sept25!G36+'oct25'!G36</f>
        <v>669</v>
      </c>
      <c r="H36" s="100">
        <f>'ian25'!H36+'feb25'!H36+'mar25'!H36+'apr25'!H36+'mai25'!H36+'iun25'!H36+'iul25'!H36+'aug25'!H36+sept25!H36+'oct25'!H36</f>
        <v>516</v>
      </c>
      <c r="I36" s="100">
        <f>'ian25'!I36+'feb25'!I36+'mar25'!I36+'apr25'!I36+'mai25'!I36+'iun25'!I36+'iul25'!I36+'aug25'!I36+sept25!I36+'oct25'!I36</f>
        <v>302</v>
      </c>
      <c r="J36" s="100">
        <f>'ian25'!J36+'feb25'!J36+'mar25'!J36+'apr25'!J36+'mai25'!J36+'iun25'!J36+'iul25'!J36+'aug25'!J36+sept25!J36+'oct25'!J36</f>
        <v>146</v>
      </c>
      <c r="K36" s="100">
        <f>'ian25'!K36+'feb25'!K36+'mar25'!K36+'apr25'!K36+'mai25'!K36+'iun25'!K36+'iul25'!K36+'aug25'!K36+sept25!K36+'oct25'!K36</f>
        <v>377</v>
      </c>
      <c r="L36" s="100">
        <f>'ian25'!L36+'feb25'!L36+'mar25'!L36+'apr25'!L36+'mai25'!L36+'iun25'!L36+'iul25'!L36+'aug25'!L36+sept25!L36+'oct25'!L36</f>
        <v>1055</v>
      </c>
      <c r="M36" s="100">
        <f>'ian25'!M36+'feb25'!M36+'mar25'!M36+'apr25'!M36+'mai25'!M36+'iun25'!M36+'iul25'!M36+'aug25'!M36+sept25!M36+'oct25'!M36</f>
        <v>2655</v>
      </c>
      <c r="N36" s="100">
        <f>'ian25'!N36+'feb25'!N36+'mar25'!N36+'apr25'!N36+'mai25'!N36+'iun25'!N36+'iul25'!N36+'aug25'!N36+sept25!N36+'oct25'!N36</f>
        <v>1033</v>
      </c>
      <c r="O36" s="100">
        <f>'ian25'!O36+'feb25'!O36+'mar25'!O36+'apr25'!O36+'mai25'!O36+'iun25'!O36+'iul25'!O36+'aug25'!O36+sept25!O36+'oct25'!O36</f>
        <v>2423</v>
      </c>
      <c r="P36" s="100">
        <f>'ian25'!P36+'feb25'!P36+'mar25'!P36+'apr25'!P36+'mai25'!P36+'iun25'!P36+'iul25'!P36+'aug25'!P36+sept25!P36+'oct25'!P36</f>
        <v>2635</v>
      </c>
      <c r="Q36" s="100">
        <f>'ian25'!Q36+'feb25'!Q36+'mar25'!Q36+'apr25'!Q36+'mai25'!Q36+'iun25'!Q36+'iul25'!Q36+'aug25'!Q36+sept25!Q36+'oct25'!Q36</f>
        <v>817</v>
      </c>
      <c r="R36" s="100">
        <f>'ian25'!R36+'feb25'!R36+'mar25'!R36+'apr25'!R36+'mai25'!R36+'iun25'!R36+'iul25'!R36+'aug25'!R36+sept25!R36+'oct25'!R36</f>
        <v>300</v>
      </c>
      <c r="S36" s="100">
        <f>'ian25'!S36+'feb25'!S36+'mar25'!S36+'apr25'!S36+'mai25'!S36+'iun25'!S36+'iul25'!S36+'aug25'!S36+sept25!S36+'oct25'!S36</f>
        <v>1532</v>
      </c>
      <c r="T36" s="100">
        <f>'ian25'!T36+'feb25'!T36+'mar25'!T36+'apr25'!T36+'mai25'!T36+'iun25'!T36+'iul25'!T36+'aug25'!T36+sept25!T36+'oct25'!T36</f>
        <v>651</v>
      </c>
      <c r="U36" s="100">
        <f>'ian25'!U36+'feb25'!U36+'mar25'!U36+'apr25'!U36+'mai25'!U36+'iun25'!U36+'iul25'!U36+'aug25'!U36+sept25!U36+'oct25'!U36</f>
        <v>1703</v>
      </c>
      <c r="V36" s="100">
        <f>'ian25'!V36+'feb25'!V36+'mar25'!V36+'apr25'!V36+'mai25'!V36+'iun25'!V36+'iul25'!V36+'aug25'!V36+sept25!V36+'oct25'!V36</f>
        <v>94</v>
      </c>
      <c r="W36" s="100">
        <f>'ian25'!W36+'feb25'!W36+'mar25'!W36+'apr25'!W36+'mai25'!W36+'iun25'!W36+'iul25'!W36+'aug25'!W36+sept25!W36+'oct25'!W36</f>
        <v>261</v>
      </c>
      <c r="X36" s="100">
        <f>'ian25'!X36+'feb25'!X36+'mar25'!X36+'apr25'!X36+'mai25'!X36+'iun25'!X36+'iul25'!X36+'aug25'!X36+sept25!X36+'oct25'!X36</f>
        <v>3500</v>
      </c>
      <c r="Y36" s="100">
        <f>'ian25'!Y36+'feb25'!Y36+'mar25'!Y36+'apr25'!Y36+'mai25'!Y36+'iun25'!Y36+'iul25'!Y36+'aug25'!Y36+sept25!Y36+'oct25'!Y36</f>
        <v>1544</v>
      </c>
      <c r="Z36" s="100">
        <f>'ian25'!Z36+'feb25'!Z36+'mar25'!Z36+'apr25'!Z36+'mai25'!Z36+'iun25'!Z36+'iul25'!Z36+'aug25'!Z36+sept25!Z36+'oct25'!Z36</f>
        <v>14</v>
      </c>
      <c r="AA36" s="100">
        <f>'ian25'!AA36+'feb25'!AA36+'mar25'!AA36+'apr25'!AA36+'mai25'!AA36+'iun25'!AA36+'iul25'!AA36+'aug25'!AA36+sept25!AA36+'oct25'!AA36</f>
        <v>1</v>
      </c>
      <c r="AB36" s="100">
        <f>'ian25'!AB36+'feb25'!AB36+'mar25'!AB36+'apr25'!AB36+'mai25'!AB36+'iun25'!AB36+'iul25'!AB36+'aug25'!AB36+sept25!AB36+'oct25'!AB36</f>
        <v>0</v>
      </c>
      <c r="AC36" s="100">
        <f>'ian25'!AC36+'feb25'!AC36+'mar25'!AC36+'apr25'!AC36+'mai25'!AC36+'iun25'!AC36+'iul25'!AC36+'aug25'!AC36+sept25!AC36+'oct25'!AC36</f>
        <v>2</v>
      </c>
      <c r="AD36" s="100">
        <f>'ian25'!AD36+'feb25'!AD36+'mar25'!AD36+'apr25'!AD36+'mai25'!AD36+'iun25'!AD36+'iul25'!AD36+'aug25'!AD36+sept25!AD36+'oct25'!AD36</f>
        <v>0</v>
      </c>
      <c r="AE36" s="100">
        <f>'ian25'!AE36+'feb25'!AE36+'mar25'!AE36+'apr25'!AE36+'mai25'!AE36+'iun25'!AE36+'iul25'!AE36+'aug25'!AE36+sept25!AE36+'oct25'!AE36</f>
        <v>23</v>
      </c>
      <c r="AF36" s="100">
        <f>'ian25'!AF36+'feb25'!AF36+'mar25'!AF36+'apr25'!AF36+'mai25'!AF36+'iun25'!AF36+'iul25'!AF36+'aug25'!AF36+sept25!AF36+'oct25'!AF36</f>
        <v>0</v>
      </c>
      <c r="AG36" s="100">
        <f>'ian25'!AG36+'feb25'!AG36+'mar25'!AG36+'apr25'!AG36+'mai25'!AG36+'iun25'!AG36+'iul25'!AG36+'aug25'!AG36+sept25!AG36+'oct25'!AG36</f>
        <v>0</v>
      </c>
      <c r="AH36" s="100">
        <f>'ian25'!AH36+'feb25'!AH36+'mar25'!AH36+'apr25'!AH36+'mai25'!AH36+'iun25'!AH36+'iul25'!AH36+'aug25'!AH36+sept25!AH36+'oct25'!AH36</f>
        <v>0</v>
      </c>
      <c r="AI36" s="100">
        <f>'ian25'!AI36+'feb25'!AI36+'mar25'!AI36+'apr25'!AI36+'mai25'!AI36+'iun25'!AI36+'iul25'!AI36+'aug25'!AI36+sept25!AI36+'oct25'!AI36</f>
        <v>0</v>
      </c>
      <c r="AJ36" s="100">
        <f>'ian25'!AJ36+'feb25'!AJ36+'mar25'!AJ36+'apr25'!AJ36+'mai25'!AJ36+'iun25'!AJ36+'iul25'!AJ36+'aug25'!AJ36+sept25!AJ36+'oct25'!AJ36</f>
        <v>3</v>
      </c>
      <c r="AK36" s="100">
        <f>'ian25'!AK36+'feb25'!AK36+'mar25'!AK36+'apr25'!AK36+'mai25'!AK36+'iun25'!AK36+'iul25'!AK36+'aug25'!AK36+sept25!AK36+'oct25'!AK36</f>
        <v>0</v>
      </c>
      <c r="AL36" s="100">
        <f>'ian25'!AL36+'feb25'!AL36+'mar25'!AL36+'apr25'!AL36+'mai25'!AL36+'iun25'!AL36+'iul25'!AL36+'aug25'!AL36+sept25!AL36+'oct25'!AL36</f>
        <v>0</v>
      </c>
      <c r="AM36" s="100">
        <f>'ian25'!AM36+'feb25'!AM36+'mar25'!AM36+'apr25'!AM36+'mai25'!AM36+'iun25'!AM36+'iul25'!AM36+'aug25'!AM36+sept25!AM36+'oct25'!AM36</f>
        <v>14</v>
      </c>
      <c r="AN36" s="100">
        <f>'ian25'!AN36+'feb25'!AN36+'mar25'!AN36+'apr25'!AN36+'mai25'!AN36+'iun25'!AN36+'iul25'!AN36+'aug25'!AN36+sept25!AN36+'oct25'!AN36</f>
        <v>0</v>
      </c>
      <c r="AO36" s="100">
        <f>'ian25'!AO36+'feb25'!AO36+'mar25'!AO36+'apr25'!AO36+'mai25'!AO36+'iun25'!AO36+'iul25'!AO36+'aug25'!AO36+sept25!AO36+'oct25'!AO36</f>
        <v>0</v>
      </c>
      <c r="AP36" s="100">
        <f>'ian25'!AP36+'feb25'!AP36+'mar25'!AP36+'apr25'!AP36+'mai25'!AP36+'iun25'!AP36+'iul25'!AP36+'aug25'!AP36+sept25!AP36+'oct25'!AP36</f>
        <v>0</v>
      </c>
      <c r="AQ36" s="100">
        <f>'ian25'!AQ36+'feb25'!AQ36+'mar25'!AQ36+'apr25'!AQ36+'mai25'!AQ36+'iun25'!AQ36+'iul25'!AQ36+'aug25'!AQ36+sept25!AQ36+'oct25'!AQ36</f>
        <v>0</v>
      </c>
      <c r="AR36" s="100">
        <f>'ian25'!AR36+'feb25'!AR36+'mar25'!AR36+'apr25'!AR36+'mai25'!AR36+'iun25'!AR36+'iul25'!AR36+'aug25'!AR36+sept25!AR36+'oct25'!AR36</f>
        <v>0</v>
      </c>
      <c r="AS36" s="100">
        <f>'ian25'!AS36+'feb25'!AS36+'mar25'!AS36+'apr25'!AS36+'mai25'!AS36+'iun25'!AS36+'iul25'!AS36+'aug25'!AS36+sept25!AS36+'oct25'!AS36</f>
        <v>5015</v>
      </c>
      <c r="AT36" s="146"/>
      <c r="AU36" s="13" t="str">
        <f>IF(X37+Y37+Z37=D37," ","GRESEALA")</f>
        <v xml:space="preserve"> </v>
      </c>
      <c r="AV36" s="13" t="str">
        <f>IF(AA37+AC37+AE37+AF37+AG37+AH37+AI37+AJ37+AK37+AL37+AR37+AS37&gt;=D37," ","GRESEALA")</f>
        <v xml:space="preserve"> </v>
      </c>
      <c r="AW36" s="13" t="str">
        <f>IF(AS37&lt;=D37," ","GRESEALA")</f>
        <v xml:space="preserve"> </v>
      </c>
      <c r="AX36" s="13" t="str">
        <f>IF(H37&lt;=G37," ","GRESEALA")</f>
        <v xml:space="preserve"> </v>
      </c>
      <c r="AY36" s="13" t="str">
        <f>IF(E41+F41=D41," ","GRESEALA")</f>
        <v xml:space="preserve"> </v>
      </c>
      <c r="AZ36" s="17" t="str">
        <f>IF(G41+K41+I41+L41+M41=D41," ","GRESEALA")</f>
        <v xml:space="preserve"> </v>
      </c>
      <c r="BA36" s="13" t="str">
        <f>IF(O41+P41=D41," ","GRESEALA")</f>
        <v xml:space="preserve"> </v>
      </c>
      <c r="BB36" s="13" t="str">
        <f>IF(Q41+S41+T41+U41+V41+W41=D41," ","GRESEALA")</f>
        <v xml:space="preserve"> </v>
      </c>
      <c r="BC36" s="13" t="str">
        <f>IF(X41+Y41+Z41=D41," ","GRESEALA")</f>
        <v xml:space="preserve"> </v>
      </c>
      <c r="BD36" s="13" t="str">
        <f>IF(AA41+AC41+AE41+AF41+AG41+AH41+AI41+AJ41+AK41+AL41+AR41+AS41&gt;=D41," ","GRESEALA")</f>
        <v xml:space="preserve"> </v>
      </c>
      <c r="BE36" s="13" t="str">
        <f>IF(AS41&lt;=D41," ","GRESEALA")</f>
        <v xml:space="preserve"> </v>
      </c>
      <c r="BF36" s="13" t="str">
        <f>IF(H41&lt;=G41," ","GRESEALA")</f>
        <v xml:space="preserve"> </v>
      </c>
      <c r="BG36" s="13" t="str">
        <f>IF(E43+E44=E42," ","GRESEALA")</f>
        <v xml:space="preserve"> </v>
      </c>
      <c r="BH36" s="13" t="str">
        <f>IF(F43+F44=F42," ","GRESEALA")</f>
        <v xml:space="preserve"> </v>
      </c>
      <c r="BI36" s="13" t="str">
        <f>IF(G43+G44=G42," ","GRESEALA")</f>
        <v xml:space="preserve"> </v>
      </c>
      <c r="BJ36" s="13" t="str">
        <f>IF(H43+H44=H42," ","GRESEALA")</f>
        <v xml:space="preserve"> </v>
      </c>
      <c r="BK36" s="13" t="str">
        <f>IF(K43+K44=K42," ","GRESEALA")</f>
        <v xml:space="preserve"> </v>
      </c>
    </row>
    <row r="37" spans="2:223" s="5" customFormat="1" ht="43.5" customHeight="1" x14ac:dyDescent="0.35">
      <c r="B37" s="149">
        <v>2</v>
      </c>
      <c r="C37" s="81" t="s">
        <v>92</v>
      </c>
      <c r="D37" s="134">
        <f t="shared" si="0"/>
        <v>72</v>
      </c>
      <c r="E37" s="100">
        <f>'ian25'!E37+'feb25'!E37+'mar25'!E37+'apr25'!E37+'mai25'!E37+'iun25'!E37+'iul25'!E37+'aug25'!E37+sept25!E37+'oct25'!E37</f>
        <v>26</v>
      </c>
      <c r="F37" s="100">
        <f>'ian25'!F37+'feb25'!F37+'mar25'!F37+'apr25'!F37+'mai25'!F37+'iun25'!F37+'iul25'!F37+'aug25'!F37+sept25!F37+'oct25'!F37</f>
        <v>46</v>
      </c>
      <c r="G37" s="100">
        <f>'ian25'!G37+'feb25'!G37+'mar25'!G37+'apr25'!G37+'mai25'!G37+'iun25'!G37+'iul25'!G37+'aug25'!G37+sept25!G37+'oct25'!G37</f>
        <v>18</v>
      </c>
      <c r="H37" s="100">
        <f>'ian25'!H37+'feb25'!H37+'mar25'!H37+'apr25'!H37+'mai25'!H37+'iun25'!H37+'iul25'!H37+'aug25'!H37+sept25!H37+'oct25'!H37</f>
        <v>18</v>
      </c>
      <c r="I37" s="100">
        <f>'ian25'!I37+'feb25'!I37+'mar25'!I37+'apr25'!I37+'mai25'!I37+'iun25'!I37+'iul25'!I37+'aug25'!I37+sept25!I37+'oct25'!I37</f>
        <v>5</v>
      </c>
      <c r="J37" s="100">
        <f>'ian25'!J37+'feb25'!J37+'mar25'!J37+'apr25'!J37+'mai25'!J37+'iun25'!J37+'iul25'!J37+'aug25'!J37+sept25!J37+'oct25'!J37</f>
        <v>5</v>
      </c>
      <c r="K37" s="100">
        <f>'ian25'!K37+'feb25'!K37+'mar25'!K37+'apr25'!K37+'mai25'!K37+'iun25'!K37+'iul25'!K37+'aug25'!K37+sept25!K37+'oct25'!K37</f>
        <v>10</v>
      </c>
      <c r="L37" s="100">
        <f>'ian25'!L37+'feb25'!L37+'mar25'!L37+'apr25'!L37+'mai25'!L37+'iun25'!L37+'iul25'!L37+'aug25'!L37+sept25!L37+'oct25'!L37</f>
        <v>16</v>
      </c>
      <c r="M37" s="100">
        <f>'ian25'!M37+'feb25'!M37+'mar25'!M37+'apr25'!M37+'mai25'!M37+'iun25'!M37+'iul25'!M37+'aug25'!M37+sept25!M37+'oct25'!M37</f>
        <v>23</v>
      </c>
      <c r="N37" s="100">
        <f>'ian25'!N37+'feb25'!N37+'mar25'!N37+'apr25'!N37+'mai25'!N37+'iun25'!N37+'iul25'!N37+'aug25'!N37+sept25!N37+'oct25'!N37</f>
        <v>7</v>
      </c>
      <c r="O37" s="100">
        <f>'ian25'!O37+'feb25'!O37+'mar25'!O37+'apr25'!O37+'mai25'!O37+'iun25'!O37+'iul25'!O37+'aug25'!O37+sept25!O37+'oct25'!O37</f>
        <v>30</v>
      </c>
      <c r="P37" s="100">
        <f>'ian25'!P37+'feb25'!P37+'mar25'!P37+'apr25'!P37+'mai25'!P37+'iun25'!P37+'iul25'!P37+'aug25'!P37+sept25!P37+'oct25'!P37</f>
        <v>42</v>
      </c>
      <c r="Q37" s="100">
        <f>'ian25'!Q37+'feb25'!Q37+'mar25'!Q37+'apr25'!Q37+'mai25'!Q37+'iun25'!Q37+'iul25'!Q37+'aug25'!Q37+sept25!Q37+'oct25'!Q37</f>
        <v>1</v>
      </c>
      <c r="R37" s="100">
        <f>'ian25'!R37+'feb25'!R37+'mar25'!R37+'apr25'!R37+'mai25'!R37+'iun25'!R37+'iul25'!R37+'aug25'!R37+sept25!R37+'oct25'!R37</f>
        <v>0</v>
      </c>
      <c r="S37" s="100">
        <f>'ian25'!S37+'feb25'!S37+'mar25'!S37+'apr25'!S37+'mai25'!S37+'iun25'!S37+'iul25'!S37+'aug25'!S37+sept25!S37+'oct25'!S37</f>
        <v>12</v>
      </c>
      <c r="T37" s="100">
        <f>'ian25'!T37+'feb25'!T37+'mar25'!T37+'apr25'!T37+'mai25'!T37+'iun25'!T37+'iul25'!T37+'aug25'!T37+sept25!T37+'oct25'!T37</f>
        <v>9</v>
      </c>
      <c r="U37" s="100">
        <f>'ian25'!U37+'feb25'!U37+'mar25'!U37+'apr25'!U37+'mai25'!U37+'iun25'!U37+'iul25'!U37+'aug25'!U37+sept25!U37+'oct25'!U37</f>
        <v>44</v>
      </c>
      <c r="V37" s="100">
        <f>'ian25'!V37+'feb25'!V37+'mar25'!V37+'apr25'!V37+'mai25'!V37+'iun25'!V37+'iul25'!V37+'aug25'!V37+sept25!V37+'oct25'!V37</f>
        <v>2</v>
      </c>
      <c r="W37" s="100">
        <f>'ian25'!W37+'feb25'!W37+'mar25'!W37+'apr25'!W37+'mai25'!W37+'iun25'!W37+'iul25'!W37+'aug25'!W37+sept25!W37+'oct25'!W37</f>
        <v>4</v>
      </c>
      <c r="X37" s="100">
        <f>'ian25'!X37+'feb25'!X37+'mar25'!X37+'apr25'!X37+'mai25'!X37+'iun25'!X37+'iul25'!X37+'aug25'!X37+sept25!X37+'oct25'!X37</f>
        <v>20</v>
      </c>
      <c r="Y37" s="100">
        <f>'ian25'!Y37+'feb25'!Y37+'mar25'!Y37+'apr25'!Y37+'mai25'!Y37+'iun25'!Y37+'iul25'!Y37+'aug25'!Y37+sept25!Y37+'oct25'!Y37</f>
        <v>52</v>
      </c>
      <c r="Z37" s="100">
        <f>'ian25'!Z37+'feb25'!Z37+'mar25'!Z37+'apr25'!Z37+'mai25'!Z37+'iun25'!Z37+'iul25'!Z37+'aug25'!Z37+sept25!Z37+'oct25'!Z37</f>
        <v>0</v>
      </c>
      <c r="AA37" s="100">
        <f>'ian25'!AA37+'feb25'!AA37+'mar25'!AA37+'apr25'!AA37+'mai25'!AA37+'iun25'!AA37+'iul25'!AA37+'aug25'!AA37+sept25!AA37+'oct25'!AA37</f>
        <v>0</v>
      </c>
      <c r="AB37" s="100">
        <f>'ian25'!AB37+'feb25'!AB37+'mar25'!AB37+'apr25'!AB37+'mai25'!AB37+'iun25'!AB37+'iul25'!AB37+'aug25'!AB37+sept25!AB37+'oct25'!AB37</f>
        <v>0</v>
      </c>
      <c r="AC37" s="100">
        <f>'ian25'!AC37+'feb25'!AC37+'mar25'!AC37+'apr25'!AC37+'mai25'!AC37+'iun25'!AC37+'iul25'!AC37+'aug25'!AC37+sept25!AC37+'oct25'!AC37</f>
        <v>0</v>
      </c>
      <c r="AD37" s="100">
        <f>'ian25'!AD37+'feb25'!AD37+'mar25'!AD37+'apr25'!AD37+'mai25'!AD37+'iun25'!AD37+'iul25'!AD37+'aug25'!AD37+sept25!AD37+'oct25'!AD37</f>
        <v>0</v>
      </c>
      <c r="AE37" s="100">
        <f>'ian25'!AE37+'feb25'!AE37+'mar25'!AE37+'apr25'!AE37+'mai25'!AE37+'iun25'!AE37+'iul25'!AE37+'aug25'!AE37+sept25!AE37+'oct25'!AE37</f>
        <v>0</v>
      </c>
      <c r="AF37" s="100">
        <f>'ian25'!AF37+'feb25'!AF37+'mar25'!AF37+'apr25'!AF37+'mai25'!AF37+'iun25'!AF37+'iul25'!AF37+'aug25'!AF37+sept25!AF37+'oct25'!AF37</f>
        <v>0</v>
      </c>
      <c r="AG37" s="100">
        <f>'ian25'!AG37+'feb25'!AG37+'mar25'!AG37+'apr25'!AG37+'mai25'!AG37+'iun25'!AG37+'iul25'!AG37+'aug25'!AG37+sept25!AG37+'oct25'!AG37</f>
        <v>0</v>
      </c>
      <c r="AH37" s="100">
        <f>'ian25'!AH37+'feb25'!AH37+'mar25'!AH37+'apr25'!AH37+'mai25'!AH37+'iun25'!AH37+'iul25'!AH37+'aug25'!AH37+sept25!AH37+'oct25'!AH37</f>
        <v>0</v>
      </c>
      <c r="AI37" s="100">
        <f>'ian25'!AI37+'feb25'!AI37+'mar25'!AI37+'apr25'!AI37+'mai25'!AI37+'iun25'!AI37+'iul25'!AI37+'aug25'!AI37+sept25!AI37+'oct25'!AI37</f>
        <v>0</v>
      </c>
      <c r="AJ37" s="100">
        <f>'ian25'!AJ37+'feb25'!AJ37+'mar25'!AJ37+'apr25'!AJ37+'mai25'!AJ37+'iun25'!AJ37+'iul25'!AJ37+'aug25'!AJ37+sept25!AJ37+'oct25'!AJ37</f>
        <v>0</v>
      </c>
      <c r="AK37" s="100">
        <f>'ian25'!AK37+'feb25'!AK37+'mar25'!AK37+'apr25'!AK37+'mai25'!AK37+'iun25'!AK37+'iul25'!AK37+'aug25'!AK37+sept25!AK37+'oct25'!AK37</f>
        <v>0</v>
      </c>
      <c r="AL37" s="100">
        <f>'ian25'!AL37+'feb25'!AL37+'mar25'!AL37+'apr25'!AL37+'mai25'!AL37+'iun25'!AL37+'iul25'!AL37+'aug25'!AL37+sept25!AL37+'oct25'!AL37</f>
        <v>0</v>
      </c>
      <c r="AM37" s="100">
        <f>'ian25'!AM37+'feb25'!AM37+'mar25'!AM37+'apr25'!AM37+'mai25'!AM37+'iun25'!AM37+'iul25'!AM37+'aug25'!AM37+sept25!AM37+'oct25'!AM37</f>
        <v>0</v>
      </c>
      <c r="AN37" s="100">
        <f>'ian25'!AN37+'feb25'!AN37+'mar25'!AN37+'apr25'!AN37+'mai25'!AN37+'iun25'!AN37+'iul25'!AN37+'aug25'!AN37+sept25!AN37+'oct25'!AN37</f>
        <v>0</v>
      </c>
      <c r="AO37" s="100">
        <f>'ian25'!AO37+'feb25'!AO37+'mar25'!AO37+'apr25'!AO37+'mai25'!AO37+'iun25'!AO37+'iul25'!AO37+'aug25'!AO37+sept25!AO37+'oct25'!AO37</f>
        <v>0</v>
      </c>
      <c r="AP37" s="100">
        <f>'ian25'!AP37+'feb25'!AP37+'mar25'!AP37+'apr25'!AP37+'mai25'!AP37+'iun25'!AP37+'iul25'!AP37+'aug25'!AP37+sept25!AP37+'oct25'!AP37</f>
        <v>0</v>
      </c>
      <c r="AQ37" s="100">
        <f>'ian25'!AQ37+'feb25'!AQ37+'mar25'!AQ37+'apr25'!AQ37+'mai25'!AQ37+'iun25'!AQ37+'iul25'!AQ37+'aug25'!AQ37+sept25!AQ37+'oct25'!AQ37</f>
        <v>0</v>
      </c>
      <c r="AR37" s="100">
        <f>'ian25'!AR37+'feb25'!AR37+'mar25'!AR37+'apr25'!AR37+'mai25'!AR37+'iun25'!AR37+'iul25'!AR37+'aug25'!AR37+sept25!AR37+'oct25'!AR37</f>
        <v>0</v>
      </c>
      <c r="AS37" s="100">
        <f>'ian25'!AS37+'feb25'!AS37+'mar25'!AS37+'apr25'!AS37+'mai25'!AS37+'iun25'!AS37+'iul25'!AS37+'aug25'!AS37+sept25!AS37+'oct25'!AS37</f>
        <v>72</v>
      </c>
      <c r="AT37" s="146"/>
      <c r="AU37" s="17" t="str">
        <f>IF(X43+X44=X42," ","GRESEALA")</f>
        <v xml:space="preserve"> </v>
      </c>
      <c r="AV37" s="13" t="str">
        <f>IF(M43+M44=M42," ","GRESEALA")</f>
        <v xml:space="preserve"> </v>
      </c>
      <c r="AW37" s="13" t="str">
        <f>IF(N43+N44=N42," ","GRESEALA")</f>
        <v xml:space="preserve"> </v>
      </c>
      <c r="AX37" s="13" t="str">
        <f>IF(O43+O44=O42," ","GRESEALA")</f>
        <v xml:space="preserve"> </v>
      </c>
      <c r="AY37" s="13" t="str">
        <f>IF(P43+P44=P42," ","GRESEALA")</f>
        <v xml:space="preserve"> </v>
      </c>
      <c r="AZ37" s="13" t="str">
        <f>IF(Q43+Q44=Q42," ","GRESEALA")</f>
        <v xml:space="preserve"> </v>
      </c>
      <c r="BA37" s="13" t="str">
        <f t="shared" ref="BA37:BK37" si="27">IF(S43+S44=S42," ","GRESEALA")</f>
        <v xml:space="preserve"> </v>
      </c>
      <c r="BB37" s="13" t="str">
        <f t="shared" si="27"/>
        <v xml:space="preserve"> </v>
      </c>
      <c r="BC37" s="13" t="str">
        <f t="shared" si="27"/>
        <v xml:space="preserve"> </v>
      </c>
      <c r="BD37" s="13" t="str">
        <f t="shared" si="27"/>
        <v xml:space="preserve"> </v>
      </c>
      <c r="BE37" s="13" t="str">
        <f t="shared" si="27"/>
        <v xml:space="preserve"> </v>
      </c>
      <c r="BF37" s="13" t="str">
        <f t="shared" si="27"/>
        <v xml:space="preserve"> </v>
      </c>
      <c r="BG37" s="13" t="str">
        <f t="shared" si="27"/>
        <v xml:space="preserve"> </v>
      </c>
      <c r="BH37" s="13" t="str">
        <f t="shared" si="27"/>
        <v xml:space="preserve"> </v>
      </c>
      <c r="BI37" s="13" t="str">
        <f t="shared" si="27"/>
        <v xml:space="preserve"> </v>
      </c>
      <c r="BJ37" s="13" t="str">
        <f t="shared" si="27"/>
        <v xml:space="preserve"> </v>
      </c>
      <c r="BK37" s="13" t="str">
        <f t="shared" si="27"/>
        <v xml:space="preserve"> </v>
      </c>
      <c r="BL37" s="10"/>
    </row>
    <row r="38" spans="2:223" s="5" customFormat="1" ht="54.75" customHeight="1" x14ac:dyDescent="0.35">
      <c r="B38" s="147">
        <v>3</v>
      </c>
      <c r="C38" s="75" t="s">
        <v>93</v>
      </c>
      <c r="D38" s="135">
        <f t="shared" si="0"/>
        <v>100</v>
      </c>
      <c r="E38" s="100">
        <f>'ian25'!E38+'feb25'!E38+'mar25'!E38+'apr25'!E38+'mai25'!E38+'iun25'!E38+'iul25'!E38+'aug25'!E38+sept25!E38+'oct25'!E38</f>
        <v>75</v>
      </c>
      <c r="F38" s="100">
        <f>'ian25'!F38+'feb25'!F38+'mar25'!F38+'apr25'!F38+'mai25'!F38+'iun25'!F38+'iul25'!F38+'aug25'!F38+sept25!F38+'oct25'!F38</f>
        <v>25</v>
      </c>
      <c r="G38" s="100">
        <f>'ian25'!G38+'feb25'!G38+'mar25'!G38+'apr25'!G38+'mai25'!G38+'iun25'!G38+'iul25'!G38+'aug25'!G38+sept25!G38+'oct25'!G38</f>
        <v>2</v>
      </c>
      <c r="H38" s="100">
        <f>'ian25'!H38+'feb25'!H38+'mar25'!H38+'apr25'!H38+'mai25'!H38+'iun25'!H38+'iul25'!H38+'aug25'!H38+sept25!H38+'oct25'!H38</f>
        <v>2</v>
      </c>
      <c r="I38" s="100">
        <f>'ian25'!I38+'feb25'!I38+'mar25'!I38+'apr25'!I38+'mai25'!I38+'iun25'!I38+'iul25'!I38+'aug25'!I38+sept25!I38+'oct25'!I38</f>
        <v>1</v>
      </c>
      <c r="J38" s="100">
        <f>'ian25'!J38+'feb25'!J38+'mar25'!J38+'apr25'!J38+'mai25'!J38+'iun25'!J38+'iul25'!J38+'aug25'!J38+sept25!J38+'oct25'!J38</f>
        <v>1</v>
      </c>
      <c r="K38" s="100">
        <f>'ian25'!K38+'feb25'!K38+'mar25'!K38+'apr25'!K38+'mai25'!K38+'iun25'!K38+'iul25'!K38+'aug25'!K38+sept25!K38+'oct25'!K38</f>
        <v>10</v>
      </c>
      <c r="L38" s="100">
        <f>'ian25'!L38+'feb25'!L38+'mar25'!L38+'apr25'!L38+'mai25'!L38+'iun25'!L38+'iul25'!L38+'aug25'!L38+sept25!L38+'oct25'!L38</f>
        <v>27</v>
      </c>
      <c r="M38" s="100">
        <f>'ian25'!M38+'feb25'!M38+'mar25'!M38+'apr25'!M38+'mai25'!M38+'iun25'!M38+'iul25'!M38+'aug25'!M38+sept25!M38+'oct25'!M38</f>
        <v>60</v>
      </c>
      <c r="N38" s="100">
        <f>'ian25'!N38+'feb25'!N38+'mar25'!N38+'apr25'!N38+'mai25'!N38+'iun25'!N38+'iul25'!N38+'aug25'!N38+sept25!N38+'oct25'!N38</f>
        <v>17</v>
      </c>
      <c r="O38" s="100">
        <f>'ian25'!O38+'feb25'!O38+'mar25'!O38+'apr25'!O38+'mai25'!O38+'iun25'!O38+'iul25'!O38+'aug25'!O38+sept25!O38+'oct25'!O38</f>
        <v>66</v>
      </c>
      <c r="P38" s="100">
        <f>'ian25'!P38+'feb25'!P38+'mar25'!P38+'apr25'!P38+'mai25'!P38+'iun25'!P38+'iul25'!P38+'aug25'!P38+sept25!P38+'oct25'!P38</f>
        <v>34</v>
      </c>
      <c r="Q38" s="100">
        <f>'ian25'!Q38+'feb25'!Q38+'mar25'!Q38+'apr25'!Q38+'mai25'!Q38+'iun25'!Q38+'iul25'!Q38+'aug25'!Q38+sept25!Q38+'oct25'!Q38</f>
        <v>1</v>
      </c>
      <c r="R38" s="100">
        <f>'ian25'!R38+'feb25'!R38+'mar25'!R38+'apr25'!R38+'mai25'!R38+'iun25'!R38+'iul25'!R38+'aug25'!R38+sept25!R38+'oct25'!R38</f>
        <v>0</v>
      </c>
      <c r="S38" s="100">
        <f>'ian25'!S38+'feb25'!S38+'mar25'!S38+'apr25'!S38+'mai25'!S38+'iun25'!S38+'iul25'!S38+'aug25'!S38+sept25!S38+'oct25'!S38</f>
        <v>10</v>
      </c>
      <c r="T38" s="100">
        <f>'ian25'!T38+'feb25'!T38+'mar25'!T38+'apr25'!T38+'mai25'!T38+'iun25'!T38+'iul25'!T38+'aug25'!T38+sept25!T38+'oct25'!T38</f>
        <v>13</v>
      </c>
      <c r="U38" s="100">
        <f>'ian25'!U38+'feb25'!U38+'mar25'!U38+'apr25'!U38+'mai25'!U38+'iun25'!U38+'iul25'!U38+'aug25'!U38+sept25!U38+'oct25'!U38</f>
        <v>52</v>
      </c>
      <c r="V38" s="100">
        <f>'ian25'!V38+'feb25'!V38+'mar25'!V38+'apr25'!V38+'mai25'!V38+'iun25'!V38+'iul25'!V38+'aug25'!V38+sept25!V38+'oct25'!V38</f>
        <v>10</v>
      </c>
      <c r="W38" s="100">
        <f>'ian25'!W38+'feb25'!W38+'mar25'!W38+'apr25'!W38+'mai25'!W38+'iun25'!W38+'iul25'!W38+'aug25'!W38+sept25!W38+'oct25'!W38</f>
        <v>14</v>
      </c>
      <c r="X38" s="100">
        <f>'ian25'!X38+'feb25'!X38+'mar25'!X38+'apr25'!X38+'mai25'!X38+'iun25'!X38+'iul25'!X38+'aug25'!X38+sept25!X38+'oct25'!X38</f>
        <v>0</v>
      </c>
      <c r="Y38" s="100">
        <f>'ian25'!Y38+'feb25'!Y38+'mar25'!Y38+'apr25'!Y38+'mai25'!Y38+'iun25'!Y38+'iul25'!Y38+'aug25'!Y38+sept25!Y38+'oct25'!Y38</f>
        <v>100</v>
      </c>
      <c r="Z38" s="100">
        <f>'ian25'!Z38+'feb25'!Z38+'mar25'!Z38+'apr25'!Z38+'mai25'!Z38+'iun25'!Z38+'iul25'!Z38+'aug25'!Z38+sept25!Z38+'oct25'!Z38</f>
        <v>0</v>
      </c>
      <c r="AA38" s="100">
        <f>'ian25'!AA38+'feb25'!AA38+'mar25'!AA38+'apr25'!AA38+'mai25'!AA38+'iun25'!AA38+'iul25'!AA38+'aug25'!AA38+sept25!AA38+'oct25'!AA38</f>
        <v>0</v>
      </c>
      <c r="AB38" s="100">
        <f>'ian25'!AB38+'feb25'!AB38+'mar25'!AB38+'apr25'!AB38+'mai25'!AB38+'iun25'!AB38+'iul25'!AB38+'aug25'!AB38+sept25!AB38+'oct25'!AB38</f>
        <v>0</v>
      </c>
      <c r="AC38" s="100">
        <f>'ian25'!AC38+'feb25'!AC38+'mar25'!AC38+'apr25'!AC38+'mai25'!AC38+'iun25'!AC38+'iul25'!AC38+'aug25'!AC38+sept25!AC38+'oct25'!AC38</f>
        <v>0</v>
      </c>
      <c r="AD38" s="100">
        <f>'ian25'!AD38+'feb25'!AD38+'mar25'!AD38+'apr25'!AD38+'mai25'!AD38+'iun25'!AD38+'iul25'!AD38+'aug25'!AD38+sept25!AD38+'oct25'!AD38</f>
        <v>0</v>
      </c>
      <c r="AE38" s="100">
        <f>'ian25'!AE38+'feb25'!AE38+'mar25'!AE38+'apr25'!AE38+'mai25'!AE38+'iun25'!AE38+'iul25'!AE38+'aug25'!AE38+sept25!AE38+'oct25'!AE38</f>
        <v>0</v>
      </c>
      <c r="AF38" s="100">
        <f>'ian25'!AF38+'feb25'!AF38+'mar25'!AF38+'apr25'!AF38+'mai25'!AF38+'iun25'!AF38+'iul25'!AF38+'aug25'!AF38+sept25!AF38+'oct25'!AF38</f>
        <v>0</v>
      </c>
      <c r="AG38" s="100">
        <f>'ian25'!AG38+'feb25'!AG38+'mar25'!AG38+'apr25'!AG38+'mai25'!AG38+'iun25'!AG38+'iul25'!AG38+'aug25'!AG38+sept25!AG38+'oct25'!AG38</f>
        <v>0</v>
      </c>
      <c r="AH38" s="100">
        <f>'ian25'!AH38+'feb25'!AH38+'mar25'!AH38+'apr25'!AH38+'mai25'!AH38+'iun25'!AH38+'iul25'!AH38+'aug25'!AH38+sept25!AH38+'oct25'!AH38</f>
        <v>0</v>
      </c>
      <c r="AI38" s="100">
        <f>'ian25'!AI38+'feb25'!AI38+'mar25'!AI38+'apr25'!AI38+'mai25'!AI38+'iun25'!AI38+'iul25'!AI38+'aug25'!AI38+sept25!AI38+'oct25'!AI38</f>
        <v>0</v>
      </c>
      <c r="AJ38" s="100">
        <f>'ian25'!AJ38+'feb25'!AJ38+'mar25'!AJ38+'apr25'!AJ38+'mai25'!AJ38+'iun25'!AJ38+'iul25'!AJ38+'aug25'!AJ38+sept25!AJ38+'oct25'!AJ38</f>
        <v>0</v>
      </c>
      <c r="AK38" s="100">
        <f>'ian25'!AK38+'feb25'!AK38+'mar25'!AK38+'apr25'!AK38+'mai25'!AK38+'iun25'!AK38+'iul25'!AK38+'aug25'!AK38+sept25!AK38+'oct25'!AK38</f>
        <v>0</v>
      </c>
      <c r="AL38" s="100">
        <f>'ian25'!AL38+'feb25'!AL38+'mar25'!AL38+'apr25'!AL38+'mai25'!AL38+'iun25'!AL38+'iul25'!AL38+'aug25'!AL38+sept25!AL38+'oct25'!AL38</f>
        <v>0</v>
      </c>
      <c r="AM38" s="100">
        <f>'ian25'!AM38+'feb25'!AM38+'mar25'!AM38+'apr25'!AM38+'mai25'!AM38+'iun25'!AM38+'iul25'!AM38+'aug25'!AM38+sept25!AM38+'oct25'!AM38</f>
        <v>0</v>
      </c>
      <c r="AN38" s="100">
        <f>'ian25'!AN38+'feb25'!AN38+'mar25'!AN38+'apr25'!AN38+'mai25'!AN38+'iun25'!AN38+'iul25'!AN38+'aug25'!AN38+sept25!AN38+'oct25'!AN38</f>
        <v>0</v>
      </c>
      <c r="AO38" s="100">
        <f>'ian25'!AO38+'feb25'!AO38+'mar25'!AO38+'apr25'!AO38+'mai25'!AO38+'iun25'!AO38+'iul25'!AO38+'aug25'!AO38+sept25!AO38+'oct25'!AO38</f>
        <v>0</v>
      </c>
      <c r="AP38" s="100">
        <f>'ian25'!AP38+'feb25'!AP38+'mar25'!AP38+'apr25'!AP38+'mai25'!AP38+'iun25'!AP38+'iul25'!AP38+'aug25'!AP38+sept25!AP38+'oct25'!AP38</f>
        <v>0</v>
      </c>
      <c r="AQ38" s="100">
        <f>'ian25'!AQ38+'feb25'!AQ38+'mar25'!AQ38+'apr25'!AQ38+'mai25'!AQ38+'iun25'!AQ38+'iul25'!AQ38+'aug25'!AQ38+sept25!AQ38+'oct25'!AQ38</f>
        <v>0</v>
      </c>
      <c r="AR38" s="100">
        <f>'ian25'!AR38+'feb25'!AR38+'mar25'!AR38+'apr25'!AR38+'mai25'!AR38+'iun25'!AR38+'iul25'!AR38+'aug25'!AR38+sept25!AR38+'oct25'!AR38</f>
        <v>0</v>
      </c>
      <c r="AS38" s="100">
        <f>'ian25'!AS38+'feb25'!AS38+'mar25'!AS38+'apr25'!AS38+'mai25'!AS38+'iun25'!AS38+'iul25'!AS38+'aug25'!AS38+sept25!AS38+'oct25'!AS38</f>
        <v>100</v>
      </c>
      <c r="AT38" s="151"/>
      <c r="AU38" s="13" t="str">
        <f>IF(M43+M44=M42," ","GRESEALA")</f>
        <v xml:space="preserve"> </v>
      </c>
      <c r="AV38" s="13" t="str">
        <f>IF(N43+N44=N42," ","GRESEALA")</f>
        <v xml:space="preserve"> </v>
      </c>
      <c r="AW38" s="13" t="str">
        <f>IF(O43+O44=O42," ","GRESEALA")</f>
        <v xml:space="preserve"> </v>
      </c>
      <c r="AX38" s="13" t="str">
        <f>IF(P43+P44=P42," ","GRESEALA")</f>
        <v xml:space="preserve"> </v>
      </c>
      <c r="AY38" s="13" t="str">
        <f>IF(Q43+Q44=Q42," ","GRESEALA")</f>
        <v xml:space="preserve"> </v>
      </c>
      <c r="AZ38" s="13" t="str">
        <f t="shared" ref="AZ38:BK38" si="28">IF(S43+S44=S42," ","GRESEALA")</f>
        <v xml:space="preserve"> </v>
      </c>
      <c r="BA38" s="13" t="str">
        <f t="shared" si="28"/>
        <v xml:space="preserve"> </v>
      </c>
      <c r="BB38" s="13" t="str">
        <f t="shared" si="28"/>
        <v xml:space="preserve"> </v>
      </c>
      <c r="BC38" s="13" t="str">
        <f t="shared" si="28"/>
        <v xml:space="preserve"> </v>
      </c>
      <c r="BD38" s="13" t="str">
        <f t="shared" si="28"/>
        <v xml:space="preserve"> </v>
      </c>
      <c r="BE38" s="13" t="str">
        <f t="shared" si="28"/>
        <v xml:space="preserve"> </v>
      </c>
      <c r="BF38" s="13" t="str">
        <f t="shared" si="28"/>
        <v xml:space="preserve"> </v>
      </c>
      <c r="BG38" s="13" t="str">
        <f t="shared" si="28"/>
        <v xml:space="preserve"> </v>
      </c>
      <c r="BH38" s="13" t="str">
        <f t="shared" si="28"/>
        <v xml:space="preserve"> </v>
      </c>
      <c r="BI38" s="13" t="str">
        <f t="shared" si="28"/>
        <v xml:space="preserve"> </v>
      </c>
      <c r="BJ38" s="13" t="str">
        <f t="shared" si="28"/>
        <v xml:space="preserve"> </v>
      </c>
      <c r="BK38" s="13" t="str">
        <f t="shared" si="28"/>
        <v xml:space="preserve"> </v>
      </c>
      <c r="BL38" s="10"/>
    </row>
    <row r="39" spans="2:223" ht="24.75" customHeight="1" x14ac:dyDescent="0.45">
      <c r="B39" s="152" t="s">
        <v>94</v>
      </c>
      <c r="C39" s="82" t="s">
        <v>95</v>
      </c>
      <c r="D39" s="136">
        <f t="shared" si="0"/>
        <v>0</v>
      </c>
      <c r="E39" s="100">
        <f>'ian25'!E39+'feb25'!E39+'mar25'!E39+'apr25'!E39+'mai25'!E39+'iun25'!E39+'iul25'!E39+'aug25'!E39+sept25!E39+'oct25'!E39</f>
        <v>0</v>
      </c>
      <c r="F39" s="100">
        <f>'ian25'!F39+'feb25'!F39+'mar25'!F39+'apr25'!F39+'mai25'!F39+'iun25'!F39+'iul25'!F39+'aug25'!F39+sept25!F39+'oct25'!F39</f>
        <v>0</v>
      </c>
      <c r="G39" s="100">
        <f>'ian25'!G39+'feb25'!G39+'mar25'!G39+'apr25'!G39+'mai25'!G39+'iun25'!G39+'iul25'!G39+'aug25'!G39+sept25!G39+'oct25'!G39</f>
        <v>0</v>
      </c>
      <c r="H39" s="100">
        <f>'ian25'!H39+'feb25'!H39+'mar25'!H39+'apr25'!H39+'mai25'!H39+'iun25'!H39+'iul25'!H39+'aug25'!H39+sept25!H39+'oct25'!H39</f>
        <v>0</v>
      </c>
      <c r="I39" s="100">
        <f>'ian25'!I39+'feb25'!I39+'mar25'!I39+'apr25'!I39+'mai25'!I39+'iun25'!I39+'iul25'!I39+'aug25'!I39+sept25!I39+'oct25'!I39</f>
        <v>0</v>
      </c>
      <c r="J39" s="100">
        <f>'ian25'!J39+'feb25'!J39+'mar25'!J39+'apr25'!J39+'mai25'!J39+'iun25'!J39+'iul25'!J39+'aug25'!J39+sept25!J39+'oct25'!J39</f>
        <v>0</v>
      </c>
      <c r="K39" s="100">
        <f>'ian25'!K39+'feb25'!K39+'mar25'!K39+'apr25'!K39+'mai25'!K39+'iun25'!K39+'iul25'!K39+'aug25'!K39+sept25!K39+'oct25'!K39</f>
        <v>0</v>
      </c>
      <c r="L39" s="100">
        <f>'ian25'!L39+'feb25'!L39+'mar25'!L39+'apr25'!L39+'mai25'!L39+'iun25'!L39+'iul25'!L39+'aug25'!L39+sept25!L39+'oct25'!L39</f>
        <v>0</v>
      </c>
      <c r="M39" s="100">
        <f>'ian25'!M39+'feb25'!M39+'mar25'!M39+'apr25'!M39+'mai25'!M39+'iun25'!M39+'iul25'!M39+'aug25'!M39+sept25!M39+'oct25'!M39</f>
        <v>0</v>
      </c>
      <c r="N39" s="100">
        <f>'ian25'!N39+'feb25'!N39+'mar25'!N39+'apr25'!N39+'mai25'!N39+'iun25'!N39+'iul25'!N39+'aug25'!N39+sept25!N39+'oct25'!N39</f>
        <v>0</v>
      </c>
      <c r="O39" s="100">
        <f>'ian25'!O39+'feb25'!O39+'mar25'!O39+'apr25'!O39+'mai25'!O39+'iun25'!O39+'iul25'!O39+'aug25'!O39+sept25!O39+'oct25'!O39</f>
        <v>0</v>
      </c>
      <c r="P39" s="100">
        <f>'ian25'!P39+'feb25'!P39+'mar25'!P39+'apr25'!P39+'mai25'!P39+'iun25'!P39+'iul25'!P39+'aug25'!P39+sept25!P39+'oct25'!P39</f>
        <v>0</v>
      </c>
      <c r="Q39" s="100">
        <f>'ian25'!Q39+'feb25'!Q39+'mar25'!Q39+'apr25'!Q39+'mai25'!Q39+'iun25'!Q39+'iul25'!Q39+'aug25'!Q39+sept25!Q39+'oct25'!Q39</f>
        <v>0</v>
      </c>
      <c r="R39" s="100">
        <f>'ian25'!R39+'feb25'!R39+'mar25'!R39+'apr25'!R39+'mai25'!R39+'iun25'!R39+'iul25'!R39+'aug25'!R39+sept25!R39+'oct25'!R39</f>
        <v>0</v>
      </c>
      <c r="S39" s="100">
        <f>'ian25'!S39+'feb25'!S39+'mar25'!S39+'apr25'!S39+'mai25'!S39+'iun25'!S39+'iul25'!S39+'aug25'!S39+sept25!S39+'oct25'!S39</f>
        <v>0</v>
      </c>
      <c r="T39" s="100">
        <f>'ian25'!T39+'feb25'!T39+'mar25'!T39+'apr25'!T39+'mai25'!T39+'iun25'!T39+'iul25'!T39+'aug25'!T39+sept25!T39+'oct25'!T39</f>
        <v>0</v>
      </c>
      <c r="U39" s="100">
        <f>'ian25'!U39+'feb25'!U39+'mar25'!U39+'apr25'!U39+'mai25'!U39+'iun25'!U39+'iul25'!U39+'aug25'!U39+sept25!U39+'oct25'!U39</f>
        <v>0</v>
      </c>
      <c r="V39" s="100">
        <f>'ian25'!V39+'feb25'!V39+'mar25'!V39+'apr25'!V39+'mai25'!V39+'iun25'!V39+'iul25'!V39+'aug25'!V39+sept25!V39+'oct25'!V39</f>
        <v>0</v>
      </c>
      <c r="W39" s="100">
        <f>'ian25'!W39+'feb25'!W39+'mar25'!W39+'apr25'!W39+'mai25'!W39+'iun25'!W39+'iul25'!W39+'aug25'!W39+sept25!W39+'oct25'!W39</f>
        <v>0</v>
      </c>
      <c r="X39" s="100">
        <f>'ian25'!X39+'feb25'!X39+'mar25'!X39+'apr25'!X39+'mai25'!X39+'iun25'!X39+'iul25'!X39+'aug25'!X39+sept25!X39+'oct25'!X39</f>
        <v>0</v>
      </c>
      <c r="Y39" s="100">
        <f>'ian25'!Y39+'feb25'!Y39+'mar25'!Y39+'apr25'!Y39+'mai25'!Y39+'iun25'!Y39+'iul25'!Y39+'aug25'!Y39+sept25!Y39+'oct25'!Y39</f>
        <v>0</v>
      </c>
      <c r="Z39" s="100">
        <f>'ian25'!Z39+'feb25'!Z39+'mar25'!Z39+'apr25'!Z39+'mai25'!Z39+'iun25'!Z39+'iul25'!Z39+'aug25'!Z39+sept25!Z39+'oct25'!Z39</f>
        <v>0</v>
      </c>
      <c r="AA39" s="100">
        <f>'ian25'!AA39+'feb25'!AA39+'mar25'!AA39+'apr25'!AA39+'mai25'!AA39+'iun25'!AA39+'iul25'!AA39+'aug25'!AA39+sept25!AA39+'oct25'!AA39</f>
        <v>0</v>
      </c>
      <c r="AB39" s="100">
        <f>'ian25'!AB39+'feb25'!AB39+'mar25'!AB39+'apr25'!AB39+'mai25'!AB39+'iun25'!AB39+'iul25'!AB39+'aug25'!AB39+sept25!AB39+'oct25'!AB39</f>
        <v>0</v>
      </c>
      <c r="AC39" s="100">
        <f>'ian25'!AC39+'feb25'!AC39+'mar25'!AC39+'apr25'!AC39+'mai25'!AC39+'iun25'!AC39+'iul25'!AC39+'aug25'!AC39+sept25!AC39+'oct25'!AC39</f>
        <v>0</v>
      </c>
      <c r="AD39" s="100">
        <f>'ian25'!AD39+'feb25'!AD39+'mar25'!AD39+'apr25'!AD39+'mai25'!AD39+'iun25'!AD39+'iul25'!AD39+'aug25'!AD39+sept25!AD39+'oct25'!AD39</f>
        <v>0</v>
      </c>
      <c r="AE39" s="100">
        <f>'ian25'!AE39+'feb25'!AE39+'mar25'!AE39+'apr25'!AE39+'mai25'!AE39+'iun25'!AE39+'iul25'!AE39+'aug25'!AE39+sept25!AE39+'oct25'!AE39</f>
        <v>0</v>
      </c>
      <c r="AF39" s="100">
        <f>'ian25'!AF39+'feb25'!AF39+'mar25'!AF39+'apr25'!AF39+'mai25'!AF39+'iun25'!AF39+'iul25'!AF39+'aug25'!AF39+sept25!AF39+'oct25'!AF39</f>
        <v>0</v>
      </c>
      <c r="AG39" s="100">
        <f>'ian25'!AG39+'feb25'!AG39+'mar25'!AG39+'apr25'!AG39+'mai25'!AG39+'iun25'!AG39+'iul25'!AG39+'aug25'!AG39+sept25!AG39+'oct25'!AG39</f>
        <v>0</v>
      </c>
      <c r="AH39" s="100">
        <f>'ian25'!AH39+'feb25'!AH39+'mar25'!AH39+'apr25'!AH39+'mai25'!AH39+'iun25'!AH39+'iul25'!AH39+'aug25'!AH39+sept25!AH39+'oct25'!AH39</f>
        <v>0</v>
      </c>
      <c r="AI39" s="100">
        <f>'ian25'!AI39+'feb25'!AI39+'mar25'!AI39+'apr25'!AI39+'mai25'!AI39+'iun25'!AI39+'iul25'!AI39+'aug25'!AI39+sept25!AI39+'oct25'!AI39</f>
        <v>0</v>
      </c>
      <c r="AJ39" s="100">
        <f>'ian25'!AJ39+'feb25'!AJ39+'mar25'!AJ39+'apr25'!AJ39+'mai25'!AJ39+'iun25'!AJ39+'iul25'!AJ39+'aug25'!AJ39+sept25!AJ39+'oct25'!AJ39</f>
        <v>0</v>
      </c>
      <c r="AK39" s="100">
        <f>'ian25'!AK39+'feb25'!AK39+'mar25'!AK39+'apr25'!AK39+'mai25'!AK39+'iun25'!AK39+'iul25'!AK39+'aug25'!AK39+sept25!AK39+'oct25'!AK39</f>
        <v>0</v>
      </c>
      <c r="AL39" s="100">
        <f>'ian25'!AL39+'feb25'!AL39+'mar25'!AL39+'apr25'!AL39+'mai25'!AL39+'iun25'!AL39+'iul25'!AL39+'aug25'!AL39+sept25!AL39+'oct25'!AL39</f>
        <v>0</v>
      </c>
      <c r="AM39" s="100">
        <f>'ian25'!AM39+'feb25'!AM39+'mar25'!AM39+'apr25'!AM39+'mai25'!AM39+'iun25'!AM39+'iul25'!AM39+'aug25'!AM39+sept25!AM39+'oct25'!AM39</f>
        <v>0</v>
      </c>
      <c r="AN39" s="100">
        <f>'ian25'!AN39+'feb25'!AN39+'mar25'!AN39+'apr25'!AN39+'mai25'!AN39+'iun25'!AN39+'iul25'!AN39+'aug25'!AN39+sept25!AN39+'oct25'!AN39</f>
        <v>0</v>
      </c>
      <c r="AO39" s="100">
        <f>'ian25'!AO39+'feb25'!AO39+'mar25'!AO39+'apr25'!AO39+'mai25'!AO39+'iun25'!AO39+'iul25'!AO39+'aug25'!AO39+sept25!AO39+'oct25'!AO39</f>
        <v>0</v>
      </c>
      <c r="AP39" s="100">
        <f>'ian25'!AP39+'feb25'!AP39+'mar25'!AP39+'apr25'!AP39+'mai25'!AP39+'iun25'!AP39+'iul25'!AP39+'aug25'!AP39+sept25!AP39+'oct25'!AP39</f>
        <v>0</v>
      </c>
      <c r="AQ39" s="100">
        <f>'ian25'!AQ39+'feb25'!AQ39+'mar25'!AQ39+'apr25'!AQ39+'mai25'!AQ39+'iun25'!AQ39+'iul25'!AQ39+'aug25'!AQ39+sept25!AQ39+'oct25'!AQ39</f>
        <v>0</v>
      </c>
      <c r="AR39" s="100">
        <f>'ian25'!AR39+'feb25'!AR39+'mar25'!AR39+'apr25'!AR39+'mai25'!AR39+'iun25'!AR39+'iul25'!AR39+'aug25'!AR39+sept25!AR39+'oct25'!AR39</f>
        <v>0</v>
      </c>
      <c r="AS39" s="100">
        <f>'ian25'!AS39+'feb25'!AS39+'mar25'!AS39+'apr25'!AS39+'mai25'!AS39+'iun25'!AS39+'iul25'!AS39+'aug25'!AS39+sept25!AS39+'oct25'!AS39</f>
        <v>0</v>
      </c>
      <c r="AT39" s="153"/>
      <c r="AU39" s="13" t="str">
        <f t="shared" ref="AU39:BB39" si="29">IF(AE43+AE44=AE42," ","GRESEALA")</f>
        <v xml:space="preserve"> </v>
      </c>
      <c r="AV39" s="13" t="str">
        <f t="shared" si="29"/>
        <v xml:space="preserve"> </v>
      </c>
      <c r="AW39" s="13" t="str">
        <f t="shared" si="29"/>
        <v xml:space="preserve"> </v>
      </c>
      <c r="AX39" s="13" t="str">
        <f t="shared" si="29"/>
        <v xml:space="preserve"> </v>
      </c>
      <c r="AY39" s="13" t="str">
        <f t="shared" si="29"/>
        <v xml:space="preserve"> </v>
      </c>
      <c r="AZ39" s="13" t="str">
        <f t="shared" si="29"/>
        <v xml:space="preserve"> </v>
      </c>
      <c r="BA39" s="13" t="str">
        <f t="shared" si="29"/>
        <v xml:space="preserve"> </v>
      </c>
      <c r="BB39" s="13" t="str">
        <f t="shared" si="29"/>
        <v xml:space="preserve"> </v>
      </c>
      <c r="BC39" s="13" t="str">
        <f t="shared" ref="BC39:BD39" si="30">IF(AR43+AR44=AR42," ","GRESEALA")</f>
        <v xml:space="preserve"> </v>
      </c>
      <c r="BD39" s="13" t="str">
        <f t="shared" si="30"/>
        <v xml:space="preserve"> </v>
      </c>
      <c r="BE39" s="13" t="str">
        <f>IF(E42+F42=D42," ","GRESEALA")</f>
        <v xml:space="preserve"> </v>
      </c>
      <c r="BF39" s="17" t="str">
        <f>IF(G42+K42+I42+L42+M42=D42," ","GRESEALA")</f>
        <v xml:space="preserve"> </v>
      </c>
      <c r="BG39" s="13" t="str">
        <f>IF(O42+P42=D42," ","GRESEALA")</f>
        <v xml:space="preserve"> </v>
      </c>
      <c r="BH39" s="13" t="str">
        <f>IF(Q42+S42+T42+U42+V42+W42=D42," ","GRESEALA")</f>
        <v xml:space="preserve"> </v>
      </c>
      <c r="BI39" s="13" t="str">
        <f>IF(X42+Y42+Z42=D42," ","GRESEALA")</f>
        <v xml:space="preserve"> </v>
      </c>
      <c r="BJ39" s="17" t="str">
        <f>IF(AA42+AC42+AE42+AF42+AG42+AH42+AI42+AJ42+AK42+AL42+AM42+AN42+AO42+AP42+AQ42+AR42+AS42&gt;=D42," ","GRESEALA")</f>
        <v xml:space="preserve"> </v>
      </c>
      <c r="BK39" s="13" t="str">
        <f>IF(AS42&lt;=D42," ","GRESEALA")</f>
        <v xml:space="preserve"> </v>
      </c>
      <c r="BL39" s="13" t="str">
        <f>IF(H42&lt;=G42," ","GRESEALA")</f>
        <v xml:space="preserve"> </v>
      </c>
    </row>
    <row r="40" spans="2:223" ht="59.25" customHeight="1" x14ac:dyDescent="0.45">
      <c r="B40" s="149" t="s">
        <v>96</v>
      </c>
      <c r="C40" s="83" t="s">
        <v>97</v>
      </c>
      <c r="D40" s="129">
        <f t="shared" si="0"/>
        <v>100</v>
      </c>
      <c r="E40" s="100">
        <f>'ian25'!E40+'feb25'!E40+'mar25'!E40+'apr25'!E40+'mai25'!E40+'iun25'!E40+'iul25'!E40+'aug25'!E40+sept25!E40+'oct25'!E40</f>
        <v>75</v>
      </c>
      <c r="F40" s="100">
        <f>'ian25'!F40+'feb25'!F40+'mar25'!F40+'apr25'!F40+'mai25'!F40+'iun25'!F40+'iul25'!F40+'aug25'!F40+sept25!F40+'oct25'!F40</f>
        <v>25</v>
      </c>
      <c r="G40" s="100">
        <f>'ian25'!G40+'feb25'!G40+'mar25'!G40+'apr25'!G40+'mai25'!G40+'iun25'!G40+'iul25'!G40+'aug25'!G40+sept25!G40+'oct25'!G40</f>
        <v>2</v>
      </c>
      <c r="H40" s="100">
        <f>'ian25'!H40+'feb25'!H40+'mar25'!H40+'apr25'!H40+'mai25'!H40+'iun25'!H40+'iul25'!H40+'aug25'!H40+sept25!H40+'oct25'!H40</f>
        <v>2</v>
      </c>
      <c r="I40" s="100">
        <f>'ian25'!I40+'feb25'!I40+'mar25'!I40+'apr25'!I40+'mai25'!I40+'iun25'!I40+'iul25'!I40+'aug25'!I40+sept25!I40+'oct25'!I40</f>
        <v>1</v>
      </c>
      <c r="J40" s="100">
        <f>'ian25'!J40+'feb25'!J40+'mar25'!J40+'apr25'!J40+'mai25'!J40+'iun25'!J40+'iul25'!J40+'aug25'!J40+sept25!J40+'oct25'!J40</f>
        <v>1</v>
      </c>
      <c r="K40" s="100">
        <f>'ian25'!K40+'feb25'!K40+'mar25'!K40+'apr25'!K40+'mai25'!K40+'iun25'!K40+'iul25'!K40+'aug25'!K40+sept25!K40+'oct25'!K40</f>
        <v>10</v>
      </c>
      <c r="L40" s="100">
        <f>'ian25'!L40+'feb25'!L40+'mar25'!L40+'apr25'!L40+'mai25'!L40+'iun25'!L40+'iul25'!L40+'aug25'!L40+sept25!L40+'oct25'!L40</f>
        <v>27</v>
      </c>
      <c r="M40" s="100">
        <f>'ian25'!M40+'feb25'!M40+'mar25'!M40+'apr25'!M40+'mai25'!M40+'iun25'!M40+'iul25'!M40+'aug25'!M40+sept25!M40+'oct25'!M40</f>
        <v>60</v>
      </c>
      <c r="N40" s="100">
        <f>'ian25'!N40+'feb25'!N40+'mar25'!N40+'apr25'!N40+'mai25'!N40+'iun25'!N40+'iul25'!N40+'aug25'!N40+sept25!N40+'oct25'!N40</f>
        <v>17</v>
      </c>
      <c r="O40" s="100">
        <f>'ian25'!O40+'feb25'!O40+'mar25'!O40+'apr25'!O40+'mai25'!O40+'iun25'!O40+'iul25'!O40+'aug25'!O40+sept25!O40+'oct25'!O40</f>
        <v>66</v>
      </c>
      <c r="P40" s="100">
        <f>'ian25'!P40+'feb25'!P40+'mar25'!P40+'apr25'!P40+'mai25'!P40+'iun25'!P40+'iul25'!P40+'aug25'!P40+sept25!P40+'oct25'!P40</f>
        <v>34</v>
      </c>
      <c r="Q40" s="100">
        <f>'ian25'!Q40+'feb25'!Q40+'mar25'!Q40+'apr25'!Q40+'mai25'!Q40+'iun25'!Q40+'iul25'!Q40+'aug25'!Q40+sept25!Q40+'oct25'!Q40</f>
        <v>1</v>
      </c>
      <c r="R40" s="100">
        <f>'ian25'!R40+'feb25'!R40+'mar25'!R40+'apr25'!R40+'mai25'!R40+'iun25'!R40+'iul25'!R40+'aug25'!R40+sept25!R40+'oct25'!R40</f>
        <v>0</v>
      </c>
      <c r="S40" s="100">
        <f>'ian25'!S40+'feb25'!S40+'mar25'!S40+'apr25'!S40+'mai25'!S40+'iun25'!S40+'iul25'!S40+'aug25'!S40+sept25!S40+'oct25'!S40</f>
        <v>10</v>
      </c>
      <c r="T40" s="100">
        <f>'ian25'!T40+'feb25'!T40+'mar25'!T40+'apr25'!T40+'mai25'!T40+'iun25'!T40+'iul25'!T40+'aug25'!T40+sept25!T40+'oct25'!T40</f>
        <v>13</v>
      </c>
      <c r="U40" s="100">
        <f>'ian25'!U40+'feb25'!U40+'mar25'!U40+'apr25'!U40+'mai25'!U40+'iun25'!U40+'iul25'!U40+'aug25'!U40+sept25!U40+'oct25'!U40</f>
        <v>52</v>
      </c>
      <c r="V40" s="100">
        <f>'ian25'!V40+'feb25'!V40+'mar25'!V40+'apr25'!V40+'mai25'!V40+'iun25'!V40+'iul25'!V40+'aug25'!V40+sept25!V40+'oct25'!V40</f>
        <v>10</v>
      </c>
      <c r="W40" s="100">
        <f>'ian25'!W40+'feb25'!W40+'mar25'!W40+'apr25'!W40+'mai25'!W40+'iun25'!W40+'iul25'!W40+'aug25'!W40+sept25!W40+'oct25'!W40</f>
        <v>14</v>
      </c>
      <c r="X40" s="100">
        <f>'ian25'!X40+'feb25'!X40+'mar25'!X40+'apr25'!X40+'mai25'!X40+'iun25'!X40+'iul25'!X40+'aug25'!X40+sept25!X40+'oct25'!X40</f>
        <v>0</v>
      </c>
      <c r="Y40" s="100">
        <f>'ian25'!Y40+'feb25'!Y40+'mar25'!Y40+'apr25'!Y40+'mai25'!Y40+'iun25'!Y40+'iul25'!Y40+'aug25'!Y40+sept25!Y40+'oct25'!Y40</f>
        <v>100</v>
      </c>
      <c r="Z40" s="100">
        <f>'ian25'!Z40+'feb25'!Z40+'mar25'!Z40+'apr25'!Z40+'mai25'!Z40+'iun25'!Z40+'iul25'!Z40+'aug25'!Z40+sept25!Z40+'oct25'!Z40</f>
        <v>0</v>
      </c>
      <c r="AA40" s="100">
        <f>'ian25'!AA40+'feb25'!AA40+'mar25'!AA40+'apr25'!AA40+'mai25'!AA40+'iun25'!AA40+'iul25'!AA40+'aug25'!AA40+sept25!AA40+'oct25'!AA40</f>
        <v>0</v>
      </c>
      <c r="AB40" s="100">
        <f>'ian25'!AB40+'feb25'!AB40+'mar25'!AB40+'apr25'!AB40+'mai25'!AB40+'iun25'!AB40+'iul25'!AB40+'aug25'!AB40+sept25!AB40+'oct25'!AB40</f>
        <v>0</v>
      </c>
      <c r="AC40" s="100">
        <f>'ian25'!AC40+'feb25'!AC40+'mar25'!AC40+'apr25'!AC40+'mai25'!AC40+'iun25'!AC40+'iul25'!AC40+'aug25'!AC40+sept25!AC40+'oct25'!AC40</f>
        <v>0</v>
      </c>
      <c r="AD40" s="100">
        <f>'ian25'!AD40+'feb25'!AD40+'mar25'!AD40+'apr25'!AD40+'mai25'!AD40+'iun25'!AD40+'iul25'!AD40+'aug25'!AD40+sept25!AD40+'oct25'!AD40</f>
        <v>0</v>
      </c>
      <c r="AE40" s="100">
        <f>'ian25'!AE40+'feb25'!AE40+'mar25'!AE40+'apr25'!AE40+'mai25'!AE40+'iun25'!AE40+'iul25'!AE40+'aug25'!AE40+sept25!AE40+'oct25'!AE40</f>
        <v>0</v>
      </c>
      <c r="AF40" s="100">
        <f>'ian25'!AF40+'feb25'!AF40+'mar25'!AF40+'apr25'!AF40+'mai25'!AF40+'iun25'!AF40+'iul25'!AF40+'aug25'!AF40+sept25!AF40+'oct25'!AF40</f>
        <v>0</v>
      </c>
      <c r="AG40" s="100">
        <f>'ian25'!AG40+'feb25'!AG40+'mar25'!AG40+'apr25'!AG40+'mai25'!AG40+'iun25'!AG40+'iul25'!AG40+'aug25'!AG40+sept25!AG40+'oct25'!AG40</f>
        <v>0</v>
      </c>
      <c r="AH40" s="100">
        <f>'ian25'!AH40+'feb25'!AH40+'mar25'!AH40+'apr25'!AH40+'mai25'!AH40+'iun25'!AH40+'iul25'!AH40+'aug25'!AH40+sept25!AH40+'oct25'!AH40</f>
        <v>0</v>
      </c>
      <c r="AI40" s="100">
        <f>'ian25'!AI40+'feb25'!AI40+'mar25'!AI40+'apr25'!AI40+'mai25'!AI40+'iun25'!AI40+'iul25'!AI40+'aug25'!AI40+sept25!AI40+'oct25'!AI40</f>
        <v>0</v>
      </c>
      <c r="AJ40" s="100">
        <f>'ian25'!AJ40+'feb25'!AJ40+'mar25'!AJ40+'apr25'!AJ40+'mai25'!AJ40+'iun25'!AJ40+'iul25'!AJ40+'aug25'!AJ40+sept25!AJ40+'oct25'!AJ40</f>
        <v>0</v>
      </c>
      <c r="AK40" s="100">
        <f>'ian25'!AK40+'feb25'!AK40+'mar25'!AK40+'apr25'!AK40+'mai25'!AK40+'iun25'!AK40+'iul25'!AK40+'aug25'!AK40+sept25!AK40+'oct25'!AK40</f>
        <v>0</v>
      </c>
      <c r="AL40" s="100">
        <f>'ian25'!AL40+'feb25'!AL40+'mar25'!AL40+'apr25'!AL40+'mai25'!AL40+'iun25'!AL40+'iul25'!AL40+'aug25'!AL40+sept25!AL40+'oct25'!AL40</f>
        <v>0</v>
      </c>
      <c r="AM40" s="100">
        <f>'ian25'!AM40+'feb25'!AM40+'mar25'!AM40+'apr25'!AM40+'mai25'!AM40+'iun25'!AM40+'iul25'!AM40+'aug25'!AM40+sept25!AM40+'oct25'!AM40</f>
        <v>0</v>
      </c>
      <c r="AN40" s="100">
        <f>'ian25'!AN40+'feb25'!AN40+'mar25'!AN40+'apr25'!AN40+'mai25'!AN40+'iun25'!AN40+'iul25'!AN40+'aug25'!AN40+sept25!AN40+'oct25'!AN40</f>
        <v>0</v>
      </c>
      <c r="AO40" s="100">
        <f>'ian25'!AO40+'feb25'!AO40+'mar25'!AO40+'apr25'!AO40+'mai25'!AO40+'iun25'!AO40+'iul25'!AO40+'aug25'!AO40+sept25!AO40+'oct25'!AO40</f>
        <v>0</v>
      </c>
      <c r="AP40" s="100">
        <f>'ian25'!AP40+'feb25'!AP40+'mar25'!AP40+'apr25'!AP40+'mai25'!AP40+'iun25'!AP40+'iul25'!AP40+'aug25'!AP40+sept25!AP40+'oct25'!AP40</f>
        <v>0</v>
      </c>
      <c r="AQ40" s="100">
        <f>'ian25'!AQ40+'feb25'!AQ40+'mar25'!AQ40+'apr25'!AQ40+'mai25'!AQ40+'iun25'!AQ40+'iul25'!AQ40+'aug25'!AQ40+sept25!AQ40+'oct25'!AQ40</f>
        <v>0</v>
      </c>
      <c r="AR40" s="100">
        <f>'ian25'!AR40+'feb25'!AR40+'mar25'!AR40+'apr25'!AR40+'mai25'!AR40+'iun25'!AR40+'iul25'!AR40+'aug25'!AR40+sept25!AR40+'oct25'!AR40</f>
        <v>0</v>
      </c>
      <c r="AS40" s="100">
        <f>'ian25'!AS40+'feb25'!AS40+'mar25'!AS40+'apr25'!AS40+'mai25'!AS40+'iun25'!AS40+'iul25'!AS40+'aug25'!AS40+sept25!AS40+'oct25'!AS40</f>
        <v>100</v>
      </c>
      <c r="AT40" s="146"/>
      <c r="AU40" s="13" t="str">
        <f>IF(AS13&lt;=D13," ","GRESEALA")</f>
        <v xml:space="preserve"> </v>
      </c>
      <c r="AV40" s="13" t="str">
        <f>IF(AS14&lt;=D14," ","GRESEALA")</f>
        <v xml:space="preserve"> </v>
      </c>
      <c r="AW40" s="13" t="str">
        <f>IF(AS15&lt;=D15," ","GRESEALA")</f>
        <v xml:space="preserve"> </v>
      </c>
      <c r="AX40" s="13" t="str">
        <f>IF(AS16&lt;=D16," ","GRESEALA")</f>
        <v xml:space="preserve"> </v>
      </c>
      <c r="AY40" s="13" t="str">
        <f>IF(AS17&lt;=D17," ","GRESEALA")</f>
        <v xml:space="preserve"> </v>
      </c>
      <c r="AZ40" s="13" t="str">
        <f>IF(AS18&lt;=D18," ","GRESEALA")</f>
        <v xml:space="preserve"> </v>
      </c>
      <c r="BA40" s="13" t="str">
        <f>IF(AS19&lt;=D19," ","GRESEALA")</f>
        <v xml:space="preserve"> </v>
      </c>
      <c r="BB40" s="13" t="str">
        <f>IF(AS20&lt;=D20," ","GRESEALA")</f>
        <v xml:space="preserve"> </v>
      </c>
      <c r="BC40" s="13" t="str">
        <f>IF(AS21&lt;=D21," ","GRESEALA")</f>
        <v xml:space="preserve"> </v>
      </c>
      <c r="BD40" s="13" t="str">
        <f>IF(AS22&lt;=D22," ","GRESEALA")</f>
        <v xml:space="preserve"> </v>
      </c>
      <c r="BE40" s="13" t="str">
        <f>IF(AS23&lt;=D23," ","GRESEALA")</f>
        <v xml:space="preserve"> </v>
      </c>
      <c r="BF40" s="13" t="str">
        <f>IF(AS24&lt;=D24," ","GRESEALA")</f>
        <v xml:space="preserve"> </v>
      </c>
      <c r="BG40" s="13" t="str">
        <f>IF(AS25&lt;=D25," ","GRESEALA")</f>
        <v xml:space="preserve"> </v>
      </c>
      <c r="BH40" s="13" t="str">
        <f>IF(AS26&lt;=D26," ","GRESEALA")</f>
        <v xml:space="preserve"> </v>
      </c>
      <c r="BI40" s="13" t="str">
        <f>IF(AS27&lt;=D27," ","GRESEALA")</f>
        <v xml:space="preserve"> </v>
      </c>
      <c r="BJ40" s="13" t="str">
        <f>IF(AS28&lt;=D28," ","GRESEALA")</f>
        <v xml:space="preserve"> </v>
      </c>
      <c r="BK40" s="13" t="str">
        <f>IF(AS29&lt;=D29," ","GRESEALA")</f>
        <v xml:space="preserve"> </v>
      </c>
    </row>
    <row r="41" spans="2:223" ht="44.25" customHeight="1" x14ac:dyDescent="0.45">
      <c r="B41" s="149">
        <v>4</v>
      </c>
      <c r="C41" s="84" t="s">
        <v>98</v>
      </c>
      <c r="D41" s="137">
        <f t="shared" si="0"/>
        <v>3</v>
      </c>
      <c r="E41" s="100">
        <f>'ian25'!E41+'feb25'!E41+'mar25'!E41+'apr25'!E41+'mai25'!E41+'iun25'!E41+'iul25'!E41+'aug25'!E41+sept25!E41+'oct25'!E41</f>
        <v>0</v>
      </c>
      <c r="F41" s="100">
        <f>'ian25'!F41+'feb25'!F41+'mar25'!F41+'apr25'!F41+'mai25'!F41+'iun25'!F41+'iul25'!F41+'aug25'!F41+sept25!F41+'oct25'!F41</f>
        <v>3</v>
      </c>
      <c r="G41" s="100">
        <f>'ian25'!G41+'feb25'!G41+'mar25'!G41+'apr25'!G41+'mai25'!G41+'iun25'!G41+'iul25'!G41+'aug25'!G41+sept25!G41+'oct25'!G41</f>
        <v>2</v>
      </c>
      <c r="H41" s="100">
        <f>'ian25'!H41+'feb25'!H41+'mar25'!H41+'apr25'!H41+'mai25'!H41+'iun25'!H41+'iul25'!H41+'aug25'!H41+sept25!H41+'oct25'!H41</f>
        <v>2</v>
      </c>
      <c r="I41" s="100">
        <f>'ian25'!I41+'feb25'!I41+'mar25'!I41+'apr25'!I41+'mai25'!I41+'iun25'!I41+'iul25'!I41+'aug25'!I41+sept25!I41+'oct25'!I41</f>
        <v>0</v>
      </c>
      <c r="J41" s="100">
        <f>'ian25'!J41+'feb25'!J41+'mar25'!J41+'apr25'!J41+'mai25'!J41+'iun25'!J41+'iul25'!J41+'aug25'!J41+sept25!J41+'oct25'!J41</f>
        <v>0</v>
      </c>
      <c r="K41" s="100">
        <f>'ian25'!K41+'feb25'!K41+'mar25'!K41+'apr25'!K41+'mai25'!K41+'iun25'!K41+'iul25'!K41+'aug25'!K41+sept25!K41+'oct25'!K41</f>
        <v>0</v>
      </c>
      <c r="L41" s="100">
        <f>'ian25'!L41+'feb25'!L41+'mar25'!L41+'apr25'!L41+'mai25'!L41+'iun25'!L41+'iul25'!L41+'aug25'!L41+sept25!L41+'oct25'!L41</f>
        <v>0</v>
      </c>
      <c r="M41" s="100">
        <f>'ian25'!M41+'feb25'!M41+'mar25'!M41+'apr25'!M41+'mai25'!M41+'iun25'!M41+'iul25'!M41+'aug25'!M41+sept25!M41+'oct25'!M41</f>
        <v>1</v>
      </c>
      <c r="N41" s="100">
        <f>'ian25'!N41+'feb25'!N41+'mar25'!N41+'apr25'!N41+'mai25'!N41+'iun25'!N41+'iul25'!N41+'aug25'!N41+sept25!N41+'oct25'!N41</f>
        <v>0</v>
      </c>
      <c r="O41" s="100">
        <f>'ian25'!O41+'feb25'!O41+'mar25'!O41+'apr25'!O41+'mai25'!O41+'iun25'!O41+'iul25'!O41+'aug25'!O41+sept25!O41+'oct25'!O41</f>
        <v>3</v>
      </c>
      <c r="P41" s="100">
        <f>'ian25'!P41+'feb25'!P41+'mar25'!P41+'apr25'!P41+'mai25'!P41+'iun25'!P41+'iul25'!P41+'aug25'!P41+sept25!P41+'oct25'!P41</f>
        <v>0</v>
      </c>
      <c r="Q41" s="100">
        <f>'ian25'!Q41+'feb25'!Q41+'mar25'!Q41+'apr25'!Q41+'mai25'!Q41+'iun25'!Q41+'iul25'!Q41+'aug25'!Q41+sept25!Q41+'oct25'!Q41</f>
        <v>0</v>
      </c>
      <c r="R41" s="100">
        <f>'ian25'!R41+'feb25'!R41+'mar25'!R41+'apr25'!R41+'mai25'!R41+'iun25'!R41+'iul25'!R41+'aug25'!R41+sept25!R41+'oct25'!R41</f>
        <v>0</v>
      </c>
      <c r="S41" s="100">
        <f>'ian25'!S41+'feb25'!S41+'mar25'!S41+'apr25'!S41+'mai25'!S41+'iun25'!S41+'iul25'!S41+'aug25'!S41+sept25!S41+'oct25'!S41</f>
        <v>1</v>
      </c>
      <c r="T41" s="100">
        <f>'ian25'!T41+'feb25'!T41+'mar25'!T41+'apr25'!T41+'mai25'!T41+'iun25'!T41+'iul25'!T41+'aug25'!T41+sept25!T41+'oct25'!T41</f>
        <v>0</v>
      </c>
      <c r="U41" s="100">
        <f>'ian25'!U41+'feb25'!U41+'mar25'!U41+'apr25'!U41+'mai25'!U41+'iun25'!U41+'iul25'!U41+'aug25'!U41+sept25!U41+'oct25'!U41</f>
        <v>2</v>
      </c>
      <c r="V41" s="100">
        <f>'ian25'!V41+'feb25'!V41+'mar25'!V41+'apr25'!V41+'mai25'!V41+'iun25'!V41+'iul25'!V41+'aug25'!V41+sept25!V41+'oct25'!V41</f>
        <v>0</v>
      </c>
      <c r="W41" s="100">
        <f>'ian25'!W41+'feb25'!W41+'mar25'!W41+'apr25'!W41+'mai25'!W41+'iun25'!W41+'iul25'!W41+'aug25'!W41+sept25!W41+'oct25'!W41</f>
        <v>0</v>
      </c>
      <c r="X41" s="100">
        <f>'ian25'!X41+'feb25'!X41+'mar25'!X41+'apr25'!X41+'mai25'!X41+'iun25'!X41+'iul25'!X41+'aug25'!X41+sept25!X41+'oct25'!X41</f>
        <v>3</v>
      </c>
      <c r="Y41" s="100">
        <f>'ian25'!Y41+'feb25'!Y41+'mar25'!Y41+'apr25'!Y41+'mai25'!Y41+'iun25'!Y41+'iul25'!Y41+'aug25'!Y41+sept25!Y41+'oct25'!Y41</f>
        <v>0</v>
      </c>
      <c r="Z41" s="100">
        <f>'ian25'!Z41+'feb25'!Z41+'mar25'!Z41+'apr25'!Z41+'mai25'!Z41+'iun25'!Z41+'iul25'!Z41+'aug25'!Z41+sept25!Z41+'oct25'!Z41</f>
        <v>0</v>
      </c>
      <c r="AA41" s="100">
        <f>'ian25'!AA41+'feb25'!AA41+'mar25'!AA41+'apr25'!AA41+'mai25'!AA41+'iun25'!AA41+'iul25'!AA41+'aug25'!AA41+sept25!AA41+'oct25'!AA41</f>
        <v>0</v>
      </c>
      <c r="AB41" s="100">
        <f>'ian25'!AB41+'feb25'!AB41+'mar25'!AB41+'apr25'!AB41+'mai25'!AB41+'iun25'!AB41+'iul25'!AB41+'aug25'!AB41+sept25!AB41+'oct25'!AB41</f>
        <v>0</v>
      </c>
      <c r="AC41" s="100">
        <f>'ian25'!AC41+'feb25'!AC41+'mar25'!AC41+'apr25'!AC41+'mai25'!AC41+'iun25'!AC41+'iul25'!AC41+'aug25'!AC41+sept25!AC41+'oct25'!AC41</f>
        <v>0</v>
      </c>
      <c r="AD41" s="100">
        <f>'ian25'!AD41+'feb25'!AD41+'mar25'!AD41+'apr25'!AD41+'mai25'!AD41+'iun25'!AD41+'iul25'!AD41+'aug25'!AD41+sept25!AD41+'oct25'!AD41</f>
        <v>0</v>
      </c>
      <c r="AE41" s="100">
        <f>'ian25'!AE41+'feb25'!AE41+'mar25'!AE41+'apr25'!AE41+'mai25'!AE41+'iun25'!AE41+'iul25'!AE41+'aug25'!AE41+sept25!AE41+'oct25'!AE41</f>
        <v>0</v>
      </c>
      <c r="AF41" s="100">
        <f>'ian25'!AF41+'feb25'!AF41+'mar25'!AF41+'apr25'!AF41+'mai25'!AF41+'iun25'!AF41+'iul25'!AF41+'aug25'!AF41+sept25!AF41+'oct25'!AF41</f>
        <v>0</v>
      </c>
      <c r="AG41" s="100">
        <f>'ian25'!AG41+'feb25'!AG41+'mar25'!AG41+'apr25'!AG41+'mai25'!AG41+'iun25'!AG41+'iul25'!AG41+'aug25'!AG41+sept25!AG41+'oct25'!AG41</f>
        <v>0</v>
      </c>
      <c r="AH41" s="100">
        <f>'ian25'!AH41+'feb25'!AH41+'mar25'!AH41+'apr25'!AH41+'mai25'!AH41+'iun25'!AH41+'iul25'!AH41+'aug25'!AH41+sept25!AH41+'oct25'!AH41</f>
        <v>0</v>
      </c>
      <c r="AI41" s="100">
        <f>'ian25'!AI41+'feb25'!AI41+'mar25'!AI41+'apr25'!AI41+'mai25'!AI41+'iun25'!AI41+'iul25'!AI41+'aug25'!AI41+sept25!AI41+'oct25'!AI41</f>
        <v>0</v>
      </c>
      <c r="AJ41" s="100">
        <f>'ian25'!AJ41+'feb25'!AJ41+'mar25'!AJ41+'apr25'!AJ41+'mai25'!AJ41+'iun25'!AJ41+'iul25'!AJ41+'aug25'!AJ41+sept25!AJ41+'oct25'!AJ41</f>
        <v>0</v>
      </c>
      <c r="AK41" s="100">
        <f>'ian25'!AK41+'feb25'!AK41+'mar25'!AK41+'apr25'!AK41+'mai25'!AK41+'iun25'!AK41+'iul25'!AK41+'aug25'!AK41+sept25!AK41+'oct25'!AK41</f>
        <v>0</v>
      </c>
      <c r="AL41" s="100">
        <f>'ian25'!AL41+'feb25'!AL41+'mar25'!AL41+'apr25'!AL41+'mai25'!AL41+'iun25'!AL41+'iul25'!AL41+'aug25'!AL41+sept25!AL41+'oct25'!AL41</f>
        <v>0</v>
      </c>
      <c r="AM41" s="100">
        <f>'ian25'!AM41+'feb25'!AM41+'mar25'!AM41+'apr25'!AM41+'mai25'!AM41+'iun25'!AM41+'iul25'!AM41+'aug25'!AM41+sept25!AM41+'oct25'!AM41</f>
        <v>0</v>
      </c>
      <c r="AN41" s="100">
        <f>'ian25'!AN41+'feb25'!AN41+'mar25'!AN41+'apr25'!AN41+'mai25'!AN41+'iun25'!AN41+'iul25'!AN41+'aug25'!AN41+sept25!AN41+'oct25'!AN41</f>
        <v>0</v>
      </c>
      <c r="AO41" s="100">
        <f>'ian25'!AO41+'feb25'!AO41+'mar25'!AO41+'apr25'!AO41+'mai25'!AO41+'iun25'!AO41+'iul25'!AO41+'aug25'!AO41+sept25!AO41+'oct25'!AO41</f>
        <v>0</v>
      </c>
      <c r="AP41" s="100">
        <f>'ian25'!AP41+'feb25'!AP41+'mar25'!AP41+'apr25'!AP41+'mai25'!AP41+'iun25'!AP41+'iul25'!AP41+'aug25'!AP41+sept25!AP41+'oct25'!AP41</f>
        <v>0</v>
      </c>
      <c r="AQ41" s="100">
        <f>'ian25'!AQ41+'feb25'!AQ41+'mar25'!AQ41+'apr25'!AQ41+'mai25'!AQ41+'iun25'!AQ41+'iul25'!AQ41+'aug25'!AQ41+sept25!AQ41+'oct25'!AQ41</f>
        <v>0</v>
      </c>
      <c r="AR41" s="100">
        <f>'ian25'!AR41+'feb25'!AR41+'mar25'!AR41+'apr25'!AR41+'mai25'!AR41+'iun25'!AR41+'iul25'!AR41+'aug25'!AR41+sept25!AR41+'oct25'!AR41</f>
        <v>0</v>
      </c>
      <c r="AS41" s="100">
        <f>'ian25'!AS41+'feb25'!AS41+'mar25'!AS41+'apr25'!AS41+'mai25'!AS41+'iun25'!AS41+'iul25'!AS41+'aug25'!AS41+sept25!AS41+'oct25'!AS41</f>
        <v>3</v>
      </c>
      <c r="AT41" s="146"/>
      <c r="AU41" s="13" t="str">
        <f>IF(AS30&lt;=D30," ","GRESEALA")</f>
        <v xml:space="preserve"> </v>
      </c>
      <c r="AV41" s="13" t="str">
        <f>IF(AS31&lt;=D31," ","GRESEALA")</f>
        <v xml:space="preserve"> </v>
      </c>
      <c r="AW41" s="13" t="str">
        <f>IF(AS32&lt;=D32," ","GRESEALA")</f>
        <v xml:space="preserve"> </v>
      </c>
      <c r="AX41" s="13" t="str">
        <f>IF(AS33&lt;=D33," ","GRESEALA")</f>
        <v xml:space="preserve"> </v>
      </c>
      <c r="AY41" s="13" t="str">
        <f>IF(AS34&lt;=D34," ","GRESEALA")</f>
        <v xml:space="preserve"> </v>
      </c>
      <c r="AZ41" s="13" t="str">
        <f>IF(AS35&lt;=D35," ","GRESEALA")</f>
        <v xml:space="preserve"> </v>
      </c>
      <c r="BA41" s="13" t="str">
        <f>IF(AS36&lt;=D36," ","GRESEALA")</f>
        <v xml:space="preserve"> </v>
      </c>
      <c r="BB41" s="13" t="str">
        <f>IF(AS37&lt;=D37," ","GRESEALA")</f>
        <v xml:space="preserve"> </v>
      </c>
      <c r="BC41" s="13" t="str">
        <f>IF(AS38&lt;=D38," ","GRESEALA")</f>
        <v xml:space="preserve"> </v>
      </c>
      <c r="BD41" s="13" t="str">
        <f>IF(AS39&lt;=D39," ","GRESEALA")</f>
        <v xml:space="preserve"> </v>
      </c>
      <c r="BE41" s="13" t="str">
        <f>IF(AS40&lt;=D40," ","GRESEALA")</f>
        <v xml:space="preserve"> </v>
      </c>
      <c r="BF41" s="13" t="str">
        <f>IF(AS41&lt;=D41," ","GRESEALA")</f>
        <v xml:space="preserve"> </v>
      </c>
      <c r="BG41" s="13" t="str">
        <f>IF(AS42&lt;=D42," ","GRESEALA")</f>
        <v xml:space="preserve"> </v>
      </c>
      <c r="BH41" s="13" t="str">
        <f>IF(AS43&lt;=D43," ","GRESEALA")</f>
        <v xml:space="preserve"> </v>
      </c>
      <c r="BI41" s="13" t="str">
        <f>IF(AS44&lt;=D44," ","GRESEALA")</f>
        <v xml:space="preserve"> </v>
      </c>
      <c r="BJ41" s="13" t="str">
        <f>IF(AS45&lt;=D45," ","GRESEALA")</f>
        <v xml:space="preserve"> </v>
      </c>
      <c r="BK41" s="13" t="str">
        <f>IF(AS46&lt;=D46," ","GRESEALA")</f>
        <v xml:space="preserve"> </v>
      </c>
    </row>
    <row r="42" spans="2:223" ht="42.75" customHeight="1" x14ac:dyDescent="0.35">
      <c r="B42" s="147">
        <v>5</v>
      </c>
      <c r="C42" s="75" t="s">
        <v>99</v>
      </c>
      <c r="D42" s="135">
        <f t="shared" si="0"/>
        <v>0</v>
      </c>
      <c r="E42" s="100">
        <f>'ian25'!E42+'feb25'!E42+'mar25'!E42+'apr25'!E42+'mai25'!E42+'iun25'!E42+'iul25'!E42+'aug25'!E42+sept25!E42+'oct25'!E42</f>
        <v>0</v>
      </c>
      <c r="F42" s="100">
        <f>'ian25'!F42+'feb25'!F42+'mar25'!F42+'apr25'!F42+'mai25'!F42+'iun25'!F42+'iul25'!F42+'aug25'!F42+sept25!F42+'oct25'!F42</f>
        <v>0</v>
      </c>
      <c r="G42" s="100">
        <f>'ian25'!G42+'feb25'!G42+'mar25'!G42+'apr25'!G42+'mai25'!G42+'iun25'!G42+'iul25'!G42+'aug25'!G42+sept25!G42+'oct25'!G42</f>
        <v>0</v>
      </c>
      <c r="H42" s="100">
        <f>'ian25'!H42+'feb25'!H42+'mar25'!H42+'apr25'!H42+'mai25'!H42+'iun25'!H42+'iul25'!H42+'aug25'!H42+sept25!H42+'oct25'!H42</f>
        <v>0</v>
      </c>
      <c r="I42" s="100">
        <f>'ian25'!I42+'feb25'!I42+'mar25'!I42+'apr25'!I42+'mai25'!I42+'iun25'!I42+'iul25'!I42+'aug25'!I42+sept25!I42+'oct25'!I42</f>
        <v>0</v>
      </c>
      <c r="J42" s="100">
        <f>'ian25'!J42+'feb25'!J42+'mar25'!J42+'apr25'!J42+'mai25'!J42+'iun25'!J42+'iul25'!J42+'aug25'!J42+sept25!J42+'oct25'!J42</f>
        <v>0</v>
      </c>
      <c r="K42" s="100">
        <f>'ian25'!K42+'feb25'!K42+'mar25'!K42+'apr25'!K42+'mai25'!K42+'iun25'!K42+'iul25'!K42+'aug25'!K42+sept25!K42+'oct25'!K42</f>
        <v>0</v>
      </c>
      <c r="L42" s="100">
        <f>'ian25'!L42+'feb25'!L42+'mar25'!L42+'apr25'!L42+'mai25'!L42+'iun25'!L42+'iul25'!L42+'aug25'!L42+sept25!L42+'oct25'!L42</f>
        <v>0</v>
      </c>
      <c r="M42" s="100">
        <f>'ian25'!M42+'feb25'!M42+'mar25'!M42+'apr25'!M42+'mai25'!M42+'iun25'!M42+'iul25'!M42+'aug25'!M42+sept25!M42+'oct25'!M42</f>
        <v>0</v>
      </c>
      <c r="N42" s="100">
        <f>'ian25'!N42+'feb25'!N42+'mar25'!N42+'apr25'!N42+'mai25'!N42+'iun25'!N42+'iul25'!N42+'aug25'!N42+sept25!N42+'oct25'!N42</f>
        <v>0</v>
      </c>
      <c r="O42" s="100">
        <f>'ian25'!O42+'feb25'!O42+'mar25'!O42+'apr25'!O42+'mai25'!O42+'iun25'!O42+'iul25'!O42+'aug25'!O42+sept25!O42+'oct25'!O42</f>
        <v>0</v>
      </c>
      <c r="P42" s="100">
        <f>'ian25'!P42+'feb25'!P42+'mar25'!P42+'apr25'!P42+'mai25'!P42+'iun25'!P42+'iul25'!P42+'aug25'!P42+sept25!P42+'oct25'!P42</f>
        <v>0</v>
      </c>
      <c r="Q42" s="100">
        <f>'ian25'!Q42+'feb25'!Q42+'mar25'!Q42+'apr25'!Q42+'mai25'!Q42+'iun25'!Q42+'iul25'!Q42+'aug25'!Q42+sept25!Q42+'oct25'!Q42</f>
        <v>0</v>
      </c>
      <c r="R42" s="100">
        <f>'ian25'!R42+'feb25'!R42+'mar25'!R42+'apr25'!R42+'mai25'!R42+'iun25'!R42+'iul25'!R42+'aug25'!R42+sept25!R42+'oct25'!R42</f>
        <v>0</v>
      </c>
      <c r="S42" s="100">
        <f>'ian25'!S42+'feb25'!S42+'mar25'!S42+'apr25'!S42+'mai25'!S42+'iun25'!S42+'iul25'!S42+'aug25'!S42+sept25!S42+'oct25'!S42</f>
        <v>0</v>
      </c>
      <c r="T42" s="100">
        <f>'ian25'!T42+'feb25'!T42+'mar25'!T42+'apr25'!T42+'mai25'!T42+'iun25'!T42+'iul25'!T42+'aug25'!T42+sept25!T42+'oct25'!T42</f>
        <v>0</v>
      </c>
      <c r="U42" s="100">
        <f>'ian25'!U42+'feb25'!U42+'mar25'!U42+'apr25'!U42+'mai25'!U42+'iun25'!U42+'iul25'!U42+'aug25'!U42+sept25!U42+'oct25'!U42</f>
        <v>0</v>
      </c>
      <c r="V42" s="100">
        <f>'ian25'!V42+'feb25'!V42+'mar25'!V42+'apr25'!V42+'mai25'!V42+'iun25'!V42+'iul25'!V42+'aug25'!V42+sept25!V42+'oct25'!V42</f>
        <v>0</v>
      </c>
      <c r="W42" s="100">
        <f>'ian25'!W42+'feb25'!W42+'mar25'!W42+'apr25'!W42+'mai25'!W42+'iun25'!W42+'iul25'!W42+'aug25'!W42+sept25!W42+'oct25'!W42</f>
        <v>0</v>
      </c>
      <c r="X42" s="100">
        <f>'ian25'!X42+'feb25'!X42+'mar25'!X42+'apr25'!X42+'mai25'!X42+'iun25'!X42+'iul25'!X42+'aug25'!X42+sept25!X42+'oct25'!X42</f>
        <v>0</v>
      </c>
      <c r="Y42" s="100">
        <f>'ian25'!Y42+'feb25'!Y42+'mar25'!Y42+'apr25'!Y42+'mai25'!Y42+'iun25'!Y42+'iul25'!Y42+'aug25'!Y42+sept25!Y42+'oct25'!Y42</f>
        <v>0</v>
      </c>
      <c r="Z42" s="100">
        <f>'ian25'!Z42+'feb25'!Z42+'mar25'!Z42+'apr25'!Z42+'mai25'!Z42+'iun25'!Z42+'iul25'!Z42+'aug25'!Z42+sept25!Z42+'oct25'!Z42</f>
        <v>0</v>
      </c>
      <c r="AA42" s="100">
        <f>'ian25'!AA42+'feb25'!AA42+'mar25'!AA42+'apr25'!AA42+'mai25'!AA42+'iun25'!AA42+'iul25'!AA42+'aug25'!AA42+sept25!AA42+'oct25'!AA42</f>
        <v>0</v>
      </c>
      <c r="AB42" s="100">
        <f>'ian25'!AB42+'feb25'!AB42+'mar25'!AB42+'apr25'!AB42+'mai25'!AB42+'iun25'!AB42+'iul25'!AB42+'aug25'!AB42+sept25!AB42+'oct25'!AB42</f>
        <v>0</v>
      </c>
      <c r="AC42" s="100">
        <f>'ian25'!AC42+'feb25'!AC42+'mar25'!AC42+'apr25'!AC42+'mai25'!AC42+'iun25'!AC42+'iul25'!AC42+'aug25'!AC42+sept25!AC42+'oct25'!AC42</f>
        <v>0</v>
      </c>
      <c r="AD42" s="100">
        <f>'ian25'!AD42+'feb25'!AD42+'mar25'!AD42+'apr25'!AD42+'mai25'!AD42+'iun25'!AD42+'iul25'!AD42+'aug25'!AD42+sept25!AD42+'oct25'!AD42</f>
        <v>0</v>
      </c>
      <c r="AE42" s="100">
        <f>'ian25'!AE42+'feb25'!AE42+'mar25'!AE42+'apr25'!AE42+'mai25'!AE42+'iun25'!AE42+'iul25'!AE42+'aug25'!AE42+sept25!AE42+'oct25'!AE42</f>
        <v>0</v>
      </c>
      <c r="AF42" s="100">
        <f>'ian25'!AF42+'feb25'!AF42+'mar25'!AF42+'apr25'!AF42+'mai25'!AF42+'iun25'!AF42+'iul25'!AF42+'aug25'!AF42+sept25!AF42+'oct25'!AF42</f>
        <v>0</v>
      </c>
      <c r="AG42" s="100">
        <f>'ian25'!AG42+'feb25'!AG42+'mar25'!AG42+'apr25'!AG42+'mai25'!AG42+'iun25'!AG42+'iul25'!AG42+'aug25'!AG42+sept25!AG42+'oct25'!AG42</f>
        <v>0</v>
      </c>
      <c r="AH42" s="100">
        <f>'ian25'!AH42+'feb25'!AH42+'mar25'!AH42+'apr25'!AH42+'mai25'!AH42+'iun25'!AH42+'iul25'!AH42+'aug25'!AH42+sept25!AH42+'oct25'!AH42</f>
        <v>0</v>
      </c>
      <c r="AI42" s="100">
        <f>'ian25'!AI42+'feb25'!AI42+'mar25'!AI42+'apr25'!AI42+'mai25'!AI42+'iun25'!AI42+'iul25'!AI42+'aug25'!AI42+sept25!AI42+'oct25'!AI42</f>
        <v>0</v>
      </c>
      <c r="AJ42" s="100">
        <f>'ian25'!AJ42+'feb25'!AJ42+'mar25'!AJ42+'apr25'!AJ42+'mai25'!AJ42+'iun25'!AJ42+'iul25'!AJ42+'aug25'!AJ42+sept25!AJ42+'oct25'!AJ42</f>
        <v>0</v>
      </c>
      <c r="AK42" s="100">
        <f>'ian25'!AK42+'feb25'!AK42+'mar25'!AK42+'apr25'!AK42+'mai25'!AK42+'iun25'!AK42+'iul25'!AK42+'aug25'!AK42+sept25!AK42+'oct25'!AK42</f>
        <v>0</v>
      </c>
      <c r="AL42" s="100">
        <f>'ian25'!AL42+'feb25'!AL42+'mar25'!AL42+'apr25'!AL42+'mai25'!AL42+'iun25'!AL42+'iul25'!AL42+'aug25'!AL42+sept25!AL42+'oct25'!AL42</f>
        <v>0</v>
      </c>
      <c r="AM42" s="100">
        <f>'ian25'!AM42+'feb25'!AM42+'mar25'!AM42+'apr25'!AM42+'mai25'!AM42+'iun25'!AM42+'iul25'!AM42+'aug25'!AM42+sept25!AM42+'oct25'!AM42</f>
        <v>0</v>
      </c>
      <c r="AN42" s="100">
        <f>'ian25'!AN42+'feb25'!AN42+'mar25'!AN42+'apr25'!AN42+'mai25'!AN42+'iun25'!AN42+'iul25'!AN42+'aug25'!AN42+sept25!AN42+'oct25'!AN42</f>
        <v>0</v>
      </c>
      <c r="AO42" s="100">
        <f>'ian25'!AO42+'feb25'!AO42+'mar25'!AO42+'apr25'!AO42+'mai25'!AO42+'iun25'!AO42+'iul25'!AO42+'aug25'!AO42+sept25!AO42+'oct25'!AO42</f>
        <v>0</v>
      </c>
      <c r="AP42" s="100">
        <f>'ian25'!AP42+'feb25'!AP42+'mar25'!AP42+'apr25'!AP42+'mai25'!AP42+'iun25'!AP42+'iul25'!AP42+'aug25'!AP42+sept25!AP42+'oct25'!AP42</f>
        <v>0</v>
      </c>
      <c r="AQ42" s="100">
        <f>'ian25'!AQ42+'feb25'!AQ42+'mar25'!AQ42+'apr25'!AQ42+'mai25'!AQ42+'iun25'!AQ42+'iul25'!AQ42+'aug25'!AQ42+sept25!AQ42+'oct25'!AQ42</f>
        <v>0</v>
      </c>
      <c r="AR42" s="100">
        <f>'ian25'!AR42+'feb25'!AR42+'mar25'!AR42+'apr25'!AR42+'mai25'!AR42+'iun25'!AR42+'iul25'!AR42+'aug25'!AR42+sept25!AR42+'oct25'!AR42</f>
        <v>0</v>
      </c>
      <c r="AS42" s="100">
        <f>'ian25'!AS42+'feb25'!AS42+'mar25'!AS42+'apr25'!AS42+'mai25'!AS42+'iun25'!AS42+'iul25'!AS42+'aug25'!AS42+sept25!AS42+'oct25'!AS42</f>
        <v>0</v>
      </c>
      <c r="AT42" s="151"/>
      <c r="AU42" s="13" t="str">
        <f>IF(AS47&lt;=D47," ","GRESEALA")</f>
        <v xml:space="preserve"> </v>
      </c>
      <c r="AV42" s="13" t="str">
        <f>IF(AS48&lt;=D48," ","GRESEALA")</f>
        <v xml:space="preserve"> </v>
      </c>
      <c r="AW42" s="13" t="str">
        <f>IF(AS49&lt;=D49," ","GRESEALA")</f>
        <v xml:space="preserve"> </v>
      </c>
      <c r="AX42" s="13" t="str">
        <f>IF(AS50&lt;=D50," ","GRESEALA")</f>
        <v xml:space="preserve"> </v>
      </c>
      <c r="AY42" s="13" t="str">
        <f>IF(AS51&lt;=D51," ","GRESEALA")</f>
        <v xml:space="preserve"> </v>
      </c>
      <c r="AZ42" s="13" t="str">
        <f>IF(AS52&lt;=D52," ","GRESEALA")</f>
        <v xml:space="preserve"> </v>
      </c>
      <c r="BA42" s="13" t="str">
        <f>IF(AS53&lt;=D53," ","GRESEALA")</f>
        <v xml:space="preserve"> </v>
      </c>
      <c r="BB42" s="13" t="str">
        <f>IF(AS54&lt;=D54," ","GRESEALA")</f>
        <v xml:space="preserve"> </v>
      </c>
      <c r="BC42" s="13" t="str">
        <f>IF(AS55&lt;=D55," ","GRESEALA")</f>
        <v xml:space="preserve"> </v>
      </c>
      <c r="BD42" s="13" t="str">
        <f>IF(AS56&lt;=D56," ","GRESEALA")</f>
        <v xml:space="preserve"> </v>
      </c>
      <c r="BE42" s="13" t="str">
        <f>IF(AS57&lt;=D57," ","GRESEALA")</f>
        <v xml:space="preserve"> </v>
      </c>
      <c r="BF42" s="13" t="str">
        <f>IF(AS58&lt;=D58," ","GRESEALA")</f>
        <v xml:space="preserve"> </v>
      </c>
      <c r="BG42" s="13" t="str">
        <f>IF(AS59&lt;=D59," ","GRESEALA")</f>
        <v xml:space="preserve"> </v>
      </c>
      <c r="BH42" s="13" t="str">
        <f>IF(AS60&lt;=D60," ","GRESEALA")</f>
        <v xml:space="preserve"> </v>
      </c>
      <c r="BI42" s="13" t="str">
        <f>IF(AS61&lt;=D61," ","GRESEALA")</f>
        <v xml:space="preserve"> </v>
      </c>
      <c r="BJ42" s="13" t="str">
        <f>IF(AS62&lt;=D62," ","GRESEALA")</f>
        <v xml:space="preserve"> </v>
      </c>
      <c r="BK42" s="13" t="str">
        <f>IF(AS63&lt;=D63," ","GRESEALA")</f>
        <v xml:space="preserve"> </v>
      </c>
    </row>
    <row r="43" spans="2:223" ht="27" customHeight="1" x14ac:dyDescent="0.45">
      <c r="B43" s="154" t="s">
        <v>100</v>
      </c>
      <c r="C43" s="85" t="s">
        <v>101</v>
      </c>
      <c r="D43" s="129">
        <f t="shared" si="0"/>
        <v>0</v>
      </c>
      <c r="E43" s="100">
        <f>'ian25'!E43+'feb25'!E43+'mar25'!E43+'apr25'!E43+'mai25'!E43+'iun25'!E43+'iul25'!E43+'aug25'!E43+sept25!E43+'oct25'!E43</f>
        <v>0</v>
      </c>
      <c r="F43" s="100">
        <f>'ian25'!F43+'feb25'!F43+'mar25'!F43+'apr25'!F43+'mai25'!F43+'iun25'!F43+'iul25'!F43+'aug25'!F43+sept25!F43+'oct25'!F43</f>
        <v>0</v>
      </c>
      <c r="G43" s="100">
        <f>'ian25'!G43+'feb25'!G43+'mar25'!G43+'apr25'!G43+'mai25'!G43+'iun25'!G43+'iul25'!G43+'aug25'!G43+sept25!G43+'oct25'!G43</f>
        <v>0</v>
      </c>
      <c r="H43" s="100">
        <f>'ian25'!H43+'feb25'!H43+'mar25'!H43+'apr25'!H43+'mai25'!H43+'iun25'!H43+'iul25'!H43+'aug25'!H43+sept25!H43+'oct25'!H43</f>
        <v>0</v>
      </c>
      <c r="I43" s="100">
        <f>'ian25'!I43+'feb25'!I43+'mar25'!I43+'apr25'!I43+'mai25'!I43+'iun25'!I43+'iul25'!I43+'aug25'!I43+sept25!I43+'oct25'!I43</f>
        <v>0</v>
      </c>
      <c r="J43" s="100">
        <f>'ian25'!J43+'feb25'!J43+'mar25'!J43+'apr25'!J43+'mai25'!J43+'iun25'!J43+'iul25'!J43+'aug25'!J43+sept25!J43+'oct25'!J43</f>
        <v>0</v>
      </c>
      <c r="K43" s="100">
        <f>'ian25'!K43+'feb25'!K43+'mar25'!K43+'apr25'!K43+'mai25'!K43+'iun25'!K43+'iul25'!K43+'aug25'!K43+sept25!K43+'oct25'!K43</f>
        <v>0</v>
      </c>
      <c r="L43" s="100">
        <f>'ian25'!L43+'feb25'!L43+'mar25'!L43+'apr25'!L43+'mai25'!L43+'iun25'!L43+'iul25'!L43+'aug25'!L43+sept25!L43+'oct25'!L43</f>
        <v>0</v>
      </c>
      <c r="M43" s="100">
        <f>'ian25'!M43+'feb25'!M43+'mar25'!M43+'apr25'!M43+'mai25'!M43+'iun25'!M43+'iul25'!M43+'aug25'!M43+sept25!M43+'oct25'!M43</f>
        <v>0</v>
      </c>
      <c r="N43" s="100">
        <f>'ian25'!N43+'feb25'!N43+'mar25'!N43+'apr25'!N43+'mai25'!N43+'iun25'!N43+'iul25'!N43+'aug25'!N43+sept25!N43+'oct25'!N43</f>
        <v>0</v>
      </c>
      <c r="O43" s="100">
        <f>'ian25'!O43+'feb25'!O43+'mar25'!O43+'apr25'!O43+'mai25'!O43+'iun25'!O43+'iul25'!O43+'aug25'!O43+sept25!O43+'oct25'!O43</f>
        <v>0</v>
      </c>
      <c r="P43" s="100">
        <f>'ian25'!P43+'feb25'!P43+'mar25'!P43+'apr25'!P43+'mai25'!P43+'iun25'!P43+'iul25'!P43+'aug25'!P43+sept25!P43+'oct25'!P43</f>
        <v>0</v>
      </c>
      <c r="Q43" s="100">
        <f>'ian25'!Q43+'feb25'!Q43+'mar25'!Q43+'apr25'!Q43+'mai25'!Q43+'iun25'!Q43+'iul25'!Q43+'aug25'!Q43+sept25!Q43+'oct25'!Q43</f>
        <v>0</v>
      </c>
      <c r="R43" s="100">
        <f>'ian25'!R43+'feb25'!R43+'mar25'!R43+'apr25'!R43+'mai25'!R43+'iun25'!R43+'iul25'!R43+'aug25'!R43+sept25!R43+'oct25'!R43</f>
        <v>0</v>
      </c>
      <c r="S43" s="100">
        <f>'ian25'!S43+'feb25'!S43+'mar25'!S43+'apr25'!S43+'mai25'!S43+'iun25'!S43+'iul25'!S43+'aug25'!S43+sept25!S43+'oct25'!S43</f>
        <v>0</v>
      </c>
      <c r="T43" s="100">
        <f>'ian25'!T43+'feb25'!T43+'mar25'!T43+'apr25'!T43+'mai25'!T43+'iun25'!T43+'iul25'!T43+'aug25'!T43+sept25!T43+'oct25'!T43</f>
        <v>0</v>
      </c>
      <c r="U43" s="100">
        <f>'ian25'!U43+'feb25'!U43+'mar25'!U43+'apr25'!U43+'mai25'!U43+'iun25'!U43+'iul25'!U43+'aug25'!U43+sept25!U43+'oct25'!U43</f>
        <v>0</v>
      </c>
      <c r="V43" s="100">
        <f>'ian25'!V43+'feb25'!V43+'mar25'!V43+'apr25'!V43+'mai25'!V43+'iun25'!V43+'iul25'!V43+'aug25'!V43+sept25!V43+'oct25'!V43</f>
        <v>0</v>
      </c>
      <c r="W43" s="100">
        <f>'ian25'!W43+'feb25'!W43+'mar25'!W43+'apr25'!W43+'mai25'!W43+'iun25'!W43+'iul25'!W43+'aug25'!W43+sept25!W43+'oct25'!W43</f>
        <v>0</v>
      </c>
      <c r="X43" s="100">
        <f>'ian25'!X43+'feb25'!X43+'mar25'!X43+'apr25'!X43+'mai25'!X43+'iun25'!X43+'iul25'!X43+'aug25'!X43+sept25!X43+'oct25'!X43</f>
        <v>0</v>
      </c>
      <c r="Y43" s="100">
        <f>'ian25'!Y43+'feb25'!Y43+'mar25'!Y43+'apr25'!Y43+'mai25'!Y43+'iun25'!Y43+'iul25'!Y43+'aug25'!Y43+sept25!Y43+'oct25'!Y43</f>
        <v>0</v>
      </c>
      <c r="Z43" s="100">
        <f>'ian25'!Z43+'feb25'!Z43+'mar25'!Z43+'apr25'!Z43+'mai25'!Z43+'iun25'!Z43+'iul25'!Z43+'aug25'!Z43+sept25!Z43+'oct25'!Z43</f>
        <v>0</v>
      </c>
      <c r="AA43" s="100">
        <f>'ian25'!AA43+'feb25'!AA43+'mar25'!AA43+'apr25'!AA43+'mai25'!AA43+'iun25'!AA43+'iul25'!AA43+'aug25'!AA43+sept25!AA43+'oct25'!AA43</f>
        <v>0</v>
      </c>
      <c r="AB43" s="100">
        <f>'ian25'!AB43+'feb25'!AB43+'mar25'!AB43+'apr25'!AB43+'mai25'!AB43+'iun25'!AB43+'iul25'!AB43+'aug25'!AB43+sept25!AB43+'oct25'!AB43</f>
        <v>0</v>
      </c>
      <c r="AC43" s="100">
        <f>'ian25'!AC43+'feb25'!AC43+'mar25'!AC43+'apr25'!AC43+'mai25'!AC43+'iun25'!AC43+'iul25'!AC43+'aug25'!AC43+sept25!AC43+'oct25'!AC43</f>
        <v>0</v>
      </c>
      <c r="AD43" s="100">
        <f>'ian25'!AD43+'feb25'!AD43+'mar25'!AD43+'apr25'!AD43+'mai25'!AD43+'iun25'!AD43+'iul25'!AD43+'aug25'!AD43+sept25!AD43+'oct25'!AD43</f>
        <v>0</v>
      </c>
      <c r="AE43" s="100">
        <f>'ian25'!AE43+'feb25'!AE43+'mar25'!AE43+'apr25'!AE43+'mai25'!AE43+'iun25'!AE43+'iul25'!AE43+'aug25'!AE43+sept25!AE43+'oct25'!AE43</f>
        <v>0</v>
      </c>
      <c r="AF43" s="100">
        <f>'ian25'!AF43+'feb25'!AF43+'mar25'!AF43+'apr25'!AF43+'mai25'!AF43+'iun25'!AF43+'iul25'!AF43+'aug25'!AF43+sept25!AF43+'oct25'!AF43</f>
        <v>0</v>
      </c>
      <c r="AG43" s="100">
        <f>'ian25'!AG43+'feb25'!AG43+'mar25'!AG43+'apr25'!AG43+'mai25'!AG43+'iun25'!AG43+'iul25'!AG43+'aug25'!AG43+sept25!AG43+'oct25'!AG43</f>
        <v>0</v>
      </c>
      <c r="AH43" s="100">
        <f>'ian25'!AH43+'feb25'!AH43+'mar25'!AH43+'apr25'!AH43+'mai25'!AH43+'iun25'!AH43+'iul25'!AH43+'aug25'!AH43+sept25!AH43+'oct25'!AH43</f>
        <v>0</v>
      </c>
      <c r="AI43" s="100">
        <f>'ian25'!AI43+'feb25'!AI43+'mar25'!AI43+'apr25'!AI43+'mai25'!AI43+'iun25'!AI43+'iul25'!AI43+'aug25'!AI43+sept25!AI43+'oct25'!AI43</f>
        <v>0</v>
      </c>
      <c r="AJ43" s="100">
        <f>'ian25'!AJ43+'feb25'!AJ43+'mar25'!AJ43+'apr25'!AJ43+'mai25'!AJ43+'iun25'!AJ43+'iul25'!AJ43+'aug25'!AJ43+sept25!AJ43+'oct25'!AJ43</f>
        <v>0</v>
      </c>
      <c r="AK43" s="100">
        <f>'ian25'!AK43+'feb25'!AK43+'mar25'!AK43+'apr25'!AK43+'mai25'!AK43+'iun25'!AK43+'iul25'!AK43+'aug25'!AK43+sept25!AK43+'oct25'!AK43</f>
        <v>0</v>
      </c>
      <c r="AL43" s="100">
        <f>'ian25'!AL43+'feb25'!AL43+'mar25'!AL43+'apr25'!AL43+'mai25'!AL43+'iun25'!AL43+'iul25'!AL43+'aug25'!AL43+sept25!AL43+'oct25'!AL43</f>
        <v>0</v>
      </c>
      <c r="AM43" s="100">
        <f>'ian25'!AM43+'feb25'!AM43+'mar25'!AM43+'apr25'!AM43+'mai25'!AM43+'iun25'!AM43+'iul25'!AM43+'aug25'!AM43+sept25!AM43+'oct25'!AM43</f>
        <v>0</v>
      </c>
      <c r="AN43" s="100">
        <f>'ian25'!AN43+'feb25'!AN43+'mar25'!AN43+'apr25'!AN43+'mai25'!AN43+'iun25'!AN43+'iul25'!AN43+'aug25'!AN43+sept25!AN43+'oct25'!AN43</f>
        <v>0</v>
      </c>
      <c r="AO43" s="100">
        <f>'ian25'!AO43+'feb25'!AO43+'mar25'!AO43+'apr25'!AO43+'mai25'!AO43+'iun25'!AO43+'iul25'!AO43+'aug25'!AO43+sept25!AO43+'oct25'!AO43</f>
        <v>0</v>
      </c>
      <c r="AP43" s="100">
        <f>'ian25'!AP43+'feb25'!AP43+'mar25'!AP43+'apr25'!AP43+'mai25'!AP43+'iun25'!AP43+'iul25'!AP43+'aug25'!AP43+sept25!AP43+'oct25'!AP43</f>
        <v>0</v>
      </c>
      <c r="AQ43" s="100">
        <f>'ian25'!AQ43+'feb25'!AQ43+'mar25'!AQ43+'apr25'!AQ43+'mai25'!AQ43+'iun25'!AQ43+'iul25'!AQ43+'aug25'!AQ43+sept25!AQ43+'oct25'!AQ43</f>
        <v>0</v>
      </c>
      <c r="AR43" s="100">
        <f>'ian25'!AR43+'feb25'!AR43+'mar25'!AR43+'apr25'!AR43+'mai25'!AR43+'iun25'!AR43+'iul25'!AR43+'aug25'!AR43+sept25!AR43+'oct25'!AR43</f>
        <v>0</v>
      </c>
      <c r="AS43" s="100">
        <f>'ian25'!AS43+'feb25'!AS43+'mar25'!AS43+'apr25'!AS43+'mai25'!AS43+'iun25'!AS43+'iul25'!AS43+'aug25'!AS43+sept25!AS43+'oct25'!AS43</f>
        <v>0</v>
      </c>
      <c r="AT43" s="146"/>
      <c r="AU43" s="13" t="str">
        <f>IF(AS64&lt;=D64," ","GRESEALA")</f>
        <v xml:space="preserve"> </v>
      </c>
      <c r="AV43" s="13" t="str">
        <f>IF(AS65&lt;=D65," ","GRESEALA")</f>
        <v xml:space="preserve"> </v>
      </c>
      <c r="AW43" s="13" t="str">
        <f>IF(AS66&lt;=D66," ","GRESEALA")</f>
        <v xml:space="preserve"> </v>
      </c>
      <c r="AX43" s="13" t="str">
        <f>IF(AS67&lt;=D67," ","GRESEALA")</f>
        <v xml:space="preserve"> </v>
      </c>
      <c r="AY43" s="13" t="str">
        <f>IF(E45+F45=D45," ","GRESEALA")</f>
        <v xml:space="preserve"> </v>
      </c>
      <c r="AZ43" s="17" t="str">
        <f>IF(G45+K45+I45+L45+M45=D45," ","GRESEALA")</f>
        <v xml:space="preserve"> </v>
      </c>
      <c r="BA43" s="13" t="str">
        <f>IF(O45+P45=D45," ","GRESEALA")</f>
        <v xml:space="preserve"> </v>
      </c>
      <c r="BB43" s="13" t="str">
        <f>IF(Q45+S45+T45+U45+V45+W45=D45," ","GRESEALA")</f>
        <v xml:space="preserve"> </v>
      </c>
      <c r="BC43" s="13" t="str">
        <f>IF(X45+Y45+Z45=D45," ","GRESEALA")</f>
        <v xml:space="preserve"> </v>
      </c>
      <c r="BD43" s="17" t="str">
        <f>IF(AA45+AC45+AE45+AF45+AG45+AH45+AI45+AJ45+AK45+AL45+AM45+AN45+AO45+AP45+AQ45+AR45+AS45&gt;=D45," ","GRESEALA")</f>
        <v xml:space="preserve"> </v>
      </c>
      <c r="BE43" s="13" t="str">
        <f>IF(H45&lt;=G45," ","GRESEALA")</f>
        <v xml:space="preserve"> </v>
      </c>
      <c r="BF43" s="13" t="str">
        <f>IF(E46+F46=D46," ","GRESEALA")</f>
        <v xml:space="preserve"> </v>
      </c>
      <c r="BG43" s="17" t="str">
        <f>IF(G46+K46+I46+L46+M46=D46," ","GRESEALA")</f>
        <v xml:space="preserve"> </v>
      </c>
      <c r="BH43" s="13" t="str">
        <f>IF(O46+P46=D46," ","GRESEALA")</f>
        <v xml:space="preserve"> </v>
      </c>
      <c r="BI43" s="13" t="str">
        <f>IF(Q46+S46+T46+U46+V46+W46=D46," ","GRESEALA")</f>
        <v xml:space="preserve"> </v>
      </c>
      <c r="BJ43" s="13" t="str">
        <f>IF(X46+Y46+Z46=D46," ","GRESEALA")</f>
        <v xml:space="preserve"> </v>
      </c>
      <c r="BK43" s="17" t="str">
        <f>IF(AA46+AC46+AE46+AF46+AG46+AH46+AI46+AJ46+AK46+AL46+AM46+AN46+AO46+AP46+AQ46+AR46+AS46&gt;=D46," ","GRESEALA")</f>
        <v xml:space="preserve"> </v>
      </c>
      <c r="BL43" s="13" t="str">
        <f>IF(H46&lt;=G46," ","GRESEALA")</f>
        <v xml:space="preserve"> </v>
      </c>
    </row>
    <row r="44" spans="2:223" ht="38.25" customHeight="1" x14ac:dyDescent="0.45">
      <c r="B44" s="154" t="s">
        <v>102</v>
      </c>
      <c r="C44" s="85" t="s">
        <v>103</v>
      </c>
      <c r="D44" s="129">
        <f t="shared" si="0"/>
        <v>0</v>
      </c>
      <c r="E44" s="100">
        <f>'ian25'!E44+'feb25'!E44+'mar25'!E44+'apr25'!E44+'mai25'!E44+'iun25'!E44+'iul25'!E44+'aug25'!E44+sept25!E44+'oct25'!E44</f>
        <v>0</v>
      </c>
      <c r="F44" s="100">
        <f>'ian25'!F44+'feb25'!F44+'mar25'!F44+'apr25'!F44+'mai25'!F44+'iun25'!F44+'iul25'!F44+'aug25'!F44+sept25!F44+'oct25'!F44</f>
        <v>0</v>
      </c>
      <c r="G44" s="100">
        <f>'ian25'!G44+'feb25'!G44+'mar25'!G44+'apr25'!G44+'mai25'!G44+'iun25'!G44+'iul25'!G44+'aug25'!G44+sept25!G44+'oct25'!G44</f>
        <v>0</v>
      </c>
      <c r="H44" s="100">
        <f>'ian25'!H44+'feb25'!H44+'mar25'!H44+'apr25'!H44+'mai25'!H44+'iun25'!H44+'iul25'!H44+'aug25'!H44+sept25!H44+'oct25'!H44</f>
        <v>0</v>
      </c>
      <c r="I44" s="100">
        <f>'ian25'!I44+'feb25'!I44+'mar25'!I44+'apr25'!I44+'mai25'!I44+'iun25'!I44+'iul25'!I44+'aug25'!I44+sept25!I44+'oct25'!I44</f>
        <v>0</v>
      </c>
      <c r="J44" s="100">
        <f>'ian25'!J44+'feb25'!J44+'mar25'!J44+'apr25'!J44+'mai25'!J44+'iun25'!J44+'iul25'!J44+'aug25'!J44+sept25!J44+'oct25'!J44</f>
        <v>0</v>
      </c>
      <c r="K44" s="100">
        <f>'ian25'!K44+'feb25'!K44+'mar25'!K44+'apr25'!K44+'mai25'!K44+'iun25'!K44+'iul25'!K44+'aug25'!K44+sept25!K44+'oct25'!K44</f>
        <v>0</v>
      </c>
      <c r="L44" s="100">
        <f>'ian25'!L44+'feb25'!L44+'mar25'!L44+'apr25'!L44+'mai25'!L44+'iun25'!L44+'iul25'!L44+'aug25'!L44+sept25!L44+'oct25'!L44</f>
        <v>0</v>
      </c>
      <c r="M44" s="100">
        <f>'ian25'!M44+'feb25'!M44+'mar25'!M44+'apr25'!M44+'mai25'!M44+'iun25'!M44+'iul25'!M44+'aug25'!M44+sept25!M44+'oct25'!M44</f>
        <v>0</v>
      </c>
      <c r="N44" s="100">
        <f>'ian25'!N44+'feb25'!N44+'mar25'!N44+'apr25'!N44+'mai25'!N44+'iun25'!N44+'iul25'!N44+'aug25'!N44+sept25!N44+'oct25'!N44</f>
        <v>0</v>
      </c>
      <c r="O44" s="100">
        <f>'ian25'!O44+'feb25'!O44+'mar25'!O44+'apr25'!O44+'mai25'!O44+'iun25'!O44+'iul25'!O44+'aug25'!O44+sept25!O44+'oct25'!O44</f>
        <v>0</v>
      </c>
      <c r="P44" s="100">
        <f>'ian25'!P44+'feb25'!P44+'mar25'!P44+'apr25'!P44+'mai25'!P44+'iun25'!P44+'iul25'!P44+'aug25'!P44+sept25!P44+'oct25'!P44</f>
        <v>0</v>
      </c>
      <c r="Q44" s="100">
        <f>'ian25'!Q44+'feb25'!Q44+'mar25'!Q44+'apr25'!Q44+'mai25'!Q44+'iun25'!Q44+'iul25'!Q44+'aug25'!Q44+sept25!Q44+'oct25'!Q44</f>
        <v>0</v>
      </c>
      <c r="R44" s="100">
        <f>'ian25'!R44+'feb25'!R44+'mar25'!R44+'apr25'!R44+'mai25'!R44+'iun25'!R44+'iul25'!R44+'aug25'!R44+sept25!R44+'oct25'!R44</f>
        <v>0</v>
      </c>
      <c r="S44" s="100">
        <f>'ian25'!S44+'feb25'!S44+'mar25'!S44+'apr25'!S44+'mai25'!S44+'iun25'!S44+'iul25'!S44+'aug25'!S44+sept25!S44+'oct25'!S44</f>
        <v>0</v>
      </c>
      <c r="T44" s="100">
        <f>'ian25'!T44+'feb25'!T44+'mar25'!T44+'apr25'!T44+'mai25'!T44+'iun25'!T44+'iul25'!T44+'aug25'!T44+sept25!T44+'oct25'!T44</f>
        <v>0</v>
      </c>
      <c r="U44" s="100">
        <f>'ian25'!U44+'feb25'!U44+'mar25'!U44+'apr25'!U44+'mai25'!U44+'iun25'!U44+'iul25'!U44+'aug25'!U44+sept25!U44+'oct25'!U44</f>
        <v>0</v>
      </c>
      <c r="V44" s="100">
        <f>'ian25'!V44+'feb25'!V44+'mar25'!V44+'apr25'!V44+'mai25'!V44+'iun25'!V44+'iul25'!V44+'aug25'!V44+sept25!V44+'oct25'!V44</f>
        <v>0</v>
      </c>
      <c r="W44" s="100">
        <f>'ian25'!W44+'feb25'!W44+'mar25'!W44+'apr25'!W44+'mai25'!W44+'iun25'!W44+'iul25'!W44+'aug25'!W44+sept25!W44+'oct25'!W44</f>
        <v>0</v>
      </c>
      <c r="X44" s="100">
        <f>'ian25'!X44+'feb25'!X44+'mar25'!X44+'apr25'!X44+'mai25'!X44+'iun25'!X44+'iul25'!X44+'aug25'!X44+sept25!X44+'oct25'!X44</f>
        <v>0</v>
      </c>
      <c r="Y44" s="100">
        <f>'ian25'!Y44+'feb25'!Y44+'mar25'!Y44+'apr25'!Y44+'mai25'!Y44+'iun25'!Y44+'iul25'!Y44+'aug25'!Y44+sept25!Y44+'oct25'!Y44</f>
        <v>0</v>
      </c>
      <c r="Z44" s="100">
        <f>'ian25'!Z44+'feb25'!Z44+'mar25'!Z44+'apr25'!Z44+'mai25'!Z44+'iun25'!Z44+'iul25'!Z44+'aug25'!Z44+sept25!Z44+'oct25'!Z44</f>
        <v>0</v>
      </c>
      <c r="AA44" s="100">
        <f>'ian25'!AA44+'feb25'!AA44+'mar25'!AA44+'apr25'!AA44+'mai25'!AA44+'iun25'!AA44+'iul25'!AA44+'aug25'!AA44+sept25!AA44+'oct25'!AA44</f>
        <v>0</v>
      </c>
      <c r="AB44" s="100">
        <f>'ian25'!AB44+'feb25'!AB44+'mar25'!AB44+'apr25'!AB44+'mai25'!AB44+'iun25'!AB44+'iul25'!AB44+'aug25'!AB44+sept25!AB44+'oct25'!AB44</f>
        <v>0</v>
      </c>
      <c r="AC44" s="100">
        <f>'ian25'!AC44+'feb25'!AC44+'mar25'!AC44+'apr25'!AC44+'mai25'!AC44+'iun25'!AC44+'iul25'!AC44+'aug25'!AC44+sept25!AC44+'oct25'!AC44</f>
        <v>0</v>
      </c>
      <c r="AD44" s="100">
        <f>'ian25'!AD44+'feb25'!AD44+'mar25'!AD44+'apr25'!AD44+'mai25'!AD44+'iun25'!AD44+'iul25'!AD44+'aug25'!AD44+sept25!AD44+'oct25'!AD44</f>
        <v>0</v>
      </c>
      <c r="AE44" s="100">
        <f>'ian25'!AE44+'feb25'!AE44+'mar25'!AE44+'apr25'!AE44+'mai25'!AE44+'iun25'!AE44+'iul25'!AE44+'aug25'!AE44+sept25!AE44+'oct25'!AE44</f>
        <v>0</v>
      </c>
      <c r="AF44" s="100">
        <f>'ian25'!AF44+'feb25'!AF44+'mar25'!AF44+'apr25'!AF44+'mai25'!AF44+'iun25'!AF44+'iul25'!AF44+'aug25'!AF44+sept25!AF44+'oct25'!AF44</f>
        <v>0</v>
      </c>
      <c r="AG44" s="100">
        <f>'ian25'!AG44+'feb25'!AG44+'mar25'!AG44+'apr25'!AG44+'mai25'!AG44+'iun25'!AG44+'iul25'!AG44+'aug25'!AG44+sept25!AG44+'oct25'!AG44</f>
        <v>0</v>
      </c>
      <c r="AH44" s="100">
        <f>'ian25'!AH44+'feb25'!AH44+'mar25'!AH44+'apr25'!AH44+'mai25'!AH44+'iun25'!AH44+'iul25'!AH44+'aug25'!AH44+sept25!AH44+'oct25'!AH44</f>
        <v>0</v>
      </c>
      <c r="AI44" s="100">
        <f>'ian25'!AI44+'feb25'!AI44+'mar25'!AI44+'apr25'!AI44+'mai25'!AI44+'iun25'!AI44+'iul25'!AI44+'aug25'!AI44+sept25!AI44+'oct25'!AI44</f>
        <v>0</v>
      </c>
      <c r="AJ44" s="100">
        <f>'ian25'!AJ44+'feb25'!AJ44+'mar25'!AJ44+'apr25'!AJ44+'mai25'!AJ44+'iun25'!AJ44+'iul25'!AJ44+'aug25'!AJ44+sept25!AJ44+'oct25'!AJ44</f>
        <v>0</v>
      </c>
      <c r="AK44" s="100">
        <f>'ian25'!AK44+'feb25'!AK44+'mar25'!AK44+'apr25'!AK44+'mai25'!AK44+'iun25'!AK44+'iul25'!AK44+'aug25'!AK44+sept25!AK44+'oct25'!AK44</f>
        <v>0</v>
      </c>
      <c r="AL44" s="100">
        <f>'ian25'!AL44+'feb25'!AL44+'mar25'!AL44+'apr25'!AL44+'mai25'!AL44+'iun25'!AL44+'iul25'!AL44+'aug25'!AL44+sept25!AL44+'oct25'!AL44</f>
        <v>0</v>
      </c>
      <c r="AM44" s="100">
        <f>'ian25'!AM44+'feb25'!AM44+'mar25'!AM44+'apr25'!AM44+'mai25'!AM44+'iun25'!AM44+'iul25'!AM44+'aug25'!AM44+sept25!AM44+'oct25'!AM44</f>
        <v>0</v>
      </c>
      <c r="AN44" s="100">
        <f>'ian25'!AN44+'feb25'!AN44+'mar25'!AN44+'apr25'!AN44+'mai25'!AN44+'iun25'!AN44+'iul25'!AN44+'aug25'!AN44+sept25!AN44+'oct25'!AN44</f>
        <v>0</v>
      </c>
      <c r="AO44" s="100">
        <f>'ian25'!AO44+'feb25'!AO44+'mar25'!AO44+'apr25'!AO44+'mai25'!AO44+'iun25'!AO44+'iul25'!AO44+'aug25'!AO44+sept25!AO44+'oct25'!AO44</f>
        <v>0</v>
      </c>
      <c r="AP44" s="100">
        <f>'ian25'!AP44+'feb25'!AP44+'mar25'!AP44+'apr25'!AP44+'mai25'!AP44+'iun25'!AP44+'iul25'!AP44+'aug25'!AP44+sept25!AP44+'oct25'!AP44</f>
        <v>0</v>
      </c>
      <c r="AQ44" s="100">
        <f>'ian25'!AQ44+'feb25'!AQ44+'mar25'!AQ44+'apr25'!AQ44+'mai25'!AQ44+'iun25'!AQ44+'iul25'!AQ44+'aug25'!AQ44+sept25!AQ44+'oct25'!AQ44</f>
        <v>0</v>
      </c>
      <c r="AR44" s="100">
        <f>'ian25'!AR44+'feb25'!AR44+'mar25'!AR44+'apr25'!AR44+'mai25'!AR44+'iun25'!AR44+'iul25'!AR44+'aug25'!AR44+sept25!AR44+'oct25'!AR44</f>
        <v>0</v>
      </c>
      <c r="AS44" s="100">
        <f>'ian25'!AS44+'feb25'!AS44+'mar25'!AS44+'apr25'!AS44+'mai25'!AS44+'iun25'!AS44+'iul25'!AS44+'aug25'!AS44+sept25!AS44+'oct25'!AS44</f>
        <v>0</v>
      </c>
      <c r="AT44" s="146"/>
      <c r="AU44" s="13" t="str">
        <f>IF(E47+F47=D47," ","GRESEALA")</f>
        <v xml:space="preserve"> </v>
      </c>
      <c r="AV44" s="17" t="str">
        <f>IF(G47+K47+I47+L47+M47=D47," ","GRESEALA")</f>
        <v xml:space="preserve"> </v>
      </c>
      <c r="AW44" s="13" t="str">
        <f>IF(O47+P47=D47," ","GRESEALA")</f>
        <v xml:space="preserve"> </v>
      </c>
      <c r="AX44" s="13" t="str">
        <f>IF(Q47+S47+T47+U47+V47+W47=D47," ","GRESEALA")</f>
        <v xml:space="preserve"> </v>
      </c>
      <c r="AY44" s="13" t="str">
        <f>IF(X47+Y47+Z47=D47," ","GRESEALA")</f>
        <v xml:space="preserve"> </v>
      </c>
      <c r="AZ44" s="13" t="str">
        <f>IF(AA47+AC47+AE47+AF47+AG47+AH47+AI47+AJ47+AK47+AL47+AR47+AS47&gt;=D47," ","GRESEALA")</f>
        <v xml:space="preserve"> </v>
      </c>
      <c r="BA44" s="13" t="str">
        <f>IF(H47&lt;=G47," ","GRESEALA")</f>
        <v xml:space="preserve"> </v>
      </c>
      <c r="BB44" s="13" t="str">
        <f>IF(E49+E50+E51=E48," ","GRESEALA")</f>
        <v xml:space="preserve"> </v>
      </c>
      <c r="BC44" s="13" t="str">
        <f>IF(F49+F50+F51=F48," ","GRESEALA")</f>
        <v xml:space="preserve"> </v>
      </c>
      <c r="BD44" s="13" t="str">
        <f>IF(G49+G50+G51=G48," ","GRESEALA")</f>
        <v xml:space="preserve"> </v>
      </c>
      <c r="BE44" s="13" t="str">
        <f>IF(H49+H50+H51=H48," ","GRESEALA")</f>
        <v xml:space="preserve"> </v>
      </c>
      <c r="BF44" s="13" t="str">
        <f t="shared" ref="BF44:BK44" si="31">IF(K49+K50+K51=K48," ","GRESEALA")</f>
        <v xml:space="preserve"> </v>
      </c>
      <c r="BG44" s="17" t="str">
        <f t="shared" si="31"/>
        <v xml:space="preserve"> </v>
      </c>
      <c r="BH44" s="13" t="str">
        <f t="shared" si="31"/>
        <v xml:space="preserve"> </v>
      </c>
      <c r="BI44" s="13" t="str">
        <f t="shared" si="31"/>
        <v xml:space="preserve"> </v>
      </c>
      <c r="BJ44" s="13" t="str">
        <f t="shared" si="31"/>
        <v xml:space="preserve"> </v>
      </c>
      <c r="BK44" s="13" t="str">
        <f t="shared" si="31"/>
        <v xml:space="preserve"> </v>
      </c>
    </row>
    <row r="45" spans="2:223" ht="63" customHeight="1" x14ac:dyDescent="0.45">
      <c r="B45" s="149">
        <v>6</v>
      </c>
      <c r="C45" s="86" t="s">
        <v>169</v>
      </c>
      <c r="D45" s="137">
        <f t="shared" si="0"/>
        <v>0</v>
      </c>
      <c r="E45" s="100">
        <f>'ian25'!E45+'feb25'!E45+'mar25'!E45+'apr25'!E45+'mai25'!E45+'iun25'!E45+'iul25'!E45+'aug25'!E45+sept25!E45+'oct25'!E45</f>
        <v>0</v>
      </c>
      <c r="F45" s="100">
        <f>'ian25'!F45+'feb25'!F45+'mar25'!F45+'apr25'!F45+'mai25'!F45+'iun25'!F45+'iul25'!F45+'aug25'!F45+sept25!F45+'oct25'!F45</f>
        <v>0</v>
      </c>
      <c r="G45" s="100">
        <f>'ian25'!G45+'feb25'!G45+'mar25'!G45+'apr25'!G45+'mai25'!G45+'iun25'!G45+'iul25'!G45+'aug25'!G45+sept25!G45+'oct25'!G45</f>
        <v>0</v>
      </c>
      <c r="H45" s="100">
        <f>'ian25'!H45+'feb25'!H45+'mar25'!H45+'apr25'!H45+'mai25'!H45+'iun25'!H45+'iul25'!H45+'aug25'!H45+sept25!H45+'oct25'!H45</f>
        <v>0</v>
      </c>
      <c r="I45" s="100">
        <f>'ian25'!I45+'feb25'!I45+'mar25'!I45+'apr25'!I45+'mai25'!I45+'iun25'!I45+'iul25'!I45+'aug25'!I45+sept25!I45+'oct25'!I45</f>
        <v>0</v>
      </c>
      <c r="J45" s="100">
        <f>'ian25'!J45+'feb25'!J45+'mar25'!J45+'apr25'!J45+'mai25'!J45+'iun25'!J45+'iul25'!J45+'aug25'!J45+sept25!J45+'oct25'!J45</f>
        <v>0</v>
      </c>
      <c r="K45" s="100">
        <f>'ian25'!K45+'feb25'!K45+'mar25'!K45+'apr25'!K45+'mai25'!K45+'iun25'!K45+'iul25'!K45+'aug25'!K45+sept25!K45+'oct25'!K45</f>
        <v>0</v>
      </c>
      <c r="L45" s="100">
        <f>'ian25'!L45+'feb25'!L45+'mar25'!L45+'apr25'!L45+'mai25'!L45+'iun25'!L45+'iul25'!L45+'aug25'!L45+sept25!L45+'oct25'!L45</f>
        <v>0</v>
      </c>
      <c r="M45" s="100">
        <f>'ian25'!M45+'feb25'!M45+'mar25'!M45+'apr25'!M45+'mai25'!M45+'iun25'!M45+'iul25'!M45+'aug25'!M45+sept25!M45+'oct25'!M45</f>
        <v>0</v>
      </c>
      <c r="N45" s="100">
        <f>'ian25'!N45+'feb25'!N45+'mar25'!N45+'apr25'!N45+'mai25'!N45+'iun25'!N45+'iul25'!N45+'aug25'!N45+sept25!N45+'oct25'!N45</f>
        <v>0</v>
      </c>
      <c r="O45" s="100">
        <f>'ian25'!O45+'feb25'!O45+'mar25'!O45+'apr25'!O45+'mai25'!O45+'iun25'!O45+'iul25'!O45+'aug25'!O45+sept25!O45+'oct25'!O45</f>
        <v>0</v>
      </c>
      <c r="P45" s="100">
        <f>'ian25'!P45+'feb25'!P45+'mar25'!P45+'apr25'!P45+'mai25'!P45+'iun25'!P45+'iul25'!P45+'aug25'!P45+sept25!P45+'oct25'!P45</f>
        <v>0</v>
      </c>
      <c r="Q45" s="100">
        <f>'ian25'!Q45+'feb25'!Q45+'mar25'!Q45+'apr25'!Q45+'mai25'!Q45+'iun25'!Q45+'iul25'!Q45+'aug25'!Q45+sept25!Q45+'oct25'!Q45</f>
        <v>0</v>
      </c>
      <c r="R45" s="100">
        <f>'ian25'!R45+'feb25'!R45+'mar25'!R45+'apr25'!R45+'mai25'!R45+'iun25'!R45+'iul25'!R45+'aug25'!R45+sept25!R45+'oct25'!R45</f>
        <v>0</v>
      </c>
      <c r="S45" s="100">
        <f>'ian25'!S45+'feb25'!S45+'mar25'!S45+'apr25'!S45+'mai25'!S45+'iun25'!S45+'iul25'!S45+'aug25'!S45+sept25!S45+'oct25'!S45</f>
        <v>0</v>
      </c>
      <c r="T45" s="100">
        <f>'ian25'!T45+'feb25'!T45+'mar25'!T45+'apr25'!T45+'mai25'!T45+'iun25'!T45+'iul25'!T45+'aug25'!T45+sept25!T45+'oct25'!T45</f>
        <v>0</v>
      </c>
      <c r="U45" s="100">
        <f>'ian25'!U45+'feb25'!U45+'mar25'!U45+'apr25'!U45+'mai25'!U45+'iun25'!U45+'iul25'!U45+'aug25'!U45+sept25!U45+'oct25'!U45</f>
        <v>0</v>
      </c>
      <c r="V45" s="100">
        <f>'ian25'!V45+'feb25'!V45+'mar25'!V45+'apr25'!V45+'mai25'!V45+'iun25'!V45+'iul25'!V45+'aug25'!V45+sept25!V45+'oct25'!V45</f>
        <v>0</v>
      </c>
      <c r="W45" s="100">
        <f>'ian25'!W45+'feb25'!W45+'mar25'!W45+'apr25'!W45+'mai25'!W45+'iun25'!W45+'iul25'!W45+'aug25'!W45+sept25!W45+'oct25'!W45</f>
        <v>0</v>
      </c>
      <c r="X45" s="100">
        <f>'ian25'!X45+'feb25'!X45+'mar25'!X45+'apr25'!X45+'mai25'!X45+'iun25'!X45+'iul25'!X45+'aug25'!X45+sept25!X45+'oct25'!X45</f>
        <v>0</v>
      </c>
      <c r="Y45" s="100">
        <f>'ian25'!Y45+'feb25'!Y45+'mar25'!Y45+'apr25'!Y45+'mai25'!Y45+'iun25'!Y45+'iul25'!Y45+'aug25'!Y45+sept25!Y45+'oct25'!Y45</f>
        <v>0</v>
      </c>
      <c r="Z45" s="100">
        <f>'ian25'!Z45+'feb25'!Z45+'mar25'!Z45+'apr25'!Z45+'mai25'!Z45+'iun25'!Z45+'iul25'!Z45+'aug25'!Z45+sept25!Z45+'oct25'!Z45</f>
        <v>0</v>
      </c>
      <c r="AA45" s="100">
        <f>'ian25'!AA45+'feb25'!AA45+'mar25'!AA45+'apr25'!AA45+'mai25'!AA45+'iun25'!AA45+'iul25'!AA45+'aug25'!AA45+sept25!AA45+'oct25'!AA45</f>
        <v>0</v>
      </c>
      <c r="AB45" s="100">
        <f>'ian25'!AB45+'feb25'!AB45+'mar25'!AB45+'apr25'!AB45+'mai25'!AB45+'iun25'!AB45+'iul25'!AB45+'aug25'!AB45+sept25!AB45+'oct25'!AB45</f>
        <v>0</v>
      </c>
      <c r="AC45" s="100">
        <f>'ian25'!AC45+'feb25'!AC45+'mar25'!AC45+'apr25'!AC45+'mai25'!AC45+'iun25'!AC45+'iul25'!AC45+'aug25'!AC45+sept25!AC45+'oct25'!AC45</f>
        <v>0</v>
      </c>
      <c r="AD45" s="100">
        <f>'ian25'!AD45+'feb25'!AD45+'mar25'!AD45+'apr25'!AD45+'mai25'!AD45+'iun25'!AD45+'iul25'!AD45+'aug25'!AD45+sept25!AD45+'oct25'!AD45</f>
        <v>0</v>
      </c>
      <c r="AE45" s="100">
        <f>'ian25'!AE45+'feb25'!AE45+'mar25'!AE45+'apr25'!AE45+'mai25'!AE45+'iun25'!AE45+'iul25'!AE45+'aug25'!AE45+sept25!AE45+'oct25'!AE45</f>
        <v>0</v>
      </c>
      <c r="AF45" s="100">
        <f>'ian25'!AF45+'feb25'!AF45+'mar25'!AF45+'apr25'!AF45+'mai25'!AF45+'iun25'!AF45+'iul25'!AF45+'aug25'!AF45+sept25!AF45+'oct25'!AF45</f>
        <v>0</v>
      </c>
      <c r="AG45" s="100">
        <f>'ian25'!AG45+'feb25'!AG45+'mar25'!AG45+'apr25'!AG45+'mai25'!AG45+'iun25'!AG45+'iul25'!AG45+'aug25'!AG45+sept25!AG45+'oct25'!AG45</f>
        <v>0</v>
      </c>
      <c r="AH45" s="100">
        <f>'ian25'!AH45+'feb25'!AH45+'mar25'!AH45+'apr25'!AH45+'mai25'!AH45+'iun25'!AH45+'iul25'!AH45+'aug25'!AH45+sept25!AH45+'oct25'!AH45</f>
        <v>0</v>
      </c>
      <c r="AI45" s="100">
        <f>'ian25'!AI45+'feb25'!AI45+'mar25'!AI45+'apr25'!AI45+'mai25'!AI45+'iun25'!AI45+'iul25'!AI45+'aug25'!AI45+sept25!AI45+'oct25'!AI45</f>
        <v>0</v>
      </c>
      <c r="AJ45" s="100">
        <f>'ian25'!AJ45+'feb25'!AJ45+'mar25'!AJ45+'apr25'!AJ45+'mai25'!AJ45+'iun25'!AJ45+'iul25'!AJ45+'aug25'!AJ45+sept25!AJ45+'oct25'!AJ45</f>
        <v>0</v>
      </c>
      <c r="AK45" s="100">
        <f>'ian25'!AK45+'feb25'!AK45+'mar25'!AK45+'apr25'!AK45+'mai25'!AK45+'iun25'!AK45+'iul25'!AK45+'aug25'!AK45+sept25!AK45+'oct25'!AK45</f>
        <v>0</v>
      </c>
      <c r="AL45" s="100">
        <f>'ian25'!AL45+'feb25'!AL45+'mar25'!AL45+'apr25'!AL45+'mai25'!AL45+'iun25'!AL45+'iul25'!AL45+'aug25'!AL45+sept25!AL45+'oct25'!AL45</f>
        <v>0</v>
      </c>
      <c r="AM45" s="100">
        <f>'ian25'!AM45+'feb25'!AM45+'mar25'!AM45+'apr25'!AM45+'mai25'!AM45+'iun25'!AM45+'iul25'!AM45+'aug25'!AM45+sept25!AM45+'oct25'!AM45</f>
        <v>0</v>
      </c>
      <c r="AN45" s="100">
        <f>'ian25'!AN45+'feb25'!AN45+'mar25'!AN45+'apr25'!AN45+'mai25'!AN45+'iun25'!AN45+'iul25'!AN45+'aug25'!AN45+sept25!AN45+'oct25'!AN45</f>
        <v>0</v>
      </c>
      <c r="AO45" s="100">
        <f>'ian25'!AO45+'feb25'!AO45+'mar25'!AO45+'apr25'!AO45+'mai25'!AO45+'iun25'!AO45+'iul25'!AO45+'aug25'!AO45+sept25!AO45+'oct25'!AO45</f>
        <v>0</v>
      </c>
      <c r="AP45" s="100">
        <f>'ian25'!AP45+'feb25'!AP45+'mar25'!AP45+'apr25'!AP45+'mai25'!AP45+'iun25'!AP45+'iul25'!AP45+'aug25'!AP45+sept25!AP45+'oct25'!AP45</f>
        <v>0</v>
      </c>
      <c r="AQ45" s="100">
        <f>'ian25'!AQ45+'feb25'!AQ45+'mar25'!AQ45+'apr25'!AQ45+'mai25'!AQ45+'iun25'!AQ45+'iul25'!AQ45+'aug25'!AQ45+sept25!AQ45+'oct25'!AQ45</f>
        <v>0</v>
      </c>
      <c r="AR45" s="100">
        <f>'ian25'!AR45+'feb25'!AR45+'mar25'!AR45+'apr25'!AR45+'mai25'!AR45+'iun25'!AR45+'iul25'!AR45+'aug25'!AR45+sept25!AR45+'oct25'!AR45</f>
        <v>0</v>
      </c>
      <c r="AS45" s="100">
        <f>'ian25'!AS45+'feb25'!AS45+'mar25'!AS45+'apr25'!AS45+'mai25'!AS45+'iun25'!AS45+'iul25'!AS45+'aug25'!AS45+sept25!AS45+'oct25'!AS45</f>
        <v>0</v>
      </c>
      <c r="AT45" s="146"/>
      <c r="AU45" s="13" t="str">
        <f>IF(Q49+Q50+Q51=Q48," ","GRESEALA")</f>
        <v xml:space="preserve"> </v>
      </c>
      <c r="AV45" s="13" t="str">
        <f t="shared" ref="AV45:BK45" si="32">IF(S49+S50+S51=S48," ","GRESEALA")</f>
        <v xml:space="preserve"> </v>
      </c>
      <c r="AW45" s="13" t="str">
        <f t="shared" si="32"/>
        <v xml:space="preserve"> </v>
      </c>
      <c r="AX45" s="13" t="str">
        <f t="shared" si="32"/>
        <v xml:space="preserve"> </v>
      </c>
      <c r="AY45" s="13" t="str">
        <f t="shared" si="32"/>
        <v xml:space="preserve"> </v>
      </c>
      <c r="AZ45" s="13" t="str">
        <f t="shared" si="32"/>
        <v xml:space="preserve"> </v>
      </c>
      <c r="BA45" s="13" t="str">
        <f t="shared" si="32"/>
        <v xml:space="preserve"> </v>
      </c>
      <c r="BB45" s="13" t="str">
        <f t="shared" si="32"/>
        <v xml:space="preserve"> </v>
      </c>
      <c r="BC45" s="13" t="str">
        <f t="shared" si="32"/>
        <v xml:space="preserve"> </v>
      </c>
      <c r="BD45" s="13" t="str">
        <f t="shared" si="32"/>
        <v xml:space="preserve"> </v>
      </c>
      <c r="BE45" s="13" t="str">
        <f t="shared" si="32"/>
        <v xml:space="preserve"> </v>
      </c>
      <c r="BF45" s="13" t="str">
        <f t="shared" si="32"/>
        <v xml:space="preserve"> </v>
      </c>
      <c r="BG45" s="13" t="str">
        <f t="shared" si="32"/>
        <v xml:space="preserve"> </v>
      </c>
      <c r="BH45" s="13" t="str">
        <f t="shared" si="32"/>
        <v xml:space="preserve"> </v>
      </c>
      <c r="BI45" s="13" t="str">
        <f t="shared" si="32"/>
        <v xml:space="preserve"> </v>
      </c>
      <c r="BJ45" s="13" t="str">
        <f t="shared" si="32"/>
        <v xml:space="preserve"> </v>
      </c>
      <c r="BK45" s="13" t="str">
        <f t="shared" si="32"/>
        <v xml:space="preserve"> </v>
      </c>
    </row>
    <row r="46" spans="2:223" s="18" customFormat="1" ht="66" customHeight="1" x14ac:dyDescent="0.45">
      <c r="B46" s="149">
        <v>7</v>
      </c>
      <c r="C46" s="86" t="s">
        <v>170</v>
      </c>
      <c r="D46" s="138">
        <f t="shared" si="0"/>
        <v>0</v>
      </c>
      <c r="E46" s="100">
        <f>'ian25'!E46+'feb25'!E46+'mar25'!E46+'apr25'!E46+'mai25'!E46+'iun25'!E46+'iul25'!E46+'aug25'!E46+sept25!E46+'oct25'!E46</f>
        <v>0</v>
      </c>
      <c r="F46" s="100">
        <f>'ian25'!F46+'feb25'!F46+'mar25'!F46+'apr25'!F46+'mai25'!F46+'iun25'!F46+'iul25'!F46+'aug25'!F46+sept25!F46+'oct25'!F46</f>
        <v>0</v>
      </c>
      <c r="G46" s="100">
        <f>'ian25'!G46+'feb25'!G46+'mar25'!G46+'apr25'!G46+'mai25'!G46+'iun25'!G46+'iul25'!G46+'aug25'!G46+sept25!G46+'oct25'!G46</f>
        <v>0</v>
      </c>
      <c r="H46" s="100">
        <f>'ian25'!H46+'feb25'!H46+'mar25'!H46+'apr25'!H46+'mai25'!H46+'iun25'!H46+'iul25'!H46+'aug25'!H46+sept25!H46+'oct25'!H46</f>
        <v>0</v>
      </c>
      <c r="I46" s="100">
        <f>'ian25'!I46+'feb25'!I46+'mar25'!I46+'apr25'!I46+'mai25'!I46+'iun25'!I46+'iul25'!I46+'aug25'!I46+sept25!I46+'oct25'!I46</f>
        <v>0</v>
      </c>
      <c r="J46" s="100">
        <f>'ian25'!J46+'feb25'!J46+'mar25'!J46+'apr25'!J46+'mai25'!J46+'iun25'!J46+'iul25'!J46+'aug25'!J46+sept25!J46+'oct25'!J46</f>
        <v>0</v>
      </c>
      <c r="K46" s="100">
        <f>'ian25'!K46+'feb25'!K46+'mar25'!K46+'apr25'!K46+'mai25'!K46+'iun25'!K46+'iul25'!K46+'aug25'!K46+sept25!K46+'oct25'!K46</f>
        <v>0</v>
      </c>
      <c r="L46" s="100">
        <f>'ian25'!L46+'feb25'!L46+'mar25'!L46+'apr25'!L46+'mai25'!L46+'iun25'!L46+'iul25'!L46+'aug25'!L46+sept25!L46+'oct25'!L46</f>
        <v>0</v>
      </c>
      <c r="M46" s="100">
        <f>'ian25'!M46+'feb25'!M46+'mar25'!M46+'apr25'!M46+'mai25'!M46+'iun25'!M46+'iul25'!M46+'aug25'!M46+sept25!M46+'oct25'!M46</f>
        <v>0</v>
      </c>
      <c r="N46" s="100">
        <f>'ian25'!N46+'feb25'!N46+'mar25'!N46+'apr25'!N46+'mai25'!N46+'iun25'!N46+'iul25'!N46+'aug25'!N46+sept25!N46+'oct25'!N46</f>
        <v>0</v>
      </c>
      <c r="O46" s="100">
        <f>'ian25'!O46+'feb25'!O46+'mar25'!O46+'apr25'!O46+'mai25'!O46+'iun25'!O46+'iul25'!O46+'aug25'!O46+sept25!O46+'oct25'!O46</f>
        <v>0</v>
      </c>
      <c r="P46" s="100">
        <f>'ian25'!P46+'feb25'!P46+'mar25'!P46+'apr25'!P46+'mai25'!P46+'iun25'!P46+'iul25'!P46+'aug25'!P46+sept25!P46+'oct25'!P46</f>
        <v>0</v>
      </c>
      <c r="Q46" s="100">
        <f>'ian25'!Q46+'feb25'!Q46+'mar25'!Q46+'apr25'!Q46+'mai25'!Q46+'iun25'!Q46+'iul25'!Q46+'aug25'!Q46+sept25!Q46+'oct25'!Q46</f>
        <v>0</v>
      </c>
      <c r="R46" s="100">
        <f>'ian25'!R46+'feb25'!R46+'mar25'!R46+'apr25'!R46+'mai25'!R46+'iun25'!R46+'iul25'!R46+'aug25'!R46+sept25!R46+'oct25'!R46</f>
        <v>0</v>
      </c>
      <c r="S46" s="100">
        <f>'ian25'!S46+'feb25'!S46+'mar25'!S46+'apr25'!S46+'mai25'!S46+'iun25'!S46+'iul25'!S46+'aug25'!S46+sept25!S46+'oct25'!S46</f>
        <v>0</v>
      </c>
      <c r="T46" s="100">
        <f>'ian25'!T46+'feb25'!T46+'mar25'!T46+'apr25'!T46+'mai25'!T46+'iun25'!T46+'iul25'!T46+'aug25'!T46+sept25!T46+'oct25'!T46</f>
        <v>0</v>
      </c>
      <c r="U46" s="100">
        <f>'ian25'!U46+'feb25'!U46+'mar25'!U46+'apr25'!U46+'mai25'!U46+'iun25'!U46+'iul25'!U46+'aug25'!U46+sept25!U46+'oct25'!U46</f>
        <v>0</v>
      </c>
      <c r="V46" s="100">
        <f>'ian25'!V46+'feb25'!V46+'mar25'!V46+'apr25'!V46+'mai25'!V46+'iun25'!V46+'iul25'!V46+'aug25'!V46+sept25!V46+'oct25'!V46</f>
        <v>0</v>
      </c>
      <c r="W46" s="100">
        <f>'ian25'!W46+'feb25'!W46+'mar25'!W46+'apr25'!W46+'mai25'!W46+'iun25'!W46+'iul25'!W46+'aug25'!W46+sept25!W46+'oct25'!W46</f>
        <v>0</v>
      </c>
      <c r="X46" s="100">
        <f>'ian25'!X46+'feb25'!X46+'mar25'!X46+'apr25'!X46+'mai25'!X46+'iun25'!X46+'iul25'!X46+'aug25'!X46+sept25!X46+'oct25'!X46</f>
        <v>0</v>
      </c>
      <c r="Y46" s="100">
        <f>'ian25'!Y46+'feb25'!Y46+'mar25'!Y46+'apr25'!Y46+'mai25'!Y46+'iun25'!Y46+'iul25'!Y46+'aug25'!Y46+sept25!Y46+'oct25'!Y46</f>
        <v>0</v>
      </c>
      <c r="Z46" s="100">
        <f>'ian25'!Z46+'feb25'!Z46+'mar25'!Z46+'apr25'!Z46+'mai25'!Z46+'iun25'!Z46+'iul25'!Z46+'aug25'!Z46+sept25!Z46+'oct25'!Z46</f>
        <v>0</v>
      </c>
      <c r="AA46" s="100">
        <f>'ian25'!AA46+'feb25'!AA46+'mar25'!AA46+'apr25'!AA46+'mai25'!AA46+'iun25'!AA46+'iul25'!AA46+'aug25'!AA46+sept25!AA46+'oct25'!AA46</f>
        <v>0</v>
      </c>
      <c r="AB46" s="100">
        <f>'ian25'!AB46+'feb25'!AB46+'mar25'!AB46+'apr25'!AB46+'mai25'!AB46+'iun25'!AB46+'iul25'!AB46+'aug25'!AB46+sept25!AB46+'oct25'!AB46</f>
        <v>0</v>
      </c>
      <c r="AC46" s="100">
        <f>'ian25'!AC46+'feb25'!AC46+'mar25'!AC46+'apr25'!AC46+'mai25'!AC46+'iun25'!AC46+'iul25'!AC46+'aug25'!AC46+sept25!AC46+'oct25'!AC46</f>
        <v>0</v>
      </c>
      <c r="AD46" s="100">
        <f>'ian25'!AD46+'feb25'!AD46+'mar25'!AD46+'apr25'!AD46+'mai25'!AD46+'iun25'!AD46+'iul25'!AD46+'aug25'!AD46+sept25!AD46+'oct25'!AD46</f>
        <v>0</v>
      </c>
      <c r="AE46" s="100">
        <f>'ian25'!AE46+'feb25'!AE46+'mar25'!AE46+'apr25'!AE46+'mai25'!AE46+'iun25'!AE46+'iul25'!AE46+'aug25'!AE46+sept25!AE46+'oct25'!AE46</f>
        <v>0</v>
      </c>
      <c r="AF46" s="100">
        <f>'ian25'!AF46+'feb25'!AF46+'mar25'!AF46+'apr25'!AF46+'mai25'!AF46+'iun25'!AF46+'iul25'!AF46+'aug25'!AF46+sept25!AF46+'oct25'!AF46</f>
        <v>0</v>
      </c>
      <c r="AG46" s="100">
        <f>'ian25'!AG46+'feb25'!AG46+'mar25'!AG46+'apr25'!AG46+'mai25'!AG46+'iun25'!AG46+'iul25'!AG46+'aug25'!AG46+sept25!AG46+'oct25'!AG46</f>
        <v>0</v>
      </c>
      <c r="AH46" s="100">
        <f>'ian25'!AH46+'feb25'!AH46+'mar25'!AH46+'apr25'!AH46+'mai25'!AH46+'iun25'!AH46+'iul25'!AH46+'aug25'!AH46+sept25!AH46+'oct25'!AH46</f>
        <v>0</v>
      </c>
      <c r="AI46" s="100">
        <f>'ian25'!AI46+'feb25'!AI46+'mar25'!AI46+'apr25'!AI46+'mai25'!AI46+'iun25'!AI46+'iul25'!AI46+'aug25'!AI46+sept25!AI46+'oct25'!AI46</f>
        <v>0</v>
      </c>
      <c r="AJ46" s="100">
        <f>'ian25'!AJ46+'feb25'!AJ46+'mar25'!AJ46+'apr25'!AJ46+'mai25'!AJ46+'iun25'!AJ46+'iul25'!AJ46+'aug25'!AJ46+sept25!AJ46+'oct25'!AJ46</f>
        <v>0</v>
      </c>
      <c r="AK46" s="100">
        <f>'ian25'!AK46+'feb25'!AK46+'mar25'!AK46+'apr25'!AK46+'mai25'!AK46+'iun25'!AK46+'iul25'!AK46+'aug25'!AK46+sept25!AK46+'oct25'!AK46</f>
        <v>0</v>
      </c>
      <c r="AL46" s="100">
        <f>'ian25'!AL46+'feb25'!AL46+'mar25'!AL46+'apr25'!AL46+'mai25'!AL46+'iun25'!AL46+'iul25'!AL46+'aug25'!AL46+sept25!AL46+'oct25'!AL46</f>
        <v>0</v>
      </c>
      <c r="AM46" s="100">
        <f>'ian25'!AM46+'feb25'!AM46+'mar25'!AM46+'apr25'!AM46+'mai25'!AM46+'iun25'!AM46+'iul25'!AM46+'aug25'!AM46+sept25!AM46+'oct25'!AM46</f>
        <v>0</v>
      </c>
      <c r="AN46" s="100">
        <f>'ian25'!AN46+'feb25'!AN46+'mar25'!AN46+'apr25'!AN46+'mai25'!AN46+'iun25'!AN46+'iul25'!AN46+'aug25'!AN46+sept25!AN46+'oct25'!AN46</f>
        <v>0</v>
      </c>
      <c r="AO46" s="100">
        <f>'ian25'!AO46+'feb25'!AO46+'mar25'!AO46+'apr25'!AO46+'mai25'!AO46+'iun25'!AO46+'iul25'!AO46+'aug25'!AO46+sept25!AO46+'oct25'!AO46</f>
        <v>0</v>
      </c>
      <c r="AP46" s="100">
        <f>'ian25'!AP46+'feb25'!AP46+'mar25'!AP46+'apr25'!AP46+'mai25'!AP46+'iun25'!AP46+'iul25'!AP46+'aug25'!AP46+sept25!AP46+'oct25'!AP46</f>
        <v>0</v>
      </c>
      <c r="AQ46" s="100">
        <f>'ian25'!AQ46+'feb25'!AQ46+'mar25'!AQ46+'apr25'!AQ46+'mai25'!AQ46+'iun25'!AQ46+'iul25'!AQ46+'aug25'!AQ46+sept25!AQ46+'oct25'!AQ46</f>
        <v>0</v>
      </c>
      <c r="AR46" s="100">
        <f>'ian25'!AR46+'feb25'!AR46+'mar25'!AR46+'apr25'!AR46+'mai25'!AR46+'iun25'!AR46+'iul25'!AR46+'aug25'!AR46+sept25!AR46+'oct25'!AR46</f>
        <v>0</v>
      </c>
      <c r="AS46" s="100">
        <f>'ian25'!AS46+'feb25'!AS46+'mar25'!AS46+'apr25'!AS46+'mai25'!AS46+'iun25'!AS46+'iul25'!AS46+'aug25'!AS46+sept25!AS46+'oct25'!AS46</f>
        <v>0</v>
      </c>
      <c r="AT46" s="146"/>
      <c r="AU46" s="13" t="str">
        <f>IF(AI49+AI50+AI51=AI48," ","GRESEALA")</f>
        <v xml:space="preserve"> </v>
      </c>
      <c r="AV46" s="13" t="str">
        <f>IF(AJ49+AJ50+AJ51=AJ48," ","GRESEALA")</f>
        <v xml:space="preserve"> </v>
      </c>
      <c r="AW46" s="13" t="str">
        <f>IF(AK49+AK50+AK51=AK48," ","GRESEALA")</f>
        <v xml:space="preserve"> </v>
      </c>
      <c r="AX46" s="13" t="str">
        <f>IF(AL49+AL50+AL51=AL48," ","GRESEALA")</f>
        <v xml:space="preserve"> </v>
      </c>
      <c r="AY46" s="13" t="str">
        <f t="shared" ref="AY46:AZ46" si="33">IF(AR49+AR50+AR51=AR48," ","GRESEALA")</f>
        <v xml:space="preserve"> </v>
      </c>
      <c r="AZ46" s="13" t="str">
        <f t="shared" si="33"/>
        <v xml:space="preserve"> </v>
      </c>
      <c r="BA46" s="13" t="str">
        <f>IF(E48+F48=D48," ","GRESEALA")</f>
        <v xml:space="preserve"> </v>
      </c>
      <c r="BB46" s="17" t="str">
        <f>IF(G48+K48+I48+L48+M48=D48," ","GRESEALA")</f>
        <v xml:space="preserve"> </v>
      </c>
      <c r="BC46" s="13" t="str">
        <f>IF(O48+P48=D48," ","GRESEALA")</f>
        <v xml:space="preserve"> </v>
      </c>
      <c r="BD46" s="13" t="str">
        <f>IF(Q48+S48+T48+U48+V48+W48=D48," ","GRESEALA")</f>
        <v xml:space="preserve"> </v>
      </c>
      <c r="BE46" s="13" t="str">
        <f>IF(X48+Y48+Z48=D48," ","GRESEALA")</f>
        <v xml:space="preserve"> </v>
      </c>
      <c r="BF46" s="17" t="str">
        <f>IF(AA48+AC48+AE48+AF48+AG48+AH48+AI48+AJ48+AK48+AL48+AM48+AN48+AO48+AP48+AQ48+AR48+AS48&gt;=D48," ","GRESEALA")</f>
        <v xml:space="preserve"> </v>
      </c>
      <c r="BG46" s="13" t="str">
        <f>IF(H48&lt;=G48," ","GRESEALA")</f>
        <v xml:space="preserve"> </v>
      </c>
      <c r="BH46" s="13" t="str">
        <f>IF(H13&lt;=G13," ","GRESEALA")</f>
        <v xml:space="preserve"> </v>
      </c>
      <c r="BI46" s="13" t="str">
        <f>IF(H14&lt;=G14," ","GRESEALA")</f>
        <v xml:space="preserve"> </v>
      </c>
      <c r="BJ46" s="13" t="str">
        <f>IF(H15&lt;=G15," ","GRESEALA")</f>
        <v xml:space="preserve"> </v>
      </c>
      <c r="BK46" s="13" t="str">
        <f>IF(H16&lt;=G16," ","GRESEALA")</f>
        <v xml:space="preserve"> </v>
      </c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</row>
    <row r="47" spans="2:223" ht="78.75" customHeight="1" x14ac:dyDescent="0.45">
      <c r="B47" s="149">
        <v>8</v>
      </c>
      <c r="C47" s="81" t="s">
        <v>104</v>
      </c>
      <c r="D47" s="129">
        <f t="shared" si="0"/>
        <v>0</v>
      </c>
      <c r="E47" s="100">
        <f>'ian25'!E47+'feb25'!E47+'mar25'!E47+'apr25'!E47+'mai25'!E47+'iun25'!E47+'iul25'!E47+'aug25'!E47+sept25!E47+'oct25'!E47</f>
        <v>0</v>
      </c>
      <c r="F47" s="100">
        <f>'ian25'!F47+'feb25'!F47+'mar25'!F47+'apr25'!F47+'mai25'!F47+'iun25'!F47+'iul25'!F47+'aug25'!F47+sept25!F47+'oct25'!F47</f>
        <v>0</v>
      </c>
      <c r="G47" s="100">
        <f>'ian25'!G47+'feb25'!G47+'mar25'!G47+'apr25'!G47+'mai25'!G47+'iun25'!G47+'iul25'!G47+'aug25'!G47+sept25!G47+'oct25'!G47</f>
        <v>0</v>
      </c>
      <c r="H47" s="100">
        <f>'ian25'!H47+'feb25'!H47+'mar25'!H47+'apr25'!H47+'mai25'!H47+'iun25'!H47+'iul25'!H47+'aug25'!H47+sept25!H47+'oct25'!H47</f>
        <v>0</v>
      </c>
      <c r="I47" s="100">
        <f>'ian25'!I47+'feb25'!I47+'mar25'!I47+'apr25'!I47+'mai25'!I47+'iun25'!I47+'iul25'!I47+'aug25'!I47+sept25!I47+'oct25'!I47</f>
        <v>0</v>
      </c>
      <c r="J47" s="100">
        <f>'ian25'!J47+'feb25'!J47+'mar25'!J47+'apr25'!J47+'mai25'!J47+'iun25'!J47+'iul25'!J47+'aug25'!J47+sept25!J47+'oct25'!J47</f>
        <v>0</v>
      </c>
      <c r="K47" s="100">
        <f>'ian25'!K47+'feb25'!K47+'mar25'!K47+'apr25'!K47+'mai25'!K47+'iun25'!K47+'iul25'!K47+'aug25'!K47+sept25!K47+'oct25'!K47</f>
        <v>0</v>
      </c>
      <c r="L47" s="100">
        <f>'ian25'!L47+'feb25'!L47+'mar25'!L47+'apr25'!L47+'mai25'!L47+'iun25'!L47+'iul25'!L47+'aug25'!L47+sept25!L47+'oct25'!L47</f>
        <v>0</v>
      </c>
      <c r="M47" s="100">
        <f>'ian25'!M47+'feb25'!M47+'mar25'!M47+'apr25'!M47+'mai25'!M47+'iun25'!M47+'iul25'!M47+'aug25'!M47+sept25!M47+'oct25'!M47</f>
        <v>0</v>
      </c>
      <c r="N47" s="100">
        <f>'ian25'!N47+'feb25'!N47+'mar25'!N47+'apr25'!N47+'mai25'!N47+'iun25'!N47+'iul25'!N47+'aug25'!N47+sept25!N47+'oct25'!N47</f>
        <v>0</v>
      </c>
      <c r="O47" s="100">
        <f>'ian25'!O47+'feb25'!O47+'mar25'!O47+'apr25'!O47+'mai25'!O47+'iun25'!O47+'iul25'!O47+'aug25'!O47+sept25!O47+'oct25'!O47</f>
        <v>0</v>
      </c>
      <c r="P47" s="100">
        <f>'ian25'!P47+'feb25'!P47+'mar25'!P47+'apr25'!P47+'mai25'!P47+'iun25'!P47+'iul25'!P47+'aug25'!P47+sept25!P47+'oct25'!P47</f>
        <v>0</v>
      </c>
      <c r="Q47" s="100">
        <f>'ian25'!Q47+'feb25'!Q47+'mar25'!Q47+'apr25'!Q47+'mai25'!Q47+'iun25'!Q47+'iul25'!Q47+'aug25'!Q47+sept25!Q47+'oct25'!Q47</f>
        <v>0</v>
      </c>
      <c r="R47" s="100">
        <f>'ian25'!R47+'feb25'!R47+'mar25'!R47+'apr25'!R47+'mai25'!R47+'iun25'!R47+'iul25'!R47+'aug25'!R47+sept25!R47+'oct25'!R47</f>
        <v>0</v>
      </c>
      <c r="S47" s="100">
        <f>'ian25'!S47+'feb25'!S47+'mar25'!S47+'apr25'!S47+'mai25'!S47+'iun25'!S47+'iul25'!S47+'aug25'!S47+sept25!S47+'oct25'!S47</f>
        <v>0</v>
      </c>
      <c r="T47" s="100">
        <f>'ian25'!T47+'feb25'!T47+'mar25'!T47+'apr25'!T47+'mai25'!T47+'iun25'!T47+'iul25'!T47+'aug25'!T47+sept25!T47+'oct25'!T47</f>
        <v>0</v>
      </c>
      <c r="U47" s="100">
        <f>'ian25'!U47+'feb25'!U47+'mar25'!U47+'apr25'!U47+'mai25'!U47+'iun25'!U47+'iul25'!U47+'aug25'!U47+sept25!U47+'oct25'!U47</f>
        <v>0</v>
      </c>
      <c r="V47" s="100">
        <f>'ian25'!V47+'feb25'!V47+'mar25'!V47+'apr25'!V47+'mai25'!V47+'iun25'!V47+'iul25'!V47+'aug25'!V47+sept25!V47+'oct25'!V47</f>
        <v>0</v>
      </c>
      <c r="W47" s="100">
        <f>'ian25'!W47+'feb25'!W47+'mar25'!W47+'apr25'!W47+'mai25'!W47+'iun25'!W47+'iul25'!W47+'aug25'!W47+sept25!W47+'oct25'!W47</f>
        <v>0</v>
      </c>
      <c r="X47" s="100">
        <f>'ian25'!X47+'feb25'!X47+'mar25'!X47+'apr25'!X47+'mai25'!X47+'iun25'!X47+'iul25'!X47+'aug25'!X47+sept25!X47+'oct25'!X47</f>
        <v>0</v>
      </c>
      <c r="Y47" s="100">
        <f>'ian25'!Y47+'feb25'!Y47+'mar25'!Y47+'apr25'!Y47+'mai25'!Y47+'iun25'!Y47+'iul25'!Y47+'aug25'!Y47+sept25!Y47+'oct25'!Y47</f>
        <v>0</v>
      </c>
      <c r="Z47" s="100">
        <f>'ian25'!Z47+'feb25'!Z47+'mar25'!Z47+'apr25'!Z47+'mai25'!Z47+'iun25'!Z47+'iul25'!Z47+'aug25'!Z47+sept25!Z47+'oct25'!Z47</f>
        <v>0</v>
      </c>
      <c r="AA47" s="100">
        <f>'ian25'!AA47+'feb25'!AA47+'mar25'!AA47+'apr25'!AA47+'mai25'!AA47+'iun25'!AA47+'iul25'!AA47+'aug25'!AA47+sept25!AA47+'oct25'!AA47</f>
        <v>0</v>
      </c>
      <c r="AB47" s="100">
        <f>'ian25'!AB47+'feb25'!AB47+'mar25'!AB47+'apr25'!AB47+'mai25'!AB47+'iun25'!AB47+'iul25'!AB47+'aug25'!AB47+sept25!AB47+'oct25'!AB47</f>
        <v>0</v>
      </c>
      <c r="AC47" s="100">
        <f>'ian25'!AC47+'feb25'!AC47+'mar25'!AC47+'apr25'!AC47+'mai25'!AC47+'iun25'!AC47+'iul25'!AC47+'aug25'!AC47+sept25!AC47+'oct25'!AC47</f>
        <v>0</v>
      </c>
      <c r="AD47" s="100">
        <f>'ian25'!AD47+'feb25'!AD47+'mar25'!AD47+'apr25'!AD47+'mai25'!AD47+'iun25'!AD47+'iul25'!AD47+'aug25'!AD47+sept25!AD47+'oct25'!AD47</f>
        <v>0</v>
      </c>
      <c r="AE47" s="100">
        <f>'ian25'!AE47+'feb25'!AE47+'mar25'!AE47+'apr25'!AE47+'mai25'!AE47+'iun25'!AE47+'iul25'!AE47+'aug25'!AE47+sept25!AE47+'oct25'!AE47</f>
        <v>0</v>
      </c>
      <c r="AF47" s="100">
        <f>'ian25'!AF47+'feb25'!AF47+'mar25'!AF47+'apr25'!AF47+'mai25'!AF47+'iun25'!AF47+'iul25'!AF47+'aug25'!AF47+sept25!AF47+'oct25'!AF47</f>
        <v>0</v>
      </c>
      <c r="AG47" s="100">
        <f>'ian25'!AG47+'feb25'!AG47+'mar25'!AG47+'apr25'!AG47+'mai25'!AG47+'iun25'!AG47+'iul25'!AG47+'aug25'!AG47+sept25!AG47+'oct25'!AG47</f>
        <v>0</v>
      </c>
      <c r="AH47" s="100">
        <f>'ian25'!AH47+'feb25'!AH47+'mar25'!AH47+'apr25'!AH47+'mai25'!AH47+'iun25'!AH47+'iul25'!AH47+'aug25'!AH47+sept25!AH47+'oct25'!AH47</f>
        <v>0</v>
      </c>
      <c r="AI47" s="100">
        <f>'ian25'!AI47+'feb25'!AI47+'mar25'!AI47+'apr25'!AI47+'mai25'!AI47+'iun25'!AI47+'iul25'!AI47+'aug25'!AI47+sept25!AI47+'oct25'!AI47</f>
        <v>0</v>
      </c>
      <c r="AJ47" s="100">
        <f>'ian25'!AJ47+'feb25'!AJ47+'mar25'!AJ47+'apr25'!AJ47+'mai25'!AJ47+'iun25'!AJ47+'iul25'!AJ47+'aug25'!AJ47+sept25!AJ47+'oct25'!AJ47</f>
        <v>0</v>
      </c>
      <c r="AK47" s="100">
        <f>'ian25'!AK47+'feb25'!AK47+'mar25'!AK47+'apr25'!AK47+'mai25'!AK47+'iun25'!AK47+'iul25'!AK47+'aug25'!AK47+sept25!AK47+'oct25'!AK47</f>
        <v>0</v>
      </c>
      <c r="AL47" s="100">
        <f>'ian25'!AL47+'feb25'!AL47+'mar25'!AL47+'apr25'!AL47+'mai25'!AL47+'iun25'!AL47+'iul25'!AL47+'aug25'!AL47+sept25!AL47+'oct25'!AL47</f>
        <v>0</v>
      </c>
      <c r="AM47" s="100">
        <f>'ian25'!AM47+'feb25'!AM47+'mar25'!AM47+'apr25'!AM47+'mai25'!AM47+'iun25'!AM47+'iul25'!AM47+'aug25'!AM47+sept25!AM47+'oct25'!AM47</f>
        <v>0</v>
      </c>
      <c r="AN47" s="100">
        <f>'ian25'!AN47+'feb25'!AN47+'mar25'!AN47+'apr25'!AN47+'mai25'!AN47+'iun25'!AN47+'iul25'!AN47+'aug25'!AN47+sept25!AN47+'oct25'!AN47</f>
        <v>0</v>
      </c>
      <c r="AO47" s="100">
        <f>'ian25'!AO47+'feb25'!AO47+'mar25'!AO47+'apr25'!AO47+'mai25'!AO47+'iun25'!AO47+'iul25'!AO47+'aug25'!AO47+sept25!AO47+'oct25'!AO47</f>
        <v>0</v>
      </c>
      <c r="AP47" s="100">
        <f>'ian25'!AP47+'feb25'!AP47+'mar25'!AP47+'apr25'!AP47+'mai25'!AP47+'iun25'!AP47+'iul25'!AP47+'aug25'!AP47+sept25!AP47+'oct25'!AP47</f>
        <v>0</v>
      </c>
      <c r="AQ47" s="100">
        <f>'ian25'!AQ47+'feb25'!AQ47+'mar25'!AQ47+'apr25'!AQ47+'mai25'!AQ47+'iun25'!AQ47+'iul25'!AQ47+'aug25'!AQ47+sept25!AQ47+'oct25'!AQ47</f>
        <v>0</v>
      </c>
      <c r="AR47" s="100">
        <f>'ian25'!AR47+'feb25'!AR47+'mar25'!AR47+'apr25'!AR47+'mai25'!AR47+'iun25'!AR47+'iul25'!AR47+'aug25'!AR47+sept25!AR47+'oct25'!AR47</f>
        <v>0</v>
      </c>
      <c r="AS47" s="100">
        <f>'ian25'!AS47+'feb25'!AS47+'mar25'!AS47+'apr25'!AS47+'mai25'!AS47+'iun25'!AS47+'iul25'!AS47+'aug25'!AS47+sept25!AS47+'oct25'!AS47</f>
        <v>0</v>
      </c>
      <c r="AT47" s="146"/>
      <c r="AU47" s="13" t="str">
        <f>IF(H17&lt;=G17," ","GRESEALA")</f>
        <v xml:space="preserve"> </v>
      </c>
      <c r="AV47" s="13" t="str">
        <f>IF(H18&lt;=G18," ","GRESEALA")</f>
        <v xml:space="preserve"> </v>
      </c>
      <c r="AW47" s="13" t="str">
        <f>IF(H19&lt;=G19," ","GRESEALA")</f>
        <v xml:space="preserve"> </v>
      </c>
      <c r="AX47" s="13" t="str">
        <f>IF(H20&lt;=G20," ","GRESEALA")</f>
        <v xml:space="preserve"> </v>
      </c>
      <c r="AY47" s="13" t="str">
        <f>IF(H21&lt;=G21," ","GRESEALA")</f>
        <v xml:space="preserve"> </v>
      </c>
      <c r="AZ47" s="13" t="str">
        <f>IF(H22&lt;=G22," ","GRESEALA")</f>
        <v xml:space="preserve"> </v>
      </c>
      <c r="BA47" s="13" t="str">
        <f>IF(H23&lt;=G23," ","GRESEALA")</f>
        <v xml:space="preserve"> </v>
      </c>
      <c r="BB47" s="13" t="str">
        <f>IF(H24&lt;=G24," ","GRESEALA")</f>
        <v xml:space="preserve"> </v>
      </c>
      <c r="BC47" s="13" t="str">
        <f>IF(H25&lt;=G25," ","GRESEALA")</f>
        <v xml:space="preserve"> </v>
      </c>
      <c r="BD47" s="13" t="str">
        <f>IF(H26&lt;=G26," ","GRESEALA")</f>
        <v xml:space="preserve"> </v>
      </c>
      <c r="BE47" s="13" t="str">
        <f>IF(H27&lt;=G27," ","GRESEALA")</f>
        <v xml:space="preserve"> </v>
      </c>
      <c r="BF47" s="13" t="str">
        <f>IF(H28&lt;=G28," ","GRESEALA")</f>
        <v xml:space="preserve"> </v>
      </c>
      <c r="BG47" s="13" t="str">
        <f>IF(H29&lt;=G29," ","GRESEALA")</f>
        <v xml:space="preserve"> </v>
      </c>
      <c r="BH47" s="13" t="str">
        <f>IF(H30&lt;=G30," ","GRESEALA")</f>
        <v xml:space="preserve"> </v>
      </c>
      <c r="BI47" s="13" t="str">
        <f>IF(H31&lt;=G31," ","GRESEALA")</f>
        <v xml:space="preserve"> </v>
      </c>
      <c r="BJ47" s="13" t="str">
        <f>IF(H32&lt;=G32," ","GRESEALA")</f>
        <v xml:space="preserve"> </v>
      </c>
      <c r="BK47" s="13" t="str">
        <f>IF(H33&lt;=G33," ","GRESEALA")</f>
        <v xml:space="preserve"> </v>
      </c>
      <c r="BL47" s="24"/>
    </row>
    <row r="48" spans="2:223" ht="42" customHeight="1" x14ac:dyDescent="0.35">
      <c r="B48" s="147">
        <v>9</v>
      </c>
      <c r="C48" s="75" t="s">
        <v>105</v>
      </c>
      <c r="D48" s="135">
        <f t="shared" si="0"/>
        <v>4</v>
      </c>
      <c r="E48" s="100">
        <f>'ian25'!E48+'feb25'!E48+'mar25'!E48+'apr25'!E48+'mai25'!E48+'iun25'!E48+'iul25'!E48+'aug25'!E48+sept25!E48+'oct25'!E48</f>
        <v>0</v>
      </c>
      <c r="F48" s="100">
        <f>'ian25'!F48+'feb25'!F48+'mar25'!F48+'apr25'!F48+'mai25'!F48+'iun25'!F48+'iul25'!F48+'aug25'!F48+sept25!F48+'oct25'!F48</f>
        <v>4</v>
      </c>
      <c r="G48" s="100">
        <f>'ian25'!G48+'feb25'!G48+'mar25'!G48+'apr25'!G48+'mai25'!G48+'iun25'!G48+'iul25'!G48+'aug25'!G48+sept25!G48+'oct25'!G48</f>
        <v>1</v>
      </c>
      <c r="H48" s="100">
        <f>'ian25'!H48+'feb25'!H48+'mar25'!H48+'apr25'!H48+'mai25'!H48+'iun25'!H48+'iul25'!H48+'aug25'!H48+sept25!H48+'oct25'!H48</f>
        <v>1</v>
      </c>
      <c r="I48" s="100">
        <f>'ian25'!I48+'feb25'!I48+'mar25'!I48+'apr25'!I48+'mai25'!I48+'iun25'!I48+'iul25'!I48+'aug25'!I48+sept25!I48+'oct25'!I48</f>
        <v>0</v>
      </c>
      <c r="J48" s="100">
        <f>'ian25'!J48+'feb25'!J48+'mar25'!J48+'apr25'!J48+'mai25'!J48+'iun25'!J48+'iul25'!J48+'aug25'!J48+sept25!J48+'oct25'!J48</f>
        <v>0</v>
      </c>
      <c r="K48" s="100">
        <f>'ian25'!K48+'feb25'!K48+'mar25'!K48+'apr25'!K48+'mai25'!K48+'iun25'!K48+'iul25'!K48+'aug25'!K48+sept25!K48+'oct25'!K48</f>
        <v>0</v>
      </c>
      <c r="L48" s="100">
        <f>'ian25'!L48+'feb25'!L48+'mar25'!L48+'apr25'!L48+'mai25'!L48+'iun25'!L48+'iul25'!L48+'aug25'!L48+sept25!L48+'oct25'!L48</f>
        <v>0</v>
      </c>
      <c r="M48" s="100">
        <f>'ian25'!M48+'feb25'!M48+'mar25'!M48+'apr25'!M48+'mai25'!M48+'iun25'!M48+'iul25'!M48+'aug25'!M48+sept25!M48+'oct25'!M48</f>
        <v>3</v>
      </c>
      <c r="N48" s="100">
        <f>'ian25'!N48+'feb25'!N48+'mar25'!N48+'apr25'!N48+'mai25'!N48+'iun25'!N48+'iul25'!N48+'aug25'!N48+sept25!N48+'oct25'!N48</f>
        <v>3</v>
      </c>
      <c r="O48" s="100">
        <f>'ian25'!O48+'feb25'!O48+'mar25'!O48+'apr25'!O48+'mai25'!O48+'iun25'!O48+'iul25'!O48+'aug25'!O48+sept25!O48+'oct25'!O48</f>
        <v>2</v>
      </c>
      <c r="P48" s="100">
        <f>'ian25'!P48+'feb25'!P48+'mar25'!P48+'apr25'!P48+'mai25'!P48+'iun25'!P48+'iul25'!P48+'aug25'!P48+sept25!P48+'oct25'!P48</f>
        <v>2</v>
      </c>
      <c r="Q48" s="100">
        <f>'ian25'!Q48+'feb25'!Q48+'mar25'!Q48+'apr25'!Q48+'mai25'!Q48+'iun25'!Q48+'iul25'!Q48+'aug25'!Q48+sept25!Q48+'oct25'!Q48</f>
        <v>0</v>
      </c>
      <c r="R48" s="100">
        <f>'ian25'!R48+'feb25'!R48+'mar25'!R48+'apr25'!R48+'mai25'!R48+'iun25'!R48+'iul25'!R48+'aug25'!R48+sept25!R48+'oct25'!R48</f>
        <v>0</v>
      </c>
      <c r="S48" s="100">
        <f>'ian25'!S48+'feb25'!S48+'mar25'!S48+'apr25'!S48+'mai25'!S48+'iun25'!S48+'iul25'!S48+'aug25'!S48+sept25!S48+'oct25'!S48</f>
        <v>2</v>
      </c>
      <c r="T48" s="100">
        <f>'ian25'!T48+'feb25'!T48+'mar25'!T48+'apr25'!T48+'mai25'!T48+'iun25'!T48+'iul25'!T48+'aug25'!T48+sept25!T48+'oct25'!T48</f>
        <v>1</v>
      </c>
      <c r="U48" s="100">
        <f>'ian25'!U48+'feb25'!U48+'mar25'!U48+'apr25'!U48+'mai25'!U48+'iun25'!U48+'iul25'!U48+'aug25'!U48+sept25!U48+'oct25'!U48</f>
        <v>1</v>
      </c>
      <c r="V48" s="100">
        <f>'ian25'!V48+'feb25'!V48+'mar25'!V48+'apr25'!V48+'mai25'!V48+'iun25'!V48+'iul25'!V48+'aug25'!V48+sept25!V48+'oct25'!V48</f>
        <v>0</v>
      </c>
      <c r="W48" s="100">
        <f>'ian25'!W48+'feb25'!W48+'mar25'!W48+'apr25'!W48+'mai25'!W48+'iun25'!W48+'iul25'!W48+'aug25'!W48+sept25!W48+'oct25'!W48</f>
        <v>0</v>
      </c>
      <c r="X48" s="100">
        <f>'ian25'!X48+'feb25'!X48+'mar25'!X48+'apr25'!X48+'mai25'!X48+'iun25'!X48+'iul25'!X48+'aug25'!X48+sept25!X48+'oct25'!X48</f>
        <v>3</v>
      </c>
      <c r="Y48" s="100">
        <f>'ian25'!Y48+'feb25'!Y48+'mar25'!Y48+'apr25'!Y48+'mai25'!Y48+'iun25'!Y48+'iul25'!Y48+'aug25'!Y48+sept25!Y48+'oct25'!Y48</f>
        <v>1</v>
      </c>
      <c r="Z48" s="100">
        <f>'ian25'!Z48+'feb25'!Z48+'mar25'!Z48+'apr25'!Z48+'mai25'!Z48+'iun25'!Z48+'iul25'!Z48+'aug25'!Z48+sept25!Z48+'oct25'!Z48</f>
        <v>0</v>
      </c>
      <c r="AA48" s="100">
        <f>'ian25'!AA48+'feb25'!AA48+'mar25'!AA48+'apr25'!AA48+'mai25'!AA48+'iun25'!AA48+'iul25'!AA48+'aug25'!AA48+sept25!AA48+'oct25'!AA48</f>
        <v>0</v>
      </c>
      <c r="AB48" s="100">
        <f>'ian25'!AB48+'feb25'!AB48+'mar25'!AB48+'apr25'!AB48+'mai25'!AB48+'iun25'!AB48+'iul25'!AB48+'aug25'!AB48+sept25!AB48+'oct25'!AB48</f>
        <v>0</v>
      </c>
      <c r="AC48" s="100">
        <f>'ian25'!AC48+'feb25'!AC48+'mar25'!AC48+'apr25'!AC48+'mai25'!AC48+'iun25'!AC48+'iul25'!AC48+'aug25'!AC48+sept25!AC48+'oct25'!AC48</f>
        <v>0</v>
      </c>
      <c r="AD48" s="100">
        <f>'ian25'!AD48+'feb25'!AD48+'mar25'!AD48+'apr25'!AD48+'mai25'!AD48+'iun25'!AD48+'iul25'!AD48+'aug25'!AD48+sept25!AD48+'oct25'!AD48</f>
        <v>0</v>
      </c>
      <c r="AE48" s="100">
        <f>'ian25'!AE48+'feb25'!AE48+'mar25'!AE48+'apr25'!AE48+'mai25'!AE48+'iun25'!AE48+'iul25'!AE48+'aug25'!AE48+sept25!AE48+'oct25'!AE48</f>
        <v>0</v>
      </c>
      <c r="AF48" s="100">
        <f>'ian25'!AF48+'feb25'!AF48+'mar25'!AF48+'apr25'!AF48+'mai25'!AF48+'iun25'!AF48+'iul25'!AF48+'aug25'!AF48+sept25!AF48+'oct25'!AF48</f>
        <v>0</v>
      </c>
      <c r="AG48" s="100">
        <f>'ian25'!AG48+'feb25'!AG48+'mar25'!AG48+'apr25'!AG48+'mai25'!AG48+'iun25'!AG48+'iul25'!AG48+'aug25'!AG48+sept25!AG48+'oct25'!AG48</f>
        <v>0</v>
      </c>
      <c r="AH48" s="100">
        <f>'ian25'!AH48+'feb25'!AH48+'mar25'!AH48+'apr25'!AH48+'mai25'!AH48+'iun25'!AH48+'iul25'!AH48+'aug25'!AH48+sept25!AH48+'oct25'!AH48</f>
        <v>0</v>
      </c>
      <c r="AI48" s="100">
        <f>'ian25'!AI48+'feb25'!AI48+'mar25'!AI48+'apr25'!AI48+'mai25'!AI48+'iun25'!AI48+'iul25'!AI48+'aug25'!AI48+sept25!AI48+'oct25'!AI48</f>
        <v>0</v>
      </c>
      <c r="AJ48" s="100">
        <f>'ian25'!AJ48+'feb25'!AJ48+'mar25'!AJ48+'apr25'!AJ48+'mai25'!AJ48+'iun25'!AJ48+'iul25'!AJ48+'aug25'!AJ48+sept25!AJ48+'oct25'!AJ48</f>
        <v>0</v>
      </c>
      <c r="AK48" s="100">
        <f>'ian25'!AK48+'feb25'!AK48+'mar25'!AK48+'apr25'!AK48+'mai25'!AK48+'iun25'!AK48+'iul25'!AK48+'aug25'!AK48+sept25!AK48+'oct25'!AK48</f>
        <v>0</v>
      </c>
      <c r="AL48" s="100">
        <f>'ian25'!AL48+'feb25'!AL48+'mar25'!AL48+'apr25'!AL48+'mai25'!AL48+'iun25'!AL48+'iul25'!AL48+'aug25'!AL48+sept25!AL48+'oct25'!AL48</f>
        <v>0</v>
      </c>
      <c r="AM48" s="100">
        <f>'ian25'!AM48+'feb25'!AM48+'mar25'!AM48+'apr25'!AM48+'mai25'!AM48+'iun25'!AM48+'iul25'!AM48+'aug25'!AM48+sept25!AM48+'oct25'!AM48</f>
        <v>0</v>
      </c>
      <c r="AN48" s="100">
        <f>'ian25'!AN48+'feb25'!AN48+'mar25'!AN48+'apr25'!AN48+'mai25'!AN48+'iun25'!AN48+'iul25'!AN48+'aug25'!AN48+sept25!AN48+'oct25'!AN48</f>
        <v>0</v>
      </c>
      <c r="AO48" s="100">
        <f>'ian25'!AO48+'feb25'!AO48+'mar25'!AO48+'apr25'!AO48+'mai25'!AO48+'iun25'!AO48+'iul25'!AO48+'aug25'!AO48+sept25!AO48+'oct25'!AO48</f>
        <v>0</v>
      </c>
      <c r="AP48" s="100">
        <f>'ian25'!AP48+'feb25'!AP48+'mar25'!AP48+'apr25'!AP48+'mai25'!AP48+'iun25'!AP48+'iul25'!AP48+'aug25'!AP48+sept25!AP48+'oct25'!AP48</f>
        <v>0</v>
      </c>
      <c r="AQ48" s="100">
        <f>'ian25'!AQ48+'feb25'!AQ48+'mar25'!AQ48+'apr25'!AQ48+'mai25'!AQ48+'iun25'!AQ48+'iul25'!AQ48+'aug25'!AQ48+sept25!AQ48+'oct25'!AQ48</f>
        <v>0</v>
      </c>
      <c r="AR48" s="100">
        <f>'ian25'!AR48+'feb25'!AR48+'mar25'!AR48+'apr25'!AR48+'mai25'!AR48+'iun25'!AR48+'iul25'!AR48+'aug25'!AR48+sept25!AR48+'oct25'!AR48</f>
        <v>0</v>
      </c>
      <c r="AS48" s="100">
        <f>'ian25'!AS48+'feb25'!AS48+'mar25'!AS48+'apr25'!AS48+'mai25'!AS48+'iun25'!AS48+'iul25'!AS48+'aug25'!AS48+sept25!AS48+'oct25'!AS48</f>
        <v>4</v>
      </c>
      <c r="AT48" s="151"/>
      <c r="AU48" s="13" t="str">
        <f>IF(H34&lt;=G34," ","GRESEALA")</f>
        <v xml:space="preserve"> </v>
      </c>
      <c r="AV48" s="13" t="str">
        <f>IF(H35&lt;=G35," ","GRESEALA")</f>
        <v xml:space="preserve"> </v>
      </c>
      <c r="AW48" s="13" t="str">
        <f>IF(H36&lt;=G36," ","GRESEALA")</f>
        <v xml:space="preserve"> </v>
      </c>
      <c r="AX48" s="13" t="str">
        <f>IF(H37&lt;=G37," ","GRESEALA")</f>
        <v xml:space="preserve"> </v>
      </c>
      <c r="AY48" s="13" t="str">
        <f>IF(H38&lt;=G38," ","GRESEALA")</f>
        <v xml:space="preserve"> </v>
      </c>
      <c r="AZ48" s="13" t="str">
        <f>IF(H39&lt;=G39," ","GRESEALA")</f>
        <v xml:space="preserve"> </v>
      </c>
      <c r="BA48" s="13" t="str">
        <f>IF(H40&lt;=G40," ","GRESEALA")</f>
        <v xml:space="preserve"> </v>
      </c>
      <c r="BB48" s="13" t="str">
        <f>IF(H41&lt;=G41," ","GRESEALA")</f>
        <v xml:space="preserve"> </v>
      </c>
      <c r="BC48" s="13" t="str">
        <f>IF(H42&lt;=G42," ","GRESEALA")</f>
        <v xml:space="preserve"> </v>
      </c>
      <c r="BD48" s="13" t="str">
        <f>IF(H43&lt;=G43," ","GRESEALA")</f>
        <v xml:space="preserve"> </v>
      </c>
      <c r="BE48" s="13" t="str">
        <f>IF(H44&lt;=G44," ","GRESEALA")</f>
        <v xml:space="preserve"> </v>
      </c>
      <c r="BF48" s="13" t="str">
        <f>IF(H45&lt;=G45," ","GRESEALA")</f>
        <v xml:space="preserve"> </v>
      </c>
      <c r="BG48" s="13" t="str">
        <f>IF(H46&lt;=G46," ","GRESEALA")</f>
        <v xml:space="preserve"> </v>
      </c>
      <c r="BH48" s="13" t="str">
        <f>IF(H47&lt;=G47," ","GRESEALA")</f>
        <v xml:space="preserve"> </v>
      </c>
      <c r="BI48" s="13" t="str">
        <f>IF(H48&lt;=G48," ","GRESEALA")</f>
        <v xml:space="preserve"> </v>
      </c>
      <c r="BJ48" s="13" t="str">
        <f>IF(H49&lt;=G49," ","GRESEALA")</f>
        <v xml:space="preserve"> </v>
      </c>
      <c r="BK48" s="13" t="str">
        <f>IF(H50&lt;=G50," ","GRESEALA")</f>
        <v xml:space="preserve"> </v>
      </c>
    </row>
    <row r="49" spans="2:64" ht="48" customHeight="1" x14ac:dyDescent="0.45">
      <c r="B49" s="149" t="s">
        <v>106</v>
      </c>
      <c r="C49" s="87" t="s">
        <v>107</v>
      </c>
      <c r="D49" s="132">
        <f t="shared" si="0"/>
        <v>3</v>
      </c>
      <c r="E49" s="100">
        <f>'ian25'!E49+'feb25'!E49+'mar25'!E49+'apr25'!E49+'mai25'!E49+'iun25'!E49+'iul25'!E49+'aug25'!E49+sept25!E49+'oct25'!E49</f>
        <v>0</v>
      </c>
      <c r="F49" s="100">
        <f>'ian25'!F49+'feb25'!F49+'mar25'!F49+'apr25'!F49+'mai25'!F49+'iun25'!F49+'iul25'!F49+'aug25'!F49+sept25!F49+'oct25'!F49</f>
        <v>3</v>
      </c>
      <c r="G49" s="100">
        <f>'ian25'!G49+'feb25'!G49+'mar25'!G49+'apr25'!G49+'mai25'!G49+'iun25'!G49+'iul25'!G49+'aug25'!G49+sept25!G49+'oct25'!G49</f>
        <v>1</v>
      </c>
      <c r="H49" s="100">
        <f>'ian25'!H49+'feb25'!H49+'mar25'!H49+'apr25'!H49+'mai25'!H49+'iun25'!H49+'iul25'!H49+'aug25'!H49+sept25!H49+'oct25'!H49</f>
        <v>1</v>
      </c>
      <c r="I49" s="100">
        <f>'ian25'!I49+'feb25'!I49+'mar25'!I49+'apr25'!I49+'mai25'!I49+'iun25'!I49+'iul25'!I49+'aug25'!I49+sept25!I49+'oct25'!I49</f>
        <v>0</v>
      </c>
      <c r="J49" s="100">
        <f>'ian25'!J49+'feb25'!J49+'mar25'!J49+'apr25'!J49+'mai25'!J49+'iun25'!J49+'iul25'!J49+'aug25'!J49+sept25!J49+'oct25'!J49</f>
        <v>0</v>
      </c>
      <c r="K49" s="100">
        <f>'ian25'!K49+'feb25'!K49+'mar25'!K49+'apr25'!K49+'mai25'!K49+'iun25'!K49+'iul25'!K49+'aug25'!K49+sept25!K49+'oct25'!K49</f>
        <v>0</v>
      </c>
      <c r="L49" s="100">
        <f>'ian25'!L49+'feb25'!L49+'mar25'!L49+'apr25'!L49+'mai25'!L49+'iun25'!L49+'iul25'!L49+'aug25'!L49+sept25!L49+'oct25'!L49</f>
        <v>0</v>
      </c>
      <c r="M49" s="100">
        <f>'ian25'!M49+'feb25'!M49+'mar25'!M49+'apr25'!M49+'mai25'!M49+'iun25'!M49+'iul25'!M49+'aug25'!M49+sept25!M49+'oct25'!M49</f>
        <v>2</v>
      </c>
      <c r="N49" s="100">
        <f>'ian25'!N49+'feb25'!N49+'mar25'!N49+'apr25'!N49+'mai25'!N49+'iun25'!N49+'iul25'!N49+'aug25'!N49+sept25!N49+'oct25'!N49</f>
        <v>2</v>
      </c>
      <c r="O49" s="100">
        <f>'ian25'!O49+'feb25'!O49+'mar25'!O49+'apr25'!O49+'mai25'!O49+'iun25'!O49+'iul25'!O49+'aug25'!O49+sept25!O49+'oct25'!O49</f>
        <v>2</v>
      </c>
      <c r="P49" s="100">
        <f>'ian25'!P49+'feb25'!P49+'mar25'!P49+'apr25'!P49+'mai25'!P49+'iun25'!P49+'iul25'!P49+'aug25'!P49+sept25!P49+'oct25'!P49</f>
        <v>1</v>
      </c>
      <c r="Q49" s="100">
        <f>'ian25'!Q49+'feb25'!Q49+'mar25'!Q49+'apr25'!Q49+'mai25'!Q49+'iun25'!Q49+'iul25'!Q49+'aug25'!Q49+sept25!Q49+'oct25'!Q49</f>
        <v>0</v>
      </c>
      <c r="R49" s="100">
        <f>'ian25'!R49+'feb25'!R49+'mar25'!R49+'apr25'!R49+'mai25'!R49+'iun25'!R49+'iul25'!R49+'aug25'!R49+sept25!R49+'oct25'!R49</f>
        <v>0</v>
      </c>
      <c r="S49" s="100">
        <f>'ian25'!S49+'feb25'!S49+'mar25'!S49+'apr25'!S49+'mai25'!S49+'iun25'!S49+'iul25'!S49+'aug25'!S49+sept25!S49+'oct25'!S49</f>
        <v>2</v>
      </c>
      <c r="T49" s="100">
        <f>'ian25'!T49+'feb25'!T49+'mar25'!T49+'apr25'!T49+'mai25'!T49+'iun25'!T49+'iul25'!T49+'aug25'!T49+sept25!T49+'oct25'!T49</f>
        <v>1</v>
      </c>
      <c r="U49" s="100">
        <f>'ian25'!U49+'feb25'!U49+'mar25'!U49+'apr25'!U49+'mai25'!U49+'iun25'!U49+'iul25'!U49+'aug25'!U49+sept25!U49+'oct25'!U49</f>
        <v>0</v>
      </c>
      <c r="V49" s="100">
        <f>'ian25'!V49+'feb25'!V49+'mar25'!V49+'apr25'!V49+'mai25'!V49+'iun25'!V49+'iul25'!V49+'aug25'!V49+sept25!V49+'oct25'!V49</f>
        <v>0</v>
      </c>
      <c r="W49" s="100">
        <f>'ian25'!W49+'feb25'!W49+'mar25'!W49+'apr25'!W49+'mai25'!W49+'iun25'!W49+'iul25'!W49+'aug25'!W49+sept25!W49+'oct25'!W49</f>
        <v>0</v>
      </c>
      <c r="X49" s="100">
        <f>'ian25'!X49+'feb25'!X49+'mar25'!X49+'apr25'!X49+'mai25'!X49+'iun25'!X49+'iul25'!X49+'aug25'!X49+sept25!X49+'oct25'!X49</f>
        <v>2</v>
      </c>
      <c r="Y49" s="100">
        <f>'ian25'!Y49+'feb25'!Y49+'mar25'!Y49+'apr25'!Y49+'mai25'!Y49+'iun25'!Y49+'iul25'!Y49+'aug25'!Y49+sept25!Y49+'oct25'!Y49</f>
        <v>1</v>
      </c>
      <c r="Z49" s="100">
        <f>'ian25'!Z49+'feb25'!Z49+'mar25'!Z49+'apr25'!Z49+'mai25'!Z49+'iun25'!Z49+'iul25'!Z49+'aug25'!Z49+sept25!Z49+'oct25'!Z49</f>
        <v>0</v>
      </c>
      <c r="AA49" s="100">
        <f>'ian25'!AA49+'feb25'!AA49+'mar25'!AA49+'apr25'!AA49+'mai25'!AA49+'iun25'!AA49+'iul25'!AA49+'aug25'!AA49+sept25!AA49+'oct25'!AA49</f>
        <v>0</v>
      </c>
      <c r="AB49" s="100">
        <f>'ian25'!AB49+'feb25'!AB49+'mar25'!AB49+'apr25'!AB49+'mai25'!AB49+'iun25'!AB49+'iul25'!AB49+'aug25'!AB49+sept25!AB49+'oct25'!AB49</f>
        <v>0</v>
      </c>
      <c r="AC49" s="100">
        <f>'ian25'!AC49+'feb25'!AC49+'mar25'!AC49+'apr25'!AC49+'mai25'!AC49+'iun25'!AC49+'iul25'!AC49+'aug25'!AC49+sept25!AC49+'oct25'!AC49</f>
        <v>0</v>
      </c>
      <c r="AD49" s="100">
        <f>'ian25'!AD49+'feb25'!AD49+'mar25'!AD49+'apr25'!AD49+'mai25'!AD49+'iun25'!AD49+'iul25'!AD49+'aug25'!AD49+sept25!AD49+'oct25'!AD49</f>
        <v>0</v>
      </c>
      <c r="AE49" s="100">
        <f>'ian25'!AE49+'feb25'!AE49+'mar25'!AE49+'apr25'!AE49+'mai25'!AE49+'iun25'!AE49+'iul25'!AE49+'aug25'!AE49+sept25!AE49+'oct25'!AE49</f>
        <v>0</v>
      </c>
      <c r="AF49" s="100">
        <f>'ian25'!AF49+'feb25'!AF49+'mar25'!AF49+'apr25'!AF49+'mai25'!AF49+'iun25'!AF49+'iul25'!AF49+'aug25'!AF49+sept25!AF49+'oct25'!AF49</f>
        <v>0</v>
      </c>
      <c r="AG49" s="100">
        <f>'ian25'!AG49+'feb25'!AG49+'mar25'!AG49+'apr25'!AG49+'mai25'!AG49+'iun25'!AG49+'iul25'!AG49+'aug25'!AG49+sept25!AG49+'oct25'!AG49</f>
        <v>0</v>
      </c>
      <c r="AH49" s="100">
        <f>'ian25'!AH49+'feb25'!AH49+'mar25'!AH49+'apr25'!AH49+'mai25'!AH49+'iun25'!AH49+'iul25'!AH49+'aug25'!AH49+sept25!AH49+'oct25'!AH49</f>
        <v>0</v>
      </c>
      <c r="AI49" s="100">
        <f>'ian25'!AI49+'feb25'!AI49+'mar25'!AI49+'apr25'!AI49+'mai25'!AI49+'iun25'!AI49+'iul25'!AI49+'aug25'!AI49+sept25!AI49+'oct25'!AI49</f>
        <v>0</v>
      </c>
      <c r="AJ49" s="100">
        <f>'ian25'!AJ49+'feb25'!AJ49+'mar25'!AJ49+'apr25'!AJ49+'mai25'!AJ49+'iun25'!AJ49+'iul25'!AJ49+'aug25'!AJ49+sept25!AJ49+'oct25'!AJ49</f>
        <v>0</v>
      </c>
      <c r="AK49" s="100">
        <f>'ian25'!AK49+'feb25'!AK49+'mar25'!AK49+'apr25'!AK49+'mai25'!AK49+'iun25'!AK49+'iul25'!AK49+'aug25'!AK49+sept25!AK49+'oct25'!AK49</f>
        <v>0</v>
      </c>
      <c r="AL49" s="100">
        <f>'ian25'!AL49+'feb25'!AL49+'mar25'!AL49+'apr25'!AL49+'mai25'!AL49+'iun25'!AL49+'iul25'!AL49+'aug25'!AL49+sept25!AL49+'oct25'!AL49</f>
        <v>0</v>
      </c>
      <c r="AM49" s="100">
        <f>'ian25'!AM49+'feb25'!AM49+'mar25'!AM49+'apr25'!AM49+'mai25'!AM49+'iun25'!AM49+'iul25'!AM49+'aug25'!AM49+sept25!AM49+'oct25'!AM49</f>
        <v>0</v>
      </c>
      <c r="AN49" s="100">
        <f>'ian25'!AN49+'feb25'!AN49+'mar25'!AN49+'apr25'!AN49+'mai25'!AN49+'iun25'!AN49+'iul25'!AN49+'aug25'!AN49+sept25!AN49+'oct25'!AN49</f>
        <v>0</v>
      </c>
      <c r="AO49" s="100">
        <f>'ian25'!AO49+'feb25'!AO49+'mar25'!AO49+'apr25'!AO49+'mai25'!AO49+'iun25'!AO49+'iul25'!AO49+'aug25'!AO49+sept25!AO49+'oct25'!AO49</f>
        <v>0</v>
      </c>
      <c r="AP49" s="100">
        <f>'ian25'!AP49+'feb25'!AP49+'mar25'!AP49+'apr25'!AP49+'mai25'!AP49+'iun25'!AP49+'iul25'!AP49+'aug25'!AP49+sept25!AP49+'oct25'!AP49</f>
        <v>0</v>
      </c>
      <c r="AQ49" s="100">
        <f>'ian25'!AQ49+'feb25'!AQ49+'mar25'!AQ49+'apr25'!AQ49+'mai25'!AQ49+'iun25'!AQ49+'iul25'!AQ49+'aug25'!AQ49+sept25!AQ49+'oct25'!AQ49</f>
        <v>0</v>
      </c>
      <c r="AR49" s="100">
        <f>'ian25'!AR49+'feb25'!AR49+'mar25'!AR49+'apr25'!AR49+'mai25'!AR49+'iun25'!AR49+'iul25'!AR49+'aug25'!AR49+sept25!AR49+'oct25'!AR49</f>
        <v>0</v>
      </c>
      <c r="AS49" s="100">
        <f>'ian25'!AS49+'feb25'!AS49+'mar25'!AS49+'apr25'!AS49+'mai25'!AS49+'iun25'!AS49+'iul25'!AS49+'aug25'!AS49+sept25!AS49+'oct25'!AS49</f>
        <v>3</v>
      </c>
      <c r="AT49" s="146"/>
      <c r="AU49" s="13" t="str">
        <f>IF(H51&lt;=G51," ","GRESEALA")</f>
        <v xml:space="preserve"> </v>
      </c>
      <c r="AV49" s="13" t="str">
        <f>IF(H52&lt;=G52," ","GRESEALA")</f>
        <v xml:space="preserve"> </v>
      </c>
      <c r="AW49" s="13" t="str">
        <f>IF(H53&lt;=G53," ","GRESEALA")</f>
        <v xml:space="preserve"> </v>
      </c>
      <c r="AX49" s="13" t="str">
        <f>IF(H54&lt;=G54," ","GRESEALA")</f>
        <v xml:space="preserve"> </v>
      </c>
      <c r="AY49" s="13" t="str">
        <f>IF(H55&lt;=G55," ","GRESEALA")</f>
        <v xml:space="preserve"> </v>
      </c>
      <c r="AZ49" s="13" t="str">
        <f>IF(H56&lt;=G56," ","GRESEALA")</f>
        <v xml:space="preserve"> </v>
      </c>
      <c r="BA49" s="13" t="str">
        <f>IF(H57&lt;=G57," ","GRESEALA")</f>
        <v xml:space="preserve"> </v>
      </c>
      <c r="BB49" s="13" t="str">
        <f>IF(H58&lt;=G58," ","GRESEALA")</f>
        <v xml:space="preserve"> </v>
      </c>
      <c r="BC49" s="13" t="str">
        <f>IF(H59&lt;=G59," ","GRESEALA")</f>
        <v xml:space="preserve"> </v>
      </c>
      <c r="BD49" s="13" t="str">
        <f>IF(H60&lt;=G60," ","GRESEALA")</f>
        <v xml:space="preserve"> </v>
      </c>
      <c r="BE49" s="13" t="str">
        <f>IF(H61&lt;=G61," ","GRESEALA")</f>
        <v xml:space="preserve"> </v>
      </c>
      <c r="BF49" s="13" t="str">
        <f>IF(H62&lt;=G62," ","GRESEALA")</f>
        <v xml:space="preserve"> </v>
      </c>
      <c r="BG49" s="13" t="str">
        <f>IF(H63&lt;=G63," ","GRESEALA")</f>
        <v xml:space="preserve"> </v>
      </c>
      <c r="BH49" s="13" t="str">
        <f>IF(H64&lt;=G64," ","GRESEALA")</f>
        <v xml:space="preserve"> </v>
      </c>
      <c r="BI49" s="13" t="str">
        <f>IF(H65&lt;=G65," ","GRESEALA")</f>
        <v xml:space="preserve"> </v>
      </c>
      <c r="BJ49" s="13" t="str">
        <f>IF(H66&lt;=G66," ","GRESEALA")</f>
        <v xml:space="preserve"> </v>
      </c>
      <c r="BK49" s="13" t="str">
        <f>IF(H67&lt;=G67," ","GRESEALA")</f>
        <v xml:space="preserve"> </v>
      </c>
    </row>
    <row r="50" spans="2:64" ht="41.25" customHeight="1" x14ac:dyDescent="0.45">
      <c r="B50" s="149" t="s">
        <v>108</v>
      </c>
      <c r="C50" s="87" t="s">
        <v>109</v>
      </c>
      <c r="D50" s="129">
        <f t="shared" si="0"/>
        <v>1</v>
      </c>
      <c r="E50" s="100">
        <f>'ian25'!E50+'feb25'!E50+'mar25'!E50+'apr25'!E50+'mai25'!E50+'iun25'!E50+'iul25'!E50+'aug25'!E50+sept25!E50+'oct25'!E50</f>
        <v>0</v>
      </c>
      <c r="F50" s="100">
        <f>'ian25'!F50+'feb25'!F50+'mar25'!F50+'apr25'!F50+'mai25'!F50+'iun25'!F50+'iul25'!F50+'aug25'!F50+sept25!F50+'oct25'!F50</f>
        <v>1</v>
      </c>
      <c r="G50" s="100">
        <f>'ian25'!G50+'feb25'!G50+'mar25'!G50+'apr25'!G50+'mai25'!G50+'iun25'!G50+'iul25'!G50+'aug25'!G50+sept25!G50+'oct25'!G50</f>
        <v>0</v>
      </c>
      <c r="H50" s="100">
        <f>'ian25'!H50+'feb25'!H50+'mar25'!H50+'apr25'!H50+'mai25'!H50+'iun25'!H50+'iul25'!H50+'aug25'!H50+sept25!H50+'oct25'!H50</f>
        <v>0</v>
      </c>
      <c r="I50" s="100">
        <f>'ian25'!I50+'feb25'!I50+'mar25'!I50+'apr25'!I50+'mai25'!I50+'iun25'!I50+'iul25'!I50+'aug25'!I50+sept25!I50+'oct25'!I50</f>
        <v>0</v>
      </c>
      <c r="J50" s="100">
        <f>'ian25'!J50+'feb25'!J50+'mar25'!J50+'apr25'!J50+'mai25'!J50+'iun25'!J50+'iul25'!J50+'aug25'!J50+sept25!J50+'oct25'!J50</f>
        <v>0</v>
      </c>
      <c r="K50" s="100">
        <f>'ian25'!K50+'feb25'!K50+'mar25'!K50+'apr25'!K50+'mai25'!K50+'iun25'!K50+'iul25'!K50+'aug25'!K50+sept25!K50+'oct25'!K50</f>
        <v>0</v>
      </c>
      <c r="L50" s="100">
        <f>'ian25'!L50+'feb25'!L50+'mar25'!L50+'apr25'!L50+'mai25'!L50+'iun25'!L50+'iul25'!L50+'aug25'!L50+sept25!L50+'oct25'!L50</f>
        <v>0</v>
      </c>
      <c r="M50" s="100">
        <f>'ian25'!M50+'feb25'!M50+'mar25'!M50+'apr25'!M50+'mai25'!M50+'iun25'!M50+'iul25'!M50+'aug25'!M50+sept25!M50+'oct25'!M50</f>
        <v>1</v>
      </c>
      <c r="N50" s="100">
        <f>'ian25'!N50+'feb25'!N50+'mar25'!N50+'apr25'!N50+'mai25'!N50+'iun25'!N50+'iul25'!N50+'aug25'!N50+sept25!N50+'oct25'!N50</f>
        <v>1</v>
      </c>
      <c r="O50" s="100">
        <f>'ian25'!O50+'feb25'!O50+'mar25'!O50+'apr25'!O50+'mai25'!O50+'iun25'!O50+'iul25'!O50+'aug25'!O50+sept25!O50+'oct25'!O50</f>
        <v>0</v>
      </c>
      <c r="P50" s="100">
        <f>'ian25'!P50+'feb25'!P50+'mar25'!P50+'apr25'!P50+'mai25'!P50+'iun25'!P50+'iul25'!P50+'aug25'!P50+sept25!P50+'oct25'!P50</f>
        <v>1</v>
      </c>
      <c r="Q50" s="100">
        <f>'ian25'!Q50+'feb25'!Q50+'mar25'!Q50+'apr25'!Q50+'mai25'!Q50+'iun25'!Q50+'iul25'!Q50+'aug25'!Q50+sept25!Q50+'oct25'!Q50</f>
        <v>0</v>
      </c>
      <c r="R50" s="100">
        <f>'ian25'!R50+'feb25'!R50+'mar25'!R50+'apr25'!R50+'mai25'!R50+'iun25'!R50+'iul25'!R50+'aug25'!R50+sept25!R50+'oct25'!R50</f>
        <v>0</v>
      </c>
      <c r="S50" s="100">
        <f>'ian25'!S50+'feb25'!S50+'mar25'!S50+'apr25'!S50+'mai25'!S50+'iun25'!S50+'iul25'!S50+'aug25'!S50+sept25!S50+'oct25'!S50</f>
        <v>0</v>
      </c>
      <c r="T50" s="100">
        <f>'ian25'!T50+'feb25'!T50+'mar25'!T50+'apr25'!T50+'mai25'!T50+'iun25'!T50+'iul25'!T50+'aug25'!T50+sept25!T50+'oct25'!T50</f>
        <v>0</v>
      </c>
      <c r="U50" s="100">
        <f>'ian25'!U50+'feb25'!U50+'mar25'!U50+'apr25'!U50+'mai25'!U50+'iun25'!U50+'iul25'!U50+'aug25'!U50+sept25!U50+'oct25'!U50</f>
        <v>1</v>
      </c>
      <c r="V50" s="100">
        <f>'ian25'!V50+'feb25'!V50+'mar25'!V50+'apr25'!V50+'mai25'!V50+'iun25'!V50+'iul25'!V50+'aug25'!V50+sept25!V50+'oct25'!V50</f>
        <v>0</v>
      </c>
      <c r="W50" s="100">
        <f>'ian25'!W50+'feb25'!W50+'mar25'!W50+'apr25'!W50+'mai25'!W50+'iun25'!W50+'iul25'!W50+'aug25'!W50+sept25!W50+'oct25'!W50</f>
        <v>0</v>
      </c>
      <c r="X50" s="100">
        <f>'ian25'!X50+'feb25'!X50+'mar25'!X50+'apr25'!X50+'mai25'!X50+'iun25'!X50+'iul25'!X50+'aug25'!X50+sept25!X50+'oct25'!X50</f>
        <v>1</v>
      </c>
      <c r="Y50" s="100">
        <f>'ian25'!Y50+'feb25'!Y50+'mar25'!Y50+'apr25'!Y50+'mai25'!Y50+'iun25'!Y50+'iul25'!Y50+'aug25'!Y50+sept25!Y50+'oct25'!Y50</f>
        <v>0</v>
      </c>
      <c r="Z50" s="100">
        <f>'ian25'!Z50+'feb25'!Z50+'mar25'!Z50+'apr25'!Z50+'mai25'!Z50+'iun25'!Z50+'iul25'!Z50+'aug25'!Z50+sept25!Z50+'oct25'!Z50</f>
        <v>0</v>
      </c>
      <c r="AA50" s="100">
        <f>'ian25'!AA50+'feb25'!AA50+'mar25'!AA50+'apr25'!AA50+'mai25'!AA50+'iun25'!AA50+'iul25'!AA50+'aug25'!AA50+sept25!AA50+'oct25'!AA50</f>
        <v>0</v>
      </c>
      <c r="AB50" s="100">
        <f>'ian25'!AB50+'feb25'!AB50+'mar25'!AB50+'apr25'!AB50+'mai25'!AB50+'iun25'!AB50+'iul25'!AB50+'aug25'!AB50+sept25!AB50+'oct25'!AB50</f>
        <v>0</v>
      </c>
      <c r="AC50" s="100">
        <f>'ian25'!AC50+'feb25'!AC50+'mar25'!AC50+'apr25'!AC50+'mai25'!AC50+'iun25'!AC50+'iul25'!AC50+'aug25'!AC50+sept25!AC50+'oct25'!AC50</f>
        <v>0</v>
      </c>
      <c r="AD50" s="100">
        <f>'ian25'!AD50+'feb25'!AD50+'mar25'!AD50+'apr25'!AD50+'mai25'!AD50+'iun25'!AD50+'iul25'!AD50+'aug25'!AD50+sept25!AD50+'oct25'!AD50</f>
        <v>0</v>
      </c>
      <c r="AE50" s="100">
        <f>'ian25'!AE50+'feb25'!AE50+'mar25'!AE50+'apr25'!AE50+'mai25'!AE50+'iun25'!AE50+'iul25'!AE50+'aug25'!AE50+sept25!AE50+'oct25'!AE50</f>
        <v>0</v>
      </c>
      <c r="AF50" s="100">
        <f>'ian25'!AF50+'feb25'!AF50+'mar25'!AF50+'apr25'!AF50+'mai25'!AF50+'iun25'!AF50+'iul25'!AF50+'aug25'!AF50+sept25!AF50+'oct25'!AF50</f>
        <v>0</v>
      </c>
      <c r="AG50" s="100">
        <f>'ian25'!AG50+'feb25'!AG50+'mar25'!AG50+'apr25'!AG50+'mai25'!AG50+'iun25'!AG50+'iul25'!AG50+'aug25'!AG50+sept25!AG50+'oct25'!AG50</f>
        <v>0</v>
      </c>
      <c r="AH50" s="100">
        <f>'ian25'!AH50+'feb25'!AH50+'mar25'!AH50+'apr25'!AH50+'mai25'!AH50+'iun25'!AH50+'iul25'!AH50+'aug25'!AH50+sept25!AH50+'oct25'!AH50</f>
        <v>0</v>
      </c>
      <c r="AI50" s="100">
        <f>'ian25'!AI50+'feb25'!AI50+'mar25'!AI50+'apr25'!AI50+'mai25'!AI50+'iun25'!AI50+'iul25'!AI50+'aug25'!AI50+sept25!AI50+'oct25'!AI50</f>
        <v>0</v>
      </c>
      <c r="AJ50" s="100">
        <f>'ian25'!AJ50+'feb25'!AJ50+'mar25'!AJ50+'apr25'!AJ50+'mai25'!AJ50+'iun25'!AJ50+'iul25'!AJ50+'aug25'!AJ50+sept25!AJ50+'oct25'!AJ50</f>
        <v>0</v>
      </c>
      <c r="AK50" s="100">
        <f>'ian25'!AK50+'feb25'!AK50+'mar25'!AK50+'apr25'!AK50+'mai25'!AK50+'iun25'!AK50+'iul25'!AK50+'aug25'!AK50+sept25!AK50+'oct25'!AK50</f>
        <v>0</v>
      </c>
      <c r="AL50" s="100">
        <f>'ian25'!AL50+'feb25'!AL50+'mar25'!AL50+'apr25'!AL50+'mai25'!AL50+'iun25'!AL50+'iul25'!AL50+'aug25'!AL50+sept25!AL50+'oct25'!AL50</f>
        <v>0</v>
      </c>
      <c r="AM50" s="100">
        <f>'ian25'!AM50+'feb25'!AM50+'mar25'!AM50+'apr25'!AM50+'mai25'!AM50+'iun25'!AM50+'iul25'!AM50+'aug25'!AM50+sept25!AM50+'oct25'!AM50</f>
        <v>0</v>
      </c>
      <c r="AN50" s="100">
        <f>'ian25'!AN50+'feb25'!AN50+'mar25'!AN50+'apr25'!AN50+'mai25'!AN50+'iun25'!AN50+'iul25'!AN50+'aug25'!AN50+sept25!AN50+'oct25'!AN50</f>
        <v>0</v>
      </c>
      <c r="AO50" s="100">
        <f>'ian25'!AO50+'feb25'!AO50+'mar25'!AO50+'apr25'!AO50+'mai25'!AO50+'iun25'!AO50+'iul25'!AO50+'aug25'!AO50+sept25!AO50+'oct25'!AO50</f>
        <v>0</v>
      </c>
      <c r="AP50" s="100">
        <f>'ian25'!AP50+'feb25'!AP50+'mar25'!AP50+'apr25'!AP50+'mai25'!AP50+'iun25'!AP50+'iul25'!AP50+'aug25'!AP50+sept25!AP50+'oct25'!AP50</f>
        <v>0</v>
      </c>
      <c r="AQ50" s="100">
        <f>'ian25'!AQ50+'feb25'!AQ50+'mar25'!AQ50+'apr25'!AQ50+'mai25'!AQ50+'iun25'!AQ50+'iul25'!AQ50+'aug25'!AQ50+sept25!AQ50+'oct25'!AQ50</f>
        <v>0</v>
      </c>
      <c r="AR50" s="100">
        <f>'ian25'!AR50+'feb25'!AR50+'mar25'!AR50+'apr25'!AR50+'mai25'!AR50+'iun25'!AR50+'iul25'!AR50+'aug25'!AR50+sept25!AR50+'oct25'!AR50</f>
        <v>0</v>
      </c>
      <c r="AS50" s="100">
        <f>'ian25'!AS50+'feb25'!AS50+'mar25'!AS50+'apr25'!AS50+'mai25'!AS50+'iun25'!AS50+'iul25'!AS50+'aug25'!AS50+sept25!AS50+'oct25'!AS50</f>
        <v>1</v>
      </c>
      <c r="AT50" s="146"/>
      <c r="AU50" s="13" t="str">
        <f>IF(E52+F52=D52," ","GRESEALA")</f>
        <v xml:space="preserve"> </v>
      </c>
      <c r="AV50" s="17" t="str">
        <f>IF(G52+K52+I52+L52++M52=D52," ","GRESEALA")</f>
        <v xml:space="preserve"> </v>
      </c>
      <c r="AW50" s="13" t="str">
        <f>IF(O52+P52=D52," ","GRESEALA")</f>
        <v xml:space="preserve"> </v>
      </c>
      <c r="AX50" s="13" t="str">
        <f>IF(Q52+S52+T52+U52+V52+W52=D52," ","GRESEALA")</f>
        <v xml:space="preserve"> </v>
      </c>
      <c r="AY50" s="13" t="str">
        <f>IF(X52+Y52+Z52=D52," ","GRESEALA")</f>
        <v xml:space="preserve"> </v>
      </c>
      <c r="AZ50" s="17" t="str">
        <f>IF(AA52+AC52+AE52+AF52+AG52+AH52+AI52+AJ52+AK52+AL52+AM52+AN52+AO52+AP52+AQ52+AR52+AS52&gt;=D52," ","GRESEALA")</f>
        <v xml:space="preserve"> </v>
      </c>
      <c r="BA50" s="13" t="str">
        <f>IF(E36&lt;=E13," ","GRESEALA")</f>
        <v xml:space="preserve"> </v>
      </c>
      <c r="BB50" s="13" t="str">
        <f>IF(F36&lt;=F13," ","GRESEALA")</f>
        <v xml:space="preserve"> </v>
      </c>
      <c r="BC50" s="13" t="str">
        <f>IF(G36&lt;=G13," ","GRESEALA")</f>
        <v xml:space="preserve"> </v>
      </c>
      <c r="BD50" s="13" t="str">
        <f>IF(H36&lt;=H13," ","GRESEALA")</f>
        <v xml:space="preserve"> </v>
      </c>
      <c r="BE50" s="13" t="str">
        <f t="shared" ref="BE50:BK50" si="34">IF(K36&lt;=K13," ","GRESEALA")</f>
        <v xml:space="preserve"> </v>
      </c>
      <c r="BF50" s="17" t="str">
        <f t="shared" si="34"/>
        <v xml:space="preserve"> </v>
      </c>
      <c r="BG50" s="13" t="str">
        <f t="shared" si="34"/>
        <v xml:space="preserve"> </v>
      </c>
      <c r="BH50" s="13" t="str">
        <f t="shared" si="34"/>
        <v xml:space="preserve"> </v>
      </c>
      <c r="BI50" s="13" t="str">
        <f t="shared" si="34"/>
        <v xml:space="preserve"> </v>
      </c>
      <c r="BJ50" s="13" t="str">
        <f t="shared" si="34"/>
        <v xml:space="preserve"> </v>
      </c>
      <c r="BK50" s="13" t="str">
        <f t="shared" si="34"/>
        <v xml:space="preserve"> </v>
      </c>
    </row>
    <row r="51" spans="2:64" ht="31.5" customHeight="1" x14ac:dyDescent="0.45">
      <c r="B51" s="149" t="s">
        <v>110</v>
      </c>
      <c r="C51" s="87" t="s">
        <v>111</v>
      </c>
      <c r="D51" s="129">
        <f t="shared" si="0"/>
        <v>0</v>
      </c>
      <c r="E51" s="100">
        <f>'ian25'!E51+'feb25'!E51+'mar25'!E51+'apr25'!E51+'mai25'!E51+'iun25'!E51+'iul25'!E51+'aug25'!E51+sept25!E51+'oct25'!E51</f>
        <v>0</v>
      </c>
      <c r="F51" s="100">
        <f>'ian25'!F51+'feb25'!F51+'mar25'!F51+'apr25'!F51+'mai25'!F51+'iun25'!F51+'iul25'!F51+'aug25'!F51+sept25!F51+'oct25'!F51</f>
        <v>0</v>
      </c>
      <c r="G51" s="100">
        <f>'ian25'!G51+'feb25'!G51+'mar25'!G51+'apr25'!G51+'mai25'!G51+'iun25'!G51+'iul25'!G51+'aug25'!G51+sept25!G51+'oct25'!G51</f>
        <v>0</v>
      </c>
      <c r="H51" s="100">
        <f>'ian25'!H51+'feb25'!H51+'mar25'!H51+'apr25'!H51+'mai25'!H51+'iun25'!H51+'iul25'!H51+'aug25'!H51+sept25!H51+'oct25'!H51</f>
        <v>0</v>
      </c>
      <c r="I51" s="100">
        <f>'ian25'!I51+'feb25'!I51+'mar25'!I51+'apr25'!I51+'mai25'!I51+'iun25'!I51+'iul25'!I51+'aug25'!I51+sept25!I51+'oct25'!I51</f>
        <v>0</v>
      </c>
      <c r="J51" s="100">
        <f>'ian25'!J51+'feb25'!J51+'mar25'!J51+'apr25'!J51+'mai25'!J51+'iun25'!J51+'iul25'!J51+'aug25'!J51+sept25!J51+'oct25'!J51</f>
        <v>0</v>
      </c>
      <c r="K51" s="100">
        <f>'ian25'!K51+'feb25'!K51+'mar25'!K51+'apr25'!K51+'mai25'!K51+'iun25'!K51+'iul25'!K51+'aug25'!K51+sept25!K51+'oct25'!K51</f>
        <v>0</v>
      </c>
      <c r="L51" s="100">
        <f>'ian25'!L51+'feb25'!L51+'mar25'!L51+'apr25'!L51+'mai25'!L51+'iun25'!L51+'iul25'!L51+'aug25'!L51+sept25!L51+'oct25'!L51</f>
        <v>0</v>
      </c>
      <c r="M51" s="100">
        <f>'ian25'!M51+'feb25'!M51+'mar25'!M51+'apr25'!M51+'mai25'!M51+'iun25'!M51+'iul25'!M51+'aug25'!M51+sept25!M51+'oct25'!M51</f>
        <v>0</v>
      </c>
      <c r="N51" s="100">
        <f>'ian25'!N51+'feb25'!N51+'mar25'!N51+'apr25'!N51+'mai25'!N51+'iun25'!N51+'iul25'!N51+'aug25'!N51+sept25!N51+'oct25'!N51</f>
        <v>0</v>
      </c>
      <c r="O51" s="100">
        <f>'ian25'!O51+'feb25'!O51+'mar25'!O51+'apr25'!O51+'mai25'!O51+'iun25'!O51+'iul25'!O51+'aug25'!O51+sept25!O51+'oct25'!O51</f>
        <v>0</v>
      </c>
      <c r="P51" s="100">
        <f>'ian25'!P51+'feb25'!P51+'mar25'!P51+'apr25'!P51+'mai25'!P51+'iun25'!P51+'iul25'!P51+'aug25'!P51+sept25!P51+'oct25'!P51</f>
        <v>0</v>
      </c>
      <c r="Q51" s="100">
        <f>'ian25'!Q51+'feb25'!Q51+'mar25'!Q51+'apr25'!Q51+'mai25'!Q51+'iun25'!Q51+'iul25'!Q51+'aug25'!Q51+sept25!Q51+'oct25'!Q51</f>
        <v>0</v>
      </c>
      <c r="R51" s="100">
        <f>'ian25'!R51+'feb25'!R51+'mar25'!R51+'apr25'!R51+'mai25'!R51+'iun25'!R51+'iul25'!R51+'aug25'!R51+sept25!R51+'oct25'!R51</f>
        <v>0</v>
      </c>
      <c r="S51" s="100">
        <f>'ian25'!S51+'feb25'!S51+'mar25'!S51+'apr25'!S51+'mai25'!S51+'iun25'!S51+'iul25'!S51+'aug25'!S51+sept25!S51+'oct25'!S51</f>
        <v>0</v>
      </c>
      <c r="T51" s="100">
        <f>'ian25'!T51+'feb25'!T51+'mar25'!T51+'apr25'!T51+'mai25'!T51+'iun25'!T51+'iul25'!T51+'aug25'!T51+sept25!T51+'oct25'!T51</f>
        <v>0</v>
      </c>
      <c r="U51" s="100">
        <f>'ian25'!U51+'feb25'!U51+'mar25'!U51+'apr25'!U51+'mai25'!U51+'iun25'!U51+'iul25'!U51+'aug25'!U51+sept25!U51+'oct25'!U51</f>
        <v>0</v>
      </c>
      <c r="V51" s="100">
        <f>'ian25'!V51+'feb25'!V51+'mar25'!V51+'apr25'!V51+'mai25'!V51+'iun25'!V51+'iul25'!V51+'aug25'!V51+sept25!V51+'oct25'!V51</f>
        <v>0</v>
      </c>
      <c r="W51" s="100">
        <f>'ian25'!W51+'feb25'!W51+'mar25'!W51+'apr25'!W51+'mai25'!W51+'iun25'!W51+'iul25'!W51+'aug25'!W51+sept25!W51+'oct25'!W51</f>
        <v>0</v>
      </c>
      <c r="X51" s="100">
        <f>'ian25'!X51+'feb25'!X51+'mar25'!X51+'apr25'!X51+'mai25'!X51+'iun25'!X51+'iul25'!X51+'aug25'!X51+sept25!X51+'oct25'!X51</f>
        <v>0</v>
      </c>
      <c r="Y51" s="100">
        <f>'ian25'!Y51+'feb25'!Y51+'mar25'!Y51+'apr25'!Y51+'mai25'!Y51+'iun25'!Y51+'iul25'!Y51+'aug25'!Y51+sept25!Y51+'oct25'!Y51</f>
        <v>0</v>
      </c>
      <c r="Z51" s="100">
        <f>'ian25'!Z51+'feb25'!Z51+'mar25'!Z51+'apr25'!Z51+'mai25'!Z51+'iun25'!Z51+'iul25'!Z51+'aug25'!Z51+sept25!Z51+'oct25'!Z51</f>
        <v>0</v>
      </c>
      <c r="AA51" s="100">
        <f>'ian25'!AA51+'feb25'!AA51+'mar25'!AA51+'apr25'!AA51+'mai25'!AA51+'iun25'!AA51+'iul25'!AA51+'aug25'!AA51+sept25!AA51+'oct25'!AA51</f>
        <v>0</v>
      </c>
      <c r="AB51" s="100">
        <f>'ian25'!AB51+'feb25'!AB51+'mar25'!AB51+'apr25'!AB51+'mai25'!AB51+'iun25'!AB51+'iul25'!AB51+'aug25'!AB51+sept25!AB51+'oct25'!AB51</f>
        <v>0</v>
      </c>
      <c r="AC51" s="100">
        <f>'ian25'!AC51+'feb25'!AC51+'mar25'!AC51+'apr25'!AC51+'mai25'!AC51+'iun25'!AC51+'iul25'!AC51+'aug25'!AC51+sept25!AC51+'oct25'!AC51</f>
        <v>0</v>
      </c>
      <c r="AD51" s="100">
        <f>'ian25'!AD51+'feb25'!AD51+'mar25'!AD51+'apr25'!AD51+'mai25'!AD51+'iun25'!AD51+'iul25'!AD51+'aug25'!AD51+sept25!AD51+'oct25'!AD51</f>
        <v>0</v>
      </c>
      <c r="AE51" s="100">
        <f>'ian25'!AE51+'feb25'!AE51+'mar25'!AE51+'apr25'!AE51+'mai25'!AE51+'iun25'!AE51+'iul25'!AE51+'aug25'!AE51+sept25!AE51+'oct25'!AE51</f>
        <v>0</v>
      </c>
      <c r="AF51" s="100">
        <f>'ian25'!AF51+'feb25'!AF51+'mar25'!AF51+'apr25'!AF51+'mai25'!AF51+'iun25'!AF51+'iul25'!AF51+'aug25'!AF51+sept25!AF51+'oct25'!AF51</f>
        <v>0</v>
      </c>
      <c r="AG51" s="100">
        <f>'ian25'!AG51+'feb25'!AG51+'mar25'!AG51+'apr25'!AG51+'mai25'!AG51+'iun25'!AG51+'iul25'!AG51+'aug25'!AG51+sept25!AG51+'oct25'!AG51</f>
        <v>0</v>
      </c>
      <c r="AH51" s="100">
        <f>'ian25'!AH51+'feb25'!AH51+'mar25'!AH51+'apr25'!AH51+'mai25'!AH51+'iun25'!AH51+'iul25'!AH51+'aug25'!AH51+sept25!AH51+'oct25'!AH51</f>
        <v>0</v>
      </c>
      <c r="AI51" s="100">
        <f>'ian25'!AI51+'feb25'!AI51+'mar25'!AI51+'apr25'!AI51+'mai25'!AI51+'iun25'!AI51+'iul25'!AI51+'aug25'!AI51+sept25!AI51+'oct25'!AI51</f>
        <v>0</v>
      </c>
      <c r="AJ51" s="100">
        <f>'ian25'!AJ51+'feb25'!AJ51+'mar25'!AJ51+'apr25'!AJ51+'mai25'!AJ51+'iun25'!AJ51+'iul25'!AJ51+'aug25'!AJ51+sept25!AJ51+'oct25'!AJ51</f>
        <v>0</v>
      </c>
      <c r="AK51" s="100">
        <f>'ian25'!AK51+'feb25'!AK51+'mar25'!AK51+'apr25'!AK51+'mai25'!AK51+'iun25'!AK51+'iul25'!AK51+'aug25'!AK51+sept25!AK51+'oct25'!AK51</f>
        <v>0</v>
      </c>
      <c r="AL51" s="100">
        <f>'ian25'!AL51+'feb25'!AL51+'mar25'!AL51+'apr25'!AL51+'mai25'!AL51+'iun25'!AL51+'iul25'!AL51+'aug25'!AL51+sept25!AL51+'oct25'!AL51</f>
        <v>0</v>
      </c>
      <c r="AM51" s="100">
        <f>'ian25'!AM51+'feb25'!AM51+'mar25'!AM51+'apr25'!AM51+'mai25'!AM51+'iun25'!AM51+'iul25'!AM51+'aug25'!AM51+sept25!AM51+'oct25'!AM51</f>
        <v>0</v>
      </c>
      <c r="AN51" s="100">
        <f>'ian25'!AN51+'feb25'!AN51+'mar25'!AN51+'apr25'!AN51+'mai25'!AN51+'iun25'!AN51+'iul25'!AN51+'aug25'!AN51+sept25!AN51+'oct25'!AN51</f>
        <v>0</v>
      </c>
      <c r="AO51" s="100">
        <f>'ian25'!AO51+'feb25'!AO51+'mar25'!AO51+'apr25'!AO51+'mai25'!AO51+'iun25'!AO51+'iul25'!AO51+'aug25'!AO51+sept25!AO51+'oct25'!AO51</f>
        <v>0</v>
      </c>
      <c r="AP51" s="100">
        <f>'ian25'!AP51+'feb25'!AP51+'mar25'!AP51+'apr25'!AP51+'mai25'!AP51+'iun25'!AP51+'iul25'!AP51+'aug25'!AP51+sept25!AP51+'oct25'!AP51</f>
        <v>0</v>
      </c>
      <c r="AQ51" s="100">
        <f>'ian25'!AQ51+'feb25'!AQ51+'mar25'!AQ51+'apr25'!AQ51+'mai25'!AQ51+'iun25'!AQ51+'iul25'!AQ51+'aug25'!AQ51+sept25!AQ51+'oct25'!AQ51</f>
        <v>0</v>
      </c>
      <c r="AR51" s="100">
        <f>'ian25'!AR51+'feb25'!AR51+'mar25'!AR51+'apr25'!AR51+'mai25'!AR51+'iun25'!AR51+'iul25'!AR51+'aug25'!AR51+sept25!AR51+'oct25'!AR51</f>
        <v>0</v>
      </c>
      <c r="AS51" s="100">
        <f>'ian25'!AS51+'feb25'!AS51+'mar25'!AS51+'apr25'!AS51+'mai25'!AS51+'iun25'!AS51+'iul25'!AS51+'aug25'!AS51+sept25!AS51+'oct25'!AS51</f>
        <v>0</v>
      </c>
      <c r="AT51" s="146"/>
      <c r="AU51" s="13" t="str">
        <f t="shared" ref="AU51:BK51" si="35">IF(S36&lt;=S13," ","GRESEALA")</f>
        <v xml:space="preserve"> </v>
      </c>
      <c r="AV51" s="13" t="str">
        <f t="shared" si="35"/>
        <v xml:space="preserve"> </v>
      </c>
      <c r="AW51" s="13" t="str">
        <f t="shared" si="35"/>
        <v xml:space="preserve"> </v>
      </c>
      <c r="AX51" s="13" t="str">
        <f t="shared" si="35"/>
        <v xml:space="preserve"> </v>
      </c>
      <c r="AY51" s="13" t="str">
        <f t="shared" si="35"/>
        <v xml:space="preserve"> </v>
      </c>
      <c r="AZ51" s="13" t="str">
        <f t="shared" si="35"/>
        <v xml:space="preserve"> </v>
      </c>
      <c r="BA51" s="13" t="str">
        <f t="shared" si="35"/>
        <v xml:space="preserve"> </v>
      </c>
      <c r="BB51" s="13" t="str">
        <f t="shared" si="35"/>
        <v xml:space="preserve"> </v>
      </c>
      <c r="BC51" s="13" t="str">
        <f t="shared" si="35"/>
        <v xml:space="preserve"> </v>
      </c>
      <c r="BD51" s="13" t="str">
        <f t="shared" si="35"/>
        <v xml:space="preserve"> </v>
      </c>
      <c r="BE51" s="13" t="str">
        <f t="shared" si="35"/>
        <v xml:space="preserve"> </v>
      </c>
      <c r="BF51" s="13" t="str">
        <f t="shared" si="35"/>
        <v xml:space="preserve"> </v>
      </c>
      <c r="BG51" s="13" t="str">
        <f t="shared" si="35"/>
        <v xml:space="preserve"> </v>
      </c>
      <c r="BH51" s="13" t="str">
        <f t="shared" si="35"/>
        <v xml:space="preserve"> </v>
      </c>
      <c r="BI51" s="13" t="str">
        <f t="shared" si="35"/>
        <v xml:space="preserve"> </v>
      </c>
      <c r="BJ51" s="13" t="str">
        <f t="shared" si="35"/>
        <v xml:space="preserve"> </v>
      </c>
      <c r="BK51" s="13" t="str">
        <f t="shared" si="35"/>
        <v xml:space="preserve"> </v>
      </c>
    </row>
    <row r="52" spans="2:64" ht="45" customHeight="1" x14ac:dyDescent="0.45">
      <c r="B52" s="149">
        <v>10</v>
      </c>
      <c r="C52" s="81" t="s">
        <v>112</v>
      </c>
      <c r="D52" s="129">
        <f t="shared" si="0"/>
        <v>0</v>
      </c>
      <c r="E52" s="100">
        <f>'ian25'!E52+'feb25'!E52+'mar25'!E52+'apr25'!E52+'mai25'!E52+'iun25'!E52+'iul25'!E52+'aug25'!E52+sept25!E52+'oct25'!E52</f>
        <v>0</v>
      </c>
      <c r="F52" s="100">
        <f>'ian25'!F52+'feb25'!F52+'mar25'!F52+'apr25'!F52+'mai25'!F52+'iun25'!F52+'iul25'!F52+'aug25'!F52+sept25!F52+'oct25'!F52</f>
        <v>0</v>
      </c>
      <c r="G52" s="100">
        <f>'ian25'!G52+'feb25'!G52+'mar25'!G52+'apr25'!G52+'mai25'!G52+'iun25'!G52+'iul25'!G52+'aug25'!G52+sept25!G52+'oct25'!G52</f>
        <v>0</v>
      </c>
      <c r="H52" s="100">
        <f>'ian25'!H52+'feb25'!H52+'mar25'!H52+'apr25'!H52+'mai25'!H52+'iun25'!H52+'iul25'!H52+'aug25'!H52+sept25!H52+'oct25'!H52</f>
        <v>0</v>
      </c>
      <c r="I52" s="100">
        <f>'ian25'!I52+'feb25'!I52+'mar25'!I52+'apr25'!I52+'mai25'!I52+'iun25'!I52+'iul25'!I52+'aug25'!I52+sept25!I52+'oct25'!I52</f>
        <v>0</v>
      </c>
      <c r="J52" s="100">
        <f>'ian25'!J52+'feb25'!J52+'mar25'!J52+'apr25'!J52+'mai25'!J52+'iun25'!J52+'iul25'!J52+'aug25'!J52+sept25!J52+'oct25'!J52</f>
        <v>0</v>
      </c>
      <c r="K52" s="100">
        <f>'ian25'!K52+'feb25'!K52+'mar25'!K52+'apr25'!K52+'mai25'!K52+'iun25'!K52+'iul25'!K52+'aug25'!K52+sept25!K52+'oct25'!K52</f>
        <v>0</v>
      </c>
      <c r="L52" s="100">
        <f>'ian25'!L52+'feb25'!L52+'mar25'!L52+'apr25'!L52+'mai25'!L52+'iun25'!L52+'iul25'!L52+'aug25'!L52+sept25!L52+'oct25'!L52</f>
        <v>0</v>
      </c>
      <c r="M52" s="100">
        <f>'ian25'!M52+'feb25'!M52+'mar25'!M52+'apr25'!M52+'mai25'!M52+'iun25'!M52+'iul25'!M52+'aug25'!M52+sept25!M52+'oct25'!M52</f>
        <v>0</v>
      </c>
      <c r="N52" s="100">
        <f>'ian25'!N52+'feb25'!N52+'mar25'!N52+'apr25'!N52+'mai25'!N52+'iun25'!N52+'iul25'!N52+'aug25'!N52+sept25!N52+'oct25'!N52</f>
        <v>0</v>
      </c>
      <c r="O52" s="100">
        <f>'ian25'!O52+'feb25'!O52+'mar25'!O52+'apr25'!O52+'mai25'!O52+'iun25'!O52+'iul25'!O52+'aug25'!O52+sept25!O52+'oct25'!O52</f>
        <v>0</v>
      </c>
      <c r="P52" s="100">
        <f>'ian25'!P52+'feb25'!P52+'mar25'!P52+'apr25'!P52+'mai25'!P52+'iun25'!P52+'iul25'!P52+'aug25'!P52+sept25!P52+'oct25'!P52</f>
        <v>0</v>
      </c>
      <c r="Q52" s="100">
        <f>'ian25'!Q52+'feb25'!Q52+'mar25'!Q52+'apr25'!Q52+'mai25'!Q52+'iun25'!Q52+'iul25'!Q52+'aug25'!Q52+sept25!Q52+'oct25'!Q52</f>
        <v>0</v>
      </c>
      <c r="R52" s="100">
        <f>'ian25'!R52+'feb25'!R52+'mar25'!R52+'apr25'!R52+'mai25'!R52+'iun25'!R52+'iul25'!R52+'aug25'!R52+sept25!R52+'oct25'!R52</f>
        <v>0</v>
      </c>
      <c r="S52" s="100">
        <f>'ian25'!S52+'feb25'!S52+'mar25'!S52+'apr25'!S52+'mai25'!S52+'iun25'!S52+'iul25'!S52+'aug25'!S52+sept25!S52+'oct25'!S52</f>
        <v>0</v>
      </c>
      <c r="T52" s="100">
        <f>'ian25'!T52+'feb25'!T52+'mar25'!T52+'apr25'!T52+'mai25'!T52+'iun25'!T52+'iul25'!T52+'aug25'!T52+sept25!T52+'oct25'!T52</f>
        <v>0</v>
      </c>
      <c r="U52" s="100">
        <f>'ian25'!U52+'feb25'!U52+'mar25'!U52+'apr25'!U52+'mai25'!U52+'iun25'!U52+'iul25'!U52+'aug25'!U52+sept25!U52+'oct25'!U52</f>
        <v>0</v>
      </c>
      <c r="V52" s="100">
        <f>'ian25'!V52+'feb25'!V52+'mar25'!V52+'apr25'!V52+'mai25'!V52+'iun25'!V52+'iul25'!V52+'aug25'!V52+sept25!V52+'oct25'!V52</f>
        <v>0</v>
      </c>
      <c r="W52" s="100">
        <f>'ian25'!W52+'feb25'!W52+'mar25'!W52+'apr25'!W52+'mai25'!W52+'iun25'!W52+'iul25'!W52+'aug25'!W52+sept25!W52+'oct25'!W52</f>
        <v>0</v>
      </c>
      <c r="X52" s="100">
        <f>'ian25'!X52+'feb25'!X52+'mar25'!X52+'apr25'!X52+'mai25'!X52+'iun25'!X52+'iul25'!X52+'aug25'!X52+sept25!X52+'oct25'!X52</f>
        <v>0</v>
      </c>
      <c r="Y52" s="100">
        <f>'ian25'!Y52+'feb25'!Y52+'mar25'!Y52+'apr25'!Y52+'mai25'!Y52+'iun25'!Y52+'iul25'!Y52+'aug25'!Y52+sept25!Y52+'oct25'!Y52</f>
        <v>0</v>
      </c>
      <c r="Z52" s="100">
        <f>'ian25'!Z52+'feb25'!Z52+'mar25'!Z52+'apr25'!Z52+'mai25'!Z52+'iun25'!Z52+'iul25'!Z52+'aug25'!Z52+sept25!Z52+'oct25'!Z52</f>
        <v>0</v>
      </c>
      <c r="AA52" s="100">
        <f>'ian25'!AA52+'feb25'!AA52+'mar25'!AA52+'apr25'!AA52+'mai25'!AA52+'iun25'!AA52+'iul25'!AA52+'aug25'!AA52+sept25!AA52+'oct25'!AA52</f>
        <v>0</v>
      </c>
      <c r="AB52" s="100">
        <f>'ian25'!AB52+'feb25'!AB52+'mar25'!AB52+'apr25'!AB52+'mai25'!AB52+'iun25'!AB52+'iul25'!AB52+'aug25'!AB52+sept25!AB52+'oct25'!AB52</f>
        <v>0</v>
      </c>
      <c r="AC52" s="100">
        <f>'ian25'!AC52+'feb25'!AC52+'mar25'!AC52+'apr25'!AC52+'mai25'!AC52+'iun25'!AC52+'iul25'!AC52+'aug25'!AC52+sept25!AC52+'oct25'!AC52</f>
        <v>0</v>
      </c>
      <c r="AD52" s="100">
        <f>'ian25'!AD52+'feb25'!AD52+'mar25'!AD52+'apr25'!AD52+'mai25'!AD52+'iun25'!AD52+'iul25'!AD52+'aug25'!AD52+sept25!AD52+'oct25'!AD52</f>
        <v>0</v>
      </c>
      <c r="AE52" s="100">
        <f>'ian25'!AE52+'feb25'!AE52+'mar25'!AE52+'apr25'!AE52+'mai25'!AE52+'iun25'!AE52+'iul25'!AE52+'aug25'!AE52+sept25!AE52+'oct25'!AE52</f>
        <v>0</v>
      </c>
      <c r="AF52" s="100">
        <f>'ian25'!AF52+'feb25'!AF52+'mar25'!AF52+'apr25'!AF52+'mai25'!AF52+'iun25'!AF52+'iul25'!AF52+'aug25'!AF52+sept25!AF52+'oct25'!AF52</f>
        <v>0</v>
      </c>
      <c r="AG52" s="100">
        <f>'ian25'!AG52+'feb25'!AG52+'mar25'!AG52+'apr25'!AG52+'mai25'!AG52+'iun25'!AG52+'iul25'!AG52+'aug25'!AG52+sept25!AG52+'oct25'!AG52</f>
        <v>0</v>
      </c>
      <c r="AH52" s="100">
        <f>'ian25'!AH52+'feb25'!AH52+'mar25'!AH52+'apr25'!AH52+'mai25'!AH52+'iun25'!AH52+'iul25'!AH52+'aug25'!AH52+sept25!AH52+'oct25'!AH52</f>
        <v>0</v>
      </c>
      <c r="AI52" s="100">
        <f>'ian25'!AI52+'feb25'!AI52+'mar25'!AI52+'apr25'!AI52+'mai25'!AI52+'iun25'!AI52+'iul25'!AI52+'aug25'!AI52+sept25!AI52+'oct25'!AI52</f>
        <v>0</v>
      </c>
      <c r="AJ52" s="100">
        <f>'ian25'!AJ52+'feb25'!AJ52+'mar25'!AJ52+'apr25'!AJ52+'mai25'!AJ52+'iun25'!AJ52+'iul25'!AJ52+'aug25'!AJ52+sept25!AJ52+'oct25'!AJ52</f>
        <v>0</v>
      </c>
      <c r="AK52" s="100">
        <f>'ian25'!AK52+'feb25'!AK52+'mar25'!AK52+'apr25'!AK52+'mai25'!AK52+'iun25'!AK52+'iul25'!AK52+'aug25'!AK52+sept25!AK52+'oct25'!AK52</f>
        <v>0</v>
      </c>
      <c r="AL52" s="100">
        <f>'ian25'!AL52+'feb25'!AL52+'mar25'!AL52+'apr25'!AL52+'mai25'!AL52+'iun25'!AL52+'iul25'!AL52+'aug25'!AL52+sept25!AL52+'oct25'!AL52</f>
        <v>0</v>
      </c>
      <c r="AM52" s="100">
        <f>'ian25'!AM52+'feb25'!AM52+'mar25'!AM52+'apr25'!AM52+'mai25'!AM52+'iun25'!AM52+'iul25'!AM52+'aug25'!AM52+sept25!AM52+'oct25'!AM52</f>
        <v>0</v>
      </c>
      <c r="AN52" s="100">
        <f>'ian25'!AN52+'feb25'!AN52+'mar25'!AN52+'apr25'!AN52+'mai25'!AN52+'iun25'!AN52+'iul25'!AN52+'aug25'!AN52+sept25!AN52+'oct25'!AN52</f>
        <v>0</v>
      </c>
      <c r="AO52" s="100">
        <f>'ian25'!AO52+'feb25'!AO52+'mar25'!AO52+'apr25'!AO52+'mai25'!AO52+'iun25'!AO52+'iul25'!AO52+'aug25'!AO52+sept25!AO52+'oct25'!AO52</f>
        <v>0</v>
      </c>
      <c r="AP52" s="100">
        <f>'ian25'!AP52+'feb25'!AP52+'mar25'!AP52+'apr25'!AP52+'mai25'!AP52+'iun25'!AP52+'iul25'!AP52+'aug25'!AP52+sept25!AP52+'oct25'!AP52</f>
        <v>0</v>
      </c>
      <c r="AQ52" s="100">
        <f>'ian25'!AQ52+'feb25'!AQ52+'mar25'!AQ52+'apr25'!AQ52+'mai25'!AQ52+'iun25'!AQ52+'iul25'!AQ52+'aug25'!AQ52+sept25!AQ52+'oct25'!AQ52</f>
        <v>0</v>
      </c>
      <c r="AR52" s="100">
        <f>'ian25'!AR52+'feb25'!AR52+'mar25'!AR52+'apr25'!AR52+'mai25'!AR52+'iun25'!AR52+'iul25'!AR52+'aug25'!AR52+sept25!AR52+'oct25'!AR52</f>
        <v>0</v>
      </c>
      <c r="AS52" s="100">
        <f>'ian25'!AS52+'feb25'!AS52+'mar25'!AS52+'apr25'!AS52+'mai25'!AS52+'iun25'!AS52+'iul25'!AS52+'aug25'!AS52+sept25!AS52+'oct25'!AS52</f>
        <v>0</v>
      </c>
      <c r="AT52" s="146"/>
      <c r="AU52" s="13" t="str">
        <f>IF(AJ36&lt;=AJ13," ","GRESEALA")</f>
        <v xml:space="preserve"> </v>
      </c>
      <c r="AV52" s="13" t="str">
        <f>IF(AK36&lt;=AK13," ","GRESEALA")</f>
        <v xml:space="preserve"> </v>
      </c>
      <c r="AW52" s="13" t="str">
        <f>IF(AL36&lt;=AL13," ","GRESEALA")</f>
        <v xml:space="preserve"> </v>
      </c>
      <c r="AX52" s="13" t="str">
        <f>IF(AR36&lt;=AR13," ","GRESEALA")</f>
        <v xml:space="preserve"> </v>
      </c>
      <c r="AY52" s="13" t="str">
        <f>IF(AS36&lt;=AS13," ","GRESEALA")</f>
        <v xml:space="preserve"> </v>
      </c>
      <c r="AZ52" s="13" t="str">
        <f>IF(E16+E37+E38+E41+E42+E45+E46+E47+E48+E52+E53+E54+E55+E60+E61+E63+E64&gt;=E14," ","GRESEALA")</f>
        <v xml:space="preserve"> </v>
      </c>
      <c r="BA52" s="13" t="str">
        <f>IF(F16+F37+F38+F41+F42+F45+F46+F47+F48+F52+F53+F54+F55+F60+F61+F63+F64&gt;=F14," ","GRESEALA")</f>
        <v xml:space="preserve"> </v>
      </c>
      <c r="BB52" s="13" t="str">
        <f>IF(G16+G37+G38+G41+G42+G45+G46+G47+G48+G52+G53+G54+G55+G60+G61+G63+G64&gt;=G14," ","GRESEALA")</f>
        <v xml:space="preserve"> </v>
      </c>
      <c r="BC52" s="13" t="str">
        <f>IF(H16+H37+H38+H41+H42+H45+H46+H47+H48+H52+H53+H54+H55+H60+H61+H63+H64&gt;=H14," ","GRESEALA")</f>
        <v xml:space="preserve"> </v>
      </c>
      <c r="BD52" s="13" t="str">
        <f t="shared" ref="BD52:BJ52" si="36">IF(K16+K37+K38+K41+K42+K45+K46+K47+K48+K52+K53+K54+K55+K60+K61+K63+K64&gt;=K14," ","GRESEALA")</f>
        <v xml:space="preserve"> </v>
      </c>
      <c r="BE52" s="17" t="str">
        <f t="shared" si="36"/>
        <v xml:space="preserve"> </v>
      </c>
      <c r="BF52" s="13" t="str">
        <f t="shared" si="36"/>
        <v xml:space="preserve"> </v>
      </c>
      <c r="BG52" s="13" t="str">
        <f t="shared" si="36"/>
        <v xml:space="preserve"> </v>
      </c>
      <c r="BH52" s="13" t="str">
        <f t="shared" si="36"/>
        <v xml:space="preserve"> </v>
      </c>
      <c r="BI52" s="13" t="str">
        <f t="shared" si="36"/>
        <v xml:space="preserve"> </v>
      </c>
      <c r="BJ52" s="13" t="str">
        <f t="shared" si="36"/>
        <v xml:space="preserve"> </v>
      </c>
      <c r="BK52" s="13" t="str">
        <f t="shared" ref="BK52" si="37">IF(S16+S37+S38+S41+S42+S45+S46+S47+S48+S52+S53+S54+S55+S60+S61+S63+S64&gt;=S14," ","GRESEALA")</f>
        <v xml:space="preserve"> </v>
      </c>
    </row>
    <row r="53" spans="2:64" ht="45.75" customHeight="1" x14ac:dyDescent="0.45">
      <c r="B53" s="149">
        <v>11</v>
      </c>
      <c r="C53" s="86" t="s">
        <v>113</v>
      </c>
      <c r="D53" s="129">
        <f t="shared" si="0"/>
        <v>0</v>
      </c>
      <c r="E53" s="100">
        <f>'ian25'!E53+'feb25'!E53+'mar25'!E53+'apr25'!E53+'mai25'!E53+'iun25'!E53+'iul25'!E53+'aug25'!E53+sept25!E53+'oct25'!E53</f>
        <v>0</v>
      </c>
      <c r="F53" s="100">
        <f>'ian25'!F53+'feb25'!F53+'mar25'!F53+'apr25'!F53+'mai25'!F53+'iun25'!F53+'iul25'!F53+'aug25'!F53+sept25!F53+'oct25'!F53</f>
        <v>0</v>
      </c>
      <c r="G53" s="100">
        <f>'ian25'!G53+'feb25'!G53+'mar25'!G53+'apr25'!G53+'mai25'!G53+'iun25'!G53+'iul25'!G53+'aug25'!G53+sept25!G53+'oct25'!G53</f>
        <v>0</v>
      </c>
      <c r="H53" s="100">
        <f>'ian25'!H53+'feb25'!H53+'mar25'!H53+'apr25'!H53+'mai25'!H53+'iun25'!H53+'iul25'!H53+'aug25'!H53+sept25!H53+'oct25'!H53</f>
        <v>0</v>
      </c>
      <c r="I53" s="100">
        <f>'ian25'!I53+'feb25'!I53+'mar25'!I53+'apr25'!I53+'mai25'!I53+'iun25'!I53+'iul25'!I53+'aug25'!I53+sept25!I53+'oct25'!I53</f>
        <v>0</v>
      </c>
      <c r="J53" s="100">
        <f>'ian25'!J53+'feb25'!J53+'mar25'!J53+'apr25'!J53+'mai25'!J53+'iun25'!J53+'iul25'!J53+'aug25'!J53+sept25!J53+'oct25'!J53</f>
        <v>0</v>
      </c>
      <c r="K53" s="100">
        <f>'ian25'!K53+'feb25'!K53+'mar25'!K53+'apr25'!K53+'mai25'!K53+'iun25'!K53+'iul25'!K53+'aug25'!K53+sept25!K53+'oct25'!K53</f>
        <v>0</v>
      </c>
      <c r="L53" s="100">
        <f>'ian25'!L53+'feb25'!L53+'mar25'!L53+'apr25'!L53+'mai25'!L53+'iun25'!L53+'iul25'!L53+'aug25'!L53+sept25!L53+'oct25'!L53</f>
        <v>0</v>
      </c>
      <c r="M53" s="100">
        <f>'ian25'!M53+'feb25'!M53+'mar25'!M53+'apr25'!M53+'mai25'!M53+'iun25'!M53+'iul25'!M53+'aug25'!M53+sept25!M53+'oct25'!M53</f>
        <v>0</v>
      </c>
      <c r="N53" s="100">
        <f>'ian25'!N53+'feb25'!N53+'mar25'!N53+'apr25'!N53+'mai25'!N53+'iun25'!N53+'iul25'!N53+'aug25'!N53+sept25!N53+'oct25'!N53</f>
        <v>0</v>
      </c>
      <c r="O53" s="100">
        <f>'ian25'!O53+'feb25'!O53+'mar25'!O53+'apr25'!O53+'mai25'!O53+'iun25'!O53+'iul25'!O53+'aug25'!O53+sept25!O53+'oct25'!O53</f>
        <v>0</v>
      </c>
      <c r="P53" s="100">
        <f>'ian25'!P53+'feb25'!P53+'mar25'!P53+'apr25'!P53+'mai25'!P53+'iun25'!P53+'iul25'!P53+'aug25'!P53+sept25!P53+'oct25'!P53</f>
        <v>0</v>
      </c>
      <c r="Q53" s="100">
        <f>'ian25'!Q53+'feb25'!Q53+'mar25'!Q53+'apr25'!Q53+'mai25'!Q53+'iun25'!Q53+'iul25'!Q53+'aug25'!Q53+sept25!Q53+'oct25'!Q53</f>
        <v>0</v>
      </c>
      <c r="R53" s="100">
        <f>'ian25'!R53+'feb25'!R53+'mar25'!R53+'apr25'!R53+'mai25'!R53+'iun25'!R53+'iul25'!R53+'aug25'!R53+sept25!R53+'oct25'!R53</f>
        <v>0</v>
      </c>
      <c r="S53" s="100">
        <f>'ian25'!S53+'feb25'!S53+'mar25'!S53+'apr25'!S53+'mai25'!S53+'iun25'!S53+'iul25'!S53+'aug25'!S53+sept25!S53+'oct25'!S53</f>
        <v>0</v>
      </c>
      <c r="T53" s="100">
        <f>'ian25'!T53+'feb25'!T53+'mar25'!T53+'apr25'!T53+'mai25'!T53+'iun25'!T53+'iul25'!T53+'aug25'!T53+sept25!T53+'oct25'!T53</f>
        <v>0</v>
      </c>
      <c r="U53" s="100">
        <f>'ian25'!U53+'feb25'!U53+'mar25'!U53+'apr25'!U53+'mai25'!U53+'iun25'!U53+'iul25'!U53+'aug25'!U53+sept25!U53+'oct25'!U53</f>
        <v>0</v>
      </c>
      <c r="V53" s="100">
        <f>'ian25'!V53+'feb25'!V53+'mar25'!V53+'apr25'!V53+'mai25'!V53+'iun25'!V53+'iul25'!V53+'aug25'!V53+sept25!V53+'oct25'!V53</f>
        <v>0</v>
      </c>
      <c r="W53" s="100">
        <f>'ian25'!W53+'feb25'!W53+'mar25'!W53+'apr25'!W53+'mai25'!W53+'iun25'!W53+'iul25'!W53+'aug25'!W53+sept25!W53+'oct25'!W53</f>
        <v>0</v>
      </c>
      <c r="X53" s="100">
        <f>'ian25'!X53+'feb25'!X53+'mar25'!X53+'apr25'!X53+'mai25'!X53+'iun25'!X53+'iul25'!X53+'aug25'!X53+sept25!X53+'oct25'!X53</f>
        <v>0</v>
      </c>
      <c r="Y53" s="100">
        <f>'ian25'!Y53+'feb25'!Y53+'mar25'!Y53+'apr25'!Y53+'mai25'!Y53+'iun25'!Y53+'iul25'!Y53+'aug25'!Y53+sept25!Y53+'oct25'!Y53</f>
        <v>0</v>
      </c>
      <c r="Z53" s="100">
        <f>'ian25'!Z53+'feb25'!Z53+'mar25'!Z53+'apr25'!Z53+'mai25'!Z53+'iun25'!Z53+'iul25'!Z53+'aug25'!Z53+sept25!Z53+'oct25'!Z53</f>
        <v>0</v>
      </c>
      <c r="AA53" s="100">
        <f>'ian25'!AA53+'feb25'!AA53+'mar25'!AA53+'apr25'!AA53+'mai25'!AA53+'iun25'!AA53+'iul25'!AA53+'aug25'!AA53+sept25!AA53+'oct25'!AA53</f>
        <v>0</v>
      </c>
      <c r="AB53" s="100">
        <f>'ian25'!AB53+'feb25'!AB53+'mar25'!AB53+'apr25'!AB53+'mai25'!AB53+'iun25'!AB53+'iul25'!AB53+'aug25'!AB53+sept25!AB53+'oct25'!AB53</f>
        <v>0</v>
      </c>
      <c r="AC53" s="100">
        <f>'ian25'!AC53+'feb25'!AC53+'mar25'!AC53+'apr25'!AC53+'mai25'!AC53+'iun25'!AC53+'iul25'!AC53+'aug25'!AC53+sept25!AC53+'oct25'!AC53</f>
        <v>0</v>
      </c>
      <c r="AD53" s="100">
        <f>'ian25'!AD53+'feb25'!AD53+'mar25'!AD53+'apr25'!AD53+'mai25'!AD53+'iun25'!AD53+'iul25'!AD53+'aug25'!AD53+sept25!AD53+'oct25'!AD53</f>
        <v>0</v>
      </c>
      <c r="AE53" s="100">
        <f>'ian25'!AE53+'feb25'!AE53+'mar25'!AE53+'apr25'!AE53+'mai25'!AE53+'iun25'!AE53+'iul25'!AE53+'aug25'!AE53+sept25!AE53+'oct25'!AE53</f>
        <v>0</v>
      </c>
      <c r="AF53" s="100">
        <f>'ian25'!AF53+'feb25'!AF53+'mar25'!AF53+'apr25'!AF53+'mai25'!AF53+'iun25'!AF53+'iul25'!AF53+'aug25'!AF53+sept25!AF53+'oct25'!AF53</f>
        <v>0</v>
      </c>
      <c r="AG53" s="100">
        <f>'ian25'!AG53+'feb25'!AG53+'mar25'!AG53+'apr25'!AG53+'mai25'!AG53+'iun25'!AG53+'iul25'!AG53+'aug25'!AG53+sept25!AG53+'oct25'!AG53</f>
        <v>0</v>
      </c>
      <c r="AH53" s="100">
        <f>'ian25'!AH53+'feb25'!AH53+'mar25'!AH53+'apr25'!AH53+'mai25'!AH53+'iun25'!AH53+'iul25'!AH53+'aug25'!AH53+sept25!AH53+'oct25'!AH53</f>
        <v>0</v>
      </c>
      <c r="AI53" s="100">
        <f>'ian25'!AI53+'feb25'!AI53+'mar25'!AI53+'apr25'!AI53+'mai25'!AI53+'iun25'!AI53+'iul25'!AI53+'aug25'!AI53+sept25!AI53+'oct25'!AI53</f>
        <v>0</v>
      </c>
      <c r="AJ53" s="100">
        <f>'ian25'!AJ53+'feb25'!AJ53+'mar25'!AJ53+'apr25'!AJ53+'mai25'!AJ53+'iun25'!AJ53+'iul25'!AJ53+'aug25'!AJ53+sept25!AJ53+'oct25'!AJ53</f>
        <v>0</v>
      </c>
      <c r="AK53" s="100">
        <f>'ian25'!AK53+'feb25'!AK53+'mar25'!AK53+'apr25'!AK53+'mai25'!AK53+'iun25'!AK53+'iul25'!AK53+'aug25'!AK53+sept25!AK53+'oct25'!AK53</f>
        <v>0</v>
      </c>
      <c r="AL53" s="100">
        <f>'ian25'!AL53+'feb25'!AL53+'mar25'!AL53+'apr25'!AL53+'mai25'!AL53+'iun25'!AL53+'iul25'!AL53+'aug25'!AL53+sept25!AL53+'oct25'!AL53</f>
        <v>0</v>
      </c>
      <c r="AM53" s="100">
        <f>'ian25'!AM53+'feb25'!AM53+'mar25'!AM53+'apr25'!AM53+'mai25'!AM53+'iun25'!AM53+'iul25'!AM53+'aug25'!AM53+sept25!AM53+'oct25'!AM53</f>
        <v>0</v>
      </c>
      <c r="AN53" s="100">
        <f>'ian25'!AN53+'feb25'!AN53+'mar25'!AN53+'apr25'!AN53+'mai25'!AN53+'iun25'!AN53+'iul25'!AN53+'aug25'!AN53+sept25!AN53+'oct25'!AN53</f>
        <v>0</v>
      </c>
      <c r="AO53" s="100">
        <f>'ian25'!AO53+'feb25'!AO53+'mar25'!AO53+'apr25'!AO53+'mai25'!AO53+'iun25'!AO53+'iul25'!AO53+'aug25'!AO53+sept25!AO53+'oct25'!AO53</f>
        <v>0</v>
      </c>
      <c r="AP53" s="100">
        <f>'ian25'!AP53+'feb25'!AP53+'mar25'!AP53+'apr25'!AP53+'mai25'!AP53+'iun25'!AP53+'iul25'!AP53+'aug25'!AP53+sept25!AP53+'oct25'!AP53</f>
        <v>0</v>
      </c>
      <c r="AQ53" s="100">
        <f>'ian25'!AQ53+'feb25'!AQ53+'mar25'!AQ53+'apr25'!AQ53+'mai25'!AQ53+'iun25'!AQ53+'iul25'!AQ53+'aug25'!AQ53+sept25!AQ53+'oct25'!AQ53</f>
        <v>0</v>
      </c>
      <c r="AR53" s="100">
        <f>'ian25'!AR53+'feb25'!AR53+'mar25'!AR53+'apr25'!AR53+'mai25'!AR53+'iun25'!AR53+'iul25'!AR53+'aug25'!AR53+sept25!AR53+'oct25'!AR53</f>
        <v>0</v>
      </c>
      <c r="AS53" s="100">
        <f>'ian25'!AS53+'feb25'!AS53+'mar25'!AS53+'apr25'!AS53+'mai25'!AS53+'iun25'!AS53+'iul25'!AS53+'aug25'!AS53+sept25!AS53+'oct25'!AS53</f>
        <v>0</v>
      </c>
      <c r="AT53" s="146"/>
      <c r="AU53" s="13" t="str">
        <f t="shared" ref="AU53:BK53" si="38">IF(T16+T37+T38+T41+T42+T45+T46+T47+T48+T52+T53+T54+T55+T60+T61+T63+T64&gt;=T14," ","GRESEALA")</f>
        <v xml:space="preserve"> </v>
      </c>
      <c r="AV53" s="13" t="str">
        <f t="shared" si="38"/>
        <v xml:space="preserve"> </v>
      </c>
      <c r="AW53" s="13" t="str">
        <f t="shared" si="38"/>
        <v xml:space="preserve"> </v>
      </c>
      <c r="AX53" s="13" t="str">
        <f t="shared" si="38"/>
        <v xml:space="preserve"> </v>
      </c>
      <c r="AY53" s="13" t="str">
        <f t="shared" si="38"/>
        <v xml:space="preserve"> </v>
      </c>
      <c r="AZ53" s="13" t="str">
        <f t="shared" si="38"/>
        <v xml:space="preserve"> </v>
      </c>
      <c r="BA53" s="13" t="str">
        <f t="shared" si="38"/>
        <v xml:space="preserve"> </v>
      </c>
      <c r="BB53" s="13" t="str">
        <f t="shared" si="38"/>
        <v xml:space="preserve"> </v>
      </c>
      <c r="BC53" s="13" t="str">
        <f t="shared" si="38"/>
        <v xml:space="preserve"> </v>
      </c>
      <c r="BD53" s="13" t="str">
        <f t="shared" si="38"/>
        <v xml:space="preserve"> </v>
      </c>
      <c r="BE53" s="13" t="str">
        <f t="shared" si="38"/>
        <v xml:space="preserve"> </v>
      </c>
      <c r="BF53" s="13" t="str">
        <f t="shared" si="38"/>
        <v xml:space="preserve"> </v>
      </c>
      <c r="BG53" s="13" t="str">
        <f t="shared" si="38"/>
        <v xml:space="preserve"> </v>
      </c>
      <c r="BH53" s="13" t="str">
        <f t="shared" si="38"/>
        <v xml:space="preserve"> </v>
      </c>
      <c r="BI53" s="13" t="str">
        <f t="shared" si="38"/>
        <v xml:space="preserve"> </v>
      </c>
      <c r="BJ53" s="13" t="str">
        <f t="shared" si="38"/>
        <v xml:space="preserve"> </v>
      </c>
      <c r="BK53" s="13" t="str">
        <f t="shared" si="38"/>
        <v xml:space="preserve"> </v>
      </c>
    </row>
    <row r="54" spans="2:64" ht="60" customHeight="1" x14ac:dyDescent="0.45">
      <c r="B54" s="149">
        <v>12</v>
      </c>
      <c r="C54" s="81" t="s">
        <v>114</v>
      </c>
      <c r="D54" s="137">
        <f t="shared" si="0"/>
        <v>0</v>
      </c>
      <c r="E54" s="100">
        <f>'ian25'!E54+'feb25'!E54+'mar25'!E54+'apr25'!E54+'mai25'!E54+'iun25'!E54+'iul25'!E54+'aug25'!E54+sept25!E54+'oct25'!E54</f>
        <v>0</v>
      </c>
      <c r="F54" s="100">
        <f>'ian25'!F54+'feb25'!F54+'mar25'!F54+'apr25'!F54+'mai25'!F54+'iun25'!F54+'iul25'!F54+'aug25'!F54+sept25!F54+'oct25'!F54</f>
        <v>0</v>
      </c>
      <c r="G54" s="100">
        <f>'ian25'!G54+'feb25'!G54+'mar25'!G54+'apr25'!G54+'mai25'!G54+'iun25'!G54+'iul25'!G54+'aug25'!G54+sept25!G54+'oct25'!G54</f>
        <v>0</v>
      </c>
      <c r="H54" s="100">
        <f>'ian25'!H54+'feb25'!H54+'mar25'!H54+'apr25'!H54+'mai25'!H54+'iun25'!H54+'iul25'!H54+'aug25'!H54+sept25!H54+'oct25'!H54</f>
        <v>0</v>
      </c>
      <c r="I54" s="100">
        <f>'ian25'!I54+'feb25'!I54+'mar25'!I54+'apr25'!I54+'mai25'!I54+'iun25'!I54+'iul25'!I54+'aug25'!I54+sept25!I54+'oct25'!I54</f>
        <v>0</v>
      </c>
      <c r="J54" s="100">
        <f>'ian25'!J54+'feb25'!J54+'mar25'!J54+'apr25'!J54+'mai25'!J54+'iun25'!J54+'iul25'!J54+'aug25'!J54+sept25!J54+'oct25'!J54</f>
        <v>0</v>
      </c>
      <c r="K54" s="100">
        <f>'ian25'!K54+'feb25'!K54+'mar25'!K54+'apr25'!K54+'mai25'!K54+'iun25'!K54+'iul25'!K54+'aug25'!K54+sept25!K54+'oct25'!K54</f>
        <v>0</v>
      </c>
      <c r="L54" s="100">
        <f>'ian25'!L54+'feb25'!L54+'mar25'!L54+'apr25'!L54+'mai25'!L54+'iun25'!L54+'iul25'!L54+'aug25'!L54+sept25!L54+'oct25'!L54</f>
        <v>0</v>
      </c>
      <c r="M54" s="100">
        <f>'ian25'!M54+'feb25'!M54+'mar25'!M54+'apr25'!M54+'mai25'!M54+'iun25'!M54+'iul25'!M54+'aug25'!M54+sept25!M54+'oct25'!M54</f>
        <v>0</v>
      </c>
      <c r="N54" s="100">
        <f>'ian25'!N54+'feb25'!N54+'mar25'!N54+'apr25'!N54+'mai25'!N54+'iun25'!N54+'iul25'!N54+'aug25'!N54+sept25!N54+'oct25'!N54</f>
        <v>0</v>
      </c>
      <c r="O54" s="100">
        <f>'ian25'!O54+'feb25'!O54+'mar25'!O54+'apr25'!O54+'mai25'!O54+'iun25'!O54+'iul25'!O54+'aug25'!O54+sept25!O54+'oct25'!O54</f>
        <v>0</v>
      </c>
      <c r="P54" s="100">
        <f>'ian25'!P54+'feb25'!P54+'mar25'!P54+'apr25'!P54+'mai25'!P54+'iun25'!P54+'iul25'!P54+'aug25'!P54+sept25!P54+'oct25'!P54</f>
        <v>0</v>
      </c>
      <c r="Q54" s="100">
        <f>'ian25'!Q54+'feb25'!Q54+'mar25'!Q54+'apr25'!Q54+'mai25'!Q54+'iun25'!Q54+'iul25'!Q54+'aug25'!Q54+sept25!Q54+'oct25'!Q54</f>
        <v>0</v>
      </c>
      <c r="R54" s="100">
        <f>'ian25'!R54+'feb25'!R54+'mar25'!R54+'apr25'!R54+'mai25'!R54+'iun25'!R54+'iul25'!R54+'aug25'!R54+sept25!R54+'oct25'!R54</f>
        <v>0</v>
      </c>
      <c r="S54" s="100">
        <f>'ian25'!S54+'feb25'!S54+'mar25'!S54+'apr25'!S54+'mai25'!S54+'iun25'!S54+'iul25'!S54+'aug25'!S54+sept25!S54+'oct25'!S54</f>
        <v>0</v>
      </c>
      <c r="T54" s="100">
        <f>'ian25'!T54+'feb25'!T54+'mar25'!T54+'apr25'!T54+'mai25'!T54+'iun25'!T54+'iul25'!T54+'aug25'!T54+sept25!T54+'oct25'!T54</f>
        <v>0</v>
      </c>
      <c r="U54" s="100">
        <f>'ian25'!U54+'feb25'!U54+'mar25'!U54+'apr25'!U54+'mai25'!U54+'iun25'!U54+'iul25'!U54+'aug25'!U54+sept25!U54+'oct25'!U54</f>
        <v>0</v>
      </c>
      <c r="V54" s="100">
        <f>'ian25'!V54+'feb25'!V54+'mar25'!V54+'apr25'!V54+'mai25'!V54+'iun25'!V54+'iul25'!V54+'aug25'!V54+sept25!V54+'oct25'!V54</f>
        <v>0</v>
      </c>
      <c r="W54" s="100">
        <f>'ian25'!W54+'feb25'!W54+'mar25'!W54+'apr25'!W54+'mai25'!W54+'iun25'!W54+'iul25'!W54+'aug25'!W54+sept25!W54+'oct25'!W54</f>
        <v>0</v>
      </c>
      <c r="X54" s="100">
        <f>'ian25'!X54+'feb25'!X54+'mar25'!X54+'apr25'!X54+'mai25'!X54+'iun25'!X54+'iul25'!X54+'aug25'!X54+sept25!X54+'oct25'!X54</f>
        <v>0</v>
      </c>
      <c r="Y54" s="100">
        <f>'ian25'!Y54+'feb25'!Y54+'mar25'!Y54+'apr25'!Y54+'mai25'!Y54+'iun25'!Y54+'iul25'!Y54+'aug25'!Y54+sept25!Y54+'oct25'!Y54</f>
        <v>0</v>
      </c>
      <c r="Z54" s="100">
        <f>'ian25'!Z54+'feb25'!Z54+'mar25'!Z54+'apr25'!Z54+'mai25'!Z54+'iun25'!Z54+'iul25'!Z54+'aug25'!Z54+sept25!Z54+'oct25'!Z54</f>
        <v>0</v>
      </c>
      <c r="AA54" s="100">
        <f>'ian25'!AA54+'feb25'!AA54+'mar25'!AA54+'apr25'!AA54+'mai25'!AA54+'iun25'!AA54+'iul25'!AA54+'aug25'!AA54+sept25!AA54+'oct25'!AA54</f>
        <v>0</v>
      </c>
      <c r="AB54" s="100">
        <f>'ian25'!AB54+'feb25'!AB54+'mar25'!AB54+'apr25'!AB54+'mai25'!AB54+'iun25'!AB54+'iul25'!AB54+'aug25'!AB54+sept25!AB54+'oct25'!AB54</f>
        <v>0</v>
      </c>
      <c r="AC54" s="100">
        <f>'ian25'!AC54+'feb25'!AC54+'mar25'!AC54+'apr25'!AC54+'mai25'!AC54+'iun25'!AC54+'iul25'!AC54+'aug25'!AC54+sept25!AC54+'oct25'!AC54</f>
        <v>0</v>
      </c>
      <c r="AD54" s="100">
        <f>'ian25'!AD54+'feb25'!AD54+'mar25'!AD54+'apr25'!AD54+'mai25'!AD54+'iun25'!AD54+'iul25'!AD54+'aug25'!AD54+sept25!AD54+'oct25'!AD54</f>
        <v>0</v>
      </c>
      <c r="AE54" s="100">
        <f>'ian25'!AE54+'feb25'!AE54+'mar25'!AE54+'apr25'!AE54+'mai25'!AE54+'iun25'!AE54+'iul25'!AE54+'aug25'!AE54+sept25!AE54+'oct25'!AE54</f>
        <v>0</v>
      </c>
      <c r="AF54" s="100">
        <f>'ian25'!AF54+'feb25'!AF54+'mar25'!AF54+'apr25'!AF54+'mai25'!AF54+'iun25'!AF54+'iul25'!AF54+'aug25'!AF54+sept25!AF54+'oct25'!AF54</f>
        <v>0</v>
      </c>
      <c r="AG54" s="100">
        <f>'ian25'!AG54+'feb25'!AG54+'mar25'!AG54+'apr25'!AG54+'mai25'!AG54+'iun25'!AG54+'iul25'!AG54+'aug25'!AG54+sept25!AG54+'oct25'!AG54</f>
        <v>0</v>
      </c>
      <c r="AH54" s="100">
        <f>'ian25'!AH54+'feb25'!AH54+'mar25'!AH54+'apr25'!AH54+'mai25'!AH54+'iun25'!AH54+'iul25'!AH54+'aug25'!AH54+sept25!AH54+'oct25'!AH54</f>
        <v>0</v>
      </c>
      <c r="AI54" s="100">
        <f>'ian25'!AI54+'feb25'!AI54+'mar25'!AI54+'apr25'!AI54+'mai25'!AI54+'iun25'!AI54+'iul25'!AI54+'aug25'!AI54+sept25!AI54+'oct25'!AI54</f>
        <v>0</v>
      </c>
      <c r="AJ54" s="100">
        <f>'ian25'!AJ54+'feb25'!AJ54+'mar25'!AJ54+'apr25'!AJ54+'mai25'!AJ54+'iun25'!AJ54+'iul25'!AJ54+'aug25'!AJ54+sept25!AJ54+'oct25'!AJ54</f>
        <v>0</v>
      </c>
      <c r="AK54" s="100">
        <f>'ian25'!AK54+'feb25'!AK54+'mar25'!AK54+'apr25'!AK54+'mai25'!AK54+'iun25'!AK54+'iul25'!AK54+'aug25'!AK54+sept25!AK54+'oct25'!AK54</f>
        <v>0</v>
      </c>
      <c r="AL54" s="100">
        <f>'ian25'!AL54+'feb25'!AL54+'mar25'!AL54+'apr25'!AL54+'mai25'!AL54+'iun25'!AL54+'iul25'!AL54+'aug25'!AL54+sept25!AL54+'oct25'!AL54</f>
        <v>0</v>
      </c>
      <c r="AM54" s="100">
        <f>'ian25'!AM54+'feb25'!AM54+'mar25'!AM54+'apr25'!AM54+'mai25'!AM54+'iun25'!AM54+'iul25'!AM54+'aug25'!AM54+sept25!AM54+'oct25'!AM54</f>
        <v>0</v>
      </c>
      <c r="AN54" s="100">
        <f>'ian25'!AN54+'feb25'!AN54+'mar25'!AN54+'apr25'!AN54+'mai25'!AN54+'iun25'!AN54+'iul25'!AN54+'aug25'!AN54+sept25!AN54+'oct25'!AN54</f>
        <v>0</v>
      </c>
      <c r="AO54" s="100">
        <f>'ian25'!AO54+'feb25'!AO54+'mar25'!AO54+'apr25'!AO54+'mai25'!AO54+'iun25'!AO54+'iul25'!AO54+'aug25'!AO54+sept25!AO54+'oct25'!AO54</f>
        <v>0</v>
      </c>
      <c r="AP54" s="100">
        <f>'ian25'!AP54+'feb25'!AP54+'mar25'!AP54+'apr25'!AP54+'mai25'!AP54+'iun25'!AP54+'iul25'!AP54+'aug25'!AP54+sept25!AP54+'oct25'!AP54</f>
        <v>0</v>
      </c>
      <c r="AQ54" s="100">
        <f>'ian25'!AQ54+'feb25'!AQ54+'mar25'!AQ54+'apr25'!AQ54+'mai25'!AQ54+'iun25'!AQ54+'iul25'!AQ54+'aug25'!AQ54+sept25!AQ54+'oct25'!AQ54</f>
        <v>0</v>
      </c>
      <c r="AR54" s="100">
        <f>'ian25'!AR54+'feb25'!AR54+'mar25'!AR54+'apr25'!AR54+'mai25'!AR54+'iun25'!AR54+'iul25'!AR54+'aug25'!AR54+sept25!AR54+'oct25'!AR54</f>
        <v>0</v>
      </c>
      <c r="AS54" s="100">
        <f>'ian25'!AS54+'feb25'!AS54+'mar25'!AS54+'apr25'!AS54+'mai25'!AS54+'iun25'!AS54+'iul25'!AS54+'aug25'!AS54+sept25!AS54+'oct25'!AS54</f>
        <v>0</v>
      </c>
      <c r="AT54" s="146"/>
      <c r="AU54" s="13" t="str">
        <f>IF(AK16+AK37+AK38+AK41+AK42+AK45+AK46+AK47+AK48+AK52+AK53+AK54+AK55+AK60+AK61+AK63+AK64&gt;=AK14," ","GRESEALA")</f>
        <v xml:space="preserve"> </v>
      </c>
      <c r="AV54" s="13" t="str">
        <f>IF(AL16+AL37+AL38+AL41+AL42+AL45+AL46+AL47+AL48+AL52+AL53+AL54+AL55+AL60+AL61+AL63+AL64&gt;=AL14," ","GRESEALA")</f>
        <v xml:space="preserve"> </v>
      </c>
      <c r="AW54" s="13" t="str">
        <f>IF(AR16+AR37+AR38+AR41+AR42+AR45+AR46+AR47+AR48+AR52+AR53+AR54+AR55+AR60+AR61+AR63+AR64&gt;=AR14," ","GRESEALA")</f>
        <v xml:space="preserve"> </v>
      </c>
      <c r="AX54" s="13" t="str">
        <f>IF(AS16+AS37+AS38+AS41+AS42+AS45+AS46+AS47+AS48+AS52+AS53+AS54+AS55+AS60+AS61+AS63+AS64&gt;=AS14," ","GRESEALA")</f>
        <v xml:space="preserve"> </v>
      </c>
      <c r="AY54" s="13" t="str">
        <f>IF(E15+E36+E59+E62&gt;=E13," ","GRESEALA")</f>
        <v xml:space="preserve"> </v>
      </c>
      <c r="AZ54" s="13" t="str">
        <f>IF(F15+F36+F59+F62&gt;=F13," ","GRESEALA")</f>
        <v xml:space="preserve"> </v>
      </c>
      <c r="BA54" s="13" t="str">
        <f>IF(G15+G36+G59+G62&gt;=G13," ","GRESEALA")</f>
        <v xml:space="preserve"> </v>
      </c>
      <c r="BB54" s="13" t="str">
        <f>IF(H15+H36+H59+H62&gt;=H13," ","GRESEALA")</f>
        <v xml:space="preserve"> </v>
      </c>
      <c r="BC54" s="13" t="str">
        <f t="shared" ref="BC54:BI54" si="39">IF(K15+K36+K59+K62&gt;=K13," ","GRESEALA")</f>
        <v xml:space="preserve"> </v>
      </c>
      <c r="BD54" s="17" t="str">
        <f t="shared" si="39"/>
        <v xml:space="preserve"> </v>
      </c>
      <c r="BE54" s="13" t="str">
        <f t="shared" si="39"/>
        <v xml:space="preserve"> </v>
      </c>
      <c r="BF54" s="13" t="str">
        <f t="shared" si="39"/>
        <v xml:space="preserve"> </v>
      </c>
      <c r="BG54" s="13" t="str">
        <f t="shared" si="39"/>
        <v xml:space="preserve"> </v>
      </c>
      <c r="BH54" s="13" t="str">
        <f t="shared" si="39"/>
        <v xml:space="preserve"> </v>
      </c>
      <c r="BI54" s="13" t="str">
        <f t="shared" si="39"/>
        <v xml:space="preserve"> </v>
      </c>
      <c r="BJ54" s="13" t="str">
        <f t="shared" ref="BJ54:BK54" si="40">IF(S15+S36+S59+S62&gt;=S13," ","GRESEALA")</f>
        <v xml:space="preserve"> </v>
      </c>
      <c r="BK54" s="13" t="str">
        <f t="shared" si="40"/>
        <v xml:space="preserve"> </v>
      </c>
    </row>
    <row r="55" spans="2:64" ht="60.75" hidden="1" customHeight="1" x14ac:dyDescent="0.45">
      <c r="B55" s="147"/>
      <c r="C55" s="75" t="s">
        <v>115</v>
      </c>
      <c r="D55" s="128">
        <f t="shared" si="0"/>
        <v>0</v>
      </c>
      <c r="E55" s="100">
        <f>'ian25'!E55+'feb25'!E55+'mar25'!E55+'apr25'!E55+'mai25'!E55+'iun25'!E55+'iul25'!E55+'aug25'!E55+sept25!E55+'oct25'!E55</f>
        <v>0</v>
      </c>
      <c r="F55" s="100">
        <f>'ian25'!F55+'feb25'!F55+'mar25'!F55+'apr25'!F55+'mai25'!F55+'iun25'!F55+'iul25'!F55+'aug25'!F55+sept25!F55+'oct25'!F55</f>
        <v>0</v>
      </c>
      <c r="G55" s="100">
        <f>'ian25'!G55+'feb25'!G55+'mar25'!G55+'apr25'!G55+'mai25'!G55+'iun25'!G55+'iul25'!G55+'aug25'!G55+sept25!G55+'oct25'!G55</f>
        <v>0</v>
      </c>
      <c r="H55" s="100">
        <f>'ian25'!H55+'feb25'!H55+'mar25'!H55+'apr25'!H55+'mai25'!H55+'iun25'!H55+'iul25'!H55+'aug25'!H55+sept25!H55+'oct25'!H55</f>
        <v>0</v>
      </c>
      <c r="I55" s="100">
        <f>'ian25'!I55+'feb25'!I55+'mar25'!I55+'apr25'!I55+'mai25'!I55+'iun25'!I55+'iul25'!I55+'aug25'!I55+sept25!I55+'oct25'!I55</f>
        <v>0</v>
      </c>
      <c r="J55" s="100">
        <f>'ian25'!J55+'feb25'!J55+'mar25'!J55+'apr25'!J55+'mai25'!J55+'iun25'!J55+'iul25'!J55+'aug25'!J55+sept25!J55+'oct25'!J55</f>
        <v>0</v>
      </c>
      <c r="K55" s="100">
        <f>'ian25'!K55+'feb25'!K55+'mar25'!K55+'apr25'!K55+'mai25'!K55+'iun25'!K55+'iul25'!K55+'aug25'!K55+sept25!K55+'oct25'!K55</f>
        <v>0</v>
      </c>
      <c r="L55" s="100">
        <f>'ian25'!L55+'feb25'!L55+'mar25'!L55+'apr25'!L55+'mai25'!L55+'iun25'!L55+'iul25'!L55+'aug25'!L55+sept25!L55+'oct25'!L55</f>
        <v>0</v>
      </c>
      <c r="M55" s="100">
        <f>'ian25'!M55+'feb25'!M55+'mar25'!M55+'apr25'!M55+'mai25'!M55+'iun25'!M55+'iul25'!M55+'aug25'!M55+sept25!M55+'oct25'!M55</f>
        <v>0</v>
      </c>
      <c r="N55" s="100">
        <f>'ian25'!N55+'feb25'!N55+'mar25'!N55+'apr25'!N55+'mai25'!N55+'iun25'!N55+'iul25'!N55+'aug25'!N55+sept25!N55+'oct25'!N55</f>
        <v>0</v>
      </c>
      <c r="O55" s="100">
        <f>'ian25'!O55+'feb25'!O55+'mar25'!O55+'apr25'!O55+'mai25'!O55+'iun25'!O55+'iul25'!O55+'aug25'!O55+sept25!O55+'oct25'!O55</f>
        <v>0</v>
      </c>
      <c r="P55" s="100">
        <f>'ian25'!P55+'feb25'!P55+'mar25'!P55+'apr25'!P55+'mai25'!P55+'iun25'!P55+'iul25'!P55+'aug25'!P55+sept25!P55+'oct25'!P55</f>
        <v>0</v>
      </c>
      <c r="Q55" s="100">
        <f>'ian25'!Q55+'feb25'!Q55+'mar25'!Q55+'apr25'!Q55+'mai25'!Q55+'iun25'!Q55+'iul25'!Q55+'aug25'!Q55+sept25!Q55+'oct25'!Q55</f>
        <v>0</v>
      </c>
      <c r="R55" s="100">
        <f>'ian25'!R55+'feb25'!R55+'mar25'!R55+'apr25'!R55+'mai25'!R55+'iun25'!R55+'iul25'!R55+'aug25'!R55+sept25!R55+'oct25'!R55</f>
        <v>0</v>
      </c>
      <c r="S55" s="100">
        <f>'ian25'!S55+'feb25'!S55+'mar25'!S55+'apr25'!S55+'mai25'!S55+'iun25'!S55+'iul25'!S55+'aug25'!S55+sept25!S55+'oct25'!S55</f>
        <v>0</v>
      </c>
      <c r="T55" s="100">
        <f>'ian25'!T55+'feb25'!T55+'mar25'!T55+'apr25'!T55+'mai25'!T55+'iun25'!T55+'iul25'!T55+'aug25'!T55+sept25!T55+'oct25'!T55</f>
        <v>0</v>
      </c>
      <c r="U55" s="100">
        <f>'ian25'!U55+'feb25'!U55+'mar25'!U55+'apr25'!U55+'mai25'!U55+'iun25'!U55+'iul25'!U55+'aug25'!U55+sept25!U55+'oct25'!U55</f>
        <v>0</v>
      </c>
      <c r="V55" s="100">
        <f>'ian25'!V55+'feb25'!V55+'mar25'!V55+'apr25'!V55+'mai25'!V55+'iun25'!V55+'iul25'!V55+'aug25'!V55+sept25!V55+'oct25'!V55</f>
        <v>0</v>
      </c>
      <c r="W55" s="100">
        <f>'ian25'!W55+'feb25'!W55+'mar25'!W55+'apr25'!W55+'mai25'!W55+'iun25'!W55+'iul25'!W55+'aug25'!W55+sept25!W55+'oct25'!W55</f>
        <v>0</v>
      </c>
      <c r="X55" s="100">
        <f>'ian25'!X55+'feb25'!X55+'mar25'!X55+'apr25'!X55+'mai25'!X55+'iun25'!X55+'iul25'!X55+'aug25'!X55+sept25!X55+'oct25'!X55</f>
        <v>0</v>
      </c>
      <c r="Y55" s="100">
        <f>'ian25'!Y55+'feb25'!Y55+'mar25'!Y55+'apr25'!Y55+'mai25'!Y55+'iun25'!Y55+'iul25'!Y55+'aug25'!Y55+sept25!Y55+'oct25'!Y55</f>
        <v>0</v>
      </c>
      <c r="Z55" s="100">
        <f>'ian25'!Z55+'feb25'!Z55+'mar25'!Z55+'apr25'!Z55+'mai25'!Z55+'iun25'!Z55+'iul25'!Z55+'aug25'!Z55+sept25!Z55+'oct25'!Z55</f>
        <v>0</v>
      </c>
      <c r="AA55" s="100">
        <f>'ian25'!AA55+'feb25'!AA55+'mar25'!AA55+'apr25'!AA55+'mai25'!AA55+'iun25'!AA55+'iul25'!AA55+'aug25'!AA55+sept25!AA55+'oct25'!AA55</f>
        <v>0</v>
      </c>
      <c r="AB55" s="100">
        <f>'ian25'!AB55+'feb25'!AB55+'mar25'!AB55+'apr25'!AB55+'mai25'!AB55+'iun25'!AB55+'iul25'!AB55+'aug25'!AB55+sept25!AB55+'oct25'!AB55</f>
        <v>0</v>
      </c>
      <c r="AC55" s="100">
        <f>'ian25'!AC55+'feb25'!AC55+'mar25'!AC55+'apr25'!AC55+'mai25'!AC55+'iun25'!AC55+'iul25'!AC55+'aug25'!AC55+sept25!AC55+'oct25'!AC55</f>
        <v>0</v>
      </c>
      <c r="AD55" s="100">
        <f>'ian25'!AD55+'feb25'!AD55+'mar25'!AD55+'apr25'!AD55+'mai25'!AD55+'iun25'!AD55+'iul25'!AD55+'aug25'!AD55+sept25!AD55+'oct25'!AD55</f>
        <v>0</v>
      </c>
      <c r="AE55" s="100">
        <f>'ian25'!AE55+'feb25'!AE55+'mar25'!AE55+'apr25'!AE55+'mai25'!AE55+'iun25'!AE55+'iul25'!AE55+'aug25'!AE55+sept25!AE55+'oct25'!AE55</f>
        <v>0</v>
      </c>
      <c r="AF55" s="100">
        <f>'ian25'!AF55+'feb25'!AF55+'mar25'!AF55+'apr25'!AF55+'mai25'!AF55+'iun25'!AF55+'iul25'!AF55+'aug25'!AF55+sept25!AF55+'oct25'!AF55</f>
        <v>0</v>
      </c>
      <c r="AG55" s="100">
        <f>'ian25'!AG55+'feb25'!AG55+'mar25'!AG55+'apr25'!AG55+'mai25'!AG55+'iun25'!AG55+'iul25'!AG55+'aug25'!AG55+sept25!AG55+'oct25'!AG55</f>
        <v>0</v>
      </c>
      <c r="AH55" s="100">
        <f>'ian25'!AH55+'feb25'!AH55+'mar25'!AH55+'apr25'!AH55+'mai25'!AH55+'iun25'!AH55+'iul25'!AH55+'aug25'!AH55+sept25!AH55+'oct25'!AH55</f>
        <v>0</v>
      </c>
      <c r="AI55" s="100">
        <f>'ian25'!AI55+'feb25'!AI55+'mar25'!AI55+'apr25'!AI55+'mai25'!AI55+'iun25'!AI55+'iul25'!AI55+'aug25'!AI55+sept25!AI55+'oct25'!AI55</f>
        <v>0</v>
      </c>
      <c r="AJ55" s="100">
        <f>'ian25'!AJ55+'feb25'!AJ55+'mar25'!AJ55+'apr25'!AJ55+'mai25'!AJ55+'iun25'!AJ55+'iul25'!AJ55+'aug25'!AJ55+sept25!AJ55+'oct25'!AJ55</f>
        <v>0</v>
      </c>
      <c r="AK55" s="100">
        <f>'ian25'!AK55+'feb25'!AK55+'mar25'!AK55+'apr25'!AK55+'mai25'!AK55+'iun25'!AK55+'iul25'!AK55+'aug25'!AK55+sept25!AK55+'oct25'!AK55</f>
        <v>0</v>
      </c>
      <c r="AL55" s="100">
        <f>'ian25'!AL55+'feb25'!AL55+'mar25'!AL55+'apr25'!AL55+'mai25'!AL55+'iun25'!AL55+'iul25'!AL55+'aug25'!AL55+sept25!AL55+'oct25'!AL55</f>
        <v>0</v>
      </c>
      <c r="AM55" s="100">
        <f>'ian25'!AM55+'feb25'!AM55+'mar25'!AM55+'apr25'!AM55+'mai25'!AM55+'iun25'!AM55+'iul25'!AM55+'aug25'!AM55+sept25!AM55+'oct25'!AM55</f>
        <v>0</v>
      </c>
      <c r="AN55" s="100">
        <f>'ian25'!AN55+'feb25'!AN55+'mar25'!AN55+'apr25'!AN55+'mai25'!AN55+'iun25'!AN55+'iul25'!AN55+'aug25'!AN55+sept25!AN55+'oct25'!AN55</f>
        <v>0</v>
      </c>
      <c r="AO55" s="100">
        <f>'ian25'!AO55+'feb25'!AO55+'mar25'!AO55+'apr25'!AO55+'mai25'!AO55+'iun25'!AO55+'iul25'!AO55+'aug25'!AO55+sept25!AO55+'oct25'!AO55</f>
        <v>0</v>
      </c>
      <c r="AP55" s="100">
        <f>'ian25'!AP55+'feb25'!AP55+'mar25'!AP55+'apr25'!AP55+'mai25'!AP55+'iun25'!AP55+'iul25'!AP55+'aug25'!AP55+sept25!AP55+'oct25'!AP55</f>
        <v>0</v>
      </c>
      <c r="AQ55" s="100">
        <f>'ian25'!AQ55+'feb25'!AQ55+'mar25'!AQ55+'apr25'!AQ55+'mai25'!AQ55+'iun25'!AQ55+'iul25'!AQ55+'aug25'!AQ55+sept25!AQ55+'oct25'!AQ55</f>
        <v>0</v>
      </c>
      <c r="AR55" s="100">
        <f>'ian25'!AR55+'feb25'!AR55+'mar25'!AR55+'apr25'!AR55+'mai25'!AR55+'iun25'!AR55+'iul25'!AR55+'aug25'!AR55+sept25!AR55+'oct25'!AR55</f>
        <v>0</v>
      </c>
      <c r="AS55" s="100">
        <f>'ian25'!AS55+'feb25'!AS55+'mar25'!AS55+'apr25'!AS55+'mai25'!AS55+'iun25'!AS55+'iul25'!AS55+'aug25'!AS55+sept25!AS55+'oct25'!AS55</f>
        <v>0</v>
      </c>
      <c r="AT55" s="151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</row>
    <row r="56" spans="2:64" ht="27" hidden="1" customHeight="1" x14ac:dyDescent="0.45">
      <c r="B56" s="155"/>
      <c r="C56" s="88" t="s">
        <v>116</v>
      </c>
      <c r="D56" s="132">
        <f t="shared" si="0"/>
        <v>0</v>
      </c>
      <c r="E56" s="100">
        <f>'ian25'!E56+'feb25'!E56+'mar25'!E56+'apr25'!E56+'mai25'!E56+'iun25'!E56+'iul25'!E56+'aug25'!E56+sept25!E56+'oct25'!E56</f>
        <v>0</v>
      </c>
      <c r="F56" s="100">
        <f>'ian25'!F56+'feb25'!F56+'mar25'!F56+'apr25'!F56+'mai25'!F56+'iun25'!F56+'iul25'!F56+'aug25'!F56+sept25!F56+'oct25'!F56</f>
        <v>0</v>
      </c>
      <c r="G56" s="100">
        <f>'ian25'!G56+'feb25'!G56+'mar25'!G56+'apr25'!G56+'mai25'!G56+'iun25'!G56+'iul25'!G56+'aug25'!G56+sept25!G56+'oct25'!G56</f>
        <v>0</v>
      </c>
      <c r="H56" s="100">
        <f>'ian25'!H56+'feb25'!H56+'mar25'!H56+'apr25'!H56+'mai25'!H56+'iun25'!H56+'iul25'!H56+'aug25'!H56+sept25!H56+'oct25'!H56</f>
        <v>0</v>
      </c>
      <c r="I56" s="100">
        <f>'ian25'!I56+'feb25'!I56+'mar25'!I56+'apr25'!I56+'mai25'!I56+'iun25'!I56+'iul25'!I56+'aug25'!I56+sept25!I56+'oct25'!I56</f>
        <v>0</v>
      </c>
      <c r="J56" s="100">
        <f>'ian25'!J56+'feb25'!J56+'mar25'!J56+'apr25'!J56+'mai25'!J56+'iun25'!J56+'iul25'!J56+'aug25'!J56+sept25!J56+'oct25'!J56</f>
        <v>0</v>
      </c>
      <c r="K56" s="100">
        <f>'ian25'!K56+'feb25'!K56+'mar25'!K56+'apr25'!K56+'mai25'!K56+'iun25'!K56+'iul25'!K56+'aug25'!K56+sept25!K56+'oct25'!K56</f>
        <v>0</v>
      </c>
      <c r="L56" s="100">
        <f>'ian25'!L56+'feb25'!L56+'mar25'!L56+'apr25'!L56+'mai25'!L56+'iun25'!L56+'iul25'!L56+'aug25'!L56+sept25!L56+'oct25'!L56</f>
        <v>0</v>
      </c>
      <c r="M56" s="100">
        <f>'ian25'!M56+'feb25'!M56+'mar25'!M56+'apr25'!M56+'mai25'!M56+'iun25'!M56+'iul25'!M56+'aug25'!M56+sept25!M56+'oct25'!M56</f>
        <v>0</v>
      </c>
      <c r="N56" s="100">
        <f>'ian25'!N56+'feb25'!N56+'mar25'!N56+'apr25'!N56+'mai25'!N56+'iun25'!N56+'iul25'!N56+'aug25'!N56+sept25!N56+'oct25'!N56</f>
        <v>0</v>
      </c>
      <c r="O56" s="100">
        <f>'ian25'!O56+'feb25'!O56+'mar25'!O56+'apr25'!O56+'mai25'!O56+'iun25'!O56+'iul25'!O56+'aug25'!O56+sept25!O56+'oct25'!O56</f>
        <v>0</v>
      </c>
      <c r="P56" s="100">
        <f>'ian25'!P56+'feb25'!P56+'mar25'!P56+'apr25'!P56+'mai25'!P56+'iun25'!P56+'iul25'!P56+'aug25'!P56+sept25!P56+'oct25'!P56</f>
        <v>0</v>
      </c>
      <c r="Q56" s="100">
        <f>'ian25'!Q56+'feb25'!Q56+'mar25'!Q56+'apr25'!Q56+'mai25'!Q56+'iun25'!Q56+'iul25'!Q56+'aug25'!Q56+sept25!Q56+'oct25'!Q56</f>
        <v>0</v>
      </c>
      <c r="R56" s="100">
        <f>'ian25'!R56+'feb25'!R56+'mar25'!R56+'apr25'!R56+'mai25'!R56+'iun25'!R56+'iul25'!R56+'aug25'!R56+sept25!R56+'oct25'!R56</f>
        <v>0</v>
      </c>
      <c r="S56" s="100">
        <f>'ian25'!S56+'feb25'!S56+'mar25'!S56+'apr25'!S56+'mai25'!S56+'iun25'!S56+'iul25'!S56+'aug25'!S56+sept25!S56+'oct25'!S56</f>
        <v>0</v>
      </c>
      <c r="T56" s="100">
        <f>'ian25'!T56+'feb25'!T56+'mar25'!T56+'apr25'!T56+'mai25'!T56+'iun25'!T56+'iul25'!T56+'aug25'!T56+sept25!T56+'oct25'!T56</f>
        <v>0</v>
      </c>
      <c r="U56" s="100">
        <f>'ian25'!U56+'feb25'!U56+'mar25'!U56+'apr25'!U56+'mai25'!U56+'iun25'!U56+'iul25'!U56+'aug25'!U56+sept25!U56+'oct25'!U56</f>
        <v>0</v>
      </c>
      <c r="V56" s="100">
        <f>'ian25'!V56+'feb25'!V56+'mar25'!V56+'apr25'!V56+'mai25'!V56+'iun25'!V56+'iul25'!V56+'aug25'!V56+sept25!V56+'oct25'!V56</f>
        <v>0</v>
      </c>
      <c r="W56" s="100">
        <f>'ian25'!W56+'feb25'!W56+'mar25'!W56+'apr25'!W56+'mai25'!W56+'iun25'!W56+'iul25'!W56+'aug25'!W56+sept25!W56+'oct25'!W56</f>
        <v>0</v>
      </c>
      <c r="X56" s="100">
        <f>'ian25'!X56+'feb25'!X56+'mar25'!X56+'apr25'!X56+'mai25'!X56+'iun25'!X56+'iul25'!X56+'aug25'!X56+sept25!X56+'oct25'!X56</f>
        <v>0</v>
      </c>
      <c r="Y56" s="100">
        <f>'ian25'!Y56+'feb25'!Y56+'mar25'!Y56+'apr25'!Y56+'mai25'!Y56+'iun25'!Y56+'iul25'!Y56+'aug25'!Y56+sept25!Y56+'oct25'!Y56</f>
        <v>0</v>
      </c>
      <c r="Z56" s="100">
        <f>'ian25'!Z56+'feb25'!Z56+'mar25'!Z56+'apr25'!Z56+'mai25'!Z56+'iun25'!Z56+'iul25'!Z56+'aug25'!Z56+sept25!Z56+'oct25'!Z56</f>
        <v>0</v>
      </c>
      <c r="AA56" s="100">
        <f>'ian25'!AA56+'feb25'!AA56+'mar25'!AA56+'apr25'!AA56+'mai25'!AA56+'iun25'!AA56+'iul25'!AA56+'aug25'!AA56+sept25!AA56+'oct25'!AA56</f>
        <v>0</v>
      </c>
      <c r="AB56" s="100">
        <f>'ian25'!AB56+'feb25'!AB56+'mar25'!AB56+'apr25'!AB56+'mai25'!AB56+'iun25'!AB56+'iul25'!AB56+'aug25'!AB56+sept25!AB56+'oct25'!AB56</f>
        <v>0</v>
      </c>
      <c r="AC56" s="100">
        <f>'ian25'!AC56+'feb25'!AC56+'mar25'!AC56+'apr25'!AC56+'mai25'!AC56+'iun25'!AC56+'iul25'!AC56+'aug25'!AC56+sept25!AC56+'oct25'!AC56</f>
        <v>0</v>
      </c>
      <c r="AD56" s="100">
        <f>'ian25'!AD56+'feb25'!AD56+'mar25'!AD56+'apr25'!AD56+'mai25'!AD56+'iun25'!AD56+'iul25'!AD56+'aug25'!AD56+sept25!AD56+'oct25'!AD56</f>
        <v>0</v>
      </c>
      <c r="AE56" s="100">
        <f>'ian25'!AE56+'feb25'!AE56+'mar25'!AE56+'apr25'!AE56+'mai25'!AE56+'iun25'!AE56+'iul25'!AE56+'aug25'!AE56+sept25!AE56+'oct25'!AE56</f>
        <v>0</v>
      </c>
      <c r="AF56" s="100">
        <f>'ian25'!AF56+'feb25'!AF56+'mar25'!AF56+'apr25'!AF56+'mai25'!AF56+'iun25'!AF56+'iul25'!AF56+'aug25'!AF56+sept25!AF56+'oct25'!AF56</f>
        <v>0</v>
      </c>
      <c r="AG56" s="100">
        <f>'ian25'!AG56+'feb25'!AG56+'mar25'!AG56+'apr25'!AG56+'mai25'!AG56+'iun25'!AG56+'iul25'!AG56+'aug25'!AG56+sept25!AG56+'oct25'!AG56</f>
        <v>0</v>
      </c>
      <c r="AH56" s="100">
        <f>'ian25'!AH56+'feb25'!AH56+'mar25'!AH56+'apr25'!AH56+'mai25'!AH56+'iun25'!AH56+'iul25'!AH56+'aug25'!AH56+sept25!AH56+'oct25'!AH56</f>
        <v>0</v>
      </c>
      <c r="AI56" s="100">
        <f>'ian25'!AI56+'feb25'!AI56+'mar25'!AI56+'apr25'!AI56+'mai25'!AI56+'iun25'!AI56+'iul25'!AI56+'aug25'!AI56+sept25!AI56+'oct25'!AI56</f>
        <v>0</v>
      </c>
      <c r="AJ56" s="100">
        <f>'ian25'!AJ56+'feb25'!AJ56+'mar25'!AJ56+'apr25'!AJ56+'mai25'!AJ56+'iun25'!AJ56+'iul25'!AJ56+'aug25'!AJ56+sept25!AJ56+'oct25'!AJ56</f>
        <v>0</v>
      </c>
      <c r="AK56" s="100">
        <f>'ian25'!AK56+'feb25'!AK56+'mar25'!AK56+'apr25'!AK56+'mai25'!AK56+'iun25'!AK56+'iul25'!AK56+'aug25'!AK56+sept25!AK56+'oct25'!AK56</f>
        <v>0</v>
      </c>
      <c r="AL56" s="100">
        <f>'ian25'!AL56+'feb25'!AL56+'mar25'!AL56+'apr25'!AL56+'mai25'!AL56+'iun25'!AL56+'iul25'!AL56+'aug25'!AL56+sept25!AL56+'oct25'!AL56</f>
        <v>0</v>
      </c>
      <c r="AM56" s="100">
        <f>'ian25'!AM56+'feb25'!AM56+'mar25'!AM56+'apr25'!AM56+'mai25'!AM56+'iun25'!AM56+'iul25'!AM56+'aug25'!AM56+sept25!AM56+'oct25'!AM56</f>
        <v>0</v>
      </c>
      <c r="AN56" s="100">
        <f>'ian25'!AN56+'feb25'!AN56+'mar25'!AN56+'apr25'!AN56+'mai25'!AN56+'iun25'!AN56+'iul25'!AN56+'aug25'!AN56+sept25!AN56+'oct25'!AN56</f>
        <v>0</v>
      </c>
      <c r="AO56" s="100">
        <f>'ian25'!AO56+'feb25'!AO56+'mar25'!AO56+'apr25'!AO56+'mai25'!AO56+'iun25'!AO56+'iul25'!AO56+'aug25'!AO56+sept25!AO56+'oct25'!AO56</f>
        <v>0</v>
      </c>
      <c r="AP56" s="100">
        <f>'ian25'!AP56+'feb25'!AP56+'mar25'!AP56+'apr25'!AP56+'mai25'!AP56+'iun25'!AP56+'iul25'!AP56+'aug25'!AP56+sept25!AP56+'oct25'!AP56</f>
        <v>0</v>
      </c>
      <c r="AQ56" s="100">
        <f>'ian25'!AQ56+'feb25'!AQ56+'mar25'!AQ56+'apr25'!AQ56+'mai25'!AQ56+'iun25'!AQ56+'iul25'!AQ56+'aug25'!AQ56+sept25!AQ56+'oct25'!AQ56</f>
        <v>0</v>
      </c>
      <c r="AR56" s="100">
        <f>'ian25'!AR56+'feb25'!AR56+'mar25'!AR56+'apr25'!AR56+'mai25'!AR56+'iun25'!AR56+'iul25'!AR56+'aug25'!AR56+sept25!AR56+'oct25'!AR56</f>
        <v>0</v>
      </c>
      <c r="AS56" s="100">
        <f>'ian25'!AS56+'feb25'!AS56+'mar25'!AS56+'apr25'!AS56+'mai25'!AS56+'iun25'!AS56+'iul25'!AS56+'aug25'!AS56+sept25!AS56+'oct25'!AS56</f>
        <v>0</v>
      </c>
      <c r="AT56" s="146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</row>
    <row r="57" spans="2:64" ht="40.5" hidden="1" customHeight="1" x14ac:dyDescent="0.45">
      <c r="B57" s="155"/>
      <c r="C57" s="88" t="s">
        <v>117</v>
      </c>
      <c r="D57" s="130">
        <f t="shared" si="0"/>
        <v>0</v>
      </c>
      <c r="E57" s="100">
        <f>'ian25'!E57+'feb25'!E57+'mar25'!E57+'apr25'!E57+'mai25'!E57+'iun25'!E57+'iul25'!E57+'aug25'!E57+sept25!E57+'oct25'!E57</f>
        <v>0</v>
      </c>
      <c r="F57" s="100">
        <f>'ian25'!F57+'feb25'!F57+'mar25'!F57+'apr25'!F57+'mai25'!F57+'iun25'!F57+'iul25'!F57+'aug25'!F57+sept25!F57+'oct25'!F57</f>
        <v>0</v>
      </c>
      <c r="G57" s="100">
        <f>'ian25'!G57+'feb25'!G57+'mar25'!G57+'apr25'!G57+'mai25'!G57+'iun25'!G57+'iul25'!G57+'aug25'!G57+sept25!G57+'oct25'!G57</f>
        <v>0</v>
      </c>
      <c r="H57" s="100">
        <f>'ian25'!H57+'feb25'!H57+'mar25'!H57+'apr25'!H57+'mai25'!H57+'iun25'!H57+'iul25'!H57+'aug25'!H57+sept25!H57+'oct25'!H57</f>
        <v>0</v>
      </c>
      <c r="I57" s="100">
        <f>'ian25'!I57+'feb25'!I57+'mar25'!I57+'apr25'!I57+'mai25'!I57+'iun25'!I57+'iul25'!I57+'aug25'!I57+sept25!I57+'oct25'!I57</f>
        <v>0</v>
      </c>
      <c r="J57" s="100">
        <f>'ian25'!J57+'feb25'!J57+'mar25'!J57+'apr25'!J57+'mai25'!J57+'iun25'!J57+'iul25'!J57+'aug25'!J57+sept25!J57+'oct25'!J57</f>
        <v>0</v>
      </c>
      <c r="K57" s="100">
        <f>'ian25'!K57+'feb25'!K57+'mar25'!K57+'apr25'!K57+'mai25'!K57+'iun25'!K57+'iul25'!K57+'aug25'!K57+sept25!K57+'oct25'!K57</f>
        <v>0</v>
      </c>
      <c r="L57" s="100">
        <f>'ian25'!L57+'feb25'!L57+'mar25'!L57+'apr25'!L57+'mai25'!L57+'iun25'!L57+'iul25'!L57+'aug25'!L57+sept25!L57+'oct25'!L57</f>
        <v>0</v>
      </c>
      <c r="M57" s="100">
        <f>'ian25'!M57+'feb25'!M57+'mar25'!M57+'apr25'!M57+'mai25'!M57+'iun25'!M57+'iul25'!M57+'aug25'!M57+sept25!M57+'oct25'!M57</f>
        <v>0</v>
      </c>
      <c r="N57" s="100">
        <f>'ian25'!N57+'feb25'!N57+'mar25'!N57+'apr25'!N57+'mai25'!N57+'iun25'!N57+'iul25'!N57+'aug25'!N57+sept25!N57+'oct25'!N57</f>
        <v>0</v>
      </c>
      <c r="O57" s="100">
        <f>'ian25'!O57+'feb25'!O57+'mar25'!O57+'apr25'!O57+'mai25'!O57+'iun25'!O57+'iul25'!O57+'aug25'!O57+sept25!O57+'oct25'!O57</f>
        <v>0</v>
      </c>
      <c r="P57" s="100">
        <f>'ian25'!P57+'feb25'!P57+'mar25'!P57+'apr25'!P57+'mai25'!P57+'iun25'!P57+'iul25'!P57+'aug25'!P57+sept25!P57+'oct25'!P57</f>
        <v>0</v>
      </c>
      <c r="Q57" s="100">
        <f>'ian25'!Q57+'feb25'!Q57+'mar25'!Q57+'apr25'!Q57+'mai25'!Q57+'iun25'!Q57+'iul25'!Q57+'aug25'!Q57+sept25!Q57+'oct25'!Q57</f>
        <v>0</v>
      </c>
      <c r="R57" s="100">
        <f>'ian25'!R57+'feb25'!R57+'mar25'!R57+'apr25'!R57+'mai25'!R57+'iun25'!R57+'iul25'!R57+'aug25'!R57+sept25!R57+'oct25'!R57</f>
        <v>0</v>
      </c>
      <c r="S57" s="100">
        <f>'ian25'!S57+'feb25'!S57+'mar25'!S57+'apr25'!S57+'mai25'!S57+'iun25'!S57+'iul25'!S57+'aug25'!S57+sept25!S57+'oct25'!S57</f>
        <v>0</v>
      </c>
      <c r="T57" s="100">
        <f>'ian25'!T57+'feb25'!T57+'mar25'!T57+'apr25'!T57+'mai25'!T57+'iun25'!T57+'iul25'!T57+'aug25'!T57+sept25!T57+'oct25'!T57</f>
        <v>0</v>
      </c>
      <c r="U57" s="100">
        <f>'ian25'!U57+'feb25'!U57+'mar25'!U57+'apr25'!U57+'mai25'!U57+'iun25'!U57+'iul25'!U57+'aug25'!U57+sept25!U57+'oct25'!U57</f>
        <v>0</v>
      </c>
      <c r="V57" s="100">
        <f>'ian25'!V57+'feb25'!V57+'mar25'!V57+'apr25'!V57+'mai25'!V57+'iun25'!V57+'iul25'!V57+'aug25'!V57+sept25!V57+'oct25'!V57</f>
        <v>0</v>
      </c>
      <c r="W57" s="100">
        <f>'ian25'!W57+'feb25'!W57+'mar25'!W57+'apr25'!W57+'mai25'!W57+'iun25'!W57+'iul25'!W57+'aug25'!W57+sept25!W57+'oct25'!W57</f>
        <v>0</v>
      </c>
      <c r="X57" s="100">
        <f>'ian25'!X57+'feb25'!X57+'mar25'!X57+'apr25'!X57+'mai25'!X57+'iun25'!X57+'iul25'!X57+'aug25'!X57+sept25!X57+'oct25'!X57</f>
        <v>0</v>
      </c>
      <c r="Y57" s="100">
        <f>'ian25'!Y57+'feb25'!Y57+'mar25'!Y57+'apr25'!Y57+'mai25'!Y57+'iun25'!Y57+'iul25'!Y57+'aug25'!Y57+sept25!Y57+'oct25'!Y57</f>
        <v>0</v>
      </c>
      <c r="Z57" s="100">
        <f>'ian25'!Z57+'feb25'!Z57+'mar25'!Z57+'apr25'!Z57+'mai25'!Z57+'iun25'!Z57+'iul25'!Z57+'aug25'!Z57+sept25!Z57+'oct25'!Z57</f>
        <v>0</v>
      </c>
      <c r="AA57" s="100">
        <f>'ian25'!AA57+'feb25'!AA57+'mar25'!AA57+'apr25'!AA57+'mai25'!AA57+'iun25'!AA57+'iul25'!AA57+'aug25'!AA57+sept25!AA57+'oct25'!AA57</f>
        <v>0</v>
      </c>
      <c r="AB57" s="100">
        <f>'ian25'!AB57+'feb25'!AB57+'mar25'!AB57+'apr25'!AB57+'mai25'!AB57+'iun25'!AB57+'iul25'!AB57+'aug25'!AB57+sept25!AB57+'oct25'!AB57</f>
        <v>0</v>
      </c>
      <c r="AC57" s="100">
        <f>'ian25'!AC57+'feb25'!AC57+'mar25'!AC57+'apr25'!AC57+'mai25'!AC57+'iun25'!AC57+'iul25'!AC57+'aug25'!AC57+sept25!AC57+'oct25'!AC57</f>
        <v>0</v>
      </c>
      <c r="AD57" s="100">
        <f>'ian25'!AD57+'feb25'!AD57+'mar25'!AD57+'apr25'!AD57+'mai25'!AD57+'iun25'!AD57+'iul25'!AD57+'aug25'!AD57+sept25!AD57+'oct25'!AD57</f>
        <v>0</v>
      </c>
      <c r="AE57" s="100">
        <f>'ian25'!AE57+'feb25'!AE57+'mar25'!AE57+'apr25'!AE57+'mai25'!AE57+'iun25'!AE57+'iul25'!AE57+'aug25'!AE57+sept25!AE57+'oct25'!AE57</f>
        <v>0</v>
      </c>
      <c r="AF57" s="100">
        <f>'ian25'!AF57+'feb25'!AF57+'mar25'!AF57+'apr25'!AF57+'mai25'!AF57+'iun25'!AF57+'iul25'!AF57+'aug25'!AF57+sept25!AF57+'oct25'!AF57</f>
        <v>0</v>
      </c>
      <c r="AG57" s="100">
        <f>'ian25'!AG57+'feb25'!AG57+'mar25'!AG57+'apr25'!AG57+'mai25'!AG57+'iun25'!AG57+'iul25'!AG57+'aug25'!AG57+sept25!AG57+'oct25'!AG57</f>
        <v>0</v>
      </c>
      <c r="AH57" s="100">
        <f>'ian25'!AH57+'feb25'!AH57+'mar25'!AH57+'apr25'!AH57+'mai25'!AH57+'iun25'!AH57+'iul25'!AH57+'aug25'!AH57+sept25!AH57+'oct25'!AH57</f>
        <v>0</v>
      </c>
      <c r="AI57" s="100">
        <f>'ian25'!AI57+'feb25'!AI57+'mar25'!AI57+'apr25'!AI57+'mai25'!AI57+'iun25'!AI57+'iul25'!AI57+'aug25'!AI57+sept25!AI57+'oct25'!AI57</f>
        <v>0</v>
      </c>
      <c r="AJ57" s="100">
        <f>'ian25'!AJ57+'feb25'!AJ57+'mar25'!AJ57+'apr25'!AJ57+'mai25'!AJ57+'iun25'!AJ57+'iul25'!AJ57+'aug25'!AJ57+sept25!AJ57+'oct25'!AJ57</f>
        <v>0</v>
      </c>
      <c r="AK57" s="100">
        <f>'ian25'!AK57+'feb25'!AK57+'mar25'!AK57+'apr25'!AK57+'mai25'!AK57+'iun25'!AK57+'iul25'!AK57+'aug25'!AK57+sept25!AK57+'oct25'!AK57</f>
        <v>0</v>
      </c>
      <c r="AL57" s="100">
        <f>'ian25'!AL57+'feb25'!AL57+'mar25'!AL57+'apr25'!AL57+'mai25'!AL57+'iun25'!AL57+'iul25'!AL57+'aug25'!AL57+sept25!AL57+'oct25'!AL57</f>
        <v>0</v>
      </c>
      <c r="AM57" s="100">
        <f>'ian25'!AM57+'feb25'!AM57+'mar25'!AM57+'apr25'!AM57+'mai25'!AM57+'iun25'!AM57+'iul25'!AM57+'aug25'!AM57+sept25!AM57+'oct25'!AM57</f>
        <v>0</v>
      </c>
      <c r="AN57" s="100">
        <f>'ian25'!AN57+'feb25'!AN57+'mar25'!AN57+'apr25'!AN57+'mai25'!AN57+'iun25'!AN57+'iul25'!AN57+'aug25'!AN57+sept25!AN57+'oct25'!AN57</f>
        <v>0</v>
      </c>
      <c r="AO57" s="100">
        <f>'ian25'!AO57+'feb25'!AO57+'mar25'!AO57+'apr25'!AO57+'mai25'!AO57+'iun25'!AO57+'iul25'!AO57+'aug25'!AO57+sept25!AO57+'oct25'!AO57</f>
        <v>0</v>
      </c>
      <c r="AP57" s="100">
        <f>'ian25'!AP57+'feb25'!AP57+'mar25'!AP57+'apr25'!AP57+'mai25'!AP57+'iun25'!AP57+'iul25'!AP57+'aug25'!AP57+sept25!AP57+'oct25'!AP57</f>
        <v>0</v>
      </c>
      <c r="AQ57" s="100">
        <f>'ian25'!AQ57+'feb25'!AQ57+'mar25'!AQ57+'apr25'!AQ57+'mai25'!AQ57+'iun25'!AQ57+'iul25'!AQ57+'aug25'!AQ57+sept25!AQ57+'oct25'!AQ57</f>
        <v>0</v>
      </c>
      <c r="AR57" s="100">
        <f>'ian25'!AR57+'feb25'!AR57+'mar25'!AR57+'apr25'!AR57+'mai25'!AR57+'iun25'!AR57+'iul25'!AR57+'aug25'!AR57+sept25!AR57+'oct25'!AR57</f>
        <v>0</v>
      </c>
      <c r="AS57" s="100">
        <f>'ian25'!AS57+'feb25'!AS57+'mar25'!AS57+'apr25'!AS57+'mai25'!AS57+'iun25'!AS57+'iul25'!AS57+'aug25'!AS57+sept25!AS57+'oct25'!AS57</f>
        <v>0</v>
      </c>
      <c r="AT57" s="146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</row>
    <row r="58" spans="2:64" ht="45.75" hidden="1" customHeight="1" x14ac:dyDescent="0.45">
      <c r="B58" s="155"/>
      <c r="C58" s="88" t="s">
        <v>118</v>
      </c>
      <c r="D58" s="132">
        <f t="shared" si="0"/>
        <v>0</v>
      </c>
      <c r="E58" s="100">
        <f>'ian25'!E58+'feb25'!E58+'mar25'!E58+'apr25'!E58+'mai25'!E58+'iun25'!E58+'iul25'!E58+'aug25'!E58+sept25!E58+'oct25'!E58</f>
        <v>0</v>
      </c>
      <c r="F58" s="100">
        <f>'ian25'!F58+'feb25'!F58+'mar25'!F58+'apr25'!F58+'mai25'!F58+'iun25'!F58+'iul25'!F58+'aug25'!F58+sept25!F58+'oct25'!F58</f>
        <v>0</v>
      </c>
      <c r="G58" s="100">
        <f>'ian25'!G58+'feb25'!G58+'mar25'!G58+'apr25'!G58+'mai25'!G58+'iun25'!G58+'iul25'!G58+'aug25'!G58+sept25!G58+'oct25'!G58</f>
        <v>0</v>
      </c>
      <c r="H58" s="100">
        <f>'ian25'!H58+'feb25'!H58+'mar25'!H58+'apr25'!H58+'mai25'!H58+'iun25'!H58+'iul25'!H58+'aug25'!H58+sept25!H58+'oct25'!H58</f>
        <v>0</v>
      </c>
      <c r="I58" s="100">
        <f>'ian25'!I58+'feb25'!I58+'mar25'!I58+'apr25'!I58+'mai25'!I58+'iun25'!I58+'iul25'!I58+'aug25'!I58+sept25!I58+'oct25'!I58</f>
        <v>0</v>
      </c>
      <c r="J58" s="100">
        <f>'ian25'!J58+'feb25'!J58+'mar25'!J58+'apr25'!J58+'mai25'!J58+'iun25'!J58+'iul25'!J58+'aug25'!J58+sept25!J58+'oct25'!J58</f>
        <v>0</v>
      </c>
      <c r="K58" s="100">
        <f>'ian25'!K58+'feb25'!K58+'mar25'!K58+'apr25'!K58+'mai25'!K58+'iun25'!K58+'iul25'!K58+'aug25'!K58+sept25!K58+'oct25'!K58</f>
        <v>0</v>
      </c>
      <c r="L58" s="100">
        <f>'ian25'!L58+'feb25'!L58+'mar25'!L58+'apr25'!L58+'mai25'!L58+'iun25'!L58+'iul25'!L58+'aug25'!L58+sept25!L58+'oct25'!L58</f>
        <v>0</v>
      </c>
      <c r="M58" s="100">
        <f>'ian25'!M58+'feb25'!M58+'mar25'!M58+'apr25'!M58+'mai25'!M58+'iun25'!M58+'iul25'!M58+'aug25'!M58+sept25!M58+'oct25'!M58</f>
        <v>0</v>
      </c>
      <c r="N58" s="100">
        <f>'ian25'!N58+'feb25'!N58+'mar25'!N58+'apr25'!N58+'mai25'!N58+'iun25'!N58+'iul25'!N58+'aug25'!N58+sept25!N58+'oct25'!N58</f>
        <v>0</v>
      </c>
      <c r="O58" s="100">
        <f>'ian25'!O58+'feb25'!O58+'mar25'!O58+'apr25'!O58+'mai25'!O58+'iun25'!O58+'iul25'!O58+'aug25'!O58+sept25!O58+'oct25'!O58</f>
        <v>0</v>
      </c>
      <c r="P58" s="100">
        <f>'ian25'!P58+'feb25'!P58+'mar25'!P58+'apr25'!P58+'mai25'!P58+'iun25'!P58+'iul25'!P58+'aug25'!P58+sept25!P58+'oct25'!P58</f>
        <v>0</v>
      </c>
      <c r="Q58" s="100">
        <f>'ian25'!Q58+'feb25'!Q58+'mar25'!Q58+'apr25'!Q58+'mai25'!Q58+'iun25'!Q58+'iul25'!Q58+'aug25'!Q58+sept25!Q58+'oct25'!Q58</f>
        <v>0</v>
      </c>
      <c r="R58" s="100">
        <f>'ian25'!R58+'feb25'!R58+'mar25'!R58+'apr25'!R58+'mai25'!R58+'iun25'!R58+'iul25'!R58+'aug25'!R58+sept25!R58+'oct25'!R58</f>
        <v>0</v>
      </c>
      <c r="S58" s="100">
        <f>'ian25'!S58+'feb25'!S58+'mar25'!S58+'apr25'!S58+'mai25'!S58+'iun25'!S58+'iul25'!S58+'aug25'!S58+sept25!S58+'oct25'!S58</f>
        <v>0</v>
      </c>
      <c r="T58" s="100">
        <f>'ian25'!T58+'feb25'!T58+'mar25'!T58+'apr25'!T58+'mai25'!T58+'iun25'!T58+'iul25'!T58+'aug25'!T58+sept25!T58+'oct25'!T58</f>
        <v>0</v>
      </c>
      <c r="U58" s="100">
        <f>'ian25'!U58+'feb25'!U58+'mar25'!U58+'apr25'!U58+'mai25'!U58+'iun25'!U58+'iul25'!U58+'aug25'!U58+sept25!U58+'oct25'!U58</f>
        <v>0</v>
      </c>
      <c r="V58" s="100">
        <f>'ian25'!V58+'feb25'!V58+'mar25'!V58+'apr25'!V58+'mai25'!V58+'iun25'!V58+'iul25'!V58+'aug25'!V58+sept25!V58+'oct25'!V58</f>
        <v>0</v>
      </c>
      <c r="W58" s="100">
        <f>'ian25'!W58+'feb25'!W58+'mar25'!W58+'apr25'!W58+'mai25'!W58+'iun25'!W58+'iul25'!W58+'aug25'!W58+sept25!W58+'oct25'!W58</f>
        <v>0</v>
      </c>
      <c r="X58" s="100">
        <f>'ian25'!X58+'feb25'!X58+'mar25'!X58+'apr25'!X58+'mai25'!X58+'iun25'!X58+'iul25'!X58+'aug25'!X58+sept25!X58+'oct25'!X58</f>
        <v>0</v>
      </c>
      <c r="Y58" s="100">
        <f>'ian25'!Y58+'feb25'!Y58+'mar25'!Y58+'apr25'!Y58+'mai25'!Y58+'iun25'!Y58+'iul25'!Y58+'aug25'!Y58+sept25!Y58+'oct25'!Y58</f>
        <v>0</v>
      </c>
      <c r="Z58" s="100">
        <f>'ian25'!Z58+'feb25'!Z58+'mar25'!Z58+'apr25'!Z58+'mai25'!Z58+'iun25'!Z58+'iul25'!Z58+'aug25'!Z58+sept25!Z58+'oct25'!Z58</f>
        <v>0</v>
      </c>
      <c r="AA58" s="100">
        <f>'ian25'!AA58+'feb25'!AA58+'mar25'!AA58+'apr25'!AA58+'mai25'!AA58+'iun25'!AA58+'iul25'!AA58+'aug25'!AA58+sept25!AA58+'oct25'!AA58</f>
        <v>0</v>
      </c>
      <c r="AB58" s="100">
        <f>'ian25'!AB58+'feb25'!AB58+'mar25'!AB58+'apr25'!AB58+'mai25'!AB58+'iun25'!AB58+'iul25'!AB58+'aug25'!AB58+sept25!AB58+'oct25'!AB58</f>
        <v>0</v>
      </c>
      <c r="AC58" s="100">
        <f>'ian25'!AC58+'feb25'!AC58+'mar25'!AC58+'apr25'!AC58+'mai25'!AC58+'iun25'!AC58+'iul25'!AC58+'aug25'!AC58+sept25!AC58+'oct25'!AC58</f>
        <v>0</v>
      </c>
      <c r="AD58" s="100">
        <f>'ian25'!AD58+'feb25'!AD58+'mar25'!AD58+'apr25'!AD58+'mai25'!AD58+'iun25'!AD58+'iul25'!AD58+'aug25'!AD58+sept25!AD58+'oct25'!AD58</f>
        <v>0</v>
      </c>
      <c r="AE58" s="100">
        <f>'ian25'!AE58+'feb25'!AE58+'mar25'!AE58+'apr25'!AE58+'mai25'!AE58+'iun25'!AE58+'iul25'!AE58+'aug25'!AE58+sept25!AE58+'oct25'!AE58</f>
        <v>0</v>
      </c>
      <c r="AF58" s="100">
        <f>'ian25'!AF58+'feb25'!AF58+'mar25'!AF58+'apr25'!AF58+'mai25'!AF58+'iun25'!AF58+'iul25'!AF58+'aug25'!AF58+sept25!AF58+'oct25'!AF58</f>
        <v>0</v>
      </c>
      <c r="AG58" s="100">
        <f>'ian25'!AG58+'feb25'!AG58+'mar25'!AG58+'apr25'!AG58+'mai25'!AG58+'iun25'!AG58+'iul25'!AG58+'aug25'!AG58+sept25!AG58+'oct25'!AG58</f>
        <v>0</v>
      </c>
      <c r="AH58" s="100">
        <f>'ian25'!AH58+'feb25'!AH58+'mar25'!AH58+'apr25'!AH58+'mai25'!AH58+'iun25'!AH58+'iul25'!AH58+'aug25'!AH58+sept25!AH58+'oct25'!AH58</f>
        <v>0</v>
      </c>
      <c r="AI58" s="100">
        <f>'ian25'!AI58+'feb25'!AI58+'mar25'!AI58+'apr25'!AI58+'mai25'!AI58+'iun25'!AI58+'iul25'!AI58+'aug25'!AI58+sept25!AI58+'oct25'!AI58</f>
        <v>0</v>
      </c>
      <c r="AJ58" s="100">
        <f>'ian25'!AJ58+'feb25'!AJ58+'mar25'!AJ58+'apr25'!AJ58+'mai25'!AJ58+'iun25'!AJ58+'iul25'!AJ58+'aug25'!AJ58+sept25!AJ58+'oct25'!AJ58</f>
        <v>0</v>
      </c>
      <c r="AK58" s="100">
        <f>'ian25'!AK58+'feb25'!AK58+'mar25'!AK58+'apr25'!AK58+'mai25'!AK58+'iun25'!AK58+'iul25'!AK58+'aug25'!AK58+sept25!AK58+'oct25'!AK58</f>
        <v>0</v>
      </c>
      <c r="AL58" s="100">
        <f>'ian25'!AL58+'feb25'!AL58+'mar25'!AL58+'apr25'!AL58+'mai25'!AL58+'iun25'!AL58+'iul25'!AL58+'aug25'!AL58+sept25!AL58+'oct25'!AL58</f>
        <v>0</v>
      </c>
      <c r="AM58" s="100">
        <f>'ian25'!AM58+'feb25'!AM58+'mar25'!AM58+'apr25'!AM58+'mai25'!AM58+'iun25'!AM58+'iul25'!AM58+'aug25'!AM58+sept25!AM58+'oct25'!AM58</f>
        <v>0</v>
      </c>
      <c r="AN58" s="100">
        <f>'ian25'!AN58+'feb25'!AN58+'mar25'!AN58+'apr25'!AN58+'mai25'!AN58+'iun25'!AN58+'iul25'!AN58+'aug25'!AN58+sept25!AN58+'oct25'!AN58</f>
        <v>0</v>
      </c>
      <c r="AO58" s="100">
        <f>'ian25'!AO58+'feb25'!AO58+'mar25'!AO58+'apr25'!AO58+'mai25'!AO58+'iun25'!AO58+'iul25'!AO58+'aug25'!AO58+sept25!AO58+'oct25'!AO58</f>
        <v>0</v>
      </c>
      <c r="AP58" s="100">
        <f>'ian25'!AP58+'feb25'!AP58+'mar25'!AP58+'apr25'!AP58+'mai25'!AP58+'iun25'!AP58+'iul25'!AP58+'aug25'!AP58+sept25!AP58+'oct25'!AP58</f>
        <v>0</v>
      </c>
      <c r="AQ58" s="100">
        <f>'ian25'!AQ58+'feb25'!AQ58+'mar25'!AQ58+'apr25'!AQ58+'mai25'!AQ58+'iun25'!AQ58+'iul25'!AQ58+'aug25'!AQ58+sept25!AQ58+'oct25'!AQ58</f>
        <v>0</v>
      </c>
      <c r="AR58" s="100">
        <f>'ian25'!AR58+'feb25'!AR58+'mar25'!AR58+'apr25'!AR58+'mai25'!AR58+'iun25'!AR58+'iul25'!AR58+'aug25'!AR58+sept25!AR58+'oct25'!AR58</f>
        <v>0</v>
      </c>
      <c r="AS58" s="100">
        <f>'ian25'!AS58+'feb25'!AS58+'mar25'!AS58+'apr25'!AS58+'mai25'!AS58+'iun25'!AS58+'iul25'!AS58+'aug25'!AS58+sept25!AS58+'oct25'!AS58</f>
        <v>0</v>
      </c>
      <c r="AT58" s="146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</row>
    <row r="59" spans="2:64" ht="39" customHeight="1" x14ac:dyDescent="0.35">
      <c r="B59" s="156">
        <v>13.1</v>
      </c>
      <c r="C59" s="76" t="s">
        <v>119</v>
      </c>
      <c r="D59" s="133">
        <f t="shared" si="0"/>
        <v>0</v>
      </c>
      <c r="E59" s="100">
        <f>'ian25'!E59+'feb25'!E59+'mar25'!E59+'apr25'!E59+'mai25'!E59+'iun25'!E59+'iul25'!E59+'aug25'!E59+sept25!E59+'oct25'!E59</f>
        <v>0</v>
      </c>
      <c r="F59" s="100">
        <f>'ian25'!F59+'feb25'!F59+'mar25'!F59+'apr25'!F59+'mai25'!F59+'iun25'!F59+'iul25'!F59+'aug25'!F59+sept25!F59+'oct25'!F59</f>
        <v>0</v>
      </c>
      <c r="G59" s="100">
        <f>'ian25'!G59+'feb25'!G59+'mar25'!G59+'apr25'!G59+'mai25'!G59+'iun25'!G59+'iul25'!G59+'aug25'!G59+sept25!G59+'oct25'!G59</f>
        <v>0</v>
      </c>
      <c r="H59" s="100">
        <f>'ian25'!H59+'feb25'!H59+'mar25'!H59+'apr25'!H59+'mai25'!H59+'iun25'!H59+'iul25'!H59+'aug25'!H59+sept25!H59+'oct25'!H59</f>
        <v>0</v>
      </c>
      <c r="I59" s="100">
        <f>'ian25'!I59+'feb25'!I59+'mar25'!I59+'apr25'!I59+'mai25'!I59+'iun25'!I59+'iul25'!I59+'aug25'!I59+sept25!I59+'oct25'!I59</f>
        <v>0</v>
      </c>
      <c r="J59" s="100">
        <f>'ian25'!J59+'feb25'!J59+'mar25'!J59+'apr25'!J59+'mai25'!J59+'iun25'!J59+'iul25'!J59+'aug25'!J59+sept25!J59+'oct25'!J59</f>
        <v>0</v>
      </c>
      <c r="K59" s="100">
        <f>'ian25'!K59+'feb25'!K59+'mar25'!K59+'apr25'!K59+'mai25'!K59+'iun25'!K59+'iul25'!K59+'aug25'!K59+sept25!K59+'oct25'!K59</f>
        <v>0</v>
      </c>
      <c r="L59" s="100">
        <f>'ian25'!L59+'feb25'!L59+'mar25'!L59+'apr25'!L59+'mai25'!L59+'iun25'!L59+'iul25'!L59+'aug25'!L59+sept25!L59+'oct25'!L59</f>
        <v>0</v>
      </c>
      <c r="M59" s="100">
        <f>'ian25'!M59+'feb25'!M59+'mar25'!M59+'apr25'!M59+'mai25'!M59+'iun25'!M59+'iul25'!M59+'aug25'!M59+sept25!M59+'oct25'!M59</f>
        <v>0</v>
      </c>
      <c r="N59" s="100">
        <f>'ian25'!N59+'feb25'!N59+'mar25'!N59+'apr25'!N59+'mai25'!N59+'iun25'!N59+'iul25'!N59+'aug25'!N59+sept25!N59+'oct25'!N59</f>
        <v>0</v>
      </c>
      <c r="O59" s="100">
        <f>'ian25'!O59+'feb25'!O59+'mar25'!O59+'apr25'!O59+'mai25'!O59+'iun25'!O59+'iul25'!O59+'aug25'!O59+sept25!O59+'oct25'!O59</f>
        <v>0</v>
      </c>
      <c r="P59" s="100">
        <f>'ian25'!P59+'feb25'!P59+'mar25'!P59+'apr25'!P59+'mai25'!P59+'iun25'!P59+'iul25'!P59+'aug25'!P59+sept25!P59+'oct25'!P59</f>
        <v>0</v>
      </c>
      <c r="Q59" s="100">
        <f>'ian25'!Q59+'feb25'!Q59+'mar25'!Q59+'apr25'!Q59+'mai25'!Q59+'iun25'!Q59+'iul25'!Q59+'aug25'!Q59+sept25!Q59+'oct25'!Q59</f>
        <v>0</v>
      </c>
      <c r="R59" s="100">
        <f>'ian25'!R59+'feb25'!R59+'mar25'!R59+'apr25'!R59+'mai25'!R59+'iun25'!R59+'iul25'!R59+'aug25'!R59+sept25!R59+'oct25'!R59</f>
        <v>0</v>
      </c>
      <c r="S59" s="100">
        <f>'ian25'!S59+'feb25'!S59+'mar25'!S59+'apr25'!S59+'mai25'!S59+'iun25'!S59+'iul25'!S59+'aug25'!S59+sept25!S59+'oct25'!S59</f>
        <v>0</v>
      </c>
      <c r="T59" s="100">
        <f>'ian25'!T59+'feb25'!T59+'mar25'!T59+'apr25'!T59+'mai25'!T59+'iun25'!T59+'iul25'!T59+'aug25'!T59+sept25!T59+'oct25'!T59</f>
        <v>0</v>
      </c>
      <c r="U59" s="100">
        <f>'ian25'!U59+'feb25'!U59+'mar25'!U59+'apr25'!U59+'mai25'!U59+'iun25'!U59+'iul25'!U59+'aug25'!U59+sept25!U59+'oct25'!U59</f>
        <v>0</v>
      </c>
      <c r="V59" s="100">
        <f>'ian25'!V59+'feb25'!V59+'mar25'!V59+'apr25'!V59+'mai25'!V59+'iun25'!V59+'iul25'!V59+'aug25'!V59+sept25!V59+'oct25'!V59</f>
        <v>0</v>
      </c>
      <c r="W59" s="100">
        <f>'ian25'!W59+'feb25'!W59+'mar25'!W59+'apr25'!W59+'mai25'!W59+'iun25'!W59+'iul25'!W59+'aug25'!W59+sept25!W59+'oct25'!W59</f>
        <v>0</v>
      </c>
      <c r="X59" s="100">
        <f>'ian25'!X59+'feb25'!X59+'mar25'!X59+'apr25'!X59+'mai25'!X59+'iun25'!X59+'iul25'!X59+'aug25'!X59+sept25!X59+'oct25'!X59</f>
        <v>0</v>
      </c>
      <c r="Y59" s="100">
        <f>'ian25'!Y59+'feb25'!Y59+'mar25'!Y59+'apr25'!Y59+'mai25'!Y59+'iun25'!Y59+'iul25'!Y59+'aug25'!Y59+sept25!Y59+'oct25'!Y59</f>
        <v>0</v>
      </c>
      <c r="Z59" s="100">
        <f>'ian25'!Z59+'feb25'!Z59+'mar25'!Z59+'apr25'!Z59+'mai25'!Z59+'iun25'!Z59+'iul25'!Z59+'aug25'!Z59+sept25!Z59+'oct25'!Z59</f>
        <v>0</v>
      </c>
      <c r="AA59" s="100">
        <f>'ian25'!AA59+'feb25'!AA59+'mar25'!AA59+'apr25'!AA59+'mai25'!AA59+'iun25'!AA59+'iul25'!AA59+'aug25'!AA59+sept25!AA59+'oct25'!AA59</f>
        <v>0</v>
      </c>
      <c r="AB59" s="100">
        <f>'ian25'!AB59+'feb25'!AB59+'mar25'!AB59+'apr25'!AB59+'mai25'!AB59+'iun25'!AB59+'iul25'!AB59+'aug25'!AB59+sept25!AB59+'oct25'!AB59</f>
        <v>0</v>
      </c>
      <c r="AC59" s="100">
        <f>'ian25'!AC59+'feb25'!AC59+'mar25'!AC59+'apr25'!AC59+'mai25'!AC59+'iun25'!AC59+'iul25'!AC59+'aug25'!AC59+sept25!AC59+'oct25'!AC59</f>
        <v>0</v>
      </c>
      <c r="AD59" s="100">
        <f>'ian25'!AD59+'feb25'!AD59+'mar25'!AD59+'apr25'!AD59+'mai25'!AD59+'iun25'!AD59+'iul25'!AD59+'aug25'!AD59+sept25!AD59+'oct25'!AD59</f>
        <v>0</v>
      </c>
      <c r="AE59" s="100">
        <f>'ian25'!AE59+'feb25'!AE59+'mar25'!AE59+'apr25'!AE59+'mai25'!AE59+'iun25'!AE59+'iul25'!AE59+'aug25'!AE59+sept25!AE59+'oct25'!AE59</f>
        <v>0</v>
      </c>
      <c r="AF59" s="100">
        <f>'ian25'!AF59+'feb25'!AF59+'mar25'!AF59+'apr25'!AF59+'mai25'!AF59+'iun25'!AF59+'iul25'!AF59+'aug25'!AF59+sept25!AF59+'oct25'!AF59</f>
        <v>0</v>
      </c>
      <c r="AG59" s="100">
        <f>'ian25'!AG59+'feb25'!AG59+'mar25'!AG59+'apr25'!AG59+'mai25'!AG59+'iun25'!AG59+'iul25'!AG59+'aug25'!AG59+sept25!AG59+'oct25'!AG59</f>
        <v>0</v>
      </c>
      <c r="AH59" s="100">
        <f>'ian25'!AH59+'feb25'!AH59+'mar25'!AH59+'apr25'!AH59+'mai25'!AH59+'iun25'!AH59+'iul25'!AH59+'aug25'!AH59+sept25!AH59+'oct25'!AH59</f>
        <v>0</v>
      </c>
      <c r="AI59" s="100">
        <f>'ian25'!AI59+'feb25'!AI59+'mar25'!AI59+'apr25'!AI59+'mai25'!AI59+'iun25'!AI59+'iul25'!AI59+'aug25'!AI59+sept25!AI59+'oct25'!AI59</f>
        <v>0</v>
      </c>
      <c r="AJ59" s="100">
        <f>'ian25'!AJ59+'feb25'!AJ59+'mar25'!AJ59+'apr25'!AJ59+'mai25'!AJ59+'iun25'!AJ59+'iul25'!AJ59+'aug25'!AJ59+sept25!AJ59+'oct25'!AJ59</f>
        <v>0</v>
      </c>
      <c r="AK59" s="100">
        <f>'ian25'!AK59+'feb25'!AK59+'mar25'!AK59+'apr25'!AK59+'mai25'!AK59+'iun25'!AK59+'iul25'!AK59+'aug25'!AK59+sept25!AK59+'oct25'!AK59</f>
        <v>0</v>
      </c>
      <c r="AL59" s="100">
        <f>'ian25'!AL59+'feb25'!AL59+'mar25'!AL59+'apr25'!AL59+'mai25'!AL59+'iun25'!AL59+'iul25'!AL59+'aug25'!AL59+sept25!AL59+'oct25'!AL59</f>
        <v>0</v>
      </c>
      <c r="AM59" s="100">
        <f>'ian25'!AM59+'feb25'!AM59+'mar25'!AM59+'apr25'!AM59+'mai25'!AM59+'iun25'!AM59+'iul25'!AM59+'aug25'!AM59+sept25!AM59+'oct25'!AM59</f>
        <v>0</v>
      </c>
      <c r="AN59" s="100">
        <f>'ian25'!AN59+'feb25'!AN59+'mar25'!AN59+'apr25'!AN59+'mai25'!AN59+'iun25'!AN59+'iul25'!AN59+'aug25'!AN59+sept25!AN59+'oct25'!AN59</f>
        <v>0</v>
      </c>
      <c r="AO59" s="100">
        <f>'ian25'!AO59+'feb25'!AO59+'mar25'!AO59+'apr25'!AO59+'mai25'!AO59+'iun25'!AO59+'iul25'!AO59+'aug25'!AO59+sept25!AO59+'oct25'!AO59</f>
        <v>0</v>
      </c>
      <c r="AP59" s="100">
        <f>'ian25'!AP59+'feb25'!AP59+'mar25'!AP59+'apr25'!AP59+'mai25'!AP59+'iun25'!AP59+'iul25'!AP59+'aug25'!AP59+sept25!AP59+'oct25'!AP59</f>
        <v>0</v>
      </c>
      <c r="AQ59" s="100">
        <f>'ian25'!AQ59+'feb25'!AQ59+'mar25'!AQ59+'apr25'!AQ59+'mai25'!AQ59+'iun25'!AQ59+'iul25'!AQ59+'aug25'!AQ59+sept25!AQ59+'oct25'!AQ59</f>
        <v>0</v>
      </c>
      <c r="AR59" s="100">
        <f>'ian25'!AR59+'feb25'!AR59+'mar25'!AR59+'apr25'!AR59+'mai25'!AR59+'iun25'!AR59+'iul25'!AR59+'aug25'!AR59+sept25!AR59+'oct25'!AR59</f>
        <v>0</v>
      </c>
      <c r="AS59" s="100">
        <f>'ian25'!AS59+'feb25'!AS59+'mar25'!AS59+'apr25'!AS59+'mai25'!AS59+'iun25'!AS59+'iul25'!AS59+'aug25'!AS59+sept25!AS59+'oct25'!AS59</f>
        <v>0</v>
      </c>
      <c r="AT59" s="146"/>
      <c r="AU59" s="13" t="str">
        <f t="shared" ref="AU59:BK59" si="41">IF(U15+U36+U59+U62&gt;=U13," ","GRESEALA")</f>
        <v xml:space="preserve"> </v>
      </c>
      <c r="AV59" s="13" t="str">
        <f t="shared" si="41"/>
        <v xml:space="preserve"> </v>
      </c>
      <c r="AW59" s="13" t="str">
        <f t="shared" si="41"/>
        <v xml:space="preserve"> </v>
      </c>
      <c r="AX59" s="13" t="str">
        <f t="shared" si="41"/>
        <v xml:space="preserve"> </v>
      </c>
      <c r="AY59" s="13" t="str">
        <f t="shared" si="41"/>
        <v xml:space="preserve"> </v>
      </c>
      <c r="AZ59" s="13" t="str">
        <f t="shared" si="41"/>
        <v xml:space="preserve"> </v>
      </c>
      <c r="BA59" s="13" t="str">
        <f t="shared" si="41"/>
        <v xml:space="preserve"> </v>
      </c>
      <c r="BB59" s="13" t="str">
        <f t="shared" si="41"/>
        <v xml:space="preserve"> </v>
      </c>
      <c r="BC59" s="13" t="str">
        <f t="shared" si="41"/>
        <v xml:space="preserve"> </v>
      </c>
      <c r="BD59" s="13" t="str">
        <f t="shared" si="41"/>
        <v xml:space="preserve"> </v>
      </c>
      <c r="BE59" s="13" t="str">
        <f t="shared" si="41"/>
        <v xml:space="preserve"> </v>
      </c>
      <c r="BF59" s="13" t="str">
        <f t="shared" si="41"/>
        <v xml:space="preserve"> </v>
      </c>
      <c r="BG59" s="13" t="str">
        <f t="shared" si="41"/>
        <v xml:space="preserve"> </v>
      </c>
      <c r="BH59" s="13" t="str">
        <f t="shared" si="41"/>
        <v xml:space="preserve"> </v>
      </c>
      <c r="BI59" s="13" t="str">
        <f t="shared" si="41"/>
        <v xml:space="preserve"> </v>
      </c>
      <c r="BJ59" s="13" t="str">
        <f t="shared" si="41"/>
        <v xml:space="preserve"> </v>
      </c>
      <c r="BK59" s="13" t="str">
        <f t="shared" si="41"/>
        <v xml:space="preserve"> </v>
      </c>
    </row>
    <row r="60" spans="2:64" ht="40.5" customHeight="1" x14ac:dyDescent="0.45">
      <c r="B60" s="149">
        <v>13</v>
      </c>
      <c r="C60" s="81" t="s">
        <v>120</v>
      </c>
      <c r="D60" s="132">
        <f t="shared" si="0"/>
        <v>0</v>
      </c>
      <c r="E60" s="100">
        <f>'ian25'!E60+'feb25'!E60+'mar25'!E60+'apr25'!E60+'mai25'!E60+'iun25'!E60+'iul25'!E60+'aug25'!E60+sept25!E60+'oct25'!E60</f>
        <v>0</v>
      </c>
      <c r="F60" s="100">
        <f>'ian25'!F60+'feb25'!F60+'mar25'!F60+'apr25'!F60+'mai25'!F60+'iun25'!F60+'iul25'!F60+'aug25'!F60+sept25!F60+'oct25'!F60</f>
        <v>0</v>
      </c>
      <c r="G60" s="100">
        <f>'ian25'!G60+'feb25'!G60+'mar25'!G60+'apr25'!G60+'mai25'!G60+'iun25'!G60+'iul25'!G60+'aug25'!G60+sept25!G60+'oct25'!G60</f>
        <v>0</v>
      </c>
      <c r="H60" s="100">
        <f>'ian25'!H60+'feb25'!H60+'mar25'!H60+'apr25'!H60+'mai25'!H60+'iun25'!H60+'iul25'!H60+'aug25'!H60+sept25!H60+'oct25'!H60</f>
        <v>0</v>
      </c>
      <c r="I60" s="100">
        <f>'ian25'!I60+'feb25'!I60+'mar25'!I60+'apr25'!I60+'mai25'!I60+'iun25'!I60+'iul25'!I60+'aug25'!I60+sept25!I60+'oct25'!I60</f>
        <v>0</v>
      </c>
      <c r="J60" s="100">
        <f>'ian25'!J60+'feb25'!J60+'mar25'!J60+'apr25'!J60+'mai25'!J60+'iun25'!J60+'iul25'!J60+'aug25'!J60+sept25!J60+'oct25'!J60</f>
        <v>0</v>
      </c>
      <c r="K60" s="100">
        <f>'ian25'!K60+'feb25'!K60+'mar25'!K60+'apr25'!K60+'mai25'!K60+'iun25'!K60+'iul25'!K60+'aug25'!K60+sept25!K60+'oct25'!K60</f>
        <v>0</v>
      </c>
      <c r="L60" s="100">
        <f>'ian25'!L60+'feb25'!L60+'mar25'!L60+'apr25'!L60+'mai25'!L60+'iun25'!L60+'iul25'!L60+'aug25'!L60+sept25!L60+'oct25'!L60</f>
        <v>0</v>
      </c>
      <c r="M60" s="100">
        <f>'ian25'!M60+'feb25'!M60+'mar25'!M60+'apr25'!M60+'mai25'!M60+'iun25'!M60+'iul25'!M60+'aug25'!M60+sept25!M60+'oct25'!M60</f>
        <v>0</v>
      </c>
      <c r="N60" s="100">
        <f>'ian25'!N60+'feb25'!N60+'mar25'!N60+'apr25'!N60+'mai25'!N60+'iun25'!N60+'iul25'!N60+'aug25'!N60+sept25!N60+'oct25'!N60</f>
        <v>0</v>
      </c>
      <c r="O60" s="100">
        <f>'ian25'!O60+'feb25'!O60+'mar25'!O60+'apr25'!O60+'mai25'!O60+'iun25'!O60+'iul25'!O60+'aug25'!O60+sept25!O60+'oct25'!O60</f>
        <v>0</v>
      </c>
      <c r="P60" s="100">
        <f>'ian25'!P60+'feb25'!P60+'mar25'!P60+'apr25'!P60+'mai25'!P60+'iun25'!P60+'iul25'!P60+'aug25'!P60+sept25!P60+'oct25'!P60</f>
        <v>0</v>
      </c>
      <c r="Q60" s="100">
        <f>'ian25'!Q60+'feb25'!Q60+'mar25'!Q60+'apr25'!Q60+'mai25'!Q60+'iun25'!Q60+'iul25'!Q60+'aug25'!Q60+sept25!Q60+'oct25'!Q60</f>
        <v>0</v>
      </c>
      <c r="R60" s="100">
        <f>'ian25'!R60+'feb25'!R60+'mar25'!R60+'apr25'!R60+'mai25'!R60+'iun25'!R60+'iul25'!R60+'aug25'!R60+sept25!R60+'oct25'!R60</f>
        <v>0</v>
      </c>
      <c r="S60" s="100">
        <f>'ian25'!S60+'feb25'!S60+'mar25'!S60+'apr25'!S60+'mai25'!S60+'iun25'!S60+'iul25'!S60+'aug25'!S60+sept25!S60+'oct25'!S60</f>
        <v>0</v>
      </c>
      <c r="T60" s="100">
        <f>'ian25'!T60+'feb25'!T60+'mar25'!T60+'apr25'!T60+'mai25'!T60+'iun25'!T60+'iul25'!T60+'aug25'!T60+sept25!T60+'oct25'!T60</f>
        <v>0</v>
      </c>
      <c r="U60" s="100">
        <f>'ian25'!U60+'feb25'!U60+'mar25'!U60+'apr25'!U60+'mai25'!U60+'iun25'!U60+'iul25'!U60+'aug25'!U60+sept25!U60+'oct25'!U60</f>
        <v>0</v>
      </c>
      <c r="V60" s="100">
        <f>'ian25'!V60+'feb25'!V60+'mar25'!V60+'apr25'!V60+'mai25'!V60+'iun25'!V60+'iul25'!V60+'aug25'!V60+sept25!V60+'oct25'!V60</f>
        <v>0</v>
      </c>
      <c r="W60" s="100">
        <f>'ian25'!W60+'feb25'!W60+'mar25'!W60+'apr25'!W60+'mai25'!W60+'iun25'!W60+'iul25'!W60+'aug25'!W60+sept25!W60+'oct25'!W60</f>
        <v>0</v>
      </c>
      <c r="X60" s="100">
        <f>'ian25'!X60+'feb25'!X60+'mar25'!X60+'apr25'!X60+'mai25'!X60+'iun25'!X60+'iul25'!X60+'aug25'!X60+sept25!X60+'oct25'!X60</f>
        <v>0</v>
      </c>
      <c r="Y60" s="100">
        <f>'ian25'!Y60+'feb25'!Y60+'mar25'!Y60+'apr25'!Y60+'mai25'!Y60+'iun25'!Y60+'iul25'!Y60+'aug25'!Y60+sept25!Y60+'oct25'!Y60</f>
        <v>0</v>
      </c>
      <c r="Z60" s="100">
        <f>'ian25'!Z60+'feb25'!Z60+'mar25'!Z60+'apr25'!Z60+'mai25'!Z60+'iun25'!Z60+'iul25'!Z60+'aug25'!Z60+sept25!Z60+'oct25'!Z60</f>
        <v>0</v>
      </c>
      <c r="AA60" s="100">
        <f>'ian25'!AA60+'feb25'!AA60+'mar25'!AA60+'apr25'!AA60+'mai25'!AA60+'iun25'!AA60+'iul25'!AA60+'aug25'!AA60+sept25!AA60+'oct25'!AA60</f>
        <v>0</v>
      </c>
      <c r="AB60" s="100">
        <f>'ian25'!AB60+'feb25'!AB60+'mar25'!AB60+'apr25'!AB60+'mai25'!AB60+'iun25'!AB60+'iul25'!AB60+'aug25'!AB60+sept25!AB60+'oct25'!AB60</f>
        <v>0</v>
      </c>
      <c r="AC60" s="100">
        <f>'ian25'!AC60+'feb25'!AC60+'mar25'!AC60+'apr25'!AC60+'mai25'!AC60+'iun25'!AC60+'iul25'!AC60+'aug25'!AC60+sept25!AC60+'oct25'!AC60</f>
        <v>0</v>
      </c>
      <c r="AD60" s="100">
        <f>'ian25'!AD60+'feb25'!AD60+'mar25'!AD60+'apr25'!AD60+'mai25'!AD60+'iun25'!AD60+'iul25'!AD60+'aug25'!AD60+sept25!AD60+'oct25'!AD60</f>
        <v>0</v>
      </c>
      <c r="AE60" s="100">
        <f>'ian25'!AE60+'feb25'!AE60+'mar25'!AE60+'apr25'!AE60+'mai25'!AE60+'iun25'!AE60+'iul25'!AE60+'aug25'!AE60+sept25!AE60+'oct25'!AE60</f>
        <v>0</v>
      </c>
      <c r="AF60" s="100">
        <f>'ian25'!AF60+'feb25'!AF60+'mar25'!AF60+'apr25'!AF60+'mai25'!AF60+'iun25'!AF60+'iul25'!AF60+'aug25'!AF60+sept25!AF60+'oct25'!AF60</f>
        <v>0</v>
      </c>
      <c r="AG60" s="100">
        <f>'ian25'!AG60+'feb25'!AG60+'mar25'!AG60+'apr25'!AG60+'mai25'!AG60+'iun25'!AG60+'iul25'!AG60+'aug25'!AG60+sept25!AG60+'oct25'!AG60</f>
        <v>0</v>
      </c>
      <c r="AH60" s="100">
        <f>'ian25'!AH60+'feb25'!AH60+'mar25'!AH60+'apr25'!AH60+'mai25'!AH60+'iun25'!AH60+'iul25'!AH60+'aug25'!AH60+sept25!AH60+'oct25'!AH60</f>
        <v>0</v>
      </c>
      <c r="AI60" s="100">
        <f>'ian25'!AI60+'feb25'!AI60+'mar25'!AI60+'apr25'!AI60+'mai25'!AI60+'iun25'!AI60+'iul25'!AI60+'aug25'!AI60+sept25!AI60+'oct25'!AI60</f>
        <v>0</v>
      </c>
      <c r="AJ60" s="100">
        <f>'ian25'!AJ60+'feb25'!AJ60+'mar25'!AJ60+'apr25'!AJ60+'mai25'!AJ60+'iun25'!AJ60+'iul25'!AJ60+'aug25'!AJ60+sept25!AJ60+'oct25'!AJ60</f>
        <v>0</v>
      </c>
      <c r="AK60" s="100">
        <f>'ian25'!AK60+'feb25'!AK60+'mar25'!AK60+'apr25'!AK60+'mai25'!AK60+'iun25'!AK60+'iul25'!AK60+'aug25'!AK60+sept25!AK60+'oct25'!AK60</f>
        <v>0</v>
      </c>
      <c r="AL60" s="100">
        <f>'ian25'!AL60+'feb25'!AL60+'mar25'!AL60+'apr25'!AL60+'mai25'!AL60+'iun25'!AL60+'iul25'!AL60+'aug25'!AL60+sept25!AL60+'oct25'!AL60</f>
        <v>0</v>
      </c>
      <c r="AM60" s="100">
        <f>'ian25'!AM60+'feb25'!AM60+'mar25'!AM60+'apr25'!AM60+'mai25'!AM60+'iun25'!AM60+'iul25'!AM60+'aug25'!AM60+sept25!AM60+'oct25'!AM60</f>
        <v>0</v>
      </c>
      <c r="AN60" s="100">
        <f>'ian25'!AN60+'feb25'!AN60+'mar25'!AN60+'apr25'!AN60+'mai25'!AN60+'iun25'!AN60+'iul25'!AN60+'aug25'!AN60+sept25!AN60+'oct25'!AN60</f>
        <v>0</v>
      </c>
      <c r="AO60" s="100">
        <f>'ian25'!AO60+'feb25'!AO60+'mar25'!AO60+'apr25'!AO60+'mai25'!AO60+'iun25'!AO60+'iul25'!AO60+'aug25'!AO60+sept25!AO60+'oct25'!AO60</f>
        <v>0</v>
      </c>
      <c r="AP60" s="100">
        <f>'ian25'!AP60+'feb25'!AP60+'mar25'!AP60+'apr25'!AP60+'mai25'!AP60+'iun25'!AP60+'iul25'!AP60+'aug25'!AP60+sept25!AP60+'oct25'!AP60</f>
        <v>0</v>
      </c>
      <c r="AQ60" s="100">
        <f>'ian25'!AQ60+'feb25'!AQ60+'mar25'!AQ60+'apr25'!AQ60+'mai25'!AQ60+'iun25'!AQ60+'iul25'!AQ60+'aug25'!AQ60+sept25!AQ60+'oct25'!AQ60</f>
        <v>0</v>
      </c>
      <c r="AR60" s="100">
        <f>'ian25'!AR60+'feb25'!AR60+'mar25'!AR60+'apr25'!AR60+'mai25'!AR60+'iun25'!AR60+'iul25'!AR60+'aug25'!AR60+sept25!AR60+'oct25'!AR60</f>
        <v>0</v>
      </c>
      <c r="AS60" s="100">
        <f>'ian25'!AS60+'feb25'!AS60+'mar25'!AS60+'apr25'!AS60+'mai25'!AS60+'iun25'!AS60+'iul25'!AS60+'aug25'!AS60+sept25!AS60+'oct25'!AS60</f>
        <v>0</v>
      </c>
      <c r="AT60" s="146"/>
      <c r="AU60" s="13" t="str">
        <f>IF(AL15+AL36+AL59+AL62&gt;=AL13," ","GRESEALA")</f>
        <v xml:space="preserve"> </v>
      </c>
      <c r="AV60" s="13" t="str">
        <f>IF(AR15+AR36+AR59+AR62&gt;=AR13," ","GRESEALA")</f>
        <v xml:space="preserve"> </v>
      </c>
      <c r="AW60" s="13" t="str">
        <f>IF(AS15+AS36+AS59+AS62&gt;=AS13," ","GRESEALA")</f>
        <v xml:space="preserve"> </v>
      </c>
      <c r="AX60" s="13" t="str">
        <f>IF(E53+F53=D53," ","GRESEALA")</f>
        <v xml:space="preserve"> </v>
      </c>
      <c r="AY60" s="17" t="str">
        <f>IF(G53+K53+I53+L53+M53=D53," ","GRESEALA")</f>
        <v xml:space="preserve"> </v>
      </c>
      <c r="AZ60" s="13" t="str">
        <f>IF(O53+P53=D53," ","GRESEALA")</f>
        <v xml:space="preserve"> </v>
      </c>
      <c r="BA60" s="13" t="str">
        <f>IF(Q53+S53+T53+U53+V53+W53=D53," ","GRESEALA")</f>
        <v xml:space="preserve"> </v>
      </c>
      <c r="BB60" s="13" t="str">
        <f>IF(X53+Y53+Z53=D53," ","GRESEALA")</f>
        <v xml:space="preserve"> </v>
      </c>
      <c r="BC60" s="17" t="str">
        <f>IF(AA53+AC53+AE53+AF53+AG53+AH53+AI53+AJ53+AK53+AL53+AM53+AN53+AO53+AP53+AQ53+AR53+AS53&gt;=D53," ","GRESEALA")</f>
        <v xml:space="preserve"> </v>
      </c>
      <c r="BD60" s="13" t="str">
        <f>IF(E54+F54=D54," ","GRESEALA")</f>
        <v xml:space="preserve"> </v>
      </c>
      <c r="BE60" s="17" t="str">
        <f>IF(G54+K54+I54+L54+M54=D54," ","GRESEALA")</f>
        <v xml:space="preserve"> </v>
      </c>
      <c r="BF60" s="13" t="str">
        <f>IF(O54+P54=D54," ","GRESEALA")</f>
        <v xml:space="preserve"> </v>
      </c>
      <c r="BG60" s="13" t="str">
        <f>IF(Q54+S54+T54+U54+V54+W54=D54," ","GRESEALA")</f>
        <v xml:space="preserve"> </v>
      </c>
      <c r="BH60" s="13" t="str">
        <f>IF(X54+Y54+Z54=D54," ","GRESEALA")</f>
        <v xml:space="preserve"> </v>
      </c>
      <c r="BI60" s="17" t="str">
        <f>IF(AA54+AC54+AE54+AF54+AG54+AH54+AI54+AJ54+AK54+AL54+AM54+AN54+AO54+AP54+AQ54+AR54+AS54&gt;=D54," ","GRESEALA")</f>
        <v xml:space="preserve"> </v>
      </c>
      <c r="BJ60" s="13" t="str">
        <f>IF(E59+F59=D59," ","GRESEALA")</f>
        <v xml:space="preserve"> </v>
      </c>
      <c r="BK60" s="17" t="str">
        <f>IF(G59+K59+I59+L59+M59=D59," ","GRESEALA")</f>
        <v xml:space="preserve"> </v>
      </c>
    </row>
    <row r="61" spans="2:64" ht="62.25" hidden="1" customHeight="1" x14ac:dyDescent="0.45">
      <c r="B61" s="149">
        <v>14</v>
      </c>
      <c r="C61" s="81" t="s">
        <v>121</v>
      </c>
      <c r="D61" s="129">
        <f t="shared" si="0"/>
        <v>0</v>
      </c>
      <c r="E61" s="100">
        <f>'ian25'!E61+'feb25'!E61+'mar25'!E61+'apr25'!E61+'mai25'!E61+'iun25'!E61+'iul25'!E61+'aug25'!E61+sept25!E61+'oct25'!E61</f>
        <v>0</v>
      </c>
      <c r="F61" s="100">
        <f>'ian25'!F61+'feb25'!F61+'mar25'!F61+'apr25'!F61+'mai25'!F61+'iun25'!F61+'iul25'!F61+'aug25'!F61+sept25!F61+'oct25'!F61</f>
        <v>0</v>
      </c>
      <c r="G61" s="100">
        <f>'ian25'!G61+'feb25'!G61+'mar25'!G61+'apr25'!G61+'mai25'!G61+'iun25'!G61+'iul25'!G61+'aug25'!G61+sept25!G61+'oct25'!G61</f>
        <v>0</v>
      </c>
      <c r="H61" s="100">
        <f>'ian25'!H61+'feb25'!H61+'mar25'!H61+'apr25'!H61+'mai25'!H61+'iun25'!H61+'iul25'!H61+'aug25'!H61+sept25!H61+'oct25'!H61</f>
        <v>0</v>
      </c>
      <c r="I61" s="100">
        <f>'ian25'!I61+'feb25'!I61+'mar25'!I61+'apr25'!I61+'mai25'!I61+'iun25'!I61+'iul25'!I61+'aug25'!I61+sept25!I61+'oct25'!I61</f>
        <v>0</v>
      </c>
      <c r="J61" s="100">
        <f>'ian25'!J61+'feb25'!J61+'mar25'!J61+'apr25'!J61+'mai25'!J61+'iun25'!J61+'iul25'!J61+'aug25'!J61+sept25!J61+'oct25'!J61</f>
        <v>0</v>
      </c>
      <c r="K61" s="100">
        <f>'ian25'!K61+'feb25'!K61+'mar25'!K61+'apr25'!K61+'mai25'!K61+'iun25'!K61+'iul25'!K61+'aug25'!K61+sept25!K61+'oct25'!K61</f>
        <v>0</v>
      </c>
      <c r="L61" s="100">
        <f>'ian25'!L61+'feb25'!L61+'mar25'!L61+'apr25'!L61+'mai25'!L61+'iun25'!L61+'iul25'!L61+'aug25'!L61+sept25!L61+'oct25'!L61</f>
        <v>0</v>
      </c>
      <c r="M61" s="100">
        <f>'ian25'!M61+'feb25'!M61+'mar25'!M61+'apr25'!M61+'mai25'!M61+'iun25'!M61+'iul25'!M61+'aug25'!M61+sept25!M61+'oct25'!M61</f>
        <v>0</v>
      </c>
      <c r="N61" s="100">
        <f>'ian25'!N61+'feb25'!N61+'mar25'!N61+'apr25'!N61+'mai25'!N61+'iun25'!N61+'iul25'!N61+'aug25'!N61+sept25!N61+'oct25'!N61</f>
        <v>0</v>
      </c>
      <c r="O61" s="100">
        <f>'ian25'!O61+'feb25'!O61+'mar25'!O61+'apr25'!O61+'mai25'!O61+'iun25'!O61+'iul25'!O61+'aug25'!O61+sept25!O61+'oct25'!O61</f>
        <v>0</v>
      </c>
      <c r="P61" s="100">
        <f>'ian25'!P61+'feb25'!P61+'mar25'!P61+'apr25'!P61+'mai25'!P61+'iun25'!P61+'iul25'!P61+'aug25'!P61+sept25!P61+'oct25'!P61</f>
        <v>0</v>
      </c>
      <c r="Q61" s="100">
        <f>'ian25'!Q61+'feb25'!Q61+'mar25'!Q61+'apr25'!Q61+'mai25'!Q61+'iun25'!Q61+'iul25'!Q61+'aug25'!Q61+sept25!Q61+'oct25'!Q61</f>
        <v>0</v>
      </c>
      <c r="R61" s="100">
        <f>'ian25'!R61+'feb25'!R61+'mar25'!R61+'apr25'!R61+'mai25'!R61+'iun25'!R61+'iul25'!R61+'aug25'!R61+sept25!R61+'oct25'!R61</f>
        <v>0</v>
      </c>
      <c r="S61" s="100">
        <f>'ian25'!S61+'feb25'!S61+'mar25'!S61+'apr25'!S61+'mai25'!S61+'iun25'!S61+'iul25'!S61+'aug25'!S61+sept25!S61+'oct25'!S61</f>
        <v>0</v>
      </c>
      <c r="T61" s="100">
        <f>'ian25'!T61+'feb25'!T61+'mar25'!T61+'apr25'!T61+'mai25'!T61+'iun25'!T61+'iul25'!T61+'aug25'!T61+sept25!T61+'oct25'!T61</f>
        <v>0</v>
      </c>
      <c r="U61" s="100">
        <f>'ian25'!U61+'feb25'!U61+'mar25'!U61+'apr25'!U61+'mai25'!U61+'iun25'!U61+'iul25'!U61+'aug25'!U61+sept25!U61+'oct25'!U61</f>
        <v>0</v>
      </c>
      <c r="V61" s="100">
        <f>'ian25'!V61+'feb25'!V61+'mar25'!V61+'apr25'!V61+'mai25'!V61+'iun25'!V61+'iul25'!V61+'aug25'!V61+sept25!V61+'oct25'!V61</f>
        <v>0</v>
      </c>
      <c r="W61" s="100">
        <f>'ian25'!W61+'feb25'!W61+'mar25'!W61+'apr25'!W61+'mai25'!W61+'iun25'!W61+'iul25'!W61+'aug25'!W61+sept25!W61+'oct25'!W61</f>
        <v>0</v>
      </c>
      <c r="X61" s="100">
        <f>'ian25'!X61+'feb25'!X61+'mar25'!X61+'apr25'!X61+'mai25'!X61+'iun25'!X61+'iul25'!X61+'aug25'!X61+sept25!X61+'oct25'!X61</f>
        <v>0</v>
      </c>
      <c r="Y61" s="100">
        <f>'ian25'!Y61+'feb25'!Y61+'mar25'!Y61+'apr25'!Y61+'mai25'!Y61+'iun25'!Y61+'iul25'!Y61+'aug25'!Y61+sept25!Y61+'oct25'!Y61</f>
        <v>0</v>
      </c>
      <c r="Z61" s="100">
        <f>'ian25'!Z61+'feb25'!Z61+'mar25'!Z61+'apr25'!Z61+'mai25'!Z61+'iun25'!Z61+'iul25'!Z61+'aug25'!Z61+sept25!Z61+'oct25'!Z61</f>
        <v>0</v>
      </c>
      <c r="AA61" s="100">
        <f>'ian25'!AA61+'feb25'!AA61+'mar25'!AA61+'apr25'!AA61+'mai25'!AA61+'iun25'!AA61+'iul25'!AA61+'aug25'!AA61+sept25!AA61+'oct25'!AA61</f>
        <v>0</v>
      </c>
      <c r="AB61" s="100">
        <f>'ian25'!AB61+'feb25'!AB61+'mar25'!AB61+'apr25'!AB61+'mai25'!AB61+'iun25'!AB61+'iul25'!AB61+'aug25'!AB61+sept25!AB61+'oct25'!AB61</f>
        <v>0</v>
      </c>
      <c r="AC61" s="100">
        <f>'ian25'!AC61+'feb25'!AC61+'mar25'!AC61+'apr25'!AC61+'mai25'!AC61+'iun25'!AC61+'iul25'!AC61+'aug25'!AC61+sept25!AC61+'oct25'!AC61</f>
        <v>0</v>
      </c>
      <c r="AD61" s="100">
        <f>'ian25'!AD61+'feb25'!AD61+'mar25'!AD61+'apr25'!AD61+'mai25'!AD61+'iun25'!AD61+'iul25'!AD61+'aug25'!AD61+sept25!AD61+'oct25'!AD61</f>
        <v>0</v>
      </c>
      <c r="AE61" s="100">
        <f>'ian25'!AE61+'feb25'!AE61+'mar25'!AE61+'apr25'!AE61+'mai25'!AE61+'iun25'!AE61+'iul25'!AE61+'aug25'!AE61+sept25!AE61+'oct25'!AE61</f>
        <v>0</v>
      </c>
      <c r="AF61" s="100">
        <f>'ian25'!AF61+'feb25'!AF61+'mar25'!AF61+'apr25'!AF61+'mai25'!AF61+'iun25'!AF61+'iul25'!AF61+'aug25'!AF61+sept25!AF61+'oct25'!AF61</f>
        <v>0</v>
      </c>
      <c r="AG61" s="100">
        <f>'ian25'!AG61+'feb25'!AG61+'mar25'!AG61+'apr25'!AG61+'mai25'!AG61+'iun25'!AG61+'iul25'!AG61+'aug25'!AG61+sept25!AG61+'oct25'!AG61</f>
        <v>0</v>
      </c>
      <c r="AH61" s="100">
        <f>'ian25'!AH61+'feb25'!AH61+'mar25'!AH61+'apr25'!AH61+'mai25'!AH61+'iun25'!AH61+'iul25'!AH61+'aug25'!AH61+sept25!AH61+'oct25'!AH61</f>
        <v>0</v>
      </c>
      <c r="AI61" s="100">
        <f>'ian25'!AI61+'feb25'!AI61+'mar25'!AI61+'apr25'!AI61+'mai25'!AI61+'iun25'!AI61+'iul25'!AI61+'aug25'!AI61+sept25!AI61+'oct25'!AI61</f>
        <v>0</v>
      </c>
      <c r="AJ61" s="100">
        <f>'ian25'!AJ61+'feb25'!AJ61+'mar25'!AJ61+'apr25'!AJ61+'mai25'!AJ61+'iun25'!AJ61+'iul25'!AJ61+'aug25'!AJ61+sept25!AJ61+'oct25'!AJ61</f>
        <v>0</v>
      </c>
      <c r="AK61" s="100">
        <f>'ian25'!AK61+'feb25'!AK61+'mar25'!AK61+'apr25'!AK61+'mai25'!AK61+'iun25'!AK61+'iul25'!AK61+'aug25'!AK61+sept25!AK61+'oct25'!AK61</f>
        <v>0</v>
      </c>
      <c r="AL61" s="100">
        <f>'ian25'!AL61+'feb25'!AL61+'mar25'!AL61+'apr25'!AL61+'mai25'!AL61+'iun25'!AL61+'iul25'!AL61+'aug25'!AL61+sept25!AL61+'oct25'!AL61</f>
        <v>0</v>
      </c>
      <c r="AM61" s="100">
        <f>'ian25'!AM61+'feb25'!AM61+'mar25'!AM61+'apr25'!AM61+'mai25'!AM61+'iun25'!AM61+'iul25'!AM61+'aug25'!AM61+sept25!AM61+'oct25'!AM61</f>
        <v>0</v>
      </c>
      <c r="AN61" s="100">
        <f>'ian25'!AN61+'feb25'!AN61+'mar25'!AN61+'apr25'!AN61+'mai25'!AN61+'iun25'!AN61+'iul25'!AN61+'aug25'!AN61+sept25!AN61+'oct25'!AN61</f>
        <v>0</v>
      </c>
      <c r="AO61" s="100">
        <f>'ian25'!AO61+'feb25'!AO61+'mar25'!AO61+'apr25'!AO61+'mai25'!AO61+'iun25'!AO61+'iul25'!AO61+'aug25'!AO61+sept25!AO61+'oct25'!AO61</f>
        <v>0</v>
      </c>
      <c r="AP61" s="100">
        <f>'ian25'!AP61+'feb25'!AP61+'mar25'!AP61+'apr25'!AP61+'mai25'!AP61+'iun25'!AP61+'iul25'!AP61+'aug25'!AP61+sept25!AP61+'oct25'!AP61</f>
        <v>0</v>
      </c>
      <c r="AQ61" s="100">
        <f>'ian25'!AQ61+'feb25'!AQ61+'mar25'!AQ61+'apr25'!AQ61+'mai25'!AQ61+'iun25'!AQ61+'iul25'!AQ61+'aug25'!AQ61+sept25!AQ61+'oct25'!AQ61</f>
        <v>0</v>
      </c>
      <c r="AR61" s="100">
        <f>'ian25'!AR61+'feb25'!AR61+'mar25'!AR61+'apr25'!AR61+'mai25'!AR61+'iun25'!AR61+'iul25'!AR61+'aug25'!AR61+sept25!AR61+'oct25'!AR61</f>
        <v>0</v>
      </c>
      <c r="AS61" s="100">
        <f>'ian25'!AS61+'feb25'!AS61+'mar25'!AS61+'apr25'!AS61+'mai25'!AS61+'iun25'!AS61+'iul25'!AS61+'aug25'!AS61+sept25!AS61+'oct25'!AS61</f>
        <v>0</v>
      </c>
      <c r="AT61" s="146"/>
      <c r="AU61" s="13" t="str">
        <f>IF(O59+P59=D59," ","GRESEALA")</f>
        <v xml:space="preserve"> </v>
      </c>
      <c r="AV61" s="13" t="str">
        <f>IF(Q59+S59+T59+U59+V59+W59=D59," ","GRESEALA")</f>
        <v xml:space="preserve"> </v>
      </c>
      <c r="AW61" s="13" t="str">
        <f>IF(X59+Y59+Z59=D59," ","GRESEALA")</f>
        <v xml:space="preserve"> </v>
      </c>
      <c r="AX61" s="13" t="str">
        <f>IF(AA59+AC59+AE59+AF59+AG59+AH59+AI59+AJ59+AK59+AL59+AR59+AS59&gt;=D59," ","GRESEALA")</f>
        <v xml:space="preserve"> </v>
      </c>
      <c r="AY61" s="13" t="str">
        <f>IF(D54=AE54," ","GRESEALA")</f>
        <v xml:space="preserve"> </v>
      </c>
      <c r="AZ61" s="13" t="str">
        <f>IF(E60+F60=D60," ","GRESEALA")</f>
        <v xml:space="preserve"> </v>
      </c>
      <c r="BA61" s="17" t="str">
        <f>IF(G60+K60+I60+L60+M60=D60," ","GRESEALA")</f>
        <v xml:space="preserve"> </v>
      </c>
      <c r="BB61" s="13" t="str">
        <f>IF(O60+P60=D60," ","GRESEALA")</f>
        <v xml:space="preserve"> </v>
      </c>
      <c r="BC61" s="13" t="str">
        <f>IF(Q60+S60+T60+U60+V60+W60=D60," ","GRESEALA")</f>
        <v xml:space="preserve"> </v>
      </c>
      <c r="BD61" s="13" t="str">
        <f>IF(X60+Y60+Z60=D60," ","GRESEALA")</f>
        <v xml:space="preserve"> </v>
      </c>
      <c r="BE61" s="17" t="str">
        <f>IF(AA60+AC60+AE60+AF60+AG60+AH60+AI60+AJ60+AK60+AL60+AM60+AN60+AO60+AP60+AQ60+AR60+AS60&gt;=D60," ","GRESEALA")</f>
        <v xml:space="preserve"> </v>
      </c>
      <c r="BF61" s="13" t="str">
        <f>IF(E61+F61=D61," ","GRESEALA")</f>
        <v xml:space="preserve"> </v>
      </c>
      <c r="BG61" s="17" t="str">
        <f>IF(G61+K61+I61+L61+M61=D61," ","GRESEALA")</f>
        <v xml:space="preserve"> </v>
      </c>
      <c r="BH61" s="13" t="str">
        <f>IF(O61+P61=D61," ","GRESEALA")</f>
        <v xml:space="preserve"> </v>
      </c>
      <c r="BI61" s="13" t="str">
        <f>IF(Q61+S61+T61+U61+V61+W61=D61," ","GRESEALA")</f>
        <v xml:space="preserve"> </v>
      </c>
      <c r="BJ61" s="13" t="str">
        <f>IF(X61+Y61+Z61=D61," ","GRESEALA")</f>
        <v xml:space="preserve"> </v>
      </c>
      <c r="BK61" s="17" t="str">
        <f>IF(AA61+AC61+AE61+AF61+AG61+AH61+AI61+AJ61+AK61+AL61+AM61+AN61+AO61+AP61+AQ61+AR61+AS61&gt;=D61," ","GRESEALA")</f>
        <v xml:space="preserve"> </v>
      </c>
    </row>
    <row r="62" spans="2:64" s="20" customFormat="1" ht="38.25" customHeight="1" x14ac:dyDescent="0.35">
      <c r="B62" s="156">
        <v>15.1</v>
      </c>
      <c r="C62" s="76" t="s">
        <v>122</v>
      </c>
      <c r="D62" s="133">
        <f t="shared" si="0"/>
        <v>1</v>
      </c>
      <c r="E62" s="100">
        <f>'ian25'!E62+'feb25'!E62+'mar25'!E62+'apr25'!E62+'mai25'!E62+'iun25'!E62+'iul25'!E62+'aug25'!E62+sept25!E62+'oct25'!E62</f>
        <v>0</v>
      </c>
      <c r="F62" s="100">
        <f>'ian25'!F62+'feb25'!F62+'mar25'!F62+'apr25'!F62+'mai25'!F62+'iun25'!F62+'iul25'!F62+'aug25'!F62+sept25!F62+'oct25'!F62</f>
        <v>1</v>
      </c>
      <c r="G62" s="100">
        <f>'ian25'!G62+'feb25'!G62+'mar25'!G62+'apr25'!G62+'mai25'!G62+'iun25'!G62+'iul25'!G62+'aug25'!G62+sept25!G62+'oct25'!G62</f>
        <v>1</v>
      </c>
      <c r="H62" s="100">
        <f>'ian25'!H62+'feb25'!H62+'mar25'!H62+'apr25'!H62+'mai25'!H62+'iun25'!H62+'iul25'!H62+'aug25'!H62+sept25!H62+'oct25'!H62</f>
        <v>1</v>
      </c>
      <c r="I62" s="100">
        <f>'ian25'!I62+'feb25'!I62+'mar25'!I62+'apr25'!I62+'mai25'!I62+'iun25'!I62+'iul25'!I62+'aug25'!I62+sept25!I62+'oct25'!I62</f>
        <v>0</v>
      </c>
      <c r="J62" s="100">
        <f>'ian25'!J62+'feb25'!J62+'mar25'!J62+'apr25'!J62+'mai25'!J62+'iun25'!J62+'iul25'!J62+'aug25'!J62+sept25!J62+'oct25'!J62</f>
        <v>0</v>
      </c>
      <c r="K62" s="100">
        <f>'ian25'!K62+'feb25'!K62+'mar25'!K62+'apr25'!K62+'mai25'!K62+'iun25'!K62+'iul25'!K62+'aug25'!K62+sept25!K62+'oct25'!K62</f>
        <v>0</v>
      </c>
      <c r="L62" s="100">
        <f>'ian25'!L62+'feb25'!L62+'mar25'!L62+'apr25'!L62+'mai25'!L62+'iun25'!L62+'iul25'!L62+'aug25'!L62+sept25!L62+'oct25'!L62</f>
        <v>0</v>
      </c>
      <c r="M62" s="100">
        <f>'ian25'!M62+'feb25'!M62+'mar25'!M62+'apr25'!M62+'mai25'!M62+'iun25'!M62+'iul25'!M62+'aug25'!M62+sept25!M62+'oct25'!M62</f>
        <v>0</v>
      </c>
      <c r="N62" s="100">
        <f>'ian25'!N62+'feb25'!N62+'mar25'!N62+'apr25'!N62+'mai25'!N62+'iun25'!N62+'iul25'!N62+'aug25'!N62+sept25!N62+'oct25'!N62</f>
        <v>0</v>
      </c>
      <c r="O62" s="100">
        <f>'ian25'!O62+'feb25'!O62+'mar25'!O62+'apr25'!O62+'mai25'!O62+'iun25'!O62+'iul25'!O62+'aug25'!O62+sept25!O62+'oct25'!O62</f>
        <v>0</v>
      </c>
      <c r="P62" s="100">
        <f>'ian25'!P62+'feb25'!P62+'mar25'!P62+'apr25'!P62+'mai25'!P62+'iun25'!P62+'iul25'!P62+'aug25'!P62+sept25!P62+'oct25'!P62</f>
        <v>1</v>
      </c>
      <c r="Q62" s="100">
        <f>'ian25'!Q62+'feb25'!Q62+'mar25'!Q62+'apr25'!Q62+'mai25'!Q62+'iun25'!Q62+'iul25'!Q62+'aug25'!Q62+sept25!Q62+'oct25'!Q62</f>
        <v>0</v>
      </c>
      <c r="R62" s="100">
        <f>'ian25'!R62+'feb25'!R62+'mar25'!R62+'apr25'!R62+'mai25'!R62+'iun25'!R62+'iul25'!R62+'aug25'!R62+sept25!R62+'oct25'!R62</f>
        <v>0</v>
      </c>
      <c r="S62" s="100">
        <f>'ian25'!S62+'feb25'!S62+'mar25'!S62+'apr25'!S62+'mai25'!S62+'iun25'!S62+'iul25'!S62+'aug25'!S62+sept25!S62+'oct25'!S62</f>
        <v>1</v>
      </c>
      <c r="T62" s="100">
        <f>'ian25'!T62+'feb25'!T62+'mar25'!T62+'apr25'!T62+'mai25'!T62+'iun25'!T62+'iul25'!T62+'aug25'!T62+sept25!T62+'oct25'!T62</f>
        <v>0</v>
      </c>
      <c r="U62" s="100">
        <f>'ian25'!U62+'feb25'!U62+'mar25'!U62+'apr25'!U62+'mai25'!U62+'iun25'!U62+'iul25'!U62+'aug25'!U62+sept25!U62+'oct25'!U62</f>
        <v>0</v>
      </c>
      <c r="V62" s="100">
        <f>'ian25'!V62+'feb25'!V62+'mar25'!V62+'apr25'!V62+'mai25'!V62+'iun25'!V62+'iul25'!V62+'aug25'!V62+sept25!V62+'oct25'!V62</f>
        <v>0</v>
      </c>
      <c r="W62" s="100">
        <f>'ian25'!W62+'feb25'!W62+'mar25'!W62+'apr25'!W62+'mai25'!W62+'iun25'!W62+'iul25'!W62+'aug25'!W62+sept25!W62+'oct25'!W62</f>
        <v>0</v>
      </c>
      <c r="X62" s="100">
        <f>'ian25'!X62+'feb25'!X62+'mar25'!X62+'apr25'!X62+'mai25'!X62+'iun25'!X62+'iul25'!X62+'aug25'!X62+sept25!X62+'oct25'!X62</f>
        <v>1</v>
      </c>
      <c r="Y62" s="100">
        <f>'ian25'!Y62+'feb25'!Y62+'mar25'!Y62+'apr25'!Y62+'mai25'!Y62+'iun25'!Y62+'iul25'!Y62+'aug25'!Y62+sept25!Y62+'oct25'!Y62</f>
        <v>0</v>
      </c>
      <c r="Z62" s="100">
        <f>'ian25'!Z62+'feb25'!Z62+'mar25'!Z62+'apr25'!Z62+'mai25'!Z62+'iun25'!Z62+'iul25'!Z62+'aug25'!Z62+sept25!Z62+'oct25'!Z62</f>
        <v>0</v>
      </c>
      <c r="AA62" s="100">
        <f>'ian25'!AA62+'feb25'!AA62+'mar25'!AA62+'apr25'!AA62+'mai25'!AA62+'iun25'!AA62+'iul25'!AA62+'aug25'!AA62+sept25!AA62+'oct25'!AA62</f>
        <v>0</v>
      </c>
      <c r="AB62" s="100">
        <f>'ian25'!AB62+'feb25'!AB62+'mar25'!AB62+'apr25'!AB62+'mai25'!AB62+'iun25'!AB62+'iul25'!AB62+'aug25'!AB62+sept25!AB62+'oct25'!AB62</f>
        <v>0</v>
      </c>
      <c r="AC62" s="100">
        <f>'ian25'!AC62+'feb25'!AC62+'mar25'!AC62+'apr25'!AC62+'mai25'!AC62+'iun25'!AC62+'iul25'!AC62+'aug25'!AC62+sept25!AC62+'oct25'!AC62</f>
        <v>0</v>
      </c>
      <c r="AD62" s="100">
        <f>'ian25'!AD62+'feb25'!AD62+'mar25'!AD62+'apr25'!AD62+'mai25'!AD62+'iun25'!AD62+'iul25'!AD62+'aug25'!AD62+sept25!AD62+'oct25'!AD62</f>
        <v>0</v>
      </c>
      <c r="AE62" s="100">
        <f>'ian25'!AE62+'feb25'!AE62+'mar25'!AE62+'apr25'!AE62+'mai25'!AE62+'iun25'!AE62+'iul25'!AE62+'aug25'!AE62+sept25!AE62+'oct25'!AE62</f>
        <v>1</v>
      </c>
      <c r="AF62" s="100">
        <f>'ian25'!AF62+'feb25'!AF62+'mar25'!AF62+'apr25'!AF62+'mai25'!AF62+'iun25'!AF62+'iul25'!AF62+'aug25'!AF62+sept25!AF62+'oct25'!AF62</f>
        <v>0</v>
      </c>
      <c r="AG62" s="100">
        <f>'ian25'!AG62+'feb25'!AG62+'mar25'!AG62+'apr25'!AG62+'mai25'!AG62+'iun25'!AG62+'iul25'!AG62+'aug25'!AG62+sept25!AG62+'oct25'!AG62</f>
        <v>0</v>
      </c>
      <c r="AH62" s="100">
        <f>'ian25'!AH62+'feb25'!AH62+'mar25'!AH62+'apr25'!AH62+'mai25'!AH62+'iun25'!AH62+'iul25'!AH62+'aug25'!AH62+sept25!AH62+'oct25'!AH62</f>
        <v>0</v>
      </c>
      <c r="AI62" s="100">
        <f>'ian25'!AI62+'feb25'!AI62+'mar25'!AI62+'apr25'!AI62+'mai25'!AI62+'iun25'!AI62+'iul25'!AI62+'aug25'!AI62+sept25!AI62+'oct25'!AI62</f>
        <v>0</v>
      </c>
      <c r="AJ62" s="100">
        <f>'ian25'!AJ62+'feb25'!AJ62+'mar25'!AJ62+'apr25'!AJ62+'mai25'!AJ62+'iun25'!AJ62+'iul25'!AJ62+'aug25'!AJ62+sept25!AJ62+'oct25'!AJ62</f>
        <v>0</v>
      </c>
      <c r="AK62" s="100">
        <f>'ian25'!AK62+'feb25'!AK62+'mar25'!AK62+'apr25'!AK62+'mai25'!AK62+'iun25'!AK62+'iul25'!AK62+'aug25'!AK62+sept25!AK62+'oct25'!AK62</f>
        <v>0</v>
      </c>
      <c r="AL62" s="100">
        <f>'ian25'!AL62+'feb25'!AL62+'mar25'!AL62+'apr25'!AL62+'mai25'!AL62+'iun25'!AL62+'iul25'!AL62+'aug25'!AL62+sept25!AL62+'oct25'!AL62</f>
        <v>0</v>
      </c>
      <c r="AM62" s="100">
        <f>'ian25'!AM62+'feb25'!AM62+'mar25'!AM62+'apr25'!AM62+'mai25'!AM62+'iun25'!AM62+'iul25'!AM62+'aug25'!AM62+sept25!AM62+'oct25'!AM62</f>
        <v>0</v>
      </c>
      <c r="AN62" s="100">
        <f>'ian25'!AN62+'feb25'!AN62+'mar25'!AN62+'apr25'!AN62+'mai25'!AN62+'iun25'!AN62+'iul25'!AN62+'aug25'!AN62+sept25!AN62+'oct25'!AN62</f>
        <v>0</v>
      </c>
      <c r="AO62" s="100">
        <f>'ian25'!AO62+'feb25'!AO62+'mar25'!AO62+'apr25'!AO62+'mai25'!AO62+'iun25'!AO62+'iul25'!AO62+'aug25'!AO62+sept25!AO62+'oct25'!AO62</f>
        <v>0</v>
      </c>
      <c r="AP62" s="100">
        <f>'ian25'!AP62+'feb25'!AP62+'mar25'!AP62+'apr25'!AP62+'mai25'!AP62+'iun25'!AP62+'iul25'!AP62+'aug25'!AP62+sept25!AP62+'oct25'!AP62</f>
        <v>0</v>
      </c>
      <c r="AQ62" s="100">
        <f>'ian25'!AQ62+'feb25'!AQ62+'mar25'!AQ62+'apr25'!AQ62+'mai25'!AQ62+'iun25'!AQ62+'iul25'!AQ62+'aug25'!AQ62+sept25!AQ62+'oct25'!AQ62</f>
        <v>0</v>
      </c>
      <c r="AR62" s="100">
        <f>'ian25'!AR62+'feb25'!AR62+'mar25'!AR62+'apr25'!AR62+'mai25'!AR62+'iun25'!AR62+'iul25'!AR62+'aug25'!AR62+sept25!AR62+'oct25'!AR62</f>
        <v>0</v>
      </c>
      <c r="AS62" s="100">
        <f>'ian25'!AS62+'feb25'!AS62+'mar25'!AS62+'apr25'!AS62+'mai25'!AS62+'iun25'!AS62+'iul25'!AS62+'aug25'!AS62+sept25!AS62+'oct25'!AS62</f>
        <v>0</v>
      </c>
      <c r="AT62" s="146"/>
      <c r="AU62" s="13" t="str">
        <f>IF(E62+F62=D62," ","GRESEALA")</f>
        <v xml:space="preserve"> </v>
      </c>
      <c r="AV62" s="17" t="str">
        <f>IF(G62+K62+I62+L62+M62=D62," ","GRESEALA")</f>
        <v xml:space="preserve"> </v>
      </c>
      <c r="AW62" s="13" t="str">
        <f>IF(O62+P62=D62," ","GRESEALA")</f>
        <v xml:space="preserve"> </v>
      </c>
      <c r="AX62" s="13" t="str">
        <f>IF(Q62+S62+T62+U62+V62+W62=D62," ","GRESEALA")</f>
        <v xml:space="preserve"> </v>
      </c>
      <c r="AY62" s="13" t="str">
        <f>IF(X62+Y62+Z62=D62," ","GRESEALA")</f>
        <v xml:space="preserve"> </v>
      </c>
      <c r="AZ62" s="13" t="str">
        <f>IF(AA62+AC62+AE62+AF62+AG62+AH62+AI62+AJ62+AK62+AL62+AR62+AS62&gt;=D62," ","GRESEALA")</f>
        <v xml:space="preserve"> </v>
      </c>
      <c r="BA62" s="13" t="str">
        <f>IF(E63+F63=D63," ","GRESEALA")</f>
        <v xml:space="preserve"> </v>
      </c>
      <c r="BB62" s="17" t="str">
        <f>IF(G63+K63+I63+L63+M63=D63," ","GRESEALA")</f>
        <v xml:space="preserve"> </v>
      </c>
      <c r="BC62" s="13" t="str">
        <f>IF(O63+P63=D63," ","GRESEALA")</f>
        <v xml:space="preserve"> </v>
      </c>
      <c r="BD62" s="13" t="str">
        <f>IF(Q63+S63+T63+U63+V63+W63=D63," ","GRESEALA")</f>
        <v xml:space="preserve"> </v>
      </c>
      <c r="BE62" s="13" t="str">
        <f>IF(X63+Y63+Z63=D63," ","GRESEALA")</f>
        <v xml:space="preserve"> </v>
      </c>
      <c r="BF62" s="17" t="str">
        <f>IF(AA63+AC63+AE63+AF63+AG63+AH63+AI63+AJ63+AK63+AL63+AM63+AN63+AO63+AP63+AQ63+AR63+AS63&gt;=D63," ","GRESEALA")</f>
        <v xml:space="preserve"> </v>
      </c>
      <c r="BG62" s="13" t="str">
        <f>IF(E64+F64=D64," ","GRESEALA")</f>
        <v xml:space="preserve"> </v>
      </c>
      <c r="BH62" s="17" t="str">
        <f>IF(G64+K64+I64+L64+M64=D64," ","GRESEALA")</f>
        <v xml:space="preserve"> </v>
      </c>
      <c r="BI62" s="13" t="str">
        <f>IF(O64+P64=D64," ","GRESEALA")</f>
        <v xml:space="preserve"> </v>
      </c>
      <c r="BJ62" s="13" t="str">
        <f>IF(Q64+S64+T64+U64+V64+W64=D64," ","GRESEALA")</f>
        <v xml:space="preserve"> </v>
      </c>
      <c r="BK62" s="13" t="str">
        <f>IF(X64+Y64+Z64=D64," ","GRESEALA")</f>
        <v xml:space="preserve"> </v>
      </c>
    </row>
    <row r="63" spans="2:64" ht="42.75" customHeight="1" x14ac:dyDescent="0.45">
      <c r="B63" s="149">
        <v>15</v>
      </c>
      <c r="C63" s="81" t="s">
        <v>123</v>
      </c>
      <c r="D63" s="129">
        <f t="shared" si="0"/>
        <v>0</v>
      </c>
      <c r="E63" s="100">
        <f>'ian25'!E63+'feb25'!E63+'mar25'!E63+'apr25'!E63+'mai25'!E63+'iun25'!E63+'iul25'!E63+'aug25'!E63+sept25!E63+'oct25'!E63</f>
        <v>0</v>
      </c>
      <c r="F63" s="100">
        <f>'ian25'!F63+'feb25'!F63+'mar25'!F63+'apr25'!F63+'mai25'!F63+'iun25'!F63+'iul25'!F63+'aug25'!F63+sept25!F63+'oct25'!F63</f>
        <v>0</v>
      </c>
      <c r="G63" s="100">
        <f>'ian25'!G63+'feb25'!G63+'mar25'!G63+'apr25'!G63+'mai25'!G63+'iun25'!G63+'iul25'!G63+'aug25'!G63+sept25!G63+'oct25'!G63</f>
        <v>0</v>
      </c>
      <c r="H63" s="100">
        <f>'ian25'!H63+'feb25'!H63+'mar25'!H63+'apr25'!H63+'mai25'!H63+'iun25'!H63+'iul25'!H63+'aug25'!H63+sept25!H63+'oct25'!H63</f>
        <v>0</v>
      </c>
      <c r="I63" s="100">
        <f>'ian25'!I63+'feb25'!I63+'mar25'!I63+'apr25'!I63+'mai25'!I63+'iun25'!I63+'iul25'!I63+'aug25'!I63+sept25!I63+'oct25'!I63</f>
        <v>0</v>
      </c>
      <c r="J63" s="100">
        <f>'ian25'!J63+'feb25'!J63+'mar25'!J63+'apr25'!J63+'mai25'!J63+'iun25'!J63+'iul25'!J63+'aug25'!J63+sept25!J63+'oct25'!J63</f>
        <v>0</v>
      </c>
      <c r="K63" s="100">
        <f>'ian25'!K63+'feb25'!K63+'mar25'!K63+'apr25'!K63+'mai25'!K63+'iun25'!K63+'iul25'!K63+'aug25'!K63+sept25!K63+'oct25'!K63</f>
        <v>0</v>
      </c>
      <c r="L63" s="100">
        <f>'ian25'!L63+'feb25'!L63+'mar25'!L63+'apr25'!L63+'mai25'!L63+'iun25'!L63+'iul25'!L63+'aug25'!L63+sept25!L63+'oct25'!L63</f>
        <v>0</v>
      </c>
      <c r="M63" s="100">
        <f>'ian25'!M63+'feb25'!M63+'mar25'!M63+'apr25'!M63+'mai25'!M63+'iun25'!M63+'iul25'!M63+'aug25'!M63+sept25!M63+'oct25'!M63</f>
        <v>0</v>
      </c>
      <c r="N63" s="100">
        <f>'ian25'!N63+'feb25'!N63+'mar25'!N63+'apr25'!N63+'mai25'!N63+'iun25'!N63+'iul25'!N63+'aug25'!N63+sept25!N63+'oct25'!N63</f>
        <v>0</v>
      </c>
      <c r="O63" s="100">
        <f>'ian25'!O63+'feb25'!O63+'mar25'!O63+'apr25'!O63+'mai25'!O63+'iun25'!O63+'iul25'!O63+'aug25'!O63+sept25!O63+'oct25'!O63</f>
        <v>0</v>
      </c>
      <c r="P63" s="100">
        <f>'ian25'!P63+'feb25'!P63+'mar25'!P63+'apr25'!P63+'mai25'!P63+'iun25'!P63+'iul25'!P63+'aug25'!P63+sept25!P63+'oct25'!P63</f>
        <v>0</v>
      </c>
      <c r="Q63" s="100">
        <f>'ian25'!Q63+'feb25'!Q63+'mar25'!Q63+'apr25'!Q63+'mai25'!Q63+'iun25'!Q63+'iul25'!Q63+'aug25'!Q63+sept25!Q63+'oct25'!Q63</f>
        <v>0</v>
      </c>
      <c r="R63" s="100">
        <f>'ian25'!R63+'feb25'!R63+'mar25'!R63+'apr25'!R63+'mai25'!R63+'iun25'!R63+'iul25'!R63+'aug25'!R63+sept25!R63+'oct25'!R63</f>
        <v>0</v>
      </c>
      <c r="S63" s="100">
        <f>'ian25'!S63+'feb25'!S63+'mar25'!S63+'apr25'!S63+'mai25'!S63+'iun25'!S63+'iul25'!S63+'aug25'!S63+sept25!S63+'oct25'!S63</f>
        <v>0</v>
      </c>
      <c r="T63" s="100">
        <f>'ian25'!T63+'feb25'!T63+'mar25'!T63+'apr25'!T63+'mai25'!T63+'iun25'!T63+'iul25'!T63+'aug25'!T63+sept25!T63+'oct25'!T63</f>
        <v>0</v>
      </c>
      <c r="U63" s="100">
        <f>'ian25'!U63+'feb25'!U63+'mar25'!U63+'apr25'!U63+'mai25'!U63+'iun25'!U63+'iul25'!U63+'aug25'!U63+sept25!U63+'oct25'!U63</f>
        <v>0</v>
      </c>
      <c r="V63" s="100">
        <f>'ian25'!V63+'feb25'!V63+'mar25'!V63+'apr25'!V63+'mai25'!V63+'iun25'!V63+'iul25'!V63+'aug25'!V63+sept25!V63+'oct25'!V63</f>
        <v>0</v>
      </c>
      <c r="W63" s="100">
        <f>'ian25'!W63+'feb25'!W63+'mar25'!W63+'apr25'!W63+'mai25'!W63+'iun25'!W63+'iul25'!W63+'aug25'!W63+sept25!W63+'oct25'!W63</f>
        <v>0</v>
      </c>
      <c r="X63" s="100">
        <f>'ian25'!X63+'feb25'!X63+'mar25'!X63+'apr25'!X63+'mai25'!X63+'iun25'!X63+'iul25'!X63+'aug25'!X63+sept25!X63+'oct25'!X63</f>
        <v>0</v>
      </c>
      <c r="Y63" s="100">
        <f>'ian25'!Y63+'feb25'!Y63+'mar25'!Y63+'apr25'!Y63+'mai25'!Y63+'iun25'!Y63+'iul25'!Y63+'aug25'!Y63+sept25!Y63+'oct25'!Y63</f>
        <v>0</v>
      </c>
      <c r="Z63" s="100">
        <f>'ian25'!Z63+'feb25'!Z63+'mar25'!Z63+'apr25'!Z63+'mai25'!Z63+'iun25'!Z63+'iul25'!Z63+'aug25'!Z63+sept25!Z63+'oct25'!Z63</f>
        <v>0</v>
      </c>
      <c r="AA63" s="100">
        <f>'ian25'!AA63+'feb25'!AA63+'mar25'!AA63+'apr25'!AA63+'mai25'!AA63+'iun25'!AA63+'iul25'!AA63+'aug25'!AA63+sept25!AA63+'oct25'!AA63</f>
        <v>0</v>
      </c>
      <c r="AB63" s="100">
        <f>'ian25'!AB63+'feb25'!AB63+'mar25'!AB63+'apr25'!AB63+'mai25'!AB63+'iun25'!AB63+'iul25'!AB63+'aug25'!AB63+sept25!AB63+'oct25'!AB63</f>
        <v>0</v>
      </c>
      <c r="AC63" s="100">
        <f>'ian25'!AC63+'feb25'!AC63+'mar25'!AC63+'apr25'!AC63+'mai25'!AC63+'iun25'!AC63+'iul25'!AC63+'aug25'!AC63+sept25!AC63+'oct25'!AC63</f>
        <v>0</v>
      </c>
      <c r="AD63" s="100">
        <f>'ian25'!AD63+'feb25'!AD63+'mar25'!AD63+'apr25'!AD63+'mai25'!AD63+'iun25'!AD63+'iul25'!AD63+'aug25'!AD63+sept25!AD63+'oct25'!AD63</f>
        <v>0</v>
      </c>
      <c r="AE63" s="100">
        <f>'ian25'!AE63+'feb25'!AE63+'mar25'!AE63+'apr25'!AE63+'mai25'!AE63+'iun25'!AE63+'iul25'!AE63+'aug25'!AE63+sept25!AE63+'oct25'!AE63</f>
        <v>0</v>
      </c>
      <c r="AF63" s="100">
        <f>'ian25'!AF63+'feb25'!AF63+'mar25'!AF63+'apr25'!AF63+'mai25'!AF63+'iun25'!AF63+'iul25'!AF63+'aug25'!AF63+sept25!AF63+'oct25'!AF63</f>
        <v>0</v>
      </c>
      <c r="AG63" s="100">
        <f>'ian25'!AG63+'feb25'!AG63+'mar25'!AG63+'apr25'!AG63+'mai25'!AG63+'iun25'!AG63+'iul25'!AG63+'aug25'!AG63+sept25!AG63+'oct25'!AG63</f>
        <v>0</v>
      </c>
      <c r="AH63" s="100">
        <f>'ian25'!AH63+'feb25'!AH63+'mar25'!AH63+'apr25'!AH63+'mai25'!AH63+'iun25'!AH63+'iul25'!AH63+'aug25'!AH63+sept25!AH63+'oct25'!AH63</f>
        <v>0</v>
      </c>
      <c r="AI63" s="100">
        <f>'ian25'!AI63+'feb25'!AI63+'mar25'!AI63+'apr25'!AI63+'mai25'!AI63+'iun25'!AI63+'iul25'!AI63+'aug25'!AI63+sept25!AI63+'oct25'!AI63</f>
        <v>0</v>
      </c>
      <c r="AJ63" s="100">
        <f>'ian25'!AJ63+'feb25'!AJ63+'mar25'!AJ63+'apr25'!AJ63+'mai25'!AJ63+'iun25'!AJ63+'iul25'!AJ63+'aug25'!AJ63+sept25!AJ63+'oct25'!AJ63</f>
        <v>0</v>
      </c>
      <c r="AK63" s="100">
        <f>'ian25'!AK63+'feb25'!AK63+'mar25'!AK63+'apr25'!AK63+'mai25'!AK63+'iun25'!AK63+'iul25'!AK63+'aug25'!AK63+sept25!AK63+'oct25'!AK63</f>
        <v>0</v>
      </c>
      <c r="AL63" s="100">
        <f>'ian25'!AL63+'feb25'!AL63+'mar25'!AL63+'apr25'!AL63+'mai25'!AL63+'iun25'!AL63+'iul25'!AL63+'aug25'!AL63+sept25!AL63+'oct25'!AL63</f>
        <v>0</v>
      </c>
      <c r="AM63" s="100">
        <f>'ian25'!AM63+'feb25'!AM63+'mar25'!AM63+'apr25'!AM63+'mai25'!AM63+'iun25'!AM63+'iul25'!AM63+'aug25'!AM63+sept25!AM63+'oct25'!AM63</f>
        <v>0</v>
      </c>
      <c r="AN63" s="100">
        <f>'ian25'!AN63+'feb25'!AN63+'mar25'!AN63+'apr25'!AN63+'mai25'!AN63+'iun25'!AN63+'iul25'!AN63+'aug25'!AN63+sept25!AN63+'oct25'!AN63</f>
        <v>0</v>
      </c>
      <c r="AO63" s="100">
        <f>'ian25'!AO63+'feb25'!AO63+'mar25'!AO63+'apr25'!AO63+'mai25'!AO63+'iun25'!AO63+'iul25'!AO63+'aug25'!AO63+sept25!AO63+'oct25'!AO63</f>
        <v>0</v>
      </c>
      <c r="AP63" s="100">
        <f>'ian25'!AP63+'feb25'!AP63+'mar25'!AP63+'apr25'!AP63+'mai25'!AP63+'iun25'!AP63+'iul25'!AP63+'aug25'!AP63+sept25!AP63+'oct25'!AP63</f>
        <v>0</v>
      </c>
      <c r="AQ63" s="100">
        <f>'ian25'!AQ63+'feb25'!AQ63+'mar25'!AQ63+'apr25'!AQ63+'mai25'!AQ63+'iun25'!AQ63+'iul25'!AQ63+'aug25'!AQ63+sept25!AQ63+'oct25'!AQ63</f>
        <v>0</v>
      </c>
      <c r="AR63" s="100">
        <f>'ian25'!AR63+'feb25'!AR63+'mar25'!AR63+'apr25'!AR63+'mai25'!AR63+'iun25'!AR63+'iul25'!AR63+'aug25'!AR63+sept25!AR63+'oct25'!AR63</f>
        <v>0</v>
      </c>
      <c r="AS63" s="100">
        <f>'ian25'!AS63+'feb25'!AS63+'mar25'!AS63+'apr25'!AS63+'mai25'!AS63+'iun25'!AS63+'iul25'!AS63+'aug25'!AS63+sept25!AS63+'oct25'!AS63</f>
        <v>0</v>
      </c>
      <c r="AT63" s="146"/>
      <c r="AU63" s="13" t="str">
        <f>IF(E65+E66+E67=E64," ","GRESEALA")</f>
        <v xml:space="preserve"> </v>
      </c>
      <c r="AV63" s="13" t="str">
        <f>IF(F65+F66+F67=F64," ","GRESEALA")</f>
        <v xml:space="preserve"> </v>
      </c>
      <c r="AW63" s="13" t="str">
        <f>IF(G65+G66+G67=G64," ","GRESEALA")</f>
        <v xml:space="preserve"> </v>
      </c>
      <c r="AX63" s="13" t="str">
        <f>IF(H65+H66+H67=H64," ","GRESEALA")</f>
        <v xml:space="preserve"> </v>
      </c>
      <c r="AY63" s="13" t="str">
        <f t="shared" ref="AY63:BE63" si="42">IF(K65+K66+K67=K64," ","GRESEALA")</f>
        <v xml:space="preserve"> </v>
      </c>
      <c r="AZ63" s="17" t="str">
        <f t="shared" si="42"/>
        <v xml:space="preserve"> </v>
      </c>
      <c r="BA63" s="13" t="str">
        <f t="shared" si="42"/>
        <v xml:space="preserve"> </v>
      </c>
      <c r="BB63" s="13" t="str">
        <f t="shared" si="42"/>
        <v xml:space="preserve"> </v>
      </c>
      <c r="BC63" s="13" t="str">
        <f t="shared" si="42"/>
        <v xml:space="preserve"> </v>
      </c>
      <c r="BD63" s="13" t="str">
        <f t="shared" si="42"/>
        <v xml:space="preserve"> </v>
      </c>
      <c r="BE63" s="13" t="str">
        <f t="shared" si="42"/>
        <v xml:space="preserve"> </v>
      </c>
      <c r="BF63" s="13" t="str">
        <f t="shared" ref="BF63:BK63" si="43">IF(S65+S66+S67=S64," ","GRESEALA")</f>
        <v xml:space="preserve"> </v>
      </c>
      <c r="BG63" s="13" t="str">
        <f t="shared" si="43"/>
        <v xml:space="preserve"> </v>
      </c>
      <c r="BH63" s="13" t="str">
        <f t="shared" si="43"/>
        <v xml:space="preserve"> </v>
      </c>
      <c r="BI63" s="13" t="str">
        <f t="shared" si="43"/>
        <v xml:space="preserve"> </v>
      </c>
      <c r="BJ63" s="13" t="str">
        <f t="shared" si="43"/>
        <v xml:space="preserve"> </v>
      </c>
      <c r="BK63" s="13" t="str">
        <f t="shared" si="43"/>
        <v xml:space="preserve"> </v>
      </c>
      <c r="BL63" s="5"/>
    </row>
    <row r="64" spans="2:64" ht="39.75" customHeight="1" x14ac:dyDescent="0.35">
      <c r="B64" s="147">
        <v>16</v>
      </c>
      <c r="C64" s="89" t="s">
        <v>124</v>
      </c>
      <c r="D64" s="139">
        <f t="shared" si="0"/>
        <v>0</v>
      </c>
      <c r="E64" s="100">
        <f>'ian25'!E64+'feb25'!E64+'mar25'!E64+'apr25'!E64+'mai25'!E64+'iun25'!E64+'iul25'!E64+'aug25'!E64+sept25!E64+'oct25'!E64</f>
        <v>0</v>
      </c>
      <c r="F64" s="100">
        <f>'ian25'!F64+'feb25'!F64+'mar25'!F64+'apr25'!F64+'mai25'!F64+'iun25'!F64+'iul25'!F64+'aug25'!F64+sept25!F64+'oct25'!F64</f>
        <v>0</v>
      </c>
      <c r="G64" s="100">
        <f>'ian25'!G64+'feb25'!G64+'mar25'!G64+'apr25'!G64+'mai25'!G64+'iun25'!G64+'iul25'!G64+'aug25'!G64+sept25!G64+'oct25'!G64</f>
        <v>0</v>
      </c>
      <c r="H64" s="100">
        <f>'ian25'!H64+'feb25'!H64+'mar25'!H64+'apr25'!H64+'mai25'!H64+'iun25'!H64+'iul25'!H64+'aug25'!H64+sept25!H64+'oct25'!H64</f>
        <v>0</v>
      </c>
      <c r="I64" s="100">
        <f>'ian25'!I64+'feb25'!I64+'mar25'!I64+'apr25'!I64+'mai25'!I64+'iun25'!I64+'iul25'!I64+'aug25'!I64+sept25!I64+'oct25'!I64</f>
        <v>0</v>
      </c>
      <c r="J64" s="100">
        <f>'ian25'!J64+'feb25'!J64+'mar25'!J64+'apr25'!J64+'mai25'!J64+'iun25'!J64+'iul25'!J64+'aug25'!J64+sept25!J64+'oct25'!J64</f>
        <v>0</v>
      </c>
      <c r="K64" s="100">
        <f>'ian25'!K64+'feb25'!K64+'mar25'!K64+'apr25'!K64+'mai25'!K64+'iun25'!K64+'iul25'!K64+'aug25'!K64+sept25!K64+'oct25'!K64</f>
        <v>0</v>
      </c>
      <c r="L64" s="100">
        <f>'ian25'!L64+'feb25'!L64+'mar25'!L64+'apr25'!L64+'mai25'!L64+'iun25'!L64+'iul25'!L64+'aug25'!L64+sept25!L64+'oct25'!L64</f>
        <v>0</v>
      </c>
      <c r="M64" s="100">
        <f>'ian25'!M64+'feb25'!M64+'mar25'!M64+'apr25'!M64+'mai25'!M64+'iun25'!M64+'iul25'!M64+'aug25'!M64+sept25!M64+'oct25'!M64</f>
        <v>0</v>
      </c>
      <c r="N64" s="100">
        <f>'ian25'!N64+'feb25'!N64+'mar25'!N64+'apr25'!N64+'mai25'!N64+'iun25'!N64+'iul25'!N64+'aug25'!N64+sept25!N64+'oct25'!N64</f>
        <v>0</v>
      </c>
      <c r="O64" s="100">
        <f>'ian25'!O64+'feb25'!O64+'mar25'!O64+'apr25'!O64+'mai25'!O64+'iun25'!O64+'iul25'!O64+'aug25'!O64+sept25!O64+'oct25'!O64</f>
        <v>0</v>
      </c>
      <c r="P64" s="100">
        <f>'ian25'!P64+'feb25'!P64+'mar25'!P64+'apr25'!P64+'mai25'!P64+'iun25'!P64+'iul25'!P64+'aug25'!P64+sept25!P64+'oct25'!P64</f>
        <v>0</v>
      </c>
      <c r="Q64" s="100">
        <f>'ian25'!Q64+'feb25'!Q64+'mar25'!Q64+'apr25'!Q64+'mai25'!Q64+'iun25'!Q64+'iul25'!Q64+'aug25'!Q64+sept25!Q64+'oct25'!Q64</f>
        <v>0</v>
      </c>
      <c r="R64" s="100">
        <f>'ian25'!R64+'feb25'!R64+'mar25'!R64+'apr25'!R64+'mai25'!R64+'iun25'!R64+'iul25'!R64+'aug25'!R64+sept25!R64+'oct25'!R64</f>
        <v>0</v>
      </c>
      <c r="S64" s="100">
        <f>'ian25'!S64+'feb25'!S64+'mar25'!S64+'apr25'!S64+'mai25'!S64+'iun25'!S64+'iul25'!S64+'aug25'!S64+sept25!S64+'oct25'!S64</f>
        <v>0</v>
      </c>
      <c r="T64" s="100">
        <f>'ian25'!T64+'feb25'!T64+'mar25'!T64+'apr25'!T64+'mai25'!T64+'iun25'!T64+'iul25'!T64+'aug25'!T64+sept25!T64+'oct25'!T64</f>
        <v>0</v>
      </c>
      <c r="U64" s="100">
        <f>'ian25'!U64+'feb25'!U64+'mar25'!U64+'apr25'!U64+'mai25'!U64+'iun25'!U64+'iul25'!U64+'aug25'!U64+sept25!U64+'oct25'!U64</f>
        <v>0</v>
      </c>
      <c r="V64" s="100">
        <f>'ian25'!V64+'feb25'!V64+'mar25'!V64+'apr25'!V64+'mai25'!V64+'iun25'!V64+'iul25'!V64+'aug25'!V64+sept25!V64+'oct25'!V64</f>
        <v>0</v>
      </c>
      <c r="W64" s="100">
        <f>'ian25'!W64+'feb25'!W64+'mar25'!W64+'apr25'!W64+'mai25'!W64+'iun25'!W64+'iul25'!W64+'aug25'!W64+sept25!W64+'oct25'!W64</f>
        <v>0</v>
      </c>
      <c r="X64" s="100">
        <f>'ian25'!X64+'feb25'!X64+'mar25'!X64+'apr25'!X64+'mai25'!X64+'iun25'!X64+'iul25'!X64+'aug25'!X64+sept25!X64+'oct25'!X64</f>
        <v>0</v>
      </c>
      <c r="Y64" s="100">
        <f>'ian25'!Y64+'feb25'!Y64+'mar25'!Y64+'apr25'!Y64+'mai25'!Y64+'iun25'!Y64+'iul25'!Y64+'aug25'!Y64+sept25!Y64+'oct25'!Y64</f>
        <v>0</v>
      </c>
      <c r="Z64" s="100">
        <f>'ian25'!Z64+'feb25'!Z64+'mar25'!Z64+'apr25'!Z64+'mai25'!Z64+'iun25'!Z64+'iul25'!Z64+'aug25'!Z64+sept25!Z64+'oct25'!Z64</f>
        <v>0</v>
      </c>
      <c r="AA64" s="100">
        <f>'ian25'!AA64+'feb25'!AA64+'mar25'!AA64+'apr25'!AA64+'mai25'!AA64+'iun25'!AA64+'iul25'!AA64+'aug25'!AA64+sept25!AA64+'oct25'!AA64</f>
        <v>0</v>
      </c>
      <c r="AB64" s="100">
        <f>'ian25'!AB64+'feb25'!AB64+'mar25'!AB64+'apr25'!AB64+'mai25'!AB64+'iun25'!AB64+'iul25'!AB64+'aug25'!AB64+sept25!AB64+'oct25'!AB64</f>
        <v>0</v>
      </c>
      <c r="AC64" s="100">
        <f>'ian25'!AC64+'feb25'!AC64+'mar25'!AC64+'apr25'!AC64+'mai25'!AC64+'iun25'!AC64+'iul25'!AC64+'aug25'!AC64+sept25!AC64+'oct25'!AC64</f>
        <v>0</v>
      </c>
      <c r="AD64" s="100">
        <f>'ian25'!AD64+'feb25'!AD64+'mar25'!AD64+'apr25'!AD64+'mai25'!AD64+'iun25'!AD64+'iul25'!AD64+'aug25'!AD64+sept25!AD64+'oct25'!AD64</f>
        <v>0</v>
      </c>
      <c r="AE64" s="100">
        <f>'ian25'!AE64+'feb25'!AE64+'mar25'!AE64+'apr25'!AE64+'mai25'!AE64+'iun25'!AE64+'iul25'!AE64+'aug25'!AE64+sept25!AE64+'oct25'!AE64</f>
        <v>0</v>
      </c>
      <c r="AF64" s="100">
        <f>'ian25'!AF64+'feb25'!AF64+'mar25'!AF64+'apr25'!AF64+'mai25'!AF64+'iun25'!AF64+'iul25'!AF64+'aug25'!AF64+sept25!AF64+'oct25'!AF64</f>
        <v>0</v>
      </c>
      <c r="AG64" s="100">
        <f>'ian25'!AG64+'feb25'!AG64+'mar25'!AG64+'apr25'!AG64+'mai25'!AG64+'iun25'!AG64+'iul25'!AG64+'aug25'!AG64+sept25!AG64+'oct25'!AG64</f>
        <v>0</v>
      </c>
      <c r="AH64" s="100">
        <f>'ian25'!AH64+'feb25'!AH64+'mar25'!AH64+'apr25'!AH64+'mai25'!AH64+'iun25'!AH64+'iul25'!AH64+'aug25'!AH64+sept25!AH64+'oct25'!AH64</f>
        <v>0</v>
      </c>
      <c r="AI64" s="100">
        <f>'ian25'!AI64+'feb25'!AI64+'mar25'!AI64+'apr25'!AI64+'mai25'!AI64+'iun25'!AI64+'iul25'!AI64+'aug25'!AI64+sept25!AI64+'oct25'!AI64</f>
        <v>0</v>
      </c>
      <c r="AJ64" s="100">
        <f>'ian25'!AJ64+'feb25'!AJ64+'mar25'!AJ64+'apr25'!AJ64+'mai25'!AJ64+'iun25'!AJ64+'iul25'!AJ64+'aug25'!AJ64+sept25!AJ64+'oct25'!AJ64</f>
        <v>0</v>
      </c>
      <c r="AK64" s="100">
        <f>'ian25'!AK64+'feb25'!AK64+'mar25'!AK64+'apr25'!AK64+'mai25'!AK64+'iun25'!AK64+'iul25'!AK64+'aug25'!AK64+sept25!AK64+'oct25'!AK64</f>
        <v>0</v>
      </c>
      <c r="AL64" s="100">
        <f>'ian25'!AL64+'feb25'!AL64+'mar25'!AL64+'apr25'!AL64+'mai25'!AL64+'iun25'!AL64+'iul25'!AL64+'aug25'!AL64+sept25!AL64+'oct25'!AL64</f>
        <v>0</v>
      </c>
      <c r="AM64" s="100">
        <f>'ian25'!AM64+'feb25'!AM64+'mar25'!AM64+'apr25'!AM64+'mai25'!AM64+'iun25'!AM64+'iul25'!AM64+'aug25'!AM64+sept25!AM64+'oct25'!AM64</f>
        <v>0</v>
      </c>
      <c r="AN64" s="100">
        <f>'ian25'!AN64+'feb25'!AN64+'mar25'!AN64+'apr25'!AN64+'mai25'!AN64+'iun25'!AN64+'iul25'!AN64+'aug25'!AN64+sept25!AN64+'oct25'!AN64</f>
        <v>0</v>
      </c>
      <c r="AO64" s="100">
        <f>'ian25'!AO64+'feb25'!AO64+'mar25'!AO64+'apr25'!AO64+'mai25'!AO64+'iun25'!AO64+'iul25'!AO64+'aug25'!AO64+sept25!AO64+'oct25'!AO64</f>
        <v>0</v>
      </c>
      <c r="AP64" s="100">
        <f>'ian25'!AP64+'feb25'!AP64+'mar25'!AP64+'apr25'!AP64+'mai25'!AP64+'iun25'!AP64+'iul25'!AP64+'aug25'!AP64+sept25!AP64+'oct25'!AP64</f>
        <v>0</v>
      </c>
      <c r="AQ64" s="100">
        <f>'ian25'!AQ64+'feb25'!AQ64+'mar25'!AQ64+'apr25'!AQ64+'mai25'!AQ64+'iun25'!AQ64+'iul25'!AQ64+'aug25'!AQ64+sept25!AQ64+'oct25'!AQ64</f>
        <v>0</v>
      </c>
      <c r="AR64" s="100">
        <f>'ian25'!AR64+'feb25'!AR64+'mar25'!AR64+'apr25'!AR64+'mai25'!AR64+'iun25'!AR64+'iul25'!AR64+'aug25'!AR64+sept25!AR64+'oct25'!AR64</f>
        <v>0</v>
      </c>
      <c r="AS64" s="100">
        <f>'ian25'!AS64+'feb25'!AS64+'mar25'!AS64+'apr25'!AS64+'mai25'!AS64+'iun25'!AS64+'iul25'!AS64+'aug25'!AS64+sept25!AS64+'oct25'!AS64</f>
        <v>0</v>
      </c>
      <c r="AT64" s="146"/>
      <c r="AU64" s="13" t="str">
        <f t="shared" ref="AU64:BH64" si="44">IF(Y65+Y66+Y67=Y64," ","GRESEALA")</f>
        <v xml:space="preserve"> </v>
      </c>
      <c r="AV64" s="13" t="str">
        <f t="shared" si="44"/>
        <v xml:space="preserve"> </v>
      </c>
      <c r="AW64" s="13" t="str">
        <f t="shared" si="44"/>
        <v xml:space="preserve"> </v>
      </c>
      <c r="AX64" s="13" t="str">
        <f t="shared" si="44"/>
        <v xml:space="preserve"> </v>
      </c>
      <c r="AY64" s="13" t="str">
        <f t="shared" si="44"/>
        <v xml:space="preserve"> </v>
      </c>
      <c r="AZ64" s="13" t="str">
        <f t="shared" si="44"/>
        <v xml:space="preserve"> </v>
      </c>
      <c r="BA64" s="13" t="str">
        <f t="shared" si="44"/>
        <v xml:space="preserve"> </v>
      </c>
      <c r="BB64" s="13" t="str">
        <f t="shared" si="44"/>
        <v xml:space="preserve"> </v>
      </c>
      <c r="BC64" s="13" t="str">
        <f t="shared" si="44"/>
        <v xml:space="preserve"> </v>
      </c>
      <c r="BD64" s="13" t="str">
        <f t="shared" si="44"/>
        <v xml:space="preserve"> </v>
      </c>
      <c r="BE64" s="13" t="str">
        <f t="shared" si="44"/>
        <v xml:space="preserve"> </v>
      </c>
      <c r="BF64" s="13" t="str">
        <f t="shared" si="44"/>
        <v xml:space="preserve"> </v>
      </c>
      <c r="BG64" s="13" t="str">
        <f t="shared" si="44"/>
        <v xml:space="preserve"> </v>
      </c>
      <c r="BH64" s="13" t="str">
        <f t="shared" si="44"/>
        <v xml:space="preserve"> </v>
      </c>
      <c r="BI64" s="13" t="str">
        <f t="shared" ref="BI64:BJ64" si="45">IF(AR65+AR66+AR67=AR64," ","GRESEALA")</f>
        <v xml:space="preserve"> </v>
      </c>
      <c r="BJ64" s="13" t="str">
        <f t="shared" si="45"/>
        <v xml:space="preserve"> </v>
      </c>
      <c r="BK64" s="17" t="str">
        <f>IF(AA64+AC64+AE64+AF64+AG64+AH64+AI64+AJ64+AK64+AL64+AM64+AN64+AO64+AP64+AQ64+AR64+AS64&gt;=D64," ","GRESEALA")</f>
        <v xml:space="preserve"> </v>
      </c>
      <c r="BL64" s="33" t="str">
        <f>IF(X35+Y35+Z35=D35," ","GRESEALA")</f>
        <v xml:space="preserve"> </v>
      </c>
    </row>
    <row r="65" spans="2:66" ht="22.5" customHeight="1" x14ac:dyDescent="0.45">
      <c r="B65" s="150" t="s">
        <v>125</v>
      </c>
      <c r="C65" s="90"/>
      <c r="D65" s="129">
        <f t="shared" si="0"/>
        <v>0</v>
      </c>
      <c r="E65" s="100">
        <f>'ian25'!E65+'feb25'!E65+'mar25'!E65+'apr25'!E65+'mai25'!E65+'iun25'!E65+'iul25'!E65+'aug25'!E65+sept25!E65+'oct25'!E65</f>
        <v>0</v>
      </c>
      <c r="F65" s="100">
        <f>'ian25'!F65+'feb25'!F65+'mar25'!F65+'apr25'!F65+'mai25'!F65+'iun25'!F65+'iul25'!F65+'aug25'!F65+sept25!F65+'oct25'!F65</f>
        <v>0</v>
      </c>
      <c r="G65" s="100">
        <f>'ian25'!G65+'feb25'!G65+'mar25'!G65+'apr25'!G65+'mai25'!G65+'iun25'!G65+'iul25'!G65+'aug25'!G65+sept25!G65+'oct25'!G65</f>
        <v>0</v>
      </c>
      <c r="H65" s="100">
        <f>'ian25'!H65+'feb25'!H65+'mar25'!H65+'apr25'!H65+'mai25'!H65+'iun25'!H65+'iul25'!H65+'aug25'!H65+sept25!H65+'oct25'!H65</f>
        <v>0</v>
      </c>
      <c r="I65" s="100">
        <f>'ian25'!I65+'feb25'!I65+'mar25'!I65+'apr25'!I65+'mai25'!I65+'iun25'!I65+'iul25'!I65+'aug25'!I65+sept25!I65+'oct25'!I65</f>
        <v>0</v>
      </c>
      <c r="J65" s="100">
        <f>'ian25'!J65+'feb25'!J65+'mar25'!J65+'apr25'!J65+'mai25'!J65+'iun25'!J65+'iul25'!J65+'aug25'!J65+sept25!J65+'oct25'!J65</f>
        <v>0</v>
      </c>
      <c r="K65" s="100">
        <f>'ian25'!K65+'feb25'!K65+'mar25'!K65+'apr25'!K65+'mai25'!K65+'iun25'!K65+'iul25'!K65+'aug25'!K65+sept25!K65+'oct25'!K65</f>
        <v>0</v>
      </c>
      <c r="L65" s="100">
        <f>'ian25'!L65+'feb25'!L65+'mar25'!L65+'apr25'!L65+'mai25'!L65+'iun25'!L65+'iul25'!L65+'aug25'!L65+sept25!L65+'oct25'!L65</f>
        <v>0</v>
      </c>
      <c r="M65" s="100">
        <f>'ian25'!M65+'feb25'!M65+'mar25'!M65+'apr25'!M65+'mai25'!M65+'iun25'!M65+'iul25'!M65+'aug25'!M65+sept25!M65+'oct25'!M65</f>
        <v>0</v>
      </c>
      <c r="N65" s="100">
        <f>'ian25'!N65+'feb25'!N65+'mar25'!N65+'apr25'!N65+'mai25'!N65+'iun25'!N65+'iul25'!N65+'aug25'!N65+sept25!N65+'oct25'!N65</f>
        <v>0</v>
      </c>
      <c r="O65" s="100">
        <f>'ian25'!O65+'feb25'!O65+'mar25'!O65+'apr25'!O65+'mai25'!O65+'iun25'!O65+'iul25'!O65+'aug25'!O65+sept25!O65+'oct25'!O65</f>
        <v>0</v>
      </c>
      <c r="P65" s="100">
        <f>'ian25'!P65+'feb25'!P65+'mar25'!P65+'apr25'!P65+'mai25'!P65+'iun25'!P65+'iul25'!P65+'aug25'!P65+sept25!P65+'oct25'!P65</f>
        <v>0</v>
      </c>
      <c r="Q65" s="100">
        <f>'ian25'!Q65+'feb25'!Q65+'mar25'!Q65+'apr25'!Q65+'mai25'!Q65+'iun25'!Q65+'iul25'!Q65+'aug25'!Q65+sept25!Q65+'oct25'!Q65</f>
        <v>0</v>
      </c>
      <c r="R65" s="100">
        <f>'ian25'!R65+'feb25'!R65+'mar25'!R65+'apr25'!R65+'mai25'!R65+'iun25'!R65+'iul25'!R65+'aug25'!R65+sept25!R65+'oct25'!R65</f>
        <v>0</v>
      </c>
      <c r="S65" s="100">
        <f>'ian25'!S65+'feb25'!S65+'mar25'!S65+'apr25'!S65+'mai25'!S65+'iun25'!S65+'iul25'!S65+'aug25'!S65+sept25!S65+'oct25'!S65</f>
        <v>0</v>
      </c>
      <c r="T65" s="100">
        <f>'ian25'!T65+'feb25'!T65+'mar25'!T65+'apr25'!T65+'mai25'!T65+'iun25'!T65+'iul25'!T65+'aug25'!T65+sept25!T65+'oct25'!T65</f>
        <v>0</v>
      </c>
      <c r="U65" s="100">
        <f>'ian25'!U65+'feb25'!U65+'mar25'!U65+'apr25'!U65+'mai25'!U65+'iun25'!U65+'iul25'!U65+'aug25'!U65+sept25!U65+'oct25'!U65</f>
        <v>0</v>
      </c>
      <c r="V65" s="100">
        <f>'ian25'!V65+'feb25'!V65+'mar25'!V65+'apr25'!V65+'mai25'!V65+'iun25'!V65+'iul25'!V65+'aug25'!V65+sept25!V65+'oct25'!V65</f>
        <v>0</v>
      </c>
      <c r="W65" s="100">
        <f>'ian25'!W65+'feb25'!W65+'mar25'!W65+'apr25'!W65+'mai25'!W65+'iun25'!W65+'iul25'!W65+'aug25'!W65+sept25!W65+'oct25'!W65</f>
        <v>0</v>
      </c>
      <c r="X65" s="100">
        <f>'ian25'!X65+'feb25'!X65+'mar25'!X65+'apr25'!X65+'mai25'!X65+'iun25'!X65+'iul25'!X65+'aug25'!X65+sept25!X65+'oct25'!X65</f>
        <v>0</v>
      </c>
      <c r="Y65" s="100">
        <f>'ian25'!Y65+'feb25'!Y65+'mar25'!Y65+'apr25'!Y65+'mai25'!Y65+'iun25'!Y65+'iul25'!Y65+'aug25'!Y65+sept25!Y65+'oct25'!Y65</f>
        <v>0</v>
      </c>
      <c r="Z65" s="100">
        <f>'ian25'!Z65+'feb25'!Z65+'mar25'!Z65+'apr25'!Z65+'mai25'!Z65+'iun25'!Z65+'iul25'!Z65+'aug25'!Z65+sept25!Z65+'oct25'!Z65</f>
        <v>0</v>
      </c>
      <c r="AA65" s="100">
        <f>'ian25'!AA65+'feb25'!AA65+'mar25'!AA65+'apr25'!AA65+'mai25'!AA65+'iun25'!AA65+'iul25'!AA65+'aug25'!AA65+sept25!AA65+'oct25'!AA65</f>
        <v>0</v>
      </c>
      <c r="AB65" s="100">
        <f>'ian25'!AB65+'feb25'!AB65+'mar25'!AB65+'apr25'!AB65+'mai25'!AB65+'iun25'!AB65+'iul25'!AB65+'aug25'!AB65+sept25!AB65+'oct25'!AB65</f>
        <v>0</v>
      </c>
      <c r="AC65" s="100">
        <f>'ian25'!AC65+'feb25'!AC65+'mar25'!AC65+'apr25'!AC65+'mai25'!AC65+'iun25'!AC65+'iul25'!AC65+'aug25'!AC65+sept25!AC65+'oct25'!AC65</f>
        <v>0</v>
      </c>
      <c r="AD65" s="100">
        <f>'ian25'!AD65+'feb25'!AD65+'mar25'!AD65+'apr25'!AD65+'mai25'!AD65+'iun25'!AD65+'iul25'!AD65+'aug25'!AD65+sept25!AD65+'oct25'!AD65</f>
        <v>0</v>
      </c>
      <c r="AE65" s="100">
        <f>'ian25'!AE65+'feb25'!AE65+'mar25'!AE65+'apr25'!AE65+'mai25'!AE65+'iun25'!AE65+'iul25'!AE65+'aug25'!AE65+sept25!AE65+'oct25'!AE65</f>
        <v>0</v>
      </c>
      <c r="AF65" s="100">
        <f>'ian25'!AF65+'feb25'!AF65+'mar25'!AF65+'apr25'!AF65+'mai25'!AF65+'iun25'!AF65+'iul25'!AF65+'aug25'!AF65+sept25!AF65+'oct25'!AF65</f>
        <v>0</v>
      </c>
      <c r="AG65" s="100">
        <f>'ian25'!AG65+'feb25'!AG65+'mar25'!AG65+'apr25'!AG65+'mai25'!AG65+'iun25'!AG65+'iul25'!AG65+'aug25'!AG65+sept25!AG65+'oct25'!AG65</f>
        <v>0</v>
      </c>
      <c r="AH65" s="100">
        <f>'ian25'!AH65+'feb25'!AH65+'mar25'!AH65+'apr25'!AH65+'mai25'!AH65+'iun25'!AH65+'iul25'!AH65+'aug25'!AH65+sept25!AH65+'oct25'!AH65</f>
        <v>0</v>
      </c>
      <c r="AI65" s="100">
        <f>'ian25'!AI65+'feb25'!AI65+'mar25'!AI65+'apr25'!AI65+'mai25'!AI65+'iun25'!AI65+'iul25'!AI65+'aug25'!AI65+sept25!AI65+'oct25'!AI65</f>
        <v>0</v>
      </c>
      <c r="AJ65" s="100">
        <f>'ian25'!AJ65+'feb25'!AJ65+'mar25'!AJ65+'apr25'!AJ65+'mai25'!AJ65+'iun25'!AJ65+'iul25'!AJ65+'aug25'!AJ65+sept25!AJ65+'oct25'!AJ65</f>
        <v>0</v>
      </c>
      <c r="AK65" s="100">
        <f>'ian25'!AK65+'feb25'!AK65+'mar25'!AK65+'apr25'!AK65+'mai25'!AK65+'iun25'!AK65+'iul25'!AK65+'aug25'!AK65+sept25!AK65+'oct25'!AK65</f>
        <v>0</v>
      </c>
      <c r="AL65" s="100">
        <f>'ian25'!AL65+'feb25'!AL65+'mar25'!AL65+'apr25'!AL65+'mai25'!AL65+'iun25'!AL65+'iul25'!AL65+'aug25'!AL65+sept25!AL65+'oct25'!AL65</f>
        <v>0</v>
      </c>
      <c r="AM65" s="100">
        <f>'ian25'!AM65+'feb25'!AM65+'mar25'!AM65+'apr25'!AM65+'mai25'!AM65+'iun25'!AM65+'iul25'!AM65+'aug25'!AM65+sept25!AM65+'oct25'!AM65</f>
        <v>0</v>
      </c>
      <c r="AN65" s="100">
        <f>'ian25'!AN65+'feb25'!AN65+'mar25'!AN65+'apr25'!AN65+'mai25'!AN65+'iun25'!AN65+'iul25'!AN65+'aug25'!AN65+sept25!AN65+'oct25'!AN65</f>
        <v>0</v>
      </c>
      <c r="AO65" s="100">
        <f>'ian25'!AO65+'feb25'!AO65+'mar25'!AO65+'apr25'!AO65+'mai25'!AO65+'iun25'!AO65+'iul25'!AO65+'aug25'!AO65+sept25!AO65+'oct25'!AO65</f>
        <v>0</v>
      </c>
      <c r="AP65" s="100">
        <f>'ian25'!AP65+'feb25'!AP65+'mar25'!AP65+'apr25'!AP65+'mai25'!AP65+'iun25'!AP65+'iul25'!AP65+'aug25'!AP65+sept25!AP65+'oct25'!AP65</f>
        <v>0</v>
      </c>
      <c r="AQ65" s="100">
        <f>'ian25'!AQ65+'feb25'!AQ65+'mar25'!AQ65+'apr25'!AQ65+'mai25'!AQ65+'iun25'!AQ65+'iul25'!AQ65+'aug25'!AQ65+sept25!AQ65+'oct25'!AQ65</f>
        <v>0</v>
      </c>
      <c r="AR65" s="100">
        <f>'ian25'!AR65+'feb25'!AR65+'mar25'!AR65+'apr25'!AR65+'mai25'!AR65+'iun25'!AR65+'iul25'!AR65+'aug25'!AR65+sept25!AR65+'oct25'!AR65</f>
        <v>0</v>
      </c>
      <c r="AS65" s="100">
        <f>'ian25'!AS65+'feb25'!AS65+'mar25'!AS65+'apr25'!AS65+'mai25'!AS65+'iun25'!AS65+'iul25'!AS65+'aug25'!AS65+sept25!AS65+'oct25'!AS65</f>
        <v>0</v>
      </c>
      <c r="AT65" s="146"/>
      <c r="AU65" s="13" t="str">
        <f>IF(E19+F19=D19," ","GRESEALA")</f>
        <v xml:space="preserve"> </v>
      </c>
      <c r="AV65" s="17" t="str">
        <f>IF(G19+K19+I19+L19+M19=D19," ","GRESEALA")</f>
        <v xml:space="preserve"> </v>
      </c>
      <c r="AW65" s="13" t="str">
        <f>IF(O19+P19=D19," ","GRESEALA")</f>
        <v xml:space="preserve"> </v>
      </c>
      <c r="AX65" s="13" t="str">
        <f>IF(Q19+S19+T19+U19+V19+W19=D19," ","GRESEALA")</f>
        <v xml:space="preserve"> </v>
      </c>
      <c r="AY65" s="13" t="str">
        <f>IF(X19+Y19+Z19=D19," ","GRESEALA")</f>
        <v xml:space="preserve"> </v>
      </c>
      <c r="AZ65" s="17" t="str">
        <f>IF(AA19+AC19+AE19+AF19+AG19+AH19+AI19+AJ19+AK19+AL19+AM19+AN19+AO19+AP19+AQ19+AR19+AS19&gt;=D19," ","GRESEALA")</f>
        <v xml:space="preserve"> </v>
      </c>
      <c r="BA65" s="33" t="str">
        <f>IF(E17+F17=D17," ","GRESEALA")</f>
        <v xml:space="preserve"> </v>
      </c>
      <c r="BB65" s="17" t="str">
        <f>IF(G17+K17+I17+L17+M17=D17," ","GRESEALA")</f>
        <v xml:space="preserve"> </v>
      </c>
      <c r="BC65" s="33" t="str">
        <f>IF(O17+P17=D17," ","GRESEALA")</f>
        <v xml:space="preserve"> </v>
      </c>
      <c r="BD65" s="33" t="str">
        <f>IF(Q17+S17+T17+U17+V17+W17=D17," ","GRESEALA")</f>
        <v xml:space="preserve"> </v>
      </c>
      <c r="BE65" s="33" t="str">
        <f>IF(X17+Y17+Z17=D17," ","GRESEALA")</f>
        <v xml:space="preserve"> </v>
      </c>
      <c r="BF65" s="33" t="str">
        <f>IF(E18+F18=D18," ","GRESEALA")</f>
        <v xml:space="preserve"> </v>
      </c>
      <c r="BG65" s="17" t="str">
        <f>IF(G18+K18+I18+L18+M18=D18," ","GRESEALA")</f>
        <v xml:space="preserve"> </v>
      </c>
      <c r="BH65" s="33" t="str">
        <f>IF(O18+P18=D18," ","GRESEALA")</f>
        <v xml:space="preserve"> </v>
      </c>
      <c r="BI65" s="33" t="str">
        <f>IF(Q18+S18+T18+U18+V18+W18=D18," ","GRESEALA")</f>
        <v xml:space="preserve"> </v>
      </c>
      <c r="BJ65" s="33" t="str">
        <f>IF(X18+Y18+Z18=D18," ","GRESEALA")</f>
        <v xml:space="preserve"> </v>
      </c>
      <c r="BK65" s="33" t="str">
        <f>IF(E19+F19=D19," ","GRESEALA")</f>
        <v xml:space="preserve"> </v>
      </c>
      <c r="BL65" s="33" t="str">
        <f>IF(E35+F35=D35," ","GRESEALA")</f>
        <v xml:space="preserve"> </v>
      </c>
      <c r="BM65" s="17" t="str">
        <f>IF(G35+K35+I35+L35+M35=D35," ","GRESEALA")</f>
        <v xml:space="preserve"> </v>
      </c>
      <c r="BN65" s="33" t="str">
        <f>IF(O35+P35=D35," ","GRESEALA")</f>
        <v xml:space="preserve"> </v>
      </c>
    </row>
    <row r="66" spans="2:66" ht="19.5" customHeight="1" x14ac:dyDescent="0.45">
      <c r="B66" s="150" t="s">
        <v>126</v>
      </c>
      <c r="C66" s="90"/>
      <c r="D66" s="129">
        <f t="shared" si="0"/>
        <v>0</v>
      </c>
      <c r="E66" s="100">
        <f>'ian25'!E66+'feb25'!E66+'mar25'!E66+'apr25'!E66+'mai25'!E66+'iun25'!E66+'iul25'!E66+'aug25'!E66+sept25!E66+'oct25'!E66</f>
        <v>0</v>
      </c>
      <c r="F66" s="100">
        <f>'ian25'!F66+'feb25'!F66+'mar25'!F66+'apr25'!F66+'mai25'!F66+'iun25'!F66+'iul25'!F66+'aug25'!F66+sept25!F66+'oct25'!F66</f>
        <v>0</v>
      </c>
      <c r="G66" s="100">
        <f>'ian25'!G66+'feb25'!G66+'mar25'!G66+'apr25'!G66+'mai25'!G66+'iun25'!G66+'iul25'!G66+'aug25'!G66+sept25!G66+'oct25'!G66</f>
        <v>0</v>
      </c>
      <c r="H66" s="100">
        <f>'ian25'!H66+'feb25'!H66+'mar25'!H66+'apr25'!H66+'mai25'!H66+'iun25'!H66+'iul25'!H66+'aug25'!H66+sept25!H66+'oct25'!H66</f>
        <v>0</v>
      </c>
      <c r="I66" s="100">
        <f>'ian25'!I66+'feb25'!I66+'mar25'!I66+'apr25'!I66+'mai25'!I66+'iun25'!I66+'iul25'!I66+'aug25'!I66+sept25!I66+'oct25'!I66</f>
        <v>0</v>
      </c>
      <c r="J66" s="100">
        <f>'ian25'!J66+'feb25'!J66+'mar25'!J66+'apr25'!J66+'mai25'!J66+'iun25'!J66+'iul25'!J66+'aug25'!J66+sept25!J66+'oct25'!J66</f>
        <v>0</v>
      </c>
      <c r="K66" s="100">
        <f>'ian25'!K66+'feb25'!K66+'mar25'!K66+'apr25'!K66+'mai25'!K66+'iun25'!K66+'iul25'!K66+'aug25'!K66+sept25!K66+'oct25'!K66</f>
        <v>0</v>
      </c>
      <c r="L66" s="100">
        <f>'ian25'!L66+'feb25'!L66+'mar25'!L66+'apr25'!L66+'mai25'!L66+'iun25'!L66+'iul25'!L66+'aug25'!L66+sept25!L66+'oct25'!L66</f>
        <v>0</v>
      </c>
      <c r="M66" s="100">
        <f>'ian25'!M66+'feb25'!M66+'mar25'!M66+'apr25'!M66+'mai25'!M66+'iun25'!M66+'iul25'!M66+'aug25'!M66+sept25!M66+'oct25'!M66</f>
        <v>0</v>
      </c>
      <c r="N66" s="100">
        <f>'ian25'!N66+'feb25'!N66+'mar25'!N66+'apr25'!N66+'mai25'!N66+'iun25'!N66+'iul25'!N66+'aug25'!N66+sept25!N66+'oct25'!N66</f>
        <v>0</v>
      </c>
      <c r="O66" s="100">
        <f>'ian25'!O66+'feb25'!O66+'mar25'!O66+'apr25'!O66+'mai25'!O66+'iun25'!O66+'iul25'!O66+'aug25'!O66+sept25!O66+'oct25'!O66</f>
        <v>0</v>
      </c>
      <c r="P66" s="100">
        <f>'ian25'!P66+'feb25'!P66+'mar25'!P66+'apr25'!P66+'mai25'!P66+'iun25'!P66+'iul25'!P66+'aug25'!P66+sept25!P66+'oct25'!P66</f>
        <v>0</v>
      </c>
      <c r="Q66" s="100">
        <f>'ian25'!Q66+'feb25'!Q66+'mar25'!Q66+'apr25'!Q66+'mai25'!Q66+'iun25'!Q66+'iul25'!Q66+'aug25'!Q66+sept25!Q66+'oct25'!Q66</f>
        <v>0</v>
      </c>
      <c r="R66" s="100">
        <f>'ian25'!R66+'feb25'!R66+'mar25'!R66+'apr25'!R66+'mai25'!R66+'iun25'!R66+'iul25'!R66+'aug25'!R66+sept25!R66+'oct25'!R66</f>
        <v>0</v>
      </c>
      <c r="S66" s="100">
        <f>'ian25'!S66+'feb25'!S66+'mar25'!S66+'apr25'!S66+'mai25'!S66+'iun25'!S66+'iul25'!S66+'aug25'!S66+sept25!S66+'oct25'!S66</f>
        <v>0</v>
      </c>
      <c r="T66" s="100">
        <f>'ian25'!T66+'feb25'!T66+'mar25'!T66+'apr25'!T66+'mai25'!T66+'iun25'!T66+'iul25'!T66+'aug25'!T66+sept25!T66+'oct25'!T66</f>
        <v>0</v>
      </c>
      <c r="U66" s="100">
        <f>'ian25'!U66+'feb25'!U66+'mar25'!U66+'apr25'!U66+'mai25'!U66+'iun25'!U66+'iul25'!U66+'aug25'!U66+sept25!U66+'oct25'!U66</f>
        <v>0</v>
      </c>
      <c r="V66" s="100">
        <f>'ian25'!V66+'feb25'!V66+'mar25'!V66+'apr25'!V66+'mai25'!V66+'iun25'!V66+'iul25'!V66+'aug25'!V66+sept25!V66+'oct25'!V66</f>
        <v>0</v>
      </c>
      <c r="W66" s="100">
        <f>'ian25'!W66+'feb25'!W66+'mar25'!W66+'apr25'!W66+'mai25'!W66+'iun25'!W66+'iul25'!W66+'aug25'!W66+sept25!W66+'oct25'!W66</f>
        <v>0</v>
      </c>
      <c r="X66" s="100">
        <f>'ian25'!X66+'feb25'!X66+'mar25'!X66+'apr25'!X66+'mai25'!X66+'iun25'!X66+'iul25'!X66+'aug25'!X66+sept25!X66+'oct25'!X66</f>
        <v>0</v>
      </c>
      <c r="Y66" s="100">
        <f>'ian25'!Y66+'feb25'!Y66+'mar25'!Y66+'apr25'!Y66+'mai25'!Y66+'iun25'!Y66+'iul25'!Y66+'aug25'!Y66+sept25!Y66+'oct25'!Y66</f>
        <v>0</v>
      </c>
      <c r="Z66" s="100">
        <f>'ian25'!Z66+'feb25'!Z66+'mar25'!Z66+'apr25'!Z66+'mai25'!Z66+'iun25'!Z66+'iul25'!Z66+'aug25'!Z66+sept25!Z66+'oct25'!Z66</f>
        <v>0</v>
      </c>
      <c r="AA66" s="100">
        <f>'ian25'!AA66+'feb25'!AA66+'mar25'!AA66+'apr25'!AA66+'mai25'!AA66+'iun25'!AA66+'iul25'!AA66+'aug25'!AA66+sept25!AA66+'oct25'!AA66</f>
        <v>0</v>
      </c>
      <c r="AB66" s="100">
        <f>'ian25'!AB66+'feb25'!AB66+'mar25'!AB66+'apr25'!AB66+'mai25'!AB66+'iun25'!AB66+'iul25'!AB66+'aug25'!AB66+sept25!AB66+'oct25'!AB66</f>
        <v>0</v>
      </c>
      <c r="AC66" s="100">
        <f>'ian25'!AC66+'feb25'!AC66+'mar25'!AC66+'apr25'!AC66+'mai25'!AC66+'iun25'!AC66+'iul25'!AC66+'aug25'!AC66+sept25!AC66+'oct25'!AC66</f>
        <v>0</v>
      </c>
      <c r="AD66" s="100">
        <f>'ian25'!AD66+'feb25'!AD66+'mar25'!AD66+'apr25'!AD66+'mai25'!AD66+'iun25'!AD66+'iul25'!AD66+'aug25'!AD66+sept25!AD66+'oct25'!AD66</f>
        <v>0</v>
      </c>
      <c r="AE66" s="100">
        <f>'ian25'!AE66+'feb25'!AE66+'mar25'!AE66+'apr25'!AE66+'mai25'!AE66+'iun25'!AE66+'iul25'!AE66+'aug25'!AE66+sept25!AE66+'oct25'!AE66</f>
        <v>0</v>
      </c>
      <c r="AF66" s="100">
        <f>'ian25'!AF66+'feb25'!AF66+'mar25'!AF66+'apr25'!AF66+'mai25'!AF66+'iun25'!AF66+'iul25'!AF66+'aug25'!AF66+sept25!AF66+'oct25'!AF66</f>
        <v>0</v>
      </c>
      <c r="AG66" s="100">
        <f>'ian25'!AG66+'feb25'!AG66+'mar25'!AG66+'apr25'!AG66+'mai25'!AG66+'iun25'!AG66+'iul25'!AG66+'aug25'!AG66+sept25!AG66+'oct25'!AG66</f>
        <v>0</v>
      </c>
      <c r="AH66" s="100">
        <f>'ian25'!AH66+'feb25'!AH66+'mar25'!AH66+'apr25'!AH66+'mai25'!AH66+'iun25'!AH66+'iul25'!AH66+'aug25'!AH66+sept25!AH66+'oct25'!AH66</f>
        <v>0</v>
      </c>
      <c r="AI66" s="100">
        <f>'ian25'!AI66+'feb25'!AI66+'mar25'!AI66+'apr25'!AI66+'mai25'!AI66+'iun25'!AI66+'iul25'!AI66+'aug25'!AI66+sept25!AI66+'oct25'!AI66</f>
        <v>0</v>
      </c>
      <c r="AJ66" s="100">
        <f>'ian25'!AJ66+'feb25'!AJ66+'mar25'!AJ66+'apr25'!AJ66+'mai25'!AJ66+'iun25'!AJ66+'iul25'!AJ66+'aug25'!AJ66+sept25!AJ66+'oct25'!AJ66</f>
        <v>0</v>
      </c>
      <c r="AK66" s="100">
        <f>'ian25'!AK66+'feb25'!AK66+'mar25'!AK66+'apr25'!AK66+'mai25'!AK66+'iun25'!AK66+'iul25'!AK66+'aug25'!AK66+sept25!AK66+'oct25'!AK66</f>
        <v>0</v>
      </c>
      <c r="AL66" s="100">
        <f>'ian25'!AL66+'feb25'!AL66+'mar25'!AL66+'apr25'!AL66+'mai25'!AL66+'iun25'!AL66+'iul25'!AL66+'aug25'!AL66+sept25!AL66+'oct25'!AL66</f>
        <v>0</v>
      </c>
      <c r="AM66" s="100">
        <f>'ian25'!AM66+'feb25'!AM66+'mar25'!AM66+'apr25'!AM66+'mai25'!AM66+'iun25'!AM66+'iul25'!AM66+'aug25'!AM66+sept25!AM66+'oct25'!AM66</f>
        <v>0</v>
      </c>
      <c r="AN66" s="100">
        <f>'ian25'!AN66+'feb25'!AN66+'mar25'!AN66+'apr25'!AN66+'mai25'!AN66+'iun25'!AN66+'iul25'!AN66+'aug25'!AN66+sept25!AN66+'oct25'!AN66</f>
        <v>0</v>
      </c>
      <c r="AO66" s="100">
        <f>'ian25'!AO66+'feb25'!AO66+'mar25'!AO66+'apr25'!AO66+'mai25'!AO66+'iun25'!AO66+'iul25'!AO66+'aug25'!AO66+sept25!AO66+'oct25'!AO66</f>
        <v>0</v>
      </c>
      <c r="AP66" s="100">
        <f>'ian25'!AP66+'feb25'!AP66+'mar25'!AP66+'apr25'!AP66+'mai25'!AP66+'iun25'!AP66+'iul25'!AP66+'aug25'!AP66+sept25!AP66+'oct25'!AP66</f>
        <v>0</v>
      </c>
      <c r="AQ66" s="100">
        <f>'ian25'!AQ66+'feb25'!AQ66+'mar25'!AQ66+'apr25'!AQ66+'mai25'!AQ66+'iun25'!AQ66+'iul25'!AQ66+'aug25'!AQ66+sept25!AQ66+'oct25'!AQ66</f>
        <v>0</v>
      </c>
      <c r="AR66" s="100">
        <f>'ian25'!AR66+'feb25'!AR66+'mar25'!AR66+'apr25'!AR66+'mai25'!AR66+'iun25'!AR66+'iul25'!AR66+'aug25'!AR66+sept25!AR66+'oct25'!AR66</f>
        <v>0</v>
      </c>
      <c r="AS66" s="100">
        <f>'ian25'!AS66+'feb25'!AS66+'mar25'!AS66+'apr25'!AS66+'mai25'!AS66+'iun25'!AS66+'iul25'!AS66+'aug25'!AS66+sept25!AS66+'oct25'!AS66</f>
        <v>0</v>
      </c>
      <c r="AT66" s="146"/>
      <c r="AU66" s="33" t="str">
        <f>IF(G19+I19+K19+L19+M19=D19," ","GRESEALA")</f>
        <v xml:space="preserve"> </v>
      </c>
      <c r="AV66" s="33" t="str">
        <f>IF(O19+P19=D19," ","GRESEALA")</f>
        <v xml:space="preserve"> </v>
      </c>
      <c r="AW66" s="33" t="str">
        <f>IF(Q19+S19+T19+U19+V19+W19=D19," ","GRESEALA")</f>
        <v xml:space="preserve"> </v>
      </c>
      <c r="AX66" s="33" t="str">
        <f>IF(X19+Y19+Z19=D19," ","GRESEALA")</f>
        <v xml:space="preserve"> </v>
      </c>
      <c r="AY66" s="33" t="str">
        <f>IF(E20+F20=D20," ","GRESEALA")</f>
        <v xml:space="preserve"> </v>
      </c>
      <c r="AZ66" s="17" t="str">
        <f>IF(G20+K20+I20+L20+M20=D20," ","GRESEALA")</f>
        <v xml:space="preserve"> </v>
      </c>
      <c r="BA66" s="33" t="str">
        <f>IF(O20+P20=D20," ","GRESEALA")</f>
        <v xml:space="preserve"> </v>
      </c>
      <c r="BB66" s="33" t="str">
        <f>IF(Q20+S20+T20+U20+V20+W20=D20," ","GRESEALA")</f>
        <v xml:space="preserve"> </v>
      </c>
      <c r="BC66" s="33" t="str">
        <f>IF(X20+Y20+Z20=D20," ","GRESEALA")</f>
        <v xml:space="preserve"> </v>
      </c>
      <c r="BD66" s="33" t="str">
        <f>IF(E21+F21=D21," ","GRESEALA")</f>
        <v xml:space="preserve"> </v>
      </c>
      <c r="BE66" s="17" t="str">
        <f>IF(G21+K21+I21+L21+M21=D21," ","GRESEALA")</f>
        <v xml:space="preserve"> </v>
      </c>
      <c r="BF66" s="33" t="str">
        <f>IF(O21+P21=D21," ","GRESEALA")</f>
        <v xml:space="preserve"> </v>
      </c>
      <c r="BG66" s="33" t="str">
        <f>IF(Q21+S21+T21+U21+V21+W21=D21," ","GRESEALA")</f>
        <v xml:space="preserve"> </v>
      </c>
      <c r="BH66" s="33" t="str">
        <f>IF(X21+Y21+Z21=D21," ","GRESEALA")</f>
        <v xml:space="preserve"> </v>
      </c>
      <c r="BI66" s="34" t="str">
        <f>IF(E22+F22=D22," ","GRESEALA")</f>
        <v xml:space="preserve"> </v>
      </c>
      <c r="BJ66" s="35" t="str">
        <f>IF(G22+K22+I22+L22+M22=D22," ","GRESEALA")</f>
        <v xml:space="preserve"> </v>
      </c>
      <c r="BK66" s="34" t="str">
        <f>IF(O22+P22=D22," ","GRESEALA")</f>
        <v xml:space="preserve"> </v>
      </c>
      <c r="BL66" s="36" t="str">
        <f>IF(Q22+S22+T22+U22+V22+W22=D22," ","GRESEALA")</f>
        <v xml:space="preserve"> </v>
      </c>
      <c r="BM66" s="37" t="str">
        <f>IF(X22+Y22+Z22=D22," ","GRESEALA")</f>
        <v xml:space="preserve"> </v>
      </c>
      <c r="BN66" s="33" t="str">
        <f>IF(Q35+S35+T35+U35+V35+W35=D35," ","GRESEALA")</f>
        <v xml:space="preserve"> </v>
      </c>
    </row>
    <row r="67" spans="2:66" ht="21" customHeight="1" x14ac:dyDescent="0.45">
      <c r="B67" s="150" t="s">
        <v>127</v>
      </c>
      <c r="C67" s="90"/>
      <c r="D67" s="129">
        <f t="shared" si="0"/>
        <v>0</v>
      </c>
      <c r="E67" s="100">
        <f>'ian25'!E67+'feb25'!E67+'mar25'!E67+'apr25'!E67+'mai25'!E67+'iun25'!E67+'iul25'!E67+'aug25'!E67+sept25!E67+'oct25'!E67</f>
        <v>0</v>
      </c>
      <c r="F67" s="100">
        <f>'ian25'!F67+'feb25'!F67+'mar25'!F67+'apr25'!F67+'mai25'!F67+'iun25'!F67+'iul25'!F67+'aug25'!F67+sept25!F67+'oct25'!F67</f>
        <v>0</v>
      </c>
      <c r="G67" s="100">
        <f>'ian25'!G67+'feb25'!G67+'mar25'!G67+'apr25'!G67+'mai25'!G67+'iun25'!G67+'iul25'!G67+'aug25'!G67+sept25!G67+'oct25'!G67</f>
        <v>0</v>
      </c>
      <c r="H67" s="100">
        <f>'ian25'!H67+'feb25'!H67+'mar25'!H67+'apr25'!H67+'mai25'!H67+'iun25'!H67+'iul25'!H67+'aug25'!H67+sept25!H67+'oct25'!H67</f>
        <v>0</v>
      </c>
      <c r="I67" s="100">
        <f>'ian25'!I67+'feb25'!I67+'mar25'!I67+'apr25'!I67+'mai25'!I67+'iun25'!I67+'iul25'!I67+'aug25'!I67+sept25!I67+'oct25'!I67</f>
        <v>0</v>
      </c>
      <c r="J67" s="100">
        <f>'ian25'!J67+'feb25'!J67+'mar25'!J67+'apr25'!J67+'mai25'!J67+'iun25'!J67+'iul25'!J67+'aug25'!J67+sept25!J67+'oct25'!J67</f>
        <v>0</v>
      </c>
      <c r="K67" s="100">
        <f>'ian25'!K67+'feb25'!K67+'mar25'!K67+'apr25'!K67+'mai25'!K67+'iun25'!K67+'iul25'!K67+'aug25'!K67+sept25!K67+'oct25'!K67</f>
        <v>0</v>
      </c>
      <c r="L67" s="100">
        <f>'ian25'!L67+'feb25'!L67+'mar25'!L67+'apr25'!L67+'mai25'!L67+'iun25'!L67+'iul25'!L67+'aug25'!L67+sept25!L67+'oct25'!L67</f>
        <v>0</v>
      </c>
      <c r="M67" s="100">
        <f>'ian25'!M67+'feb25'!M67+'mar25'!M67+'apr25'!M67+'mai25'!M67+'iun25'!M67+'iul25'!M67+'aug25'!M67+sept25!M67+'oct25'!M67</f>
        <v>0</v>
      </c>
      <c r="N67" s="100">
        <f>'ian25'!N67+'feb25'!N67+'mar25'!N67+'apr25'!N67+'mai25'!N67+'iun25'!N67+'iul25'!N67+'aug25'!N67+sept25!N67+'oct25'!N67</f>
        <v>0</v>
      </c>
      <c r="O67" s="100">
        <f>'ian25'!O67+'feb25'!O67+'mar25'!O67+'apr25'!O67+'mai25'!O67+'iun25'!O67+'iul25'!O67+'aug25'!O67+sept25!O67+'oct25'!O67</f>
        <v>0</v>
      </c>
      <c r="P67" s="100">
        <f>'ian25'!P67+'feb25'!P67+'mar25'!P67+'apr25'!P67+'mai25'!P67+'iun25'!P67+'iul25'!P67+'aug25'!P67+sept25!P67+'oct25'!P67</f>
        <v>0</v>
      </c>
      <c r="Q67" s="100">
        <f>'ian25'!Q67+'feb25'!Q67+'mar25'!Q67+'apr25'!Q67+'mai25'!Q67+'iun25'!Q67+'iul25'!Q67+'aug25'!Q67+sept25!Q67+'oct25'!Q67</f>
        <v>0</v>
      </c>
      <c r="R67" s="100">
        <f>'ian25'!R67+'feb25'!R67+'mar25'!R67+'apr25'!R67+'mai25'!R67+'iun25'!R67+'iul25'!R67+'aug25'!R67+sept25!R67+'oct25'!R67</f>
        <v>0</v>
      </c>
      <c r="S67" s="100">
        <f>'ian25'!S67+'feb25'!S67+'mar25'!S67+'apr25'!S67+'mai25'!S67+'iun25'!S67+'iul25'!S67+'aug25'!S67+sept25!S67+'oct25'!S67</f>
        <v>0</v>
      </c>
      <c r="T67" s="100">
        <f>'ian25'!T67+'feb25'!T67+'mar25'!T67+'apr25'!T67+'mai25'!T67+'iun25'!T67+'iul25'!T67+'aug25'!T67+sept25!T67+'oct25'!T67</f>
        <v>0</v>
      </c>
      <c r="U67" s="100">
        <f>'ian25'!U67+'feb25'!U67+'mar25'!U67+'apr25'!U67+'mai25'!U67+'iun25'!U67+'iul25'!U67+'aug25'!U67+sept25!U67+'oct25'!U67</f>
        <v>0</v>
      </c>
      <c r="V67" s="100">
        <f>'ian25'!V67+'feb25'!V67+'mar25'!V67+'apr25'!V67+'mai25'!V67+'iun25'!V67+'iul25'!V67+'aug25'!V67+sept25!V67+'oct25'!V67</f>
        <v>0</v>
      </c>
      <c r="W67" s="100">
        <f>'ian25'!W67+'feb25'!W67+'mar25'!W67+'apr25'!W67+'mai25'!W67+'iun25'!W67+'iul25'!W67+'aug25'!W67+sept25!W67+'oct25'!W67</f>
        <v>0</v>
      </c>
      <c r="X67" s="100">
        <f>'ian25'!X67+'feb25'!X67+'mar25'!X67+'apr25'!X67+'mai25'!X67+'iun25'!X67+'iul25'!X67+'aug25'!X67+sept25!X67+'oct25'!X67</f>
        <v>0</v>
      </c>
      <c r="Y67" s="100">
        <f>'ian25'!Y67+'feb25'!Y67+'mar25'!Y67+'apr25'!Y67+'mai25'!Y67+'iun25'!Y67+'iul25'!Y67+'aug25'!Y67+sept25!Y67+'oct25'!Y67</f>
        <v>0</v>
      </c>
      <c r="Z67" s="100">
        <f>'ian25'!Z67+'feb25'!Z67+'mar25'!Z67+'apr25'!Z67+'mai25'!Z67+'iun25'!Z67+'iul25'!Z67+'aug25'!Z67+sept25!Z67+'oct25'!Z67</f>
        <v>0</v>
      </c>
      <c r="AA67" s="100">
        <f>'ian25'!AA67+'feb25'!AA67+'mar25'!AA67+'apr25'!AA67+'mai25'!AA67+'iun25'!AA67+'iul25'!AA67+'aug25'!AA67+sept25!AA67+'oct25'!AA67</f>
        <v>0</v>
      </c>
      <c r="AB67" s="100">
        <f>'ian25'!AB67+'feb25'!AB67+'mar25'!AB67+'apr25'!AB67+'mai25'!AB67+'iun25'!AB67+'iul25'!AB67+'aug25'!AB67+sept25!AB67+'oct25'!AB67</f>
        <v>0</v>
      </c>
      <c r="AC67" s="100">
        <f>'ian25'!AC67+'feb25'!AC67+'mar25'!AC67+'apr25'!AC67+'mai25'!AC67+'iun25'!AC67+'iul25'!AC67+'aug25'!AC67+sept25!AC67+'oct25'!AC67</f>
        <v>0</v>
      </c>
      <c r="AD67" s="100">
        <f>'ian25'!AD67+'feb25'!AD67+'mar25'!AD67+'apr25'!AD67+'mai25'!AD67+'iun25'!AD67+'iul25'!AD67+'aug25'!AD67+sept25!AD67+'oct25'!AD67</f>
        <v>0</v>
      </c>
      <c r="AE67" s="100">
        <f>'ian25'!AE67+'feb25'!AE67+'mar25'!AE67+'apr25'!AE67+'mai25'!AE67+'iun25'!AE67+'iul25'!AE67+'aug25'!AE67+sept25!AE67+'oct25'!AE67</f>
        <v>0</v>
      </c>
      <c r="AF67" s="100">
        <f>'ian25'!AF67+'feb25'!AF67+'mar25'!AF67+'apr25'!AF67+'mai25'!AF67+'iun25'!AF67+'iul25'!AF67+'aug25'!AF67+sept25!AF67+'oct25'!AF67</f>
        <v>0</v>
      </c>
      <c r="AG67" s="100">
        <f>'ian25'!AG67+'feb25'!AG67+'mar25'!AG67+'apr25'!AG67+'mai25'!AG67+'iun25'!AG67+'iul25'!AG67+'aug25'!AG67+sept25!AG67+'oct25'!AG67</f>
        <v>0</v>
      </c>
      <c r="AH67" s="100">
        <f>'ian25'!AH67+'feb25'!AH67+'mar25'!AH67+'apr25'!AH67+'mai25'!AH67+'iun25'!AH67+'iul25'!AH67+'aug25'!AH67+sept25!AH67+'oct25'!AH67</f>
        <v>0</v>
      </c>
      <c r="AI67" s="100">
        <f>'ian25'!AI67+'feb25'!AI67+'mar25'!AI67+'apr25'!AI67+'mai25'!AI67+'iun25'!AI67+'iul25'!AI67+'aug25'!AI67+sept25!AI67+'oct25'!AI67</f>
        <v>0</v>
      </c>
      <c r="AJ67" s="100">
        <f>'ian25'!AJ67+'feb25'!AJ67+'mar25'!AJ67+'apr25'!AJ67+'mai25'!AJ67+'iun25'!AJ67+'iul25'!AJ67+'aug25'!AJ67+sept25!AJ67+'oct25'!AJ67</f>
        <v>0</v>
      </c>
      <c r="AK67" s="100">
        <f>'ian25'!AK67+'feb25'!AK67+'mar25'!AK67+'apr25'!AK67+'mai25'!AK67+'iun25'!AK67+'iul25'!AK67+'aug25'!AK67+sept25!AK67+'oct25'!AK67</f>
        <v>0</v>
      </c>
      <c r="AL67" s="100">
        <f>'ian25'!AL67+'feb25'!AL67+'mar25'!AL67+'apr25'!AL67+'mai25'!AL67+'iun25'!AL67+'iul25'!AL67+'aug25'!AL67+sept25!AL67+'oct25'!AL67</f>
        <v>0</v>
      </c>
      <c r="AM67" s="100">
        <f>'ian25'!AM67+'feb25'!AM67+'mar25'!AM67+'apr25'!AM67+'mai25'!AM67+'iun25'!AM67+'iul25'!AM67+'aug25'!AM67+sept25!AM67+'oct25'!AM67</f>
        <v>0</v>
      </c>
      <c r="AN67" s="100">
        <f>'ian25'!AN67+'feb25'!AN67+'mar25'!AN67+'apr25'!AN67+'mai25'!AN67+'iun25'!AN67+'iul25'!AN67+'aug25'!AN67+sept25!AN67+'oct25'!AN67</f>
        <v>0</v>
      </c>
      <c r="AO67" s="100">
        <f>'ian25'!AO67+'feb25'!AO67+'mar25'!AO67+'apr25'!AO67+'mai25'!AO67+'iun25'!AO67+'iul25'!AO67+'aug25'!AO67+sept25!AO67+'oct25'!AO67</f>
        <v>0</v>
      </c>
      <c r="AP67" s="100">
        <f>'ian25'!AP67+'feb25'!AP67+'mar25'!AP67+'apr25'!AP67+'mai25'!AP67+'iun25'!AP67+'iul25'!AP67+'aug25'!AP67+sept25!AP67+'oct25'!AP67</f>
        <v>0</v>
      </c>
      <c r="AQ67" s="100">
        <f>'ian25'!AQ67+'feb25'!AQ67+'mar25'!AQ67+'apr25'!AQ67+'mai25'!AQ67+'iun25'!AQ67+'iul25'!AQ67+'aug25'!AQ67+sept25!AQ67+'oct25'!AQ67</f>
        <v>0</v>
      </c>
      <c r="AR67" s="100">
        <f>'ian25'!AR67+'feb25'!AR67+'mar25'!AR67+'apr25'!AR67+'mai25'!AR67+'iun25'!AR67+'iul25'!AR67+'aug25'!AR67+sept25!AR67+'oct25'!AR67</f>
        <v>0</v>
      </c>
      <c r="AS67" s="100">
        <f>'ian25'!AS67+'feb25'!AS67+'mar25'!AS67+'apr25'!AS67+'mai25'!AS67+'iun25'!AS67+'iul25'!AS67+'aug25'!AS67+sept25!AS67+'oct25'!AS67</f>
        <v>0</v>
      </c>
      <c r="AT67" s="146"/>
      <c r="AU67" s="33" t="str">
        <f>IF(E23+F23=D23," ","GRESEALA")</f>
        <v xml:space="preserve"> </v>
      </c>
      <c r="AV67" s="17" t="str">
        <f>IF(G23+K23+I23+L23+M23=D23," ","GRESEALA")</f>
        <v xml:space="preserve"> </v>
      </c>
      <c r="AW67" s="33" t="str">
        <f>IF(O23+P23=D23," ","GRESEALA")</f>
        <v xml:space="preserve"> </v>
      </c>
      <c r="AX67" s="33" t="str">
        <f>IF(Q23+S23+T23+U23+V23+W23=D23," ","GRESEALA")</f>
        <v xml:space="preserve"> </v>
      </c>
      <c r="AY67" s="33" t="str">
        <f>IF(X23+Y23+Z23=D23," ","GRESEALA")</f>
        <v xml:space="preserve"> </v>
      </c>
      <c r="AZ67" s="33" t="str">
        <f>IF(E24+F24=D24," ","GRESEALA")</f>
        <v xml:space="preserve"> </v>
      </c>
      <c r="BA67" s="17" t="str">
        <f>IF(G24+K24+I24+L24+M24=D24," ","GRESEALA")</f>
        <v xml:space="preserve"> </v>
      </c>
      <c r="BB67" s="33" t="str">
        <f>IF(O24+P24=D24," ","GRESEALA")</f>
        <v xml:space="preserve"> </v>
      </c>
      <c r="BC67" s="33" t="str">
        <f>IF(Q24+S24+T24+U24+V24+W24=D24," ","GRESEALA")</f>
        <v xml:space="preserve"> </v>
      </c>
      <c r="BD67" s="33" t="str">
        <f>IF(X24+Y24+Z24=D24," ","GRESEALA")</f>
        <v xml:space="preserve"> </v>
      </c>
      <c r="BE67" s="33" t="str">
        <f>IF(E25+F25=D25," ","GRESEALA")</f>
        <v xml:space="preserve"> </v>
      </c>
      <c r="BF67" s="17" t="str">
        <f>IF(G25+K25+I25+L25+M25=D25," ","GRESEALA")</f>
        <v xml:space="preserve"> </v>
      </c>
      <c r="BG67" s="33" t="str">
        <f>IF(O25+P25=D25," ","GRESEALA")</f>
        <v xml:space="preserve"> </v>
      </c>
      <c r="BH67" s="33" t="str">
        <f>IF(Q25+S25+T25+U25+V25+W25=D25," ","GRESEALA")</f>
        <v xml:space="preserve"> </v>
      </c>
      <c r="BI67" s="33" t="str">
        <f>IF(X25+Y25+Z25=D25," ","GRESEALA")</f>
        <v xml:space="preserve"> </v>
      </c>
      <c r="BJ67" s="33" t="str">
        <f>IF(E26+F26=D26," ","GRESEALA")</f>
        <v xml:space="preserve"> </v>
      </c>
      <c r="BK67" s="17" t="str">
        <f>IF(G26+K26+I26+L26+M26=D26," ","GRESEALA")</f>
        <v xml:space="preserve"> </v>
      </c>
      <c r="BL67" s="33" t="str">
        <f>IF(O26+P26=D26," ","GRESEALA")</f>
        <v xml:space="preserve"> </v>
      </c>
      <c r="BM67" s="33" t="str">
        <f>IF(Q26+S26+T26+U26+V26+W26=D26," ","GRESEALA")</f>
        <v xml:space="preserve"> </v>
      </c>
      <c r="BN67" s="33" t="str">
        <f>IF(X26+Y26+Z26=D26," ","GRESEALA")</f>
        <v xml:space="preserve"> </v>
      </c>
    </row>
    <row r="68" spans="2:66" ht="24" customHeight="1" x14ac:dyDescent="0.45">
      <c r="B68" s="147" t="s">
        <v>128</v>
      </c>
      <c r="C68" s="75" t="s">
        <v>129</v>
      </c>
      <c r="D68" s="128">
        <f>O68+P68</f>
        <v>1178</v>
      </c>
      <c r="E68" s="100">
        <f>'ian25'!E68+'feb25'!E68+'mar25'!E68+'apr25'!E68+'mai25'!E68+'iun25'!E68+'iul25'!E68+'aug25'!E68+sept25!E68+'oct25'!E68</f>
        <v>620</v>
      </c>
      <c r="F68" s="100">
        <f>'ian25'!F68+'feb25'!F68+'mar25'!F68+'apr25'!F68+'mai25'!F68+'iun25'!F68+'iul25'!F68+'aug25'!F68+sept25!F68+'oct25'!F68</f>
        <v>558</v>
      </c>
      <c r="G68" s="100">
        <f>'ian25'!G68+'feb25'!G68+'mar25'!G68+'apr25'!G68+'mai25'!G68+'iun25'!G68+'iul25'!G68+'aug25'!G68+sept25!G68+'oct25'!G68</f>
        <v>155</v>
      </c>
      <c r="H68" s="100">
        <f>'ian25'!H68+'feb25'!H68+'mar25'!H68+'apr25'!H68+'mai25'!H68+'iun25'!H68+'iul25'!H68+'aug25'!H68+sept25!H68+'oct25'!H68</f>
        <v>130</v>
      </c>
      <c r="I68" s="100">
        <f>'ian25'!I68+'feb25'!I68+'mar25'!I68+'apr25'!I68+'mai25'!I68+'iun25'!I68+'iul25'!I68+'aug25'!I68+sept25!I68+'oct25'!I68</f>
        <v>99</v>
      </c>
      <c r="J68" s="100">
        <f>'ian25'!J68+'feb25'!J68+'mar25'!J68+'apr25'!J68+'mai25'!J68+'iun25'!J68+'iul25'!J68+'aug25'!J68+sept25!J68+'oct25'!J68</f>
        <v>51</v>
      </c>
      <c r="K68" s="100">
        <f>'ian25'!K68+'feb25'!K68+'mar25'!K68+'apr25'!K68+'mai25'!K68+'iun25'!K68+'iul25'!K68+'aug25'!K68+sept25!K68+'oct25'!K68</f>
        <v>68</v>
      </c>
      <c r="L68" s="100">
        <f>'ian25'!L68+'feb25'!L68+'mar25'!L68+'apr25'!L68+'mai25'!L68+'iun25'!L68+'iul25'!L68+'aug25'!L68+sept25!L68+'oct25'!L68</f>
        <v>205</v>
      </c>
      <c r="M68" s="100">
        <f>'ian25'!M68+'feb25'!M68+'mar25'!M68+'apr25'!M68+'mai25'!M68+'iun25'!M68+'iul25'!M68+'aug25'!M68+sept25!M68+'oct25'!M68</f>
        <v>651</v>
      </c>
      <c r="N68" s="100">
        <f>'ian25'!N68+'feb25'!N68+'mar25'!N68+'apr25'!N68+'mai25'!N68+'iun25'!N68+'iul25'!N68+'aug25'!N68+sept25!N68+'oct25'!N68</f>
        <v>238</v>
      </c>
      <c r="O68" s="100">
        <f>'ian25'!O68+'feb25'!O68+'mar25'!O68+'apr25'!O68+'mai25'!O68+'iun25'!O68+'iul25'!O68+'aug25'!O68+sept25!O68+'oct25'!O68</f>
        <v>523</v>
      </c>
      <c r="P68" s="100">
        <f>'ian25'!P68+'feb25'!P68+'mar25'!P68+'apr25'!P68+'mai25'!P68+'iun25'!P68+'iul25'!P68+'aug25'!P68+sept25!P68+'oct25'!P68</f>
        <v>655</v>
      </c>
      <c r="Q68" s="100">
        <f>'ian25'!Q68+'feb25'!Q68+'mar25'!Q68+'apr25'!Q68+'mai25'!Q68+'iun25'!Q68+'iul25'!Q68+'aug25'!Q68+sept25!Q68+'oct25'!Q68</f>
        <v>40</v>
      </c>
      <c r="R68" s="100">
        <f>'ian25'!R68+'feb25'!R68+'mar25'!R68+'apr25'!R68+'mai25'!R68+'iun25'!R68+'iul25'!R68+'aug25'!R68+sept25!R68+'oct25'!R68</f>
        <v>16</v>
      </c>
      <c r="S68" s="100">
        <f>'ian25'!S68+'feb25'!S68+'mar25'!S68+'apr25'!S68+'mai25'!S68+'iun25'!S68+'iul25'!S68+'aug25'!S68+sept25!S68+'oct25'!S68</f>
        <v>262</v>
      </c>
      <c r="T68" s="100">
        <f>'ian25'!T68+'feb25'!T68+'mar25'!T68+'apr25'!T68+'mai25'!T68+'iun25'!T68+'iul25'!T68+'aug25'!T68+sept25!T68+'oct25'!T68</f>
        <v>193</v>
      </c>
      <c r="U68" s="100">
        <f>'ian25'!U68+'feb25'!U68+'mar25'!U68+'apr25'!U68+'mai25'!U68+'iun25'!U68+'iul25'!U68+'aug25'!U68+sept25!U68+'oct25'!U68</f>
        <v>530</v>
      </c>
      <c r="V68" s="100">
        <f>'ian25'!V68+'feb25'!V68+'mar25'!V68+'apr25'!V68+'mai25'!V68+'iun25'!V68+'iul25'!V68+'aug25'!V68+sept25!V68+'oct25'!V68</f>
        <v>37</v>
      </c>
      <c r="W68" s="100">
        <f>'ian25'!W68+'feb25'!W68+'mar25'!W68+'apr25'!W68+'mai25'!W68+'iun25'!W68+'iul25'!W68+'aug25'!W68+sept25!W68+'oct25'!W68</f>
        <v>116</v>
      </c>
      <c r="X68" s="100">
        <f>'ian25'!X68+'feb25'!X68+'mar25'!X68+'apr25'!X68+'mai25'!X68+'iun25'!X68+'iul25'!X68+'aug25'!X68+sept25!X68+'oct25'!X68</f>
        <v>787</v>
      </c>
      <c r="Y68" s="100">
        <f>'ian25'!Y68+'feb25'!Y68+'mar25'!Y68+'apr25'!Y68+'mai25'!Y68+'iun25'!Y68+'iul25'!Y68+'aug25'!Y68+sept25!Y68+'oct25'!Y68</f>
        <v>391</v>
      </c>
      <c r="Z68" s="100">
        <f>'ian25'!Z68+'feb25'!Z68+'mar25'!Z68+'apr25'!Z68+'mai25'!Z68+'iun25'!Z68+'iul25'!Z68+'aug25'!Z68+sept25!Z68+'oct25'!Z68</f>
        <v>0</v>
      </c>
      <c r="AA68" s="100">
        <f>'ian25'!AA68+'feb25'!AA68+'mar25'!AA68+'apr25'!AA68+'mai25'!AA68+'iun25'!AA68+'iul25'!AA68+'aug25'!AA68+sept25!AA68+'oct25'!AA68</f>
        <v>1</v>
      </c>
      <c r="AB68" s="100">
        <f>'ian25'!AB68+'feb25'!AB68+'mar25'!AB68+'apr25'!AB68+'mai25'!AB68+'iun25'!AB68+'iul25'!AB68+'aug25'!AB68+sept25!AB68+'oct25'!AB68</f>
        <v>0</v>
      </c>
      <c r="AC68" s="100">
        <f>'ian25'!AC68+'feb25'!AC68+'mar25'!AC68+'apr25'!AC68+'mai25'!AC68+'iun25'!AC68+'iul25'!AC68+'aug25'!AC68+sept25!AC68+'oct25'!AC68</f>
        <v>16</v>
      </c>
      <c r="AD68" s="100">
        <f>'ian25'!AD68+'feb25'!AD68+'mar25'!AD68+'apr25'!AD68+'mai25'!AD68+'iun25'!AD68+'iul25'!AD68+'aug25'!AD68+sept25!AD68+'oct25'!AD68</f>
        <v>5</v>
      </c>
      <c r="AE68" s="100">
        <f>'ian25'!AE68+'feb25'!AE68+'mar25'!AE68+'apr25'!AE68+'mai25'!AE68+'iun25'!AE68+'iul25'!AE68+'aug25'!AE68+sept25!AE68+'oct25'!AE68</f>
        <v>2</v>
      </c>
      <c r="AF68" s="100">
        <f>'ian25'!AF68+'feb25'!AF68+'mar25'!AF68+'apr25'!AF68+'mai25'!AF68+'iun25'!AF68+'iul25'!AF68+'aug25'!AF68+sept25!AF68+'oct25'!AF68</f>
        <v>1</v>
      </c>
      <c r="AG68" s="100">
        <f>'ian25'!AG68+'feb25'!AG68+'mar25'!AG68+'apr25'!AG68+'mai25'!AG68+'iun25'!AG68+'iul25'!AG68+'aug25'!AG68+sept25!AG68+'oct25'!AG68</f>
        <v>0</v>
      </c>
      <c r="AH68" s="100">
        <f>'ian25'!AH68+'feb25'!AH68+'mar25'!AH68+'apr25'!AH68+'mai25'!AH68+'iun25'!AH68+'iul25'!AH68+'aug25'!AH68+sept25!AH68+'oct25'!AH68</f>
        <v>0</v>
      </c>
      <c r="AI68" s="100">
        <f>'ian25'!AI68+'feb25'!AI68+'mar25'!AI68+'apr25'!AI68+'mai25'!AI68+'iun25'!AI68+'iul25'!AI68+'aug25'!AI68+sept25!AI68+'oct25'!AI68</f>
        <v>0</v>
      </c>
      <c r="AJ68" s="100">
        <f>'ian25'!AJ68+'feb25'!AJ68+'mar25'!AJ68+'apr25'!AJ68+'mai25'!AJ68+'iun25'!AJ68+'iul25'!AJ68+'aug25'!AJ68+sept25!AJ68+'oct25'!AJ68</f>
        <v>0</v>
      </c>
      <c r="AK68" s="100">
        <f>'ian25'!AK68+'feb25'!AK68+'mar25'!AK68+'apr25'!AK68+'mai25'!AK68+'iun25'!AK68+'iul25'!AK68+'aug25'!AK68+sept25!AK68+'oct25'!AK68</f>
        <v>0</v>
      </c>
      <c r="AL68" s="100">
        <f>'ian25'!AL68+'feb25'!AL68+'mar25'!AL68+'apr25'!AL68+'mai25'!AL68+'iun25'!AL68+'iul25'!AL68+'aug25'!AL68+sept25!AL68+'oct25'!AL68</f>
        <v>0</v>
      </c>
      <c r="AM68" s="100">
        <f>'ian25'!AM68+'feb25'!AM68+'mar25'!AM68+'apr25'!AM68+'mai25'!AM68+'iun25'!AM68+'iul25'!AM68+'aug25'!AM68+sept25!AM68+'oct25'!AM68</f>
        <v>0</v>
      </c>
      <c r="AN68" s="100">
        <f>'ian25'!AN68+'feb25'!AN68+'mar25'!AN68+'apr25'!AN68+'mai25'!AN68+'iun25'!AN68+'iul25'!AN68+'aug25'!AN68+sept25!AN68+'oct25'!AN68</f>
        <v>0</v>
      </c>
      <c r="AO68" s="100">
        <f>'ian25'!AO68+'feb25'!AO68+'mar25'!AO68+'apr25'!AO68+'mai25'!AO68+'iun25'!AO68+'iul25'!AO68+'aug25'!AO68+sept25!AO68+'oct25'!AO68</f>
        <v>0</v>
      </c>
      <c r="AP68" s="100">
        <f>'ian25'!AP68+'feb25'!AP68+'mar25'!AP68+'apr25'!AP68+'mai25'!AP68+'iun25'!AP68+'iul25'!AP68+'aug25'!AP68+sept25!AP68+'oct25'!AP68</f>
        <v>0</v>
      </c>
      <c r="AQ68" s="100">
        <f>'ian25'!AQ68+'feb25'!AQ68+'mar25'!AQ68+'apr25'!AQ68+'mai25'!AQ68+'iun25'!AQ68+'iul25'!AQ68+'aug25'!AQ68+sept25!AQ68+'oct25'!AQ68</f>
        <v>0</v>
      </c>
      <c r="AR68" s="100">
        <f>'ian25'!AR68+'feb25'!AR68+'mar25'!AR68+'apr25'!AR68+'mai25'!AR68+'iun25'!AR68+'iul25'!AR68+'aug25'!AR68+sept25!AR68+'oct25'!AR68</f>
        <v>0</v>
      </c>
      <c r="AS68" s="100">
        <f>'ian25'!AS68+'feb25'!AS68+'mar25'!AS68+'apr25'!AS68+'mai25'!AS68+'iun25'!AS68+'iul25'!AS68+'aug25'!AS68+sept25!AS68+'oct25'!AS68</f>
        <v>1158</v>
      </c>
      <c r="AT68" s="157"/>
      <c r="AU68" s="33" t="str">
        <f>IF(E27+F27=D27," ","GRESEALA")</f>
        <v xml:space="preserve"> </v>
      </c>
      <c r="AV68" s="17" t="str">
        <f>IF(G27+K27+I27+L27+M27=D27," ","GRESEALA")</f>
        <v xml:space="preserve"> </v>
      </c>
      <c r="AW68" s="33" t="str">
        <f>IF(O27+P27=D27," ","GRESEALA")</f>
        <v xml:space="preserve"> </v>
      </c>
      <c r="AX68" s="33" t="str">
        <f>IF(Q27+S27+T27+U27+V27+W27=D27," ","GRESEALA")</f>
        <v xml:space="preserve"> </v>
      </c>
      <c r="AY68" s="33" t="str">
        <f>IF(X27+Y27+Z27=D27," ","GRESEALA")</f>
        <v xml:space="preserve"> </v>
      </c>
      <c r="AZ68" s="33" t="str">
        <f>IF(E28+F28=D28," ","GRESEALA")</f>
        <v xml:space="preserve"> </v>
      </c>
      <c r="BA68" s="17" t="str">
        <f>IF(G28+K28+I28+L28++M28=D28," ","GRESEALA")</f>
        <v xml:space="preserve"> </v>
      </c>
      <c r="BB68" s="33" t="str">
        <f>IF(O28+P28=D28," ","GRESEALA")</f>
        <v xml:space="preserve"> </v>
      </c>
      <c r="BC68" s="33" t="str">
        <f>IF(Q28+S28+T28+U28+V28+W28=D28," ","GRESEALA")</f>
        <v xml:space="preserve"> </v>
      </c>
      <c r="BD68" s="33" t="str">
        <f>IF(X28+Y28+Z28=D28," ","GRESEALA")</f>
        <v xml:space="preserve"> </v>
      </c>
      <c r="BE68" s="33" t="str">
        <f>IF(E29+F29=D29," ","GRESEALA")</f>
        <v xml:space="preserve"> </v>
      </c>
      <c r="BF68" s="17" t="str">
        <f>IF(G29+K29+I29+L29+M29=D29," ","GRESEALA")</f>
        <v xml:space="preserve"> </v>
      </c>
      <c r="BG68" s="33" t="str">
        <f>IF(O29+P29=D29," ","GRESEALA")</f>
        <v xml:space="preserve"> </v>
      </c>
      <c r="BH68" s="33" t="str">
        <f>IF(Q29+S29+T29+U29+V29+W29=D29," ","GRESEALA")</f>
        <v xml:space="preserve"> </v>
      </c>
      <c r="BI68" s="33" t="str">
        <f>IF(X29+Y29+Z29=D29," ","GRESEALA")</f>
        <v xml:space="preserve"> </v>
      </c>
      <c r="BJ68" s="33" t="str">
        <f>IF(E30+F30=D30," ","GRESEALA")</f>
        <v xml:space="preserve"> </v>
      </c>
      <c r="BK68" s="17" t="str">
        <f>IF(G30+K30+I30+L30+M30=D30," ","GRESEALA")</f>
        <v xml:space="preserve"> </v>
      </c>
      <c r="BL68" s="33" t="str">
        <f>IF(O30+P30=D30," ","GRESEALA")</f>
        <v xml:space="preserve"> </v>
      </c>
      <c r="BM68" s="33" t="str">
        <f>IF(Q30+S30+T30+U30+V30+W30=D30," ","GRESEALA")</f>
        <v xml:space="preserve"> </v>
      </c>
      <c r="BN68" s="33" t="str">
        <f>IF(X30+Y30+Z30=D30," ","GRESEALA")</f>
        <v xml:space="preserve"> </v>
      </c>
    </row>
    <row r="69" spans="2:66" ht="32.25" customHeight="1" thickBot="1" x14ac:dyDescent="0.5">
      <c r="B69" s="158"/>
      <c r="C69" s="159" t="s">
        <v>130</v>
      </c>
      <c r="D69" s="160" t="str">
        <f t="shared" ref="D69:AS69" si="46">IF(D68=D16, "  ", "GRESEALA")</f>
        <v xml:space="preserve">  </v>
      </c>
      <c r="E69" s="160" t="str">
        <f t="shared" si="46"/>
        <v xml:space="preserve">  </v>
      </c>
      <c r="F69" s="160" t="str">
        <f t="shared" si="46"/>
        <v xml:space="preserve">  </v>
      </c>
      <c r="G69" s="160" t="str">
        <f t="shared" si="46"/>
        <v xml:space="preserve">  </v>
      </c>
      <c r="H69" s="160" t="str">
        <f t="shared" si="46"/>
        <v xml:space="preserve">  </v>
      </c>
      <c r="I69" s="160" t="str">
        <f t="shared" si="46"/>
        <v xml:space="preserve">  </v>
      </c>
      <c r="J69" s="160" t="str">
        <f t="shared" si="46"/>
        <v xml:space="preserve">  </v>
      </c>
      <c r="K69" s="160" t="str">
        <f t="shared" si="46"/>
        <v xml:space="preserve">  </v>
      </c>
      <c r="L69" s="160" t="str">
        <f t="shared" si="46"/>
        <v xml:space="preserve">  </v>
      </c>
      <c r="M69" s="160" t="str">
        <f t="shared" si="46"/>
        <v xml:space="preserve">  </v>
      </c>
      <c r="N69" s="160" t="str">
        <f t="shared" si="46"/>
        <v xml:space="preserve">  </v>
      </c>
      <c r="O69" s="160" t="str">
        <f t="shared" si="46"/>
        <v xml:space="preserve">  </v>
      </c>
      <c r="P69" s="160" t="str">
        <f t="shared" si="46"/>
        <v xml:space="preserve">  </v>
      </c>
      <c r="Q69" s="160" t="str">
        <f t="shared" si="46"/>
        <v xml:space="preserve">  </v>
      </c>
      <c r="R69" s="160" t="str">
        <f t="shared" si="46"/>
        <v xml:space="preserve">  </v>
      </c>
      <c r="S69" s="160" t="str">
        <f t="shared" si="46"/>
        <v xml:space="preserve">  </v>
      </c>
      <c r="T69" s="160" t="str">
        <f t="shared" si="46"/>
        <v xml:space="preserve">  </v>
      </c>
      <c r="U69" s="160" t="str">
        <f t="shared" si="46"/>
        <v xml:space="preserve">  </v>
      </c>
      <c r="V69" s="160" t="str">
        <f t="shared" si="46"/>
        <v xml:space="preserve">  </v>
      </c>
      <c r="W69" s="160" t="str">
        <f t="shared" si="46"/>
        <v xml:space="preserve">  </v>
      </c>
      <c r="X69" s="160" t="str">
        <f t="shared" si="46"/>
        <v xml:space="preserve">  </v>
      </c>
      <c r="Y69" s="160" t="str">
        <f t="shared" si="46"/>
        <v xml:space="preserve">  </v>
      </c>
      <c r="Z69" s="160" t="str">
        <f t="shared" si="46"/>
        <v xml:space="preserve">  </v>
      </c>
      <c r="AA69" s="160" t="str">
        <f t="shared" si="46"/>
        <v xml:space="preserve">  </v>
      </c>
      <c r="AB69" s="160" t="str">
        <f t="shared" si="46"/>
        <v xml:space="preserve">  </v>
      </c>
      <c r="AC69" s="160" t="str">
        <f t="shared" si="46"/>
        <v xml:space="preserve">  </v>
      </c>
      <c r="AD69" s="160" t="str">
        <f t="shared" si="46"/>
        <v xml:space="preserve">  </v>
      </c>
      <c r="AE69" s="160" t="str">
        <f t="shared" si="46"/>
        <v xml:space="preserve">  </v>
      </c>
      <c r="AF69" s="160" t="str">
        <f t="shared" si="46"/>
        <v xml:space="preserve">  </v>
      </c>
      <c r="AG69" s="160" t="str">
        <f t="shared" si="46"/>
        <v xml:space="preserve">  </v>
      </c>
      <c r="AH69" s="160" t="str">
        <f t="shared" si="46"/>
        <v xml:space="preserve">  </v>
      </c>
      <c r="AI69" s="160" t="str">
        <f t="shared" si="46"/>
        <v xml:space="preserve">  </v>
      </c>
      <c r="AJ69" s="160" t="str">
        <f t="shared" si="46"/>
        <v xml:space="preserve">  </v>
      </c>
      <c r="AK69" s="160" t="str">
        <f t="shared" si="46"/>
        <v xml:space="preserve">  </v>
      </c>
      <c r="AL69" s="160" t="str">
        <f t="shared" si="46"/>
        <v xml:space="preserve">  </v>
      </c>
      <c r="AM69" s="160" t="str">
        <f t="shared" si="46"/>
        <v xml:space="preserve">  </v>
      </c>
      <c r="AN69" s="160" t="str">
        <f t="shared" si="46"/>
        <v xml:space="preserve">  </v>
      </c>
      <c r="AO69" s="160" t="str">
        <f t="shared" si="46"/>
        <v xml:space="preserve">  </v>
      </c>
      <c r="AP69" s="160" t="str">
        <f t="shared" si="46"/>
        <v xml:space="preserve">  </v>
      </c>
      <c r="AQ69" s="160" t="str">
        <f t="shared" si="46"/>
        <v xml:space="preserve">  </v>
      </c>
      <c r="AR69" s="160" t="str">
        <f t="shared" si="46"/>
        <v xml:space="preserve">  </v>
      </c>
      <c r="AS69" s="160" t="str">
        <f t="shared" si="46"/>
        <v xml:space="preserve">  </v>
      </c>
      <c r="AT69" s="161"/>
      <c r="AU69" s="33" t="str">
        <f>IF(E31+F31=D31," ","GRESEALA")</f>
        <v xml:space="preserve"> </v>
      </c>
      <c r="AV69" s="17" t="str">
        <f>IF(G31+K31+I31+L31+M31=D31," ","GRESEALA")</f>
        <v xml:space="preserve"> </v>
      </c>
      <c r="AW69" s="33" t="str">
        <f>IF(O31+P31=D31," ","GRESEALA")</f>
        <v xml:space="preserve"> </v>
      </c>
      <c r="AX69" s="33" t="str">
        <f>IF(Q31+S31+T31+U31+V31+W31=D31," ","GRESEALA")</f>
        <v xml:space="preserve"> </v>
      </c>
      <c r="AY69" s="33" t="str">
        <f>IF(X31+Y31+Z31=D31," ","GRESEALA")</f>
        <v xml:space="preserve"> </v>
      </c>
      <c r="AZ69" s="33" t="str">
        <f>IF(E32+F32=D32," ","GRESEALA")</f>
        <v xml:space="preserve"> </v>
      </c>
      <c r="BA69" s="17" t="str">
        <f>IF(G32+K32+I32+L32+M32=D32," ","GRESEALA")</f>
        <v xml:space="preserve"> </v>
      </c>
      <c r="BB69" s="33" t="str">
        <f>IF(O32+P32=D32," ","GRESEALA")</f>
        <v xml:space="preserve"> </v>
      </c>
      <c r="BC69" s="33" t="str">
        <f>IF(Q32+S32+T32+U32+V32+W32=D32," ","GRESEALA")</f>
        <v xml:space="preserve"> </v>
      </c>
      <c r="BD69" s="33" t="str">
        <f>IF(X32+Y32+Z32=D32," ","GRESEALA")</f>
        <v xml:space="preserve"> </v>
      </c>
      <c r="BE69" s="33" t="str">
        <f>IF(E33+F33=D33," ","GRESEALA")</f>
        <v xml:space="preserve"> </v>
      </c>
      <c r="BF69" s="17" t="str">
        <f>IF(G33+K33+I33+L33+M33=D33," ","GRESEALA")</f>
        <v xml:space="preserve"> </v>
      </c>
      <c r="BG69" s="33" t="str">
        <f>IF(O33+P33=D33," ","GRESEALA")</f>
        <v xml:space="preserve"> </v>
      </c>
      <c r="BH69" s="33" t="str">
        <f>IF(Q33+S33+T33+U33+V33+W33=D33," ","GRESEALA")</f>
        <v xml:space="preserve"> </v>
      </c>
      <c r="BI69" s="33" t="str">
        <f>IF(X33+Y33+Z33=D33," ","GRESEALA")</f>
        <v xml:space="preserve"> </v>
      </c>
      <c r="BJ69" s="33" t="str">
        <f>IF(E34+F34=D34," ","GRESEALA")</f>
        <v xml:space="preserve"> </v>
      </c>
      <c r="BK69" s="17" t="str">
        <f>IF(G34+K34+I34+L34+M34=D34," ","GRESEALA")</f>
        <v xml:space="preserve"> </v>
      </c>
      <c r="BL69" s="33" t="str">
        <f>IF(O34+P34=D34," ","GRESEALA")</f>
        <v xml:space="preserve"> </v>
      </c>
      <c r="BM69" s="33" t="str">
        <f>IF(Q34+S34+T34+U34+V34+W34=D34," ","GRESEALA")</f>
        <v xml:space="preserve"> </v>
      </c>
      <c r="BN69" s="33" t="str">
        <f>IF(X34+Y34+Z34=D34," ","GRESEALA")</f>
        <v xml:space="preserve"> </v>
      </c>
    </row>
    <row r="70" spans="2:66" ht="23.25" customHeight="1" x14ac:dyDescent="0.35">
      <c r="C70" s="4" t="s">
        <v>131</v>
      </c>
      <c r="D70" s="38"/>
      <c r="E70" s="38"/>
      <c r="F70" s="38"/>
      <c r="G70" s="38"/>
      <c r="H70" s="38"/>
      <c r="I70" s="38"/>
      <c r="J70" s="38"/>
      <c r="K70" s="39"/>
      <c r="L70" s="39"/>
      <c r="M70" s="40"/>
      <c r="N70" s="40"/>
      <c r="O70" s="40"/>
      <c r="P70" s="40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10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3"/>
      <c r="AV70" s="43"/>
      <c r="AW70" s="43"/>
      <c r="BA70" s="43"/>
      <c r="BB70" s="43"/>
      <c r="BC70" s="43"/>
      <c r="BD70" s="43"/>
      <c r="BE70" s="43"/>
      <c r="BG70" s="43"/>
      <c r="BH70" s="43"/>
    </row>
    <row r="71" spans="2:66" ht="22.5" customHeight="1" x14ac:dyDescent="0.35">
      <c r="C71" s="2" t="s">
        <v>132</v>
      </c>
      <c r="D71" s="38"/>
      <c r="E71" s="38"/>
      <c r="F71" s="38"/>
      <c r="G71" s="38"/>
      <c r="H71" s="38"/>
      <c r="I71" s="38"/>
      <c r="J71" s="38"/>
      <c r="K71" s="39"/>
      <c r="L71" s="39"/>
      <c r="M71" s="40"/>
      <c r="N71" s="40"/>
      <c r="O71" s="40"/>
      <c r="P71" s="40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3"/>
      <c r="AV71" s="43"/>
      <c r="AW71" s="43"/>
      <c r="BA71" s="43"/>
      <c r="BB71" s="43"/>
      <c r="BC71" s="43"/>
      <c r="BD71" s="43"/>
      <c r="BE71" s="43"/>
      <c r="BG71" s="43"/>
      <c r="BH71" s="43"/>
    </row>
    <row r="72" spans="2:66" ht="22.5" customHeight="1" x14ac:dyDescent="0.35">
      <c r="C72" s="2" t="s">
        <v>133</v>
      </c>
      <c r="D72" s="38"/>
      <c r="E72" s="38"/>
      <c r="F72" s="38"/>
      <c r="G72" s="38"/>
      <c r="H72" s="38"/>
      <c r="I72" s="38"/>
      <c r="J72" s="38"/>
      <c r="K72" s="39"/>
      <c r="L72" s="39"/>
      <c r="M72" s="40"/>
      <c r="N72" s="40"/>
      <c r="O72" s="40"/>
      <c r="P72" s="40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</row>
    <row r="73" spans="2:66" ht="19.5" customHeight="1" x14ac:dyDescent="0.35">
      <c r="C73" s="2" t="s">
        <v>134</v>
      </c>
      <c r="D73" s="38"/>
      <c r="E73" s="38"/>
      <c r="F73" s="38"/>
      <c r="G73" s="38"/>
      <c r="H73" s="38"/>
      <c r="I73" s="38"/>
      <c r="J73" s="38"/>
      <c r="K73" s="39"/>
      <c r="L73" s="39"/>
      <c r="M73" s="40"/>
      <c r="N73" s="40"/>
      <c r="O73" s="40"/>
      <c r="P73" s="40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</row>
    <row r="74" spans="2:66" ht="20.25" customHeight="1" x14ac:dyDescent="0.35">
      <c r="C74" s="2" t="s">
        <v>135</v>
      </c>
      <c r="D74" s="38"/>
      <c r="E74" s="38"/>
      <c r="F74" s="38"/>
      <c r="G74" s="38"/>
      <c r="H74" s="38"/>
      <c r="I74" s="38"/>
      <c r="J74" s="38"/>
      <c r="K74" s="39"/>
      <c r="L74" s="39"/>
      <c r="M74" s="40"/>
      <c r="N74" s="40"/>
      <c r="O74" s="40"/>
      <c r="P74" s="40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</row>
    <row r="75" spans="2:66" ht="23.25" customHeight="1" x14ac:dyDescent="0.35">
      <c r="C75" s="2" t="s">
        <v>136</v>
      </c>
      <c r="D75" s="38"/>
      <c r="E75" s="38"/>
      <c r="F75" s="38"/>
      <c r="G75" s="38"/>
      <c r="H75" s="38"/>
      <c r="I75" s="38"/>
      <c r="J75" s="38"/>
      <c r="K75" s="39"/>
      <c r="L75" s="39"/>
      <c r="M75" s="40"/>
      <c r="N75" s="40"/>
      <c r="O75" s="40"/>
      <c r="P75" s="40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</row>
    <row r="76" spans="2:66" ht="20.25" customHeight="1" x14ac:dyDescent="0.35">
      <c r="C76" s="2" t="s">
        <v>137</v>
      </c>
      <c r="D76" s="38"/>
      <c r="E76" s="38"/>
      <c r="F76" s="38"/>
      <c r="G76" s="38"/>
      <c r="H76" s="38"/>
      <c r="I76" s="38"/>
      <c r="J76" s="38"/>
      <c r="K76" s="39"/>
      <c r="L76" s="39"/>
      <c r="M76" s="40"/>
      <c r="N76" s="40"/>
      <c r="O76" s="40"/>
      <c r="P76" s="40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</row>
    <row r="77" spans="2:66" ht="21" customHeight="1" x14ac:dyDescent="0.35">
      <c r="C77" s="3" t="s">
        <v>138</v>
      </c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</row>
    <row r="78" spans="2:66" ht="23.25" customHeight="1" x14ac:dyDescent="0.35">
      <c r="C78" s="2" t="s">
        <v>139</v>
      </c>
      <c r="D78" s="38"/>
      <c r="E78" s="38"/>
      <c r="F78" s="38"/>
      <c r="G78" s="38"/>
      <c r="H78" s="38"/>
      <c r="I78" s="38"/>
      <c r="J78" s="38"/>
      <c r="K78" s="39"/>
      <c r="L78" s="39"/>
      <c r="M78" s="40"/>
      <c r="N78" s="40"/>
      <c r="O78" s="40"/>
      <c r="P78" s="40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</row>
    <row r="79" spans="2:66" ht="21" customHeight="1" x14ac:dyDescent="0.35">
      <c r="C79" s="2" t="s">
        <v>140</v>
      </c>
      <c r="D79" s="38"/>
      <c r="E79" s="38"/>
      <c r="F79" s="38"/>
      <c r="G79" s="38"/>
      <c r="H79" s="38"/>
      <c r="I79" s="38"/>
      <c r="J79" s="38"/>
      <c r="K79" s="39"/>
      <c r="L79" s="39"/>
      <c r="M79" s="40"/>
      <c r="N79" s="40"/>
      <c r="O79" s="40"/>
      <c r="P79" s="40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</row>
    <row r="80" spans="2:66" ht="24" customHeight="1" x14ac:dyDescent="0.35">
      <c r="C80" s="2" t="s">
        <v>141</v>
      </c>
      <c r="D80" s="38"/>
      <c r="E80" s="38"/>
      <c r="F80" s="38"/>
      <c r="G80" s="38"/>
      <c r="H80" s="38"/>
      <c r="I80" s="38"/>
      <c r="J80" s="38"/>
      <c r="K80" s="39"/>
      <c r="L80" s="39"/>
      <c r="M80" s="40"/>
      <c r="N80" s="40"/>
      <c r="O80" s="40"/>
      <c r="P80" s="40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</row>
    <row r="81" spans="2:60" ht="26.25" customHeight="1" x14ac:dyDescent="0.35">
      <c r="C81" s="2" t="s">
        <v>142</v>
      </c>
      <c r="D81" s="38"/>
      <c r="E81" s="38"/>
      <c r="F81" s="38"/>
      <c r="G81" s="38"/>
      <c r="H81" s="38"/>
      <c r="I81" s="38"/>
      <c r="J81" s="38"/>
      <c r="K81" s="39"/>
      <c r="L81" s="39"/>
      <c r="M81" s="40"/>
      <c r="N81" s="40"/>
      <c r="O81" s="40"/>
      <c r="P81" s="40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BB81" s="10"/>
      <c r="BC81" s="10"/>
      <c r="BD81" s="10"/>
      <c r="BE81" s="10"/>
      <c r="BF81" s="10"/>
      <c r="BG81" s="10"/>
      <c r="BH81" s="10"/>
    </row>
    <row r="82" spans="2:60" ht="24" customHeight="1" x14ac:dyDescent="0.35">
      <c r="C82" s="4" t="s">
        <v>143</v>
      </c>
      <c r="D82" s="38"/>
      <c r="E82" s="38"/>
      <c r="F82" s="38"/>
      <c r="G82" s="38"/>
      <c r="H82" s="38"/>
      <c r="I82" s="38"/>
      <c r="J82" s="38"/>
      <c r="K82" s="39"/>
      <c r="L82" s="39"/>
      <c r="M82" s="40"/>
      <c r="N82" s="40"/>
      <c r="O82" s="40"/>
      <c r="P82" s="40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BB82" s="10"/>
      <c r="BC82" s="10"/>
      <c r="BD82" s="10"/>
      <c r="BE82" s="10"/>
      <c r="BF82" s="10"/>
      <c r="BG82" s="10"/>
      <c r="BH82" s="10"/>
    </row>
    <row r="83" spans="2:60" ht="22.5" customHeight="1" x14ac:dyDescent="0.35">
      <c r="C83" s="4" t="s">
        <v>144</v>
      </c>
      <c r="D83" s="38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BB83" s="10"/>
      <c r="BC83" s="10"/>
      <c r="BD83" s="10"/>
      <c r="BE83" s="10"/>
      <c r="BF83" s="10"/>
      <c r="BG83" s="10"/>
      <c r="BH83" s="10"/>
    </row>
    <row r="84" spans="2:60" ht="27" customHeight="1" x14ac:dyDescent="0.35">
      <c r="BB84" s="10"/>
      <c r="BC84" s="10"/>
      <c r="BD84" s="10"/>
      <c r="BE84" s="10"/>
      <c r="BF84" s="10"/>
      <c r="BG84" s="10"/>
      <c r="BH84" s="10"/>
    </row>
    <row r="85" spans="2:60" s="47" customFormat="1" ht="46.5" customHeight="1" x14ac:dyDescent="0.35">
      <c r="C85" s="188" t="s">
        <v>186</v>
      </c>
      <c r="D85" s="189"/>
      <c r="E85" s="48"/>
      <c r="F85" s="49"/>
      <c r="G85" s="50"/>
      <c r="H85" s="50"/>
      <c r="I85" s="50"/>
      <c r="J85" s="50"/>
      <c r="K85" s="50"/>
      <c r="L85" s="50"/>
      <c r="M85" s="51"/>
      <c r="N85" s="50"/>
      <c r="Z85" s="51"/>
      <c r="AA85" s="51"/>
      <c r="AB85" s="51"/>
      <c r="AC85" s="51"/>
      <c r="AD85" s="51"/>
      <c r="AE85" s="51"/>
      <c r="AV85" s="51"/>
      <c r="AW85" s="51"/>
      <c r="AX85" s="51"/>
      <c r="AY85" s="51"/>
      <c r="AZ85" s="51"/>
      <c r="BA85" s="51"/>
    </row>
    <row r="86" spans="2:60" s="47" customFormat="1" ht="12.75" customHeight="1" x14ac:dyDescent="0.35">
      <c r="B86" s="52"/>
      <c r="C86" s="48"/>
      <c r="D86" s="48"/>
      <c r="E86" s="48"/>
      <c r="F86" s="49"/>
      <c r="G86" s="50"/>
      <c r="H86" s="50"/>
      <c r="I86" s="50"/>
      <c r="J86" s="50"/>
      <c r="K86" s="50"/>
      <c r="L86" s="50"/>
      <c r="M86" s="51"/>
      <c r="N86" s="50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V86" s="51"/>
      <c r="AW86" s="51"/>
      <c r="AX86" s="51"/>
      <c r="AY86" s="51"/>
      <c r="AZ86" s="51"/>
      <c r="BA86" s="51"/>
    </row>
    <row r="87" spans="2:60" s="47" customFormat="1" ht="19.899999999999999" customHeight="1" x14ac:dyDescent="0.35">
      <c r="B87" s="52"/>
      <c r="C87" s="48"/>
      <c r="D87" s="48"/>
      <c r="E87" s="48"/>
      <c r="F87" s="49"/>
      <c r="G87" s="50"/>
      <c r="H87" s="50"/>
      <c r="I87" s="50"/>
      <c r="J87" s="50"/>
      <c r="K87" s="50"/>
      <c r="L87" s="50"/>
      <c r="M87" s="51"/>
      <c r="N87" s="50"/>
      <c r="Z87" s="51"/>
      <c r="AA87" s="51"/>
      <c r="AB87" s="51"/>
      <c r="AC87" s="51"/>
      <c r="AD87" s="51"/>
      <c r="AE87" s="51"/>
      <c r="AV87" s="51"/>
      <c r="AW87" s="51"/>
      <c r="AX87" s="51"/>
      <c r="AY87" s="51"/>
      <c r="AZ87" s="51"/>
      <c r="BA87" s="51"/>
    </row>
    <row r="88" spans="2:60" s="119" customFormat="1" ht="19.899999999999999" customHeight="1" x14ac:dyDescent="0.35">
      <c r="C88" s="117" t="s">
        <v>145</v>
      </c>
      <c r="D88" s="118"/>
      <c r="E88" s="118"/>
      <c r="N88" s="94"/>
      <c r="Y88" s="119" t="s">
        <v>146</v>
      </c>
    </row>
    <row r="89" spans="2:60" s="122" customFormat="1" ht="32.25" customHeight="1" x14ac:dyDescent="0.35">
      <c r="C89" s="120" t="s">
        <v>195</v>
      </c>
      <c r="D89" s="121"/>
      <c r="E89" s="121"/>
      <c r="F89" s="121"/>
      <c r="N89" s="91"/>
      <c r="Y89" s="122" t="s">
        <v>191</v>
      </c>
      <c r="AU89" s="162"/>
      <c r="AV89" s="162"/>
      <c r="AW89" s="162"/>
      <c r="AX89" s="162"/>
      <c r="AY89" s="162"/>
      <c r="AZ89" s="162"/>
      <c r="BA89" s="162"/>
    </row>
    <row r="90" spans="2:60" ht="32.25" customHeight="1" x14ac:dyDescent="0.35">
      <c r="C90" s="53" t="s">
        <v>147</v>
      </c>
      <c r="N90" s="9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G90" s="10"/>
      <c r="AH90" s="10"/>
      <c r="BB90" s="10"/>
      <c r="BC90" s="10"/>
      <c r="BD90" s="10"/>
      <c r="BE90" s="10"/>
      <c r="BF90" s="10"/>
      <c r="BG90" s="10"/>
      <c r="BH90" s="10"/>
    </row>
    <row r="91" spans="2:60" ht="32.25" customHeight="1" x14ac:dyDescent="0.35">
      <c r="C91" s="54" t="s">
        <v>132</v>
      </c>
      <c r="N91" s="9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G91" s="10"/>
      <c r="AH91" s="10"/>
      <c r="BB91" s="10"/>
      <c r="BC91" s="10"/>
      <c r="BD91" s="10"/>
      <c r="BE91" s="10"/>
      <c r="BF91" s="10"/>
      <c r="BG91" s="10"/>
      <c r="BH91" s="10"/>
    </row>
    <row r="92" spans="2:60" ht="32.25" customHeight="1" x14ac:dyDescent="0.35">
      <c r="C92" s="54" t="s">
        <v>148</v>
      </c>
      <c r="N92" s="9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G92" s="10"/>
      <c r="AH92" s="10"/>
      <c r="BB92" s="10"/>
      <c r="BC92" s="10"/>
      <c r="BD92" s="10"/>
      <c r="BE92" s="10"/>
      <c r="BF92" s="10"/>
      <c r="BG92" s="10"/>
      <c r="BH92" s="10"/>
    </row>
    <row r="93" spans="2:60" ht="32.25" customHeight="1" x14ac:dyDescent="0.35">
      <c r="C93" s="54" t="s">
        <v>149</v>
      </c>
      <c r="N93" s="9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G93" s="10"/>
      <c r="AH93" s="10"/>
      <c r="BB93" s="10"/>
      <c r="BC93" s="10"/>
      <c r="BD93" s="10"/>
      <c r="BE93" s="10"/>
      <c r="BF93" s="10"/>
      <c r="BG93" s="10"/>
      <c r="BH93" s="10"/>
    </row>
    <row r="94" spans="2:60" ht="32.25" customHeight="1" x14ac:dyDescent="0.35">
      <c r="C94" s="54" t="s">
        <v>150</v>
      </c>
      <c r="N94" s="9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G94" s="10"/>
      <c r="AH94" s="10"/>
      <c r="BB94" s="10"/>
      <c r="BC94" s="10"/>
      <c r="BD94" s="10"/>
      <c r="BE94" s="10"/>
      <c r="BF94" s="10"/>
      <c r="BG94" s="10"/>
      <c r="BH94" s="10"/>
    </row>
    <row r="95" spans="2:60" ht="32.25" customHeight="1" x14ac:dyDescent="0.35">
      <c r="C95" s="54" t="s">
        <v>137</v>
      </c>
      <c r="N95" s="9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G95" s="10"/>
      <c r="AH95" s="10"/>
      <c r="BB95" s="10"/>
      <c r="BC95" s="10"/>
      <c r="BD95" s="10"/>
      <c r="BE95" s="10"/>
      <c r="BF95" s="10"/>
      <c r="BG95" s="10"/>
      <c r="BH95" s="10"/>
    </row>
    <row r="96" spans="2:60" ht="32.25" customHeight="1" x14ac:dyDescent="0.35">
      <c r="C96" s="190" t="s">
        <v>151</v>
      </c>
      <c r="D96" s="190"/>
      <c r="E96" s="190"/>
      <c r="F96" s="190"/>
      <c r="G96" s="190"/>
      <c r="H96" s="190"/>
      <c r="I96" s="190"/>
      <c r="J96" s="190"/>
      <c r="K96" s="190"/>
      <c r="L96" s="190"/>
      <c r="M96" s="190"/>
      <c r="N96" s="190"/>
      <c r="O96" s="19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G96" s="10"/>
      <c r="AH96" s="10"/>
      <c r="BB96" s="10"/>
      <c r="BC96" s="10"/>
      <c r="BD96" s="10"/>
      <c r="BE96" s="10"/>
      <c r="BF96" s="10"/>
      <c r="BG96" s="10"/>
      <c r="BH96" s="10"/>
    </row>
    <row r="97" spans="3:60" ht="32.25" customHeight="1" x14ac:dyDescent="0.35">
      <c r="C97" s="54" t="s">
        <v>142</v>
      </c>
      <c r="N97" s="9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G97" s="10"/>
      <c r="AH97" s="10"/>
      <c r="BA97" s="10"/>
      <c r="BB97" s="10"/>
      <c r="BC97" s="10"/>
      <c r="BD97" s="10"/>
      <c r="BE97" s="10"/>
      <c r="BF97" s="10"/>
      <c r="BG97" s="10"/>
      <c r="BH97" s="10"/>
    </row>
    <row r="98" spans="3:60" ht="32.25" customHeight="1" x14ac:dyDescent="0.35">
      <c r="C98" s="53" t="s">
        <v>152</v>
      </c>
      <c r="N98" s="9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G98" s="10"/>
      <c r="AH98" s="10"/>
      <c r="BA98" s="10"/>
      <c r="BB98" s="10"/>
      <c r="BC98" s="10"/>
      <c r="BD98" s="10"/>
      <c r="BE98" s="10"/>
      <c r="BF98" s="10"/>
      <c r="BG98" s="10"/>
      <c r="BH98" s="10"/>
    </row>
    <row r="99" spans="3:60" ht="32.25" customHeight="1" x14ac:dyDescent="0.35">
      <c r="C99" s="55" t="s">
        <v>153</v>
      </c>
      <c r="N99" s="9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G99" s="10"/>
      <c r="AH99" s="10"/>
      <c r="BA99" s="10"/>
      <c r="BB99" s="10"/>
      <c r="BC99" s="10"/>
      <c r="BD99" s="10"/>
      <c r="BE99" s="10"/>
      <c r="BF99" s="10"/>
      <c r="BG99" s="10"/>
      <c r="BH99" s="10"/>
    </row>
    <row r="100" spans="3:60" ht="32.25" customHeight="1" x14ac:dyDescent="0.35">
      <c r="C100" s="55" t="s">
        <v>163</v>
      </c>
      <c r="N100" s="9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G100" s="10"/>
      <c r="AH100" s="10"/>
      <c r="BA100" s="10"/>
      <c r="BB100" s="10"/>
      <c r="BC100" s="10"/>
      <c r="BD100" s="10"/>
      <c r="BE100" s="10"/>
      <c r="BF100" s="10"/>
      <c r="BG100" s="10"/>
      <c r="BH100" s="10"/>
    </row>
    <row r="101" spans="3:60" ht="32.25" customHeight="1" x14ac:dyDescent="0.35">
      <c r="C101" s="55" t="s">
        <v>154</v>
      </c>
      <c r="N101" s="9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G101" s="10"/>
      <c r="AH101" s="10"/>
      <c r="BA101" s="10"/>
      <c r="BB101" s="10"/>
      <c r="BC101" s="10"/>
      <c r="BD101" s="10"/>
      <c r="BE101" s="10"/>
      <c r="BF101" s="10"/>
      <c r="BG101" s="10"/>
      <c r="BH101" s="10"/>
    </row>
    <row r="102" spans="3:60" ht="32.25" customHeight="1" x14ac:dyDescent="0.35">
      <c r="C102" s="56" t="s">
        <v>155</v>
      </c>
      <c r="N102" s="9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G102" s="10"/>
      <c r="AH102" s="10"/>
      <c r="BA102" s="10"/>
      <c r="BB102" s="10"/>
      <c r="BC102" s="10"/>
      <c r="BD102" s="10"/>
      <c r="BE102" s="10"/>
      <c r="BF102" s="10"/>
      <c r="BG102" s="10"/>
      <c r="BH102" s="10"/>
    </row>
    <row r="103" spans="3:60" ht="32.25" customHeight="1" x14ac:dyDescent="0.65">
      <c r="C103" s="57" t="s">
        <v>156</v>
      </c>
      <c r="D103" s="58"/>
      <c r="E103" s="58"/>
      <c r="F103" s="58"/>
      <c r="G103" s="59"/>
      <c r="H103" s="59"/>
      <c r="I103" s="59"/>
      <c r="J103" s="59"/>
      <c r="K103" s="60"/>
      <c r="L103" s="60"/>
      <c r="M103" s="60"/>
      <c r="N103" s="60"/>
      <c r="O103" s="60"/>
      <c r="P103" s="61"/>
      <c r="Q103" s="61"/>
      <c r="R103" s="61"/>
      <c r="S103" s="61"/>
      <c r="T103" s="61"/>
      <c r="U103" s="61"/>
      <c r="V103" s="61"/>
      <c r="W103" s="61"/>
      <c r="X103" s="61"/>
      <c r="BA103" s="10"/>
      <c r="BB103" s="10"/>
      <c r="BC103" s="10"/>
      <c r="BD103" s="10"/>
      <c r="BE103" s="10"/>
      <c r="BF103" s="10"/>
      <c r="BG103" s="10"/>
      <c r="BH103" s="10"/>
    </row>
    <row r="104" spans="3:60" ht="32.25" customHeight="1" x14ac:dyDescent="0.65">
      <c r="C104" s="62" t="s">
        <v>164</v>
      </c>
      <c r="D104" s="58"/>
      <c r="E104" s="58"/>
      <c r="F104" s="58"/>
      <c r="G104" s="59"/>
      <c r="H104" s="59"/>
      <c r="I104" s="59"/>
      <c r="J104" s="59"/>
      <c r="K104" s="60"/>
      <c r="L104" s="60"/>
      <c r="M104" s="60"/>
      <c r="N104" s="60"/>
      <c r="O104" s="60"/>
      <c r="P104" s="61"/>
      <c r="Q104" s="61"/>
      <c r="R104" s="61"/>
      <c r="S104" s="61"/>
      <c r="T104" s="61"/>
      <c r="U104" s="61"/>
      <c r="V104" s="61"/>
      <c r="W104" s="61"/>
      <c r="X104" s="61"/>
      <c r="BA104" s="10"/>
      <c r="BB104" s="10"/>
      <c r="BC104" s="10"/>
      <c r="BD104" s="10"/>
      <c r="BE104" s="10"/>
      <c r="BF104" s="10"/>
      <c r="BG104" s="10"/>
      <c r="BH104" s="10"/>
    </row>
    <row r="105" spans="3:60" ht="32.25" customHeight="1" x14ac:dyDescent="0.35">
      <c r="C105" s="62" t="s">
        <v>157</v>
      </c>
      <c r="D105" s="58"/>
      <c r="E105" s="58"/>
      <c r="F105" s="58"/>
      <c r="G105" s="59"/>
      <c r="H105" s="59"/>
      <c r="I105" s="59"/>
      <c r="J105" s="59"/>
      <c r="K105" s="60"/>
      <c r="L105" s="60"/>
      <c r="M105" s="60"/>
      <c r="N105" s="60"/>
      <c r="O105" s="60"/>
      <c r="P105" s="61"/>
      <c r="Q105" s="61"/>
      <c r="R105" s="61"/>
      <c r="S105" s="61"/>
      <c r="T105" s="61"/>
      <c r="U105" s="61"/>
      <c r="V105" s="61"/>
      <c r="W105" s="61"/>
      <c r="X105" s="61"/>
      <c r="BA105" s="10"/>
      <c r="BB105" s="10"/>
      <c r="BC105" s="10"/>
      <c r="BD105" s="10"/>
      <c r="BE105" s="10"/>
      <c r="BF105" s="10"/>
      <c r="BG105" s="10"/>
      <c r="BH105" s="10"/>
    </row>
    <row r="106" spans="3:60" ht="32.25" customHeight="1" x14ac:dyDescent="0.35">
      <c r="C106" s="62" t="s">
        <v>158</v>
      </c>
      <c r="D106" s="58"/>
      <c r="E106" s="58"/>
      <c r="F106" s="58"/>
      <c r="G106" s="59"/>
      <c r="H106" s="59"/>
      <c r="I106" s="59"/>
      <c r="J106" s="59"/>
      <c r="K106" s="60"/>
      <c r="L106" s="60"/>
      <c r="M106" s="60"/>
      <c r="N106" s="60"/>
      <c r="O106" s="60"/>
      <c r="P106" s="61"/>
      <c r="Q106" s="61"/>
      <c r="R106" s="61"/>
      <c r="S106" s="61"/>
      <c r="T106" s="61"/>
      <c r="U106" s="61"/>
      <c r="V106" s="61"/>
      <c r="W106" s="61"/>
      <c r="X106" s="61"/>
      <c r="BA106" s="10"/>
      <c r="BB106" s="10"/>
      <c r="BC106" s="10"/>
      <c r="BD106" s="10"/>
      <c r="BE106" s="10"/>
      <c r="BF106" s="10"/>
      <c r="BG106" s="10"/>
      <c r="BH106" s="10"/>
    </row>
    <row r="107" spans="3:60" ht="32.25" customHeight="1" x14ac:dyDescent="0.35">
      <c r="C107" s="63" t="s">
        <v>159</v>
      </c>
      <c r="BA107" s="10"/>
      <c r="BB107" s="10"/>
      <c r="BC107" s="10"/>
      <c r="BD107" s="10"/>
      <c r="BE107" s="10"/>
      <c r="BF107" s="10"/>
      <c r="BG107" s="10"/>
      <c r="BH107" s="10"/>
    </row>
    <row r="108" spans="3:60" ht="32.25" customHeight="1" x14ac:dyDescent="0.35">
      <c r="C108" s="64"/>
      <c r="BA108" s="10"/>
      <c r="BB108" s="10"/>
      <c r="BC108" s="10"/>
      <c r="BD108" s="10"/>
      <c r="BE108" s="10"/>
      <c r="BF108" s="10"/>
      <c r="BG108" s="10"/>
      <c r="BH108" s="10"/>
    </row>
    <row r="109" spans="3:60" ht="32.25" customHeight="1" x14ac:dyDescent="0.35">
      <c r="BA109" s="10"/>
      <c r="BB109" s="10"/>
      <c r="BC109" s="10"/>
      <c r="BD109" s="10"/>
      <c r="BE109" s="10"/>
      <c r="BF109" s="10"/>
      <c r="BG109" s="10"/>
      <c r="BH109" s="10"/>
    </row>
    <row r="110" spans="3:60" ht="32.25" customHeight="1" x14ac:dyDescent="0.35">
      <c r="BA110" s="10"/>
      <c r="BB110" s="10"/>
      <c r="BC110" s="10"/>
      <c r="BD110" s="10"/>
      <c r="BE110" s="10"/>
      <c r="BF110" s="10"/>
      <c r="BG110" s="10"/>
      <c r="BH110" s="10"/>
    </row>
    <row r="111" spans="3:60" ht="32.25" customHeight="1" x14ac:dyDescent="0.35">
      <c r="BA111" s="10"/>
      <c r="BB111" s="10"/>
      <c r="BC111" s="10"/>
      <c r="BD111" s="10"/>
      <c r="BE111" s="10"/>
      <c r="BF111" s="10"/>
      <c r="BG111" s="10"/>
      <c r="BH111" s="10"/>
    </row>
    <row r="112" spans="3:60" ht="32.25" customHeight="1" x14ac:dyDescent="0.35"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</row>
    <row r="113" s="10" customFormat="1" ht="32.25" customHeight="1" x14ac:dyDescent="0.35"/>
    <row r="114" s="10" customFormat="1" ht="32.25" customHeight="1" x14ac:dyDescent="0.35"/>
    <row r="115" s="10" customFormat="1" ht="32.25" customHeight="1" x14ac:dyDescent="0.35"/>
    <row r="116" s="10" customFormat="1" ht="32.25" customHeight="1" x14ac:dyDescent="0.35"/>
    <row r="117" s="10" customFormat="1" ht="32.25" customHeight="1" x14ac:dyDescent="0.35"/>
    <row r="118" s="10" customFormat="1" ht="32.25" customHeight="1" x14ac:dyDescent="0.35"/>
    <row r="119" s="10" customFormat="1" ht="32.25" customHeight="1" x14ac:dyDescent="0.35"/>
    <row r="120" s="10" customFormat="1" ht="32.25" customHeight="1" x14ac:dyDescent="0.35"/>
    <row r="121" s="10" customFormat="1" ht="32.25" customHeight="1" x14ac:dyDescent="0.35"/>
    <row r="122" s="10" customFormat="1" ht="32.25" customHeight="1" x14ac:dyDescent="0.35"/>
    <row r="123" s="10" customFormat="1" ht="32.25" customHeight="1" x14ac:dyDescent="0.35"/>
    <row r="124" s="10" customFormat="1" ht="32.25" customHeight="1" x14ac:dyDescent="0.35"/>
    <row r="125" s="10" customFormat="1" ht="32.25" customHeight="1" x14ac:dyDescent="0.35"/>
    <row r="126" s="10" customFormat="1" ht="32.25" customHeight="1" x14ac:dyDescent="0.35"/>
    <row r="127" s="10" customFormat="1" ht="32.25" customHeight="1" x14ac:dyDescent="0.35"/>
    <row r="128" s="10" customFormat="1" ht="32.25" customHeight="1" x14ac:dyDescent="0.35"/>
    <row r="129" s="10" customFormat="1" ht="32.25" customHeight="1" x14ac:dyDescent="0.35"/>
    <row r="130" s="10" customFormat="1" ht="32.25" customHeight="1" x14ac:dyDescent="0.35"/>
    <row r="131" s="10" customFormat="1" ht="32.25" customHeight="1" x14ac:dyDescent="0.35"/>
    <row r="132" s="10" customFormat="1" ht="32.25" customHeight="1" x14ac:dyDescent="0.35"/>
    <row r="133" s="10" customFormat="1" ht="32.25" customHeight="1" x14ac:dyDescent="0.35"/>
    <row r="134" s="10" customFormat="1" ht="32.25" customHeight="1" x14ac:dyDescent="0.35"/>
    <row r="135" s="10" customFormat="1" ht="32.25" customHeight="1" x14ac:dyDescent="0.35"/>
    <row r="136" s="10" customFormat="1" ht="32.25" customHeight="1" x14ac:dyDescent="0.35"/>
    <row r="137" s="10" customFormat="1" ht="32.25" customHeight="1" x14ac:dyDescent="0.35"/>
    <row r="138" s="10" customFormat="1" ht="32.25" customHeight="1" x14ac:dyDescent="0.35"/>
    <row r="139" s="10" customFormat="1" ht="32.25" customHeight="1" x14ac:dyDescent="0.35"/>
    <row r="140" s="10" customFormat="1" ht="32.25" customHeight="1" x14ac:dyDescent="0.35"/>
    <row r="141" s="10" customFormat="1" ht="32.25" customHeight="1" x14ac:dyDescent="0.35"/>
    <row r="142" s="10" customFormat="1" ht="32.25" customHeight="1" x14ac:dyDescent="0.35"/>
    <row r="143" s="10" customFormat="1" ht="32.25" customHeight="1" x14ac:dyDescent="0.35"/>
    <row r="144" s="10" customFormat="1" ht="32.25" customHeight="1" x14ac:dyDescent="0.35"/>
    <row r="145" s="10" customFormat="1" ht="32.25" customHeight="1" x14ac:dyDescent="0.35"/>
  </sheetData>
  <mergeCells count="70">
    <mergeCell ref="C85:D85"/>
    <mergeCell ref="C96:O96"/>
    <mergeCell ref="BG11:BG12"/>
    <mergeCell ref="BH11:BH12"/>
    <mergeCell ref="BI11:BI12"/>
    <mergeCell ref="AU11:AU12"/>
    <mergeCell ref="AV11:AV12"/>
    <mergeCell ref="AW11:AW12"/>
    <mergeCell ref="AX11:AX12"/>
    <mergeCell ref="AY11:AY12"/>
    <mergeCell ref="AZ11:AZ12"/>
    <mergeCell ref="AO9:AO11"/>
    <mergeCell ref="AP9:AP11"/>
    <mergeCell ref="AQ9:AQ11"/>
    <mergeCell ref="AR9:AR11"/>
    <mergeCell ref="AS9:AS11"/>
    <mergeCell ref="BJ11:BJ12"/>
    <mergeCell ref="BK11:BK12"/>
    <mergeCell ref="BL11:BL12"/>
    <mergeCell ref="BA11:BA12"/>
    <mergeCell ref="BB11:BB12"/>
    <mergeCell ref="BC11:BC12"/>
    <mergeCell ref="BD11:BD12"/>
    <mergeCell ref="BE11:BE12"/>
    <mergeCell ref="BF11:BF12"/>
    <mergeCell ref="AT9:AT11"/>
    <mergeCell ref="AI9:AI11"/>
    <mergeCell ref="AJ9:AJ11"/>
    <mergeCell ref="AK9:AK11"/>
    <mergeCell ref="AL9:AL11"/>
    <mergeCell ref="AM9:AM11"/>
    <mergeCell ref="AN9:AN11"/>
    <mergeCell ref="AH9:AH11"/>
    <mergeCell ref="T9:T11"/>
    <mergeCell ref="U9:U11"/>
    <mergeCell ref="V9:V11"/>
    <mergeCell ref="W9:W11"/>
    <mergeCell ref="X9:X11"/>
    <mergeCell ref="Y9:Y11"/>
    <mergeCell ref="Z9:Z11"/>
    <mergeCell ref="AA9:AD9"/>
    <mergeCell ref="AE9:AE11"/>
    <mergeCell ref="AF9:AF11"/>
    <mergeCell ref="AG9:AG11"/>
    <mergeCell ref="N9:N11"/>
    <mergeCell ref="O9:O11"/>
    <mergeCell ref="P9:P11"/>
    <mergeCell ref="Q9:Q11"/>
    <mergeCell ref="R9:R11"/>
    <mergeCell ref="I9:I11"/>
    <mergeCell ref="J9:J11"/>
    <mergeCell ref="K9:K11"/>
    <mergeCell ref="L9:L11"/>
    <mergeCell ref="M9:M11"/>
    <mergeCell ref="B4:AR4"/>
    <mergeCell ref="B7:B11"/>
    <mergeCell ref="C7:C11"/>
    <mergeCell ref="D7:AT7"/>
    <mergeCell ref="D8:D11"/>
    <mergeCell ref="E8:F8"/>
    <mergeCell ref="G8:N8"/>
    <mergeCell ref="O8:P8"/>
    <mergeCell ref="Q8:W8"/>
    <mergeCell ref="X8:Z8"/>
    <mergeCell ref="S9:S11"/>
    <mergeCell ref="AA8:AS8"/>
    <mergeCell ref="E9:E11"/>
    <mergeCell ref="F9:F11"/>
    <mergeCell ref="G9:G11"/>
    <mergeCell ref="H9:H11"/>
  </mergeCells>
  <dataValidations count="1">
    <dataValidation type="list" allowBlank="1" showInputMessage="1" showErrorMessage="1" sqref="T5" xr:uid="{287F5214-5B9D-4264-9547-C8183CB421F4}">
      <formula1>$HO$4:$HO$15</formula1>
    </dataValidation>
  </dataValidations>
  <pageMargins left="0.25" right="0.25" top="0.25" bottom="0.25" header="0.23622047244094499" footer="0.15748031496063"/>
  <pageSetup paperSize="9" scale="25" fitToWidth="0" fitToHeight="0" orientation="landscape" horizontalDpi="4294967295" verticalDpi="4294967295" r:id="rId1"/>
  <headerFooter alignWithMargins="0">
    <oddFooter>Page &amp;P</oddFooter>
  </headerFooter>
  <rowBreaks count="1" manualBreakCount="1">
    <brk id="47" min="1" max="39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241D08-25FF-41FD-B01B-299E6E73E7D4}">
  <dimension ref="A1:HO145"/>
  <sheetViews>
    <sheetView tabSelected="1" topLeftCell="B39" zoomScale="60" zoomScaleNormal="60" workbookViewId="0">
      <selection activeCell="K14" sqref="K14"/>
    </sheetView>
  </sheetViews>
  <sheetFormatPr defaultRowHeight="12.75" customHeight="1" x14ac:dyDescent="0.35"/>
  <cols>
    <col min="1" max="1" width="3.42578125" style="10" hidden="1" customWidth="1"/>
    <col min="2" max="2" width="11.28515625" style="10" customWidth="1"/>
    <col min="3" max="3" width="47.5703125" style="6" customWidth="1"/>
    <col min="4" max="4" width="14.5703125" style="7" customWidth="1"/>
    <col min="5" max="5" width="14.140625" style="7" customWidth="1"/>
    <col min="6" max="6" width="13" style="7" customWidth="1"/>
    <col min="7" max="7" width="13.140625" style="5" customWidth="1"/>
    <col min="8" max="8" width="13.5703125" style="5" customWidth="1"/>
    <col min="9" max="9" width="13" style="5" customWidth="1"/>
    <col min="10" max="10" width="12.7109375" style="5" customWidth="1"/>
    <col min="11" max="12" width="13" style="8" customWidth="1"/>
    <col min="13" max="13" width="15.7109375" style="8" customWidth="1"/>
    <col min="14" max="14" width="13.7109375" style="8" customWidth="1"/>
    <col min="15" max="15" width="14.140625" style="8" customWidth="1"/>
    <col min="16" max="16" width="14" style="9" customWidth="1"/>
    <col min="17" max="17" width="13.140625" style="9" customWidth="1"/>
    <col min="18" max="18" width="9.5703125" style="9" customWidth="1"/>
    <col min="19" max="19" width="12.42578125" style="9" customWidth="1"/>
    <col min="20" max="20" width="15.85546875" style="9" customWidth="1"/>
    <col min="21" max="21" width="14" style="9" customWidth="1"/>
    <col min="22" max="22" width="11.7109375" style="9" customWidth="1"/>
    <col min="23" max="23" width="11.5703125" style="9" customWidth="1"/>
    <col min="24" max="24" width="14.140625" style="9" customWidth="1"/>
    <col min="25" max="25" width="14.5703125" style="9" customWidth="1"/>
    <col min="26" max="26" width="10.140625" style="9" customWidth="1"/>
    <col min="27" max="27" width="11.140625" style="9" customWidth="1"/>
    <col min="28" max="28" width="9.28515625" style="9" customWidth="1"/>
    <col min="29" max="29" width="10.85546875" style="9" customWidth="1"/>
    <col min="30" max="30" width="9.42578125" style="9" customWidth="1"/>
    <col min="31" max="31" width="10.5703125" style="9" customWidth="1"/>
    <col min="32" max="32" width="9.5703125" style="9" customWidth="1"/>
    <col min="33" max="33" width="9.140625" style="9" customWidth="1"/>
    <col min="34" max="34" width="11.5703125" style="9" customWidth="1"/>
    <col min="35" max="35" width="8.42578125" style="10" customWidth="1"/>
    <col min="36" max="36" width="9.85546875" style="10" customWidth="1"/>
    <col min="37" max="37" width="9.28515625" style="10" customWidth="1"/>
    <col min="38" max="38" width="8.5703125" style="10" customWidth="1"/>
    <col min="39" max="39" width="9.42578125" style="10" customWidth="1"/>
    <col min="40" max="40" width="9.28515625" style="10" customWidth="1"/>
    <col min="41" max="41" width="10.140625" style="10" customWidth="1"/>
    <col min="42" max="42" width="9.28515625" style="10" customWidth="1"/>
    <col min="43" max="43" width="11.85546875" style="10" customWidth="1"/>
    <col min="44" max="44" width="8.7109375" style="10" customWidth="1"/>
    <col min="45" max="45" width="14.140625" style="10" customWidth="1"/>
    <col min="46" max="46" width="15.140625" style="10" hidden="1" customWidth="1"/>
    <col min="47" max="60" width="12.140625" style="44" customWidth="1"/>
    <col min="61" max="65" width="12.140625" style="10" customWidth="1"/>
    <col min="66" max="82" width="26.140625" style="10" customWidth="1"/>
    <col min="83" max="222" width="9.140625" style="10"/>
    <col min="223" max="223" width="13.42578125" style="10" customWidth="1"/>
    <col min="224" max="264" width="9.140625" style="10"/>
    <col min="265" max="265" width="0" style="10" hidden="1" customWidth="1"/>
    <col min="266" max="266" width="15.5703125" style="10" customWidth="1"/>
    <col min="267" max="267" width="55.140625" style="10" customWidth="1"/>
    <col min="268" max="268" width="15.5703125" style="10" customWidth="1"/>
    <col min="269" max="270" width="13" style="10" customWidth="1"/>
    <col min="271" max="272" width="13.140625" style="10" customWidth="1"/>
    <col min="273" max="273" width="10.5703125" style="10" customWidth="1"/>
    <col min="274" max="274" width="12.42578125" style="10" customWidth="1"/>
    <col min="275" max="275" width="11.5703125" style="10" customWidth="1"/>
    <col min="276" max="276" width="12.28515625" style="10" customWidth="1"/>
    <col min="277" max="277" width="12.7109375" style="10" customWidth="1"/>
    <col min="278" max="278" width="12.5703125" style="10" customWidth="1"/>
    <col min="279" max="279" width="13.140625" style="10" customWidth="1"/>
    <col min="280" max="280" width="13.42578125" style="10" customWidth="1"/>
    <col min="281" max="281" width="10.28515625" style="10" customWidth="1"/>
    <col min="282" max="282" width="14.28515625" style="10" customWidth="1"/>
    <col min="283" max="283" width="12.85546875" style="10" customWidth="1"/>
    <col min="284" max="284" width="12" style="10" customWidth="1"/>
    <col min="285" max="285" width="16.28515625" style="10" customWidth="1"/>
    <col min="286" max="286" width="14.5703125" style="10" customWidth="1"/>
    <col min="287" max="287" width="16.85546875" style="10" customWidth="1"/>
    <col min="288" max="288" width="11.140625" style="10" customWidth="1"/>
    <col min="289" max="289" width="10.42578125" style="10" customWidth="1"/>
    <col min="290" max="290" width="10.85546875" style="10" customWidth="1"/>
    <col min="291" max="291" width="10.140625" style="10" customWidth="1"/>
    <col min="292" max="292" width="12.85546875" style="10" customWidth="1"/>
    <col min="293" max="294" width="11" style="10" customWidth="1"/>
    <col min="295" max="295" width="11.5703125" style="10" customWidth="1"/>
    <col min="296" max="296" width="11.28515625" style="10" customWidth="1"/>
    <col min="297" max="297" width="10.140625" style="10" customWidth="1"/>
    <col min="298" max="299" width="11.85546875" style="10" customWidth="1"/>
    <col min="300" max="300" width="12.28515625" style="10" customWidth="1"/>
    <col min="301" max="301" width="12.7109375" style="10" customWidth="1"/>
    <col min="302" max="302" width="15.140625" style="10" customWidth="1"/>
    <col min="303" max="303" width="10" style="10" customWidth="1"/>
    <col min="304" max="314" width="7.85546875" style="10" customWidth="1"/>
    <col min="315" max="315" width="9.140625" style="10" customWidth="1"/>
    <col min="316" max="316" width="8.28515625" style="10" customWidth="1"/>
    <col min="317" max="317" width="10.140625" style="10" customWidth="1"/>
    <col min="318" max="318" width="9.140625" style="10"/>
    <col min="319" max="319" width="11.85546875" style="10" customWidth="1"/>
    <col min="320" max="320" width="14.28515625" style="10" customWidth="1"/>
    <col min="321" max="520" width="9.140625" style="10"/>
    <col min="521" max="521" width="0" style="10" hidden="1" customWidth="1"/>
    <col min="522" max="522" width="15.5703125" style="10" customWidth="1"/>
    <col min="523" max="523" width="55.140625" style="10" customWidth="1"/>
    <col min="524" max="524" width="15.5703125" style="10" customWidth="1"/>
    <col min="525" max="526" width="13" style="10" customWidth="1"/>
    <col min="527" max="528" width="13.140625" style="10" customWidth="1"/>
    <col min="529" max="529" width="10.5703125" style="10" customWidth="1"/>
    <col min="530" max="530" width="12.42578125" style="10" customWidth="1"/>
    <col min="531" max="531" width="11.5703125" style="10" customWidth="1"/>
    <col min="532" max="532" width="12.28515625" style="10" customWidth="1"/>
    <col min="533" max="533" width="12.7109375" style="10" customWidth="1"/>
    <col min="534" max="534" width="12.5703125" style="10" customWidth="1"/>
    <col min="535" max="535" width="13.140625" style="10" customWidth="1"/>
    <col min="536" max="536" width="13.42578125" style="10" customWidth="1"/>
    <col min="537" max="537" width="10.28515625" style="10" customWidth="1"/>
    <col min="538" max="538" width="14.28515625" style="10" customWidth="1"/>
    <col min="539" max="539" width="12.85546875" style="10" customWidth="1"/>
    <col min="540" max="540" width="12" style="10" customWidth="1"/>
    <col min="541" max="541" width="16.28515625" style="10" customWidth="1"/>
    <col min="542" max="542" width="14.5703125" style="10" customWidth="1"/>
    <col min="543" max="543" width="16.85546875" style="10" customWidth="1"/>
    <col min="544" max="544" width="11.140625" style="10" customWidth="1"/>
    <col min="545" max="545" width="10.42578125" style="10" customWidth="1"/>
    <col min="546" max="546" width="10.85546875" style="10" customWidth="1"/>
    <col min="547" max="547" width="10.140625" style="10" customWidth="1"/>
    <col min="548" max="548" width="12.85546875" style="10" customWidth="1"/>
    <col min="549" max="550" width="11" style="10" customWidth="1"/>
    <col min="551" max="551" width="11.5703125" style="10" customWidth="1"/>
    <col min="552" max="552" width="11.28515625" style="10" customWidth="1"/>
    <col min="553" max="553" width="10.140625" style="10" customWidth="1"/>
    <col min="554" max="555" width="11.85546875" style="10" customWidth="1"/>
    <col min="556" max="556" width="12.28515625" style="10" customWidth="1"/>
    <col min="557" max="557" width="12.7109375" style="10" customWidth="1"/>
    <col min="558" max="558" width="15.140625" style="10" customWidth="1"/>
    <col min="559" max="559" width="10" style="10" customWidth="1"/>
    <col min="560" max="570" width="7.85546875" style="10" customWidth="1"/>
    <col min="571" max="571" width="9.140625" style="10" customWidth="1"/>
    <col min="572" max="572" width="8.28515625" style="10" customWidth="1"/>
    <col min="573" max="573" width="10.140625" style="10" customWidth="1"/>
    <col min="574" max="574" width="9.140625" style="10"/>
    <col min="575" max="575" width="11.85546875" style="10" customWidth="1"/>
    <col min="576" max="576" width="14.28515625" style="10" customWidth="1"/>
    <col min="577" max="776" width="9.140625" style="10"/>
    <col min="777" max="777" width="0" style="10" hidden="1" customWidth="1"/>
    <col min="778" max="778" width="15.5703125" style="10" customWidth="1"/>
    <col min="779" max="779" width="55.140625" style="10" customWidth="1"/>
    <col min="780" max="780" width="15.5703125" style="10" customWidth="1"/>
    <col min="781" max="782" width="13" style="10" customWidth="1"/>
    <col min="783" max="784" width="13.140625" style="10" customWidth="1"/>
    <col min="785" max="785" width="10.5703125" style="10" customWidth="1"/>
    <col min="786" max="786" width="12.42578125" style="10" customWidth="1"/>
    <col min="787" max="787" width="11.5703125" style="10" customWidth="1"/>
    <col min="788" max="788" width="12.28515625" style="10" customWidth="1"/>
    <col min="789" max="789" width="12.7109375" style="10" customWidth="1"/>
    <col min="790" max="790" width="12.5703125" style="10" customWidth="1"/>
    <col min="791" max="791" width="13.140625" style="10" customWidth="1"/>
    <col min="792" max="792" width="13.42578125" style="10" customWidth="1"/>
    <col min="793" max="793" width="10.28515625" style="10" customWidth="1"/>
    <col min="794" max="794" width="14.28515625" style="10" customWidth="1"/>
    <col min="795" max="795" width="12.85546875" style="10" customWidth="1"/>
    <col min="796" max="796" width="12" style="10" customWidth="1"/>
    <col min="797" max="797" width="16.28515625" style="10" customWidth="1"/>
    <col min="798" max="798" width="14.5703125" style="10" customWidth="1"/>
    <col min="799" max="799" width="16.85546875" style="10" customWidth="1"/>
    <col min="800" max="800" width="11.140625" style="10" customWidth="1"/>
    <col min="801" max="801" width="10.42578125" style="10" customWidth="1"/>
    <col min="802" max="802" width="10.85546875" style="10" customWidth="1"/>
    <col min="803" max="803" width="10.140625" style="10" customWidth="1"/>
    <col min="804" max="804" width="12.85546875" style="10" customWidth="1"/>
    <col min="805" max="806" width="11" style="10" customWidth="1"/>
    <col min="807" max="807" width="11.5703125" style="10" customWidth="1"/>
    <col min="808" max="808" width="11.28515625" style="10" customWidth="1"/>
    <col min="809" max="809" width="10.140625" style="10" customWidth="1"/>
    <col min="810" max="811" width="11.85546875" style="10" customWidth="1"/>
    <col min="812" max="812" width="12.28515625" style="10" customWidth="1"/>
    <col min="813" max="813" width="12.7109375" style="10" customWidth="1"/>
    <col min="814" max="814" width="15.140625" style="10" customWidth="1"/>
    <col min="815" max="815" width="10" style="10" customWidth="1"/>
    <col min="816" max="826" width="7.85546875" style="10" customWidth="1"/>
    <col min="827" max="827" width="9.140625" style="10" customWidth="1"/>
    <col min="828" max="828" width="8.28515625" style="10" customWidth="1"/>
    <col min="829" max="829" width="10.140625" style="10" customWidth="1"/>
    <col min="830" max="830" width="9.140625" style="10"/>
    <col min="831" max="831" width="11.85546875" style="10" customWidth="1"/>
    <col min="832" max="832" width="14.28515625" style="10" customWidth="1"/>
    <col min="833" max="1032" width="9.140625" style="10"/>
    <col min="1033" max="1033" width="0" style="10" hidden="1" customWidth="1"/>
    <col min="1034" max="1034" width="15.5703125" style="10" customWidth="1"/>
    <col min="1035" max="1035" width="55.140625" style="10" customWidth="1"/>
    <col min="1036" max="1036" width="15.5703125" style="10" customWidth="1"/>
    <col min="1037" max="1038" width="13" style="10" customWidth="1"/>
    <col min="1039" max="1040" width="13.140625" style="10" customWidth="1"/>
    <col min="1041" max="1041" width="10.5703125" style="10" customWidth="1"/>
    <col min="1042" max="1042" width="12.42578125" style="10" customWidth="1"/>
    <col min="1043" max="1043" width="11.5703125" style="10" customWidth="1"/>
    <col min="1044" max="1044" width="12.28515625" style="10" customWidth="1"/>
    <col min="1045" max="1045" width="12.7109375" style="10" customWidth="1"/>
    <col min="1046" max="1046" width="12.5703125" style="10" customWidth="1"/>
    <col min="1047" max="1047" width="13.140625" style="10" customWidth="1"/>
    <col min="1048" max="1048" width="13.42578125" style="10" customWidth="1"/>
    <col min="1049" max="1049" width="10.28515625" style="10" customWidth="1"/>
    <col min="1050" max="1050" width="14.28515625" style="10" customWidth="1"/>
    <col min="1051" max="1051" width="12.85546875" style="10" customWidth="1"/>
    <col min="1052" max="1052" width="12" style="10" customWidth="1"/>
    <col min="1053" max="1053" width="16.28515625" style="10" customWidth="1"/>
    <col min="1054" max="1054" width="14.5703125" style="10" customWidth="1"/>
    <col min="1055" max="1055" width="16.85546875" style="10" customWidth="1"/>
    <col min="1056" max="1056" width="11.140625" style="10" customWidth="1"/>
    <col min="1057" max="1057" width="10.42578125" style="10" customWidth="1"/>
    <col min="1058" max="1058" width="10.85546875" style="10" customWidth="1"/>
    <col min="1059" max="1059" width="10.140625" style="10" customWidth="1"/>
    <col min="1060" max="1060" width="12.85546875" style="10" customWidth="1"/>
    <col min="1061" max="1062" width="11" style="10" customWidth="1"/>
    <col min="1063" max="1063" width="11.5703125" style="10" customWidth="1"/>
    <col min="1064" max="1064" width="11.28515625" style="10" customWidth="1"/>
    <col min="1065" max="1065" width="10.140625" style="10" customWidth="1"/>
    <col min="1066" max="1067" width="11.85546875" style="10" customWidth="1"/>
    <col min="1068" max="1068" width="12.28515625" style="10" customWidth="1"/>
    <col min="1069" max="1069" width="12.7109375" style="10" customWidth="1"/>
    <col min="1070" max="1070" width="15.140625" style="10" customWidth="1"/>
    <col min="1071" max="1071" width="10" style="10" customWidth="1"/>
    <col min="1072" max="1082" width="7.85546875" style="10" customWidth="1"/>
    <col min="1083" max="1083" width="9.140625" style="10" customWidth="1"/>
    <col min="1084" max="1084" width="8.28515625" style="10" customWidth="1"/>
    <col min="1085" max="1085" width="10.140625" style="10" customWidth="1"/>
    <col min="1086" max="1086" width="9.140625" style="10"/>
    <col min="1087" max="1087" width="11.85546875" style="10" customWidth="1"/>
    <col min="1088" max="1088" width="14.28515625" style="10" customWidth="1"/>
    <col min="1089" max="1288" width="9.140625" style="10"/>
    <col min="1289" max="1289" width="0" style="10" hidden="1" customWidth="1"/>
    <col min="1290" max="1290" width="15.5703125" style="10" customWidth="1"/>
    <col min="1291" max="1291" width="55.140625" style="10" customWidth="1"/>
    <col min="1292" max="1292" width="15.5703125" style="10" customWidth="1"/>
    <col min="1293" max="1294" width="13" style="10" customWidth="1"/>
    <col min="1295" max="1296" width="13.140625" style="10" customWidth="1"/>
    <col min="1297" max="1297" width="10.5703125" style="10" customWidth="1"/>
    <col min="1298" max="1298" width="12.42578125" style="10" customWidth="1"/>
    <col min="1299" max="1299" width="11.5703125" style="10" customWidth="1"/>
    <col min="1300" max="1300" width="12.28515625" style="10" customWidth="1"/>
    <col min="1301" max="1301" width="12.7109375" style="10" customWidth="1"/>
    <col min="1302" max="1302" width="12.5703125" style="10" customWidth="1"/>
    <col min="1303" max="1303" width="13.140625" style="10" customWidth="1"/>
    <col min="1304" max="1304" width="13.42578125" style="10" customWidth="1"/>
    <col min="1305" max="1305" width="10.28515625" style="10" customWidth="1"/>
    <col min="1306" max="1306" width="14.28515625" style="10" customWidth="1"/>
    <col min="1307" max="1307" width="12.85546875" style="10" customWidth="1"/>
    <col min="1308" max="1308" width="12" style="10" customWidth="1"/>
    <col min="1309" max="1309" width="16.28515625" style="10" customWidth="1"/>
    <col min="1310" max="1310" width="14.5703125" style="10" customWidth="1"/>
    <col min="1311" max="1311" width="16.85546875" style="10" customWidth="1"/>
    <col min="1312" max="1312" width="11.140625" style="10" customWidth="1"/>
    <col min="1313" max="1313" width="10.42578125" style="10" customWidth="1"/>
    <col min="1314" max="1314" width="10.85546875" style="10" customWidth="1"/>
    <col min="1315" max="1315" width="10.140625" style="10" customWidth="1"/>
    <col min="1316" max="1316" width="12.85546875" style="10" customWidth="1"/>
    <col min="1317" max="1318" width="11" style="10" customWidth="1"/>
    <col min="1319" max="1319" width="11.5703125" style="10" customWidth="1"/>
    <col min="1320" max="1320" width="11.28515625" style="10" customWidth="1"/>
    <col min="1321" max="1321" width="10.140625" style="10" customWidth="1"/>
    <col min="1322" max="1323" width="11.85546875" style="10" customWidth="1"/>
    <col min="1324" max="1324" width="12.28515625" style="10" customWidth="1"/>
    <col min="1325" max="1325" width="12.7109375" style="10" customWidth="1"/>
    <col min="1326" max="1326" width="15.140625" style="10" customWidth="1"/>
    <col min="1327" max="1327" width="10" style="10" customWidth="1"/>
    <col min="1328" max="1338" width="7.85546875" style="10" customWidth="1"/>
    <col min="1339" max="1339" width="9.140625" style="10" customWidth="1"/>
    <col min="1340" max="1340" width="8.28515625" style="10" customWidth="1"/>
    <col min="1341" max="1341" width="10.140625" style="10" customWidth="1"/>
    <col min="1342" max="1342" width="9.140625" style="10"/>
    <col min="1343" max="1343" width="11.85546875" style="10" customWidth="1"/>
    <col min="1344" max="1344" width="14.28515625" style="10" customWidth="1"/>
    <col min="1345" max="1544" width="9.140625" style="10"/>
    <col min="1545" max="1545" width="0" style="10" hidden="1" customWidth="1"/>
    <col min="1546" max="1546" width="15.5703125" style="10" customWidth="1"/>
    <col min="1547" max="1547" width="55.140625" style="10" customWidth="1"/>
    <col min="1548" max="1548" width="15.5703125" style="10" customWidth="1"/>
    <col min="1549" max="1550" width="13" style="10" customWidth="1"/>
    <col min="1551" max="1552" width="13.140625" style="10" customWidth="1"/>
    <col min="1553" max="1553" width="10.5703125" style="10" customWidth="1"/>
    <col min="1554" max="1554" width="12.42578125" style="10" customWidth="1"/>
    <col min="1555" max="1555" width="11.5703125" style="10" customWidth="1"/>
    <col min="1556" max="1556" width="12.28515625" style="10" customWidth="1"/>
    <col min="1557" max="1557" width="12.7109375" style="10" customWidth="1"/>
    <col min="1558" max="1558" width="12.5703125" style="10" customWidth="1"/>
    <col min="1559" max="1559" width="13.140625" style="10" customWidth="1"/>
    <col min="1560" max="1560" width="13.42578125" style="10" customWidth="1"/>
    <col min="1561" max="1561" width="10.28515625" style="10" customWidth="1"/>
    <col min="1562" max="1562" width="14.28515625" style="10" customWidth="1"/>
    <col min="1563" max="1563" width="12.85546875" style="10" customWidth="1"/>
    <col min="1564" max="1564" width="12" style="10" customWidth="1"/>
    <col min="1565" max="1565" width="16.28515625" style="10" customWidth="1"/>
    <col min="1566" max="1566" width="14.5703125" style="10" customWidth="1"/>
    <col min="1567" max="1567" width="16.85546875" style="10" customWidth="1"/>
    <col min="1568" max="1568" width="11.140625" style="10" customWidth="1"/>
    <col min="1569" max="1569" width="10.42578125" style="10" customWidth="1"/>
    <col min="1570" max="1570" width="10.85546875" style="10" customWidth="1"/>
    <col min="1571" max="1571" width="10.140625" style="10" customWidth="1"/>
    <col min="1572" max="1572" width="12.85546875" style="10" customWidth="1"/>
    <col min="1573" max="1574" width="11" style="10" customWidth="1"/>
    <col min="1575" max="1575" width="11.5703125" style="10" customWidth="1"/>
    <col min="1576" max="1576" width="11.28515625" style="10" customWidth="1"/>
    <col min="1577" max="1577" width="10.140625" style="10" customWidth="1"/>
    <col min="1578" max="1579" width="11.85546875" style="10" customWidth="1"/>
    <col min="1580" max="1580" width="12.28515625" style="10" customWidth="1"/>
    <col min="1581" max="1581" width="12.7109375" style="10" customWidth="1"/>
    <col min="1582" max="1582" width="15.140625" style="10" customWidth="1"/>
    <col min="1583" max="1583" width="10" style="10" customWidth="1"/>
    <col min="1584" max="1594" width="7.85546875" style="10" customWidth="1"/>
    <col min="1595" max="1595" width="9.140625" style="10" customWidth="1"/>
    <col min="1596" max="1596" width="8.28515625" style="10" customWidth="1"/>
    <col min="1597" max="1597" width="10.140625" style="10" customWidth="1"/>
    <col min="1598" max="1598" width="9.140625" style="10"/>
    <col min="1599" max="1599" width="11.85546875" style="10" customWidth="1"/>
    <col min="1600" max="1600" width="14.28515625" style="10" customWidth="1"/>
    <col min="1601" max="1800" width="9.140625" style="10"/>
    <col min="1801" max="1801" width="0" style="10" hidden="1" customWidth="1"/>
    <col min="1802" max="1802" width="15.5703125" style="10" customWidth="1"/>
    <col min="1803" max="1803" width="55.140625" style="10" customWidth="1"/>
    <col min="1804" max="1804" width="15.5703125" style="10" customWidth="1"/>
    <col min="1805" max="1806" width="13" style="10" customWidth="1"/>
    <col min="1807" max="1808" width="13.140625" style="10" customWidth="1"/>
    <col min="1809" max="1809" width="10.5703125" style="10" customWidth="1"/>
    <col min="1810" max="1810" width="12.42578125" style="10" customWidth="1"/>
    <col min="1811" max="1811" width="11.5703125" style="10" customWidth="1"/>
    <col min="1812" max="1812" width="12.28515625" style="10" customWidth="1"/>
    <col min="1813" max="1813" width="12.7109375" style="10" customWidth="1"/>
    <col min="1814" max="1814" width="12.5703125" style="10" customWidth="1"/>
    <col min="1815" max="1815" width="13.140625" style="10" customWidth="1"/>
    <col min="1816" max="1816" width="13.42578125" style="10" customWidth="1"/>
    <col min="1817" max="1817" width="10.28515625" style="10" customWidth="1"/>
    <col min="1818" max="1818" width="14.28515625" style="10" customWidth="1"/>
    <col min="1819" max="1819" width="12.85546875" style="10" customWidth="1"/>
    <col min="1820" max="1820" width="12" style="10" customWidth="1"/>
    <col min="1821" max="1821" width="16.28515625" style="10" customWidth="1"/>
    <col min="1822" max="1822" width="14.5703125" style="10" customWidth="1"/>
    <col min="1823" max="1823" width="16.85546875" style="10" customWidth="1"/>
    <col min="1824" max="1824" width="11.140625" style="10" customWidth="1"/>
    <col min="1825" max="1825" width="10.42578125" style="10" customWidth="1"/>
    <col min="1826" max="1826" width="10.85546875" style="10" customWidth="1"/>
    <col min="1827" max="1827" width="10.140625" style="10" customWidth="1"/>
    <col min="1828" max="1828" width="12.85546875" style="10" customWidth="1"/>
    <col min="1829" max="1830" width="11" style="10" customWidth="1"/>
    <col min="1831" max="1831" width="11.5703125" style="10" customWidth="1"/>
    <col min="1832" max="1832" width="11.28515625" style="10" customWidth="1"/>
    <col min="1833" max="1833" width="10.140625" style="10" customWidth="1"/>
    <col min="1834" max="1835" width="11.85546875" style="10" customWidth="1"/>
    <col min="1836" max="1836" width="12.28515625" style="10" customWidth="1"/>
    <col min="1837" max="1837" width="12.7109375" style="10" customWidth="1"/>
    <col min="1838" max="1838" width="15.140625" style="10" customWidth="1"/>
    <col min="1839" max="1839" width="10" style="10" customWidth="1"/>
    <col min="1840" max="1850" width="7.85546875" style="10" customWidth="1"/>
    <col min="1851" max="1851" width="9.140625" style="10" customWidth="1"/>
    <col min="1852" max="1852" width="8.28515625" style="10" customWidth="1"/>
    <col min="1853" max="1853" width="10.140625" style="10" customWidth="1"/>
    <col min="1854" max="1854" width="9.140625" style="10"/>
    <col min="1855" max="1855" width="11.85546875" style="10" customWidth="1"/>
    <col min="1856" max="1856" width="14.28515625" style="10" customWidth="1"/>
    <col min="1857" max="2056" width="9.140625" style="10"/>
    <col min="2057" max="2057" width="0" style="10" hidden="1" customWidth="1"/>
    <col min="2058" max="2058" width="15.5703125" style="10" customWidth="1"/>
    <col min="2059" max="2059" width="55.140625" style="10" customWidth="1"/>
    <col min="2060" max="2060" width="15.5703125" style="10" customWidth="1"/>
    <col min="2061" max="2062" width="13" style="10" customWidth="1"/>
    <col min="2063" max="2064" width="13.140625" style="10" customWidth="1"/>
    <col min="2065" max="2065" width="10.5703125" style="10" customWidth="1"/>
    <col min="2066" max="2066" width="12.42578125" style="10" customWidth="1"/>
    <col min="2067" max="2067" width="11.5703125" style="10" customWidth="1"/>
    <col min="2068" max="2068" width="12.28515625" style="10" customWidth="1"/>
    <col min="2069" max="2069" width="12.7109375" style="10" customWidth="1"/>
    <col min="2070" max="2070" width="12.5703125" style="10" customWidth="1"/>
    <col min="2071" max="2071" width="13.140625" style="10" customWidth="1"/>
    <col min="2072" max="2072" width="13.42578125" style="10" customWidth="1"/>
    <col min="2073" max="2073" width="10.28515625" style="10" customWidth="1"/>
    <col min="2074" max="2074" width="14.28515625" style="10" customWidth="1"/>
    <col min="2075" max="2075" width="12.85546875" style="10" customWidth="1"/>
    <col min="2076" max="2076" width="12" style="10" customWidth="1"/>
    <col min="2077" max="2077" width="16.28515625" style="10" customWidth="1"/>
    <col min="2078" max="2078" width="14.5703125" style="10" customWidth="1"/>
    <col min="2079" max="2079" width="16.85546875" style="10" customWidth="1"/>
    <col min="2080" max="2080" width="11.140625" style="10" customWidth="1"/>
    <col min="2081" max="2081" width="10.42578125" style="10" customWidth="1"/>
    <col min="2082" max="2082" width="10.85546875" style="10" customWidth="1"/>
    <col min="2083" max="2083" width="10.140625" style="10" customWidth="1"/>
    <col min="2084" max="2084" width="12.85546875" style="10" customWidth="1"/>
    <col min="2085" max="2086" width="11" style="10" customWidth="1"/>
    <col min="2087" max="2087" width="11.5703125" style="10" customWidth="1"/>
    <col min="2088" max="2088" width="11.28515625" style="10" customWidth="1"/>
    <col min="2089" max="2089" width="10.140625" style="10" customWidth="1"/>
    <col min="2090" max="2091" width="11.85546875" style="10" customWidth="1"/>
    <col min="2092" max="2092" width="12.28515625" style="10" customWidth="1"/>
    <col min="2093" max="2093" width="12.7109375" style="10" customWidth="1"/>
    <col min="2094" max="2094" width="15.140625" style="10" customWidth="1"/>
    <col min="2095" max="2095" width="10" style="10" customWidth="1"/>
    <col min="2096" max="2106" width="7.85546875" style="10" customWidth="1"/>
    <col min="2107" max="2107" width="9.140625" style="10" customWidth="1"/>
    <col min="2108" max="2108" width="8.28515625" style="10" customWidth="1"/>
    <col min="2109" max="2109" width="10.140625" style="10" customWidth="1"/>
    <col min="2110" max="2110" width="9.140625" style="10"/>
    <col min="2111" max="2111" width="11.85546875" style="10" customWidth="1"/>
    <col min="2112" max="2112" width="14.28515625" style="10" customWidth="1"/>
    <col min="2113" max="2312" width="9.140625" style="10"/>
    <col min="2313" max="2313" width="0" style="10" hidden="1" customWidth="1"/>
    <col min="2314" max="2314" width="15.5703125" style="10" customWidth="1"/>
    <col min="2315" max="2315" width="55.140625" style="10" customWidth="1"/>
    <col min="2316" max="2316" width="15.5703125" style="10" customWidth="1"/>
    <col min="2317" max="2318" width="13" style="10" customWidth="1"/>
    <col min="2319" max="2320" width="13.140625" style="10" customWidth="1"/>
    <col min="2321" max="2321" width="10.5703125" style="10" customWidth="1"/>
    <col min="2322" max="2322" width="12.42578125" style="10" customWidth="1"/>
    <col min="2323" max="2323" width="11.5703125" style="10" customWidth="1"/>
    <col min="2324" max="2324" width="12.28515625" style="10" customWidth="1"/>
    <col min="2325" max="2325" width="12.7109375" style="10" customWidth="1"/>
    <col min="2326" max="2326" width="12.5703125" style="10" customWidth="1"/>
    <col min="2327" max="2327" width="13.140625" style="10" customWidth="1"/>
    <col min="2328" max="2328" width="13.42578125" style="10" customWidth="1"/>
    <col min="2329" max="2329" width="10.28515625" style="10" customWidth="1"/>
    <col min="2330" max="2330" width="14.28515625" style="10" customWidth="1"/>
    <col min="2331" max="2331" width="12.85546875" style="10" customWidth="1"/>
    <col min="2332" max="2332" width="12" style="10" customWidth="1"/>
    <col min="2333" max="2333" width="16.28515625" style="10" customWidth="1"/>
    <col min="2334" max="2334" width="14.5703125" style="10" customWidth="1"/>
    <col min="2335" max="2335" width="16.85546875" style="10" customWidth="1"/>
    <col min="2336" max="2336" width="11.140625" style="10" customWidth="1"/>
    <col min="2337" max="2337" width="10.42578125" style="10" customWidth="1"/>
    <col min="2338" max="2338" width="10.85546875" style="10" customWidth="1"/>
    <col min="2339" max="2339" width="10.140625" style="10" customWidth="1"/>
    <col min="2340" max="2340" width="12.85546875" style="10" customWidth="1"/>
    <col min="2341" max="2342" width="11" style="10" customWidth="1"/>
    <col min="2343" max="2343" width="11.5703125" style="10" customWidth="1"/>
    <col min="2344" max="2344" width="11.28515625" style="10" customWidth="1"/>
    <col min="2345" max="2345" width="10.140625" style="10" customWidth="1"/>
    <col min="2346" max="2347" width="11.85546875" style="10" customWidth="1"/>
    <col min="2348" max="2348" width="12.28515625" style="10" customWidth="1"/>
    <col min="2349" max="2349" width="12.7109375" style="10" customWidth="1"/>
    <col min="2350" max="2350" width="15.140625" style="10" customWidth="1"/>
    <col min="2351" max="2351" width="10" style="10" customWidth="1"/>
    <col min="2352" max="2362" width="7.85546875" style="10" customWidth="1"/>
    <col min="2363" max="2363" width="9.140625" style="10" customWidth="1"/>
    <col min="2364" max="2364" width="8.28515625" style="10" customWidth="1"/>
    <col min="2365" max="2365" width="10.140625" style="10" customWidth="1"/>
    <col min="2366" max="2366" width="9.140625" style="10"/>
    <col min="2367" max="2367" width="11.85546875" style="10" customWidth="1"/>
    <col min="2368" max="2368" width="14.28515625" style="10" customWidth="1"/>
    <col min="2369" max="2568" width="9.140625" style="10"/>
    <col min="2569" max="2569" width="0" style="10" hidden="1" customWidth="1"/>
    <col min="2570" max="2570" width="15.5703125" style="10" customWidth="1"/>
    <col min="2571" max="2571" width="55.140625" style="10" customWidth="1"/>
    <col min="2572" max="2572" width="15.5703125" style="10" customWidth="1"/>
    <col min="2573" max="2574" width="13" style="10" customWidth="1"/>
    <col min="2575" max="2576" width="13.140625" style="10" customWidth="1"/>
    <col min="2577" max="2577" width="10.5703125" style="10" customWidth="1"/>
    <col min="2578" max="2578" width="12.42578125" style="10" customWidth="1"/>
    <col min="2579" max="2579" width="11.5703125" style="10" customWidth="1"/>
    <col min="2580" max="2580" width="12.28515625" style="10" customWidth="1"/>
    <col min="2581" max="2581" width="12.7109375" style="10" customWidth="1"/>
    <col min="2582" max="2582" width="12.5703125" style="10" customWidth="1"/>
    <col min="2583" max="2583" width="13.140625" style="10" customWidth="1"/>
    <col min="2584" max="2584" width="13.42578125" style="10" customWidth="1"/>
    <col min="2585" max="2585" width="10.28515625" style="10" customWidth="1"/>
    <col min="2586" max="2586" width="14.28515625" style="10" customWidth="1"/>
    <col min="2587" max="2587" width="12.85546875" style="10" customWidth="1"/>
    <col min="2588" max="2588" width="12" style="10" customWidth="1"/>
    <col min="2589" max="2589" width="16.28515625" style="10" customWidth="1"/>
    <col min="2590" max="2590" width="14.5703125" style="10" customWidth="1"/>
    <col min="2591" max="2591" width="16.85546875" style="10" customWidth="1"/>
    <col min="2592" max="2592" width="11.140625" style="10" customWidth="1"/>
    <col min="2593" max="2593" width="10.42578125" style="10" customWidth="1"/>
    <col min="2594" max="2594" width="10.85546875" style="10" customWidth="1"/>
    <col min="2595" max="2595" width="10.140625" style="10" customWidth="1"/>
    <col min="2596" max="2596" width="12.85546875" style="10" customWidth="1"/>
    <col min="2597" max="2598" width="11" style="10" customWidth="1"/>
    <col min="2599" max="2599" width="11.5703125" style="10" customWidth="1"/>
    <col min="2600" max="2600" width="11.28515625" style="10" customWidth="1"/>
    <col min="2601" max="2601" width="10.140625" style="10" customWidth="1"/>
    <col min="2602" max="2603" width="11.85546875" style="10" customWidth="1"/>
    <col min="2604" max="2604" width="12.28515625" style="10" customWidth="1"/>
    <col min="2605" max="2605" width="12.7109375" style="10" customWidth="1"/>
    <col min="2606" max="2606" width="15.140625" style="10" customWidth="1"/>
    <col min="2607" max="2607" width="10" style="10" customWidth="1"/>
    <col min="2608" max="2618" width="7.85546875" style="10" customWidth="1"/>
    <col min="2619" max="2619" width="9.140625" style="10" customWidth="1"/>
    <col min="2620" max="2620" width="8.28515625" style="10" customWidth="1"/>
    <col min="2621" max="2621" width="10.140625" style="10" customWidth="1"/>
    <col min="2622" max="2622" width="9.140625" style="10"/>
    <col min="2623" max="2623" width="11.85546875" style="10" customWidth="1"/>
    <col min="2624" max="2624" width="14.28515625" style="10" customWidth="1"/>
    <col min="2625" max="2824" width="9.140625" style="10"/>
    <col min="2825" max="2825" width="0" style="10" hidden="1" customWidth="1"/>
    <col min="2826" max="2826" width="15.5703125" style="10" customWidth="1"/>
    <col min="2827" max="2827" width="55.140625" style="10" customWidth="1"/>
    <col min="2828" max="2828" width="15.5703125" style="10" customWidth="1"/>
    <col min="2829" max="2830" width="13" style="10" customWidth="1"/>
    <col min="2831" max="2832" width="13.140625" style="10" customWidth="1"/>
    <col min="2833" max="2833" width="10.5703125" style="10" customWidth="1"/>
    <col min="2834" max="2834" width="12.42578125" style="10" customWidth="1"/>
    <col min="2835" max="2835" width="11.5703125" style="10" customWidth="1"/>
    <col min="2836" max="2836" width="12.28515625" style="10" customWidth="1"/>
    <col min="2837" max="2837" width="12.7109375" style="10" customWidth="1"/>
    <col min="2838" max="2838" width="12.5703125" style="10" customWidth="1"/>
    <col min="2839" max="2839" width="13.140625" style="10" customWidth="1"/>
    <col min="2840" max="2840" width="13.42578125" style="10" customWidth="1"/>
    <col min="2841" max="2841" width="10.28515625" style="10" customWidth="1"/>
    <col min="2842" max="2842" width="14.28515625" style="10" customWidth="1"/>
    <col min="2843" max="2843" width="12.85546875" style="10" customWidth="1"/>
    <col min="2844" max="2844" width="12" style="10" customWidth="1"/>
    <col min="2845" max="2845" width="16.28515625" style="10" customWidth="1"/>
    <col min="2846" max="2846" width="14.5703125" style="10" customWidth="1"/>
    <col min="2847" max="2847" width="16.85546875" style="10" customWidth="1"/>
    <col min="2848" max="2848" width="11.140625" style="10" customWidth="1"/>
    <col min="2849" max="2849" width="10.42578125" style="10" customWidth="1"/>
    <col min="2850" max="2850" width="10.85546875" style="10" customWidth="1"/>
    <col min="2851" max="2851" width="10.140625" style="10" customWidth="1"/>
    <col min="2852" max="2852" width="12.85546875" style="10" customWidth="1"/>
    <col min="2853" max="2854" width="11" style="10" customWidth="1"/>
    <col min="2855" max="2855" width="11.5703125" style="10" customWidth="1"/>
    <col min="2856" max="2856" width="11.28515625" style="10" customWidth="1"/>
    <col min="2857" max="2857" width="10.140625" style="10" customWidth="1"/>
    <col min="2858" max="2859" width="11.85546875" style="10" customWidth="1"/>
    <col min="2860" max="2860" width="12.28515625" style="10" customWidth="1"/>
    <col min="2861" max="2861" width="12.7109375" style="10" customWidth="1"/>
    <col min="2862" max="2862" width="15.140625" style="10" customWidth="1"/>
    <col min="2863" max="2863" width="10" style="10" customWidth="1"/>
    <col min="2864" max="2874" width="7.85546875" style="10" customWidth="1"/>
    <col min="2875" max="2875" width="9.140625" style="10" customWidth="1"/>
    <col min="2876" max="2876" width="8.28515625" style="10" customWidth="1"/>
    <col min="2877" max="2877" width="10.140625" style="10" customWidth="1"/>
    <col min="2878" max="2878" width="9.140625" style="10"/>
    <col min="2879" max="2879" width="11.85546875" style="10" customWidth="1"/>
    <col min="2880" max="2880" width="14.28515625" style="10" customWidth="1"/>
    <col min="2881" max="3080" width="9.140625" style="10"/>
    <col min="3081" max="3081" width="0" style="10" hidden="1" customWidth="1"/>
    <col min="3082" max="3082" width="15.5703125" style="10" customWidth="1"/>
    <col min="3083" max="3083" width="55.140625" style="10" customWidth="1"/>
    <col min="3084" max="3084" width="15.5703125" style="10" customWidth="1"/>
    <col min="3085" max="3086" width="13" style="10" customWidth="1"/>
    <col min="3087" max="3088" width="13.140625" style="10" customWidth="1"/>
    <col min="3089" max="3089" width="10.5703125" style="10" customWidth="1"/>
    <col min="3090" max="3090" width="12.42578125" style="10" customWidth="1"/>
    <col min="3091" max="3091" width="11.5703125" style="10" customWidth="1"/>
    <col min="3092" max="3092" width="12.28515625" style="10" customWidth="1"/>
    <col min="3093" max="3093" width="12.7109375" style="10" customWidth="1"/>
    <col min="3094" max="3094" width="12.5703125" style="10" customWidth="1"/>
    <col min="3095" max="3095" width="13.140625" style="10" customWidth="1"/>
    <col min="3096" max="3096" width="13.42578125" style="10" customWidth="1"/>
    <col min="3097" max="3097" width="10.28515625" style="10" customWidth="1"/>
    <col min="3098" max="3098" width="14.28515625" style="10" customWidth="1"/>
    <col min="3099" max="3099" width="12.85546875" style="10" customWidth="1"/>
    <col min="3100" max="3100" width="12" style="10" customWidth="1"/>
    <col min="3101" max="3101" width="16.28515625" style="10" customWidth="1"/>
    <col min="3102" max="3102" width="14.5703125" style="10" customWidth="1"/>
    <col min="3103" max="3103" width="16.85546875" style="10" customWidth="1"/>
    <col min="3104" max="3104" width="11.140625" style="10" customWidth="1"/>
    <col min="3105" max="3105" width="10.42578125" style="10" customWidth="1"/>
    <col min="3106" max="3106" width="10.85546875" style="10" customWidth="1"/>
    <col min="3107" max="3107" width="10.140625" style="10" customWidth="1"/>
    <col min="3108" max="3108" width="12.85546875" style="10" customWidth="1"/>
    <col min="3109" max="3110" width="11" style="10" customWidth="1"/>
    <col min="3111" max="3111" width="11.5703125" style="10" customWidth="1"/>
    <col min="3112" max="3112" width="11.28515625" style="10" customWidth="1"/>
    <col min="3113" max="3113" width="10.140625" style="10" customWidth="1"/>
    <col min="3114" max="3115" width="11.85546875" style="10" customWidth="1"/>
    <col min="3116" max="3116" width="12.28515625" style="10" customWidth="1"/>
    <col min="3117" max="3117" width="12.7109375" style="10" customWidth="1"/>
    <col min="3118" max="3118" width="15.140625" style="10" customWidth="1"/>
    <col min="3119" max="3119" width="10" style="10" customWidth="1"/>
    <col min="3120" max="3130" width="7.85546875" style="10" customWidth="1"/>
    <col min="3131" max="3131" width="9.140625" style="10" customWidth="1"/>
    <col min="3132" max="3132" width="8.28515625" style="10" customWidth="1"/>
    <col min="3133" max="3133" width="10.140625" style="10" customWidth="1"/>
    <col min="3134" max="3134" width="9.140625" style="10"/>
    <col min="3135" max="3135" width="11.85546875" style="10" customWidth="1"/>
    <col min="3136" max="3136" width="14.28515625" style="10" customWidth="1"/>
    <col min="3137" max="3336" width="9.140625" style="10"/>
    <col min="3337" max="3337" width="0" style="10" hidden="1" customWidth="1"/>
    <col min="3338" max="3338" width="15.5703125" style="10" customWidth="1"/>
    <col min="3339" max="3339" width="55.140625" style="10" customWidth="1"/>
    <col min="3340" max="3340" width="15.5703125" style="10" customWidth="1"/>
    <col min="3341" max="3342" width="13" style="10" customWidth="1"/>
    <col min="3343" max="3344" width="13.140625" style="10" customWidth="1"/>
    <col min="3345" max="3345" width="10.5703125" style="10" customWidth="1"/>
    <col min="3346" max="3346" width="12.42578125" style="10" customWidth="1"/>
    <col min="3347" max="3347" width="11.5703125" style="10" customWidth="1"/>
    <col min="3348" max="3348" width="12.28515625" style="10" customWidth="1"/>
    <col min="3349" max="3349" width="12.7109375" style="10" customWidth="1"/>
    <col min="3350" max="3350" width="12.5703125" style="10" customWidth="1"/>
    <col min="3351" max="3351" width="13.140625" style="10" customWidth="1"/>
    <col min="3352" max="3352" width="13.42578125" style="10" customWidth="1"/>
    <col min="3353" max="3353" width="10.28515625" style="10" customWidth="1"/>
    <col min="3354" max="3354" width="14.28515625" style="10" customWidth="1"/>
    <col min="3355" max="3355" width="12.85546875" style="10" customWidth="1"/>
    <col min="3356" max="3356" width="12" style="10" customWidth="1"/>
    <col min="3357" max="3357" width="16.28515625" style="10" customWidth="1"/>
    <col min="3358" max="3358" width="14.5703125" style="10" customWidth="1"/>
    <col min="3359" max="3359" width="16.85546875" style="10" customWidth="1"/>
    <col min="3360" max="3360" width="11.140625" style="10" customWidth="1"/>
    <col min="3361" max="3361" width="10.42578125" style="10" customWidth="1"/>
    <col min="3362" max="3362" width="10.85546875" style="10" customWidth="1"/>
    <col min="3363" max="3363" width="10.140625" style="10" customWidth="1"/>
    <col min="3364" max="3364" width="12.85546875" style="10" customWidth="1"/>
    <col min="3365" max="3366" width="11" style="10" customWidth="1"/>
    <col min="3367" max="3367" width="11.5703125" style="10" customWidth="1"/>
    <col min="3368" max="3368" width="11.28515625" style="10" customWidth="1"/>
    <col min="3369" max="3369" width="10.140625" style="10" customWidth="1"/>
    <col min="3370" max="3371" width="11.85546875" style="10" customWidth="1"/>
    <col min="3372" max="3372" width="12.28515625" style="10" customWidth="1"/>
    <col min="3373" max="3373" width="12.7109375" style="10" customWidth="1"/>
    <col min="3374" max="3374" width="15.140625" style="10" customWidth="1"/>
    <col min="3375" max="3375" width="10" style="10" customWidth="1"/>
    <col min="3376" max="3386" width="7.85546875" style="10" customWidth="1"/>
    <col min="3387" max="3387" width="9.140625" style="10" customWidth="1"/>
    <col min="3388" max="3388" width="8.28515625" style="10" customWidth="1"/>
    <col min="3389" max="3389" width="10.140625" style="10" customWidth="1"/>
    <col min="3390" max="3390" width="9.140625" style="10"/>
    <col min="3391" max="3391" width="11.85546875" style="10" customWidth="1"/>
    <col min="3392" max="3392" width="14.28515625" style="10" customWidth="1"/>
    <col min="3393" max="3592" width="9.140625" style="10"/>
    <col min="3593" max="3593" width="0" style="10" hidden="1" customWidth="1"/>
    <col min="3594" max="3594" width="15.5703125" style="10" customWidth="1"/>
    <col min="3595" max="3595" width="55.140625" style="10" customWidth="1"/>
    <col min="3596" max="3596" width="15.5703125" style="10" customWidth="1"/>
    <col min="3597" max="3598" width="13" style="10" customWidth="1"/>
    <col min="3599" max="3600" width="13.140625" style="10" customWidth="1"/>
    <col min="3601" max="3601" width="10.5703125" style="10" customWidth="1"/>
    <col min="3602" max="3602" width="12.42578125" style="10" customWidth="1"/>
    <col min="3603" max="3603" width="11.5703125" style="10" customWidth="1"/>
    <col min="3604" max="3604" width="12.28515625" style="10" customWidth="1"/>
    <col min="3605" max="3605" width="12.7109375" style="10" customWidth="1"/>
    <col min="3606" max="3606" width="12.5703125" style="10" customWidth="1"/>
    <col min="3607" max="3607" width="13.140625" style="10" customWidth="1"/>
    <col min="3608" max="3608" width="13.42578125" style="10" customWidth="1"/>
    <col min="3609" max="3609" width="10.28515625" style="10" customWidth="1"/>
    <col min="3610" max="3610" width="14.28515625" style="10" customWidth="1"/>
    <col min="3611" max="3611" width="12.85546875" style="10" customWidth="1"/>
    <col min="3612" max="3612" width="12" style="10" customWidth="1"/>
    <col min="3613" max="3613" width="16.28515625" style="10" customWidth="1"/>
    <col min="3614" max="3614" width="14.5703125" style="10" customWidth="1"/>
    <col min="3615" max="3615" width="16.85546875" style="10" customWidth="1"/>
    <col min="3616" max="3616" width="11.140625" style="10" customWidth="1"/>
    <col min="3617" max="3617" width="10.42578125" style="10" customWidth="1"/>
    <col min="3618" max="3618" width="10.85546875" style="10" customWidth="1"/>
    <col min="3619" max="3619" width="10.140625" style="10" customWidth="1"/>
    <col min="3620" max="3620" width="12.85546875" style="10" customWidth="1"/>
    <col min="3621" max="3622" width="11" style="10" customWidth="1"/>
    <col min="3623" max="3623" width="11.5703125" style="10" customWidth="1"/>
    <col min="3624" max="3624" width="11.28515625" style="10" customWidth="1"/>
    <col min="3625" max="3625" width="10.140625" style="10" customWidth="1"/>
    <col min="3626" max="3627" width="11.85546875" style="10" customWidth="1"/>
    <col min="3628" max="3628" width="12.28515625" style="10" customWidth="1"/>
    <col min="3629" max="3629" width="12.7109375" style="10" customWidth="1"/>
    <col min="3630" max="3630" width="15.140625" style="10" customWidth="1"/>
    <col min="3631" max="3631" width="10" style="10" customWidth="1"/>
    <col min="3632" max="3642" width="7.85546875" style="10" customWidth="1"/>
    <col min="3643" max="3643" width="9.140625" style="10" customWidth="1"/>
    <col min="3644" max="3644" width="8.28515625" style="10" customWidth="1"/>
    <col min="3645" max="3645" width="10.140625" style="10" customWidth="1"/>
    <col min="3646" max="3646" width="9.140625" style="10"/>
    <col min="3647" max="3647" width="11.85546875" style="10" customWidth="1"/>
    <col min="3648" max="3648" width="14.28515625" style="10" customWidth="1"/>
    <col min="3649" max="3848" width="9.140625" style="10"/>
    <col min="3849" max="3849" width="0" style="10" hidden="1" customWidth="1"/>
    <col min="3850" max="3850" width="15.5703125" style="10" customWidth="1"/>
    <col min="3851" max="3851" width="55.140625" style="10" customWidth="1"/>
    <col min="3852" max="3852" width="15.5703125" style="10" customWidth="1"/>
    <col min="3853" max="3854" width="13" style="10" customWidth="1"/>
    <col min="3855" max="3856" width="13.140625" style="10" customWidth="1"/>
    <col min="3857" max="3857" width="10.5703125" style="10" customWidth="1"/>
    <col min="3858" max="3858" width="12.42578125" style="10" customWidth="1"/>
    <col min="3859" max="3859" width="11.5703125" style="10" customWidth="1"/>
    <col min="3860" max="3860" width="12.28515625" style="10" customWidth="1"/>
    <col min="3861" max="3861" width="12.7109375" style="10" customWidth="1"/>
    <col min="3862" max="3862" width="12.5703125" style="10" customWidth="1"/>
    <col min="3863" max="3863" width="13.140625" style="10" customWidth="1"/>
    <col min="3864" max="3864" width="13.42578125" style="10" customWidth="1"/>
    <col min="3865" max="3865" width="10.28515625" style="10" customWidth="1"/>
    <col min="3866" max="3866" width="14.28515625" style="10" customWidth="1"/>
    <col min="3867" max="3867" width="12.85546875" style="10" customWidth="1"/>
    <col min="3868" max="3868" width="12" style="10" customWidth="1"/>
    <col min="3869" max="3869" width="16.28515625" style="10" customWidth="1"/>
    <col min="3870" max="3870" width="14.5703125" style="10" customWidth="1"/>
    <col min="3871" max="3871" width="16.85546875" style="10" customWidth="1"/>
    <col min="3872" max="3872" width="11.140625" style="10" customWidth="1"/>
    <col min="3873" max="3873" width="10.42578125" style="10" customWidth="1"/>
    <col min="3874" max="3874" width="10.85546875" style="10" customWidth="1"/>
    <col min="3875" max="3875" width="10.140625" style="10" customWidth="1"/>
    <col min="3876" max="3876" width="12.85546875" style="10" customWidth="1"/>
    <col min="3877" max="3878" width="11" style="10" customWidth="1"/>
    <col min="3879" max="3879" width="11.5703125" style="10" customWidth="1"/>
    <col min="3880" max="3880" width="11.28515625" style="10" customWidth="1"/>
    <col min="3881" max="3881" width="10.140625" style="10" customWidth="1"/>
    <col min="3882" max="3883" width="11.85546875" style="10" customWidth="1"/>
    <col min="3884" max="3884" width="12.28515625" style="10" customWidth="1"/>
    <col min="3885" max="3885" width="12.7109375" style="10" customWidth="1"/>
    <col min="3886" max="3886" width="15.140625" style="10" customWidth="1"/>
    <col min="3887" max="3887" width="10" style="10" customWidth="1"/>
    <col min="3888" max="3898" width="7.85546875" style="10" customWidth="1"/>
    <col min="3899" max="3899" width="9.140625" style="10" customWidth="1"/>
    <col min="3900" max="3900" width="8.28515625" style="10" customWidth="1"/>
    <col min="3901" max="3901" width="10.140625" style="10" customWidth="1"/>
    <col min="3902" max="3902" width="9.140625" style="10"/>
    <col min="3903" max="3903" width="11.85546875" style="10" customWidth="1"/>
    <col min="3904" max="3904" width="14.28515625" style="10" customWidth="1"/>
    <col min="3905" max="4104" width="9.140625" style="10"/>
    <col min="4105" max="4105" width="0" style="10" hidden="1" customWidth="1"/>
    <col min="4106" max="4106" width="15.5703125" style="10" customWidth="1"/>
    <col min="4107" max="4107" width="55.140625" style="10" customWidth="1"/>
    <col min="4108" max="4108" width="15.5703125" style="10" customWidth="1"/>
    <col min="4109" max="4110" width="13" style="10" customWidth="1"/>
    <col min="4111" max="4112" width="13.140625" style="10" customWidth="1"/>
    <col min="4113" max="4113" width="10.5703125" style="10" customWidth="1"/>
    <col min="4114" max="4114" width="12.42578125" style="10" customWidth="1"/>
    <col min="4115" max="4115" width="11.5703125" style="10" customWidth="1"/>
    <col min="4116" max="4116" width="12.28515625" style="10" customWidth="1"/>
    <col min="4117" max="4117" width="12.7109375" style="10" customWidth="1"/>
    <col min="4118" max="4118" width="12.5703125" style="10" customWidth="1"/>
    <col min="4119" max="4119" width="13.140625" style="10" customWidth="1"/>
    <col min="4120" max="4120" width="13.42578125" style="10" customWidth="1"/>
    <col min="4121" max="4121" width="10.28515625" style="10" customWidth="1"/>
    <col min="4122" max="4122" width="14.28515625" style="10" customWidth="1"/>
    <col min="4123" max="4123" width="12.85546875" style="10" customWidth="1"/>
    <col min="4124" max="4124" width="12" style="10" customWidth="1"/>
    <col min="4125" max="4125" width="16.28515625" style="10" customWidth="1"/>
    <col min="4126" max="4126" width="14.5703125" style="10" customWidth="1"/>
    <col min="4127" max="4127" width="16.85546875" style="10" customWidth="1"/>
    <col min="4128" max="4128" width="11.140625" style="10" customWidth="1"/>
    <col min="4129" max="4129" width="10.42578125" style="10" customWidth="1"/>
    <col min="4130" max="4130" width="10.85546875" style="10" customWidth="1"/>
    <col min="4131" max="4131" width="10.140625" style="10" customWidth="1"/>
    <col min="4132" max="4132" width="12.85546875" style="10" customWidth="1"/>
    <col min="4133" max="4134" width="11" style="10" customWidth="1"/>
    <col min="4135" max="4135" width="11.5703125" style="10" customWidth="1"/>
    <col min="4136" max="4136" width="11.28515625" style="10" customWidth="1"/>
    <col min="4137" max="4137" width="10.140625" style="10" customWidth="1"/>
    <col min="4138" max="4139" width="11.85546875" style="10" customWidth="1"/>
    <col min="4140" max="4140" width="12.28515625" style="10" customWidth="1"/>
    <col min="4141" max="4141" width="12.7109375" style="10" customWidth="1"/>
    <col min="4142" max="4142" width="15.140625" style="10" customWidth="1"/>
    <col min="4143" max="4143" width="10" style="10" customWidth="1"/>
    <col min="4144" max="4154" width="7.85546875" style="10" customWidth="1"/>
    <col min="4155" max="4155" width="9.140625" style="10" customWidth="1"/>
    <col min="4156" max="4156" width="8.28515625" style="10" customWidth="1"/>
    <col min="4157" max="4157" width="10.140625" style="10" customWidth="1"/>
    <col min="4158" max="4158" width="9.140625" style="10"/>
    <col min="4159" max="4159" width="11.85546875" style="10" customWidth="1"/>
    <col min="4160" max="4160" width="14.28515625" style="10" customWidth="1"/>
    <col min="4161" max="4360" width="9.140625" style="10"/>
    <col min="4361" max="4361" width="0" style="10" hidden="1" customWidth="1"/>
    <col min="4362" max="4362" width="15.5703125" style="10" customWidth="1"/>
    <col min="4363" max="4363" width="55.140625" style="10" customWidth="1"/>
    <col min="4364" max="4364" width="15.5703125" style="10" customWidth="1"/>
    <col min="4365" max="4366" width="13" style="10" customWidth="1"/>
    <col min="4367" max="4368" width="13.140625" style="10" customWidth="1"/>
    <col min="4369" max="4369" width="10.5703125" style="10" customWidth="1"/>
    <col min="4370" max="4370" width="12.42578125" style="10" customWidth="1"/>
    <col min="4371" max="4371" width="11.5703125" style="10" customWidth="1"/>
    <col min="4372" max="4372" width="12.28515625" style="10" customWidth="1"/>
    <col min="4373" max="4373" width="12.7109375" style="10" customWidth="1"/>
    <col min="4374" max="4374" width="12.5703125" style="10" customWidth="1"/>
    <col min="4375" max="4375" width="13.140625" style="10" customWidth="1"/>
    <col min="4376" max="4376" width="13.42578125" style="10" customWidth="1"/>
    <col min="4377" max="4377" width="10.28515625" style="10" customWidth="1"/>
    <col min="4378" max="4378" width="14.28515625" style="10" customWidth="1"/>
    <col min="4379" max="4379" width="12.85546875" style="10" customWidth="1"/>
    <col min="4380" max="4380" width="12" style="10" customWidth="1"/>
    <col min="4381" max="4381" width="16.28515625" style="10" customWidth="1"/>
    <col min="4382" max="4382" width="14.5703125" style="10" customWidth="1"/>
    <col min="4383" max="4383" width="16.85546875" style="10" customWidth="1"/>
    <col min="4384" max="4384" width="11.140625" style="10" customWidth="1"/>
    <col min="4385" max="4385" width="10.42578125" style="10" customWidth="1"/>
    <col min="4386" max="4386" width="10.85546875" style="10" customWidth="1"/>
    <col min="4387" max="4387" width="10.140625" style="10" customWidth="1"/>
    <col min="4388" max="4388" width="12.85546875" style="10" customWidth="1"/>
    <col min="4389" max="4390" width="11" style="10" customWidth="1"/>
    <col min="4391" max="4391" width="11.5703125" style="10" customWidth="1"/>
    <col min="4392" max="4392" width="11.28515625" style="10" customWidth="1"/>
    <col min="4393" max="4393" width="10.140625" style="10" customWidth="1"/>
    <col min="4394" max="4395" width="11.85546875" style="10" customWidth="1"/>
    <col min="4396" max="4396" width="12.28515625" style="10" customWidth="1"/>
    <col min="4397" max="4397" width="12.7109375" style="10" customWidth="1"/>
    <col min="4398" max="4398" width="15.140625" style="10" customWidth="1"/>
    <col min="4399" max="4399" width="10" style="10" customWidth="1"/>
    <col min="4400" max="4410" width="7.85546875" style="10" customWidth="1"/>
    <col min="4411" max="4411" width="9.140625" style="10" customWidth="1"/>
    <col min="4412" max="4412" width="8.28515625" style="10" customWidth="1"/>
    <col min="4413" max="4413" width="10.140625" style="10" customWidth="1"/>
    <col min="4414" max="4414" width="9.140625" style="10"/>
    <col min="4415" max="4415" width="11.85546875" style="10" customWidth="1"/>
    <col min="4416" max="4416" width="14.28515625" style="10" customWidth="1"/>
    <col min="4417" max="4616" width="9.140625" style="10"/>
    <col min="4617" max="4617" width="0" style="10" hidden="1" customWidth="1"/>
    <col min="4618" max="4618" width="15.5703125" style="10" customWidth="1"/>
    <col min="4619" max="4619" width="55.140625" style="10" customWidth="1"/>
    <col min="4620" max="4620" width="15.5703125" style="10" customWidth="1"/>
    <col min="4621" max="4622" width="13" style="10" customWidth="1"/>
    <col min="4623" max="4624" width="13.140625" style="10" customWidth="1"/>
    <col min="4625" max="4625" width="10.5703125" style="10" customWidth="1"/>
    <col min="4626" max="4626" width="12.42578125" style="10" customWidth="1"/>
    <col min="4627" max="4627" width="11.5703125" style="10" customWidth="1"/>
    <col min="4628" max="4628" width="12.28515625" style="10" customWidth="1"/>
    <col min="4629" max="4629" width="12.7109375" style="10" customWidth="1"/>
    <col min="4630" max="4630" width="12.5703125" style="10" customWidth="1"/>
    <col min="4631" max="4631" width="13.140625" style="10" customWidth="1"/>
    <col min="4632" max="4632" width="13.42578125" style="10" customWidth="1"/>
    <col min="4633" max="4633" width="10.28515625" style="10" customWidth="1"/>
    <col min="4634" max="4634" width="14.28515625" style="10" customWidth="1"/>
    <col min="4635" max="4635" width="12.85546875" style="10" customWidth="1"/>
    <col min="4636" max="4636" width="12" style="10" customWidth="1"/>
    <col min="4637" max="4637" width="16.28515625" style="10" customWidth="1"/>
    <col min="4638" max="4638" width="14.5703125" style="10" customWidth="1"/>
    <col min="4639" max="4639" width="16.85546875" style="10" customWidth="1"/>
    <col min="4640" max="4640" width="11.140625" style="10" customWidth="1"/>
    <col min="4641" max="4641" width="10.42578125" style="10" customWidth="1"/>
    <col min="4642" max="4642" width="10.85546875" style="10" customWidth="1"/>
    <col min="4643" max="4643" width="10.140625" style="10" customWidth="1"/>
    <col min="4644" max="4644" width="12.85546875" style="10" customWidth="1"/>
    <col min="4645" max="4646" width="11" style="10" customWidth="1"/>
    <col min="4647" max="4647" width="11.5703125" style="10" customWidth="1"/>
    <col min="4648" max="4648" width="11.28515625" style="10" customWidth="1"/>
    <col min="4649" max="4649" width="10.140625" style="10" customWidth="1"/>
    <col min="4650" max="4651" width="11.85546875" style="10" customWidth="1"/>
    <col min="4652" max="4652" width="12.28515625" style="10" customWidth="1"/>
    <col min="4653" max="4653" width="12.7109375" style="10" customWidth="1"/>
    <col min="4654" max="4654" width="15.140625" style="10" customWidth="1"/>
    <col min="4655" max="4655" width="10" style="10" customWidth="1"/>
    <col min="4656" max="4666" width="7.85546875" style="10" customWidth="1"/>
    <col min="4667" max="4667" width="9.140625" style="10" customWidth="1"/>
    <col min="4668" max="4668" width="8.28515625" style="10" customWidth="1"/>
    <col min="4669" max="4669" width="10.140625" style="10" customWidth="1"/>
    <col min="4670" max="4670" width="9.140625" style="10"/>
    <col min="4671" max="4671" width="11.85546875" style="10" customWidth="1"/>
    <col min="4672" max="4672" width="14.28515625" style="10" customWidth="1"/>
    <col min="4673" max="4872" width="9.140625" style="10"/>
    <col min="4873" max="4873" width="0" style="10" hidden="1" customWidth="1"/>
    <col min="4874" max="4874" width="15.5703125" style="10" customWidth="1"/>
    <col min="4875" max="4875" width="55.140625" style="10" customWidth="1"/>
    <col min="4876" max="4876" width="15.5703125" style="10" customWidth="1"/>
    <col min="4877" max="4878" width="13" style="10" customWidth="1"/>
    <col min="4879" max="4880" width="13.140625" style="10" customWidth="1"/>
    <col min="4881" max="4881" width="10.5703125" style="10" customWidth="1"/>
    <col min="4882" max="4882" width="12.42578125" style="10" customWidth="1"/>
    <col min="4883" max="4883" width="11.5703125" style="10" customWidth="1"/>
    <col min="4884" max="4884" width="12.28515625" style="10" customWidth="1"/>
    <col min="4885" max="4885" width="12.7109375" style="10" customWidth="1"/>
    <col min="4886" max="4886" width="12.5703125" style="10" customWidth="1"/>
    <col min="4887" max="4887" width="13.140625" style="10" customWidth="1"/>
    <col min="4888" max="4888" width="13.42578125" style="10" customWidth="1"/>
    <col min="4889" max="4889" width="10.28515625" style="10" customWidth="1"/>
    <col min="4890" max="4890" width="14.28515625" style="10" customWidth="1"/>
    <col min="4891" max="4891" width="12.85546875" style="10" customWidth="1"/>
    <col min="4892" max="4892" width="12" style="10" customWidth="1"/>
    <col min="4893" max="4893" width="16.28515625" style="10" customWidth="1"/>
    <col min="4894" max="4894" width="14.5703125" style="10" customWidth="1"/>
    <col min="4895" max="4895" width="16.85546875" style="10" customWidth="1"/>
    <col min="4896" max="4896" width="11.140625" style="10" customWidth="1"/>
    <col min="4897" max="4897" width="10.42578125" style="10" customWidth="1"/>
    <col min="4898" max="4898" width="10.85546875" style="10" customWidth="1"/>
    <col min="4899" max="4899" width="10.140625" style="10" customWidth="1"/>
    <col min="4900" max="4900" width="12.85546875" style="10" customWidth="1"/>
    <col min="4901" max="4902" width="11" style="10" customWidth="1"/>
    <col min="4903" max="4903" width="11.5703125" style="10" customWidth="1"/>
    <col min="4904" max="4904" width="11.28515625" style="10" customWidth="1"/>
    <col min="4905" max="4905" width="10.140625" style="10" customWidth="1"/>
    <col min="4906" max="4907" width="11.85546875" style="10" customWidth="1"/>
    <col min="4908" max="4908" width="12.28515625" style="10" customWidth="1"/>
    <col min="4909" max="4909" width="12.7109375" style="10" customWidth="1"/>
    <col min="4910" max="4910" width="15.140625" style="10" customWidth="1"/>
    <col min="4911" max="4911" width="10" style="10" customWidth="1"/>
    <col min="4912" max="4922" width="7.85546875" style="10" customWidth="1"/>
    <col min="4923" max="4923" width="9.140625" style="10" customWidth="1"/>
    <col min="4924" max="4924" width="8.28515625" style="10" customWidth="1"/>
    <col min="4925" max="4925" width="10.140625" style="10" customWidth="1"/>
    <col min="4926" max="4926" width="9.140625" style="10"/>
    <col min="4927" max="4927" width="11.85546875" style="10" customWidth="1"/>
    <col min="4928" max="4928" width="14.28515625" style="10" customWidth="1"/>
    <col min="4929" max="5128" width="9.140625" style="10"/>
    <col min="5129" max="5129" width="0" style="10" hidden="1" customWidth="1"/>
    <col min="5130" max="5130" width="15.5703125" style="10" customWidth="1"/>
    <col min="5131" max="5131" width="55.140625" style="10" customWidth="1"/>
    <col min="5132" max="5132" width="15.5703125" style="10" customWidth="1"/>
    <col min="5133" max="5134" width="13" style="10" customWidth="1"/>
    <col min="5135" max="5136" width="13.140625" style="10" customWidth="1"/>
    <col min="5137" max="5137" width="10.5703125" style="10" customWidth="1"/>
    <col min="5138" max="5138" width="12.42578125" style="10" customWidth="1"/>
    <col min="5139" max="5139" width="11.5703125" style="10" customWidth="1"/>
    <col min="5140" max="5140" width="12.28515625" style="10" customWidth="1"/>
    <col min="5141" max="5141" width="12.7109375" style="10" customWidth="1"/>
    <col min="5142" max="5142" width="12.5703125" style="10" customWidth="1"/>
    <col min="5143" max="5143" width="13.140625" style="10" customWidth="1"/>
    <col min="5144" max="5144" width="13.42578125" style="10" customWidth="1"/>
    <col min="5145" max="5145" width="10.28515625" style="10" customWidth="1"/>
    <col min="5146" max="5146" width="14.28515625" style="10" customWidth="1"/>
    <col min="5147" max="5147" width="12.85546875" style="10" customWidth="1"/>
    <col min="5148" max="5148" width="12" style="10" customWidth="1"/>
    <col min="5149" max="5149" width="16.28515625" style="10" customWidth="1"/>
    <col min="5150" max="5150" width="14.5703125" style="10" customWidth="1"/>
    <col min="5151" max="5151" width="16.85546875" style="10" customWidth="1"/>
    <col min="5152" max="5152" width="11.140625" style="10" customWidth="1"/>
    <col min="5153" max="5153" width="10.42578125" style="10" customWidth="1"/>
    <col min="5154" max="5154" width="10.85546875" style="10" customWidth="1"/>
    <col min="5155" max="5155" width="10.140625" style="10" customWidth="1"/>
    <col min="5156" max="5156" width="12.85546875" style="10" customWidth="1"/>
    <col min="5157" max="5158" width="11" style="10" customWidth="1"/>
    <col min="5159" max="5159" width="11.5703125" style="10" customWidth="1"/>
    <col min="5160" max="5160" width="11.28515625" style="10" customWidth="1"/>
    <col min="5161" max="5161" width="10.140625" style="10" customWidth="1"/>
    <col min="5162" max="5163" width="11.85546875" style="10" customWidth="1"/>
    <col min="5164" max="5164" width="12.28515625" style="10" customWidth="1"/>
    <col min="5165" max="5165" width="12.7109375" style="10" customWidth="1"/>
    <col min="5166" max="5166" width="15.140625" style="10" customWidth="1"/>
    <col min="5167" max="5167" width="10" style="10" customWidth="1"/>
    <col min="5168" max="5178" width="7.85546875" style="10" customWidth="1"/>
    <col min="5179" max="5179" width="9.140625" style="10" customWidth="1"/>
    <col min="5180" max="5180" width="8.28515625" style="10" customWidth="1"/>
    <col min="5181" max="5181" width="10.140625" style="10" customWidth="1"/>
    <col min="5182" max="5182" width="9.140625" style="10"/>
    <col min="5183" max="5183" width="11.85546875" style="10" customWidth="1"/>
    <col min="5184" max="5184" width="14.28515625" style="10" customWidth="1"/>
    <col min="5185" max="5384" width="9.140625" style="10"/>
    <col min="5385" max="5385" width="0" style="10" hidden="1" customWidth="1"/>
    <col min="5386" max="5386" width="15.5703125" style="10" customWidth="1"/>
    <col min="5387" max="5387" width="55.140625" style="10" customWidth="1"/>
    <col min="5388" max="5388" width="15.5703125" style="10" customWidth="1"/>
    <col min="5389" max="5390" width="13" style="10" customWidth="1"/>
    <col min="5391" max="5392" width="13.140625" style="10" customWidth="1"/>
    <col min="5393" max="5393" width="10.5703125" style="10" customWidth="1"/>
    <col min="5394" max="5394" width="12.42578125" style="10" customWidth="1"/>
    <col min="5395" max="5395" width="11.5703125" style="10" customWidth="1"/>
    <col min="5396" max="5396" width="12.28515625" style="10" customWidth="1"/>
    <col min="5397" max="5397" width="12.7109375" style="10" customWidth="1"/>
    <col min="5398" max="5398" width="12.5703125" style="10" customWidth="1"/>
    <col min="5399" max="5399" width="13.140625" style="10" customWidth="1"/>
    <col min="5400" max="5400" width="13.42578125" style="10" customWidth="1"/>
    <col min="5401" max="5401" width="10.28515625" style="10" customWidth="1"/>
    <col min="5402" max="5402" width="14.28515625" style="10" customWidth="1"/>
    <col min="5403" max="5403" width="12.85546875" style="10" customWidth="1"/>
    <col min="5404" max="5404" width="12" style="10" customWidth="1"/>
    <col min="5405" max="5405" width="16.28515625" style="10" customWidth="1"/>
    <col min="5406" max="5406" width="14.5703125" style="10" customWidth="1"/>
    <col min="5407" max="5407" width="16.85546875" style="10" customWidth="1"/>
    <col min="5408" max="5408" width="11.140625" style="10" customWidth="1"/>
    <col min="5409" max="5409" width="10.42578125" style="10" customWidth="1"/>
    <col min="5410" max="5410" width="10.85546875" style="10" customWidth="1"/>
    <col min="5411" max="5411" width="10.140625" style="10" customWidth="1"/>
    <col min="5412" max="5412" width="12.85546875" style="10" customWidth="1"/>
    <col min="5413" max="5414" width="11" style="10" customWidth="1"/>
    <col min="5415" max="5415" width="11.5703125" style="10" customWidth="1"/>
    <col min="5416" max="5416" width="11.28515625" style="10" customWidth="1"/>
    <col min="5417" max="5417" width="10.140625" style="10" customWidth="1"/>
    <col min="5418" max="5419" width="11.85546875" style="10" customWidth="1"/>
    <col min="5420" max="5420" width="12.28515625" style="10" customWidth="1"/>
    <col min="5421" max="5421" width="12.7109375" style="10" customWidth="1"/>
    <col min="5422" max="5422" width="15.140625" style="10" customWidth="1"/>
    <col min="5423" max="5423" width="10" style="10" customWidth="1"/>
    <col min="5424" max="5434" width="7.85546875" style="10" customWidth="1"/>
    <col min="5435" max="5435" width="9.140625" style="10" customWidth="1"/>
    <col min="5436" max="5436" width="8.28515625" style="10" customWidth="1"/>
    <col min="5437" max="5437" width="10.140625" style="10" customWidth="1"/>
    <col min="5438" max="5438" width="9.140625" style="10"/>
    <col min="5439" max="5439" width="11.85546875" style="10" customWidth="1"/>
    <col min="5440" max="5440" width="14.28515625" style="10" customWidth="1"/>
    <col min="5441" max="5640" width="9.140625" style="10"/>
    <col min="5641" max="5641" width="0" style="10" hidden="1" customWidth="1"/>
    <col min="5642" max="5642" width="15.5703125" style="10" customWidth="1"/>
    <col min="5643" max="5643" width="55.140625" style="10" customWidth="1"/>
    <col min="5644" max="5644" width="15.5703125" style="10" customWidth="1"/>
    <col min="5645" max="5646" width="13" style="10" customWidth="1"/>
    <col min="5647" max="5648" width="13.140625" style="10" customWidth="1"/>
    <col min="5649" max="5649" width="10.5703125" style="10" customWidth="1"/>
    <col min="5650" max="5650" width="12.42578125" style="10" customWidth="1"/>
    <col min="5651" max="5651" width="11.5703125" style="10" customWidth="1"/>
    <col min="5652" max="5652" width="12.28515625" style="10" customWidth="1"/>
    <col min="5653" max="5653" width="12.7109375" style="10" customWidth="1"/>
    <col min="5654" max="5654" width="12.5703125" style="10" customWidth="1"/>
    <col min="5655" max="5655" width="13.140625" style="10" customWidth="1"/>
    <col min="5656" max="5656" width="13.42578125" style="10" customWidth="1"/>
    <col min="5657" max="5657" width="10.28515625" style="10" customWidth="1"/>
    <col min="5658" max="5658" width="14.28515625" style="10" customWidth="1"/>
    <col min="5659" max="5659" width="12.85546875" style="10" customWidth="1"/>
    <col min="5660" max="5660" width="12" style="10" customWidth="1"/>
    <col min="5661" max="5661" width="16.28515625" style="10" customWidth="1"/>
    <col min="5662" max="5662" width="14.5703125" style="10" customWidth="1"/>
    <col min="5663" max="5663" width="16.85546875" style="10" customWidth="1"/>
    <col min="5664" max="5664" width="11.140625" style="10" customWidth="1"/>
    <col min="5665" max="5665" width="10.42578125" style="10" customWidth="1"/>
    <col min="5666" max="5666" width="10.85546875" style="10" customWidth="1"/>
    <col min="5667" max="5667" width="10.140625" style="10" customWidth="1"/>
    <col min="5668" max="5668" width="12.85546875" style="10" customWidth="1"/>
    <col min="5669" max="5670" width="11" style="10" customWidth="1"/>
    <col min="5671" max="5671" width="11.5703125" style="10" customWidth="1"/>
    <col min="5672" max="5672" width="11.28515625" style="10" customWidth="1"/>
    <col min="5673" max="5673" width="10.140625" style="10" customWidth="1"/>
    <col min="5674" max="5675" width="11.85546875" style="10" customWidth="1"/>
    <col min="5676" max="5676" width="12.28515625" style="10" customWidth="1"/>
    <col min="5677" max="5677" width="12.7109375" style="10" customWidth="1"/>
    <col min="5678" max="5678" width="15.140625" style="10" customWidth="1"/>
    <col min="5679" max="5679" width="10" style="10" customWidth="1"/>
    <col min="5680" max="5690" width="7.85546875" style="10" customWidth="1"/>
    <col min="5691" max="5691" width="9.140625" style="10" customWidth="1"/>
    <col min="5692" max="5692" width="8.28515625" style="10" customWidth="1"/>
    <col min="5693" max="5693" width="10.140625" style="10" customWidth="1"/>
    <col min="5694" max="5694" width="9.140625" style="10"/>
    <col min="5695" max="5695" width="11.85546875" style="10" customWidth="1"/>
    <col min="5696" max="5696" width="14.28515625" style="10" customWidth="1"/>
    <col min="5697" max="5896" width="9.140625" style="10"/>
    <col min="5897" max="5897" width="0" style="10" hidden="1" customWidth="1"/>
    <col min="5898" max="5898" width="15.5703125" style="10" customWidth="1"/>
    <col min="5899" max="5899" width="55.140625" style="10" customWidth="1"/>
    <col min="5900" max="5900" width="15.5703125" style="10" customWidth="1"/>
    <col min="5901" max="5902" width="13" style="10" customWidth="1"/>
    <col min="5903" max="5904" width="13.140625" style="10" customWidth="1"/>
    <col min="5905" max="5905" width="10.5703125" style="10" customWidth="1"/>
    <col min="5906" max="5906" width="12.42578125" style="10" customWidth="1"/>
    <col min="5907" max="5907" width="11.5703125" style="10" customWidth="1"/>
    <col min="5908" max="5908" width="12.28515625" style="10" customWidth="1"/>
    <col min="5909" max="5909" width="12.7109375" style="10" customWidth="1"/>
    <col min="5910" max="5910" width="12.5703125" style="10" customWidth="1"/>
    <col min="5911" max="5911" width="13.140625" style="10" customWidth="1"/>
    <col min="5912" max="5912" width="13.42578125" style="10" customWidth="1"/>
    <col min="5913" max="5913" width="10.28515625" style="10" customWidth="1"/>
    <col min="5914" max="5914" width="14.28515625" style="10" customWidth="1"/>
    <col min="5915" max="5915" width="12.85546875" style="10" customWidth="1"/>
    <col min="5916" max="5916" width="12" style="10" customWidth="1"/>
    <col min="5917" max="5917" width="16.28515625" style="10" customWidth="1"/>
    <col min="5918" max="5918" width="14.5703125" style="10" customWidth="1"/>
    <col min="5919" max="5919" width="16.85546875" style="10" customWidth="1"/>
    <col min="5920" max="5920" width="11.140625" style="10" customWidth="1"/>
    <col min="5921" max="5921" width="10.42578125" style="10" customWidth="1"/>
    <col min="5922" max="5922" width="10.85546875" style="10" customWidth="1"/>
    <col min="5923" max="5923" width="10.140625" style="10" customWidth="1"/>
    <col min="5924" max="5924" width="12.85546875" style="10" customWidth="1"/>
    <col min="5925" max="5926" width="11" style="10" customWidth="1"/>
    <col min="5927" max="5927" width="11.5703125" style="10" customWidth="1"/>
    <col min="5928" max="5928" width="11.28515625" style="10" customWidth="1"/>
    <col min="5929" max="5929" width="10.140625" style="10" customWidth="1"/>
    <col min="5930" max="5931" width="11.85546875" style="10" customWidth="1"/>
    <col min="5932" max="5932" width="12.28515625" style="10" customWidth="1"/>
    <col min="5933" max="5933" width="12.7109375" style="10" customWidth="1"/>
    <col min="5934" max="5934" width="15.140625" style="10" customWidth="1"/>
    <col min="5935" max="5935" width="10" style="10" customWidth="1"/>
    <col min="5936" max="5946" width="7.85546875" style="10" customWidth="1"/>
    <col min="5947" max="5947" width="9.140625" style="10" customWidth="1"/>
    <col min="5948" max="5948" width="8.28515625" style="10" customWidth="1"/>
    <col min="5949" max="5949" width="10.140625" style="10" customWidth="1"/>
    <col min="5950" max="5950" width="9.140625" style="10"/>
    <col min="5951" max="5951" width="11.85546875" style="10" customWidth="1"/>
    <col min="5952" max="5952" width="14.28515625" style="10" customWidth="1"/>
    <col min="5953" max="6152" width="9.140625" style="10"/>
    <col min="6153" max="6153" width="0" style="10" hidden="1" customWidth="1"/>
    <col min="6154" max="6154" width="15.5703125" style="10" customWidth="1"/>
    <col min="6155" max="6155" width="55.140625" style="10" customWidth="1"/>
    <col min="6156" max="6156" width="15.5703125" style="10" customWidth="1"/>
    <col min="6157" max="6158" width="13" style="10" customWidth="1"/>
    <col min="6159" max="6160" width="13.140625" style="10" customWidth="1"/>
    <col min="6161" max="6161" width="10.5703125" style="10" customWidth="1"/>
    <col min="6162" max="6162" width="12.42578125" style="10" customWidth="1"/>
    <col min="6163" max="6163" width="11.5703125" style="10" customWidth="1"/>
    <col min="6164" max="6164" width="12.28515625" style="10" customWidth="1"/>
    <col min="6165" max="6165" width="12.7109375" style="10" customWidth="1"/>
    <col min="6166" max="6166" width="12.5703125" style="10" customWidth="1"/>
    <col min="6167" max="6167" width="13.140625" style="10" customWidth="1"/>
    <col min="6168" max="6168" width="13.42578125" style="10" customWidth="1"/>
    <col min="6169" max="6169" width="10.28515625" style="10" customWidth="1"/>
    <col min="6170" max="6170" width="14.28515625" style="10" customWidth="1"/>
    <col min="6171" max="6171" width="12.85546875" style="10" customWidth="1"/>
    <col min="6172" max="6172" width="12" style="10" customWidth="1"/>
    <col min="6173" max="6173" width="16.28515625" style="10" customWidth="1"/>
    <col min="6174" max="6174" width="14.5703125" style="10" customWidth="1"/>
    <col min="6175" max="6175" width="16.85546875" style="10" customWidth="1"/>
    <col min="6176" max="6176" width="11.140625" style="10" customWidth="1"/>
    <col min="6177" max="6177" width="10.42578125" style="10" customWidth="1"/>
    <col min="6178" max="6178" width="10.85546875" style="10" customWidth="1"/>
    <col min="6179" max="6179" width="10.140625" style="10" customWidth="1"/>
    <col min="6180" max="6180" width="12.85546875" style="10" customWidth="1"/>
    <col min="6181" max="6182" width="11" style="10" customWidth="1"/>
    <col min="6183" max="6183" width="11.5703125" style="10" customWidth="1"/>
    <col min="6184" max="6184" width="11.28515625" style="10" customWidth="1"/>
    <col min="6185" max="6185" width="10.140625" style="10" customWidth="1"/>
    <col min="6186" max="6187" width="11.85546875" style="10" customWidth="1"/>
    <col min="6188" max="6188" width="12.28515625" style="10" customWidth="1"/>
    <col min="6189" max="6189" width="12.7109375" style="10" customWidth="1"/>
    <col min="6190" max="6190" width="15.140625" style="10" customWidth="1"/>
    <col min="6191" max="6191" width="10" style="10" customWidth="1"/>
    <col min="6192" max="6202" width="7.85546875" style="10" customWidth="1"/>
    <col min="6203" max="6203" width="9.140625" style="10" customWidth="1"/>
    <col min="6204" max="6204" width="8.28515625" style="10" customWidth="1"/>
    <col min="6205" max="6205" width="10.140625" style="10" customWidth="1"/>
    <col min="6206" max="6206" width="9.140625" style="10"/>
    <col min="6207" max="6207" width="11.85546875" style="10" customWidth="1"/>
    <col min="6208" max="6208" width="14.28515625" style="10" customWidth="1"/>
    <col min="6209" max="6408" width="9.140625" style="10"/>
    <col min="6409" max="6409" width="0" style="10" hidden="1" customWidth="1"/>
    <col min="6410" max="6410" width="15.5703125" style="10" customWidth="1"/>
    <col min="6411" max="6411" width="55.140625" style="10" customWidth="1"/>
    <col min="6412" max="6412" width="15.5703125" style="10" customWidth="1"/>
    <col min="6413" max="6414" width="13" style="10" customWidth="1"/>
    <col min="6415" max="6416" width="13.140625" style="10" customWidth="1"/>
    <col min="6417" max="6417" width="10.5703125" style="10" customWidth="1"/>
    <col min="6418" max="6418" width="12.42578125" style="10" customWidth="1"/>
    <col min="6419" max="6419" width="11.5703125" style="10" customWidth="1"/>
    <col min="6420" max="6420" width="12.28515625" style="10" customWidth="1"/>
    <col min="6421" max="6421" width="12.7109375" style="10" customWidth="1"/>
    <col min="6422" max="6422" width="12.5703125" style="10" customWidth="1"/>
    <col min="6423" max="6423" width="13.140625" style="10" customWidth="1"/>
    <col min="6424" max="6424" width="13.42578125" style="10" customWidth="1"/>
    <col min="6425" max="6425" width="10.28515625" style="10" customWidth="1"/>
    <col min="6426" max="6426" width="14.28515625" style="10" customWidth="1"/>
    <col min="6427" max="6427" width="12.85546875" style="10" customWidth="1"/>
    <col min="6428" max="6428" width="12" style="10" customWidth="1"/>
    <col min="6429" max="6429" width="16.28515625" style="10" customWidth="1"/>
    <col min="6430" max="6430" width="14.5703125" style="10" customWidth="1"/>
    <col min="6431" max="6431" width="16.85546875" style="10" customWidth="1"/>
    <col min="6432" max="6432" width="11.140625" style="10" customWidth="1"/>
    <col min="6433" max="6433" width="10.42578125" style="10" customWidth="1"/>
    <col min="6434" max="6434" width="10.85546875" style="10" customWidth="1"/>
    <col min="6435" max="6435" width="10.140625" style="10" customWidth="1"/>
    <col min="6436" max="6436" width="12.85546875" style="10" customWidth="1"/>
    <col min="6437" max="6438" width="11" style="10" customWidth="1"/>
    <col min="6439" max="6439" width="11.5703125" style="10" customWidth="1"/>
    <col min="6440" max="6440" width="11.28515625" style="10" customWidth="1"/>
    <col min="6441" max="6441" width="10.140625" style="10" customWidth="1"/>
    <col min="6442" max="6443" width="11.85546875" style="10" customWidth="1"/>
    <col min="6444" max="6444" width="12.28515625" style="10" customWidth="1"/>
    <col min="6445" max="6445" width="12.7109375" style="10" customWidth="1"/>
    <col min="6446" max="6446" width="15.140625" style="10" customWidth="1"/>
    <col min="6447" max="6447" width="10" style="10" customWidth="1"/>
    <col min="6448" max="6458" width="7.85546875" style="10" customWidth="1"/>
    <col min="6459" max="6459" width="9.140625" style="10" customWidth="1"/>
    <col min="6460" max="6460" width="8.28515625" style="10" customWidth="1"/>
    <col min="6461" max="6461" width="10.140625" style="10" customWidth="1"/>
    <col min="6462" max="6462" width="9.140625" style="10"/>
    <col min="6463" max="6463" width="11.85546875" style="10" customWidth="1"/>
    <col min="6464" max="6464" width="14.28515625" style="10" customWidth="1"/>
    <col min="6465" max="6664" width="9.140625" style="10"/>
    <col min="6665" max="6665" width="0" style="10" hidden="1" customWidth="1"/>
    <col min="6666" max="6666" width="15.5703125" style="10" customWidth="1"/>
    <col min="6667" max="6667" width="55.140625" style="10" customWidth="1"/>
    <col min="6668" max="6668" width="15.5703125" style="10" customWidth="1"/>
    <col min="6669" max="6670" width="13" style="10" customWidth="1"/>
    <col min="6671" max="6672" width="13.140625" style="10" customWidth="1"/>
    <col min="6673" max="6673" width="10.5703125" style="10" customWidth="1"/>
    <col min="6674" max="6674" width="12.42578125" style="10" customWidth="1"/>
    <col min="6675" max="6675" width="11.5703125" style="10" customWidth="1"/>
    <col min="6676" max="6676" width="12.28515625" style="10" customWidth="1"/>
    <col min="6677" max="6677" width="12.7109375" style="10" customWidth="1"/>
    <col min="6678" max="6678" width="12.5703125" style="10" customWidth="1"/>
    <col min="6679" max="6679" width="13.140625" style="10" customWidth="1"/>
    <col min="6680" max="6680" width="13.42578125" style="10" customWidth="1"/>
    <col min="6681" max="6681" width="10.28515625" style="10" customWidth="1"/>
    <col min="6682" max="6682" width="14.28515625" style="10" customWidth="1"/>
    <col min="6683" max="6683" width="12.85546875" style="10" customWidth="1"/>
    <col min="6684" max="6684" width="12" style="10" customWidth="1"/>
    <col min="6685" max="6685" width="16.28515625" style="10" customWidth="1"/>
    <col min="6686" max="6686" width="14.5703125" style="10" customWidth="1"/>
    <col min="6687" max="6687" width="16.85546875" style="10" customWidth="1"/>
    <col min="6688" max="6688" width="11.140625" style="10" customWidth="1"/>
    <col min="6689" max="6689" width="10.42578125" style="10" customWidth="1"/>
    <col min="6690" max="6690" width="10.85546875" style="10" customWidth="1"/>
    <col min="6691" max="6691" width="10.140625" style="10" customWidth="1"/>
    <col min="6692" max="6692" width="12.85546875" style="10" customWidth="1"/>
    <col min="6693" max="6694" width="11" style="10" customWidth="1"/>
    <col min="6695" max="6695" width="11.5703125" style="10" customWidth="1"/>
    <col min="6696" max="6696" width="11.28515625" style="10" customWidth="1"/>
    <col min="6697" max="6697" width="10.140625" style="10" customWidth="1"/>
    <col min="6698" max="6699" width="11.85546875" style="10" customWidth="1"/>
    <col min="6700" max="6700" width="12.28515625" style="10" customWidth="1"/>
    <col min="6701" max="6701" width="12.7109375" style="10" customWidth="1"/>
    <col min="6702" max="6702" width="15.140625" style="10" customWidth="1"/>
    <col min="6703" max="6703" width="10" style="10" customWidth="1"/>
    <col min="6704" max="6714" width="7.85546875" style="10" customWidth="1"/>
    <col min="6715" max="6715" width="9.140625" style="10" customWidth="1"/>
    <col min="6716" max="6716" width="8.28515625" style="10" customWidth="1"/>
    <col min="6717" max="6717" width="10.140625" style="10" customWidth="1"/>
    <col min="6718" max="6718" width="9.140625" style="10"/>
    <col min="6719" max="6719" width="11.85546875" style="10" customWidth="1"/>
    <col min="6720" max="6720" width="14.28515625" style="10" customWidth="1"/>
    <col min="6721" max="6920" width="9.140625" style="10"/>
    <col min="6921" max="6921" width="0" style="10" hidden="1" customWidth="1"/>
    <col min="6922" max="6922" width="15.5703125" style="10" customWidth="1"/>
    <col min="6923" max="6923" width="55.140625" style="10" customWidth="1"/>
    <col min="6924" max="6924" width="15.5703125" style="10" customWidth="1"/>
    <col min="6925" max="6926" width="13" style="10" customWidth="1"/>
    <col min="6927" max="6928" width="13.140625" style="10" customWidth="1"/>
    <col min="6929" max="6929" width="10.5703125" style="10" customWidth="1"/>
    <col min="6930" max="6930" width="12.42578125" style="10" customWidth="1"/>
    <col min="6931" max="6931" width="11.5703125" style="10" customWidth="1"/>
    <col min="6932" max="6932" width="12.28515625" style="10" customWidth="1"/>
    <col min="6933" max="6933" width="12.7109375" style="10" customWidth="1"/>
    <col min="6934" max="6934" width="12.5703125" style="10" customWidth="1"/>
    <col min="6935" max="6935" width="13.140625" style="10" customWidth="1"/>
    <col min="6936" max="6936" width="13.42578125" style="10" customWidth="1"/>
    <col min="6937" max="6937" width="10.28515625" style="10" customWidth="1"/>
    <col min="6938" max="6938" width="14.28515625" style="10" customWidth="1"/>
    <col min="6939" max="6939" width="12.85546875" style="10" customWidth="1"/>
    <col min="6940" max="6940" width="12" style="10" customWidth="1"/>
    <col min="6941" max="6941" width="16.28515625" style="10" customWidth="1"/>
    <col min="6942" max="6942" width="14.5703125" style="10" customWidth="1"/>
    <col min="6943" max="6943" width="16.85546875" style="10" customWidth="1"/>
    <col min="6944" max="6944" width="11.140625" style="10" customWidth="1"/>
    <col min="6945" max="6945" width="10.42578125" style="10" customWidth="1"/>
    <col min="6946" max="6946" width="10.85546875" style="10" customWidth="1"/>
    <col min="6947" max="6947" width="10.140625" style="10" customWidth="1"/>
    <col min="6948" max="6948" width="12.85546875" style="10" customWidth="1"/>
    <col min="6949" max="6950" width="11" style="10" customWidth="1"/>
    <col min="6951" max="6951" width="11.5703125" style="10" customWidth="1"/>
    <col min="6952" max="6952" width="11.28515625" style="10" customWidth="1"/>
    <col min="6953" max="6953" width="10.140625" style="10" customWidth="1"/>
    <col min="6954" max="6955" width="11.85546875" style="10" customWidth="1"/>
    <col min="6956" max="6956" width="12.28515625" style="10" customWidth="1"/>
    <col min="6957" max="6957" width="12.7109375" style="10" customWidth="1"/>
    <col min="6958" max="6958" width="15.140625" style="10" customWidth="1"/>
    <col min="6959" max="6959" width="10" style="10" customWidth="1"/>
    <col min="6960" max="6970" width="7.85546875" style="10" customWidth="1"/>
    <col min="6971" max="6971" width="9.140625" style="10" customWidth="1"/>
    <col min="6972" max="6972" width="8.28515625" style="10" customWidth="1"/>
    <col min="6973" max="6973" width="10.140625" style="10" customWidth="1"/>
    <col min="6974" max="6974" width="9.140625" style="10"/>
    <col min="6975" max="6975" width="11.85546875" style="10" customWidth="1"/>
    <col min="6976" max="6976" width="14.28515625" style="10" customWidth="1"/>
    <col min="6977" max="7176" width="9.140625" style="10"/>
    <col min="7177" max="7177" width="0" style="10" hidden="1" customWidth="1"/>
    <col min="7178" max="7178" width="15.5703125" style="10" customWidth="1"/>
    <col min="7179" max="7179" width="55.140625" style="10" customWidth="1"/>
    <col min="7180" max="7180" width="15.5703125" style="10" customWidth="1"/>
    <col min="7181" max="7182" width="13" style="10" customWidth="1"/>
    <col min="7183" max="7184" width="13.140625" style="10" customWidth="1"/>
    <col min="7185" max="7185" width="10.5703125" style="10" customWidth="1"/>
    <col min="7186" max="7186" width="12.42578125" style="10" customWidth="1"/>
    <col min="7187" max="7187" width="11.5703125" style="10" customWidth="1"/>
    <col min="7188" max="7188" width="12.28515625" style="10" customWidth="1"/>
    <col min="7189" max="7189" width="12.7109375" style="10" customWidth="1"/>
    <col min="7190" max="7190" width="12.5703125" style="10" customWidth="1"/>
    <col min="7191" max="7191" width="13.140625" style="10" customWidth="1"/>
    <col min="7192" max="7192" width="13.42578125" style="10" customWidth="1"/>
    <col min="7193" max="7193" width="10.28515625" style="10" customWidth="1"/>
    <col min="7194" max="7194" width="14.28515625" style="10" customWidth="1"/>
    <col min="7195" max="7195" width="12.85546875" style="10" customWidth="1"/>
    <col min="7196" max="7196" width="12" style="10" customWidth="1"/>
    <col min="7197" max="7197" width="16.28515625" style="10" customWidth="1"/>
    <col min="7198" max="7198" width="14.5703125" style="10" customWidth="1"/>
    <col min="7199" max="7199" width="16.85546875" style="10" customWidth="1"/>
    <col min="7200" max="7200" width="11.140625" style="10" customWidth="1"/>
    <col min="7201" max="7201" width="10.42578125" style="10" customWidth="1"/>
    <col min="7202" max="7202" width="10.85546875" style="10" customWidth="1"/>
    <col min="7203" max="7203" width="10.140625" style="10" customWidth="1"/>
    <col min="7204" max="7204" width="12.85546875" style="10" customWidth="1"/>
    <col min="7205" max="7206" width="11" style="10" customWidth="1"/>
    <col min="7207" max="7207" width="11.5703125" style="10" customWidth="1"/>
    <col min="7208" max="7208" width="11.28515625" style="10" customWidth="1"/>
    <col min="7209" max="7209" width="10.140625" style="10" customWidth="1"/>
    <col min="7210" max="7211" width="11.85546875" style="10" customWidth="1"/>
    <col min="7212" max="7212" width="12.28515625" style="10" customWidth="1"/>
    <col min="7213" max="7213" width="12.7109375" style="10" customWidth="1"/>
    <col min="7214" max="7214" width="15.140625" style="10" customWidth="1"/>
    <col min="7215" max="7215" width="10" style="10" customWidth="1"/>
    <col min="7216" max="7226" width="7.85546875" style="10" customWidth="1"/>
    <col min="7227" max="7227" width="9.140625" style="10" customWidth="1"/>
    <col min="7228" max="7228" width="8.28515625" style="10" customWidth="1"/>
    <col min="7229" max="7229" width="10.140625" style="10" customWidth="1"/>
    <col min="7230" max="7230" width="9.140625" style="10"/>
    <col min="7231" max="7231" width="11.85546875" style="10" customWidth="1"/>
    <col min="7232" max="7232" width="14.28515625" style="10" customWidth="1"/>
    <col min="7233" max="7432" width="9.140625" style="10"/>
    <col min="7433" max="7433" width="0" style="10" hidden="1" customWidth="1"/>
    <col min="7434" max="7434" width="15.5703125" style="10" customWidth="1"/>
    <col min="7435" max="7435" width="55.140625" style="10" customWidth="1"/>
    <col min="7436" max="7436" width="15.5703125" style="10" customWidth="1"/>
    <col min="7437" max="7438" width="13" style="10" customWidth="1"/>
    <col min="7439" max="7440" width="13.140625" style="10" customWidth="1"/>
    <col min="7441" max="7441" width="10.5703125" style="10" customWidth="1"/>
    <col min="7442" max="7442" width="12.42578125" style="10" customWidth="1"/>
    <col min="7443" max="7443" width="11.5703125" style="10" customWidth="1"/>
    <col min="7444" max="7444" width="12.28515625" style="10" customWidth="1"/>
    <col min="7445" max="7445" width="12.7109375" style="10" customWidth="1"/>
    <col min="7446" max="7446" width="12.5703125" style="10" customWidth="1"/>
    <col min="7447" max="7447" width="13.140625" style="10" customWidth="1"/>
    <col min="7448" max="7448" width="13.42578125" style="10" customWidth="1"/>
    <col min="7449" max="7449" width="10.28515625" style="10" customWidth="1"/>
    <col min="7450" max="7450" width="14.28515625" style="10" customWidth="1"/>
    <col min="7451" max="7451" width="12.85546875" style="10" customWidth="1"/>
    <col min="7452" max="7452" width="12" style="10" customWidth="1"/>
    <col min="7453" max="7453" width="16.28515625" style="10" customWidth="1"/>
    <col min="7454" max="7454" width="14.5703125" style="10" customWidth="1"/>
    <col min="7455" max="7455" width="16.85546875" style="10" customWidth="1"/>
    <col min="7456" max="7456" width="11.140625" style="10" customWidth="1"/>
    <col min="7457" max="7457" width="10.42578125" style="10" customWidth="1"/>
    <col min="7458" max="7458" width="10.85546875" style="10" customWidth="1"/>
    <col min="7459" max="7459" width="10.140625" style="10" customWidth="1"/>
    <col min="7460" max="7460" width="12.85546875" style="10" customWidth="1"/>
    <col min="7461" max="7462" width="11" style="10" customWidth="1"/>
    <col min="7463" max="7463" width="11.5703125" style="10" customWidth="1"/>
    <col min="7464" max="7464" width="11.28515625" style="10" customWidth="1"/>
    <col min="7465" max="7465" width="10.140625" style="10" customWidth="1"/>
    <col min="7466" max="7467" width="11.85546875" style="10" customWidth="1"/>
    <col min="7468" max="7468" width="12.28515625" style="10" customWidth="1"/>
    <col min="7469" max="7469" width="12.7109375" style="10" customWidth="1"/>
    <col min="7470" max="7470" width="15.140625" style="10" customWidth="1"/>
    <col min="7471" max="7471" width="10" style="10" customWidth="1"/>
    <col min="7472" max="7482" width="7.85546875" style="10" customWidth="1"/>
    <col min="7483" max="7483" width="9.140625" style="10" customWidth="1"/>
    <col min="7484" max="7484" width="8.28515625" style="10" customWidth="1"/>
    <col min="7485" max="7485" width="10.140625" style="10" customWidth="1"/>
    <col min="7486" max="7486" width="9.140625" style="10"/>
    <col min="7487" max="7487" width="11.85546875" style="10" customWidth="1"/>
    <col min="7488" max="7488" width="14.28515625" style="10" customWidth="1"/>
    <col min="7489" max="7688" width="9.140625" style="10"/>
    <col min="7689" max="7689" width="0" style="10" hidden="1" customWidth="1"/>
    <col min="7690" max="7690" width="15.5703125" style="10" customWidth="1"/>
    <col min="7691" max="7691" width="55.140625" style="10" customWidth="1"/>
    <col min="7692" max="7692" width="15.5703125" style="10" customWidth="1"/>
    <col min="7693" max="7694" width="13" style="10" customWidth="1"/>
    <col min="7695" max="7696" width="13.140625" style="10" customWidth="1"/>
    <col min="7697" max="7697" width="10.5703125" style="10" customWidth="1"/>
    <col min="7698" max="7698" width="12.42578125" style="10" customWidth="1"/>
    <col min="7699" max="7699" width="11.5703125" style="10" customWidth="1"/>
    <col min="7700" max="7700" width="12.28515625" style="10" customWidth="1"/>
    <col min="7701" max="7701" width="12.7109375" style="10" customWidth="1"/>
    <col min="7702" max="7702" width="12.5703125" style="10" customWidth="1"/>
    <col min="7703" max="7703" width="13.140625" style="10" customWidth="1"/>
    <col min="7704" max="7704" width="13.42578125" style="10" customWidth="1"/>
    <col min="7705" max="7705" width="10.28515625" style="10" customWidth="1"/>
    <col min="7706" max="7706" width="14.28515625" style="10" customWidth="1"/>
    <col min="7707" max="7707" width="12.85546875" style="10" customWidth="1"/>
    <col min="7708" max="7708" width="12" style="10" customWidth="1"/>
    <col min="7709" max="7709" width="16.28515625" style="10" customWidth="1"/>
    <col min="7710" max="7710" width="14.5703125" style="10" customWidth="1"/>
    <col min="7711" max="7711" width="16.85546875" style="10" customWidth="1"/>
    <col min="7712" max="7712" width="11.140625" style="10" customWidth="1"/>
    <col min="7713" max="7713" width="10.42578125" style="10" customWidth="1"/>
    <col min="7714" max="7714" width="10.85546875" style="10" customWidth="1"/>
    <col min="7715" max="7715" width="10.140625" style="10" customWidth="1"/>
    <col min="7716" max="7716" width="12.85546875" style="10" customWidth="1"/>
    <col min="7717" max="7718" width="11" style="10" customWidth="1"/>
    <col min="7719" max="7719" width="11.5703125" style="10" customWidth="1"/>
    <col min="7720" max="7720" width="11.28515625" style="10" customWidth="1"/>
    <col min="7721" max="7721" width="10.140625" style="10" customWidth="1"/>
    <col min="7722" max="7723" width="11.85546875" style="10" customWidth="1"/>
    <col min="7724" max="7724" width="12.28515625" style="10" customWidth="1"/>
    <col min="7725" max="7725" width="12.7109375" style="10" customWidth="1"/>
    <col min="7726" max="7726" width="15.140625" style="10" customWidth="1"/>
    <col min="7727" max="7727" width="10" style="10" customWidth="1"/>
    <col min="7728" max="7738" width="7.85546875" style="10" customWidth="1"/>
    <col min="7739" max="7739" width="9.140625" style="10" customWidth="1"/>
    <col min="7740" max="7740" width="8.28515625" style="10" customWidth="1"/>
    <col min="7741" max="7741" width="10.140625" style="10" customWidth="1"/>
    <col min="7742" max="7742" width="9.140625" style="10"/>
    <col min="7743" max="7743" width="11.85546875" style="10" customWidth="1"/>
    <col min="7744" max="7744" width="14.28515625" style="10" customWidth="1"/>
    <col min="7745" max="7944" width="9.140625" style="10"/>
    <col min="7945" max="7945" width="0" style="10" hidden="1" customWidth="1"/>
    <col min="7946" max="7946" width="15.5703125" style="10" customWidth="1"/>
    <col min="7947" max="7947" width="55.140625" style="10" customWidth="1"/>
    <col min="7948" max="7948" width="15.5703125" style="10" customWidth="1"/>
    <col min="7949" max="7950" width="13" style="10" customWidth="1"/>
    <col min="7951" max="7952" width="13.140625" style="10" customWidth="1"/>
    <col min="7953" max="7953" width="10.5703125" style="10" customWidth="1"/>
    <col min="7954" max="7954" width="12.42578125" style="10" customWidth="1"/>
    <col min="7955" max="7955" width="11.5703125" style="10" customWidth="1"/>
    <col min="7956" max="7956" width="12.28515625" style="10" customWidth="1"/>
    <col min="7957" max="7957" width="12.7109375" style="10" customWidth="1"/>
    <col min="7958" max="7958" width="12.5703125" style="10" customWidth="1"/>
    <col min="7959" max="7959" width="13.140625" style="10" customWidth="1"/>
    <col min="7960" max="7960" width="13.42578125" style="10" customWidth="1"/>
    <col min="7961" max="7961" width="10.28515625" style="10" customWidth="1"/>
    <col min="7962" max="7962" width="14.28515625" style="10" customWidth="1"/>
    <col min="7963" max="7963" width="12.85546875" style="10" customWidth="1"/>
    <col min="7964" max="7964" width="12" style="10" customWidth="1"/>
    <col min="7965" max="7965" width="16.28515625" style="10" customWidth="1"/>
    <col min="7966" max="7966" width="14.5703125" style="10" customWidth="1"/>
    <col min="7967" max="7967" width="16.85546875" style="10" customWidth="1"/>
    <col min="7968" max="7968" width="11.140625" style="10" customWidth="1"/>
    <col min="7969" max="7969" width="10.42578125" style="10" customWidth="1"/>
    <col min="7970" max="7970" width="10.85546875" style="10" customWidth="1"/>
    <col min="7971" max="7971" width="10.140625" style="10" customWidth="1"/>
    <col min="7972" max="7972" width="12.85546875" style="10" customWidth="1"/>
    <col min="7973" max="7974" width="11" style="10" customWidth="1"/>
    <col min="7975" max="7975" width="11.5703125" style="10" customWidth="1"/>
    <col min="7976" max="7976" width="11.28515625" style="10" customWidth="1"/>
    <col min="7977" max="7977" width="10.140625" style="10" customWidth="1"/>
    <col min="7978" max="7979" width="11.85546875" style="10" customWidth="1"/>
    <col min="7980" max="7980" width="12.28515625" style="10" customWidth="1"/>
    <col min="7981" max="7981" width="12.7109375" style="10" customWidth="1"/>
    <col min="7982" max="7982" width="15.140625" style="10" customWidth="1"/>
    <col min="7983" max="7983" width="10" style="10" customWidth="1"/>
    <col min="7984" max="7994" width="7.85546875" style="10" customWidth="1"/>
    <col min="7995" max="7995" width="9.140625" style="10" customWidth="1"/>
    <col min="7996" max="7996" width="8.28515625" style="10" customWidth="1"/>
    <col min="7997" max="7997" width="10.140625" style="10" customWidth="1"/>
    <col min="7998" max="7998" width="9.140625" style="10"/>
    <col min="7999" max="7999" width="11.85546875" style="10" customWidth="1"/>
    <col min="8000" max="8000" width="14.28515625" style="10" customWidth="1"/>
    <col min="8001" max="8200" width="9.140625" style="10"/>
    <col min="8201" max="8201" width="0" style="10" hidden="1" customWidth="1"/>
    <col min="8202" max="8202" width="15.5703125" style="10" customWidth="1"/>
    <col min="8203" max="8203" width="55.140625" style="10" customWidth="1"/>
    <col min="8204" max="8204" width="15.5703125" style="10" customWidth="1"/>
    <col min="8205" max="8206" width="13" style="10" customWidth="1"/>
    <col min="8207" max="8208" width="13.140625" style="10" customWidth="1"/>
    <col min="8209" max="8209" width="10.5703125" style="10" customWidth="1"/>
    <col min="8210" max="8210" width="12.42578125" style="10" customWidth="1"/>
    <col min="8211" max="8211" width="11.5703125" style="10" customWidth="1"/>
    <col min="8212" max="8212" width="12.28515625" style="10" customWidth="1"/>
    <col min="8213" max="8213" width="12.7109375" style="10" customWidth="1"/>
    <col min="8214" max="8214" width="12.5703125" style="10" customWidth="1"/>
    <col min="8215" max="8215" width="13.140625" style="10" customWidth="1"/>
    <col min="8216" max="8216" width="13.42578125" style="10" customWidth="1"/>
    <col min="8217" max="8217" width="10.28515625" style="10" customWidth="1"/>
    <col min="8218" max="8218" width="14.28515625" style="10" customWidth="1"/>
    <col min="8219" max="8219" width="12.85546875" style="10" customWidth="1"/>
    <col min="8220" max="8220" width="12" style="10" customWidth="1"/>
    <col min="8221" max="8221" width="16.28515625" style="10" customWidth="1"/>
    <col min="8222" max="8222" width="14.5703125" style="10" customWidth="1"/>
    <col min="8223" max="8223" width="16.85546875" style="10" customWidth="1"/>
    <col min="8224" max="8224" width="11.140625" style="10" customWidth="1"/>
    <col min="8225" max="8225" width="10.42578125" style="10" customWidth="1"/>
    <col min="8226" max="8226" width="10.85546875" style="10" customWidth="1"/>
    <col min="8227" max="8227" width="10.140625" style="10" customWidth="1"/>
    <col min="8228" max="8228" width="12.85546875" style="10" customWidth="1"/>
    <col min="8229" max="8230" width="11" style="10" customWidth="1"/>
    <col min="8231" max="8231" width="11.5703125" style="10" customWidth="1"/>
    <col min="8232" max="8232" width="11.28515625" style="10" customWidth="1"/>
    <col min="8233" max="8233" width="10.140625" style="10" customWidth="1"/>
    <col min="8234" max="8235" width="11.85546875" style="10" customWidth="1"/>
    <col min="8236" max="8236" width="12.28515625" style="10" customWidth="1"/>
    <col min="8237" max="8237" width="12.7109375" style="10" customWidth="1"/>
    <col min="8238" max="8238" width="15.140625" style="10" customWidth="1"/>
    <col min="8239" max="8239" width="10" style="10" customWidth="1"/>
    <col min="8240" max="8250" width="7.85546875" style="10" customWidth="1"/>
    <col min="8251" max="8251" width="9.140625" style="10" customWidth="1"/>
    <col min="8252" max="8252" width="8.28515625" style="10" customWidth="1"/>
    <col min="8253" max="8253" width="10.140625" style="10" customWidth="1"/>
    <col min="8254" max="8254" width="9.140625" style="10"/>
    <col min="8255" max="8255" width="11.85546875" style="10" customWidth="1"/>
    <col min="8256" max="8256" width="14.28515625" style="10" customWidth="1"/>
    <col min="8257" max="8456" width="9.140625" style="10"/>
    <col min="8457" max="8457" width="0" style="10" hidden="1" customWidth="1"/>
    <col min="8458" max="8458" width="15.5703125" style="10" customWidth="1"/>
    <col min="8459" max="8459" width="55.140625" style="10" customWidth="1"/>
    <col min="8460" max="8460" width="15.5703125" style="10" customWidth="1"/>
    <col min="8461" max="8462" width="13" style="10" customWidth="1"/>
    <col min="8463" max="8464" width="13.140625" style="10" customWidth="1"/>
    <col min="8465" max="8465" width="10.5703125" style="10" customWidth="1"/>
    <col min="8466" max="8466" width="12.42578125" style="10" customWidth="1"/>
    <col min="8467" max="8467" width="11.5703125" style="10" customWidth="1"/>
    <col min="8468" max="8468" width="12.28515625" style="10" customWidth="1"/>
    <col min="8469" max="8469" width="12.7109375" style="10" customWidth="1"/>
    <col min="8470" max="8470" width="12.5703125" style="10" customWidth="1"/>
    <col min="8471" max="8471" width="13.140625" style="10" customWidth="1"/>
    <col min="8472" max="8472" width="13.42578125" style="10" customWidth="1"/>
    <col min="8473" max="8473" width="10.28515625" style="10" customWidth="1"/>
    <col min="8474" max="8474" width="14.28515625" style="10" customWidth="1"/>
    <col min="8475" max="8475" width="12.85546875" style="10" customWidth="1"/>
    <col min="8476" max="8476" width="12" style="10" customWidth="1"/>
    <col min="8477" max="8477" width="16.28515625" style="10" customWidth="1"/>
    <col min="8478" max="8478" width="14.5703125" style="10" customWidth="1"/>
    <col min="8479" max="8479" width="16.85546875" style="10" customWidth="1"/>
    <col min="8480" max="8480" width="11.140625" style="10" customWidth="1"/>
    <col min="8481" max="8481" width="10.42578125" style="10" customWidth="1"/>
    <col min="8482" max="8482" width="10.85546875" style="10" customWidth="1"/>
    <col min="8483" max="8483" width="10.140625" style="10" customWidth="1"/>
    <col min="8484" max="8484" width="12.85546875" style="10" customWidth="1"/>
    <col min="8485" max="8486" width="11" style="10" customWidth="1"/>
    <col min="8487" max="8487" width="11.5703125" style="10" customWidth="1"/>
    <col min="8488" max="8488" width="11.28515625" style="10" customWidth="1"/>
    <col min="8489" max="8489" width="10.140625" style="10" customWidth="1"/>
    <col min="8490" max="8491" width="11.85546875" style="10" customWidth="1"/>
    <col min="8492" max="8492" width="12.28515625" style="10" customWidth="1"/>
    <col min="8493" max="8493" width="12.7109375" style="10" customWidth="1"/>
    <col min="8494" max="8494" width="15.140625" style="10" customWidth="1"/>
    <col min="8495" max="8495" width="10" style="10" customWidth="1"/>
    <col min="8496" max="8506" width="7.85546875" style="10" customWidth="1"/>
    <col min="8507" max="8507" width="9.140625" style="10" customWidth="1"/>
    <col min="8508" max="8508" width="8.28515625" style="10" customWidth="1"/>
    <col min="8509" max="8509" width="10.140625" style="10" customWidth="1"/>
    <col min="8510" max="8510" width="9.140625" style="10"/>
    <col min="8511" max="8511" width="11.85546875" style="10" customWidth="1"/>
    <col min="8512" max="8512" width="14.28515625" style="10" customWidth="1"/>
    <col min="8513" max="8712" width="9.140625" style="10"/>
    <col min="8713" max="8713" width="0" style="10" hidden="1" customWidth="1"/>
    <col min="8714" max="8714" width="15.5703125" style="10" customWidth="1"/>
    <col min="8715" max="8715" width="55.140625" style="10" customWidth="1"/>
    <col min="8716" max="8716" width="15.5703125" style="10" customWidth="1"/>
    <col min="8717" max="8718" width="13" style="10" customWidth="1"/>
    <col min="8719" max="8720" width="13.140625" style="10" customWidth="1"/>
    <col min="8721" max="8721" width="10.5703125" style="10" customWidth="1"/>
    <col min="8722" max="8722" width="12.42578125" style="10" customWidth="1"/>
    <col min="8723" max="8723" width="11.5703125" style="10" customWidth="1"/>
    <col min="8724" max="8724" width="12.28515625" style="10" customWidth="1"/>
    <col min="8725" max="8725" width="12.7109375" style="10" customWidth="1"/>
    <col min="8726" max="8726" width="12.5703125" style="10" customWidth="1"/>
    <col min="8727" max="8727" width="13.140625" style="10" customWidth="1"/>
    <col min="8728" max="8728" width="13.42578125" style="10" customWidth="1"/>
    <col min="8729" max="8729" width="10.28515625" style="10" customWidth="1"/>
    <col min="8730" max="8730" width="14.28515625" style="10" customWidth="1"/>
    <col min="8731" max="8731" width="12.85546875" style="10" customWidth="1"/>
    <col min="8732" max="8732" width="12" style="10" customWidth="1"/>
    <col min="8733" max="8733" width="16.28515625" style="10" customWidth="1"/>
    <col min="8734" max="8734" width="14.5703125" style="10" customWidth="1"/>
    <col min="8735" max="8735" width="16.85546875" style="10" customWidth="1"/>
    <col min="8736" max="8736" width="11.140625" style="10" customWidth="1"/>
    <col min="8737" max="8737" width="10.42578125" style="10" customWidth="1"/>
    <col min="8738" max="8738" width="10.85546875" style="10" customWidth="1"/>
    <col min="8739" max="8739" width="10.140625" style="10" customWidth="1"/>
    <col min="8740" max="8740" width="12.85546875" style="10" customWidth="1"/>
    <col min="8741" max="8742" width="11" style="10" customWidth="1"/>
    <col min="8743" max="8743" width="11.5703125" style="10" customWidth="1"/>
    <col min="8744" max="8744" width="11.28515625" style="10" customWidth="1"/>
    <col min="8745" max="8745" width="10.140625" style="10" customWidth="1"/>
    <col min="8746" max="8747" width="11.85546875" style="10" customWidth="1"/>
    <col min="8748" max="8748" width="12.28515625" style="10" customWidth="1"/>
    <col min="8749" max="8749" width="12.7109375" style="10" customWidth="1"/>
    <col min="8750" max="8750" width="15.140625" style="10" customWidth="1"/>
    <col min="8751" max="8751" width="10" style="10" customWidth="1"/>
    <col min="8752" max="8762" width="7.85546875" style="10" customWidth="1"/>
    <col min="8763" max="8763" width="9.140625" style="10" customWidth="1"/>
    <col min="8764" max="8764" width="8.28515625" style="10" customWidth="1"/>
    <col min="8765" max="8765" width="10.140625" style="10" customWidth="1"/>
    <col min="8766" max="8766" width="9.140625" style="10"/>
    <col min="8767" max="8767" width="11.85546875" style="10" customWidth="1"/>
    <col min="8768" max="8768" width="14.28515625" style="10" customWidth="1"/>
    <col min="8769" max="8968" width="9.140625" style="10"/>
    <col min="8969" max="8969" width="0" style="10" hidden="1" customWidth="1"/>
    <col min="8970" max="8970" width="15.5703125" style="10" customWidth="1"/>
    <col min="8971" max="8971" width="55.140625" style="10" customWidth="1"/>
    <col min="8972" max="8972" width="15.5703125" style="10" customWidth="1"/>
    <col min="8973" max="8974" width="13" style="10" customWidth="1"/>
    <col min="8975" max="8976" width="13.140625" style="10" customWidth="1"/>
    <col min="8977" max="8977" width="10.5703125" style="10" customWidth="1"/>
    <col min="8978" max="8978" width="12.42578125" style="10" customWidth="1"/>
    <col min="8979" max="8979" width="11.5703125" style="10" customWidth="1"/>
    <col min="8980" max="8980" width="12.28515625" style="10" customWidth="1"/>
    <col min="8981" max="8981" width="12.7109375" style="10" customWidth="1"/>
    <col min="8982" max="8982" width="12.5703125" style="10" customWidth="1"/>
    <col min="8983" max="8983" width="13.140625" style="10" customWidth="1"/>
    <col min="8984" max="8984" width="13.42578125" style="10" customWidth="1"/>
    <col min="8985" max="8985" width="10.28515625" style="10" customWidth="1"/>
    <col min="8986" max="8986" width="14.28515625" style="10" customWidth="1"/>
    <col min="8987" max="8987" width="12.85546875" style="10" customWidth="1"/>
    <col min="8988" max="8988" width="12" style="10" customWidth="1"/>
    <col min="8989" max="8989" width="16.28515625" style="10" customWidth="1"/>
    <col min="8990" max="8990" width="14.5703125" style="10" customWidth="1"/>
    <col min="8991" max="8991" width="16.85546875" style="10" customWidth="1"/>
    <col min="8992" max="8992" width="11.140625" style="10" customWidth="1"/>
    <col min="8993" max="8993" width="10.42578125" style="10" customWidth="1"/>
    <col min="8994" max="8994" width="10.85546875" style="10" customWidth="1"/>
    <col min="8995" max="8995" width="10.140625" style="10" customWidth="1"/>
    <col min="8996" max="8996" width="12.85546875" style="10" customWidth="1"/>
    <col min="8997" max="8998" width="11" style="10" customWidth="1"/>
    <col min="8999" max="8999" width="11.5703125" style="10" customWidth="1"/>
    <col min="9000" max="9000" width="11.28515625" style="10" customWidth="1"/>
    <col min="9001" max="9001" width="10.140625" style="10" customWidth="1"/>
    <col min="9002" max="9003" width="11.85546875" style="10" customWidth="1"/>
    <col min="9004" max="9004" width="12.28515625" style="10" customWidth="1"/>
    <col min="9005" max="9005" width="12.7109375" style="10" customWidth="1"/>
    <col min="9006" max="9006" width="15.140625" style="10" customWidth="1"/>
    <col min="9007" max="9007" width="10" style="10" customWidth="1"/>
    <col min="9008" max="9018" width="7.85546875" style="10" customWidth="1"/>
    <col min="9019" max="9019" width="9.140625" style="10" customWidth="1"/>
    <col min="9020" max="9020" width="8.28515625" style="10" customWidth="1"/>
    <col min="9021" max="9021" width="10.140625" style="10" customWidth="1"/>
    <col min="9022" max="9022" width="9.140625" style="10"/>
    <col min="9023" max="9023" width="11.85546875" style="10" customWidth="1"/>
    <col min="9024" max="9024" width="14.28515625" style="10" customWidth="1"/>
    <col min="9025" max="9224" width="9.140625" style="10"/>
    <col min="9225" max="9225" width="0" style="10" hidden="1" customWidth="1"/>
    <col min="9226" max="9226" width="15.5703125" style="10" customWidth="1"/>
    <col min="9227" max="9227" width="55.140625" style="10" customWidth="1"/>
    <col min="9228" max="9228" width="15.5703125" style="10" customWidth="1"/>
    <col min="9229" max="9230" width="13" style="10" customWidth="1"/>
    <col min="9231" max="9232" width="13.140625" style="10" customWidth="1"/>
    <col min="9233" max="9233" width="10.5703125" style="10" customWidth="1"/>
    <col min="9234" max="9234" width="12.42578125" style="10" customWidth="1"/>
    <col min="9235" max="9235" width="11.5703125" style="10" customWidth="1"/>
    <col min="9236" max="9236" width="12.28515625" style="10" customWidth="1"/>
    <col min="9237" max="9237" width="12.7109375" style="10" customWidth="1"/>
    <col min="9238" max="9238" width="12.5703125" style="10" customWidth="1"/>
    <col min="9239" max="9239" width="13.140625" style="10" customWidth="1"/>
    <col min="9240" max="9240" width="13.42578125" style="10" customWidth="1"/>
    <col min="9241" max="9241" width="10.28515625" style="10" customWidth="1"/>
    <col min="9242" max="9242" width="14.28515625" style="10" customWidth="1"/>
    <col min="9243" max="9243" width="12.85546875" style="10" customWidth="1"/>
    <col min="9244" max="9244" width="12" style="10" customWidth="1"/>
    <col min="9245" max="9245" width="16.28515625" style="10" customWidth="1"/>
    <col min="9246" max="9246" width="14.5703125" style="10" customWidth="1"/>
    <col min="9247" max="9247" width="16.85546875" style="10" customWidth="1"/>
    <col min="9248" max="9248" width="11.140625" style="10" customWidth="1"/>
    <col min="9249" max="9249" width="10.42578125" style="10" customWidth="1"/>
    <col min="9250" max="9250" width="10.85546875" style="10" customWidth="1"/>
    <col min="9251" max="9251" width="10.140625" style="10" customWidth="1"/>
    <col min="9252" max="9252" width="12.85546875" style="10" customWidth="1"/>
    <col min="9253" max="9254" width="11" style="10" customWidth="1"/>
    <col min="9255" max="9255" width="11.5703125" style="10" customWidth="1"/>
    <col min="9256" max="9256" width="11.28515625" style="10" customWidth="1"/>
    <col min="9257" max="9257" width="10.140625" style="10" customWidth="1"/>
    <col min="9258" max="9259" width="11.85546875" style="10" customWidth="1"/>
    <col min="9260" max="9260" width="12.28515625" style="10" customWidth="1"/>
    <col min="9261" max="9261" width="12.7109375" style="10" customWidth="1"/>
    <col min="9262" max="9262" width="15.140625" style="10" customWidth="1"/>
    <col min="9263" max="9263" width="10" style="10" customWidth="1"/>
    <col min="9264" max="9274" width="7.85546875" style="10" customWidth="1"/>
    <col min="9275" max="9275" width="9.140625" style="10" customWidth="1"/>
    <col min="9276" max="9276" width="8.28515625" style="10" customWidth="1"/>
    <col min="9277" max="9277" width="10.140625" style="10" customWidth="1"/>
    <col min="9278" max="9278" width="9.140625" style="10"/>
    <col min="9279" max="9279" width="11.85546875" style="10" customWidth="1"/>
    <col min="9280" max="9280" width="14.28515625" style="10" customWidth="1"/>
    <col min="9281" max="9480" width="9.140625" style="10"/>
    <col min="9481" max="9481" width="0" style="10" hidden="1" customWidth="1"/>
    <col min="9482" max="9482" width="15.5703125" style="10" customWidth="1"/>
    <col min="9483" max="9483" width="55.140625" style="10" customWidth="1"/>
    <col min="9484" max="9484" width="15.5703125" style="10" customWidth="1"/>
    <col min="9485" max="9486" width="13" style="10" customWidth="1"/>
    <col min="9487" max="9488" width="13.140625" style="10" customWidth="1"/>
    <col min="9489" max="9489" width="10.5703125" style="10" customWidth="1"/>
    <col min="9490" max="9490" width="12.42578125" style="10" customWidth="1"/>
    <col min="9491" max="9491" width="11.5703125" style="10" customWidth="1"/>
    <col min="9492" max="9492" width="12.28515625" style="10" customWidth="1"/>
    <col min="9493" max="9493" width="12.7109375" style="10" customWidth="1"/>
    <col min="9494" max="9494" width="12.5703125" style="10" customWidth="1"/>
    <col min="9495" max="9495" width="13.140625" style="10" customWidth="1"/>
    <col min="9496" max="9496" width="13.42578125" style="10" customWidth="1"/>
    <col min="9497" max="9497" width="10.28515625" style="10" customWidth="1"/>
    <col min="9498" max="9498" width="14.28515625" style="10" customWidth="1"/>
    <col min="9499" max="9499" width="12.85546875" style="10" customWidth="1"/>
    <col min="9500" max="9500" width="12" style="10" customWidth="1"/>
    <col min="9501" max="9501" width="16.28515625" style="10" customWidth="1"/>
    <col min="9502" max="9502" width="14.5703125" style="10" customWidth="1"/>
    <col min="9503" max="9503" width="16.85546875" style="10" customWidth="1"/>
    <col min="9504" max="9504" width="11.140625" style="10" customWidth="1"/>
    <col min="9505" max="9505" width="10.42578125" style="10" customWidth="1"/>
    <col min="9506" max="9506" width="10.85546875" style="10" customWidth="1"/>
    <col min="9507" max="9507" width="10.140625" style="10" customWidth="1"/>
    <col min="9508" max="9508" width="12.85546875" style="10" customWidth="1"/>
    <col min="9509" max="9510" width="11" style="10" customWidth="1"/>
    <col min="9511" max="9511" width="11.5703125" style="10" customWidth="1"/>
    <col min="9512" max="9512" width="11.28515625" style="10" customWidth="1"/>
    <col min="9513" max="9513" width="10.140625" style="10" customWidth="1"/>
    <col min="9514" max="9515" width="11.85546875" style="10" customWidth="1"/>
    <col min="9516" max="9516" width="12.28515625" style="10" customWidth="1"/>
    <col min="9517" max="9517" width="12.7109375" style="10" customWidth="1"/>
    <col min="9518" max="9518" width="15.140625" style="10" customWidth="1"/>
    <col min="9519" max="9519" width="10" style="10" customWidth="1"/>
    <col min="9520" max="9530" width="7.85546875" style="10" customWidth="1"/>
    <col min="9531" max="9531" width="9.140625" style="10" customWidth="1"/>
    <col min="9532" max="9532" width="8.28515625" style="10" customWidth="1"/>
    <col min="9533" max="9533" width="10.140625" style="10" customWidth="1"/>
    <col min="9534" max="9534" width="9.140625" style="10"/>
    <col min="9535" max="9535" width="11.85546875" style="10" customWidth="1"/>
    <col min="9536" max="9536" width="14.28515625" style="10" customWidth="1"/>
    <col min="9537" max="9736" width="9.140625" style="10"/>
    <col min="9737" max="9737" width="0" style="10" hidden="1" customWidth="1"/>
    <col min="9738" max="9738" width="15.5703125" style="10" customWidth="1"/>
    <col min="9739" max="9739" width="55.140625" style="10" customWidth="1"/>
    <col min="9740" max="9740" width="15.5703125" style="10" customWidth="1"/>
    <col min="9741" max="9742" width="13" style="10" customWidth="1"/>
    <col min="9743" max="9744" width="13.140625" style="10" customWidth="1"/>
    <col min="9745" max="9745" width="10.5703125" style="10" customWidth="1"/>
    <col min="9746" max="9746" width="12.42578125" style="10" customWidth="1"/>
    <col min="9747" max="9747" width="11.5703125" style="10" customWidth="1"/>
    <col min="9748" max="9748" width="12.28515625" style="10" customWidth="1"/>
    <col min="9749" max="9749" width="12.7109375" style="10" customWidth="1"/>
    <col min="9750" max="9750" width="12.5703125" style="10" customWidth="1"/>
    <col min="9751" max="9751" width="13.140625" style="10" customWidth="1"/>
    <col min="9752" max="9752" width="13.42578125" style="10" customWidth="1"/>
    <col min="9753" max="9753" width="10.28515625" style="10" customWidth="1"/>
    <col min="9754" max="9754" width="14.28515625" style="10" customWidth="1"/>
    <col min="9755" max="9755" width="12.85546875" style="10" customWidth="1"/>
    <col min="9756" max="9756" width="12" style="10" customWidth="1"/>
    <col min="9757" max="9757" width="16.28515625" style="10" customWidth="1"/>
    <col min="9758" max="9758" width="14.5703125" style="10" customWidth="1"/>
    <col min="9759" max="9759" width="16.85546875" style="10" customWidth="1"/>
    <col min="9760" max="9760" width="11.140625" style="10" customWidth="1"/>
    <col min="9761" max="9761" width="10.42578125" style="10" customWidth="1"/>
    <col min="9762" max="9762" width="10.85546875" style="10" customWidth="1"/>
    <col min="9763" max="9763" width="10.140625" style="10" customWidth="1"/>
    <col min="9764" max="9764" width="12.85546875" style="10" customWidth="1"/>
    <col min="9765" max="9766" width="11" style="10" customWidth="1"/>
    <col min="9767" max="9767" width="11.5703125" style="10" customWidth="1"/>
    <col min="9768" max="9768" width="11.28515625" style="10" customWidth="1"/>
    <col min="9769" max="9769" width="10.140625" style="10" customWidth="1"/>
    <col min="9770" max="9771" width="11.85546875" style="10" customWidth="1"/>
    <col min="9772" max="9772" width="12.28515625" style="10" customWidth="1"/>
    <col min="9773" max="9773" width="12.7109375" style="10" customWidth="1"/>
    <col min="9774" max="9774" width="15.140625" style="10" customWidth="1"/>
    <col min="9775" max="9775" width="10" style="10" customWidth="1"/>
    <col min="9776" max="9786" width="7.85546875" style="10" customWidth="1"/>
    <col min="9787" max="9787" width="9.140625" style="10" customWidth="1"/>
    <col min="9788" max="9788" width="8.28515625" style="10" customWidth="1"/>
    <col min="9789" max="9789" width="10.140625" style="10" customWidth="1"/>
    <col min="9790" max="9790" width="9.140625" style="10"/>
    <col min="9791" max="9791" width="11.85546875" style="10" customWidth="1"/>
    <col min="9792" max="9792" width="14.28515625" style="10" customWidth="1"/>
    <col min="9793" max="9992" width="9.140625" style="10"/>
    <col min="9993" max="9993" width="0" style="10" hidden="1" customWidth="1"/>
    <col min="9994" max="9994" width="15.5703125" style="10" customWidth="1"/>
    <col min="9995" max="9995" width="55.140625" style="10" customWidth="1"/>
    <col min="9996" max="9996" width="15.5703125" style="10" customWidth="1"/>
    <col min="9997" max="9998" width="13" style="10" customWidth="1"/>
    <col min="9999" max="10000" width="13.140625" style="10" customWidth="1"/>
    <col min="10001" max="10001" width="10.5703125" style="10" customWidth="1"/>
    <col min="10002" max="10002" width="12.42578125" style="10" customWidth="1"/>
    <col min="10003" max="10003" width="11.5703125" style="10" customWidth="1"/>
    <col min="10004" max="10004" width="12.28515625" style="10" customWidth="1"/>
    <col min="10005" max="10005" width="12.7109375" style="10" customWidth="1"/>
    <col min="10006" max="10006" width="12.5703125" style="10" customWidth="1"/>
    <col min="10007" max="10007" width="13.140625" style="10" customWidth="1"/>
    <col min="10008" max="10008" width="13.42578125" style="10" customWidth="1"/>
    <col min="10009" max="10009" width="10.28515625" style="10" customWidth="1"/>
    <col min="10010" max="10010" width="14.28515625" style="10" customWidth="1"/>
    <col min="10011" max="10011" width="12.85546875" style="10" customWidth="1"/>
    <col min="10012" max="10012" width="12" style="10" customWidth="1"/>
    <col min="10013" max="10013" width="16.28515625" style="10" customWidth="1"/>
    <col min="10014" max="10014" width="14.5703125" style="10" customWidth="1"/>
    <col min="10015" max="10015" width="16.85546875" style="10" customWidth="1"/>
    <col min="10016" max="10016" width="11.140625" style="10" customWidth="1"/>
    <col min="10017" max="10017" width="10.42578125" style="10" customWidth="1"/>
    <col min="10018" max="10018" width="10.85546875" style="10" customWidth="1"/>
    <col min="10019" max="10019" width="10.140625" style="10" customWidth="1"/>
    <col min="10020" max="10020" width="12.85546875" style="10" customWidth="1"/>
    <col min="10021" max="10022" width="11" style="10" customWidth="1"/>
    <col min="10023" max="10023" width="11.5703125" style="10" customWidth="1"/>
    <col min="10024" max="10024" width="11.28515625" style="10" customWidth="1"/>
    <col min="10025" max="10025" width="10.140625" style="10" customWidth="1"/>
    <col min="10026" max="10027" width="11.85546875" style="10" customWidth="1"/>
    <col min="10028" max="10028" width="12.28515625" style="10" customWidth="1"/>
    <col min="10029" max="10029" width="12.7109375" style="10" customWidth="1"/>
    <col min="10030" max="10030" width="15.140625" style="10" customWidth="1"/>
    <col min="10031" max="10031" width="10" style="10" customWidth="1"/>
    <col min="10032" max="10042" width="7.85546875" style="10" customWidth="1"/>
    <col min="10043" max="10043" width="9.140625" style="10" customWidth="1"/>
    <col min="10044" max="10044" width="8.28515625" style="10" customWidth="1"/>
    <col min="10045" max="10045" width="10.140625" style="10" customWidth="1"/>
    <col min="10046" max="10046" width="9.140625" style="10"/>
    <col min="10047" max="10047" width="11.85546875" style="10" customWidth="1"/>
    <col min="10048" max="10048" width="14.28515625" style="10" customWidth="1"/>
    <col min="10049" max="10248" width="9.140625" style="10"/>
    <col min="10249" max="10249" width="0" style="10" hidden="1" customWidth="1"/>
    <col min="10250" max="10250" width="15.5703125" style="10" customWidth="1"/>
    <col min="10251" max="10251" width="55.140625" style="10" customWidth="1"/>
    <col min="10252" max="10252" width="15.5703125" style="10" customWidth="1"/>
    <col min="10253" max="10254" width="13" style="10" customWidth="1"/>
    <col min="10255" max="10256" width="13.140625" style="10" customWidth="1"/>
    <col min="10257" max="10257" width="10.5703125" style="10" customWidth="1"/>
    <col min="10258" max="10258" width="12.42578125" style="10" customWidth="1"/>
    <col min="10259" max="10259" width="11.5703125" style="10" customWidth="1"/>
    <col min="10260" max="10260" width="12.28515625" style="10" customWidth="1"/>
    <col min="10261" max="10261" width="12.7109375" style="10" customWidth="1"/>
    <col min="10262" max="10262" width="12.5703125" style="10" customWidth="1"/>
    <col min="10263" max="10263" width="13.140625" style="10" customWidth="1"/>
    <col min="10264" max="10264" width="13.42578125" style="10" customWidth="1"/>
    <col min="10265" max="10265" width="10.28515625" style="10" customWidth="1"/>
    <col min="10266" max="10266" width="14.28515625" style="10" customWidth="1"/>
    <col min="10267" max="10267" width="12.85546875" style="10" customWidth="1"/>
    <col min="10268" max="10268" width="12" style="10" customWidth="1"/>
    <col min="10269" max="10269" width="16.28515625" style="10" customWidth="1"/>
    <col min="10270" max="10270" width="14.5703125" style="10" customWidth="1"/>
    <col min="10271" max="10271" width="16.85546875" style="10" customWidth="1"/>
    <col min="10272" max="10272" width="11.140625" style="10" customWidth="1"/>
    <col min="10273" max="10273" width="10.42578125" style="10" customWidth="1"/>
    <col min="10274" max="10274" width="10.85546875" style="10" customWidth="1"/>
    <col min="10275" max="10275" width="10.140625" style="10" customWidth="1"/>
    <col min="10276" max="10276" width="12.85546875" style="10" customWidth="1"/>
    <col min="10277" max="10278" width="11" style="10" customWidth="1"/>
    <col min="10279" max="10279" width="11.5703125" style="10" customWidth="1"/>
    <col min="10280" max="10280" width="11.28515625" style="10" customWidth="1"/>
    <col min="10281" max="10281" width="10.140625" style="10" customWidth="1"/>
    <col min="10282" max="10283" width="11.85546875" style="10" customWidth="1"/>
    <col min="10284" max="10284" width="12.28515625" style="10" customWidth="1"/>
    <col min="10285" max="10285" width="12.7109375" style="10" customWidth="1"/>
    <col min="10286" max="10286" width="15.140625" style="10" customWidth="1"/>
    <col min="10287" max="10287" width="10" style="10" customWidth="1"/>
    <col min="10288" max="10298" width="7.85546875" style="10" customWidth="1"/>
    <col min="10299" max="10299" width="9.140625" style="10" customWidth="1"/>
    <col min="10300" max="10300" width="8.28515625" style="10" customWidth="1"/>
    <col min="10301" max="10301" width="10.140625" style="10" customWidth="1"/>
    <col min="10302" max="10302" width="9.140625" style="10"/>
    <col min="10303" max="10303" width="11.85546875" style="10" customWidth="1"/>
    <col min="10304" max="10304" width="14.28515625" style="10" customWidth="1"/>
    <col min="10305" max="10504" width="9.140625" style="10"/>
    <col min="10505" max="10505" width="0" style="10" hidden="1" customWidth="1"/>
    <col min="10506" max="10506" width="15.5703125" style="10" customWidth="1"/>
    <col min="10507" max="10507" width="55.140625" style="10" customWidth="1"/>
    <col min="10508" max="10508" width="15.5703125" style="10" customWidth="1"/>
    <col min="10509" max="10510" width="13" style="10" customWidth="1"/>
    <col min="10511" max="10512" width="13.140625" style="10" customWidth="1"/>
    <col min="10513" max="10513" width="10.5703125" style="10" customWidth="1"/>
    <col min="10514" max="10514" width="12.42578125" style="10" customWidth="1"/>
    <col min="10515" max="10515" width="11.5703125" style="10" customWidth="1"/>
    <col min="10516" max="10516" width="12.28515625" style="10" customWidth="1"/>
    <col min="10517" max="10517" width="12.7109375" style="10" customWidth="1"/>
    <col min="10518" max="10518" width="12.5703125" style="10" customWidth="1"/>
    <col min="10519" max="10519" width="13.140625" style="10" customWidth="1"/>
    <col min="10520" max="10520" width="13.42578125" style="10" customWidth="1"/>
    <col min="10521" max="10521" width="10.28515625" style="10" customWidth="1"/>
    <col min="10522" max="10522" width="14.28515625" style="10" customWidth="1"/>
    <col min="10523" max="10523" width="12.85546875" style="10" customWidth="1"/>
    <col min="10524" max="10524" width="12" style="10" customWidth="1"/>
    <col min="10525" max="10525" width="16.28515625" style="10" customWidth="1"/>
    <col min="10526" max="10526" width="14.5703125" style="10" customWidth="1"/>
    <col min="10527" max="10527" width="16.85546875" style="10" customWidth="1"/>
    <col min="10528" max="10528" width="11.140625" style="10" customWidth="1"/>
    <col min="10529" max="10529" width="10.42578125" style="10" customWidth="1"/>
    <col min="10530" max="10530" width="10.85546875" style="10" customWidth="1"/>
    <col min="10531" max="10531" width="10.140625" style="10" customWidth="1"/>
    <col min="10532" max="10532" width="12.85546875" style="10" customWidth="1"/>
    <col min="10533" max="10534" width="11" style="10" customWidth="1"/>
    <col min="10535" max="10535" width="11.5703125" style="10" customWidth="1"/>
    <col min="10536" max="10536" width="11.28515625" style="10" customWidth="1"/>
    <col min="10537" max="10537" width="10.140625" style="10" customWidth="1"/>
    <col min="10538" max="10539" width="11.85546875" style="10" customWidth="1"/>
    <col min="10540" max="10540" width="12.28515625" style="10" customWidth="1"/>
    <col min="10541" max="10541" width="12.7109375" style="10" customWidth="1"/>
    <col min="10542" max="10542" width="15.140625" style="10" customWidth="1"/>
    <col min="10543" max="10543" width="10" style="10" customWidth="1"/>
    <col min="10544" max="10554" width="7.85546875" style="10" customWidth="1"/>
    <col min="10555" max="10555" width="9.140625" style="10" customWidth="1"/>
    <col min="10556" max="10556" width="8.28515625" style="10" customWidth="1"/>
    <col min="10557" max="10557" width="10.140625" style="10" customWidth="1"/>
    <col min="10558" max="10558" width="9.140625" style="10"/>
    <col min="10559" max="10559" width="11.85546875" style="10" customWidth="1"/>
    <col min="10560" max="10560" width="14.28515625" style="10" customWidth="1"/>
    <col min="10561" max="10760" width="9.140625" style="10"/>
    <col min="10761" max="10761" width="0" style="10" hidden="1" customWidth="1"/>
    <col min="10762" max="10762" width="15.5703125" style="10" customWidth="1"/>
    <col min="10763" max="10763" width="55.140625" style="10" customWidth="1"/>
    <col min="10764" max="10764" width="15.5703125" style="10" customWidth="1"/>
    <col min="10765" max="10766" width="13" style="10" customWidth="1"/>
    <col min="10767" max="10768" width="13.140625" style="10" customWidth="1"/>
    <col min="10769" max="10769" width="10.5703125" style="10" customWidth="1"/>
    <col min="10770" max="10770" width="12.42578125" style="10" customWidth="1"/>
    <col min="10771" max="10771" width="11.5703125" style="10" customWidth="1"/>
    <col min="10772" max="10772" width="12.28515625" style="10" customWidth="1"/>
    <col min="10773" max="10773" width="12.7109375" style="10" customWidth="1"/>
    <col min="10774" max="10774" width="12.5703125" style="10" customWidth="1"/>
    <col min="10775" max="10775" width="13.140625" style="10" customWidth="1"/>
    <col min="10776" max="10776" width="13.42578125" style="10" customWidth="1"/>
    <col min="10777" max="10777" width="10.28515625" style="10" customWidth="1"/>
    <col min="10778" max="10778" width="14.28515625" style="10" customWidth="1"/>
    <col min="10779" max="10779" width="12.85546875" style="10" customWidth="1"/>
    <col min="10780" max="10780" width="12" style="10" customWidth="1"/>
    <col min="10781" max="10781" width="16.28515625" style="10" customWidth="1"/>
    <col min="10782" max="10782" width="14.5703125" style="10" customWidth="1"/>
    <col min="10783" max="10783" width="16.85546875" style="10" customWidth="1"/>
    <col min="10784" max="10784" width="11.140625" style="10" customWidth="1"/>
    <col min="10785" max="10785" width="10.42578125" style="10" customWidth="1"/>
    <col min="10786" max="10786" width="10.85546875" style="10" customWidth="1"/>
    <col min="10787" max="10787" width="10.140625" style="10" customWidth="1"/>
    <col min="10788" max="10788" width="12.85546875" style="10" customWidth="1"/>
    <col min="10789" max="10790" width="11" style="10" customWidth="1"/>
    <col min="10791" max="10791" width="11.5703125" style="10" customWidth="1"/>
    <col min="10792" max="10792" width="11.28515625" style="10" customWidth="1"/>
    <col min="10793" max="10793" width="10.140625" style="10" customWidth="1"/>
    <col min="10794" max="10795" width="11.85546875" style="10" customWidth="1"/>
    <col min="10796" max="10796" width="12.28515625" style="10" customWidth="1"/>
    <col min="10797" max="10797" width="12.7109375" style="10" customWidth="1"/>
    <col min="10798" max="10798" width="15.140625" style="10" customWidth="1"/>
    <col min="10799" max="10799" width="10" style="10" customWidth="1"/>
    <col min="10800" max="10810" width="7.85546875" style="10" customWidth="1"/>
    <col min="10811" max="10811" width="9.140625" style="10" customWidth="1"/>
    <col min="10812" max="10812" width="8.28515625" style="10" customWidth="1"/>
    <col min="10813" max="10813" width="10.140625" style="10" customWidth="1"/>
    <col min="10814" max="10814" width="9.140625" style="10"/>
    <col min="10815" max="10815" width="11.85546875" style="10" customWidth="1"/>
    <col min="10816" max="10816" width="14.28515625" style="10" customWidth="1"/>
    <col min="10817" max="11016" width="9.140625" style="10"/>
    <col min="11017" max="11017" width="0" style="10" hidden="1" customWidth="1"/>
    <col min="11018" max="11018" width="15.5703125" style="10" customWidth="1"/>
    <col min="11019" max="11019" width="55.140625" style="10" customWidth="1"/>
    <col min="11020" max="11020" width="15.5703125" style="10" customWidth="1"/>
    <col min="11021" max="11022" width="13" style="10" customWidth="1"/>
    <col min="11023" max="11024" width="13.140625" style="10" customWidth="1"/>
    <col min="11025" max="11025" width="10.5703125" style="10" customWidth="1"/>
    <col min="11026" max="11026" width="12.42578125" style="10" customWidth="1"/>
    <col min="11027" max="11027" width="11.5703125" style="10" customWidth="1"/>
    <col min="11028" max="11028" width="12.28515625" style="10" customWidth="1"/>
    <col min="11029" max="11029" width="12.7109375" style="10" customWidth="1"/>
    <col min="11030" max="11030" width="12.5703125" style="10" customWidth="1"/>
    <col min="11031" max="11031" width="13.140625" style="10" customWidth="1"/>
    <col min="11032" max="11032" width="13.42578125" style="10" customWidth="1"/>
    <col min="11033" max="11033" width="10.28515625" style="10" customWidth="1"/>
    <col min="11034" max="11034" width="14.28515625" style="10" customWidth="1"/>
    <col min="11035" max="11035" width="12.85546875" style="10" customWidth="1"/>
    <col min="11036" max="11036" width="12" style="10" customWidth="1"/>
    <col min="11037" max="11037" width="16.28515625" style="10" customWidth="1"/>
    <col min="11038" max="11038" width="14.5703125" style="10" customWidth="1"/>
    <col min="11039" max="11039" width="16.85546875" style="10" customWidth="1"/>
    <col min="11040" max="11040" width="11.140625" style="10" customWidth="1"/>
    <col min="11041" max="11041" width="10.42578125" style="10" customWidth="1"/>
    <col min="11042" max="11042" width="10.85546875" style="10" customWidth="1"/>
    <col min="11043" max="11043" width="10.140625" style="10" customWidth="1"/>
    <col min="11044" max="11044" width="12.85546875" style="10" customWidth="1"/>
    <col min="11045" max="11046" width="11" style="10" customWidth="1"/>
    <col min="11047" max="11047" width="11.5703125" style="10" customWidth="1"/>
    <col min="11048" max="11048" width="11.28515625" style="10" customWidth="1"/>
    <col min="11049" max="11049" width="10.140625" style="10" customWidth="1"/>
    <col min="11050" max="11051" width="11.85546875" style="10" customWidth="1"/>
    <col min="11052" max="11052" width="12.28515625" style="10" customWidth="1"/>
    <col min="11053" max="11053" width="12.7109375" style="10" customWidth="1"/>
    <col min="11054" max="11054" width="15.140625" style="10" customWidth="1"/>
    <col min="11055" max="11055" width="10" style="10" customWidth="1"/>
    <col min="11056" max="11066" width="7.85546875" style="10" customWidth="1"/>
    <col min="11067" max="11067" width="9.140625" style="10" customWidth="1"/>
    <col min="11068" max="11068" width="8.28515625" style="10" customWidth="1"/>
    <col min="11069" max="11069" width="10.140625" style="10" customWidth="1"/>
    <col min="11070" max="11070" width="9.140625" style="10"/>
    <col min="11071" max="11071" width="11.85546875" style="10" customWidth="1"/>
    <col min="11072" max="11072" width="14.28515625" style="10" customWidth="1"/>
    <col min="11073" max="11272" width="9.140625" style="10"/>
    <col min="11273" max="11273" width="0" style="10" hidden="1" customWidth="1"/>
    <col min="11274" max="11274" width="15.5703125" style="10" customWidth="1"/>
    <col min="11275" max="11275" width="55.140625" style="10" customWidth="1"/>
    <col min="11276" max="11276" width="15.5703125" style="10" customWidth="1"/>
    <col min="11277" max="11278" width="13" style="10" customWidth="1"/>
    <col min="11279" max="11280" width="13.140625" style="10" customWidth="1"/>
    <col min="11281" max="11281" width="10.5703125" style="10" customWidth="1"/>
    <col min="11282" max="11282" width="12.42578125" style="10" customWidth="1"/>
    <col min="11283" max="11283" width="11.5703125" style="10" customWidth="1"/>
    <col min="11284" max="11284" width="12.28515625" style="10" customWidth="1"/>
    <col min="11285" max="11285" width="12.7109375" style="10" customWidth="1"/>
    <col min="11286" max="11286" width="12.5703125" style="10" customWidth="1"/>
    <col min="11287" max="11287" width="13.140625" style="10" customWidth="1"/>
    <col min="11288" max="11288" width="13.42578125" style="10" customWidth="1"/>
    <col min="11289" max="11289" width="10.28515625" style="10" customWidth="1"/>
    <col min="11290" max="11290" width="14.28515625" style="10" customWidth="1"/>
    <col min="11291" max="11291" width="12.85546875" style="10" customWidth="1"/>
    <col min="11292" max="11292" width="12" style="10" customWidth="1"/>
    <col min="11293" max="11293" width="16.28515625" style="10" customWidth="1"/>
    <col min="11294" max="11294" width="14.5703125" style="10" customWidth="1"/>
    <col min="11295" max="11295" width="16.85546875" style="10" customWidth="1"/>
    <col min="11296" max="11296" width="11.140625" style="10" customWidth="1"/>
    <col min="11297" max="11297" width="10.42578125" style="10" customWidth="1"/>
    <col min="11298" max="11298" width="10.85546875" style="10" customWidth="1"/>
    <col min="11299" max="11299" width="10.140625" style="10" customWidth="1"/>
    <col min="11300" max="11300" width="12.85546875" style="10" customWidth="1"/>
    <col min="11301" max="11302" width="11" style="10" customWidth="1"/>
    <col min="11303" max="11303" width="11.5703125" style="10" customWidth="1"/>
    <col min="11304" max="11304" width="11.28515625" style="10" customWidth="1"/>
    <col min="11305" max="11305" width="10.140625" style="10" customWidth="1"/>
    <col min="11306" max="11307" width="11.85546875" style="10" customWidth="1"/>
    <col min="11308" max="11308" width="12.28515625" style="10" customWidth="1"/>
    <col min="11309" max="11309" width="12.7109375" style="10" customWidth="1"/>
    <col min="11310" max="11310" width="15.140625" style="10" customWidth="1"/>
    <col min="11311" max="11311" width="10" style="10" customWidth="1"/>
    <col min="11312" max="11322" width="7.85546875" style="10" customWidth="1"/>
    <col min="11323" max="11323" width="9.140625" style="10" customWidth="1"/>
    <col min="11324" max="11324" width="8.28515625" style="10" customWidth="1"/>
    <col min="11325" max="11325" width="10.140625" style="10" customWidth="1"/>
    <col min="11326" max="11326" width="9.140625" style="10"/>
    <col min="11327" max="11327" width="11.85546875" style="10" customWidth="1"/>
    <col min="11328" max="11328" width="14.28515625" style="10" customWidth="1"/>
    <col min="11329" max="11528" width="9.140625" style="10"/>
    <col min="11529" max="11529" width="0" style="10" hidden="1" customWidth="1"/>
    <col min="11530" max="11530" width="15.5703125" style="10" customWidth="1"/>
    <col min="11531" max="11531" width="55.140625" style="10" customWidth="1"/>
    <col min="11532" max="11532" width="15.5703125" style="10" customWidth="1"/>
    <col min="11533" max="11534" width="13" style="10" customWidth="1"/>
    <col min="11535" max="11536" width="13.140625" style="10" customWidth="1"/>
    <col min="11537" max="11537" width="10.5703125" style="10" customWidth="1"/>
    <col min="11538" max="11538" width="12.42578125" style="10" customWidth="1"/>
    <col min="11539" max="11539" width="11.5703125" style="10" customWidth="1"/>
    <col min="11540" max="11540" width="12.28515625" style="10" customWidth="1"/>
    <col min="11541" max="11541" width="12.7109375" style="10" customWidth="1"/>
    <col min="11542" max="11542" width="12.5703125" style="10" customWidth="1"/>
    <col min="11543" max="11543" width="13.140625" style="10" customWidth="1"/>
    <col min="11544" max="11544" width="13.42578125" style="10" customWidth="1"/>
    <col min="11545" max="11545" width="10.28515625" style="10" customWidth="1"/>
    <col min="11546" max="11546" width="14.28515625" style="10" customWidth="1"/>
    <col min="11547" max="11547" width="12.85546875" style="10" customWidth="1"/>
    <col min="11548" max="11548" width="12" style="10" customWidth="1"/>
    <col min="11549" max="11549" width="16.28515625" style="10" customWidth="1"/>
    <col min="11550" max="11550" width="14.5703125" style="10" customWidth="1"/>
    <col min="11551" max="11551" width="16.85546875" style="10" customWidth="1"/>
    <col min="11552" max="11552" width="11.140625" style="10" customWidth="1"/>
    <col min="11553" max="11553" width="10.42578125" style="10" customWidth="1"/>
    <col min="11554" max="11554" width="10.85546875" style="10" customWidth="1"/>
    <col min="11555" max="11555" width="10.140625" style="10" customWidth="1"/>
    <col min="11556" max="11556" width="12.85546875" style="10" customWidth="1"/>
    <col min="11557" max="11558" width="11" style="10" customWidth="1"/>
    <col min="11559" max="11559" width="11.5703125" style="10" customWidth="1"/>
    <col min="11560" max="11560" width="11.28515625" style="10" customWidth="1"/>
    <col min="11561" max="11561" width="10.140625" style="10" customWidth="1"/>
    <col min="11562" max="11563" width="11.85546875" style="10" customWidth="1"/>
    <col min="11564" max="11564" width="12.28515625" style="10" customWidth="1"/>
    <col min="11565" max="11565" width="12.7109375" style="10" customWidth="1"/>
    <col min="11566" max="11566" width="15.140625" style="10" customWidth="1"/>
    <col min="11567" max="11567" width="10" style="10" customWidth="1"/>
    <col min="11568" max="11578" width="7.85546875" style="10" customWidth="1"/>
    <col min="11579" max="11579" width="9.140625" style="10" customWidth="1"/>
    <col min="11580" max="11580" width="8.28515625" style="10" customWidth="1"/>
    <col min="11581" max="11581" width="10.140625" style="10" customWidth="1"/>
    <col min="11582" max="11582" width="9.140625" style="10"/>
    <col min="11583" max="11583" width="11.85546875" style="10" customWidth="1"/>
    <col min="11584" max="11584" width="14.28515625" style="10" customWidth="1"/>
    <col min="11585" max="11784" width="9.140625" style="10"/>
    <col min="11785" max="11785" width="0" style="10" hidden="1" customWidth="1"/>
    <col min="11786" max="11786" width="15.5703125" style="10" customWidth="1"/>
    <col min="11787" max="11787" width="55.140625" style="10" customWidth="1"/>
    <col min="11788" max="11788" width="15.5703125" style="10" customWidth="1"/>
    <col min="11789" max="11790" width="13" style="10" customWidth="1"/>
    <col min="11791" max="11792" width="13.140625" style="10" customWidth="1"/>
    <col min="11793" max="11793" width="10.5703125" style="10" customWidth="1"/>
    <col min="11794" max="11794" width="12.42578125" style="10" customWidth="1"/>
    <col min="11795" max="11795" width="11.5703125" style="10" customWidth="1"/>
    <col min="11796" max="11796" width="12.28515625" style="10" customWidth="1"/>
    <col min="11797" max="11797" width="12.7109375" style="10" customWidth="1"/>
    <col min="11798" max="11798" width="12.5703125" style="10" customWidth="1"/>
    <col min="11799" max="11799" width="13.140625" style="10" customWidth="1"/>
    <col min="11800" max="11800" width="13.42578125" style="10" customWidth="1"/>
    <col min="11801" max="11801" width="10.28515625" style="10" customWidth="1"/>
    <col min="11802" max="11802" width="14.28515625" style="10" customWidth="1"/>
    <col min="11803" max="11803" width="12.85546875" style="10" customWidth="1"/>
    <col min="11804" max="11804" width="12" style="10" customWidth="1"/>
    <col min="11805" max="11805" width="16.28515625" style="10" customWidth="1"/>
    <col min="11806" max="11806" width="14.5703125" style="10" customWidth="1"/>
    <col min="11807" max="11807" width="16.85546875" style="10" customWidth="1"/>
    <col min="11808" max="11808" width="11.140625" style="10" customWidth="1"/>
    <col min="11809" max="11809" width="10.42578125" style="10" customWidth="1"/>
    <col min="11810" max="11810" width="10.85546875" style="10" customWidth="1"/>
    <col min="11811" max="11811" width="10.140625" style="10" customWidth="1"/>
    <col min="11812" max="11812" width="12.85546875" style="10" customWidth="1"/>
    <col min="11813" max="11814" width="11" style="10" customWidth="1"/>
    <col min="11815" max="11815" width="11.5703125" style="10" customWidth="1"/>
    <col min="11816" max="11816" width="11.28515625" style="10" customWidth="1"/>
    <col min="11817" max="11817" width="10.140625" style="10" customWidth="1"/>
    <col min="11818" max="11819" width="11.85546875" style="10" customWidth="1"/>
    <col min="11820" max="11820" width="12.28515625" style="10" customWidth="1"/>
    <col min="11821" max="11821" width="12.7109375" style="10" customWidth="1"/>
    <col min="11822" max="11822" width="15.140625" style="10" customWidth="1"/>
    <col min="11823" max="11823" width="10" style="10" customWidth="1"/>
    <col min="11824" max="11834" width="7.85546875" style="10" customWidth="1"/>
    <col min="11835" max="11835" width="9.140625" style="10" customWidth="1"/>
    <col min="11836" max="11836" width="8.28515625" style="10" customWidth="1"/>
    <col min="11837" max="11837" width="10.140625" style="10" customWidth="1"/>
    <col min="11838" max="11838" width="9.140625" style="10"/>
    <col min="11839" max="11839" width="11.85546875" style="10" customWidth="1"/>
    <col min="11840" max="11840" width="14.28515625" style="10" customWidth="1"/>
    <col min="11841" max="12040" width="9.140625" style="10"/>
    <col min="12041" max="12041" width="0" style="10" hidden="1" customWidth="1"/>
    <col min="12042" max="12042" width="15.5703125" style="10" customWidth="1"/>
    <col min="12043" max="12043" width="55.140625" style="10" customWidth="1"/>
    <col min="12044" max="12044" width="15.5703125" style="10" customWidth="1"/>
    <col min="12045" max="12046" width="13" style="10" customWidth="1"/>
    <col min="12047" max="12048" width="13.140625" style="10" customWidth="1"/>
    <col min="12049" max="12049" width="10.5703125" style="10" customWidth="1"/>
    <col min="12050" max="12050" width="12.42578125" style="10" customWidth="1"/>
    <col min="12051" max="12051" width="11.5703125" style="10" customWidth="1"/>
    <col min="12052" max="12052" width="12.28515625" style="10" customWidth="1"/>
    <col min="12053" max="12053" width="12.7109375" style="10" customWidth="1"/>
    <col min="12054" max="12054" width="12.5703125" style="10" customWidth="1"/>
    <col min="12055" max="12055" width="13.140625" style="10" customWidth="1"/>
    <col min="12056" max="12056" width="13.42578125" style="10" customWidth="1"/>
    <col min="12057" max="12057" width="10.28515625" style="10" customWidth="1"/>
    <col min="12058" max="12058" width="14.28515625" style="10" customWidth="1"/>
    <col min="12059" max="12059" width="12.85546875" style="10" customWidth="1"/>
    <col min="12060" max="12060" width="12" style="10" customWidth="1"/>
    <col min="12061" max="12061" width="16.28515625" style="10" customWidth="1"/>
    <col min="12062" max="12062" width="14.5703125" style="10" customWidth="1"/>
    <col min="12063" max="12063" width="16.85546875" style="10" customWidth="1"/>
    <col min="12064" max="12064" width="11.140625" style="10" customWidth="1"/>
    <col min="12065" max="12065" width="10.42578125" style="10" customWidth="1"/>
    <col min="12066" max="12066" width="10.85546875" style="10" customWidth="1"/>
    <col min="12067" max="12067" width="10.140625" style="10" customWidth="1"/>
    <col min="12068" max="12068" width="12.85546875" style="10" customWidth="1"/>
    <col min="12069" max="12070" width="11" style="10" customWidth="1"/>
    <col min="12071" max="12071" width="11.5703125" style="10" customWidth="1"/>
    <col min="12072" max="12072" width="11.28515625" style="10" customWidth="1"/>
    <col min="12073" max="12073" width="10.140625" style="10" customWidth="1"/>
    <col min="12074" max="12075" width="11.85546875" style="10" customWidth="1"/>
    <col min="12076" max="12076" width="12.28515625" style="10" customWidth="1"/>
    <col min="12077" max="12077" width="12.7109375" style="10" customWidth="1"/>
    <col min="12078" max="12078" width="15.140625" style="10" customWidth="1"/>
    <col min="12079" max="12079" width="10" style="10" customWidth="1"/>
    <col min="12080" max="12090" width="7.85546875" style="10" customWidth="1"/>
    <col min="12091" max="12091" width="9.140625" style="10" customWidth="1"/>
    <col min="12092" max="12092" width="8.28515625" style="10" customWidth="1"/>
    <col min="12093" max="12093" width="10.140625" style="10" customWidth="1"/>
    <col min="12094" max="12094" width="9.140625" style="10"/>
    <col min="12095" max="12095" width="11.85546875" style="10" customWidth="1"/>
    <col min="12096" max="12096" width="14.28515625" style="10" customWidth="1"/>
    <col min="12097" max="12296" width="9.140625" style="10"/>
    <col min="12297" max="12297" width="0" style="10" hidden="1" customWidth="1"/>
    <col min="12298" max="12298" width="15.5703125" style="10" customWidth="1"/>
    <col min="12299" max="12299" width="55.140625" style="10" customWidth="1"/>
    <col min="12300" max="12300" width="15.5703125" style="10" customWidth="1"/>
    <col min="12301" max="12302" width="13" style="10" customWidth="1"/>
    <col min="12303" max="12304" width="13.140625" style="10" customWidth="1"/>
    <col min="12305" max="12305" width="10.5703125" style="10" customWidth="1"/>
    <col min="12306" max="12306" width="12.42578125" style="10" customWidth="1"/>
    <col min="12307" max="12307" width="11.5703125" style="10" customWidth="1"/>
    <col min="12308" max="12308" width="12.28515625" style="10" customWidth="1"/>
    <col min="12309" max="12309" width="12.7109375" style="10" customWidth="1"/>
    <col min="12310" max="12310" width="12.5703125" style="10" customWidth="1"/>
    <col min="12311" max="12311" width="13.140625" style="10" customWidth="1"/>
    <col min="12312" max="12312" width="13.42578125" style="10" customWidth="1"/>
    <col min="12313" max="12313" width="10.28515625" style="10" customWidth="1"/>
    <col min="12314" max="12314" width="14.28515625" style="10" customWidth="1"/>
    <col min="12315" max="12315" width="12.85546875" style="10" customWidth="1"/>
    <col min="12316" max="12316" width="12" style="10" customWidth="1"/>
    <col min="12317" max="12317" width="16.28515625" style="10" customWidth="1"/>
    <col min="12318" max="12318" width="14.5703125" style="10" customWidth="1"/>
    <col min="12319" max="12319" width="16.85546875" style="10" customWidth="1"/>
    <col min="12320" max="12320" width="11.140625" style="10" customWidth="1"/>
    <col min="12321" max="12321" width="10.42578125" style="10" customWidth="1"/>
    <col min="12322" max="12322" width="10.85546875" style="10" customWidth="1"/>
    <col min="12323" max="12323" width="10.140625" style="10" customWidth="1"/>
    <col min="12324" max="12324" width="12.85546875" style="10" customWidth="1"/>
    <col min="12325" max="12326" width="11" style="10" customWidth="1"/>
    <col min="12327" max="12327" width="11.5703125" style="10" customWidth="1"/>
    <col min="12328" max="12328" width="11.28515625" style="10" customWidth="1"/>
    <col min="12329" max="12329" width="10.140625" style="10" customWidth="1"/>
    <col min="12330" max="12331" width="11.85546875" style="10" customWidth="1"/>
    <col min="12332" max="12332" width="12.28515625" style="10" customWidth="1"/>
    <col min="12333" max="12333" width="12.7109375" style="10" customWidth="1"/>
    <col min="12334" max="12334" width="15.140625" style="10" customWidth="1"/>
    <col min="12335" max="12335" width="10" style="10" customWidth="1"/>
    <col min="12336" max="12346" width="7.85546875" style="10" customWidth="1"/>
    <col min="12347" max="12347" width="9.140625" style="10" customWidth="1"/>
    <col min="12348" max="12348" width="8.28515625" style="10" customWidth="1"/>
    <col min="12349" max="12349" width="10.140625" style="10" customWidth="1"/>
    <col min="12350" max="12350" width="9.140625" style="10"/>
    <col min="12351" max="12351" width="11.85546875" style="10" customWidth="1"/>
    <col min="12352" max="12352" width="14.28515625" style="10" customWidth="1"/>
    <col min="12353" max="12552" width="9.140625" style="10"/>
    <col min="12553" max="12553" width="0" style="10" hidden="1" customWidth="1"/>
    <col min="12554" max="12554" width="15.5703125" style="10" customWidth="1"/>
    <col min="12555" max="12555" width="55.140625" style="10" customWidth="1"/>
    <col min="12556" max="12556" width="15.5703125" style="10" customWidth="1"/>
    <col min="12557" max="12558" width="13" style="10" customWidth="1"/>
    <col min="12559" max="12560" width="13.140625" style="10" customWidth="1"/>
    <col min="12561" max="12561" width="10.5703125" style="10" customWidth="1"/>
    <col min="12562" max="12562" width="12.42578125" style="10" customWidth="1"/>
    <col min="12563" max="12563" width="11.5703125" style="10" customWidth="1"/>
    <col min="12564" max="12564" width="12.28515625" style="10" customWidth="1"/>
    <col min="12565" max="12565" width="12.7109375" style="10" customWidth="1"/>
    <col min="12566" max="12566" width="12.5703125" style="10" customWidth="1"/>
    <col min="12567" max="12567" width="13.140625" style="10" customWidth="1"/>
    <col min="12568" max="12568" width="13.42578125" style="10" customWidth="1"/>
    <col min="12569" max="12569" width="10.28515625" style="10" customWidth="1"/>
    <col min="12570" max="12570" width="14.28515625" style="10" customWidth="1"/>
    <col min="12571" max="12571" width="12.85546875" style="10" customWidth="1"/>
    <col min="12572" max="12572" width="12" style="10" customWidth="1"/>
    <col min="12573" max="12573" width="16.28515625" style="10" customWidth="1"/>
    <col min="12574" max="12574" width="14.5703125" style="10" customWidth="1"/>
    <col min="12575" max="12575" width="16.85546875" style="10" customWidth="1"/>
    <col min="12576" max="12576" width="11.140625" style="10" customWidth="1"/>
    <col min="12577" max="12577" width="10.42578125" style="10" customWidth="1"/>
    <col min="12578" max="12578" width="10.85546875" style="10" customWidth="1"/>
    <col min="12579" max="12579" width="10.140625" style="10" customWidth="1"/>
    <col min="12580" max="12580" width="12.85546875" style="10" customWidth="1"/>
    <col min="12581" max="12582" width="11" style="10" customWidth="1"/>
    <col min="12583" max="12583" width="11.5703125" style="10" customWidth="1"/>
    <col min="12584" max="12584" width="11.28515625" style="10" customWidth="1"/>
    <col min="12585" max="12585" width="10.140625" style="10" customWidth="1"/>
    <col min="12586" max="12587" width="11.85546875" style="10" customWidth="1"/>
    <col min="12588" max="12588" width="12.28515625" style="10" customWidth="1"/>
    <col min="12589" max="12589" width="12.7109375" style="10" customWidth="1"/>
    <col min="12590" max="12590" width="15.140625" style="10" customWidth="1"/>
    <col min="12591" max="12591" width="10" style="10" customWidth="1"/>
    <col min="12592" max="12602" width="7.85546875" style="10" customWidth="1"/>
    <col min="12603" max="12603" width="9.140625" style="10" customWidth="1"/>
    <col min="12604" max="12604" width="8.28515625" style="10" customWidth="1"/>
    <col min="12605" max="12605" width="10.140625" style="10" customWidth="1"/>
    <col min="12606" max="12606" width="9.140625" style="10"/>
    <col min="12607" max="12607" width="11.85546875" style="10" customWidth="1"/>
    <col min="12608" max="12608" width="14.28515625" style="10" customWidth="1"/>
    <col min="12609" max="12808" width="9.140625" style="10"/>
    <col min="12809" max="12809" width="0" style="10" hidden="1" customWidth="1"/>
    <col min="12810" max="12810" width="15.5703125" style="10" customWidth="1"/>
    <col min="12811" max="12811" width="55.140625" style="10" customWidth="1"/>
    <col min="12812" max="12812" width="15.5703125" style="10" customWidth="1"/>
    <col min="12813" max="12814" width="13" style="10" customWidth="1"/>
    <col min="12815" max="12816" width="13.140625" style="10" customWidth="1"/>
    <col min="12817" max="12817" width="10.5703125" style="10" customWidth="1"/>
    <col min="12818" max="12818" width="12.42578125" style="10" customWidth="1"/>
    <col min="12819" max="12819" width="11.5703125" style="10" customWidth="1"/>
    <col min="12820" max="12820" width="12.28515625" style="10" customWidth="1"/>
    <col min="12821" max="12821" width="12.7109375" style="10" customWidth="1"/>
    <col min="12822" max="12822" width="12.5703125" style="10" customWidth="1"/>
    <col min="12823" max="12823" width="13.140625" style="10" customWidth="1"/>
    <col min="12824" max="12824" width="13.42578125" style="10" customWidth="1"/>
    <col min="12825" max="12825" width="10.28515625" style="10" customWidth="1"/>
    <col min="12826" max="12826" width="14.28515625" style="10" customWidth="1"/>
    <col min="12827" max="12827" width="12.85546875" style="10" customWidth="1"/>
    <col min="12828" max="12828" width="12" style="10" customWidth="1"/>
    <col min="12829" max="12829" width="16.28515625" style="10" customWidth="1"/>
    <col min="12830" max="12830" width="14.5703125" style="10" customWidth="1"/>
    <col min="12831" max="12831" width="16.85546875" style="10" customWidth="1"/>
    <col min="12832" max="12832" width="11.140625" style="10" customWidth="1"/>
    <col min="12833" max="12833" width="10.42578125" style="10" customWidth="1"/>
    <col min="12834" max="12834" width="10.85546875" style="10" customWidth="1"/>
    <col min="12835" max="12835" width="10.140625" style="10" customWidth="1"/>
    <col min="12836" max="12836" width="12.85546875" style="10" customWidth="1"/>
    <col min="12837" max="12838" width="11" style="10" customWidth="1"/>
    <col min="12839" max="12839" width="11.5703125" style="10" customWidth="1"/>
    <col min="12840" max="12840" width="11.28515625" style="10" customWidth="1"/>
    <col min="12841" max="12841" width="10.140625" style="10" customWidth="1"/>
    <col min="12842" max="12843" width="11.85546875" style="10" customWidth="1"/>
    <col min="12844" max="12844" width="12.28515625" style="10" customWidth="1"/>
    <col min="12845" max="12845" width="12.7109375" style="10" customWidth="1"/>
    <col min="12846" max="12846" width="15.140625" style="10" customWidth="1"/>
    <col min="12847" max="12847" width="10" style="10" customWidth="1"/>
    <col min="12848" max="12858" width="7.85546875" style="10" customWidth="1"/>
    <col min="12859" max="12859" width="9.140625" style="10" customWidth="1"/>
    <col min="12860" max="12860" width="8.28515625" style="10" customWidth="1"/>
    <col min="12861" max="12861" width="10.140625" style="10" customWidth="1"/>
    <col min="12862" max="12862" width="9.140625" style="10"/>
    <col min="12863" max="12863" width="11.85546875" style="10" customWidth="1"/>
    <col min="12864" max="12864" width="14.28515625" style="10" customWidth="1"/>
    <col min="12865" max="13064" width="9.140625" style="10"/>
    <col min="13065" max="13065" width="0" style="10" hidden="1" customWidth="1"/>
    <col min="13066" max="13066" width="15.5703125" style="10" customWidth="1"/>
    <col min="13067" max="13067" width="55.140625" style="10" customWidth="1"/>
    <col min="13068" max="13068" width="15.5703125" style="10" customWidth="1"/>
    <col min="13069" max="13070" width="13" style="10" customWidth="1"/>
    <col min="13071" max="13072" width="13.140625" style="10" customWidth="1"/>
    <col min="13073" max="13073" width="10.5703125" style="10" customWidth="1"/>
    <col min="13074" max="13074" width="12.42578125" style="10" customWidth="1"/>
    <col min="13075" max="13075" width="11.5703125" style="10" customWidth="1"/>
    <col min="13076" max="13076" width="12.28515625" style="10" customWidth="1"/>
    <col min="13077" max="13077" width="12.7109375" style="10" customWidth="1"/>
    <col min="13078" max="13078" width="12.5703125" style="10" customWidth="1"/>
    <col min="13079" max="13079" width="13.140625" style="10" customWidth="1"/>
    <col min="13080" max="13080" width="13.42578125" style="10" customWidth="1"/>
    <col min="13081" max="13081" width="10.28515625" style="10" customWidth="1"/>
    <col min="13082" max="13082" width="14.28515625" style="10" customWidth="1"/>
    <col min="13083" max="13083" width="12.85546875" style="10" customWidth="1"/>
    <col min="13084" max="13084" width="12" style="10" customWidth="1"/>
    <col min="13085" max="13085" width="16.28515625" style="10" customWidth="1"/>
    <col min="13086" max="13086" width="14.5703125" style="10" customWidth="1"/>
    <col min="13087" max="13087" width="16.85546875" style="10" customWidth="1"/>
    <col min="13088" max="13088" width="11.140625" style="10" customWidth="1"/>
    <col min="13089" max="13089" width="10.42578125" style="10" customWidth="1"/>
    <col min="13090" max="13090" width="10.85546875" style="10" customWidth="1"/>
    <col min="13091" max="13091" width="10.140625" style="10" customWidth="1"/>
    <col min="13092" max="13092" width="12.85546875" style="10" customWidth="1"/>
    <col min="13093" max="13094" width="11" style="10" customWidth="1"/>
    <col min="13095" max="13095" width="11.5703125" style="10" customWidth="1"/>
    <col min="13096" max="13096" width="11.28515625" style="10" customWidth="1"/>
    <col min="13097" max="13097" width="10.140625" style="10" customWidth="1"/>
    <col min="13098" max="13099" width="11.85546875" style="10" customWidth="1"/>
    <col min="13100" max="13100" width="12.28515625" style="10" customWidth="1"/>
    <col min="13101" max="13101" width="12.7109375" style="10" customWidth="1"/>
    <col min="13102" max="13102" width="15.140625" style="10" customWidth="1"/>
    <col min="13103" max="13103" width="10" style="10" customWidth="1"/>
    <col min="13104" max="13114" width="7.85546875" style="10" customWidth="1"/>
    <col min="13115" max="13115" width="9.140625" style="10" customWidth="1"/>
    <col min="13116" max="13116" width="8.28515625" style="10" customWidth="1"/>
    <col min="13117" max="13117" width="10.140625" style="10" customWidth="1"/>
    <col min="13118" max="13118" width="9.140625" style="10"/>
    <col min="13119" max="13119" width="11.85546875" style="10" customWidth="1"/>
    <col min="13120" max="13120" width="14.28515625" style="10" customWidth="1"/>
    <col min="13121" max="13320" width="9.140625" style="10"/>
    <col min="13321" max="13321" width="0" style="10" hidden="1" customWidth="1"/>
    <col min="13322" max="13322" width="15.5703125" style="10" customWidth="1"/>
    <col min="13323" max="13323" width="55.140625" style="10" customWidth="1"/>
    <col min="13324" max="13324" width="15.5703125" style="10" customWidth="1"/>
    <col min="13325" max="13326" width="13" style="10" customWidth="1"/>
    <col min="13327" max="13328" width="13.140625" style="10" customWidth="1"/>
    <col min="13329" max="13329" width="10.5703125" style="10" customWidth="1"/>
    <col min="13330" max="13330" width="12.42578125" style="10" customWidth="1"/>
    <col min="13331" max="13331" width="11.5703125" style="10" customWidth="1"/>
    <col min="13332" max="13332" width="12.28515625" style="10" customWidth="1"/>
    <col min="13333" max="13333" width="12.7109375" style="10" customWidth="1"/>
    <col min="13334" max="13334" width="12.5703125" style="10" customWidth="1"/>
    <col min="13335" max="13335" width="13.140625" style="10" customWidth="1"/>
    <col min="13336" max="13336" width="13.42578125" style="10" customWidth="1"/>
    <col min="13337" max="13337" width="10.28515625" style="10" customWidth="1"/>
    <col min="13338" max="13338" width="14.28515625" style="10" customWidth="1"/>
    <col min="13339" max="13339" width="12.85546875" style="10" customWidth="1"/>
    <col min="13340" max="13340" width="12" style="10" customWidth="1"/>
    <col min="13341" max="13341" width="16.28515625" style="10" customWidth="1"/>
    <col min="13342" max="13342" width="14.5703125" style="10" customWidth="1"/>
    <col min="13343" max="13343" width="16.85546875" style="10" customWidth="1"/>
    <col min="13344" max="13344" width="11.140625" style="10" customWidth="1"/>
    <col min="13345" max="13345" width="10.42578125" style="10" customWidth="1"/>
    <col min="13346" max="13346" width="10.85546875" style="10" customWidth="1"/>
    <col min="13347" max="13347" width="10.140625" style="10" customWidth="1"/>
    <col min="13348" max="13348" width="12.85546875" style="10" customWidth="1"/>
    <col min="13349" max="13350" width="11" style="10" customWidth="1"/>
    <col min="13351" max="13351" width="11.5703125" style="10" customWidth="1"/>
    <col min="13352" max="13352" width="11.28515625" style="10" customWidth="1"/>
    <col min="13353" max="13353" width="10.140625" style="10" customWidth="1"/>
    <col min="13354" max="13355" width="11.85546875" style="10" customWidth="1"/>
    <col min="13356" max="13356" width="12.28515625" style="10" customWidth="1"/>
    <col min="13357" max="13357" width="12.7109375" style="10" customWidth="1"/>
    <col min="13358" max="13358" width="15.140625" style="10" customWidth="1"/>
    <col min="13359" max="13359" width="10" style="10" customWidth="1"/>
    <col min="13360" max="13370" width="7.85546875" style="10" customWidth="1"/>
    <col min="13371" max="13371" width="9.140625" style="10" customWidth="1"/>
    <col min="13372" max="13372" width="8.28515625" style="10" customWidth="1"/>
    <col min="13373" max="13373" width="10.140625" style="10" customWidth="1"/>
    <col min="13374" max="13374" width="9.140625" style="10"/>
    <col min="13375" max="13375" width="11.85546875" style="10" customWidth="1"/>
    <col min="13376" max="13376" width="14.28515625" style="10" customWidth="1"/>
    <col min="13377" max="13576" width="9.140625" style="10"/>
    <col min="13577" max="13577" width="0" style="10" hidden="1" customWidth="1"/>
    <col min="13578" max="13578" width="15.5703125" style="10" customWidth="1"/>
    <col min="13579" max="13579" width="55.140625" style="10" customWidth="1"/>
    <col min="13580" max="13580" width="15.5703125" style="10" customWidth="1"/>
    <col min="13581" max="13582" width="13" style="10" customWidth="1"/>
    <col min="13583" max="13584" width="13.140625" style="10" customWidth="1"/>
    <col min="13585" max="13585" width="10.5703125" style="10" customWidth="1"/>
    <col min="13586" max="13586" width="12.42578125" style="10" customWidth="1"/>
    <col min="13587" max="13587" width="11.5703125" style="10" customWidth="1"/>
    <col min="13588" max="13588" width="12.28515625" style="10" customWidth="1"/>
    <col min="13589" max="13589" width="12.7109375" style="10" customWidth="1"/>
    <col min="13590" max="13590" width="12.5703125" style="10" customWidth="1"/>
    <col min="13591" max="13591" width="13.140625" style="10" customWidth="1"/>
    <col min="13592" max="13592" width="13.42578125" style="10" customWidth="1"/>
    <col min="13593" max="13593" width="10.28515625" style="10" customWidth="1"/>
    <col min="13594" max="13594" width="14.28515625" style="10" customWidth="1"/>
    <col min="13595" max="13595" width="12.85546875" style="10" customWidth="1"/>
    <col min="13596" max="13596" width="12" style="10" customWidth="1"/>
    <col min="13597" max="13597" width="16.28515625" style="10" customWidth="1"/>
    <col min="13598" max="13598" width="14.5703125" style="10" customWidth="1"/>
    <col min="13599" max="13599" width="16.85546875" style="10" customWidth="1"/>
    <col min="13600" max="13600" width="11.140625" style="10" customWidth="1"/>
    <col min="13601" max="13601" width="10.42578125" style="10" customWidth="1"/>
    <col min="13602" max="13602" width="10.85546875" style="10" customWidth="1"/>
    <col min="13603" max="13603" width="10.140625" style="10" customWidth="1"/>
    <col min="13604" max="13604" width="12.85546875" style="10" customWidth="1"/>
    <col min="13605" max="13606" width="11" style="10" customWidth="1"/>
    <col min="13607" max="13607" width="11.5703125" style="10" customWidth="1"/>
    <col min="13608" max="13608" width="11.28515625" style="10" customWidth="1"/>
    <col min="13609" max="13609" width="10.140625" style="10" customWidth="1"/>
    <col min="13610" max="13611" width="11.85546875" style="10" customWidth="1"/>
    <col min="13612" max="13612" width="12.28515625" style="10" customWidth="1"/>
    <col min="13613" max="13613" width="12.7109375" style="10" customWidth="1"/>
    <col min="13614" max="13614" width="15.140625" style="10" customWidth="1"/>
    <col min="13615" max="13615" width="10" style="10" customWidth="1"/>
    <col min="13616" max="13626" width="7.85546875" style="10" customWidth="1"/>
    <col min="13627" max="13627" width="9.140625" style="10" customWidth="1"/>
    <col min="13628" max="13628" width="8.28515625" style="10" customWidth="1"/>
    <col min="13629" max="13629" width="10.140625" style="10" customWidth="1"/>
    <col min="13630" max="13630" width="9.140625" style="10"/>
    <col min="13631" max="13631" width="11.85546875" style="10" customWidth="1"/>
    <col min="13632" max="13632" width="14.28515625" style="10" customWidth="1"/>
    <col min="13633" max="13832" width="9.140625" style="10"/>
    <col min="13833" max="13833" width="0" style="10" hidden="1" customWidth="1"/>
    <col min="13834" max="13834" width="15.5703125" style="10" customWidth="1"/>
    <col min="13835" max="13835" width="55.140625" style="10" customWidth="1"/>
    <col min="13836" max="13836" width="15.5703125" style="10" customWidth="1"/>
    <col min="13837" max="13838" width="13" style="10" customWidth="1"/>
    <col min="13839" max="13840" width="13.140625" style="10" customWidth="1"/>
    <col min="13841" max="13841" width="10.5703125" style="10" customWidth="1"/>
    <col min="13842" max="13842" width="12.42578125" style="10" customWidth="1"/>
    <col min="13843" max="13843" width="11.5703125" style="10" customWidth="1"/>
    <col min="13844" max="13844" width="12.28515625" style="10" customWidth="1"/>
    <col min="13845" max="13845" width="12.7109375" style="10" customWidth="1"/>
    <col min="13846" max="13846" width="12.5703125" style="10" customWidth="1"/>
    <col min="13847" max="13847" width="13.140625" style="10" customWidth="1"/>
    <col min="13848" max="13848" width="13.42578125" style="10" customWidth="1"/>
    <col min="13849" max="13849" width="10.28515625" style="10" customWidth="1"/>
    <col min="13850" max="13850" width="14.28515625" style="10" customWidth="1"/>
    <col min="13851" max="13851" width="12.85546875" style="10" customWidth="1"/>
    <col min="13852" max="13852" width="12" style="10" customWidth="1"/>
    <col min="13853" max="13853" width="16.28515625" style="10" customWidth="1"/>
    <col min="13854" max="13854" width="14.5703125" style="10" customWidth="1"/>
    <col min="13855" max="13855" width="16.85546875" style="10" customWidth="1"/>
    <col min="13856" max="13856" width="11.140625" style="10" customWidth="1"/>
    <col min="13857" max="13857" width="10.42578125" style="10" customWidth="1"/>
    <col min="13858" max="13858" width="10.85546875" style="10" customWidth="1"/>
    <col min="13859" max="13859" width="10.140625" style="10" customWidth="1"/>
    <col min="13860" max="13860" width="12.85546875" style="10" customWidth="1"/>
    <col min="13861" max="13862" width="11" style="10" customWidth="1"/>
    <col min="13863" max="13863" width="11.5703125" style="10" customWidth="1"/>
    <col min="13864" max="13864" width="11.28515625" style="10" customWidth="1"/>
    <col min="13865" max="13865" width="10.140625" style="10" customWidth="1"/>
    <col min="13866" max="13867" width="11.85546875" style="10" customWidth="1"/>
    <col min="13868" max="13868" width="12.28515625" style="10" customWidth="1"/>
    <col min="13869" max="13869" width="12.7109375" style="10" customWidth="1"/>
    <col min="13870" max="13870" width="15.140625" style="10" customWidth="1"/>
    <col min="13871" max="13871" width="10" style="10" customWidth="1"/>
    <col min="13872" max="13882" width="7.85546875" style="10" customWidth="1"/>
    <col min="13883" max="13883" width="9.140625" style="10" customWidth="1"/>
    <col min="13884" max="13884" width="8.28515625" style="10" customWidth="1"/>
    <col min="13885" max="13885" width="10.140625" style="10" customWidth="1"/>
    <col min="13886" max="13886" width="9.140625" style="10"/>
    <col min="13887" max="13887" width="11.85546875" style="10" customWidth="1"/>
    <col min="13888" max="13888" width="14.28515625" style="10" customWidth="1"/>
    <col min="13889" max="14088" width="9.140625" style="10"/>
    <col min="14089" max="14089" width="0" style="10" hidden="1" customWidth="1"/>
    <col min="14090" max="14090" width="15.5703125" style="10" customWidth="1"/>
    <col min="14091" max="14091" width="55.140625" style="10" customWidth="1"/>
    <col min="14092" max="14092" width="15.5703125" style="10" customWidth="1"/>
    <col min="14093" max="14094" width="13" style="10" customWidth="1"/>
    <col min="14095" max="14096" width="13.140625" style="10" customWidth="1"/>
    <col min="14097" max="14097" width="10.5703125" style="10" customWidth="1"/>
    <col min="14098" max="14098" width="12.42578125" style="10" customWidth="1"/>
    <col min="14099" max="14099" width="11.5703125" style="10" customWidth="1"/>
    <col min="14100" max="14100" width="12.28515625" style="10" customWidth="1"/>
    <col min="14101" max="14101" width="12.7109375" style="10" customWidth="1"/>
    <col min="14102" max="14102" width="12.5703125" style="10" customWidth="1"/>
    <col min="14103" max="14103" width="13.140625" style="10" customWidth="1"/>
    <col min="14104" max="14104" width="13.42578125" style="10" customWidth="1"/>
    <col min="14105" max="14105" width="10.28515625" style="10" customWidth="1"/>
    <col min="14106" max="14106" width="14.28515625" style="10" customWidth="1"/>
    <col min="14107" max="14107" width="12.85546875" style="10" customWidth="1"/>
    <col min="14108" max="14108" width="12" style="10" customWidth="1"/>
    <col min="14109" max="14109" width="16.28515625" style="10" customWidth="1"/>
    <col min="14110" max="14110" width="14.5703125" style="10" customWidth="1"/>
    <col min="14111" max="14111" width="16.85546875" style="10" customWidth="1"/>
    <col min="14112" max="14112" width="11.140625" style="10" customWidth="1"/>
    <col min="14113" max="14113" width="10.42578125" style="10" customWidth="1"/>
    <col min="14114" max="14114" width="10.85546875" style="10" customWidth="1"/>
    <col min="14115" max="14115" width="10.140625" style="10" customWidth="1"/>
    <col min="14116" max="14116" width="12.85546875" style="10" customWidth="1"/>
    <col min="14117" max="14118" width="11" style="10" customWidth="1"/>
    <col min="14119" max="14119" width="11.5703125" style="10" customWidth="1"/>
    <col min="14120" max="14120" width="11.28515625" style="10" customWidth="1"/>
    <col min="14121" max="14121" width="10.140625" style="10" customWidth="1"/>
    <col min="14122" max="14123" width="11.85546875" style="10" customWidth="1"/>
    <col min="14124" max="14124" width="12.28515625" style="10" customWidth="1"/>
    <col min="14125" max="14125" width="12.7109375" style="10" customWidth="1"/>
    <col min="14126" max="14126" width="15.140625" style="10" customWidth="1"/>
    <col min="14127" max="14127" width="10" style="10" customWidth="1"/>
    <col min="14128" max="14138" width="7.85546875" style="10" customWidth="1"/>
    <col min="14139" max="14139" width="9.140625" style="10" customWidth="1"/>
    <col min="14140" max="14140" width="8.28515625" style="10" customWidth="1"/>
    <col min="14141" max="14141" width="10.140625" style="10" customWidth="1"/>
    <col min="14142" max="14142" width="9.140625" style="10"/>
    <col min="14143" max="14143" width="11.85546875" style="10" customWidth="1"/>
    <col min="14144" max="14144" width="14.28515625" style="10" customWidth="1"/>
    <col min="14145" max="14344" width="9.140625" style="10"/>
    <col min="14345" max="14345" width="0" style="10" hidden="1" customWidth="1"/>
    <col min="14346" max="14346" width="15.5703125" style="10" customWidth="1"/>
    <col min="14347" max="14347" width="55.140625" style="10" customWidth="1"/>
    <col min="14348" max="14348" width="15.5703125" style="10" customWidth="1"/>
    <col min="14349" max="14350" width="13" style="10" customWidth="1"/>
    <col min="14351" max="14352" width="13.140625" style="10" customWidth="1"/>
    <col min="14353" max="14353" width="10.5703125" style="10" customWidth="1"/>
    <col min="14354" max="14354" width="12.42578125" style="10" customWidth="1"/>
    <col min="14355" max="14355" width="11.5703125" style="10" customWidth="1"/>
    <col min="14356" max="14356" width="12.28515625" style="10" customWidth="1"/>
    <col min="14357" max="14357" width="12.7109375" style="10" customWidth="1"/>
    <col min="14358" max="14358" width="12.5703125" style="10" customWidth="1"/>
    <col min="14359" max="14359" width="13.140625" style="10" customWidth="1"/>
    <col min="14360" max="14360" width="13.42578125" style="10" customWidth="1"/>
    <col min="14361" max="14361" width="10.28515625" style="10" customWidth="1"/>
    <col min="14362" max="14362" width="14.28515625" style="10" customWidth="1"/>
    <col min="14363" max="14363" width="12.85546875" style="10" customWidth="1"/>
    <col min="14364" max="14364" width="12" style="10" customWidth="1"/>
    <col min="14365" max="14365" width="16.28515625" style="10" customWidth="1"/>
    <col min="14366" max="14366" width="14.5703125" style="10" customWidth="1"/>
    <col min="14367" max="14367" width="16.85546875" style="10" customWidth="1"/>
    <col min="14368" max="14368" width="11.140625" style="10" customWidth="1"/>
    <col min="14369" max="14369" width="10.42578125" style="10" customWidth="1"/>
    <col min="14370" max="14370" width="10.85546875" style="10" customWidth="1"/>
    <col min="14371" max="14371" width="10.140625" style="10" customWidth="1"/>
    <col min="14372" max="14372" width="12.85546875" style="10" customWidth="1"/>
    <col min="14373" max="14374" width="11" style="10" customWidth="1"/>
    <col min="14375" max="14375" width="11.5703125" style="10" customWidth="1"/>
    <col min="14376" max="14376" width="11.28515625" style="10" customWidth="1"/>
    <col min="14377" max="14377" width="10.140625" style="10" customWidth="1"/>
    <col min="14378" max="14379" width="11.85546875" style="10" customWidth="1"/>
    <col min="14380" max="14380" width="12.28515625" style="10" customWidth="1"/>
    <col min="14381" max="14381" width="12.7109375" style="10" customWidth="1"/>
    <col min="14382" max="14382" width="15.140625" style="10" customWidth="1"/>
    <col min="14383" max="14383" width="10" style="10" customWidth="1"/>
    <col min="14384" max="14394" width="7.85546875" style="10" customWidth="1"/>
    <col min="14395" max="14395" width="9.140625" style="10" customWidth="1"/>
    <col min="14396" max="14396" width="8.28515625" style="10" customWidth="1"/>
    <col min="14397" max="14397" width="10.140625" style="10" customWidth="1"/>
    <col min="14398" max="14398" width="9.140625" style="10"/>
    <col min="14399" max="14399" width="11.85546875" style="10" customWidth="1"/>
    <col min="14400" max="14400" width="14.28515625" style="10" customWidth="1"/>
    <col min="14401" max="14600" width="9.140625" style="10"/>
    <col min="14601" max="14601" width="0" style="10" hidden="1" customWidth="1"/>
    <col min="14602" max="14602" width="15.5703125" style="10" customWidth="1"/>
    <col min="14603" max="14603" width="55.140625" style="10" customWidth="1"/>
    <col min="14604" max="14604" width="15.5703125" style="10" customWidth="1"/>
    <col min="14605" max="14606" width="13" style="10" customWidth="1"/>
    <col min="14607" max="14608" width="13.140625" style="10" customWidth="1"/>
    <col min="14609" max="14609" width="10.5703125" style="10" customWidth="1"/>
    <col min="14610" max="14610" width="12.42578125" style="10" customWidth="1"/>
    <col min="14611" max="14611" width="11.5703125" style="10" customWidth="1"/>
    <col min="14612" max="14612" width="12.28515625" style="10" customWidth="1"/>
    <col min="14613" max="14613" width="12.7109375" style="10" customWidth="1"/>
    <col min="14614" max="14614" width="12.5703125" style="10" customWidth="1"/>
    <col min="14615" max="14615" width="13.140625" style="10" customWidth="1"/>
    <col min="14616" max="14616" width="13.42578125" style="10" customWidth="1"/>
    <col min="14617" max="14617" width="10.28515625" style="10" customWidth="1"/>
    <col min="14618" max="14618" width="14.28515625" style="10" customWidth="1"/>
    <col min="14619" max="14619" width="12.85546875" style="10" customWidth="1"/>
    <col min="14620" max="14620" width="12" style="10" customWidth="1"/>
    <col min="14621" max="14621" width="16.28515625" style="10" customWidth="1"/>
    <col min="14622" max="14622" width="14.5703125" style="10" customWidth="1"/>
    <col min="14623" max="14623" width="16.85546875" style="10" customWidth="1"/>
    <col min="14624" max="14624" width="11.140625" style="10" customWidth="1"/>
    <col min="14625" max="14625" width="10.42578125" style="10" customWidth="1"/>
    <col min="14626" max="14626" width="10.85546875" style="10" customWidth="1"/>
    <col min="14627" max="14627" width="10.140625" style="10" customWidth="1"/>
    <col min="14628" max="14628" width="12.85546875" style="10" customWidth="1"/>
    <col min="14629" max="14630" width="11" style="10" customWidth="1"/>
    <col min="14631" max="14631" width="11.5703125" style="10" customWidth="1"/>
    <col min="14632" max="14632" width="11.28515625" style="10" customWidth="1"/>
    <col min="14633" max="14633" width="10.140625" style="10" customWidth="1"/>
    <col min="14634" max="14635" width="11.85546875" style="10" customWidth="1"/>
    <col min="14636" max="14636" width="12.28515625" style="10" customWidth="1"/>
    <col min="14637" max="14637" width="12.7109375" style="10" customWidth="1"/>
    <col min="14638" max="14638" width="15.140625" style="10" customWidth="1"/>
    <col min="14639" max="14639" width="10" style="10" customWidth="1"/>
    <col min="14640" max="14650" width="7.85546875" style="10" customWidth="1"/>
    <col min="14651" max="14651" width="9.140625" style="10" customWidth="1"/>
    <col min="14652" max="14652" width="8.28515625" style="10" customWidth="1"/>
    <col min="14653" max="14653" width="10.140625" style="10" customWidth="1"/>
    <col min="14654" max="14654" width="9.140625" style="10"/>
    <col min="14655" max="14655" width="11.85546875" style="10" customWidth="1"/>
    <col min="14656" max="14656" width="14.28515625" style="10" customWidth="1"/>
    <col min="14657" max="14856" width="9.140625" style="10"/>
    <col min="14857" max="14857" width="0" style="10" hidden="1" customWidth="1"/>
    <col min="14858" max="14858" width="15.5703125" style="10" customWidth="1"/>
    <col min="14859" max="14859" width="55.140625" style="10" customWidth="1"/>
    <col min="14860" max="14860" width="15.5703125" style="10" customWidth="1"/>
    <col min="14861" max="14862" width="13" style="10" customWidth="1"/>
    <col min="14863" max="14864" width="13.140625" style="10" customWidth="1"/>
    <col min="14865" max="14865" width="10.5703125" style="10" customWidth="1"/>
    <col min="14866" max="14866" width="12.42578125" style="10" customWidth="1"/>
    <col min="14867" max="14867" width="11.5703125" style="10" customWidth="1"/>
    <col min="14868" max="14868" width="12.28515625" style="10" customWidth="1"/>
    <col min="14869" max="14869" width="12.7109375" style="10" customWidth="1"/>
    <col min="14870" max="14870" width="12.5703125" style="10" customWidth="1"/>
    <col min="14871" max="14871" width="13.140625" style="10" customWidth="1"/>
    <col min="14872" max="14872" width="13.42578125" style="10" customWidth="1"/>
    <col min="14873" max="14873" width="10.28515625" style="10" customWidth="1"/>
    <col min="14874" max="14874" width="14.28515625" style="10" customWidth="1"/>
    <col min="14875" max="14875" width="12.85546875" style="10" customWidth="1"/>
    <col min="14876" max="14876" width="12" style="10" customWidth="1"/>
    <col min="14877" max="14877" width="16.28515625" style="10" customWidth="1"/>
    <col min="14878" max="14878" width="14.5703125" style="10" customWidth="1"/>
    <col min="14879" max="14879" width="16.85546875" style="10" customWidth="1"/>
    <col min="14880" max="14880" width="11.140625" style="10" customWidth="1"/>
    <col min="14881" max="14881" width="10.42578125" style="10" customWidth="1"/>
    <col min="14882" max="14882" width="10.85546875" style="10" customWidth="1"/>
    <col min="14883" max="14883" width="10.140625" style="10" customWidth="1"/>
    <col min="14884" max="14884" width="12.85546875" style="10" customWidth="1"/>
    <col min="14885" max="14886" width="11" style="10" customWidth="1"/>
    <col min="14887" max="14887" width="11.5703125" style="10" customWidth="1"/>
    <col min="14888" max="14888" width="11.28515625" style="10" customWidth="1"/>
    <col min="14889" max="14889" width="10.140625" style="10" customWidth="1"/>
    <col min="14890" max="14891" width="11.85546875" style="10" customWidth="1"/>
    <col min="14892" max="14892" width="12.28515625" style="10" customWidth="1"/>
    <col min="14893" max="14893" width="12.7109375" style="10" customWidth="1"/>
    <col min="14894" max="14894" width="15.140625" style="10" customWidth="1"/>
    <col min="14895" max="14895" width="10" style="10" customWidth="1"/>
    <col min="14896" max="14906" width="7.85546875" style="10" customWidth="1"/>
    <col min="14907" max="14907" width="9.140625" style="10" customWidth="1"/>
    <col min="14908" max="14908" width="8.28515625" style="10" customWidth="1"/>
    <col min="14909" max="14909" width="10.140625" style="10" customWidth="1"/>
    <col min="14910" max="14910" width="9.140625" style="10"/>
    <col min="14911" max="14911" width="11.85546875" style="10" customWidth="1"/>
    <col min="14912" max="14912" width="14.28515625" style="10" customWidth="1"/>
    <col min="14913" max="15112" width="9.140625" style="10"/>
    <col min="15113" max="15113" width="0" style="10" hidden="1" customWidth="1"/>
    <col min="15114" max="15114" width="15.5703125" style="10" customWidth="1"/>
    <col min="15115" max="15115" width="55.140625" style="10" customWidth="1"/>
    <col min="15116" max="15116" width="15.5703125" style="10" customWidth="1"/>
    <col min="15117" max="15118" width="13" style="10" customWidth="1"/>
    <col min="15119" max="15120" width="13.140625" style="10" customWidth="1"/>
    <col min="15121" max="15121" width="10.5703125" style="10" customWidth="1"/>
    <col min="15122" max="15122" width="12.42578125" style="10" customWidth="1"/>
    <col min="15123" max="15123" width="11.5703125" style="10" customWidth="1"/>
    <col min="15124" max="15124" width="12.28515625" style="10" customWidth="1"/>
    <col min="15125" max="15125" width="12.7109375" style="10" customWidth="1"/>
    <col min="15126" max="15126" width="12.5703125" style="10" customWidth="1"/>
    <col min="15127" max="15127" width="13.140625" style="10" customWidth="1"/>
    <col min="15128" max="15128" width="13.42578125" style="10" customWidth="1"/>
    <col min="15129" max="15129" width="10.28515625" style="10" customWidth="1"/>
    <col min="15130" max="15130" width="14.28515625" style="10" customWidth="1"/>
    <col min="15131" max="15131" width="12.85546875" style="10" customWidth="1"/>
    <col min="15132" max="15132" width="12" style="10" customWidth="1"/>
    <col min="15133" max="15133" width="16.28515625" style="10" customWidth="1"/>
    <col min="15134" max="15134" width="14.5703125" style="10" customWidth="1"/>
    <col min="15135" max="15135" width="16.85546875" style="10" customWidth="1"/>
    <col min="15136" max="15136" width="11.140625" style="10" customWidth="1"/>
    <col min="15137" max="15137" width="10.42578125" style="10" customWidth="1"/>
    <col min="15138" max="15138" width="10.85546875" style="10" customWidth="1"/>
    <col min="15139" max="15139" width="10.140625" style="10" customWidth="1"/>
    <col min="15140" max="15140" width="12.85546875" style="10" customWidth="1"/>
    <col min="15141" max="15142" width="11" style="10" customWidth="1"/>
    <col min="15143" max="15143" width="11.5703125" style="10" customWidth="1"/>
    <col min="15144" max="15144" width="11.28515625" style="10" customWidth="1"/>
    <col min="15145" max="15145" width="10.140625" style="10" customWidth="1"/>
    <col min="15146" max="15147" width="11.85546875" style="10" customWidth="1"/>
    <col min="15148" max="15148" width="12.28515625" style="10" customWidth="1"/>
    <col min="15149" max="15149" width="12.7109375" style="10" customWidth="1"/>
    <col min="15150" max="15150" width="15.140625" style="10" customWidth="1"/>
    <col min="15151" max="15151" width="10" style="10" customWidth="1"/>
    <col min="15152" max="15162" width="7.85546875" style="10" customWidth="1"/>
    <col min="15163" max="15163" width="9.140625" style="10" customWidth="1"/>
    <col min="15164" max="15164" width="8.28515625" style="10" customWidth="1"/>
    <col min="15165" max="15165" width="10.140625" style="10" customWidth="1"/>
    <col min="15166" max="15166" width="9.140625" style="10"/>
    <col min="15167" max="15167" width="11.85546875" style="10" customWidth="1"/>
    <col min="15168" max="15168" width="14.28515625" style="10" customWidth="1"/>
    <col min="15169" max="15368" width="9.140625" style="10"/>
    <col min="15369" max="15369" width="0" style="10" hidden="1" customWidth="1"/>
    <col min="15370" max="15370" width="15.5703125" style="10" customWidth="1"/>
    <col min="15371" max="15371" width="55.140625" style="10" customWidth="1"/>
    <col min="15372" max="15372" width="15.5703125" style="10" customWidth="1"/>
    <col min="15373" max="15374" width="13" style="10" customWidth="1"/>
    <col min="15375" max="15376" width="13.140625" style="10" customWidth="1"/>
    <col min="15377" max="15377" width="10.5703125" style="10" customWidth="1"/>
    <col min="15378" max="15378" width="12.42578125" style="10" customWidth="1"/>
    <col min="15379" max="15379" width="11.5703125" style="10" customWidth="1"/>
    <col min="15380" max="15380" width="12.28515625" style="10" customWidth="1"/>
    <col min="15381" max="15381" width="12.7109375" style="10" customWidth="1"/>
    <col min="15382" max="15382" width="12.5703125" style="10" customWidth="1"/>
    <col min="15383" max="15383" width="13.140625" style="10" customWidth="1"/>
    <col min="15384" max="15384" width="13.42578125" style="10" customWidth="1"/>
    <col min="15385" max="15385" width="10.28515625" style="10" customWidth="1"/>
    <col min="15386" max="15386" width="14.28515625" style="10" customWidth="1"/>
    <col min="15387" max="15387" width="12.85546875" style="10" customWidth="1"/>
    <col min="15388" max="15388" width="12" style="10" customWidth="1"/>
    <col min="15389" max="15389" width="16.28515625" style="10" customWidth="1"/>
    <col min="15390" max="15390" width="14.5703125" style="10" customWidth="1"/>
    <col min="15391" max="15391" width="16.85546875" style="10" customWidth="1"/>
    <col min="15392" max="15392" width="11.140625" style="10" customWidth="1"/>
    <col min="15393" max="15393" width="10.42578125" style="10" customWidth="1"/>
    <col min="15394" max="15394" width="10.85546875" style="10" customWidth="1"/>
    <col min="15395" max="15395" width="10.140625" style="10" customWidth="1"/>
    <col min="15396" max="15396" width="12.85546875" style="10" customWidth="1"/>
    <col min="15397" max="15398" width="11" style="10" customWidth="1"/>
    <col min="15399" max="15399" width="11.5703125" style="10" customWidth="1"/>
    <col min="15400" max="15400" width="11.28515625" style="10" customWidth="1"/>
    <col min="15401" max="15401" width="10.140625" style="10" customWidth="1"/>
    <col min="15402" max="15403" width="11.85546875" style="10" customWidth="1"/>
    <col min="15404" max="15404" width="12.28515625" style="10" customWidth="1"/>
    <col min="15405" max="15405" width="12.7109375" style="10" customWidth="1"/>
    <col min="15406" max="15406" width="15.140625" style="10" customWidth="1"/>
    <col min="15407" max="15407" width="10" style="10" customWidth="1"/>
    <col min="15408" max="15418" width="7.85546875" style="10" customWidth="1"/>
    <col min="15419" max="15419" width="9.140625" style="10" customWidth="1"/>
    <col min="15420" max="15420" width="8.28515625" style="10" customWidth="1"/>
    <col min="15421" max="15421" width="10.140625" style="10" customWidth="1"/>
    <col min="15422" max="15422" width="9.140625" style="10"/>
    <col min="15423" max="15423" width="11.85546875" style="10" customWidth="1"/>
    <col min="15424" max="15424" width="14.28515625" style="10" customWidth="1"/>
    <col min="15425" max="15624" width="9.140625" style="10"/>
    <col min="15625" max="15625" width="0" style="10" hidden="1" customWidth="1"/>
    <col min="15626" max="15626" width="15.5703125" style="10" customWidth="1"/>
    <col min="15627" max="15627" width="55.140625" style="10" customWidth="1"/>
    <col min="15628" max="15628" width="15.5703125" style="10" customWidth="1"/>
    <col min="15629" max="15630" width="13" style="10" customWidth="1"/>
    <col min="15631" max="15632" width="13.140625" style="10" customWidth="1"/>
    <col min="15633" max="15633" width="10.5703125" style="10" customWidth="1"/>
    <col min="15634" max="15634" width="12.42578125" style="10" customWidth="1"/>
    <col min="15635" max="15635" width="11.5703125" style="10" customWidth="1"/>
    <col min="15636" max="15636" width="12.28515625" style="10" customWidth="1"/>
    <col min="15637" max="15637" width="12.7109375" style="10" customWidth="1"/>
    <col min="15638" max="15638" width="12.5703125" style="10" customWidth="1"/>
    <col min="15639" max="15639" width="13.140625" style="10" customWidth="1"/>
    <col min="15640" max="15640" width="13.42578125" style="10" customWidth="1"/>
    <col min="15641" max="15641" width="10.28515625" style="10" customWidth="1"/>
    <col min="15642" max="15642" width="14.28515625" style="10" customWidth="1"/>
    <col min="15643" max="15643" width="12.85546875" style="10" customWidth="1"/>
    <col min="15644" max="15644" width="12" style="10" customWidth="1"/>
    <col min="15645" max="15645" width="16.28515625" style="10" customWidth="1"/>
    <col min="15646" max="15646" width="14.5703125" style="10" customWidth="1"/>
    <col min="15647" max="15647" width="16.85546875" style="10" customWidth="1"/>
    <col min="15648" max="15648" width="11.140625" style="10" customWidth="1"/>
    <col min="15649" max="15649" width="10.42578125" style="10" customWidth="1"/>
    <col min="15650" max="15650" width="10.85546875" style="10" customWidth="1"/>
    <col min="15651" max="15651" width="10.140625" style="10" customWidth="1"/>
    <col min="15652" max="15652" width="12.85546875" style="10" customWidth="1"/>
    <col min="15653" max="15654" width="11" style="10" customWidth="1"/>
    <col min="15655" max="15655" width="11.5703125" style="10" customWidth="1"/>
    <col min="15656" max="15656" width="11.28515625" style="10" customWidth="1"/>
    <col min="15657" max="15657" width="10.140625" style="10" customWidth="1"/>
    <col min="15658" max="15659" width="11.85546875" style="10" customWidth="1"/>
    <col min="15660" max="15660" width="12.28515625" style="10" customWidth="1"/>
    <col min="15661" max="15661" width="12.7109375" style="10" customWidth="1"/>
    <col min="15662" max="15662" width="15.140625" style="10" customWidth="1"/>
    <col min="15663" max="15663" width="10" style="10" customWidth="1"/>
    <col min="15664" max="15674" width="7.85546875" style="10" customWidth="1"/>
    <col min="15675" max="15675" width="9.140625" style="10" customWidth="1"/>
    <col min="15676" max="15676" width="8.28515625" style="10" customWidth="1"/>
    <col min="15677" max="15677" width="10.140625" style="10" customWidth="1"/>
    <col min="15678" max="15678" width="9.140625" style="10"/>
    <col min="15679" max="15679" width="11.85546875" style="10" customWidth="1"/>
    <col min="15680" max="15680" width="14.28515625" style="10" customWidth="1"/>
    <col min="15681" max="15880" width="9.140625" style="10"/>
    <col min="15881" max="15881" width="0" style="10" hidden="1" customWidth="1"/>
    <col min="15882" max="15882" width="15.5703125" style="10" customWidth="1"/>
    <col min="15883" max="15883" width="55.140625" style="10" customWidth="1"/>
    <col min="15884" max="15884" width="15.5703125" style="10" customWidth="1"/>
    <col min="15885" max="15886" width="13" style="10" customWidth="1"/>
    <col min="15887" max="15888" width="13.140625" style="10" customWidth="1"/>
    <col min="15889" max="15889" width="10.5703125" style="10" customWidth="1"/>
    <col min="15890" max="15890" width="12.42578125" style="10" customWidth="1"/>
    <col min="15891" max="15891" width="11.5703125" style="10" customWidth="1"/>
    <col min="15892" max="15892" width="12.28515625" style="10" customWidth="1"/>
    <col min="15893" max="15893" width="12.7109375" style="10" customWidth="1"/>
    <col min="15894" max="15894" width="12.5703125" style="10" customWidth="1"/>
    <col min="15895" max="15895" width="13.140625" style="10" customWidth="1"/>
    <col min="15896" max="15896" width="13.42578125" style="10" customWidth="1"/>
    <col min="15897" max="15897" width="10.28515625" style="10" customWidth="1"/>
    <col min="15898" max="15898" width="14.28515625" style="10" customWidth="1"/>
    <col min="15899" max="15899" width="12.85546875" style="10" customWidth="1"/>
    <col min="15900" max="15900" width="12" style="10" customWidth="1"/>
    <col min="15901" max="15901" width="16.28515625" style="10" customWidth="1"/>
    <col min="15902" max="15902" width="14.5703125" style="10" customWidth="1"/>
    <col min="15903" max="15903" width="16.85546875" style="10" customWidth="1"/>
    <col min="15904" max="15904" width="11.140625" style="10" customWidth="1"/>
    <col min="15905" max="15905" width="10.42578125" style="10" customWidth="1"/>
    <col min="15906" max="15906" width="10.85546875" style="10" customWidth="1"/>
    <col min="15907" max="15907" width="10.140625" style="10" customWidth="1"/>
    <col min="15908" max="15908" width="12.85546875" style="10" customWidth="1"/>
    <col min="15909" max="15910" width="11" style="10" customWidth="1"/>
    <col min="15911" max="15911" width="11.5703125" style="10" customWidth="1"/>
    <col min="15912" max="15912" width="11.28515625" style="10" customWidth="1"/>
    <col min="15913" max="15913" width="10.140625" style="10" customWidth="1"/>
    <col min="15914" max="15915" width="11.85546875" style="10" customWidth="1"/>
    <col min="15916" max="15916" width="12.28515625" style="10" customWidth="1"/>
    <col min="15917" max="15917" width="12.7109375" style="10" customWidth="1"/>
    <col min="15918" max="15918" width="15.140625" style="10" customWidth="1"/>
    <col min="15919" max="15919" width="10" style="10" customWidth="1"/>
    <col min="15920" max="15930" width="7.85546875" style="10" customWidth="1"/>
    <col min="15931" max="15931" width="9.140625" style="10" customWidth="1"/>
    <col min="15932" max="15932" width="8.28515625" style="10" customWidth="1"/>
    <col min="15933" max="15933" width="10.140625" style="10" customWidth="1"/>
    <col min="15934" max="15934" width="9.140625" style="10"/>
    <col min="15935" max="15935" width="11.85546875" style="10" customWidth="1"/>
    <col min="15936" max="15936" width="14.28515625" style="10" customWidth="1"/>
    <col min="15937" max="16136" width="9.140625" style="10"/>
    <col min="16137" max="16137" width="0" style="10" hidden="1" customWidth="1"/>
    <col min="16138" max="16138" width="15.5703125" style="10" customWidth="1"/>
    <col min="16139" max="16139" width="55.140625" style="10" customWidth="1"/>
    <col min="16140" max="16140" width="15.5703125" style="10" customWidth="1"/>
    <col min="16141" max="16142" width="13" style="10" customWidth="1"/>
    <col min="16143" max="16144" width="13.140625" style="10" customWidth="1"/>
    <col min="16145" max="16145" width="10.5703125" style="10" customWidth="1"/>
    <col min="16146" max="16146" width="12.42578125" style="10" customWidth="1"/>
    <col min="16147" max="16147" width="11.5703125" style="10" customWidth="1"/>
    <col min="16148" max="16148" width="12.28515625" style="10" customWidth="1"/>
    <col min="16149" max="16149" width="12.7109375" style="10" customWidth="1"/>
    <col min="16150" max="16150" width="12.5703125" style="10" customWidth="1"/>
    <col min="16151" max="16151" width="13.140625" style="10" customWidth="1"/>
    <col min="16152" max="16152" width="13.42578125" style="10" customWidth="1"/>
    <col min="16153" max="16153" width="10.28515625" style="10" customWidth="1"/>
    <col min="16154" max="16154" width="14.28515625" style="10" customWidth="1"/>
    <col min="16155" max="16155" width="12.85546875" style="10" customWidth="1"/>
    <col min="16156" max="16156" width="12" style="10" customWidth="1"/>
    <col min="16157" max="16157" width="16.28515625" style="10" customWidth="1"/>
    <col min="16158" max="16158" width="14.5703125" style="10" customWidth="1"/>
    <col min="16159" max="16159" width="16.85546875" style="10" customWidth="1"/>
    <col min="16160" max="16160" width="11.140625" style="10" customWidth="1"/>
    <col min="16161" max="16161" width="10.42578125" style="10" customWidth="1"/>
    <col min="16162" max="16162" width="10.85546875" style="10" customWidth="1"/>
    <col min="16163" max="16163" width="10.140625" style="10" customWidth="1"/>
    <col min="16164" max="16164" width="12.85546875" style="10" customWidth="1"/>
    <col min="16165" max="16166" width="11" style="10" customWidth="1"/>
    <col min="16167" max="16167" width="11.5703125" style="10" customWidth="1"/>
    <col min="16168" max="16168" width="11.28515625" style="10" customWidth="1"/>
    <col min="16169" max="16169" width="10.140625" style="10" customWidth="1"/>
    <col min="16170" max="16171" width="11.85546875" style="10" customWidth="1"/>
    <col min="16172" max="16172" width="12.28515625" style="10" customWidth="1"/>
    <col min="16173" max="16173" width="12.7109375" style="10" customWidth="1"/>
    <col min="16174" max="16174" width="15.140625" style="10" customWidth="1"/>
    <col min="16175" max="16175" width="10" style="10" customWidth="1"/>
    <col min="16176" max="16186" width="7.85546875" style="10" customWidth="1"/>
    <col min="16187" max="16187" width="9.140625" style="10" customWidth="1"/>
    <col min="16188" max="16188" width="8.28515625" style="10" customWidth="1"/>
    <col min="16189" max="16189" width="10.140625" style="10" customWidth="1"/>
    <col min="16190" max="16190" width="9.140625" style="10"/>
    <col min="16191" max="16191" width="11.85546875" style="10" customWidth="1"/>
    <col min="16192" max="16192" width="14.28515625" style="10" customWidth="1"/>
    <col min="16193" max="16384" width="9.140625" style="10"/>
  </cols>
  <sheetData>
    <row r="1" spans="2:223" ht="21" customHeight="1" x14ac:dyDescent="0.35">
      <c r="B1" s="91" t="s">
        <v>185</v>
      </c>
      <c r="AK1" s="8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</row>
    <row r="2" spans="2:223" ht="21" customHeight="1" x14ac:dyDescent="0.35">
      <c r="B2" s="5"/>
      <c r="AK2" s="8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</row>
    <row r="3" spans="2:223" ht="21" customHeight="1" x14ac:dyDescent="0.35">
      <c r="B3" s="5"/>
      <c r="AK3" s="8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</row>
    <row r="4" spans="2:223" ht="21" customHeight="1" x14ac:dyDescent="0.35">
      <c r="B4" s="171" t="s">
        <v>165</v>
      </c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1"/>
      <c r="AC4" s="171"/>
      <c r="AD4" s="171"/>
      <c r="AE4" s="171"/>
      <c r="AF4" s="171"/>
      <c r="AG4" s="171"/>
      <c r="AH4" s="171"/>
      <c r="AI4" s="171"/>
      <c r="AJ4" s="171"/>
      <c r="AK4" s="171"/>
      <c r="AL4" s="171"/>
      <c r="AM4" s="171"/>
      <c r="AN4" s="171"/>
      <c r="AO4" s="171"/>
      <c r="AP4" s="171"/>
      <c r="AQ4" s="171"/>
      <c r="AR4" s="171"/>
      <c r="AU4" s="6"/>
      <c r="AV4" s="6"/>
      <c r="AW4" s="6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HO4" s="10" t="s">
        <v>172</v>
      </c>
    </row>
    <row r="5" spans="2:223" ht="21" customHeight="1" x14ac:dyDescent="0.35"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72" t="s">
        <v>171</v>
      </c>
      <c r="R5" s="69"/>
      <c r="S5" s="69"/>
      <c r="T5" s="71" t="s">
        <v>181</v>
      </c>
      <c r="U5" s="70">
        <v>2025</v>
      </c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HO5" s="10" t="s">
        <v>173</v>
      </c>
    </row>
    <row r="6" spans="2:223" ht="21" customHeight="1" x14ac:dyDescent="0.35"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HO6" s="10" t="s">
        <v>174</v>
      </c>
    </row>
    <row r="7" spans="2:223" ht="36" customHeight="1" x14ac:dyDescent="0.35">
      <c r="B7" s="175" t="s">
        <v>187</v>
      </c>
      <c r="C7" s="175" t="s">
        <v>0</v>
      </c>
      <c r="D7" s="193" t="s">
        <v>197</v>
      </c>
      <c r="E7" s="193"/>
      <c r="F7" s="193"/>
      <c r="G7" s="193"/>
      <c r="H7" s="193"/>
      <c r="I7" s="193"/>
      <c r="J7" s="193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3"/>
      <c r="Y7" s="193"/>
      <c r="Z7" s="193"/>
      <c r="AA7" s="193"/>
      <c r="AB7" s="193"/>
      <c r="AC7" s="193"/>
      <c r="AD7" s="193"/>
      <c r="AE7" s="193"/>
      <c r="AF7" s="193"/>
      <c r="AG7" s="193"/>
      <c r="AH7" s="193"/>
      <c r="AI7" s="193"/>
      <c r="AJ7" s="193"/>
      <c r="AK7" s="193"/>
      <c r="AL7" s="193"/>
      <c r="AM7" s="193"/>
      <c r="AN7" s="193"/>
      <c r="AO7" s="193"/>
      <c r="AP7" s="193"/>
      <c r="AQ7" s="193"/>
      <c r="AR7" s="193"/>
      <c r="AS7" s="193"/>
      <c r="AT7" s="194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HO7" s="10" t="s">
        <v>175</v>
      </c>
    </row>
    <row r="8" spans="2:223" ht="44.25" customHeight="1" x14ac:dyDescent="0.35">
      <c r="B8" s="175"/>
      <c r="C8" s="175"/>
      <c r="D8" s="195" t="s">
        <v>167</v>
      </c>
      <c r="E8" s="195" t="s">
        <v>1</v>
      </c>
      <c r="F8" s="195"/>
      <c r="G8" s="195" t="s">
        <v>2</v>
      </c>
      <c r="H8" s="195"/>
      <c r="I8" s="195"/>
      <c r="J8" s="195"/>
      <c r="K8" s="195"/>
      <c r="L8" s="195"/>
      <c r="M8" s="195"/>
      <c r="N8" s="195"/>
      <c r="O8" s="195" t="s">
        <v>3</v>
      </c>
      <c r="P8" s="195"/>
      <c r="Q8" s="195" t="s">
        <v>4</v>
      </c>
      <c r="R8" s="195"/>
      <c r="S8" s="195"/>
      <c r="T8" s="195"/>
      <c r="U8" s="195"/>
      <c r="V8" s="195"/>
      <c r="W8" s="195"/>
      <c r="X8" s="195" t="s">
        <v>5</v>
      </c>
      <c r="Y8" s="195"/>
      <c r="Z8" s="195"/>
      <c r="AA8" s="195" t="s">
        <v>6</v>
      </c>
      <c r="AB8" s="195"/>
      <c r="AC8" s="195"/>
      <c r="AD8" s="195"/>
      <c r="AE8" s="195"/>
      <c r="AF8" s="195"/>
      <c r="AG8" s="195"/>
      <c r="AH8" s="195"/>
      <c r="AI8" s="195"/>
      <c r="AJ8" s="195"/>
      <c r="AK8" s="195"/>
      <c r="AL8" s="195"/>
      <c r="AM8" s="195"/>
      <c r="AN8" s="195"/>
      <c r="AO8" s="195"/>
      <c r="AP8" s="195"/>
      <c r="AQ8" s="195"/>
      <c r="AR8" s="195"/>
      <c r="AS8" s="195"/>
      <c r="AT8" s="65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5"/>
      <c r="HO8" s="10" t="s">
        <v>176</v>
      </c>
    </row>
    <row r="9" spans="2:223" ht="27.75" customHeight="1" x14ac:dyDescent="0.35">
      <c r="B9" s="175"/>
      <c r="C9" s="175"/>
      <c r="D9" s="195"/>
      <c r="E9" s="195" t="s">
        <v>7</v>
      </c>
      <c r="F9" s="195" t="s">
        <v>8</v>
      </c>
      <c r="G9" s="195" t="s">
        <v>9</v>
      </c>
      <c r="H9" s="196" t="s">
        <v>168</v>
      </c>
      <c r="I9" s="195" t="s">
        <v>10</v>
      </c>
      <c r="J9" s="195" t="s">
        <v>161</v>
      </c>
      <c r="K9" s="195" t="s">
        <v>11</v>
      </c>
      <c r="L9" s="195" t="s">
        <v>12</v>
      </c>
      <c r="M9" s="195" t="s">
        <v>199</v>
      </c>
      <c r="N9" s="196" t="s">
        <v>13</v>
      </c>
      <c r="O9" s="195" t="s">
        <v>14</v>
      </c>
      <c r="P9" s="195" t="s">
        <v>15</v>
      </c>
      <c r="Q9" s="196" t="s">
        <v>193</v>
      </c>
      <c r="R9" s="196" t="s">
        <v>38</v>
      </c>
      <c r="S9" s="195" t="s">
        <v>16</v>
      </c>
      <c r="T9" s="195" t="s">
        <v>17</v>
      </c>
      <c r="U9" s="195" t="s">
        <v>18</v>
      </c>
      <c r="V9" s="195" t="s">
        <v>19</v>
      </c>
      <c r="W9" s="195" t="s">
        <v>20</v>
      </c>
      <c r="X9" s="195" t="s">
        <v>21</v>
      </c>
      <c r="Y9" s="195" t="s">
        <v>22</v>
      </c>
      <c r="Z9" s="195" t="s">
        <v>23</v>
      </c>
      <c r="AA9" s="195" t="s">
        <v>24</v>
      </c>
      <c r="AB9" s="195"/>
      <c r="AC9" s="195"/>
      <c r="AD9" s="195"/>
      <c r="AE9" s="195" t="s">
        <v>25</v>
      </c>
      <c r="AF9" s="195" t="s">
        <v>188</v>
      </c>
      <c r="AG9" s="195" t="s">
        <v>26</v>
      </c>
      <c r="AH9" s="195" t="s">
        <v>27</v>
      </c>
      <c r="AI9" s="195" t="s">
        <v>28</v>
      </c>
      <c r="AJ9" s="195" t="s">
        <v>29</v>
      </c>
      <c r="AK9" s="195" t="s">
        <v>30</v>
      </c>
      <c r="AL9" s="195" t="s">
        <v>31</v>
      </c>
      <c r="AM9" s="195" t="s">
        <v>32</v>
      </c>
      <c r="AN9" s="195" t="s">
        <v>33</v>
      </c>
      <c r="AO9" s="195" t="s">
        <v>34</v>
      </c>
      <c r="AP9" s="195" t="s">
        <v>35</v>
      </c>
      <c r="AQ9" s="195" t="s">
        <v>160</v>
      </c>
      <c r="AR9" s="195" t="s">
        <v>36</v>
      </c>
      <c r="AS9" s="195" t="s">
        <v>37</v>
      </c>
      <c r="AT9" s="197"/>
      <c r="AU9" s="10">
        <v>1</v>
      </c>
      <c r="AV9" s="10">
        <v>2</v>
      </c>
      <c r="AW9" s="10">
        <v>3</v>
      </c>
      <c r="AX9" s="10">
        <v>4</v>
      </c>
      <c r="AY9" s="10">
        <v>5</v>
      </c>
      <c r="AZ9" s="10">
        <v>6</v>
      </c>
      <c r="BA9" s="10">
        <v>7</v>
      </c>
      <c r="BB9" s="10">
        <v>8</v>
      </c>
      <c r="BC9" s="10">
        <v>9</v>
      </c>
      <c r="BD9" s="10">
        <v>10</v>
      </c>
      <c r="BE9" s="10">
        <v>11</v>
      </c>
      <c r="BF9" s="10">
        <v>12</v>
      </c>
      <c r="BG9" s="10">
        <v>13</v>
      </c>
      <c r="BH9" s="10">
        <v>14</v>
      </c>
      <c r="BI9" s="10">
        <v>15</v>
      </c>
      <c r="BJ9" s="10">
        <v>16</v>
      </c>
      <c r="BK9" s="10">
        <v>17</v>
      </c>
      <c r="BL9" s="10">
        <v>18</v>
      </c>
      <c r="HO9" s="10" t="s">
        <v>177</v>
      </c>
    </row>
    <row r="10" spans="2:223" s="5" customFormat="1" ht="117" customHeight="1" x14ac:dyDescent="0.35">
      <c r="B10" s="175"/>
      <c r="C10" s="175"/>
      <c r="D10" s="195"/>
      <c r="E10" s="195"/>
      <c r="F10" s="195"/>
      <c r="G10" s="195"/>
      <c r="H10" s="196"/>
      <c r="I10" s="195"/>
      <c r="J10" s="195"/>
      <c r="K10" s="195"/>
      <c r="L10" s="195"/>
      <c r="M10" s="195"/>
      <c r="N10" s="196"/>
      <c r="O10" s="195"/>
      <c r="P10" s="195"/>
      <c r="Q10" s="196"/>
      <c r="R10" s="196"/>
      <c r="S10" s="195"/>
      <c r="T10" s="195"/>
      <c r="U10" s="195"/>
      <c r="V10" s="195"/>
      <c r="W10" s="195"/>
      <c r="X10" s="195"/>
      <c r="Y10" s="195"/>
      <c r="Z10" s="195"/>
      <c r="AA10" s="166" t="s">
        <v>39</v>
      </c>
      <c r="AB10" s="166" t="s">
        <v>14</v>
      </c>
      <c r="AC10" s="166" t="s">
        <v>40</v>
      </c>
      <c r="AD10" s="166" t="s">
        <v>14</v>
      </c>
      <c r="AE10" s="195"/>
      <c r="AF10" s="195"/>
      <c r="AG10" s="195"/>
      <c r="AH10" s="195"/>
      <c r="AI10" s="195"/>
      <c r="AJ10" s="195"/>
      <c r="AK10" s="195"/>
      <c r="AL10" s="195"/>
      <c r="AM10" s="195"/>
      <c r="AN10" s="195"/>
      <c r="AO10" s="195"/>
      <c r="AP10" s="195"/>
      <c r="AQ10" s="195"/>
      <c r="AR10" s="195"/>
      <c r="AS10" s="195"/>
      <c r="AT10" s="197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HO10" s="10" t="s">
        <v>178</v>
      </c>
    </row>
    <row r="11" spans="2:223" s="5" customFormat="1" ht="279" customHeight="1" x14ac:dyDescent="0.35">
      <c r="B11" s="175"/>
      <c r="C11" s="175"/>
      <c r="D11" s="195"/>
      <c r="E11" s="195"/>
      <c r="F11" s="195"/>
      <c r="G11" s="195"/>
      <c r="H11" s="196"/>
      <c r="I11" s="195"/>
      <c r="J11" s="195"/>
      <c r="K11" s="195"/>
      <c r="L11" s="195"/>
      <c r="M11" s="195"/>
      <c r="N11" s="196"/>
      <c r="O11" s="195"/>
      <c r="P11" s="195"/>
      <c r="Q11" s="196"/>
      <c r="R11" s="196"/>
      <c r="S11" s="195"/>
      <c r="T11" s="195"/>
      <c r="U11" s="195"/>
      <c r="V11" s="195"/>
      <c r="W11" s="195"/>
      <c r="X11" s="195"/>
      <c r="Y11" s="195"/>
      <c r="Z11" s="195"/>
      <c r="AA11" s="166" t="s">
        <v>41</v>
      </c>
      <c r="AB11" s="166" t="s">
        <v>14</v>
      </c>
      <c r="AC11" s="166" t="s">
        <v>41</v>
      </c>
      <c r="AD11" s="166" t="s">
        <v>14</v>
      </c>
      <c r="AE11" s="195"/>
      <c r="AF11" s="195"/>
      <c r="AG11" s="195"/>
      <c r="AH11" s="195"/>
      <c r="AI11" s="195"/>
      <c r="AJ11" s="195"/>
      <c r="AK11" s="195"/>
      <c r="AL11" s="195"/>
      <c r="AM11" s="195"/>
      <c r="AN11" s="195"/>
      <c r="AO11" s="195"/>
      <c r="AP11" s="195"/>
      <c r="AQ11" s="195"/>
      <c r="AR11" s="195"/>
      <c r="AS11" s="195"/>
      <c r="AT11" s="197"/>
      <c r="AU11" s="191" t="s">
        <v>42</v>
      </c>
      <c r="AV11" s="184" t="s">
        <v>42</v>
      </c>
      <c r="AW11" s="184" t="s">
        <v>42</v>
      </c>
      <c r="AX11" s="184" t="s">
        <v>42</v>
      </c>
      <c r="AY11" s="184" t="s">
        <v>42</v>
      </c>
      <c r="AZ11" s="184" t="s">
        <v>42</v>
      </c>
      <c r="BA11" s="184" t="s">
        <v>42</v>
      </c>
      <c r="BB11" s="184" t="s">
        <v>42</v>
      </c>
      <c r="BC11" s="184" t="s">
        <v>42</v>
      </c>
      <c r="BD11" s="184" t="s">
        <v>42</v>
      </c>
      <c r="BE11" s="184" t="s">
        <v>42</v>
      </c>
      <c r="BF11" s="184" t="s">
        <v>42</v>
      </c>
      <c r="BG11" s="184" t="s">
        <v>42</v>
      </c>
      <c r="BH11" s="184" t="s">
        <v>42</v>
      </c>
      <c r="BI11" s="184" t="s">
        <v>42</v>
      </c>
      <c r="BJ11" s="184" t="s">
        <v>42</v>
      </c>
      <c r="BK11" s="184" t="s">
        <v>42</v>
      </c>
      <c r="BL11" s="186" t="s">
        <v>43</v>
      </c>
      <c r="HO11" s="10" t="s">
        <v>179</v>
      </c>
    </row>
    <row r="12" spans="2:223" ht="35.25" customHeight="1" x14ac:dyDescent="0.35">
      <c r="B12" s="1">
        <v>0</v>
      </c>
      <c r="C12" s="1">
        <v>1</v>
      </c>
      <c r="D12" s="1">
        <v>2</v>
      </c>
      <c r="E12" s="1">
        <v>3</v>
      </c>
      <c r="F12" s="1">
        <v>4</v>
      </c>
      <c r="G12" s="1">
        <v>5</v>
      </c>
      <c r="H12" s="1">
        <v>6</v>
      </c>
      <c r="I12" s="1">
        <v>7</v>
      </c>
      <c r="J12" s="1">
        <v>8</v>
      </c>
      <c r="K12" s="1">
        <v>9</v>
      </c>
      <c r="L12" s="1">
        <v>10</v>
      </c>
      <c r="M12" s="1">
        <v>11</v>
      </c>
      <c r="N12" s="1">
        <v>12</v>
      </c>
      <c r="O12" s="1">
        <v>13</v>
      </c>
      <c r="P12" s="1">
        <v>14</v>
      </c>
      <c r="Q12" s="1">
        <v>15</v>
      </c>
      <c r="R12" s="1">
        <v>16</v>
      </c>
      <c r="S12" s="1">
        <v>17</v>
      </c>
      <c r="T12" s="1">
        <v>18</v>
      </c>
      <c r="U12" s="1">
        <v>19</v>
      </c>
      <c r="V12" s="1">
        <v>20</v>
      </c>
      <c r="W12" s="1">
        <v>21</v>
      </c>
      <c r="X12" s="1">
        <v>22</v>
      </c>
      <c r="Y12" s="1">
        <v>23</v>
      </c>
      <c r="Z12" s="1">
        <v>24</v>
      </c>
      <c r="AA12" s="1">
        <v>25</v>
      </c>
      <c r="AB12" s="1">
        <v>26</v>
      </c>
      <c r="AC12" s="1">
        <v>27</v>
      </c>
      <c r="AD12" s="1">
        <v>28</v>
      </c>
      <c r="AE12" s="1">
        <v>29</v>
      </c>
      <c r="AF12" s="1">
        <v>30</v>
      </c>
      <c r="AG12" s="1">
        <v>31</v>
      </c>
      <c r="AH12" s="1">
        <v>32</v>
      </c>
      <c r="AI12" s="1">
        <v>33</v>
      </c>
      <c r="AJ12" s="1">
        <v>34</v>
      </c>
      <c r="AK12" s="1">
        <v>35</v>
      </c>
      <c r="AL12" s="1">
        <v>36</v>
      </c>
      <c r="AM12" s="1">
        <v>37</v>
      </c>
      <c r="AN12" s="1">
        <v>38</v>
      </c>
      <c r="AO12" s="1">
        <v>39</v>
      </c>
      <c r="AP12" s="1">
        <v>40</v>
      </c>
      <c r="AQ12" s="1">
        <v>41</v>
      </c>
      <c r="AR12" s="1">
        <v>42</v>
      </c>
      <c r="AS12" s="1">
        <v>43</v>
      </c>
      <c r="AT12" s="66"/>
      <c r="AU12" s="192"/>
      <c r="AV12" s="185"/>
      <c r="AW12" s="185"/>
      <c r="AX12" s="185"/>
      <c r="AY12" s="185"/>
      <c r="AZ12" s="185"/>
      <c r="BA12" s="185"/>
      <c r="BB12" s="185"/>
      <c r="BC12" s="185"/>
      <c r="BD12" s="185"/>
      <c r="BE12" s="185"/>
      <c r="BF12" s="185"/>
      <c r="BG12" s="185"/>
      <c r="BH12" s="185"/>
      <c r="BI12" s="185"/>
      <c r="BJ12" s="185"/>
      <c r="BK12" s="185"/>
      <c r="BL12" s="187"/>
      <c r="BM12" s="10" t="s">
        <v>184</v>
      </c>
      <c r="HO12" s="10" t="s">
        <v>180</v>
      </c>
    </row>
    <row r="13" spans="2:223" s="9" customFormat="1" ht="57.75" customHeight="1" x14ac:dyDescent="0.35">
      <c r="B13" s="11" t="s">
        <v>44</v>
      </c>
      <c r="C13" s="123" t="s">
        <v>45</v>
      </c>
      <c r="D13" s="100">
        <f>O13+P13</f>
        <v>730</v>
      </c>
      <c r="E13" s="100">
        <v>277</v>
      </c>
      <c r="F13" s="100">
        <v>453</v>
      </c>
      <c r="G13" s="100">
        <v>102</v>
      </c>
      <c r="H13" s="100">
        <v>84</v>
      </c>
      <c r="I13" s="100">
        <v>56</v>
      </c>
      <c r="J13" s="100">
        <v>40</v>
      </c>
      <c r="K13" s="100">
        <v>58</v>
      </c>
      <c r="L13" s="100">
        <v>154</v>
      </c>
      <c r="M13" s="100">
        <v>360</v>
      </c>
      <c r="N13" s="100">
        <v>124</v>
      </c>
      <c r="O13" s="100">
        <v>371</v>
      </c>
      <c r="P13" s="100">
        <v>359</v>
      </c>
      <c r="Q13" s="100">
        <v>127</v>
      </c>
      <c r="R13" s="100">
        <v>43</v>
      </c>
      <c r="S13" s="100">
        <v>184</v>
      </c>
      <c r="T13" s="100">
        <v>93</v>
      </c>
      <c r="U13" s="100">
        <v>252</v>
      </c>
      <c r="V13" s="100">
        <v>17</v>
      </c>
      <c r="W13" s="100">
        <v>57</v>
      </c>
      <c r="X13" s="100">
        <v>494</v>
      </c>
      <c r="Y13" s="100">
        <v>236</v>
      </c>
      <c r="Z13" s="100">
        <v>0</v>
      </c>
      <c r="AA13" s="100">
        <v>0</v>
      </c>
      <c r="AB13" s="100">
        <v>0</v>
      </c>
      <c r="AC13" s="100">
        <v>0</v>
      </c>
      <c r="AD13" s="100">
        <v>0</v>
      </c>
      <c r="AE13" s="100">
        <v>1</v>
      </c>
      <c r="AF13" s="100">
        <v>0</v>
      </c>
      <c r="AG13" s="100">
        <v>0</v>
      </c>
      <c r="AH13" s="100">
        <v>0</v>
      </c>
      <c r="AI13" s="100">
        <v>0</v>
      </c>
      <c r="AJ13" s="100">
        <v>0</v>
      </c>
      <c r="AK13" s="100">
        <v>0</v>
      </c>
      <c r="AL13" s="100">
        <v>0</v>
      </c>
      <c r="AM13" s="100">
        <v>0</v>
      </c>
      <c r="AN13" s="100">
        <v>0</v>
      </c>
      <c r="AO13" s="100">
        <v>0</v>
      </c>
      <c r="AP13" s="100">
        <v>0</v>
      </c>
      <c r="AQ13" s="100">
        <v>0</v>
      </c>
      <c r="AR13" s="100">
        <v>0</v>
      </c>
      <c r="AS13" s="100">
        <v>729</v>
      </c>
      <c r="AT13" s="67"/>
      <c r="AU13" s="12" t="str">
        <f>IF(G13++I13+K13+L13+M13=D13," ","GRESEALA")</f>
        <v xml:space="preserve"> </v>
      </c>
      <c r="AV13" s="12" t="str">
        <f>IF(AA13+AC13+AE13+AF13+AG13+AH13+AI13+AJ13+AK13+AL13+AM13+AN13+AO13+AP13+AQ13+AR13+AS13&gt;=D13," ","GRESEALA")</f>
        <v xml:space="preserve"> </v>
      </c>
      <c r="AW13" s="13" t="str">
        <f>IF(E13+F13=D13," ","GRESEALA")</f>
        <v xml:space="preserve"> </v>
      </c>
      <c r="AX13" s="13" t="str">
        <f>IF(O13+P13=D13," ","GRESEALA")</f>
        <v xml:space="preserve"> </v>
      </c>
      <c r="AY13" s="13" t="str">
        <f>IF(Q13+S13+T13+U13+V13+W13=D13," ","GRESEALA")</f>
        <v xml:space="preserve"> </v>
      </c>
      <c r="AZ13" s="13" t="str">
        <f>IF(X13+Y13+Z13=D13," ","GRESEALA")</f>
        <v xml:space="preserve"> </v>
      </c>
      <c r="BA13" s="13" t="str">
        <f>IF(N13&lt;=M13," ","GRESEALA")</f>
        <v xml:space="preserve"> </v>
      </c>
      <c r="BB13" s="13" t="str">
        <f>IF(AS13&lt;=D13," ","GRESEALA")</f>
        <v xml:space="preserve"> </v>
      </c>
      <c r="BC13" s="13" t="str">
        <f>IF(H13&lt;=G13," ","GRESEALA")</f>
        <v xml:space="preserve"> </v>
      </c>
      <c r="BD13" s="13" t="str">
        <f>IF(AS14&lt;=D14," ","GRESEALA")</f>
        <v xml:space="preserve"> </v>
      </c>
      <c r="BE13" s="13" t="str">
        <f>IF(H14&lt;=G14," ","GRESEALA")</f>
        <v xml:space="preserve"> </v>
      </c>
      <c r="BF13" s="13" t="str">
        <f>IF(AS15&lt;=D15," ","GRESEALA")</f>
        <v xml:space="preserve"> </v>
      </c>
      <c r="BG13" s="13" t="str">
        <f>IF(H15&lt;=G15," ","GRESEALA")</f>
        <v xml:space="preserve"> </v>
      </c>
      <c r="BH13" s="13" t="str">
        <f>IF(Z15&lt;=Z13," ","GRESEALA")</f>
        <v xml:space="preserve"> </v>
      </c>
      <c r="BI13" s="13" t="str">
        <f>IF(AA15&lt;=AA13," ","GRESEALA")</f>
        <v xml:space="preserve"> </v>
      </c>
      <c r="BJ13" s="13" t="str">
        <f>IF(AB15&lt;=AB13," ","GRESEALA")</f>
        <v xml:space="preserve"> </v>
      </c>
      <c r="BK13" s="13" t="str">
        <f>IF(H15&lt;=H13," ","GRESEALA")</f>
        <v xml:space="preserve"> </v>
      </c>
      <c r="BL13" s="14" t="str">
        <f>IF((X39=0)*AND(X40=0)*AND(X38=0),"  ","GRESEALA")</f>
        <v xml:space="preserve">  </v>
      </c>
      <c r="BM13" s="15" t="str">
        <f>IF(J14&lt;=I14," ","GRESEALA")</f>
        <v xml:space="preserve"> </v>
      </c>
      <c r="HO13" s="10" t="s">
        <v>181</v>
      </c>
    </row>
    <row r="14" spans="2:223" s="18" customFormat="1" ht="43.5" customHeight="1" x14ac:dyDescent="0.45">
      <c r="B14" s="16" t="s">
        <v>46</v>
      </c>
      <c r="C14" s="105" t="s">
        <v>47</v>
      </c>
      <c r="D14" s="125">
        <f>O14+P14</f>
        <v>156</v>
      </c>
      <c r="E14" s="124">
        <f>E16+E37+E38+E41+E42+E45+E46+E47+E48+E52+E53+E54+E60+E63+E64</f>
        <v>83</v>
      </c>
      <c r="F14" s="124">
        <f t="shared" ref="F14:AS14" si="0">F16+F37+F38+F41+F42+F45+F46+F47+F48+F52+F53+F54+F60+F63+F64</f>
        <v>73</v>
      </c>
      <c r="G14" s="124">
        <f t="shared" si="0"/>
        <v>17</v>
      </c>
      <c r="H14" s="124">
        <f t="shared" si="0"/>
        <v>15</v>
      </c>
      <c r="I14" s="124">
        <f t="shared" si="0"/>
        <v>15</v>
      </c>
      <c r="J14" s="124">
        <f t="shared" si="0"/>
        <v>8</v>
      </c>
      <c r="K14" s="124">
        <f t="shared" si="0"/>
        <v>6</v>
      </c>
      <c r="L14" s="124">
        <f t="shared" si="0"/>
        <v>31</v>
      </c>
      <c r="M14" s="124">
        <f t="shared" si="0"/>
        <v>87</v>
      </c>
      <c r="N14" s="124">
        <f t="shared" si="0"/>
        <v>27</v>
      </c>
      <c r="O14" s="124">
        <f t="shared" si="0"/>
        <v>89</v>
      </c>
      <c r="P14" s="124">
        <f t="shared" si="0"/>
        <v>67</v>
      </c>
      <c r="Q14" s="124">
        <f t="shared" si="0"/>
        <v>5</v>
      </c>
      <c r="R14" s="124">
        <f t="shared" si="0"/>
        <v>0</v>
      </c>
      <c r="S14" s="124">
        <f t="shared" si="0"/>
        <v>27</v>
      </c>
      <c r="T14" s="124">
        <f t="shared" si="0"/>
        <v>18</v>
      </c>
      <c r="U14" s="124">
        <f t="shared" si="0"/>
        <v>86</v>
      </c>
      <c r="V14" s="124">
        <f t="shared" si="0"/>
        <v>4</v>
      </c>
      <c r="W14" s="124">
        <f t="shared" si="0"/>
        <v>16</v>
      </c>
      <c r="X14" s="124">
        <f t="shared" si="0"/>
        <v>76</v>
      </c>
      <c r="Y14" s="124">
        <f t="shared" si="0"/>
        <v>80</v>
      </c>
      <c r="Z14" s="124">
        <f t="shared" si="0"/>
        <v>0</v>
      </c>
      <c r="AA14" s="124">
        <f t="shared" si="0"/>
        <v>0</v>
      </c>
      <c r="AB14" s="124">
        <f t="shared" si="0"/>
        <v>0</v>
      </c>
      <c r="AC14" s="124">
        <f t="shared" si="0"/>
        <v>0</v>
      </c>
      <c r="AD14" s="124">
        <f t="shared" si="0"/>
        <v>0</v>
      </c>
      <c r="AE14" s="124">
        <f t="shared" si="0"/>
        <v>0</v>
      </c>
      <c r="AF14" s="124">
        <f t="shared" si="0"/>
        <v>0</v>
      </c>
      <c r="AG14" s="124">
        <f t="shared" si="0"/>
        <v>0</v>
      </c>
      <c r="AH14" s="124">
        <f t="shared" si="0"/>
        <v>0</v>
      </c>
      <c r="AI14" s="124">
        <f t="shared" si="0"/>
        <v>0</v>
      </c>
      <c r="AJ14" s="124">
        <f t="shared" si="0"/>
        <v>0</v>
      </c>
      <c r="AK14" s="124">
        <f t="shared" si="0"/>
        <v>0</v>
      </c>
      <c r="AL14" s="124">
        <f t="shared" si="0"/>
        <v>0</v>
      </c>
      <c r="AM14" s="124">
        <f t="shared" si="0"/>
        <v>0</v>
      </c>
      <c r="AN14" s="124">
        <f t="shared" si="0"/>
        <v>0</v>
      </c>
      <c r="AO14" s="124">
        <f t="shared" si="0"/>
        <v>0</v>
      </c>
      <c r="AP14" s="124">
        <f t="shared" si="0"/>
        <v>0</v>
      </c>
      <c r="AQ14" s="124">
        <f t="shared" si="0"/>
        <v>0</v>
      </c>
      <c r="AR14" s="124">
        <f t="shared" si="0"/>
        <v>0</v>
      </c>
      <c r="AS14" s="124">
        <f t="shared" si="0"/>
        <v>156</v>
      </c>
      <c r="AT14" s="67"/>
      <c r="AU14" s="13" t="str">
        <f>IF(E14+F14=D14," ","GRESEALA")</f>
        <v xml:space="preserve"> </v>
      </c>
      <c r="AV14" s="17" t="str">
        <f>IF(G14+K14+I14+L14+M14=D14," ","GRESEALA")</f>
        <v xml:space="preserve"> </v>
      </c>
      <c r="AW14" s="13" t="str">
        <f>IF(O14+P14=D14," ","GRESEALA")</f>
        <v xml:space="preserve"> </v>
      </c>
      <c r="AX14" s="13" t="str">
        <f>IF(Q14+S14+T14+U14+V14+W14=D14," ","GRESEALA")</f>
        <v xml:space="preserve"> </v>
      </c>
      <c r="AY14" s="13" t="str">
        <f>IF(X14+Y14+Z14=D14," ","GRESEALA")</f>
        <v xml:space="preserve"> </v>
      </c>
      <c r="AZ14" s="13" t="str">
        <f>IF(AA14+AC14+AE14+AF14+AG14+AH14+AI14+AJ14+AK14+AL14+AR14+AS14&gt;=D14," ","GRESEALA")</f>
        <v xml:space="preserve"> </v>
      </c>
      <c r="BA14" s="13" t="str">
        <f>IF(E15+F15=D15," ","GRESEALA")</f>
        <v xml:space="preserve"> </v>
      </c>
      <c r="BB14" s="17" t="str">
        <f>IF(G15+K15+I15+L15+M15=D15," ","GRESEALA")</f>
        <v xml:space="preserve"> </v>
      </c>
      <c r="BC14" s="13" t="str">
        <f>IF(O15+P15=D15," ","GRESEALA")</f>
        <v xml:space="preserve"> </v>
      </c>
      <c r="BD14" s="13" t="str">
        <f>IF(Q15+S15+T15+U15+V15+W15=D15," ","GRESEALA")</f>
        <v xml:space="preserve"> </v>
      </c>
      <c r="BE14" s="13" t="str">
        <f>IF(X15+Y15+Z15=D15," ","GRESEALA")</f>
        <v xml:space="preserve"> </v>
      </c>
      <c r="BF14" s="17" t="str">
        <f>IF(AA15+AC15+AE15+AF15+AG15+AH15+AI15+AJ15+AK15+AL15+AM15+AN15+AO15+AP15+AQ15+AR15+AS15&gt;=D15," ","GRESEALA")</f>
        <v xml:space="preserve"> </v>
      </c>
      <c r="BG14" s="13" t="str">
        <f>IF(D15&lt;=D13," ","GRESEALA")</f>
        <v xml:space="preserve"> </v>
      </c>
      <c r="BH14" s="13" t="str">
        <f>IF(E15&lt;=E13," ","GRESEALA")</f>
        <v xml:space="preserve"> </v>
      </c>
      <c r="BI14" s="13" t="str">
        <f>IF(F15&lt;=F13," ","GRESEALA")</f>
        <v xml:space="preserve"> </v>
      </c>
      <c r="BJ14" s="13" t="str">
        <f>IF(G15&lt;=G13," ","GRESEALA")</f>
        <v xml:space="preserve"> </v>
      </c>
      <c r="BK14" s="13" t="str">
        <f>IF(K15&lt;=K13," ","GRESEALA")</f>
        <v xml:space="preserve"> </v>
      </c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 t="s">
        <v>182</v>
      </c>
    </row>
    <row r="15" spans="2:223" s="20" customFormat="1" ht="47.25" customHeight="1" x14ac:dyDescent="0.35">
      <c r="B15" s="168" t="s">
        <v>48</v>
      </c>
      <c r="C15" s="169" t="s">
        <v>49</v>
      </c>
      <c r="D15" s="167">
        <f t="shared" ref="D15:D67" si="1">O15+P15</f>
        <v>507</v>
      </c>
      <c r="E15" s="167">
        <v>163</v>
      </c>
      <c r="F15" s="167">
        <v>344</v>
      </c>
      <c r="G15" s="167">
        <v>75</v>
      </c>
      <c r="H15" s="167">
        <v>61</v>
      </c>
      <c r="I15" s="167">
        <v>38</v>
      </c>
      <c r="J15" s="167">
        <v>30</v>
      </c>
      <c r="K15" s="167">
        <v>46</v>
      </c>
      <c r="L15" s="167">
        <v>103</v>
      </c>
      <c r="M15" s="167">
        <v>245</v>
      </c>
      <c r="N15" s="167">
        <v>109</v>
      </c>
      <c r="O15" s="167">
        <v>251</v>
      </c>
      <c r="P15" s="167">
        <v>256</v>
      </c>
      <c r="Q15" s="167">
        <v>119</v>
      </c>
      <c r="R15" s="167">
        <v>0</v>
      </c>
      <c r="S15" s="167">
        <v>137</v>
      </c>
      <c r="T15" s="167">
        <v>69</v>
      </c>
      <c r="U15" s="167">
        <v>137</v>
      </c>
      <c r="V15" s="167">
        <v>11</v>
      </c>
      <c r="W15" s="167">
        <v>34</v>
      </c>
      <c r="X15" s="167">
        <v>365</v>
      </c>
      <c r="Y15" s="167">
        <v>142</v>
      </c>
      <c r="Z15" s="167">
        <v>0</v>
      </c>
      <c r="AA15" s="167">
        <v>0</v>
      </c>
      <c r="AB15" s="167">
        <v>0</v>
      </c>
      <c r="AC15" s="167">
        <v>0</v>
      </c>
      <c r="AD15" s="167">
        <v>0</v>
      </c>
      <c r="AE15" s="167">
        <v>1</v>
      </c>
      <c r="AF15" s="167">
        <v>0</v>
      </c>
      <c r="AG15" s="167">
        <v>0</v>
      </c>
      <c r="AH15" s="167">
        <v>0</v>
      </c>
      <c r="AI15" s="167">
        <v>0</v>
      </c>
      <c r="AJ15" s="167">
        <v>0</v>
      </c>
      <c r="AK15" s="167">
        <v>0</v>
      </c>
      <c r="AL15" s="167">
        <v>0</v>
      </c>
      <c r="AM15" s="167">
        <v>0</v>
      </c>
      <c r="AN15" s="167">
        <v>0</v>
      </c>
      <c r="AO15" s="167">
        <v>0</v>
      </c>
      <c r="AP15" s="167">
        <v>0</v>
      </c>
      <c r="AQ15" s="167">
        <v>0</v>
      </c>
      <c r="AR15" s="167">
        <v>0</v>
      </c>
      <c r="AS15" s="167">
        <v>506</v>
      </c>
      <c r="AT15" s="67"/>
      <c r="AU15" s="13" t="str">
        <f>IF(AK15&lt;=AK13," ","GRESEALA")</f>
        <v xml:space="preserve"> </v>
      </c>
      <c r="AV15" s="13" t="str">
        <f>IF(AL15&lt;=AL13," ","GRESEALA")</f>
        <v xml:space="preserve"> </v>
      </c>
      <c r="AW15" s="13" t="str">
        <f>IF(AR15&lt;=AR13," ","GRESEALA")</f>
        <v xml:space="preserve"> </v>
      </c>
      <c r="AX15" s="13" t="str">
        <f>IF(AS15&lt;=AS13," ","GRESEALA")</f>
        <v xml:space="preserve"> </v>
      </c>
      <c r="AY15" s="17" t="str">
        <f>IF(AS15&lt;=AS13," ","GRESEALA")</f>
        <v xml:space="preserve"> </v>
      </c>
      <c r="AZ15" s="13" t="str">
        <f>IF(M15&lt;=M13," ","GRESEALA")</f>
        <v xml:space="preserve"> </v>
      </c>
      <c r="BA15" s="13" t="str">
        <f>IF(N15&lt;=N13," ","GRESEALA")</f>
        <v xml:space="preserve"> </v>
      </c>
      <c r="BB15" s="13" t="str">
        <f>IF(O15&lt;=O13," ","GRESEALA")</f>
        <v xml:space="preserve"> </v>
      </c>
      <c r="BC15" s="13" t="str">
        <f>IF(P15&lt;=P13," ","GRESEALA")</f>
        <v xml:space="preserve"> </v>
      </c>
      <c r="BD15" s="13" t="str">
        <f>IF(Q15&lt;=Q13," ","GRESEALA")</f>
        <v xml:space="preserve"> </v>
      </c>
      <c r="BE15" s="13" t="str">
        <f t="shared" ref="BE15:BK15" si="2">IF(S15&lt;=S13," ","GRESEALA")</f>
        <v xml:space="preserve"> </v>
      </c>
      <c r="BF15" s="13" t="str">
        <f t="shared" si="2"/>
        <v xml:space="preserve"> </v>
      </c>
      <c r="BG15" s="13" t="str">
        <f t="shared" si="2"/>
        <v xml:space="preserve"> </v>
      </c>
      <c r="BH15" s="13" t="str">
        <f t="shared" si="2"/>
        <v xml:space="preserve"> </v>
      </c>
      <c r="BI15" s="13" t="str">
        <f t="shared" si="2"/>
        <v xml:space="preserve"> </v>
      </c>
      <c r="BJ15" s="13" t="str">
        <f t="shared" si="2"/>
        <v xml:space="preserve"> </v>
      </c>
      <c r="BK15" s="13" t="str">
        <f t="shared" si="2"/>
        <v xml:space="preserve"> </v>
      </c>
      <c r="BL15" s="10"/>
      <c r="HO15" s="10" t="s">
        <v>183</v>
      </c>
    </row>
    <row r="16" spans="2:223" ht="42" customHeight="1" x14ac:dyDescent="0.35">
      <c r="B16" s="16" t="s">
        <v>50</v>
      </c>
      <c r="C16" s="77" t="s">
        <v>51</v>
      </c>
      <c r="D16" s="93">
        <f t="shared" si="1"/>
        <v>130</v>
      </c>
      <c r="E16" s="101">
        <f>E17+E18</f>
        <v>69</v>
      </c>
      <c r="F16" s="101">
        <f t="shared" ref="F16:AS16" si="3">F17+F18</f>
        <v>61</v>
      </c>
      <c r="G16" s="101">
        <f t="shared" si="3"/>
        <v>16</v>
      </c>
      <c r="H16" s="101">
        <f t="shared" si="3"/>
        <v>14</v>
      </c>
      <c r="I16" s="101">
        <f t="shared" si="3"/>
        <v>15</v>
      </c>
      <c r="J16" s="101">
        <f t="shared" si="3"/>
        <v>8</v>
      </c>
      <c r="K16" s="101">
        <f t="shared" si="3"/>
        <v>3</v>
      </c>
      <c r="L16" s="101">
        <f t="shared" si="3"/>
        <v>26</v>
      </c>
      <c r="M16" s="101">
        <f t="shared" si="3"/>
        <v>70</v>
      </c>
      <c r="N16" s="101">
        <f t="shared" si="3"/>
        <v>23</v>
      </c>
      <c r="O16" s="101">
        <f t="shared" si="3"/>
        <v>73</v>
      </c>
      <c r="P16" s="101">
        <f t="shared" si="3"/>
        <v>57</v>
      </c>
      <c r="Q16" s="101">
        <f t="shared" si="3"/>
        <v>4</v>
      </c>
      <c r="R16" s="101">
        <f t="shared" si="3"/>
        <v>0</v>
      </c>
      <c r="S16" s="101">
        <f t="shared" si="3"/>
        <v>24</v>
      </c>
      <c r="T16" s="101">
        <f t="shared" si="3"/>
        <v>16</v>
      </c>
      <c r="U16" s="101">
        <f t="shared" si="3"/>
        <v>70</v>
      </c>
      <c r="V16" s="101">
        <f t="shared" si="3"/>
        <v>2</v>
      </c>
      <c r="W16" s="101">
        <f t="shared" si="3"/>
        <v>14</v>
      </c>
      <c r="X16" s="101">
        <f t="shared" si="3"/>
        <v>73</v>
      </c>
      <c r="Y16" s="101">
        <f t="shared" si="3"/>
        <v>57</v>
      </c>
      <c r="Z16" s="101">
        <f t="shared" si="3"/>
        <v>0</v>
      </c>
      <c r="AA16" s="101">
        <f t="shared" si="3"/>
        <v>0</v>
      </c>
      <c r="AB16" s="101">
        <f t="shared" si="3"/>
        <v>0</v>
      </c>
      <c r="AC16" s="101">
        <f t="shared" si="3"/>
        <v>0</v>
      </c>
      <c r="AD16" s="101">
        <f t="shared" si="3"/>
        <v>0</v>
      </c>
      <c r="AE16" s="101">
        <f t="shared" si="3"/>
        <v>0</v>
      </c>
      <c r="AF16" s="101">
        <f t="shared" si="3"/>
        <v>0</v>
      </c>
      <c r="AG16" s="101">
        <f t="shared" si="3"/>
        <v>0</v>
      </c>
      <c r="AH16" s="101">
        <f t="shared" si="3"/>
        <v>0</v>
      </c>
      <c r="AI16" s="101">
        <f t="shared" si="3"/>
        <v>0</v>
      </c>
      <c r="AJ16" s="101">
        <f t="shared" si="3"/>
        <v>0</v>
      </c>
      <c r="AK16" s="101">
        <f t="shared" si="3"/>
        <v>0</v>
      </c>
      <c r="AL16" s="101">
        <f t="shared" si="3"/>
        <v>0</v>
      </c>
      <c r="AM16" s="101">
        <f t="shared" si="3"/>
        <v>0</v>
      </c>
      <c r="AN16" s="101">
        <f t="shared" si="3"/>
        <v>0</v>
      </c>
      <c r="AO16" s="101">
        <f t="shared" si="3"/>
        <v>0</v>
      </c>
      <c r="AP16" s="101">
        <f t="shared" si="3"/>
        <v>0</v>
      </c>
      <c r="AQ16" s="101">
        <f t="shared" si="3"/>
        <v>0</v>
      </c>
      <c r="AR16" s="101">
        <f t="shared" si="3"/>
        <v>0</v>
      </c>
      <c r="AS16" s="101">
        <f t="shared" si="3"/>
        <v>130</v>
      </c>
      <c r="AT16" s="67"/>
      <c r="AU16" s="13" t="str">
        <f t="shared" ref="AU16:BB16" si="4">IF(AC15&lt;=AC13," ","GRESEALA")</f>
        <v xml:space="preserve"> </v>
      </c>
      <c r="AV16" s="13" t="str">
        <f t="shared" si="4"/>
        <v xml:space="preserve"> </v>
      </c>
      <c r="AW16" s="13" t="str">
        <f t="shared" si="4"/>
        <v xml:space="preserve"> </v>
      </c>
      <c r="AX16" s="13" t="str">
        <f t="shared" si="4"/>
        <v xml:space="preserve"> </v>
      </c>
      <c r="AY16" s="13" t="str">
        <f t="shared" si="4"/>
        <v xml:space="preserve"> </v>
      </c>
      <c r="AZ16" s="13" t="str">
        <f t="shared" si="4"/>
        <v xml:space="preserve"> </v>
      </c>
      <c r="BA16" s="13" t="str">
        <f t="shared" si="4"/>
        <v xml:space="preserve"> </v>
      </c>
      <c r="BB16" s="13" t="str">
        <f t="shared" si="4"/>
        <v xml:space="preserve"> </v>
      </c>
      <c r="BC16" s="13" t="str">
        <f>IF(D16&lt;=D14," ","GRESEALA")</f>
        <v xml:space="preserve"> </v>
      </c>
      <c r="BD16" s="13" t="str">
        <f>IF(E16&lt;=E14," ","GRESEALA")</f>
        <v xml:space="preserve"> </v>
      </c>
      <c r="BE16" s="13" t="str">
        <f>IF(F16&lt;=F14," ","GRESEALA")</f>
        <v xml:space="preserve"> </v>
      </c>
      <c r="BF16" s="13" t="str">
        <f>IF(G16&lt;=G14," ","GRESEALA")</f>
        <v xml:space="preserve"> </v>
      </c>
      <c r="BG16" s="13" t="str">
        <f>IF(H16&lt;=H14," ","GRESEALA")</f>
        <v xml:space="preserve"> </v>
      </c>
      <c r="BH16" s="13" t="str">
        <f>IF(K16&lt;=K14," ","GRESEALA")</f>
        <v xml:space="preserve"> </v>
      </c>
      <c r="BI16" s="17" t="str">
        <f>IF(L16&lt;=L14," ","GRESEALA")</f>
        <v xml:space="preserve"> </v>
      </c>
      <c r="BJ16" s="13" t="str">
        <f>IF(M16&lt;=M14," ","GRESEALA")</f>
        <v xml:space="preserve"> </v>
      </c>
      <c r="BK16" s="13" t="str">
        <f>IF(N16&lt;=N14," ","GRESEALA")</f>
        <v xml:space="preserve"> </v>
      </c>
    </row>
    <row r="17" spans="2:64" s="22" customFormat="1" ht="42" customHeight="1" x14ac:dyDescent="0.35">
      <c r="B17" s="21" t="s">
        <v>52</v>
      </c>
      <c r="C17" s="78" t="s">
        <v>53</v>
      </c>
      <c r="D17" s="102">
        <f t="shared" si="1"/>
        <v>103</v>
      </c>
      <c r="E17" s="102">
        <v>53</v>
      </c>
      <c r="F17" s="102">
        <v>50</v>
      </c>
      <c r="G17" s="102">
        <v>11</v>
      </c>
      <c r="H17" s="102">
        <v>11</v>
      </c>
      <c r="I17" s="102">
        <v>11</v>
      </c>
      <c r="J17" s="102">
        <v>6</v>
      </c>
      <c r="K17" s="102">
        <v>2</v>
      </c>
      <c r="L17" s="102">
        <v>22</v>
      </c>
      <c r="M17" s="102">
        <v>57</v>
      </c>
      <c r="N17" s="102">
        <v>21</v>
      </c>
      <c r="O17" s="102">
        <v>59</v>
      </c>
      <c r="P17" s="102">
        <v>44</v>
      </c>
      <c r="Q17" s="102">
        <v>4</v>
      </c>
      <c r="R17" s="102">
        <v>0</v>
      </c>
      <c r="S17" s="102">
        <v>19</v>
      </c>
      <c r="T17" s="102">
        <v>14</v>
      </c>
      <c r="U17" s="102">
        <v>54</v>
      </c>
      <c r="V17" s="102">
        <v>2</v>
      </c>
      <c r="W17" s="102">
        <v>10</v>
      </c>
      <c r="X17" s="102">
        <v>61</v>
      </c>
      <c r="Y17" s="102">
        <v>42</v>
      </c>
      <c r="Z17" s="102">
        <v>0</v>
      </c>
      <c r="AA17" s="102">
        <v>0</v>
      </c>
      <c r="AB17" s="102">
        <v>0</v>
      </c>
      <c r="AC17" s="102">
        <v>0</v>
      </c>
      <c r="AD17" s="102">
        <v>0</v>
      </c>
      <c r="AE17" s="102">
        <v>0</v>
      </c>
      <c r="AF17" s="102">
        <v>0</v>
      </c>
      <c r="AG17" s="102">
        <v>0</v>
      </c>
      <c r="AH17" s="102">
        <v>0</v>
      </c>
      <c r="AI17" s="102">
        <v>0</v>
      </c>
      <c r="AJ17" s="102">
        <v>0</v>
      </c>
      <c r="AK17" s="102">
        <v>0</v>
      </c>
      <c r="AL17" s="102">
        <v>0</v>
      </c>
      <c r="AM17" s="102">
        <v>0</v>
      </c>
      <c r="AN17" s="102">
        <v>0</v>
      </c>
      <c r="AO17" s="102">
        <v>0</v>
      </c>
      <c r="AP17" s="102">
        <v>0</v>
      </c>
      <c r="AQ17" s="102">
        <v>0</v>
      </c>
      <c r="AR17" s="102">
        <v>0</v>
      </c>
      <c r="AS17" s="102">
        <v>103</v>
      </c>
      <c r="AT17" s="67"/>
      <c r="AU17" s="13" t="str">
        <f>IF(O16&lt;=O14," ","GRESEALA")</f>
        <v xml:space="preserve"> </v>
      </c>
      <c r="AV17" s="13" t="str">
        <f>IF(P16&lt;=P14," ","GRESEALA")</f>
        <v xml:space="preserve"> </v>
      </c>
      <c r="AW17" s="13" t="str">
        <f>IF(Q16&lt;=Q14," ","GRESEALA")</f>
        <v xml:space="preserve"> </v>
      </c>
      <c r="AX17" s="13" t="str">
        <f t="shared" ref="AX17:BK17" si="5">IF(S16&lt;=S14," ","GRESEALA")</f>
        <v xml:space="preserve"> </v>
      </c>
      <c r="AY17" s="13" t="str">
        <f t="shared" si="5"/>
        <v xml:space="preserve"> </v>
      </c>
      <c r="AZ17" s="13" t="str">
        <f t="shared" si="5"/>
        <v xml:space="preserve"> </v>
      </c>
      <c r="BA17" s="13" t="str">
        <f t="shared" si="5"/>
        <v xml:space="preserve"> </v>
      </c>
      <c r="BB17" s="13" t="str">
        <f t="shared" si="5"/>
        <v xml:space="preserve"> </v>
      </c>
      <c r="BC17" s="13" t="str">
        <f t="shared" si="5"/>
        <v xml:space="preserve"> </v>
      </c>
      <c r="BD17" s="13" t="str">
        <f t="shared" si="5"/>
        <v xml:space="preserve"> </v>
      </c>
      <c r="BE17" s="13" t="str">
        <f t="shared" si="5"/>
        <v xml:space="preserve"> </v>
      </c>
      <c r="BF17" s="13" t="str">
        <f t="shared" si="5"/>
        <v xml:space="preserve"> </v>
      </c>
      <c r="BG17" s="13" t="str">
        <f t="shared" si="5"/>
        <v xml:space="preserve"> </v>
      </c>
      <c r="BH17" s="13" t="str">
        <f t="shared" si="5"/>
        <v xml:space="preserve"> </v>
      </c>
      <c r="BI17" s="13" t="str">
        <f t="shared" si="5"/>
        <v xml:space="preserve"> </v>
      </c>
      <c r="BJ17" s="13" t="str">
        <f t="shared" si="5"/>
        <v xml:space="preserve"> </v>
      </c>
      <c r="BK17" s="13" t="str">
        <f t="shared" si="5"/>
        <v xml:space="preserve"> </v>
      </c>
      <c r="BL17" s="10"/>
    </row>
    <row r="18" spans="2:64" ht="39.75" customHeight="1" x14ac:dyDescent="0.35">
      <c r="B18" s="21" t="s">
        <v>54</v>
      </c>
      <c r="C18" s="78" t="s">
        <v>55</v>
      </c>
      <c r="D18" s="102">
        <f t="shared" si="1"/>
        <v>27</v>
      </c>
      <c r="E18" s="102">
        <v>16</v>
      </c>
      <c r="F18" s="102">
        <v>11</v>
      </c>
      <c r="G18" s="102">
        <v>5</v>
      </c>
      <c r="H18" s="102">
        <v>3</v>
      </c>
      <c r="I18" s="102">
        <v>4</v>
      </c>
      <c r="J18" s="102">
        <v>2</v>
      </c>
      <c r="K18" s="102">
        <v>1</v>
      </c>
      <c r="L18" s="102">
        <v>4</v>
      </c>
      <c r="M18" s="102">
        <v>13</v>
      </c>
      <c r="N18" s="102">
        <v>2</v>
      </c>
      <c r="O18" s="102">
        <v>14</v>
      </c>
      <c r="P18" s="102">
        <v>13</v>
      </c>
      <c r="Q18" s="102">
        <v>0</v>
      </c>
      <c r="R18" s="102">
        <v>0</v>
      </c>
      <c r="S18" s="102">
        <v>5</v>
      </c>
      <c r="T18" s="102">
        <v>2</v>
      </c>
      <c r="U18" s="102">
        <v>16</v>
      </c>
      <c r="V18" s="102">
        <v>0</v>
      </c>
      <c r="W18" s="102">
        <v>4</v>
      </c>
      <c r="X18" s="102">
        <v>12</v>
      </c>
      <c r="Y18" s="102">
        <v>15</v>
      </c>
      <c r="Z18" s="102">
        <v>0</v>
      </c>
      <c r="AA18" s="102">
        <v>0</v>
      </c>
      <c r="AB18" s="102">
        <v>0</v>
      </c>
      <c r="AC18" s="102">
        <v>0</v>
      </c>
      <c r="AD18" s="102">
        <v>0</v>
      </c>
      <c r="AE18" s="102">
        <v>0</v>
      </c>
      <c r="AF18" s="102">
        <v>0</v>
      </c>
      <c r="AG18" s="102">
        <v>0</v>
      </c>
      <c r="AH18" s="102">
        <v>0</v>
      </c>
      <c r="AI18" s="102">
        <v>0</v>
      </c>
      <c r="AJ18" s="102">
        <v>0</v>
      </c>
      <c r="AK18" s="102">
        <v>0</v>
      </c>
      <c r="AL18" s="102">
        <v>0</v>
      </c>
      <c r="AM18" s="102">
        <v>0</v>
      </c>
      <c r="AN18" s="102">
        <v>0</v>
      </c>
      <c r="AO18" s="102">
        <v>0</v>
      </c>
      <c r="AP18" s="102">
        <v>0</v>
      </c>
      <c r="AQ18" s="102">
        <v>0</v>
      </c>
      <c r="AR18" s="102">
        <v>0</v>
      </c>
      <c r="AS18" s="102">
        <v>27</v>
      </c>
      <c r="AT18" s="67"/>
      <c r="AU18" s="13" t="str">
        <f t="shared" ref="AU18:AZ18" si="6">IF(AG16&lt;=AG14," ","GRESEALA")</f>
        <v xml:space="preserve"> </v>
      </c>
      <c r="AV18" s="13" t="str">
        <f t="shared" si="6"/>
        <v xml:space="preserve"> </v>
      </c>
      <c r="AW18" s="13" t="str">
        <f t="shared" si="6"/>
        <v xml:space="preserve"> </v>
      </c>
      <c r="AX18" s="13" t="str">
        <f t="shared" si="6"/>
        <v xml:space="preserve"> </v>
      </c>
      <c r="AY18" s="13" t="str">
        <f t="shared" si="6"/>
        <v xml:space="preserve"> </v>
      </c>
      <c r="AZ18" s="13" t="str">
        <f t="shared" si="6"/>
        <v xml:space="preserve"> </v>
      </c>
      <c r="BA18" s="13" t="str">
        <f t="shared" ref="BA18:BB18" si="7">IF(AR16&lt;=AR14," ","GRESEALA")</f>
        <v xml:space="preserve"> </v>
      </c>
      <c r="BB18" s="13" t="str">
        <f t="shared" si="7"/>
        <v xml:space="preserve"> </v>
      </c>
      <c r="BC18" s="13" t="str">
        <f>IF(E17+E18=E16," ","GRESEALA")</f>
        <v xml:space="preserve"> </v>
      </c>
      <c r="BD18" s="13" t="str">
        <f>IF(F17+F18=F16," ","GRESEALA")</f>
        <v xml:space="preserve"> </v>
      </c>
      <c r="BE18" s="13" t="str">
        <f>IF(G17+G18=G16," ","GRESEALA")</f>
        <v xml:space="preserve"> </v>
      </c>
      <c r="BF18" s="13" t="str">
        <f>IF(H17+H18=H16," ","GRESEALA")</f>
        <v xml:space="preserve"> </v>
      </c>
      <c r="BG18" s="13" t="str">
        <f>IF(K17+K18=K16," ","GRESEALA")</f>
        <v xml:space="preserve"> </v>
      </c>
      <c r="BH18" s="17" t="str">
        <f>IF(L17+L18=L16," ","GRESEALA")</f>
        <v xml:space="preserve"> </v>
      </c>
      <c r="BI18" s="13" t="str">
        <f>IF(M17+M18=M16," ","GRESEALA")</f>
        <v xml:space="preserve"> </v>
      </c>
      <c r="BJ18" s="13" t="str">
        <f>IF(N17+N18=N16," ","GRESEALA")</f>
        <v xml:space="preserve"> </v>
      </c>
      <c r="BK18" s="13" t="str">
        <f>IF(O17+O18=O16," ","GRESEALA")</f>
        <v xml:space="preserve"> </v>
      </c>
    </row>
    <row r="19" spans="2:64" s="24" customFormat="1" ht="44.25" customHeight="1" x14ac:dyDescent="0.35">
      <c r="B19" s="23" t="s">
        <v>56</v>
      </c>
      <c r="C19" s="78" t="s">
        <v>57</v>
      </c>
      <c r="D19" s="103">
        <f t="shared" si="1"/>
        <v>0</v>
      </c>
      <c r="E19" s="103">
        <v>0</v>
      </c>
      <c r="F19" s="103">
        <v>0</v>
      </c>
      <c r="G19" s="103">
        <v>0</v>
      </c>
      <c r="H19" s="103">
        <v>0</v>
      </c>
      <c r="I19" s="103">
        <v>0</v>
      </c>
      <c r="J19" s="103">
        <v>0</v>
      </c>
      <c r="K19" s="103">
        <v>0</v>
      </c>
      <c r="L19" s="103">
        <v>0</v>
      </c>
      <c r="M19" s="103">
        <v>0</v>
      </c>
      <c r="N19" s="103">
        <v>0</v>
      </c>
      <c r="O19" s="103">
        <v>0</v>
      </c>
      <c r="P19" s="103">
        <v>0</v>
      </c>
      <c r="Q19" s="103">
        <v>0</v>
      </c>
      <c r="R19" s="103">
        <v>0</v>
      </c>
      <c r="S19" s="103">
        <v>0</v>
      </c>
      <c r="T19" s="103">
        <v>0</v>
      </c>
      <c r="U19" s="103">
        <v>0</v>
      </c>
      <c r="V19" s="103">
        <v>0</v>
      </c>
      <c r="W19" s="103">
        <v>0</v>
      </c>
      <c r="X19" s="103">
        <v>0</v>
      </c>
      <c r="Y19" s="103">
        <v>0</v>
      </c>
      <c r="Z19" s="103">
        <v>0</v>
      </c>
      <c r="AA19" s="103">
        <v>0</v>
      </c>
      <c r="AB19" s="103">
        <v>0</v>
      </c>
      <c r="AC19" s="103">
        <v>0</v>
      </c>
      <c r="AD19" s="103">
        <v>0</v>
      </c>
      <c r="AE19" s="103">
        <v>0</v>
      </c>
      <c r="AF19" s="103">
        <v>0</v>
      </c>
      <c r="AG19" s="103">
        <v>0</v>
      </c>
      <c r="AH19" s="103">
        <v>0</v>
      </c>
      <c r="AI19" s="103">
        <v>0</v>
      </c>
      <c r="AJ19" s="103">
        <v>0</v>
      </c>
      <c r="AK19" s="103">
        <v>0</v>
      </c>
      <c r="AL19" s="103">
        <v>0</v>
      </c>
      <c r="AM19" s="103">
        <v>0</v>
      </c>
      <c r="AN19" s="103">
        <v>0</v>
      </c>
      <c r="AO19" s="103">
        <v>0</v>
      </c>
      <c r="AP19" s="103">
        <v>0</v>
      </c>
      <c r="AQ19" s="103">
        <v>0</v>
      </c>
      <c r="AR19" s="103">
        <v>0</v>
      </c>
      <c r="AS19" s="103">
        <v>0</v>
      </c>
      <c r="AT19" s="67"/>
      <c r="AU19" s="13" t="str">
        <f>IF(P17+P18=P16," ","GRESEALA")</f>
        <v xml:space="preserve"> </v>
      </c>
      <c r="AV19" s="13" t="str">
        <f>IF(Q17+Q18=Q16," ","GRESEALA")</f>
        <v xml:space="preserve"> </v>
      </c>
      <c r="AW19" s="13" t="str">
        <f t="shared" ref="AW19:BK19" si="8">IF(S17+S18=S16," ","GRESEALA")</f>
        <v xml:space="preserve"> </v>
      </c>
      <c r="AX19" s="13" t="str">
        <f t="shared" si="8"/>
        <v xml:space="preserve"> </v>
      </c>
      <c r="AY19" s="13" t="str">
        <f t="shared" si="8"/>
        <v xml:space="preserve"> </v>
      </c>
      <c r="AZ19" s="13" t="str">
        <f t="shared" si="8"/>
        <v xml:space="preserve"> </v>
      </c>
      <c r="BA19" s="13" t="str">
        <f t="shared" si="8"/>
        <v xml:space="preserve"> </v>
      </c>
      <c r="BB19" s="13" t="str">
        <f t="shared" si="8"/>
        <v xml:space="preserve"> </v>
      </c>
      <c r="BC19" s="13" t="str">
        <f t="shared" si="8"/>
        <v xml:space="preserve"> </v>
      </c>
      <c r="BD19" s="13" t="str">
        <f t="shared" si="8"/>
        <v xml:space="preserve"> </v>
      </c>
      <c r="BE19" s="13" t="str">
        <f t="shared" si="8"/>
        <v xml:space="preserve"> </v>
      </c>
      <c r="BF19" s="13" t="str">
        <f t="shared" si="8"/>
        <v xml:space="preserve"> </v>
      </c>
      <c r="BG19" s="13" t="str">
        <f t="shared" si="8"/>
        <v xml:space="preserve"> </v>
      </c>
      <c r="BH19" s="13" t="str">
        <f t="shared" si="8"/>
        <v xml:space="preserve"> </v>
      </c>
      <c r="BI19" s="13" t="str">
        <f t="shared" si="8"/>
        <v xml:space="preserve"> </v>
      </c>
      <c r="BJ19" s="13" t="str">
        <f t="shared" si="8"/>
        <v xml:space="preserve"> </v>
      </c>
      <c r="BK19" s="13" t="str">
        <f t="shared" si="8"/>
        <v xml:space="preserve"> </v>
      </c>
    </row>
    <row r="20" spans="2:64" s="24" customFormat="1" ht="57" customHeight="1" x14ac:dyDescent="0.35">
      <c r="B20" s="16" t="s">
        <v>58</v>
      </c>
      <c r="C20" s="79" t="s">
        <v>59</v>
      </c>
      <c r="D20" s="93">
        <f t="shared" si="1"/>
        <v>70</v>
      </c>
      <c r="E20" s="101">
        <f>E21+E22</f>
        <v>37</v>
      </c>
      <c r="F20" s="101">
        <f t="shared" ref="F20:AS20" si="9">F21+F22</f>
        <v>33</v>
      </c>
      <c r="G20" s="101">
        <f t="shared" si="9"/>
        <v>0</v>
      </c>
      <c r="H20" s="101">
        <f>H21+H22</f>
        <v>0</v>
      </c>
      <c r="I20" s="101">
        <f t="shared" ref="I20:J20" si="10">I21+I22</f>
        <v>0</v>
      </c>
      <c r="J20" s="101">
        <f t="shared" si="10"/>
        <v>0</v>
      </c>
      <c r="K20" s="101">
        <f t="shared" si="9"/>
        <v>0</v>
      </c>
      <c r="L20" s="101">
        <f t="shared" si="9"/>
        <v>0</v>
      </c>
      <c r="M20" s="101">
        <f t="shared" si="9"/>
        <v>70</v>
      </c>
      <c r="N20" s="101">
        <f t="shared" si="9"/>
        <v>23</v>
      </c>
      <c r="O20" s="101">
        <f t="shared" si="9"/>
        <v>42</v>
      </c>
      <c r="P20" s="101">
        <f t="shared" si="9"/>
        <v>28</v>
      </c>
      <c r="Q20" s="101">
        <f t="shared" si="9"/>
        <v>2</v>
      </c>
      <c r="R20" s="101">
        <f t="shared" si="9"/>
        <v>0</v>
      </c>
      <c r="S20" s="101">
        <f t="shared" si="9"/>
        <v>13</v>
      </c>
      <c r="T20" s="101">
        <f t="shared" si="9"/>
        <v>9</v>
      </c>
      <c r="U20" s="101">
        <f t="shared" si="9"/>
        <v>38</v>
      </c>
      <c r="V20" s="101">
        <f t="shared" si="9"/>
        <v>1</v>
      </c>
      <c r="W20" s="101">
        <f t="shared" si="9"/>
        <v>7</v>
      </c>
      <c r="X20" s="101">
        <f t="shared" si="9"/>
        <v>40</v>
      </c>
      <c r="Y20" s="101">
        <f t="shared" si="9"/>
        <v>30</v>
      </c>
      <c r="Z20" s="101">
        <f t="shared" si="9"/>
        <v>0</v>
      </c>
      <c r="AA20" s="101">
        <f t="shared" si="9"/>
        <v>0</v>
      </c>
      <c r="AB20" s="101">
        <f t="shared" si="9"/>
        <v>0</v>
      </c>
      <c r="AC20" s="101">
        <f t="shared" si="9"/>
        <v>0</v>
      </c>
      <c r="AD20" s="101">
        <f t="shared" si="9"/>
        <v>0</v>
      </c>
      <c r="AE20" s="101">
        <f t="shared" si="9"/>
        <v>0</v>
      </c>
      <c r="AF20" s="101">
        <f t="shared" si="9"/>
        <v>0</v>
      </c>
      <c r="AG20" s="101">
        <f t="shared" si="9"/>
        <v>0</v>
      </c>
      <c r="AH20" s="101">
        <f t="shared" si="9"/>
        <v>0</v>
      </c>
      <c r="AI20" s="101">
        <f t="shared" si="9"/>
        <v>0</v>
      </c>
      <c r="AJ20" s="101">
        <f t="shared" si="9"/>
        <v>0</v>
      </c>
      <c r="AK20" s="101">
        <f t="shared" si="9"/>
        <v>0</v>
      </c>
      <c r="AL20" s="101">
        <f t="shared" si="9"/>
        <v>0</v>
      </c>
      <c r="AM20" s="101">
        <f t="shared" si="9"/>
        <v>0</v>
      </c>
      <c r="AN20" s="101">
        <f t="shared" si="9"/>
        <v>0</v>
      </c>
      <c r="AO20" s="101">
        <f t="shared" si="9"/>
        <v>0</v>
      </c>
      <c r="AP20" s="101">
        <f t="shared" si="9"/>
        <v>0</v>
      </c>
      <c r="AQ20" s="101">
        <f t="shared" si="9"/>
        <v>0</v>
      </c>
      <c r="AR20" s="101">
        <f t="shared" si="9"/>
        <v>0</v>
      </c>
      <c r="AS20" s="101">
        <f t="shared" si="9"/>
        <v>70</v>
      </c>
      <c r="AT20" s="67"/>
      <c r="AU20" s="13" t="str">
        <f>IF(AH17+AH18=AH16," ","GRESEALA")</f>
        <v xml:space="preserve"> </v>
      </c>
      <c r="AV20" s="13" t="str">
        <f>IF(AI17+AI18=AI16," ","GRESEALA")</f>
        <v xml:space="preserve"> </v>
      </c>
      <c r="AW20" s="13" t="str">
        <f>IF(AJ17+AJ18=AJ16," ","GRESEALA")</f>
        <v xml:space="preserve"> </v>
      </c>
      <c r="AX20" s="13" t="str">
        <f>IF(AK17+AK18=AK16," ","GRESEALA")</f>
        <v xml:space="preserve"> </v>
      </c>
      <c r="AY20" s="13" t="str">
        <f>IF(AL17+AL18=AL16," ","GRESEALA")</f>
        <v xml:space="preserve"> </v>
      </c>
      <c r="AZ20" s="13" t="str">
        <f t="shared" ref="AZ20:BA20" si="11">IF(AR17+AR18=AR16," ","GRESEALA")</f>
        <v xml:space="preserve"> </v>
      </c>
      <c r="BA20" s="13" t="str">
        <f t="shared" si="11"/>
        <v xml:space="preserve"> </v>
      </c>
      <c r="BB20" s="13" t="str">
        <f>IF(E16+F16=D16," ","GRESEALA")</f>
        <v xml:space="preserve"> </v>
      </c>
      <c r="BC20" s="13" t="str">
        <f>IF(G16+K16+I16+L16+M16=D16," ","GRESEALA")</f>
        <v xml:space="preserve"> </v>
      </c>
      <c r="BD20" s="13" t="str">
        <f>IF(O16+P16=D16," ","GRESEALA")</f>
        <v xml:space="preserve"> </v>
      </c>
      <c r="BE20" s="13" t="str">
        <f>IF(Q16+S16+T16+U16+V16+W16=D16," ","GRESEALA")</f>
        <v xml:space="preserve"> </v>
      </c>
      <c r="BF20" s="13" t="str">
        <f>IF(X16+Y16+Z16=D16," ","GRESEALA")</f>
        <v xml:space="preserve"> </v>
      </c>
      <c r="BG20" s="13" t="str">
        <f>IF(AA16+AC16+AE16+AF16+AG16+AH16+AI16+AJ16+AK16+AL16+AM16+AN16+AO16+AP16+AQ16+AR16+AS16&gt;=D16," ","GRESEALA")</f>
        <v xml:space="preserve"> </v>
      </c>
      <c r="BH20" s="13" t="str">
        <f>IF(AS16&lt;=D16," ","GRESEALA")</f>
        <v xml:space="preserve"> </v>
      </c>
      <c r="BI20" s="13" t="str">
        <f>IF(H16&lt;=G16," ","GRESEALA")</f>
        <v xml:space="preserve"> </v>
      </c>
      <c r="BJ20" s="13" t="str">
        <f>IF(E21+E22=E20," ","GRESEALA")</f>
        <v xml:space="preserve"> </v>
      </c>
      <c r="BK20" s="13" t="str">
        <f>IF(F21+F22=F20," ","GRESEALA")</f>
        <v xml:space="preserve"> </v>
      </c>
    </row>
    <row r="21" spans="2:64" s="24" customFormat="1" ht="38.25" customHeight="1" x14ac:dyDescent="0.35">
      <c r="B21" s="23" t="s">
        <v>60</v>
      </c>
      <c r="C21" s="80" t="s">
        <v>61</v>
      </c>
      <c r="D21" s="126">
        <f t="shared" si="1"/>
        <v>57</v>
      </c>
      <c r="E21" s="103">
        <v>29</v>
      </c>
      <c r="F21" s="103">
        <v>28</v>
      </c>
      <c r="G21" s="104">
        <v>0</v>
      </c>
      <c r="H21" s="104">
        <v>0</v>
      </c>
      <c r="I21" s="104">
        <v>0</v>
      </c>
      <c r="J21" s="104">
        <v>0</v>
      </c>
      <c r="K21" s="104">
        <v>0</v>
      </c>
      <c r="L21" s="104">
        <v>0</v>
      </c>
      <c r="M21" s="103">
        <v>57</v>
      </c>
      <c r="N21" s="103">
        <v>21</v>
      </c>
      <c r="O21" s="103">
        <v>33</v>
      </c>
      <c r="P21" s="103">
        <v>24</v>
      </c>
      <c r="Q21" s="103">
        <v>2</v>
      </c>
      <c r="R21" s="103">
        <v>0</v>
      </c>
      <c r="S21" s="103">
        <v>11</v>
      </c>
      <c r="T21" s="103">
        <v>8</v>
      </c>
      <c r="U21" s="103">
        <v>30</v>
      </c>
      <c r="V21" s="103">
        <v>1</v>
      </c>
      <c r="W21" s="103">
        <v>5</v>
      </c>
      <c r="X21" s="103">
        <v>34</v>
      </c>
      <c r="Y21" s="103">
        <v>23</v>
      </c>
      <c r="Z21" s="103">
        <v>0</v>
      </c>
      <c r="AA21" s="103">
        <v>0</v>
      </c>
      <c r="AB21" s="103">
        <v>0</v>
      </c>
      <c r="AC21" s="103">
        <v>0</v>
      </c>
      <c r="AD21" s="103">
        <v>0</v>
      </c>
      <c r="AE21" s="103">
        <v>0</v>
      </c>
      <c r="AF21" s="103">
        <v>0</v>
      </c>
      <c r="AG21" s="103">
        <v>0</v>
      </c>
      <c r="AH21" s="103">
        <v>0</v>
      </c>
      <c r="AI21" s="103">
        <v>0</v>
      </c>
      <c r="AJ21" s="103">
        <v>0</v>
      </c>
      <c r="AK21" s="103">
        <v>0</v>
      </c>
      <c r="AL21" s="103">
        <v>0</v>
      </c>
      <c r="AM21" s="103">
        <v>0</v>
      </c>
      <c r="AN21" s="103">
        <v>0</v>
      </c>
      <c r="AO21" s="103">
        <v>0</v>
      </c>
      <c r="AP21" s="103">
        <v>0</v>
      </c>
      <c r="AQ21" s="103">
        <v>0</v>
      </c>
      <c r="AR21" s="103">
        <v>0</v>
      </c>
      <c r="AS21" s="103">
        <v>57</v>
      </c>
      <c r="AT21" s="67"/>
      <c r="AU21" s="13" t="str">
        <f>IF(G21+G22=G20," ","GRESEALA")</f>
        <v xml:space="preserve"> </v>
      </c>
      <c r="AV21" s="13" t="str">
        <f>IF(H21+H22=H20," ","GRESEALA")</f>
        <v xml:space="preserve"> </v>
      </c>
      <c r="AW21" s="13" t="str">
        <f t="shared" ref="AW21:BC21" si="12">IF(K21+K22=K20," ","GRESEALA")</f>
        <v xml:space="preserve"> </v>
      </c>
      <c r="AX21" s="13" t="str">
        <f t="shared" si="12"/>
        <v xml:space="preserve"> </v>
      </c>
      <c r="AY21" s="13" t="str">
        <f t="shared" si="12"/>
        <v xml:space="preserve"> </v>
      </c>
      <c r="AZ21" s="13" t="str">
        <f t="shared" si="12"/>
        <v xml:space="preserve"> </v>
      </c>
      <c r="BA21" s="13" t="str">
        <f t="shared" si="12"/>
        <v xml:space="preserve"> </v>
      </c>
      <c r="BB21" s="13" t="str">
        <f t="shared" si="12"/>
        <v xml:space="preserve"> </v>
      </c>
      <c r="BC21" s="13" t="str">
        <f t="shared" si="12"/>
        <v xml:space="preserve"> </v>
      </c>
      <c r="BD21" s="13" t="str">
        <f t="shared" ref="BD21:BK21" si="13">IF(S21+S22=S20," ","GRESEALA")</f>
        <v xml:space="preserve"> </v>
      </c>
      <c r="BE21" s="13" t="str">
        <f t="shared" si="13"/>
        <v xml:space="preserve"> </v>
      </c>
      <c r="BF21" s="13" t="str">
        <f t="shared" si="13"/>
        <v xml:space="preserve"> </v>
      </c>
      <c r="BG21" s="13" t="str">
        <f t="shared" si="13"/>
        <v xml:space="preserve"> </v>
      </c>
      <c r="BH21" s="13" t="str">
        <f t="shared" si="13"/>
        <v xml:space="preserve"> </v>
      </c>
      <c r="BI21" s="13" t="str">
        <f t="shared" si="13"/>
        <v xml:space="preserve"> </v>
      </c>
      <c r="BJ21" s="13" t="str">
        <f t="shared" si="13"/>
        <v xml:space="preserve"> </v>
      </c>
      <c r="BK21" s="13" t="str">
        <f t="shared" si="13"/>
        <v xml:space="preserve"> </v>
      </c>
    </row>
    <row r="22" spans="2:64" s="24" customFormat="1" ht="42" customHeight="1" x14ac:dyDescent="0.35">
      <c r="B22" s="23" t="s">
        <v>62</v>
      </c>
      <c r="C22" s="80" t="s">
        <v>63</v>
      </c>
      <c r="D22" s="126">
        <f t="shared" si="1"/>
        <v>13</v>
      </c>
      <c r="E22" s="103">
        <v>8</v>
      </c>
      <c r="F22" s="103">
        <v>5</v>
      </c>
      <c r="G22" s="104">
        <v>0</v>
      </c>
      <c r="H22" s="104">
        <v>0</v>
      </c>
      <c r="I22" s="104">
        <v>0</v>
      </c>
      <c r="J22" s="104">
        <v>0</v>
      </c>
      <c r="K22" s="104">
        <v>0</v>
      </c>
      <c r="L22" s="104">
        <v>0</v>
      </c>
      <c r="M22" s="103">
        <v>13</v>
      </c>
      <c r="N22" s="103">
        <v>2</v>
      </c>
      <c r="O22" s="103">
        <v>9</v>
      </c>
      <c r="P22" s="103">
        <v>4</v>
      </c>
      <c r="Q22" s="103">
        <v>0</v>
      </c>
      <c r="R22" s="103">
        <v>0</v>
      </c>
      <c r="S22" s="103">
        <v>2</v>
      </c>
      <c r="T22" s="103">
        <v>1</v>
      </c>
      <c r="U22" s="103">
        <v>8</v>
      </c>
      <c r="V22" s="103">
        <v>0</v>
      </c>
      <c r="W22" s="103">
        <v>2</v>
      </c>
      <c r="X22" s="103">
        <v>6</v>
      </c>
      <c r="Y22" s="103">
        <v>7</v>
      </c>
      <c r="Z22" s="103">
        <v>0</v>
      </c>
      <c r="AA22" s="103">
        <v>0</v>
      </c>
      <c r="AB22" s="103">
        <v>0</v>
      </c>
      <c r="AC22" s="103">
        <v>0</v>
      </c>
      <c r="AD22" s="103">
        <v>0</v>
      </c>
      <c r="AE22" s="103">
        <v>0</v>
      </c>
      <c r="AF22" s="103">
        <v>0</v>
      </c>
      <c r="AG22" s="103">
        <v>0</v>
      </c>
      <c r="AH22" s="103">
        <v>0</v>
      </c>
      <c r="AI22" s="103">
        <v>0</v>
      </c>
      <c r="AJ22" s="103">
        <v>0</v>
      </c>
      <c r="AK22" s="103">
        <v>0</v>
      </c>
      <c r="AL22" s="103">
        <v>0</v>
      </c>
      <c r="AM22" s="103">
        <v>0</v>
      </c>
      <c r="AN22" s="103">
        <v>0</v>
      </c>
      <c r="AO22" s="103">
        <v>0</v>
      </c>
      <c r="AP22" s="103">
        <v>0</v>
      </c>
      <c r="AQ22" s="103">
        <v>0</v>
      </c>
      <c r="AR22" s="103">
        <v>0</v>
      </c>
      <c r="AS22" s="103">
        <v>13</v>
      </c>
      <c r="AT22" s="67"/>
      <c r="AU22" s="13" t="str">
        <f t="shared" ref="AU22:BF22" si="14">IF(AA21+AA22=AA20," ","GRESEALA")</f>
        <v xml:space="preserve"> </v>
      </c>
      <c r="AV22" s="13" t="str">
        <f t="shared" si="14"/>
        <v xml:space="preserve"> </v>
      </c>
      <c r="AW22" s="13" t="str">
        <f t="shared" si="14"/>
        <v xml:space="preserve"> </v>
      </c>
      <c r="AX22" s="13" t="str">
        <f t="shared" si="14"/>
        <v xml:space="preserve"> </v>
      </c>
      <c r="AY22" s="13" t="str">
        <f t="shared" si="14"/>
        <v xml:space="preserve"> </v>
      </c>
      <c r="AZ22" s="13" t="str">
        <f t="shared" si="14"/>
        <v xml:space="preserve"> </v>
      </c>
      <c r="BA22" s="13" t="str">
        <f t="shared" si="14"/>
        <v xml:space="preserve"> </v>
      </c>
      <c r="BB22" s="13" t="str">
        <f t="shared" si="14"/>
        <v xml:space="preserve"> </v>
      </c>
      <c r="BC22" s="13" t="str">
        <f t="shared" si="14"/>
        <v xml:space="preserve"> </v>
      </c>
      <c r="BD22" s="13" t="str">
        <f t="shared" si="14"/>
        <v xml:space="preserve"> </v>
      </c>
      <c r="BE22" s="13" t="str">
        <f t="shared" si="14"/>
        <v xml:space="preserve"> </v>
      </c>
      <c r="BF22" s="13" t="str">
        <f t="shared" si="14"/>
        <v xml:space="preserve"> </v>
      </c>
      <c r="BG22" s="13" t="str">
        <f t="shared" ref="BG22:BH22" si="15">IF(AR21+AR22=AR20," ","GRESEALA")</f>
        <v xml:space="preserve"> </v>
      </c>
      <c r="BH22" s="13" t="str">
        <f t="shared" si="15"/>
        <v xml:space="preserve"> </v>
      </c>
      <c r="BI22" s="13" t="str">
        <f>IF(E20+F20=D20," ","GRESEALA")</f>
        <v xml:space="preserve"> </v>
      </c>
      <c r="BJ22" s="13" t="str">
        <f>IF(G20+I20+K20+L20+M20=D20," ","GRESEALA")</f>
        <v xml:space="preserve"> </v>
      </c>
      <c r="BK22" s="13" t="str">
        <f>IF(O20+P20=D20," ","GRESEALA")</f>
        <v xml:space="preserve"> </v>
      </c>
    </row>
    <row r="23" spans="2:64" s="24" customFormat="1" ht="39" customHeight="1" x14ac:dyDescent="0.35">
      <c r="B23" s="16" t="s">
        <v>64</v>
      </c>
      <c r="C23" s="79" t="s">
        <v>65</v>
      </c>
      <c r="D23" s="93">
        <f t="shared" si="1"/>
        <v>0</v>
      </c>
      <c r="E23" s="101">
        <f>E24+E25</f>
        <v>0</v>
      </c>
      <c r="F23" s="101">
        <f t="shared" ref="F23:AS23" si="16">F24+F25</f>
        <v>0</v>
      </c>
      <c r="G23" s="101">
        <f t="shared" si="16"/>
        <v>0</v>
      </c>
      <c r="H23" s="101">
        <f>H24+H25</f>
        <v>0</v>
      </c>
      <c r="I23" s="101">
        <f t="shared" ref="I23:J23" si="17">I24+I25</f>
        <v>0</v>
      </c>
      <c r="J23" s="101">
        <f t="shared" si="17"/>
        <v>0</v>
      </c>
      <c r="K23" s="101">
        <f t="shared" si="16"/>
        <v>0</v>
      </c>
      <c r="L23" s="101">
        <f t="shared" si="16"/>
        <v>0</v>
      </c>
      <c r="M23" s="101">
        <f t="shared" si="16"/>
        <v>0</v>
      </c>
      <c r="N23" s="101">
        <f t="shared" si="16"/>
        <v>0</v>
      </c>
      <c r="O23" s="101">
        <f t="shared" si="16"/>
        <v>0</v>
      </c>
      <c r="P23" s="101">
        <f t="shared" si="16"/>
        <v>0</v>
      </c>
      <c r="Q23" s="101">
        <f t="shared" si="16"/>
        <v>0</v>
      </c>
      <c r="R23" s="101">
        <f t="shared" si="16"/>
        <v>0</v>
      </c>
      <c r="S23" s="101">
        <f t="shared" si="16"/>
        <v>0</v>
      </c>
      <c r="T23" s="101">
        <f t="shared" si="16"/>
        <v>0</v>
      </c>
      <c r="U23" s="101">
        <f t="shared" si="16"/>
        <v>0</v>
      </c>
      <c r="V23" s="101">
        <f t="shared" si="16"/>
        <v>0</v>
      </c>
      <c r="W23" s="101">
        <f t="shared" si="16"/>
        <v>0</v>
      </c>
      <c r="X23" s="101">
        <f t="shared" si="16"/>
        <v>0</v>
      </c>
      <c r="Y23" s="101">
        <f t="shared" si="16"/>
        <v>0</v>
      </c>
      <c r="Z23" s="101">
        <f t="shared" si="16"/>
        <v>0</v>
      </c>
      <c r="AA23" s="101">
        <f t="shared" si="16"/>
        <v>0</v>
      </c>
      <c r="AB23" s="101">
        <f t="shared" si="16"/>
        <v>0</v>
      </c>
      <c r="AC23" s="101">
        <f t="shared" si="16"/>
        <v>0</v>
      </c>
      <c r="AD23" s="101">
        <f t="shared" si="16"/>
        <v>0</v>
      </c>
      <c r="AE23" s="101">
        <f t="shared" si="16"/>
        <v>0</v>
      </c>
      <c r="AF23" s="101">
        <f t="shared" si="16"/>
        <v>0</v>
      </c>
      <c r="AG23" s="101">
        <f t="shared" si="16"/>
        <v>0</v>
      </c>
      <c r="AH23" s="101">
        <f t="shared" si="16"/>
        <v>0</v>
      </c>
      <c r="AI23" s="101">
        <f t="shared" si="16"/>
        <v>0</v>
      </c>
      <c r="AJ23" s="101">
        <f t="shared" si="16"/>
        <v>0</v>
      </c>
      <c r="AK23" s="101">
        <f t="shared" si="16"/>
        <v>0</v>
      </c>
      <c r="AL23" s="101">
        <f t="shared" si="16"/>
        <v>0</v>
      </c>
      <c r="AM23" s="101">
        <f t="shared" si="16"/>
        <v>0</v>
      </c>
      <c r="AN23" s="101">
        <f t="shared" si="16"/>
        <v>0</v>
      </c>
      <c r="AO23" s="101">
        <f t="shared" si="16"/>
        <v>0</v>
      </c>
      <c r="AP23" s="101">
        <f t="shared" si="16"/>
        <v>0</v>
      </c>
      <c r="AQ23" s="101">
        <f t="shared" si="16"/>
        <v>0</v>
      </c>
      <c r="AR23" s="101">
        <f t="shared" si="16"/>
        <v>0</v>
      </c>
      <c r="AS23" s="101">
        <f t="shared" si="16"/>
        <v>0</v>
      </c>
      <c r="AT23" s="67"/>
      <c r="AU23" s="13" t="str">
        <f>IF(Q20+S20+T20+U20+V20+W20=D20," ","GRESEALA")</f>
        <v xml:space="preserve"> </v>
      </c>
      <c r="AV23" s="13" t="str">
        <f>IF(X20+Y20+Z20=D20," ","GRESEALA")</f>
        <v xml:space="preserve"> </v>
      </c>
      <c r="AW23" s="13" t="str">
        <f>IF(AA20+AC20+AE20+AF20+AG20+AH20+AI20+AJ20+AK20+AL20+AR20+AS20&gt;=D20," ","GRESEALA")</f>
        <v xml:space="preserve"> </v>
      </c>
      <c r="AX23" s="13" t="str">
        <f>IF(AS20&gt;=D20," ","GRESEALA")</f>
        <v xml:space="preserve"> </v>
      </c>
      <c r="AY23" s="13" t="str">
        <f>IF(H20&gt;=G20," ","GRESEALA")</f>
        <v xml:space="preserve"> </v>
      </c>
      <c r="AZ23" s="13" t="str">
        <f>IF(E24+E25=E23," ","GRESEALA")</f>
        <v xml:space="preserve"> </v>
      </c>
      <c r="BA23" s="13" t="str">
        <f>IF(F24+F25=F23," ","GRESEALA")</f>
        <v xml:space="preserve"> </v>
      </c>
      <c r="BB23" s="13" t="str">
        <f>IF(G24+G25=G23," ","GRESEALA")</f>
        <v xml:space="preserve"> </v>
      </c>
      <c r="BC23" s="13" t="str">
        <f>IF(H24+H25=H23," ","GRESEALA")</f>
        <v xml:space="preserve"> </v>
      </c>
      <c r="BD23" s="13" t="str">
        <f t="shared" ref="BD23:BJ23" si="18">IF(K24+K25=K23," ","GRESEALA")</f>
        <v xml:space="preserve"> </v>
      </c>
      <c r="BE23" s="13" t="str">
        <f t="shared" si="18"/>
        <v xml:space="preserve"> </v>
      </c>
      <c r="BF23" s="13" t="str">
        <f t="shared" si="18"/>
        <v xml:space="preserve"> </v>
      </c>
      <c r="BG23" s="13" t="str">
        <f t="shared" si="18"/>
        <v xml:space="preserve"> </v>
      </c>
      <c r="BH23" s="13" t="str">
        <f t="shared" si="18"/>
        <v xml:space="preserve"> </v>
      </c>
      <c r="BI23" s="13" t="str">
        <f t="shared" si="18"/>
        <v xml:space="preserve"> </v>
      </c>
      <c r="BJ23" s="13" t="str">
        <f t="shared" si="18"/>
        <v xml:space="preserve"> </v>
      </c>
      <c r="BK23" s="13" t="str">
        <f t="shared" ref="BK23" si="19">IF(S24+S25=S23," ","GRESEALA")</f>
        <v xml:space="preserve"> </v>
      </c>
    </row>
    <row r="24" spans="2:64" s="24" customFormat="1" ht="42.75" customHeight="1" x14ac:dyDescent="0.35">
      <c r="B24" s="23" t="s">
        <v>66</v>
      </c>
      <c r="C24" s="80" t="s">
        <v>67</v>
      </c>
      <c r="D24" s="103">
        <f t="shared" si="1"/>
        <v>0</v>
      </c>
      <c r="E24" s="103">
        <v>0</v>
      </c>
      <c r="F24" s="103">
        <v>0</v>
      </c>
      <c r="G24" s="103">
        <v>0</v>
      </c>
      <c r="H24" s="103">
        <v>0</v>
      </c>
      <c r="I24" s="103">
        <v>0</v>
      </c>
      <c r="J24" s="103">
        <v>0</v>
      </c>
      <c r="K24" s="103">
        <v>0</v>
      </c>
      <c r="L24" s="103">
        <v>0</v>
      </c>
      <c r="M24" s="103">
        <v>0</v>
      </c>
      <c r="N24" s="103">
        <v>0</v>
      </c>
      <c r="O24" s="103">
        <v>0</v>
      </c>
      <c r="P24" s="103">
        <v>0</v>
      </c>
      <c r="Q24" s="103">
        <v>0</v>
      </c>
      <c r="R24" s="103">
        <v>0</v>
      </c>
      <c r="S24" s="103">
        <v>0</v>
      </c>
      <c r="T24" s="103">
        <v>0</v>
      </c>
      <c r="U24" s="103">
        <v>0</v>
      </c>
      <c r="V24" s="103">
        <v>0</v>
      </c>
      <c r="W24" s="103">
        <v>0</v>
      </c>
      <c r="X24" s="103">
        <v>0</v>
      </c>
      <c r="Y24" s="103">
        <v>0</v>
      </c>
      <c r="Z24" s="103">
        <v>0</v>
      </c>
      <c r="AA24" s="103">
        <v>0</v>
      </c>
      <c r="AB24" s="103">
        <v>0</v>
      </c>
      <c r="AC24" s="103">
        <v>0</v>
      </c>
      <c r="AD24" s="103">
        <v>0</v>
      </c>
      <c r="AE24" s="103">
        <v>0</v>
      </c>
      <c r="AF24" s="103">
        <v>0</v>
      </c>
      <c r="AG24" s="103">
        <v>0</v>
      </c>
      <c r="AH24" s="103">
        <v>0</v>
      </c>
      <c r="AI24" s="103">
        <v>0</v>
      </c>
      <c r="AJ24" s="103">
        <v>0</v>
      </c>
      <c r="AK24" s="103">
        <v>0</v>
      </c>
      <c r="AL24" s="103">
        <v>0</v>
      </c>
      <c r="AM24" s="103">
        <v>0</v>
      </c>
      <c r="AN24" s="103">
        <v>0</v>
      </c>
      <c r="AO24" s="103">
        <v>0</v>
      </c>
      <c r="AP24" s="103">
        <v>0</v>
      </c>
      <c r="AQ24" s="103">
        <v>0</v>
      </c>
      <c r="AR24" s="103">
        <v>0</v>
      </c>
      <c r="AS24" s="103">
        <v>0</v>
      </c>
      <c r="AT24" s="67"/>
      <c r="AU24" s="13" t="str">
        <f t="shared" ref="AU24:BK24" si="20">IF(T24+T25=T23," ","GRESEALA")</f>
        <v xml:space="preserve"> </v>
      </c>
      <c r="AV24" s="13" t="str">
        <f t="shared" si="20"/>
        <v xml:space="preserve"> </v>
      </c>
      <c r="AW24" s="13" t="str">
        <f t="shared" si="20"/>
        <v xml:space="preserve"> </v>
      </c>
      <c r="AX24" s="13" t="str">
        <f t="shared" si="20"/>
        <v xml:space="preserve"> </v>
      </c>
      <c r="AY24" s="13" t="str">
        <f t="shared" si="20"/>
        <v xml:space="preserve"> </v>
      </c>
      <c r="AZ24" s="13" t="str">
        <f t="shared" si="20"/>
        <v xml:space="preserve"> </v>
      </c>
      <c r="BA24" s="13" t="str">
        <f t="shared" si="20"/>
        <v xml:space="preserve"> </v>
      </c>
      <c r="BB24" s="13" t="str">
        <f t="shared" si="20"/>
        <v xml:space="preserve"> </v>
      </c>
      <c r="BC24" s="13" t="str">
        <f t="shared" si="20"/>
        <v xml:space="preserve"> </v>
      </c>
      <c r="BD24" s="13" t="str">
        <f t="shared" si="20"/>
        <v xml:space="preserve"> </v>
      </c>
      <c r="BE24" s="13" t="str">
        <f t="shared" si="20"/>
        <v xml:space="preserve"> </v>
      </c>
      <c r="BF24" s="13" t="str">
        <f t="shared" si="20"/>
        <v xml:space="preserve"> </v>
      </c>
      <c r="BG24" s="13" t="str">
        <f t="shared" si="20"/>
        <v xml:space="preserve"> </v>
      </c>
      <c r="BH24" s="13" t="str">
        <f t="shared" si="20"/>
        <v xml:space="preserve"> </v>
      </c>
      <c r="BI24" s="13" t="str">
        <f t="shared" si="20"/>
        <v xml:space="preserve"> </v>
      </c>
      <c r="BJ24" s="13" t="str">
        <f t="shared" si="20"/>
        <v xml:space="preserve"> </v>
      </c>
      <c r="BK24" s="13" t="str">
        <f t="shared" si="20"/>
        <v xml:space="preserve"> </v>
      </c>
    </row>
    <row r="25" spans="2:64" s="24" customFormat="1" ht="40.5" customHeight="1" x14ac:dyDescent="0.35">
      <c r="B25" s="23" t="s">
        <v>68</v>
      </c>
      <c r="C25" s="80" t="s">
        <v>69</v>
      </c>
      <c r="D25" s="103">
        <f t="shared" si="1"/>
        <v>0</v>
      </c>
      <c r="E25" s="103">
        <v>0</v>
      </c>
      <c r="F25" s="103">
        <v>0</v>
      </c>
      <c r="G25" s="103">
        <v>0</v>
      </c>
      <c r="H25" s="103">
        <v>0</v>
      </c>
      <c r="I25" s="103">
        <v>0</v>
      </c>
      <c r="J25" s="103">
        <v>0</v>
      </c>
      <c r="K25" s="103">
        <v>0</v>
      </c>
      <c r="L25" s="103">
        <v>0</v>
      </c>
      <c r="M25" s="103">
        <v>0</v>
      </c>
      <c r="N25" s="103">
        <v>0</v>
      </c>
      <c r="O25" s="103">
        <v>0</v>
      </c>
      <c r="P25" s="103">
        <v>0</v>
      </c>
      <c r="Q25" s="103">
        <v>0</v>
      </c>
      <c r="R25" s="103">
        <v>0</v>
      </c>
      <c r="S25" s="103">
        <v>0</v>
      </c>
      <c r="T25" s="103">
        <v>0</v>
      </c>
      <c r="U25" s="103">
        <v>0</v>
      </c>
      <c r="V25" s="103">
        <v>0</v>
      </c>
      <c r="W25" s="103">
        <v>0</v>
      </c>
      <c r="X25" s="103">
        <v>0</v>
      </c>
      <c r="Y25" s="103">
        <v>0</v>
      </c>
      <c r="Z25" s="103">
        <v>0</v>
      </c>
      <c r="AA25" s="103">
        <v>0</v>
      </c>
      <c r="AB25" s="103">
        <v>0</v>
      </c>
      <c r="AC25" s="103">
        <v>0</v>
      </c>
      <c r="AD25" s="103">
        <v>0</v>
      </c>
      <c r="AE25" s="103">
        <v>0</v>
      </c>
      <c r="AF25" s="103"/>
      <c r="AG25" s="103">
        <v>0</v>
      </c>
      <c r="AH25" s="103">
        <v>0</v>
      </c>
      <c r="AI25" s="103">
        <v>0</v>
      </c>
      <c r="AJ25" s="103">
        <v>0</v>
      </c>
      <c r="AK25" s="103">
        <v>0</v>
      </c>
      <c r="AL25" s="103">
        <v>0</v>
      </c>
      <c r="AM25" s="103">
        <v>0</v>
      </c>
      <c r="AN25" s="103">
        <v>0</v>
      </c>
      <c r="AO25" s="103">
        <v>0</v>
      </c>
      <c r="AP25" s="103">
        <v>0</v>
      </c>
      <c r="AQ25" s="103">
        <v>0</v>
      </c>
      <c r="AR25" s="103">
        <v>0</v>
      </c>
      <c r="AS25" s="103">
        <v>0</v>
      </c>
      <c r="AT25" s="67"/>
      <c r="AU25" s="13" t="str">
        <f>IF(AK24+AK25=AK23," ","GRESEALA")</f>
        <v xml:space="preserve"> </v>
      </c>
      <c r="AV25" s="13" t="str">
        <f>IF(AL24+AL25=AL23," ","GRESEALA")</f>
        <v xml:space="preserve"> </v>
      </c>
      <c r="AW25" s="13" t="str">
        <f>IF(AR24+AR25=AR23," ","GRESEALA")</f>
        <v xml:space="preserve"> </v>
      </c>
      <c r="AX25" s="13" t="str">
        <f>IF(AS24+AS25=AS23," ","GRESEALA")</f>
        <v xml:space="preserve"> </v>
      </c>
      <c r="AY25" s="13" t="str">
        <f>IF(E23+F23=D23," ","GRESEALA")</f>
        <v xml:space="preserve"> </v>
      </c>
      <c r="AZ25" s="13" t="str">
        <f>IF(G23+K23+I23+L23+M23=D23," ","GRESEALA")</f>
        <v xml:space="preserve"> </v>
      </c>
      <c r="BA25" s="13" t="str">
        <f>IF(O23+P23=D23," ","GRESEALA")</f>
        <v xml:space="preserve"> </v>
      </c>
      <c r="BB25" s="13" t="str">
        <f>IF(Q23+S23+T23+U23+V23+W23=D23," ","GRESEALA")</f>
        <v xml:space="preserve"> </v>
      </c>
      <c r="BC25" s="13" t="str">
        <f>IF(X23+Y23+Z23=D23," ","GRESEALA")</f>
        <v xml:space="preserve"> </v>
      </c>
      <c r="BD25" s="13" t="str">
        <f>IF(AA23+AC23+AE23+AF23+AG23+AH23+AI23+AJ23+AK23+AL23+AM23+AN23+AO23+AP23+AQ23+AR23+AS23&gt;=D23," ","GRESEALA")</f>
        <v xml:space="preserve"> </v>
      </c>
      <c r="BE25" s="13" t="str">
        <f>IF(AS23&lt;=D23," ","GRESEALA")</f>
        <v xml:space="preserve"> </v>
      </c>
      <c r="BF25" s="13" t="str">
        <f>IF(H23&lt;=G23," ","GRESEALA")</f>
        <v xml:space="preserve"> </v>
      </c>
      <c r="BG25" s="13" t="str">
        <f>IF(E27+E28=E26," ","GRESEALA")</f>
        <v xml:space="preserve"> </v>
      </c>
      <c r="BH25" s="13" t="str">
        <f>IF(F27+F28=F26," ","GRESEALA")</f>
        <v xml:space="preserve"> </v>
      </c>
      <c r="BI25" s="13" t="str">
        <f>IF(G27+G28=G26," ","GRESEALA")</f>
        <v xml:space="preserve"> </v>
      </c>
      <c r="BJ25" s="13" t="str">
        <f>IF(H27+H28=H26," ","GRESEALA")</f>
        <v xml:space="preserve"> </v>
      </c>
      <c r="BK25" s="13" t="str">
        <f>IF(K27+K28=K26," ","GRESEALA")</f>
        <v xml:space="preserve"> </v>
      </c>
    </row>
    <row r="26" spans="2:64" s="24" customFormat="1" ht="57" customHeight="1" x14ac:dyDescent="0.35">
      <c r="B26" s="16" t="s">
        <v>70</v>
      </c>
      <c r="C26" s="79" t="s">
        <v>71</v>
      </c>
      <c r="D26" s="93">
        <f t="shared" si="1"/>
        <v>0</v>
      </c>
      <c r="E26" s="101">
        <f>E27+E28</f>
        <v>0</v>
      </c>
      <c r="F26" s="101">
        <f t="shared" ref="F26:AR26" si="21">F27+F28</f>
        <v>0</v>
      </c>
      <c r="G26" s="101">
        <f t="shared" si="21"/>
        <v>0</v>
      </c>
      <c r="H26" s="101">
        <f t="shared" si="21"/>
        <v>0</v>
      </c>
      <c r="I26" s="101">
        <f t="shared" si="21"/>
        <v>0</v>
      </c>
      <c r="J26" s="101">
        <f t="shared" si="21"/>
        <v>0</v>
      </c>
      <c r="K26" s="101">
        <f t="shared" si="21"/>
        <v>0</v>
      </c>
      <c r="L26" s="101">
        <f t="shared" si="21"/>
        <v>0</v>
      </c>
      <c r="M26" s="101">
        <f t="shared" si="21"/>
        <v>0</v>
      </c>
      <c r="N26" s="101">
        <f t="shared" si="21"/>
        <v>0</v>
      </c>
      <c r="O26" s="101">
        <f t="shared" si="21"/>
        <v>0</v>
      </c>
      <c r="P26" s="101">
        <f t="shared" si="21"/>
        <v>0</v>
      </c>
      <c r="Q26" s="101">
        <f t="shared" si="21"/>
        <v>0</v>
      </c>
      <c r="R26" s="101">
        <f t="shared" si="21"/>
        <v>0</v>
      </c>
      <c r="S26" s="101">
        <f t="shared" si="21"/>
        <v>0</v>
      </c>
      <c r="T26" s="101">
        <f t="shared" si="21"/>
        <v>0</v>
      </c>
      <c r="U26" s="101">
        <f t="shared" si="21"/>
        <v>0</v>
      </c>
      <c r="V26" s="101">
        <f t="shared" si="21"/>
        <v>0</v>
      </c>
      <c r="W26" s="101">
        <f t="shared" si="21"/>
        <v>0</v>
      </c>
      <c r="X26" s="101">
        <f t="shared" si="21"/>
        <v>0</v>
      </c>
      <c r="Y26" s="101">
        <f t="shared" si="21"/>
        <v>0</v>
      </c>
      <c r="Z26" s="101">
        <f t="shared" si="21"/>
        <v>0</v>
      </c>
      <c r="AA26" s="101">
        <f t="shared" si="21"/>
        <v>0</v>
      </c>
      <c r="AB26" s="101">
        <f t="shared" si="21"/>
        <v>0</v>
      </c>
      <c r="AC26" s="101">
        <f t="shared" si="21"/>
        <v>0</v>
      </c>
      <c r="AD26" s="101">
        <f t="shared" si="21"/>
        <v>0</v>
      </c>
      <c r="AE26" s="101">
        <f t="shared" si="21"/>
        <v>0</v>
      </c>
      <c r="AF26" s="101">
        <f t="shared" si="21"/>
        <v>0</v>
      </c>
      <c r="AG26" s="101">
        <f t="shared" si="21"/>
        <v>0</v>
      </c>
      <c r="AH26" s="101">
        <f t="shared" si="21"/>
        <v>0</v>
      </c>
      <c r="AI26" s="101">
        <f t="shared" si="21"/>
        <v>0</v>
      </c>
      <c r="AJ26" s="101">
        <f t="shared" si="21"/>
        <v>0</v>
      </c>
      <c r="AK26" s="101">
        <f t="shared" si="21"/>
        <v>0</v>
      </c>
      <c r="AL26" s="101">
        <f t="shared" si="21"/>
        <v>0</v>
      </c>
      <c r="AM26" s="101">
        <f t="shared" si="21"/>
        <v>0</v>
      </c>
      <c r="AN26" s="101">
        <f t="shared" si="21"/>
        <v>0</v>
      </c>
      <c r="AO26" s="101">
        <f t="shared" si="21"/>
        <v>0</v>
      </c>
      <c r="AP26" s="101">
        <f t="shared" si="21"/>
        <v>0</v>
      </c>
      <c r="AQ26" s="101">
        <f t="shared" si="21"/>
        <v>0</v>
      </c>
      <c r="AR26" s="101">
        <f t="shared" si="21"/>
        <v>0</v>
      </c>
      <c r="AS26" s="101">
        <f>AS27+AS28</f>
        <v>0</v>
      </c>
      <c r="AT26" s="67"/>
      <c r="AU26" s="13" t="str">
        <f t="shared" ref="AU26:AZ26" si="22">IF(L27+L28=L26," ","GRESEALA")</f>
        <v xml:space="preserve"> </v>
      </c>
      <c r="AV26" s="13" t="str">
        <f t="shared" si="22"/>
        <v xml:space="preserve"> </v>
      </c>
      <c r="AW26" s="13" t="str">
        <f t="shared" si="22"/>
        <v xml:space="preserve"> </v>
      </c>
      <c r="AX26" s="13" t="str">
        <f t="shared" si="22"/>
        <v xml:space="preserve"> </v>
      </c>
      <c r="AY26" s="13" t="str">
        <f t="shared" si="22"/>
        <v xml:space="preserve"> </v>
      </c>
      <c r="AZ26" s="13" t="str">
        <f t="shared" si="22"/>
        <v xml:space="preserve"> </v>
      </c>
      <c r="BA26" s="13" t="str">
        <f t="shared" ref="BA26:BK26" si="23">IF(S27+S28=S26," ","GRESEALA")</f>
        <v xml:space="preserve"> </v>
      </c>
      <c r="BB26" s="13" t="str">
        <f t="shared" si="23"/>
        <v xml:space="preserve"> </v>
      </c>
      <c r="BC26" s="13" t="str">
        <f t="shared" si="23"/>
        <v xml:space="preserve"> </v>
      </c>
      <c r="BD26" s="13" t="str">
        <f t="shared" si="23"/>
        <v xml:space="preserve"> </v>
      </c>
      <c r="BE26" s="13" t="str">
        <f t="shared" si="23"/>
        <v xml:space="preserve"> </v>
      </c>
      <c r="BF26" s="13" t="str">
        <f t="shared" si="23"/>
        <v xml:space="preserve"> </v>
      </c>
      <c r="BG26" s="13" t="str">
        <f t="shared" si="23"/>
        <v xml:space="preserve"> </v>
      </c>
      <c r="BH26" s="13" t="str">
        <f t="shared" si="23"/>
        <v xml:space="preserve"> </v>
      </c>
      <c r="BI26" s="13" t="str">
        <f t="shared" si="23"/>
        <v xml:space="preserve"> </v>
      </c>
      <c r="BJ26" s="13" t="str">
        <f t="shared" si="23"/>
        <v xml:space="preserve"> </v>
      </c>
      <c r="BK26" s="13" t="str">
        <f t="shared" si="23"/>
        <v xml:space="preserve"> </v>
      </c>
    </row>
    <row r="27" spans="2:64" s="24" customFormat="1" ht="37.5" customHeight="1" x14ac:dyDescent="0.35">
      <c r="B27" s="23" t="s">
        <v>72</v>
      </c>
      <c r="C27" s="80" t="s">
        <v>73</v>
      </c>
      <c r="D27" s="114">
        <f t="shared" si="1"/>
        <v>0</v>
      </c>
      <c r="E27" s="103">
        <v>0</v>
      </c>
      <c r="F27" s="103">
        <v>0</v>
      </c>
      <c r="G27" s="103">
        <v>0</v>
      </c>
      <c r="H27" s="103">
        <v>0</v>
      </c>
      <c r="I27" s="103">
        <v>0</v>
      </c>
      <c r="J27" s="103">
        <v>0</v>
      </c>
      <c r="K27" s="103">
        <v>0</v>
      </c>
      <c r="L27" s="103">
        <v>0</v>
      </c>
      <c r="M27" s="103">
        <v>0</v>
      </c>
      <c r="N27" s="103">
        <v>0</v>
      </c>
      <c r="O27" s="103">
        <v>0</v>
      </c>
      <c r="P27" s="103">
        <v>0</v>
      </c>
      <c r="Q27" s="103">
        <v>0</v>
      </c>
      <c r="R27" s="103">
        <v>0</v>
      </c>
      <c r="S27" s="103">
        <v>0</v>
      </c>
      <c r="T27" s="103">
        <v>0</v>
      </c>
      <c r="U27" s="103">
        <v>0</v>
      </c>
      <c r="V27" s="103">
        <v>0</v>
      </c>
      <c r="W27" s="103">
        <v>0</v>
      </c>
      <c r="X27" s="103">
        <v>0</v>
      </c>
      <c r="Y27" s="103">
        <v>0</v>
      </c>
      <c r="Z27" s="103">
        <v>0</v>
      </c>
      <c r="AA27" s="103">
        <v>0</v>
      </c>
      <c r="AB27" s="103">
        <v>0</v>
      </c>
      <c r="AC27" s="103">
        <v>0</v>
      </c>
      <c r="AD27" s="103">
        <v>0</v>
      </c>
      <c r="AE27" s="103">
        <v>0</v>
      </c>
      <c r="AF27" s="103">
        <v>0</v>
      </c>
      <c r="AG27" s="103">
        <v>0</v>
      </c>
      <c r="AH27" s="103">
        <v>0</v>
      </c>
      <c r="AI27" s="103">
        <v>0</v>
      </c>
      <c r="AJ27" s="103">
        <v>0</v>
      </c>
      <c r="AK27" s="103">
        <v>0</v>
      </c>
      <c r="AL27" s="103">
        <v>0</v>
      </c>
      <c r="AM27" s="103">
        <v>0</v>
      </c>
      <c r="AN27" s="103">
        <v>0</v>
      </c>
      <c r="AO27" s="103">
        <v>0</v>
      </c>
      <c r="AP27" s="103">
        <v>0</v>
      </c>
      <c r="AQ27" s="103">
        <v>0</v>
      </c>
      <c r="AR27" s="103">
        <v>0</v>
      </c>
      <c r="AS27" s="103">
        <v>0</v>
      </c>
      <c r="AT27" s="67"/>
      <c r="AU27" s="13" t="str">
        <f t="shared" ref="AU27:BC27" si="24">IF(AD27+AD28=AD26," ","GRESEALA")</f>
        <v xml:space="preserve"> </v>
      </c>
      <c r="AV27" s="13" t="str">
        <f t="shared" si="24"/>
        <v xml:space="preserve"> </v>
      </c>
      <c r="AW27" s="13" t="str">
        <f t="shared" si="24"/>
        <v xml:space="preserve"> </v>
      </c>
      <c r="AX27" s="13" t="str">
        <f t="shared" si="24"/>
        <v xml:space="preserve"> </v>
      </c>
      <c r="AY27" s="13" t="str">
        <f t="shared" si="24"/>
        <v xml:space="preserve"> </v>
      </c>
      <c r="AZ27" s="13" t="str">
        <f t="shared" si="24"/>
        <v xml:space="preserve"> </v>
      </c>
      <c r="BA27" s="13" t="str">
        <f t="shared" si="24"/>
        <v xml:space="preserve"> </v>
      </c>
      <c r="BB27" s="13" t="str">
        <f t="shared" si="24"/>
        <v xml:space="preserve"> </v>
      </c>
      <c r="BC27" s="13" t="str">
        <f t="shared" si="24"/>
        <v xml:space="preserve"> </v>
      </c>
      <c r="BD27" s="13" t="str">
        <f t="shared" ref="BD27:BE27" si="25">IF(AR27+AR28=AR26," ","GRESEALA")</f>
        <v xml:space="preserve"> </v>
      </c>
      <c r="BE27" s="13" t="str">
        <f t="shared" si="25"/>
        <v xml:space="preserve"> </v>
      </c>
      <c r="BF27" s="13" t="str">
        <f>IF(E26+F26=D26," ","GRESEALA")</f>
        <v xml:space="preserve"> </v>
      </c>
      <c r="BG27" s="13" t="str">
        <f>IF(G26+K26+I26+L26+M26=D26," ","GRESEALA")</f>
        <v xml:space="preserve"> </v>
      </c>
      <c r="BH27" s="13" t="str">
        <f>IF(O26+P26=D26," ","GRESEALA")</f>
        <v xml:space="preserve"> </v>
      </c>
      <c r="BI27" s="13" t="str">
        <f>IF(Q26+S26+T26+U26+V26+W26=D26," ","GRESEALA")</f>
        <v xml:space="preserve"> </v>
      </c>
      <c r="BJ27" s="13" t="str">
        <f>IF(X26+Y26+Z26=D26," ","GRESEALA")</f>
        <v xml:space="preserve"> </v>
      </c>
      <c r="BK27" s="13" t="str">
        <f>IF(AA26+AC26+AE26+AF26+AG26+AH26+AI26+AJ26+AK26+AL26+AM26+AN26+AO26+AP26+AQ26+AR26+AS26&gt;=D26," ","GRESEALA")</f>
        <v xml:space="preserve"> </v>
      </c>
    </row>
    <row r="28" spans="2:64" s="24" customFormat="1" ht="45.75" customHeight="1" x14ac:dyDescent="0.35">
      <c r="B28" s="23" t="s">
        <v>74</v>
      </c>
      <c r="C28" s="80" t="s">
        <v>75</v>
      </c>
      <c r="D28" s="114">
        <f t="shared" si="1"/>
        <v>0</v>
      </c>
      <c r="E28" s="103">
        <v>0</v>
      </c>
      <c r="F28" s="103">
        <v>0</v>
      </c>
      <c r="G28" s="103">
        <v>0</v>
      </c>
      <c r="H28" s="103">
        <v>0</v>
      </c>
      <c r="I28" s="103">
        <v>0</v>
      </c>
      <c r="J28" s="103">
        <v>0</v>
      </c>
      <c r="K28" s="103">
        <v>0</v>
      </c>
      <c r="L28" s="103">
        <v>0</v>
      </c>
      <c r="M28" s="103">
        <v>0</v>
      </c>
      <c r="N28" s="103">
        <v>0</v>
      </c>
      <c r="O28" s="103">
        <v>0</v>
      </c>
      <c r="P28" s="103">
        <v>0</v>
      </c>
      <c r="Q28" s="103">
        <v>0</v>
      </c>
      <c r="R28" s="103">
        <v>0</v>
      </c>
      <c r="S28" s="103">
        <v>0</v>
      </c>
      <c r="T28" s="103">
        <v>0</v>
      </c>
      <c r="U28" s="103">
        <v>0</v>
      </c>
      <c r="V28" s="103">
        <v>0</v>
      </c>
      <c r="W28" s="103">
        <v>0</v>
      </c>
      <c r="X28" s="103">
        <v>0</v>
      </c>
      <c r="Y28" s="103">
        <v>0</v>
      </c>
      <c r="Z28" s="103">
        <v>0</v>
      </c>
      <c r="AA28" s="103">
        <v>0</v>
      </c>
      <c r="AB28" s="103">
        <v>0</v>
      </c>
      <c r="AC28" s="103">
        <v>0</v>
      </c>
      <c r="AD28" s="103">
        <v>0</v>
      </c>
      <c r="AE28" s="103">
        <v>0</v>
      </c>
      <c r="AF28" s="103">
        <v>0</v>
      </c>
      <c r="AG28" s="103">
        <v>0</v>
      </c>
      <c r="AH28" s="103">
        <v>0</v>
      </c>
      <c r="AI28" s="103">
        <v>0</v>
      </c>
      <c r="AJ28" s="103">
        <v>0</v>
      </c>
      <c r="AK28" s="103">
        <v>0</v>
      </c>
      <c r="AL28" s="103">
        <v>0</v>
      </c>
      <c r="AM28" s="103">
        <v>0</v>
      </c>
      <c r="AN28" s="103">
        <v>0</v>
      </c>
      <c r="AO28" s="103">
        <v>0</v>
      </c>
      <c r="AP28" s="103">
        <v>0</v>
      </c>
      <c r="AQ28" s="103">
        <v>0</v>
      </c>
      <c r="AR28" s="103">
        <v>0</v>
      </c>
      <c r="AS28" s="103">
        <v>0</v>
      </c>
      <c r="AT28" s="67"/>
      <c r="AU28" s="13" t="str">
        <f>IF(AS26&lt;=D26," ","GRESEALA")</f>
        <v xml:space="preserve"> </v>
      </c>
      <c r="AV28" s="13" t="str">
        <f>IF(H26&lt;=G26," ","GRESEALA")</f>
        <v xml:space="preserve"> </v>
      </c>
      <c r="AW28" s="13" t="str">
        <f>IF(E30+E31=E29," ","GRESEALA")</f>
        <v xml:space="preserve"> </v>
      </c>
      <c r="AX28" s="13" t="str">
        <f>IF(F30+F31=F29," ","GRESEALA")</f>
        <v xml:space="preserve"> </v>
      </c>
      <c r="AY28" s="13" t="str">
        <f>IF(G30+G31=G29," ","GRESEALA")</f>
        <v xml:space="preserve"> </v>
      </c>
      <c r="AZ28" s="13" t="str">
        <f>IF(H30+H31=H29," ","GRESEALA")</f>
        <v xml:space="preserve"> </v>
      </c>
      <c r="BA28" s="13" t="str">
        <f t="shared" ref="BA28:BG28" si="26">IF(K30+K31=K29," ","GRESEALA")</f>
        <v xml:space="preserve"> </v>
      </c>
      <c r="BB28" s="13" t="str">
        <f t="shared" si="26"/>
        <v xml:space="preserve"> </v>
      </c>
      <c r="BC28" s="13" t="str">
        <f t="shared" si="26"/>
        <v xml:space="preserve"> </v>
      </c>
      <c r="BD28" s="13" t="str">
        <f t="shared" si="26"/>
        <v xml:space="preserve"> </v>
      </c>
      <c r="BE28" s="13" t="str">
        <f t="shared" si="26"/>
        <v xml:space="preserve"> </v>
      </c>
      <c r="BF28" s="13" t="str">
        <f t="shared" si="26"/>
        <v xml:space="preserve"> </v>
      </c>
      <c r="BG28" s="13" t="str">
        <f t="shared" si="26"/>
        <v xml:space="preserve"> </v>
      </c>
      <c r="BH28" s="13" t="str">
        <f t="shared" ref="BH28:BK28" si="27">IF(S30+S31=S29," ","GRESEALA")</f>
        <v xml:space="preserve"> </v>
      </c>
      <c r="BI28" s="13" t="str">
        <f t="shared" si="27"/>
        <v xml:space="preserve"> </v>
      </c>
      <c r="BJ28" s="13" t="str">
        <f t="shared" si="27"/>
        <v xml:space="preserve"> </v>
      </c>
      <c r="BK28" s="13" t="str">
        <f t="shared" si="27"/>
        <v xml:space="preserve"> </v>
      </c>
    </row>
    <row r="29" spans="2:64" s="24" customFormat="1" ht="41.25" customHeight="1" x14ac:dyDescent="0.35">
      <c r="B29" s="16" t="s">
        <v>76</v>
      </c>
      <c r="C29" s="79" t="s">
        <v>77</v>
      </c>
      <c r="D29" s="93">
        <f t="shared" si="1"/>
        <v>0</v>
      </c>
      <c r="E29" s="101">
        <f>E30+E31</f>
        <v>0</v>
      </c>
      <c r="F29" s="101">
        <f t="shared" ref="F29:AS29" si="28">F30+F31</f>
        <v>0</v>
      </c>
      <c r="G29" s="101">
        <f t="shared" si="28"/>
        <v>0</v>
      </c>
      <c r="H29" s="101">
        <f t="shared" si="28"/>
        <v>0</v>
      </c>
      <c r="I29" s="101">
        <f t="shared" si="28"/>
        <v>0</v>
      </c>
      <c r="J29" s="101">
        <f t="shared" si="28"/>
        <v>0</v>
      </c>
      <c r="K29" s="101">
        <f t="shared" si="28"/>
        <v>0</v>
      </c>
      <c r="L29" s="101">
        <f t="shared" si="28"/>
        <v>0</v>
      </c>
      <c r="M29" s="101">
        <f t="shared" si="28"/>
        <v>0</v>
      </c>
      <c r="N29" s="101">
        <f t="shared" si="28"/>
        <v>0</v>
      </c>
      <c r="O29" s="101">
        <f t="shared" si="28"/>
        <v>0</v>
      </c>
      <c r="P29" s="101">
        <f t="shared" si="28"/>
        <v>0</v>
      </c>
      <c r="Q29" s="101">
        <f t="shared" si="28"/>
        <v>0</v>
      </c>
      <c r="R29" s="101">
        <f t="shared" si="28"/>
        <v>0</v>
      </c>
      <c r="S29" s="101">
        <f t="shared" si="28"/>
        <v>0</v>
      </c>
      <c r="T29" s="101">
        <f t="shared" si="28"/>
        <v>0</v>
      </c>
      <c r="U29" s="101">
        <f t="shared" si="28"/>
        <v>0</v>
      </c>
      <c r="V29" s="101">
        <f t="shared" si="28"/>
        <v>0</v>
      </c>
      <c r="W29" s="101">
        <f t="shared" si="28"/>
        <v>0</v>
      </c>
      <c r="X29" s="101">
        <f t="shared" si="28"/>
        <v>0</v>
      </c>
      <c r="Y29" s="101">
        <f t="shared" si="28"/>
        <v>0</v>
      </c>
      <c r="Z29" s="101">
        <f t="shared" si="28"/>
        <v>0</v>
      </c>
      <c r="AA29" s="101">
        <f t="shared" si="28"/>
        <v>0</v>
      </c>
      <c r="AB29" s="101">
        <f t="shared" si="28"/>
        <v>0</v>
      </c>
      <c r="AC29" s="101">
        <f t="shared" si="28"/>
        <v>0</v>
      </c>
      <c r="AD29" s="101">
        <f t="shared" si="28"/>
        <v>0</v>
      </c>
      <c r="AE29" s="101">
        <f t="shared" si="28"/>
        <v>0</v>
      </c>
      <c r="AF29" s="101">
        <f t="shared" si="28"/>
        <v>0</v>
      </c>
      <c r="AG29" s="101">
        <f t="shared" si="28"/>
        <v>0</v>
      </c>
      <c r="AH29" s="101">
        <f t="shared" si="28"/>
        <v>0</v>
      </c>
      <c r="AI29" s="101">
        <f t="shared" si="28"/>
        <v>0</v>
      </c>
      <c r="AJ29" s="101">
        <f t="shared" si="28"/>
        <v>0</v>
      </c>
      <c r="AK29" s="101">
        <f t="shared" si="28"/>
        <v>0</v>
      </c>
      <c r="AL29" s="101">
        <f t="shared" si="28"/>
        <v>0</v>
      </c>
      <c r="AM29" s="101">
        <f t="shared" si="28"/>
        <v>0</v>
      </c>
      <c r="AN29" s="101">
        <f t="shared" si="28"/>
        <v>0</v>
      </c>
      <c r="AO29" s="101">
        <f t="shared" si="28"/>
        <v>0</v>
      </c>
      <c r="AP29" s="101">
        <f t="shared" si="28"/>
        <v>0</v>
      </c>
      <c r="AQ29" s="101">
        <f t="shared" si="28"/>
        <v>0</v>
      </c>
      <c r="AR29" s="101">
        <f t="shared" si="28"/>
        <v>0</v>
      </c>
      <c r="AS29" s="101">
        <f t="shared" si="28"/>
        <v>0</v>
      </c>
      <c r="AT29" s="67"/>
      <c r="AU29" s="13" t="str">
        <f t="shared" ref="AU29:BJ29" si="29">IF(W30+W31=W29," ","GRESEALA")</f>
        <v xml:space="preserve"> </v>
      </c>
      <c r="AV29" s="13" t="str">
        <f t="shared" si="29"/>
        <v xml:space="preserve"> </v>
      </c>
      <c r="AW29" s="13" t="str">
        <f t="shared" si="29"/>
        <v xml:space="preserve"> </v>
      </c>
      <c r="AX29" s="13" t="str">
        <f t="shared" si="29"/>
        <v xml:space="preserve"> </v>
      </c>
      <c r="AY29" s="13" t="str">
        <f t="shared" si="29"/>
        <v xml:space="preserve"> </v>
      </c>
      <c r="AZ29" s="13" t="str">
        <f t="shared" si="29"/>
        <v xml:space="preserve"> </v>
      </c>
      <c r="BA29" s="13" t="str">
        <f t="shared" si="29"/>
        <v xml:space="preserve"> </v>
      </c>
      <c r="BB29" s="13" t="str">
        <f t="shared" si="29"/>
        <v xml:space="preserve"> </v>
      </c>
      <c r="BC29" s="13" t="str">
        <f t="shared" si="29"/>
        <v xml:space="preserve"> </v>
      </c>
      <c r="BD29" s="13" t="str">
        <f t="shared" si="29"/>
        <v xml:space="preserve"> </v>
      </c>
      <c r="BE29" s="13" t="str">
        <f t="shared" si="29"/>
        <v xml:space="preserve"> </v>
      </c>
      <c r="BF29" s="13" t="str">
        <f t="shared" si="29"/>
        <v xml:space="preserve"> </v>
      </c>
      <c r="BG29" s="13" t="str">
        <f t="shared" si="29"/>
        <v xml:space="preserve"> </v>
      </c>
      <c r="BH29" s="13" t="str">
        <f t="shared" si="29"/>
        <v xml:space="preserve"> </v>
      </c>
      <c r="BI29" s="13" t="str">
        <f t="shared" si="29"/>
        <v xml:space="preserve"> </v>
      </c>
      <c r="BJ29" s="13" t="str">
        <f t="shared" si="29"/>
        <v xml:space="preserve"> </v>
      </c>
      <c r="BK29" s="13" t="str">
        <f t="shared" ref="BK29:BL29" si="30">IF(AR30+AR31=AR29," ","GRESEALA")</f>
        <v xml:space="preserve"> </v>
      </c>
      <c r="BL29" s="25" t="str">
        <f t="shared" si="30"/>
        <v xml:space="preserve"> </v>
      </c>
    </row>
    <row r="30" spans="2:64" s="24" customFormat="1" ht="41.25" customHeight="1" x14ac:dyDescent="0.35">
      <c r="B30" s="23" t="s">
        <v>78</v>
      </c>
      <c r="C30" s="80" t="s">
        <v>79</v>
      </c>
      <c r="D30" s="103">
        <f t="shared" si="1"/>
        <v>0</v>
      </c>
      <c r="E30" s="103">
        <v>0</v>
      </c>
      <c r="F30" s="103">
        <v>0</v>
      </c>
      <c r="G30" s="103">
        <v>0</v>
      </c>
      <c r="H30" s="103">
        <v>0</v>
      </c>
      <c r="I30" s="103">
        <v>0</v>
      </c>
      <c r="J30" s="103">
        <v>0</v>
      </c>
      <c r="K30" s="103">
        <v>0</v>
      </c>
      <c r="L30" s="103">
        <v>0</v>
      </c>
      <c r="M30" s="103">
        <v>0</v>
      </c>
      <c r="N30" s="103">
        <v>0</v>
      </c>
      <c r="O30" s="103">
        <v>0</v>
      </c>
      <c r="P30" s="103">
        <v>0</v>
      </c>
      <c r="Q30" s="103">
        <v>0</v>
      </c>
      <c r="R30" s="103">
        <v>0</v>
      </c>
      <c r="S30" s="103">
        <v>0</v>
      </c>
      <c r="T30" s="103">
        <v>0</v>
      </c>
      <c r="U30" s="103">
        <v>0</v>
      </c>
      <c r="V30" s="103">
        <v>0</v>
      </c>
      <c r="W30" s="103">
        <v>0</v>
      </c>
      <c r="X30" s="103">
        <v>0</v>
      </c>
      <c r="Y30" s="103">
        <v>0</v>
      </c>
      <c r="Z30" s="103">
        <v>0</v>
      </c>
      <c r="AA30" s="103">
        <v>0</v>
      </c>
      <c r="AB30" s="103">
        <v>0</v>
      </c>
      <c r="AC30" s="103">
        <v>0</v>
      </c>
      <c r="AD30" s="103">
        <v>0</v>
      </c>
      <c r="AE30" s="103">
        <v>0</v>
      </c>
      <c r="AF30" s="103">
        <v>0</v>
      </c>
      <c r="AG30" s="103">
        <v>0</v>
      </c>
      <c r="AH30" s="103">
        <v>0</v>
      </c>
      <c r="AI30" s="103">
        <v>0</v>
      </c>
      <c r="AJ30" s="103">
        <v>0</v>
      </c>
      <c r="AK30" s="103">
        <v>0</v>
      </c>
      <c r="AL30" s="103">
        <v>0</v>
      </c>
      <c r="AM30" s="103">
        <v>0</v>
      </c>
      <c r="AN30" s="103">
        <v>0</v>
      </c>
      <c r="AO30" s="103">
        <v>0</v>
      </c>
      <c r="AP30" s="103">
        <v>0</v>
      </c>
      <c r="AQ30" s="103">
        <v>0</v>
      </c>
      <c r="AR30" s="103">
        <v>0</v>
      </c>
      <c r="AS30" s="103">
        <v>0</v>
      </c>
      <c r="AT30" s="67"/>
      <c r="AU30" s="13" t="str">
        <f>IF(E29+F29=D29," ","GRESEALA")</f>
        <v xml:space="preserve"> </v>
      </c>
      <c r="AV30" s="13" t="str">
        <f>IF(G29+K29+I29+L29+M29=D29," ","GRESEALA")</f>
        <v xml:space="preserve"> </v>
      </c>
      <c r="AW30" s="13" t="str">
        <f>IF(O29+P29=D29," ","GRESEALA")</f>
        <v xml:space="preserve"> </v>
      </c>
      <c r="AX30" s="13" t="str">
        <f>IF(Q29+S29+T29+U29+V29+W29=D29," ","GRESEALA")</f>
        <v xml:space="preserve"> </v>
      </c>
      <c r="AY30" s="13" t="str">
        <f>IF(X29+Y29+Z29=D29," ","GRESEALA")</f>
        <v xml:space="preserve"> </v>
      </c>
      <c r="AZ30" s="13" t="str">
        <f>IF(AA29+AC29+AE29+AF29+AG29+AH29+AI29+AJ29+AK29+AL29+AM29+AN29+AO29+AP29+AQ29+AR29+AS29&gt;=D29," ","GRESEALA")</f>
        <v xml:space="preserve"> </v>
      </c>
      <c r="BA30" s="13" t="str">
        <f>IF(AS29&lt;=D29," ","GRESEALA")</f>
        <v xml:space="preserve"> </v>
      </c>
      <c r="BB30" s="13" t="str">
        <f>IF(H29&lt;=G29," ","GRESEALA")</f>
        <v xml:space="preserve"> </v>
      </c>
      <c r="BC30" s="13" t="str">
        <f>IF(E33+E34=E32," ","GRESEALA")</f>
        <v xml:space="preserve"> </v>
      </c>
      <c r="BD30" s="13" t="str">
        <f>IF(F33+F34=F32," ","GRESEALA")</f>
        <v xml:space="preserve"> </v>
      </c>
      <c r="BE30" s="13" t="str">
        <f>IF(G33+G34=G32," ","GRESEALA")</f>
        <v xml:space="preserve"> </v>
      </c>
      <c r="BF30" s="13" t="str">
        <f>IF(H33+H34=H32," ","GRESEALA")</f>
        <v xml:space="preserve"> </v>
      </c>
      <c r="BG30" s="13" t="str">
        <f>IF(K33+K34=K32," ","GRESEALA")</f>
        <v xml:space="preserve"> </v>
      </c>
      <c r="BH30" s="13" t="str">
        <f>IF(L33+L34=L32," ","GRESEALA")</f>
        <v xml:space="preserve"> </v>
      </c>
      <c r="BI30" s="13" t="str">
        <f>IF(M33+M34=M32," ","GRESEALA")</f>
        <v xml:space="preserve"> </v>
      </c>
      <c r="BJ30" s="13" t="str">
        <f>IF(N33+N34=N32," ","GRESEALA")</f>
        <v xml:space="preserve"> </v>
      </c>
      <c r="BK30" s="13" t="str">
        <f>IF(O33+O34=O32," ","GRESEALA")</f>
        <v xml:space="preserve"> </v>
      </c>
    </row>
    <row r="31" spans="2:64" s="24" customFormat="1" ht="42" customHeight="1" x14ac:dyDescent="0.35">
      <c r="B31" s="23" t="s">
        <v>80</v>
      </c>
      <c r="C31" s="80" t="s">
        <v>81</v>
      </c>
      <c r="D31" s="103">
        <f t="shared" si="1"/>
        <v>0</v>
      </c>
      <c r="E31" s="103">
        <v>0</v>
      </c>
      <c r="F31" s="103">
        <v>0</v>
      </c>
      <c r="G31" s="103">
        <v>0</v>
      </c>
      <c r="H31" s="103">
        <v>0</v>
      </c>
      <c r="I31" s="103">
        <v>0</v>
      </c>
      <c r="J31" s="103">
        <v>0</v>
      </c>
      <c r="K31" s="103">
        <v>0</v>
      </c>
      <c r="L31" s="103">
        <v>0</v>
      </c>
      <c r="M31" s="103">
        <v>0</v>
      </c>
      <c r="N31" s="103">
        <v>0</v>
      </c>
      <c r="O31" s="103">
        <v>0</v>
      </c>
      <c r="P31" s="103">
        <v>0</v>
      </c>
      <c r="Q31" s="103">
        <v>0</v>
      </c>
      <c r="R31" s="103">
        <v>0</v>
      </c>
      <c r="S31" s="103">
        <v>0</v>
      </c>
      <c r="T31" s="103">
        <v>0</v>
      </c>
      <c r="U31" s="103">
        <v>0</v>
      </c>
      <c r="V31" s="103">
        <v>0</v>
      </c>
      <c r="W31" s="103">
        <v>0</v>
      </c>
      <c r="X31" s="103">
        <v>0</v>
      </c>
      <c r="Y31" s="103">
        <v>0</v>
      </c>
      <c r="Z31" s="103">
        <v>0</v>
      </c>
      <c r="AA31" s="103">
        <v>0</v>
      </c>
      <c r="AB31" s="103">
        <v>0</v>
      </c>
      <c r="AC31" s="103">
        <v>0</v>
      </c>
      <c r="AD31" s="103">
        <v>0</v>
      </c>
      <c r="AE31" s="103">
        <v>0</v>
      </c>
      <c r="AF31" s="103">
        <v>0</v>
      </c>
      <c r="AG31" s="103">
        <v>0</v>
      </c>
      <c r="AH31" s="103">
        <v>0</v>
      </c>
      <c r="AI31" s="103">
        <v>0</v>
      </c>
      <c r="AJ31" s="103">
        <v>0</v>
      </c>
      <c r="AK31" s="103">
        <v>0</v>
      </c>
      <c r="AL31" s="103">
        <v>0</v>
      </c>
      <c r="AM31" s="103">
        <v>0</v>
      </c>
      <c r="AN31" s="103">
        <v>0</v>
      </c>
      <c r="AO31" s="103">
        <v>0</v>
      </c>
      <c r="AP31" s="103">
        <v>0</v>
      </c>
      <c r="AQ31" s="103">
        <v>0</v>
      </c>
      <c r="AR31" s="103">
        <v>0</v>
      </c>
      <c r="AS31" s="103">
        <v>0</v>
      </c>
      <c r="AT31" s="67"/>
      <c r="AU31" s="13" t="str">
        <f>IF(P33+P34=P32," ","GRESEALA")</f>
        <v xml:space="preserve"> </v>
      </c>
      <c r="AV31" s="13" t="str">
        <f>IF(Q33+Q34=Q32," ","GRESEALA")</f>
        <v xml:space="preserve"> </v>
      </c>
      <c r="AW31" s="13" t="str">
        <f t="shared" ref="AW31:BK31" si="31">IF(S33+S34=S32," ","GRESEALA")</f>
        <v xml:space="preserve"> </v>
      </c>
      <c r="AX31" s="13" t="str">
        <f t="shared" si="31"/>
        <v xml:space="preserve"> </v>
      </c>
      <c r="AY31" s="13" t="str">
        <f t="shared" si="31"/>
        <v xml:space="preserve"> </v>
      </c>
      <c r="AZ31" s="13" t="str">
        <f t="shared" si="31"/>
        <v xml:space="preserve"> </v>
      </c>
      <c r="BA31" s="13" t="str">
        <f t="shared" si="31"/>
        <v xml:space="preserve"> </v>
      </c>
      <c r="BB31" s="13" t="str">
        <f t="shared" si="31"/>
        <v xml:space="preserve"> </v>
      </c>
      <c r="BC31" s="13" t="str">
        <f t="shared" si="31"/>
        <v xml:space="preserve"> </v>
      </c>
      <c r="BD31" s="13" t="str">
        <f t="shared" si="31"/>
        <v xml:space="preserve"> </v>
      </c>
      <c r="BE31" s="13" t="str">
        <f t="shared" si="31"/>
        <v xml:space="preserve"> </v>
      </c>
      <c r="BF31" s="13" t="str">
        <f t="shared" si="31"/>
        <v xml:space="preserve"> </v>
      </c>
      <c r="BG31" s="13" t="str">
        <f t="shared" si="31"/>
        <v xml:space="preserve"> </v>
      </c>
      <c r="BH31" s="13" t="str">
        <f t="shared" si="31"/>
        <v xml:space="preserve"> </v>
      </c>
      <c r="BI31" s="13" t="str">
        <f t="shared" si="31"/>
        <v xml:space="preserve"> </v>
      </c>
      <c r="BJ31" s="13" t="str">
        <f t="shared" si="31"/>
        <v xml:space="preserve"> </v>
      </c>
      <c r="BK31" s="13" t="str">
        <f t="shared" si="31"/>
        <v xml:space="preserve"> </v>
      </c>
    </row>
    <row r="32" spans="2:64" s="24" customFormat="1" ht="60.75" customHeight="1" x14ac:dyDescent="0.35">
      <c r="B32" s="16" t="s">
        <v>82</v>
      </c>
      <c r="C32" s="79" t="s">
        <v>83</v>
      </c>
      <c r="D32" s="93">
        <f t="shared" si="1"/>
        <v>0</v>
      </c>
      <c r="E32" s="101">
        <f>E33+E34</f>
        <v>0</v>
      </c>
      <c r="F32" s="101">
        <f t="shared" ref="F32:AS32" si="32">F33+F34</f>
        <v>0</v>
      </c>
      <c r="G32" s="101">
        <f t="shared" si="32"/>
        <v>0</v>
      </c>
      <c r="H32" s="101">
        <f t="shared" si="32"/>
        <v>0</v>
      </c>
      <c r="I32" s="101">
        <f t="shared" si="32"/>
        <v>0</v>
      </c>
      <c r="J32" s="101">
        <f t="shared" si="32"/>
        <v>0</v>
      </c>
      <c r="K32" s="101">
        <f t="shared" si="32"/>
        <v>0</v>
      </c>
      <c r="L32" s="101">
        <f t="shared" si="32"/>
        <v>0</v>
      </c>
      <c r="M32" s="101">
        <f t="shared" si="32"/>
        <v>0</v>
      </c>
      <c r="N32" s="101">
        <f t="shared" si="32"/>
        <v>0</v>
      </c>
      <c r="O32" s="101">
        <f t="shared" si="32"/>
        <v>0</v>
      </c>
      <c r="P32" s="101">
        <f t="shared" si="32"/>
        <v>0</v>
      </c>
      <c r="Q32" s="101">
        <f t="shared" si="32"/>
        <v>0</v>
      </c>
      <c r="R32" s="101">
        <f t="shared" si="32"/>
        <v>0</v>
      </c>
      <c r="S32" s="101">
        <f t="shared" si="32"/>
        <v>0</v>
      </c>
      <c r="T32" s="101">
        <f t="shared" si="32"/>
        <v>0</v>
      </c>
      <c r="U32" s="101">
        <f t="shared" si="32"/>
        <v>0</v>
      </c>
      <c r="V32" s="101">
        <f t="shared" si="32"/>
        <v>0</v>
      </c>
      <c r="W32" s="101">
        <f t="shared" si="32"/>
        <v>0</v>
      </c>
      <c r="X32" s="101">
        <f t="shared" si="32"/>
        <v>0</v>
      </c>
      <c r="Y32" s="101">
        <f t="shared" si="32"/>
        <v>0</v>
      </c>
      <c r="Z32" s="101">
        <f t="shared" si="32"/>
        <v>0</v>
      </c>
      <c r="AA32" s="101">
        <f t="shared" si="32"/>
        <v>0</v>
      </c>
      <c r="AB32" s="101">
        <f t="shared" si="32"/>
        <v>0</v>
      </c>
      <c r="AC32" s="101">
        <f t="shared" si="32"/>
        <v>0</v>
      </c>
      <c r="AD32" s="101">
        <f t="shared" si="32"/>
        <v>0</v>
      </c>
      <c r="AE32" s="101">
        <f t="shared" si="32"/>
        <v>0</v>
      </c>
      <c r="AF32" s="101">
        <f t="shared" si="32"/>
        <v>0</v>
      </c>
      <c r="AG32" s="101">
        <f t="shared" si="32"/>
        <v>0</v>
      </c>
      <c r="AH32" s="101">
        <f t="shared" si="32"/>
        <v>0</v>
      </c>
      <c r="AI32" s="101">
        <f t="shared" si="32"/>
        <v>0</v>
      </c>
      <c r="AJ32" s="101">
        <f t="shared" si="32"/>
        <v>0</v>
      </c>
      <c r="AK32" s="101">
        <f t="shared" si="32"/>
        <v>0</v>
      </c>
      <c r="AL32" s="101">
        <f t="shared" si="32"/>
        <v>0</v>
      </c>
      <c r="AM32" s="101">
        <f t="shared" si="32"/>
        <v>0</v>
      </c>
      <c r="AN32" s="101">
        <f t="shared" si="32"/>
        <v>0</v>
      </c>
      <c r="AO32" s="101">
        <f t="shared" si="32"/>
        <v>0</v>
      </c>
      <c r="AP32" s="101">
        <f t="shared" si="32"/>
        <v>0</v>
      </c>
      <c r="AQ32" s="101">
        <f t="shared" si="32"/>
        <v>0</v>
      </c>
      <c r="AR32" s="101">
        <f t="shared" si="32"/>
        <v>0</v>
      </c>
      <c r="AS32" s="101">
        <f t="shared" si="32"/>
        <v>0</v>
      </c>
      <c r="AT32" s="67"/>
      <c r="AU32" s="13" t="str">
        <f>IF(AH33+AH34=AH32," ","GRESEALA")</f>
        <v xml:space="preserve"> </v>
      </c>
      <c r="AV32" s="13" t="str">
        <f>IF(AI33+AI34=AI32," ","GRESEALA")</f>
        <v xml:space="preserve"> </v>
      </c>
      <c r="AW32" s="13" t="str">
        <f>IF(AJ33+AJ34=AJ32," ","GRESEALA")</f>
        <v xml:space="preserve"> </v>
      </c>
      <c r="AX32" s="13" t="str">
        <f>IF(AK33+AK34=AK32," ","GRESEALA")</f>
        <v xml:space="preserve"> </v>
      </c>
      <c r="AY32" s="13" t="str">
        <f>IF(AL33+AL34=AL32," ","GRESEALA")</f>
        <v xml:space="preserve"> </v>
      </c>
      <c r="AZ32" s="13" t="str">
        <f t="shared" ref="AZ32:BA32" si="33">IF(AR33+AR34=AR32," ","GRESEALA")</f>
        <v xml:space="preserve"> </v>
      </c>
      <c r="BA32" s="13" t="str">
        <f t="shared" si="33"/>
        <v xml:space="preserve"> </v>
      </c>
      <c r="BB32" s="13" t="str">
        <f>IF(E32+F32=D32," ","GRESEALA")</f>
        <v xml:space="preserve"> </v>
      </c>
      <c r="BC32" s="13" t="str">
        <f>IF(G32+K32+I32+L32+M32=D32," ","GRESEALA")</f>
        <v xml:space="preserve"> </v>
      </c>
      <c r="BD32" s="13" t="str">
        <f>IF(O32+P32=D32," ","GRESEALA")</f>
        <v xml:space="preserve"> </v>
      </c>
      <c r="BE32" s="13" t="str">
        <f>IF(Q32+S32+T32+U32+V32+W32=D32," ","GRESEALA")</f>
        <v xml:space="preserve"> </v>
      </c>
      <c r="BF32" s="13" t="str">
        <f>IF(X32+Y32+Z32=D32," ","GRESEALA")</f>
        <v xml:space="preserve"> </v>
      </c>
      <c r="BG32" s="13" t="str">
        <f>IF(AA32+AC32+AE32+AF32+AG32+AH32+AI32+AJ32+AK32+AL32+AM32+AN32+AO32+AP32+AQ32+AR32+AS32&gt;=D32," ","GRESEALA")</f>
        <v xml:space="preserve"> </v>
      </c>
      <c r="BH32" s="13" t="str">
        <f>IF(AS32&lt;=D32," ","GRESEALA")</f>
        <v xml:space="preserve"> </v>
      </c>
      <c r="BI32" s="13" t="str">
        <f>IF(H32&gt;=G32," ","GRESEALA")</f>
        <v xml:space="preserve"> </v>
      </c>
      <c r="BJ32" s="13" t="str">
        <f>IF(E36+F36=D36," ","GRESEALA")</f>
        <v xml:space="preserve"> </v>
      </c>
      <c r="BK32" s="13" t="str">
        <f>IF(G36+K36+I36+L36+M36=D36," ","GRESEALA")</f>
        <v xml:space="preserve"> </v>
      </c>
    </row>
    <row r="33" spans="2:223" s="24" customFormat="1" ht="43.5" customHeight="1" x14ac:dyDescent="0.35">
      <c r="B33" s="23" t="s">
        <v>84</v>
      </c>
      <c r="C33" s="80" t="s">
        <v>85</v>
      </c>
      <c r="D33" s="103">
        <f t="shared" si="1"/>
        <v>0</v>
      </c>
      <c r="E33" s="103">
        <v>0</v>
      </c>
      <c r="F33" s="103">
        <v>0</v>
      </c>
      <c r="G33" s="103">
        <v>0</v>
      </c>
      <c r="H33" s="103">
        <v>0</v>
      </c>
      <c r="I33" s="103">
        <v>0</v>
      </c>
      <c r="J33" s="103">
        <v>0</v>
      </c>
      <c r="K33" s="103">
        <v>0</v>
      </c>
      <c r="L33" s="103">
        <v>0</v>
      </c>
      <c r="M33" s="103">
        <v>0</v>
      </c>
      <c r="N33" s="103">
        <v>0</v>
      </c>
      <c r="O33" s="103">
        <v>0</v>
      </c>
      <c r="P33" s="103">
        <v>0</v>
      </c>
      <c r="Q33" s="103">
        <v>0</v>
      </c>
      <c r="R33" s="103">
        <v>0</v>
      </c>
      <c r="S33" s="103">
        <v>0</v>
      </c>
      <c r="T33" s="103">
        <v>0</v>
      </c>
      <c r="U33" s="103">
        <v>0</v>
      </c>
      <c r="V33" s="103">
        <v>0</v>
      </c>
      <c r="W33" s="103">
        <v>0</v>
      </c>
      <c r="X33" s="103">
        <v>0</v>
      </c>
      <c r="Y33" s="103">
        <v>0</v>
      </c>
      <c r="Z33" s="103">
        <v>0</v>
      </c>
      <c r="AA33" s="103">
        <v>0</v>
      </c>
      <c r="AB33" s="103">
        <v>0</v>
      </c>
      <c r="AC33" s="103">
        <v>0</v>
      </c>
      <c r="AD33" s="103">
        <v>0</v>
      </c>
      <c r="AE33" s="103">
        <v>0</v>
      </c>
      <c r="AF33" s="103">
        <v>0</v>
      </c>
      <c r="AG33" s="103">
        <v>0</v>
      </c>
      <c r="AH33" s="103">
        <v>0</v>
      </c>
      <c r="AI33" s="103">
        <v>0</v>
      </c>
      <c r="AJ33" s="103">
        <v>0</v>
      </c>
      <c r="AK33" s="103">
        <v>0</v>
      </c>
      <c r="AL33" s="103">
        <v>0</v>
      </c>
      <c r="AM33" s="103">
        <v>0</v>
      </c>
      <c r="AN33" s="103">
        <v>0</v>
      </c>
      <c r="AO33" s="103">
        <v>0</v>
      </c>
      <c r="AP33" s="103">
        <v>0</v>
      </c>
      <c r="AQ33" s="103">
        <v>0</v>
      </c>
      <c r="AR33" s="103">
        <v>0</v>
      </c>
      <c r="AS33" s="103">
        <v>0</v>
      </c>
      <c r="AT33" s="67"/>
      <c r="AU33" s="13" t="str">
        <f>IF(O36+P36=D36," ","GRESEALA")</f>
        <v xml:space="preserve"> </v>
      </c>
      <c r="AV33" s="13" t="str">
        <f>IF(Q36+S36+T36+U36+V36+W36=D36," ","GRESEALA")</f>
        <v xml:space="preserve"> </v>
      </c>
      <c r="AW33" s="13" t="str">
        <f>IF(X36+Y36+Z36=D36," ","GRESEALA")</f>
        <v xml:space="preserve"> </v>
      </c>
      <c r="AX33" s="13" t="str">
        <f>IF(AA36+AC36+AE36+AF36+AG36+AH36+AI36+AJ36+AK36+AL36+AM36+AN36+AO36+AP36+AQ36+AR36+AS36&gt;=D36," ","GRESEALA")</f>
        <v xml:space="preserve"> </v>
      </c>
      <c r="AY33" s="13" t="str">
        <f>IF(AS36&lt;=D36," ","GRESEALA")</f>
        <v xml:space="preserve"> </v>
      </c>
      <c r="AZ33" s="13" t="str">
        <f>IF(H36&lt;=G36," ","GRESEALA")</f>
        <v xml:space="preserve"> </v>
      </c>
      <c r="BA33" s="13" t="str">
        <f>IF(E39+E40=E38," ","GRESEALA")</f>
        <v xml:space="preserve"> </v>
      </c>
      <c r="BB33" s="13" t="str">
        <f>IF(F39+F40=F38," ","GRESEALA")</f>
        <v xml:space="preserve"> </v>
      </c>
      <c r="BC33" s="13" t="str">
        <f>IF(G39+G40=G38," ","GRESEALA")</f>
        <v xml:space="preserve"> </v>
      </c>
      <c r="BD33" s="13" t="str">
        <f>IF(H39+H40=H38," ","GRESEALA")</f>
        <v xml:space="preserve"> </v>
      </c>
      <c r="BE33" s="13" t="str">
        <f t="shared" ref="BE33:BK33" si="34">IF(K39+K40=K38," ","GRESEALA")</f>
        <v xml:space="preserve"> </v>
      </c>
      <c r="BF33" s="13" t="str">
        <f t="shared" si="34"/>
        <v xml:space="preserve"> </v>
      </c>
      <c r="BG33" s="13" t="str">
        <f t="shared" si="34"/>
        <v xml:space="preserve"> </v>
      </c>
      <c r="BH33" s="13" t="str">
        <f t="shared" si="34"/>
        <v xml:space="preserve"> </v>
      </c>
      <c r="BI33" s="13" t="str">
        <f t="shared" si="34"/>
        <v xml:space="preserve"> </v>
      </c>
      <c r="BJ33" s="13" t="str">
        <f t="shared" si="34"/>
        <v xml:space="preserve"> </v>
      </c>
      <c r="BK33" s="13" t="str">
        <f t="shared" si="34"/>
        <v xml:space="preserve"> </v>
      </c>
    </row>
    <row r="34" spans="2:223" s="24" customFormat="1" ht="45" customHeight="1" x14ac:dyDescent="0.35">
      <c r="B34" s="23" t="s">
        <v>86</v>
      </c>
      <c r="C34" s="80" t="s">
        <v>87</v>
      </c>
      <c r="D34" s="103">
        <f t="shared" si="1"/>
        <v>0</v>
      </c>
      <c r="E34" s="103">
        <v>0</v>
      </c>
      <c r="F34" s="103">
        <v>0</v>
      </c>
      <c r="G34" s="103">
        <v>0</v>
      </c>
      <c r="H34" s="103">
        <v>0</v>
      </c>
      <c r="I34" s="103">
        <v>0</v>
      </c>
      <c r="J34" s="103">
        <v>0</v>
      </c>
      <c r="K34" s="103">
        <v>0</v>
      </c>
      <c r="L34" s="103">
        <v>0</v>
      </c>
      <c r="M34" s="103">
        <v>0</v>
      </c>
      <c r="N34" s="103">
        <v>0</v>
      </c>
      <c r="O34" s="103">
        <v>0</v>
      </c>
      <c r="P34" s="103">
        <v>0</v>
      </c>
      <c r="Q34" s="103">
        <v>0</v>
      </c>
      <c r="R34" s="103">
        <v>0</v>
      </c>
      <c r="S34" s="103">
        <v>0</v>
      </c>
      <c r="T34" s="103">
        <v>0</v>
      </c>
      <c r="U34" s="103">
        <v>0</v>
      </c>
      <c r="V34" s="103">
        <v>0</v>
      </c>
      <c r="W34" s="103">
        <v>0</v>
      </c>
      <c r="X34" s="103">
        <v>0</v>
      </c>
      <c r="Y34" s="103">
        <v>0</v>
      </c>
      <c r="Z34" s="103">
        <v>0</v>
      </c>
      <c r="AA34" s="103">
        <v>0</v>
      </c>
      <c r="AB34" s="103">
        <v>0</v>
      </c>
      <c r="AC34" s="103">
        <v>0</v>
      </c>
      <c r="AD34" s="103">
        <v>0</v>
      </c>
      <c r="AE34" s="103">
        <v>0</v>
      </c>
      <c r="AF34" s="103">
        <v>0</v>
      </c>
      <c r="AG34" s="103">
        <v>0</v>
      </c>
      <c r="AH34" s="103">
        <v>0</v>
      </c>
      <c r="AI34" s="103">
        <v>0</v>
      </c>
      <c r="AJ34" s="103">
        <v>0</v>
      </c>
      <c r="AK34" s="103">
        <v>0</v>
      </c>
      <c r="AL34" s="103">
        <v>0</v>
      </c>
      <c r="AM34" s="103">
        <v>0</v>
      </c>
      <c r="AN34" s="103">
        <v>0</v>
      </c>
      <c r="AO34" s="103">
        <v>0</v>
      </c>
      <c r="AP34" s="103">
        <v>0</v>
      </c>
      <c r="AQ34" s="103">
        <v>0</v>
      </c>
      <c r="AR34" s="103">
        <v>0</v>
      </c>
      <c r="AS34" s="103">
        <v>0</v>
      </c>
      <c r="AT34" s="67"/>
      <c r="AU34" s="13" t="str">
        <f t="shared" ref="AU34:BK34" si="35">IF(S39+S40=S38," ","GRESEALA")</f>
        <v xml:space="preserve"> </v>
      </c>
      <c r="AV34" s="13" t="str">
        <f t="shared" si="35"/>
        <v xml:space="preserve"> </v>
      </c>
      <c r="AW34" s="13" t="str">
        <f t="shared" si="35"/>
        <v xml:space="preserve"> </v>
      </c>
      <c r="AX34" s="13" t="str">
        <f t="shared" si="35"/>
        <v xml:space="preserve"> </v>
      </c>
      <c r="AY34" s="13" t="str">
        <f t="shared" si="35"/>
        <v xml:space="preserve"> </v>
      </c>
      <c r="AZ34" s="13" t="str">
        <f t="shared" si="35"/>
        <v xml:space="preserve"> </v>
      </c>
      <c r="BA34" s="13" t="str">
        <f t="shared" si="35"/>
        <v xml:space="preserve"> </v>
      </c>
      <c r="BB34" s="13" t="str">
        <f t="shared" si="35"/>
        <v xml:space="preserve"> </v>
      </c>
      <c r="BC34" s="13" t="str">
        <f t="shared" si="35"/>
        <v xml:space="preserve"> </v>
      </c>
      <c r="BD34" s="13" t="str">
        <f t="shared" si="35"/>
        <v xml:space="preserve"> </v>
      </c>
      <c r="BE34" s="13" t="str">
        <f t="shared" si="35"/>
        <v xml:space="preserve"> </v>
      </c>
      <c r="BF34" s="13" t="str">
        <f t="shared" si="35"/>
        <v xml:space="preserve"> </v>
      </c>
      <c r="BG34" s="13" t="str">
        <f t="shared" si="35"/>
        <v xml:space="preserve"> </v>
      </c>
      <c r="BH34" s="13" t="str">
        <f t="shared" si="35"/>
        <v xml:space="preserve"> </v>
      </c>
      <c r="BI34" s="13" t="str">
        <f t="shared" si="35"/>
        <v xml:space="preserve"> </v>
      </c>
      <c r="BJ34" s="13" t="str">
        <f t="shared" si="35"/>
        <v xml:space="preserve"> </v>
      </c>
      <c r="BK34" s="13" t="str">
        <f t="shared" si="35"/>
        <v xml:space="preserve"> </v>
      </c>
    </row>
    <row r="35" spans="2:223" s="24" customFormat="1" ht="32.25" customHeight="1" x14ac:dyDescent="0.35">
      <c r="B35" s="16" t="s">
        <v>88</v>
      </c>
      <c r="C35" s="79" t="s">
        <v>89</v>
      </c>
      <c r="D35" s="93">
        <f t="shared" si="1"/>
        <v>60</v>
      </c>
      <c r="E35" s="101">
        <f t="shared" ref="E35:AS35" si="36">E16-E20-E23-E26-E29-E32</f>
        <v>32</v>
      </c>
      <c r="F35" s="101">
        <f t="shared" si="36"/>
        <v>28</v>
      </c>
      <c r="G35" s="101">
        <f t="shared" si="36"/>
        <v>16</v>
      </c>
      <c r="H35" s="101">
        <f t="shared" si="36"/>
        <v>14</v>
      </c>
      <c r="I35" s="101">
        <f t="shared" si="36"/>
        <v>15</v>
      </c>
      <c r="J35" s="101">
        <f t="shared" si="36"/>
        <v>8</v>
      </c>
      <c r="K35" s="101">
        <f t="shared" si="36"/>
        <v>3</v>
      </c>
      <c r="L35" s="101">
        <f t="shared" si="36"/>
        <v>26</v>
      </c>
      <c r="M35" s="101">
        <f t="shared" si="36"/>
        <v>0</v>
      </c>
      <c r="N35" s="101">
        <f t="shared" si="36"/>
        <v>0</v>
      </c>
      <c r="O35" s="101">
        <f t="shared" si="36"/>
        <v>31</v>
      </c>
      <c r="P35" s="101">
        <f t="shared" si="36"/>
        <v>29</v>
      </c>
      <c r="Q35" s="101">
        <f t="shared" si="36"/>
        <v>2</v>
      </c>
      <c r="R35" s="101">
        <f t="shared" si="36"/>
        <v>0</v>
      </c>
      <c r="S35" s="101">
        <f t="shared" si="36"/>
        <v>11</v>
      </c>
      <c r="T35" s="101">
        <f t="shared" si="36"/>
        <v>7</v>
      </c>
      <c r="U35" s="101">
        <f t="shared" si="36"/>
        <v>32</v>
      </c>
      <c r="V35" s="101">
        <f t="shared" si="36"/>
        <v>1</v>
      </c>
      <c r="W35" s="101">
        <f t="shared" si="36"/>
        <v>7</v>
      </c>
      <c r="X35" s="101">
        <f t="shared" si="36"/>
        <v>33</v>
      </c>
      <c r="Y35" s="101">
        <f t="shared" si="36"/>
        <v>27</v>
      </c>
      <c r="Z35" s="101">
        <f t="shared" si="36"/>
        <v>0</v>
      </c>
      <c r="AA35" s="101">
        <f t="shared" si="36"/>
        <v>0</v>
      </c>
      <c r="AB35" s="101">
        <f t="shared" si="36"/>
        <v>0</v>
      </c>
      <c r="AC35" s="101">
        <f t="shared" si="36"/>
        <v>0</v>
      </c>
      <c r="AD35" s="101">
        <f t="shared" si="36"/>
        <v>0</v>
      </c>
      <c r="AE35" s="101">
        <f t="shared" si="36"/>
        <v>0</v>
      </c>
      <c r="AF35" s="101">
        <f t="shared" si="36"/>
        <v>0</v>
      </c>
      <c r="AG35" s="101">
        <f t="shared" si="36"/>
        <v>0</v>
      </c>
      <c r="AH35" s="101">
        <f t="shared" si="36"/>
        <v>0</v>
      </c>
      <c r="AI35" s="101">
        <f t="shared" si="36"/>
        <v>0</v>
      </c>
      <c r="AJ35" s="101">
        <f t="shared" si="36"/>
        <v>0</v>
      </c>
      <c r="AK35" s="101">
        <f t="shared" si="36"/>
        <v>0</v>
      </c>
      <c r="AL35" s="101">
        <f t="shared" si="36"/>
        <v>0</v>
      </c>
      <c r="AM35" s="101">
        <f t="shared" si="36"/>
        <v>0</v>
      </c>
      <c r="AN35" s="101">
        <f t="shared" si="36"/>
        <v>0</v>
      </c>
      <c r="AO35" s="101">
        <f t="shared" si="36"/>
        <v>0</v>
      </c>
      <c r="AP35" s="101">
        <f t="shared" si="36"/>
        <v>0</v>
      </c>
      <c r="AQ35" s="101">
        <f t="shared" si="36"/>
        <v>0</v>
      </c>
      <c r="AR35" s="101">
        <f t="shared" si="36"/>
        <v>0</v>
      </c>
      <c r="AS35" s="101">
        <f t="shared" si="36"/>
        <v>60</v>
      </c>
      <c r="AT35" s="67"/>
      <c r="AU35" s="13" t="str">
        <f>IF(AJ39+AJ40=AJ38," ","GRESEALA")</f>
        <v xml:space="preserve"> </v>
      </c>
      <c r="AV35" s="13" t="str">
        <f>IF(AK39+AK40=AK38," ","GRESEALA")</f>
        <v xml:space="preserve"> </v>
      </c>
      <c r="AW35" s="13" t="str">
        <f>IF(AL39+AL40=AL38," ","GRESEALA")</f>
        <v xml:space="preserve"> </v>
      </c>
      <c r="AX35" s="13" t="str">
        <f>IF(AR39+AR40=AR38," ","GRESEALA")</f>
        <v xml:space="preserve"> </v>
      </c>
      <c r="AY35" s="13" t="str">
        <f>IF(AS39+AS40=AS38," ","GRESEALA")</f>
        <v xml:space="preserve"> </v>
      </c>
      <c r="AZ35" s="13" t="str">
        <f>IF(E38+F38=D38," ","GRESEALA")</f>
        <v xml:space="preserve"> </v>
      </c>
      <c r="BA35" s="13" t="str">
        <f>IF(G38+K38+I38+L38+M38=D38," ","GRESEALA")</f>
        <v xml:space="preserve"> </v>
      </c>
      <c r="BB35" s="13" t="str">
        <f>IF(O38+P38=D38," ","GRESEALA")</f>
        <v xml:space="preserve"> </v>
      </c>
      <c r="BC35" s="13" t="str">
        <f>IF(Q38+S38+T38+U38+V38+W38=D38," ","GRESEALA")</f>
        <v xml:space="preserve"> </v>
      </c>
      <c r="BD35" s="13" t="str">
        <f>IF(X38+Y38+Z38=D38," ","GRESEALA")</f>
        <v xml:space="preserve"> </v>
      </c>
      <c r="BE35" s="13" t="str">
        <f>IF(AA38+AC38+AE38+AF38+AG38+AH38+AI38+AJ38+AK38+AL38+AM38+AN38+AO38+AP38+AQ38+AR38+AS38&gt;=D38," ","GRESEALA")</f>
        <v xml:space="preserve"> </v>
      </c>
      <c r="BF35" s="13" t="str">
        <f>IF(AS38&lt;=D38," ","GRESEALA")</f>
        <v xml:space="preserve"> </v>
      </c>
      <c r="BG35" s="13" t="str">
        <f>IF(H38&lt;=G38," ","GRESEALA")</f>
        <v xml:space="preserve"> </v>
      </c>
      <c r="BH35" s="13" t="str">
        <f>IF(E37+F37=D37," ","GRESEALA")</f>
        <v xml:space="preserve"> </v>
      </c>
      <c r="BI35" s="13" t="str">
        <f>IF(G37+K37+I37+L37+M37=D37," ","GRESEALA")</f>
        <v xml:space="preserve"> </v>
      </c>
      <c r="BJ35" s="13" t="str">
        <f>IF(O37+P37=D37," ","GRESEALA")</f>
        <v xml:space="preserve"> </v>
      </c>
      <c r="BK35" s="13" t="str">
        <f>IF(Q37+S37+T37+U37+V37+W37=D37," ","GRESEALA")</f>
        <v xml:space="preserve"> </v>
      </c>
      <c r="BL35" s="26"/>
    </row>
    <row r="36" spans="2:223" ht="58.5" customHeight="1" x14ac:dyDescent="0.35">
      <c r="B36" s="19" t="s">
        <v>90</v>
      </c>
      <c r="C36" s="76" t="s">
        <v>91</v>
      </c>
      <c r="D36" s="110">
        <f t="shared" si="1"/>
        <v>574</v>
      </c>
      <c r="E36" s="100">
        <v>194</v>
      </c>
      <c r="F36" s="100">
        <v>380</v>
      </c>
      <c r="G36" s="100">
        <v>85</v>
      </c>
      <c r="H36" s="100">
        <v>69</v>
      </c>
      <c r="I36" s="100">
        <v>41</v>
      </c>
      <c r="J36" s="100">
        <v>32</v>
      </c>
      <c r="K36" s="100">
        <v>52</v>
      </c>
      <c r="L36" s="100">
        <v>123</v>
      </c>
      <c r="M36" s="100">
        <v>273</v>
      </c>
      <c r="N36" s="100">
        <v>97</v>
      </c>
      <c r="O36" s="100">
        <v>282</v>
      </c>
      <c r="P36" s="100">
        <v>292</v>
      </c>
      <c r="Q36" s="100">
        <v>122</v>
      </c>
      <c r="R36" s="100">
        <v>43</v>
      </c>
      <c r="S36" s="100">
        <v>157</v>
      </c>
      <c r="T36" s="100">
        <v>75</v>
      </c>
      <c r="U36" s="100">
        <v>166</v>
      </c>
      <c r="V36" s="100">
        <v>13</v>
      </c>
      <c r="W36" s="100">
        <v>41</v>
      </c>
      <c r="X36" s="100">
        <v>418</v>
      </c>
      <c r="Y36" s="100">
        <v>156</v>
      </c>
      <c r="Z36" s="100">
        <v>0</v>
      </c>
      <c r="AA36" s="100">
        <v>0</v>
      </c>
      <c r="AB36" s="100">
        <v>0</v>
      </c>
      <c r="AC36" s="100">
        <v>0</v>
      </c>
      <c r="AD36" s="100">
        <v>0</v>
      </c>
      <c r="AE36" s="100">
        <v>1</v>
      </c>
      <c r="AF36" s="100">
        <v>0</v>
      </c>
      <c r="AG36" s="100">
        <v>0</v>
      </c>
      <c r="AH36" s="100">
        <v>0</v>
      </c>
      <c r="AI36" s="100">
        <v>0</v>
      </c>
      <c r="AJ36" s="100">
        <v>0</v>
      </c>
      <c r="AK36" s="100">
        <v>0</v>
      </c>
      <c r="AL36" s="100">
        <v>0</v>
      </c>
      <c r="AM36" s="100">
        <v>0</v>
      </c>
      <c r="AN36" s="100">
        <v>0</v>
      </c>
      <c r="AO36" s="100">
        <v>0</v>
      </c>
      <c r="AP36" s="100">
        <v>0</v>
      </c>
      <c r="AQ36" s="100">
        <v>0</v>
      </c>
      <c r="AR36" s="100">
        <v>0</v>
      </c>
      <c r="AS36" s="100">
        <v>573</v>
      </c>
      <c r="AT36" s="67"/>
      <c r="AU36" s="13" t="str">
        <f>IF(X37+Y37+Z37=D37," ","GRESEALA")</f>
        <v xml:space="preserve"> </v>
      </c>
      <c r="AV36" s="13" t="str">
        <f>IF(AA37+AC37+AE37+AF37+AG37+AH37+AI37+AJ37+AK37+AL37+AR37+AS37&gt;=D37," ","GRESEALA")</f>
        <v xml:space="preserve"> </v>
      </c>
      <c r="AW36" s="13" t="str">
        <f>IF(AS37&lt;=D37," ","GRESEALA")</f>
        <v xml:space="preserve"> </v>
      </c>
      <c r="AX36" s="13" t="str">
        <f>IF(H37&lt;=G37," ","GRESEALA")</f>
        <v xml:space="preserve"> </v>
      </c>
      <c r="AY36" s="13" t="str">
        <f>IF(E41+F41=D41," ","GRESEALA")</f>
        <v xml:space="preserve"> </v>
      </c>
      <c r="AZ36" s="17" t="str">
        <f>IF(G41+K41+I41+L41+M41=D41," ","GRESEALA")</f>
        <v xml:space="preserve"> </v>
      </c>
      <c r="BA36" s="13" t="str">
        <f>IF(O41+P41=D41," ","GRESEALA")</f>
        <v xml:space="preserve"> </v>
      </c>
      <c r="BB36" s="13" t="str">
        <f>IF(Q41+S41+T41+U41+V41+W41=D41," ","GRESEALA")</f>
        <v xml:space="preserve"> </v>
      </c>
      <c r="BC36" s="13" t="str">
        <f>IF(X41+Y41+Z41=D41," ","GRESEALA")</f>
        <v xml:space="preserve"> </v>
      </c>
      <c r="BD36" s="13" t="str">
        <f>IF(AA41+AC41+AE41+AF41+AG41+AH41+AI41+AJ41+AK41+AL41+AR41+AS41&gt;=D41," ","GRESEALA")</f>
        <v xml:space="preserve"> </v>
      </c>
      <c r="BE36" s="13" t="str">
        <f>IF(AS41&lt;=D41," ","GRESEALA")</f>
        <v xml:space="preserve"> </v>
      </c>
      <c r="BF36" s="13" t="str">
        <f>IF(H41&lt;=G41," ","GRESEALA")</f>
        <v xml:space="preserve"> </v>
      </c>
      <c r="BG36" s="13" t="str">
        <f>IF(E43+E44=E42," ","GRESEALA")</f>
        <v xml:space="preserve"> </v>
      </c>
      <c r="BH36" s="13" t="str">
        <f>IF(F43+F44=F42," ","GRESEALA")</f>
        <v xml:space="preserve"> </v>
      </c>
      <c r="BI36" s="13" t="str">
        <f>IF(G43+G44=G42," ","GRESEALA")</f>
        <v xml:space="preserve"> </v>
      </c>
      <c r="BJ36" s="13" t="str">
        <f>IF(H43+H44=H42," ","GRESEALA")</f>
        <v xml:space="preserve"> </v>
      </c>
      <c r="BK36" s="13" t="str">
        <f>IF(K43+K44=K42," ","GRESEALA")</f>
        <v xml:space="preserve"> </v>
      </c>
    </row>
    <row r="37" spans="2:223" s="5" customFormat="1" ht="43.5" customHeight="1" x14ac:dyDescent="0.35">
      <c r="B37" s="21">
        <v>2</v>
      </c>
      <c r="C37" s="81" t="s">
        <v>92</v>
      </c>
      <c r="D37" s="111">
        <f t="shared" si="1"/>
        <v>5</v>
      </c>
      <c r="E37" s="102">
        <v>0</v>
      </c>
      <c r="F37" s="102">
        <v>5</v>
      </c>
      <c r="G37" s="102">
        <v>1</v>
      </c>
      <c r="H37" s="102">
        <v>1</v>
      </c>
      <c r="I37" s="102">
        <v>0</v>
      </c>
      <c r="J37" s="102">
        <v>0</v>
      </c>
      <c r="K37" s="102">
        <v>0</v>
      </c>
      <c r="L37" s="102">
        <v>1</v>
      </c>
      <c r="M37" s="102">
        <v>3</v>
      </c>
      <c r="N37" s="102">
        <v>1</v>
      </c>
      <c r="O37" s="102">
        <v>3</v>
      </c>
      <c r="P37" s="102">
        <v>2</v>
      </c>
      <c r="Q37" s="102">
        <v>0</v>
      </c>
      <c r="R37" s="102">
        <v>0</v>
      </c>
      <c r="S37" s="102">
        <v>2</v>
      </c>
      <c r="T37" s="102">
        <v>1</v>
      </c>
      <c r="U37" s="102">
        <v>2</v>
      </c>
      <c r="V37" s="102">
        <v>0</v>
      </c>
      <c r="W37" s="102">
        <v>0</v>
      </c>
      <c r="X37" s="102">
        <v>1</v>
      </c>
      <c r="Y37" s="102">
        <v>4</v>
      </c>
      <c r="Z37" s="104">
        <v>0</v>
      </c>
      <c r="AA37" s="102">
        <v>0</v>
      </c>
      <c r="AB37" s="102">
        <v>0</v>
      </c>
      <c r="AC37" s="102">
        <v>0</v>
      </c>
      <c r="AD37" s="102">
        <v>0</v>
      </c>
      <c r="AE37" s="102">
        <v>0</v>
      </c>
      <c r="AF37" s="102">
        <v>0</v>
      </c>
      <c r="AG37" s="102">
        <v>0</v>
      </c>
      <c r="AH37" s="102">
        <v>0</v>
      </c>
      <c r="AI37" s="102">
        <v>0</v>
      </c>
      <c r="AJ37" s="102">
        <v>0</v>
      </c>
      <c r="AK37" s="102">
        <v>0</v>
      </c>
      <c r="AL37" s="102">
        <v>0</v>
      </c>
      <c r="AM37" s="102">
        <v>0</v>
      </c>
      <c r="AN37" s="102">
        <v>0</v>
      </c>
      <c r="AO37" s="102">
        <v>0</v>
      </c>
      <c r="AP37" s="102">
        <v>0</v>
      </c>
      <c r="AQ37" s="102">
        <v>0</v>
      </c>
      <c r="AR37" s="102">
        <v>0</v>
      </c>
      <c r="AS37" s="102">
        <v>5</v>
      </c>
      <c r="AT37" s="67"/>
      <c r="AU37" s="17" t="str">
        <f>IF(X43+X44=X42," ","GRESEALA")</f>
        <v xml:space="preserve"> </v>
      </c>
      <c r="AV37" s="13" t="str">
        <f>IF(M43+M44=M42," ","GRESEALA")</f>
        <v xml:space="preserve"> </v>
      </c>
      <c r="AW37" s="13" t="str">
        <f>IF(N43+N44=N42," ","GRESEALA")</f>
        <v xml:space="preserve"> </v>
      </c>
      <c r="AX37" s="13" t="str">
        <f>IF(O43+O44=O42," ","GRESEALA")</f>
        <v xml:space="preserve"> </v>
      </c>
      <c r="AY37" s="13" t="str">
        <f>IF(P43+P44=P42," ","GRESEALA")</f>
        <v xml:space="preserve"> </v>
      </c>
      <c r="AZ37" s="13" t="str">
        <f>IF(Q43+Q44=Q42," ","GRESEALA")</f>
        <v xml:space="preserve"> </v>
      </c>
      <c r="BA37" s="13" t="str">
        <f t="shared" ref="BA37:BK37" si="37">IF(S43+S44=S42," ","GRESEALA")</f>
        <v xml:space="preserve"> </v>
      </c>
      <c r="BB37" s="13" t="str">
        <f t="shared" si="37"/>
        <v xml:space="preserve"> </v>
      </c>
      <c r="BC37" s="13" t="str">
        <f t="shared" si="37"/>
        <v xml:space="preserve"> </v>
      </c>
      <c r="BD37" s="13" t="str">
        <f t="shared" si="37"/>
        <v xml:space="preserve"> </v>
      </c>
      <c r="BE37" s="13" t="str">
        <f t="shared" si="37"/>
        <v xml:space="preserve"> </v>
      </c>
      <c r="BF37" s="13" t="str">
        <f t="shared" si="37"/>
        <v xml:space="preserve"> </v>
      </c>
      <c r="BG37" s="13" t="str">
        <f t="shared" si="37"/>
        <v xml:space="preserve"> </v>
      </c>
      <c r="BH37" s="13" t="str">
        <f t="shared" si="37"/>
        <v xml:space="preserve"> </v>
      </c>
      <c r="BI37" s="13" t="str">
        <f t="shared" si="37"/>
        <v xml:space="preserve"> </v>
      </c>
      <c r="BJ37" s="13" t="str">
        <f t="shared" si="37"/>
        <v xml:space="preserve"> </v>
      </c>
      <c r="BK37" s="13" t="str">
        <f t="shared" si="37"/>
        <v xml:space="preserve"> </v>
      </c>
      <c r="BL37" s="10"/>
    </row>
    <row r="38" spans="2:223" s="5" customFormat="1" ht="54.75" customHeight="1" x14ac:dyDescent="0.35">
      <c r="B38" s="16">
        <v>3</v>
      </c>
      <c r="C38" s="75" t="s">
        <v>93</v>
      </c>
      <c r="D38" s="105">
        <f t="shared" si="1"/>
        <v>19</v>
      </c>
      <c r="E38" s="105">
        <f>E39+E40</f>
        <v>14</v>
      </c>
      <c r="F38" s="105">
        <f t="shared" ref="F38:AS38" si="38">F39+F40</f>
        <v>5</v>
      </c>
      <c r="G38" s="105">
        <f t="shared" si="38"/>
        <v>0</v>
      </c>
      <c r="H38" s="105">
        <f t="shared" si="38"/>
        <v>0</v>
      </c>
      <c r="I38" s="105">
        <f t="shared" si="38"/>
        <v>0</v>
      </c>
      <c r="J38" s="105">
        <f t="shared" si="38"/>
        <v>0</v>
      </c>
      <c r="K38" s="105">
        <f t="shared" si="38"/>
        <v>3</v>
      </c>
      <c r="L38" s="105">
        <f t="shared" si="38"/>
        <v>4</v>
      </c>
      <c r="M38" s="105">
        <f t="shared" si="38"/>
        <v>12</v>
      </c>
      <c r="N38" s="105">
        <f t="shared" si="38"/>
        <v>1</v>
      </c>
      <c r="O38" s="105">
        <f t="shared" si="38"/>
        <v>12</v>
      </c>
      <c r="P38" s="105">
        <f t="shared" si="38"/>
        <v>7</v>
      </c>
      <c r="Q38" s="105">
        <f t="shared" si="38"/>
        <v>1</v>
      </c>
      <c r="R38" s="105">
        <f t="shared" si="38"/>
        <v>0</v>
      </c>
      <c r="S38" s="105">
        <f t="shared" si="38"/>
        <v>1</v>
      </c>
      <c r="T38" s="105">
        <f t="shared" si="38"/>
        <v>0</v>
      </c>
      <c r="U38" s="105">
        <f t="shared" si="38"/>
        <v>13</v>
      </c>
      <c r="V38" s="105">
        <f t="shared" si="38"/>
        <v>2</v>
      </c>
      <c r="W38" s="105">
        <f t="shared" si="38"/>
        <v>2</v>
      </c>
      <c r="X38" s="105">
        <f t="shared" si="38"/>
        <v>0</v>
      </c>
      <c r="Y38" s="105">
        <f t="shared" si="38"/>
        <v>19</v>
      </c>
      <c r="Z38" s="106">
        <f t="shared" si="38"/>
        <v>0</v>
      </c>
      <c r="AA38" s="105">
        <f t="shared" si="38"/>
        <v>0</v>
      </c>
      <c r="AB38" s="105">
        <f t="shared" si="38"/>
        <v>0</v>
      </c>
      <c r="AC38" s="105">
        <f t="shared" si="38"/>
        <v>0</v>
      </c>
      <c r="AD38" s="105">
        <f t="shared" si="38"/>
        <v>0</v>
      </c>
      <c r="AE38" s="105">
        <f t="shared" si="38"/>
        <v>0</v>
      </c>
      <c r="AF38" s="105">
        <f t="shared" si="38"/>
        <v>0</v>
      </c>
      <c r="AG38" s="105">
        <f t="shared" si="38"/>
        <v>0</v>
      </c>
      <c r="AH38" s="105">
        <f t="shared" si="38"/>
        <v>0</v>
      </c>
      <c r="AI38" s="105">
        <f t="shared" si="38"/>
        <v>0</v>
      </c>
      <c r="AJ38" s="105">
        <f t="shared" si="38"/>
        <v>0</v>
      </c>
      <c r="AK38" s="105">
        <f t="shared" si="38"/>
        <v>0</v>
      </c>
      <c r="AL38" s="105">
        <f t="shared" si="38"/>
        <v>0</v>
      </c>
      <c r="AM38" s="105">
        <f t="shared" si="38"/>
        <v>0</v>
      </c>
      <c r="AN38" s="105">
        <f t="shared" si="38"/>
        <v>0</v>
      </c>
      <c r="AO38" s="105">
        <f t="shared" si="38"/>
        <v>0</v>
      </c>
      <c r="AP38" s="105">
        <f t="shared" si="38"/>
        <v>0</v>
      </c>
      <c r="AQ38" s="105">
        <f t="shared" si="38"/>
        <v>0</v>
      </c>
      <c r="AR38" s="105">
        <f t="shared" si="38"/>
        <v>0</v>
      </c>
      <c r="AS38" s="105">
        <f t="shared" si="38"/>
        <v>19</v>
      </c>
      <c r="AT38" s="27"/>
      <c r="AU38" s="13" t="str">
        <f>IF(M43+M44=M42," ","GRESEALA")</f>
        <v xml:space="preserve"> </v>
      </c>
      <c r="AV38" s="13" t="str">
        <f>IF(N43+N44=N42," ","GRESEALA")</f>
        <v xml:space="preserve"> </v>
      </c>
      <c r="AW38" s="13" t="str">
        <f>IF(O43+O44=O42," ","GRESEALA")</f>
        <v xml:space="preserve"> </v>
      </c>
      <c r="AX38" s="13" t="str">
        <f>IF(P43+P44=P42," ","GRESEALA")</f>
        <v xml:space="preserve"> </v>
      </c>
      <c r="AY38" s="13" t="str">
        <f>IF(Q43+Q44=Q42," ","GRESEALA")</f>
        <v xml:space="preserve"> </v>
      </c>
      <c r="AZ38" s="13" t="str">
        <f t="shared" ref="AZ38:BK38" si="39">IF(S43+S44=S42," ","GRESEALA")</f>
        <v xml:space="preserve"> </v>
      </c>
      <c r="BA38" s="13" t="str">
        <f t="shared" si="39"/>
        <v xml:space="preserve"> </v>
      </c>
      <c r="BB38" s="13" t="str">
        <f t="shared" si="39"/>
        <v xml:space="preserve"> </v>
      </c>
      <c r="BC38" s="13" t="str">
        <f t="shared" si="39"/>
        <v xml:space="preserve"> </v>
      </c>
      <c r="BD38" s="13" t="str">
        <f t="shared" si="39"/>
        <v xml:space="preserve"> </v>
      </c>
      <c r="BE38" s="13" t="str">
        <f t="shared" si="39"/>
        <v xml:space="preserve"> </v>
      </c>
      <c r="BF38" s="13" t="str">
        <f t="shared" si="39"/>
        <v xml:space="preserve"> </v>
      </c>
      <c r="BG38" s="13" t="str">
        <f t="shared" si="39"/>
        <v xml:space="preserve"> </v>
      </c>
      <c r="BH38" s="13" t="str">
        <f t="shared" si="39"/>
        <v xml:space="preserve"> </v>
      </c>
      <c r="BI38" s="13" t="str">
        <f t="shared" si="39"/>
        <v xml:space="preserve"> </v>
      </c>
      <c r="BJ38" s="13" t="str">
        <f t="shared" si="39"/>
        <v xml:space="preserve"> </v>
      </c>
      <c r="BK38" s="13" t="str">
        <f t="shared" si="39"/>
        <v xml:space="preserve"> </v>
      </c>
      <c r="BL38" s="10"/>
    </row>
    <row r="39" spans="2:223" ht="24.75" customHeight="1" x14ac:dyDescent="0.35">
      <c r="B39" s="28" t="s">
        <v>94</v>
      </c>
      <c r="C39" s="82" t="s">
        <v>95</v>
      </c>
      <c r="D39" s="112">
        <f t="shared" si="1"/>
        <v>0</v>
      </c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7"/>
      <c r="AP39" s="107"/>
      <c r="AQ39" s="107"/>
      <c r="AR39" s="107"/>
      <c r="AS39" s="107"/>
      <c r="AT39" s="73"/>
      <c r="AU39" s="13" t="str">
        <f t="shared" ref="AU39:BB39" si="40">IF(AE43+AE44=AE42," ","GRESEALA")</f>
        <v xml:space="preserve"> </v>
      </c>
      <c r="AV39" s="13" t="str">
        <f t="shared" si="40"/>
        <v xml:space="preserve"> </v>
      </c>
      <c r="AW39" s="13" t="str">
        <f t="shared" si="40"/>
        <v xml:space="preserve"> </v>
      </c>
      <c r="AX39" s="13" t="str">
        <f t="shared" si="40"/>
        <v xml:space="preserve"> </v>
      </c>
      <c r="AY39" s="13" t="str">
        <f t="shared" si="40"/>
        <v xml:space="preserve"> </v>
      </c>
      <c r="AZ39" s="13" t="str">
        <f t="shared" si="40"/>
        <v xml:space="preserve"> </v>
      </c>
      <c r="BA39" s="13" t="str">
        <f t="shared" si="40"/>
        <v xml:space="preserve"> </v>
      </c>
      <c r="BB39" s="13" t="str">
        <f t="shared" si="40"/>
        <v xml:space="preserve"> </v>
      </c>
      <c r="BC39" s="13" t="str">
        <f t="shared" ref="BC39:BD39" si="41">IF(AR43+AR44=AR42," ","GRESEALA")</f>
        <v xml:space="preserve"> </v>
      </c>
      <c r="BD39" s="13" t="str">
        <f t="shared" si="41"/>
        <v xml:space="preserve"> </v>
      </c>
      <c r="BE39" s="13" t="str">
        <f>IF(E42+F42=D42," ","GRESEALA")</f>
        <v xml:space="preserve"> </v>
      </c>
      <c r="BF39" s="17" t="str">
        <f>IF(G42+K42+I42+L42+M42=D42," ","GRESEALA")</f>
        <v xml:space="preserve"> </v>
      </c>
      <c r="BG39" s="13" t="str">
        <f>IF(O42+P42=D42," ","GRESEALA")</f>
        <v xml:space="preserve"> </v>
      </c>
      <c r="BH39" s="13" t="str">
        <f>IF(Q42+S42+T42+U42+V42+W42=D42," ","GRESEALA")</f>
        <v xml:space="preserve"> </v>
      </c>
      <c r="BI39" s="13" t="str">
        <f>IF(X42+Y42+Z42=D42," ","GRESEALA")</f>
        <v xml:space="preserve"> </v>
      </c>
      <c r="BJ39" s="17" t="str">
        <f>IF(AA42+AC42+AE42+AF42+AG42+AH42+AI42+AJ42+AK42+AL42+AM42+AN42+AO42+AP42+AQ42+AR42+AS42&gt;=D42," ","GRESEALA")</f>
        <v xml:space="preserve"> </v>
      </c>
      <c r="BK39" s="13" t="str">
        <f>IF(AS42&lt;=D42," ","GRESEALA")</f>
        <v xml:space="preserve"> </v>
      </c>
      <c r="BL39" s="13" t="str">
        <f>IF(H42&lt;=G42," ","GRESEALA")</f>
        <v xml:space="preserve"> </v>
      </c>
    </row>
    <row r="40" spans="2:223" ht="59.25" customHeight="1" x14ac:dyDescent="0.35">
      <c r="B40" s="21" t="s">
        <v>96</v>
      </c>
      <c r="C40" s="83" t="s">
        <v>97</v>
      </c>
      <c r="D40" s="102">
        <f t="shared" si="1"/>
        <v>19</v>
      </c>
      <c r="E40" s="102">
        <v>14</v>
      </c>
      <c r="F40" s="102">
        <v>5</v>
      </c>
      <c r="G40" s="102">
        <v>0</v>
      </c>
      <c r="H40" s="102">
        <v>0</v>
      </c>
      <c r="I40" s="102">
        <v>0</v>
      </c>
      <c r="J40" s="102">
        <v>0</v>
      </c>
      <c r="K40" s="102">
        <v>3</v>
      </c>
      <c r="L40" s="102">
        <v>4</v>
      </c>
      <c r="M40" s="102">
        <v>12</v>
      </c>
      <c r="N40" s="102">
        <v>1</v>
      </c>
      <c r="O40" s="102">
        <v>12</v>
      </c>
      <c r="P40" s="102">
        <v>7</v>
      </c>
      <c r="Q40" s="102">
        <v>1</v>
      </c>
      <c r="R40" s="102">
        <v>0</v>
      </c>
      <c r="S40" s="102">
        <v>1</v>
      </c>
      <c r="T40" s="102">
        <v>0</v>
      </c>
      <c r="U40" s="102">
        <v>13</v>
      </c>
      <c r="V40" s="102">
        <v>2</v>
      </c>
      <c r="W40" s="102">
        <v>2</v>
      </c>
      <c r="X40" s="104"/>
      <c r="Y40" s="102">
        <v>19</v>
      </c>
      <c r="Z40" s="104"/>
      <c r="AA40" s="104"/>
      <c r="AB40" s="104"/>
      <c r="AC40" s="104"/>
      <c r="AD40" s="104"/>
      <c r="AE40" s="102">
        <v>0</v>
      </c>
      <c r="AF40" s="102">
        <v>0</v>
      </c>
      <c r="AG40" s="102">
        <v>0</v>
      </c>
      <c r="AH40" s="102">
        <v>0</v>
      </c>
      <c r="AI40" s="102">
        <v>0</v>
      </c>
      <c r="AJ40" s="102">
        <v>0</v>
      </c>
      <c r="AK40" s="102">
        <v>0</v>
      </c>
      <c r="AL40" s="102">
        <v>0</v>
      </c>
      <c r="AM40" s="102">
        <v>0</v>
      </c>
      <c r="AN40" s="102">
        <v>0</v>
      </c>
      <c r="AO40" s="102"/>
      <c r="AP40" s="102">
        <v>0</v>
      </c>
      <c r="AQ40" s="102">
        <v>0</v>
      </c>
      <c r="AR40" s="102">
        <v>0</v>
      </c>
      <c r="AS40" s="102">
        <v>19</v>
      </c>
      <c r="AT40" s="67"/>
      <c r="AU40" s="13" t="str">
        <f>IF(AS13&lt;=D13," ","GRESEALA")</f>
        <v xml:space="preserve"> </v>
      </c>
      <c r="AV40" s="13" t="str">
        <f>IF(AS14&lt;=D14," ","GRESEALA")</f>
        <v xml:space="preserve"> </v>
      </c>
      <c r="AW40" s="13" t="str">
        <f>IF(AS15&lt;=D15," ","GRESEALA")</f>
        <v xml:space="preserve"> </v>
      </c>
      <c r="AX40" s="13" t="str">
        <f>IF(AS16&lt;=D16," ","GRESEALA")</f>
        <v xml:space="preserve"> </v>
      </c>
      <c r="AY40" s="13" t="str">
        <f>IF(AS17&lt;=D17," ","GRESEALA")</f>
        <v xml:space="preserve"> </v>
      </c>
      <c r="AZ40" s="13" t="str">
        <f>IF(AS18&lt;=D18," ","GRESEALA")</f>
        <v xml:space="preserve"> </v>
      </c>
      <c r="BA40" s="13" t="str">
        <f>IF(AS19&lt;=D19," ","GRESEALA")</f>
        <v xml:space="preserve"> </v>
      </c>
      <c r="BB40" s="13" t="str">
        <f>IF(AS20&lt;=D20," ","GRESEALA")</f>
        <v xml:space="preserve"> </v>
      </c>
      <c r="BC40" s="13" t="str">
        <f>IF(AS21&lt;=D21," ","GRESEALA")</f>
        <v xml:space="preserve"> </v>
      </c>
      <c r="BD40" s="13" t="str">
        <f>IF(AS22&lt;=D22," ","GRESEALA")</f>
        <v xml:space="preserve"> </v>
      </c>
      <c r="BE40" s="13" t="str">
        <f>IF(AS23&lt;=D23," ","GRESEALA")</f>
        <v xml:space="preserve"> </v>
      </c>
      <c r="BF40" s="13" t="str">
        <f>IF(AS24&lt;=D24," ","GRESEALA")</f>
        <v xml:space="preserve"> </v>
      </c>
      <c r="BG40" s="13" t="str">
        <f>IF(AS25&lt;=D25," ","GRESEALA")</f>
        <v xml:space="preserve"> </v>
      </c>
      <c r="BH40" s="13" t="str">
        <f>IF(AS26&lt;=D26," ","GRESEALA")</f>
        <v xml:space="preserve"> </v>
      </c>
      <c r="BI40" s="13" t="str">
        <f>IF(AS27&lt;=D27," ","GRESEALA")</f>
        <v xml:space="preserve"> </v>
      </c>
      <c r="BJ40" s="13" t="str">
        <f>IF(AS28&lt;=D28," ","GRESEALA")</f>
        <v xml:space="preserve"> </v>
      </c>
      <c r="BK40" s="13" t="str">
        <f>IF(AS29&lt;=D29," ","GRESEALA")</f>
        <v xml:space="preserve"> </v>
      </c>
    </row>
    <row r="41" spans="2:223" ht="44.25" customHeight="1" x14ac:dyDescent="0.35">
      <c r="B41" s="21">
        <v>4</v>
      </c>
      <c r="C41" s="84" t="s">
        <v>98</v>
      </c>
      <c r="D41" s="108">
        <f t="shared" si="1"/>
        <v>0</v>
      </c>
      <c r="E41" s="102">
        <v>0</v>
      </c>
      <c r="F41" s="102">
        <v>0</v>
      </c>
      <c r="G41" s="102">
        <v>0</v>
      </c>
      <c r="H41" s="102">
        <v>0</v>
      </c>
      <c r="I41" s="102">
        <v>0</v>
      </c>
      <c r="J41" s="102">
        <v>0</v>
      </c>
      <c r="K41" s="102">
        <v>0</v>
      </c>
      <c r="L41" s="102">
        <v>0</v>
      </c>
      <c r="M41" s="102">
        <v>0</v>
      </c>
      <c r="N41" s="102">
        <v>0</v>
      </c>
      <c r="O41" s="102">
        <v>0</v>
      </c>
      <c r="P41" s="102">
        <v>0</v>
      </c>
      <c r="Q41" s="102">
        <v>0</v>
      </c>
      <c r="R41" s="102">
        <v>0</v>
      </c>
      <c r="S41" s="102">
        <v>0</v>
      </c>
      <c r="T41" s="102">
        <v>0</v>
      </c>
      <c r="U41" s="102">
        <v>0</v>
      </c>
      <c r="V41" s="102">
        <v>0</v>
      </c>
      <c r="W41" s="102">
        <v>0</v>
      </c>
      <c r="X41" s="108">
        <v>0</v>
      </c>
      <c r="Y41" s="104"/>
      <c r="Z41" s="104"/>
      <c r="AA41" s="102">
        <v>0</v>
      </c>
      <c r="AB41" s="102">
        <v>0</v>
      </c>
      <c r="AC41" s="102">
        <v>0</v>
      </c>
      <c r="AD41" s="102">
        <v>0</v>
      </c>
      <c r="AE41" s="102">
        <v>0</v>
      </c>
      <c r="AF41" s="102">
        <v>0</v>
      </c>
      <c r="AG41" s="102">
        <v>0</v>
      </c>
      <c r="AH41" s="102">
        <v>0</v>
      </c>
      <c r="AI41" s="102">
        <v>0</v>
      </c>
      <c r="AJ41" s="102">
        <v>0</v>
      </c>
      <c r="AK41" s="102">
        <v>0</v>
      </c>
      <c r="AL41" s="102">
        <v>0</v>
      </c>
      <c r="AM41" s="102">
        <v>0</v>
      </c>
      <c r="AN41" s="102">
        <v>0</v>
      </c>
      <c r="AO41" s="102">
        <v>0</v>
      </c>
      <c r="AP41" s="102">
        <v>0</v>
      </c>
      <c r="AQ41" s="102">
        <v>0</v>
      </c>
      <c r="AR41" s="102">
        <v>0</v>
      </c>
      <c r="AS41" s="102">
        <v>0</v>
      </c>
      <c r="AT41" s="67"/>
      <c r="AU41" s="13" t="str">
        <f>IF(AS30&lt;=D30," ","GRESEALA")</f>
        <v xml:space="preserve"> </v>
      </c>
      <c r="AV41" s="13" t="str">
        <f>IF(AS31&lt;=D31," ","GRESEALA")</f>
        <v xml:space="preserve"> </v>
      </c>
      <c r="AW41" s="13" t="str">
        <f>IF(AS32&lt;=D32," ","GRESEALA")</f>
        <v xml:space="preserve"> </v>
      </c>
      <c r="AX41" s="13" t="str">
        <f>IF(AS33&lt;=D33," ","GRESEALA")</f>
        <v xml:space="preserve"> </v>
      </c>
      <c r="AY41" s="13" t="str">
        <f>IF(AS34&lt;=D34," ","GRESEALA")</f>
        <v xml:space="preserve"> </v>
      </c>
      <c r="AZ41" s="13" t="str">
        <f>IF(AS35&lt;=D35," ","GRESEALA")</f>
        <v xml:space="preserve"> </v>
      </c>
      <c r="BA41" s="13" t="str">
        <f>IF(AS36&lt;=D36," ","GRESEALA")</f>
        <v xml:space="preserve"> </v>
      </c>
      <c r="BB41" s="13" t="str">
        <f>IF(AS37&lt;=D37," ","GRESEALA")</f>
        <v xml:space="preserve"> </v>
      </c>
      <c r="BC41" s="13" t="str">
        <f>IF(AS38&lt;=D38," ","GRESEALA")</f>
        <v xml:space="preserve"> </v>
      </c>
      <c r="BD41" s="13" t="str">
        <f>IF(AS39&lt;=D39," ","GRESEALA")</f>
        <v xml:space="preserve"> </v>
      </c>
      <c r="BE41" s="13" t="str">
        <f>IF(AS40&lt;=D40," ","GRESEALA")</f>
        <v xml:space="preserve"> </v>
      </c>
      <c r="BF41" s="13" t="str">
        <f>IF(AS41&lt;=D41," ","GRESEALA")</f>
        <v xml:space="preserve"> </v>
      </c>
      <c r="BG41" s="13" t="str">
        <f>IF(AS42&lt;=D42," ","GRESEALA")</f>
        <v xml:space="preserve"> </v>
      </c>
      <c r="BH41" s="13" t="str">
        <f>IF(AS43&lt;=D43," ","GRESEALA")</f>
        <v xml:space="preserve"> </v>
      </c>
      <c r="BI41" s="13" t="str">
        <f>IF(AS44&lt;=D44," ","GRESEALA")</f>
        <v xml:space="preserve"> </v>
      </c>
      <c r="BJ41" s="13" t="str">
        <f>IF(AS45&lt;=D45," ","GRESEALA")</f>
        <v xml:space="preserve"> </v>
      </c>
      <c r="BK41" s="13" t="str">
        <f>IF(AS46&lt;=D46," ","GRESEALA")</f>
        <v xml:space="preserve"> </v>
      </c>
    </row>
    <row r="42" spans="2:223" ht="42.75" customHeight="1" x14ac:dyDescent="0.35">
      <c r="B42" s="16">
        <v>5</v>
      </c>
      <c r="C42" s="75" t="s">
        <v>99</v>
      </c>
      <c r="D42" s="105">
        <f t="shared" si="1"/>
        <v>0</v>
      </c>
      <c r="E42" s="105">
        <f>E43+E44</f>
        <v>0</v>
      </c>
      <c r="F42" s="105">
        <f t="shared" ref="F42:AS42" si="42">F43+F44</f>
        <v>0</v>
      </c>
      <c r="G42" s="105">
        <f t="shared" si="42"/>
        <v>0</v>
      </c>
      <c r="H42" s="105">
        <f t="shared" si="42"/>
        <v>0</v>
      </c>
      <c r="I42" s="105">
        <f t="shared" si="42"/>
        <v>0</v>
      </c>
      <c r="J42" s="105">
        <f t="shared" si="42"/>
        <v>0</v>
      </c>
      <c r="K42" s="105">
        <f t="shared" si="42"/>
        <v>0</v>
      </c>
      <c r="L42" s="105">
        <f t="shared" si="42"/>
        <v>0</v>
      </c>
      <c r="M42" s="105">
        <f t="shared" si="42"/>
        <v>0</v>
      </c>
      <c r="N42" s="105">
        <f t="shared" si="42"/>
        <v>0</v>
      </c>
      <c r="O42" s="105">
        <f t="shared" si="42"/>
        <v>0</v>
      </c>
      <c r="P42" s="105">
        <f t="shared" si="42"/>
        <v>0</v>
      </c>
      <c r="Q42" s="105">
        <f t="shared" si="42"/>
        <v>0</v>
      </c>
      <c r="R42" s="105">
        <f t="shared" si="42"/>
        <v>0</v>
      </c>
      <c r="S42" s="105">
        <f t="shared" si="42"/>
        <v>0</v>
      </c>
      <c r="T42" s="105">
        <f t="shared" si="42"/>
        <v>0</v>
      </c>
      <c r="U42" s="105">
        <f t="shared" si="42"/>
        <v>0</v>
      </c>
      <c r="V42" s="105">
        <f t="shared" si="42"/>
        <v>0</v>
      </c>
      <c r="W42" s="105">
        <f t="shared" si="42"/>
        <v>0</v>
      </c>
      <c r="X42" s="105">
        <f t="shared" si="42"/>
        <v>0</v>
      </c>
      <c r="Y42" s="105">
        <f t="shared" si="42"/>
        <v>0</v>
      </c>
      <c r="Z42" s="106">
        <f t="shared" si="42"/>
        <v>0</v>
      </c>
      <c r="AA42" s="105">
        <f t="shared" si="42"/>
        <v>0</v>
      </c>
      <c r="AB42" s="105">
        <f t="shared" si="42"/>
        <v>0</v>
      </c>
      <c r="AC42" s="105">
        <f t="shared" si="42"/>
        <v>0</v>
      </c>
      <c r="AD42" s="105">
        <f t="shared" si="42"/>
        <v>0</v>
      </c>
      <c r="AE42" s="105">
        <f t="shared" si="42"/>
        <v>0</v>
      </c>
      <c r="AF42" s="105">
        <f t="shared" si="42"/>
        <v>0</v>
      </c>
      <c r="AG42" s="105">
        <f t="shared" si="42"/>
        <v>0</v>
      </c>
      <c r="AH42" s="105">
        <f t="shared" si="42"/>
        <v>0</v>
      </c>
      <c r="AI42" s="105">
        <f t="shared" si="42"/>
        <v>0</v>
      </c>
      <c r="AJ42" s="105">
        <f t="shared" si="42"/>
        <v>0</v>
      </c>
      <c r="AK42" s="105">
        <f t="shared" si="42"/>
        <v>0</v>
      </c>
      <c r="AL42" s="105">
        <f t="shared" si="42"/>
        <v>0</v>
      </c>
      <c r="AM42" s="105">
        <f t="shared" si="42"/>
        <v>0</v>
      </c>
      <c r="AN42" s="105">
        <f t="shared" si="42"/>
        <v>0</v>
      </c>
      <c r="AO42" s="105">
        <f t="shared" si="42"/>
        <v>0</v>
      </c>
      <c r="AP42" s="105">
        <f t="shared" si="42"/>
        <v>0</v>
      </c>
      <c r="AQ42" s="105">
        <f t="shared" si="42"/>
        <v>0</v>
      </c>
      <c r="AR42" s="105">
        <f t="shared" si="42"/>
        <v>0</v>
      </c>
      <c r="AS42" s="105">
        <f t="shared" si="42"/>
        <v>0</v>
      </c>
      <c r="AT42" s="27"/>
      <c r="AU42" s="13" t="str">
        <f>IF(AS47&lt;=D47," ","GRESEALA")</f>
        <v xml:space="preserve"> </v>
      </c>
      <c r="AV42" s="13" t="str">
        <f>IF(AS48&lt;=D48," ","GRESEALA")</f>
        <v xml:space="preserve"> </v>
      </c>
      <c r="AW42" s="13" t="str">
        <f>IF(AS49&lt;=D49," ","GRESEALA")</f>
        <v xml:space="preserve"> </v>
      </c>
      <c r="AX42" s="13" t="str">
        <f>IF(AS50&lt;=D50," ","GRESEALA")</f>
        <v xml:space="preserve"> </v>
      </c>
      <c r="AY42" s="13" t="str">
        <f>IF(AS51&lt;=D51," ","GRESEALA")</f>
        <v xml:space="preserve"> </v>
      </c>
      <c r="AZ42" s="13" t="str">
        <f>IF(AS52&lt;=D52," ","GRESEALA")</f>
        <v xml:space="preserve"> </v>
      </c>
      <c r="BA42" s="13" t="str">
        <f>IF(AS53&lt;=D53," ","GRESEALA")</f>
        <v xml:space="preserve"> </v>
      </c>
      <c r="BB42" s="13" t="str">
        <f>IF(AS54&lt;=D54," ","GRESEALA")</f>
        <v xml:space="preserve"> </v>
      </c>
      <c r="BC42" s="13" t="str">
        <f>IF(AS55&lt;=D55," ","GRESEALA")</f>
        <v xml:space="preserve"> </v>
      </c>
      <c r="BD42" s="13" t="str">
        <f>IF(AS56&lt;=D56," ","GRESEALA")</f>
        <v xml:space="preserve"> </v>
      </c>
      <c r="BE42" s="13" t="str">
        <f>IF(AS57&lt;=D57," ","GRESEALA")</f>
        <v xml:space="preserve"> </v>
      </c>
      <c r="BF42" s="13" t="str">
        <f>IF(AS58&lt;=D58," ","GRESEALA")</f>
        <v xml:space="preserve"> </v>
      </c>
      <c r="BG42" s="13" t="str">
        <f>IF(AS59&lt;=D59," ","GRESEALA")</f>
        <v xml:space="preserve"> </v>
      </c>
      <c r="BH42" s="13" t="str">
        <f>IF(AS60&lt;=D60," ","GRESEALA")</f>
        <v xml:space="preserve"> </v>
      </c>
      <c r="BI42" s="13" t="str">
        <f>IF(AS61&lt;=D61," ","GRESEALA")</f>
        <v xml:space="preserve"> </v>
      </c>
      <c r="BJ42" s="13" t="str">
        <f>IF(AS62&lt;=D62," ","GRESEALA")</f>
        <v xml:space="preserve"> </v>
      </c>
      <c r="BK42" s="13" t="str">
        <f>IF(AS63&lt;=D63," ","GRESEALA")</f>
        <v xml:space="preserve"> </v>
      </c>
    </row>
    <row r="43" spans="2:223" ht="27" customHeight="1" x14ac:dyDescent="0.35">
      <c r="B43" s="29" t="s">
        <v>100</v>
      </c>
      <c r="C43" s="85" t="s">
        <v>101</v>
      </c>
      <c r="D43" s="102">
        <f t="shared" si="1"/>
        <v>0</v>
      </c>
      <c r="E43" s="102">
        <v>0</v>
      </c>
      <c r="F43" s="102">
        <v>0</v>
      </c>
      <c r="G43" s="104"/>
      <c r="H43" s="104"/>
      <c r="I43" s="104"/>
      <c r="J43" s="104"/>
      <c r="K43" s="104"/>
      <c r="L43" s="104"/>
      <c r="M43" s="102">
        <v>0</v>
      </c>
      <c r="N43" s="102">
        <v>0</v>
      </c>
      <c r="O43" s="102">
        <v>0</v>
      </c>
      <c r="P43" s="102">
        <v>0</v>
      </c>
      <c r="Q43" s="102">
        <v>0</v>
      </c>
      <c r="R43" s="102">
        <v>0</v>
      </c>
      <c r="S43" s="102">
        <v>0</v>
      </c>
      <c r="T43" s="102">
        <v>0</v>
      </c>
      <c r="U43" s="102">
        <v>0</v>
      </c>
      <c r="V43" s="102">
        <v>0</v>
      </c>
      <c r="W43" s="102">
        <v>0</v>
      </c>
      <c r="X43" s="102">
        <v>0</v>
      </c>
      <c r="Y43" s="102">
        <v>0</v>
      </c>
      <c r="Z43" s="104"/>
      <c r="AA43" s="102">
        <v>0</v>
      </c>
      <c r="AB43" s="102">
        <v>0</v>
      </c>
      <c r="AC43" s="102">
        <v>0</v>
      </c>
      <c r="AD43" s="102">
        <v>0</v>
      </c>
      <c r="AE43" s="102">
        <v>0</v>
      </c>
      <c r="AF43" s="102">
        <v>0</v>
      </c>
      <c r="AG43" s="102">
        <v>0</v>
      </c>
      <c r="AH43" s="102">
        <v>0</v>
      </c>
      <c r="AI43" s="102">
        <v>0</v>
      </c>
      <c r="AJ43" s="102">
        <v>0</v>
      </c>
      <c r="AK43" s="102">
        <v>0</v>
      </c>
      <c r="AL43" s="102">
        <v>0</v>
      </c>
      <c r="AM43" s="102">
        <v>0</v>
      </c>
      <c r="AN43" s="102">
        <v>0</v>
      </c>
      <c r="AO43" s="102">
        <v>0</v>
      </c>
      <c r="AP43" s="102">
        <v>0</v>
      </c>
      <c r="AQ43" s="102">
        <v>0</v>
      </c>
      <c r="AR43" s="102">
        <v>0</v>
      </c>
      <c r="AS43" s="102">
        <v>0</v>
      </c>
      <c r="AT43" s="67"/>
      <c r="AU43" s="13" t="str">
        <f>IF(AS64&lt;=D64," ","GRESEALA")</f>
        <v xml:space="preserve"> </v>
      </c>
      <c r="AV43" s="13" t="str">
        <f>IF(AS65&lt;=D65," ","GRESEALA")</f>
        <v xml:space="preserve"> </v>
      </c>
      <c r="AW43" s="13" t="str">
        <f>IF(AS66&lt;=D66," ","GRESEALA")</f>
        <v xml:space="preserve"> </v>
      </c>
      <c r="AX43" s="13" t="str">
        <f>IF(AS67&lt;=D67," ","GRESEALA")</f>
        <v xml:space="preserve"> </v>
      </c>
      <c r="AY43" s="13" t="str">
        <f>IF(E45+F45=D45," ","GRESEALA")</f>
        <v xml:space="preserve"> </v>
      </c>
      <c r="AZ43" s="17" t="str">
        <f>IF(G45+K45+I45+L45+M45=D45," ","GRESEALA")</f>
        <v xml:space="preserve"> </v>
      </c>
      <c r="BA43" s="13" t="str">
        <f>IF(O45+P45=D45," ","GRESEALA")</f>
        <v xml:space="preserve"> </v>
      </c>
      <c r="BB43" s="13" t="str">
        <f>IF(Q45+S45+T45+U45+V45+W45=D45," ","GRESEALA")</f>
        <v xml:space="preserve"> </v>
      </c>
      <c r="BC43" s="13" t="str">
        <f>IF(X45+Y45+Z45=D45," ","GRESEALA")</f>
        <v xml:space="preserve"> </v>
      </c>
      <c r="BD43" s="17" t="str">
        <f>IF(AA45+AC45+AE45+AF45+AG45+AH45+AI45+AJ45+AK45+AL45+AM45+AN45+AO45+AP45+AQ45+AR45+AS45&gt;=D45," ","GRESEALA")</f>
        <v xml:space="preserve"> </v>
      </c>
      <c r="BE43" s="13" t="str">
        <f>IF(H45&lt;=G45," ","GRESEALA")</f>
        <v xml:space="preserve"> </v>
      </c>
      <c r="BF43" s="13" t="str">
        <f>IF(E46+F46=D46," ","GRESEALA")</f>
        <v xml:space="preserve"> </v>
      </c>
      <c r="BG43" s="17" t="str">
        <f>IF(G46+K46+I46+L46+M46=D46," ","GRESEALA")</f>
        <v xml:space="preserve"> </v>
      </c>
      <c r="BH43" s="13" t="str">
        <f>IF(O46+P46=D46," ","GRESEALA")</f>
        <v xml:space="preserve"> </v>
      </c>
      <c r="BI43" s="13" t="str">
        <f>IF(Q46+S46+T46+U46+V46+W46=D46," ","GRESEALA")</f>
        <v xml:space="preserve"> </v>
      </c>
      <c r="BJ43" s="13" t="str">
        <f>IF(X46+Y46+Z46=D46," ","GRESEALA")</f>
        <v xml:space="preserve"> </v>
      </c>
      <c r="BK43" s="17" t="str">
        <f>IF(AA46+AC46+AE46+AF46+AG46+AH46+AI46+AJ46+AK46+AL46+AM46+AN46+AO46+AP46+AQ46+AR46+AS46&gt;=D46," ","GRESEALA")</f>
        <v xml:space="preserve"> </v>
      </c>
      <c r="BL43" s="13" t="str">
        <f>IF(H46&lt;=G46," ","GRESEALA")</f>
        <v xml:space="preserve"> </v>
      </c>
    </row>
    <row r="44" spans="2:223" ht="38.25" customHeight="1" x14ac:dyDescent="0.35">
      <c r="B44" s="29" t="s">
        <v>102</v>
      </c>
      <c r="C44" s="85" t="s">
        <v>103</v>
      </c>
      <c r="D44" s="102">
        <f t="shared" si="1"/>
        <v>0</v>
      </c>
      <c r="E44" s="102">
        <v>0</v>
      </c>
      <c r="F44" s="102">
        <v>0</v>
      </c>
      <c r="G44" s="102">
        <v>0</v>
      </c>
      <c r="H44" s="102">
        <v>0</v>
      </c>
      <c r="I44" s="102">
        <v>0</v>
      </c>
      <c r="J44" s="102">
        <v>0</v>
      </c>
      <c r="K44" s="102">
        <v>0</v>
      </c>
      <c r="L44" s="102">
        <v>0</v>
      </c>
      <c r="M44" s="102">
        <v>0</v>
      </c>
      <c r="N44" s="102">
        <v>0</v>
      </c>
      <c r="O44" s="102">
        <v>0</v>
      </c>
      <c r="P44" s="102">
        <v>0</v>
      </c>
      <c r="Q44" s="102">
        <v>0</v>
      </c>
      <c r="R44" s="102">
        <v>0</v>
      </c>
      <c r="S44" s="102">
        <v>0</v>
      </c>
      <c r="T44" s="102">
        <v>0</v>
      </c>
      <c r="U44" s="102">
        <v>0</v>
      </c>
      <c r="V44" s="102">
        <v>0</v>
      </c>
      <c r="W44" s="102">
        <v>0</v>
      </c>
      <c r="X44" s="102">
        <v>0</v>
      </c>
      <c r="Y44" s="102">
        <v>0</v>
      </c>
      <c r="Z44" s="104"/>
      <c r="AA44" s="102">
        <v>0</v>
      </c>
      <c r="AB44" s="102">
        <v>0</v>
      </c>
      <c r="AC44" s="102">
        <v>0</v>
      </c>
      <c r="AD44" s="102">
        <v>0</v>
      </c>
      <c r="AE44" s="102">
        <v>0</v>
      </c>
      <c r="AF44" s="102">
        <v>0</v>
      </c>
      <c r="AG44" s="102">
        <v>0</v>
      </c>
      <c r="AH44" s="102">
        <v>0</v>
      </c>
      <c r="AI44" s="102">
        <v>0</v>
      </c>
      <c r="AJ44" s="102">
        <v>0</v>
      </c>
      <c r="AK44" s="102">
        <v>0</v>
      </c>
      <c r="AL44" s="102">
        <v>0</v>
      </c>
      <c r="AM44" s="102">
        <v>0</v>
      </c>
      <c r="AN44" s="102">
        <v>0</v>
      </c>
      <c r="AO44" s="102">
        <v>0</v>
      </c>
      <c r="AP44" s="102">
        <v>0</v>
      </c>
      <c r="AQ44" s="102">
        <v>0</v>
      </c>
      <c r="AR44" s="102">
        <v>0</v>
      </c>
      <c r="AS44" s="102">
        <v>0</v>
      </c>
      <c r="AT44" s="67"/>
      <c r="AU44" s="13" t="str">
        <f>IF(E47+F47=D47," ","GRESEALA")</f>
        <v xml:space="preserve"> </v>
      </c>
      <c r="AV44" s="17" t="str">
        <f>IF(G47+K47+I47+L47+M47=D47," ","GRESEALA")</f>
        <v xml:space="preserve"> </v>
      </c>
      <c r="AW44" s="13" t="str">
        <f>IF(O47+P47=D47," ","GRESEALA")</f>
        <v xml:space="preserve"> </v>
      </c>
      <c r="AX44" s="13" t="str">
        <f>IF(Q47+S47+T47+U47+V47+W47=D47," ","GRESEALA")</f>
        <v xml:space="preserve"> </v>
      </c>
      <c r="AY44" s="13" t="str">
        <f>IF(X47+Y47+Z47=D47," ","GRESEALA")</f>
        <v xml:space="preserve"> </v>
      </c>
      <c r="AZ44" s="13" t="str">
        <f>IF(AA47+AC47+AE47+AF47+AG47+AH47+AI47+AJ47+AK47+AL47+AR47+AS47&gt;=D47," ","GRESEALA")</f>
        <v xml:space="preserve"> </v>
      </c>
      <c r="BA44" s="13" t="str">
        <f>IF(H47&lt;=G47," ","GRESEALA")</f>
        <v xml:space="preserve"> </v>
      </c>
      <c r="BB44" s="13" t="str">
        <f>IF(E49+E50+E51=E48," ","GRESEALA")</f>
        <v xml:space="preserve"> </v>
      </c>
      <c r="BC44" s="13" t="str">
        <f>IF(F49+F50+F51=F48," ","GRESEALA")</f>
        <v xml:space="preserve"> </v>
      </c>
      <c r="BD44" s="13" t="str">
        <f>IF(G49+G50+G51=G48," ","GRESEALA")</f>
        <v xml:space="preserve"> </v>
      </c>
      <c r="BE44" s="13" t="str">
        <f>IF(H49+H50+H51=H48," ","GRESEALA")</f>
        <v xml:space="preserve"> </v>
      </c>
      <c r="BF44" s="13" t="str">
        <f t="shared" ref="BF44:BK44" si="43">IF(K49+K50+K51=K48," ","GRESEALA")</f>
        <v xml:space="preserve"> </v>
      </c>
      <c r="BG44" s="17" t="str">
        <f t="shared" si="43"/>
        <v xml:space="preserve"> </v>
      </c>
      <c r="BH44" s="13" t="str">
        <f t="shared" si="43"/>
        <v xml:space="preserve"> </v>
      </c>
      <c r="BI44" s="13" t="str">
        <f t="shared" si="43"/>
        <v xml:space="preserve"> </v>
      </c>
      <c r="BJ44" s="13" t="str">
        <f t="shared" si="43"/>
        <v xml:space="preserve"> </v>
      </c>
      <c r="BK44" s="13" t="str">
        <f t="shared" si="43"/>
        <v xml:space="preserve"> </v>
      </c>
    </row>
    <row r="45" spans="2:223" ht="63" customHeight="1" x14ac:dyDescent="0.35">
      <c r="B45" s="21">
        <v>6</v>
      </c>
      <c r="C45" s="86" t="s">
        <v>169</v>
      </c>
      <c r="D45" s="108">
        <f t="shared" si="1"/>
        <v>0</v>
      </c>
      <c r="E45" s="102">
        <v>0</v>
      </c>
      <c r="F45" s="102">
        <v>0</v>
      </c>
      <c r="G45" s="108"/>
      <c r="H45" s="108"/>
      <c r="I45" s="108"/>
      <c r="J45" s="108"/>
      <c r="K45" s="104"/>
      <c r="L45" s="104"/>
      <c r="M45" s="104"/>
      <c r="N45" s="104"/>
      <c r="O45" s="102">
        <v>0</v>
      </c>
      <c r="P45" s="102">
        <v>0</v>
      </c>
      <c r="Q45" s="102">
        <v>0</v>
      </c>
      <c r="R45" s="102">
        <v>0</v>
      </c>
      <c r="S45" s="102">
        <v>0</v>
      </c>
      <c r="T45" s="102">
        <v>0</v>
      </c>
      <c r="U45" s="102">
        <v>0</v>
      </c>
      <c r="V45" s="102">
        <v>0</v>
      </c>
      <c r="W45" s="102">
        <v>0</v>
      </c>
      <c r="X45" s="102">
        <v>0</v>
      </c>
      <c r="Y45" s="102">
        <v>0</v>
      </c>
      <c r="Z45" s="104"/>
      <c r="AA45" s="102">
        <v>0</v>
      </c>
      <c r="AB45" s="102">
        <v>0</v>
      </c>
      <c r="AC45" s="102">
        <v>0</v>
      </c>
      <c r="AD45" s="102">
        <v>0</v>
      </c>
      <c r="AE45" s="102">
        <v>0</v>
      </c>
      <c r="AF45" s="102">
        <v>0</v>
      </c>
      <c r="AG45" s="102">
        <v>0</v>
      </c>
      <c r="AH45" s="102">
        <v>0</v>
      </c>
      <c r="AI45" s="102">
        <v>0</v>
      </c>
      <c r="AJ45" s="102">
        <v>0</v>
      </c>
      <c r="AK45" s="102">
        <v>0</v>
      </c>
      <c r="AL45" s="102">
        <v>0</v>
      </c>
      <c r="AM45" s="102">
        <v>0</v>
      </c>
      <c r="AN45" s="102">
        <v>0</v>
      </c>
      <c r="AO45" s="102">
        <v>0</v>
      </c>
      <c r="AP45" s="102">
        <v>0</v>
      </c>
      <c r="AQ45" s="102">
        <v>0</v>
      </c>
      <c r="AR45" s="102">
        <v>0</v>
      </c>
      <c r="AS45" s="102">
        <v>0</v>
      </c>
      <c r="AT45" s="67"/>
      <c r="AU45" s="13" t="str">
        <f>IF(Q49+Q50+Q51=Q48," ","GRESEALA")</f>
        <v xml:space="preserve"> </v>
      </c>
      <c r="AV45" s="13" t="str">
        <f t="shared" ref="AV45:BK45" si="44">IF(S49+S50+S51=S48," ","GRESEALA")</f>
        <v xml:space="preserve"> </v>
      </c>
      <c r="AW45" s="13" t="str">
        <f t="shared" si="44"/>
        <v xml:space="preserve"> </v>
      </c>
      <c r="AX45" s="13" t="str">
        <f t="shared" si="44"/>
        <v xml:space="preserve"> </v>
      </c>
      <c r="AY45" s="13" t="str">
        <f t="shared" si="44"/>
        <v xml:space="preserve"> </v>
      </c>
      <c r="AZ45" s="13" t="str">
        <f t="shared" si="44"/>
        <v xml:space="preserve"> </v>
      </c>
      <c r="BA45" s="13" t="str">
        <f t="shared" si="44"/>
        <v xml:space="preserve"> </v>
      </c>
      <c r="BB45" s="13" t="str">
        <f t="shared" si="44"/>
        <v xml:space="preserve"> </v>
      </c>
      <c r="BC45" s="13" t="str">
        <f t="shared" si="44"/>
        <v xml:space="preserve"> </v>
      </c>
      <c r="BD45" s="13" t="str">
        <f t="shared" si="44"/>
        <v xml:space="preserve"> </v>
      </c>
      <c r="BE45" s="13" t="str">
        <f t="shared" si="44"/>
        <v xml:space="preserve"> </v>
      </c>
      <c r="BF45" s="13" t="str">
        <f t="shared" si="44"/>
        <v xml:space="preserve"> </v>
      </c>
      <c r="BG45" s="13" t="str">
        <f t="shared" si="44"/>
        <v xml:space="preserve"> </v>
      </c>
      <c r="BH45" s="13" t="str">
        <f t="shared" si="44"/>
        <v xml:space="preserve"> </v>
      </c>
      <c r="BI45" s="13" t="str">
        <f t="shared" si="44"/>
        <v xml:space="preserve"> </v>
      </c>
      <c r="BJ45" s="13" t="str">
        <f t="shared" si="44"/>
        <v xml:space="preserve"> </v>
      </c>
      <c r="BK45" s="13" t="str">
        <f t="shared" si="44"/>
        <v xml:space="preserve"> </v>
      </c>
    </row>
    <row r="46" spans="2:223" s="18" customFormat="1" ht="66" customHeight="1" x14ac:dyDescent="0.35">
      <c r="B46" s="21">
        <v>7</v>
      </c>
      <c r="C46" s="86" t="s">
        <v>170</v>
      </c>
      <c r="D46" s="113">
        <f t="shared" si="1"/>
        <v>0</v>
      </c>
      <c r="E46" s="102">
        <v>0</v>
      </c>
      <c r="F46" s="102">
        <v>0</v>
      </c>
      <c r="G46" s="102">
        <v>0</v>
      </c>
      <c r="H46" s="102">
        <v>0</v>
      </c>
      <c r="I46" s="102">
        <v>0</v>
      </c>
      <c r="J46" s="102">
        <v>0</v>
      </c>
      <c r="K46" s="102">
        <v>0</v>
      </c>
      <c r="L46" s="102">
        <v>0</v>
      </c>
      <c r="M46" s="102">
        <v>0</v>
      </c>
      <c r="N46" s="102">
        <v>0</v>
      </c>
      <c r="O46" s="102">
        <v>0</v>
      </c>
      <c r="P46" s="102">
        <v>0</v>
      </c>
      <c r="Q46" s="102">
        <v>0</v>
      </c>
      <c r="R46" s="102">
        <v>0</v>
      </c>
      <c r="S46" s="102">
        <v>0</v>
      </c>
      <c r="T46" s="102">
        <v>0</v>
      </c>
      <c r="U46" s="102">
        <v>0</v>
      </c>
      <c r="V46" s="102">
        <v>0</v>
      </c>
      <c r="W46" s="102">
        <v>0</v>
      </c>
      <c r="X46" s="108"/>
      <c r="Y46" s="104"/>
      <c r="Z46" s="104"/>
      <c r="AA46" s="102">
        <v>0</v>
      </c>
      <c r="AB46" s="102">
        <v>0</v>
      </c>
      <c r="AC46" s="102">
        <v>0</v>
      </c>
      <c r="AD46" s="102">
        <v>0</v>
      </c>
      <c r="AE46" s="102">
        <v>0</v>
      </c>
      <c r="AF46" s="102">
        <v>0</v>
      </c>
      <c r="AG46" s="102">
        <v>0</v>
      </c>
      <c r="AH46" s="102">
        <v>0</v>
      </c>
      <c r="AI46" s="102">
        <v>0</v>
      </c>
      <c r="AJ46" s="102">
        <v>0</v>
      </c>
      <c r="AK46" s="102">
        <v>0</v>
      </c>
      <c r="AL46" s="102">
        <v>0</v>
      </c>
      <c r="AM46" s="102">
        <v>0</v>
      </c>
      <c r="AN46" s="102">
        <v>0</v>
      </c>
      <c r="AO46" s="102">
        <v>0</v>
      </c>
      <c r="AP46" s="102">
        <v>0</v>
      </c>
      <c r="AQ46" s="102">
        <v>0</v>
      </c>
      <c r="AR46" s="102">
        <v>0</v>
      </c>
      <c r="AS46" s="102">
        <v>0</v>
      </c>
      <c r="AT46" s="67"/>
      <c r="AU46" s="13" t="str">
        <f>IF(AI49+AI50+AI51=AI48," ","GRESEALA")</f>
        <v xml:space="preserve"> </v>
      </c>
      <c r="AV46" s="13" t="str">
        <f>IF(AJ49+AJ50+AJ51=AJ48," ","GRESEALA")</f>
        <v xml:space="preserve"> </v>
      </c>
      <c r="AW46" s="13" t="str">
        <f>IF(AK49+AK50+AK51=AK48," ","GRESEALA")</f>
        <v xml:space="preserve"> </v>
      </c>
      <c r="AX46" s="13" t="str">
        <f>IF(AL49+AL50+AL51=AL48," ","GRESEALA")</f>
        <v xml:space="preserve"> </v>
      </c>
      <c r="AY46" s="13" t="str">
        <f t="shared" ref="AY46:AZ46" si="45">IF(AR49+AR50+AR51=AR48," ","GRESEALA")</f>
        <v xml:space="preserve"> </v>
      </c>
      <c r="AZ46" s="13" t="str">
        <f t="shared" si="45"/>
        <v xml:space="preserve"> </v>
      </c>
      <c r="BA46" s="13" t="str">
        <f>IF(E48+F48=D48," ","GRESEALA")</f>
        <v xml:space="preserve"> </v>
      </c>
      <c r="BB46" s="17" t="str">
        <f>IF(G48+K48+I48+L48+M48=D48," ","GRESEALA")</f>
        <v xml:space="preserve"> </v>
      </c>
      <c r="BC46" s="13" t="str">
        <f>IF(O48+P48=D48," ","GRESEALA")</f>
        <v xml:space="preserve"> </v>
      </c>
      <c r="BD46" s="13" t="str">
        <f>IF(Q48+S48+T48+U48+V48+W48=D48," ","GRESEALA")</f>
        <v xml:space="preserve"> </v>
      </c>
      <c r="BE46" s="13" t="str">
        <f>IF(X48+Y48+Z48=D48," ","GRESEALA")</f>
        <v xml:space="preserve"> </v>
      </c>
      <c r="BF46" s="17" t="str">
        <f>IF(AA48+AC48+AE48+AF48+AG48+AH48+AI48+AJ48+AK48+AL48+AM48+AN48+AO48+AP48+AQ48+AR48+AS48&gt;=D48," ","GRESEALA")</f>
        <v xml:space="preserve"> </v>
      </c>
      <c r="BG46" s="13" t="str">
        <f>IF(H48&lt;=G48," ","GRESEALA")</f>
        <v xml:space="preserve"> </v>
      </c>
      <c r="BH46" s="13" t="str">
        <f>IF(H13&lt;=G13," ","GRESEALA")</f>
        <v xml:space="preserve"> </v>
      </c>
      <c r="BI46" s="13" t="str">
        <f>IF(H14&lt;=G14," ","GRESEALA")</f>
        <v xml:space="preserve"> </v>
      </c>
      <c r="BJ46" s="13" t="str">
        <f>IF(H15&lt;=G15," ","GRESEALA")</f>
        <v xml:space="preserve"> </v>
      </c>
      <c r="BK46" s="13" t="str">
        <f>IF(H16&lt;=G16," ","GRESEALA")</f>
        <v xml:space="preserve"> </v>
      </c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</row>
    <row r="47" spans="2:223" ht="78.75" customHeight="1" x14ac:dyDescent="0.35">
      <c r="B47" s="21">
        <v>8</v>
      </c>
      <c r="C47" s="81" t="s">
        <v>104</v>
      </c>
      <c r="D47" s="102">
        <f t="shared" si="1"/>
        <v>0</v>
      </c>
      <c r="E47" s="102">
        <v>0</v>
      </c>
      <c r="F47" s="102">
        <v>0</v>
      </c>
      <c r="G47" s="104"/>
      <c r="H47" s="104"/>
      <c r="I47" s="104"/>
      <c r="J47" s="104"/>
      <c r="K47" s="104"/>
      <c r="L47" s="104"/>
      <c r="M47" s="102">
        <v>0</v>
      </c>
      <c r="N47" s="102">
        <v>0</v>
      </c>
      <c r="O47" s="102">
        <v>0</v>
      </c>
      <c r="P47" s="102">
        <v>0</v>
      </c>
      <c r="Q47" s="102">
        <v>0</v>
      </c>
      <c r="R47" s="102">
        <v>0</v>
      </c>
      <c r="S47" s="102">
        <v>0</v>
      </c>
      <c r="T47" s="102">
        <v>0</v>
      </c>
      <c r="U47" s="102">
        <v>0</v>
      </c>
      <c r="V47" s="102">
        <v>0</v>
      </c>
      <c r="W47" s="102">
        <v>0</v>
      </c>
      <c r="X47" s="102">
        <v>0</v>
      </c>
      <c r="Y47" s="102">
        <v>0</v>
      </c>
      <c r="Z47" s="104"/>
      <c r="AA47" s="102">
        <v>0</v>
      </c>
      <c r="AB47" s="102">
        <v>0</v>
      </c>
      <c r="AC47" s="102">
        <v>0</v>
      </c>
      <c r="AD47" s="102">
        <v>0</v>
      </c>
      <c r="AE47" s="102">
        <v>0</v>
      </c>
      <c r="AF47" s="102">
        <v>0</v>
      </c>
      <c r="AG47" s="102">
        <v>0</v>
      </c>
      <c r="AH47" s="102">
        <v>0</v>
      </c>
      <c r="AI47" s="102">
        <v>0</v>
      </c>
      <c r="AJ47" s="102">
        <v>0</v>
      </c>
      <c r="AK47" s="102">
        <v>0</v>
      </c>
      <c r="AL47" s="102">
        <v>0</v>
      </c>
      <c r="AM47" s="102">
        <v>0</v>
      </c>
      <c r="AN47" s="102">
        <v>0</v>
      </c>
      <c r="AO47" s="102">
        <v>0</v>
      </c>
      <c r="AP47" s="102">
        <v>0</v>
      </c>
      <c r="AQ47" s="102">
        <v>0</v>
      </c>
      <c r="AR47" s="102">
        <v>0</v>
      </c>
      <c r="AS47" s="102">
        <v>0</v>
      </c>
      <c r="AT47" s="67"/>
      <c r="AU47" s="13" t="str">
        <f>IF(H17&lt;=G17," ","GRESEALA")</f>
        <v xml:space="preserve"> </v>
      </c>
      <c r="AV47" s="13" t="str">
        <f>IF(H18&lt;=G18," ","GRESEALA")</f>
        <v xml:space="preserve"> </v>
      </c>
      <c r="AW47" s="13" t="str">
        <f>IF(H19&lt;=G19," ","GRESEALA")</f>
        <v xml:space="preserve"> </v>
      </c>
      <c r="AX47" s="13" t="str">
        <f>IF(H20&lt;=G20," ","GRESEALA")</f>
        <v xml:space="preserve"> </v>
      </c>
      <c r="AY47" s="13" t="str">
        <f>IF(H21&lt;=G21," ","GRESEALA")</f>
        <v xml:space="preserve"> </v>
      </c>
      <c r="AZ47" s="13" t="str">
        <f>IF(H22&lt;=G22," ","GRESEALA")</f>
        <v xml:space="preserve"> </v>
      </c>
      <c r="BA47" s="13" t="str">
        <f>IF(H23&lt;=G23," ","GRESEALA")</f>
        <v xml:space="preserve"> </v>
      </c>
      <c r="BB47" s="13" t="str">
        <f>IF(H24&lt;=G24," ","GRESEALA")</f>
        <v xml:space="preserve"> </v>
      </c>
      <c r="BC47" s="13" t="str">
        <f>IF(H25&lt;=G25," ","GRESEALA")</f>
        <v xml:space="preserve"> </v>
      </c>
      <c r="BD47" s="13" t="str">
        <f>IF(H26&lt;=G26," ","GRESEALA")</f>
        <v xml:space="preserve"> </v>
      </c>
      <c r="BE47" s="13" t="str">
        <f>IF(H27&lt;=G27," ","GRESEALA")</f>
        <v xml:space="preserve"> </v>
      </c>
      <c r="BF47" s="13" t="str">
        <f>IF(H28&lt;=G28," ","GRESEALA")</f>
        <v xml:space="preserve"> </v>
      </c>
      <c r="BG47" s="13" t="str">
        <f>IF(H29&lt;=G29," ","GRESEALA")</f>
        <v xml:space="preserve"> </v>
      </c>
      <c r="BH47" s="13" t="str">
        <f>IF(H30&lt;=G30," ","GRESEALA")</f>
        <v xml:space="preserve"> </v>
      </c>
      <c r="BI47" s="13" t="str">
        <f>IF(H31&lt;=G31," ","GRESEALA")</f>
        <v xml:space="preserve"> </v>
      </c>
      <c r="BJ47" s="13" t="str">
        <f>IF(H32&lt;=G32," ","GRESEALA")</f>
        <v xml:space="preserve"> </v>
      </c>
      <c r="BK47" s="13" t="str">
        <f>IF(H33&lt;=G33," ","GRESEALA")</f>
        <v xml:space="preserve"> </v>
      </c>
      <c r="BL47" s="24"/>
    </row>
    <row r="48" spans="2:223" ht="42" customHeight="1" x14ac:dyDescent="0.35">
      <c r="B48" s="16">
        <v>9</v>
      </c>
      <c r="C48" s="75" t="s">
        <v>105</v>
      </c>
      <c r="D48" s="105">
        <f t="shared" si="1"/>
        <v>2</v>
      </c>
      <c r="E48" s="105">
        <f>E49+E50+E51</f>
        <v>0</v>
      </c>
      <c r="F48" s="105">
        <f t="shared" ref="F48:AS48" si="46">F49+F50+F51</f>
        <v>2</v>
      </c>
      <c r="G48" s="105">
        <f t="shared" si="46"/>
        <v>0</v>
      </c>
      <c r="H48" s="105">
        <f t="shared" si="46"/>
        <v>0</v>
      </c>
      <c r="I48" s="105">
        <f t="shared" si="46"/>
        <v>0</v>
      </c>
      <c r="J48" s="105">
        <f t="shared" si="46"/>
        <v>0</v>
      </c>
      <c r="K48" s="105">
        <f t="shared" si="46"/>
        <v>0</v>
      </c>
      <c r="L48" s="105">
        <f t="shared" si="46"/>
        <v>0</v>
      </c>
      <c r="M48" s="105">
        <f t="shared" si="46"/>
        <v>2</v>
      </c>
      <c r="N48" s="105">
        <f t="shared" si="46"/>
        <v>2</v>
      </c>
      <c r="O48" s="105">
        <f t="shared" si="46"/>
        <v>1</v>
      </c>
      <c r="P48" s="105">
        <f t="shared" si="46"/>
        <v>1</v>
      </c>
      <c r="Q48" s="105">
        <f t="shared" si="46"/>
        <v>0</v>
      </c>
      <c r="R48" s="105">
        <f t="shared" si="46"/>
        <v>0</v>
      </c>
      <c r="S48" s="105">
        <f t="shared" si="46"/>
        <v>0</v>
      </c>
      <c r="T48" s="105">
        <f t="shared" si="46"/>
        <v>1</v>
      </c>
      <c r="U48" s="105">
        <f t="shared" si="46"/>
        <v>1</v>
      </c>
      <c r="V48" s="105">
        <f t="shared" si="46"/>
        <v>0</v>
      </c>
      <c r="W48" s="105">
        <f t="shared" si="46"/>
        <v>0</v>
      </c>
      <c r="X48" s="105">
        <f t="shared" si="46"/>
        <v>2</v>
      </c>
      <c r="Y48" s="105">
        <f t="shared" si="46"/>
        <v>0</v>
      </c>
      <c r="Z48" s="106">
        <f t="shared" si="46"/>
        <v>0</v>
      </c>
      <c r="AA48" s="105">
        <f t="shared" si="46"/>
        <v>0</v>
      </c>
      <c r="AB48" s="105">
        <f t="shared" si="46"/>
        <v>0</v>
      </c>
      <c r="AC48" s="105">
        <f t="shared" si="46"/>
        <v>0</v>
      </c>
      <c r="AD48" s="105">
        <f t="shared" si="46"/>
        <v>0</v>
      </c>
      <c r="AE48" s="105">
        <f t="shared" si="46"/>
        <v>0</v>
      </c>
      <c r="AF48" s="105">
        <f t="shared" si="46"/>
        <v>0</v>
      </c>
      <c r="AG48" s="105">
        <f t="shared" si="46"/>
        <v>0</v>
      </c>
      <c r="AH48" s="105">
        <f t="shared" si="46"/>
        <v>0</v>
      </c>
      <c r="AI48" s="105">
        <f t="shared" si="46"/>
        <v>0</v>
      </c>
      <c r="AJ48" s="105">
        <f t="shared" si="46"/>
        <v>0</v>
      </c>
      <c r="AK48" s="105">
        <f t="shared" si="46"/>
        <v>0</v>
      </c>
      <c r="AL48" s="105">
        <f t="shared" si="46"/>
        <v>0</v>
      </c>
      <c r="AM48" s="105">
        <f t="shared" si="46"/>
        <v>0</v>
      </c>
      <c r="AN48" s="105">
        <f t="shared" si="46"/>
        <v>0</v>
      </c>
      <c r="AO48" s="105">
        <f t="shared" si="46"/>
        <v>0</v>
      </c>
      <c r="AP48" s="105">
        <f t="shared" si="46"/>
        <v>0</v>
      </c>
      <c r="AQ48" s="105">
        <f t="shared" si="46"/>
        <v>0</v>
      </c>
      <c r="AR48" s="105">
        <f t="shared" si="46"/>
        <v>0</v>
      </c>
      <c r="AS48" s="105">
        <f t="shared" si="46"/>
        <v>2</v>
      </c>
      <c r="AT48" s="27"/>
      <c r="AU48" s="13" t="str">
        <f>IF(H34&lt;=G34," ","GRESEALA")</f>
        <v xml:space="preserve"> </v>
      </c>
      <c r="AV48" s="13" t="str">
        <f>IF(H35&lt;=G35," ","GRESEALA")</f>
        <v xml:space="preserve"> </v>
      </c>
      <c r="AW48" s="13" t="str">
        <f>IF(H36&lt;=G36," ","GRESEALA")</f>
        <v xml:space="preserve"> </v>
      </c>
      <c r="AX48" s="13" t="str">
        <f>IF(H37&lt;=G37," ","GRESEALA")</f>
        <v xml:space="preserve"> </v>
      </c>
      <c r="AY48" s="13" t="str">
        <f>IF(H38&lt;=G38," ","GRESEALA")</f>
        <v xml:space="preserve"> </v>
      </c>
      <c r="AZ48" s="13" t="str">
        <f>IF(H39&lt;=G39," ","GRESEALA")</f>
        <v xml:space="preserve"> </v>
      </c>
      <c r="BA48" s="13" t="str">
        <f>IF(H40&lt;=G40," ","GRESEALA")</f>
        <v xml:space="preserve"> </v>
      </c>
      <c r="BB48" s="13" t="str">
        <f>IF(H41&lt;=G41," ","GRESEALA")</f>
        <v xml:space="preserve"> </v>
      </c>
      <c r="BC48" s="13" t="str">
        <f>IF(H42&lt;=G42," ","GRESEALA")</f>
        <v xml:space="preserve"> </v>
      </c>
      <c r="BD48" s="13" t="str">
        <f>IF(H43&lt;=G43," ","GRESEALA")</f>
        <v xml:space="preserve"> </v>
      </c>
      <c r="BE48" s="13" t="str">
        <f>IF(H44&lt;=G44," ","GRESEALA")</f>
        <v xml:space="preserve"> </v>
      </c>
      <c r="BF48" s="13" t="str">
        <f>IF(H45&lt;=G45," ","GRESEALA")</f>
        <v xml:space="preserve"> </v>
      </c>
      <c r="BG48" s="13" t="str">
        <f>IF(H46&lt;=G46," ","GRESEALA")</f>
        <v xml:space="preserve"> </v>
      </c>
      <c r="BH48" s="13" t="str">
        <f>IF(H47&lt;=G47," ","GRESEALA")</f>
        <v xml:space="preserve"> </v>
      </c>
      <c r="BI48" s="13" t="str">
        <f>IF(H48&lt;=G48," ","GRESEALA")</f>
        <v xml:space="preserve"> </v>
      </c>
      <c r="BJ48" s="13" t="str">
        <f>IF(H49&lt;=G49," ","GRESEALA")</f>
        <v xml:space="preserve"> </v>
      </c>
      <c r="BK48" s="13" t="str">
        <f>IF(H50&lt;=G50," ","GRESEALA")</f>
        <v xml:space="preserve"> </v>
      </c>
    </row>
    <row r="49" spans="2:64" ht="48" customHeight="1" x14ac:dyDescent="0.35">
      <c r="B49" s="21" t="s">
        <v>106</v>
      </c>
      <c r="C49" s="87" t="s">
        <v>107</v>
      </c>
      <c r="D49" s="114">
        <f t="shared" si="1"/>
        <v>1</v>
      </c>
      <c r="E49" s="102">
        <v>0</v>
      </c>
      <c r="F49" s="102">
        <v>1</v>
      </c>
      <c r="G49" s="102">
        <v>0</v>
      </c>
      <c r="H49" s="102">
        <v>0</v>
      </c>
      <c r="I49" s="102">
        <v>0</v>
      </c>
      <c r="J49" s="102">
        <v>0</v>
      </c>
      <c r="K49" s="102">
        <v>0</v>
      </c>
      <c r="L49" s="102">
        <v>0</v>
      </c>
      <c r="M49" s="102">
        <v>1</v>
      </c>
      <c r="N49" s="102">
        <v>1</v>
      </c>
      <c r="O49" s="102">
        <v>1</v>
      </c>
      <c r="P49" s="102">
        <v>0</v>
      </c>
      <c r="Q49" s="102">
        <v>0</v>
      </c>
      <c r="R49" s="102">
        <v>0</v>
      </c>
      <c r="S49" s="102">
        <v>0</v>
      </c>
      <c r="T49" s="102">
        <v>1</v>
      </c>
      <c r="U49" s="102">
        <v>0</v>
      </c>
      <c r="V49" s="102">
        <v>0</v>
      </c>
      <c r="W49" s="102">
        <v>0</v>
      </c>
      <c r="X49" s="102">
        <v>1</v>
      </c>
      <c r="Y49" s="102">
        <v>0</v>
      </c>
      <c r="Z49" s="104"/>
      <c r="AA49" s="102">
        <v>0</v>
      </c>
      <c r="AB49" s="102">
        <v>0</v>
      </c>
      <c r="AC49" s="102">
        <v>0</v>
      </c>
      <c r="AD49" s="102">
        <v>0</v>
      </c>
      <c r="AE49" s="102">
        <v>0</v>
      </c>
      <c r="AF49" s="102">
        <v>0</v>
      </c>
      <c r="AG49" s="102">
        <v>0</v>
      </c>
      <c r="AH49" s="102">
        <v>0</v>
      </c>
      <c r="AI49" s="102">
        <v>0</v>
      </c>
      <c r="AJ49" s="102">
        <v>0</v>
      </c>
      <c r="AK49" s="102">
        <v>0</v>
      </c>
      <c r="AL49" s="102">
        <v>0</v>
      </c>
      <c r="AM49" s="102">
        <v>0</v>
      </c>
      <c r="AN49" s="102">
        <v>0</v>
      </c>
      <c r="AO49" s="102">
        <v>0</v>
      </c>
      <c r="AP49" s="102">
        <v>0</v>
      </c>
      <c r="AQ49" s="102">
        <v>0</v>
      </c>
      <c r="AR49" s="102">
        <v>0</v>
      </c>
      <c r="AS49" s="102">
        <v>1</v>
      </c>
      <c r="AT49" s="67"/>
      <c r="AU49" s="13" t="str">
        <f>IF(H51&lt;=G51," ","GRESEALA")</f>
        <v xml:space="preserve"> </v>
      </c>
      <c r="AV49" s="13" t="str">
        <f>IF(H52&lt;=G52," ","GRESEALA")</f>
        <v xml:space="preserve"> </v>
      </c>
      <c r="AW49" s="13" t="str">
        <f>IF(H53&lt;=G53," ","GRESEALA")</f>
        <v xml:space="preserve"> </v>
      </c>
      <c r="AX49" s="13" t="str">
        <f>IF(H54&lt;=G54," ","GRESEALA")</f>
        <v xml:space="preserve"> </v>
      </c>
      <c r="AY49" s="13" t="str">
        <f>IF(H55&lt;=G55," ","GRESEALA")</f>
        <v xml:space="preserve"> </v>
      </c>
      <c r="AZ49" s="13" t="str">
        <f>IF(H56&lt;=G56," ","GRESEALA")</f>
        <v xml:space="preserve"> </v>
      </c>
      <c r="BA49" s="13" t="str">
        <f>IF(H57&lt;=G57," ","GRESEALA")</f>
        <v xml:space="preserve"> </v>
      </c>
      <c r="BB49" s="13" t="str">
        <f>IF(H58&lt;=G58," ","GRESEALA")</f>
        <v xml:space="preserve"> </v>
      </c>
      <c r="BC49" s="13" t="str">
        <f>IF(H59&lt;=G59," ","GRESEALA")</f>
        <v xml:space="preserve"> </v>
      </c>
      <c r="BD49" s="13" t="str">
        <f>IF(H60&lt;=G60," ","GRESEALA")</f>
        <v xml:space="preserve"> </v>
      </c>
      <c r="BE49" s="13" t="str">
        <f>IF(H61&lt;=G61," ","GRESEALA")</f>
        <v xml:space="preserve"> </v>
      </c>
      <c r="BF49" s="13" t="str">
        <f>IF(H62&lt;=G62," ","GRESEALA")</f>
        <v xml:space="preserve"> </v>
      </c>
      <c r="BG49" s="13" t="str">
        <f>IF(H63&lt;=G63," ","GRESEALA")</f>
        <v xml:space="preserve"> </v>
      </c>
      <c r="BH49" s="13" t="str">
        <f>IF(H64&lt;=G64," ","GRESEALA")</f>
        <v xml:space="preserve"> </v>
      </c>
      <c r="BI49" s="13" t="str">
        <f>IF(H65&lt;=G65," ","GRESEALA")</f>
        <v xml:space="preserve"> </v>
      </c>
      <c r="BJ49" s="13" t="str">
        <f>IF(H66&lt;=G66," ","GRESEALA")</f>
        <v xml:space="preserve"> </v>
      </c>
      <c r="BK49" s="13" t="str">
        <f>IF(H67&lt;=G67," ","GRESEALA")</f>
        <v xml:space="preserve"> </v>
      </c>
    </row>
    <row r="50" spans="2:64" ht="41.25" customHeight="1" x14ac:dyDescent="0.35">
      <c r="B50" s="21" t="s">
        <v>108</v>
      </c>
      <c r="C50" s="87" t="s">
        <v>109</v>
      </c>
      <c r="D50" s="102">
        <f t="shared" si="1"/>
        <v>1</v>
      </c>
      <c r="E50" s="102">
        <v>0</v>
      </c>
      <c r="F50" s="102">
        <v>1</v>
      </c>
      <c r="G50" s="102">
        <v>0</v>
      </c>
      <c r="H50" s="102">
        <v>0</v>
      </c>
      <c r="I50" s="102">
        <v>0</v>
      </c>
      <c r="J50" s="102">
        <v>0</v>
      </c>
      <c r="K50" s="102">
        <v>0</v>
      </c>
      <c r="L50" s="102">
        <v>0</v>
      </c>
      <c r="M50" s="102">
        <v>1</v>
      </c>
      <c r="N50" s="102">
        <v>1</v>
      </c>
      <c r="O50" s="102">
        <v>0</v>
      </c>
      <c r="P50" s="102">
        <v>1</v>
      </c>
      <c r="Q50" s="102">
        <v>0</v>
      </c>
      <c r="R50" s="102">
        <v>0</v>
      </c>
      <c r="S50" s="102">
        <v>0</v>
      </c>
      <c r="T50" s="102">
        <v>0</v>
      </c>
      <c r="U50" s="102">
        <v>1</v>
      </c>
      <c r="V50" s="102">
        <v>0</v>
      </c>
      <c r="W50" s="102">
        <v>0</v>
      </c>
      <c r="X50" s="102">
        <v>1</v>
      </c>
      <c r="Y50" s="102">
        <v>0</v>
      </c>
      <c r="Z50" s="104"/>
      <c r="AA50" s="102">
        <v>0</v>
      </c>
      <c r="AB50" s="102">
        <v>0</v>
      </c>
      <c r="AC50" s="102">
        <v>0</v>
      </c>
      <c r="AD50" s="102">
        <v>0</v>
      </c>
      <c r="AE50" s="102">
        <v>0</v>
      </c>
      <c r="AF50" s="102">
        <v>0</v>
      </c>
      <c r="AG50" s="102">
        <v>0</v>
      </c>
      <c r="AH50" s="102">
        <v>0</v>
      </c>
      <c r="AI50" s="102">
        <v>0</v>
      </c>
      <c r="AJ50" s="102">
        <v>0</v>
      </c>
      <c r="AK50" s="102">
        <v>0</v>
      </c>
      <c r="AL50" s="102">
        <v>0</v>
      </c>
      <c r="AM50" s="102">
        <v>0</v>
      </c>
      <c r="AN50" s="102">
        <v>0</v>
      </c>
      <c r="AO50" s="102">
        <v>0</v>
      </c>
      <c r="AP50" s="102">
        <v>0</v>
      </c>
      <c r="AQ50" s="102">
        <v>0</v>
      </c>
      <c r="AR50" s="102">
        <v>0</v>
      </c>
      <c r="AS50" s="102">
        <v>1</v>
      </c>
      <c r="AT50" s="67"/>
      <c r="AU50" s="13" t="str">
        <f>IF(E52+F52=D52," ","GRESEALA")</f>
        <v xml:space="preserve"> </v>
      </c>
      <c r="AV50" s="17" t="str">
        <f>IF(G52+K52+I52+L52++M52=D52," ","GRESEALA")</f>
        <v xml:space="preserve"> </v>
      </c>
      <c r="AW50" s="13" t="str">
        <f>IF(O52+P52=D52," ","GRESEALA")</f>
        <v xml:space="preserve"> </v>
      </c>
      <c r="AX50" s="13" t="str">
        <f>IF(Q52+S52+T52+U52+V52+W52=D52," ","GRESEALA")</f>
        <v xml:space="preserve"> </v>
      </c>
      <c r="AY50" s="13" t="str">
        <f>IF(X52+Y52+Z52=D52," ","GRESEALA")</f>
        <v xml:space="preserve"> </v>
      </c>
      <c r="AZ50" s="17" t="str">
        <f>IF(AA52+AC52+AE52+AF52+AG52+AH52+AI52+AJ52+AK52+AL52+AM52+AN52+AO52+AP52+AQ52+AR52+AS52&gt;=D52," ","GRESEALA")</f>
        <v xml:space="preserve"> </v>
      </c>
      <c r="BA50" s="13" t="str">
        <f>IF(E36&lt;=E13," ","GRESEALA")</f>
        <v xml:space="preserve"> </v>
      </c>
      <c r="BB50" s="13" t="str">
        <f>IF(F36&lt;=F13," ","GRESEALA")</f>
        <v xml:space="preserve"> </v>
      </c>
      <c r="BC50" s="13" t="str">
        <f>IF(G36&lt;=G13," ","GRESEALA")</f>
        <v xml:space="preserve"> </v>
      </c>
      <c r="BD50" s="13" t="str">
        <f>IF(H36&lt;=H13," ","GRESEALA")</f>
        <v xml:space="preserve"> </v>
      </c>
      <c r="BE50" s="13" t="str">
        <f t="shared" ref="BE50:BK50" si="47">IF(K36&lt;=K13," ","GRESEALA")</f>
        <v xml:space="preserve"> </v>
      </c>
      <c r="BF50" s="17" t="str">
        <f t="shared" si="47"/>
        <v xml:space="preserve"> </v>
      </c>
      <c r="BG50" s="13" t="str">
        <f t="shared" si="47"/>
        <v xml:space="preserve"> </v>
      </c>
      <c r="BH50" s="13" t="str">
        <f t="shared" si="47"/>
        <v xml:space="preserve"> </v>
      </c>
      <c r="BI50" s="13" t="str">
        <f t="shared" si="47"/>
        <v xml:space="preserve"> </v>
      </c>
      <c r="BJ50" s="13" t="str">
        <f t="shared" si="47"/>
        <v xml:space="preserve"> </v>
      </c>
      <c r="BK50" s="13" t="str">
        <f t="shared" si="47"/>
        <v xml:space="preserve"> </v>
      </c>
    </row>
    <row r="51" spans="2:64" ht="31.5" customHeight="1" x14ac:dyDescent="0.35">
      <c r="B51" s="21" t="s">
        <v>110</v>
      </c>
      <c r="C51" s="87" t="s">
        <v>111</v>
      </c>
      <c r="D51" s="102">
        <f t="shared" si="1"/>
        <v>0</v>
      </c>
      <c r="E51" s="102">
        <v>0</v>
      </c>
      <c r="F51" s="102">
        <v>0</v>
      </c>
      <c r="G51" s="102">
        <v>0</v>
      </c>
      <c r="H51" s="102">
        <v>0</v>
      </c>
      <c r="I51" s="102">
        <v>0</v>
      </c>
      <c r="J51" s="102">
        <v>0</v>
      </c>
      <c r="K51" s="102">
        <v>0</v>
      </c>
      <c r="L51" s="102">
        <v>0</v>
      </c>
      <c r="M51" s="102">
        <v>0</v>
      </c>
      <c r="N51" s="102">
        <v>0</v>
      </c>
      <c r="O51" s="102">
        <v>0</v>
      </c>
      <c r="P51" s="102">
        <v>0</v>
      </c>
      <c r="Q51" s="102">
        <v>0</v>
      </c>
      <c r="R51" s="102">
        <v>0</v>
      </c>
      <c r="S51" s="102">
        <v>0</v>
      </c>
      <c r="T51" s="102">
        <v>0</v>
      </c>
      <c r="U51" s="102">
        <v>0</v>
      </c>
      <c r="V51" s="102">
        <v>0</v>
      </c>
      <c r="W51" s="102">
        <v>0</v>
      </c>
      <c r="X51" s="102">
        <v>0</v>
      </c>
      <c r="Y51" s="102">
        <v>0</v>
      </c>
      <c r="Z51" s="104"/>
      <c r="AA51" s="102">
        <v>0</v>
      </c>
      <c r="AB51" s="102">
        <v>0</v>
      </c>
      <c r="AC51" s="102">
        <v>0</v>
      </c>
      <c r="AD51" s="102">
        <v>0</v>
      </c>
      <c r="AE51" s="102">
        <v>0</v>
      </c>
      <c r="AF51" s="102">
        <v>0</v>
      </c>
      <c r="AG51" s="102">
        <v>0</v>
      </c>
      <c r="AH51" s="102">
        <v>0</v>
      </c>
      <c r="AI51" s="102">
        <v>0</v>
      </c>
      <c r="AJ51" s="102">
        <v>0</v>
      </c>
      <c r="AK51" s="102">
        <v>0</v>
      </c>
      <c r="AL51" s="102">
        <v>0</v>
      </c>
      <c r="AM51" s="102">
        <v>0</v>
      </c>
      <c r="AN51" s="102">
        <v>0</v>
      </c>
      <c r="AO51" s="102">
        <v>0</v>
      </c>
      <c r="AP51" s="102">
        <v>0</v>
      </c>
      <c r="AQ51" s="102">
        <v>0</v>
      </c>
      <c r="AR51" s="102">
        <v>0</v>
      </c>
      <c r="AS51" s="102">
        <v>0</v>
      </c>
      <c r="AT51" s="67"/>
      <c r="AU51" s="13" t="str">
        <f t="shared" ref="AU51:BK51" si="48">IF(S36&lt;=S13," ","GRESEALA")</f>
        <v xml:space="preserve"> </v>
      </c>
      <c r="AV51" s="13" t="str">
        <f t="shared" si="48"/>
        <v xml:space="preserve"> </v>
      </c>
      <c r="AW51" s="13" t="str">
        <f t="shared" si="48"/>
        <v xml:space="preserve"> </v>
      </c>
      <c r="AX51" s="13" t="str">
        <f t="shared" si="48"/>
        <v xml:space="preserve"> </v>
      </c>
      <c r="AY51" s="13" t="str">
        <f t="shared" si="48"/>
        <v xml:space="preserve"> </v>
      </c>
      <c r="AZ51" s="13" t="str">
        <f t="shared" si="48"/>
        <v xml:space="preserve"> </v>
      </c>
      <c r="BA51" s="13" t="str">
        <f t="shared" si="48"/>
        <v xml:space="preserve"> </v>
      </c>
      <c r="BB51" s="13" t="str">
        <f t="shared" si="48"/>
        <v xml:space="preserve"> </v>
      </c>
      <c r="BC51" s="13" t="str">
        <f t="shared" si="48"/>
        <v xml:space="preserve"> </v>
      </c>
      <c r="BD51" s="13" t="str">
        <f t="shared" si="48"/>
        <v xml:space="preserve"> </v>
      </c>
      <c r="BE51" s="13" t="str">
        <f t="shared" si="48"/>
        <v xml:space="preserve"> </v>
      </c>
      <c r="BF51" s="13" t="str">
        <f t="shared" si="48"/>
        <v xml:space="preserve"> </v>
      </c>
      <c r="BG51" s="13" t="str">
        <f t="shared" si="48"/>
        <v xml:space="preserve"> </v>
      </c>
      <c r="BH51" s="13" t="str">
        <f t="shared" si="48"/>
        <v xml:space="preserve"> </v>
      </c>
      <c r="BI51" s="13" t="str">
        <f t="shared" si="48"/>
        <v xml:space="preserve"> </v>
      </c>
      <c r="BJ51" s="13" t="str">
        <f t="shared" si="48"/>
        <v xml:space="preserve"> </v>
      </c>
      <c r="BK51" s="13" t="str">
        <f t="shared" si="48"/>
        <v xml:space="preserve"> </v>
      </c>
    </row>
    <row r="52" spans="2:64" ht="45" customHeight="1" x14ac:dyDescent="0.35">
      <c r="B52" s="21">
        <v>10</v>
      </c>
      <c r="C52" s="81" t="s">
        <v>112</v>
      </c>
      <c r="D52" s="102">
        <f t="shared" si="1"/>
        <v>0</v>
      </c>
      <c r="E52" s="102">
        <v>0</v>
      </c>
      <c r="F52" s="102">
        <v>0</v>
      </c>
      <c r="G52" s="102">
        <v>0</v>
      </c>
      <c r="H52" s="102">
        <v>0</v>
      </c>
      <c r="I52" s="102">
        <v>0</v>
      </c>
      <c r="J52" s="102">
        <v>0</v>
      </c>
      <c r="K52" s="102">
        <v>0</v>
      </c>
      <c r="L52" s="102">
        <v>0</v>
      </c>
      <c r="M52" s="102">
        <v>0</v>
      </c>
      <c r="N52" s="102">
        <v>0</v>
      </c>
      <c r="O52" s="102">
        <v>0</v>
      </c>
      <c r="P52" s="102">
        <v>0</v>
      </c>
      <c r="Q52" s="104"/>
      <c r="R52" s="104"/>
      <c r="S52" s="102">
        <v>0</v>
      </c>
      <c r="T52" s="102">
        <v>0</v>
      </c>
      <c r="U52" s="102">
        <v>0</v>
      </c>
      <c r="V52" s="102">
        <v>0</v>
      </c>
      <c r="W52" s="102">
        <v>0</v>
      </c>
      <c r="X52" s="102">
        <v>0</v>
      </c>
      <c r="Y52" s="102">
        <v>0</v>
      </c>
      <c r="Z52" s="104"/>
      <c r="AA52" s="102">
        <v>0</v>
      </c>
      <c r="AB52" s="102">
        <v>0</v>
      </c>
      <c r="AC52" s="102">
        <v>0</v>
      </c>
      <c r="AD52" s="102">
        <v>0</v>
      </c>
      <c r="AE52" s="102">
        <v>0</v>
      </c>
      <c r="AF52" s="102">
        <v>0</v>
      </c>
      <c r="AG52" s="102">
        <v>0</v>
      </c>
      <c r="AH52" s="102">
        <v>0</v>
      </c>
      <c r="AI52" s="102">
        <v>0</v>
      </c>
      <c r="AJ52" s="102">
        <v>0</v>
      </c>
      <c r="AK52" s="102">
        <v>0</v>
      </c>
      <c r="AL52" s="102">
        <v>0</v>
      </c>
      <c r="AM52" s="102">
        <v>0</v>
      </c>
      <c r="AN52" s="102">
        <v>0</v>
      </c>
      <c r="AO52" s="102">
        <v>0</v>
      </c>
      <c r="AP52" s="102">
        <v>0</v>
      </c>
      <c r="AQ52" s="102">
        <v>0</v>
      </c>
      <c r="AR52" s="102">
        <v>0</v>
      </c>
      <c r="AS52" s="102">
        <v>0</v>
      </c>
      <c r="AT52" s="67"/>
      <c r="AU52" s="13" t="str">
        <f>IF(AJ36&lt;=AJ13," ","GRESEALA")</f>
        <v xml:space="preserve"> </v>
      </c>
      <c r="AV52" s="13" t="str">
        <f>IF(AK36&lt;=AK13," ","GRESEALA")</f>
        <v xml:space="preserve"> </v>
      </c>
      <c r="AW52" s="13" t="str">
        <f>IF(AL36&lt;=AL13," ","GRESEALA")</f>
        <v xml:space="preserve"> </v>
      </c>
      <c r="AX52" s="13" t="str">
        <f>IF(AR36&lt;=AR13," ","GRESEALA")</f>
        <v xml:space="preserve"> </v>
      </c>
      <c r="AY52" s="13" t="str">
        <f>IF(AS36&lt;=AS13," ","GRESEALA")</f>
        <v xml:space="preserve"> </v>
      </c>
      <c r="AZ52" s="13" t="str">
        <f>IF(E16+E37+E38+E41+E42+E45+E46+E47+E48+E52+E53+E54+E55+E60+E61+E63+E64&gt;=E14," ","GRESEALA")</f>
        <v xml:space="preserve"> </v>
      </c>
      <c r="BA52" s="13" t="str">
        <f>IF(F16+F37+F38+F41+F42+F45+F46+F47+F48+F52+F53+F54+F55+F60+F61+F63+F64&gt;=F14," ","GRESEALA")</f>
        <v xml:space="preserve"> </v>
      </c>
      <c r="BB52" s="13" t="str">
        <f>IF(G16+G37+G38+G41+G42+G45+G46+G47+G48+G52+G53+G54+G55+G60+G61+G63+G64&gt;=G14," ","GRESEALA")</f>
        <v xml:space="preserve"> </v>
      </c>
      <c r="BC52" s="13" t="str">
        <f>IF(H16+H37+H38+H41+H42+H45+H46+H47+H48+H52+H53+H54+H55+H60+H61+H63+H64&gt;=H14," ","GRESEALA")</f>
        <v xml:space="preserve"> </v>
      </c>
      <c r="BD52" s="13" t="str">
        <f t="shared" ref="BD52:BJ52" si="49">IF(K16+K37+K38+K41+K42+K45+K46+K47+K48+K52+K53+K54+K55+K60+K61+K63+K64&gt;=K14," ","GRESEALA")</f>
        <v xml:space="preserve"> </v>
      </c>
      <c r="BE52" s="17" t="str">
        <f t="shared" si="49"/>
        <v xml:space="preserve"> </v>
      </c>
      <c r="BF52" s="13" t="str">
        <f t="shared" si="49"/>
        <v xml:space="preserve"> </v>
      </c>
      <c r="BG52" s="13" t="str">
        <f t="shared" si="49"/>
        <v xml:space="preserve"> </v>
      </c>
      <c r="BH52" s="13" t="str">
        <f t="shared" si="49"/>
        <v xml:space="preserve"> </v>
      </c>
      <c r="BI52" s="13" t="str">
        <f t="shared" si="49"/>
        <v xml:space="preserve"> </v>
      </c>
      <c r="BJ52" s="13" t="str">
        <f t="shared" si="49"/>
        <v xml:space="preserve"> </v>
      </c>
      <c r="BK52" s="13" t="str">
        <f t="shared" ref="BK52" si="50">IF(S16+S37+S38+S41+S42+S45+S46+S47+S48+S52+S53+S54+S55+S60+S61+S63+S64&gt;=S14," ","GRESEALA")</f>
        <v xml:space="preserve"> </v>
      </c>
    </row>
    <row r="53" spans="2:64" ht="45.75" customHeight="1" x14ac:dyDescent="0.35">
      <c r="B53" s="21">
        <v>11</v>
      </c>
      <c r="C53" s="86" t="s">
        <v>113</v>
      </c>
      <c r="D53" s="102">
        <f t="shared" si="1"/>
        <v>0</v>
      </c>
      <c r="E53" s="102">
        <v>0</v>
      </c>
      <c r="F53" s="102">
        <v>0</v>
      </c>
      <c r="G53" s="102">
        <v>0</v>
      </c>
      <c r="H53" s="102">
        <v>0</v>
      </c>
      <c r="I53" s="102">
        <v>0</v>
      </c>
      <c r="J53" s="102">
        <v>0</v>
      </c>
      <c r="K53" s="102">
        <v>0</v>
      </c>
      <c r="L53" s="102">
        <v>0</v>
      </c>
      <c r="M53" s="102">
        <v>0</v>
      </c>
      <c r="N53" s="102">
        <v>0</v>
      </c>
      <c r="O53" s="102">
        <v>0</v>
      </c>
      <c r="P53" s="102">
        <v>0</v>
      </c>
      <c r="Q53" s="104"/>
      <c r="R53" s="104"/>
      <c r="S53" s="102">
        <v>0</v>
      </c>
      <c r="T53" s="102">
        <v>0</v>
      </c>
      <c r="U53" s="102">
        <v>0</v>
      </c>
      <c r="V53" s="102">
        <v>0</v>
      </c>
      <c r="W53" s="102">
        <v>0</v>
      </c>
      <c r="X53" s="102">
        <v>0</v>
      </c>
      <c r="Y53" s="102">
        <v>0</v>
      </c>
      <c r="Z53" s="104"/>
      <c r="AA53" s="102">
        <v>0</v>
      </c>
      <c r="AB53" s="102">
        <v>0</v>
      </c>
      <c r="AC53" s="102">
        <v>0</v>
      </c>
      <c r="AD53" s="102">
        <v>0</v>
      </c>
      <c r="AE53" s="102">
        <v>0</v>
      </c>
      <c r="AF53" s="102">
        <v>0</v>
      </c>
      <c r="AG53" s="102">
        <v>0</v>
      </c>
      <c r="AH53" s="102">
        <v>0</v>
      </c>
      <c r="AI53" s="102">
        <v>0</v>
      </c>
      <c r="AJ53" s="102">
        <v>0</v>
      </c>
      <c r="AK53" s="102">
        <v>0</v>
      </c>
      <c r="AL53" s="102">
        <v>0</v>
      </c>
      <c r="AM53" s="102">
        <v>0</v>
      </c>
      <c r="AN53" s="102">
        <v>0</v>
      </c>
      <c r="AO53" s="102">
        <v>0</v>
      </c>
      <c r="AP53" s="102">
        <v>0</v>
      </c>
      <c r="AQ53" s="102">
        <v>0</v>
      </c>
      <c r="AR53" s="102">
        <v>0</v>
      </c>
      <c r="AS53" s="102">
        <v>0</v>
      </c>
      <c r="AT53" s="67"/>
      <c r="AU53" s="13" t="str">
        <f t="shared" ref="AU53:BK53" si="51">IF(T16+T37+T38+T41+T42+T45+T46+T47+T48+T52+T53+T54+T55+T60+T61+T63+T64&gt;=T14," ","GRESEALA")</f>
        <v xml:space="preserve"> </v>
      </c>
      <c r="AV53" s="13" t="str">
        <f t="shared" si="51"/>
        <v xml:space="preserve"> </v>
      </c>
      <c r="AW53" s="13" t="str">
        <f t="shared" si="51"/>
        <v xml:space="preserve"> </v>
      </c>
      <c r="AX53" s="13" t="str">
        <f t="shared" si="51"/>
        <v xml:space="preserve"> </v>
      </c>
      <c r="AY53" s="13" t="str">
        <f t="shared" si="51"/>
        <v xml:space="preserve"> </v>
      </c>
      <c r="AZ53" s="13" t="str">
        <f t="shared" si="51"/>
        <v xml:space="preserve"> </v>
      </c>
      <c r="BA53" s="13" t="str">
        <f t="shared" si="51"/>
        <v xml:space="preserve"> </v>
      </c>
      <c r="BB53" s="13" t="str">
        <f t="shared" si="51"/>
        <v xml:space="preserve"> </v>
      </c>
      <c r="BC53" s="13" t="str">
        <f t="shared" si="51"/>
        <v xml:space="preserve"> </v>
      </c>
      <c r="BD53" s="13" t="str">
        <f t="shared" si="51"/>
        <v xml:space="preserve"> </v>
      </c>
      <c r="BE53" s="13" t="str">
        <f t="shared" si="51"/>
        <v xml:space="preserve"> </v>
      </c>
      <c r="BF53" s="13" t="str">
        <f t="shared" si="51"/>
        <v xml:space="preserve"> </v>
      </c>
      <c r="BG53" s="13" t="str">
        <f t="shared" si="51"/>
        <v xml:space="preserve"> </v>
      </c>
      <c r="BH53" s="13" t="str">
        <f t="shared" si="51"/>
        <v xml:space="preserve"> </v>
      </c>
      <c r="BI53" s="13" t="str">
        <f t="shared" si="51"/>
        <v xml:space="preserve"> </v>
      </c>
      <c r="BJ53" s="13" t="str">
        <f t="shared" si="51"/>
        <v xml:space="preserve"> </v>
      </c>
      <c r="BK53" s="13" t="str">
        <f t="shared" si="51"/>
        <v xml:space="preserve"> </v>
      </c>
    </row>
    <row r="54" spans="2:64" ht="60" customHeight="1" x14ac:dyDescent="0.35">
      <c r="B54" s="21">
        <v>12</v>
      </c>
      <c r="C54" s="81" t="s">
        <v>114</v>
      </c>
      <c r="D54" s="108">
        <f t="shared" si="1"/>
        <v>0</v>
      </c>
      <c r="E54" s="102">
        <v>0</v>
      </c>
      <c r="F54" s="102">
        <v>0</v>
      </c>
      <c r="G54" s="102">
        <v>0</v>
      </c>
      <c r="H54" s="102">
        <v>0</v>
      </c>
      <c r="I54" s="102">
        <v>0</v>
      </c>
      <c r="J54" s="102">
        <v>0</v>
      </c>
      <c r="K54" s="102">
        <v>0</v>
      </c>
      <c r="L54" s="102">
        <v>0</v>
      </c>
      <c r="M54" s="102">
        <v>0</v>
      </c>
      <c r="N54" s="102">
        <v>0</v>
      </c>
      <c r="O54" s="102">
        <v>0</v>
      </c>
      <c r="P54" s="102">
        <v>0</v>
      </c>
      <c r="Q54" s="102">
        <v>0</v>
      </c>
      <c r="R54" s="102">
        <v>0</v>
      </c>
      <c r="S54" s="102">
        <v>0</v>
      </c>
      <c r="T54" s="102">
        <v>0</v>
      </c>
      <c r="U54" s="102">
        <v>0</v>
      </c>
      <c r="V54" s="102">
        <v>0</v>
      </c>
      <c r="W54" s="102">
        <v>0</v>
      </c>
      <c r="X54" s="102">
        <v>0</v>
      </c>
      <c r="Y54" s="102">
        <v>0</v>
      </c>
      <c r="Z54" s="104"/>
      <c r="AA54" s="102">
        <v>0</v>
      </c>
      <c r="AB54" s="102">
        <v>0</v>
      </c>
      <c r="AC54" s="102">
        <v>0</v>
      </c>
      <c r="AD54" s="102">
        <v>0</v>
      </c>
      <c r="AE54" s="108"/>
      <c r="AF54" s="102">
        <v>0</v>
      </c>
      <c r="AG54" s="102">
        <v>0</v>
      </c>
      <c r="AH54" s="102">
        <v>0</v>
      </c>
      <c r="AI54" s="102">
        <v>0</v>
      </c>
      <c r="AJ54" s="102">
        <v>0</v>
      </c>
      <c r="AK54" s="102">
        <v>0</v>
      </c>
      <c r="AL54" s="102">
        <v>0</v>
      </c>
      <c r="AM54" s="102">
        <v>0</v>
      </c>
      <c r="AN54" s="102">
        <v>0</v>
      </c>
      <c r="AO54" s="102">
        <v>0</v>
      </c>
      <c r="AP54" s="102">
        <v>0</v>
      </c>
      <c r="AQ54" s="102">
        <v>0</v>
      </c>
      <c r="AR54" s="102">
        <v>0</v>
      </c>
      <c r="AS54" s="102">
        <v>0</v>
      </c>
      <c r="AT54" s="67"/>
      <c r="AU54" s="13" t="str">
        <f>IF(AK16+AK37+AK38+AK41+AK42+AK45+AK46+AK47+AK48+AK52+AK53+AK54+AK55+AK60+AK61+AK63+AK64&gt;=AK14," ","GRESEALA")</f>
        <v xml:space="preserve"> </v>
      </c>
      <c r="AV54" s="13" t="str">
        <f>IF(AL16+AL37+AL38+AL41+AL42+AL45+AL46+AL47+AL48+AL52+AL53+AL54+AL55+AL60+AL61+AL63+AL64&gt;=AL14," ","GRESEALA")</f>
        <v xml:space="preserve"> </v>
      </c>
      <c r="AW54" s="13" t="str">
        <f>IF(AR16+AR37+AR38+AR41+AR42+AR45+AR46+AR47+AR48+AR52+AR53+AR54+AR55+AR60+AR61+AR63+AR64&gt;=AR14," ","GRESEALA")</f>
        <v xml:space="preserve"> </v>
      </c>
      <c r="AX54" s="13" t="str">
        <f>IF(AS16+AS37+AS38+AS41+AS42+AS45+AS46+AS47+AS48+AS52+AS53+AS54+AS55+AS60+AS61+AS63+AS64&gt;=AS14," ","GRESEALA")</f>
        <v xml:space="preserve"> </v>
      </c>
      <c r="AY54" s="13" t="str">
        <f>IF(E15+E36+E59+E62&gt;=E13," ","GRESEALA")</f>
        <v xml:space="preserve"> </v>
      </c>
      <c r="AZ54" s="13" t="str">
        <f>IF(F15+F36+F59+F62&gt;=F13," ","GRESEALA")</f>
        <v xml:space="preserve"> </v>
      </c>
      <c r="BA54" s="13" t="str">
        <f>IF(G15+G36+G59+G62&gt;=G13," ","GRESEALA")</f>
        <v xml:space="preserve"> </v>
      </c>
      <c r="BB54" s="13" t="str">
        <f>IF(H15+H36+H59+H62&gt;=H13," ","GRESEALA")</f>
        <v xml:space="preserve"> </v>
      </c>
      <c r="BC54" s="13" t="str">
        <f t="shared" ref="BC54:BI54" si="52">IF(K15+K36+K59+K62&gt;=K13," ","GRESEALA")</f>
        <v xml:space="preserve"> </v>
      </c>
      <c r="BD54" s="17" t="str">
        <f t="shared" si="52"/>
        <v xml:space="preserve"> </v>
      </c>
      <c r="BE54" s="13" t="str">
        <f t="shared" si="52"/>
        <v xml:space="preserve"> </v>
      </c>
      <c r="BF54" s="13" t="str">
        <f t="shared" si="52"/>
        <v xml:space="preserve"> </v>
      </c>
      <c r="BG54" s="13" t="str">
        <f t="shared" si="52"/>
        <v xml:space="preserve"> </v>
      </c>
      <c r="BH54" s="13" t="str">
        <f t="shared" si="52"/>
        <v xml:space="preserve"> </v>
      </c>
      <c r="BI54" s="13" t="str">
        <f t="shared" si="52"/>
        <v xml:space="preserve"> </v>
      </c>
      <c r="BJ54" s="13" t="str">
        <f t="shared" ref="BJ54:BK54" si="53">IF(S15+S36+S59+S62&gt;=S13," ","GRESEALA")</f>
        <v xml:space="preserve"> </v>
      </c>
      <c r="BK54" s="13" t="str">
        <f t="shared" si="53"/>
        <v xml:space="preserve"> </v>
      </c>
    </row>
    <row r="55" spans="2:64" ht="60.75" hidden="1" customHeight="1" x14ac:dyDescent="0.35">
      <c r="B55" s="16"/>
      <c r="C55" s="75" t="s">
        <v>115</v>
      </c>
      <c r="D55" s="93">
        <f t="shared" si="1"/>
        <v>0</v>
      </c>
      <c r="E55" s="105"/>
      <c r="F55" s="105"/>
      <c r="G55" s="105"/>
      <c r="H55" s="105"/>
      <c r="I55" s="105"/>
      <c r="J55" s="105"/>
      <c r="K55" s="105"/>
      <c r="L55" s="105"/>
      <c r="M55" s="105"/>
      <c r="N55" s="105"/>
      <c r="O55" s="105"/>
      <c r="P55" s="105"/>
      <c r="Q55" s="105"/>
      <c r="R55" s="105"/>
      <c r="S55" s="105"/>
      <c r="T55" s="105"/>
      <c r="U55" s="105"/>
      <c r="V55" s="105"/>
      <c r="W55" s="105"/>
      <c r="X55" s="105"/>
      <c r="Y55" s="105"/>
      <c r="Z55" s="106"/>
      <c r="AA55" s="105"/>
      <c r="AB55" s="105"/>
      <c r="AC55" s="105"/>
      <c r="AD55" s="105"/>
      <c r="AE55" s="105"/>
      <c r="AF55" s="105"/>
      <c r="AG55" s="105"/>
      <c r="AH55" s="105"/>
      <c r="AI55" s="105"/>
      <c r="AJ55" s="105"/>
      <c r="AK55" s="105"/>
      <c r="AL55" s="105"/>
      <c r="AM55" s="105"/>
      <c r="AN55" s="105"/>
      <c r="AO55" s="105"/>
      <c r="AP55" s="105"/>
      <c r="AQ55" s="105"/>
      <c r="AR55" s="105"/>
      <c r="AS55" s="105"/>
      <c r="AT55" s="27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</row>
    <row r="56" spans="2:64" ht="27" hidden="1" customHeight="1" x14ac:dyDescent="0.35">
      <c r="B56" s="31"/>
      <c r="C56" s="88" t="s">
        <v>116</v>
      </c>
      <c r="D56" s="114">
        <f t="shared" si="1"/>
        <v>0</v>
      </c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4"/>
      <c r="AH56" s="104"/>
      <c r="AI56" s="104"/>
      <c r="AJ56" s="104"/>
      <c r="AK56" s="104"/>
      <c r="AL56" s="104"/>
      <c r="AM56" s="104"/>
      <c r="AN56" s="104"/>
      <c r="AO56" s="104"/>
      <c r="AP56" s="104"/>
      <c r="AQ56" s="104"/>
      <c r="AR56" s="104"/>
      <c r="AS56" s="104"/>
      <c r="AT56" s="67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</row>
    <row r="57" spans="2:64" ht="40.5" hidden="1" customHeight="1" x14ac:dyDescent="0.35">
      <c r="B57" s="31"/>
      <c r="C57" s="88" t="s">
        <v>117</v>
      </c>
      <c r="D57" s="103">
        <f t="shared" si="1"/>
        <v>0</v>
      </c>
      <c r="E57" s="104"/>
      <c r="F57" s="104"/>
      <c r="G57" s="104"/>
      <c r="H57" s="104"/>
      <c r="I57" s="104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4"/>
      <c r="AL57" s="104"/>
      <c r="AM57" s="104"/>
      <c r="AN57" s="104"/>
      <c r="AO57" s="104"/>
      <c r="AP57" s="104"/>
      <c r="AQ57" s="104"/>
      <c r="AR57" s="104"/>
      <c r="AS57" s="104"/>
      <c r="AT57" s="67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</row>
    <row r="58" spans="2:64" ht="45.75" hidden="1" customHeight="1" x14ac:dyDescent="0.35">
      <c r="B58" s="31"/>
      <c r="C58" s="88" t="s">
        <v>118</v>
      </c>
      <c r="D58" s="114">
        <f t="shared" si="1"/>
        <v>0</v>
      </c>
      <c r="E58" s="104"/>
      <c r="F58" s="104"/>
      <c r="G58" s="104"/>
      <c r="H58" s="104"/>
      <c r="I58" s="104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4"/>
      <c r="Z58" s="104"/>
      <c r="AA58" s="104"/>
      <c r="AB58" s="104"/>
      <c r="AC58" s="104"/>
      <c r="AD58" s="104"/>
      <c r="AE58" s="104"/>
      <c r="AF58" s="104"/>
      <c r="AG58" s="104"/>
      <c r="AH58" s="104"/>
      <c r="AI58" s="104"/>
      <c r="AJ58" s="104"/>
      <c r="AK58" s="104"/>
      <c r="AL58" s="104"/>
      <c r="AM58" s="104"/>
      <c r="AN58" s="104"/>
      <c r="AO58" s="104"/>
      <c r="AP58" s="104"/>
      <c r="AQ58" s="104"/>
      <c r="AR58" s="104"/>
      <c r="AS58" s="104"/>
      <c r="AT58" s="67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</row>
    <row r="59" spans="2:64" ht="39" customHeight="1" x14ac:dyDescent="0.35">
      <c r="B59" s="32">
        <v>13.1</v>
      </c>
      <c r="C59" s="76" t="s">
        <v>119</v>
      </c>
      <c r="D59" s="110">
        <f t="shared" si="1"/>
        <v>0</v>
      </c>
      <c r="E59" s="100">
        <v>0</v>
      </c>
      <c r="F59" s="100">
        <v>0</v>
      </c>
      <c r="G59" s="100">
        <v>0</v>
      </c>
      <c r="H59" s="100">
        <v>0</v>
      </c>
      <c r="I59" s="100">
        <v>0</v>
      </c>
      <c r="J59" s="100">
        <v>0</v>
      </c>
      <c r="K59" s="100">
        <v>0</v>
      </c>
      <c r="L59" s="100">
        <v>0</v>
      </c>
      <c r="M59" s="100">
        <v>0</v>
      </c>
      <c r="N59" s="100">
        <v>0</v>
      </c>
      <c r="O59" s="100">
        <v>0</v>
      </c>
      <c r="P59" s="100">
        <v>0</v>
      </c>
      <c r="Q59" s="100">
        <v>0</v>
      </c>
      <c r="R59" s="100">
        <v>0</v>
      </c>
      <c r="S59" s="100">
        <v>0</v>
      </c>
      <c r="T59" s="100">
        <v>0</v>
      </c>
      <c r="U59" s="100">
        <v>0</v>
      </c>
      <c r="V59" s="100">
        <v>0</v>
      </c>
      <c r="W59" s="100">
        <v>0</v>
      </c>
      <c r="X59" s="100">
        <v>0</v>
      </c>
      <c r="Y59" s="100">
        <v>0</v>
      </c>
      <c r="Z59" s="104"/>
      <c r="AA59" s="100">
        <v>0</v>
      </c>
      <c r="AB59" s="100">
        <v>0</v>
      </c>
      <c r="AC59" s="100">
        <v>0</v>
      </c>
      <c r="AD59" s="100">
        <v>0</v>
      </c>
      <c r="AE59" s="100">
        <v>0</v>
      </c>
      <c r="AF59" s="100">
        <v>0</v>
      </c>
      <c r="AG59" s="100">
        <v>0</v>
      </c>
      <c r="AH59" s="100">
        <v>0</v>
      </c>
      <c r="AI59" s="100">
        <v>0</v>
      </c>
      <c r="AJ59" s="100">
        <v>0</v>
      </c>
      <c r="AK59" s="100">
        <v>0</v>
      </c>
      <c r="AL59" s="100">
        <v>0</v>
      </c>
      <c r="AM59" s="100">
        <v>0</v>
      </c>
      <c r="AN59" s="100">
        <v>0</v>
      </c>
      <c r="AO59" s="100">
        <v>0</v>
      </c>
      <c r="AP59" s="100">
        <v>0</v>
      </c>
      <c r="AQ59" s="100">
        <v>0</v>
      </c>
      <c r="AR59" s="100">
        <v>0</v>
      </c>
      <c r="AS59" s="100">
        <v>0</v>
      </c>
      <c r="AT59" s="67"/>
      <c r="AU59" s="13" t="str">
        <f t="shared" ref="AU59:BK59" si="54">IF(U15+U36+U59+U62&gt;=U13," ","GRESEALA")</f>
        <v xml:space="preserve"> </v>
      </c>
      <c r="AV59" s="13" t="str">
        <f t="shared" si="54"/>
        <v xml:space="preserve"> </v>
      </c>
      <c r="AW59" s="13" t="str">
        <f t="shared" si="54"/>
        <v xml:space="preserve"> </v>
      </c>
      <c r="AX59" s="13" t="str">
        <f t="shared" si="54"/>
        <v xml:space="preserve"> </v>
      </c>
      <c r="AY59" s="13" t="str">
        <f t="shared" si="54"/>
        <v xml:space="preserve"> </v>
      </c>
      <c r="AZ59" s="13" t="str">
        <f t="shared" si="54"/>
        <v xml:space="preserve"> </v>
      </c>
      <c r="BA59" s="13" t="str">
        <f t="shared" si="54"/>
        <v xml:space="preserve"> </v>
      </c>
      <c r="BB59" s="13" t="str">
        <f t="shared" si="54"/>
        <v xml:space="preserve"> </v>
      </c>
      <c r="BC59" s="13" t="str">
        <f t="shared" si="54"/>
        <v xml:space="preserve"> </v>
      </c>
      <c r="BD59" s="13" t="str">
        <f t="shared" si="54"/>
        <v xml:space="preserve"> </v>
      </c>
      <c r="BE59" s="13" t="str">
        <f t="shared" si="54"/>
        <v xml:space="preserve"> </v>
      </c>
      <c r="BF59" s="13" t="str">
        <f t="shared" si="54"/>
        <v xml:space="preserve"> </v>
      </c>
      <c r="BG59" s="13" t="str">
        <f t="shared" si="54"/>
        <v xml:space="preserve"> </v>
      </c>
      <c r="BH59" s="13" t="str">
        <f t="shared" si="54"/>
        <v xml:space="preserve"> </v>
      </c>
      <c r="BI59" s="13" t="str">
        <f t="shared" si="54"/>
        <v xml:space="preserve"> </v>
      </c>
      <c r="BJ59" s="13" t="str">
        <f t="shared" si="54"/>
        <v xml:space="preserve"> </v>
      </c>
      <c r="BK59" s="13" t="str">
        <f t="shared" si="54"/>
        <v xml:space="preserve"> </v>
      </c>
    </row>
    <row r="60" spans="2:64" ht="40.5" customHeight="1" x14ac:dyDescent="0.35">
      <c r="B60" s="21">
        <v>13</v>
      </c>
      <c r="C60" s="81" t="s">
        <v>120</v>
      </c>
      <c r="D60" s="114">
        <f t="shared" si="1"/>
        <v>0</v>
      </c>
      <c r="E60" s="102">
        <v>0</v>
      </c>
      <c r="F60" s="102">
        <v>0</v>
      </c>
      <c r="G60" s="102">
        <v>0</v>
      </c>
      <c r="H60" s="102">
        <v>0</v>
      </c>
      <c r="I60" s="102">
        <v>0</v>
      </c>
      <c r="J60" s="102">
        <v>0</v>
      </c>
      <c r="K60" s="102">
        <v>0</v>
      </c>
      <c r="L60" s="102">
        <v>0</v>
      </c>
      <c r="M60" s="102">
        <v>0</v>
      </c>
      <c r="N60" s="102">
        <v>0</v>
      </c>
      <c r="O60" s="102">
        <v>0</v>
      </c>
      <c r="P60" s="102">
        <v>0</v>
      </c>
      <c r="Q60" s="102">
        <v>0</v>
      </c>
      <c r="R60" s="102">
        <v>0</v>
      </c>
      <c r="S60" s="102">
        <v>0</v>
      </c>
      <c r="T60" s="102">
        <v>0</v>
      </c>
      <c r="U60" s="102">
        <v>0</v>
      </c>
      <c r="V60" s="102">
        <v>0</v>
      </c>
      <c r="W60" s="102">
        <v>0</v>
      </c>
      <c r="X60" s="102">
        <v>0</v>
      </c>
      <c r="Y60" s="102">
        <v>0</v>
      </c>
      <c r="Z60" s="104"/>
      <c r="AA60" s="102">
        <v>0</v>
      </c>
      <c r="AB60" s="102">
        <v>0</v>
      </c>
      <c r="AC60" s="102">
        <v>0</v>
      </c>
      <c r="AD60" s="102">
        <v>0</v>
      </c>
      <c r="AE60" s="102">
        <v>0</v>
      </c>
      <c r="AF60" s="102">
        <v>0</v>
      </c>
      <c r="AG60" s="102">
        <v>0</v>
      </c>
      <c r="AH60" s="102">
        <v>0</v>
      </c>
      <c r="AI60" s="102">
        <v>0</v>
      </c>
      <c r="AJ60" s="102">
        <v>0</v>
      </c>
      <c r="AK60" s="102">
        <v>0</v>
      </c>
      <c r="AL60" s="102">
        <v>0</v>
      </c>
      <c r="AM60" s="102">
        <v>0</v>
      </c>
      <c r="AN60" s="102">
        <v>0</v>
      </c>
      <c r="AO60" s="102">
        <v>0</v>
      </c>
      <c r="AP60" s="102">
        <v>0</v>
      </c>
      <c r="AQ60" s="102">
        <v>0</v>
      </c>
      <c r="AR60" s="102">
        <v>0</v>
      </c>
      <c r="AS60" s="102">
        <v>0</v>
      </c>
      <c r="AT60" s="67"/>
      <c r="AU60" s="13" t="str">
        <f>IF(AL15+AL36+AL59+AL62&gt;=AL13," ","GRESEALA")</f>
        <v xml:space="preserve"> </v>
      </c>
      <c r="AV60" s="13" t="str">
        <f>IF(AR15+AR36+AR59+AR62&gt;=AR13," ","GRESEALA")</f>
        <v xml:space="preserve"> </v>
      </c>
      <c r="AW60" s="13" t="str">
        <f>IF(AS15+AS36+AS59+AS62&gt;=AS13," ","GRESEALA")</f>
        <v xml:space="preserve"> </v>
      </c>
      <c r="AX60" s="13" t="str">
        <f>IF(E53+F53=D53," ","GRESEALA")</f>
        <v xml:space="preserve"> </v>
      </c>
      <c r="AY60" s="17" t="str">
        <f>IF(G53+K53+I53+L53+M53=D53," ","GRESEALA")</f>
        <v xml:space="preserve"> </v>
      </c>
      <c r="AZ60" s="13" t="str">
        <f>IF(O53+P53=D53," ","GRESEALA")</f>
        <v xml:space="preserve"> </v>
      </c>
      <c r="BA60" s="13" t="str">
        <f>IF(Q53+S53+T53+U53+V53+W53=D53," ","GRESEALA")</f>
        <v xml:space="preserve"> </v>
      </c>
      <c r="BB60" s="13" t="str">
        <f>IF(X53+Y53+Z53=D53," ","GRESEALA")</f>
        <v xml:space="preserve"> </v>
      </c>
      <c r="BC60" s="17" t="str">
        <f>IF(AA53+AC53+AE53+AF53+AG53+AH53+AI53+AJ53+AK53+AL53+AM53+AN53+AO53+AP53+AQ53+AR53+AS53&gt;=D53," ","GRESEALA")</f>
        <v xml:space="preserve"> </v>
      </c>
      <c r="BD60" s="13" t="str">
        <f>IF(E54+F54=D54," ","GRESEALA")</f>
        <v xml:space="preserve"> </v>
      </c>
      <c r="BE60" s="17" t="str">
        <f>IF(G54+K54+I54+L54+M54=D54," ","GRESEALA")</f>
        <v xml:space="preserve"> </v>
      </c>
      <c r="BF60" s="13" t="str">
        <f>IF(O54+P54=D54," ","GRESEALA")</f>
        <v xml:space="preserve"> </v>
      </c>
      <c r="BG60" s="13" t="str">
        <f>IF(Q54+S54+T54+U54+V54+W54=D54," ","GRESEALA")</f>
        <v xml:space="preserve"> </v>
      </c>
      <c r="BH60" s="13" t="str">
        <f>IF(X54+Y54+Z54=D54," ","GRESEALA")</f>
        <v xml:space="preserve"> </v>
      </c>
      <c r="BI60" s="17" t="str">
        <f>IF(AA54+AC54+AE54+AF54+AG54+AH54+AI54+AJ54+AK54+AL54+AM54+AN54+AO54+AP54+AQ54+AR54+AS54&gt;=D54," ","GRESEALA")</f>
        <v xml:space="preserve"> </v>
      </c>
      <c r="BJ60" s="13" t="str">
        <f>IF(E59+F59=D59," ","GRESEALA")</f>
        <v xml:space="preserve"> </v>
      </c>
      <c r="BK60" s="17" t="str">
        <f>IF(G59+K59+I59+L59+M59=D59," ","GRESEALA")</f>
        <v xml:space="preserve"> </v>
      </c>
    </row>
    <row r="61" spans="2:64" ht="62.25" hidden="1" customHeight="1" x14ac:dyDescent="0.35">
      <c r="B61" s="21">
        <v>14</v>
      </c>
      <c r="C61" s="81" t="s">
        <v>121</v>
      </c>
      <c r="D61" s="102">
        <f t="shared" si="1"/>
        <v>0</v>
      </c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4"/>
      <c r="AA61" s="102"/>
      <c r="AB61" s="102"/>
      <c r="AC61" s="102"/>
      <c r="AD61" s="102"/>
      <c r="AE61" s="102"/>
      <c r="AF61" s="102"/>
      <c r="AG61" s="102"/>
      <c r="AH61" s="102"/>
      <c r="AI61" s="102"/>
      <c r="AJ61" s="102"/>
      <c r="AK61" s="102"/>
      <c r="AL61" s="102"/>
      <c r="AM61" s="102"/>
      <c r="AN61" s="102"/>
      <c r="AO61" s="102"/>
      <c r="AP61" s="102"/>
      <c r="AQ61" s="102"/>
      <c r="AR61" s="102"/>
      <c r="AS61" s="102"/>
      <c r="AT61" s="67"/>
      <c r="AU61" s="13" t="str">
        <f>IF(O59+P59=D59," ","GRESEALA")</f>
        <v xml:space="preserve"> </v>
      </c>
      <c r="AV61" s="13" t="str">
        <f>IF(Q59+S59+T59+U59+V59+W59=D59," ","GRESEALA")</f>
        <v xml:space="preserve"> </v>
      </c>
      <c r="AW61" s="13" t="str">
        <f>IF(X59+Y59+Z59=D59," ","GRESEALA")</f>
        <v xml:space="preserve"> </v>
      </c>
      <c r="AX61" s="13" t="str">
        <f>IF(AA59+AC59+AE59+AF59+AG59+AH59+AI59+AJ59+AK59+AL59+AR59+AS59&gt;=D59," ","GRESEALA")</f>
        <v xml:space="preserve"> </v>
      </c>
      <c r="AY61" s="13" t="str">
        <f>IF(D54=AE54," ","GRESEALA")</f>
        <v xml:space="preserve"> </v>
      </c>
      <c r="AZ61" s="13" t="str">
        <f>IF(E60+F60=D60," ","GRESEALA")</f>
        <v xml:space="preserve"> </v>
      </c>
      <c r="BA61" s="17" t="str">
        <f>IF(G60+K60+I60+L60+M60=D60," ","GRESEALA")</f>
        <v xml:space="preserve"> </v>
      </c>
      <c r="BB61" s="13" t="str">
        <f>IF(O60+P60=D60," ","GRESEALA")</f>
        <v xml:space="preserve"> </v>
      </c>
      <c r="BC61" s="13" t="str">
        <f>IF(Q60+S60+T60+U60+V60+W60=D60," ","GRESEALA")</f>
        <v xml:space="preserve"> </v>
      </c>
      <c r="BD61" s="13" t="str">
        <f>IF(X60+Y60+Z60=D60," ","GRESEALA")</f>
        <v xml:space="preserve"> </v>
      </c>
      <c r="BE61" s="17" t="str">
        <f>IF(AA60+AC60+AE60+AF60+AG60+AH60+AI60+AJ60+AK60+AL60+AM60+AN60+AO60+AP60+AQ60+AR60+AS60&gt;=D60," ","GRESEALA")</f>
        <v xml:space="preserve"> </v>
      </c>
      <c r="BF61" s="13" t="str">
        <f>IF(E61+F61=D61," ","GRESEALA")</f>
        <v xml:space="preserve"> </v>
      </c>
      <c r="BG61" s="17" t="str">
        <f>IF(G61+K61+I61+L61+M61=D61," ","GRESEALA")</f>
        <v xml:space="preserve"> </v>
      </c>
      <c r="BH61" s="13" t="str">
        <f>IF(O61+P61=D61," ","GRESEALA")</f>
        <v xml:space="preserve"> </v>
      </c>
      <c r="BI61" s="13" t="str">
        <f>IF(Q61+S61+T61+U61+V61+W61=D61," ","GRESEALA")</f>
        <v xml:space="preserve"> </v>
      </c>
      <c r="BJ61" s="13" t="str">
        <f>IF(X61+Y61+Z61=D61," ","GRESEALA")</f>
        <v xml:space="preserve"> </v>
      </c>
      <c r="BK61" s="17" t="str">
        <f>IF(AA61+AC61+AE61+AF61+AG61+AH61+AI61+AJ61+AK61+AL61+AM61+AN61+AO61+AP61+AQ61+AR61+AS61&gt;=D61," ","GRESEALA")</f>
        <v xml:space="preserve"> </v>
      </c>
    </row>
    <row r="62" spans="2:64" s="20" customFormat="1" ht="38.25" customHeight="1" x14ac:dyDescent="0.35">
      <c r="B62" s="32">
        <v>15.1</v>
      </c>
      <c r="C62" s="76" t="s">
        <v>122</v>
      </c>
      <c r="D62" s="110">
        <f t="shared" si="1"/>
        <v>0</v>
      </c>
      <c r="E62" s="100">
        <v>0</v>
      </c>
      <c r="F62" s="100">
        <v>0</v>
      </c>
      <c r="G62" s="100">
        <v>0</v>
      </c>
      <c r="H62" s="100">
        <v>0</v>
      </c>
      <c r="I62" s="100">
        <v>0</v>
      </c>
      <c r="J62" s="100">
        <v>0</v>
      </c>
      <c r="K62" s="100">
        <v>0</v>
      </c>
      <c r="L62" s="100">
        <v>0</v>
      </c>
      <c r="M62" s="109"/>
      <c r="N62" s="109"/>
      <c r="O62" s="100">
        <v>0</v>
      </c>
      <c r="P62" s="100">
        <v>0</v>
      </c>
      <c r="Q62" s="100">
        <v>0</v>
      </c>
      <c r="R62" s="100">
        <v>0</v>
      </c>
      <c r="S62" s="100">
        <v>0</v>
      </c>
      <c r="T62" s="100">
        <v>0</v>
      </c>
      <c r="U62" s="100">
        <v>0</v>
      </c>
      <c r="V62" s="100">
        <v>0</v>
      </c>
      <c r="W62" s="100">
        <v>0</v>
      </c>
      <c r="X62" s="100">
        <v>0</v>
      </c>
      <c r="Y62" s="100">
        <v>0</v>
      </c>
      <c r="Z62" s="104"/>
      <c r="AA62" s="100">
        <v>0</v>
      </c>
      <c r="AB62" s="100">
        <v>0</v>
      </c>
      <c r="AC62" s="100">
        <v>0</v>
      </c>
      <c r="AD62" s="100">
        <v>0</v>
      </c>
      <c r="AE62" s="100">
        <v>0</v>
      </c>
      <c r="AF62" s="100">
        <v>0</v>
      </c>
      <c r="AG62" s="100">
        <v>0</v>
      </c>
      <c r="AH62" s="100">
        <v>0</v>
      </c>
      <c r="AI62" s="100">
        <v>0</v>
      </c>
      <c r="AJ62" s="100">
        <v>0</v>
      </c>
      <c r="AK62" s="100">
        <v>0</v>
      </c>
      <c r="AL62" s="100">
        <v>0</v>
      </c>
      <c r="AM62" s="100">
        <v>0</v>
      </c>
      <c r="AN62" s="100">
        <v>0</v>
      </c>
      <c r="AO62" s="100">
        <v>0</v>
      </c>
      <c r="AP62" s="100">
        <v>0</v>
      </c>
      <c r="AQ62" s="100">
        <v>0</v>
      </c>
      <c r="AR62" s="100">
        <v>0</v>
      </c>
      <c r="AS62" s="100">
        <v>0</v>
      </c>
      <c r="AT62" s="67"/>
      <c r="AU62" s="13" t="str">
        <f>IF(E62+F62=D62," ","GRESEALA")</f>
        <v xml:space="preserve"> </v>
      </c>
      <c r="AV62" s="17" t="str">
        <f>IF(G62+K62+I62+L62+M62=D62," ","GRESEALA")</f>
        <v xml:space="preserve"> </v>
      </c>
      <c r="AW62" s="13" t="str">
        <f>IF(O62+P62=D62," ","GRESEALA")</f>
        <v xml:space="preserve"> </v>
      </c>
      <c r="AX62" s="13" t="str">
        <f>IF(Q62+S62+T62+U62+V62+W62=D62," ","GRESEALA")</f>
        <v xml:space="preserve"> </v>
      </c>
      <c r="AY62" s="13" t="str">
        <f>IF(X62+Y62+Z62=D62," ","GRESEALA")</f>
        <v xml:space="preserve"> </v>
      </c>
      <c r="AZ62" s="13" t="str">
        <f>IF(AA62+AC62+AE62+AF62+AG62+AH62+AI62+AJ62+AK62+AL62+AR62+AS62&gt;=D62," ","GRESEALA")</f>
        <v xml:space="preserve"> </v>
      </c>
      <c r="BA62" s="13" t="str">
        <f>IF(E63+F63=D63," ","GRESEALA")</f>
        <v xml:space="preserve"> </v>
      </c>
      <c r="BB62" s="17" t="str">
        <f>IF(G63+K63+I63+L63+M63=D63," ","GRESEALA")</f>
        <v xml:space="preserve"> </v>
      </c>
      <c r="BC62" s="13" t="str">
        <f>IF(O63+P63=D63," ","GRESEALA")</f>
        <v xml:space="preserve"> </v>
      </c>
      <c r="BD62" s="13" t="str">
        <f>IF(Q63+S63+T63+U63+V63+W63=D63," ","GRESEALA")</f>
        <v xml:space="preserve"> </v>
      </c>
      <c r="BE62" s="13" t="str">
        <f>IF(X63+Y63+Z63=D63," ","GRESEALA")</f>
        <v xml:space="preserve"> </v>
      </c>
      <c r="BF62" s="17" t="str">
        <f>IF(AA63+AC63+AE63+AF63+AG63+AH63+AI63+AJ63+AK63+AL63+AM63+AN63+AO63+AP63+AQ63+AR63+AS63&gt;=D63," ","GRESEALA")</f>
        <v xml:space="preserve"> </v>
      </c>
      <c r="BG62" s="13" t="str">
        <f>IF(E64+F64=D64," ","GRESEALA")</f>
        <v xml:space="preserve"> </v>
      </c>
      <c r="BH62" s="17" t="str">
        <f>IF(G64+K64+I64+L64+M64=D64," ","GRESEALA")</f>
        <v xml:space="preserve"> </v>
      </c>
      <c r="BI62" s="13" t="str">
        <f>IF(O64+P64=D64," ","GRESEALA")</f>
        <v xml:space="preserve"> </v>
      </c>
      <c r="BJ62" s="13" t="str">
        <f>IF(Q64+S64+T64+U64+V64+W64=D64," ","GRESEALA")</f>
        <v xml:space="preserve"> </v>
      </c>
      <c r="BK62" s="13" t="str">
        <f>IF(X64+Y64+Z64=D64," ","GRESEALA")</f>
        <v xml:space="preserve"> </v>
      </c>
    </row>
    <row r="63" spans="2:64" ht="42.75" customHeight="1" x14ac:dyDescent="0.35">
      <c r="B63" s="21">
        <v>15</v>
      </c>
      <c r="C63" s="81" t="s">
        <v>123</v>
      </c>
      <c r="D63" s="102">
        <f t="shared" si="1"/>
        <v>0</v>
      </c>
      <c r="E63" s="102">
        <v>0</v>
      </c>
      <c r="F63" s="102">
        <v>0</v>
      </c>
      <c r="G63" s="102">
        <v>0</v>
      </c>
      <c r="H63" s="102">
        <v>0</v>
      </c>
      <c r="I63" s="102">
        <v>0</v>
      </c>
      <c r="J63" s="102">
        <v>0</v>
      </c>
      <c r="K63" s="102">
        <v>0</v>
      </c>
      <c r="L63" s="102">
        <v>0</v>
      </c>
      <c r="M63" s="104"/>
      <c r="N63" s="104"/>
      <c r="O63" s="102">
        <v>0</v>
      </c>
      <c r="P63" s="102">
        <v>0</v>
      </c>
      <c r="Q63" s="102">
        <v>0</v>
      </c>
      <c r="R63" s="102">
        <v>0</v>
      </c>
      <c r="S63" s="102">
        <v>0</v>
      </c>
      <c r="T63" s="102">
        <v>0</v>
      </c>
      <c r="U63" s="102">
        <v>0</v>
      </c>
      <c r="V63" s="102">
        <v>0</v>
      </c>
      <c r="W63" s="102">
        <v>0</v>
      </c>
      <c r="X63" s="102">
        <v>0</v>
      </c>
      <c r="Y63" s="102">
        <v>0</v>
      </c>
      <c r="Z63" s="104"/>
      <c r="AA63" s="102">
        <v>0</v>
      </c>
      <c r="AB63" s="102">
        <v>0</v>
      </c>
      <c r="AC63" s="102">
        <v>0</v>
      </c>
      <c r="AD63" s="102">
        <v>0</v>
      </c>
      <c r="AE63" s="102">
        <v>0</v>
      </c>
      <c r="AF63" s="102">
        <v>0</v>
      </c>
      <c r="AG63" s="102">
        <v>0</v>
      </c>
      <c r="AH63" s="102">
        <v>0</v>
      </c>
      <c r="AI63" s="102">
        <v>0</v>
      </c>
      <c r="AJ63" s="102">
        <v>0</v>
      </c>
      <c r="AK63" s="102">
        <v>0</v>
      </c>
      <c r="AL63" s="102">
        <v>0</v>
      </c>
      <c r="AM63" s="102">
        <v>0</v>
      </c>
      <c r="AN63" s="102">
        <v>0</v>
      </c>
      <c r="AO63" s="102">
        <v>0</v>
      </c>
      <c r="AP63" s="102">
        <v>0</v>
      </c>
      <c r="AQ63" s="102">
        <v>0</v>
      </c>
      <c r="AR63" s="102">
        <v>0</v>
      </c>
      <c r="AS63" s="102">
        <v>0</v>
      </c>
      <c r="AT63" s="67"/>
      <c r="AU63" s="13" t="str">
        <f>IF(E65+E66+E67=E64," ","GRESEALA")</f>
        <v xml:space="preserve"> </v>
      </c>
      <c r="AV63" s="13" t="str">
        <f>IF(F65+F66+F67=F64," ","GRESEALA")</f>
        <v xml:space="preserve"> </v>
      </c>
      <c r="AW63" s="13" t="str">
        <f>IF(G65+G66+G67=G64," ","GRESEALA")</f>
        <v xml:space="preserve"> </v>
      </c>
      <c r="AX63" s="13" t="str">
        <f>IF(H65+H66+H67=H64," ","GRESEALA")</f>
        <v xml:space="preserve"> </v>
      </c>
      <c r="AY63" s="13" t="str">
        <f t="shared" ref="AY63:BE63" si="55">IF(K65+K66+K67=K64," ","GRESEALA")</f>
        <v xml:space="preserve"> </v>
      </c>
      <c r="AZ63" s="17" t="str">
        <f t="shared" si="55"/>
        <v xml:space="preserve"> </v>
      </c>
      <c r="BA63" s="13" t="str">
        <f t="shared" si="55"/>
        <v xml:space="preserve"> </v>
      </c>
      <c r="BB63" s="13" t="str">
        <f t="shared" si="55"/>
        <v xml:space="preserve"> </v>
      </c>
      <c r="BC63" s="13" t="str">
        <f t="shared" si="55"/>
        <v xml:space="preserve"> </v>
      </c>
      <c r="BD63" s="13" t="str">
        <f t="shared" si="55"/>
        <v xml:space="preserve"> </v>
      </c>
      <c r="BE63" s="13" t="str">
        <f t="shared" si="55"/>
        <v xml:space="preserve"> </v>
      </c>
      <c r="BF63" s="13" t="str">
        <f t="shared" ref="BF63:BK63" si="56">IF(S65+S66+S67=S64," ","GRESEALA")</f>
        <v xml:space="preserve"> </v>
      </c>
      <c r="BG63" s="13" t="str">
        <f t="shared" si="56"/>
        <v xml:space="preserve"> </v>
      </c>
      <c r="BH63" s="13" t="str">
        <f t="shared" si="56"/>
        <v xml:space="preserve"> </v>
      </c>
      <c r="BI63" s="13" t="str">
        <f t="shared" si="56"/>
        <v xml:space="preserve"> </v>
      </c>
      <c r="BJ63" s="13" t="str">
        <f t="shared" si="56"/>
        <v xml:space="preserve"> </v>
      </c>
      <c r="BK63" s="13" t="str">
        <f t="shared" si="56"/>
        <v xml:space="preserve"> </v>
      </c>
      <c r="BL63" s="5"/>
    </row>
    <row r="64" spans="2:64" ht="39.75" customHeight="1" x14ac:dyDescent="0.35">
      <c r="B64" s="16">
        <v>16</v>
      </c>
      <c r="C64" s="89" t="s">
        <v>124</v>
      </c>
      <c r="D64" s="115">
        <f t="shared" si="1"/>
        <v>0</v>
      </c>
      <c r="E64" s="101">
        <f t="shared" ref="E64:AS64" si="57">E65+E66+E67</f>
        <v>0</v>
      </c>
      <c r="F64" s="101">
        <f t="shared" si="57"/>
        <v>0</v>
      </c>
      <c r="G64" s="101">
        <f t="shared" si="57"/>
        <v>0</v>
      </c>
      <c r="H64" s="101">
        <f t="shared" si="57"/>
        <v>0</v>
      </c>
      <c r="I64" s="101">
        <f t="shared" si="57"/>
        <v>0</v>
      </c>
      <c r="J64" s="101">
        <f t="shared" si="57"/>
        <v>0</v>
      </c>
      <c r="K64" s="101">
        <f t="shared" si="57"/>
        <v>0</v>
      </c>
      <c r="L64" s="101">
        <f t="shared" si="57"/>
        <v>0</v>
      </c>
      <c r="M64" s="101">
        <f t="shared" si="57"/>
        <v>0</v>
      </c>
      <c r="N64" s="101">
        <f t="shared" si="57"/>
        <v>0</v>
      </c>
      <c r="O64" s="101">
        <f t="shared" si="57"/>
        <v>0</v>
      </c>
      <c r="P64" s="101">
        <f t="shared" si="57"/>
        <v>0</v>
      </c>
      <c r="Q64" s="101">
        <f t="shared" si="57"/>
        <v>0</v>
      </c>
      <c r="R64" s="101">
        <f t="shared" si="57"/>
        <v>0</v>
      </c>
      <c r="S64" s="101">
        <f t="shared" si="57"/>
        <v>0</v>
      </c>
      <c r="T64" s="101">
        <f t="shared" si="57"/>
        <v>0</v>
      </c>
      <c r="U64" s="101">
        <f t="shared" si="57"/>
        <v>0</v>
      </c>
      <c r="V64" s="101">
        <f t="shared" si="57"/>
        <v>0</v>
      </c>
      <c r="W64" s="101">
        <f t="shared" si="57"/>
        <v>0</v>
      </c>
      <c r="X64" s="101">
        <f t="shared" si="57"/>
        <v>0</v>
      </c>
      <c r="Y64" s="101">
        <f t="shared" si="57"/>
        <v>0</v>
      </c>
      <c r="Z64" s="104">
        <f t="shared" si="57"/>
        <v>0</v>
      </c>
      <c r="AA64" s="101">
        <f t="shared" si="57"/>
        <v>0</v>
      </c>
      <c r="AB64" s="101">
        <f t="shared" si="57"/>
        <v>0</v>
      </c>
      <c r="AC64" s="101">
        <f t="shared" si="57"/>
        <v>0</v>
      </c>
      <c r="AD64" s="101">
        <f t="shared" si="57"/>
        <v>0</v>
      </c>
      <c r="AE64" s="101">
        <f t="shared" si="57"/>
        <v>0</v>
      </c>
      <c r="AF64" s="101">
        <f t="shared" si="57"/>
        <v>0</v>
      </c>
      <c r="AG64" s="101">
        <f t="shared" si="57"/>
        <v>0</v>
      </c>
      <c r="AH64" s="101">
        <f t="shared" si="57"/>
        <v>0</v>
      </c>
      <c r="AI64" s="101">
        <f t="shared" si="57"/>
        <v>0</v>
      </c>
      <c r="AJ64" s="101">
        <f t="shared" si="57"/>
        <v>0</v>
      </c>
      <c r="AK64" s="101">
        <f t="shared" si="57"/>
        <v>0</v>
      </c>
      <c r="AL64" s="101">
        <f t="shared" si="57"/>
        <v>0</v>
      </c>
      <c r="AM64" s="101">
        <f t="shared" si="57"/>
        <v>0</v>
      </c>
      <c r="AN64" s="101">
        <f t="shared" si="57"/>
        <v>0</v>
      </c>
      <c r="AO64" s="101">
        <f t="shared" si="57"/>
        <v>0</v>
      </c>
      <c r="AP64" s="101">
        <f t="shared" si="57"/>
        <v>0</v>
      </c>
      <c r="AQ64" s="101">
        <f t="shared" si="57"/>
        <v>0</v>
      </c>
      <c r="AR64" s="101">
        <f t="shared" si="57"/>
        <v>0</v>
      </c>
      <c r="AS64" s="101">
        <f t="shared" si="57"/>
        <v>0</v>
      </c>
      <c r="AT64" s="67"/>
      <c r="AU64" s="13" t="str">
        <f t="shared" ref="AU64:BH64" si="58">IF(Y65+Y66+Y67=Y64," ","GRESEALA")</f>
        <v xml:space="preserve"> </v>
      </c>
      <c r="AV64" s="13" t="str">
        <f t="shared" si="58"/>
        <v xml:space="preserve"> </v>
      </c>
      <c r="AW64" s="13" t="str">
        <f t="shared" si="58"/>
        <v xml:space="preserve"> </v>
      </c>
      <c r="AX64" s="13" t="str">
        <f t="shared" si="58"/>
        <v xml:space="preserve"> </v>
      </c>
      <c r="AY64" s="13" t="str">
        <f t="shared" si="58"/>
        <v xml:space="preserve"> </v>
      </c>
      <c r="AZ64" s="13" t="str">
        <f t="shared" si="58"/>
        <v xml:space="preserve"> </v>
      </c>
      <c r="BA64" s="13" t="str">
        <f t="shared" si="58"/>
        <v xml:space="preserve"> </v>
      </c>
      <c r="BB64" s="13" t="str">
        <f t="shared" si="58"/>
        <v xml:space="preserve"> </v>
      </c>
      <c r="BC64" s="13" t="str">
        <f t="shared" si="58"/>
        <v xml:space="preserve"> </v>
      </c>
      <c r="BD64" s="13" t="str">
        <f t="shared" si="58"/>
        <v xml:space="preserve"> </v>
      </c>
      <c r="BE64" s="13" t="str">
        <f t="shared" si="58"/>
        <v xml:space="preserve"> </v>
      </c>
      <c r="BF64" s="13" t="str">
        <f t="shared" si="58"/>
        <v xml:space="preserve"> </v>
      </c>
      <c r="BG64" s="13" t="str">
        <f t="shared" si="58"/>
        <v xml:space="preserve"> </v>
      </c>
      <c r="BH64" s="13" t="str">
        <f t="shared" si="58"/>
        <v xml:space="preserve"> </v>
      </c>
      <c r="BI64" s="13" t="str">
        <f t="shared" ref="BI64:BJ64" si="59">IF(AR65+AR66+AR67=AR64," ","GRESEALA")</f>
        <v xml:space="preserve"> </v>
      </c>
      <c r="BJ64" s="13" t="str">
        <f t="shared" si="59"/>
        <v xml:space="preserve"> </v>
      </c>
      <c r="BK64" s="17" t="str">
        <f>IF(AA64+AC64+AE64+AF64+AG64+AH64+AI64+AJ64+AK64+AL64+AM64+AN64+AO64+AP64+AQ64+AR64+AS64&gt;=D64," ","GRESEALA")</f>
        <v xml:space="preserve"> </v>
      </c>
      <c r="BL64" s="33" t="str">
        <f>IF(X35+Y35+Z35=D35," ","GRESEALA")</f>
        <v xml:space="preserve"> </v>
      </c>
    </row>
    <row r="65" spans="2:66" ht="22.5" customHeight="1" x14ac:dyDescent="0.35">
      <c r="B65" s="23" t="s">
        <v>125</v>
      </c>
      <c r="C65" s="90"/>
      <c r="D65" s="102">
        <f t="shared" si="1"/>
        <v>0</v>
      </c>
      <c r="E65" s="102">
        <v>0</v>
      </c>
      <c r="F65" s="102">
        <v>0</v>
      </c>
      <c r="G65" s="102">
        <v>0</v>
      </c>
      <c r="H65" s="102">
        <v>0</v>
      </c>
      <c r="I65" s="102">
        <v>0</v>
      </c>
      <c r="J65" s="102">
        <v>0</v>
      </c>
      <c r="K65" s="102">
        <v>0</v>
      </c>
      <c r="L65" s="102">
        <v>0</v>
      </c>
      <c r="M65" s="102">
        <v>0</v>
      </c>
      <c r="N65" s="102">
        <v>0</v>
      </c>
      <c r="O65" s="102">
        <v>0</v>
      </c>
      <c r="P65" s="102">
        <v>0</v>
      </c>
      <c r="Q65" s="102">
        <v>0</v>
      </c>
      <c r="R65" s="102">
        <v>0</v>
      </c>
      <c r="S65" s="102">
        <v>0</v>
      </c>
      <c r="T65" s="102">
        <v>0</v>
      </c>
      <c r="U65" s="102">
        <v>0</v>
      </c>
      <c r="V65" s="102">
        <v>0</v>
      </c>
      <c r="W65" s="102">
        <v>0</v>
      </c>
      <c r="X65" s="102">
        <v>0</v>
      </c>
      <c r="Y65" s="102">
        <v>0</v>
      </c>
      <c r="Z65" s="104"/>
      <c r="AA65" s="102">
        <v>0</v>
      </c>
      <c r="AB65" s="102">
        <v>0</v>
      </c>
      <c r="AC65" s="102">
        <v>0</v>
      </c>
      <c r="AD65" s="102">
        <v>0</v>
      </c>
      <c r="AE65" s="102">
        <v>0</v>
      </c>
      <c r="AF65" s="102">
        <v>0</v>
      </c>
      <c r="AG65" s="102">
        <v>0</v>
      </c>
      <c r="AH65" s="102">
        <v>0</v>
      </c>
      <c r="AI65" s="102">
        <v>0</v>
      </c>
      <c r="AJ65" s="102">
        <v>0</v>
      </c>
      <c r="AK65" s="102">
        <v>0</v>
      </c>
      <c r="AL65" s="102">
        <v>0</v>
      </c>
      <c r="AM65" s="102">
        <v>0</v>
      </c>
      <c r="AN65" s="102">
        <v>0</v>
      </c>
      <c r="AO65" s="102">
        <v>0</v>
      </c>
      <c r="AP65" s="102">
        <v>0</v>
      </c>
      <c r="AQ65" s="102">
        <v>0</v>
      </c>
      <c r="AR65" s="102">
        <v>0</v>
      </c>
      <c r="AS65" s="102">
        <v>0</v>
      </c>
      <c r="AT65" s="67"/>
      <c r="AU65" s="13" t="str">
        <f>IF(E19+F19=D19," ","GRESEALA")</f>
        <v xml:space="preserve"> </v>
      </c>
      <c r="AV65" s="17" t="str">
        <f>IF(G19+K19+I19+L19+M19=D19," ","GRESEALA")</f>
        <v xml:space="preserve"> </v>
      </c>
      <c r="AW65" s="13" t="str">
        <f>IF(O19+P19=D19," ","GRESEALA")</f>
        <v xml:space="preserve"> </v>
      </c>
      <c r="AX65" s="13" t="str">
        <f>IF(Q19+S19+T19+U19+V19+W19=D19," ","GRESEALA")</f>
        <v xml:space="preserve"> </v>
      </c>
      <c r="AY65" s="13" t="str">
        <f>IF(X19+Y19+Z19=D19," ","GRESEALA")</f>
        <v xml:space="preserve"> </v>
      </c>
      <c r="AZ65" s="17" t="str">
        <f>IF(AA19+AC19+AE19+AF19+AG19+AH19+AI19+AJ19+AK19+AL19+AM19+AN19+AO19+AP19+AQ19+AR19+AS19&gt;=D19," ","GRESEALA")</f>
        <v xml:space="preserve"> </v>
      </c>
      <c r="BA65" s="33" t="str">
        <f>IF(E17+F17=D17," ","GRESEALA")</f>
        <v xml:space="preserve"> </v>
      </c>
      <c r="BB65" s="17" t="str">
        <f>IF(G17+K17+I17+L17+M17=D17," ","GRESEALA")</f>
        <v xml:space="preserve"> </v>
      </c>
      <c r="BC65" s="33" t="str">
        <f>IF(O17+P17=D17," ","GRESEALA")</f>
        <v xml:space="preserve"> </v>
      </c>
      <c r="BD65" s="33" t="str">
        <f>IF(Q17+S17+T17+U17+V17+W17=D17," ","GRESEALA")</f>
        <v xml:space="preserve"> </v>
      </c>
      <c r="BE65" s="33" t="str">
        <f>IF(X17+Y17+Z17=D17," ","GRESEALA")</f>
        <v xml:space="preserve"> </v>
      </c>
      <c r="BF65" s="33" t="str">
        <f>IF(E18+F18=D18," ","GRESEALA")</f>
        <v xml:space="preserve"> </v>
      </c>
      <c r="BG65" s="17" t="str">
        <f>IF(G18+K18+I18+L18+M18=D18," ","GRESEALA")</f>
        <v xml:space="preserve"> </v>
      </c>
      <c r="BH65" s="33" t="str">
        <f>IF(O18+P18=D18," ","GRESEALA")</f>
        <v xml:space="preserve"> </v>
      </c>
      <c r="BI65" s="33" t="str">
        <f>IF(Q18+S18+T18+U18+V18+W18=D18," ","GRESEALA")</f>
        <v xml:space="preserve"> </v>
      </c>
      <c r="BJ65" s="33" t="str">
        <f>IF(X18+Y18+Z18=D18," ","GRESEALA")</f>
        <v xml:space="preserve"> </v>
      </c>
      <c r="BK65" s="33" t="str">
        <f>IF(E19+F19=D19," ","GRESEALA")</f>
        <v xml:space="preserve"> </v>
      </c>
      <c r="BL65" s="33" t="str">
        <f>IF(E35+F35=D35," ","GRESEALA")</f>
        <v xml:space="preserve"> </v>
      </c>
      <c r="BM65" s="17" t="str">
        <f>IF(G35+K35+I35+L35+M35=D35," ","GRESEALA")</f>
        <v xml:space="preserve"> </v>
      </c>
      <c r="BN65" s="33" t="str">
        <f>IF(O35+P35=D35," ","GRESEALA")</f>
        <v xml:space="preserve"> </v>
      </c>
    </row>
    <row r="66" spans="2:66" ht="19.5" customHeight="1" x14ac:dyDescent="0.35">
      <c r="B66" s="23" t="s">
        <v>126</v>
      </c>
      <c r="C66" s="90"/>
      <c r="D66" s="102">
        <f t="shared" si="1"/>
        <v>0</v>
      </c>
      <c r="E66" s="102">
        <v>0</v>
      </c>
      <c r="F66" s="102">
        <v>0</v>
      </c>
      <c r="G66" s="102">
        <v>0</v>
      </c>
      <c r="H66" s="102">
        <v>0</v>
      </c>
      <c r="I66" s="102">
        <v>0</v>
      </c>
      <c r="J66" s="102">
        <v>0</v>
      </c>
      <c r="K66" s="102">
        <v>0</v>
      </c>
      <c r="L66" s="102">
        <v>0</v>
      </c>
      <c r="M66" s="102">
        <v>0</v>
      </c>
      <c r="N66" s="102">
        <v>0</v>
      </c>
      <c r="O66" s="102">
        <v>0</v>
      </c>
      <c r="P66" s="102">
        <v>0</v>
      </c>
      <c r="Q66" s="102">
        <v>0</v>
      </c>
      <c r="R66" s="102">
        <v>0</v>
      </c>
      <c r="S66" s="102">
        <v>0</v>
      </c>
      <c r="T66" s="102">
        <v>0</v>
      </c>
      <c r="U66" s="102">
        <v>0</v>
      </c>
      <c r="V66" s="102">
        <v>0</v>
      </c>
      <c r="W66" s="102">
        <v>0</v>
      </c>
      <c r="X66" s="102">
        <v>0</v>
      </c>
      <c r="Y66" s="102">
        <v>0</v>
      </c>
      <c r="Z66" s="104"/>
      <c r="AA66" s="102">
        <v>0</v>
      </c>
      <c r="AB66" s="102">
        <v>0</v>
      </c>
      <c r="AC66" s="102">
        <v>0</v>
      </c>
      <c r="AD66" s="102">
        <v>0</v>
      </c>
      <c r="AE66" s="102">
        <v>0</v>
      </c>
      <c r="AF66" s="102">
        <v>0</v>
      </c>
      <c r="AG66" s="102">
        <v>0</v>
      </c>
      <c r="AH66" s="102">
        <v>0</v>
      </c>
      <c r="AI66" s="102">
        <v>0</v>
      </c>
      <c r="AJ66" s="102">
        <v>0</v>
      </c>
      <c r="AK66" s="102">
        <v>0</v>
      </c>
      <c r="AL66" s="102">
        <v>0</v>
      </c>
      <c r="AM66" s="102">
        <v>0</v>
      </c>
      <c r="AN66" s="102">
        <v>0</v>
      </c>
      <c r="AO66" s="102">
        <v>0</v>
      </c>
      <c r="AP66" s="102">
        <v>0</v>
      </c>
      <c r="AQ66" s="102">
        <v>0</v>
      </c>
      <c r="AR66" s="102">
        <v>0</v>
      </c>
      <c r="AS66" s="102">
        <v>0</v>
      </c>
      <c r="AT66" s="67"/>
      <c r="AU66" s="33" t="str">
        <f>IF(G19+I19+K19+L19+M19=D19," ","GRESEALA")</f>
        <v xml:space="preserve"> </v>
      </c>
      <c r="AV66" s="33" t="str">
        <f>IF(O19+P19=D19," ","GRESEALA")</f>
        <v xml:space="preserve"> </v>
      </c>
      <c r="AW66" s="33" t="str">
        <f>IF(Q19+S19+T19+U19+V19+W19=D19," ","GRESEALA")</f>
        <v xml:space="preserve"> </v>
      </c>
      <c r="AX66" s="33" t="str">
        <f>IF(X19+Y19+Z19=D19," ","GRESEALA")</f>
        <v xml:space="preserve"> </v>
      </c>
      <c r="AY66" s="33" t="str">
        <f>IF(E20+F20=D20," ","GRESEALA")</f>
        <v xml:space="preserve"> </v>
      </c>
      <c r="AZ66" s="17" t="str">
        <f>IF(G20+K20+I20+L20+M20=D20," ","GRESEALA")</f>
        <v xml:space="preserve"> </v>
      </c>
      <c r="BA66" s="33" t="str">
        <f>IF(O20+P20=D20," ","GRESEALA")</f>
        <v xml:space="preserve"> </v>
      </c>
      <c r="BB66" s="33" t="str">
        <f>IF(Q20+S20+T20+U20+V20+W20=D20," ","GRESEALA")</f>
        <v xml:space="preserve"> </v>
      </c>
      <c r="BC66" s="33" t="str">
        <f>IF(X20+Y20+Z20=D20," ","GRESEALA")</f>
        <v xml:space="preserve"> </v>
      </c>
      <c r="BD66" s="33" t="str">
        <f>IF(E21+F21=D21," ","GRESEALA")</f>
        <v xml:space="preserve"> </v>
      </c>
      <c r="BE66" s="17" t="str">
        <f>IF(G21+K21+I21+L21+M21=D21," ","GRESEALA")</f>
        <v xml:space="preserve"> </v>
      </c>
      <c r="BF66" s="33" t="str">
        <f>IF(O21+P21=D21," ","GRESEALA")</f>
        <v xml:space="preserve"> </v>
      </c>
      <c r="BG66" s="33" t="str">
        <f>IF(Q21+S21+T21+U21+V21+W21=D21," ","GRESEALA")</f>
        <v xml:space="preserve"> </v>
      </c>
      <c r="BH66" s="33" t="str">
        <f>IF(X21+Y21+Z21=D21," ","GRESEALA")</f>
        <v xml:space="preserve"> </v>
      </c>
      <c r="BI66" s="34" t="str">
        <f>IF(E22+F22=D22," ","GRESEALA")</f>
        <v xml:space="preserve"> </v>
      </c>
      <c r="BJ66" s="35" t="str">
        <f>IF(G22+K22+I22+L22+M22=D22," ","GRESEALA")</f>
        <v xml:space="preserve"> </v>
      </c>
      <c r="BK66" s="34" t="str">
        <f>IF(O22+P22=D22," ","GRESEALA")</f>
        <v xml:space="preserve"> </v>
      </c>
      <c r="BL66" s="36" t="str">
        <f>IF(Q22+S22+T22+U22+V22+W22=D22," ","GRESEALA")</f>
        <v xml:space="preserve"> </v>
      </c>
      <c r="BM66" s="37" t="str">
        <f>IF(X22+Y22+Z22=D22," ","GRESEALA")</f>
        <v xml:space="preserve"> </v>
      </c>
      <c r="BN66" s="33" t="str">
        <f>IF(Q35+S35+T35+U35+V35+W35=D35," ","GRESEALA")</f>
        <v xml:space="preserve"> </v>
      </c>
    </row>
    <row r="67" spans="2:66" ht="21" customHeight="1" x14ac:dyDescent="0.35">
      <c r="B67" s="23" t="s">
        <v>127</v>
      </c>
      <c r="C67" s="90"/>
      <c r="D67" s="102">
        <f t="shared" si="1"/>
        <v>0</v>
      </c>
      <c r="E67" s="102">
        <v>0</v>
      </c>
      <c r="F67" s="102">
        <v>0</v>
      </c>
      <c r="G67" s="102">
        <v>0</v>
      </c>
      <c r="H67" s="102">
        <v>0</v>
      </c>
      <c r="I67" s="102">
        <v>0</v>
      </c>
      <c r="J67" s="102">
        <v>0</v>
      </c>
      <c r="K67" s="102">
        <v>0</v>
      </c>
      <c r="L67" s="102">
        <v>0</v>
      </c>
      <c r="M67" s="102">
        <v>0</v>
      </c>
      <c r="N67" s="102">
        <v>0</v>
      </c>
      <c r="O67" s="102">
        <v>0</v>
      </c>
      <c r="P67" s="102">
        <v>0</v>
      </c>
      <c r="Q67" s="102">
        <v>0</v>
      </c>
      <c r="R67" s="102">
        <v>0</v>
      </c>
      <c r="S67" s="102">
        <v>0</v>
      </c>
      <c r="T67" s="102">
        <v>0</v>
      </c>
      <c r="U67" s="102">
        <v>0</v>
      </c>
      <c r="V67" s="102">
        <v>0</v>
      </c>
      <c r="W67" s="102">
        <v>0</v>
      </c>
      <c r="X67" s="102">
        <v>0</v>
      </c>
      <c r="Y67" s="102">
        <v>0</v>
      </c>
      <c r="Z67" s="104"/>
      <c r="AA67" s="102">
        <v>0</v>
      </c>
      <c r="AB67" s="102">
        <v>0</v>
      </c>
      <c r="AC67" s="102">
        <v>0</v>
      </c>
      <c r="AD67" s="102">
        <v>0</v>
      </c>
      <c r="AE67" s="102">
        <v>0</v>
      </c>
      <c r="AF67" s="102">
        <v>0</v>
      </c>
      <c r="AG67" s="102">
        <v>0</v>
      </c>
      <c r="AH67" s="102">
        <v>0</v>
      </c>
      <c r="AI67" s="102">
        <v>0</v>
      </c>
      <c r="AJ67" s="102">
        <v>0</v>
      </c>
      <c r="AK67" s="102">
        <v>0</v>
      </c>
      <c r="AL67" s="102">
        <v>0</v>
      </c>
      <c r="AM67" s="102">
        <v>0</v>
      </c>
      <c r="AN67" s="102">
        <v>0</v>
      </c>
      <c r="AO67" s="102">
        <v>0</v>
      </c>
      <c r="AP67" s="102">
        <v>0</v>
      </c>
      <c r="AQ67" s="102">
        <v>0</v>
      </c>
      <c r="AR67" s="102">
        <v>0</v>
      </c>
      <c r="AS67" s="102">
        <v>0</v>
      </c>
      <c r="AT67" s="67"/>
      <c r="AU67" s="33" t="str">
        <f>IF(E23+F23=D23," ","GRESEALA")</f>
        <v xml:space="preserve"> </v>
      </c>
      <c r="AV67" s="17" t="str">
        <f>IF(G23+K23+I23+L23+M23=D23," ","GRESEALA")</f>
        <v xml:space="preserve"> </v>
      </c>
      <c r="AW67" s="33" t="str">
        <f>IF(O23+P23=D23," ","GRESEALA")</f>
        <v xml:space="preserve"> </v>
      </c>
      <c r="AX67" s="33" t="str">
        <f>IF(Q23+S23+T23+U23+V23+W23=D23," ","GRESEALA")</f>
        <v xml:space="preserve"> </v>
      </c>
      <c r="AY67" s="33" t="str">
        <f>IF(X23+Y23+Z23=D23," ","GRESEALA")</f>
        <v xml:space="preserve"> </v>
      </c>
      <c r="AZ67" s="33" t="str">
        <f>IF(E24+F24=D24," ","GRESEALA")</f>
        <v xml:space="preserve"> </v>
      </c>
      <c r="BA67" s="17" t="str">
        <f>IF(G24+K24+I24+L24+M24=D24," ","GRESEALA")</f>
        <v xml:space="preserve"> </v>
      </c>
      <c r="BB67" s="33" t="str">
        <f>IF(O24+P24=D24," ","GRESEALA")</f>
        <v xml:space="preserve"> </v>
      </c>
      <c r="BC67" s="33" t="str">
        <f>IF(Q24+S24+T24+U24+V24+W24=D24," ","GRESEALA")</f>
        <v xml:space="preserve"> </v>
      </c>
      <c r="BD67" s="33" t="str">
        <f>IF(X24+Y24+Z24=D24," ","GRESEALA")</f>
        <v xml:space="preserve"> </v>
      </c>
      <c r="BE67" s="33" t="str">
        <f>IF(E25+F25=D25," ","GRESEALA")</f>
        <v xml:space="preserve"> </v>
      </c>
      <c r="BF67" s="17" t="str">
        <f>IF(G25+K25+I25+L25+M25=D25," ","GRESEALA")</f>
        <v xml:space="preserve"> </v>
      </c>
      <c r="BG67" s="33" t="str">
        <f>IF(O25+P25=D25," ","GRESEALA")</f>
        <v xml:space="preserve"> </v>
      </c>
      <c r="BH67" s="33" t="str">
        <f>IF(Q25+S25+T25+U25+V25+W25=D25," ","GRESEALA")</f>
        <v xml:space="preserve"> </v>
      </c>
      <c r="BI67" s="33" t="str">
        <f>IF(X25+Y25+Z25=D25," ","GRESEALA")</f>
        <v xml:space="preserve"> </v>
      </c>
      <c r="BJ67" s="33" t="str">
        <f>IF(E26+F26=D26," ","GRESEALA")</f>
        <v xml:space="preserve"> </v>
      </c>
      <c r="BK67" s="17" t="str">
        <f>IF(G26+K26+I26+L26+M26=D26," ","GRESEALA")</f>
        <v xml:space="preserve"> </v>
      </c>
      <c r="BL67" s="33" t="str">
        <f>IF(O26+P26=D26," ","GRESEALA")</f>
        <v xml:space="preserve"> </v>
      </c>
      <c r="BM67" s="33" t="str">
        <f>IF(Q26+S26+T26+U26+V26+W26=D26," ","GRESEALA")</f>
        <v xml:space="preserve"> </v>
      </c>
      <c r="BN67" s="33" t="str">
        <f>IF(X26+Y26+Z26=D26," ","GRESEALA")</f>
        <v xml:space="preserve"> </v>
      </c>
    </row>
    <row r="68" spans="2:66" ht="24" customHeight="1" x14ac:dyDescent="0.35">
      <c r="B68" s="16" t="s">
        <v>128</v>
      </c>
      <c r="C68" s="75" t="s">
        <v>129</v>
      </c>
      <c r="D68" s="93">
        <f>O68+P68</f>
        <v>130</v>
      </c>
      <c r="E68" s="93">
        <f t="shared" ref="E68:AS68" si="60">E20+E23+E26+E29+E32+E35</f>
        <v>69</v>
      </c>
      <c r="F68" s="93">
        <f t="shared" si="60"/>
        <v>61</v>
      </c>
      <c r="G68" s="93">
        <f t="shared" si="60"/>
        <v>16</v>
      </c>
      <c r="H68" s="93">
        <f t="shared" si="60"/>
        <v>14</v>
      </c>
      <c r="I68" s="93">
        <f t="shared" si="60"/>
        <v>15</v>
      </c>
      <c r="J68" s="93">
        <f t="shared" si="60"/>
        <v>8</v>
      </c>
      <c r="K68" s="93">
        <f t="shared" si="60"/>
        <v>3</v>
      </c>
      <c r="L68" s="93">
        <f t="shared" si="60"/>
        <v>26</v>
      </c>
      <c r="M68" s="93">
        <f t="shared" si="60"/>
        <v>70</v>
      </c>
      <c r="N68" s="93">
        <f t="shared" si="60"/>
        <v>23</v>
      </c>
      <c r="O68" s="93">
        <f t="shared" si="60"/>
        <v>73</v>
      </c>
      <c r="P68" s="93">
        <f t="shared" si="60"/>
        <v>57</v>
      </c>
      <c r="Q68" s="93">
        <f t="shared" si="60"/>
        <v>4</v>
      </c>
      <c r="R68" s="93">
        <f t="shared" si="60"/>
        <v>0</v>
      </c>
      <c r="S68" s="93">
        <f t="shared" si="60"/>
        <v>24</v>
      </c>
      <c r="T68" s="93">
        <f t="shared" si="60"/>
        <v>16</v>
      </c>
      <c r="U68" s="93">
        <f t="shared" si="60"/>
        <v>70</v>
      </c>
      <c r="V68" s="93">
        <f t="shared" si="60"/>
        <v>2</v>
      </c>
      <c r="W68" s="93">
        <f t="shared" si="60"/>
        <v>14</v>
      </c>
      <c r="X68" s="93">
        <f t="shared" si="60"/>
        <v>73</v>
      </c>
      <c r="Y68" s="93">
        <f t="shared" si="60"/>
        <v>57</v>
      </c>
      <c r="Z68" s="93">
        <f t="shared" si="60"/>
        <v>0</v>
      </c>
      <c r="AA68" s="93">
        <f t="shared" si="60"/>
        <v>0</v>
      </c>
      <c r="AB68" s="93">
        <f t="shared" si="60"/>
        <v>0</v>
      </c>
      <c r="AC68" s="93">
        <f t="shared" si="60"/>
        <v>0</v>
      </c>
      <c r="AD68" s="93">
        <f t="shared" si="60"/>
        <v>0</v>
      </c>
      <c r="AE68" s="93">
        <f t="shared" si="60"/>
        <v>0</v>
      </c>
      <c r="AF68" s="93">
        <f t="shared" si="60"/>
        <v>0</v>
      </c>
      <c r="AG68" s="93">
        <f t="shared" si="60"/>
        <v>0</v>
      </c>
      <c r="AH68" s="93">
        <f t="shared" si="60"/>
        <v>0</v>
      </c>
      <c r="AI68" s="93">
        <f t="shared" si="60"/>
        <v>0</v>
      </c>
      <c r="AJ68" s="93">
        <f t="shared" si="60"/>
        <v>0</v>
      </c>
      <c r="AK68" s="93">
        <f t="shared" si="60"/>
        <v>0</v>
      </c>
      <c r="AL68" s="93">
        <f t="shared" si="60"/>
        <v>0</v>
      </c>
      <c r="AM68" s="93">
        <f t="shared" si="60"/>
        <v>0</v>
      </c>
      <c r="AN68" s="93">
        <f t="shared" si="60"/>
        <v>0</v>
      </c>
      <c r="AO68" s="93">
        <f t="shared" si="60"/>
        <v>0</v>
      </c>
      <c r="AP68" s="93">
        <f t="shared" si="60"/>
        <v>0</v>
      </c>
      <c r="AQ68" s="93">
        <f t="shared" si="60"/>
        <v>0</v>
      </c>
      <c r="AR68" s="93">
        <f t="shared" si="60"/>
        <v>0</v>
      </c>
      <c r="AS68" s="93">
        <f t="shared" si="60"/>
        <v>130</v>
      </c>
      <c r="AT68" s="74"/>
      <c r="AU68" s="33" t="str">
        <f>IF(E27+F27=D27," ","GRESEALA")</f>
        <v xml:space="preserve"> </v>
      </c>
      <c r="AV68" s="17" t="str">
        <f>IF(G27+K27+I27+L27+M27=D27," ","GRESEALA")</f>
        <v xml:space="preserve"> </v>
      </c>
      <c r="AW68" s="33" t="str">
        <f>IF(O27+P27=D27," ","GRESEALA")</f>
        <v xml:space="preserve"> </v>
      </c>
      <c r="AX68" s="33" t="str">
        <f>IF(Q27+S27+T27+U27+V27+W27=D27," ","GRESEALA")</f>
        <v xml:space="preserve"> </v>
      </c>
      <c r="AY68" s="33" t="str">
        <f>IF(X27+Y27+Z27=D27," ","GRESEALA")</f>
        <v xml:space="preserve"> </v>
      </c>
      <c r="AZ68" s="33" t="str">
        <f>IF(E28+F28=D28," ","GRESEALA")</f>
        <v xml:space="preserve"> </v>
      </c>
      <c r="BA68" s="17" t="str">
        <f>IF(G28+K28+I28+L28++M28=D28," ","GRESEALA")</f>
        <v xml:space="preserve"> </v>
      </c>
      <c r="BB68" s="33" t="str">
        <f>IF(O28+P28=D28," ","GRESEALA")</f>
        <v xml:space="preserve"> </v>
      </c>
      <c r="BC68" s="33" t="str">
        <f>IF(Q28+S28+T28+U28+V28+W28=D28," ","GRESEALA")</f>
        <v xml:space="preserve"> </v>
      </c>
      <c r="BD68" s="33" t="str">
        <f>IF(X28+Y28+Z28=D28," ","GRESEALA")</f>
        <v xml:space="preserve"> </v>
      </c>
      <c r="BE68" s="33" t="str">
        <f>IF(E29+F29=D29," ","GRESEALA")</f>
        <v xml:space="preserve"> </v>
      </c>
      <c r="BF68" s="17" t="str">
        <f>IF(G29+K29+I29+L29+M29=D29," ","GRESEALA")</f>
        <v xml:space="preserve"> </v>
      </c>
      <c r="BG68" s="33" t="str">
        <f>IF(O29+P29=D29," ","GRESEALA")</f>
        <v xml:space="preserve"> </v>
      </c>
      <c r="BH68" s="33" t="str">
        <f>IF(Q29+S29+T29+U29+V29+W29=D29," ","GRESEALA")</f>
        <v xml:space="preserve"> </v>
      </c>
      <c r="BI68" s="33" t="str">
        <f>IF(X29+Y29+Z29=D29," ","GRESEALA")</f>
        <v xml:space="preserve"> </v>
      </c>
      <c r="BJ68" s="33" t="str">
        <f>IF(E30+F30=D30," ","GRESEALA")</f>
        <v xml:space="preserve"> </v>
      </c>
      <c r="BK68" s="17" t="str">
        <f>IF(G30+K30+I30+L30+M30=D30," ","GRESEALA")</f>
        <v xml:space="preserve"> </v>
      </c>
      <c r="BL68" s="33" t="str">
        <f>IF(O30+P30=D30," ","GRESEALA")</f>
        <v xml:space="preserve"> </v>
      </c>
      <c r="BM68" s="33" t="str">
        <f>IF(Q30+S30+T30+U30+V30+W30=D30," ","GRESEALA")</f>
        <v xml:space="preserve"> </v>
      </c>
      <c r="BN68" s="33" t="str">
        <f>IF(X30+Y30+Z30=D30," ","GRESEALA")</f>
        <v xml:space="preserve"> </v>
      </c>
    </row>
    <row r="69" spans="2:66" ht="32.25" customHeight="1" x14ac:dyDescent="0.35">
      <c r="B69" s="16"/>
      <c r="C69" s="75" t="s">
        <v>130</v>
      </c>
      <c r="D69" s="93" t="str">
        <f t="shared" ref="D69:AS69" si="61">IF(D68=D16, "  ", "GRESEALA")</f>
        <v xml:space="preserve">  </v>
      </c>
      <c r="E69" s="93" t="str">
        <f t="shared" si="61"/>
        <v xml:space="preserve">  </v>
      </c>
      <c r="F69" s="93" t="str">
        <f t="shared" si="61"/>
        <v xml:space="preserve">  </v>
      </c>
      <c r="G69" s="93" t="str">
        <f t="shared" si="61"/>
        <v xml:space="preserve">  </v>
      </c>
      <c r="H69" s="93" t="str">
        <f t="shared" si="61"/>
        <v xml:space="preserve">  </v>
      </c>
      <c r="I69" s="93" t="str">
        <f t="shared" si="61"/>
        <v xml:space="preserve">  </v>
      </c>
      <c r="J69" s="93" t="str">
        <f t="shared" si="61"/>
        <v xml:space="preserve">  </v>
      </c>
      <c r="K69" s="93" t="str">
        <f t="shared" si="61"/>
        <v xml:space="preserve">  </v>
      </c>
      <c r="L69" s="93" t="str">
        <f t="shared" si="61"/>
        <v xml:space="preserve">  </v>
      </c>
      <c r="M69" s="93" t="str">
        <f t="shared" si="61"/>
        <v xml:space="preserve">  </v>
      </c>
      <c r="N69" s="93" t="str">
        <f t="shared" si="61"/>
        <v xml:space="preserve">  </v>
      </c>
      <c r="O69" s="93" t="str">
        <f t="shared" si="61"/>
        <v xml:space="preserve">  </v>
      </c>
      <c r="P69" s="93" t="str">
        <f t="shared" si="61"/>
        <v xml:space="preserve">  </v>
      </c>
      <c r="Q69" s="93" t="str">
        <f t="shared" si="61"/>
        <v xml:space="preserve">  </v>
      </c>
      <c r="R69" s="93" t="str">
        <f t="shared" si="61"/>
        <v xml:space="preserve">  </v>
      </c>
      <c r="S69" s="93" t="str">
        <f t="shared" si="61"/>
        <v xml:space="preserve">  </v>
      </c>
      <c r="T69" s="93" t="str">
        <f t="shared" si="61"/>
        <v xml:space="preserve">  </v>
      </c>
      <c r="U69" s="93" t="str">
        <f t="shared" si="61"/>
        <v xml:space="preserve">  </v>
      </c>
      <c r="V69" s="93" t="str">
        <f t="shared" si="61"/>
        <v xml:space="preserve">  </v>
      </c>
      <c r="W69" s="93" t="str">
        <f t="shared" si="61"/>
        <v xml:space="preserve">  </v>
      </c>
      <c r="X69" s="93" t="str">
        <f t="shared" si="61"/>
        <v xml:space="preserve">  </v>
      </c>
      <c r="Y69" s="93" t="str">
        <f t="shared" si="61"/>
        <v xml:space="preserve">  </v>
      </c>
      <c r="Z69" s="93" t="str">
        <f t="shared" si="61"/>
        <v xml:space="preserve">  </v>
      </c>
      <c r="AA69" s="93" t="str">
        <f t="shared" si="61"/>
        <v xml:space="preserve">  </v>
      </c>
      <c r="AB69" s="93" t="str">
        <f t="shared" si="61"/>
        <v xml:space="preserve">  </v>
      </c>
      <c r="AC69" s="93" t="str">
        <f t="shared" si="61"/>
        <v xml:space="preserve">  </v>
      </c>
      <c r="AD69" s="93" t="str">
        <f t="shared" si="61"/>
        <v xml:space="preserve">  </v>
      </c>
      <c r="AE69" s="93" t="str">
        <f t="shared" si="61"/>
        <v xml:space="preserve">  </v>
      </c>
      <c r="AF69" s="93" t="str">
        <f t="shared" si="61"/>
        <v xml:space="preserve">  </v>
      </c>
      <c r="AG69" s="93" t="str">
        <f t="shared" si="61"/>
        <v xml:space="preserve">  </v>
      </c>
      <c r="AH69" s="93" t="str">
        <f t="shared" si="61"/>
        <v xml:space="preserve">  </v>
      </c>
      <c r="AI69" s="93" t="str">
        <f t="shared" si="61"/>
        <v xml:space="preserve">  </v>
      </c>
      <c r="AJ69" s="93" t="str">
        <f t="shared" si="61"/>
        <v xml:space="preserve">  </v>
      </c>
      <c r="AK69" s="93" t="str">
        <f t="shared" si="61"/>
        <v xml:space="preserve">  </v>
      </c>
      <c r="AL69" s="93" t="str">
        <f t="shared" si="61"/>
        <v xml:space="preserve">  </v>
      </c>
      <c r="AM69" s="93" t="str">
        <f t="shared" si="61"/>
        <v xml:space="preserve">  </v>
      </c>
      <c r="AN69" s="93" t="str">
        <f t="shared" si="61"/>
        <v xml:space="preserve">  </v>
      </c>
      <c r="AO69" s="93" t="str">
        <f t="shared" si="61"/>
        <v xml:space="preserve">  </v>
      </c>
      <c r="AP69" s="93" t="str">
        <f t="shared" si="61"/>
        <v xml:space="preserve">  </v>
      </c>
      <c r="AQ69" s="93" t="str">
        <f t="shared" si="61"/>
        <v xml:space="preserve">  </v>
      </c>
      <c r="AR69" s="93" t="str">
        <f t="shared" si="61"/>
        <v xml:space="preserve">  </v>
      </c>
      <c r="AS69" s="93" t="str">
        <f t="shared" si="61"/>
        <v xml:space="preserve">  </v>
      </c>
      <c r="AT69" s="92"/>
      <c r="AU69" s="33" t="str">
        <f>IF(E31+F31=D31," ","GRESEALA")</f>
        <v xml:space="preserve"> </v>
      </c>
      <c r="AV69" s="17" t="str">
        <f>IF(G31+K31+I31+L31+M31=D31," ","GRESEALA")</f>
        <v xml:space="preserve"> </v>
      </c>
      <c r="AW69" s="33" t="str">
        <f>IF(O31+P31=D31," ","GRESEALA")</f>
        <v xml:space="preserve"> </v>
      </c>
      <c r="AX69" s="33" t="str">
        <f>IF(Q31+S31+T31+U31+V31+W31=D31," ","GRESEALA")</f>
        <v xml:space="preserve"> </v>
      </c>
      <c r="AY69" s="33" t="str">
        <f>IF(X31+Y31+Z31=D31," ","GRESEALA")</f>
        <v xml:space="preserve"> </v>
      </c>
      <c r="AZ69" s="33" t="str">
        <f>IF(E32+F32=D32," ","GRESEALA")</f>
        <v xml:space="preserve"> </v>
      </c>
      <c r="BA69" s="17" t="str">
        <f>IF(G32+K32+I32+L32+M32=D32," ","GRESEALA")</f>
        <v xml:space="preserve"> </v>
      </c>
      <c r="BB69" s="33" t="str">
        <f>IF(O32+P32=D32," ","GRESEALA")</f>
        <v xml:space="preserve"> </v>
      </c>
      <c r="BC69" s="33" t="str">
        <f>IF(Q32+S32+T32+U32+V32+W32=D32," ","GRESEALA")</f>
        <v xml:space="preserve"> </v>
      </c>
      <c r="BD69" s="33" t="str">
        <f>IF(X32+Y32+Z32=D32," ","GRESEALA")</f>
        <v xml:space="preserve"> </v>
      </c>
      <c r="BE69" s="33" t="str">
        <f>IF(E33+F33=D33," ","GRESEALA")</f>
        <v xml:space="preserve"> </v>
      </c>
      <c r="BF69" s="17" t="str">
        <f>IF(G33+K33+I33+L33+M33=D33," ","GRESEALA")</f>
        <v xml:space="preserve"> </v>
      </c>
      <c r="BG69" s="33" t="str">
        <f>IF(O33+P33=D33," ","GRESEALA")</f>
        <v xml:space="preserve"> </v>
      </c>
      <c r="BH69" s="33" t="str">
        <f>IF(Q33+S33+T33+U33+V33+W33=D33," ","GRESEALA")</f>
        <v xml:space="preserve"> </v>
      </c>
      <c r="BI69" s="33" t="str">
        <f>IF(X33+Y33+Z33=D33," ","GRESEALA")</f>
        <v xml:space="preserve"> </v>
      </c>
      <c r="BJ69" s="33" t="str">
        <f>IF(E34+F34=D34," ","GRESEALA")</f>
        <v xml:space="preserve"> </v>
      </c>
      <c r="BK69" s="17" t="str">
        <f>IF(G34+K34+I34+L34+M34=D34," ","GRESEALA")</f>
        <v xml:space="preserve"> </v>
      </c>
      <c r="BL69" s="33" t="str">
        <f>IF(O34+P34=D34," ","GRESEALA")</f>
        <v xml:space="preserve"> </v>
      </c>
      <c r="BM69" s="33" t="str">
        <f>IF(Q34+S34+T34+U34+V34+W34=D34," ","GRESEALA")</f>
        <v xml:space="preserve"> </v>
      </c>
      <c r="BN69" s="33" t="str">
        <f>IF(X34+Y34+Z34=D34," ","GRESEALA")</f>
        <v xml:space="preserve"> </v>
      </c>
    </row>
    <row r="70" spans="2:66" ht="23.25" customHeight="1" x14ac:dyDescent="0.35">
      <c r="C70" s="4" t="s">
        <v>131</v>
      </c>
      <c r="D70" s="38"/>
      <c r="E70" s="38"/>
      <c r="F70" s="38"/>
      <c r="G70" s="38"/>
      <c r="H70" s="38"/>
      <c r="I70" s="38"/>
      <c r="J70" s="38"/>
      <c r="K70" s="39"/>
      <c r="L70" s="39"/>
      <c r="M70" s="40"/>
      <c r="N70" s="40"/>
      <c r="O70" s="40"/>
      <c r="P70" s="40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10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3"/>
      <c r="AV70" s="43"/>
      <c r="AW70" s="43"/>
      <c r="BA70" s="43"/>
      <c r="BB70" s="43"/>
      <c r="BC70" s="43"/>
      <c r="BD70" s="43"/>
      <c r="BE70" s="43"/>
      <c r="BG70" s="43"/>
      <c r="BH70" s="43"/>
    </row>
    <row r="71" spans="2:66" ht="22.5" customHeight="1" x14ac:dyDescent="0.35">
      <c r="C71" s="2" t="s">
        <v>132</v>
      </c>
      <c r="D71" s="38"/>
      <c r="E71" s="38"/>
      <c r="F71" s="38"/>
      <c r="G71" s="38"/>
      <c r="H71" s="38"/>
      <c r="I71" s="38"/>
      <c r="J71" s="38"/>
      <c r="K71" s="39"/>
      <c r="L71" s="39"/>
      <c r="M71" s="40"/>
      <c r="N71" s="40"/>
      <c r="O71" s="40"/>
      <c r="P71" s="40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3"/>
      <c r="AV71" s="43"/>
      <c r="AW71" s="43"/>
      <c r="BA71" s="43"/>
      <c r="BB71" s="43"/>
      <c r="BC71" s="43"/>
      <c r="BD71" s="43"/>
      <c r="BE71" s="43"/>
      <c r="BG71" s="43"/>
      <c r="BH71" s="43"/>
    </row>
    <row r="72" spans="2:66" ht="22.5" customHeight="1" x14ac:dyDescent="0.35">
      <c r="C72" s="2" t="s">
        <v>133</v>
      </c>
      <c r="D72" s="38"/>
      <c r="E72" s="38"/>
      <c r="F72" s="38"/>
      <c r="G72" s="38"/>
      <c r="H72" s="38"/>
      <c r="I72" s="38"/>
      <c r="J72" s="38"/>
      <c r="K72" s="39"/>
      <c r="L72" s="39"/>
      <c r="M72" s="40"/>
      <c r="N72" s="40"/>
      <c r="O72" s="40"/>
      <c r="P72" s="40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</row>
    <row r="73" spans="2:66" ht="19.5" customHeight="1" x14ac:dyDescent="0.35">
      <c r="C73" s="2" t="s">
        <v>134</v>
      </c>
      <c r="D73" s="38"/>
      <c r="E73" s="38"/>
      <c r="F73" s="38"/>
      <c r="G73" s="38"/>
      <c r="H73" s="38"/>
      <c r="I73" s="38"/>
      <c r="J73" s="38"/>
      <c r="K73" s="39"/>
      <c r="L73" s="39"/>
      <c r="M73" s="40"/>
      <c r="N73" s="40"/>
      <c r="O73" s="40"/>
      <c r="P73" s="40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</row>
    <row r="74" spans="2:66" ht="20.25" customHeight="1" x14ac:dyDescent="0.35">
      <c r="C74" s="2" t="s">
        <v>135</v>
      </c>
      <c r="D74" s="38"/>
      <c r="E74" s="38"/>
      <c r="F74" s="38"/>
      <c r="G74" s="38"/>
      <c r="H74" s="38"/>
      <c r="I74" s="38"/>
      <c r="J74" s="38"/>
      <c r="K74" s="39"/>
      <c r="L74" s="39"/>
      <c r="M74" s="40"/>
      <c r="N74" s="40"/>
      <c r="O74" s="40"/>
      <c r="P74" s="40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</row>
    <row r="75" spans="2:66" ht="23.25" customHeight="1" x14ac:dyDescent="0.35">
      <c r="C75" s="2" t="s">
        <v>136</v>
      </c>
      <c r="D75" s="38"/>
      <c r="E75" s="38"/>
      <c r="F75" s="38"/>
      <c r="G75" s="38"/>
      <c r="H75" s="38"/>
      <c r="I75" s="38"/>
      <c r="J75" s="38"/>
      <c r="K75" s="39"/>
      <c r="L75" s="39"/>
      <c r="M75" s="40"/>
      <c r="N75" s="40"/>
      <c r="O75" s="40"/>
      <c r="P75" s="40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</row>
    <row r="76" spans="2:66" ht="20.25" customHeight="1" x14ac:dyDescent="0.35">
      <c r="C76" s="2" t="s">
        <v>137</v>
      </c>
      <c r="D76" s="38"/>
      <c r="E76" s="38"/>
      <c r="F76" s="38"/>
      <c r="G76" s="38"/>
      <c r="H76" s="38"/>
      <c r="I76" s="38"/>
      <c r="J76" s="38"/>
      <c r="K76" s="39"/>
      <c r="L76" s="39"/>
      <c r="M76" s="40"/>
      <c r="N76" s="40"/>
      <c r="O76" s="40"/>
      <c r="P76" s="40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</row>
    <row r="77" spans="2:66" ht="21" customHeight="1" x14ac:dyDescent="0.35">
      <c r="C77" s="3" t="s">
        <v>138</v>
      </c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</row>
    <row r="78" spans="2:66" ht="23.25" customHeight="1" x14ac:dyDescent="0.35">
      <c r="C78" s="2" t="s">
        <v>139</v>
      </c>
      <c r="D78" s="38"/>
      <c r="E78" s="38"/>
      <c r="F78" s="38"/>
      <c r="G78" s="38"/>
      <c r="H78" s="38"/>
      <c r="I78" s="38"/>
      <c r="J78" s="38"/>
      <c r="K78" s="39"/>
      <c r="L78" s="39"/>
      <c r="M78" s="40"/>
      <c r="N78" s="40"/>
      <c r="O78" s="40"/>
      <c r="P78" s="40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</row>
    <row r="79" spans="2:66" ht="21" customHeight="1" x14ac:dyDescent="0.35">
      <c r="C79" s="2" t="s">
        <v>140</v>
      </c>
      <c r="D79" s="38"/>
      <c r="E79" s="38"/>
      <c r="F79" s="38"/>
      <c r="G79" s="38"/>
      <c r="H79" s="38"/>
      <c r="I79" s="38"/>
      <c r="J79" s="38"/>
      <c r="K79" s="39"/>
      <c r="L79" s="39"/>
      <c r="M79" s="40"/>
      <c r="N79" s="40"/>
      <c r="O79" s="40"/>
      <c r="P79" s="40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</row>
    <row r="80" spans="2:66" ht="24" customHeight="1" x14ac:dyDescent="0.35">
      <c r="C80" s="2" t="s">
        <v>141</v>
      </c>
      <c r="D80" s="38"/>
      <c r="E80" s="38"/>
      <c r="F80" s="38"/>
      <c r="G80" s="38"/>
      <c r="H80" s="38"/>
      <c r="I80" s="38"/>
      <c r="J80" s="38"/>
      <c r="K80" s="39"/>
      <c r="L80" s="39"/>
      <c r="M80" s="40"/>
      <c r="N80" s="40"/>
      <c r="O80" s="40"/>
      <c r="P80" s="40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</row>
    <row r="81" spans="2:60" ht="26.25" customHeight="1" x14ac:dyDescent="0.35">
      <c r="C81" s="2" t="s">
        <v>142</v>
      </c>
      <c r="D81" s="38"/>
      <c r="E81" s="38"/>
      <c r="F81" s="38"/>
      <c r="G81" s="38"/>
      <c r="H81" s="38"/>
      <c r="I81" s="38"/>
      <c r="J81" s="38"/>
      <c r="K81" s="39"/>
      <c r="L81" s="39"/>
      <c r="M81" s="40"/>
      <c r="N81" s="40"/>
      <c r="O81" s="40"/>
      <c r="P81" s="40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BB81" s="10"/>
      <c r="BC81" s="10"/>
      <c r="BD81" s="10"/>
      <c r="BE81" s="10"/>
      <c r="BF81" s="10"/>
      <c r="BG81" s="10"/>
      <c r="BH81" s="10"/>
    </row>
    <row r="82" spans="2:60" ht="24" customHeight="1" x14ac:dyDescent="0.35">
      <c r="C82" s="4" t="s">
        <v>143</v>
      </c>
      <c r="D82" s="38"/>
      <c r="E82" s="38"/>
      <c r="F82" s="38"/>
      <c r="G82" s="38"/>
      <c r="H82" s="38"/>
      <c r="I82" s="38"/>
      <c r="J82" s="38"/>
      <c r="K82" s="39"/>
      <c r="L82" s="39"/>
      <c r="M82" s="40"/>
      <c r="N82" s="40"/>
      <c r="O82" s="40"/>
      <c r="P82" s="40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BB82" s="10"/>
      <c r="BC82" s="10"/>
      <c r="BD82" s="10"/>
      <c r="BE82" s="10"/>
      <c r="BF82" s="10"/>
      <c r="BG82" s="10"/>
      <c r="BH82" s="10"/>
    </row>
    <row r="83" spans="2:60" ht="22.5" customHeight="1" x14ac:dyDescent="0.35">
      <c r="C83" s="4" t="s">
        <v>144</v>
      </c>
      <c r="D83" s="38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BB83" s="10"/>
      <c r="BC83" s="10"/>
      <c r="BD83" s="10"/>
      <c r="BE83" s="10"/>
      <c r="BF83" s="10"/>
      <c r="BG83" s="10"/>
      <c r="BH83" s="10"/>
    </row>
    <row r="84" spans="2:60" ht="27" customHeight="1" x14ac:dyDescent="0.35">
      <c r="BB84" s="10"/>
      <c r="BC84" s="10"/>
      <c r="BD84" s="10"/>
      <c r="BE84" s="10"/>
      <c r="BF84" s="10"/>
      <c r="BG84" s="10"/>
      <c r="BH84" s="10"/>
    </row>
    <row r="85" spans="2:60" s="47" customFormat="1" ht="46.5" customHeight="1" x14ac:dyDescent="0.35">
      <c r="C85" s="188" t="s">
        <v>186</v>
      </c>
      <c r="D85" s="189"/>
      <c r="E85" s="48"/>
      <c r="F85" s="49"/>
      <c r="G85" s="50"/>
      <c r="H85" s="50"/>
      <c r="I85" s="50"/>
      <c r="J85" s="50"/>
      <c r="K85" s="50"/>
      <c r="L85" s="50"/>
      <c r="M85" s="51"/>
      <c r="N85" s="50"/>
      <c r="Z85" s="51"/>
      <c r="AA85" s="51"/>
      <c r="AB85" s="51"/>
      <c r="AC85" s="51"/>
      <c r="AD85" s="51"/>
      <c r="AE85" s="51"/>
      <c r="AV85" s="51"/>
      <c r="AW85" s="51"/>
      <c r="AX85" s="51"/>
      <c r="AY85" s="51"/>
      <c r="AZ85" s="51"/>
      <c r="BA85" s="51"/>
    </row>
    <row r="86" spans="2:60" s="47" customFormat="1" ht="12.75" customHeight="1" x14ac:dyDescent="0.35">
      <c r="B86" s="52"/>
      <c r="C86" s="48"/>
      <c r="D86" s="48"/>
      <c r="E86" s="48"/>
      <c r="F86" s="49"/>
      <c r="G86" s="50"/>
      <c r="H86" s="50"/>
      <c r="I86" s="50"/>
      <c r="J86" s="50"/>
      <c r="K86" s="50"/>
      <c r="L86" s="50"/>
      <c r="M86" s="51"/>
      <c r="N86" s="50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V86" s="51"/>
      <c r="AW86" s="51"/>
      <c r="AX86" s="51"/>
      <c r="AY86" s="51"/>
      <c r="AZ86" s="51"/>
      <c r="BA86" s="51"/>
    </row>
    <row r="87" spans="2:60" s="47" customFormat="1" ht="19.899999999999999" customHeight="1" x14ac:dyDescent="0.35">
      <c r="B87" s="52"/>
      <c r="C87" s="48"/>
      <c r="D87" s="48"/>
      <c r="E87" s="48"/>
      <c r="F87" s="49"/>
      <c r="G87" s="50"/>
      <c r="H87" s="50"/>
      <c r="I87" s="50"/>
      <c r="J87" s="50"/>
      <c r="K87" s="50"/>
      <c r="L87" s="50"/>
      <c r="M87" s="51"/>
      <c r="N87" s="50"/>
      <c r="Z87" s="51"/>
      <c r="AA87" s="51"/>
      <c r="AB87" s="51"/>
      <c r="AC87" s="51"/>
      <c r="AD87" s="51"/>
      <c r="AE87" s="51"/>
      <c r="AV87" s="51"/>
      <c r="AW87" s="51"/>
      <c r="AX87" s="51"/>
      <c r="AY87" s="51"/>
      <c r="AZ87" s="51"/>
      <c r="BA87" s="51"/>
    </row>
    <row r="88" spans="2:60" s="94" customFormat="1" ht="19.899999999999999" customHeight="1" x14ac:dyDescent="0.35">
      <c r="C88" s="117" t="s">
        <v>145</v>
      </c>
      <c r="D88" s="96"/>
      <c r="E88" s="96"/>
      <c r="J88" s="119"/>
      <c r="K88" s="119"/>
      <c r="L88" s="119"/>
      <c r="M88" s="119"/>
      <c r="N88" s="119"/>
      <c r="Y88" s="119" t="s">
        <v>146</v>
      </c>
      <c r="Z88" s="119"/>
      <c r="AA88" s="119"/>
    </row>
    <row r="89" spans="2:60" s="91" customFormat="1" ht="32.25" customHeight="1" x14ac:dyDescent="0.35">
      <c r="C89" s="120" t="s">
        <v>195</v>
      </c>
      <c r="D89" s="98"/>
      <c r="E89" s="98"/>
      <c r="F89" s="98"/>
      <c r="J89" s="122"/>
      <c r="K89" s="122"/>
      <c r="L89" s="122"/>
      <c r="M89" s="122"/>
      <c r="N89" s="122"/>
      <c r="Y89" s="122" t="s">
        <v>191</v>
      </c>
      <c r="Z89" s="122"/>
      <c r="AA89" s="122"/>
      <c r="AU89" s="99"/>
      <c r="AV89" s="99"/>
      <c r="AW89" s="99"/>
      <c r="AX89" s="99"/>
      <c r="AY89" s="99"/>
      <c r="AZ89" s="99"/>
      <c r="BA89" s="99"/>
    </row>
    <row r="90" spans="2:60" ht="32.25" customHeight="1" x14ac:dyDescent="0.35">
      <c r="C90" s="53" t="s">
        <v>147</v>
      </c>
      <c r="N90" s="9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G90" s="10"/>
      <c r="AH90" s="10"/>
      <c r="BB90" s="10"/>
      <c r="BC90" s="10"/>
      <c r="BD90" s="10"/>
      <c r="BE90" s="10"/>
      <c r="BF90" s="10"/>
      <c r="BG90" s="10"/>
      <c r="BH90" s="10"/>
    </row>
    <row r="91" spans="2:60" ht="32.25" customHeight="1" x14ac:dyDescent="0.35">
      <c r="C91" s="54" t="s">
        <v>132</v>
      </c>
      <c r="N91" s="9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G91" s="10"/>
      <c r="AH91" s="10"/>
      <c r="BB91" s="10"/>
      <c r="BC91" s="10"/>
      <c r="BD91" s="10"/>
      <c r="BE91" s="10"/>
      <c r="BF91" s="10"/>
      <c r="BG91" s="10"/>
      <c r="BH91" s="10"/>
    </row>
    <row r="92" spans="2:60" ht="32.25" customHeight="1" x14ac:dyDescent="0.35">
      <c r="C92" s="54" t="s">
        <v>148</v>
      </c>
      <c r="N92" s="9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G92" s="10"/>
      <c r="AH92" s="10"/>
      <c r="BB92" s="10"/>
      <c r="BC92" s="10"/>
      <c r="BD92" s="10"/>
      <c r="BE92" s="10"/>
      <c r="BF92" s="10"/>
      <c r="BG92" s="10"/>
      <c r="BH92" s="10"/>
    </row>
    <row r="93" spans="2:60" ht="32.25" customHeight="1" x14ac:dyDescent="0.35">
      <c r="C93" s="54" t="s">
        <v>149</v>
      </c>
      <c r="N93" s="9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G93" s="10"/>
      <c r="AH93" s="10"/>
      <c r="BB93" s="10"/>
      <c r="BC93" s="10"/>
      <c r="BD93" s="10"/>
      <c r="BE93" s="10"/>
      <c r="BF93" s="10"/>
      <c r="BG93" s="10"/>
      <c r="BH93" s="10"/>
    </row>
    <row r="94" spans="2:60" ht="32.25" customHeight="1" x14ac:dyDescent="0.35">
      <c r="C94" s="54" t="s">
        <v>150</v>
      </c>
      <c r="N94" s="9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G94" s="10"/>
      <c r="AH94" s="10"/>
      <c r="BB94" s="10"/>
      <c r="BC94" s="10"/>
      <c r="BD94" s="10"/>
      <c r="BE94" s="10"/>
      <c r="BF94" s="10"/>
      <c r="BG94" s="10"/>
      <c r="BH94" s="10"/>
    </row>
    <row r="95" spans="2:60" ht="32.25" customHeight="1" x14ac:dyDescent="0.35">
      <c r="C95" s="54" t="s">
        <v>137</v>
      </c>
      <c r="N95" s="9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G95" s="10"/>
      <c r="AH95" s="10"/>
      <c r="BB95" s="10"/>
      <c r="BC95" s="10"/>
      <c r="BD95" s="10"/>
      <c r="BE95" s="10"/>
      <c r="BF95" s="10"/>
      <c r="BG95" s="10"/>
      <c r="BH95" s="10"/>
    </row>
    <row r="96" spans="2:60" ht="32.25" customHeight="1" x14ac:dyDescent="0.35">
      <c r="C96" s="190" t="s">
        <v>151</v>
      </c>
      <c r="D96" s="190"/>
      <c r="E96" s="190"/>
      <c r="F96" s="190"/>
      <c r="G96" s="190"/>
      <c r="H96" s="190"/>
      <c r="I96" s="190"/>
      <c r="J96" s="190"/>
      <c r="K96" s="190"/>
      <c r="L96" s="190"/>
      <c r="M96" s="190"/>
      <c r="N96" s="190"/>
      <c r="O96" s="19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G96" s="10"/>
      <c r="AH96" s="10"/>
      <c r="BB96" s="10"/>
      <c r="BC96" s="10"/>
      <c r="BD96" s="10"/>
      <c r="BE96" s="10"/>
      <c r="BF96" s="10"/>
      <c r="BG96" s="10"/>
      <c r="BH96" s="10"/>
    </row>
    <row r="97" spans="3:60" ht="32.25" customHeight="1" x14ac:dyDescent="0.35">
      <c r="C97" s="54" t="s">
        <v>142</v>
      </c>
      <c r="N97" s="9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G97" s="10"/>
      <c r="AH97" s="10"/>
      <c r="BA97" s="10"/>
      <c r="BB97" s="10"/>
      <c r="BC97" s="10"/>
      <c r="BD97" s="10"/>
      <c r="BE97" s="10"/>
      <c r="BF97" s="10"/>
      <c r="BG97" s="10"/>
      <c r="BH97" s="10"/>
    </row>
    <row r="98" spans="3:60" ht="32.25" customHeight="1" x14ac:dyDescent="0.35">
      <c r="C98" s="53" t="s">
        <v>152</v>
      </c>
      <c r="N98" s="9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G98" s="10"/>
      <c r="AH98" s="10"/>
      <c r="BA98" s="10"/>
      <c r="BB98" s="10"/>
      <c r="BC98" s="10"/>
      <c r="BD98" s="10"/>
      <c r="BE98" s="10"/>
      <c r="BF98" s="10"/>
      <c r="BG98" s="10"/>
      <c r="BH98" s="10"/>
    </row>
    <row r="99" spans="3:60" ht="32.25" customHeight="1" x14ac:dyDescent="0.35">
      <c r="C99" s="55" t="s">
        <v>153</v>
      </c>
      <c r="N99" s="9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G99" s="10"/>
      <c r="AH99" s="10"/>
      <c r="BA99" s="10"/>
      <c r="BB99" s="10"/>
      <c r="BC99" s="10"/>
      <c r="BD99" s="10"/>
      <c r="BE99" s="10"/>
      <c r="BF99" s="10"/>
      <c r="BG99" s="10"/>
      <c r="BH99" s="10"/>
    </row>
    <row r="100" spans="3:60" ht="32.25" customHeight="1" x14ac:dyDescent="0.35">
      <c r="C100" s="55" t="s">
        <v>163</v>
      </c>
      <c r="N100" s="9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G100" s="10"/>
      <c r="AH100" s="10"/>
      <c r="BA100" s="10"/>
      <c r="BB100" s="10"/>
      <c r="BC100" s="10"/>
      <c r="BD100" s="10"/>
      <c r="BE100" s="10"/>
      <c r="BF100" s="10"/>
      <c r="BG100" s="10"/>
      <c r="BH100" s="10"/>
    </row>
    <row r="101" spans="3:60" ht="32.25" customHeight="1" x14ac:dyDescent="0.35">
      <c r="C101" s="55" t="s">
        <v>154</v>
      </c>
      <c r="N101" s="9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G101" s="10"/>
      <c r="AH101" s="10"/>
      <c r="BA101" s="10"/>
      <c r="BB101" s="10"/>
      <c r="BC101" s="10"/>
      <c r="BD101" s="10"/>
      <c r="BE101" s="10"/>
      <c r="BF101" s="10"/>
      <c r="BG101" s="10"/>
      <c r="BH101" s="10"/>
    </row>
    <row r="102" spans="3:60" ht="32.25" customHeight="1" x14ac:dyDescent="0.35">
      <c r="C102" s="56" t="s">
        <v>155</v>
      </c>
      <c r="N102" s="9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G102" s="10"/>
      <c r="AH102" s="10"/>
      <c r="BA102" s="10"/>
      <c r="BB102" s="10"/>
      <c r="BC102" s="10"/>
      <c r="BD102" s="10"/>
      <c r="BE102" s="10"/>
      <c r="BF102" s="10"/>
      <c r="BG102" s="10"/>
      <c r="BH102" s="10"/>
    </row>
    <row r="103" spans="3:60" ht="32.25" customHeight="1" x14ac:dyDescent="0.65">
      <c r="C103" s="57" t="s">
        <v>156</v>
      </c>
      <c r="D103" s="58"/>
      <c r="E103" s="58"/>
      <c r="F103" s="58"/>
      <c r="G103" s="59"/>
      <c r="H103" s="59"/>
      <c r="I103" s="59"/>
      <c r="J103" s="59"/>
      <c r="K103" s="60"/>
      <c r="L103" s="60"/>
      <c r="M103" s="60"/>
      <c r="N103" s="60"/>
      <c r="O103" s="60"/>
      <c r="P103" s="61"/>
      <c r="Q103" s="61"/>
      <c r="R103" s="61"/>
      <c r="S103" s="61"/>
      <c r="T103" s="61"/>
      <c r="U103" s="61"/>
      <c r="V103" s="61"/>
      <c r="W103" s="61"/>
      <c r="X103" s="61"/>
      <c r="BA103" s="10"/>
      <c r="BB103" s="10"/>
      <c r="BC103" s="10"/>
      <c r="BD103" s="10"/>
      <c r="BE103" s="10"/>
      <c r="BF103" s="10"/>
      <c r="BG103" s="10"/>
      <c r="BH103" s="10"/>
    </row>
    <row r="104" spans="3:60" ht="32.25" customHeight="1" x14ac:dyDescent="0.65">
      <c r="C104" s="62" t="s">
        <v>164</v>
      </c>
      <c r="D104" s="58"/>
      <c r="E104" s="58"/>
      <c r="F104" s="58"/>
      <c r="G104" s="59"/>
      <c r="H104" s="59"/>
      <c r="I104" s="59"/>
      <c r="J104" s="59"/>
      <c r="K104" s="60"/>
      <c r="L104" s="60"/>
      <c r="M104" s="60"/>
      <c r="N104" s="60"/>
      <c r="O104" s="60"/>
      <c r="P104" s="61"/>
      <c r="Q104" s="61"/>
      <c r="R104" s="61"/>
      <c r="S104" s="61"/>
      <c r="T104" s="61"/>
      <c r="U104" s="61"/>
      <c r="V104" s="61"/>
      <c r="W104" s="61"/>
      <c r="X104" s="61"/>
      <c r="BA104" s="10"/>
      <c r="BB104" s="10"/>
      <c r="BC104" s="10"/>
      <c r="BD104" s="10"/>
      <c r="BE104" s="10"/>
      <c r="BF104" s="10"/>
      <c r="BG104" s="10"/>
      <c r="BH104" s="10"/>
    </row>
    <row r="105" spans="3:60" ht="32.25" customHeight="1" x14ac:dyDescent="0.35">
      <c r="C105" s="62" t="s">
        <v>157</v>
      </c>
      <c r="D105" s="58"/>
      <c r="E105" s="58"/>
      <c r="F105" s="58"/>
      <c r="G105" s="59"/>
      <c r="H105" s="59"/>
      <c r="I105" s="59"/>
      <c r="J105" s="59"/>
      <c r="K105" s="60"/>
      <c r="L105" s="60"/>
      <c r="M105" s="60"/>
      <c r="N105" s="60"/>
      <c r="O105" s="60"/>
      <c r="P105" s="61"/>
      <c r="Q105" s="61"/>
      <c r="R105" s="61"/>
      <c r="S105" s="61"/>
      <c r="T105" s="61"/>
      <c r="U105" s="61"/>
      <c r="V105" s="61"/>
      <c r="W105" s="61"/>
      <c r="X105" s="61"/>
      <c r="BA105" s="10"/>
      <c r="BB105" s="10"/>
      <c r="BC105" s="10"/>
      <c r="BD105" s="10"/>
      <c r="BE105" s="10"/>
      <c r="BF105" s="10"/>
      <c r="BG105" s="10"/>
      <c r="BH105" s="10"/>
    </row>
    <row r="106" spans="3:60" ht="32.25" customHeight="1" x14ac:dyDescent="0.35">
      <c r="C106" s="62" t="s">
        <v>158</v>
      </c>
      <c r="D106" s="58"/>
      <c r="E106" s="58"/>
      <c r="F106" s="58"/>
      <c r="G106" s="59"/>
      <c r="H106" s="59"/>
      <c r="I106" s="59"/>
      <c r="J106" s="59"/>
      <c r="K106" s="60"/>
      <c r="L106" s="60"/>
      <c r="M106" s="60"/>
      <c r="N106" s="60"/>
      <c r="O106" s="60"/>
      <c r="P106" s="61"/>
      <c r="Q106" s="61"/>
      <c r="R106" s="61"/>
      <c r="S106" s="61"/>
      <c r="T106" s="61"/>
      <c r="U106" s="61"/>
      <c r="V106" s="61"/>
      <c r="W106" s="61"/>
      <c r="X106" s="61"/>
      <c r="BA106" s="10"/>
      <c r="BB106" s="10"/>
      <c r="BC106" s="10"/>
      <c r="BD106" s="10"/>
      <c r="BE106" s="10"/>
      <c r="BF106" s="10"/>
      <c r="BG106" s="10"/>
      <c r="BH106" s="10"/>
    </row>
    <row r="107" spans="3:60" ht="32.25" customHeight="1" x14ac:dyDescent="0.35">
      <c r="C107" s="63" t="s">
        <v>159</v>
      </c>
      <c r="BA107" s="10"/>
      <c r="BB107" s="10"/>
      <c r="BC107" s="10"/>
      <c r="BD107" s="10"/>
      <c r="BE107" s="10"/>
      <c r="BF107" s="10"/>
      <c r="BG107" s="10"/>
      <c r="BH107" s="10"/>
    </row>
    <row r="108" spans="3:60" ht="32.25" customHeight="1" x14ac:dyDescent="0.35">
      <c r="C108" s="64"/>
      <c r="BA108" s="10"/>
      <c r="BB108" s="10"/>
      <c r="BC108" s="10"/>
      <c r="BD108" s="10"/>
      <c r="BE108" s="10"/>
      <c r="BF108" s="10"/>
      <c r="BG108" s="10"/>
      <c r="BH108" s="10"/>
    </row>
    <row r="109" spans="3:60" ht="32.25" customHeight="1" x14ac:dyDescent="0.35">
      <c r="BA109" s="10"/>
      <c r="BB109" s="10"/>
      <c r="BC109" s="10"/>
      <c r="BD109" s="10"/>
      <c r="BE109" s="10"/>
      <c r="BF109" s="10"/>
      <c r="BG109" s="10"/>
      <c r="BH109" s="10"/>
    </row>
    <row r="110" spans="3:60" ht="32.25" customHeight="1" x14ac:dyDescent="0.35">
      <c r="BA110" s="10"/>
      <c r="BB110" s="10"/>
      <c r="BC110" s="10"/>
      <c r="BD110" s="10"/>
      <c r="BE110" s="10"/>
      <c r="BF110" s="10"/>
      <c r="BG110" s="10"/>
      <c r="BH110" s="10"/>
    </row>
    <row r="111" spans="3:60" ht="32.25" customHeight="1" x14ac:dyDescent="0.35">
      <c r="BA111" s="10"/>
      <c r="BB111" s="10"/>
      <c r="BC111" s="10"/>
      <c r="BD111" s="10"/>
      <c r="BE111" s="10"/>
      <c r="BF111" s="10"/>
      <c r="BG111" s="10"/>
      <c r="BH111" s="10"/>
    </row>
    <row r="112" spans="3:60" ht="32.25" customHeight="1" x14ac:dyDescent="0.35"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</row>
    <row r="113" s="10" customFormat="1" ht="32.25" customHeight="1" x14ac:dyDescent="0.35"/>
    <row r="114" s="10" customFormat="1" ht="32.25" customHeight="1" x14ac:dyDescent="0.35"/>
    <row r="115" s="10" customFormat="1" ht="32.25" customHeight="1" x14ac:dyDescent="0.35"/>
    <row r="116" s="10" customFormat="1" ht="32.25" customHeight="1" x14ac:dyDescent="0.35"/>
    <row r="117" s="10" customFormat="1" ht="32.25" customHeight="1" x14ac:dyDescent="0.35"/>
    <row r="118" s="10" customFormat="1" ht="32.25" customHeight="1" x14ac:dyDescent="0.35"/>
    <row r="119" s="10" customFormat="1" ht="32.25" customHeight="1" x14ac:dyDescent="0.35"/>
    <row r="120" s="10" customFormat="1" ht="32.25" customHeight="1" x14ac:dyDescent="0.35"/>
    <row r="121" s="10" customFormat="1" ht="32.25" customHeight="1" x14ac:dyDescent="0.35"/>
    <row r="122" s="10" customFormat="1" ht="32.25" customHeight="1" x14ac:dyDescent="0.35"/>
    <row r="123" s="10" customFormat="1" ht="32.25" customHeight="1" x14ac:dyDescent="0.35"/>
    <row r="124" s="10" customFormat="1" ht="32.25" customHeight="1" x14ac:dyDescent="0.35"/>
    <row r="125" s="10" customFormat="1" ht="32.25" customHeight="1" x14ac:dyDescent="0.35"/>
    <row r="126" s="10" customFormat="1" ht="32.25" customHeight="1" x14ac:dyDescent="0.35"/>
    <row r="127" s="10" customFormat="1" ht="32.25" customHeight="1" x14ac:dyDescent="0.35"/>
    <row r="128" s="10" customFormat="1" ht="32.25" customHeight="1" x14ac:dyDescent="0.35"/>
    <row r="129" s="10" customFormat="1" ht="32.25" customHeight="1" x14ac:dyDescent="0.35"/>
    <row r="130" s="10" customFormat="1" ht="32.25" customHeight="1" x14ac:dyDescent="0.35"/>
    <row r="131" s="10" customFormat="1" ht="32.25" customHeight="1" x14ac:dyDescent="0.35"/>
    <row r="132" s="10" customFormat="1" ht="32.25" customHeight="1" x14ac:dyDescent="0.35"/>
    <row r="133" s="10" customFormat="1" ht="32.25" customHeight="1" x14ac:dyDescent="0.35"/>
    <row r="134" s="10" customFormat="1" ht="32.25" customHeight="1" x14ac:dyDescent="0.35"/>
    <row r="135" s="10" customFormat="1" ht="32.25" customHeight="1" x14ac:dyDescent="0.35"/>
    <row r="136" s="10" customFormat="1" ht="32.25" customHeight="1" x14ac:dyDescent="0.35"/>
    <row r="137" s="10" customFormat="1" ht="32.25" customHeight="1" x14ac:dyDescent="0.35"/>
    <row r="138" s="10" customFormat="1" ht="32.25" customHeight="1" x14ac:dyDescent="0.35"/>
    <row r="139" s="10" customFormat="1" ht="32.25" customHeight="1" x14ac:dyDescent="0.35"/>
    <row r="140" s="10" customFormat="1" ht="32.25" customHeight="1" x14ac:dyDescent="0.35"/>
    <row r="141" s="10" customFormat="1" ht="32.25" customHeight="1" x14ac:dyDescent="0.35"/>
    <row r="142" s="10" customFormat="1" ht="32.25" customHeight="1" x14ac:dyDescent="0.35"/>
    <row r="143" s="10" customFormat="1" ht="32.25" customHeight="1" x14ac:dyDescent="0.35"/>
    <row r="144" s="10" customFormat="1" ht="32.25" customHeight="1" x14ac:dyDescent="0.35"/>
    <row r="145" s="10" customFormat="1" ht="32.25" customHeight="1" x14ac:dyDescent="0.35"/>
  </sheetData>
  <mergeCells count="70">
    <mergeCell ref="C85:D85"/>
    <mergeCell ref="C96:O96"/>
    <mergeCell ref="BG11:BG12"/>
    <mergeCell ref="BH11:BH12"/>
    <mergeCell ref="BI11:BI12"/>
    <mergeCell ref="AU11:AU12"/>
    <mergeCell ref="AV11:AV12"/>
    <mergeCell ref="AW11:AW12"/>
    <mergeCell ref="AX11:AX12"/>
    <mergeCell ref="AY11:AY12"/>
    <mergeCell ref="AZ11:AZ12"/>
    <mergeCell ref="AO9:AO11"/>
    <mergeCell ref="AP9:AP11"/>
    <mergeCell ref="AQ9:AQ11"/>
    <mergeCell ref="AR9:AR11"/>
    <mergeCell ref="AS9:AS11"/>
    <mergeCell ref="BJ11:BJ12"/>
    <mergeCell ref="BK11:BK12"/>
    <mergeCell ref="BL11:BL12"/>
    <mergeCell ref="BA11:BA12"/>
    <mergeCell ref="BB11:BB12"/>
    <mergeCell ref="BC11:BC12"/>
    <mergeCell ref="BD11:BD12"/>
    <mergeCell ref="BE11:BE12"/>
    <mergeCell ref="BF11:BF12"/>
    <mergeCell ref="AT9:AT11"/>
    <mergeCell ref="AI9:AI11"/>
    <mergeCell ref="AJ9:AJ11"/>
    <mergeCell ref="AK9:AK11"/>
    <mergeCell ref="AL9:AL11"/>
    <mergeCell ref="AM9:AM11"/>
    <mergeCell ref="AN9:AN11"/>
    <mergeCell ref="AH9:AH11"/>
    <mergeCell ref="T9:T11"/>
    <mergeCell ref="U9:U11"/>
    <mergeCell ref="V9:V11"/>
    <mergeCell ref="W9:W11"/>
    <mergeCell ref="X9:X11"/>
    <mergeCell ref="Y9:Y11"/>
    <mergeCell ref="Z9:Z11"/>
    <mergeCell ref="AA9:AD9"/>
    <mergeCell ref="AE9:AE11"/>
    <mergeCell ref="AF9:AF11"/>
    <mergeCell ref="AG9:AG11"/>
    <mergeCell ref="N9:N11"/>
    <mergeCell ref="O9:O11"/>
    <mergeCell ref="P9:P11"/>
    <mergeCell ref="Q9:Q11"/>
    <mergeCell ref="R9:R11"/>
    <mergeCell ref="I9:I11"/>
    <mergeCell ref="J9:J11"/>
    <mergeCell ref="K9:K11"/>
    <mergeCell ref="L9:L11"/>
    <mergeCell ref="M9:M11"/>
    <mergeCell ref="B4:AR4"/>
    <mergeCell ref="B7:B11"/>
    <mergeCell ref="C7:C11"/>
    <mergeCell ref="D7:AT7"/>
    <mergeCell ref="D8:D11"/>
    <mergeCell ref="E8:F8"/>
    <mergeCell ref="G8:N8"/>
    <mergeCell ref="O8:P8"/>
    <mergeCell ref="Q8:W8"/>
    <mergeCell ref="X8:Z8"/>
    <mergeCell ref="S9:S11"/>
    <mergeCell ref="AA8:AS8"/>
    <mergeCell ref="E9:E11"/>
    <mergeCell ref="F9:F11"/>
    <mergeCell ref="G9:G11"/>
    <mergeCell ref="H9:H11"/>
  </mergeCells>
  <dataValidations count="1">
    <dataValidation type="list" allowBlank="1" showInputMessage="1" showErrorMessage="1" sqref="T5" xr:uid="{96FFF7F1-EB69-4143-8694-A4FDC19C7FF3}">
      <formula1>$HO$4:$HO$15</formula1>
    </dataValidation>
  </dataValidations>
  <pageMargins left="0.25" right="0.25" top="0.25" bottom="0.25" header="0.23622047244094499" footer="0.15748031496063"/>
  <pageSetup paperSize="9" scale="25" fitToWidth="0" fitToHeight="0" orientation="landscape" horizontalDpi="4294967295" verticalDpi="4294967295" r:id="rId1"/>
  <headerFooter alignWithMargins="0">
    <oddFooter>Page &amp;P</oddFooter>
  </headerFooter>
  <rowBreaks count="1" manualBreakCount="1">
    <brk id="47" min="1" max="39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3CEB25-BBAE-4E30-AB8E-366C94E0134F}">
  <dimension ref="A1:HO145"/>
  <sheetViews>
    <sheetView topLeftCell="B10" zoomScale="60" zoomScaleNormal="60" workbookViewId="0">
      <selection activeCell="Y18" sqref="Y18"/>
    </sheetView>
  </sheetViews>
  <sheetFormatPr defaultRowHeight="12.75" customHeight="1" x14ac:dyDescent="0.35"/>
  <cols>
    <col min="1" max="1" width="3.42578125" style="10" hidden="1" customWidth="1"/>
    <col min="2" max="2" width="11.28515625" style="10" customWidth="1"/>
    <col min="3" max="3" width="47.5703125" style="6" customWidth="1"/>
    <col min="4" max="4" width="14.5703125" style="7" customWidth="1"/>
    <col min="5" max="5" width="14.140625" style="7" customWidth="1"/>
    <col min="6" max="6" width="13" style="7" customWidth="1"/>
    <col min="7" max="7" width="13.140625" style="5" customWidth="1"/>
    <col min="8" max="8" width="13.5703125" style="5" customWidth="1"/>
    <col min="9" max="9" width="13" style="5" customWidth="1"/>
    <col min="10" max="10" width="12.7109375" style="5" customWidth="1"/>
    <col min="11" max="12" width="13" style="8" customWidth="1"/>
    <col min="13" max="13" width="15.7109375" style="8" customWidth="1"/>
    <col min="14" max="14" width="13.7109375" style="8" customWidth="1"/>
    <col min="15" max="15" width="14.140625" style="8" customWidth="1"/>
    <col min="16" max="16" width="14" style="9" customWidth="1"/>
    <col min="17" max="17" width="13.140625" style="9" customWidth="1"/>
    <col min="18" max="18" width="9.5703125" style="9" customWidth="1"/>
    <col min="19" max="19" width="12.42578125" style="9" customWidth="1"/>
    <col min="20" max="20" width="15.85546875" style="9" customWidth="1"/>
    <col min="21" max="21" width="14" style="9" customWidth="1"/>
    <col min="22" max="22" width="11.7109375" style="9" customWidth="1"/>
    <col min="23" max="23" width="11.5703125" style="9" customWidth="1"/>
    <col min="24" max="24" width="19.85546875" style="9" customWidth="1"/>
    <col min="25" max="25" width="17.140625" style="9" customWidth="1"/>
    <col min="26" max="26" width="10.140625" style="9" customWidth="1"/>
    <col min="27" max="27" width="11.140625" style="9" customWidth="1"/>
    <col min="28" max="28" width="9.28515625" style="9" customWidth="1"/>
    <col min="29" max="29" width="10.85546875" style="9" customWidth="1"/>
    <col min="30" max="30" width="9.42578125" style="9" customWidth="1"/>
    <col min="31" max="31" width="10.5703125" style="9" customWidth="1"/>
    <col min="32" max="32" width="9.5703125" style="9" customWidth="1"/>
    <col min="33" max="33" width="9.140625" style="9" customWidth="1"/>
    <col min="34" max="34" width="11.5703125" style="9" customWidth="1"/>
    <col min="35" max="35" width="8.42578125" style="10" customWidth="1"/>
    <col min="36" max="36" width="9.85546875" style="10" customWidth="1"/>
    <col min="37" max="37" width="9.28515625" style="10" customWidth="1"/>
    <col min="38" max="38" width="8.5703125" style="10" customWidth="1"/>
    <col min="39" max="39" width="9.42578125" style="10" customWidth="1"/>
    <col min="40" max="40" width="9.28515625" style="10" customWidth="1"/>
    <col min="41" max="41" width="10.140625" style="10" customWidth="1"/>
    <col min="42" max="42" width="9.28515625" style="10" customWidth="1"/>
    <col min="43" max="43" width="11.85546875" style="10" customWidth="1"/>
    <col min="44" max="44" width="8.7109375" style="10" customWidth="1"/>
    <col min="45" max="45" width="14.140625" style="10" customWidth="1"/>
    <col min="46" max="46" width="15.140625" style="10" hidden="1" customWidth="1"/>
    <col min="47" max="60" width="12.140625" style="44" customWidth="1"/>
    <col min="61" max="65" width="12.140625" style="10" customWidth="1"/>
    <col min="66" max="82" width="26.140625" style="10" customWidth="1"/>
    <col min="83" max="222" width="9.140625" style="10"/>
    <col min="223" max="223" width="13.42578125" style="10" customWidth="1"/>
    <col min="224" max="264" width="9.140625" style="10"/>
    <col min="265" max="265" width="0" style="10" hidden="1" customWidth="1"/>
    <col min="266" max="266" width="15.5703125" style="10" customWidth="1"/>
    <col min="267" max="267" width="55.140625" style="10" customWidth="1"/>
    <col min="268" max="268" width="15.5703125" style="10" customWidth="1"/>
    <col min="269" max="270" width="13" style="10" customWidth="1"/>
    <col min="271" max="272" width="13.140625" style="10" customWidth="1"/>
    <col min="273" max="273" width="10.5703125" style="10" customWidth="1"/>
    <col min="274" max="274" width="12.42578125" style="10" customWidth="1"/>
    <col min="275" max="275" width="11.5703125" style="10" customWidth="1"/>
    <col min="276" max="276" width="12.28515625" style="10" customWidth="1"/>
    <col min="277" max="277" width="12.7109375" style="10" customWidth="1"/>
    <col min="278" max="278" width="12.5703125" style="10" customWidth="1"/>
    <col min="279" max="279" width="13.140625" style="10" customWidth="1"/>
    <col min="280" max="280" width="13.42578125" style="10" customWidth="1"/>
    <col min="281" max="281" width="10.28515625" style="10" customWidth="1"/>
    <col min="282" max="282" width="14.28515625" style="10" customWidth="1"/>
    <col min="283" max="283" width="12.85546875" style="10" customWidth="1"/>
    <col min="284" max="284" width="12" style="10" customWidth="1"/>
    <col min="285" max="285" width="16.28515625" style="10" customWidth="1"/>
    <col min="286" max="286" width="14.5703125" style="10" customWidth="1"/>
    <col min="287" max="287" width="16.85546875" style="10" customWidth="1"/>
    <col min="288" max="288" width="11.140625" style="10" customWidth="1"/>
    <col min="289" max="289" width="10.42578125" style="10" customWidth="1"/>
    <col min="290" max="290" width="10.85546875" style="10" customWidth="1"/>
    <col min="291" max="291" width="10.140625" style="10" customWidth="1"/>
    <col min="292" max="292" width="12.85546875" style="10" customWidth="1"/>
    <col min="293" max="294" width="11" style="10" customWidth="1"/>
    <col min="295" max="295" width="11.5703125" style="10" customWidth="1"/>
    <col min="296" max="296" width="11.28515625" style="10" customWidth="1"/>
    <col min="297" max="297" width="10.140625" style="10" customWidth="1"/>
    <col min="298" max="299" width="11.85546875" style="10" customWidth="1"/>
    <col min="300" max="300" width="12.28515625" style="10" customWidth="1"/>
    <col min="301" max="301" width="12.7109375" style="10" customWidth="1"/>
    <col min="302" max="302" width="15.140625" style="10" customWidth="1"/>
    <col min="303" max="303" width="10" style="10" customWidth="1"/>
    <col min="304" max="314" width="7.85546875" style="10" customWidth="1"/>
    <col min="315" max="315" width="9.140625" style="10" customWidth="1"/>
    <col min="316" max="316" width="8.28515625" style="10" customWidth="1"/>
    <col min="317" max="317" width="10.140625" style="10" customWidth="1"/>
    <col min="318" max="318" width="9.140625" style="10"/>
    <col min="319" max="319" width="11.85546875" style="10" customWidth="1"/>
    <col min="320" max="320" width="14.28515625" style="10" customWidth="1"/>
    <col min="321" max="520" width="9.140625" style="10"/>
    <col min="521" max="521" width="0" style="10" hidden="1" customWidth="1"/>
    <col min="522" max="522" width="15.5703125" style="10" customWidth="1"/>
    <col min="523" max="523" width="55.140625" style="10" customWidth="1"/>
    <col min="524" max="524" width="15.5703125" style="10" customWidth="1"/>
    <col min="525" max="526" width="13" style="10" customWidth="1"/>
    <col min="527" max="528" width="13.140625" style="10" customWidth="1"/>
    <col min="529" max="529" width="10.5703125" style="10" customWidth="1"/>
    <col min="530" max="530" width="12.42578125" style="10" customWidth="1"/>
    <col min="531" max="531" width="11.5703125" style="10" customWidth="1"/>
    <col min="532" max="532" width="12.28515625" style="10" customWidth="1"/>
    <col min="533" max="533" width="12.7109375" style="10" customWidth="1"/>
    <col min="534" max="534" width="12.5703125" style="10" customWidth="1"/>
    <col min="535" max="535" width="13.140625" style="10" customWidth="1"/>
    <col min="536" max="536" width="13.42578125" style="10" customWidth="1"/>
    <col min="537" max="537" width="10.28515625" style="10" customWidth="1"/>
    <col min="538" max="538" width="14.28515625" style="10" customWidth="1"/>
    <col min="539" max="539" width="12.85546875" style="10" customWidth="1"/>
    <col min="540" max="540" width="12" style="10" customWidth="1"/>
    <col min="541" max="541" width="16.28515625" style="10" customWidth="1"/>
    <col min="542" max="542" width="14.5703125" style="10" customWidth="1"/>
    <col min="543" max="543" width="16.85546875" style="10" customWidth="1"/>
    <col min="544" max="544" width="11.140625" style="10" customWidth="1"/>
    <col min="545" max="545" width="10.42578125" style="10" customWidth="1"/>
    <col min="546" max="546" width="10.85546875" style="10" customWidth="1"/>
    <col min="547" max="547" width="10.140625" style="10" customWidth="1"/>
    <col min="548" max="548" width="12.85546875" style="10" customWidth="1"/>
    <col min="549" max="550" width="11" style="10" customWidth="1"/>
    <col min="551" max="551" width="11.5703125" style="10" customWidth="1"/>
    <col min="552" max="552" width="11.28515625" style="10" customWidth="1"/>
    <col min="553" max="553" width="10.140625" style="10" customWidth="1"/>
    <col min="554" max="555" width="11.85546875" style="10" customWidth="1"/>
    <col min="556" max="556" width="12.28515625" style="10" customWidth="1"/>
    <col min="557" max="557" width="12.7109375" style="10" customWidth="1"/>
    <col min="558" max="558" width="15.140625" style="10" customWidth="1"/>
    <col min="559" max="559" width="10" style="10" customWidth="1"/>
    <col min="560" max="570" width="7.85546875" style="10" customWidth="1"/>
    <col min="571" max="571" width="9.140625" style="10" customWidth="1"/>
    <col min="572" max="572" width="8.28515625" style="10" customWidth="1"/>
    <col min="573" max="573" width="10.140625" style="10" customWidth="1"/>
    <col min="574" max="574" width="9.140625" style="10"/>
    <col min="575" max="575" width="11.85546875" style="10" customWidth="1"/>
    <col min="576" max="576" width="14.28515625" style="10" customWidth="1"/>
    <col min="577" max="776" width="9.140625" style="10"/>
    <col min="777" max="777" width="0" style="10" hidden="1" customWidth="1"/>
    <col min="778" max="778" width="15.5703125" style="10" customWidth="1"/>
    <col min="779" max="779" width="55.140625" style="10" customWidth="1"/>
    <col min="780" max="780" width="15.5703125" style="10" customWidth="1"/>
    <col min="781" max="782" width="13" style="10" customWidth="1"/>
    <col min="783" max="784" width="13.140625" style="10" customWidth="1"/>
    <col min="785" max="785" width="10.5703125" style="10" customWidth="1"/>
    <col min="786" max="786" width="12.42578125" style="10" customWidth="1"/>
    <col min="787" max="787" width="11.5703125" style="10" customWidth="1"/>
    <col min="788" max="788" width="12.28515625" style="10" customWidth="1"/>
    <col min="789" max="789" width="12.7109375" style="10" customWidth="1"/>
    <col min="790" max="790" width="12.5703125" style="10" customWidth="1"/>
    <col min="791" max="791" width="13.140625" style="10" customWidth="1"/>
    <col min="792" max="792" width="13.42578125" style="10" customWidth="1"/>
    <col min="793" max="793" width="10.28515625" style="10" customWidth="1"/>
    <col min="794" max="794" width="14.28515625" style="10" customWidth="1"/>
    <col min="795" max="795" width="12.85546875" style="10" customWidth="1"/>
    <col min="796" max="796" width="12" style="10" customWidth="1"/>
    <col min="797" max="797" width="16.28515625" style="10" customWidth="1"/>
    <col min="798" max="798" width="14.5703125" style="10" customWidth="1"/>
    <col min="799" max="799" width="16.85546875" style="10" customWidth="1"/>
    <col min="800" max="800" width="11.140625" style="10" customWidth="1"/>
    <col min="801" max="801" width="10.42578125" style="10" customWidth="1"/>
    <col min="802" max="802" width="10.85546875" style="10" customWidth="1"/>
    <col min="803" max="803" width="10.140625" style="10" customWidth="1"/>
    <col min="804" max="804" width="12.85546875" style="10" customWidth="1"/>
    <col min="805" max="806" width="11" style="10" customWidth="1"/>
    <col min="807" max="807" width="11.5703125" style="10" customWidth="1"/>
    <col min="808" max="808" width="11.28515625" style="10" customWidth="1"/>
    <col min="809" max="809" width="10.140625" style="10" customWidth="1"/>
    <col min="810" max="811" width="11.85546875" style="10" customWidth="1"/>
    <col min="812" max="812" width="12.28515625" style="10" customWidth="1"/>
    <col min="813" max="813" width="12.7109375" style="10" customWidth="1"/>
    <col min="814" max="814" width="15.140625" style="10" customWidth="1"/>
    <col min="815" max="815" width="10" style="10" customWidth="1"/>
    <col min="816" max="826" width="7.85546875" style="10" customWidth="1"/>
    <col min="827" max="827" width="9.140625" style="10" customWidth="1"/>
    <col min="828" max="828" width="8.28515625" style="10" customWidth="1"/>
    <col min="829" max="829" width="10.140625" style="10" customWidth="1"/>
    <col min="830" max="830" width="9.140625" style="10"/>
    <col min="831" max="831" width="11.85546875" style="10" customWidth="1"/>
    <col min="832" max="832" width="14.28515625" style="10" customWidth="1"/>
    <col min="833" max="1032" width="9.140625" style="10"/>
    <col min="1033" max="1033" width="0" style="10" hidden="1" customWidth="1"/>
    <col min="1034" max="1034" width="15.5703125" style="10" customWidth="1"/>
    <col min="1035" max="1035" width="55.140625" style="10" customWidth="1"/>
    <col min="1036" max="1036" width="15.5703125" style="10" customWidth="1"/>
    <col min="1037" max="1038" width="13" style="10" customWidth="1"/>
    <col min="1039" max="1040" width="13.140625" style="10" customWidth="1"/>
    <col min="1041" max="1041" width="10.5703125" style="10" customWidth="1"/>
    <col min="1042" max="1042" width="12.42578125" style="10" customWidth="1"/>
    <col min="1043" max="1043" width="11.5703125" style="10" customWidth="1"/>
    <col min="1044" max="1044" width="12.28515625" style="10" customWidth="1"/>
    <col min="1045" max="1045" width="12.7109375" style="10" customWidth="1"/>
    <col min="1046" max="1046" width="12.5703125" style="10" customWidth="1"/>
    <col min="1047" max="1047" width="13.140625" style="10" customWidth="1"/>
    <col min="1048" max="1048" width="13.42578125" style="10" customWidth="1"/>
    <col min="1049" max="1049" width="10.28515625" style="10" customWidth="1"/>
    <col min="1050" max="1050" width="14.28515625" style="10" customWidth="1"/>
    <col min="1051" max="1051" width="12.85546875" style="10" customWidth="1"/>
    <col min="1052" max="1052" width="12" style="10" customWidth="1"/>
    <col min="1053" max="1053" width="16.28515625" style="10" customWidth="1"/>
    <col min="1054" max="1054" width="14.5703125" style="10" customWidth="1"/>
    <col min="1055" max="1055" width="16.85546875" style="10" customWidth="1"/>
    <col min="1056" max="1056" width="11.140625" style="10" customWidth="1"/>
    <col min="1057" max="1057" width="10.42578125" style="10" customWidth="1"/>
    <col min="1058" max="1058" width="10.85546875" style="10" customWidth="1"/>
    <col min="1059" max="1059" width="10.140625" style="10" customWidth="1"/>
    <col min="1060" max="1060" width="12.85546875" style="10" customWidth="1"/>
    <col min="1061" max="1062" width="11" style="10" customWidth="1"/>
    <col min="1063" max="1063" width="11.5703125" style="10" customWidth="1"/>
    <col min="1064" max="1064" width="11.28515625" style="10" customWidth="1"/>
    <col min="1065" max="1065" width="10.140625" style="10" customWidth="1"/>
    <col min="1066" max="1067" width="11.85546875" style="10" customWidth="1"/>
    <col min="1068" max="1068" width="12.28515625" style="10" customWidth="1"/>
    <col min="1069" max="1069" width="12.7109375" style="10" customWidth="1"/>
    <col min="1070" max="1070" width="15.140625" style="10" customWidth="1"/>
    <col min="1071" max="1071" width="10" style="10" customWidth="1"/>
    <col min="1072" max="1082" width="7.85546875" style="10" customWidth="1"/>
    <col min="1083" max="1083" width="9.140625" style="10" customWidth="1"/>
    <col min="1084" max="1084" width="8.28515625" style="10" customWidth="1"/>
    <col min="1085" max="1085" width="10.140625" style="10" customWidth="1"/>
    <col min="1086" max="1086" width="9.140625" style="10"/>
    <col min="1087" max="1087" width="11.85546875" style="10" customWidth="1"/>
    <col min="1088" max="1088" width="14.28515625" style="10" customWidth="1"/>
    <col min="1089" max="1288" width="9.140625" style="10"/>
    <col min="1289" max="1289" width="0" style="10" hidden="1" customWidth="1"/>
    <col min="1290" max="1290" width="15.5703125" style="10" customWidth="1"/>
    <col min="1291" max="1291" width="55.140625" style="10" customWidth="1"/>
    <col min="1292" max="1292" width="15.5703125" style="10" customWidth="1"/>
    <col min="1293" max="1294" width="13" style="10" customWidth="1"/>
    <col min="1295" max="1296" width="13.140625" style="10" customWidth="1"/>
    <col min="1297" max="1297" width="10.5703125" style="10" customWidth="1"/>
    <col min="1298" max="1298" width="12.42578125" style="10" customWidth="1"/>
    <col min="1299" max="1299" width="11.5703125" style="10" customWidth="1"/>
    <col min="1300" max="1300" width="12.28515625" style="10" customWidth="1"/>
    <col min="1301" max="1301" width="12.7109375" style="10" customWidth="1"/>
    <col min="1302" max="1302" width="12.5703125" style="10" customWidth="1"/>
    <col min="1303" max="1303" width="13.140625" style="10" customWidth="1"/>
    <col min="1304" max="1304" width="13.42578125" style="10" customWidth="1"/>
    <col min="1305" max="1305" width="10.28515625" style="10" customWidth="1"/>
    <col min="1306" max="1306" width="14.28515625" style="10" customWidth="1"/>
    <col min="1307" max="1307" width="12.85546875" style="10" customWidth="1"/>
    <col min="1308" max="1308" width="12" style="10" customWidth="1"/>
    <col min="1309" max="1309" width="16.28515625" style="10" customWidth="1"/>
    <col min="1310" max="1310" width="14.5703125" style="10" customWidth="1"/>
    <col min="1311" max="1311" width="16.85546875" style="10" customWidth="1"/>
    <col min="1312" max="1312" width="11.140625" style="10" customWidth="1"/>
    <col min="1313" max="1313" width="10.42578125" style="10" customWidth="1"/>
    <col min="1314" max="1314" width="10.85546875" style="10" customWidth="1"/>
    <col min="1315" max="1315" width="10.140625" style="10" customWidth="1"/>
    <col min="1316" max="1316" width="12.85546875" style="10" customWidth="1"/>
    <col min="1317" max="1318" width="11" style="10" customWidth="1"/>
    <col min="1319" max="1319" width="11.5703125" style="10" customWidth="1"/>
    <col min="1320" max="1320" width="11.28515625" style="10" customWidth="1"/>
    <col min="1321" max="1321" width="10.140625" style="10" customWidth="1"/>
    <col min="1322" max="1323" width="11.85546875" style="10" customWidth="1"/>
    <col min="1324" max="1324" width="12.28515625" style="10" customWidth="1"/>
    <col min="1325" max="1325" width="12.7109375" style="10" customWidth="1"/>
    <col min="1326" max="1326" width="15.140625" style="10" customWidth="1"/>
    <col min="1327" max="1327" width="10" style="10" customWidth="1"/>
    <col min="1328" max="1338" width="7.85546875" style="10" customWidth="1"/>
    <col min="1339" max="1339" width="9.140625" style="10" customWidth="1"/>
    <col min="1340" max="1340" width="8.28515625" style="10" customWidth="1"/>
    <col min="1341" max="1341" width="10.140625" style="10" customWidth="1"/>
    <col min="1342" max="1342" width="9.140625" style="10"/>
    <col min="1343" max="1343" width="11.85546875" style="10" customWidth="1"/>
    <col min="1344" max="1344" width="14.28515625" style="10" customWidth="1"/>
    <col min="1345" max="1544" width="9.140625" style="10"/>
    <col min="1545" max="1545" width="0" style="10" hidden="1" customWidth="1"/>
    <col min="1546" max="1546" width="15.5703125" style="10" customWidth="1"/>
    <col min="1547" max="1547" width="55.140625" style="10" customWidth="1"/>
    <col min="1548" max="1548" width="15.5703125" style="10" customWidth="1"/>
    <col min="1549" max="1550" width="13" style="10" customWidth="1"/>
    <col min="1551" max="1552" width="13.140625" style="10" customWidth="1"/>
    <col min="1553" max="1553" width="10.5703125" style="10" customWidth="1"/>
    <col min="1554" max="1554" width="12.42578125" style="10" customWidth="1"/>
    <col min="1555" max="1555" width="11.5703125" style="10" customWidth="1"/>
    <col min="1556" max="1556" width="12.28515625" style="10" customWidth="1"/>
    <col min="1557" max="1557" width="12.7109375" style="10" customWidth="1"/>
    <col min="1558" max="1558" width="12.5703125" style="10" customWidth="1"/>
    <col min="1559" max="1559" width="13.140625" style="10" customWidth="1"/>
    <col min="1560" max="1560" width="13.42578125" style="10" customWidth="1"/>
    <col min="1561" max="1561" width="10.28515625" style="10" customWidth="1"/>
    <col min="1562" max="1562" width="14.28515625" style="10" customWidth="1"/>
    <col min="1563" max="1563" width="12.85546875" style="10" customWidth="1"/>
    <col min="1564" max="1564" width="12" style="10" customWidth="1"/>
    <col min="1565" max="1565" width="16.28515625" style="10" customWidth="1"/>
    <col min="1566" max="1566" width="14.5703125" style="10" customWidth="1"/>
    <col min="1567" max="1567" width="16.85546875" style="10" customWidth="1"/>
    <col min="1568" max="1568" width="11.140625" style="10" customWidth="1"/>
    <col min="1569" max="1569" width="10.42578125" style="10" customWidth="1"/>
    <col min="1570" max="1570" width="10.85546875" style="10" customWidth="1"/>
    <col min="1571" max="1571" width="10.140625" style="10" customWidth="1"/>
    <col min="1572" max="1572" width="12.85546875" style="10" customWidth="1"/>
    <col min="1573" max="1574" width="11" style="10" customWidth="1"/>
    <col min="1575" max="1575" width="11.5703125" style="10" customWidth="1"/>
    <col min="1576" max="1576" width="11.28515625" style="10" customWidth="1"/>
    <col min="1577" max="1577" width="10.140625" style="10" customWidth="1"/>
    <col min="1578" max="1579" width="11.85546875" style="10" customWidth="1"/>
    <col min="1580" max="1580" width="12.28515625" style="10" customWidth="1"/>
    <col min="1581" max="1581" width="12.7109375" style="10" customWidth="1"/>
    <col min="1582" max="1582" width="15.140625" style="10" customWidth="1"/>
    <col min="1583" max="1583" width="10" style="10" customWidth="1"/>
    <col min="1584" max="1594" width="7.85546875" style="10" customWidth="1"/>
    <col min="1595" max="1595" width="9.140625" style="10" customWidth="1"/>
    <col min="1596" max="1596" width="8.28515625" style="10" customWidth="1"/>
    <col min="1597" max="1597" width="10.140625" style="10" customWidth="1"/>
    <col min="1598" max="1598" width="9.140625" style="10"/>
    <col min="1599" max="1599" width="11.85546875" style="10" customWidth="1"/>
    <col min="1600" max="1600" width="14.28515625" style="10" customWidth="1"/>
    <col min="1601" max="1800" width="9.140625" style="10"/>
    <col min="1801" max="1801" width="0" style="10" hidden="1" customWidth="1"/>
    <col min="1802" max="1802" width="15.5703125" style="10" customWidth="1"/>
    <col min="1803" max="1803" width="55.140625" style="10" customWidth="1"/>
    <col min="1804" max="1804" width="15.5703125" style="10" customWidth="1"/>
    <col min="1805" max="1806" width="13" style="10" customWidth="1"/>
    <col min="1807" max="1808" width="13.140625" style="10" customWidth="1"/>
    <col min="1809" max="1809" width="10.5703125" style="10" customWidth="1"/>
    <col min="1810" max="1810" width="12.42578125" style="10" customWidth="1"/>
    <col min="1811" max="1811" width="11.5703125" style="10" customWidth="1"/>
    <col min="1812" max="1812" width="12.28515625" style="10" customWidth="1"/>
    <col min="1813" max="1813" width="12.7109375" style="10" customWidth="1"/>
    <col min="1814" max="1814" width="12.5703125" style="10" customWidth="1"/>
    <col min="1815" max="1815" width="13.140625" style="10" customWidth="1"/>
    <col min="1816" max="1816" width="13.42578125" style="10" customWidth="1"/>
    <col min="1817" max="1817" width="10.28515625" style="10" customWidth="1"/>
    <col min="1818" max="1818" width="14.28515625" style="10" customWidth="1"/>
    <col min="1819" max="1819" width="12.85546875" style="10" customWidth="1"/>
    <col min="1820" max="1820" width="12" style="10" customWidth="1"/>
    <col min="1821" max="1821" width="16.28515625" style="10" customWidth="1"/>
    <col min="1822" max="1822" width="14.5703125" style="10" customWidth="1"/>
    <col min="1823" max="1823" width="16.85546875" style="10" customWidth="1"/>
    <col min="1824" max="1824" width="11.140625" style="10" customWidth="1"/>
    <col min="1825" max="1825" width="10.42578125" style="10" customWidth="1"/>
    <col min="1826" max="1826" width="10.85546875" style="10" customWidth="1"/>
    <col min="1827" max="1827" width="10.140625" style="10" customWidth="1"/>
    <col min="1828" max="1828" width="12.85546875" style="10" customWidth="1"/>
    <col min="1829" max="1830" width="11" style="10" customWidth="1"/>
    <col min="1831" max="1831" width="11.5703125" style="10" customWidth="1"/>
    <col min="1832" max="1832" width="11.28515625" style="10" customWidth="1"/>
    <col min="1833" max="1833" width="10.140625" style="10" customWidth="1"/>
    <col min="1834" max="1835" width="11.85546875" style="10" customWidth="1"/>
    <col min="1836" max="1836" width="12.28515625" style="10" customWidth="1"/>
    <col min="1837" max="1837" width="12.7109375" style="10" customWidth="1"/>
    <col min="1838" max="1838" width="15.140625" style="10" customWidth="1"/>
    <col min="1839" max="1839" width="10" style="10" customWidth="1"/>
    <col min="1840" max="1850" width="7.85546875" style="10" customWidth="1"/>
    <col min="1851" max="1851" width="9.140625" style="10" customWidth="1"/>
    <col min="1852" max="1852" width="8.28515625" style="10" customWidth="1"/>
    <col min="1853" max="1853" width="10.140625" style="10" customWidth="1"/>
    <col min="1854" max="1854" width="9.140625" style="10"/>
    <col min="1855" max="1855" width="11.85546875" style="10" customWidth="1"/>
    <col min="1856" max="1856" width="14.28515625" style="10" customWidth="1"/>
    <col min="1857" max="2056" width="9.140625" style="10"/>
    <col min="2057" max="2057" width="0" style="10" hidden="1" customWidth="1"/>
    <col min="2058" max="2058" width="15.5703125" style="10" customWidth="1"/>
    <col min="2059" max="2059" width="55.140625" style="10" customWidth="1"/>
    <col min="2060" max="2060" width="15.5703125" style="10" customWidth="1"/>
    <col min="2061" max="2062" width="13" style="10" customWidth="1"/>
    <col min="2063" max="2064" width="13.140625" style="10" customWidth="1"/>
    <col min="2065" max="2065" width="10.5703125" style="10" customWidth="1"/>
    <col min="2066" max="2066" width="12.42578125" style="10" customWidth="1"/>
    <col min="2067" max="2067" width="11.5703125" style="10" customWidth="1"/>
    <col min="2068" max="2068" width="12.28515625" style="10" customWidth="1"/>
    <col min="2069" max="2069" width="12.7109375" style="10" customWidth="1"/>
    <col min="2070" max="2070" width="12.5703125" style="10" customWidth="1"/>
    <col min="2071" max="2071" width="13.140625" style="10" customWidth="1"/>
    <col min="2072" max="2072" width="13.42578125" style="10" customWidth="1"/>
    <col min="2073" max="2073" width="10.28515625" style="10" customWidth="1"/>
    <col min="2074" max="2074" width="14.28515625" style="10" customWidth="1"/>
    <col min="2075" max="2075" width="12.85546875" style="10" customWidth="1"/>
    <col min="2076" max="2076" width="12" style="10" customWidth="1"/>
    <col min="2077" max="2077" width="16.28515625" style="10" customWidth="1"/>
    <col min="2078" max="2078" width="14.5703125" style="10" customWidth="1"/>
    <col min="2079" max="2079" width="16.85546875" style="10" customWidth="1"/>
    <col min="2080" max="2080" width="11.140625" style="10" customWidth="1"/>
    <col min="2081" max="2081" width="10.42578125" style="10" customWidth="1"/>
    <col min="2082" max="2082" width="10.85546875" style="10" customWidth="1"/>
    <col min="2083" max="2083" width="10.140625" style="10" customWidth="1"/>
    <col min="2084" max="2084" width="12.85546875" style="10" customWidth="1"/>
    <col min="2085" max="2086" width="11" style="10" customWidth="1"/>
    <col min="2087" max="2087" width="11.5703125" style="10" customWidth="1"/>
    <col min="2088" max="2088" width="11.28515625" style="10" customWidth="1"/>
    <col min="2089" max="2089" width="10.140625" style="10" customWidth="1"/>
    <col min="2090" max="2091" width="11.85546875" style="10" customWidth="1"/>
    <col min="2092" max="2092" width="12.28515625" style="10" customWidth="1"/>
    <col min="2093" max="2093" width="12.7109375" style="10" customWidth="1"/>
    <col min="2094" max="2094" width="15.140625" style="10" customWidth="1"/>
    <col min="2095" max="2095" width="10" style="10" customWidth="1"/>
    <col min="2096" max="2106" width="7.85546875" style="10" customWidth="1"/>
    <col min="2107" max="2107" width="9.140625" style="10" customWidth="1"/>
    <col min="2108" max="2108" width="8.28515625" style="10" customWidth="1"/>
    <col min="2109" max="2109" width="10.140625" style="10" customWidth="1"/>
    <col min="2110" max="2110" width="9.140625" style="10"/>
    <col min="2111" max="2111" width="11.85546875" style="10" customWidth="1"/>
    <col min="2112" max="2112" width="14.28515625" style="10" customWidth="1"/>
    <col min="2113" max="2312" width="9.140625" style="10"/>
    <col min="2313" max="2313" width="0" style="10" hidden="1" customWidth="1"/>
    <col min="2314" max="2314" width="15.5703125" style="10" customWidth="1"/>
    <col min="2315" max="2315" width="55.140625" style="10" customWidth="1"/>
    <col min="2316" max="2316" width="15.5703125" style="10" customWidth="1"/>
    <col min="2317" max="2318" width="13" style="10" customWidth="1"/>
    <col min="2319" max="2320" width="13.140625" style="10" customWidth="1"/>
    <col min="2321" max="2321" width="10.5703125" style="10" customWidth="1"/>
    <col min="2322" max="2322" width="12.42578125" style="10" customWidth="1"/>
    <col min="2323" max="2323" width="11.5703125" style="10" customWidth="1"/>
    <col min="2324" max="2324" width="12.28515625" style="10" customWidth="1"/>
    <col min="2325" max="2325" width="12.7109375" style="10" customWidth="1"/>
    <col min="2326" max="2326" width="12.5703125" style="10" customWidth="1"/>
    <col min="2327" max="2327" width="13.140625" style="10" customWidth="1"/>
    <col min="2328" max="2328" width="13.42578125" style="10" customWidth="1"/>
    <col min="2329" max="2329" width="10.28515625" style="10" customWidth="1"/>
    <col min="2330" max="2330" width="14.28515625" style="10" customWidth="1"/>
    <col min="2331" max="2331" width="12.85546875" style="10" customWidth="1"/>
    <col min="2332" max="2332" width="12" style="10" customWidth="1"/>
    <col min="2333" max="2333" width="16.28515625" style="10" customWidth="1"/>
    <col min="2334" max="2334" width="14.5703125" style="10" customWidth="1"/>
    <col min="2335" max="2335" width="16.85546875" style="10" customWidth="1"/>
    <col min="2336" max="2336" width="11.140625" style="10" customWidth="1"/>
    <col min="2337" max="2337" width="10.42578125" style="10" customWidth="1"/>
    <col min="2338" max="2338" width="10.85546875" style="10" customWidth="1"/>
    <col min="2339" max="2339" width="10.140625" style="10" customWidth="1"/>
    <col min="2340" max="2340" width="12.85546875" style="10" customWidth="1"/>
    <col min="2341" max="2342" width="11" style="10" customWidth="1"/>
    <col min="2343" max="2343" width="11.5703125" style="10" customWidth="1"/>
    <col min="2344" max="2344" width="11.28515625" style="10" customWidth="1"/>
    <col min="2345" max="2345" width="10.140625" style="10" customWidth="1"/>
    <col min="2346" max="2347" width="11.85546875" style="10" customWidth="1"/>
    <col min="2348" max="2348" width="12.28515625" style="10" customWidth="1"/>
    <col min="2349" max="2349" width="12.7109375" style="10" customWidth="1"/>
    <col min="2350" max="2350" width="15.140625" style="10" customWidth="1"/>
    <col min="2351" max="2351" width="10" style="10" customWidth="1"/>
    <col min="2352" max="2362" width="7.85546875" style="10" customWidth="1"/>
    <col min="2363" max="2363" width="9.140625" style="10" customWidth="1"/>
    <col min="2364" max="2364" width="8.28515625" style="10" customWidth="1"/>
    <col min="2365" max="2365" width="10.140625" style="10" customWidth="1"/>
    <col min="2366" max="2366" width="9.140625" style="10"/>
    <col min="2367" max="2367" width="11.85546875" style="10" customWidth="1"/>
    <col min="2368" max="2368" width="14.28515625" style="10" customWidth="1"/>
    <col min="2369" max="2568" width="9.140625" style="10"/>
    <col min="2569" max="2569" width="0" style="10" hidden="1" customWidth="1"/>
    <col min="2570" max="2570" width="15.5703125" style="10" customWidth="1"/>
    <col min="2571" max="2571" width="55.140625" style="10" customWidth="1"/>
    <col min="2572" max="2572" width="15.5703125" style="10" customWidth="1"/>
    <col min="2573" max="2574" width="13" style="10" customWidth="1"/>
    <col min="2575" max="2576" width="13.140625" style="10" customWidth="1"/>
    <col min="2577" max="2577" width="10.5703125" style="10" customWidth="1"/>
    <col min="2578" max="2578" width="12.42578125" style="10" customWidth="1"/>
    <col min="2579" max="2579" width="11.5703125" style="10" customWidth="1"/>
    <col min="2580" max="2580" width="12.28515625" style="10" customWidth="1"/>
    <col min="2581" max="2581" width="12.7109375" style="10" customWidth="1"/>
    <col min="2582" max="2582" width="12.5703125" style="10" customWidth="1"/>
    <col min="2583" max="2583" width="13.140625" style="10" customWidth="1"/>
    <col min="2584" max="2584" width="13.42578125" style="10" customWidth="1"/>
    <col min="2585" max="2585" width="10.28515625" style="10" customWidth="1"/>
    <col min="2586" max="2586" width="14.28515625" style="10" customWidth="1"/>
    <col min="2587" max="2587" width="12.85546875" style="10" customWidth="1"/>
    <col min="2588" max="2588" width="12" style="10" customWidth="1"/>
    <col min="2589" max="2589" width="16.28515625" style="10" customWidth="1"/>
    <col min="2590" max="2590" width="14.5703125" style="10" customWidth="1"/>
    <col min="2591" max="2591" width="16.85546875" style="10" customWidth="1"/>
    <col min="2592" max="2592" width="11.140625" style="10" customWidth="1"/>
    <col min="2593" max="2593" width="10.42578125" style="10" customWidth="1"/>
    <col min="2594" max="2594" width="10.85546875" style="10" customWidth="1"/>
    <col min="2595" max="2595" width="10.140625" style="10" customWidth="1"/>
    <col min="2596" max="2596" width="12.85546875" style="10" customWidth="1"/>
    <col min="2597" max="2598" width="11" style="10" customWidth="1"/>
    <col min="2599" max="2599" width="11.5703125" style="10" customWidth="1"/>
    <col min="2600" max="2600" width="11.28515625" style="10" customWidth="1"/>
    <col min="2601" max="2601" width="10.140625" style="10" customWidth="1"/>
    <col min="2602" max="2603" width="11.85546875" style="10" customWidth="1"/>
    <col min="2604" max="2604" width="12.28515625" style="10" customWidth="1"/>
    <col min="2605" max="2605" width="12.7109375" style="10" customWidth="1"/>
    <col min="2606" max="2606" width="15.140625" style="10" customWidth="1"/>
    <col min="2607" max="2607" width="10" style="10" customWidth="1"/>
    <col min="2608" max="2618" width="7.85546875" style="10" customWidth="1"/>
    <col min="2619" max="2619" width="9.140625" style="10" customWidth="1"/>
    <col min="2620" max="2620" width="8.28515625" style="10" customWidth="1"/>
    <col min="2621" max="2621" width="10.140625" style="10" customWidth="1"/>
    <col min="2622" max="2622" width="9.140625" style="10"/>
    <col min="2623" max="2623" width="11.85546875" style="10" customWidth="1"/>
    <col min="2624" max="2624" width="14.28515625" style="10" customWidth="1"/>
    <col min="2625" max="2824" width="9.140625" style="10"/>
    <col min="2825" max="2825" width="0" style="10" hidden="1" customWidth="1"/>
    <col min="2826" max="2826" width="15.5703125" style="10" customWidth="1"/>
    <col min="2827" max="2827" width="55.140625" style="10" customWidth="1"/>
    <col min="2828" max="2828" width="15.5703125" style="10" customWidth="1"/>
    <col min="2829" max="2830" width="13" style="10" customWidth="1"/>
    <col min="2831" max="2832" width="13.140625" style="10" customWidth="1"/>
    <col min="2833" max="2833" width="10.5703125" style="10" customWidth="1"/>
    <col min="2834" max="2834" width="12.42578125" style="10" customWidth="1"/>
    <col min="2835" max="2835" width="11.5703125" style="10" customWidth="1"/>
    <col min="2836" max="2836" width="12.28515625" style="10" customWidth="1"/>
    <col min="2837" max="2837" width="12.7109375" style="10" customWidth="1"/>
    <col min="2838" max="2838" width="12.5703125" style="10" customWidth="1"/>
    <col min="2839" max="2839" width="13.140625" style="10" customWidth="1"/>
    <col min="2840" max="2840" width="13.42578125" style="10" customWidth="1"/>
    <col min="2841" max="2841" width="10.28515625" style="10" customWidth="1"/>
    <col min="2842" max="2842" width="14.28515625" style="10" customWidth="1"/>
    <col min="2843" max="2843" width="12.85546875" style="10" customWidth="1"/>
    <col min="2844" max="2844" width="12" style="10" customWidth="1"/>
    <col min="2845" max="2845" width="16.28515625" style="10" customWidth="1"/>
    <col min="2846" max="2846" width="14.5703125" style="10" customWidth="1"/>
    <col min="2847" max="2847" width="16.85546875" style="10" customWidth="1"/>
    <col min="2848" max="2848" width="11.140625" style="10" customWidth="1"/>
    <col min="2849" max="2849" width="10.42578125" style="10" customWidth="1"/>
    <col min="2850" max="2850" width="10.85546875" style="10" customWidth="1"/>
    <col min="2851" max="2851" width="10.140625" style="10" customWidth="1"/>
    <col min="2852" max="2852" width="12.85546875" style="10" customWidth="1"/>
    <col min="2853" max="2854" width="11" style="10" customWidth="1"/>
    <col min="2855" max="2855" width="11.5703125" style="10" customWidth="1"/>
    <col min="2856" max="2856" width="11.28515625" style="10" customWidth="1"/>
    <col min="2857" max="2857" width="10.140625" style="10" customWidth="1"/>
    <col min="2858" max="2859" width="11.85546875" style="10" customWidth="1"/>
    <col min="2860" max="2860" width="12.28515625" style="10" customWidth="1"/>
    <col min="2861" max="2861" width="12.7109375" style="10" customWidth="1"/>
    <col min="2862" max="2862" width="15.140625" style="10" customWidth="1"/>
    <col min="2863" max="2863" width="10" style="10" customWidth="1"/>
    <col min="2864" max="2874" width="7.85546875" style="10" customWidth="1"/>
    <col min="2875" max="2875" width="9.140625" style="10" customWidth="1"/>
    <col min="2876" max="2876" width="8.28515625" style="10" customWidth="1"/>
    <col min="2877" max="2877" width="10.140625" style="10" customWidth="1"/>
    <col min="2878" max="2878" width="9.140625" style="10"/>
    <col min="2879" max="2879" width="11.85546875" style="10" customWidth="1"/>
    <col min="2880" max="2880" width="14.28515625" style="10" customWidth="1"/>
    <col min="2881" max="3080" width="9.140625" style="10"/>
    <col min="3081" max="3081" width="0" style="10" hidden="1" customWidth="1"/>
    <col min="3082" max="3082" width="15.5703125" style="10" customWidth="1"/>
    <col min="3083" max="3083" width="55.140625" style="10" customWidth="1"/>
    <col min="3084" max="3084" width="15.5703125" style="10" customWidth="1"/>
    <col min="3085" max="3086" width="13" style="10" customWidth="1"/>
    <col min="3087" max="3088" width="13.140625" style="10" customWidth="1"/>
    <col min="3089" max="3089" width="10.5703125" style="10" customWidth="1"/>
    <col min="3090" max="3090" width="12.42578125" style="10" customWidth="1"/>
    <col min="3091" max="3091" width="11.5703125" style="10" customWidth="1"/>
    <col min="3092" max="3092" width="12.28515625" style="10" customWidth="1"/>
    <col min="3093" max="3093" width="12.7109375" style="10" customWidth="1"/>
    <col min="3094" max="3094" width="12.5703125" style="10" customWidth="1"/>
    <col min="3095" max="3095" width="13.140625" style="10" customWidth="1"/>
    <col min="3096" max="3096" width="13.42578125" style="10" customWidth="1"/>
    <col min="3097" max="3097" width="10.28515625" style="10" customWidth="1"/>
    <col min="3098" max="3098" width="14.28515625" style="10" customWidth="1"/>
    <col min="3099" max="3099" width="12.85546875" style="10" customWidth="1"/>
    <col min="3100" max="3100" width="12" style="10" customWidth="1"/>
    <col min="3101" max="3101" width="16.28515625" style="10" customWidth="1"/>
    <col min="3102" max="3102" width="14.5703125" style="10" customWidth="1"/>
    <col min="3103" max="3103" width="16.85546875" style="10" customWidth="1"/>
    <col min="3104" max="3104" width="11.140625" style="10" customWidth="1"/>
    <col min="3105" max="3105" width="10.42578125" style="10" customWidth="1"/>
    <col min="3106" max="3106" width="10.85546875" style="10" customWidth="1"/>
    <col min="3107" max="3107" width="10.140625" style="10" customWidth="1"/>
    <col min="3108" max="3108" width="12.85546875" style="10" customWidth="1"/>
    <col min="3109" max="3110" width="11" style="10" customWidth="1"/>
    <col min="3111" max="3111" width="11.5703125" style="10" customWidth="1"/>
    <col min="3112" max="3112" width="11.28515625" style="10" customWidth="1"/>
    <col min="3113" max="3113" width="10.140625" style="10" customWidth="1"/>
    <col min="3114" max="3115" width="11.85546875" style="10" customWidth="1"/>
    <col min="3116" max="3116" width="12.28515625" style="10" customWidth="1"/>
    <col min="3117" max="3117" width="12.7109375" style="10" customWidth="1"/>
    <col min="3118" max="3118" width="15.140625" style="10" customWidth="1"/>
    <col min="3119" max="3119" width="10" style="10" customWidth="1"/>
    <col min="3120" max="3130" width="7.85546875" style="10" customWidth="1"/>
    <col min="3131" max="3131" width="9.140625" style="10" customWidth="1"/>
    <col min="3132" max="3132" width="8.28515625" style="10" customWidth="1"/>
    <col min="3133" max="3133" width="10.140625" style="10" customWidth="1"/>
    <col min="3134" max="3134" width="9.140625" style="10"/>
    <col min="3135" max="3135" width="11.85546875" style="10" customWidth="1"/>
    <col min="3136" max="3136" width="14.28515625" style="10" customWidth="1"/>
    <col min="3137" max="3336" width="9.140625" style="10"/>
    <col min="3337" max="3337" width="0" style="10" hidden="1" customWidth="1"/>
    <col min="3338" max="3338" width="15.5703125" style="10" customWidth="1"/>
    <col min="3339" max="3339" width="55.140625" style="10" customWidth="1"/>
    <col min="3340" max="3340" width="15.5703125" style="10" customWidth="1"/>
    <col min="3341" max="3342" width="13" style="10" customWidth="1"/>
    <col min="3343" max="3344" width="13.140625" style="10" customWidth="1"/>
    <col min="3345" max="3345" width="10.5703125" style="10" customWidth="1"/>
    <col min="3346" max="3346" width="12.42578125" style="10" customWidth="1"/>
    <col min="3347" max="3347" width="11.5703125" style="10" customWidth="1"/>
    <col min="3348" max="3348" width="12.28515625" style="10" customWidth="1"/>
    <col min="3349" max="3349" width="12.7109375" style="10" customWidth="1"/>
    <col min="3350" max="3350" width="12.5703125" style="10" customWidth="1"/>
    <col min="3351" max="3351" width="13.140625" style="10" customWidth="1"/>
    <col min="3352" max="3352" width="13.42578125" style="10" customWidth="1"/>
    <col min="3353" max="3353" width="10.28515625" style="10" customWidth="1"/>
    <col min="3354" max="3354" width="14.28515625" style="10" customWidth="1"/>
    <col min="3355" max="3355" width="12.85546875" style="10" customWidth="1"/>
    <col min="3356" max="3356" width="12" style="10" customWidth="1"/>
    <col min="3357" max="3357" width="16.28515625" style="10" customWidth="1"/>
    <col min="3358" max="3358" width="14.5703125" style="10" customWidth="1"/>
    <col min="3359" max="3359" width="16.85546875" style="10" customWidth="1"/>
    <col min="3360" max="3360" width="11.140625" style="10" customWidth="1"/>
    <col min="3361" max="3361" width="10.42578125" style="10" customWidth="1"/>
    <col min="3362" max="3362" width="10.85546875" style="10" customWidth="1"/>
    <col min="3363" max="3363" width="10.140625" style="10" customWidth="1"/>
    <col min="3364" max="3364" width="12.85546875" style="10" customWidth="1"/>
    <col min="3365" max="3366" width="11" style="10" customWidth="1"/>
    <col min="3367" max="3367" width="11.5703125" style="10" customWidth="1"/>
    <col min="3368" max="3368" width="11.28515625" style="10" customWidth="1"/>
    <col min="3369" max="3369" width="10.140625" style="10" customWidth="1"/>
    <col min="3370" max="3371" width="11.85546875" style="10" customWidth="1"/>
    <col min="3372" max="3372" width="12.28515625" style="10" customWidth="1"/>
    <col min="3373" max="3373" width="12.7109375" style="10" customWidth="1"/>
    <col min="3374" max="3374" width="15.140625" style="10" customWidth="1"/>
    <col min="3375" max="3375" width="10" style="10" customWidth="1"/>
    <col min="3376" max="3386" width="7.85546875" style="10" customWidth="1"/>
    <col min="3387" max="3387" width="9.140625" style="10" customWidth="1"/>
    <col min="3388" max="3388" width="8.28515625" style="10" customWidth="1"/>
    <col min="3389" max="3389" width="10.140625" style="10" customWidth="1"/>
    <col min="3390" max="3390" width="9.140625" style="10"/>
    <col min="3391" max="3391" width="11.85546875" style="10" customWidth="1"/>
    <col min="3392" max="3392" width="14.28515625" style="10" customWidth="1"/>
    <col min="3393" max="3592" width="9.140625" style="10"/>
    <col min="3593" max="3593" width="0" style="10" hidden="1" customWidth="1"/>
    <col min="3594" max="3594" width="15.5703125" style="10" customWidth="1"/>
    <col min="3595" max="3595" width="55.140625" style="10" customWidth="1"/>
    <col min="3596" max="3596" width="15.5703125" style="10" customWidth="1"/>
    <col min="3597" max="3598" width="13" style="10" customWidth="1"/>
    <col min="3599" max="3600" width="13.140625" style="10" customWidth="1"/>
    <col min="3601" max="3601" width="10.5703125" style="10" customWidth="1"/>
    <col min="3602" max="3602" width="12.42578125" style="10" customWidth="1"/>
    <col min="3603" max="3603" width="11.5703125" style="10" customWidth="1"/>
    <col min="3604" max="3604" width="12.28515625" style="10" customWidth="1"/>
    <col min="3605" max="3605" width="12.7109375" style="10" customWidth="1"/>
    <col min="3606" max="3606" width="12.5703125" style="10" customWidth="1"/>
    <col min="3607" max="3607" width="13.140625" style="10" customWidth="1"/>
    <col min="3608" max="3608" width="13.42578125" style="10" customWidth="1"/>
    <col min="3609" max="3609" width="10.28515625" style="10" customWidth="1"/>
    <col min="3610" max="3610" width="14.28515625" style="10" customWidth="1"/>
    <col min="3611" max="3611" width="12.85546875" style="10" customWidth="1"/>
    <col min="3612" max="3612" width="12" style="10" customWidth="1"/>
    <col min="3613" max="3613" width="16.28515625" style="10" customWidth="1"/>
    <col min="3614" max="3614" width="14.5703125" style="10" customWidth="1"/>
    <col min="3615" max="3615" width="16.85546875" style="10" customWidth="1"/>
    <col min="3616" max="3616" width="11.140625" style="10" customWidth="1"/>
    <col min="3617" max="3617" width="10.42578125" style="10" customWidth="1"/>
    <col min="3618" max="3618" width="10.85546875" style="10" customWidth="1"/>
    <col min="3619" max="3619" width="10.140625" style="10" customWidth="1"/>
    <col min="3620" max="3620" width="12.85546875" style="10" customWidth="1"/>
    <col min="3621" max="3622" width="11" style="10" customWidth="1"/>
    <col min="3623" max="3623" width="11.5703125" style="10" customWidth="1"/>
    <col min="3624" max="3624" width="11.28515625" style="10" customWidth="1"/>
    <col min="3625" max="3625" width="10.140625" style="10" customWidth="1"/>
    <col min="3626" max="3627" width="11.85546875" style="10" customWidth="1"/>
    <col min="3628" max="3628" width="12.28515625" style="10" customWidth="1"/>
    <col min="3629" max="3629" width="12.7109375" style="10" customWidth="1"/>
    <col min="3630" max="3630" width="15.140625" style="10" customWidth="1"/>
    <col min="3631" max="3631" width="10" style="10" customWidth="1"/>
    <col min="3632" max="3642" width="7.85546875" style="10" customWidth="1"/>
    <col min="3643" max="3643" width="9.140625" style="10" customWidth="1"/>
    <col min="3644" max="3644" width="8.28515625" style="10" customWidth="1"/>
    <col min="3645" max="3645" width="10.140625" style="10" customWidth="1"/>
    <col min="3646" max="3646" width="9.140625" style="10"/>
    <col min="3647" max="3647" width="11.85546875" style="10" customWidth="1"/>
    <col min="3648" max="3648" width="14.28515625" style="10" customWidth="1"/>
    <col min="3649" max="3848" width="9.140625" style="10"/>
    <col min="3849" max="3849" width="0" style="10" hidden="1" customWidth="1"/>
    <col min="3850" max="3850" width="15.5703125" style="10" customWidth="1"/>
    <col min="3851" max="3851" width="55.140625" style="10" customWidth="1"/>
    <col min="3852" max="3852" width="15.5703125" style="10" customWidth="1"/>
    <col min="3853" max="3854" width="13" style="10" customWidth="1"/>
    <col min="3855" max="3856" width="13.140625" style="10" customWidth="1"/>
    <col min="3857" max="3857" width="10.5703125" style="10" customWidth="1"/>
    <col min="3858" max="3858" width="12.42578125" style="10" customWidth="1"/>
    <col min="3859" max="3859" width="11.5703125" style="10" customWidth="1"/>
    <col min="3860" max="3860" width="12.28515625" style="10" customWidth="1"/>
    <col min="3861" max="3861" width="12.7109375" style="10" customWidth="1"/>
    <col min="3862" max="3862" width="12.5703125" style="10" customWidth="1"/>
    <col min="3863" max="3863" width="13.140625" style="10" customWidth="1"/>
    <col min="3864" max="3864" width="13.42578125" style="10" customWidth="1"/>
    <col min="3865" max="3865" width="10.28515625" style="10" customWidth="1"/>
    <col min="3866" max="3866" width="14.28515625" style="10" customWidth="1"/>
    <col min="3867" max="3867" width="12.85546875" style="10" customWidth="1"/>
    <col min="3868" max="3868" width="12" style="10" customWidth="1"/>
    <col min="3869" max="3869" width="16.28515625" style="10" customWidth="1"/>
    <col min="3870" max="3870" width="14.5703125" style="10" customWidth="1"/>
    <col min="3871" max="3871" width="16.85546875" style="10" customWidth="1"/>
    <col min="3872" max="3872" width="11.140625" style="10" customWidth="1"/>
    <col min="3873" max="3873" width="10.42578125" style="10" customWidth="1"/>
    <col min="3874" max="3874" width="10.85546875" style="10" customWidth="1"/>
    <col min="3875" max="3875" width="10.140625" style="10" customWidth="1"/>
    <col min="3876" max="3876" width="12.85546875" style="10" customWidth="1"/>
    <col min="3877" max="3878" width="11" style="10" customWidth="1"/>
    <col min="3879" max="3879" width="11.5703125" style="10" customWidth="1"/>
    <col min="3880" max="3880" width="11.28515625" style="10" customWidth="1"/>
    <col min="3881" max="3881" width="10.140625" style="10" customWidth="1"/>
    <col min="3882" max="3883" width="11.85546875" style="10" customWidth="1"/>
    <col min="3884" max="3884" width="12.28515625" style="10" customWidth="1"/>
    <col min="3885" max="3885" width="12.7109375" style="10" customWidth="1"/>
    <col min="3886" max="3886" width="15.140625" style="10" customWidth="1"/>
    <col min="3887" max="3887" width="10" style="10" customWidth="1"/>
    <col min="3888" max="3898" width="7.85546875" style="10" customWidth="1"/>
    <col min="3899" max="3899" width="9.140625" style="10" customWidth="1"/>
    <col min="3900" max="3900" width="8.28515625" style="10" customWidth="1"/>
    <col min="3901" max="3901" width="10.140625" style="10" customWidth="1"/>
    <col min="3902" max="3902" width="9.140625" style="10"/>
    <col min="3903" max="3903" width="11.85546875" style="10" customWidth="1"/>
    <col min="3904" max="3904" width="14.28515625" style="10" customWidth="1"/>
    <col min="3905" max="4104" width="9.140625" style="10"/>
    <col min="4105" max="4105" width="0" style="10" hidden="1" customWidth="1"/>
    <col min="4106" max="4106" width="15.5703125" style="10" customWidth="1"/>
    <col min="4107" max="4107" width="55.140625" style="10" customWidth="1"/>
    <col min="4108" max="4108" width="15.5703125" style="10" customWidth="1"/>
    <col min="4109" max="4110" width="13" style="10" customWidth="1"/>
    <col min="4111" max="4112" width="13.140625" style="10" customWidth="1"/>
    <col min="4113" max="4113" width="10.5703125" style="10" customWidth="1"/>
    <col min="4114" max="4114" width="12.42578125" style="10" customWidth="1"/>
    <col min="4115" max="4115" width="11.5703125" style="10" customWidth="1"/>
    <col min="4116" max="4116" width="12.28515625" style="10" customWidth="1"/>
    <col min="4117" max="4117" width="12.7109375" style="10" customWidth="1"/>
    <col min="4118" max="4118" width="12.5703125" style="10" customWidth="1"/>
    <col min="4119" max="4119" width="13.140625" style="10" customWidth="1"/>
    <col min="4120" max="4120" width="13.42578125" style="10" customWidth="1"/>
    <col min="4121" max="4121" width="10.28515625" style="10" customWidth="1"/>
    <col min="4122" max="4122" width="14.28515625" style="10" customWidth="1"/>
    <col min="4123" max="4123" width="12.85546875" style="10" customWidth="1"/>
    <col min="4124" max="4124" width="12" style="10" customWidth="1"/>
    <col min="4125" max="4125" width="16.28515625" style="10" customWidth="1"/>
    <col min="4126" max="4126" width="14.5703125" style="10" customWidth="1"/>
    <col min="4127" max="4127" width="16.85546875" style="10" customWidth="1"/>
    <col min="4128" max="4128" width="11.140625" style="10" customWidth="1"/>
    <col min="4129" max="4129" width="10.42578125" style="10" customWidth="1"/>
    <col min="4130" max="4130" width="10.85546875" style="10" customWidth="1"/>
    <col min="4131" max="4131" width="10.140625" style="10" customWidth="1"/>
    <col min="4132" max="4132" width="12.85546875" style="10" customWidth="1"/>
    <col min="4133" max="4134" width="11" style="10" customWidth="1"/>
    <col min="4135" max="4135" width="11.5703125" style="10" customWidth="1"/>
    <col min="4136" max="4136" width="11.28515625" style="10" customWidth="1"/>
    <col min="4137" max="4137" width="10.140625" style="10" customWidth="1"/>
    <col min="4138" max="4139" width="11.85546875" style="10" customWidth="1"/>
    <col min="4140" max="4140" width="12.28515625" style="10" customWidth="1"/>
    <col min="4141" max="4141" width="12.7109375" style="10" customWidth="1"/>
    <col min="4142" max="4142" width="15.140625" style="10" customWidth="1"/>
    <col min="4143" max="4143" width="10" style="10" customWidth="1"/>
    <col min="4144" max="4154" width="7.85546875" style="10" customWidth="1"/>
    <col min="4155" max="4155" width="9.140625" style="10" customWidth="1"/>
    <col min="4156" max="4156" width="8.28515625" style="10" customWidth="1"/>
    <col min="4157" max="4157" width="10.140625" style="10" customWidth="1"/>
    <col min="4158" max="4158" width="9.140625" style="10"/>
    <col min="4159" max="4159" width="11.85546875" style="10" customWidth="1"/>
    <col min="4160" max="4160" width="14.28515625" style="10" customWidth="1"/>
    <col min="4161" max="4360" width="9.140625" style="10"/>
    <col min="4361" max="4361" width="0" style="10" hidden="1" customWidth="1"/>
    <col min="4362" max="4362" width="15.5703125" style="10" customWidth="1"/>
    <col min="4363" max="4363" width="55.140625" style="10" customWidth="1"/>
    <col min="4364" max="4364" width="15.5703125" style="10" customWidth="1"/>
    <col min="4365" max="4366" width="13" style="10" customWidth="1"/>
    <col min="4367" max="4368" width="13.140625" style="10" customWidth="1"/>
    <col min="4369" max="4369" width="10.5703125" style="10" customWidth="1"/>
    <col min="4370" max="4370" width="12.42578125" style="10" customWidth="1"/>
    <col min="4371" max="4371" width="11.5703125" style="10" customWidth="1"/>
    <col min="4372" max="4372" width="12.28515625" style="10" customWidth="1"/>
    <col min="4373" max="4373" width="12.7109375" style="10" customWidth="1"/>
    <col min="4374" max="4374" width="12.5703125" style="10" customWidth="1"/>
    <col min="4375" max="4375" width="13.140625" style="10" customWidth="1"/>
    <col min="4376" max="4376" width="13.42578125" style="10" customWidth="1"/>
    <col min="4377" max="4377" width="10.28515625" style="10" customWidth="1"/>
    <col min="4378" max="4378" width="14.28515625" style="10" customWidth="1"/>
    <col min="4379" max="4379" width="12.85546875" style="10" customWidth="1"/>
    <col min="4380" max="4380" width="12" style="10" customWidth="1"/>
    <col min="4381" max="4381" width="16.28515625" style="10" customWidth="1"/>
    <col min="4382" max="4382" width="14.5703125" style="10" customWidth="1"/>
    <col min="4383" max="4383" width="16.85546875" style="10" customWidth="1"/>
    <col min="4384" max="4384" width="11.140625" style="10" customWidth="1"/>
    <col min="4385" max="4385" width="10.42578125" style="10" customWidth="1"/>
    <col min="4386" max="4386" width="10.85546875" style="10" customWidth="1"/>
    <col min="4387" max="4387" width="10.140625" style="10" customWidth="1"/>
    <col min="4388" max="4388" width="12.85546875" style="10" customWidth="1"/>
    <col min="4389" max="4390" width="11" style="10" customWidth="1"/>
    <col min="4391" max="4391" width="11.5703125" style="10" customWidth="1"/>
    <col min="4392" max="4392" width="11.28515625" style="10" customWidth="1"/>
    <col min="4393" max="4393" width="10.140625" style="10" customWidth="1"/>
    <col min="4394" max="4395" width="11.85546875" style="10" customWidth="1"/>
    <col min="4396" max="4396" width="12.28515625" style="10" customWidth="1"/>
    <col min="4397" max="4397" width="12.7109375" style="10" customWidth="1"/>
    <col min="4398" max="4398" width="15.140625" style="10" customWidth="1"/>
    <col min="4399" max="4399" width="10" style="10" customWidth="1"/>
    <col min="4400" max="4410" width="7.85546875" style="10" customWidth="1"/>
    <col min="4411" max="4411" width="9.140625" style="10" customWidth="1"/>
    <col min="4412" max="4412" width="8.28515625" style="10" customWidth="1"/>
    <col min="4413" max="4413" width="10.140625" style="10" customWidth="1"/>
    <col min="4414" max="4414" width="9.140625" style="10"/>
    <col min="4415" max="4415" width="11.85546875" style="10" customWidth="1"/>
    <col min="4416" max="4416" width="14.28515625" style="10" customWidth="1"/>
    <col min="4417" max="4616" width="9.140625" style="10"/>
    <col min="4617" max="4617" width="0" style="10" hidden="1" customWidth="1"/>
    <col min="4618" max="4618" width="15.5703125" style="10" customWidth="1"/>
    <col min="4619" max="4619" width="55.140625" style="10" customWidth="1"/>
    <col min="4620" max="4620" width="15.5703125" style="10" customWidth="1"/>
    <col min="4621" max="4622" width="13" style="10" customWidth="1"/>
    <col min="4623" max="4624" width="13.140625" style="10" customWidth="1"/>
    <col min="4625" max="4625" width="10.5703125" style="10" customWidth="1"/>
    <col min="4626" max="4626" width="12.42578125" style="10" customWidth="1"/>
    <col min="4627" max="4627" width="11.5703125" style="10" customWidth="1"/>
    <col min="4628" max="4628" width="12.28515625" style="10" customWidth="1"/>
    <col min="4629" max="4629" width="12.7109375" style="10" customWidth="1"/>
    <col min="4630" max="4630" width="12.5703125" style="10" customWidth="1"/>
    <col min="4631" max="4631" width="13.140625" style="10" customWidth="1"/>
    <col min="4632" max="4632" width="13.42578125" style="10" customWidth="1"/>
    <col min="4633" max="4633" width="10.28515625" style="10" customWidth="1"/>
    <col min="4634" max="4634" width="14.28515625" style="10" customWidth="1"/>
    <col min="4635" max="4635" width="12.85546875" style="10" customWidth="1"/>
    <col min="4636" max="4636" width="12" style="10" customWidth="1"/>
    <col min="4637" max="4637" width="16.28515625" style="10" customWidth="1"/>
    <col min="4638" max="4638" width="14.5703125" style="10" customWidth="1"/>
    <col min="4639" max="4639" width="16.85546875" style="10" customWidth="1"/>
    <col min="4640" max="4640" width="11.140625" style="10" customWidth="1"/>
    <col min="4641" max="4641" width="10.42578125" style="10" customWidth="1"/>
    <col min="4642" max="4642" width="10.85546875" style="10" customWidth="1"/>
    <col min="4643" max="4643" width="10.140625" style="10" customWidth="1"/>
    <col min="4644" max="4644" width="12.85546875" style="10" customWidth="1"/>
    <col min="4645" max="4646" width="11" style="10" customWidth="1"/>
    <col min="4647" max="4647" width="11.5703125" style="10" customWidth="1"/>
    <col min="4648" max="4648" width="11.28515625" style="10" customWidth="1"/>
    <col min="4649" max="4649" width="10.140625" style="10" customWidth="1"/>
    <col min="4650" max="4651" width="11.85546875" style="10" customWidth="1"/>
    <col min="4652" max="4652" width="12.28515625" style="10" customWidth="1"/>
    <col min="4653" max="4653" width="12.7109375" style="10" customWidth="1"/>
    <col min="4654" max="4654" width="15.140625" style="10" customWidth="1"/>
    <col min="4655" max="4655" width="10" style="10" customWidth="1"/>
    <col min="4656" max="4666" width="7.85546875" style="10" customWidth="1"/>
    <col min="4667" max="4667" width="9.140625" style="10" customWidth="1"/>
    <col min="4668" max="4668" width="8.28515625" style="10" customWidth="1"/>
    <col min="4669" max="4669" width="10.140625" style="10" customWidth="1"/>
    <col min="4670" max="4670" width="9.140625" style="10"/>
    <col min="4671" max="4671" width="11.85546875" style="10" customWidth="1"/>
    <col min="4672" max="4672" width="14.28515625" style="10" customWidth="1"/>
    <col min="4673" max="4872" width="9.140625" style="10"/>
    <col min="4873" max="4873" width="0" style="10" hidden="1" customWidth="1"/>
    <col min="4874" max="4874" width="15.5703125" style="10" customWidth="1"/>
    <col min="4875" max="4875" width="55.140625" style="10" customWidth="1"/>
    <col min="4876" max="4876" width="15.5703125" style="10" customWidth="1"/>
    <col min="4877" max="4878" width="13" style="10" customWidth="1"/>
    <col min="4879" max="4880" width="13.140625" style="10" customWidth="1"/>
    <col min="4881" max="4881" width="10.5703125" style="10" customWidth="1"/>
    <col min="4882" max="4882" width="12.42578125" style="10" customWidth="1"/>
    <col min="4883" max="4883" width="11.5703125" style="10" customWidth="1"/>
    <col min="4884" max="4884" width="12.28515625" style="10" customWidth="1"/>
    <col min="4885" max="4885" width="12.7109375" style="10" customWidth="1"/>
    <col min="4886" max="4886" width="12.5703125" style="10" customWidth="1"/>
    <col min="4887" max="4887" width="13.140625" style="10" customWidth="1"/>
    <col min="4888" max="4888" width="13.42578125" style="10" customWidth="1"/>
    <col min="4889" max="4889" width="10.28515625" style="10" customWidth="1"/>
    <col min="4890" max="4890" width="14.28515625" style="10" customWidth="1"/>
    <col min="4891" max="4891" width="12.85546875" style="10" customWidth="1"/>
    <col min="4892" max="4892" width="12" style="10" customWidth="1"/>
    <col min="4893" max="4893" width="16.28515625" style="10" customWidth="1"/>
    <col min="4894" max="4894" width="14.5703125" style="10" customWidth="1"/>
    <col min="4895" max="4895" width="16.85546875" style="10" customWidth="1"/>
    <col min="4896" max="4896" width="11.140625" style="10" customWidth="1"/>
    <col min="4897" max="4897" width="10.42578125" style="10" customWidth="1"/>
    <col min="4898" max="4898" width="10.85546875" style="10" customWidth="1"/>
    <col min="4899" max="4899" width="10.140625" style="10" customWidth="1"/>
    <col min="4900" max="4900" width="12.85546875" style="10" customWidth="1"/>
    <col min="4901" max="4902" width="11" style="10" customWidth="1"/>
    <col min="4903" max="4903" width="11.5703125" style="10" customWidth="1"/>
    <col min="4904" max="4904" width="11.28515625" style="10" customWidth="1"/>
    <col min="4905" max="4905" width="10.140625" style="10" customWidth="1"/>
    <col min="4906" max="4907" width="11.85546875" style="10" customWidth="1"/>
    <col min="4908" max="4908" width="12.28515625" style="10" customWidth="1"/>
    <col min="4909" max="4909" width="12.7109375" style="10" customWidth="1"/>
    <col min="4910" max="4910" width="15.140625" style="10" customWidth="1"/>
    <col min="4911" max="4911" width="10" style="10" customWidth="1"/>
    <col min="4912" max="4922" width="7.85546875" style="10" customWidth="1"/>
    <col min="4923" max="4923" width="9.140625" style="10" customWidth="1"/>
    <col min="4924" max="4924" width="8.28515625" style="10" customWidth="1"/>
    <col min="4925" max="4925" width="10.140625" style="10" customWidth="1"/>
    <col min="4926" max="4926" width="9.140625" style="10"/>
    <col min="4927" max="4927" width="11.85546875" style="10" customWidth="1"/>
    <col min="4928" max="4928" width="14.28515625" style="10" customWidth="1"/>
    <col min="4929" max="5128" width="9.140625" style="10"/>
    <col min="5129" max="5129" width="0" style="10" hidden="1" customWidth="1"/>
    <col min="5130" max="5130" width="15.5703125" style="10" customWidth="1"/>
    <col min="5131" max="5131" width="55.140625" style="10" customWidth="1"/>
    <col min="5132" max="5132" width="15.5703125" style="10" customWidth="1"/>
    <col min="5133" max="5134" width="13" style="10" customWidth="1"/>
    <col min="5135" max="5136" width="13.140625" style="10" customWidth="1"/>
    <col min="5137" max="5137" width="10.5703125" style="10" customWidth="1"/>
    <col min="5138" max="5138" width="12.42578125" style="10" customWidth="1"/>
    <col min="5139" max="5139" width="11.5703125" style="10" customWidth="1"/>
    <col min="5140" max="5140" width="12.28515625" style="10" customWidth="1"/>
    <col min="5141" max="5141" width="12.7109375" style="10" customWidth="1"/>
    <col min="5142" max="5142" width="12.5703125" style="10" customWidth="1"/>
    <col min="5143" max="5143" width="13.140625" style="10" customWidth="1"/>
    <col min="5144" max="5144" width="13.42578125" style="10" customWidth="1"/>
    <col min="5145" max="5145" width="10.28515625" style="10" customWidth="1"/>
    <col min="5146" max="5146" width="14.28515625" style="10" customWidth="1"/>
    <col min="5147" max="5147" width="12.85546875" style="10" customWidth="1"/>
    <col min="5148" max="5148" width="12" style="10" customWidth="1"/>
    <col min="5149" max="5149" width="16.28515625" style="10" customWidth="1"/>
    <col min="5150" max="5150" width="14.5703125" style="10" customWidth="1"/>
    <col min="5151" max="5151" width="16.85546875" style="10" customWidth="1"/>
    <col min="5152" max="5152" width="11.140625" style="10" customWidth="1"/>
    <col min="5153" max="5153" width="10.42578125" style="10" customWidth="1"/>
    <col min="5154" max="5154" width="10.85546875" style="10" customWidth="1"/>
    <col min="5155" max="5155" width="10.140625" style="10" customWidth="1"/>
    <col min="5156" max="5156" width="12.85546875" style="10" customWidth="1"/>
    <col min="5157" max="5158" width="11" style="10" customWidth="1"/>
    <col min="5159" max="5159" width="11.5703125" style="10" customWidth="1"/>
    <col min="5160" max="5160" width="11.28515625" style="10" customWidth="1"/>
    <col min="5161" max="5161" width="10.140625" style="10" customWidth="1"/>
    <col min="5162" max="5163" width="11.85546875" style="10" customWidth="1"/>
    <col min="5164" max="5164" width="12.28515625" style="10" customWidth="1"/>
    <col min="5165" max="5165" width="12.7109375" style="10" customWidth="1"/>
    <col min="5166" max="5166" width="15.140625" style="10" customWidth="1"/>
    <col min="5167" max="5167" width="10" style="10" customWidth="1"/>
    <col min="5168" max="5178" width="7.85546875" style="10" customWidth="1"/>
    <col min="5179" max="5179" width="9.140625" style="10" customWidth="1"/>
    <col min="5180" max="5180" width="8.28515625" style="10" customWidth="1"/>
    <col min="5181" max="5181" width="10.140625" style="10" customWidth="1"/>
    <col min="5182" max="5182" width="9.140625" style="10"/>
    <col min="5183" max="5183" width="11.85546875" style="10" customWidth="1"/>
    <col min="5184" max="5184" width="14.28515625" style="10" customWidth="1"/>
    <col min="5185" max="5384" width="9.140625" style="10"/>
    <col min="5385" max="5385" width="0" style="10" hidden="1" customWidth="1"/>
    <col min="5386" max="5386" width="15.5703125" style="10" customWidth="1"/>
    <col min="5387" max="5387" width="55.140625" style="10" customWidth="1"/>
    <col min="5388" max="5388" width="15.5703125" style="10" customWidth="1"/>
    <col min="5389" max="5390" width="13" style="10" customWidth="1"/>
    <col min="5391" max="5392" width="13.140625" style="10" customWidth="1"/>
    <col min="5393" max="5393" width="10.5703125" style="10" customWidth="1"/>
    <col min="5394" max="5394" width="12.42578125" style="10" customWidth="1"/>
    <col min="5395" max="5395" width="11.5703125" style="10" customWidth="1"/>
    <col min="5396" max="5396" width="12.28515625" style="10" customWidth="1"/>
    <col min="5397" max="5397" width="12.7109375" style="10" customWidth="1"/>
    <col min="5398" max="5398" width="12.5703125" style="10" customWidth="1"/>
    <col min="5399" max="5399" width="13.140625" style="10" customWidth="1"/>
    <col min="5400" max="5400" width="13.42578125" style="10" customWidth="1"/>
    <col min="5401" max="5401" width="10.28515625" style="10" customWidth="1"/>
    <col min="5402" max="5402" width="14.28515625" style="10" customWidth="1"/>
    <col min="5403" max="5403" width="12.85546875" style="10" customWidth="1"/>
    <col min="5404" max="5404" width="12" style="10" customWidth="1"/>
    <col min="5405" max="5405" width="16.28515625" style="10" customWidth="1"/>
    <col min="5406" max="5406" width="14.5703125" style="10" customWidth="1"/>
    <col min="5407" max="5407" width="16.85546875" style="10" customWidth="1"/>
    <col min="5408" max="5408" width="11.140625" style="10" customWidth="1"/>
    <col min="5409" max="5409" width="10.42578125" style="10" customWidth="1"/>
    <col min="5410" max="5410" width="10.85546875" style="10" customWidth="1"/>
    <col min="5411" max="5411" width="10.140625" style="10" customWidth="1"/>
    <col min="5412" max="5412" width="12.85546875" style="10" customWidth="1"/>
    <col min="5413" max="5414" width="11" style="10" customWidth="1"/>
    <col min="5415" max="5415" width="11.5703125" style="10" customWidth="1"/>
    <col min="5416" max="5416" width="11.28515625" style="10" customWidth="1"/>
    <col min="5417" max="5417" width="10.140625" style="10" customWidth="1"/>
    <col min="5418" max="5419" width="11.85546875" style="10" customWidth="1"/>
    <col min="5420" max="5420" width="12.28515625" style="10" customWidth="1"/>
    <col min="5421" max="5421" width="12.7109375" style="10" customWidth="1"/>
    <col min="5422" max="5422" width="15.140625" style="10" customWidth="1"/>
    <col min="5423" max="5423" width="10" style="10" customWidth="1"/>
    <col min="5424" max="5434" width="7.85546875" style="10" customWidth="1"/>
    <col min="5435" max="5435" width="9.140625" style="10" customWidth="1"/>
    <col min="5436" max="5436" width="8.28515625" style="10" customWidth="1"/>
    <col min="5437" max="5437" width="10.140625" style="10" customWidth="1"/>
    <col min="5438" max="5438" width="9.140625" style="10"/>
    <col min="5439" max="5439" width="11.85546875" style="10" customWidth="1"/>
    <col min="5440" max="5440" width="14.28515625" style="10" customWidth="1"/>
    <col min="5441" max="5640" width="9.140625" style="10"/>
    <col min="5641" max="5641" width="0" style="10" hidden="1" customWidth="1"/>
    <col min="5642" max="5642" width="15.5703125" style="10" customWidth="1"/>
    <col min="5643" max="5643" width="55.140625" style="10" customWidth="1"/>
    <col min="5644" max="5644" width="15.5703125" style="10" customWidth="1"/>
    <col min="5645" max="5646" width="13" style="10" customWidth="1"/>
    <col min="5647" max="5648" width="13.140625" style="10" customWidth="1"/>
    <col min="5649" max="5649" width="10.5703125" style="10" customWidth="1"/>
    <col min="5650" max="5650" width="12.42578125" style="10" customWidth="1"/>
    <col min="5651" max="5651" width="11.5703125" style="10" customWidth="1"/>
    <col min="5652" max="5652" width="12.28515625" style="10" customWidth="1"/>
    <col min="5653" max="5653" width="12.7109375" style="10" customWidth="1"/>
    <col min="5654" max="5654" width="12.5703125" style="10" customWidth="1"/>
    <col min="5655" max="5655" width="13.140625" style="10" customWidth="1"/>
    <col min="5656" max="5656" width="13.42578125" style="10" customWidth="1"/>
    <col min="5657" max="5657" width="10.28515625" style="10" customWidth="1"/>
    <col min="5658" max="5658" width="14.28515625" style="10" customWidth="1"/>
    <col min="5659" max="5659" width="12.85546875" style="10" customWidth="1"/>
    <col min="5660" max="5660" width="12" style="10" customWidth="1"/>
    <col min="5661" max="5661" width="16.28515625" style="10" customWidth="1"/>
    <col min="5662" max="5662" width="14.5703125" style="10" customWidth="1"/>
    <col min="5663" max="5663" width="16.85546875" style="10" customWidth="1"/>
    <col min="5664" max="5664" width="11.140625" style="10" customWidth="1"/>
    <col min="5665" max="5665" width="10.42578125" style="10" customWidth="1"/>
    <col min="5666" max="5666" width="10.85546875" style="10" customWidth="1"/>
    <col min="5667" max="5667" width="10.140625" style="10" customWidth="1"/>
    <col min="5668" max="5668" width="12.85546875" style="10" customWidth="1"/>
    <col min="5669" max="5670" width="11" style="10" customWidth="1"/>
    <col min="5671" max="5671" width="11.5703125" style="10" customWidth="1"/>
    <col min="5672" max="5672" width="11.28515625" style="10" customWidth="1"/>
    <col min="5673" max="5673" width="10.140625" style="10" customWidth="1"/>
    <col min="5674" max="5675" width="11.85546875" style="10" customWidth="1"/>
    <col min="5676" max="5676" width="12.28515625" style="10" customWidth="1"/>
    <col min="5677" max="5677" width="12.7109375" style="10" customWidth="1"/>
    <col min="5678" max="5678" width="15.140625" style="10" customWidth="1"/>
    <col min="5679" max="5679" width="10" style="10" customWidth="1"/>
    <col min="5680" max="5690" width="7.85546875" style="10" customWidth="1"/>
    <col min="5691" max="5691" width="9.140625" style="10" customWidth="1"/>
    <col min="5692" max="5692" width="8.28515625" style="10" customWidth="1"/>
    <col min="5693" max="5693" width="10.140625" style="10" customWidth="1"/>
    <col min="5694" max="5694" width="9.140625" style="10"/>
    <col min="5695" max="5695" width="11.85546875" style="10" customWidth="1"/>
    <col min="5696" max="5696" width="14.28515625" style="10" customWidth="1"/>
    <col min="5697" max="5896" width="9.140625" style="10"/>
    <col min="5897" max="5897" width="0" style="10" hidden="1" customWidth="1"/>
    <col min="5898" max="5898" width="15.5703125" style="10" customWidth="1"/>
    <col min="5899" max="5899" width="55.140625" style="10" customWidth="1"/>
    <col min="5900" max="5900" width="15.5703125" style="10" customWidth="1"/>
    <col min="5901" max="5902" width="13" style="10" customWidth="1"/>
    <col min="5903" max="5904" width="13.140625" style="10" customWidth="1"/>
    <col min="5905" max="5905" width="10.5703125" style="10" customWidth="1"/>
    <col min="5906" max="5906" width="12.42578125" style="10" customWidth="1"/>
    <col min="5907" max="5907" width="11.5703125" style="10" customWidth="1"/>
    <col min="5908" max="5908" width="12.28515625" style="10" customWidth="1"/>
    <col min="5909" max="5909" width="12.7109375" style="10" customWidth="1"/>
    <col min="5910" max="5910" width="12.5703125" style="10" customWidth="1"/>
    <col min="5911" max="5911" width="13.140625" style="10" customWidth="1"/>
    <col min="5912" max="5912" width="13.42578125" style="10" customWidth="1"/>
    <col min="5913" max="5913" width="10.28515625" style="10" customWidth="1"/>
    <col min="5914" max="5914" width="14.28515625" style="10" customWidth="1"/>
    <col min="5915" max="5915" width="12.85546875" style="10" customWidth="1"/>
    <col min="5916" max="5916" width="12" style="10" customWidth="1"/>
    <col min="5917" max="5917" width="16.28515625" style="10" customWidth="1"/>
    <col min="5918" max="5918" width="14.5703125" style="10" customWidth="1"/>
    <col min="5919" max="5919" width="16.85546875" style="10" customWidth="1"/>
    <col min="5920" max="5920" width="11.140625" style="10" customWidth="1"/>
    <col min="5921" max="5921" width="10.42578125" style="10" customWidth="1"/>
    <col min="5922" max="5922" width="10.85546875" style="10" customWidth="1"/>
    <col min="5923" max="5923" width="10.140625" style="10" customWidth="1"/>
    <col min="5924" max="5924" width="12.85546875" style="10" customWidth="1"/>
    <col min="5925" max="5926" width="11" style="10" customWidth="1"/>
    <col min="5927" max="5927" width="11.5703125" style="10" customWidth="1"/>
    <col min="5928" max="5928" width="11.28515625" style="10" customWidth="1"/>
    <col min="5929" max="5929" width="10.140625" style="10" customWidth="1"/>
    <col min="5930" max="5931" width="11.85546875" style="10" customWidth="1"/>
    <col min="5932" max="5932" width="12.28515625" style="10" customWidth="1"/>
    <col min="5933" max="5933" width="12.7109375" style="10" customWidth="1"/>
    <col min="5934" max="5934" width="15.140625" style="10" customWidth="1"/>
    <col min="5935" max="5935" width="10" style="10" customWidth="1"/>
    <col min="5936" max="5946" width="7.85546875" style="10" customWidth="1"/>
    <col min="5947" max="5947" width="9.140625" style="10" customWidth="1"/>
    <col min="5948" max="5948" width="8.28515625" style="10" customWidth="1"/>
    <col min="5949" max="5949" width="10.140625" style="10" customWidth="1"/>
    <col min="5950" max="5950" width="9.140625" style="10"/>
    <col min="5951" max="5951" width="11.85546875" style="10" customWidth="1"/>
    <col min="5952" max="5952" width="14.28515625" style="10" customWidth="1"/>
    <col min="5953" max="6152" width="9.140625" style="10"/>
    <col min="6153" max="6153" width="0" style="10" hidden="1" customWidth="1"/>
    <col min="6154" max="6154" width="15.5703125" style="10" customWidth="1"/>
    <col min="6155" max="6155" width="55.140625" style="10" customWidth="1"/>
    <col min="6156" max="6156" width="15.5703125" style="10" customWidth="1"/>
    <col min="6157" max="6158" width="13" style="10" customWidth="1"/>
    <col min="6159" max="6160" width="13.140625" style="10" customWidth="1"/>
    <col min="6161" max="6161" width="10.5703125" style="10" customWidth="1"/>
    <col min="6162" max="6162" width="12.42578125" style="10" customWidth="1"/>
    <col min="6163" max="6163" width="11.5703125" style="10" customWidth="1"/>
    <col min="6164" max="6164" width="12.28515625" style="10" customWidth="1"/>
    <col min="6165" max="6165" width="12.7109375" style="10" customWidth="1"/>
    <col min="6166" max="6166" width="12.5703125" style="10" customWidth="1"/>
    <col min="6167" max="6167" width="13.140625" style="10" customWidth="1"/>
    <col min="6168" max="6168" width="13.42578125" style="10" customWidth="1"/>
    <col min="6169" max="6169" width="10.28515625" style="10" customWidth="1"/>
    <col min="6170" max="6170" width="14.28515625" style="10" customWidth="1"/>
    <col min="6171" max="6171" width="12.85546875" style="10" customWidth="1"/>
    <col min="6172" max="6172" width="12" style="10" customWidth="1"/>
    <col min="6173" max="6173" width="16.28515625" style="10" customWidth="1"/>
    <col min="6174" max="6174" width="14.5703125" style="10" customWidth="1"/>
    <col min="6175" max="6175" width="16.85546875" style="10" customWidth="1"/>
    <col min="6176" max="6176" width="11.140625" style="10" customWidth="1"/>
    <col min="6177" max="6177" width="10.42578125" style="10" customWidth="1"/>
    <col min="6178" max="6178" width="10.85546875" style="10" customWidth="1"/>
    <col min="6179" max="6179" width="10.140625" style="10" customWidth="1"/>
    <col min="6180" max="6180" width="12.85546875" style="10" customWidth="1"/>
    <col min="6181" max="6182" width="11" style="10" customWidth="1"/>
    <col min="6183" max="6183" width="11.5703125" style="10" customWidth="1"/>
    <col min="6184" max="6184" width="11.28515625" style="10" customWidth="1"/>
    <col min="6185" max="6185" width="10.140625" style="10" customWidth="1"/>
    <col min="6186" max="6187" width="11.85546875" style="10" customWidth="1"/>
    <col min="6188" max="6188" width="12.28515625" style="10" customWidth="1"/>
    <col min="6189" max="6189" width="12.7109375" style="10" customWidth="1"/>
    <col min="6190" max="6190" width="15.140625" style="10" customWidth="1"/>
    <col min="6191" max="6191" width="10" style="10" customWidth="1"/>
    <col min="6192" max="6202" width="7.85546875" style="10" customWidth="1"/>
    <col min="6203" max="6203" width="9.140625" style="10" customWidth="1"/>
    <col min="6204" max="6204" width="8.28515625" style="10" customWidth="1"/>
    <col min="6205" max="6205" width="10.140625" style="10" customWidth="1"/>
    <col min="6206" max="6206" width="9.140625" style="10"/>
    <col min="6207" max="6207" width="11.85546875" style="10" customWidth="1"/>
    <col min="6208" max="6208" width="14.28515625" style="10" customWidth="1"/>
    <col min="6209" max="6408" width="9.140625" style="10"/>
    <col min="6409" max="6409" width="0" style="10" hidden="1" customWidth="1"/>
    <col min="6410" max="6410" width="15.5703125" style="10" customWidth="1"/>
    <col min="6411" max="6411" width="55.140625" style="10" customWidth="1"/>
    <col min="6412" max="6412" width="15.5703125" style="10" customWidth="1"/>
    <col min="6413" max="6414" width="13" style="10" customWidth="1"/>
    <col min="6415" max="6416" width="13.140625" style="10" customWidth="1"/>
    <col min="6417" max="6417" width="10.5703125" style="10" customWidth="1"/>
    <col min="6418" max="6418" width="12.42578125" style="10" customWidth="1"/>
    <col min="6419" max="6419" width="11.5703125" style="10" customWidth="1"/>
    <col min="6420" max="6420" width="12.28515625" style="10" customWidth="1"/>
    <col min="6421" max="6421" width="12.7109375" style="10" customWidth="1"/>
    <col min="6422" max="6422" width="12.5703125" style="10" customWidth="1"/>
    <col min="6423" max="6423" width="13.140625" style="10" customWidth="1"/>
    <col min="6424" max="6424" width="13.42578125" style="10" customWidth="1"/>
    <col min="6425" max="6425" width="10.28515625" style="10" customWidth="1"/>
    <col min="6426" max="6426" width="14.28515625" style="10" customWidth="1"/>
    <col min="6427" max="6427" width="12.85546875" style="10" customWidth="1"/>
    <col min="6428" max="6428" width="12" style="10" customWidth="1"/>
    <col min="6429" max="6429" width="16.28515625" style="10" customWidth="1"/>
    <col min="6430" max="6430" width="14.5703125" style="10" customWidth="1"/>
    <col min="6431" max="6431" width="16.85546875" style="10" customWidth="1"/>
    <col min="6432" max="6432" width="11.140625" style="10" customWidth="1"/>
    <col min="6433" max="6433" width="10.42578125" style="10" customWidth="1"/>
    <col min="6434" max="6434" width="10.85546875" style="10" customWidth="1"/>
    <col min="6435" max="6435" width="10.140625" style="10" customWidth="1"/>
    <col min="6436" max="6436" width="12.85546875" style="10" customWidth="1"/>
    <col min="6437" max="6438" width="11" style="10" customWidth="1"/>
    <col min="6439" max="6439" width="11.5703125" style="10" customWidth="1"/>
    <col min="6440" max="6440" width="11.28515625" style="10" customWidth="1"/>
    <col min="6441" max="6441" width="10.140625" style="10" customWidth="1"/>
    <col min="6442" max="6443" width="11.85546875" style="10" customWidth="1"/>
    <col min="6444" max="6444" width="12.28515625" style="10" customWidth="1"/>
    <col min="6445" max="6445" width="12.7109375" style="10" customWidth="1"/>
    <col min="6446" max="6446" width="15.140625" style="10" customWidth="1"/>
    <col min="6447" max="6447" width="10" style="10" customWidth="1"/>
    <col min="6448" max="6458" width="7.85546875" style="10" customWidth="1"/>
    <col min="6459" max="6459" width="9.140625" style="10" customWidth="1"/>
    <col min="6460" max="6460" width="8.28515625" style="10" customWidth="1"/>
    <col min="6461" max="6461" width="10.140625" style="10" customWidth="1"/>
    <col min="6462" max="6462" width="9.140625" style="10"/>
    <col min="6463" max="6463" width="11.85546875" style="10" customWidth="1"/>
    <col min="6464" max="6464" width="14.28515625" style="10" customWidth="1"/>
    <col min="6465" max="6664" width="9.140625" style="10"/>
    <col min="6665" max="6665" width="0" style="10" hidden="1" customWidth="1"/>
    <col min="6666" max="6666" width="15.5703125" style="10" customWidth="1"/>
    <col min="6667" max="6667" width="55.140625" style="10" customWidth="1"/>
    <col min="6668" max="6668" width="15.5703125" style="10" customWidth="1"/>
    <col min="6669" max="6670" width="13" style="10" customWidth="1"/>
    <col min="6671" max="6672" width="13.140625" style="10" customWidth="1"/>
    <col min="6673" max="6673" width="10.5703125" style="10" customWidth="1"/>
    <col min="6674" max="6674" width="12.42578125" style="10" customWidth="1"/>
    <col min="6675" max="6675" width="11.5703125" style="10" customWidth="1"/>
    <col min="6676" max="6676" width="12.28515625" style="10" customWidth="1"/>
    <col min="6677" max="6677" width="12.7109375" style="10" customWidth="1"/>
    <col min="6678" max="6678" width="12.5703125" style="10" customWidth="1"/>
    <col min="6679" max="6679" width="13.140625" style="10" customWidth="1"/>
    <col min="6680" max="6680" width="13.42578125" style="10" customWidth="1"/>
    <col min="6681" max="6681" width="10.28515625" style="10" customWidth="1"/>
    <col min="6682" max="6682" width="14.28515625" style="10" customWidth="1"/>
    <col min="6683" max="6683" width="12.85546875" style="10" customWidth="1"/>
    <col min="6684" max="6684" width="12" style="10" customWidth="1"/>
    <col min="6685" max="6685" width="16.28515625" style="10" customWidth="1"/>
    <col min="6686" max="6686" width="14.5703125" style="10" customWidth="1"/>
    <col min="6687" max="6687" width="16.85546875" style="10" customWidth="1"/>
    <col min="6688" max="6688" width="11.140625" style="10" customWidth="1"/>
    <col min="6689" max="6689" width="10.42578125" style="10" customWidth="1"/>
    <col min="6690" max="6690" width="10.85546875" style="10" customWidth="1"/>
    <col min="6691" max="6691" width="10.140625" style="10" customWidth="1"/>
    <col min="6692" max="6692" width="12.85546875" style="10" customWidth="1"/>
    <col min="6693" max="6694" width="11" style="10" customWidth="1"/>
    <col min="6695" max="6695" width="11.5703125" style="10" customWidth="1"/>
    <col min="6696" max="6696" width="11.28515625" style="10" customWidth="1"/>
    <col min="6697" max="6697" width="10.140625" style="10" customWidth="1"/>
    <col min="6698" max="6699" width="11.85546875" style="10" customWidth="1"/>
    <col min="6700" max="6700" width="12.28515625" style="10" customWidth="1"/>
    <col min="6701" max="6701" width="12.7109375" style="10" customWidth="1"/>
    <col min="6702" max="6702" width="15.140625" style="10" customWidth="1"/>
    <col min="6703" max="6703" width="10" style="10" customWidth="1"/>
    <col min="6704" max="6714" width="7.85546875" style="10" customWidth="1"/>
    <col min="6715" max="6715" width="9.140625" style="10" customWidth="1"/>
    <col min="6716" max="6716" width="8.28515625" style="10" customWidth="1"/>
    <col min="6717" max="6717" width="10.140625" style="10" customWidth="1"/>
    <col min="6718" max="6718" width="9.140625" style="10"/>
    <col min="6719" max="6719" width="11.85546875" style="10" customWidth="1"/>
    <col min="6720" max="6720" width="14.28515625" style="10" customWidth="1"/>
    <col min="6721" max="6920" width="9.140625" style="10"/>
    <col min="6921" max="6921" width="0" style="10" hidden="1" customWidth="1"/>
    <col min="6922" max="6922" width="15.5703125" style="10" customWidth="1"/>
    <col min="6923" max="6923" width="55.140625" style="10" customWidth="1"/>
    <col min="6924" max="6924" width="15.5703125" style="10" customWidth="1"/>
    <col min="6925" max="6926" width="13" style="10" customWidth="1"/>
    <col min="6927" max="6928" width="13.140625" style="10" customWidth="1"/>
    <col min="6929" max="6929" width="10.5703125" style="10" customWidth="1"/>
    <col min="6930" max="6930" width="12.42578125" style="10" customWidth="1"/>
    <col min="6931" max="6931" width="11.5703125" style="10" customWidth="1"/>
    <col min="6932" max="6932" width="12.28515625" style="10" customWidth="1"/>
    <col min="6933" max="6933" width="12.7109375" style="10" customWidth="1"/>
    <col min="6934" max="6934" width="12.5703125" style="10" customWidth="1"/>
    <col min="6935" max="6935" width="13.140625" style="10" customWidth="1"/>
    <col min="6936" max="6936" width="13.42578125" style="10" customWidth="1"/>
    <col min="6937" max="6937" width="10.28515625" style="10" customWidth="1"/>
    <col min="6938" max="6938" width="14.28515625" style="10" customWidth="1"/>
    <col min="6939" max="6939" width="12.85546875" style="10" customWidth="1"/>
    <col min="6940" max="6940" width="12" style="10" customWidth="1"/>
    <col min="6941" max="6941" width="16.28515625" style="10" customWidth="1"/>
    <col min="6942" max="6942" width="14.5703125" style="10" customWidth="1"/>
    <col min="6943" max="6943" width="16.85546875" style="10" customWidth="1"/>
    <col min="6944" max="6944" width="11.140625" style="10" customWidth="1"/>
    <col min="6945" max="6945" width="10.42578125" style="10" customWidth="1"/>
    <col min="6946" max="6946" width="10.85546875" style="10" customWidth="1"/>
    <col min="6947" max="6947" width="10.140625" style="10" customWidth="1"/>
    <col min="6948" max="6948" width="12.85546875" style="10" customWidth="1"/>
    <col min="6949" max="6950" width="11" style="10" customWidth="1"/>
    <col min="6951" max="6951" width="11.5703125" style="10" customWidth="1"/>
    <col min="6952" max="6952" width="11.28515625" style="10" customWidth="1"/>
    <col min="6953" max="6953" width="10.140625" style="10" customWidth="1"/>
    <col min="6954" max="6955" width="11.85546875" style="10" customWidth="1"/>
    <col min="6956" max="6956" width="12.28515625" style="10" customWidth="1"/>
    <col min="6957" max="6957" width="12.7109375" style="10" customWidth="1"/>
    <col min="6958" max="6958" width="15.140625" style="10" customWidth="1"/>
    <col min="6959" max="6959" width="10" style="10" customWidth="1"/>
    <col min="6960" max="6970" width="7.85546875" style="10" customWidth="1"/>
    <col min="6971" max="6971" width="9.140625" style="10" customWidth="1"/>
    <col min="6972" max="6972" width="8.28515625" style="10" customWidth="1"/>
    <col min="6973" max="6973" width="10.140625" style="10" customWidth="1"/>
    <col min="6974" max="6974" width="9.140625" style="10"/>
    <col min="6975" max="6975" width="11.85546875" style="10" customWidth="1"/>
    <col min="6976" max="6976" width="14.28515625" style="10" customWidth="1"/>
    <col min="6977" max="7176" width="9.140625" style="10"/>
    <col min="7177" max="7177" width="0" style="10" hidden="1" customWidth="1"/>
    <col min="7178" max="7178" width="15.5703125" style="10" customWidth="1"/>
    <col min="7179" max="7179" width="55.140625" style="10" customWidth="1"/>
    <col min="7180" max="7180" width="15.5703125" style="10" customWidth="1"/>
    <col min="7181" max="7182" width="13" style="10" customWidth="1"/>
    <col min="7183" max="7184" width="13.140625" style="10" customWidth="1"/>
    <col min="7185" max="7185" width="10.5703125" style="10" customWidth="1"/>
    <col min="7186" max="7186" width="12.42578125" style="10" customWidth="1"/>
    <col min="7187" max="7187" width="11.5703125" style="10" customWidth="1"/>
    <col min="7188" max="7188" width="12.28515625" style="10" customWidth="1"/>
    <col min="7189" max="7189" width="12.7109375" style="10" customWidth="1"/>
    <col min="7190" max="7190" width="12.5703125" style="10" customWidth="1"/>
    <col min="7191" max="7191" width="13.140625" style="10" customWidth="1"/>
    <col min="7192" max="7192" width="13.42578125" style="10" customWidth="1"/>
    <col min="7193" max="7193" width="10.28515625" style="10" customWidth="1"/>
    <col min="7194" max="7194" width="14.28515625" style="10" customWidth="1"/>
    <col min="7195" max="7195" width="12.85546875" style="10" customWidth="1"/>
    <col min="7196" max="7196" width="12" style="10" customWidth="1"/>
    <col min="7197" max="7197" width="16.28515625" style="10" customWidth="1"/>
    <col min="7198" max="7198" width="14.5703125" style="10" customWidth="1"/>
    <col min="7199" max="7199" width="16.85546875" style="10" customWidth="1"/>
    <col min="7200" max="7200" width="11.140625" style="10" customWidth="1"/>
    <col min="7201" max="7201" width="10.42578125" style="10" customWidth="1"/>
    <col min="7202" max="7202" width="10.85546875" style="10" customWidth="1"/>
    <col min="7203" max="7203" width="10.140625" style="10" customWidth="1"/>
    <col min="7204" max="7204" width="12.85546875" style="10" customWidth="1"/>
    <col min="7205" max="7206" width="11" style="10" customWidth="1"/>
    <col min="7207" max="7207" width="11.5703125" style="10" customWidth="1"/>
    <col min="7208" max="7208" width="11.28515625" style="10" customWidth="1"/>
    <col min="7209" max="7209" width="10.140625" style="10" customWidth="1"/>
    <col min="7210" max="7211" width="11.85546875" style="10" customWidth="1"/>
    <col min="7212" max="7212" width="12.28515625" style="10" customWidth="1"/>
    <col min="7213" max="7213" width="12.7109375" style="10" customWidth="1"/>
    <col min="7214" max="7214" width="15.140625" style="10" customWidth="1"/>
    <col min="7215" max="7215" width="10" style="10" customWidth="1"/>
    <col min="7216" max="7226" width="7.85546875" style="10" customWidth="1"/>
    <col min="7227" max="7227" width="9.140625" style="10" customWidth="1"/>
    <col min="7228" max="7228" width="8.28515625" style="10" customWidth="1"/>
    <col min="7229" max="7229" width="10.140625" style="10" customWidth="1"/>
    <col min="7230" max="7230" width="9.140625" style="10"/>
    <col min="7231" max="7231" width="11.85546875" style="10" customWidth="1"/>
    <col min="7232" max="7232" width="14.28515625" style="10" customWidth="1"/>
    <col min="7233" max="7432" width="9.140625" style="10"/>
    <col min="7433" max="7433" width="0" style="10" hidden="1" customWidth="1"/>
    <col min="7434" max="7434" width="15.5703125" style="10" customWidth="1"/>
    <col min="7435" max="7435" width="55.140625" style="10" customWidth="1"/>
    <col min="7436" max="7436" width="15.5703125" style="10" customWidth="1"/>
    <col min="7437" max="7438" width="13" style="10" customWidth="1"/>
    <col min="7439" max="7440" width="13.140625" style="10" customWidth="1"/>
    <col min="7441" max="7441" width="10.5703125" style="10" customWidth="1"/>
    <col min="7442" max="7442" width="12.42578125" style="10" customWidth="1"/>
    <col min="7443" max="7443" width="11.5703125" style="10" customWidth="1"/>
    <col min="7444" max="7444" width="12.28515625" style="10" customWidth="1"/>
    <col min="7445" max="7445" width="12.7109375" style="10" customWidth="1"/>
    <col min="7446" max="7446" width="12.5703125" style="10" customWidth="1"/>
    <col min="7447" max="7447" width="13.140625" style="10" customWidth="1"/>
    <col min="7448" max="7448" width="13.42578125" style="10" customWidth="1"/>
    <col min="7449" max="7449" width="10.28515625" style="10" customWidth="1"/>
    <col min="7450" max="7450" width="14.28515625" style="10" customWidth="1"/>
    <col min="7451" max="7451" width="12.85546875" style="10" customWidth="1"/>
    <col min="7452" max="7452" width="12" style="10" customWidth="1"/>
    <col min="7453" max="7453" width="16.28515625" style="10" customWidth="1"/>
    <col min="7454" max="7454" width="14.5703125" style="10" customWidth="1"/>
    <col min="7455" max="7455" width="16.85546875" style="10" customWidth="1"/>
    <col min="7456" max="7456" width="11.140625" style="10" customWidth="1"/>
    <col min="7457" max="7457" width="10.42578125" style="10" customWidth="1"/>
    <col min="7458" max="7458" width="10.85546875" style="10" customWidth="1"/>
    <col min="7459" max="7459" width="10.140625" style="10" customWidth="1"/>
    <col min="7460" max="7460" width="12.85546875" style="10" customWidth="1"/>
    <col min="7461" max="7462" width="11" style="10" customWidth="1"/>
    <col min="7463" max="7463" width="11.5703125" style="10" customWidth="1"/>
    <col min="7464" max="7464" width="11.28515625" style="10" customWidth="1"/>
    <col min="7465" max="7465" width="10.140625" style="10" customWidth="1"/>
    <col min="7466" max="7467" width="11.85546875" style="10" customWidth="1"/>
    <col min="7468" max="7468" width="12.28515625" style="10" customWidth="1"/>
    <col min="7469" max="7469" width="12.7109375" style="10" customWidth="1"/>
    <col min="7470" max="7470" width="15.140625" style="10" customWidth="1"/>
    <col min="7471" max="7471" width="10" style="10" customWidth="1"/>
    <col min="7472" max="7482" width="7.85546875" style="10" customWidth="1"/>
    <col min="7483" max="7483" width="9.140625" style="10" customWidth="1"/>
    <col min="7484" max="7484" width="8.28515625" style="10" customWidth="1"/>
    <col min="7485" max="7485" width="10.140625" style="10" customWidth="1"/>
    <col min="7486" max="7486" width="9.140625" style="10"/>
    <col min="7487" max="7487" width="11.85546875" style="10" customWidth="1"/>
    <col min="7488" max="7488" width="14.28515625" style="10" customWidth="1"/>
    <col min="7489" max="7688" width="9.140625" style="10"/>
    <col min="7689" max="7689" width="0" style="10" hidden="1" customWidth="1"/>
    <col min="7690" max="7690" width="15.5703125" style="10" customWidth="1"/>
    <col min="7691" max="7691" width="55.140625" style="10" customWidth="1"/>
    <col min="7692" max="7692" width="15.5703125" style="10" customWidth="1"/>
    <col min="7693" max="7694" width="13" style="10" customWidth="1"/>
    <col min="7695" max="7696" width="13.140625" style="10" customWidth="1"/>
    <col min="7697" max="7697" width="10.5703125" style="10" customWidth="1"/>
    <col min="7698" max="7698" width="12.42578125" style="10" customWidth="1"/>
    <col min="7699" max="7699" width="11.5703125" style="10" customWidth="1"/>
    <col min="7700" max="7700" width="12.28515625" style="10" customWidth="1"/>
    <col min="7701" max="7701" width="12.7109375" style="10" customWidth="1"/>
    <col min="7702" max="7702" width="12.5703125" style="10" customWidth="1"/>
    <col min="7703" max="7703" width="13.140625" style="10" customWidth="1"/>
    <col min="7704" max="7704" width="13.42578125" style="10" customWidth="1"/>
    <col min="7705" max="7705" width="10.28515625" style="10" customWidth="1"/>
    <col min="7706" max="7706" width="14.28515625" style="10" customWidth="1"/>
    <col min="7707" max="7707" width="12.85546875" style="10" customWidth="1"/>
    <col min="7708" max="7708" width="12" style="10" customWidth="1"/>
    <col min="7709" max="7709" width="16.28515625" style="10" customWidth="1"/>
    <col min="7710" max="7710" width="14.5703125" style="10" customWidth="1"/>
    <col min="7711" max="7711" width="16.85546875" style="10" customWidth="1"/>
    <col min="7712" max="7712" width="11.140625" style="10" customWidth="1"/>
    <col min="7713" max="7713" width="10.42578125" style="10" customWidth="1"/>
    <col min="7714" max="7714" width="10.85546875" style="10" customWidth="1"/>
    <col min="7715" max="7715" width="10.140625" style="10" customWidth="1"/>
    <col min="7716" max="7716" width="12.85546875" style="10" customWidth="1"/>
    <col min="7717" max="7718" width="11" style="10" customWidth="1"/>
    <col min="7719" max="7719" width="11.5703125" style="10" customWidth="1"/>
    <col min="7720" max="7720" width="11.28515625" style="10" customWidth="1"/>
    <col min="7721" max="7721" width="10.140625" style="10" customWidth="1"/>
    <col min="7722" max="7723" width="11.85546875" style="10" customWidth="1"/>
    <col min="7724" max="7724" width="12.28515625" style="10" customWidth="1"/>
    <col min="7725" max="7725" width="12.7109375" style="10" customWidth="1"/>
    <col min="7726" max="7726" width="15.140625" style="10" customWidth="1"/>
    <col min="7727" max="7727" width="10" style="10" customWidth="1"/>
    <col min="7728" max="7738" width="7.85546875" style="10" customWidth="1"/>
    <col min="7739" max="7739" width="9.140625" style="10" customWidth="1"/>
    <col min="7740" max="7740" width="8.28515625" style="10" customWidth="1"/>
    <col min="7741" max="7741" width="10.140625" style="10" customWidth="1"/>
    <col min="7742" max="7742" width="9.140625" style="10"/>
    <col min="7743" max="7743" width="11.85546875" style="10" customWidth="1"/>
    <col min="7744" max="7744" width="14.28515625" style="10" customWidth="1"/>
    <col min="7745" max="7944" width="9.140625" style="10"/>
    <col min="7945" max="7945" width="0" style="10" hidden="1" customWidth="1"/>
    <col min="7946" max="7946" width="15.5703125" style="10" customWidth="1"/>
    <col min="7947" max="7947" width="55.140625" style="10" customWidth="1"/>
    <col min="7948" max="7948" width="15.5703125" style="10" customWidth="1"/>
    <col min="7949" max="7950" width="13" style="10" customWidth="1"/>
    <col min="7951" max="7952" width="13.140625" style="10" customWidth="1"/>
    <col min="7953" max="7953" width="10.5703125" style="10" customWidth="1"/>
    <col min="7954" max="7954" width="12.42578125" style="10" customWidth="1"/>
    <col min="7955" max="7955" width="11.5703125" style="10" customWidth="1"/>
    <col min="7956" max="7956" width="12.28515625" style="10" customWidth="1"/>
    <col min="7957" max="7957" width="12.7109375" style="10" customWidth="1"/>
    <col min="7958" max="7958" width="12.5703125" style="10" customWidth="1"/>
    <col min="7959" max="7959" width="13.140625" style="10" customWidth="1"/>
    <col min="7960" max="7960" width="13.42578125" style="10" customWidth="1"/>
    <col min="7961" max="7961" width="10.28515625" style="10" customWidth="1"/>
    <col min="7962" max="7962" width="14.28515625" style="10" customWidth="1"/>
    <col min="7963" max="7963" width="12.85546875" style="10" customWidth="1"/>
    <col min="7964" max="7964" width="12" style="10" customWidth="1"/>
    <col min="7965" max="7965" width="16.28515625" style="10" customWidth="1"/>
    <col min="7966" max="7966" width="14.5703125" style="10" customWidth="1"/>
    <col min="7967" max="7967" width="16.85546875" style="10" customWidth="1"/>
    <col min="7968" max="7968" width="11.140625" style="10" customWidth="1"/>
    <col min="7969" max="7969" width="10.42578125" style="10" customWidth="1"/>
    <col min="7970" max="7970" width="10.85546875" style="10" customWidth="1"/>
    <col min="7971" max="7971" width="10.140625" style="10" customWidth="1"/>
    <col min="7972" max="7972" width="12.85546875" style="10" customWidth="1"/>
    <col min="7973" max="7974" width="11" style="10" customWidth="1"/>
    <col min="7975" max="7975" width="11.5703125" style="10" customWidth="1"/>
    <col min="7976" max="7976" width="11.28515625" style="10" customWidth="1"/>
    <col min="7977" max="7977" width="10.140625" style="10" customWidth="1"/>
    <col min="7978" max="7979" width="11.85546875" style="10" customWidth="1"/>
    <col min="7980" max="7980" width="12.28515625" style="10" customWidth="1"/>
    <col min="7981" max="7981" width="12.7109375" style="10" customWidth="1"/>
    <col min="7982" max="7982" width="15.140625" style="10" customWidth="1"/>
    <col min="7983" max="7983" width="10" style="10" customWidth="1"/>
    <col min="7984" max="7994" width="7.85546875" style="10" customWidth="1"/>
    <col min="7995" max="7995" width="9.140625" style="10" customWidth="1"/>
    <col min="7996" max="7996" width="8.28515625" style="10" customWidth="1"/>
    <col min="7997" max="7997" width="10.140625" style="10" customWidth="1"/>
    <col min="7998" max="7998" width="9.140625" style="10"/>
    <col min="7999" max="7999" width="11.85546875" style="10" customWidth="1"/>
    <col min="8000" max="8000" width="14.28515625" style="10" customWidth="1"/>
    <col min="8001" max="8200" width="9.140625" style="10"/>
    <col min="8201" max="8201" width="0" style="10" hidden="1" customWidth="1"/>
    <col min="8202" max="8202" width="15.5703125" style="10" customWidth="1"/>
    <col min="8203" max="8203" width="55.140625" style="10" customWidth="1"/>
    <col min="8204" max="8204" width="15.5703125" style="10" customWidth="1"/>
    <col min="8205" max="8206" width="13" style="10" customWidth="1"/>
    <col min="8207" max="8208" width="13.140625" style="10" customWidth="1"/>
    <col min="8209" max="8209" width="10.5703125" style="10" customWidth="1"/>
    <col min="8210" max="8210" width="12.42578125" style="10" customWidth="1"/>
    <col min="8211" max="8211" width="11.5703125" style="10" customWidth="1"/>
    <col min="8212" max="8212" width="12.28515625" style="10" customWidth="1"/>
    <col min="8213" max="8213" width="12.7109375" style="10" customWidth="1"/>
    <col min="8214" max="8214" width="12.5703125" style="10" customWidth="1"/>
    <col min="8215" max="8215" width="13.140625" style="10" customWidth="1"/>
    <col min="8216" max="8216" width="13.42578125" style="10" customWidth="1"/>
    <col min="8217" max="8217" width="10.28515625" style="10" customWidth="1"/>
    <col min="8218" max="8218" width="14.28515625" style="10" customWidth="1"/>
    <col min="8219" max="8219" width="12.85546875" style="10" customWidth="1"/>
    <col min="8220" max="8220" width="12" style="10" customWidth="1"/>
    <col min="8221" max="8221" width="16.28515625" style="10" customWidth="1"/>
    <col min="8222" max="8222" width="14.5703125" style="10" customWidth="1"/>
    <col min="8223" max="8223" width="16.85546875" style="10" customWidth="1"/>
    <col min="8224" max="8224" width="11.140625" style="10" customWidth="1"/>
    <col min="8225" max="8225" width="10.42578125" style="10" customWidth="1"/>
    <col min="8226" max="8226" width="10.85546875" style="10" customWidth="1"/>
    <col min="8227" max="8227" width="10.140625" style="10" customWidth="1"/>
    <col min="8228" max="8228" width="12.85546875" style="10" customWidth="1"/>
    <col min="8229" max="8230" width="11" style="10" customWidth="1"/>
    <col min="8231" max="8231" width="11.5703125" style="10" customWidth="1"/>
    <col min="8232" max="8232" width="11.28515625" style="10" customWidth="1"/>
    <col min="8233" max="8233" width="10.140625" style="10" customWidth="1"/>
    <col min="8234" max="8235" width="11.85546875" style="10" customWidth="1"/>
    <col min="8236" max="8236" width="12.28515625" style="10" customWidth="1"/>
    <col min="8237" max="8237" width="12.7109375" style="10" customWidth="1"/>
    <col min="8238" max="8238" width="15.140625" style="10" customWidth="1"/>
    <col min="8239" max="8239" width="10" style="10" customWidth="1"/>
    <col min="8240" max="8250" width="7.85546875" style="10" customWidth="1"/>
    <col min="8251" max="8251" width="9.140625" style="10" customWidth="1"/>
    <col min="8252" max="8252" width="8.28515625" style="10" customWidth="1"/>
    <col min="8253" max="8253" width="10.140625" style="10" customWidth="1"/>
    <col min="8254" max="8254" width="9.140625" style="10"/>
    <col min="8255" max="8255" width="11.85546875" style="10" customWidth="1"/>
    <col min="8256" max="8256" width="14.28515625" style="10" customWidth="1"/>
    <col min="8257" max="8456" width="9.140625" style="10"/>
    <col min="8457" max="8457" width="0" style="10" hidden="1" customWidth="1"/>
    <col min="8458" max="8458" width="15.5703125" style="10" customWidth="1"/>
    <col min="8459" max="8459" width="55.140625" style="10" customWidth="1"/>
    <col min="8460" max="8460" width="15.5703125" style="10" customWidth="1"/>
    <col min="8461" max="8462" width="13" style="10" customWidth="1"/>
    <col min="8463" max="8464" width="13.140625" style="10" customWidth="1"/>
    <col min="8465" max="8465" width="10.5703125" style="10" customWidth="1"/>
    <col min="8466" max="8466" width="12.42578125" style="10" customWidth="1"/>
    <col min="8467" max="8467" width="11.5703125" style="10" customWidth="1"/>
    <col min="8468" max="8468" width="12.28515625" style="10" customWidth="1"/>
    <col min="8469" max="8469" width="12.7109375" style="10" customWidth="1"/>
    <col min="8470" max="8470" width="12.5703125" style="10" customWidth="1"/>
    <col min="8471" max="8471" width="13.140625" style="10" customWidth="1"/>
    <col min="8472" max="8472" width="13.42578125" style="10" customWidth="1"/>
    <col min="8473" max="8473" width="10.28515625" style="10" customWidth="1"/>
    <col min="8474" max="8474" width="14.28515625" style="10" customWidth="1"/>
    <col min="8475" max="8475" width="12.85546875" style="10" customWidth="1"/>
    <col min="8476" max="8476" width="12" style="10" customWidth="1"/>
    <col min="8477" max="8477" width="16.28515625" style="10" customWidth="1"/>
    <col min="8478" max="8478" width="14.5703125" style="10" customWidth="1"/>
    <col min="8479" max="8479" width="16.85546875" style="10" customWidth="1"/>
    <col min="8480" max="8480" width="11.140625" style="10" customWidth="1"/>
    <col min="8481" max="8481" width="10.42578125" style="10" customWidth="1"/>
    <col min="8482" max="8482" width="10.85546875" style="10" customWidth="1"/>
    <col min="8483" max="8483" width="10.140625" style="10" customWidth="1"/>
    <col min="8484" max="8484" width="12.85546875" style="10" customWidth="1"/>
    <col min="8485" max="8486" width="11" style="10" customWidth="1"/>
    <col min="8487" max="8487" width="11.5703125" style="10" customWidth="1"/>
    <col min="8488" max="8488" width="11.28515625" style="10" customWidth="1"/>
    <col min="8489" max="8489" width="10.140625" style="10" customWidth="1"/>
    <col min="8490" max="8491" width="11.85546875" style="10" customWidth="1"/>
    <col min="8492" max="8492" width="12.28515625" style="10" customWidth="1"/>
    <col min="8493" max="8493" width="12.7109375" style="10" customWidth="1"/>
    <col min="8494" max="8494" width="15.140625" style="10" customWidth="1"/>
    <col min="8495" max="8495" width="10" style="10" customWidth="1"/>
    <col min="8496" max="8506" width="7.85546875" style="10" customWidth="1"/>
    <col min="8507" max="8507" width="9.140625" style="10" customWidth="1"/>
    <col min="8508" max="8508" width="8.28515625" style="10" customWidth="1"/>
    <col min="8509" max="8509" width="10.140625" style="10" customWidth="1"/>
    <col min="8510" max="8510" width="9.140625" style="10"/>
    <col min="8511" max="8511" width="11.85546875" style="10" customWidth="1"/>
    <col min="8512" max="8512" width="14.28515625" style="10" customWidth="1"/>
    <col min="8513" max="8712" width="9.140625" style="10"/>
    <col min="8713" max="8713" width="0" style="10" hidden="1" customWidth="1"/>
    <col min="8714" max="8714" width="15.5703125" style="10" customWidth="1"/>
    <col min="8715" max="8715" width="55.140625" style="10" customWidth="1"/>
    <col min="8716" max="8716" width="15.5703125" style="10" customWidth="1"/>
    <col min="8717" max="8718" width="13" style="10" customWidth="1"/>
    <col min="8719" max="8720" width="13.140625" style="10" customWidth="1"/>
    <col min="8721" max="8721" width="10.5703125" style="10" customWidth="1"/>
    <col min="8722" max="8722" width="12.42578125" style="10" customWidth="1"/>
    <col min="8723" max="8723" width="11.5703125" style="10" customWidth="1"/>
    <col min="8724" max="8724" width="12.28515625" style="10" customWidth="1"/>
    <col min="8725" max="8725" width="12.7109375" style="10" customWidth="1"/>
    <col min="8726" max="8726" width="12.5703125" style="10" customWidth="1"/>
    <col min="8727" max="8727" width="13.140625" style="10" customWidth="1"/>
    <col min="8728" max="8728" width="13.42578125" style="10" customWidth="1"/>
    <col min="8729" max="8729" width="10.28515625" style="10" customWidth="1"/>
    <col min="8730" max="8730" width="14.28515625" style="10" customWidth="1"/>
    <col min="8731" max="8731" width="12.85546875" style="10" customWidth="1"/>
    <col min="8732" max="8732" width="12" style="10" customWidth="1"/>
    <col min="8733" max="8733" width="16.28515625" style="10" customWidth="1"/>
    <col min="8734" max="8734" width="14.5703125" style="10" customWidth="1"/>
    <col min="8735" max="8735" width="16.85546875" style="10" customWidth="1"/>
    <col min="8736" max="8736" width="11.140625" style="10" customWidth="1"/>
    <col min="8737" max="8737" width="10.42578125" style="10" customWidth="1"/>
    <col min="8738" max="8738" width="10.85546875" style="10" customWidth="1"/>
    <col min="8739" max="8739" width="10.140625" style="10" customWidth="1"/>
    <col min="8740" max="8740" width="12.85546875" style="10" customWidth="1"/>
    <col min="8741" max="8742" width="11" style="10" customWidth="1"/>
    <col min="8743" max="8743" width="11.5703125" style="10" customWidth="1"/>
    <col min="8744" max="8744" width="11.28515625" style="10" customWidth="1"/>
    <col min="8745" max="8745" width="10.140625" style="10" customWidth="1"/>
    <col min="8746" max="8747" width="11.85546875" style="10" customWidth="1"/>
    <col min="8748" max="8748" width="12.28515625" style="10" customWidth="1"/>
    <col min="8749" max="8749" width="12.7109375" style="10" customWidth="1"/>
    <col min="8750" max="8750" width="15.140625" style="10" customWidth="1"/>
    <col min="8751" max="8751" width="10" style="10" customWidth="1"/>
    <col min="8752" max="8762" width="7.85546875" style="10" customWidth="1"/>
    <col min="8763" max="8763" width="9.140625" style="10" customWidth="1"/>
    <col min="8764" max="8764" width="8.28515625" style="10" customWidth="1"/>
    <col min="8765" max="8765" width="10.140625" style="10" customWidth="1"/>
    <col min="8766" max="8766" width="9.140625" style="10"/>
    <col min="8767" max="8767" width="11.85546875" style="10" customWidth="1"/>
    <col min="8768" max="8768" width="14.28515625" style="10" customWidth="1"/>
    <col min="8769" max="8968" width="9.140625" style="10"/>
    <col min="8969" max="8969" width="0" style="10" hidden="1" customWidth="1"/>
    <col min="8970" max="8970" width="15.5703125" style="10" customWidth="1"/>
    <col min="8971" max="8971" width="55.140625" style="10" customWidth="1"/>
    <col min="8972" max="8972" width="15.5703125" style="10" customWidth="1"/>
    <col min="8973" max="8974" width="13" style="10" customWidth="1"/>
    <col min="8975" max="8976" width="13.140625" style="10" customWidth="1"/>
    <col min="8977" max="8977" width="10.5703125" style="10" customWidth="1"/>
    <col min="8978" max="8978" width="12.42578125" style="10" customWidth="1"/>
    <col min="8979" max="8979" width="11.5703125" style="10" customWidth="1"/>
    <col min="8980" max="8980" width="12.28515625" style="10" customWidth="1"/>
    <col min="8981" max="8981" width="12.7109375" style="10" customWidth="1"/>
    <col min="8982" max="8982" width="12.5703125" style="10" customWidth="1"/>
    <col min="8983" max="8983" width="13.140625" style="10" customWidth="1"/>
    <col min="8984" max="8984" width="13.42578125" style="10" customWidth="1"/>
    <col min="8985" max="8985" width="10.28515625" style="10" customWidth="1"/>
    <col min="8986" max="8986" width="14.28515625" style="10" customWidth="1"/>
    <col min="8987" max="8987" width="12.85546875" style="10" customWidth="1"/>
    <col min="8988" max="8988" width="12" style="10" customWidth="1"/>
    <col min="8989" max="8989" width="16.28515625" style="10" customWidth="1"/>
    <col min="8990" max="8990" width="14.5703125" style="10" customWidth="1"/>
    <col min="8991" max="8991" width="16.85546875" style="10" customWidth="1"/>
    <col min="8992" max="8992" width="11.140625" style="10" customWidth="1"/>
    <col min="8993" max="8993" width="10.42578125" style="10" customWidth="1"/>
    <col min="8994" max="8994" width="10.85546875" style="10" customWidth="1"/>
    <col min="8995" max="8995" width="10.140625" style="10" customWidth="1"/>
    <col min="8996" max="8996" width="12.85546875" style="10" customWidth="1"/>
    <col min="8997" max="8998" width="11" style="10" customWidth="1"/>
    <col min="8999" max="8999" width="11.5703125" style="10" customWidth="1"/>
    <col min="9000" max="9000" width="11.28515625" style="10" customWidth="1"/>
    <col min="9001" max="9001" width="10.140625" style="10" customWidth="1"/>
    <col min="9002" max="9003" width="11.85546875" style="10" customWidth="1"/>
    <col min="9004" max="9004" width="12.28515625" style="10" customWidth="1"/>
    <col min="9005" max="9005" width="12.7109375" style="10" customWidth="1"/>
    <col min="9006" max="9006" width="15.140625" style="10" customWidth="1"/>
    <col min="9007" max="9007" width="10" style="10" customWidth="1"/>
    <col min="9008" max="9018" width="7.85546875" style="10" customWidth="1"/>
    <col min="9019" max="9019" width="9.140625" style="10" customWidth="1"/>
    <col min="9020" max="9020" width="8.28515625" style="10" customWidth="1"/>
    <col min="9021" max="9021" width="10.140625" style="10" customWidth="1"/>
    <col min="9022" max="9022" width="9.140625" style="10"/>
    <col min="9023" max="9023" width="11.85546875" style="10" customWidth="1"/>
    <col min="9024" max="9024" width="14.28515625" style="10" customWidth="1"/>
    <col min="9025" max="9224" width="9.140625" style="10"/>
    <col min="9225" max="9225" width="0" style="10" hidden="1" customWidth="1"/>
    <col min="9226" max="9226" width="15.5703125" style="10" customWidth="1"/>
    <col min="9227" max="9227" width="55.140625" style="10" customWidth="1"/>
    <col min="9228" max="9228" width="15.5703125" style="10" customWidth="1"/>
    <col min="9229" max="9230" width="13" style="10" customWidth="1"/>
    <col min="9231" max="9232" width="13.140625" style="10" customWidth="1"/>
    <col min="9233" max="9233" width="10.5703125" style="10" customWidth="1"/>
    <col min="9234" max="9234" width="12.42578125" style="10" customWidth="1"/>
    <col min="9235" max="9235" width="11.5703125" style="10" customWidth="1"/>
    <col min="9236" max="9236" width="12.28515625" style="10" customWidth="1"/>
    <col min="9237" max="9237" width="12.7109375" style="10" customWidth="1"/>
    <col min="9238" max="9238" width="12.5703125" style="10" customWidth="1"/>
    <col min="9239" max="9239" width="13.140625" style="10" customWidth="1"/>
    <col min="9240" max="9240" width="13.42578125" style="10" customWidth="1"/>
    <col min="9241" max="9241" width="10.28515625" style="10" customWidth="1"/>
    <col min="9242" max="9242" width="14.28515625" style="10" customWidth="1"/>
    <col min="9243" max="9243" width="12.85546875" style="10" customWidth="1"/>
    <col min="9244" max="9244" width="12" style="10" customWidth="1"/>
    <col min="9245" max="9245" width="16.28515625" style="10" customWidth="1"/>
    <col min="9246" max="9246" width="14.5703125" style="10" customWidth="1"/>
    <col min="9247" max="9247" width="16.85546875" style="10" customWidth="1"/>
    <col min="9248" max="9248" width="11.140625" style="10" customWidth="1"/>
    <col min="9249" max="9249" width="10.42578125" style="10" customWidth="1"/>
    <col min="9250" max="9250" width="10.85546875" style="10" customWidth="1"/>
    <col min="9251" max="9251" width="10.140625" style="10" customWidth="1"/>
    <col min="9252" max="9252" width="12.85546875" style="10" customWidth="1"/>
    <col min="9253" max="9254" width="11" style="10" customWidth="1"/>
    <col min="9255" max="9255" width="11.5703125" style="10" customWidth="1"/>
    <col min="9256" max="9256" width="11.28515625" style="10" customWidth="1"/>
    <col min="9257" max="9257" width="10.140625" style="10" customWidth="1"/>
    <col min="9258" max="9259" width="11.85546875" style="10" customWidth="1"/>
    <col min="9260" max="9260" width="12.28515625" style="10" customWidth="1"/>
    <col min="9261" max="9261" width="12.7109375" style="10" customWidth="1"/>
    <col min="9262" max="9262" width="15.140625" style="10" customWidth="1"/>
    <col min="9263" max="9263" width="10" style="10" customWidth="1"/>
    <col min="9264" max="9274" width="7.85546875" style="10" customWidth="1"/>
    <col min="9275" max="9275" width="9.140625" style="10" customWidth="1"/>
    <col min="9276" max="9276" width="8.28515625" style="10" customWidth="1"/>
    <col min="9277" max="9277" width="10.140625" style="10" customWidth="1"/>
    <col min="9278" max="9278" width="9.140625" style="10"/>
    <col min="9279" max="9279" width="11.85546875" style="10" customWidth="1"/>
    <col min="9280" max="9280" width="14.28515625" style="10" customWidth="1"/>
    <col min="9281" max="9480" width="9.140625" style="10"/>
    <col min="9481" max="9481" width="0" style="10" hidden="1" customWidth="1"/>
    <col min="9482" max="9482" width="15.5703125" style="10" customWidth="1"/>
    <col min="9483" max="9483" width="55.140625" style="10" customWidth="1"/>
    <col min="9484" max="9484" width="15.5703125" style="10" customWidth="1"/>
    <col min="9485" max="9486" width="13" style="10" customWidth="1"/>
    <col min="9487" max="9488" width="13.140625" style="10" customWidth="1"/>
    <col min="9489" max="9489" width="10.5703125" style="10" customWidth="1"/>
    <col min="9490" max="9490" width="12.42578125" style="10" customWidth="1"/>
    <col min="9491" max="9491" width="11.5703125" style="10" customWidth="1"/>
    <col min="9492" max="9492" width="12.28515625" style="10" customWidth="1"/>
    <col min="9493" max="9493" width="12.7109375" style="10" customWidth="1"/>
    <col min="9494" max="9494" width="12.5703125" style="10" customWidth="1"/>
    <col min="9495" max="9495" width="13.140625" style="10" customWidth="1"/>
    <col min="9496" max="9496" width="13.42578125" style="10" customWidth="1"/>
    <col min="9497" max="9497" width="10.28515625" style="10" customWidth="1"/>
    <col min="9498" max="9498" width="14.28515625" style="10" customWidth="1"/>
    <col min="9499" max="9499" width="12.85546875" style="10" customWidth="1"/>
    <col min="9500" max="9500" width="12" style="10" customWidth="1"/>
    <col min="9501" max="9501" width="16.28515625" style="10" customWidth="1"/>
    <col min="9502" max="9502" width="14.5703125" style="10" customWidth="1"/>
    <col min="9503" max="9503" width="16.85546875" style="10" customWidth="1"/>
    <col min="9504" max="9504" width="11.140625" style="10" customWidth="1"/>
    <col min="9505" max="9505" width="10.42578125" style="10" customWidth="1"/>
    <col min="9506" max="9506" width="10.85546875" style="10" customWidth="1"/>
    <col min="9507" max="9507" width="10.140625" style="10" customWidth="1"/>
    <col min="9508" max="9508" width="12.85546875" style="10" customWidth="1"/>
    <col min="9509" max="9510" width="11" style="10" customWidth="1"/>
    <col min="9511" max="9511" width="11.5703125" style="10" customWidth="1"/>
    <col min="9512" max="9512" width="11.28515625" style="10" customWidth="1"/>
    <col min="9513" max="9513" width="10.140625" style="10" customWidth="1"/>
    <col min="9514" max="9515" width="11.85546875" style="10" customWidth="1"/>
    <col min="9516" max="9516" width="12.28515625" style="10" customWidth="1"/>
    <col min="9517" max="9517" width="12.7109375" style="10" customWidth="1"/>
    <col min="9518" max="9518" width="15.140625" style="10" customWidth="1"/>
    <col min="9519" max="9519" width="10" style="10" customWidth="1"/>
    <col min="9520" max="9530" width="7.85546875" style="10" customWidth="1"/>
    <col min="9531" max="9531" width="9.140625" style="10" customWidth="1"/>
    <col min="9532" max="9532" width="8.28515625" style="10" customWidth="1"/>
    <col min="9533" max="9533" width="10.140625" style="10" customWidth="1"/>
    <col min="9534" max="9534" width="9.140625" style="10"/>
    <col min="9535" max="9535" width="11.85546875" style="10" customWidth="1"/>
    <col min="9536" max="9536" width="14.28515625" style="10" customWidth="1"/>
    <col min="9537" max="9736" width="9.140625" style="10"/>
    <col min="9737" max="9737" width="0" style="10" hidden="1" customWidth="1"/>
    <col min="9738" max="9738" width="15.5703125" style="10" customWidth="1"/>
    <col min="9739" max="9739" width="55.140625" style="10" customWidth="1"/>
    <col min="9740" max="9740" width="15.5703125" style="10" customWidth="1"/>
    <col min="9741" max="9742" width="13" style="10" customWidth="1"/>
    <col min="9743" max="9744" width="13.140625" style="10" customWidth="1"/>
    <col min="9745" max="9745" width="10.5703125" style="10" customWidth="1"/>
    <col min="9746" max="9746" width="12.42578125" style="10" customWidth="1"/>
    <col min="9747" max="9747" width="11.5703125" style="10" customWidth="1"/>
    <col min="9748" max="9748" width="12.28515625" style="10" customWidth="1"/>
    <col min="9749" max="9749" width="12.7109375" style="10" customWidth="1"/>
    <col min="9750" max="9750" width="12.5703125" style="10" customWidth="1"/>
    <col min="9751" max="9751" width="13.140625" style="10" customWidth="1"/>
    <col min="9752" max="9752" width="13.42578125" style="10" customWidth="1"/>
    <col min="9753" max="9753" width="10.28515625" style="10" customWidth="1"/>
    <col min="9754" max="9754" width="14.28515625" style="10" customWidth="1"/>
    <col min="9755" max="9755" width="12.85546875" style="10" customWidth="1"/>
    <col min="9756" max="9756" width="12" style="10" customWidth="1"/>
    <col min="9757" max="9757" width="16.28515625" style="10" customWidth="1"/>
    <col min="9758" max="9758" width="14.5703125" style="10" customWidth="1"/>
    <col min="9759" max="9759" width="16.85546875" style="10" customWidth="1"/>
    <col min="9760" max="9760" width="11.140625" style="10" customWidth="1"/>
    <col min="9761" max="9761" width="10.42578125" style="10" customWidth="1"/>
    <col min="9762" max="9762" width="10.85546875" style="10" customWidth="1"/>
    <col min="9763" max="9763" width="10.140625" style="10" customWidth="1"/>
    <col min="9764" max="9764" width="12.85546875" style="10" customWidth="1"/>
    <col min="9765" max="9766" width="11" style="10" customWidth="1"/>
    <col min="9767" max="9767" width="11.5703125" style="10" customWidth="1"/>
    <col min="9768" max="9768" width="11.28515625" style="10" customWidth="1"/>
    <col min="9769" max="9769" width="10.140625" style="10" customWidth="1"/>
    <col min="9770" max="9771" width="11.85546875" style="10" customWidth="1"/>
    <col min="9772" max="9772" width="12.28515625" style="10" customWidth="1"/>
    <col min="9773" max="9773" width="12.7109375" style="10" customWidth="1"/>
    <col min="9774" max="9774" width="15.140625" style="10" customWidth="1"/>
    <col min="9775" max="9775" width="10" style="10" customWidth="1"/>
    <col min="9776" max="9786" width="7.85546875" style="10" customWidth="1"/>
    <col min="9787" max="9787" width="9.140625" style="10" customWidth="1"/>
    <col min="9788" max="9788" width="8.28515625" style="10" customWidth="1"/>
    <col min="9789" max="9789" width="10.140625" style="10" customWidth="1"/>
    <col min="9790" max="9790" width="9.140625" style="10"/>
    <col min="9791" max="9791" width="11.85546875" style="10" customWidth="1"/>
    <col min="9792" max="9792" width="14.28515625" style="10" customWidth="1"/>
    <col min="9793" max="9992" width="9.140625" style="10"/>
    <col min="9993" max="9993" width="0" style="10" hidden="1" customWidth="1"/>
    <col min="9994" max="9994" width="15.5703125" style="10" customWidth="1"/>
    <col min="9995" max="9995" width="55.140625" style="10" customWidth="1"/>
    <col min="9996" max="9996" width="15.5703125" style="10" customWidth="1"/>
    <col min="9997" max="9998" width="13" style="10" customWidth="1"/>
    <col min="9999" max="10000" width="13.140625" style="10" customWidth="1"/>
    <col min="10001" max="10001" width="10.5703125" style="10" customWidth="1"/>
    <col min="10002" max="10002" width="12.42578125" style="10" customWidth="1"/>
    <col min="10003" max="10003" width="11.5703125" style="10" customWidth="1"/>
    <col min="10004" max="10004" width="12.28515625" style="10" customWidth="1"/>
    <col min="10005" max="10005" width="12.7109375" style="10" customWidth="1"/>
    <col min="10006" max="10006" width="12.5703125" style="10" customWidth="1"/>
    <col min="10007" max="10007" width="13.140625" style="10" customWidth="1"/>
    <col min="10008" max="10008" width="13.42578125" style="10" customWidth="1"/>
    <col min="10009" max="10009" width="10.28515625" style="10" customWidth="1"/>
    <col min="10010" max="10010" width="14.28515625" style="10" customWidth="1"/>
    <col min="10011" max="10011" width="12.85546875" style="10" customWidth="1"/>
    <col min="10012" max="10012" width="12" style="10" customWidth="1"/>
    <col min="10013" max="10013" width="16.28515625" style="10" customWidth="1"/>
    <col min="10014" max="10014" width="14.5703125" style="10" customWidth="1"/>
    <col min="10015" max="10015" width="16.85546875" style="10" customWidth="1"/>
    <col min="10016" max="10016" width="11.140625" style="10" customWidth="1"/>
    <col min="10017" max="10017" width="10.42578125" style="10" customWidth="1"/>
    <col min="10018" max="10018" width="10.85546875" style="10" customWidth="1"/>
    <col min="10019" max="10019" width="10.140625" style="10" customWidth="1"/>
    <col min="10020" max="10020" width="12.85546875" style="10" customWidth="1"/>
    <col min="10021" max="10022" width="11" style="10" customWidth="1"/>
    <col min="10023" max="10023" width="11.5703125" style="10" customWidth="1"/>
    <col min="10024" max="10024" width="11.28515625" style="10" customWidth="1"/>
    <col min="10025" max="10025" width="10.140625" style="10" customWidth="1"/>
    <col min="10026" max="10027" width="11.85546875" style="10" customWidth="1"/>
    <col min="10028" max="10028" width="12.28515625" style="10" customWidth="1"/>
    <col min="10029" max="10029" width="12.7109375" style="10" customWidth="1"/>
    <col min="10030" max="10030" width="15.140625" style="10" customWidth="1"/>
    <col min="10031" max="10031" width="10" style="10" customWidth="1"/>
    <col min="10032" max="10042" width="7.85546875" style="10" customWidth="1"/>
    <col min="10043" max="10043" width="9.140625" style="10" customWidth="1"/>
    <col min="10044" max="10044" width="8.28515625" style="10" customWidth="1"/>
    <col min="10045" max="10045" width="10.140625" style="10" customWidth="1"/>
    <col min="10046" max="10046" width="9.140625" style="10"/>
    <col min="10047" max="10047" width="11.85546875" style="10" customWidth="1"/>
    <col min="10048" max="10048" width="14.28515625" style="10" customWidth="1"/>
    <col min="10049" max="10248" width="9.140625" style="10"/>
    <col min="10249" max="10249" width="0" style="10" hidden="1" customWidth="1"/>
    <col min="10250" max="10250" width="15.5703125" style="10" customWidth="1"/>
    <col min="10251" max="10251" width="55.140625" style="10" customWidth="1"/>
    <col min="10252" max="10252" width="15.5703125" style="10" customWidth="1"/>
    <col min="10253" max="10254" width="13" style="10" customWidth="1"/>
    <col min="10255" max="10256" width="13.140625" style="10" customWidth="1"/>
    <col min="10257" max="10257" width="10.5703125" style="10" customWidth="1"/>
    <col min="10258" max="10258" width="12.42578125" style="10" customWidth="1"/>
    <col min="10259" max="10259" width="11.5703125" style="10" customWidth="1"/>
    <col min="10260" max="10260" width="12.28515625" style="10" customWidth="1"/>
    <col min="10261" max="10261" width="12.7109375" style="10" customWidth="1"/>
    <col min="10262" max="10262" width="12.5703125" style="10" customWidth="1"/>
    <col min="10263" max="10263" width="13.140625" style="10" customWidth="1"/>
    <col min="10264" max="10264" width="13.42578125" style="10" customWidth="1"/>
    <col min="10265" max="10265" width="10.28515625" style="10" customWidth="1"/>
    <col min="10266" max="10266" width="14.28515625" style="10" customWidth="1"/>
    <col min="10267" max="10267" width="12.85546875" style="10" customWidth="1"/>
    <col min="10268" max="10268" width="12" style="10" customWidth="1"/>
    <col min="10269" max="10269" width="16.28515625" style="10" customWidth="1"/>
    <col min="10270" max="10270" width="14.5703125" style="10" customWidth="1"/>
    <col min="10271" max="10271" width="16.85546875" style="10" customWidth="1"/>
    <col min="10272" max="10272" width="11.140625" style="10" customWidth="1"/>
    <col min="10273" max="10273" width="10.42578125" style="10" customWidth="1"/>
    <col min="10274" max="10274" width="10.85546875" style="10" customWidth="1"/>
    <col min="10275" max="10275" width="10.140625" style="10" customWidth="1"/>
    <col min="10276" max="10276" width="12.85546875" style="10" customWidth="1"/>
    <col min="10277" max="10278" width="11" style="10" customWidth="1"/>
    <col min="10279" max="10279" width="11.5703125" style="10" customWidth="1"/>
    <col min="10280" max="10280" width="11.28515625" style="10" customWidth="1"/>
    <col min="10281" max="10281" width="10.140625" style="10" customWidth="1"/>
    <col min="10282" max="10283" width="11.85546875" style="10" customWidth="1"/>
    <col min="10284" max="10284" width="12.28515625" style="10" customWidth="1"/>
    <col min="10285" max="10285" width="12.7109375" style="10" customWidth="1"/>
    <col min="10286" max="10286" width="15.140625" style="10" customWidth="1"/>
    <col min="10287" max="10287" width="10" style="10" customWidth="1"/>
    <col min="10288" max="10298" width="7.85546875" style="10" customWidth="1"/>
    <col min="10299" max="10299" width="9.140625" style="10" customWidth="1"/>
    <col min="10300" max="10300" width="8.28515625" style="10" customWidth="1"/>
    <col min="10301" max="10301" width="10.140625" style="10" customWidth="1"/>
    <col min="10302" max="10302" width="9.140625" style="10"/>
    <col min="10303" max="10303" width="11.85546875" style="10" customWidth="1"/>
    <col min="10304" max="10304" width="14.28515625" style="10" customWidth="1"/>
    <col min="10305" max="10504" width="9.140625" style="10"/>
    <col min="10505" max="10505" width="0" style="10" hidden="1" customWidth="1"/>
    <col min="10506" max="10506" width="15.5703125" style="10" customWidth="1"/>
    <col min="10507" max="10507" width="55.140625" style="10" customWidth="1"/>
    <col min="10508" max="10508" width="15.5703125" style="10" customWidth="1"/>
    <col min="10509" max="10510" width="13" style="10" customWidth="1"/>
    <col min="10511" max="10512" width="13.140625" style="10" customWidth="1"/>
    <col min="10513" max="10513" width="10.5703125" style="10" customWidth="1"/>
    <col min="10514" max="10514" width="12.42578125" style="10" customWidth="1"/>
    <col min="10515" max="10515" width="11.5703125" style="10" customWidth="1"/>
    <col min="10516" max="10516" width="12.28515625" style="10" customWidth="1"/>
    <col min="10517" max="10517" width="12.7109375" style="10" customWidth="1"/>
    <col min="10518" max="10518" width="12.5703125" style="10" customWidth="1"/>
    <col min="10519" max="10519" width="13.140625" style="10" customWidth="1"/>
    <col min="10520" max="10520" width="13.42578125" style="10" customWidth="1"/>
    <col min="10521" max="10521" width="10.28515625" style="10" customWidth="1"/>
    <col min="10522" max="10522" width="14.28515625" style="10" customWidth="1"/>
    <col min="10523" max="10523" width="12.85546875" style="10" customWidth="1"/>
    <col min="10524" max="10524" width="12" style="10" customWidth="1"/>
    <col min="10525" max="10525" width="16.28515625" style="10" customWidth="1"/>
    <col min="10526" max="10526" width="14.5703125" style="10" customWidth="1"/>
    <col min="10527" max="10527" width="16.85546875" style="10" customWidth="1"/>
    <col min="10528" max="10528" width="11.140625" style="10" customWidth="1"/>
    <col min="10529" max="10529" width="10.42578125" style="10" customWidth="1"/>
    <col min="10530" max="10530" width="10.85546875" style="10" customWidth="1"/>
    <col min="10531" max="10531" width="10.140625" style="10" customWidth="1"/>
    <col min="10532" max="10532" width="12.85546875" style="10" customWidth="1"/>
    <col min="10533" max="10534" width="11" style="10" customWidth="1"/>
    <col min="10535" max="10535" width="11.5703125" style="10" customWidth="1"/>
    <col min="10536" max="10536" width="11.28515625" style="10" customWidth="1"/>
    <col min="10537" max="10537" width="10.140625" style="10" customWidth="1"/>
    <col min="10538" max="10539" width="11.85546875" style="10" customWidth="1"/>
    <col min="10540" max="10540" width="12.28515625" style="10" customWidth="1"/>
    <col min="10541" max="10541" width="12.7109375" style="10" customWidth="1"/>
    <col min="10542" max="10542" width="15.140625" style="10" customWidth="1"/>
    <col min="10543" max="10543" width="10" style="10" customWidth="1"/>
    <col min="10544" max="10554" width="7.85546875" style="10" customWidth="1"/>
    <col min="10555" max="10555" width="9.140625" style="10" customWidth="1"/>
    <col min="10556" max="10556" width="8.28515625" style="10" customWidth="1"/>
    <col min="10557" max="10557" width="10.140625" style="10" customWidth="1"/>
    <col min="10558" max="10558" width="9.140625" style="10"/>
    <col min="10559" max="10559" width="11.85546875" style="10" customWidth="1"/>
    <col min="10560" max="10560" width="14.28515625" style="10" customWidth="1"/>
    <col min="10561" max="10760" width="9.140625" style="10"/>
    <col min="10761" max="10761" width="0" style="10" hidden="1" customWidth="1"/>
    <col min="10762" max="10762" width="15.5703125" style="10" customWidth="1"/>
    <col min="10763" max="10763" width="55.140625" style="10" customWidth="1"/>
    <col min="10764" max="10764" width="15.5703125" style="10" customWidth="1"/>
    <col min="10765" max="10766" width="13" style="10" customWidth="1"/>
    <col min="10767" max="10768" width="13.140625" style="10" customWidth="1"/>
    <col min="10769" max="10769" width="10.5703125" style="10" customWidth="1"/>
    <col min="10770" max="10770" width="12.42578125" style="10" customWidth="1"/>
    <col min="10771" max="10771" width="11.5703125" style="10" customWidth="1"/>
    <col min="10772" max="10772" width="12.28515625" style="10" customWidth="1"/>
    <col min="10773" max="10773" width="12.7109375" style="10" customWidth="1"/>
    <col min="10774" max="10774" width="12.5703125" style="10" customWidth="1"/>
    <col min="10775" max="10775" width="13.140625" style="10" customWidth="1"/>
    <col min="10776" max="10776" width="13.42578125" style="10" customWidth="1"/>
    <col min="10777" max="10777" width="10.28515625" style="10" customWidth="1"/>
    <col min="10778" max="10778" width="14.28515625" style="10" customWidth="1"/>
    <col min="10779" max="10779" width="12.85546875" style="10" customWidth="1"/>
    <col min="10780" max="10780" width="12" style="10" customWidth="1"/>
    <col min="10781" max="10781" width="16.28515625" style="10" customWidth="1"/>
    <col min="10782" max="10782" width="14.5703125" style="10" customWidth="1"/>
    <col min="10783" max="10783" width="16.85546875" style="10" customWidth="1"/>
    <col min="10784" max="10784" width="11.140625" style="10" customWidth="1"/>
    <col min="10785" max="10785" width="10.42578125" style="10" customWidth="1"/>
    <col min="10786" max="10786" width="10.85546875" style="10" customWidth="1"/>
    <col min="10787" max="10787" width="10.140625" style="10" customWidth="1"/>
    <col min="10788" max="10788" width="12.85546875" style="10" customWidth="1"/>
    <col min="10789" max="10790" width="11" style="10" customWidth="1"/>
    <col min="10791" max="10791" width="11.5703125" style="10" customWidth="1"/>
    <col min="10792" max="10792" width="11.28515625" style="10" customWidth="1"/>
    <col min="10793" max="10793" width="10.140625" style="10" customWidth="1"/>
    <col min="10794" max="10795" width="11.85546875" style="10" customWidth="1"/>
    <col min="10796" max="10796" width="12.28515625" style="10" customWidth="1"/>
    <col min="10797" max="10797" width="12.7109375" style="10" customWidth="1"/>
    <col min="10798" max="10798" width="15.140625" style="10" customWidth="1"/>
    <col min="10799" max="10799" width="10" style="10" customWidth="1"/>
    <col min="10800" max="10810" width="7.85546875" style="10" customWidth="1"/>
    <col min="10811" max="10811" width="9.140625" style="10" customWidth="1"/>
    <col min="10812" max="10812" width="8.28515625" style="10" customWidth="1"/>
    <col min="10813" max="10813" width="10.140625" style="10" customWidth="1"/>
    <col min="10814" max="10814" width="9.140625" style="10"/>
    <col min="10815" max="10815" width="11.85546875" style="10" customWidth="1"/>
    <col min="10816" max="10816" width="14.28515625" style="10" customWidth="1"/>
    <col min="10817" max="11016" width="9.140625" style="10"/>
    <col min="11017" max="11017" width="0" style="10" hidden="1" customWidth="1"/>
    <col min="11018" max="11018" width="15.5703125" style="10" customWidth="1"/>
    <col min="11019" max="11019" width="55.140625" style="10" customWidth="1"/>
    <col min="11020" max="11020" width="15.5703125" style="10" customWidth="1"/>
    <col min="11021" max="11022" width="13" style="10" customWidth="1"/>
    <col min="11023" max="11024" width="13.140625" style="10" customWidth="1"/>
    <col min="11025" max="11025" width="10.5703125" style="10" customWidth="1"/>
    <col min="11026" max="11026" width="12.42578125" style="10" customWidth="1"/>
    <col min="11027" max="11027" width="11.5703125" style="10" customWidth="1"/>
    <col min="11028" max="11028" width="12.28515625" style="10" customWidth="1"/>
    <col min="11029" max="11029" width="12.7109375" style="10" customWidth="1"/>
    <col min="11030" max="11030" width="12.5703125" style="10" customWidth="1"/>
    <col min="11031" max="11031" width="13.140625" style="10" customWidth="1"/>
    <col min="11032" max="11032" width="13.42578125" style="10" customWidth="1"/>
    <col min="11033" max="11033" width="10.28515625" style="10" customWidth="1"/>
    <col min="11034" max="11034" width="14.28515625" style="10" customWidth="1"/>
    <col min="11035" max="11035" width="12.85546875" style="10" customWidth="1"/>
    <col min="11036" max="11036" width="12" style="10" customWidth="1"/>
    <col min="11037" max="11037" width="16.28515625" style="10" customWidth="1"/>
    <col min="11038" max="11038" width="14.5703125" style="10" customWidth="1"/>
    <col min="11039" max="11039" width="16.85546875" style="10" customWidth="1"/>
    <col min="11040" max="11040" width="11.140625" style="10" customWidth="1"/>
    <col min="11041" max="11041" width="10.42578125" style="10" customWidth="1"/>
    <col min="11042" max="11042" width="10.85546875" style="10" customWidth="1"/>
    <col min="11043" max="11043" width="10.140625" style="10" customWidth="1"/>
    <col min="11044" max="11044" width="12.85546875" style="10" customWidth="1"/>
    <col min="11045" max="11046" width="11" style="10" customWidth="1"/>
    <col min="11047" max="11047" width="11.5703125" style="10" customWidth="1"/>
    <col min="11048" max="11048" width="11.28515625" style="10" customWidth="1"/>
    <col min="11049" max="11049" width="10.140625" style="10" customWidth="1"/>
    <col min="11050" max="11051" width="11.85546875" style="10" customWidth="1"/>
    <col min="11052" max="11052" width="12.28515625" style="10" customWidth="1"/>
    <col min="11053" max="11053" width="12.7109375" style="10" customWidth="1"/>
    <col min="11054" max="11054" width="15.140625" style="10" customWidth="1"/>
    <col min="11055" max="11055" width="10" style="10" customWidth="1"/>
    <col min="11056" max="11066" width="7.85546875" style="10" customWidth="1"/>
    <col min="11067" max="11067" width="9.140625" style="10" customWidth="1"/>
    <col min="11068" max="11068" width="8.28515625" style="10" customWidth="1"/>
    <col min="11069" max="11069" width="10.140625" style="10" customWidth="1"/>
    <col min="11070" max="11070" width="9.140625" style="10"/>
    <col min="11071" max="11071" width="11.85546875" style="10" customWidth="1"/>
    <col min="11072" max="11072" width="14.28515625" style="10" customWidth="1"/>
    <col min="11073" max="11272" width="9.140625" style="10"/>
    <col min="11273" max="11273" width="0" style="10" hidden="1" customWidth="1"/>
    <col min="11274" max="11274" width="15.5703125" style="10" customWidth="1"/>
    <col min="11275" max="11275" width="55.140625" style="10" customWidth="1"/>
    <col min="11276" max="11276" width="15.5703125" style="10" customWidth="1"/>
    <col min="11277" max="11278" width="13" style="10" customWidth="1"/>
    <col min="11279" max="11280" width="13.140625" style="10" customWidth="1"/>
    <col min="11281" max="11281" width="10.5703125" style="10" customWidth="1"/>
    <col min="11282" max="11282" width="12.42578125" style="10" customWidth="1"/>
    <col min="11283" max="11283" width="11.5703125" style="10" customWidth="1"/>
    <col min="11284" max="11284" width="12.28515625" style="10" customWidth="1"/>
    <col min="11285" max="11285" width="12.7109375" style="10" customWidth="1"/>
    <col min="11286" max="11286" width="12.5703125" style="10" customWidth="1"/>
    <col min="11287" max="11287" width="13.140625" style="10" customWidth="1"/>
    <col min="11288" max="11288" width="13.42578125" style="10" customWidth="1"/>
    <col min="11289" max="11289" width="10.28515625" style="10" customWidth="1"/>
    <col min="11290" max="11290" width="14.28515625" style="10" customWidth="1"/>
    <col min="11291" max="11291" width="12.85546875" style="10" customWidth="1"/>
    <col min="11292" max="11292" width="12" style="10" customWidth="1"/>
    <col min="11293" max="11293" width="16.28515625" style="10" customWidth="1"/>
    <col min="11294" max="11294" width="14.5703125" style="10" customWidth="1"/>
    <col min="11295" max="11295" width="16.85546875" style="10" customWidth="1"/>
    <col min="11296" max="11296" width="11.140625" style="10" customWidth="1"/>
    <col min="11297" max="11297" width="10.42578125" style="10" customWidth="1"/>
    <col min="11298" max="11298" width="10.85546875" style="10" customWidth="1"/>
    <col min="11299" max="11299" width="10.140625" style="10" customWidth="1"/>
    <col min="11300" max="11300" width="12.85546875" style="10" customWidth="1"/>
    <col min="11301" max="11302" width="11" style="10" customWidth="1"/>
    <col min="11303" max="11303" width="11.5703125" style="10" customWidth="1"/>
    <col min="11304" max="11304" width="11.28515625" style="10" customWidth="1"/>
    <col min="11305" max="11305" width="10.140625" style="10" customWidth="1"/>
    <col min="11306" max="11307" width="11.85546875" style="10" customWidth="1"/>
    <col min="11308" max="11308" width="12.28515625" style="10" customWidth="1"/>
    <col min="11309" max="11309" width="12.7109375" style="10" customWidth="1"/>
    <col min="11310" max="11310" width="15.140625" style="10" customWidth="1"/>
    <col min="11311" max="11311" width="10" style="10" customWidth="1"/>
    <col min="11312" max="11322" width="7.85546875" style="10" customWidth="1"/>
    <col min="11323" max="11323" width="9.140625" style="10" customWidth="1"/>
    <col min="11324" max="11324" width="8.28515625" style="10" customWidth="1"/>
    <col min="11325" max="11325" width="10.140625" style="10" customWidth="1"/>
    <col min="11326" max="11326" width="9.140625" style="10"/>
    <col min="11327" max="11327" width="11.85546875" style="10" customWidth="1"/>
    <col min="11328" max="11328" width="14.28515625" style="10" customWidth="1"/>
    <col min="11329" max="11528" width="9.140625" style="10"/>
    <col min="11529" max="11529" width="0" style="10" hidden="1" customWidth="1"/>
    <col min="11530" max="11530" width="15.5703125" style="10" customWidth="1"/>
    <col min="11531" max="11531" width="55.140625" style="10" customWidth="1"/>
    <col min="11532" max="11532" width="15.5703125" style="10" customWidth="1"/>
    <col min="11533" max="11534" width="13" style="10" customWidth="1"/>
    <col min="11535" max="11536" width="13.140625" style="10" customWidth="1"/>
    <col min="11537" max="11537" width="10.5703125" style="10" customWidth="1"/>
    <col min="11538" max="11538" width="12.42578125" style="10" customWidth="1"/>
    <col min="11539" max="11539" width="11.5703125" style="10" customWidth="1"/>
    <col min="11540" max="11540" width="12.28515625" style="10" customWidth="1"/>
    <col min="11541" max="11541" width="12.7109375" style="10" customWidth="1"/>
    <col min="11542" max="11542" width="12.5703125" style="10" customWidth="1"/>
    <col min="11543" max="11543" width="13.140625" style="10" customWidth="1"/>
    <col min="11544" max="11544" width="13.42578125" style="10" customWidth="1"/>
    <col min="11545" max="11545" width="10.28515625" style="10" customWidth="1"/>
    <col min="11546" max="11546" width="14.28515625" style="10" customWidth="1"/>
    <col min="11547" max="11547" width="12.85546875" style="10" customWidth="1"/>
    <col min="11548" max="11548" width="12" style="10" customWidth="1"/>
    <col min="11549" max="11549" width="16.28515625" style="10" customWidth="1"/>
    <col min="11550" max="11550" width="14.5703125" style="10" customWidth="1"/>
    <col min="11551" max="11551" width="16.85546875" style="10" customWidth="1"/>
    <col min="11552" max="11552" width="11.140625" style="10" customWidth="1"/>
    <col min="11553" max="11553" width="10.42578125" style="10" customWidth="1"/>
    <col min="11554" max="11554" width="10.85546875" style="10" customWidth="1"/>
    <col min="11555" max="11555" width="10.140625" style="10" customWidth="1"/>
    <col min="11556" max="11556" width="12.85546875" style="10" customWidth="1"/>
    <col min="11557" max="11558" width="11" style="10" customWidth="1"/>
    <col min="11559" max="11559" width="11.5703125" style="10" customWidth="1"/>
    <col min="11560" max="11560" width="11.28515625" style="10" customWidth="1"/>
    <col min="11561" max="11561" width="10.140625" style="10" customWidth="1"/>
    <col min="11562" max="11563" width="11.85546875" style="10" customWidth="1"/>
    <col min="11564" max="11564" width="12.28515625" style="10" customWidth="1"/>
    <col min="11565" max="11565" width="12.7109375" style="10" customWidth="1"/>
    <col min="11566" max="11566" width="15.140625" style="10" customWidth="1"/>
    <col min="11567" max="11567" width="10" style="10" customWidth="1"/>
    <col min="11568" max="11578" width="7.85546875" style="10" customWidth="1"/>
    <col min="11579" max="11579" width="9.140625" style="10" customWidth="1"/>
    <col min="11580" max="11580" width="8.28515625" style="10" customWidth="1"/>
    <col min="11581" max="11581" width="10.140625" style="10" customWidth="1"/>
    <col min="11582" max="11582" width="9.140625" style="10"/>
    <col min="11583" max="11583" width="11.85546875" style="10" customWidth="1"/>
    <col min="11584" max="11584" width="14.28515625" style="10" customWidth="1"/>
    <col min="11585" max="11784" width="9.140625" style="10"/>
    <col min="11785" max="11785" width="0" style="10" hidden="1" customWidth="1"/>
    <col min="11786" max="11786" width="15.5703125" style="10" customWidth="1"/>
    <col min="11787" max="11787" width="55.140625" style="10" customWidth="1"/>
    <col min="11788" max="11788" width="15.5703125" style="10" customWidth="1"/>
    <col min="11789" max="11790" width="13" style="10" customWidth="1"/>
    <col min="11791" max="11792" width="13.140625" style="10" customWidth="1"/>
    <col min="11793" max="11793" width="10.5703125" style="10" customWidth="1"/>
    <col min="11794" max="11794" width="12.42578125" style="10" customWidth="1"/>
    <col min="11795" max="11795" width="11.5703125" style="10" customWidth="1"/>
    <col min="11796" max="11796" width="12.28515625" style="10" customWidth="1"/>
    <col min="11797" max="11797" width="12.7109375" style="10" customWidth="1"/>
    <col min="11798" max="11798" width="12.5703125" style="10" customWidth="1"/>
    <col min="11799" max="11799" width="13.140625" style="10" customWidth="1"/>
    <col min="11800" max="11800" width="13.42578125" style="10" customWidth="1"/>
    <col min="11801" max="11801" width="10.28515625" style="10" customWidth="1"/>
    <col min="11802" max="11802" width="14.28515625" style="10" customWidth="1"/>
    <col min="11803" max="11803" width="12.85546875" style="10" customWidth="1"/>
    <col min="11804" max="11804" width="12" style="10" customWidth="1"/>
    <col min="11805" max="11805" width="16.28515625" style="10" customWidth="1"/>
    <col min="11806" max="11806" width="14.5703125" style="10" customWidth="1"/>
    <col min="11807" max="11807" width="16.85546875" style="10" customWidth="1"/>
    <col min="11808" max="11808" width="11.140625" style="10" customWidth="1"/>
    <col min="11809" max="11809" width="10.42578125" style="10" customWidth="1"/>
    <col min="11810" max="11810" width="10.85546875" style="10" customWidth="1"/>
    <col min="11811" max="11811" width="10.140625" style="10" customWidth="1"/>
    <col min="11812" max="11812" width="12.85546875" style="10" customWidth="1"/>
    <col min="11813" max="11814" width="11" style="10" customWidth="1"/>
    <col min="11815" max="11815" width="11.5703125" style="10" customWidth="1"/>
    <col min="11816" max="11816" width="11.28515625" style="10" customWidth="1"/>
    <col min="11817" max="11817" width="10.140625" style="10" customWidth="1"/>
    <col min="11818" max="11819" width="11.85546875" style="10" customWidth="1"/>
    <col min="11820" max="11820" width="12.28515625" style="10" customWidth="1"/>
    <col min="11821" max="11821" width="12.7109375" style="10" customWidth="1"/>
    <col min="11822" max="11822" width="15.140625" style="10" customWidth="1"/>
    <col min="11823" max="11823" width="10" style="10" customWidth="1"/>
    <col min="11824" max="11834" width="7.85546875" style="10" customWidth="1"/>
    <col min="11835" max="11835" width="9.140625" style="10" customWidth="1"/>
    <col min="11836" max="11836" width="8.28515625" style="10" customWidth="1"/>
    <col min="11837" max="11837" width="10.140625" style="10" customWidth="1"/>
    <col min="11838" max="11838" width="9.140625" style="10"/>
    <col min="11839" max="11839" width="11.85546875" style="10" customWidth="1"/>
    <col min="11840" max="11840" width="14.28515625" style="10" customWidth="1"/>
    <col min="11841" max="12040" width="9.140625" style="10"/>
    <col min="12041" max="12041" width="0" style="10" hidden="1" customWidth="1"/>
    <col min="12042" max="12042" width="15.5703125" style="10" customWidth="1"/>
    <col min="12043" max="12043" width="55.140625" style="10" customWidth="1"/>
    <col min="12044" max="12044" width="15.5703125" style="10" customWidth="1"/>
    <col min="12045" max="12046" width="13" style="10" customWidth="1"/>
    <col min="12047" max="12048" width="13.140625" style="10" customWidth="1"/>
    <col min="12049" max="12049" width="10.5703125" style="10" customWidth="1"/>
    <col min="12050" max="12050" width="12.42578125" style="10" customWidth="1"/>
    <col min="12051" max="12051" width="11.5703125" style="10" customWidth="1"/>
    <col min="12052" max="12052" width="12.28515625" style="10" customWidth="1"/>
    <col min="12053" max="12053" width="12.7109375" style="10" customWidth="1"/>
    <col min="12054" max="12054" width="12.5703125" style="10" customWidth="1"/>
    <col min="12055" max="12055" width="13.140625" style="10" customWidth="1"/>
    <col min="12056" max="12056" width="13.42578125" style="10" customWidth="1"/>
    <col min="12057" max="12057" width="10.28515625" style="10" customWidth="1"/>
    <col min="12058" max="12058" width="14.28515625" style="10" customWidth="1"/>
    <col min="12059" max="12059" width="12.85546875" style="10" customWidth="1"/>
    <col min="12060" max="12060" width="12" style="10" customWidth="1"/>
    <col min="12061" max="12061" width="16.28515625" style="10" customWidth="1"/>
    <col min="12062" max="12062" width="14.5703125" style="10" customWidth="1"/>
    <col min="12063" max="12063" width="16.85546875" style="10" customWidth="1"/>
    <col min="12064" max="12064" width="11.140625" style="10" customWidth="1"/>
    <col min="12065" max="12065" width="10.42578125" style="10" customWidth="1"/>
    <col min="12066" max="12066" width="10.85546875" style="10" customWidth="1"/>
    <col min="12067" max="12067" width="10.140625" style="10" customWidth="1"/>
    <col min="12068" max="12068" width="12.85546875" style="10" customWidth="1"/>
    <col min="12069" max="12070" width="11" style="10" customWidth="1"/>
    <col min="12071" max="12071" width="11.5703125" style="10" customWidth="1"/>
    <col min="12072" max="12072" width="11.28515625" style="10" customWidth="1"/>
    <col min="12073" max="12073" width="10.140625" style="10" customWidth="1"/>
    <col min="12074" max="12075" width="11.85546875" style="10" customWidth="1"/>
    <col min="12076" max="12076" width="12.28515625" style="10" customWidth="1"/>
    <col min="12077" max="12077" width="12.7109375" style="10" customWidth="1"/>
    <col min="12078" max="12078" width="15.140625" style="10" customWidth="1"/>
    <col min="12079" max="12079" width="10" style="10" customWidth="1"/>
    <col min="12080" max="12090" width="7.85546875" style="10" customWidth="1"/>
    <col min="12091" max="12091" width="9.140625" style="10" customWidth="1"/>
    <col min="12092" max="12092" width="8.28515625" style="10" customWidth="1"/>
    <col min="12093" max="12093" width="10.140625" style="10" customWidth="1"/>
    <col min="12094" max="12094" width="9.140625" style="10"/>
    <col min="12095" max="12095" width="11.85546875" style="10" customWidth="1"/>
    <col min="12096" max="12096" width="14.28515625" style="10" customWidth="1"/>
    <col min="12097" max="12296" width="9.140625" style="10"/>
    <col min="12297" max="12297" width="0" style="10" hidden="1" customWidth="1"/>
    <col min="12298" max="12298" width="15.5703125" style="10" customWidth="1"/>
    <col min="12299" max="12299" width="55.140625" style="10" customWidth="1"/>
    <col min="12300" max="12300" width="15.5703125" style="10" customWidth="1"/>
    <col min="12301" max="12302" width="13" style="10" customWidth="1"/>
    <col min="12303" max="12304" width="13.140625" style="10" customWidth="1"/>
    <col min="12305" max="12305" width="10.5703125" style="10" customWidth="1"/>
    <col min="12306" max="12306" width="12.42578125" style="10" customWidth="1"/>
    <col min="12307" max="12307" width="11.5703125" style="10" customWidth="1"/>
    <col min="12308" max="12308" width="12.28515625" style="10" customWidth="1"/>
    <col min="12309" max="12309" width="12.7109375" style="10" customWidth="1"/>
    <col min="12310" max="12310" width="12.5703125" style="10" customWidth="1"/>
    <col min="12311" max="12311" width="13.140625" style="10" customWidth="1"/>
    <col min="12312" max="12312" width="13.42578125" style="10" customWidth="1"/>
    <col min="12313" max="12313" width="10.28515625" style="10" customWidth="1"/>
    <col min="12314" max="12314" width="14.28515625" style="10" customWidth="1"/>
    <col min="12315" max="12315" width="12.85546875" style="10" customWidth="1"/>
    <col min="12316" max="12316" width="12" style="10" customWidth="1"/>
    <col min="12317" max="12317" width="16.28515625" style="10" customWidth="1"/>
    <col min="12318" max="12318" width="14.5703125" style="10" customWidth="1"/>
    <col min="12319" max="12319" width="16.85546875" style="10" customWidth="1"/>
    <col min="12320" max="12320" width="11.140625" style="10" customWidth="1"/>
    <col min="12321" max="12321" width="10.42578125" style="10" customWidth="1"/>
    <col min="12322" max="12322" width="10.85546875" style="10" customWidth="1"/>
    <col min="12323" max="12323" width="10.140625" style="10" customWidth="1"/>
    <col min="12324" max="12324" width="12.85546875" style="10" customWidth="1"/>
    <col min="12325" max="12326" width="11" style="10" customWidth="1"/>
    <col min="12327" max="12327" width="11.5703125" style="10" customWidth="1"/>
    <col min="12328" max="12328" width="11.28515625" style="10" customWidth="1"/>
    <col min="12329" max="12329" width="10.140625" style="10" customWidth="1"/>
    <col min="12330" max="12331" width="11.85546875" style="10" customWidth="1"/>
    <col min="12332" max="12332" width="12.28515625" style="10" customWidth="1"/>
    <col min="12333" max="12333" width="12.7109375" style="10" customWidth="1"/>
    <col min="12334" max="12334" width="15.140625" style="10" customWidth="1"/>
    <col min="12335" max="12335" width="10" style="10" customWidth="1"/>
    <col min="12336" max="12346" width="7.85546875" style="10" customWidth="1"/>
    <col min="12347" max="12347" width="9.140625" style="10" customWidth="1"/>
    <col min="12348" max="12348" width="8.28515625" style="10" customWidth="1"/>
    <col min="12349" max="12349" width="10.140625" style="10" customWidth="1"/>
    <col min="12350" max="12350" width="9.140625" style="10"/>
    <col min="12351" max="12351" width="11.85546875" style="10" customWidth="1"/>
    <col min="12352" max="12352" width="14.28515625" style="10" customWidth="1"/>
    <col min="12353" max="12552" width="9.140625" style="10"/>
    <col min="12553" max="12553" width="0" style="10" hidden="1" customWidth="1"/>
    <col min="12554" max="12554" width="15.5703125" style="10" customWidth="1"/>
    <col min="12555" max="12555" width="55.140625" style="10" customWidth="1"/>
    <col min="12556" max="12556" width="15.5703125" style="10" customWidth="1"/>
    <col min="12557" max="12558" width="13" style="10" customWidth="1"/>
    <col min="12559" max="12560" width="13.140625" style="10" customWidth="1"/>
    <col min="12561" max="12561" width="10.5703125" style="10" customWidth="1"/>
    <col min="12562" max="12562" width="12.42578125" style="10" customWidth="1"/>
    <col min="12563" max="12563" width="11.5703125" style="10" customWidth="1"/>
    <col min="12564" max="12564" width="12.28515625" style="10" customWidth="1"/>
    <col min="12565" max="12565" width="12.7109375" style="10" customWidth="1"/>
    <col min="12566" max="12566" width="12.5703125" style="10" customWidth="1"/>
    <col min="12567" max="12567" width="13.140625" style="10" customWidth="1"/>
    <col min="12568" max="12568" width="13.42578125" style="10" customWidth="1"/>
    <col min="12569" max="12569" width="10.28515625" style="10" customWidth="1"/>
    <col min="12570" max="12570" width="14.28515625" style="10" customWidth="1"/>
    <col min="12571" max="12571" width="12.85546875" style="10" customWidth="1"/>
    <col min="12572" max="12572" width="12" style="10" customWidth="1"/>
    <col min="12573" max="12573" width="16.28515625" style="10" customWidth="1"/>
    <col min="12574" max="12574" width="14.5703125" style="10" customWidth="1"/>
    <col min="12575" max="12575" width="16.85546875" style="10" customWidth="1"/>
    <col min="12576" max="12576" width="11.140625" style="10" customWidth="1"/>
    <col min="12577" max="12577" width="10.42578125" style="10" customWidth="1"/>
    <col min="12578" max="12578" width="10.85546875" style="10" customWidth="1"/>
    <col min="12579" max="12579" width="10.140625" style="10" customWidth="1"/>
    <col min="12580" max="12580" width="12.85546875" style="10" customWidth="1"/>
    <col min="12581" max="12582" width="11" style="10" customWidth="1"/>
    <col min="12583" max="12583" width="11.5703125" style="10" customWidth="1"/>
    <col min="12584" max="12584" width="11.28515625" style="10" customWidth="1"/>
    <col min="12585" max="12585" width="10.140625" style="10" customWidth="1"/>
    <col min="12586" max="12587" width="11.85546875" style="10" customWidth="1"/>
    <col min="12588" max="12588" width="12.28515625" style="10" customWidth="1"/>
    <col min="12589" max="12589" width="12.7109375" style="10" customWidth="1"/>
    <col min="12590" max="12590" width="15.140625" style="10" customWidth="1"/>
    <col min="12591" max="12591" width="10" style="10" customWidth="1"/>
    <col min="12592" max="12602" width="7.85546875" style="10" customWidth="1"/>
    <col min="12603" max="12603" width="9.140625" style="10" customWidth="1"/>
    <col min="12604" max="12604" width="8.28515625" style="10" customWidth="1"/>
    <col min="12605" max="12605" width="10.140625" style="10" customWidth="1"/>
    <col min="12606" max="12606" width="9.140625" style="10"/>
    <col min="12607" max="12607" width="11.85546875" style="10" customWidth="1"/>
    <col min="12608" max="12608" width="14.28515625" style="10" customWidth="1"/>
    <col min="12609" max="12808" width="9.140625" style="10"/>
    <col min="12809" max="12809" width="0" style="10" hidden="1" customWidth="1"/>
    <col min="12810" max="12810" width="15.5703125" style="10" customWidth="1"/>
    <col min="12811" max="12811" width="55.140625" style="10" customWidth="1"/>
    <col min="12812" max="12812" width="15.5703125" style="10" customWidth="1"/>
    <col min="12813" max="12814" width="13" style="10" customWidth="1"/>
    <col min="12815" max="12816" width="13.140625" style="10" customWidth="1"/>
    <col min="12817" max="12817" width="10.5703125" style="10" customWidth="1"/>
    <col min="12818" max="12818" width="12.42578125" style="10" customWidth="1"/>
    <col min="12819" max="12819" width="11.5703125" style="10" customWidth="1"/>
    <col min="12820" max="12820" width="12.28515625" style="10" customWidth="1"/>
    <col min="12821" max="12821" width="12.7109375" style="10" customWidth="1"/>
    <col min="12822" max="12822" width="12.5703125" style="10" customWidth="1"/>
    <col min="12823" max="12823" width="13.140625" style="10" customWidth="1"/>
    <col min="12824" max="12824" width="13.42578125" style="10" customWidth="1"/>
    <col min="12825" max="12825" width="10.28515625" style="10" customWidth="1"/>
    <col min="12826" max="12826" width="14.28515625" style="10" customWidth="1"/>
    <col min="12827" max="12827" width="12.85546875" style="10" customWidth="1"/>
    <col min="12828" max="12828" width="12" style="10" customWidth="1"/>
    <col min="12829" max="12829" width="16.28515625" style="10" customWidth="1"/>
    <col min="12830" max="12830" width="14.5703125" style="10" customWidth="1"/>
    <col min="12831" max="12831" width="16.85546875" style="10" customWidth="1"/>
    <col min="12832" max="12832" width="11.140625" style="10" customWidth="1"/>
    <col min="12833" max="12833" width="10.42578125" style="10" customWidth="1"/>
    <col min="12834" max="12834" width="10.85546875" style="10" customWidth="1"/>
    <col min="12835" max="12835" width="10.140625" style="10" customWidth="1"/>
    <col min="12836" max="12836" width="12.85546875" style="10" customWidth="1"/>
    <col min="12837" max="12838" width="11" style="10" customWidth="1"/>
    <col min="12839" max="12839" width="11.5703125" style="10" customWidth="1"/>
    <col min="12840" max="12840" width="11.28515625" style="10" customWidth="1"/>
    <col min="12841" max="12841" width="10.140625" style="10" customWidth="1"/>
    <col min="12842" max="12843" width="11.85546875" style="10" customWidth="1"/>
    <col min="12844" max="12844" width="12.28515625" style="10" customWidth="1"/>
    <col min="12845" max="12845" width="12.7109375" style="10" customWidth="1"/>
    <col min="12846" max="12846" width="15.140625" style="10" customWidth="1"/>
    <col min="12847" max="12847" width="10" style="10" customWidth="1"/>
    <col min="12848" max="12858" width="7.85546875" style="10" customWidth="1"/>
    <col min="12859" max="12859" width="9.140625" style="10" customWidth="1"/>
    <col min="12860" max="12860" width="8.28515625" style="10" customWidth="1"/>
    <col min="12861" max="12861" width="10.140625" style="10" customWidth="1"/>
    <col min="12862" max="12862" width="9.140625" style="10"/>
    <col min="12863" max="12863" width="11.85546875" style="10" customWidth="1"/>
    <col min="12864" max="12864" width="14.28515625" style="10" customWidth="1"/>
    <col min="12865" max="13064" width="9.140625" style="10"/>
    <col min="13065" max="13065" width="0" style="10" hidden="1" customWidth="1"/>
    <col min="13066" max="13066" width="15.5703125" style="10" customWidth="1"/>
    <col min="13067" max="13067" width="55.140625" style="10" customWidth="1"/>
    <col min="13068" max="13068" width="15.5703125" style="10" customWidth="1"/>
    <col min="13069" max="13070" width="13" style="10" customWidth="1"/>
    <col min="13071" max="13072" width="13.140625" style="10" customWidth="1"/>
    <col min="13073" max="13073" width="10.5703125" style="10" customWidth="1"/>
    <col min="13074" max="13074" width="12.42578125" style="10" customWidth="1"/>
    <col min="13075" max="13075" width="11.5703125" style="10" customWidth="1"/>
    <col min="13076" max="13076" width="12.28515625" style="10" customWidth="1"/>
    <col min="13077" max="13077" width="12.7109375" style="10" customWidth="1"/>
    <col min="13078" max="13078" width="12.5703125" style="10" customWidth="1"/>
    <col min="13079" max="13079" width="13.140625" style="10" customWidth="1"/>
    <col min="13080" max="13080" width="13.42578125" style="10" customWidth="1"/>
    <col min="13081" max="13081" width="10.28515625" style="10" customWidth="1"/>
    <col min="13082" max="13082" width="14.28515625" style="10" customWidth="1"/>
    <col min="13083" max="13083" width="12.85546875" style="10" customWidth="1"/>
    <col min="13084" max="13084" width="12" style="10" customWidth="1"/>
    <col min="13085" max="13085" width="16.28515625" style="10" customWidth="1"/>
    <col min="13086" max="13086" width="14.5703125" style="10" customWidth="1"/>
    <col min="13087" max="13087" width="16.85546875" style="10" customWidth="1"/>
    <col min="13088" max="13088" width="11.140625" style="10" customWidth="1"/>
    <col min="13089" max="13089" width="10.42578125" style="10" customWidth="1"/>
    <col min="13090" max="13090" width="10.85546875" style="10" customWidth="1"/>
    <col min="13091" max="13091" width="10.140625" style="10" customWidth="1"/>
    <col min="13092" max="13092" width="12.85546875" style="10" customWidth="1"/>
    <col min="13093" max="13094" width="11" style="10" customWidth="1"/>
    <col min="13095" max="13095" width="11.5703125" style="10" customWidth="1"/>
    <col min="13096" max="13096" width="11.28515625" style="10" customWidth="1"/>
    <col min="13097" max="13097" width="10.140625" style="10" customWidth="1"/>
    <col min="13098" max="13099" width="11.85546875" style="10" customWidth="1"/>
    <col min="13100" max="13100" width="12.28515625" style="10" customWidth="1"/>
    <col min="13101" max="13101" width="12.7109375" style="10" customWidth="1"/>
    <col min="13102" max="13102" width="15.140625" style="10" customWidth="1"/>
    <col min="13103" max="13103" width="10" style="10" customWidth="1"/>
    <col min="13104" max="13114" width="7.85546875" style="10" customWidth="1"/>
    <col min="13115" max="13115" width="9.140625" style="10" customWidth="1"/>
    <col min="13116" max="13116" width="8.28515625" style="10" customWidth="1"/>
    <col min="13117" max="13117" width="10.140625" style="10" customWidth="1"/>
    <col min="13118" max="13118" width="9.140625" style="10"/>
    <col min="13119" max="13119" width="11.85546875" style="10" customWidth="1"/>
    <col min="13120" max="13120" width="14.28515625" style="10" customWidth="1"/>
    <col min="13121" max="13320" width="9.140625" style="10"/>
    <col min="13321" max="13321" width="0" style="10" hidden="1" customWidth="1"/>
    <col min="13322" max="13322" width="15.5703125" style="10" customWidth="1"/>
    <col min="13323" max="13323" width="55.140625" style="10" customWidth="1"/>
    <col min="13324" max="13324" width="15.5703125" style="10" customWidth="1"/>
    <col min="13325" max="13326" width="13" style="10" customWidth="1"/>
    <col min="13327" max="13328" width="13.140625" style="10" customWidth="1"/>
    <col min="13329" max="13329" width="10.5703125" style="10" customWidth="1"/>
    <col min="13330" max="13330" width="12.42578125" style="10" customWidth="1"/>
    <col min="13331" max="13331" width="11.5703125" style="10" customWidth="1"/>
    <col min="13332" max="13332" width="12.28515625" style="10" customWidth="1"/>
    <col min="13333" max="13333" width="12.7109375" style="10" customWidth="1"/>
    <col min="13334" max="13334" width="12.5703125" style="10" customWidth="1"/>
    <col min="13335" max="13335" width="13.140625" style="10" customWidth="1"/>
    <col min="13336" max="13336" width="13.42578125" style="10" customWidth="1"/>
    <col min="13337" max="13337" width="10.28515625" style="10" customWidth="1"/>
    <col min="13338" max="13338" width="14.28515625" style="10" customWidth="1"/>
    <col min="13339" max="13339" width="12.85546875" style="10" customWidth="1"/>
    <col min="13340" max="13340" width="12" style="10" customWidth="1"/>
    <col min="13341" max="13341" width="16.28515625" style="10" customWidth="1"/>
    <col min="13342" max="13342" width="14.5703125" style="10" customWidth="1"/>
    <col min="13343" max="13343" width="16.85546875" style="10" customWidth="1"/>
    <col min="13344" max="13344" width="11.140625" style="10" customWidth="1"/>
    <col min="13345" max="13345" width="10.42578125" style="10" customWidth="1"/>
    <col min="13346" max="13346" width="10.85546875" style="10" customWidth="1"/>
    <col min="13347" max="13347" width="10.140625" style="10" customWidth="1"/>
    <col min="13348" max="13348" width="12.85546875" style="10" customWidth="1"/>
    <col min="13349" max="13350" width="11" style="10" customWidth="1"/>
    <col min="13351" max="13351" width="11.5703125" style="10" customWidth="1"/>
    <col min="13352" max="13352" width="11.28515625" style="10" customWidth="1"/>
    <col min="13353" max="13353" width="10.140625" style="10" customWidth="1"/>
    <col min="13354" max="13355" width="11.85546875" style="10" customWidth="1"/>
    <col min="13356" max="13356" width="12.28515625" style="10" customWidth="1"/>
    <col min="13357" max="13357" width="12.7109375" style="10" customWidth="1"/>
    <col min="13358" max="13358" width="15.140625" style="10" customWidth="1"/>
    <col min="13359" max="13359" width="10" style="10" customWidth="1"/>
    <col min="13360" max="13370" width="7.85546875" style="10" customWidth="1"/>
    <col min="13371" max="13371" width="9.140625" style="10" customWidth="1"/>
    <col min="13372" max="13372" width="8.28515625" style="10" customWidth="1"/>
    <col min="13373" max="13373" width="10.140625" style="10" customWidth="1"/>
    <col min="13374" max="13374" width="9.140625" style="10"/>
    <col min="13375" max="13375" width="11.85546875" style="10" customWidth="1"/>
    <col min="13376" max="13376" width="14.28515625" style="10" customWidth="1"/>
    <col min="13377" max="13576" width="9.140625" style="10"/>
    <col min="13577" max="13577" width="0" style="10" hidden="1" customWidth="1"/>
    <col min="13578" max="13578" width="15.5703125" style="10" customWidth="1"/>
    <col min="13579" max="13579" width="55.140625" style="10" customWidth="1"/>
    <col min="13580" max="13580" width="15.5703125" style="10" customWidth="1"/>
    <col min="13581" max="13582" width="13" style="10" customWidth="1"/>
    <col min="13583" max="13584" width="13.140625" style="10" customWidth="1"/>
    <col min="13585" max="13585" width="10.5703125" style="10" customWidth="1"/>
    <col min="13586" max="13586" width="12.42578125" style="10" customWidth="1"/>
    <col min="13587" max="13587" width="11.5703125" style="10" customWidth="1"/>
    <col min="13588" max="13588" width="12.28515625" style="10" customWidth="1"/>
    <col min="13589" max="13589" width="12.7109375" style="10" customWidth="1"/>
    <col min="13590" max="13590" width="12.5703125" style="10" customWidth="1"/>
    <col min="13591" max="13591" width="13.140625" style="10" customWidth="1"/>
    <col min="13592" max="13592" width="13.42578125" style="10" customWidth="1"/>
    <col min="13593" max="13593" width="10.28515625" style="10" customWidth="1"/>
    <col min="13594" max="13594" width="14.28515625" style="10" customWidth="1"/>
    <col min="13595" max="13595" width="12.85546875" style="10" customWidth="1"/>
    <col min="13596" max="13596" width="12" style="10" customWidth="1"/>
    <col min="13597" max="13597" width="16.28515625" style="10" customWidth="1"/>
    <col min="13598" max="13598" width="14.5703125" style="10" customWidth="1"/>
    <col min="13599" max="13599" width="16.85546875" style="10" customWidth="1"/>
    <col min="13600" max="13600" width="11.140625" style="10" customWidth="1"/>
    <col min="13601" max="13601" width="10.42578125" style="10" customWidth="1"/>
    <col min="13602" max="13602" width="10.85546875" style="10" customWidth="1"/>
    <col min="13603" max="13603" width="10.140625" style="10" customWidth="1"/>
    <col min="13604" max="13604" width="12.85546875" style="10" customWidth="1"/>
    <col min="13605" max="13606" width="11" style="10" customWidth="1"/>
    <col min="13607" max="13607" width="11.5703125" style="10" customWidth="1"/>
    <col min="13608" max="13608" width="11.28515625" style="10" customWidth="1"/>
    <col min="13609" max="13609" width="10.140625" style="10" customWidth="1"/>
    <col min="13610" max="13611" width="11.85546875" style="10" customWidth="1"/>
    <col min="13612" max="13612" width="12.28515625" style="10" customWidth="1"/>
    <col min="13613" max="13613" width="12.7109375" style="10" customWidth="1"/>
    <col min="13614" max="13614" width="15.140625" style="10" customWidth="1"/>
    <col min="13615" max="13615" width="10" style="10" customWidth="1"/>
    <col min="13616" max="13626" width="7.85546875" style="10" customWidth="1"/>
    <col min="13627" max="13627" width="9.140625" style="10" customWidth="1"/>
    <col min="13628" max="13628" width="8.28515625" style="10" customWidth="1"/>
    <col min="13629" max="13629" width="10.140625" style="10" customWidth="1"/>
    <col min="13630" max="13630" width="9.140625" style="10"/>
    <col min="13631" max="13631" width="11.85546875" style="10" customWidth="1"/>
    <col min="13632" max="13632" width="14.28515625" style="10" customWidth="1"/>
    <col min="13633" max="13832" width="9.140625" style="10"/>
    <col min="13833" max="13833" width="0" style="10" hidden="1" customWidth="1"/>
    <col min="13834" max="13834" width="15.5703125" style="10" customWidth="1"/>
    <col min="13835" max="13835" width="55.140625" style="10" customWidth="1"/>
    <col min="13836" max="13836" width="15.5703125" style="10" customWidth="1"/>
    <col min="13837" max="13838" width="13" style="10" customWidth="1"/>
    <col min="13839" max="13840" width="13.140625" style="10" customWidth="1"/>
    <col min="13841" max="13841" width="10.5703125" style="10" customWidth="1"/>
    <col min="13842" max="13842" width="12.42578125" style="10" customWidth="1"/>
    <col min="13843" max="13843" width="11.5703125" style="10" customWidth="1"/>
    <col min="13844" max="13844" width="12.28515625" style="10" customWidth="1"/>
    <col min="13845" max="13845" width="12.7109375" style="10" customWidth="1"/>
    <col min="13846" max="13846" width="12.5703125" style="10" customWidth="1"/>
    <col min="13847" max="13847" width="13.140625" style="10" customWidth="1"/>
    <col min="13848" max="13848" width="13.42578125" style="10" customWidth="1"/>
    <col min="13849" max="13849" width="10.28515625" style="10" customWidth="1"/>
    <col min="13850" max="13850" width="14.28515625" style="10" customWidth="1"/>
    <col min="13851" max="13851" width="12.85546875" style="10" customWidth="1"/>
    <col min="13852" max="13852" width="12" style="10" customWidth="1"/>
    <col min="13853" max="13853" width="16.28515625" style="10" customWidth="1"/>
    <col min="13854" max="13854" width="14.5703125" style="10" customWidth="1"/>
    <col min="13855" max="13855" width="16.85546875" style="10" customWidth="1"/>
    <col min="13856" max="13856" width="11.140625" style="10" customWidth="1"/>
    <col min="13857" max="13857" width="10.42578125" style="10" customWidth="1"/>
    <col min="13858" max="13858" width="10.85546875" style="10" customWidth="1"/>
    <col min="13859" max="13859" width="10.140625" style="10" customWidth="1"/>
    <col min="13860" max="13860" width="12.85546875" style="10" customWidth="1"/>
    <col min="13861" max="13862" width="11" style="10" customWidth="1"/>
    <col min="13863" max="13863" width="11.5703125" style="10" customWidth="1"/>
    <col min="13864" max="13864" width="11.28515625" style="10" customWidth="1"/>
    <col min="13865" max="13865" width="10.140625" style="10" customWidth="1"/>
    <col min="13866" max="13867" width="11.85546875" style="10" customWidth="1"/>
    <col min="13868" max="13868" width="12.28515625" style="10" customWidth="1"/>
    <col min="13869" max="13869" width="12.7109375" style="10" customWidth="1"/>
    <col min="13870" max="13870" width="15.140625" style="10" customWidth="1"/>
    <col min="13871" max="13871" width="10" style="10" customWidth="1"/>
    <col min="13872" max="13882" width="7.85546875" style="10" customWidth="1"/>
    <col min="13883" max="13883" width="9.140625" style="10" customWidth="1"/>
    <col min="13884" max="13884" width="8.28515625" style="10" customWidth="1"/>
    <col min="13885" max="13885" width="10.140625" style="10" customWidth="1"/>
    <col min="13886" max="13886" width="9.140625" style="10"/>
    <col min="13887" max="13887" width="11.85546875" style="10" customWidth="1"/>
    <col min="13888" max="13888" width="14.28515625" style="10" customWidth="1"/>
    <col min="13889" max="14088" width="9.140625" style="10"/>
    <col min="14089" max="14089" width="0" style="10" hidden="1" customWidth="1"/>
    <col min="14090" max="14090" width="15.5703125" style="10" customWidth="1"/>
    <col min="14091" max="14091" width="55.140625" style="10" customWidth="1"/>
    <col min="14092" max="14092" width="15.5703125" style="10" customWidth="1"/>
    <col min="14093" max="14094" width="13" style="10" customWidth="1"/>
    <col min="14095" max="14096" width="13.140625" style="10" customWidth="1"/>
    <col min="14097" max="14097" width="10.5703125" style="10" customWidth="1"/>
    <col min="14098" max="14098" width="12.42578125" style="10" customWidth="1"/>
    <col min="14099" max="14099" width="11.5703125" style="10" customWidth="1"/>
    <col min="14100" max="14100" width="12.28515625" style="10" customWidth="1"/>
    <col min="14101" max="14101" width="12.7109375" style="10" customWidth="1"/>
    <col min="14102" max="14102" width="12.5703125" style="10" customWidth="1"/>
    <col min="14103" max="14103" width="13.140625" style="10" customWidth="1"/>
    <col min="14104" max="14104" width="13.42578125" style="10" customWidth="1"/>
    <col min="14105" max="14105" width="10.28515625" style="10" customWidth="1"/>
    <col min="14106" max="14106" width="14.28515625" style="10" customWidth="1"/>
    <col min="14107" max="14107" width="12.85546875" style="10" customWidth="1"/>
    <col min="14108" max="14108" width="12" style="10" customWidth="1"/>
    <col min="14109" max="14109" width="16.28515625" style="10" customWidth="1"/>
    <col min="14110" max="14110" width="14.5703125" style="10" customWidth="1"/>
    <col min="14111" max="14111" width="16.85546875" style="10" customWidth="1"/>
    <col min="14112" max="14112" width="11.140625" style="10" customWidth="1"/>
    <col min="14113" max="14113" width="10.42578125" style="10" customWidth="1"/>
    <col min="14114" max="14114" width="10.85546875" style="10" customWidth="1"/>
    <col min="14115" max="14115" width="10.140625" style="10" customWidth="1"/>
    <col min="14116" max="14116" width="12.85546875" style="10" customWidth="1"/>
    <col min="14117" max="14118" width="11" style="10" customWidth="1"/>
    <col min="14119" max="14119" width="11.5703125" style="10" customWidth="1"/>
    <col min="14120" max="14120" width="11.28515625" style="10" customWidth="1"/>
    <col min="14121" max="14121" width="10.140625" style="10" customWidth="1"/>
    <col min="14122" max="14123" width="11.85546875" style="10" customWidth="1"/>
    <col min="14124" max="14124" width="12.28515625" style="10" customWidth="1"/>
    <col min="14125" max="14125" width="12.7109375" style="10" customWidth="1"/>
    <col min="14126" max="14126" width="15.140625" style="10" customWidth="1"/>
    <col min="14127" max="14127" width="10" style="10" customWidth="1"/>
    <col min="14128" max="14138" width="7.85546875" style="10" customWidth="1"/>
    <col min="14139" max="14139" width="9.140625" style="10" customWidth="1"/>
    <col min="14140" max="14140" width="8.28515625" style="10" customWidth="1"/>
    <col min="14141" max="14141" width="10.140625" style="10" customWidth="1"/>
    <col min="14142" max="14142" width="9.140625" style="10"/>
    <col min="14143" max="14143" width="11.85546875" style="10" customWidth="1"/>
    <col min="14144" max="14144" width="14.28515625" style="10" customWidth="1"/>
    <col min="14145" max="14344" width="9.140625" style="10"/>
    <col min="14345" max="14345" width="0" style="10" hidden="1" customWidth="1"/>
    <col min="14346" max="14346" width="15.5703125" style="10" customWidth="1"/>
    <col min="14347" max="14347" width="55.140625" style="10" customWidth="1"/>
    <col min="14348" max="14348" width="15.5703125" style="10" customWidth="1"/>
    <col min="14349" max="14350" width="13" style="10" customWidth="1"/>
    <col min="14351" max="14352" width="13.140625" style="10" customWidth="1"/>
    <col min="14353" max="14353" width="10.5703125" style="10" customWidth="1"/>
    <col min="14354" max="14354" width="12.42578125" style="10" customWidth="1"/>
    <col min="14355" max="14355" width="11.5703125" style="10" customWidth="1"/>
    <col min="14356" max="14356" width="12.28515625" style="10" customWidth="1"/>
    <col min="14357" max="14357" width="12.7109375" style="10" customWidth="1"/>
    <col min="14358" max="14358" width="12.5703125" style="10" customWidth="1"/>
    <col min="14359" max="14359" width="13.140625" style="10" customWidth="1"/>
    <col min="14360" max="14360" width="13.42578125" style="10" customWidth="1"/>
    <col min="14361" max="14361" width="10.28515625" style="10" customWidth="1"/>
    <col min="14362" max="14362" width="14.28515625" style="10" customWidth="1"/>
    <col min="14363" max="14363" width="12.85546875" style="10" customWidth="1"/>
    <col min="14364" max="14364" width="12" style="10" customWidth="1"/>
    <col min="14365" max="14365" width="16.28515625" style="10" customWidth="1"/>
    <col min="14366" max="14366" width="14.5703125" style="10" customWidth="1"/>
    <col min="14367" max="14367" width="16.85546875" style="10" customWidth="1"/>
    <col min="14368" max="14368" width="11.140625" style="10" customWidth="1"/>
    <col min="14369" max="14369" width="10.42578125" style="10" customWidth="1"/>
    <col min="14370" max="14370" width="10.85546875" style="10" customWidth="1"/>
    <col min="14371" max="14371" width="10.140625" style="10" customWidth="1"/>
    <col min="14372" max="14372" width="12.85546875" style="10" customWidth="1"/>
    <col min="14373" max="14374" width="11" style="10" customWidth="1"/>
    <col min="14375" max="14375" width="11.5703125" style="10" customWidth="1"/>
    <col min="14376" max="14376" width="11.28515625" style="10" customWidth="1"/>
    <col min="14377" max="14377" width="10.140625" style="10" customWidth="1"/>
    <col min="14378" max="14379" width="11.85546875" style="10" customWidth="1"/>
    <col min="14380" max="14380" width="12.28515625" style="10" customWidth="1"/>
    <col min="14381" max="14381" width="12.7109375" style="10" customWidth="1"/>
    <col min="14382" max="14382" width="15.140625" style="10" customWidth="1"/>
    <col min="14383" max="14383" width="10" style="10" customWidth="1"/>
    <col min="14384" max="14394" width="7.85546875" style="10" customWidth="1"/>
    <col min="14395" max="14395" width="9.140625" style="10" customWidth="1"/>
    <col min="14396" max="14396" width="8.28515625" style="10" customWidth="1"/>
    <col min="14397" max="14397" width="10.140625" style="10" customWidth="1"/>
    <col min="14398" max="14398" width="9.140625" style="10"/>
    <col min="14399" max="14399" width="11.85546875" style="10" customWidth="1"/>
    <col min="14400" max="14400" width="14.28515625" style="10" customWidth="1"/>
    <col min="14401" max="14600" width="9.140625" style="10"/>
    <col min="14601" max="14601" width="0" style="10" hidden="1" customWidth="1"/>
    <col min="14602" max="14602" width="15.5703125" style="10" customWidth="1"/>
    <col min="14603" max="14603" width="55.140625" style="10" customWidth="1"/>
    <col min="14604" max="14604" width="15.5703125" style="10" customWidth="1"/>
    <col min="14605" max="14606" width="13" style="10" customWidth="1"/>
    <col min="14607" max="14608" width="13.140625" style="10" customWidth="1"/>
    <col min="14609" max="14609" width="10.5703125" style="10" customWidth="1"/>
    <col min="14610" max="14610" width="12.42578125" style="10" customWidth="1"/>
    <col min="14611" max="14611" width="11.5703125" style="10" customWidth="1"/>
    <col min="14612" max="14612" width="12.28515625" style="10" customWidth="1"/>
    <col min="14613" max="14613" width="12.7109375" style="10" customWidth="1"/>
    <col min="14614" max="14614" width="12.5703125" style="10" customWidth="1"/>
    <col min="14615" max="14615" width="13.140625" style="10" customWidth="1"/>
    <col min="14616" max="14616" width="13.42578125" style="10" customWidth="1"/>
    <col min="14617" max="14617" width="10.28515625" style="10" customWidth="1"/>
    <col min="14618" max="14618" width="14.28515625" style="10" customWidth="1"/>
    <col min="14619" max="14619" width="12.85546875" style="10" customWidth="1"/>
    <col min="14620" max="14620" width="12" style="10" customWidth="1"/>
    <col min="14621" max="14621" width="16.28515625" style="10" customWidth="1"/>
    <col min="14622" max="14622" width="14.5703125" style="10" customWidth="1"/>
    <col min="14623" max="14623" width="16.85546875" style="10" customWidth="1"/>
    <col min="14624" max="14624" width="11.140625" style="10" customWidth="1"/>
    <col min="14625" max="14625" width="10.42578125" style="10" customWidth="1"/>
    <col min="14626" max="14626" width="10.85546875" style="10" customWidth="1"/>
    <col min="14627" max="14627" width="10.140625" style="10" customWidth="1"/>
    <col min="14628" max="14628" width="12.85546875" style="10" customWidth="1"/>
    <col min="14629" max="14630" width="11" style="10" customWidth="1"/>
    <col min="14631" max="14631" width="11.5703125" style="10" customWidth="1"/>
    <col min="14632" max="14632" width="11.28515625" style="10" customWidth="1"/>
    <col min="14633" max="14633" width="10.140625" style="10" customWidth="1"/>
    <col min="14634" max="14635" width="11.85546875" style="10" customWidth="1"/>
    <col min="14636" max="14636" width="12.28515625" style="10" customWidth="1"/>
    <col min="14637" max="14637" width="12.7109375" style="10" customWidth="1"/>
    <col min="14638" max="14638" width="15.140625" style="10" customWidth="1"/>
    <col min="14639" max="14639" width="10" style="10" customWidth="1"/>
    <col min="14640" max="14650" width="7.85546875" style="10" customWidth="1"/>
    <col min="14651" max="14651" width="9.140625" style="10" customWidth="1"/>
    <col min="14652" max="14652" width="8.28515625" style="10" customWidth="1"/>
    <col min="14653" max="14653" width="10.140625" style="10" customWidth="1"/>
    <col min="14654" max="14654" width="9.140625" style="10"/>
    <col min="14655" max="14655" width="11.85546875" style="10" customWidth="1"/>
    <col min="14656" max="14656" width="14.28515625" style="10" customWidth="1"/>
    <col min="14657" max="14856" width="9.140625" style="10"/>
    <col min="14857" max="14857" width="0" style="10" hidden="1" customWidth="1"/>
    <col min="14858" max="14858" width="15.5703125" style="10" customWidth="1"/>
    <col min="14859" max="14859" width="55.140625" style="10" customWidth="1"/>
    <col min="14860" max="14860" width="15.5703125" style="10" customWidth="1"/>
    <col min="14861" max="14862" width="13" style="10" customWidth="1"/>
    <col min="14863" max="14864" width="13.140625" style="10" customWidth="1"/>
    <col min="14865" max="14865" width="10.5703125" style="10" customWidth="1"/>
    <col min="14866" max="14866" width="12.42578125" style="10" customWidth="1"/>
    <col min="14867" max="14867" width="11.5703125" style="10" customWidth="1"/>
    <col min="14868" max="14868" width="12.28515625" style="10" customWidth="1"/>
    <col min="14869" max="14869" width="12.7109375" style="10" customWidth="1"/>
    <col min="14870" max="14870" width="12.5703125" style="10" customWidth="1"/>
    <col min="14871" max="14871" width="13.140625" style="10" customWidth="1"/>
    <col min="14872" max="14872" width="13.42578125" style="10" customWidth="1"/>
    <col min="14873" max="14873" width="10.28515625" style="10" customWidth="1"/>
    <col min="14874" max="14874" width="14.28515625" style="10" customWidth="1"/>
    <col min="14875" max="14875" width="12.85546875" style="10" customWidth="1"/>
    <col min="14876" max="14876" width="12" style="10" customWidth="1"/>
    <col min="14877" max="14877" width="16.28515625" style="10" customWidth="1"/>
    <col min="14878" max="14878" width="14.5703125" style="10" customWidth="1"/>
    <col min="14879" max="14879" width="16.85546875" style="10" customWidth="1"/>
    <col min="14880" max="14880" width="11.140625" style="10" customWidth="1"/>
    <col min="14881" max="14881" width="10.42578125" style="10" customWidth="1"/>
    <col min="14882" max="14882" width="10.85546875" style="10" customWidth="1"/>
    <col min="14883" max="14883" width="10.140625" style="10" customWidth="1"/>
    <col min="14884" max="14884" width="12.85546875" style="10" customWidth="1"/>
    <col min="14885" max="14886" width="11" style="10" customWidth="1"/>
    <col min="14887" max="14887" width="11.5703125" style="10" customWidth="1"/>
    <col min="14888" max="14888" width="11.28515625" style="10" customWidth="1"/>
    <col min="14889" max="14889" width="10.140625" style="10" customWidth="1"/>
    <col min="14890" max="14891" width="11.85546875" style="10" customWidth="1"/>
    <col min="14892" max="14892" width="12.28515625" style="10" customWidth="1"/>
    <col min="14893" max="14893" width="12.7109375" style="10" customWidth="1"/>
    <col min="14894" max="14894" width="15.140625" style="10" customWidth="1"/>
    <col min="14895" max="14895" width="10" style="10" customWidth="1"/>
    <col min="14896" max="14906" width="7.85546875" style="10" customWidth="1"/>
    <col min="14907" max="14907" width="9.140625" style="10" customWidth="1"/>
    <col min="14908" max="14908" width="8.28515625" style="10" customWidth="1"/>
    <col min="14909" max="14909" width="10.140625" style="10" customWidth="1"/>
    <col min="14910" max="14910" width="9.140625" style="10"/>
    <col min="14911" max="14911" width="11.85546875" style="10" customWidth="1"/>
    <col min="14912" max="14912" width="14.28515625" style="10" customWidth="1"/>
    <col min="14913" max="15112" width="9.140625" style="10"/>
    <col min="15113" max="15113" width="0" style="10" hidden="1" customWidth="1"/>
    <col min="15114" max="15114" width="15.5703125" style="10" customWidth="1"/>
    <col min="15115" max="15115" width="55.140625" style="10" customWidth="1"/>
    <col min="15116" max="15116" width="15.5703125" style="10" customWidth="1"/>
    <col min="15117" max="15118" width="13" style="10" customWidth="1"/>
    <col min="15119" max="15120" width="13.140625" style="10" customWidth="1"/>
    <col min="15121" max="15121" width="10.5703125" style="10" customWidth="1"/>
    <col min="15122" max="15122" width="12.42578125" style="10" customWidth="1"/>
    <col min="15123" max="15123" width="11.5703125" style="10" customWidth="1"/>
    <col min="15124" max="15124" width="12.28515625" style="10" customWidth="1"/>
    <col min="15125" max="15125" width="12.7109375" style="10" customWidth="1"/>
    <col min="15126" max="15126" width="12.5703125" style="10" customWidth="1"/>
    <col min="15127" max="15127" width="13.140625" style="10" customWidth="1"/>
    <col min="15128" max="15128" width="13.42578125" style="10" customWidth="1"/>
    <col min="15129" max="15129" width="10.28515625" style="10" customWidth="1"/>
    <col min="15130" max="15130" width="14.28515625" style="10" customWidth="1"/>
    <col min="15131" max="15131" width="12.85546875" style="10" customWidth="1"/>
    <col min="15132" max="15132" width="12" style="10" customWidth="1"/>
    <col min="15133" max="15133" width="16.28515625" style="10" customWidth="1"/>
    <col min="15134" max="15134" width="14.5703125" style="10" customWidth="1"/>
    <col min="15135" max="15135" width="16.85546875" style="10" customWidth="1"/>
    <col min="15136" max="15136" width="11.140625" style="10" customWidth="1"/>
    <col min="15137" max="15137" width="10.42578125" style="10" customWidth="1"/>
    <col min="15138" max="15138" width="10.85546875" style="10" customWidth="1"/>
    <col min="15139" max="15139" width="10.140625" style="10" customWidth="1"/>
    <col min="15140" max="15140" width="12.85546875" style="10" customWidth="1"/>
    <col min="15141" max="15142" width="11" style="10" customWidth="1"/>
    <col min="15143" max="15143" width="11.5703125" style="10" customWidth="1"/>
    <col min="15144" max="15144" width="11.28515625" style="10" customWidth="1"/>
    <col min="15145" max="15145" width="10.140625" style="10" customWidth="1"/>
    <col min="15146" max="15147" width="11.85546875" style="10" customWidth="1"/>
    <col min="15148" max="15148" width="12.28515625" style="10" customWidth="1"/>
    <col min="15149" max="15149" width="12.7109375" style="10" customWidth="1"/>
    <col min="15150" max="15150" width="15.140625" style="10" customWidth="1"/>
    <col min="15151" max="15151" width="10" style="10" customWidth="1"/>
    <col min="15152" max="15162" width="7.85546875" style="10" customWidth="1"/>
    <col min="15163" max="15163" width="9.140625" style="10" customWidth="1"/>
    <col min="15164" max="15164" width="8.28515625" style="10" customWidth="1"/>
    <col min="15165" max="15165" width="10.140625" style="10" customWidth="1"/>
    <col min="15166" max="15166" width="9.140625" style="10"/>
    <col min="15167" max="15167" width="11.85546875" style="10" customWidth="1"/>
    <col min="15168" max="15168" width="14.28515625" style="10" customWidth="1"/>
    <col min="15169" max="15368" width="9.140625" style="10"/>
    <col min="15369" max="15369" width="0" style="10" hidden="1" customWidth="1"/>
    <col min="15370" max="15370" width="15.5703125" style="10" customWidth="1"/>
    <col min="15371" max="15371" width="55.140625" style="10" customWidth="1"/>
    <col min="15372" max="15372" width="15.5703125" style="10" customWidth="1"/>
    <col min="15373" max="15374" width="13" style="10" customWidth="1"/>
    <col min="15375" max="15376" width="13.140625" style="10" customWidth="1"/>
    <col min="15377" max="15377" width="10.5703125" style="10" customWidth="1"/>
    <col min="15378" max="15378" width="12.42578125" style="10" customWidth="1"/>
    <col min="15379" max="15379" width="11.5703125" style="10" customWidth="1"/>
    <col min="15380" max="15380" width="12.28515625" style="10" customWidth="1"/>
    <col min="15381" max="15381" width="12.7109375" style="10" customWidth="1"/>
    <col min="15382" max="15382" width="12.5703125" style="10" customWidth="1"/>
    <col min="15383" max="15383" width="13.140625" style="10" customWidth="1"/>
    <col min="15384" max="15384" width="13.42578125" style="10" customWidth="1"/>
    <col min="15385" max="15385" width="10.28515625" style="10" customWidth="1"/>
    <col min="15386" max="15386" width="14.28515625" style="10" customWidth="1"/>
    <col min="15387" max="15387" width="12.85546875" style="10" customWidth="1"/>
    <col min="15388" max="15388" width="12" style="10" customWidth="1"/>
    <col min="15389" max="15389" width="16.28515625" style="10" customWidth="1"/>
    <col min="15390" max="15390" width="14.5703125" style="10" customWidth="1"/>
    <col min="15391" max="15391" width="16.85546875" style="10" customWidth="1"/>
    <col min="15392" max="15392" width="11.140625" style="10" customWidth="1"/>
    <col min="15393" max="15393" width="10.42578125" style="10" customWidth="1"/>
    <col min="15394" max="15394" width="10.85546875" style="10" customWidth="1"/>
    <col min="15395" max="15395" width="10.140625" style="10" customWidth="1"/>
    <col min="15396" max="15396" width="12.85546875" style="10" customWidth="1"/>
    <col min="15397" max="15398" width="11" style="10" customWidth="1"/>
    <col min="15399" max="15399" width="11.5703125" style="10" customWidth="1"/>
    <col min="15400" max="15400" width="11.28515625" style="10" customWidth="1"/>
    <col min="15401" max="15401" width="10.140625" style="10" customWidth="1"/>
    <col min="15402" max="15403" width="11.85546875" style="10" customWidth="1"/>
    <col min="15404" max="15404" width="12.28515625" style="10" customWidth="1"/>
    <col min="15405" max="15405" width="12.7109375" style="10" customWidth="1"/>
    <col min="15406" max="15406" width="15.140625" style="10" customWidth="1"/>
    <col min="15407" max="15407" width="10" style="10" customWidth="1"/>
    <col min="15408" max="15418" width="7.85546875" style="10" customWidth="1"/>
    <col min="15419" max="15419" width="9.140625" style="10" customWidth="1"/>
    <col min="15420" max="15420" width="8.28515625" style="10" customWidth="1"/>
    <col min="15421" max="15421" width="10.140625" style="10" customWidth="1"/>
    <col min="15422" max="15422" width="9.140625" style="10"/>
    <col min="15423" max="15423" width="11.85546875" style="10" customWidth="1"/>
    <col min="15424" max="15424" width="14.28515625" style="10" customWidth="1"/>
    <col min="15425" max="15624" width="9.140625" style="10"/>
    <col min="15625" max="15625" width="0" style="10" hidden="1" customWidth="1"/>
    <col min="15626" max="15626" width="15.5703125" style="10" customWidth="1"/>
    <col min="15627" max="15627" width="55.140625" style="10" customWidth="1"/>
    <col min="15628" max="15628" width="15.5703125" style="10" customWidth="1"/>
    <col min="15629" max="15630" width="13" style="10" customWidth="1"/>
    <col min="15631" max="15632" width="13.140625" style="10" customWidth="1"/>
    <col min="15633" max="15633" width="10.5703125" style="10" customWidth="1"/>
    <col min="15634" max="15634" width="12.42578125" style="10" customWidth="1"/>
    <col min="15635" max="15635" width="11.5703125" style="10" customWidth="1"/>
    <col min="15636" max="15636" width="12.28515625" style="10" customWidth="1"/>
    <col min="15637" max="15637" width="12.7109375" style="10" customWidth="1"/>
    <col min="15638" max="15638" width="12.5703125" style="10" customWidth="1"/>
    <col min="15639" max="15639" width="13.140625" style="10" customWidth="1"/>
    <col min="15640" max="15640" width="13.42578125" style="10" customWidth="1"/>
    <col min="15641" max="15641" width="10.28515625" style="10" customWidth="1"/>
    <col min="15642" max="15642" width="14.28515625" style="10" customWidth="1"/>
    <col min="15643" max="15643" width="12.85546875" style="10" customWidth="1"/>
    <col min="15644" max="15644" width="12" style="10" customWidth="1"/>
    <col min="15645" max="15645" width="16.28515625" style="10" customWidth="1"/>
    <col min="15646" max="15646" width="14.5703125" style="10" customWidth="1"/>
    <col min="15647" max="15647" width="16.85546875" style="10" customWidth="1"/>
    <col min="15648" max="15648" width="11.140625" style="10" customWidth="1"/>
    <col min="15649" max="15649" width="10.42578125" style="10" customWidth="1"/>
    <col min="15650" max="15650" width="10.85546875" style="10" customWidth="1"/>
    <col min="15651" max="15651" width="10.140625" style="10" customWidth="1"/>
    <col min="15652" max="15652" width="12.85546875" style="10" customWidth="1"/>
    <col min="15653" max="15654" width="11" style="10" customWidth="1"/>
    <col min="15655" max="15655" width="11.5703125" style="10" customWidth="1"/>
    <col min="15656" max="15656" width="11.28515625" style="10" customWidth="1"/>
    <col min="15657" max="15657" width="10.140625" style="10" customWidth="1"/>
    <col min="15658" max="15659" width="11.85546875" style="10" customWidth="1"/>
    <col min="15660" max="15660" width="12.28515625" style="10" customWidth="1"/>
    <col min="15661" max="15661" width="12.7109375" style="10" customWidth="1"/>
    <col min="15662" max="15662" width="15.140625" style="10" customWidth="1"/>
    <col min="15663" max="15663" width="10" style="10" customWidth="1"/>
    <col min="15664" max="15674" width="7.85546875" style="10" customWidth="1"/>
    <col min="15675" max="15675" width="9.140625" style="10" customWidth="1"/>
    <col min="15676" max="15676" width="8.28515625" style="10" customWidth="1"/>
    <col min="15677" max="15677" width="10.140625" style="10" customWidth="1"/>
    <col min="15678" max="15678" width="9.140625" style="10"/>
    <col min="15679" max="15679" width="11.85546875" style="10" customWidth="1"/>
    <col min="15680" max="15680" width="14.28515625" style="10" customWidth="1"/>
    <col min="15681" max="15880" width="9.140625" style="10"/>
    <col min="15881" max="15881" width="0" style="10" hidden="1" customWidth="1"/>
    <col min="15882" max="15882" width="15.5703125" style="10" customWidth="1"/>
    <col min="15883" max="15883" width="55.140625" style="10" customWidth="1"/>
    <col min="15884" max="15884" width="15.5703125" style="10" customWidth="1"/>
    <col min="15885" max="15886" width="13" style="10" customWidth="1"/>
    <col min="15887" max="15888" width="13.140625" style="10" customWidth="1"/>
    <col min="15889" max="15889" width="10.5703125" style="10" customWidth="1"/>
    <col min="15890" max="15890" width="12.42578125" style="10" customWidth="1"/>
    <col min="15891" max="15891" width="11.5703125" style="10" customWidth="1"/>
    <col min="15892" max="15892" width="12.28515625" style="10" customWidth="1"/>
    <col min="15893" max="15893" width="12.7109375" style="10" customWidth="1"/>
    <col min="15894" max="15894" width="12.5703125" style="10" customWidth="1"/>
    <col min="15895" max="15895" width="13.140625" style="10" customWidth="1"/>
    <col min="15896" max="15896" width="13.42578125" style="10" customWidth="1"/>
    <col min="15897" max="15897" width="10.28515625" style="10" customWidth="1"/>
    <col min="15898" max="15898" width="14.28515625" style="10" customWidth="1"/>
    <col min="15899" max="15899" width="12.85546875" style="10" customWidth="1"/>
    <col min="15900" max="15900" width="12" style="10" customWidth="1"/>
    <col min="15901" max="15901" width="16.28515625" style="10" customWidth="1"/>
    <col min="15902" max="15902" width="14.5703125" style="10" customWidth="1"/>
    <col min="15903" max="15903" width="16.85546875" style="10" customWidth="1"/>
    <col min="15904" max="15904" width="11.140625" style="10" customWidth="1"/>
    <col min="15905" max="15905" width="10.42578125" style="10" customWidth="1"/>
    <col min="15906" max="15906" width="10.85546875" style="10" customWidth="1"/>
    <col min="15907" max="15907" width="10.140625" style="10" customWidth="1"/>
    <col min="15908" max="15908" width="12.85546875" style="10" customWidth="1"/>
    <col min="15909" max="15910" width="11" style="10" customWidth="1"/>
    <col min="15911" max="15911" width="11.5703125" style="10" customWidth="1"/>
    <col min="15912" max="15912" width="11.28515625" style="10" customWidth="1"/>
    <col min="15913" max="15913" width="10.140625" style="10" customWidth="1"/>
    <col min="15914" max="15915" width="11.85546875" style="10" customWidth="1"/>
    <col min="15916" max="15916" width="12.28515625" style="10" customWidth="1"/>
    <col min="15917" max="15917" width="12.7109375" style="10" customWidth="1"/>
    <col min="15918" max="15918" width="15.140625" style="10" customWidth="1"/>
    <col min="15919" max="15919" width="10" style="10" customWidth="1"/>
    <col min="15920" max="15930" width="7.85546875" style="10" customWidth="1"/>
    <col min="15931" max="15931" width="9.140625" style="10" customWidth="1"/>
    <col min="15932" max="15932" width="8.28515625" style="10" customWidth="1"/>
    <col min="15933" max="15933" width="10.140625" style="10" customWidth="1"/>
    <col min="15934" max="15934" width="9.140625" style="10"/>
    <col min="15935" max="15935" width="11.85546875" style="10" customWidth="1"/>
    <col min="15936" max="15936" width="14.28515625" style="10" customWidth="1"/>
    <col min="15937" max="16136" width="9.140625" style="10"/>
    <col min="16137" max="16137" width="0" style="10" hidden="1" customWidth="1"/>
    <col min="16138" max="16138" width="15.5703125" style="10" customWidth="1"/>
    <col min="16139" max="16139" width="55.140625" style="10" customWidth="1"/>
    <col min="16140" max="16140" width="15.5703125" style="10" customWidth="1"/>
    <col min="16141" max="16142" width="13" style="10" customWidth="1"/>
    <col min="16143" max="16144" width="13.140625" style="10" customWidth="1"/>
    <col min="16145" max="16145" width="10.5703125" style="10" customWidth="1"/>
    <col min="16146" max="16146" width="12.42578125" style="10" customWidth="1"/>
    <col min="16147" max="16147" width="11.5703125" style="10" customWidth="1"/>
    <col min="16148" max="16148" width="12.28515625" style="10" customWidth="1"/>
    <col min="16149" max="16149" width="12.7109375" style="10" customWidth="1"/>
    <col min="16150" max="16150" width="12.5703125" style="10" customWidth="1"/>
    <col min="16151" max="16151" width="13.140625" style="10" customWidth="1"/>
    <col min="16152" max="16152" width="13.42578125" style="10" customWidth="1"/>
    <col min="16153" max="16153" width="10.28515625" style="10" customWidth="1"/>
    <col min="16154" max="16154" width="14.28515625" style="10" customWidth="1"/>
    <col min="16155" max="16155" width="12.85546875" style="10" customWidth="1"/>
    <col min="16156" max="16156" width="12" style="10" customWidth="1"/>
    <col min="16157" max="16157" width="16.28515625" style="10" customWidth="1"/>
    <col min="16158" max="16158" width="14.5703125" style="10" customWidth="1"/>
    <col min="16159" max="16159" width="16.85546875" style="10" customWidth="1"/>
    <col min="16160" max="16160" width="11.140625" style="10" customWidth="1"/>
    <col min="16161" max="16161" width="10.42578125" style="10" customWidth="1"/>
    <col min="16162" max="16162" width="10.85546875" style="10" customWidth="1"/>
    <col min="16163" max="16163" width="10.140625" style="10" customWidth="1"/>
    <col min="16164" max="16164" width="12.85546875" style="10" customWidth="1"/>
    <col min="16165" max="16166" width="11" style="10" customWidth="1"/>
    <col min="16167" max="16167" width="11.5703125" style="10" customWidth="1"/>
    <col min="16168" max="16168" width="11.28515625" style="10" customWidth="1"/>
    <col min="16169" max="16169" width="10.140625" style="10" customWidth="1"/>
    <col min="16170" max="16171" width="11.85546875" style="10" customWidth="1"/>
    <col min="16172" max="16172" width="12.28515625" style="10" customWidth="1"/>
    <col min="16173" max="16173" width="12.7109375" style="10" customWidth="1"/>
    <col min="16174" max="16174" width="15.140625" style="10" customWidth="1"/>
    <col min="16175" max="16175" width="10" style="10" customWidth="1"/>
    <col min="16176" max="16186" width="7.85546875" style="10" customWidth="1"/>
    <col min="16187" max="16187" width="9.140625" style="10" customWidth="1"/>
    <col min="16188" max="16188" width="8.28515625" style="10" customWidth="1"/>
    <col min="16189" max="16189" width="10.140625" style="10" customWidth="1"/>
    <col min="16190" max="16190" width="9.140625" style="10"/>
    <col min="16191" max="16191" width="11.85546875" style="10" customWidth="1"/>
    <col min="16192" max="16192" width="14.28515625" style="10" customWidth="1"/>
    <col min="16193" max="16384" width="9.140625" style="10"/>
  </cols>
  <sheetData>
    <row r="1" spans="2:223" ht="21" customHeight="1" x14ac:dyDescent="0.35">
      <c r="B1" s="91" t="s">
        <v>185</v>
      </c>
      <c r="AK1" s="8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</row>
    <row r="2" spans="2:223" ht="21" customHeight="1" x14ac:dyDescent="0.35">
      <c r="B2" s="5"/>
      <c r="AK2" s="8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</row>
    <row r="3" spans="2:223" ht="21" customHeight="1" x14ac:dyDescent="0.35">
      <c r="B3" s="5"/>
      <c r="AK3" s="8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</row>
    <row r="4" spans="2:223" ht="21" customHeight="1" x14ac:dyDescent="0.35">
      <c r="B4" s="171" t="s">
        <v>165</v>
      </c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1"/>
      <c r="AC4" s="171"/>
      <c r="AD4" s="171"/>
      <c r="AE4" s="171"/>
      <c r="AF4" s="171"/>
      <c r="AG4" s="171"/>
      <c r="AH4" s="171"/>
      <c r="AI4" s="171"/>
      <c r="AJ4" s="171"/>
      <c r="AK4" s="171"/>
      <c r="AL4" s="171"/>
      <c r="AM4" s="171"/>
      <c r="AN4" s="171"/>
      <c r="AO4" s="171"/>
      <c r="AP4" s="171"/>
      <c r="AQ4" s="171"/>
      <c r="AR4" s="171"/>
      <c r="AU4" s="6"/>
      <c r="AV4" s="6"/>
      <c r="AW4" s="6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HO4" s="10" t="s">
        <v>172</v>
      </c>
    </row>
    <row r="5" spans="2:223" ht="21" customHeight="1" x14ac:dyDescent="0.35"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72" t="s">
        <v>205</v>
      </c>
      <c r="R5" s="69"/>
      <c r="S5" s="69"/>
      <c r="T5" s="71"/>
      <c r="U5" s="70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HO5" s="10" t="s">
        <v>173</v>
      </c>
    </row>
    <row r="6" spans="2:223" ht="21" customHeight="1" thickBot="1" x14ac:dyDescent="0.4"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HO6" s="10" t="s">
        <v>174</v>
      </c>
    </row>
    <row r="7" spans="2:223" ht="36" customHeight="1" x14ac:dyDescent="0.35">
      <c r="B7" s="172" t="s">
        <v>187</v>
      </c>
      <c r="C7" s="174" t="s">
        <v>0</v>
      </c>
      <c r="D7" s="176" t="s">
        <v>197</v>
      </c>
      <c r="E7" s="176"/>
      <c r="F7" s="176"/>
      <c r="G7" s="176"/>
      <c r="H7" s="176"/>
      <c r="I7" s="176"/>
      <c r="J7" s="176"/>
      <c r="K7" s="176"/>
      <c r="L7" s="176"/>
      <c r="M7" s="176"/>
      <c r="N7" s="176"/>
      <c r="O7" s="176"/>
      <c r="P7" s="176"/>
      <c r="Q7" s="176"/>
      <c r="R7" s="176"/>
      <c r="S7" s="176"/>
      <c r="T7" s="176"/>
      <c r="U7" s="176"/>
      <c r="V7" s="176"/>
      <c r="W7" s="176"/>
      <c r="X7" s="176"/>
      <c r="Y7" s="176"/>
      <c r="Z7" s="176"/>
      <c r="AA7" s="176"/>
      <c r="AB7" s="176"/>
      <c r="AC7" s="176"/>
      <c r="AD7" s="176"/>
      <c r="AE7" s="176"/>
      <c r="AF7" s="176"/>
      <c r="AG7" s="176"/>
      <c r="AH7" s="176"/>
      <c r="AI7" s="176"/>
      <c r="AJ7" s="176"/>
      <c r="AK7" s="176"/>
      <c r="AL7" s="176"/>
      <c r="AM7" s="176"/>
      <c r="AN7" s="176"/>
      <c r="AO7" s="176"/>
      <c r="AP7" s="176"/>
      <c r="AQ7" s="176"/>
      <c r="AR7" s="176"/>
      <c r="AS7" s="176"/>
      <c r="AT7" s="177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HO7" s="10" t="s">
        <v>175</v>
      </c>
    </row>
    <row r="8" spans="2:223" ht="44.25" customHeight="1" x14ac:dyDescent="0.35">
      <c r="B8" s="173"/>
      <c r="C8" s="175"/>
      <c r="D8" s="175" t="s">
        <v>167</v>
      </c>
      <c r="E8" s="175" t="s">
        <v>1</v>
      </c>
      <c r="F8" s="175"/>
      <c r="G8" s="175" t="s">
        <v>2</v>
      </c>
      <c r="H8" s="175"/>
      <c r="I8" s="175"/>
      <c r="J8" s="175"/>
      <c r="K8" s="175"/>
      <c r="L8" s="175"/>
      <c r="M8" s="175"/>
      <c r="N8" s="175"/>
      <c r="O8" s="175" t="s">
        <v>3</v>
      </c>
      <c r="P8" s="175"/>
      <c r="Q8" s="175" t="s">
        <v>4</v>
      </c>
      <c r="R8" s="175"/>
      <c r="S8" s="175"/>
      <c r="T8" s="175"/>
      <c r="U8" s="175"/>
      <c r="V8" s="175"/>
      <c r="W8" s="175"/>
      <c r="X8" s="175" t="s">
        <v>5</v>
      </c>
      <c r="Y8" s="175"/>
      <c r="Z8" s="175"/>
      <c r="AA8" s="175" t="s">
        <v>6</v>
      </c>
      <c r="AB8" s="175"/>
      <c r="AC8" s="175"/>
      <c r="AD8" s="175"/>
      <c r="AE8" s="175"/>
      <c r="AF8" s="175"/>
      <c r="AG8" s="175"/>
      <c r="AH8" s="175"/>
      <c r="AI8" s="175"/>
      <c r="AJ8" s="175"/>
      <c r="AK8" s="175"/>
      <c r="AL8" s="175"/>
      <c r="AM8" s="175"/>
      <c r="AN8" s="175"/>
      <c r="AO8" s="175"/>
      <c r="AP8" s="175"/>
      <c r="AQ8" s="175"/>
      <c r="AR8" s="175"/>
      <c r="AS8" s="175"/>
      <c r="AT8" s="142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5"/>
      <c r="HO8" s="10" t="s">
        <v>176</v>
      </c>
    </row>
    <row r="9" spans="2:223" ht="27.75" customHeight="1" x14ac:dyDescent="0.35">
      <c r="B9" s="173"/>
      <c r="C9" s="175"/>
      <c r="D9" s="175"/>
      <c r="E9" s="178" t="s">
        <v>7</v>
      </c>
      <c r="F9" s="178" t="s">
        <v>8</v>
      </c>
      <c r="G9" s="178" t="s">
        <v>9</v>
      </c>
      <c r="H9" s="179" t="s">
        <v>168</v>
      </c>
      <c r="I9" s="180" t="s">
        <v>10</v>
      </c>
      <c r="J9" s="180" t="s">
        <v>161</v>
      </c>
      <c r="K9" s="180" t="s">
        <v>11</v>
      </c>
      <c r="L9" s="181" t="s">
        <v>12</v>
      </c>
      <c r="M9" s="178" t="s">
        <v>162</v>
      </c>
      <c r="N9" s="179" t="s">
        <v>13</v>
      </c>
      <c r="O9" s="178" t="s">
        <v>14</v>
      </c>
      <c r="P9" s="178" t="s">
        <v>15</v>
      </c>
      <c r="Q9" s="179" t="s">
        <v>193</v>
      </c>
      <c r="R9" s="179" t="s">
        <v>38</v>
      </c>
      <c r="S9" s="178" t="s">
        <v>16</v>
      </c>
      <c r="T9" s="178" t="s">
        <v>17</v>
      </c>
      <c r="U9" s="178" t="s">
        <v>18</v>
      </c>
      <c r="V9" s="178" t="s">
        <v>19</v>
      </c>
      <c r="W9" s="178" t="s">
        <v>20</v>
      </c>
      <c r="X9" s="178" t="s">
        <v>21</v>
      </c>
      <c r="Y9" s="178" t="s">
        <v>22</v>
      </c>
      <c r="Z9" s="178" t="s">
        <v>23</v>
      </c>
      <c r="AA9" s="178" t="s">
        <v>24</v>
      </c>
      <c r="AB9" s="178"/>
      <c r="AC9" s="178"/>
      <c r="AD9" s="178"/>
      <c r="AE9" s="178" t="s">
        <v>25</v>
      </c>
      <c r="AF9" s="178" t="s">
        <v>188</v>
      </c>
      <c r="AG9" s="182" t="s">
        <v>26</v>
      </c>
      <c r="AH9" s="181" t="s">
        <v>27</v>
      </c>
      <c r="AI9" s="178" t="s">
        <v>28</v>
      </c>
      <c r="AJ9" s="178" t="s">
        <v>29</v>
      </c>
      <c r="AK9" s="181" t="s">
        <v>30</v>
      </c>
      <c r="AL9" s="181" t="s">
        <v>31</v>
      </c>
      <c r="AM9" s="182" t="s">
        <v>32</v>
      </c>
      <c r="AN9" s="182" t="s">
        <v>33</v>
      </c>
      <c r="AO9" s="182" t="s">
        <v>34</v>
      </c>
      <c r="AP9" s="182" t="s">
        <v>35</v>
      </c>
      <c r="AQ9" s="182" t="s">
        <v>160</v>
      </c>
      <c r="AR9" s="178" t="s">
        <v>36</v>
      </c>
      <c r="AS9" s="178" t="s">
        <v>37</v>
      </c>
      <c r="AT9" s="183"/>
      <c r="AU9" s="10">
        <v>1</v>
      </c>
      <c r="AV9" s="10">
        <v>2</v>
      </c>
      <c r="AW9" s="10">
        <v>3</v>
      </c>
      <c r="AX9" s="10">
        <v>4</v>
      </c>
      <c r="AY9" s="10">
        <v>5</v>
      </c>
      <c r="AZ9" s="10">
        <v>6</v>
      </c>
      <c r="BA9" s="10">
        <v>7</v>
      </c>
      <c r="BB9" s="10">
        <v>8</v>
      </c>
      <c r="BC9" s="10">
        <v>9</v>
      </c>
      <c r="BD9" s="10">
        <v>10</v>
      </c>
      <c r="BE9" s="10">
        <v>11</v>
      </c>
      <c r="BF9" s="10">
        <v>12</v>
      </c>
      <c r="BG9" s="10">
        <v>13</v>
      </c>
      <c r="BH9" s="10">
        <v>14</v>
      </c>
      <c r="BI9" s="10">
        <v>15</v>
      </c>
      <c r="BJ9" s="10">
        <v>16</v>
      </c>
      <c r="BK9" s="10">
        <v>17</v>
      </c>
      <c r="BL9" s="10">
        <v>18</v>
      </c>
      <c r="HO9" s="10" t="s">
        <v>177</v>
      </c>
    </row>
    <row r="10" spans="2:223" s="5" customFormat="1" ht="117" customHeight="1" x14ac:dyDescent="0.35">
      <c r="B10" s="173"/>
      <c r="C10" s="175"/>
      <c r="D10" s="175"/>
      <c r="E10" s="178"/>
      <c r="F10" s="178"/>
      <c r="G10" s="178"/>
      <c r="H10" s="179"/>
      <c r="I10" s="180"/>
      <c r="J10" s="180"/>
      <c r="K10" s="180"/>
      <c r="L10" s="181"/>
      <c r="M10" s="178"/>
      <c r="N10" s="179"/>
      <c r="O10" s="178"/>
      <c r="P10" s="178"/>
      <c r="Q10" s="179"/>
      <c r="R10" s="179"/>
      <c r="S10" s="178"/>
      <c r="T10" s="178"/>
      <c r="U10" s="178"/>
      <c r="V10" s="178"/>
      <c r="W10" s="178"/>
      <c r="X10" s="178"/>
      <c r="Y10" s="178"/>
      <c r="Z10" s="178"/>
      <c r="AA10" s="116" t="s">
        <v>39</v>
      </c>
      <c r="AB10" s="116" t="s">
        <v>14</v>
      </c>
      <c r="AC10" s="116" t="s">
        <v>40</v>
      </c>
      <c r="AD10" s="116" t="s">
        <v>14</v>
      </c>
      <c r="AE10" s="178"/>
      <c r="AF10" s="178"/>
      <c r="AG10" s="182"/>
      <c r="AH10" s="181"/>
      <c r="AI10" s="178"/>
      <c r="AJ10" s="178"/>
      <c r="AK10" s="181"/>
      <c r="AL10" s="181"/>
      <c r="AM10" s="182"/>
      <c r="AN10" s="182"/>
      <c r="AO10" s="182"/>
      <c r="AP10" s="182"/>
      <c r="AQ10" s="182"/>
      <c r="AR10" s="178"/>
      <c r="AS10" s="178"/>
      <c r="AT10" s="183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HO10" s="10" t="s">
        <v>178</v>
      </c>
    </row>
    <row r="11" spans="2:223" s="5" customFormat="1" ht="177" customHeight="1" x14ac:dyDescent="0.35">
      <c r="B11" s="173"/>
      <c r="C11" s="175"/>
      <c r="D11" s="175"/>
      <c r="E11" s="178"/>
      <c r="F11" s="178"/>
      <c r="G11" s="178"/>
      <c r="H11" s="179"/>
      <c r="I11" s="180"/>
      <c r="J11" s="180"/>
      <c r="K11" s="180"/>
      <c r="L11" s="181"/>
      <c r="M11" s="178"/>
      <c r="N11" s="179"/>
      <c r="O11" s="178"/>
      <c r="P11" s="178"/>
      <c r="Q11" s="179"/>
      <c r="R11" s="179"/>
      <c r="S11" s="178"/>
      <c r="T11" s="178"/>
      <c r="U11" s="178"/>
      <c r="V11" s="178"/>
      <c r="W11" s="178"/>
      <c r="X11" s="178"/>
      <c r="Y11" s="178"/>
      <c r="Z11" s="178"/>
      <c r="AA11" s="116" t="s">
        <v>41</v>
      </c>
      <c r="AB11" s="116" t="s">
        <v>14</v>
      </c>
      <c r="AC11" s="116" t="s">
        <v>41</v>
      </c>
      <c r="AD11" s="116" t="s">
        <v>14</v>
      </c>
      <c r="AE11" s="178"/>
      <c r="AF11" s="178"/>
      <c r="AG11" s="182"/>
      <c r="AH11" s="181"/>
      <c r="AI11" s="178"/>
      <c r="AJ11" s="178"/>
      <c r="AK11" s="181"/>
      <c r="AL11" s="181"/>
      <c r="AM11" s="182"/>
      <c r="AN11" s="182"/>
      <c r="AO11" s="182"/>
      <c r="AP11" s="182"/>
      <c r="AQ11" s="182"/>
      <c r="AR11" s="178"/>
      <c r="AS11" s="178"/>
      <c r="AT11" s="183"/>
      <c r="AU11" s="191" t="s">
        <v>42</v>
      </c>
      <c r="AV11" s="184" t="s">
        <v>42</v>
      </c>
      <c r="AW11" s="184" t="s">
        <v>42</v>
      </c>
      <c r="AX11" s="184" t="s">
        <v>42</v>
      </c>
      <c r="AY11" s="184" t="s">
        <v>42</v>
      </c>
      <c r="AZ11" s="184" t="s">
        <v>42</v>
      </c>
      <c r="BA11" s="184" t="s">
        <v>42</v>
      </c>
      <c r="BB11" s="184" t="s">
        <v>42</v>
      </c>
      <c r="BC11" s="184" t="s">
        <v>42</v>
      </c>
      <c r="BD11" s="184" t="s">
        <v>42</v>
      </c>
      <c r="BE11" s="184" t="s">
        <v>42</v>
      </c>
      <c r="BF11" s="184" t="s">
        <v>42</v>
      </c>
      <c r="BG11" s="184" t="s">
        <v>42</v>
      </c>
      <c r="BH11" s="184" t="s">
        <v>42</v>
      </c>
      <c r="BI11" s="184" t="s">
        <v>42</v>
      </c>
      <c r="BJ11" s="184" t="s">
        <v>42</v>
      </c>
      <c r="BK11" s="184" t="s">
        <v>42</v>
      </c>
      <c r="BL11" s="186" t="s">
        <v>43</v>
      </c>
      <c r="HO11" s="10" t="s">
        <v>179</v>
      </c>
    </row>
    <row r="12" spans="2:223" ht="35.25" customHeight="1" x14ac:dyDescent="0.35">
      <c r="B12" s="143">
        <v>0</v>
      </c>
      <c r="C12" s="1">
        <v>1</v>
      </c>
      <c r="D12" s="1">
        <v>2</v>
      </c>
      <c r="E12" s="1">
        <v>3</v>
      </c>
      <c r="F12" s="1">
        <v>4</v>
      </c>
      <c r="G12" s="1">
        <v>5</v>
      </c>
      <c r="H12" s="1">
        <v>6</v>
      </c>
      <c r="I12" s="1">
        <v>7</v>
      </c>
      <c r="J12" s="1">
        <v>8</v>
      </c>
      <c r="K12" s="1">
        <v>9</v>
      </c>
      <c r="L12" s="1">
        <v>10</v>
      </c>
      <c r="M12" s="1">
        <v>11</v>
      </c>
      <c r="N12" s="1">
        <v>12</v>
      </c>
      <c r="O12" s="1">
        <v>13</v>
      </c>
      <c r="P12" s="1">
        <v>14</v>
      </c>
      <c r="Q12" s="1">
        <v>15</v>
      </c>
      <c r="R12" s="1">
        <v>16</v>
      </c>
      <c r="S12" s="1">
        <v>17</v>
      </c>
      <c r="T12" s="1">
        <v>18</v>
      </c>
      <c r="U12" s="1">
        <v>19</v>
      </c>
      <c r="V12" s="1">
        <v>20</v>
      </c>
      <c r="W12" s="1">
        <v>21</v>
      </c>
      <c r="X12" s="1">
        <v>22</v>
      </c>
      <c r="Y12" s="1">
        <v>23</v>
      </c>
      <c r="Z12" s="1">
        <v>24</v>
      </c>
      <c r="AA12" s="1">
        <v>25</v>
      </c>
      <c r="AB12" s="1">
        <v>26</v>
      </c>
      <c r="AC12" s="1">
        <v>27</v>
      </c>
      <c r="AD12" s="1">
        <v>28</v>
      </c>
      <c r="AE12" s="1">
        <v>29</v>
      </c>
      <c r="AF12" s="1">
        <v>30</v>
      </c>
      <c r="AG12" s="1">
        <v>31</v>
      </c>
      <c r="AH12" s="1">
        <v>32</v>
      </c>
      <c r="AI12" s="1">
        <v>33</v>
      </c>
      <c r="AJ12" s="1">
        <v>34</v>
      </c>
      <c r="AK12" s="1">
        <v>35</v>
      </c>
      <c r="AL12" s="1">
        <v>36</v>
      </c>
      <c r="AM12" s="1">
        <v>37</v>
      </c>
      <c r="AN12" s="1">
        <v>38</v>
      </c>
      <c r="AO12" s="1">
        <v>39</v>
      </c>
      <c r="AP12" s="1">
        <v>40</v>
      </c>
      <c r="AQ12" s="1">
        <v>41</v>
      </c>
      <c r="AR12" s="1">
        <v>42</v>
      </c>
      <c r="AS12" s="1">
        <v>43</v>
      </c>
      <c r="AT12" s="144"/>
      <c r="AU12" s="192"/>
      <c r="AV12" s="185"/>
      <c r="AW12" s="185"/>
      <c r="AX12" s="185"/>
      <c r="AY12" s="185"/>
      <c r="AZ12" s="185"/>
      <c r="BA12" s="185"/>
      <c r="BB12" s="185"/>
      <c r="BC12" s="185"/>
      <c r="BD12" s="185"/>
      <c r="BE12" s="185"/>
      <c r="BF12" s="185"/>
      <c r="BG12" s="185"/>
      <c r="BH12" s="185"/>
      <c r="BI12" s="185"/>
      <c r="BJ12" s="185"/>
      <c r="BK12" s="185"/>
      <c r="BL12" s="187"/>
      <c r="BM12" s="10" t="s">
        <v>184</v>
      </c>
      <c r="HO12" s="10" t="s">
        <v>180</v>
      </c>
    </row>
    <row r="13" spans="2:223" s="9" customFormat="1" ht="57.75" customHeight="1" x14ac:dyDescent="0.45">
      <c r="B13" s="145" t="s">
        <v>44</v>
      </c>
      <c r="C13" s="100" t="s">
        <v>45</v>
      </c>
      <c r="D13" s="127">
        <f>O13+P13</f>
        <v>5678</v>
      </c>
      <c r="E13" s="100">
        <f>'ian25'!E13+'feb25'!E13+'mar25'!E13+'apr25'!E13+'mai25'!E13+'iun25'!E13+'iul25'!E13+'aug25'!E13+sept25!E13</f>
        <v>2147</v>
      </c>
      <c r="F13" s="100">
        <f>'ian25'!F13+'feb25'!F13+'mar25'!F13+'apr25'!F13+'mai25'!F13+'iun25'!F13+'iul25'!F13+'aug25'!F13+sept25!F13</f>
        <v>3531</v>
      </c>
      <c r="G13" s="100">
        <f>'ian25'!G13+'feb25'!G13+'mar25'!G13+'apr25'!G13+'mai25'!G13+'iun25'!G13+'iul25'!G13+'aug25'!G13+sept25!G13</f>
        <v>745</v>
      </c>
      <c r="H13" s="100">
        <f>'ian25'!H13+'feb25'!H13+'mar25'!H13+'apr25'!H13+'mai25'!H13+'iun25'!H13+'iul25'!H13+'aug25'!H13+sept25!H13</f>
        <v>583</v>
      </c>
      <c r="I13" s="100">
        <f>'ian25'!I13+'feb25'!I13+'mar25'!I13+'apr25'!I13+'mai25'!I13+'iun25'!I13+'iul25'!I13+'aug25'!I13+sept25!I13</f>
        <v>349</v>
      </c>
      <c r="J13" s="100">
        <f>'ian25'!J13+'feb25'!J13+'mar25'!J13+'apr25'!J13+'mai25'!J13+'iun25'!J13+'iul25'!J13+'aug25'!J13+sept25!J13</f>
        <v>161</v>
      </c>
      <c r="K13" s="100">
        <f>'ian25'!K13+'feb25'!K13+'mar25'!K13+'apr25'!K13+'mai25'!K13+'iun25'!K13+'iul25'!K13+'aug25'!K13+sept25!K13</f>
        <v>414</v>
      </c>
      <c r="L13" s="100">
        <f>'ian25'!L13+'feb25'!L13+'mar25'!L13+'apr25'!L13+'mai25'!L13+'iun25'!L13+'iul25'!L13+'aug25'!L13+sept25!L13</f>
        <v>1139</v>
      </c>
      <c r="M13" s="100">
        <f>'ian25'!M13+'feb25'!M13+'mar25'!M13+'apr25'!M13+'mai25'!M13+'iun25'!M13+'iul25'!M13+'aug25'!M13+sept25!M13</f>
        <v>3031</v>
      </c>
      <c r="N13" s="100">
        <f>'ian25'!N13+'feb25'!N13+'mar25'!N13+'apr25'!N13+'mai25'!N13+'iun25'!N13+'iul25'!N13+'aug25'!N13+sept25!N13</f>
        <v>1174</v>
      </c>
      <c r="O13" s="100">
        <f>'ian25'!O13+'feb25'!O13+'mar25'!O13+'apr25'!O13+'mai25'!O13+'iun25'!O13+'iul25'!O13+'aug25'!O13+sept25!O13</f>
        <v>2676</v>
      </c>
      <c r="P13" s="100">
        <f>'ian25'!P13+'feb25'!P13+'mar25'!P13+'apr25'!P13+'mai25'!P13+'iun25'!P13+'iul25'!P13+'aug25'!P13+sept25!P13</f>
        <v>3002</v>
      </c>
      <c r="Q13" s="100">
        <f>'ian25'!Q13+'feb25'!Q13+'mar25'!Q13+'apr25'!Q13+'mai25'!Q13+'iun25'!Q13+'iul25'!Q13+'aug25'!Q13+sept25!Q13</f>
        <v>732</v>
      </c>
      <c r="R13" s="100">
        <f>'ian25'!R13+'feb25'!R13+'mar25'!R13+'apr25'!R13+'mai25'!R13+'iun25'!R13+'iul25'!R13+'aug25'!R13+sept25!R13</f>
        <v>273</v>
      </c>
      <c r="S13" s="100">
        <f>'ian25'!S13+'feb25'!S13+'mar25'!S13+'apr25'!S13+'mai25'!S13+'iun25'!S13+'iul25'!S13+'aug25'!S13+sept25!S13</f>
        <v>1633</v>
      </c>
      <c r="T13" s="100">
        <f>'ian25'!T13+'feb25'!T13+'mar25'!T13+'apr25'!T13+'mai25'!T13+'iun25'!T13+'iul25'!T13+'aug25'!T13+sept25!T13</f>
        <v>771</v>
      </c>
      <c r="U13" s="100">
        <f>'ian25'!U13+'feb25'!U13+'mar25'!U13+'apr25'!U13+'mai25'!U13+'iun25'!U13+'iul25'!U13+'aug25'!U13+sept25!U13</f>
        <v>2080</v>
      </c>
      <c r="V13" s="100">
        <f>'ian25'!V13+'feb25'!V13+'mar25'!V13+'apr25'!V13+'mai25'!V13+'iun25'!V13+'iul25'!V13+'aug25'!V13+sept25!V13</f>
        <v>124</v>
      </c>
      <c r="W13" s="100">
        <f>'ian25'!W13+'feb25'!W13+'mar25'!W13+'apr25'!W13+'mai25'!W13+'iun25'!W13+'iul25'!W13+'aug25'!W13+sept25!W13</f>
        <v>338</v>
      </c>
      <c r="X13" s="100">
        <f>'ian25'!X13+'feb25'!X13+'mar25'!X13+'apr25'!X13+'mai25'!X13+'iun25'!X13+'iul25'!X13+'aug25'!X13+sept25!X13</f>
        <v>3812</v>
      </c>
      <c r="Y13" s="100">
        <f>'ian25'!Y13+'feb25'!Y13+'mar25'!Y13+'apr25'!Y13+'mai25'!Y13+'iun25'!Y13+'iul25'!Y13+'aug25'!Y13+sept25!Y13</f>
        <v>1852</v>
      </c>
      <c r="Z13" s="100">
        <f>'ian25'!Z13+'feb25'!Z13+'mar25'!Z13+'apr25'!Z13+'mai25'!Z13+'iun25'!Z13+'iul25'!Z13+'aug25'!Z13+sept25!Z13</f>
        <v>14</v>
      </c>
      <c r="AA13" s="100">
        <f>'ian25'!AA13+'feb25'!AA13+'mar25'!AA13+'apr25'!AA13+'mai25'!AA13+'iun25'!AA13+'iul25'!AA13+'aug25'!AA13+sept25!AA13</f>
        <v>2</v>
      </c>
      <c r="AB13" s="100">
        <f>'ian25'!AB13+'feb25'!AB13+'mar25'!AB13+'apr25'!AB13+'mai25'!AB13+'iun25'!AB13+'iul25'!AB13+'aug25'!AB13+sept25!AB13</f>
        <v>0</v>
      </c>
      <c r="AC13" s="100">
        <f>'ian25'!AC13+'feb25'!AC13+'mar25'!AC13+'apr25'!AC13+'mai25'!AC13+'iun25'!AC13+'iul25'!AC13+'aug25'!AC13+sept25!AC13</f>
        <v>16</v>
      </c>
      <c r="AD13" s="100">
        <f>'ian25'!AD13+'feb25'!AD13+'mar25'!AD13+'apr25'!AD13+'mai25'!AD13+'iun25'!AD13+'iul25'!AD13+'aug25'!AD13+sept25!AD13</f>
        <v>5</v>
      </c>
      <c r="AE13" s="100">
        <f>'ian25'!AE13+'feb25'!AE13+'mar25'!AE13+'apr25'!AE13+'mai25'!AE13+'iun25'!AE13+'iul25'!AE13+'aug25'!AE13+sept25!AE13</f>
        <v>22</v>
      </c>
      <c r="AF13" s="100">
        <f>'ian25'!AF13+'feb25'!AF13+'mar25'!AF13+'apr25'!AF13+'mai25'!AF13+'iun25'!AF13+'iul25'!AF13+'aug25'!AF13+sept25!AF13</f>
        <v>1</v>
      </c>
      <c r="AG13" s="100">
        <f>'ian25'!AG13+'feb25'!AG13+'mar25'!AG13+'apr25'!AG13+'mai25'!AG13+'iun25'!AG13+'iul25'!AG13+'aug25'!AG13+sept25!AG13</f>
        <v>0</v>
      </c>
      <c r="AH13" s="100">
        <f>'ian25'!AH13+'feb25'!AH13+'mar25'!AH13+'apr25'!AH13+'mai25'!AH13+'iun25'!AH13+'iul25'!AH13+'aug25'!AH13+sept25!AH13</f>
        <v>0</v>
      </c>
      <c r="AI13" s="100">
        <f>'ian25'!AI13+'feb25'!AI13+'mar25'!AI13+'apr25'!AI13+'mai25'!AI13+'iun25'!AI13+'iul25'!AI13+'aug25'!AI13+sept25!AI13</f>
        <v>0</v>
      </c>
      <c r="AJ13" s="100">
        <f>'ian25'!AJ13+'feb25'!AJ13+'mar25'!AJ13+'apr25'!AJ13+'mai25'!AJ13+'iun25'!AJ13+'iul25'!AJ13+'aug25'!AJ13+sept25!AJ13</f>
        <v>3</v>
      </c>
      <c r="AK13" s="100">
        <f>'ian25'!AK13+'feb25'!AK13+'mar25'!AK13+'apr25'!AK13+'mai25'!AK13+'iun25'!AK13+'iul25'!AK13+'aug25'!AK13+sept25!AK13</f>
        <v>0</v>
      </c>
      <c r="AL13" s="100">
        <f>'ian25'!AL13+'feb25'!AL13+'mar25'!AL13+'apr25'!AL13+'mai25'!AL13+'iun25'!AL13+'iul25'!AL13+'aug25'!AL13+sept25!AL13</f>
        <v>0</v>
      </c>
      <c r="AM13" s="100">
        <f>'ian25'!AM13+'feb25'!AM13+'mar25'!AM13+'apr25'!AM13+'mai25'!AM13+'iun25'!AM13+'iul25'!AM13+'aug25'!AM13+sept25!AM13</f>
        <v>14</v>
      </c>
      <c r="AN13" s="100">
        <f>'ian25'!AN13+'feb25'!AN13+'mar25'!AN13+'apr25'!AN13+'mai25'!AN13+'iun25'!AN13+'iul25'!AN13+'aug25'!AN13+sept25!AN13</f>
        <v>0</v>
      </c>
      <c r="AO13" s="100">
        <f>'ian25'!AO13+'feb25'!AO13+'mar25'!AO13+'apr25'!AO13+'mai25'!AO13+'iun25'!AO13+'iul25'!AO13+'aug25'!AO13+sept25!AO13</f>
        <v>0</v>
      </c>
      <c r="AP13" s="100">
        <f>'ian25'!AP13+'feb25'!AP13+'mar25'!AP13+'apr25'!AP13+'mai25'!AP13+'iun25'!AP13+'iul25'!AP13+'aug25'!AP13+sept25!AP13</f>
        <v>0</v>
      </c>
      <c r="AQ13" s="100">
        <f>'ian25'!AQ13+'feb25'!AQ13+'mar25'!AQ13+'apr25'!AQ13+'mai25'!AQ13+'iun25'!AQ13+'iul25'!AQ13+'aug25'!AQ13+sept25!AQ13</f>
        <v>0</v>
      </c>
      <c r="AR13" s="100">
        <f>'ian25'!AR13+'feb25'!AR13+'mar25'!AR13+'apr25'!AR13+'mai25'!AR13+'iun25'!AR13+'iul25'!AR13+'aug25'!AR13+sept25!AR13</f>
        <v>0</v>
      </c>
      <c r="AS13" s="100">
        <f>'ian25'!AS13+'feb25'!AS13+'mar25'!AS13+'apr25'!AS13+'mai25'!AS13+'iun25'!AS13+'iul25'!AS13+'aug25'!AS13+sept25!AS13</f>
        <v>5621</v>
      </c>
      <c r="AT13" s="146"/>
      <c r="AU13" s="12" t="str">
        <f>IF(G13++I13+K13+L13+M13=D13," ","GRESEALA")</f>
        <v xml:space="preserve"> </v>
      </c>
      <c r="AV13" s="12" t="str">
        <f>IF(AA13+AC13+AE13+AF13+AG13+AH13+AI13+AJ13+AK13+AL13+AM13+AN13+AO13+AP13+AQ13+AR13+AS13&gt;=D13," ","GRESEALA")</f>
        <v xml:space="preserve"> </v>
      </c>
      <c r="AW13" s="13" t="str">
        <f>IF(E13+F13=D13," ","GRESEALA")</f>
        <v xml:space="preserve"> </v>
      </c>
      <c r="AX13" s="13" t="str">
        <f>IF(O13+P13=D13," ","GRESEALA")</f>
        <v xml:space="preserve"> </v>
      </c>
      <c r="AY13" s="13" t="str">
        <f>IF(Q13+S13+T13+U13+V13+W13=D13," ","GRESEALA")</f>
        <v xml:space="preserve"> </v>
      </c>
      <c r="AZ13" s="13" t="str">
        <f>IF(X13+Y13+Z13=D13," ","GRESEALA")</f>
        <v xml:space="preserve"> </v>
      </c>
      <c r="BA13" s="13" t="str">
        <f>IF(N13&lt;=M13," ","GRESEALA")</f>
        <v xml:space="preserve"> </v>
      </c>
      <c r="BB13" s="13" t="str">
        <f>IF(AS13&lt;=D13," ","GRESEALA")</f>
        <v xml:space="preserve"> </v>
      </c>
      <c r="BC13" s="13" t="str">
        <f>IF(H13&lt;=G13," ","GRESEALA")</f>
        <v xml:space="preserve"> </v>
      </c>
      <c r="BD13" s="13" t="str">
        <f>IF(AS14&lt;=D14," ","GRESEALA")</f>
        <v xml:space="preserve"> </v>
      </c>
      <c r="BE13" s="13" t="str">
        <f>IF(H14&lt;=G14," ","GRESEALA")</f>
        <v xml:space="preserve"> </v>
      </c>
      <c r="BF13" s="13" t="str">
        <f>IF(AS15&lt;=D15," ","GRESEALA")</f>
        <v xml:space="preserve"> </v>
      </c>
      <c r="BG13" s="13" t="str">
        <f>IF(H15&lt;=G15," ","GRESEALA")</f>
        <v xml:space="preserve"> </v>
      </c>
      <c r="BH13" s="13" t="str">
        <f>IF(Z15&lt;=Z13," ","GRESEALA")</f>
        <v xml:space="preserve"> </v>
      </c>
      <c r="BI13" s="13" t="str">
        <f>IF(AA15&lt;=AA13," ","GRESEALA")</f>
        <v xml:space="preserve"> </v>
      </c>
      <c r="BJ13" s="13" t="str">
        <f>IF(AB15&lt;=AB13," ","GRESEALA")</f>
        <v xml:space="preserve"> </v>
      </c>
      <c r="BK13" s="13" t="str">
        <f>IF(H15&lt;=H13," ","GRESEALA")</f>
        <v xml:space="preserve"> </v>
      </c>
      <c r="BL13" s="14" t="str">
        <f>IF((X39=0)*AND(X40=0)*AND(X38=0),"  ","GRESEALA")</f>
        <v xml:space="preserve">  </v>
      </c>
      <c r="BM13" s="15" t="str">
        <f>IF(J14&lt;=I14," ","GRESEALA")</f>
        <v xml:space="preserve"> </v>
      </c>
      <c r="HO13" s="10" t="s">
        <v>181</v>
      </c>
    </row>
    <row r="14" spans="2:223" s="18" customFormat="1" ht="43.5" customHeight="1" x14ac:dyDescent="0.45">
      <c r="B14" s="147" t="s">
        <v>46</v>
      </c>
      <c r="C14" s="105" t="s">
        <v>47</v>
      </c>
      <c r="D14" s="125">
        <f>O14+P14</f>
        <v>1201</v>
      </c>
      <c r="E14" s="100">
        <f>'ian25'!E14+'feb25'!E14+'mar25'!E14+'apr25'!E14+'mai25'!E14+'iun25'!E14+'iul25'!E14+'aug25'!E14+sept25!E14</f>
        <v>638</v>
      </c>
      <c r="F14" s="100">
        <f>'ian25'!F14+'feb25'!F14+'mar25'!F14+'apr25'!F14+'mai25'!F14+'iun25'!F14+'iul25'!F14+'aug25'!F14+sept25!F14</f>
        <v>563</v>
      </c>
      <c r="G14" s="100">
        <f>'ian25'!G14+'feb25'!G14+'mar25'!G14+'apr25'!G14+'mai25'!G14+'iun25'!G14+'iul25'!G14+'aug25'!G14+sept25!G14</f>
        <v>161</v>
      </c>
      <c r="H14" s="100">
        <f>'ian25'!H14+'feb25'!H14+'mar25'!H14+'apr25'!H14+'mai25'!H14+'iun25'!H14+'iul25'!H14+'aug25'!H14+sept25!H14</f>
        <v>138</v>
      </c>
      <c r="I14" s="100">
        <f>'ian25'!I14+'feb25'!I14+'mar25'!I14+'apr25'!I14+'mai25'!I14+'iun25'!I14+'iul25'!I14+'aug25'!I14+sept25!I14</f>
        <v>90</v>
      </c>
      <c r="J14" s="100">
        <f>'ian25'!J14+'feb25'!J14+'mar25'!J14+'apr25'!J14+'mai25'!J14+'iun25'!J14+'iul25'!J14+'aug25'!J14+sept25!J14</f>
        <v>49</v>
      </c>
      <c r="K14" s="100">
        <f>'ian25'!K14+'feb25'!K14+'mar25'!K14+'apr25'!K14+'mai25'!K14+'iun25'!K14+'iul25'!K14+'aug25'!K14+sept25!K14</f>
        <v>82</v>
      </c>
      <c r="L14" s="100">
        <f>'ian25'!L14+'feb25'!L14+'mar25'!L14+'apr25'!L14+'mai25'!L14+'iun25'!L14+'iul25'!L14+'aug25'!L14+sept25!L14</f>
        <v>217</v>
      </c>
      <c r="M14" s="100">
        <f>'ian25'!M14+'feb25'!M14+'mar25'!M14+'apr25'!M14+'mai25'!M14+'iun25'!M14+'iul25'!M14+'aug25'!M14+sept25!M14</f>
        <v>651</v>
      </c>
      <c r="N14" s="100">
        <f>'ian25'!N14+'feb25'!N14+'mar25'!N14+'apr25'!N14+'mai25'!N14+'iun25'!N14+'iul25'!N14+'aug25'!N14+sept25!N14</f>
        <v>238</v>
      </c>
      <c r="O14" s="100">
        <f>'ian25'!O14+'feb25'!O14+'mar25'!O14+'apr25'!O14+'mai25'!O14+'iun25'!O14+'iul25'!O14+'aug25'!O14+sept25!O14</f>
        <v>535</v>
      </c>
      <c r="P14" s="100">
        <f>'ian25'!P14+'feb25'!P14+'mar25'!P14+'apr25'!P14+'mai25'!P14+'iun25'!P14+'iul25'!P14+'aug25'!P14+sept25!P14</f>
        <v>666</v>
      </c>
      <c r="Q14" s="100">
        <f>'ian25'!Q14+'feb25'!Q14+'mar25'!Q14+'apr25'!Q14+'mai25'!Q14+'iun25'!Q14+'iul25'!Q14+'aug25'!Q14+sept25!Q14</f>
        <v>37</v>
      </c>
      <c r="R14" s="100">
        <f>'ian25'!R14+'feb25'!R14+'mar25'!R14+'apr25'!R14+'mai25'!R14+'iun25'!R14+'iul25'!R14+'aug25'!R14+sept25!R14</f>
        <v>16</v>
      </c>
      <c r="S14" s="100">
        <f>'ian25'!S14+'feb25'!S14+'mar25'!S14+'apr25'!S14+'mai25'!S14+'iun25'!S14+'iul25'!S14+'aug25'!S14+sept25!S14</f>
        <v>260</v>
      </c>
      <c r="T14" s="100">
        <f>'ian25'!T14+'feb25'!T14+'mar25'!T14+'apr25'!T14+'mai25'!T14+'iun25'!T14+'iul25'!T14+'aug25'!T14+sept25!T14</f>
        <v>198</v>
      </c>
      <c r="U14" s="100">
        <f>'ian25'!U14+'feb25'!U14+'mar25'!U14+'apr25'!U14+'mai25'!U14+'iun25'!U14+'iul25'!U14+'aug25'!U14+sept25!U14</f>
        <v>543</v>
      </c>
      <c r="V14" s="100">
        <f>'ian25'!V14+'feb25'!V14+'mar25'!V14+'apr25'!V14+'mai25'!V14+'iun25'!V14+'iul25'!V14+'aug25'!V14+sept25!V14</f>
        <v>45</v>
      </c>
      <c r="W14" s="100">
        <f>'ian25'!W14+'feb25'!W14+'mar25'!W14+'apr25'!W14+'mai25'!W14+'iun25'!W14+'iul25'!W14+'aug25'!W14+sept25!W14</f>
        <v>118</v>
      </c>
      <c r="X14" s="100">
        <f>'ian25'!X14+'feb25'!X14+'mar25'!X14+'apr25'!X14+'mai25'!X14+'iun25'!X14+'iul25'!X14+'aug25'!X14+sept25!X14</f>
        <v>737</v>
      </c>
      <c r="Y14" s="100">
        <f>'ian25'!Y14+'feb25'!Y14+'mar25'!Y14+'apr25'!Y14+'mai25'!Y14+'iun25'!Y14+'iul25'!Y14+'aug25'!Y14+sept25!Y14</f>
        <v>464</v>
      </c>
      <c r="Z14" s="100">
        <f>'ian25'!Z14+'feb25'!Z14+'mar25'!Z14+'apr25'!Z14+'mai25'!Z14+'iun25'!Z14+'iul25'!Z14+'aug25'!Z14+sept25!Z14</f>
        <v>0</v>
      </c>
      <c r="AA14" s="100">
        <f>'ian25'!AA14+'feb25'!AA14+'mar25'!AA14+'apr25'!AA14+'mai25'!AA14+'iun25'!AA14+'iul25'!AA14+'aug25'!AA14+sept25!AA14</f>
        <v>1</v>
      </c>
      <c r="AB14" s="100">
        <f>'ian25'!AB14+'feb25'!AB14+'mar25'!AB14+'apr25'!AB14+'mai25'!AB14+'iun25'!AB14+'iul25'!AB14+'aug25'!AB14+sept25!AB14</f>
        <v>0</v>
      </c>
      <c r="AC14" s="100">
        <f>'ian25'!AC14+'feb25'!AC14+'mar25'!AC14+'apr25'!AC14+'mai25'!AC14+'iun25'!AC14+'iul25'!AC14+'aug25'!AC14+sept25!AC14</f>
        <v>16</v>
      </c>
      <c r="AD14" s="100">
        <f>'ian25'!AD14+'feb25'!AD14+'mar25'!AD14+'apr25'!AD14+'mai25'!AD14+'iun25'!AD14+'iul25'!AD14+'aug25'!AD14+sept25!AD14</f>
        <v>5</v>
      </c>
      <c r="AE14" s="100">
        <f>'ian25'!AE14+'feb25'!AE14+'mar25'!AE14+'apr25'!AE14+'mai25'!AE14+'iun25'!AE14+'iul25'!AE14+'aug25'!AE14+sept25!AE14</f>
        <v>2</v>
      </c>
      <c r="AF14" s="100">
        <f>'ian25'!AF14+'feb25'!AF14+'mar25'!AF14+'apr25'!AF14+'mai25'!AF14+'iun25'!AF14+'iul25'!AF14+'aug25'!AF14+sept25!AF14</f>
        <v>1</v>
      </c>
      <c r="AG14" s="100">
        <f>'ian25'!AG14+'feb25'!AG14+'mar25'!AG14+'apr25'!AG14+'mai25'!AG14+'iun25'!AG14+'iul25'!AG14+'aug25'!AG14+sept25!AG14</f>
        <v>0</v>
      </c>
      <c r="AH14" s="100">
        <f>'ian25'!AH14+'feb25'!AH14+'mar25'!AH14+'apr25'!AH14+'mai25'!AH14+'iun25'!AH14+'iul25'!AH14+'aug25'!AH14+sept25!AH14</f>
        <v>0</v>
      </c>
      <c r="AI14" s="100">
        <f>'ian25'!AI14+'feb25'!AI14+'mar25'!AI14+'apr25'!AI14+'mai25'!AI14+'iun25'!AI14+'iul25'!AI14+'aug25'!AI14+sept25!AI14</f>
        <v>0</v>
      </c>
      <c r="AJ14" s="100">
        <f>'ian25'!AJ14+'feb25'!AJ14+'mar25'!AJ14+'apr25'!AJ14+'mai25'!AJ14+'iun25'!AJ14+'iul25'!AJ14+'aug25'!AJ14+sept25!AJ14</f>
        <v>0</v>
      </c>
      <c r="AK14" s="100">
        <f>'ian25'!AK14+'feb25'!AK14+'mar25'!AK14+'apr25'!AK14+'mai25'!AK14+'iun25'!AK14+'iul25'!AK14+'aug25'!AK14+sept25!AK14</f>
        <v>0</v>
      </c>
      <c r="AL14" s="100">
        <f>'ian25'!AL14+'feb25'!AL14+'mar25'!AL14+'apr25'!AL14+'mai25'!AL14+'iun25'!AL14+'iul25'!AL14+'aug25'!AL14+sept25!AL14</f>
        <v>0</v>
      </c>
      <c r="AM14" s="100">
        <f>'ian25'!AM14+'feb25'!AM14+'mar25'!AM14+'apr25'!AM14+'mai25'!AM14+'iun25'!AM14+'iul25'!AM14+'aug25'!AM14+sept25!AM14</f>
        <v>0</v>
      </c>
      <c r="AN14" s="100">
        <f>'ian25'!AN14+'feb25'!AN14+'mar25'!AN14+'apr25'!AN14+'mai25'!AN14+'iun25'!AN14+'iul25'!AN14+'aug25'!AN14+sept25!AN14</f>
        <v>0</v>
      </c>
      <c r="AO14" s="100">
        <f>'ian25'!AO14+'feb25'!AO14+'mar25'!AO14+'apr25'!AO14+'mai25'!AO14+'iun25'!AO14+'iul25'!AO14+'aug25'!AO14+sept25!AO14</f>
        <v>0</v>
      </c>
      <c r="AP14" s="100">
        <f>'ian25'!AP14+'feb25'!AP14+'mar25'!AP14+'apr25'!AP14+'mai25'!AP14+'iun25'!AP14+'iul25'!AP14+'aug25'!AP14+sept25!AP14</f>
        <v>0</v>
      </c>
      <c r="AQ14" s="100">
        <f>'ian25'!AQ14+'feb25'!AQ14+'mar25'!AQ14+'apr25'!AQ14+'mai25'!AQ14+'iun25'!AQ14+'iul25'!AQ14+'aug25'!AQ14+sept25!AQ14</f>
        <v>0</v>
      </c>
      <c r="AR14" s="100">
        <f>'ian25'!AR14+'feb25'!AR14+'mar25'!AR14+'apr25'!AR14+'mai25'!AR14+'iun25'!AR14+'iul25'!AR14+'aug25'!AR14+sept25!AR14</f>
        <v>0</v>
      </c>
      <c r="AS14" s="100">
        <f>'ian25'!AS14+'feb25'!AS14+'mar25'!AS14+'apr25'!AS14+'mai25'!AS14+'iun25'!AS14+'iul25'!AS14+'aug25'!AS14+sept25!AS14</f>
        <v>1181</v>
      </c>
      <c r="AT14" s="146"/>
      <c r="AU14" s="13" t="str">
        <f>IF(E14+F14=D14," ","GRESEALA")</f>
        <v xml:space="preserve"> </v>
      </c>
      <c r="AV14" s="17" t="str">
        <f>IF(G14+K14+I14+L14+M14=D14," ","GRESEALA")</f>
        <v xml:space="preserve"> </v>
      </c>
      <c r="AW14" s="13" t="str">
        <f>IF(O14+P14=D14," ","GRESEALA")</f>
        <v xml:space="preserve"> </v>
      </c>
      <c r="AX14" s="13" t="str">
        <f>IF(Q14+S14+T14+U14+V14+W14=D14," ","GRESEALA")</f>
        <v xml:space="preserve"> </v>
      </c>
      <c r="AY14" s="13" t="str">
        <f>IF(X14+Y14+Z14=D14," ","GRESEALA")</f>
        <v xml:space="preserve"> </v>
      </c>
      <c r="AZ14" s="13" t="str">
        <f>IF(AA14+AC14+AE14+AF14+AG14+AH14+AI14+AJ14+AK14+AL14+AR14+AS14&gt;=D14," ","GRESEALA")</f>
        <v xml:space="preserve"> </v>
      </c>
      <c r="BA14" s="13" t="str">
        <f>IF(E15+F15=D15," ","GRESEALA")</f>
        <v xml:space="preserve"> </v>
      </c>
      <c r="BB14" s="17" t="str">
        <f>IF(G15+K15+I15+L15+M15=D15," ","GRESEALA")</f>
        <v xml:space="preserve"> </v>
      </c>
      <c r="BC14" s="13" t="str">
        <f>IF(O15+P15=D15," ","GRESEALA")</f>
        <v xml:space="preserve"> </v>
      </c>
      <c r="BD14" s="13" t="str">
        <f>IF(Q15+S15+T15+U15+V15+W15=D15," ","GRESEALA")</f>
        <v xml:space="preserve"> </v>
      </c>
      <c r="BE14" s="13" t="str">
        <f>IF(X15+Y15+Z15=D15," ","GRESEALA")</f>
        <v xml:space="preserve"> </v>
      </c>
      <c r="BF14" s="17" t="str">
        <f>IF(AA15+AC15+AE15+AF15+AG15+AH15+AI15+AJ15+AK15+AL15+AM15+AN15+AO15+AP15+AQ15+AR15+AS15&gt;=D15," ","GRESEALA")</f>
        <v xml:space="preserve"> </v>
      </c>
      <c r="BG14" s="13" t="str">
        <f>IF(D15&lt;=D13," ","GRESEALA")</f>
        <v xml:space="preserve"> </v>
      </c>
      <c r="BH14" s="13" t="str">
        <f>IF(E15&lt;=E13," ","GRESEALA")</f>
        <v xml:space="preserve"> </v>
      </c>
      <c r="BI14" s="13" t="str">
        <f>IF(F15&lt;=F13," ","GRESEALA")</f>
        <v xml:space="preserve"> </v>
      </c>
      <c r="BJ14" s="13" t="str">
        <f>IF(G15&lt;=G13," ","GRESEALA")</f>
        <v xml:space="preserve"> </v>
      </c>
      <c r="BK14" s="13" t="str">
        <f>IF(K15&lt;=K13," ","GRESEALA")</f>
        <v xml:space="preserve"> </v>
      </c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 t="s">
        <v>182</v>
      </c>
    </row>
    <row r="15" spans="2:223" s="20" customFormat="1" ht="60.75" customHeight="1" x14ac:dyDescent="0.45">
      <c r="B15" s="148" t="s">
        <v>48</v>
      </c>
      <c r="C15" s="76" t="s">
        <v>49</v>
      </c>
      <c r="D15" s="127">
        <f t="shared" ref="D15:D67" si="0">O15+P15</f>
        <v>3581</v>
      </c>
      <c r="E15" s="100">
        <f>'ian25'!E15+'feb25'!E15+'mar25'!E15+'apr25'!E15+'mai25'!E15+'iun25'!E15+'iul25'!E15+'aug25'!E15+sept25!E15</f>
        <v>1100</v>
      </c>
      <c r="F15" s="100">
        <f>'ian25'!F15+'feb25'!F15+'mar25'!F15+'apr25'!F15+'mai25'!F15+'iun25'!F15+'iul25'!F15+'aug25'!F15+sept25!F15</f>
        <v>2481</v>
      </c>
      <c r="G15" s="100">
        <f>'ian25'!G15+'feb25'!G15+'mar25'!G15+'apr25'!G15+'mai25'!G15+'iun25'!G15+'iul25'!G15+'aug25'!G15+sept25!G15</f>
        <v>474</v>
      </c>
      <c r="H15" s="100">
        <f>'ian25'!H15+'feb25'!H15+'mar25'!H15+'apr25'!H15+'mai25'!H15+'iun25'!H15+'iul25'!H15+'aug25'!H15+sept25!H15</f>
        <v>368</v>
      </c>
      <c r="I15" s="100">
        <f>'ian25'!I15+'feb25'!I15+'mar25'!I15+'apr25'!I15+'mai25'!I15+'iun25'!I15+'iul25'!I15+'aug25'!I15+sept25!I15</f>
        <v>230</v>
      </c>
      <c r="J15" s="100">
        <f>'ian25'!J15+'feb25'!J15+'mar25'!J15+'apr25'!J15+'mai25'!J15+'iun25'!J15+'iul25'!J15+'aug25'!J15+sept25!J15</f>
        <v>103</v>
      </c>
      <c r="K15" s="100">
        <f>'ian25'!K15+'feb25'!K15+'mar25'!K15+'apr25'!K15+'mai25'!K15+'iun25'!K15+'iul25'!K15+'aug25'!K15+sept25!K15</f>
        <v>305</v>
      </c>
      <c r="L15" s="100">
        <f>'ian25'!L15+'feb25'!L15+'mar25'!L15+'apr25'!L15+'mai25'!L15+'iun25'!L15+'iul25'!L15+'aug25'!L15+sept25!L15</f>
        <v>711</v>
      </c>
      <c r="M15" s="100">
        <f>'ian25'!M15+'feb25'!M15+'mar25'!M15+'apr25'!M15+'mai25'!M15+'iun25'!M15+'iul25'!M15+'aug25'!M15+sept25!M15</f>
        <v>1861</v>
      </c>
      <c r="N15" s="100">
        <f>'ian25'!N15+'feb25'!N15+'mar25'!N15+'apr25'!N15+'mai25'!N15+'iun25'!N15+'iul25'!N15+'aug25'!N15+sept25!N15</f>
        <v>846</v>
      </c>
      <c r="O15" s="100">
        <f>'ian25'!O15+'feb25'!O15+'mar25'!O15+'apr25'!O15+'mai25'!O15+'iun25'!O15+'iul25'!O15+'aug25'!O15+sept25!O15</f>
        <v>1715</v>
      </c>
      <c r="P15" s="100">
        <f>'ian25'!P15+'feb25'!P15+'mar25'!P15+'apr25'!P15+'mai25'!P15+'iun25'!P15+'iul25'!P15+'aug25'!P15+sept25!P15</f>
        <v>1866</v>
      </c>
      <c r="Q15" s="100">
        <f>'ian25'!Q15+'feb25'!Q15+'mar25'!Q15+'apr25'!Q15+'mai25'!Q15+'iun25'!Q15+'iul25'!Q15+'aug25'!Q15+sept25!Q15</f>
        <v>658</v>
      </c>
      <c r="R15" s="100">
        <f>'ian25'!R15+'feb25'!R15+'mar25'!R15+'apr25'!R15+'mai25'!R15+'iun25'!R15+'iul25'!R15+'aug25'!R15+sept25!R15</f>
        <v>227</v>
      </c>
      <c r="S15" s="100">
        <f>'ian25'!S15+'feb25'!S15+'mar25'!S15+'apr25'!S15+'mai25'!S15+'iun25'!S15+'iul25'!S15+'aug25'!S15+sept25!S15</f>
        <v>1097</v>
      </c>
      <c r="T15" s="100">
        <f>'ian25'!T15+'feb25'!T15+'mar25'!T15+'apr25'!T15+'mai25'!T15+'iun25'!T15+'iul25'!T15+'aug25'!T15+sept25!T15</f>
        <v>423</v>
      </c>
      <c r="U15" s="100">
        <f>'ian25'!U15+'feb25'!U15+'mar25'!U15+'apr25'!U15+'mai25'!U15+'iun25'!U15+'iul25'!U15+'aug25'!U15+sept25!U15</f>
        <v>1159</v>
      </c>
      <c r="V15" s="100">
        <f>'ian25'!V15+'feb25'!V15+'mar25'!V15+'apr25'!V15+'mai25'!V15+'iun25'!V15+'iul25'!V15+'aug25'!V15+sept25!V15</f>
        <v>66</v>
      </c>
      <c r="W15" s="100">
        <f>'ian25'!W15+'feb25'!W15+'mar25'!W15+'apr25'!W15+'mai25'!W15+'iun25'!W15+'iul25'!W15+'aug25'!W15+sept25!W15</f>
        <v>178</v>
      </c>
      <c r="X15" s="100">
        <f>'ian25'!X15+'feb25'!X15+'mar25'!X15+'apr25'!X15+'mai25'!X15+'iun25'!X15+'iul25'!X15+'aug25'!X15+sept25!X15</f>
        <v>2450</v>
      </c>
      <c r="Y15" s="100">
        <f>'ian25'!Y15+'feb25'!Y15+'mar25'!Y15+'apr25'!Y15+'mai25'!Y15+'iun25'!Y15+'iul25'!Y15+'aug25'!Y15+sept25!Y15</f>
        <v>1131</v>
      </c>
      <c r="Z15" s="100">
        <f>'ian25'!Z15+'feb25'!Z15+'mar25'!Z15+'apr25'!Z15+'mai25'!Z15+'iun25'!Z15+'iul25'!Z15+'aug25'!Z15+sept25!Z15</f>
        <v>0</v>
      </c>
      <c r="AA15" s="100">
        <f>'ian25'!AA15+'feb25'!AA15+'mar25'!AA15+'apr25'!AA15+'mai25'!AA15+'iun25'!AA15+'iul25'!AA15+'aug25'!AA15+sept25!AA15</f>
        <v>1</v>
      </c>
      <c r="AB15" s="100">
        <f>'ian25'!AB15+'feb25'!AB15+'mar25'!AB15+'apr25'!AB15+'mai25'!AB15+'iun25'!AB15+'iul25'!AB15+'aug25'!AB15+sept25!AB15</f>
        <v>0</v>
      </c>
      <c r="AC15" s="100">
        <f>'ian25'!AC15+'feb25'!AC15+'mar25'!AC15+'apr25'!AC15+'mai25'!AC15+'iun25'!AC15+'iul25'!AC15+'aug25'!AC15+sept25!AC15</f>
        <v>16</v>
      </c>
      <c r="AD15" s="100">
        <f>'ian25'!AD15+'feb25'!AD15+'mar25'!AD15+'apr25'!AD15+'mai25'!AD15+'iun25'!AD15+'iul25'!AD15+'aug25'!AD15+sept25!AD15</f>
        <v>5</v>
      </c>
      <c r="AE15" s="100">
        <f>'ian25'!AE15+'feb25'!AE15+'mar25'!AE15+'apr25'!AE15+'mai25'!AE15+'iun25'!AE15+'iul25'!AE15+'aug25'!AE15+sept25!AE15</f>
        <v>22</v>
      </c>
      <c r="AF15" s="100">
        <f>'ian25'!AF15+'feb25'!AF15+'mar25'!AF15+'apr25'!AF15+'mai25'!AF15+'iun25'!AF15+'iul25'!AF15+'aug25'!AF15+sept25!AF15</f>
        <v>1</v>
      </c>
      <c r="AG15" s="100">
        <f>'ian25'!AG15+'feb25'!AG15+'mar25'!AG15+'apr25'!AG15+'mai25'!AG15+'iun25'!AG15+'iul25'!AG15+'aug25'!AG15+sept25!AG15</f>
        <v>0</v>
      </c>
      <c r="AH15" s="100">
        <f>'ian25'!AH15+'feb25'!AH15+'mar25'!AH15+'apr25'!AH15+'mai25'!AH15+'iun25'!AH15+'iul25'!AH15+'aug25'!AH15+sept25!AH15</f>
        <v>0</v>
      </c>
      <c r="AI15" s="100">
        <f>'ian25'!AI15+'feb25'!AI15+'mar25'!AI15+'apr25'!AI15+'mai25'!AI15+'iun25'!AI15+'iul25'!AI15+'aug25'!AI15+sept25!AI15</f>
        <v>0</v>
      </c>
      <c r="AJ15" s="100">
        <f>'ian25'!AJ15+'feb25'!AJ15+'mar25'!AJ15+'apr25'!AJ15+'mai25'!AJ15+'iun25'!AJ15+'iul25'!AJ15+'aug25'!AJ15+sept25!AJ15</f>
        <v>3</v>
      </c>
      <c r="AK15" s="100">
        <f>'ian25'!AK15+'feb25'!AK15+'mar25'!AK15+'apr25'!AK15+'mai25'!AK15+'iun25'!AK15+'iul25'!AK15+'aug25'!AK15+sept25!AK15</f>
        <v>0</v>
      </c>
      <c r="AL15" s="100">
        <f>'ian25'!AL15+'feb25'!AL15+'mar25'!AL15+'apr25'!AL15+'mai25'!AL15+'iun25'!AL15+'iul25'!AL15+'aug25'!AL15+sept25!AL15</f>
        <v>0</v>
      </c>
      <c r="AM15" s="100">
        <f>'ian25'!AM15+'feb25'!AM15+'mar25'!AM15+'apr25'!AM15+'mai25'!AM15+'iun25'!AM15+'iul25'!AM15+'aug25'!AM15+sept25!AM15</f>
        <v>0</v>
      </c>
      <c r="AN15" s="100">
        <f>'ian25'!AN15+'feb25'!AN15+'mar25'!AN15+'apr25'!AN15+'mai25'!AN15+'iun25'!AN15+'iul25'!AN15+'aug25'!AN15+sept25!AN15</f>
        <v>0</v>
      </c>
      <c r="AO15" s="100">
        <f>'ian25'!AO15+'feb25'!AO15+'mar25'!AO15+'apr25'!AO15+'mai25'!AO15+'iun25'!AO15+'iul25'!AO15+'aug25'!AO15+sept25!AO15</f>
        <v>0</v>
      </c>
      <c r="AP15" s="100">
        <f>'ian25'!AP15+'feb25'!AP15+'mar25'!AP15+'apr25'!AP15+'mai25'!AP15+'iun25'!AP15+'iul25'!AP15+'aug25'!AP15+sept25!AP15</f>
        <v>0</v>
      </c>
      <c r="AQ15" s="100">
        <f>'ian25'!AQ15+'feb25'!AQ15+'mar25'!AQ15+'apr25'!AQ15+'mai25'!AQ15+'iun25'!AQ15+'iul25'!AQ15+'aug25'!AQ15+sept25!AQ15</f>
        <v>0</v>
      </c>
      <c r="AR15" s="100">
        <f>'ian25'!AR15+'feb25'!AR15+'mar25'!AR15+'apr25'!AR15+'mai25'!AR15+'iun25'!AR15+'iul25'!AR15+'aug25'!AR15+sept25!AR15</f>
        <v>0</v>
      </c>
      <c r="AS15" s="100">
        <f>'ian25'!AS15+'feb25'!AS15+'mar25'!AS15+'apr25'!AS15+'mai25'!AS15+'iun25'!AS15+'iul25'!AS15+'aug25'!AS15+sept25!AS15</f>
        <v>3538</v>
      </c>
      <c r="AT15" s="146"/>
      <c r="AU15" s="13" t="str">
        <f>IF(AK15&lt;=AK13," ","GRESEALA")</f>
        <v xml:space="preserve"> </v>
      </c>
      <c r="AV15" s="13" t="str">
        <f>IF(AL15&lt;=AL13," ","GRESEALA")</f>
        <v xml:space="preserve"> </v>
      </c>
      <c r="AW15" s="13" t="str">
        <f>IF(AR15&lt;=AR13," ","GRESEALA")</f>
        <v xml:space="preserve"> </v>
      </c>
      <c r="AX15" s="13" t="str">
        <f>IF(AS15&lt;=AS13," ","GRESEALA")</f>
        <v xml:space="preserve"> </v>
      </c>
      <c r="AY15" s="17" t="str">
        <f>IF(AS15&lt;=AS13," ","GRESEALA")</f>
        <v xml:space="preserve"> </v>
      </c>
      <c r="AZ15" s="13" t="str">
        <f>IF(M15&lt;=M13," ","GRESEALA")</f>
        <v xml:space="preserve"> </v>
      </c>
      <c r="BA15" s="13" t="str">
        <f>IF(N15&lt;=N13," ","GRESEALA")</f>
        <v xml:space="preserve"> </v>
      </c>
      <c r="BB15" s="13" t="str">
        <f>IF(O15&lt;=O13," ","GRESEALA")</f>
        <v xml:space="preserve"> </v>
      </c>
      <c r="BC15" s="13" t="str">
        <f>IF(P15&lt;=P13," ","GRESEALA")</f>
        <v xml:space="preserve"> </v>
      </c>
      <c r="BD15" s="13" t="str">
        <f>IF(Q15&lt;=Q13," ","GRESEALA")</f>
        <v xml:space="preserve"> </v>
      </c>
      <c r="BE15" s="13" t="str">
        <f t="shared" ref="BE15:BK15" si="1">IF(S15&lt;=S13," ","GRESEALA")</f>
        <v xml:space="preserve"> </v>
      </c>
      <c r="BF15" s="13" t="str">
        <f t="shared" si="1"/>
        <v xml:space="preserve"> </v>
      </c>
      <c r="BG15" s="13" t="str">
        <f t="shared" si="1"/>
        <v xml:space="preserve"> </v>
      </c>
      <c r="BH15" s="13" t="str">
        <f t="shared" si="1"/>
        <v xml:space="preserve"> </v>
      </c>
      <c r="BI15" s="13" t="str">
        <f t="shared" si="1"/>
        <v xml:space="preserve"> </v>
      </c>
      <c r="BJ15" s="13" t="str">
        <f t="shared" si="1"/>
        <v xml:space="preserve"> </v>
      </c>
      <c r="BK15" s="13" t="str">
        <f t="shared" si="1"/>
        <v xml:space="preserve"> </v>
      </c>
      <c r="BL15" s="10"/>
      <c r="HO15" s="10" t="s">
        <v>183</v>
      </c>
    </row>
    <row r="16" spans="2:223" ht="42" customHeight="1" x14ac:dyDescent="0.45">
      <c r="B16" s="147" t="s">
        <v>50</v>
      </c>
      <c r="C16" s="77" t="s">
        <v>51</v>
      </c>
      <c r="D16" s="128">
        <f t="shared" si="0"/>
        <v>1048</v>
      </c>
      <c r="E16" s="100">
        <f>'ian25'!E16+'feb25'!E16+'mar25'!E16+'apr25'!E16+'mai25'!E16+'iun25'!E16+'iul25'!E16+'aug25'!E16+sept25!E16</f>
        <v>551</v>
      </c>
      <c r="F16" s="100">
        <f>'ian25'!F16+'feb25'!F16+'mar25'!F16+'apr25'!F16+'mai25'!F16+'iun25'!F16+'iul25'!F16+'aug25'!F16+sept25!F16</f>
        <v>497</v>
      </c>
      <c r="G16" s="100">
        <f>'ian25'!G16+'feb25'!G16+'mar25'!G16+'apr25'!G16+'mai25'!G16+'iun25'!G16+'iul25'!G16+'aug25'!G16+sept25!G16</f>
        <v>139</v>
      </c>
      <c r="H16" s="100">
        <f>'ian25'!H16+'feb25'!H16+'mar25'!H16+'apr25'!H16+'mai25'!H16+'iun25'!H16+'iul25'!H16+'aug25'!H16+sept25!H16</f>
        <v>116</v>
      </c>
      <c r="I16" s="100">
        <f>'ian25'!I16+'feb25'!I16+'mar25'!I16+'apr25'!I16+'mai25'!I16+'iun25'!I16+'iul25'!I16+'aug25'!I16+sept25!I16</f>
        <v>84</v>
      </c>
      <c r="J16" s="100">
        <f>'ian25'!J16+'feb25'!J16+'mar25'!J16+'apr25'!J16+'mai25'!J16+'iun25'!J16+'iul25'!J16+'aug25'!J16+sept25!J16</f>
        <v>43</v>
      </c>
      <c r="K16" s="100">
        <f>'ian25'!K16+'feb25'!K16+'mar25'!K16+'apr25'!K16+'mai25'!K16+'iun25'!K16+'iul25'!K16+'aug25'!K16+sept25!K16</f>
        <v>65</v>
      </c>
      <c r="L16" s="100">
        <f>'ian25'!L16+'feb25'!L16+'mar25'!L16+'apr25'!L16+'mai25'!L16+'iun25'!L16+'iul25'!L16+'aug25'!L16+sept25!L16</f>
        <v>179</v>
      </c>
      <c r="M16" s="100">
        <f>'ian25'!M16+'feb25'!M16+'mar25'!M16+'apr25'!M16+'mai25'!M16+'iun25'!M16+'iul25'!M16+'aug25'!M16+sept25!M16</f>
        <v>581</v>
      </c>
      <c r="N16" s="100">
        <f>'ian25'!N16+'feb25'!N16+'mar25'!N16+'apr25'!N16+'mai25'!N16+'iun25'!N16+'iul25'!N16+'aug25'!N16+sept25!N16</f>
        <v>215</v>
      </c>
      <c r="O16" s="100">
        <f>'ian25'!O16+'feb25'!O16+'mar25'!O16+'apr25'!O16+'mai25'!O16+'iun25'!O16+'iul25'!O16+'aug25'!O16+sept25!O16</f>
        <v>450</v>
      </c>
      <c r="P16" s="100">
        <f>'ian25'!P16+'feb25'!P16+'mar25'!P16+'apr25'!P16+'mai25'!P16+'iun25'!P16+'iul25'!P16+'aug25'!P16+sept25!P16</f>
        <v>598</v>
      </c>
      <c r="Q16" s="100">
        <f>'ian25'!Q16+'feb25'!Q16+'mar25'!Q16+'apr25'!Q16+'mai25'!Q16+'iun25'!Q16+'iul25'!Q16+'aug25'!Q16+sept25!Q16</f>
        <v>36</v>
      </c>
      <c r="R16" s="100">
        <f>'ian25'!R16+'feb25'!R16+'mar25'!R16+'apr25'!R16+'mai25'!R16+'iun25'!R16+'iul25'!R16+'aug25'!R16+sept25!R16</f>
        <v>16</v>
      </c>
      <c r="S16" s="100">
        <f>'ian25'!S16+'feb25'!S16+'mar25'!S16+'apr25'!S16+'mai25'!S16+'iun25'!S16+'iul25'!S16+'aug25'!S16+sept25!S16</f>
        <v>238</v>
      </c>
      <c r="T16" s="100">
        <f>'ian25'!T16+'feb25'!T16+'mar25'!T16+'apr25'!T16+'mai25'!T16+'iun25'!T16+'iul25'!T16+'aug25'!T16+sept25!T16</f>
        <v>177</v>
      </c>
      <c r="U16" s="100">
        <f>'ian25'!U16+'feb25'!U16+'mar25'!U16+'apr25'!U16+'mai25'!U16+'iun25'!U16+'iul25'!U16+'aug25'!U16+sept25!U16</f>
        <v>460</v>
      </c>
      <c r="V16" s="100">
        <f>'ian25'!V16+'feb25'!V16+'mar25'!V16+'apr25'!V16+'mai25'!V16+'iun25'!V16+'iul25'!V16+'aug25'!V16+sept25!V16</f>
        <v>35</v>
      </c>
      <c r="W16" s="100">
        <f>'ian25'!W16+'feb25'!W16+'mar25'!W16+'apr25'!W16+'mai25'!W16+'iun25'!W16+'iul25'!W16+'aug25'!W16+sept25!W16</f>
        <v>102</v>
      </c>
      <c r="X16" s="100">
        <f>'ian25'!X16+'feb25'!X16+'mar25'!X16+'apr25'!X16+'mai25'!X16+'iun25'!X16+'iul25'!X16+'aug25'!X16+sept25!X16</f>
        <v>714</v>
      </c>
      <c r="Y16" s="100">
        <f>'ian25'!Y16+'feb25'!Y16+'mar25'!Y16+'apr25'!Y16+'mai25'!Y16+'iun25'!Y16+'iul25'!Y16+'aug25'!Y16+sept25!Y16</f>
        <v>334</v>
      </c>
      <c r="Z16" s="100">
        <f>'ian25'!Z16+'feb25'!Z16+'mar25'!Z16+'apr25'!Z16+'mai25'!Z16+'iun25'!Z16+'iul25'!Z16+'aug25'!Z16+sept25!Z16</f>
        <v>0</v>
      </c>
      <c r="AA16" s="100">
        <f>'ian25'!AA16+'feb25'!AA16+'mar25'!AA16+'apr25'!AA16+'mai25'!AA16+'iun25'!AA16+'iul25'!AA16+'aug25'!AA16+sept25!AA16</f>
        <v>1</v>
      </c>
      <c r="AB16" s="100">
        <f>'ian25'!AB16+'feb25'!AB16+'mar25'!AB16+'apr25'!AB16+'mai25'!AB16+'iun25'!AB16+'iul25'!AB16+'aug25'!AB16+sept25!AB16</f>
        <v>0</v>
      </c>
      <c r="AC16" s="100">
        <f>'ian25'!AC16+'feb25'!AC16+'mar25'!AC16+'apr25'!AC16+'mai25'!AC16+'iun25'!AC16+'iul25'!AC16+'aug25'!AC16+sept25!AC16</f>
        <v>16</v>
      </c>
      <c r="AD16" s="100">
        <f>'ian25'!AD16+'feb25'!AD16+'mar25'!AD16+'apr25'!AD16+'mai25'!AD16+'iun25'!AD16+'iul25'!AD16+'aug25'!AD16+sept25!AD16</f>
        <v>5</v>
      </c>
      <c r="AE16" s="100">
        <f>'ian25'!AE16+'feb25'!AE16+'mar25'!AE16+'apr25'!AE16+'mai25'!AE16+'iun25'!AE16+'iul25'!AE16+'aug25'!AE16+sept25!AE16</f>
        <v>2</v>
      </c>
      <c r="AF16" s="100">
        <f>'ian25'!AF16+'feb25'!AF16+'mar25'!AF16+'apr25'!AF16+'mai25'!AF16+'iun25'!AF16+'iul25'!AF16+'aug25'!AF16+sept25!AF16</f>
        <v>1</v>
      </c>
      <c r="AG16" s="100">
        <f>'ian25'!AG16+'feb25'!AG16+'mar25'!AG16+'apr25'!AG16+'mai25'!AG16+'iun25'!AG16+'iul25'!AG16+'aug25'!AG16+sept25!AG16</f>
        <v>0</v>
      </c>
      <c r="AH16" s="100">
        <f>'ian25'!AH16+'feb25'!AH16+'mar25'!AH16+'apr25'!AH16+'mai25'!AH16+'iun25'!AH16+'iul25'!AH16+'aug25'!AH16+sept25!AH16</f>
        <v>0</v>
      </c>
      <c r="AI16" s="100">
        <f>'ian25'!AI16+'feb25'!AI16+'mar25'!AI16+'apr25'!AI16+'mai25'!AI16+'iun25'!AI16+'iul25'!AI16+'aug25'!AI16+sept25!AI16</f>
        <v>0</v>
      </c>
      <c r="AJ16" s="100">
        <f>'ian25'!AJ16+'feb25'!AJ16+'mar25'!AJ16+'apr25'!AJ16+'mai25'!AJ16+'iun25'!AJ16+'iul25'!AJ16+'aug25'!AJ16+sept25!AJ16</f>
        <v>0</v>
      </c>
      <c r="AK16" s="100">
        <f>'ian25'!AK16+'feb25'!AK16+'mar25'!AK16+'apr25'!AK16+'mai25'!AK16+'iun25'!AK16+'iul25'!AK16+'aug25'!AK16+sept25!AK16</f>
        <v>0</v>
      </c>
      <c r="AL16" s="100">
        <f>'ian25'!AL16+'feb25'!AL16+'mar25'!AL16+'apr25'!AL16+'mai25'!AL16+'iun25'!AL16+'iul25'!AL16+'aug25'!AL16+sept25!AL16</f>
        <v>0</v>
      </c>
      <c r="AM16" s="100">
        <f>'ian25'!AM16+'feb25'!AM16+'mar25'!AM16+'apr25'!AM16+'mai25'!AM16+'iun25'!AM16+'iul25'!AM16+'aug25'!AM16+sept25!AM16</f>
        <v>0</v>
      </c>
      <c r="AN16" s="100">
        <f>'ian25'!AN16+'feb25'!AN16+'mar25'!AN16+'apr25'!AN16+'mai25'!AN16+'iun25'!AN16+'iul25'!AN16+'aug25'!AN16+sept25!AN16</f>
        <v>0</v>
      </c>
      <c r="AO16" s="100">
        <f>'ian25'!AO16+'feb25'!AO16+'mar25'!AO16+'apr25'!AO16+'mai25'!AO16+'iun25'!AO16+'iul25'!AO16+'aug25'!AO16+sept25!AO16</f>
        <v>0</v>
      </c>
      <c r="AP16" s="100">
        <f>'ian25'!AP16+'feb25'!AP16+'mar25'!AP16+'apr25'!AP16+'mai25'!AP16+'iun25'!AP16+'iul25'!AP16+'aug25'!AP16+sept25!AP16</f>
        <v>0</v>
      </c>
      <c r="AQ16" s="100">
        <f>'ian25'!AQ16+'feb25'!AQ16+'mar25'!AQ16+'apr25'!AQ16+'mai25'!AQ16+'iun25'!AQ16+'iul25'!AQ16+'aug25'!AQ16+sept25!AQ16</f>
        <v>0</v>
      </c>
      <c r="AR16" s="100">
        <f>'ian25'!AR16+'feb25'!AR16+'mar25'!AR16+'apr25'!AR16+'mai25'!AR16+'iun25'!AR16+'iul25'!AR16+'aug25'!AR16+sept25!AR16</f>
        <v>0</v>
      </c>
      <c r="AS16" s="100">
        <f>'ian25'!AS16+'feb25'!AS16+'mar25'!AS16+'apr25'!AS16+'mai25'!AS16+'iun25'!AS16+'iul25'!AS16+'aug25'!AS16+sept25!AS16</f>
        <v>1028</v>
      </c>
      <c r="AT16" s="146"/>
      <c r="AU16" s="13" t="str">
        <f t="shared" ref="AU16:BB16" si="2">IF(AC15&lt;=AC13," ","GRESEALA")</f>
        <v xml:space="preserve"> </v>
      </c>
      <c r="AV16" s="13" t="str">
        <f t="shared" si="2"/>
        <v xml:space="preserve"> </v>
      </c>
      <c r="AW16" s="13" t="str">
        <f t="shared" si="2"/>
        <v xml:space="preserve"> </v>
      </c>
      <c r="AX16" s="13" t="str">
        <f t="shared" si="2"/>
        <v xml:space="preserve"> </v>
      </c>
      <c r="AY16" s="13" t="str">
        <f t="shared" si="2"/>
        <v xml:space="preserve"> </v>
      </c>
      <c r="AZ16" s="13" t="str">
        <f t="shared" si="2"/>
        <v xml:space="preserve"> </v>
      </c>
      <c r="BA16" s="13" t="str">
        <f t="shared" si="2"/>
        <v xml:space="preserve"> </v>
      </c>
      <c r="BB16" s="13" t="str">
        <f t="shared" si="2"/>
        <v xml:space="preserve"> </v>
      </c>
      <c r="BC16" s="13" t="str">
        <f>IF(D16&lt;=D14," ","GRESEALA")</f>
        <v xml:space="preserve"> </v>
      </c>
      <c r="BD16" s="13" t="str">
        <f>IF(E16&lt;=E14," ","GRESEALA")</f>
        <v xml:space="preserve"> </v>
      </c>
      <c r="BE16" s="13" t="str">
        <f>IF(F16&lt;=F14," ","GRESEALA")</f>
        <v xml:space="preserve"> </v>
      </c>
      <c r="BF16" s="13" t="str">
        <f>IF(G16&lt;=G14," ","GRESEALA")</f>
        <v xml:space="preserve"> </v>
      </c>
      <c r="BG16" s="13" t="str">
        <f>IF(H16&lt;=H14," ","GRESEALA")</f>
        <v xml:space="preserve"> </v>
      </c>
      <c r="BH16" s="13" t="str">
        <f>IF(K16&lt;=K14," ","GRESEALA")</f>
        <v xml:space="preserve"> </v>
      </c>
      <c r="BI16" s="17" t="str">
        <f>IF(L16&lt;=L14," ","GRESEALA")</f>
        <v xml:space="preserve"> </v>
      </c>
      <c r="BJ16" s="13" t="str">
        <f>IF(M16&lt;=M14," ","GRESEALA")</f>
        <v xml:space="preserve"> </v>
      </c>
      <c r="BK16" s="13" t="str">
        <f>IF(N16&lt;=N14," ","GRESEALA")</f>
        <v xml:space="preserve"> </v>
      </c>
    </row>
    <row r="17" spans="2:64" s="22" customFormat="1" ht="42" customHeight="1" x14ac:dyDescent="0.45">
      <c r="B17" s="149" t="s">
        <v>52</v>
      </c>
      <c r="C17" s="78" t="s">
        <v>53</v>
      </c>
      <c r="D17" s="129">
        <f t="shared" si="0"/>
        <v>861</v>
      </c>
      <c r="E17" s="100">
        <f>'ian25'!E17+'feb25'!E17+'mar25'!E17+'apr25'!E17+'mai25'!E17+'iun25'!E17+'iul25'!E17+'aug25'!E17+sept25!E17</f>
        <v>453</v>
      </c>
      <c r="F17" s="100">
        <f>'ian25'!F17+'feb25'!F17+'mar25'!F17+'apr25'!F17+'mai25'!F17+'iun25'!F17+'iul25'!F17+'aug25'!F17+sept25!F17</f>
        <v>408</v>
      </c>
      <c r="G17" s="100">
        <f>'ian25'!G17+'feb25'!G17+'mar25'!G17+'apr25'!G17+'mai25'!G17+'iun25'!G17+'iul25'!G17+'aug25'!G17+sept25!G17</f>
        <v>120</v>
      </c>
      <c r="H17" s="100">
        <f>'ian25'!H17+'feb25'!H17+'mar25'!H17+'apr25'!H17+'mai25'!H17+'iun25'!H17+'iul25'!H17+'aug25'!H17+sept25!H17</f>
        <v>103</v>
      </c>
      <c r="I17" s="100">
        <f>'ian25'!I17+'feb25'!I17+'mar25'!I17+'apr25'!I17+'mai25'!I17+'iun25'!I17+'iul25'!I17+'aug25'!I17+sept25!I17</f>
        <v>69</v>
      </c>
      <c r="J17" s="100">
        <f>'ian25'!J17+'feb25'!J17+'mar25'!J17+'apr25'!J17+'mai25'!J17+'iun25'!J17+'iul25'!J17+'aug25'!J17+sept25!J17</f>
        <v>35</v>
      </c>
      <c r="K17" s="100">
        <f>'ian25'!K17+'feb25'!K17+'mar25'!K17+'apr25'!K17+'mai25'!K17+'iun25'!K17+'iul25'!K17+'aug25'!K17+sept25!K17</f>
        <v>55</v>
      </c>
      <c r="L17" s="100">
        <f>'ian25'!L17+'feb25'!L17+'mar25'!L17+'apr25'!L17+'mai25'!L17+'iun25'!L17+'iul25'!L17+'aug25'!L17+sept25!L17</f>
        <v>124</v>
      </c>
      <c r="M17" s="100">
        <f>'ian25'!M17+'feb25'!M17+'mar25'!M17+'apr25'!M17+'mai25'!M17+'iun25'!M17+'iul25'!M17+'aug25'!M17+sept25!M17</f>
        <v>493</v>
      </c>
      <c r="N17" s="100">
        <f>'ian25'!N17+'feb25'!N17+'mar25'!N17+'apr25'!N17+'mai25'!N17+'iun25'!N17+'iul25'!N17+'aug25'!N17+sept25!N17</f>
        <v>192</v>
      </c>
      <c r="O17" s="100">
        <f>'ian25'!O17+'feb25'!O17+'mar25'!O17+'apr25'!O17+'mai25'!O17+'iun25'!O17+'iul25'!O17+'aug25'!O17+sept25!O17</f>
        <v>382</v>
      </c>
      <c r="P17" s="100">
        <f>'ian25'!P17+'feb25'!P17+'mar25'!P17+'apr25'!P17+'mai25'!P17+'iun25'!P17+'iul25'!P17+'aug25'!P17+sept25!P17</f>
        <v>479</v>
      </c>
      <c r="Q17" s="100">
        <f>'ian25'!Q17+'feb25'!Q17+'mar25'!Q17+'apr25'!Q17+'mai25'!Q17+'iun25'!Q17+'iul25'!Q17+'aug25'!Q17+sept25!Q17</f>
        <v>33</v>
      </c>
      <c r="R17" s="100">
        <f>'ian25'!R17+'feb25'!R17+'mar25'!R17+'apr25'!R17+'mai25'!R17+'iun25'!R17+'iul25'!R17+'aug25'!R17+sept25!R17</f>
        <v>15</v>
      </c>
      <c r="S17" s="100">
        <f>'ian25'!S17+'feb25'!S17+'mar25'!S17+'apr25'!S17+'mai25'!S17+'iun25'!S17+'iul25'!S17+'aug25'!S17+sept25!S17</f>
        <v>194</v>
      </c>
      <c r="T17" s="100">
        <f>'ian25'!T17+'feb25'!T17+'mar25'!T17+'apr25'!T17+'mai25'!T17+'iun25'!T17+'iul25'!T17+'aug25'!T17+sept25!T17</f>
        <v>130</v>
      </c>
      <c r="U17" s="100">
        <f>'ian25'!U17+'feb25'!U17+'mar25'!U17+'apr25'!U17+'mai25'!U17+'iun25'!U17+'iul25'!U17+'aug25'!U17+sept25!U17</f>
        <v>401</v>
      </c>
      <c r="V17" s="100">
        <f>'ian25'!V17+'feb25'!V17+'mar25'!V17+'apr25'!V17+'mai25'!V17+'iun25'!V17+'iul25'!V17+'aug25'!V17+sept25!V17</f>
        <v>28</v>
      </c>
      <c r="W17" s="100">
        <f>'ian25'!W17+'feb25'!W17+'mar25'!W17+'apr25'!W17+'mai25'!W17+'iun25'!W17+'iul25'!W17+'aug25'!W17+sept25!W17</f>
        <v>75</v>
      </c>
      <c r="X17" s="100">
        <f>'ian25'!X17+'feb25'!X17+'mar25'!X17+'apr25'!X17+'mai25'!X17+'iun25'!X17+'iul25'!X17+'aug25'!X17+sept25!X17</f>
        <v>641</v>
      </c>
      <c r="Y17" s="100">
        <f>'ian25'!Y17+'feb25'!Y17+'mar25'!Y17+'apr25'!Y17+'mai25'!Y17+'iun25'!Y17+'iul25'!Y17+'aug25'!Y17+sept25!Y17</f>
        <v>220</v>
      </c>
      <c r="Z17" s="100">
        <f>'ian25'!Z17+'feb25'!Z17+'mar25'!Z17+'apr25'!Z17+'mai25'!Z17+'iun25'!Z17+'iul25'!Z17+'aug25'!Z17+sept25!Z17</f>
        <v>0</v>
      </c>
      <c r="AA17" s="100">
        <f>'ian25'!AA17+'feb25'!AA17+'mar25'!AA17+'apr25'!AA17+'mai25'!AA17+'iun25'!AA17+'iul25'!AA17+'aug25'!AA17+sept25!AA17</f>
        <v>1</v>
      </c>
      <c r="AB17" s="100">
        <f>'ian25'!AB17+'feb25'!AB17+'mar25'!AB17+'apr25'!AB17+'mai25'!AB17+'iun25'!AB17+'iul25'!AB17+'aug25'!AB17+sept25!AB17</f>
        <v>0</v>
      </c>
      <c r="AC17" s="100">
        <f>'ian25'!AC17+'feb25'!AC17+'mar25'!AC17+'apr25'!AC17+'mai25'!AC17+'iun25'!AC17+'iul25'!AC17+'aug25'!AC17+sept25!AC17</f>
        <v>15</v>
      </c>
      <c r="AD17" s="100">
        <f>'ian25'!AD17+'feb25'!AD17+'mar25'!AD17+'apr25'!AD17+'mai25'!AD17+'iun25'!AD17+'iul25'!AD17+'aug25'!AD17+sept25!AD17</f>
        <v>4</v>
      </c>
      <c r="AE17" s="100">
        <f>'ian25'!AE17+'feb25'!AE17+'mar25'!AE17+'apr25'!AE17+'mai25'!AE17+'iun25'!AE17+'iul25'!AE17+'aug25'!AE17+sept25!AE17</f>
        <v>2</v>
      </c>
      <c r="AF17" s="100">
        <f>'ian25'!AF17+'feb25'!AF17+'mar25'!AF17+'apr25'!AF17+'mai25'!AF17+'iun25'!AF17+'iul25'!AF17+'aug25'!AF17+sept25!AF17</f>
        <v>1</v>
      </c>
      <c r="AG17" s="100">
        <f>'ian25'!AG17+'feb25'!AG17+'mar25'!AG17+'apr25'!AG17+'mai25'!AG17+'iun25'!AG17+'iul25'!AG17+'aug25'!AG17+sept25!AG17</f>
        <v>0</v>
      </c>
      <c r="AH17" s="100">
        <f>'ian25'!AH17+'feb25'!AH17+'mar25'!AH17+'apr25'!AH17+'mai25'!AH17+'iun25'!AH17+'iul25'!AH17+'aug25'!AH17+sept25!AH17</f>
        <v>0</v>
      </c>
      <c r="AI17" s="100">
        <f>'ian25'!AI17+'feb25'!AI17+'mar25'!AI17+'apr25'!AI17+'mai25'!AI17+'iun25'!AI17+'iul25'!AI17+'aug25'!AI17+sept25!AI17</f>
        <v>0</v>
      </c>
      <c r="AJ17" s="100">
        <f>'ian25'!AJ17+'feb25'!AJ17+'mar25'!AJ17+'apr25'!AJ17+'mai25'!AJ17+'iun25'!AJ17+'iul25'!AJ17+'aug25'!AJ17+sept25!AJ17</f>
        <v>0</v>
      </c>
      <c r="AK17" s="100">
        <f>'ian25'!AK17+'feb25'!AK17+'mar25'!AK17+'apr25'!AK17+'mai25'!AK17+'iun25'!AK17+'iul25'!AK17+'aug25'!AK17+sept25!AK17</f>
        <v>0</v>
      </c>
      <c r="AL17" s="100">
        <f>'ian25'!AL17+'feb25'!AL17+'mar25'!AL17+'apr25'!AL17+'mai25'!AL17+'iun25'!AL17+'iul25'!AL17+'aug25'!AL17+sept25!AL17</f>
        <v>0</v>
      </c>
      <c r="AM17" s="100">
        <f>'ian25'!AM17+'feb25'!AM17+'mar25'!AM17+'apr25'!AM17+'mai25'!AM17+'iun25'!AM17+'iul25'!AM17+'aug25'!AM17+sept25!AM17</f>
        <v>0</v>
      </c>
      <c r="AN17" s="100">
        <f>'ian25'!AN17+'feb25'!AN17+'mar25'!AN17+'apr25'!AN17+'mai25'!AN17+'iun25'!AN17+'iul25'!AN17+'aug25'!AN17+sept25!AN17</f>
        <v>0</v>
      </c>
      <c r="AO17" s="100">
        <f>'ian25'!AO17+'feb25'!AO17+'mar25'!AO17+'apr25'!AO17+'mai25'!AO17+'iun25'!AO17+'iul25'!AO17+'aug25'!AO17+sept25!AO17</f>
        <v>0</v>
      </c>
      <c r="AP17" s="100">
        <f>'ian25'!AP17+'feb25'!AP17+'mar25'!AP17+'apr25'!AP17+'mai25'!AP17+'iun25'!AP17+'iul25'!AP17+'aug25'!AP17+sept25!AP17</f>
        <v>0</v>
      </c>
      <c r="AQ17" s="100">
        <f>'ian25'!AQ17+'feb25'!AQ17+'mar25'!AQ17+'apr25'!AQ17+'mai25'!AQ17+'iun25'!AQ17+'iul25'!AQ17+'aug25'!AQ17+sept25!AQ17</f>
        <v>0</v>
      </c>
      <c r="AR17" s="100">
        <f>'ian25'!AR17+'feb25'!AR17+'mar25'!AR17+'apr25'!AR17+'mai25'!AR17+'iun25'!AR17+'iul25'!AR17+'aug25'!AR17+sept25!AR17</f>
        <v>0</v>
      </c>
      <c r="AS17" s="100">
        <f>'ian25'!AS17+'feb25'!AS17+'mar25'!AS17+'apr25'!AS17+'mai25'!AS17+'iun25'!AS17+'iul25'!AS17+'aug25'!AS17+sept25!AS17</f>
        <v>842</v>
      </c>
      <c r="AT17" s="146"/>
      <c r="AU17" s="13" t="str">
        <f>IF(O16&lt;=O14," ","GRESEALA")</f>
        <v xml:space="preserve"> </v>
      </c>
      <c r="AV17" s="13" t="str">
        <f>IF(P16&lt;=P14," ","GRESEALA")</f>
        <v xml:space="preserve"> </v>
      </c>
      <c r="AW17" s="13" t="str">
        <f>IF(Q16&lt;=Q14," ","GRESEALA")</f>
        <v xml:space="preserve"> </v>
      </c>
      <c r="AX17" s="13" t="str">
        <f t="shared" ref="AX17:BK17" si="3">IF(S16&lt;=S14," ","GRESEALA")</f>
        <v xml:space="preserve"> </v>
      </c>
      <c r="AY17" s="13" t="str">
        <f t="shared" si="3"/>
        <v xml:space="preserve"> </v>
      </c>
      <c r="AZ17" s="13" t="str">
        <f t="shared" si="3"/>
        <v xml:space="preserve"> </v>
      </c>
      <c r="BA17" s="13" t="str">
        <f t="shared" si="3"/>
        <v xml:space="preserve"> </v>
      </c>
      <c r="BB17" s="13" t="str">
        <f t="shared" si="3"/>
        <v xml:space="preserve"> </v>
      </c>
      <c r="BC17" s="13" t="str">
        <f t="shared" si="3"/>
        <v xml:space="preserve"> </v>
      </c>
      <c r="BD17" s="13" t="str">
        <f t="shared" si="3"/>
        <v xml:space="preserve"> </v>
      </c>
      <c r="BE17" s="13" t="str">
        <f t="shared" si="3"/>
        <v xml:space="preserve"> </v>
      </c>
      <c r="BF17" s="13" t="str">
        <f t="shared" si="3"/>
        <v xml:space="preserve"> </v>
      </c>
      <c r="BG17" s="13" t="str">
        <f t="shared" si="3"/>
        <v xml:space="preserve"> </v>
      </c>
      <c r="BH17" s="13" t="str">
        <f t="shared" si="3"/>
        <v xml:space="preserve"> </v>
      </c>
      <c r="BI17" s="13" t="str">
        <f t="shared" si="3"/>
        <v xml:space="preserve"> </v>
      </c>
      <c r="BJ17" s="13" t="str">
        <f t="shared" si="3"/>
        <v xml:space="preserve"> </v>
      </c>
      <c r="BK17" s="13" t="str">
        <f t="shared" si="3"/>
        <v xml:space="preserve"> </v>
      </c>
      <c r="BL17" s="10"/>
    </row>
    <row r="18" spans="2:64" ht="39.75" customHeight="1" x14ac:dyDescent="0.45">
      <c r="B18" s="149" t="s">
        <v>54</v>
      </c>
      <c r="C18" s="78" t="s">
        <v>55</v>
      </c>
      <c r="D18" s="129">
        <f t="shared" si="0"/>
        <v>187</v>
      </c>
      <c r="E18" s="100">
        <f>'ian25'!E18+'feb25'!E18+'mar25'!E18+'apr25'!E18+'mai25'!E18+'iun25'!E18+'iul25'!E18+'aug25'!E18+sept25!E18</f>
        <v>98</v>
      </c>
      <c r="F18" s="100">
        <f>'ian25'!F18+'feb25'!F18+'mar25'!F18+'apr25'!F18+'mai25'!F18+'iun25'!F18+'iul25'!F18+'aug25'!F18+sept25!F18</f>
        <v>89</v>
      </c>
      <c r="G18" s="100">
        <f>'ian25'!G18+'feb25'!G18+'mar25'!G18+'apr25'!G18+'mai25'!G18+'iun25'!G18+'iul25'!G18+'aug25'!G18+sept25!G18</f>
        <v>19</v>
      </c>
      <c r="H18" s="100">
        <f>'ian25'!H18+'feb25'!H18+'mar25'!H18+'apr25'!H18+'mai25'!H18+'iun25'!H18+'iul25'!H18+'aug25'!H18+sept25!H18</f>
        <v>13</v>
      </c>
      <c r="I18" s="100">
        <f>'ian25'!I18+'feb25'!I18+'mar25'!I18+'apr25'!I18+'mai25'!I18+'iun25'!I18+'iul25'!I18+'aug25'!I18+sept25!I18</f>
        <v>15</v>
      </c>
      <c r="J18" s="100">
        <f>'ian25'!J18+'feb25'!J18+'mar25'!J18+'apr25'!J18+'mai25'!J18+'iun25'!J18+'iul25'!J18+'aug25'!J18+sept25!J18</f>
        <v>8</v>
      </c>
      <c r="K18" s="100">
        <f>'ian25'!K18+'feb25'!K18+'mar25'!K18+'apr25'!K18+'mai25'!K18+'iun25'!K18+'iul25'!K18+'aug25'!K18+sept25!K18</f>
        <v>10</v>
      </c>
      <c r="L18" s="100">
        <f>'ian25'!L18+'feb25'!L18+'mar25'!L18+'apr25'!L18+'mai25'!L18+'iun25'!L18+'iul25'!L18+'aug25'!L18+sept25!L18</f>
        <v>55</v>
      </c>
      <c r="M18" s="100">
        <f>'ian25'!M18+'feb25'!M18+'mar25'!M18+'apr25'!M18+'mai25'!M18+'iun25'!M18+'iul25'!M18+'aug25'!M18+sept25!M18</f>
        <v>88</v>
      </c>
      <c r="N18" s="100">
        <f>'ian25'!N18+'feb25'!N18+'mar25'!N18+'apr25'!N18+'mai25'!N18+'iun25'!N18+'iul25'!N18+'aug25'!N18+sept25!N18</f>
        <v>23</v>
      </c>
      <c r="O18" s="100">
        <f>'ian25'!O18+'feb25'!O18+'mar25'!O18+'apr25'!O18+'mai25'!O18+'iun25'!O18+'iul25'!O18+'aug25'!O18+sept25!O18</f>
        <v>68</v>
      </c>
      <c r="P18" s="100">
        <f>'ian25'!P18+'feb25'!P18+'mar25'!P18+'apr25'!P18+'mai25'!P18+'iun25'!P18+'iul25'!P18+'aug25'!P18+sept25!P18</f>
        <v>119</v>
      </c>
      <c r="Q18" s="100">
        <f>'ian25'!Q18+'feb25'!Q18+'mar25'!Q18+'apr25'!Q18+'mai25'!Q18+'iun25'!Q18+'iul25'!Q18+'aug25'!Q18+sept25!Q18</f>
        <v>3</v>
      </c>
      <c r="R18" s="100">
        <f>'ian25'!R18+'feb25'!R18+'mar25'!R18+'apr25'!R18+'mai25'!R18+'iun25'!R18+'iul25'!R18+'aug25'!R18+sept25!R18</f>
        <v>1</v>
      </c>
      <c r="S18" s="100">
        <f>'ian25'!S18+'feb25'!S18+'mar25'!S18+'apr25'!S18+'mai25'!S18+'iun25'!S18+'iul25'!S18+'aug25'!S18+sept25!S18</f>
        <v>44</v>
      </c>
      <c r="T18" s="100">
        <f>'ian25'!T18+'feb25'!T18+'mar25'!T18+'apr25'!T18+'mai25'!T18+'iun25'!T18+'iul25'!T18+'aug25'!T18+sept25!T18</f>
        <v>47</v>
      </c>
      <c r="U18" s="100">
        <f>'ian25'!U18+'feb25'!U18+'mar25'!U18+'apr25'!U18+'mai25'!U18+'iun25'!U18+'iul25'!U18+'aug25'!U18+sept25!U18</f>
        <v>59</v>
      </c>
      <c r="V18" s="100">
        <f>'ian25'!V18+'feb25'!V18+'mar25'!V18+'apr25'!V18+'mai25'!V18+'iun25'!V18+'iul25'!V18+'aug25'!V18+sept25!V18</f>
        <v>7</v>
      </c>
      <c r="W18" s="100">
        <f>'ian25'!W18+'feb25'!W18+'mar25'!W18+'apr25'!W18+'mai25'!W18+'iun25'!W18+'iul25'!W18+'aug25'!W18+sept25!W18</f>
        <v>27</v>
      </c>
      <c r="X18" s="100">
        <f>'ian25'!X18+'feb25'!X18+'mar25'!X18+'apr25'!X18+'mai25'!X18+'iun25'!X18+'iul25'!X18+'aug25'!X18+sept25!X18</f>
        <v>73</v>
      </c>
      <c r="Y18" s="100">
        <f>'ian25'!Y18+'feb25'!Y18+'mar25'!Y18+'apr25'!Y18+'mai25'!Y18+'iun25'!Y18+'iul25'!Y18+'aug25'!Y18+sept25!Y18</f>
        <v>114</v>
      </c>
      <c r="Z18" s="100">
        <f>'ian25'!Z18+'feb25'!Z18+'mar25'!Z18+'apr25'!Z18+'mai25'!Z18+'iun25'!Z18+'iul25'!Z18+'aug25'!Z18+sept25!Z18</f>
        <v>0</v>
      </c>
      <c r="AA18" s="100">
        <f>'ian25'!AA18+'feb25'!AA18+'mar25'!AA18+'apr25'!AA18+'mai25'!AA18+'iun25'!AA18+'iul25'!AA18+'aug25'!AA18+sept25!AA18</f>
        <v>0</v>
      </c>
      <c r="AB18" s="100">
        <f>'ian25'!AB18+'feb25'!AB18+'mar25'!AB18+'apr25'!AB18+'mai25'!AB18+'iun25'!AB18+'iul25'!AB18+'aug25'!AB18+sept25!AB18</f>
        <v>0</v>
      </c>
      <c r="AC18" s="100">
        <f>'ian25'!AC18+'feb25'!AC18+'mar25'!AC18+'apr25'!AC18+'mai25'!AC18+'iun25'!AC18+'iul25'!AC18+'aug25'!AC18+sept25!AC18</f>
        <v>1</v>
      </c>
      <c r="AD18" s="100">
        <f>'ian25'!AD18+'feb25'!AD18+'mar25'!AD18+'apr25'!AD18+'mai25'!AD18+'iun25'!AD18+'iul25'!AD18+'aug25'!AD18+sept25!AD18</f>
        <v>1</v>
      </c>
      <c r="AE18" s="100">
        <f>'ian25'!AE18+'feb25'!AE18+'mar25'!AE18+'apr25'!AE18+'mai25'!AE18+'iun25'!AE18+'iul25'!AE18+'aug25'!AE18+sept25!AE18</f>
        <v>0</v>
      </c>
      <c r="AF18" s="100">
        <f>'ian25'!AF18+'feb25'!AF18+'mar25'!AF18+'apr25'!AF18+'mai25'!AF18+'iun25'!AF18+'iul25'!AF18+'aug25'!AF18+sept25!AF18</f>
        <v>0</v>
      </c>
      <c r="AG18" s="100">
        <f>'ian25'!AG18+'feb25'!AG18+'mar25'!AG18+'apr25'!AG18+'mai25'!AG18+'iun25'!AG18+'iul25'!AG18+'aug25'!AG18+sept25!AG18</f>
        <v>0</v>
      </c>
      <c r="AH18" s="100">
        <f>'ian25'!AH18+'feb25'!AH18+'mar25'!AH18+'apr25'!AH18+'mai25'!AH18+'iun25'!AH18+'iul25'!AH18+'aug25'!AH18+sept25!AH18</f>
        <v>0</v>
      </c>
      <c r="AI18" s="100">
        <f>'ian25'!AI18+'feb25'!AI18+'mar25'!AI18+'apr25'!AI18+'mai25'!AI18+'iun25'!AI18+'iul25'!AI18+'aug25'!AI18+sept25!AI18</f>
        <v>0</v>
      </c>
      <c r="AJ18" s="100">
        <f>'ian25'!AJ18+'feb25'!AJ18+'mar25'!AJ18+'apr25'!AJ18+'mai25'!AJ18+'iun25'!AJ18+'iul25'!AJ18+'aug25'!AJ18+sept25!AJ18</f>
        <v>0</v>
      </c>
      <c r="AK18" s="100">
        <f>'ian25'!AK18+'feb25'!AK18+'mar25'!AK18+'apr25'!AK18+'mai25'!AK18+'iun25'!AK18+'iul25'!AK18+'aug25'!AK18+sept25!AK18</f>
        <v>0</v>
      </c>
      <c r="AL18" s="100">
        <f>'ian25'!AL18+'feb25'!AL18+'mar25'!AL18+'apr25'!AL18+'mai25'!AL18+'iun25'!AL18+'iul25'!AL18+'aug25'!AL18+sept25!AL18</f>
        <v>0</v>
      </c>
      <c r="AM18" s="100">
        <f>'ian25'!AM18+'feb25'!AM18+'mar25'!AM18+'apr25'!AM18+'mai25'!AM18+'iun25'!AM18+'iul25'!AM18+'aug25'!AM18+sept25!AM18</f>
        <v>0</v>
      </c>
      <c r="AN18" s="100">
        <f>'ian25'!AN18+'feb25'!AN18+'mar25'!AN18+'apr25'!AN18+'mai25'!AN18+'iun25'!AN18+'iul25'!AN18+'aug25'!AN18+sept25!AN18</f>
        <v>0</v>
      </c>
      <c r="AO18" s="100">
        <f>'ian25'!AO18+'feb25'!AO18+'mar25'!AO18+'apr25'!AO18+'mai25'!AO18+'iun25'!AO18+'iul25'!AO18+'aug25'!AO18+sept25!AO18</f>
        <v>0</v>
      </c>
      <c r="AP18" s="100">
        <f>'ian25'!AP18+'feb25'!AP18+'mar25'!AP18+'apr25'!AP18+'mai25'!AP18+'iun25'!AP18+'iul25'!AP18+'aug25'!AP18+sept25!AP18</f>
        <v>0</v>
      </c>
      <c r="AQ18" s="100">
        <f>'ian25'!AQ18+'feb25'!AQ18+'mar25'!AQ18+'apr25'!AQ18+'mai25'!AQ18+'iun25'!AQ18+'iul25'!AQ18+'aug25'!AQ18+sept25!AQ18</f>
        <v>0</v>
      </c>
      <c r="AR18" s="100">
        <f>'ian25'!AR18+'feb25'!AR18+'mar25'!AR18+'apr25'!AR18+'mai25'!AR18+'iun25'!AR18+'iul25'!AR18+'aug25'!AR18+sept25!AR18</f>
        <v>0</v>
      </c>
      <c r="AS18" s="100">
        <f>'ian25'!AS18+'feb25'!AS18+'mar25'!AS18+'apr25'!AS18+'mai25'!AS18+'iun25'!AS18+'iul25'!AS18+'aug25'!AS18+sept25!AS18</f>
        <v>186</v>
      </c>
      <c r="AT18" s="146"/>
      <c r="AU18" s="13" t="str">
        <f t="shared" ref="AU18:AZ18" si="4">IF(AG16&lt;=AG14," ","GRESEALA")</f>
        <v xml:space="preserve"> </v>
      </c>
      <c r="AV18" s="13" t="str">
        <f t="shared" si="4"/>
        <v xml:space="preserve"> </v>
      </c>
      <c r="AW18" s="13" t="str">
        <f t="shared" si="4"/>
        <v xml:space="preserve"> </v>
      </c>
      <c r="AX18" s="13" t="str">
        <f t="shared" si="4"/>
        <v xml:space="preserve"> </v>
      </c>
      <c r="AY18" s="13" t="str">
        <f t="shared" si="4"/>
        <v xml:space="preserve"> </v>
      </c>
      <c r="AZ18" s="13" t="str">
        <f t="shared" si="4"/>
        <v xml:space="preserve"> </v>
      </c>
      <c r="BA18" s="13" t="str">
        <f t="shared" ref="BA18:BB18" si="5">IF(AR16&lt;=AR14," ","GRESEALA")</f>
        <v xml:space="preserve"> </v>
      </c>
      <c r="BB18" s="13" t="str">
        <f t="shared" si="5"/>
        <v xml:space="preserve"> </v>
      </c>
      <c r="BC18" s="13" t="str">
        <f>IF(E17+E18=E16," ","GRESEALA")</f>
        <v xml:space="preserve"> </v>
      </c>
      <c r="BD18" s="13" t="str">
        <f>IF(F17+F18=F16," ","GRESEALA")</f>
        <v xml:space="preserve"> </v>
      </c>
      <c r="BE18" s="13" t="str">
        <f>IF(G17+G18=G16," ","GRESEALA")</f>
        <v xml:space="preserve"> </v>
      </c>
      <c r="BF18" s="13" t="str">
        <f>IF(H17+H18=H16," ","GRESEALA")</f>
        <v xml:space="preserve"> </v>
      </c>
      <c r="BG18" s="13" t="str">
        <f>IF(K17+K18=K16," ","GRESEALA")</f>
        <v xml:space="preserve"> </v>
      </c>
      <c r="BH18" s="17" t="str">
        <f>IF(L17+L18=L16," ","GRESEALA")</f>
        <v xml:space="preserve"> </v>
      </c>
      <c r="BI18" s="13" t="str">
        <f>IF(M17+M18=M16," ","GRESEALA")</f>
        <v xml:space="preserve"> </v>
      </c>
      <c r="BJ18" s="13" t="str">
        <f>IF(N17+N18=N16," ","GRESEALA")</f>
        <v xml:space="preserve"> </v>
      </c>
      <c r="BK18" s="13" t="str">
        <f>IF(O17+O18=O16," ","GRESEALA")</f>
        <v xml:space="preserve"> </v>
      </c>
    </row>
    <row r="19" spans="2:64" s="24" customFormat="1" ht="44.25" customHeight="1" x14ac:dyDescent="0.45">
      <c r="B19" s="150" t="s">
        <v>56</v>
      </c>
      <c r="C19" s="78" t="s">
        <v>57</v>
      </c>
      <c r="D19" s="130">
        <f t="shared" si="0"/>
        <v>6</v>
      </c>
      <c r="E19" s="100">
        <f>'ian25'!E19+'feb25'!E19+'mar25'!E19+'apr25'!E19+'mai25'!E19+'iun25'!E19+'iul25'!E19+'aug25'!E19+sept25!E19</f>
        <v>3</v>
      </c>
      <c r="F19" s="100">
        <f>'ian25'!F19+'feb25'!F19+'mar25'!F19+'apr25'!F19+'mai25'!F19+'iun25'!F19+'iul25'!F19+'aug25'!F19+sept25!F19</f>
        <v>3</v>
      </c>
      <c r="G19" s="100">
        <f>'ian25'!G19+'feb25'!G19+'mar25'!G19+'apr25'!G19+'mai25'!G19+'iun25'!G19+'iul25'!G19+'aug25'!G19+sept25!G19</f>
        <v>1</v>
      </c>
      <c r="H19" s="100">
        <f>'ian25'!H19+'feb25'!H19+'mar25'!H19+'apr25'!H19+'mai25'!H19+'iun25'!H19+'iul25'!H19+'aug25'!H19+sept25!H19</f>
        <v>1</v>
      </c>
      <c r="I19" s="100">
        <f>'ian25'!I19+'feb25'!I19+'mar25'!I19+'apr25'!I19+'mai25'!I19+'iun25'!I19+'iul25'!I19+'aug25'!I19+sept25!I19</f>
        <v>0</v>
      </c>
      <c r="J19" s="100">
        <f>'ian25'!J19+'feb25'!J19+'mar25'!J19+'apr25'!J19+'mai25'!J19+'iun25'!J19+'iul25'!J19+'aug25'!J19+sept25!J19</f>
        <v>0</v>
      </c>
      <c r="K19" s="100">
        <f>'ian25'!K19+'feb25'!K19+'mar25'!K19+'apr25'!K19+'mai25'!K19+'iun25'!K19+'iul25'!K19+'aug25'!K19+sept25!K19</f>
        <v>0</v>
      </c>
      <c r="L19" s="100">
        <f>'ian25'!L19+'feb25'!L19+'mar25'!L19+'apr25'!L19+'mai25'!L19+'iun25'!L19+'iul25'!L19+'aug25'!L19+sept25!L19</f>
        <v>1</v>
      </c>
      <c r="M19" s="100">
        <f>'ian25'!M19+'feb25'!M19+'mar25'!M19+'apr25'!M19+'mai25'!M19+'iun25'!M19+'iul25'!M19+'aug25'!M19+sept25!M19</f>
        <v>4</v>
      </c>
      <c r="N19" s="100">
        <f>'ian25'!N19+'feb25'!N19+'mar25'!N19+'apr25'!N19+'mai25'!N19+'iun25'!N19+'iul25'!N19+'aug25'!N19+sept25!N19</f>
        <v>1</v>
      </c>
      <c r="O19" s="100">
        <f>'ian25'!O19+'feb25'!O19+'mar25'!O19+'apr25'!O19+'mai25'!O19+'iun25'!O19+'iul25'!O19+'aug25'!O19+sept25!O19</f>
        <v>2</v>
      </c>
      <c r="P19" s="100">
        <f>'ian25'!P19+'feb25'!P19+'mar25'!P19+'apr25'!P19+'mai25'!P19+'iun25'!P19+'iul25'!P19+'aug25'!P19+sept25!P19</f>
        <v>4</v>
      </c>
      <c r="Q19" s="100">
        <f>'ian25'!Q19+'feb25'!Q19+'mar25'!Q19+'apr25'!Q19+'mai25'!Q19+'iun25'!Q19+'iul25'!Q19+'aug25'!Q19+sept25!Q19</f>
        <v>0</v>
      </c>
      <c r="R19" s="100">
        <f>'ian25'!R19+'feb25'!R19+'mar25'!R19+'apr25'!R19+'mai25'!R19+'iun25'!R19+'iul25'!R19+'aug25'!R19+sept25!R19</f>
        <v>0</v>
      </c>
      <c r="S19" s="100">
        <f>'ian25'!S19+'feb25'!S19+'mar25'!S19+'apr25'!S19+'mai25'!S19+'iun25'!S19+'iul25'!S19+'aug25'!S19+sept25!S19</f>
        <v>1</v>
      </c>
      <c r="T19" s="100">
        <f>'ian25'!T19+'feb25'!T19+'mar25'!T19+'apr25'!T19+'mai25'!T19+'iun25'!T19+'iul25'!T19+'aug25'!T19+sept25!T19</f>
        <v>0</v>
      </c>
      <c r="U19" s="100">
        <f>'ian25'!U19+'feb25'!U19+'mar25'!U19+'apr25'!U19+'mai25'!U19+'iun25'!U19+'iul25'!U19+'aug25'!U19+sept25!U19</f>
        <v>3</v>
      </c>
      <c r="V19" s="100">
        <f>'ian25'!V19+'feb25'!V19+'mar25'!V19+'apr25'!V19+'mai25'!V19+'iun25'!V19+'iul25'!V19+'aug25'!V19+sept25!V19</f>
        <v>0</v>
      </c>
      <c r="W19" s="100">
        <f>'ian25'!W19+'feb25'!W19+'mar25'!W19+'apr25'!W19+'mai25'!W19+'iun25'!W19+'iul25'!W19+'aug25'!W19+sept25!W19</f>
        <v>2</v>
      </c>
      <c r="X19" s="100">
        <f>'ian25'!X19+'feb25'!X19+'mar25'!X19+'apr25'!X19+'mai25'!X19+'iun25'!X19+'iul25'!X19+'aug25'!X19+sept25!X19</f>
        <v>6</v>
      </c>
      <c r="Y19" s="100">
        <f>'ian25'!Y19+'feb25'!Y19+'mar25'!Y19+'apr25'!Y19+'mai25'!Y19+'iun25'!Y19+'iul25'!Y19+'aug25'!Y19+sept25!Y19</f>
        <v>0</v>
      </c>
      <c r="Z19" s="100">
        <f>'ian25'!Z19+'feb25'!Z19+'mar25'!Z19+'apr25'!Z19+'mai25'!Z19+'iun25'!Z19+'iul25'!Z19+'aug25'!Z19+sept25!Z19</f>
        <v>0</v>
      </c>
      <c r="AA19" s="100">
        <f>'ian25'!AA19+'feb25'!AA19+'mar25'!AA19+'apr25'!AA19+'mai25'!AA19+'iun25'!AA19+'iul25'!AA19+'aug25'!AA19+sept25!AA19</f>
        <v>0</v>
      </c>
      <c r="AB19" s="100">
        <f>'ian25'!AB19+'feb25'!AB19+'mar25'!AB19+'apr25'!AB19+'mai25'!AB19+'iun25'!AB19+'iul25'!AB19+'aug25'!AB19+sept25!AB19</f>
        <v>0</v>
      </c>
      <c r="AC19" s="100">
        <f>'ian25'!AC19+'feb25'!AC19+'mar25'!AC19+'apr25'!AC19+'mai25'!AC19+'iun25'!AC19+'iul25'!AC19+'aug25'!AC19+sept25!AC19</f>
        <v>0</v>
      </c>
      <c r="AD19" s="100">
        <f>'ian25'!AD19+'feb25'!AD19+'mar25'!AD19+'apr25'!AD19+'mai25'!AD19+'iun25'!AD19+'iul25'!AD19+'aug25'!AD19+sept25!AD19</f>
        <v>0</v>
      </c>
      <c r="AE19" s="100">
        <f>'ian25'!AE19+'feb25'!AE19+'mar25'!AE19+'apr25'!AE19+'mai25'!AE19+'iun25'!AE19+'iul25'!AE19+'aug25'!AE19+sept25!AE19</f>
        <v>0</v>
      </c>
      <c r="AF19" s="100">
        <f>'ian25'!AF19+'feb25'!AF19+'mar25'!AF19+'apr25'!AF19+'mai25'!AF19+'iun25'!AF19+'iul25'!AF19+'aug25'!AF19+sept25!AF19</f>
        <v>0</v>
      </c>
      <c r="AG19" s="100">
        <f>'ian25'!AG19+'feb25'!AG19+'mar25'!AG19+'apr25'!AG19+'mai25'!AG19+'iun25'!AG19+'iul25'!AG19+'aug25'!AG19+sept25!AG19</f>
        <v>0</v>
      </c>
      <c r="AH19" s="100">
        <f>'ian25'!AH19+'feb25'!AH19+'mar25'!AH19+'apr25'!AH19+'mai25'!AH19+'iun25'!AH19+'iul25'!AH19+'aug25'!AH19+sept25!AH19</f>
        <v>0</v>
      </c>
      <c r="AI19" s="100">
        <f>'ian25'!AI19+'feb25'!AI19+'mar25'!AI19+'apr25'!AI19+'mai25'!AI19+'iun25'!AI19+'iul25'!AI19+'aug25'!AI19+sept25!AI19</f>
        <v>0</v>
      </c>
      <c r="AJ19" s="100">
        <f>'ian25'!AJ19+'feb25'!AJ19+'mar25'!AJ19+'apr25'!AJ19+'mai25'!AJ19+'iun25'!AJ19+'iul25'!AJ19+'aug25'!AJ19+sept25!AJ19</f>
        <v>0</v>
      </c>
      <c r="AK19" s="100">
        <f>'ian25'!AK19+'feb25'!AK19+'mar25'!AK19+'apr25'!AK19+'mai25'!AK19+'iun25'!AK19+'iul25'!AK19+'aug25'!AK19+sept25!AK19</f>
        <v>0</v>
      </c>
      <c r="AL19" s="100">
        <f>'ian25'!AL19+'feb25'!AL19+'mar25'!AL19+'apr25'!AL19+'mai25'!AL19+'iun25'!AL19+'iul25'!AL19+'aug25'!AL19+sept25!AL19</f>
        <v>0</v>
      </c>
      <c r="AM19" s="100">
        <f>'ian25'!AM19+'feb25'!AM19+'mar25'!AM19+'apr25'!AM19+'mai25'!AM19+'iun25'!AM19+'iul25'!AM19+'aug25'!AM19+sept25!AM19</f>
        <v>0</v>
      </c>
      <c r="AN19" s="100">
        <f>'ian25'!AN19+'feb25'!AN19+'mar25'!AN19+'apr25'!AN19+'mai25'!AN19+'iun25'!AN19+'iul25'!AN19+'aug25'!AN19+sept25!AN19</f>
        <v>0</v>
      </c>
      <c r="AO19" s="100">
        <f>'ian25'!AO19+'feb25'!AO19+'mar25'!AO19+'apr25'!AO19+'mai25'!AO19+'iun25'!AO19+'iul25'!AO19+'aug25'!AO19+sept25!AO19</f>
        <v>0</v>
      </c>
      <c r="AP19" s="100">
        <f>'ian25'!AP19+'feb25'!AP19+'mar25'!AP19+'apr25'!AP19+'mai25'!AP19+'iun25'!AP19+'iul25'!AP19+'aug25'!AP19+sept25!AP19</f>
        <v>0</v>
      </c>
      <c r="AQ19" s="100">
        <f>'ian25'!AQ19+'feb25'!AQ19+'mar25'!AQ19+'apr25'!AQ19+'mai25'!AQ19+'iun25'!AQ19+'iul25'!AQ19+'aug25'!AQ19+sept25!AQ19</f>
        <v>0</v>
      </c>
      <c r="AR19" s="100">
        <f>'ian25'!AR19+'feb25'!AR19+'mar25'!AR19+'apr25'!AR19+'mai25'!AR19+'iun25'!AR19+'iul25'!AR19+'aug25'!AR19+sept25!AR19</f>
        <v>0</v>
      </c>
      <c r="AS19" s="100">
        <f>'ian25'!AS19+'feb25'!AS19+'mar25'!AS19+'apr25'!AS19+'mai25'!AS19+'iun25'!AS19+'iul25'!AS19+'aug25'!AS19+sept25!AS19</f>
        <v>6</v>
      </c>
      <c r="AT19" s="146"/>
      <c r="AU19" s="13" t="str">
        <f>IF(P17+P18=P16," ","GRESEALA")</f>
        <v xml:space="preserve"> </v>
      </c>
      <c r="AV19" s="13" t="str">
        <f>IF(Q17+Q18=Q16," ","GRESEALA")</f>
        <v xml:space="preserve"> </v>
      </c>
      <c r="AW19" s="13" t="str">
        <f t="shared" ref="AW19:BK19" si="6">IF(S17+S18=S16," ","GRESEALA")</f>
        <v xml:space="preserve"> </v>
      </c>
      <c r="AX19" s="13" t="str">
        <f t="shared" si="6"/>
        <v xml:space="preserve"> </v>
      </c>
      <c r="AY19" s="13" t="str">
        <f t="shared" si="6"/>
        <v xml:space="preserve"> </v>
      </c>
      <c r="AZ19" s="13" t="str">
        <f t="shared" si="6"/>
        <v xml:space="preserve"> </v>
      </c>
      <c r="BA19" s="13" t="str">
        <f t="shared" si="6"/>
        <v xml:space="preserve"> </v>
      </c>
      <c r="BB19" s="13" t="str">
        <f t="shared" si="6"/>
        <v xml:space="preserve"> </v>
      </c>
      <c r="BC19" s="13" t="str">
        <f t="shared" si="6"/>
        <v xml:space="preserve"> </v>
      </c>
      <c r="BD19" s="13" t="str">
        <f t="shared" si="6"/>
        <v xml:space="preserve"> </v>
      </c>
      <c r="BE19" s="13" t="str">
        <f t="shared" si="6"/>
        <v xml:space="preserve"> </v>
      </c>
      <c r="BF19" s="13" t="str">
        <f t="shared" si="6"/>
        <v xml:space="preserve"> </v>
      </c>
      <c r="BG19" s="13" t="str">
        <f t="shared" si="6"/>
        <v xml:space="preserve"> </v>
      </c>
      <c r="BH19" s="13" t="str">
        <f t="shared" si="6"/>
        <v xml:space="preserve"> </v>
      </c>
      <c r="BI19" s="13" t="str">
        <f t="shared" si="6"/>
        <v xml:space="preserve"> </v>
      </c>
      <c r="BJ19" s="13" t="str">
        <f t="shared" si="6"/>
        <v xml:space="preserve"> </v>
      </c>
      <c r="BK19" s="13" t="str">
        <f t="shared" si="6"/>
        <v xml:space="preserve"> </v>
      </c>
    </row>
    <row r="20" spans="2:64" s="24" customFormat="1" ht="57" customHeight="1" x14ac:dyDescent="0.45">
      <c r="B20" s="147" t="s">
        <v>58</v>
      </c>
      <c r="C20" s="79" t="s">
        <v>59</v>
      </c>
      <c r="D20" s="128">
        <f t="shared" si="0"/>
        <v>579</v>
      </c>
      <c r="E20" s="100">
        <f>'ian25'!E20+'feb25'!E20+'mar25'!E20+'apr25'!E20+'mai25'!E20+'iun25'!E20+'iul25'!E20+'aug25'!E20+sept25!E20</f>
        <v>312</v>
      </c>
      <c r="F20" s="100">
        <f>'ian25'!F20+'feb25'!F20+'mar25'!F20+'apr25'!F20+'mai25'!F20+'iun25'!F20+'iul25'!F20+'aug25'!F20+sept25!F20</f>
        <v>267</v>
      </c>
      <c r="G20" s="100">
        <f>'ian25'!G20+'feb25'!G20+'mar25'!G20+'apr25'!G20+'mai25'!G20+'iun25'!G20+'iul25'!G20+'aug25'!G20+sept25!G20</f>
        <v>0</v>
      </c>
      <c r="H20" s="100">
        <f>'ian25'!H20+'feb25'!H20+'mar25'!H20+'apr25'!H20+'mai25'!H20+'iun25'!H20+'iul25'!H20+'aug25'!H20+sept25!H20</f>
        <v>0</v>
      </c>
      <c r="I20" s="100">
        <f>'ian25'!I20+'feb25'!I20+'mar25'!I20+'apr25'!I20+'mai25'!I20+'iun25'!I20+'iul25'!I20+'aug25'!I20+sept25!I20</f>
        <v>0</v>
      </c>
      <c r="J20" s="100">
        <f>'ian25'!J20+'feb25'!J20+'mar25'!J20+'apr25'!J20+'mai25'!J20+'iun25'!J20+'iul25'!J20+'aug25'!J20+sept25!J20</f>
        <v>0</v>
      </c>
      <c r="K20" s="100">
        <f>'ian25'!K20+'feb25'!K20+'mar25'!K20+'apr25'!K20+'mai25'!K20+'iun25'!K20+'iul25'!K20+'aug25'!K20+sept25!K20</f>
        <v>0</v>
      </c>
      <c r="L20" s="100">
        <f>'ian25'!L20+'feb25'!L20+'mar25'!L20+'apr25'!L20+'mai25'!L20+'iun25'!L20+'iul25'!L20+'aug25'!L20+sept25!L20</f>
        <v>0</v>
      </c>
      <c r="M20" s="100">
        <f>'ian25'!M20+'feb25'!M20+'mar25'!M20+'apr25'!M20+'mai25'!M20+'iun25'!M20+'iul25'!M20+'aug25'!M20+sept25!M20</f>
        <v>579</v>
      </c>
      <c r="N20" s="100">
        <f>'ian25'!N20+'feb25'!N20+'mar25'!N20+'apr25'!N20+'mai25'!N20+'iun25'!N20+'iul25'!N20+'aug25'!N20+sept25!N20</f>
        <v>215</v>
      </c>
      <c r="O20" s="100">
        <f>'ian25'!O20+'feb25'!O20+'mar25'!O20+'apr25'!O20+'mai25'!O20+'iun25'!O20+'iul25'!O20+'aug25'!O20+sept25!O20</f>
        <v>262</v>
      </c>
      <c r="P20" s="100">
        <f>'ian25'!P20+'feb25'!P20+'mar25'!P20+'apr25'!P20+'mai25'!P20+'iun25'!P20+'iul25'!P20+'aug25'!P20+sept25!P20</f>
        <v>317</v>
      </c>
      <c r="Q20" s="100">
        <f>'ian25'!Q20+'feb25'!Q20+'mar25'!Q20+'apr25'!Q20+'mai25'!Q20+'iun25'!Q20+'iul25'!Q20+'aug25'!Q20+sept25!Q20</f>
        <v>20</v>
      </c>
      <c r="R20" s="100">
        <f>'ian25'!R20+'feb25'!R20+'mar25'!R20+'apr25'!R20+'mai25'!R20+'iun25'!R20+'iul25'!R20+'aug25'!R20+sept25!R20</f>
        <v>11</v>
      </c>
      <c r="S20" s="100">
        <f>'ian25'!S20+'feb25'!S20+'mar25'!S20+'apr25'!S20+'mai25'!S20+'iun25'!S20+'iul25'!S20+'aug25'!S20+sept25!S20</f>
        <v>132</v>
      </c>
      <c r="T20" s="100">
        <f>'ian25'!T20+'feb25'!T20+'mar25'!T20+'apr25'!T20+'mai25'!T20+'iun25'!T20+'iul25'!T20+'aug25'!T20+sept25!T20</f>
        <v>97</v>
      </c>
      <c r="U20" s="100">
        <f>'ian25'!U20+'feb25'!U20+'mar25'!U20+'apr25'!U20+'mai25'!U20+'iun25'!U20+'iul25'!U20+'aug25'!U20+sept25!U20</f>
        <v>254</v>
      </c>
      <c r="V20" s="100">
        <f>'ian25'!V20+'feb25'!V20+'mar25'!V20+'apr25'!V20+'mai25'!V20+'iun25'!V20+'iul25'!V20+'aug25'!V20+sept25!V20</f>
        <v>20</v>
      </c>
      <c r="W20" s="100">
        <f>'ian25'!W20+'feb25'!W20+'mar25'!W20+'apr25'!W20+'mai25'!W20+'iun25'!W20+'iul25'!W20+'aug25'!W20+sept25!W20</f>
        <v>56</v>
      </c>
      <c r="X20" s="100">
        <f>'ian25'!X20+'feb25'!X20+'mar25'!X20+'apr25'!X20+'mai25'!X20+'iun25'!X20+'iul25'!X20+'aug25'!X20+sept25!X20</f>
        <v>392</v>
      </c>
      <c r="Y20" s="100">
        <f>'ian25'!Y20+'feb25'!Y20+'mar25'!Y20+'apr25'!Y20+'mai25'!Y20+'iun25'!Y20+'iul25'!Y20+'aug25'!Y20+sept25!Y20</f>
        <v>187</v>
      </c>
      <c r="Z20" s="100">
        <f>'ian25'!Z20+'feb25'!Z20+'mar25'!Z20+'apr25'!Z20+'mai25'!Z20+'iun25'!Z20+'iul25'!Z20+'aug25'!Z20+sept25!Z20</f>
        <v>0</v>
      </c>
      <c r="AA20" s="100">
        <f>'ian25'!AA20+'feb25'!AA20+'mar25'!AA20+'apr25'!AA20+'mai25'!AA20+'iun25'!AA20+'iul25'!AA20+'aug25'!AA20+sept25!AA20</f>
        <v>0</v>
      </c>
      <c r="AB20" s="100">
        <f>'ian25'!AB20+'feb25'!AB20+'mar25'!AB20+'apr25'!AB20+'mai25'!AB20+'iun25'!AB20+'iul25'!AB20+'aug25'!AB20+sept25!AB20</f>
        <v>0</v>
      </c>
      <c r="AC20" s="100">
        <f>'ian25'!AC20+'feb25'!AC20+'mar25'!AC20+'apr25'!AC20+'mai25'!AC20+'iun25'!AC20+'iul25'!AC20+'aug25'!AC20+sept25!AC20</f>
        <v>0</v>
      </c>
      <c r="AD20" s="100">
        <f>'ian25'!AD20+'feb25'!AD20+'mar25'!AD20+'apr25'!AD20+'mai25'!AD20+'iun25'!AD20+'iul25'!AD20+'aug25'!AD20+sept25!AD20</f>
        <v>0</v>
      </c>
      <c r="AE20" s="100">
        <f>'ian25'!AE20+'feb25'!AE20+'mar25'!AE20+'apr25'!AE20+'mai25'!AE20+'iun25'!AE20+'iul25'!AE20+'aug25'!AE20+sept25!AE20</f>
        <v>0</v>
      </c>
      <c r="AF20" s="100">
        <f>'ian25'!AF20+'feb25'!AF20+'mar25'!AF20+'apr25'!AF20+'mai25'!AF20+'iun25'!AF20+'iul25'!AF20+'aug25'!AF20+sept25!AF20</f>
        <v>0</v>
      </c>
      <c r="AG20" s="100">
        <f>'ian25'!AG20+'feb25'!AG20+'mar25'!AG20+'apr25'!AG20+'mai25'!AG20+'iun25'!AG20+'iul25'!AG20+'aug25'!AG20+sept25!AG20</f>
        <v>0</v>
      </c>
      <c r="AH20" s="100">
        <f>'ian25'!AH20+'feb25'!AH20+'mar25'!AH20+'apr25'!AH20+'mai25'!AH20+'iun25'!AH20+'iul25'!AH20+'aug25'!AH20+sept25!AH20</f>
        <v>0</v>
      </c>
      <c r="AI20" s="100">
        <f>'ian25'!AI20+'feb25'!AI20+'mar25'!AI20+'apr25'!AI20+'mai25'!AI20+'iun25'!AI20+'iul25'!AI20+'aug25'!AI20+sept25!AI20</f>
        <v>0</v>
      </c>
      <c r="AJ20" s="100">
        <f>'ian25'!AJ20+'feb25'!AJ20+'mar25'!AJ20+'apr25'!AJ20+'mai25'!AJ20+'iun25'!AJ20+'iul25'!AJ20+'aug25'!AJ20+sept25!AJ20</f>
        <v>0</v>
      </c>
      <c r="AK20" s="100">
        <f>'ian25'!AK20+'feb25'!AK20+'mar25'!AK20+'apr25'!AK20+'mai25'!AK20+'iun25'!AK20+'iul25'!AK20+'aug25'!AK20+sept25!AK20</f>
        <v>0</v>
      </c>
      <c r="AL20" s="100">
        <f>'ian25'!AL20+'feb25'!AL20+'mar25'!AL20+'apr25'!AL20+'mai25'!AL20+'iun25'!AL20+'iul25'!AL20+'aug25'!AL20+sept25!AL20</f>
        <v>0</v>
      </c>
      <c r="AM20" s="100">
        <f>'ian25'!AM20+'feb25'!AM20+'mar25'!AM20+'apr25'!AM20+'mai25'!AM20+'iun25'!AM20+'iul25'!AM20+'aug25'!AM20+sept25!AM20</f>
        <v>0</v>
      </c>
      <c r="AN20" s="100">
        <f>'ian25'!AN20+'feb25'!AN20+'mar25'!AN20+'apr25'!AN20+'mai25'!AN20+'iun25'!AN20+'iul25'!AN20+'aug25'!AN20+sept25!AN20</f>
        <v>0</v>
      </c>
      <c r="AO20" s="100">
        <f>'ian25'!AO20+'feb25'!AO20+'mar25'!AO20+'apr25'!AO20+'mai25'!AO20+'iun25'!AO20+'iul25'!AO20+'aug25'!AO20+sept25!AO20</f>
        <v>0</v>
      </c>
      <c r="AP20" s="100">
        <f>'ian25'!AP20+'feb25'!AP20+'mar25'!AP20+'apr25'!AP20+'mai25'!AP20+'iun25'!AP20+'iul25'!AP20+'aug25'!AP20+sept25!AP20</f>
        <v>0</v>
      </c>
      <c r="AQ20" s="100">
        <f>'ian25'!AQ20+'feb25'!AQ20+'mar25'!AQ20+'apr25'!AQ20+'mai25'!AQ20+'iun25'!AQ20+'iul25'!AQ20+'aug25'!AQ20+sept25!AQ20</f>
        <v>0</v>
      </c>
      <c r="AR20" s="100">
        <f>'ian25'!AR20+'feb25'!AR20+'mar25'!AR20+'apr25'!AR20+'mai25'!AR20+'iun25'!AR20+'iul25'!AR20+'aug25'!AR20+sept25!AR20</f>
        <v>0</v>
      </c>
      <c r="AS20" s="100">
        <f>'ian25'!AS20+'feb25'!AS20+'mar25'!AS20+'apr25'!AS20+'mai25'!AS20+'iun25'!AS20+'iul25'!AS20+'aug25'!AS20+sept25!AS20</f>
        <v>579</v>
      </c>
      <c r="AT20" s="146"/>
      <c r="AU20" s="13" t="str">
        <f>IF(AH17+AH18=AH16," ","GRESEALA")</f>
        <v xml:space="preserve"> </v>
      </c>
      <c r="AV20" s="13" t="str">
        <f>IF(AI17+AI18=AI16," ","GRESEALA")</f>
        <v xml:space="preserve"> </v>
      </c>
      <c r="AW20" s="13" t="str">
        <f>IF(AJ17+AJ18=AJ16," ","GRESEALA")</f>
        <v xml:space="preserve"> </v>
      </c>
      <c r="AX20" s="13" t="str">
        <f>IF(AK17+AK18=AK16," ","GRESEALA")</f>
        <v xml:space="preserve"> </v>
      </c>
      <c r="AY20" s="13" t="str">
        <f>IF(AL17+AL18=AL16," ","GRESEALA")</f>
        <v xml:space="preserve"> </v>
      </c>
      <c r="AZ20" s="13" t="str">
        <f t="shared" ref="AZ20:BA20" si="7">IF(AR17+AR18=AR16," ","GRESEALA")</f>
        <v xml:space="preserve"> </v>
      </c>
      <c r="BA20" s="13" t="str">
        <f t="shared" si="7"/>
        <v xml:space="preserve"> </v>
      </c>
      <c r="BB20" s="13" t="str">
        <f>IF(E16+F16=D16," ","GRESEALA")</f>
        <v xml:space="preserve"> </v>
      </c>
      <c r="BC20" s="13" t="str">
        <f>IF(G16+K16+I16+L16+M16=D16," ","GRESEALA")</f>
        <v xml:space="preserve"> </v>
      </c>
      <c r="BD20" s="13" t="str">
        <f>IF(O16+P16=D16," ","GRESEALA")</f>
        <v xml:space="preserve"> </v>
      </c>
      <c r="BE20" s="13" t="str">
        <f>IF(Q16+S16+T16+U16+V16+W16=D16," ","GRESEALA")</f>
        <v xml:space="preserve"> </v>
      </c>
      <c r="BF20" s="13" t="str">
        <f>IF(X16+Y16+Z16=D16," ","GRESEALA")</f>
        <v xml:space="preserve"> </v>
      </c>
      <c r="BG20" s="13" t="str">
        <f>IF(AA16+AC16+AE16+AF16+AG16+AH16+AI16+AJ16+AK16+AL16+AM16+AN16+AO16+AP16+AQ16+AR16+AS16&gt;=D16," ","GRESEALA")</f>
        <v xml:space="preserve"> </v>
      </c>
      <c r="BH20" s="13" t="str">
        <f>IF(AS16&lt;=D16," ","GRESEALA")</f>
        <v xml:space="preserve"> </v>
      </c>
      <c r="BI20" s="13" t="str">
        <f>IF(H16&lt;=G16," ","GRESEALA")</f>
        <v xml:space="preserve"> </v>
      </c>
      <c r="BJ20" s="13" t="str">
        <f>IF(E21+E22=E20," ","GRESEALA")</f>
        <v xml:space="preserve"> </v>
      </c>
      <c r="BK20" s="13" t="str">
        <f>IF(F21+F22=F20," ","GRESEALA")</f>
        <v xml:space="preserve"> </v>
      </c>
    </row>
    <row r="21" spans="2:64" s="24" customFormat="1" ht="38.25" customHeight="1" x14ac:dyDescent="0.45">
      <c r="B21" s="150" t="s">
        <v>60</v>
      </c>
      <c r="C21" s="80" t="s">
        <v>61</v>
      </c>
      <c r="D21" s="131">
        <f t="shared" si="0"/>
        <v>493</v>
      </c>
      <c r="E21" s="100">
        <f>'ian25'!E21+'feb25'!E21+'mar25'!E21+'apr25'!E21+'mai25'!E21+'iun25'!E21+'iul25'!E21+'aug25'!E21+sept25!E21</f>
        <v>262</v>
      </c>
      <c r="F21" s="100">
        <f>'ian25'!F21+'feb25'!F21+'mar25'!F21+'apr25'!F21+'mai25'!F21+'iun25'!F21+'iul25'!F21+'aug25'!F21+sept25!F21</f>
        <v>231</v>
      </c>
      <c r="G21" s="100">
        <f>'ian25'!G21+'feb25'!G21+'mar25'!G21+'apr25'!G21+'mai25'!G21+'iun25'!G21+'iul25'!G21+'aug25'!G21+sept25!G21</f>
        <v>0</v>
      </c>
      <c r="H21" s="100">
        <f>'ian25'!H21+'feb25'!H21+'mar25'!H21+'apr25'!H21+'mai25'!H21+'iun25'!H21+'iul25'!H21+'aug25'!H21+sept25!H21</f>
        <v>0</v>
      </c>
      <c r="I21" s="100">
        <f>'ian25'!I21+'feb25'!I21+'mar25'!I21+'apr25'!I21+'mai25'!I21+'iun25'!I21+'iul25'!I21+'aug25'!I21+sept25!I21</f>
        <v>0</v>
      </c>
      <c r="J21" s="100">
        <f>'ian25'!J21+'feb25'!J21+'mar25'!J21+'apr25'!J21+'mai25'!J21+'iun25'!J21+'iul25'!J21+'aug25'!J21+sept25!J21</f>
        <v>0</v>
      </c>
      <c r="K21" s="100">
        <f>'ian25'!K21+'feb25'!K21+'mar25'!K21+'apr25'!K21+'mai25'!K21+'iun25'!K21+'iul25'!K21+'aug25'!K21+sept25!K21</f>
        <v>0</v>
      </c>
      <c r="L21" s="100">
        <f>'ian25'!L21+'feb25'!L21+'mar25'!L21+'apr25'!L21+'mai25'!L21+'iun25'!L21+'iul25'!L21+'aug25'!L21+sept25!L21</f>
        <v>0</v>
      </c>
      <c r="M21" s="100">
        <f>'ian25'!M21+'feb25'!M21+'mar25'!M21+'apr25'!M21+'mai25'!M21+'iun25'!M21+'iul25'!M21+'aug25'!M21+sept25!M21</f>
        <v>493</v>
      </c>
      <c r="N21" s="100">
        <f>'ian25'!N21+'feb25'!N21+'mar25'!N21+'apr25'!N21+'mai25'!N21+'iun25'!N21+'iul25'!N21+'aug25'!N21+sept25!N21</f>
        <v>192</v>
      </c>
      <c r="O21" s="100">
        <f>'ian25'!O21+'feb25'!O21+'mar25'!O21+'apr25'!O21+'mai25'!O21+'iun25'!O21+'iul25'!O21+'aug25'!O21+sept25!O21</f>
        <v>231</v>
      </c>
      <c r="P21" s="100">
        <f>'ian25'!P21+'feb25'!P21+'mar25'!P21+'apr25'!P21+'mai25'!P21+'iun25'!P21+'iul25'!P21+'aug25'!P21+sept25!P21</f>
        <v>262</v>
      </c>
      <c r="Q21" s="100">
        <f>'ian25'!Q21+'feb25'!Q21+'mar25'!Q21+'apr25'!Q21+'mai25'!Q21+'iun25'!Q21+'iul25'!Q21+'aug25'!Q21+sept25!Q21</f>
        <v>18</v>
      </c>
      <c r="R21" s="100">
        <f>'ian25'!R21+'feb25'!R21+'mar25'!R21+'apr25'!R21+'mai25'!R21+'iun25'!R21+'iul25'!R21+'aug25'!R21+sept25!R21</f>
        <v>10</v>
      </c>
      <c r="S21" s="100">
        <f>'ian25'!S21+'feb25'!S21+'mar25'!S21+'apr25'!S21+'mai25'!S21+'iun25'!S21+'iul25'!S21+'aug25'!S21+sept25!S21</f>
        <v>111</v>
      </c>
      <c r="T21" s="100">
        <f>'ian25'!T21+'feb25'!T21+'mar25'!T21+'apr25'!T21+'mai25'!T21+'iun25'!T21+'iul25'!T21+'aug25'!T21+sept25!T21</f>
        <v>74</v>
      </c>
      <c r="U21" s="100">
        <f>'ian25'!U21+'feb25'!U21+'mar25'!U21+'apr25'!U21+'mai25'!U21+'iun25'!U21+'iul25'!U21+'aug25'!U21+sept25!U21</f>
        <v>231</v>
      </c>
      <c r="V21" s="100">
        <f>'ian25'!V21+'feb25'!V21+'mar25'!V21+'apr25'!V21+'mai25'!V21+'iun25'!V21+'iul25'!V21+'aug25'!V21+sept25!V21</f>
        <v>16</v>
      </c>
      <c r="W21" s="100">
        <f>'ian25'!W21+'feb25'!W21+'mar25'!W21+'apr25'!W21+'mai25'!W21+'iun25'!W21+'iul25'!W21+'aug25'!W21+sept25!W21</f>
        <v>43</v>
      </c>
      <c r="X21" s="100">
        <f>'ian25'!X21+'feb25'!X21+'mar25'!X21+'apr25'!X21+'mai25'!X21+'iun25'!X21+'iul25'!X21+'aug25'!X21+sept25!X21</f>
        <v>366</v>
      </c>
      <c r="Y21" s="100">
        <f>'ian25'!Y21+'feb25'!Y21+'mar25'!Y21+'apr25'!Y21+'mai25'!Y21+'iun25'!Y21+'iul25'!Y21+'aug25'!Y21+sept25!Y21</f>
        <v>127</v>
      </c>
      <c r="Z21" s="100">
        <f>'ian25'!Z21+'feb25'!Z21+'mar25'!Z21+'apr25'!Z21+'mai25'!Z21+'iun25'!Z21+'iul25'!Z21+'aug25'!Z21+sept25!Z21</f>
        <v>0</v>
      </c>
      <c r="AA21" s="100">
        <f>'ian25'!AA21+'feb25'!AA21+'mar25'!AA21+'apr25'!AA21+'mai25'!AA21+'iun25'!AA21+'iul25'!AA21+'aug25'!AA21+sept25!AA21</f>
        <v>0</v>
      </c>
      <c r="AB21" s="100">
        <f>'ian25'!AB21+'feb25'!AB21+'mar25'!AB21+'apr25'!AB21+'mai25'!AB21+'iun25'!AB21+'iul25'!AB21+'aug25'!AB21+sept25!AB21</f>
        <v>0</v>
      </c>
      <c r="AC21" s="100">
        <f>'ian25'!AC21+'feb25'!AC21+'mar25'!AC21+'apr25'!AC21+'mai25'!AC21+'iun25'!AC21+'iul25'!AC21+'aug25'!AC21+sept25!AC21</f>
        <v>0</v>
      </c>
      <c r="AD21" s="100">
        <f>'ian25'!AD21+'feb25'!AD21+'mar25'!AD21+'apr25'!AD21+'mai25'!AD21+'iun25'!AD21+'iul25'!AD21+'aug25'!AD21+sept25!AD21</f>
        <v>0</v>
      </c>
      <c r="AE21" s="100">
        <f>'ian25'!AE21+'feb25'!AE21+'mar25'!AE21+'apr25'!AE21+'mai25'!AE21+'iun25'!AE21+'iul25'!AE21+'aug25'!AE21+sept25!AE21</f>
        <v>0</v>
      </c>
      <c r="AF21" s="100">
        <f>'ian25'!AF21+'feb25'!AF21+'mar25'!AF21+'apr25'!AF21+'mai25'!AF21+'iun25'!AF21+'iul25'!AF21+'aug25'!AF21+sept25!AF21</f>
        <v>0</v>
      </c>
      <c r="AG21" s="100">
        <f>'ian25'!AG21+'feb25'!AG21+'mar25'!AG21+'apr25'!AG21+'mai25'!AG21+'iun25'!AG21+'iul25'!AG21+'aug25'!AG21+sept25!AG21</f>
        <v>0</v>
      </c>
      <c r="AH21" s="100">
        <f>'ian25'!AH21+'feb25'!AH21+'mar25'!AH21+'apr25'!AH21+'mai25'!AH21+'iun25'!AH21+'iul25'!AH21+'aug25'!AH21+sept25!AH21</f>
        <v>0</v>
      </c>
      <c r="AI21" s="100">
        <f>'ian25'!AI21+'feb25'!AI21+'mar25'!AI21+'apr25'!AI21+'mai25'!AI21+'iun25'!AI21+'iul25'!AI21+'aug25'!AI21+sept25!AI21</f>
        <v>0</v>
      </c>
      <c r="AJ21" s="100">
        <f>'ian25'!AJ21+'feb25'!AJ21+'mar25'!AJ21+'apr25'!AJ21+'mai25'!AJ21+'iun25'!AJ21+'iul25'!AJ21+'aug25'!AJ21+sept25!AJ21</f>
        <v>0</v>
      </c>
      <c r="AK21" s="100">
        <f>'ian25'!AK21+'feb25'!AK21+'mar25'!AK21+'apr25'!AK21+'mai25'!AK21+'iun25'!AK21+'iul25'!AK21+'aug25'!AK21+sept25!AK21</f>
        <v>0</v>
      </c>
      <c r="AL21" s="100">
        <f>'ian25'!AL21+'feb25'!AL21+'mar25'!AL21+'apr25'!AL21+'mai25'!AL21+'iun25'!AL21+'iul25'!AL21+'aug25'!AL21+sept25!AL21</f>
        <v>0</v>
      </c>
      <c r="AM21" s="100">
        <f>'ian25'!AM21+'feb25'!AM21+'mar25'!AM21+'apr25'!AM21+'mai25'!AM21+'iun25'!AM21+'iul25'!AM21+'aug25'!AM21+sept25!AM21</f>
        <v>0</v>
      </c>
      <c r="AN21" s="100">
        <f>'ian25'!AN21+'feb25'!AN21+'mar25'!AN21+'apr25'!AN21+'mai25'!AN21+'iun25'!AN21+'iul25'!AN21+'aug25'!AN21+sept25!AN21</f>
        <v>0</v>
      </c>
      <c r="AO21" s="100">
        <f>'ian25'!AO21+'feb25'!AO21+'mar25'!AO21+'apr25'!AO21+'mai25'!AO21+'iun25'!AO21+'iul25'!AO21+'aug25'!AO21+sept25!AO21</f>
        <v>0</v>
      </c>
      <c r="AP21" s="100">
        <f>'ian25'!AP21+'feb25'!AP21+'mar25'!AP21+'apr25'!AP21+'mai25'!AP21+'iun25'!AP21+'iul25'!AP21+'aug25'!AP21+sept25!AP21</f>
        <v>0</v>
      </c>
      <c r="AQ21" s="100">
        <f>'ian25'!AQ21+'feb25'!AQ21+'mar25'!AQ21+'apr25'!AQ21+'mai25'!AQ21+'iun25'!AQ21+'iul25'!AQ21+'aug25'!AQ21+sept25!AQ21</f>
        <v>0</v>
      </c>
      <c r="AR21" s="100">
        <f>'ian25'!AR21+'feb25'!AR21+'mar25'!AR21+'apr25'!AR21+'mai25'!AR21+'iun25'!AR21+'iul25'!AR21+'aug25'!AR21+sept25!AR21</f>
        <v>0</v>
      </c>
      <c r="AS21" s="100">
        <f>'ian25'!AS21+'feb25'!AS21+'mar25'!AS21+'apr25'!AS21+'mai25'!AS21+'iun25'!AS21+'iul25'!AS21+'aug25'!AS21+sept25!AS21</f>
        <v>493</v>
      </c>
      <c r="AT21" s="146"/>
      <c r="AU21" s="13" t="str">
        <f>IF(G21+G22=G20," ","GRESEALA")</f>
        <v xml:space="preserve"> </v>
      </c>
      <c r="AV21" s="13" t="str">
        <f>IF(H21+H22=H20," ","GRESEALA")</f>
        <v xml:space="preserve"> </v>
      </c>
      <c r="AW21" s="13" t="str">
        <f t="shared" ref="AW21:BC21" si="8">IF(K21+K22=K20," ","GRESEALA")</f>
        <v xml:space="preserve"> </v>
      </c>
      <c r="AX21" s="13" t="str">
        <f t="shared" si="8"/>
        <v xml:space="preserve"> </v>
      </c>
      <c r="AY21" s="13" t="str">
        <f t="shared" si="8"/>
        <v xml:space="preserve"> </v>
      </c>
      <c r="AZ21" s="13" t="str">
        <f t="shared" si="8"/>
        <v xml:space="preserve"> </v>
      </c>
      <c r="BA21" s="13" t="str">
        <f t="shared" si="8"/>
        <v xml:space="preserve"> </v>
      </c>
      <c r="BB21" s="13" t="str">
        <f t="shared" si="8"/>
        <v xml:space="preserve"> </v>
      </c>
      <c r="BC21" s="13" t="str">
        <f t="shared" si="8"/>
        <v xml:space="preserve"> </v>
      </c>
      <c r="BD21" s="13" t="str">
        <f t="shared" ref="BD21:BK21" si="9">IF(S21+S22=S20," ","GRESEALA")</f>
        <v xml:space="preserve"> </v>
      </c>
      <c r="BE21" s="13" t="str">
        <f t="shared" si="9"/>
        <v xml:space="preserve"> </v>
      </c>
      <c r="BF21" s="13" t="str">
        <f t="shared" si="9"/>
        <v xml:space="preserve"> </v>
      </c>
      <c r="BG21" s="13" t="str">
        <f t="shared" si="9"/>
        <v xml:space="preserve"> </v>
      </c>
      <c r="BH21" s="13" t="str">
        <f t="shared" si="9"/>
        <v xml:space="preserve"> </v>
      </c>
      <c r="BI21" s="13" t="str">
        <f t="shared" si="9"/>
        <v xml:space="preserve"> </v>
      </c>
      <c r="BJ21" s="13" t="str">
        <f t="shared" si="9"/>
        <v xml:space="preserve"> </v>
      </c>
      <c r="BK21" s="13" t="str">
        <f t="shared" si="9"/>
        <v xml:space="preserve"> </v>
      </c>
    </row>
    <row r="22" spans="2:64" s="24" customFormat="1" ht="42" customHeight="1" x14ac:dyDescent="0.45">
      <c r="B22" s="150" t="s">
        <v>62</v>
      </c>
      <c r="C22" s="80" t="s">
        <v>63</v>
      </c>
      <c r="D22" s="131">
        <f t="shared" si="0"/>
        <v>86</v>
      </c>
      <c r="E22" s="100">
        <f>'ian25'!E22+'feb25'!E22+'mar25'!E22+'apr25'!E22+'mai25'!E22+'iun25'!E22+'iul25'!E22+'aug25'!E22+sept25!E22</f>
        <v>50</v>
      </c>
      <c r="F22" s="100">
        <f>'ian25'!F22+'feb25'!F22+'mar25'!F22+'apr25'!F22+'mai25'!F22+'iun25'!F22+'iul25'!F22+'aug25'!F22+sept25!F22</f>
        <v>36</v>
      </c>
      <c r="G22" s="100">
        <f>'ian25'!G22+'feb25'!G22+'mar25'!G22+'apr25'!G22+'mai25'!G22+'iun25'!G22+'iul25'!G22+'aug25'!G22+sept25!G22</f>
        <v>0</v>
      </c>
      <c r="H22" s="100">
        <f>'ian25'!H22+'feb25'!H22+'mar25'!H22+'apr25'!H22+'mai25'!H22+'iun25'!H22+'iul25'!H22+'aug25'!H22+sept25!H22</f>
        <v>0</v>
      </c>
      <c r="I22" s="100">
        <f>'ian25'!I22+'feb25'!I22+'mar25'!I22+'apr25'!I22+'mai25'!I22+'iun25'!I22+'iul25'!I22+'aug25'!I22+sept25!I22</f>
        <v>0</v>
      </c>
      <c r="J22" s="100">
        <f>'ian25'!J22+'feb25'!J22+'mar25'!J22+'apr25'!J22+'mai25'!J22+'iun25'!J22+'iul25'!J22+'aug25'!J22+sept25!J22</f>
        <v>0</v>
      </c>
      <c r="K22" s="100">
        <f>'ian25'!K22+'feb25'!K22+'mar25'!K22+'apr25'!K22+'mai25'!K22+'iun25'!K22+'iul25'!K22+'aug25'!K22+sept25!K22</f>
        <v>0</v>
      </c>
      <c r="L22" s="100">
        <f>'ian25'!L22+'feb25'!L22+'mar25'!L22+'apr25'!L22+'mai25'!L22+'iun25'!L22+'iul25'!L22+'aug25'!L22+sept25!L22</f>
        <v>0</v>
      </c>
      <c r="M22" s="100">
        <f>'ian25'!M22+'feb25'!M22+'mar25'!M22+'apr25'!M22+'mai25'!M22+'iun25'!M22+'iul25'!M22+'aug25'!M22+sept25!M22</f>
        <v>86</v>
      </c>
      <c r="N22" s="100">
        <f>'ian25'!N22+'feb25'!N22+'mar25'!N22+'apr25'!N22+'mai25'!N22+'iun25'!N22+'iul25'!N22+'aug25'!N22+sept25!N22</f>
        <v>23</v>
      </c>
      <c r="O22" s="100">
        <f>'ian25'!O22+'feb25'!O22+'mar25'!O22+'apr25'!O22+'mai25'!O22+'iun25'!O22+'iul25'!O22+'aug25'!O22+sept25!O22</f>
        <v>31</v>
      </c>
      <c r="P22" s="100">
        <f>'ian25'!P22+'feb25'!P22+'mar25'!P22+'apr25'!P22+'mai25'!P22+'iun25'!P22+'iul25'!P22+'aug25'!P22+sept25!P22</f>
        <v>55</v>
      </c>
      <c r="Q22" s="100">
        <f>'ian25'!Q22+'feb25'!Q22+'mar25'!Q22+'apr25'!Q22+'mai25'!Q22+'iun25'!Q22+'iul25'!Q22+'aug25'!Q22+sept25!Q22</f>
        <v>2</v>
      </c>
      <c r="R22" s="100">
        <f>'ian25'!R22+'feb25'!R22+'mar25'!R22+'apr25'!R22+'mai25'!R22+'iun25'!R22+'iul25'!R22+'aug25'!R22+sept25!R22</f>
        <v>1</v>
      </c>
      <c r="S22" s="100">
        <f>'ian25'!S22+'feb25'!S22+'mar25'!S22+'apr25'!S22+'mai25'!S22+'iun25'!S22+'iul25'!S22+'aug25'!S22+sept25!S22</f>
        <v>21</v>
      </c>
      <c r="T22" s="100">
        <f>'ian25'!T22+'feb25'!T22+'mar25'!T22+'apr25'!T22+'mai25'!T22+'iun25'!T22+'iul25'!T22+'aug25'!T22+sept25!T22</f>
        <v>23</v>
      </c>
      <c r="U22" s="100">
        <f>'ian25'!U22+'feb25'!U22+'mar25'!U22+'apr25'!U22+'mai25'!U22+'iun25'!U22+'iul25'!U22+'aug25'!U22+sept25!U22</f>
        <v>23</v>
      </c>
      <c r="V22" s="100">
        <f>'ian25'!V22+'feb25'!V22+'mar25'!V22+'apr25'!V22+'mai25'!V22+'iun25'!V22+'iul25'!V22+'aug25'!V22+sept25!V22</f>
        <v>4</v>
      </c>
      <c r="W22" s="100">
        <f>'ian25'!W22+'feb25'!W22+'mar25'!W22+'apr25'!W22+'mai25'!W22+'iun25'!W22+'iul25'!W22+'aug25'!W22+sept25!W22</f>
        <v>13</v>
      </c>
      <c r="X22" s="100">
        <f>'ian25'!X22+'feb25'!X22+'mar25'!X22+'apr25'!X22+'mai25'!X22+'iun25'!X22+'iul25'!X22+'aug25'!X22+sept25!X22</f>
        <v>26</v>
      </c>
      <c r="Y22" s="100">
        <f>'ian25'!Y22+'feb25'!Y22+'mar25'!Y22+'apr25'!Y22+'mai25'!Y22+'iun25'!Y22+'iul25'!Y22+'aug25'!Y22+sept25!Y22</f>
        <v>60</v>
      </c>
      <c r="Z22" s="100">
        <f>'ian25'!Z22+'feb25'!Z22+'mar25'!Z22+'apr25'!Z22+'mai25'!Z22+'iun25'!Z22+'iul25'!Z22+'aug25'!Z22+sept25!Z22</f>
        <v>0</v>
      </c>
      <c r="AA22" s="100">
        <f>'ian25'!AA22+'feb25'!AA22+'mar25'!AA22+'apr25'!AA22+'mai25'!AA22+'iun25'!AA22+'iul25'!AA22+'aug25'!AA22+sept25!AA22</f>
        <v>0</v>
      </c>
      <c r="AB22" s="100">
        <f>'ian25'!AB22+'feb25'!AB22+'mar25'!AB22+'apr25'!AB22+'mai25'!AB22+'iun25'!AB22+'iul25'!AB22+'aug25'!AB22+sept25!AB22</f>
        <v>0</v>
      </c>
      <c r="AC22" s="100">
        <f>'ian25'!AC22+'feb25'!AC22+'mar25'!AC22+'apr25'!AC22+'mai25'!AC22+'iun25'!AC22+'iul25'!AC22+'aug25'!AC22+sept25!AC22</f>
        <v>0</v>
      </c>
      <c r="AD22" s="100">
        <f>'ian25'!AD22+'feb25'!AD22+'mar25'!AD22+'apr25'!AD22+'mai25'!AD22+'iun25'!AD22+'iul25'!AD22+'aug25'!AD22+sept25!AD22</f>
        <v>0</v>
      </c>
      <c r="AE22" s="100">
        <f>'ian25'!AE22+'feb25'!AE22+'mar25'!AE22+'apr25'!AE22+'mai25'!AE22+'iun25'!AE22+'iul25'!AE22+'aug25'!AE22+sept25!AE22</f>
        <v>0</v>
      </c>
      <c r="AF22" s="100">
        <f>'ian25'!AF22+'feb25'!AF22+'mar25'!AF22+'apr25'!AF22+'mai25'!AF22+'iun25'!AF22+'iul25'!AF22+'aug25'!AF22+sept25!AF22</f>
        <v>0</v>
      </c>
      <c r="AG22" s="100">
        <f>'ian25'!AG22+'feb25'!AG22+'mar25'!AG22+'apr25'!AG22+'mai25'!AG22+'iun25'!AG22+'iul25'!AG22+'aug25'!AG22+sept25!AG22</f>
        <v>0</v>
      </c>
      <c r="AH22" s="100">
        <f>'ian25'!AH22+'feb25'!AH22+'mar25'!AH22+'apr25'!AH22+'mai25'!AH22+'iun25'!AH22+'iul25'!AH22+'aug25'!AH22+sept25!AH22</f>
        <v>0</v>
      </c>
      <c r="AI22" s="100">
        <f>'ian25'!AI22+'feb25'!AI22+'mar25'!AI22+'apr25'!AI22+'mai25'!AI22+'iun25'!AI22+'iul25'!AI22+'aug25'!AI22+sept25!AI22</f>
        <v>0</v>
      </c>
      <c r="AJ22" s="100">
        <f>'ian25'!AJ22+'feb25'!AJ22+'mar25'!AJ22+'apr25'!AJ22+'mai25'!AJ22+'iun25'!AJ22+'iul25'!AJ22+'aug25'!AJ22+sept25!AJ22</f>
        <v>0</v>
      </c>
      <c r="AK22" s="100">
        <f>'ian25'!AK22+'feb25'!AK22+'mar25'!AK22+'apr25'!AK22+'mai25'!AK22+'iun25'!AK22+'iul25'!AK22+'aug25'!AK22+sept25!AK22</f>
        <v>0</v>
      </c>
      <c r="AL22" s="100">
        <f>'ian25'!AL22+'feb25'!AL22+'mar25'!AL22+'apr25'!AL22+'mai25'!AL22+'iun25'!AL22+'iul25'!AL22+'aug25'!AL22+sept25!AL22</f>
        <v>0</v>
      </c>
      <c r="AM22" s="100">
        <f>'ian25'!AM22+'feb25'!AM22+'mar25'!AM22+'apr25'!AM22+'mai25'!AM22+'iun25'!AM22+'iul25'!AM22+'aug25'!AM22+sept25!AM22</f>
        <v>0</v>
      </c>
      <c r="AN22" s="100">
        <f>'ian25'!AN22+'feb25'!AN22+'mar25'!AN22+'apr25'!AN22+'mai25'!AN22+'iun25'!AN22+'iul25'!AN22+'aug25'!AN22+sept25!AN22</f>
        <v>0</v>
      </c>
      <c r="AO22" s="100">
        <f>'ian25'!AO22+'feb25'!AO22+'mar25'!AO22+'apr25'!AO22+'mai25'!AO22+'iun25'!AO22+'iul25'!AO22+'aug25'!AO22+sept25!AO22</f>
        <v>0</v>
      </c>
      <c r="AP22" s="100">
        <f>'ian25'!AP22+'feb25'!AP22+'mar25'!AP22+'apr25'!AP22+'mai25'!AP22+'iun25'!AP22+'iul25'!AP22+'aug25'!AP22+sept25!AP22</f>
        <v>0</v>
      </c>
      <c r="AQ22" s="100">
        <f>'ian25'!AQ22+'feb25'!AQ22+'mar25'!AQ22+'apr25'!AQ22+'mai25'!AQ22+'iun25'!AQ22+'iul25'!AQ22+'aug25'!AQ22+sept25!AQ22</f>
        <v>0</v>
      </c>
      <c r="AR22" s="100">
        <f>'ian25'!AR22+'feb25'!AR22+'mar25'!AR22+'apr25'!AR22+'mai25'!AR22+'iun25'!AR22+'iul25'!AR22+'aug25'!AR22+sept25!AR22</f>
        <v>0</v>
      </c>
      <c r="AS22" s="100">
        <f>'ian25'!AS22+'feb25'!AS22+'mar25'!AS22+'apr25'!AS22+'mai25'!AS22+'iun25'!AS22+'iul25'!AS22+'aug25'!AS22+sept25!AS22</f>
        <v>86</v>
      </c>
      <c r="AT22" s="146"/>
      <c r="AU22" s="13" t="str">
        <f t="shared" ref="AU22:BF22" si="10">IF(AA21+AA22=AA20," ","GRESEALA")</f>
        <v xml:space="preserve"> </v>
      </c>
      <c r="AV22" s="13" t="str">
        <f t="shared" si="10"/>
        <v xml:space="preserve"> </v>
      </c>
      <c r="AW22" s="13" t="str">
        <f t="shared" si="10"/>
        <v xml:space="preserve"> </v>
      </c>
      <c r="AX22" s="13" t="str">
        <f t="shared" si="10"/>
        <v xml:space="preserve"> </v>
      </c>
      <c r="AY22" s="13" t="str">
        <f t="shared" si="10"/>
        <v xml:space="preserve"> </v>
      </c>
      <c r="AZ22" s="13" t="str">
        <f t="shared" si="10"/>
        <v xml:space="preserve"> </v>
      </c>
      <c r="BA22" s="13" t="str">
        <f t="shared" si="10"/>
        <v xml:space="preserve"> </v>
      </c>
      <c r="BB22" s="13" t="str">
        <f t="shared" si="10"/>
        <v xml:space="preserve"> </v>
      </c>
      <c r="BC22" s="13" t="str">
        <f t="shared" si="10"/>
        <v xml:space="preserve"> </v>
      </c>
      <c r="BD22" s="13" t="str">
        <f t="shared" si="10"/>
        <v xml:space="preserve"> </v>
      </c>
      <c r="BE22" s="13" t="str">
        <f t="shared" si="10"/>
        <v xml:space="preserve"> </v>
      </c>
      <c r="BF22" s="13" t="str">
        <f t="shared" si="10"/>
        <v xml:space="preserve"> </v>
      </c>
      <c r="BG22" s="13" t="str">
        <f t="shared" ref="BG22:BH22" si="11">IF(AR21+AR22=AR20," ","GRESEALA")</f>
        <v xml:space="preserve"> </v>
      </c>
      <c r="BH22" s="13" t="str">
        <f t="shared" si="11"/>
        <v xml:space="preserve"> </v>
      </c>
      <c r="BI22" s="13" t="str">
        <f>IF(E20+F20=D20," ","GRESEALA")</f>
        <v xml:space="preserve"> </v>
      </c>
      <c r="BJ22" s="13" t="str">
        <f>IF(G20+I20+K20+L20+M20=D20," ","GRESEALA")</f>
        <v xml:space="preserve"> </v>
      </c>
      <c r="BK22" s="13" t="str">
        <f>IF(O20+P20=D20," ","GRESEALA")</f>
        <v xml:space="preserve"> </v>
      </c>
    </row>
    <row r="23" spans="2:64" s="24" customFormat="1" ht="39" customHeight="1" x14ac:dyDescent="0.45">
      <c r="B23" s="147" t="s">
        <v>64</v>
      </c>
      <c r="C23" s="79" t="s">
        <v>65</v>
      </c>
      <c r="D23" s="128">
        <f t="shared" si="0"/>
        <v>0</v>
      </c>
      <c r="E23" s="100">
        <f>'ian25'!E23+'feb25'!E23+'mar25'!E23+'apr25'!E23+'mai25'!E23+'iun25'!E23+'iul25'!E23+'aug25'!E23+sept25!E23</f>
        <v>0</v>
      </c>
      <c r="F23" s="100">
        <f>'ian25'!F23+'feb25'!F23+'mar25'!F23+'apr25'!F23+'mai25'!F23+'iun25'!F23+'iul25'!F23+'aug25'!F23+sept25!F23</f>
        <v>0</v>
      </c>
      <c r="G23" s="100">
        <f>'ian25'!G23+'feb25'!G23+'mar25'!G23+'apr25'!G23+'mai25'!G23+'iun25'!G23+'iul25'!G23+'aug25'!G23+sept25!G23</f>
        <v>0</v>
      </c>
      <c r="H23" s="100">
        <f>'ian25'!H23+'feb25'!H23+'mar25'!H23+'apr25'!H23+'mai25'!H23+'iun25'!H23+'iul25'!H23+'aug25'!H23+sept25!H23</f>
        <v>0</v>
      </c>
      <c r="I23" s="100">
        <f>'ian25'!I23+'feb25'!I23+'mar25'!I23+'apr25'!I23+'mai25'!I23+'iun25'!I23+'iul25'!I23+'aug25'!I23+sept25!I23</f>
        <v>0</v>
      </c>
      <c r="J23" s="100">
        <f>'ian25'!J23+'feb25'!J23+'mar25'!J23+'apr25'!J23+'mai25'!J23+'iun25'!J23+'iul25'!J23+'aug25'!J23+sept25!J23</f>
        <v>0</v>
      </c>
      <c r="K23" s="100">
        <f>'ian25'!K23+'feb25'!K23+'mar25'!K23+'apr25'!K23+'mai25'!K23+'iun25'!K23+'iul25'!K23+'aug25'!K23+sept25!K23</f>
        <v>0</v>
      </c>
      <c r="L23" s="100">
        <f>'ian25'!L23+'feb25'!L23+'mar25'!L23+'apr25'!L23+'mai25'!L23+'iun25'!L23+'iul25'!L23+'aug25'!L23+sept25!L23</f>
        <v>0</v>
      </c>
      <c r="M23" s="100">
        <f>'ian25'!M23+'feb25'!M23+'mar25'!M23+'apr25'!M23+'mai25'!M23+'iun25'!M23+'iul25'!M23+'aug25'!M23+sept25!M23</f>
        <v>0</v>
      </c>
      <c r="N23" s="100">
        <f>'ian25'!N23+'feb25'!N23+'mar25'!N23+'apr25'!N23+'mai25'!N23+'iun25'!N23+'iul25'!N23+'aug25'!N23+sept25!N23</f>
        <v>0</v>
      </c>
      <c r="O23" s="100">
        <f>'ian25'!O23+'feb25'!O23+'mar25'!O23+'apr25'!O23+'mai25'!O23+'iun25'!O23+'iul25'!O23+'aug25'!O23+sept25!O23</f>
        <v>0</v>
      </c>
      <c r="P23" s="100">
        <f>'ian25'!P23+'feb25'!P23+'mar25'!P23+'apr25'!P23+'mai25'!P23+'iun25'!P23+'iul25'!P23+'aug25'!P23+sept25!P23</f>
        <v>0</v>
      </c>
      <c r="Q23" s="100">
        <f>'ian25'!Q23+'feb25'!Q23+'mar25'!Q23+'apr25'!Q23+'mai25'!Q23+'iun25'!Q23+'iul25'!Q23+'aug25'!Q23+sept25!Q23</f>
        <v>0</v>
      </c>
      <c r="R23" s="100">
        <f>'ian25'!R23+'feb25'!R23+'mar25'!R23+'apr25'!R23+'mai25'!R23+'iun25'!R23+'iul25'!R23+'aug25'!R23+sept25!R23</f>
        <v>0</v>
      </c>
      <c r="S23" s="100">
        <f>'ian25'!S23+'feb25'!S23+'mar25'!S23+'apr25'!S23+'mai25'!S23+'iun25'!S23+'iul25'!S23+'aug25'!S23+sept25!S23</f>
        <v>0</v>
      </c>
      <c r="T23" s="100">
        <f>'ian25'!T23+'feb25'!T23+'mar25'!T23+'apr25'!T23+'mai25'!T23+'iun25'!T23+'iul25'!T23+'aug25'!T23+sept25!T23</f>
        <v>0</v>
      </c>
      <c r="U23" s="100">
        <f>'ian25'!U23+'feb25'!U23+'mar25'!U23+'apr25'!U23+'mai25'!U23+'iun25'!U23+'iul25'!U23+'aug25'!U23+sept25!U23</f>
        <v>0</v>
      </c>
      <c r="V23" s="100">
        <f>'ian25'!V23+'feb25'!V23+'mar25'!V23+'apr25'!V23+'mai25'!V23+'iun25'!V23+'iul25'!V23+'aug25'!V23+sept25!V23</f>
        <v>0</v>
      </c>
      <c r="W23" s="100">
        <f>'ian25'!W23+'feb25'!W23+'mar25'!W23+'apr25'!W23+'mai25'!W23+'iun25'!W23+'iul25'!W23+'aug25'!W23+sept25!W23</f>
        <v>0</v>
      </c>
      <c r="X23" s="100">
        <f>'ian25'!X23+'feb25'!X23+'mar25'!X23+'apr25'!X23+'mai25'!X23+'iun25'!X23+'iul25'!X23+'aug25'!X23+sept25!X23</f>
        <v>0</v>
      </c>
      <c r="Y23" s="100">
        <f>'ian25'!Y23+'feb25'!Y23+'mar25'!Y23+'apr25'!Y23+'mai25'!Y23+'iun25'!Y23+'iul25'!Y23+'aug25'!Y23+sept25!Y23</f>
        <v>0</v>
      </c>
      <c r="Z23" s="100">
        <f>'ian25'!Z23+'feb25'!Z23+'mar25'!Z23+'apr25'!Z23+'mai25'!Z23+'iun25'!Z23+'iul25'!Z23+'aug25'!Z23+sept25!Z23</f>
        <v>0</v>
      </c>
      <c r="AA23" s="100">
        <f>'ian25'!AA23+'feb25'!AA23+'mar25'!AA23+'apr25'!AA23+'mai25'!AA23+'iun25'!AA23+'iul25'!AA23+'aug25'!AA23+sept25!AA23</f>
        <v>0</v>
      </c>
      <c r="AB23" s="100">
        <f>'ian25'!AB23+'feb25'!AB23+'mar25'!AB23+'apr25'!AB23+'mai25'!AB23+'iun25'!AB23+'iul25'!AB23+'aug25'!AB23+sept25!AB23</f>
        <v>0</v>
      </c>
      <c r="AC23" s="100">
        <f>'ian25'!AC23+'feb25'!AC23+'mar25'!AC23+'apr25'!AC23+'mai25'!AC23+'iun25'!AC23+'iul25'!AC23+'aug25'!AC23+sept25!AC23</f>
        <v>0</v>
      </c>
      <c r="AD23" s="100">
        <f>'ian25'!AD23+'feb25'!AD23+'mar25'!AD23+'apr25'!AD23+'mai25'!AD23+'iun25'!AD23+'iul25'!AD23+'aug25'!AD23+sept25!AD23</f>
        <v>0</v>
      </c>
      <c r="AE23" s="100">
        <f>'ian25'!AE23+'feb25'!AE23+'mar25'!AE23+'apr25'!AE23+'mai25'!AE23+'iun25'!AE23+'iul25'!AE23+'aug25'!AE23+sept25!AE23</f>
        <v>0</v>
      </c>
      <c r="AF23" s="100">
        <f>'ian25'!AF23+'feb25'!AF23+'mar25'!AF23+'apr25'!AF23+'mai25'!AF23+'iun25'!AF23+'iul25'!AF23+'aug25'!AF23+sept25!AF23</f>
        <v>0</v>
      </c>
      <c r="AG23" s="100">
        <f>'ian25'!AG23+'feb25'!AG23+'mar25'!AG23+'apr25'!AG23+'mai25'!AG23+'iun25'!AG23+'iul25'!AG23+'aug25'!AG23+sept25!AG23</f>
        <v>0</v>
      </c>
      <c r="AH23" s="100">
        <f>'ian25'!AH23+'feb25'!AH23+'mar25'!AH23+'apr25'!AH23+'mai25'!AH23+'iun25'!AH23+'iul25'!AH23+'aug25'!AH23+sept25!AH23</f>
        <v>0</v>
      </c>
      <c r="AI23" s="100">
        <f>'ian25'!AI23+'feb25'!AI23+'mar25'!AI23+'apr25'!AI23+'mai25'!AI23+'iun25'!AI23+'iul25'!AI23+'aug25'!AI23+sept25!AI23</f>
        <v>0</v>
      </c>
      <c r="AJ23" s="100">
        <f>'ian25'!AJ23+'feb25'!AJ23+'mar25'!AJ23+'apr25'!AJ23+'mai25'!AJ23+'iun25'!AJ23+'iul25'!AJ23+'aug25'!AJ23+sept25!AJ23</f>
        <v>0</v>
      </c>
      <c r="AK23" s="100">
        <f>'ian25'!AK23+'feb25'!AK23+'mar25'!AK23+'apr25'!AK23+'mai25'!AK23+'iun25'!AK23+'iul25'!AK23+'aug25'!AK23+sept25!AK23</f>
        <v>0</v>
      </c>
      <c r="AL23" s="100">
        <f>'ian25'!AL23+'feb25'!AL23+'mar25'!AL23+'apr25'!AL23+'mai25'!AL23+'iun25'!AL23+'iul25'!AL23+'aug25'!AL23+sept25!AL23</f>
        <v>0</v>
      </c>
      <c r="AM23" s="100">
        <f>'ian25'!AM23+'feb25'!AM23+'mar25'!AM23+'apr25'!AM23+'mai25'!AM23+'iun25'!AM23+'iul25'!AM23+'aug25'!AM23+sept25!AM23</f>
        <v>0</v>
      </c>
      <c r="AN23" s="100">
        <f>'ian25'!AN23+'feb25'!AN23+'mar25'!AN23+'apr25'!AN23+'mai25'!AN23+'iun25'!AN23+'iul25'!AN23+'aug25'!AN23+sept25!AN23</f>
        <v>0</v>
      </c>
      <c r="AO23" s="100">
        <f>'ian25'!AO23+'feb25'!AO23+'mar25'!AO23+'apr25'!AO23+'mai25'!AO23+'iun25'!AO23+'iul25'!AO23+'aug25'!AO23+sept25!AO23</f>
        <v>0</v>
      </c>
      <c r="AP23" s="100">
        <f>'ian25'!AP23+'feb25'!AP23+'mar25'!AP23+'apr25'!AP23+'mai25'!AP23+'iun25'!AP23+'iul25'!AP23+'aug25'!AP23+sept25!AP23</f>
        <v>0</v>
      </c>
      <c r="AQ23" s="100">
        <f>'ian25'!AQ23+'feb25'!AQ23+'mar25'!AQ23+'apr25'!AQ23+'mai25'!AQ23+'iun25'!AQ23+'iul25'!AQ23+'aug25'!AQ23+sept25!AQ23</f>
        <v>0</v>
      </c>
      <c r="AR23" s="100">
        <f>'ian25'!AR23+'feb25'!AR23+'mar25'!AR23+'apr25'!AR23+'mai25'!AR23+'iun25'!AR23+'iul25'!AR23+'aug25'!AR23+sept25!AR23</f>
        <v>0</v>
      </c>
      <c r="AS23" s="100">
        <f>'ian25'!AS23+'feb25'!AS23+'mar25'!AS23+'apr25'!AS23+'mai25'!AS23+'iun25'!AS23+'iul25'!AS23+'aug25'!AS23+sept25!AS23</f>
        <v>0</v>
      </c>
      <c r="AT23" s="146"/>
      <c r="AU23" s="13" t="str">
        <f>IF(Q20+S20+T20+U20+V20+W20=D20," ","GRESEALA")</f>
        <v xml:space="preserve"> </v>
      </c>
      <c r="AV23" s="13" t="str">
        <f>IF(X20+Y20+Z20=D20," ","GRESEALA")</f>
        <v xml:space="preserve"> </v>
      </c>
      <c r="AW23" s="13" t="str">
        <f>IF(AA20+AC20+AE20+AF20+AG20+AH20+AI20+AJ20+AK20+AL20+AR20+AS20&gt;=D20," ","GRESEALA")</f>
        <v xml:space="preserve"> </v>
      </c>
      <c r="AX23" s="13" t="str">
        <f>IF(AS20&gt;=D20," ","GRESEALA")</f>
        <v xml:space="preserve"> </v>
      </c>
      <c r="AY23" s="13" t="str">
        <f>IF(H20&gt;=G20," ","GRESEALA")</f>
        <v xml:space="preserve"> </v>
      </c>
      <c r="AZ23" s="13" t="str">
        <f>IF(E24+E25=E23," ","GRESEALA")</f>
        <v xml:space="preserve"> </v>
      </c>
      <c r="BA23" s="13" t="str">
        <f>IF(F24+F25=F23," ","GRESEALA")</f>
        <v xml:space="preserve"> </v>
      </c>
      <c r="BB23" s="13" t="str">
        <f>IF(G24+G25=G23," ","GRESEALA")</f>
        <v xml:space="preserve"> </v>
      </c>
      <c r="BC23" s="13" t="str">
        <f>IF(H24+H25=H23," ","GRESEALA")</f>
        <v xml:space="preserve"> </v>
      </c>
      <c r="BD23" s="13" t="str">
        <f t="shared" ref="BD23:BJ23" si="12">IF(K24+K25=K23," ","GRESEALA")</f>
        <v xml:space="preserve"> </v>
      </c>
      <c r="BE23" s="13" t="str">
        <f t="shared" si="12"/>
        <v xml:space="preserve"> </v>
      </c>
      <c r="BF23" s="13" t="str">
        <f t="shared" si="12"/>
        <v xml:space="preserve"> </v>
      </c>
      <c r="BG23" s="13" t="str">
        <f t="shared" si="12"/>
        <v xml:space="preserve"> </v>
      </c>
      <c r="BH23" s="13" t="str">
        <f t="shared" si="12"/>
        <v xml:space="preserve"> </v>
      </c>
      <c r="BI23" s="13" t="str">
        <f t="shared" si="12"/>
        <v xml:space="preserve"> </v>
      </c>
      <c r="BJ23" s="13" t="str">
        <f t="shared" si="12"/>
        <v xml:space="preserve"> </v>
      </c>
      <c r="BK23" s="13" t="str">
        <f t="shared" ref="BK23" si="13">IF(S24+S25=S23," ","GRESEALA")</f>
        <v xml:space="preserve"> </v>
      </c>
    </row>
    <row r="24" spans="2:64" s="24" customFormat="1" ht="42.75" customHeight="1" x14ac:dyDescent="0.45">
      <c r="B24" s="150" t="s">
        <v>66</v>
      </c>
      <c r="C24" s="80" t="s">
        <v>67</v>
      </c>
      <c r="D24" s="130">
        <f t="shared" si="0"/>
        <v>0</v>
      </c>
      <c r="E24" s="100">
        <f>'ian25'!E24+'feb25'!E24+'mar25'!E24+'apr25'!E24+'mai25'!E24+'iun25'!E24+'iul25'!E24+'aug25'!E24+sept25!E24</f>
        <v>0</v>
      </c>
      <c r="F24" s="100">
        <f>'ian25'!F24+'feb25'!F24+'mar25'!F24+'apr25'!F24+'mai25'!F24+'iun25'!F24+'iul25'!F24+'aug25'!F24+sept25!F24</f>
        <v>0</v>
      </c>
      <c r="G24" s="100">
        <f>'ian25'!G24+'feb25'!G24+'mar25'!G24+'apr25'!G24+'mai25'!G24+'iun25'!G24+'iul25'!G24+'aug25'!G24+sept25!G24</f>
        <v>0</v>
      </c>
      <c r="H24" s="100">
        <f>'ian25'!H24+'feb25'!H24+'mar25'!H24+'apr25'!H24+'mai25'!H24+'iun25'!H24+'iul25'!H24+'aug25'!H24+sept25!H24</f>
        <v>0</v>
      </c>
      <c r="I24" s="100">
        <f>'ian25'!I24+'feb25'!I24+'mar25'!I24+'apr25'!I24+'mai25'!I24+'iun25'!I24+'iul25'!I24+'aug25'!I24+sept25!I24</f>
        <v>0</v>
      </c>
      <c r="J24" s="100">
        <f>'ian25'!J24+'feb25'!J24+'mar25'!J24+'apr25'!J24+'mai25'!J24+'iun25'!J24+'iul25'!J24+'aug25'!J24+sept25!J24</f>
        <v>0</v>
      </c>
      <c r="K24" s="100">
        <f>'ian25'!K24+'feb25'!K24+'mar25'!K24+'apr25'!K24+'mai25'!K24+'iun25'!K24+'iul25'!K24+'aug25'!K24+sept25!K24</f>
        <v>0</v>
      </c>
      <c r="L24" s="100">
        <f>'ian25'!L24+'feb25'!L24+'mar25'!L24+'apr25'!L24+'mai25'!L24+'iun25'!L24+'iul25'!L24+'aug25'!L24+sept25!L24</f>
        <v>0</v>
      </c>
      <c r="M24" s="100">
        <f>'ian25'!M24+'feb25'!M24+'mar25'!M24+'apr25'!M24+'mai25'!M24+'iun25'!M24+'iul25'!M24+'aug25'!M24+sept25!M24</f>
        <v>0</v>
      </c>
      <c r="N24" s="100">
        <f>'ian25'!N24+'feb25'!N24+'mar25'!N24+'apr25'!N24+'mai25'!N24+'iun25'!N24+'iul25'!N24+'aug25'!N24+sept25!N24</f>
        <v>0</v>
      </c>
      <c r="O24" s="100">
        <f>'ian25'!O24+'feb25'!O24+'mar25'!O24+'apr25'!O24+'mai25'!O24+'iun25'!O24+'iul25'!O24+'aug25'!O24+sept25!O24</f>
        <v>0</v>
      </c>
      <c r="P24" s="100">
        <f>'ian25'!P24+'feb25'!P24+'mar25'!P24+'apr25'!P24+'mai25'!P24+'iun25'!P24+'iul25'!P24+'aug25'!P24+sept25!P24</f>
        <v>0</v>
      </c>
      <c r="Q24" s="100">
        <f>'ian25'!Q24+'feb25'!Q24+'mar25'!Q24+'apr25'!Q24+'mai25'!Q24+'iun25'!Q24+'iul25'!Q24+'aug25'!Q24+sept25!Q24</f>
        <v>0</v>
      </c>
      <c r="R24" s="100">
        <f>'ian25'!R24+'feb25'!R24+'mar25'!R24+'apr25'!R24+'mai25'!R24+'iun25'!R24+'iul25'!R24+'aug25'!R24+sept25!R24</f>
        <v>0</v>
      </c>
      <c r="S24" s="100">
        <f>'ian25'!S24+'feb25'!S24+'mar25'!S24+'apr25'!S24+'mai25'!S24+'iun25'!S24+'iul25'!S24+'aug25'!S24+sept25!S24</f>
        <v>0</v>
      </c>
      <c r="T24" s="100">
        <f>'ian25'!T24+'feb25'!T24+'mar25'!T24+'apr25'!T24+'mai25'!T24+'iun25'!T24+'iul25'!T24+'aug25'!T24+sept25!T24</f>
        <v>0</v>
      </c>
      <c r="U24" s="100">
        <f>'ian25'!U24+'feb25'!U24+'mar25'!U24+'apr25'!U24+'mai25'!U24+'iun25'!U24+'iul25'!U24+'aug25'!U24+sept25!U24</f>
        <v>0</v>
      </c>
      <c r="V24" s="100">
        <f>'ian25'!V24+'feb25'!V24+'mar25'!V24+'apr25'!V24+'mai25'!V24+'iun25'!V24+'iul25'!V24+'aug25'!V24+sept25!V24</f>
        <v>0</v>
      </c>
      <c r="W24" s="100">
        <f>'ian25'!W24+'feb25'!W24+'mar25'!W24+'apr25'!W24+'mai25'!W24+'iun25'!W24+'iul25'!W24+'aug25'!W24+sept25!W24</f>
        <v>0</v>
      </c>
      <c r="X24" s="100">
        <f>'ian25'!X24+'feb25'!X24+'mar25'!X24+'apr25'!X24+'mai25'!X24+'iun25'!X24+'iul25'!X24+'aug25'!X24+sept25!X24</f>
        <v>0</v>
      </c>
      <c r="Y24" s="100">
        <f>'ian25'!Y24+'feb25'!Y24+'mar25'!Y24+'apr25'!Y24+'mai25'!Y24+'iun25'!Y24+'iul25'!Y24+'aug25'!Y24+sept25!Y24</f>
        <v>0</v>
      </c>
      <c r="Z24" s="100">
        <f>'ian25'!Z24+'feb25'!Z24+'mar25'!Z24+'apr25'!Z24+'mai25'!Z24+'iun25'!Z24+'iul25'!Z24+'aug25'!Z24+sept25!Z24</f>
        <v>0</v>
      </c>
      <c r="AA24" s="100">
        <f>'ian25'!AA24+'feb25'!AA24+'mar25'!AA24+'apr25'!AA24+'mai25'!AA24+'iun25'!AA24+'iul25'!AA24+'aug25'!AA24+sept25!AA24</f>
        <v>0</v>
      </c>
      <c r="AB24" s="100">
        <f>'ian25'!AB24+'feb25'!AB24+'mar25'!AB24+'apr25'!AB24+'mai25'!AB24+'iun25'!AB24+'iul25'!AB24+'aug25'!AB24+sept25!AB24</f>
        <v>0</v>
      </c>
      <c r="AC24" s="100">
        <f>'ian25'!AC24+'feb25'!AC24+'mar25'!AC24+'apr25'!AC24+'mai25'!AC24+'iun25'!AC24+'iul25'!AC24+'aug25'!AC24+sept25!AC24</f>
        <v>0</v>
      </c>
      <c r="AD24" s="100">
        <f>'ian25'!AD24+'feb25'!AD24+'mar25'!AD24+'apr25'!AD24+'mai25'!AD24+'iun25'!AD24+'iul25'!AD24+'aug25'!AD24+sept25!AD24</f>
        <v>0</v>
      </c>
      <c r="AE24" s="100">
        <f>'ian25'!AE24+'feb25'!AE24+'mar25'!AE24+'apr25'!AE24+'mai25'!AE24+'iun25'!AE24+'iul25'!AE24+'aug25'!AE24+sept25!AE24</f>
        <v>0</v>
      </c>
      <c r="AF24" s="100">
        <f>'ian25'!AF24+'feb25'!AF24+'mar25'!AF24+'apr25'!AF24+'mai25'!AF24+'iun25'!AF24+'iul25'!AF24+'aug25'!AF24+sept25!AF24</f>
        <v>0</v>
      </c>
      <c r="AG24" s="100">
        <f>'ian25'!AG24+'feb25'!AG24+'mar25'!AG24+'apr25'!AG24+'mai25'!AG24+'iun25'!AG24+'iul25'!AG24+'aug25'!AG24+sept25!AG24</f>
        <v>0</v>
      </c>
      <c r="AH24" s="100">
        <f>'ian25'!AH24+'feb25'!AH24+'mar25'!AH24+'apr25'!AH24+'mai25'!AH24+'iun25'!AH24+'iul25'!AH24+'aug25'!AH24+sept25!AH24</f>
        <v>0</v>
      </c>
      <c r="AI24" s="100">
        <f>'ian25'!AI24+'feb25'!AI24+'mar25'!AI24+'apr25'!AI24+'mai25'!AI24+'iun25'!AI24+'iul25'!AI24+'aug25'!AI24+sept25!AI24</f>
        <v>0</v>
      </c>
      <c r="AJ24" s="100">
        <f>'ian25'!AJ24+'feb25'!AJ24+'mar25'!AJ24+'apr25'!AJ24+'mai25'!AJ24+'iun25'!AJ24+'iul25'!AJ24+'aug25'!AJ24+sept25!AJ24</f>
        <v>0</v>
      </c>
      <c r="AK24" s="100">
        <f>'ian25'!AK24+'feb25'!AK24+'mar25'!AK24+'apr25'!AK24+'mai25'!AK24+'iun25'!AK24+'iul25'!AK24+'aug25'!AK24+sept25!AK24</f>
        <v>0</v>
      </c>
      <c r="AL24" s="100">
        <f>'ian25'!AL24+'feb25'!AL24+'mar25'!AL24+'apr25'!AL24+'mai25'!AL24+'iun25'!AL24+'iul25'!AL24+'aug25'!AL24+sept25!AL24</f>
        <v>0</v>
      </c>
      <c r="AM24" s="100">
        <f>'ian25'!AM24+'feb25'!AM24+'mar25'!AM24+'apr25'!AM24+'mai25'!AM24+'iun25'!AM24+'iul25'!AM24+'aug25'!AM24+sept25!AM24</f>
        <v>0</v>
      </c>
      <c r="AN24" s="100">
        <f>'ian25'!AN24+'feb25'!AN24+'mar25'!AN24+'apr25'!AN24+'mai25'!AN24+'iun25'!AN24+'iul25'!AN24+'aug25'!AN24+sept25!AN24</f>
        <v>0</v>
      </c>
      <c r="AO24" s="100">
        <f>'ian25'!AO24+'feb25'!AO24+'mar25'!AO24+'apr25'!AO24+'mai25'!AO24+'iun25'!AO24+'iul25'!AO24+'aug25'!AO24+sept25!AO24</f>
        <v>0</v>
      </c>
      <c r="AP24" s="100">
        <f>'ian25'!AP24+'feb25'!AP24+'mar25'!AP24+'apr25'!AP24+'mai25'!AP24+'iun25'!AP24+'iul25'!AP24+'aug25'!AP24+sept25!AP24</f>
        <v>0</v>
      </c>
      <c r="AQ24" s="100">
        <f>'ian25'!AQ24+'feb25'!AQ24+'mar25'!AQ24+'apr25'!AQ24+'mai25'!AQ24+'iun25'!AQ24+'iul25'!AQ24+'aug25'!AQ24+sept25!AQ24</f>
        <v>0</v>
      </c>
      <c r="AR24" s="100">
        <f>'ian25'!AR24+'feb25'!AR24+'mar25'!AR24+'apr25'!AR24+'mai25'!AR24+'iun25'!AR24+'iul25'!AR24+'aug25'!AR24+sept25!AR24</f>
        <v>0</v>
      </c>
      <c r="AS24" s="100">
        <f>'ian25'!AS24+'feb25'!AS24+'mar25'!AS24+'apr25'!AS24+'mai25'!AS24+'iun25'!AS24+'iul25'!AS24+'aug25'!AS24+sept25!AS24</f>
        <v>0</v>
      </c>
      <c r="AT24" s="146"/>
      <c r="AU24" s="13" t="str">
        <f t="shared" ref="AU24:BK24" si="14">IF(T24+T25=T23," ","GRESEALA")</f>
        <v xml:space="preserve"> </v>
      </c>
      <c r="AV24" s="13" t="str">
        <f t="shared" si="14"/>
        <v xml:space="preserve"> </v>
      </c>
      <c r="AW24" s="13" t="str">
        <f t="shared" si="14"/>
        <v xml:space="preserve"> </v>
      </c>
      <c r="AX24" s="13" t="str">
        <f t="shared" si="14"/>
        <v xml:space="preserve"> </v>
      </c>
      <c r="AY24" s="13" t="str">
        <f t="shared" si="14"/>
        <v xml:space="preserve"> </v>
      </c>
      <c r="AZ24" s="13" t="str">
        <f t="shared" si="14"/>
        <v xml:space="preserve"> </v>
      </c>
      <c r="BA24" s="13" t="str">
        <f t="shared" si="14"/>
        <v xml:space="preserve"> </v>
      </c>
      <c r="BB24" s="13" t="str">
        <f t="shared" si="14"/>
        <v xml:space="preserve"> </v>
      </c>
      <c r="BC24" s="13" t="str">
        <f t="shared" si="14"/>
        <v xml:space="preserve"> </v>
      </c>
      <c r="BD24" s="13" t="str">
        <f t="shared" si="14"/>
        <v xml:space="preserve"> </v>
      </c>
      <c r="BE24" s="13" t="str">
        <f t="shared" si="14"/>
        <v xml:space="preserve"> </v>
      </c>
      <c r="BF24" s="13" t="str">
        <f t="shared" si="14"/>
        <v xml:space="preserve"> </v>
      </c>
      <c r="BG24" s="13" t="str">
        <f t="shared" si="14"/>
        <v xml:space="preserve"> </v>
      </c>
      <c r="BH24" s="13" t="str">
        <f t="shared" si="14"/>
        <v xml:space="preserve"> </v>
      </c>
      <c r="BI24" s="13" t="str">
        <f t="shared" si="14"/>
        <v xml:space="preserve"> </v>
      </c>
      <c r="BJ24" s="13" t="str">
        <f t="shared" si="14"/>
        <v xml:space="preserve"> </v>
      </c>
      <c r="BK24" s="13" t="str">
        <f t="shared" si="14"/>
        <v xml:space="preserve"> </v>
      </c>
    </row>
    <row r="25" spans="2:64" s="24" customFormat="1" ht="40.5" customHeight="1" x14ac:dyDescent="0.45">
      <c r="B25" s="150" t="s">
        <v>68</v>
      </c>
      <c r="C25" s="80" t="s">
        <v>69</v>
      </c>
      <c r="D25" s="130">
        <f t="shared" si="0"/>
        <v>0</v>
      </c>
      <c r="E25" s="100">
        <f>'ian25'!E25+'feb25'!E25+'mar25'!E25+'apr25'!E25+'mai25'!E25+'iun25'!E25+'iul25'!E25+'aug25'!E25+sept25!E25</f>
        <v>0</v>
      </c>
      <c r="F25" s="100">
        <f>'ian25'!F25+'feb25'!F25+'mar25'!F25+'apr25'!F25+'mai25'!F25+'iun25'!F25+'iul25'!F25+'aug25'!F25+sept25!F25</f>
        <v>0</v>
      </c>
      <c r="G25" s="100">
        <f>'ian25'!G25+'feb25'!G25+'mar25'!G25+'apr25'!G25+'mai25'!G25+'iun25'!G25+'iul25'!G25+'aug25'!G25+sept25!G25</f>
        <v>0</v>
      </c>
      <c r="H25" s="100">
        <f>'ian25'!H25+'feb25'!H25+'mar25'!H25+'apr25'!H25+'mai25'!H25+'iun25'!H25+'iul25'!H25+'aug25'!H25+sept25!H25</f>
        <v>0</v>
      </c>
      <c r="I25" s="100">
        <f>'ian25'!I25+'feb25'!I25+'mar25'!I25+'apr25'!I25+'mai25'!I25+'iun25'!I25+'iul25'!I25+'aug25'!I25+sept25!I25</f>
        <v>0</v>
      </c>
      <c r="J25" s="100">
        <f>'ian25'!J25+'feb25'!J25+'mar25'!J25+'apr25'!J25+'mai25'!J25+'iun25'!J25+'iul25'!J25+'aug25'!J25+sept25!J25</f>
        <v>0</v>
      </c>
      <c r="K25" s="100">
        <f>'ian25'!K25+'feb25'!K25+'mar25'!K25+'apr25'!K25+'mai25'!K25+'iun25'!K25+'iul25'!K25+'aug25'!K25+sept25!K25</f>
        <v>0</v>
      </c>
      <c r="L25" s="100">
        <f>'ian25'!L25+'feb25'!L25+'mar25'!L25+'apr25'!L25+'mai25'!L25+'iun25'!L25+'iul25'!L25+'aug25'!L25+sept25!L25</f>
        <v>0</v>
      </c>
      <c r="M25" s="100">
        <f>'ian25'!M25+'feb25'!M25+'mar25'!M25+'apr25'!M25+'mai25'!M25+'iun25'!M25+'iul25'!M25+'aug25'!M25+sept25!M25</f>
        <v>0</v>
      </c>
      <c r="N25" s="100">
        <f>'ian25'!N25+'feb25'!N25+'mar25'!N25+'apr25'!N25+'mai25'!N25+'iun25'!N25+'iul25'!N25+'aug25'!N25+sept25!N25</f>
        <v>0</v>
      </c>
      <c r="O25" s="100">
        <f>'ian25'!O25+'feb25'!O25+'mar25'!O25+'apr25'!O25+'mai25'!O25+'iun25'!O25+'iul25'!O25+'aug25'!O25+sept25!O25</f>
        <v>0</v>
      </c>
      <c r="P25" s="100">
        <f>'ian25'!P25+'feb25'!P25+'mar25'!P25+'apr25'!P25+'mai25'!P25+'iun25'!P25+'iul25'!P25+'aug25'!P25+sept25!P25</f>
        <v>0</v>
      </c>
      <c r="Q25" s="100">
        <f>'ian25'!Q25+'feb25'!Q25+'mar25'!Q25+'apr25'!Q25+'mai25'!Q25+'iun25'!Q25+'iul25'!Q25+'aug25'!Q25+sept25!Q25</f>
        <v>0</v>
      </c>
      <c r="R25" s="100">
        <f>'ian25'!R25+'feb25'!R25+'mar25'!R25+'apr25'!R25+'mai25'!R25+'iun25'!R25+'iul25'!R25+'aug25'!R25+sept25!R25</f>
        <v>0</v>
      </c>
      <c r="S25" s="100">
        <f>'ian25'!S25+'feb25'!S25+'mar25'!S25+'apr25'!S25+'mai25'!S25+'iun25'!S25+'iul25'!S25+'aug25'!S25+sept25!S25</f>
        <v>0</v>
      </c>
      <c r="T25" s="100">
        <f>'ian25'!T25+'feb25'!T25+'mar25'!T25+'apr25'!T25+'mai25'!T25+'iun25'!T25+'iul25'!T25+'aug25'!T25+sept25!T25</f>
        <v>0</v>
      </c>
      <c r="U25" s="100">
        <f>'ian25'!U25+'feb25'!U25+'mar25'!U25+'apr25'!U25+'mai25'!U25+'iun25'!U25+'iul25'!U25+'aug25'!U25+sept25!U25</f>
        <v>0</v>
      </c>
      <c r="V25" s="100">
        <f>'ian25'!V25+'feb25'!V25+'mar25'!V25+'apr25'!V25+'mai25'!V25+'iun25'!V25+'iul25'!V25+'aug25'!V25+sept25!V25</f>
        <v>0</v>
      </c>
      <c r="W25" s="100">
        <f>'ian25'!W25+'feb25'!W25+'mar25'!W25+'apr25'!W25+'mai25'!W25+'iun25'!W25+'iul25'!W25+'aug25'!W25+sept25!W25</f>
        <v>0</v>
      </c>
      <c r="X25" s="100">
        <f>'ian25'!X25+'feb25'!X25+'mar25'!X25+'apr25'!X25+'mai25'!X25+'iun25'!X25+'iul25'!X25+'aug25'!X25+sept25!X25</f>
        <v>0</v>
      </c>
      <c r="Y25" s="100">
        <f>'ian25'!Y25+'feb25'!Y25+'mar25'!Y25+'apr25'!Y25+'mai25'!Y25+'iun25'!Y25+'iul25'!Y25+'aug25'!Y25+sept25!Y25</f>
        <v>0</v>
      </c>
      <c r="Z25" s="100">
        <f>'ian25'!Z25+'feb25'!Z25+'mar25'!Z25+'apr25'!Z25+'mai25'!Z25+'iun25'!Z25+'iul25'!Z25+'aug25'!Z25+sept25!Z25</f>
        <v>0</v>
      </c>
      <c r="AA25" s="100">
        <f>'ian25'!AA25+'feb25'!AA25+'mar25'!AA25+'apr25'!AA25+'mai25'!AA25+'iun25'!AA25+'iul25'!AA25+'aug25'!AA25+sept25!AA25</f>
        <v>0</v>
      </c>
      <c r="AB25" s="100">
        <f>'ian25'!AB25+'feb25'!AB25+'mar25'!AB25+'apr25'!AB25+'mai25'!AB25+'iun25'!AB25+'iul25'!AB25+'aug25'!AB25+sept25!AB25</f>
        <v>0</v>
      </c>
      <c r="AC25" s="100">
        <f>'ian25'!AC25+'feb25'!AC25+'mar25'!AC25+'apr25'!AC25+'mai25'!AC25+'iun25'!AC25+'iul25'!AC25+'aug25'!AC25+sept25!AC25</f>
        <v>0</v>
      </c>
      <c r="AD25" s="100">
        <f>'ian25'!AD25+'feb25'!AD25+'mar25'!AD25+'apr25'!AD25+'mai25'!AD25+'iun25'!AD25+'iul25'!AD25+'aug25'!AD25+sept25!AD25</f>
        <v>0</v>
      </c>
      <c r="AE25" s="100">
        <f>'ian25'!AE25+'feb25'!AE25+'mar25'!AE25+'apr25'!AE25+'mai25'!AE25+'iun25'!AE25+'iul25'!AE25+'aug25'!AE25+sept25!AE25</f>
        <v>0</v>
      </c>
      <c r="AF25" s="100">
        <f>'ian25'!AF25+'feb25'!AF25+'mar25'!AF25+'apr25'!AF25+'mai25'!AF25+'iun25'!AF25+'iul25'!AF25+'aug25'!AF25+sept25!AF25</f>
        <v>0</v>
      </c>
      <c r="AG25" s="100">
        <f>'ian25'!AG25+'feb25'!AG25+'mar25'!AG25+'apr25'!AG25+'mai25'!AG25+'iun25'!AG25+'iul25'!AG25+'aug25'!AG25+sept25!AG25</f>
        <v>0</v>
      </c>
      <c r="AH25" s="100">
        <f>'ian25'!AH25+'feb25'!AH25+'mar25'!AH25+'apr25'!AH25+'mai25'!AH25+'iun25'!AH25+'iul25'!AH25+'aug25'!AH25+sept25!AH25</f>
        <v>0</v>
      </c>
      <c r="AI25" s="100">
        <f>'ian25'!AI25+'feb25'!AI25+'mar25'!AI25+'apr25'!AI25+'mai25'!AI25+'iun25'!AI25+'iul25'!AI25+'aug25'!AI25+sept25!AI25</f>
        <v>0</v>
      </c>
      <c r="AJ25" s="100">
        <f>'ian25'!AJ25+'feb25'!AJ25+'mar25'!AJ25+'apr25'!AJ25+'mai25'!AJ25+'iun25'!AJ25+'iul25'!AJ25+'aug25'!AJ25+sept25!AJ25</f>
        <v>0</v>
      </c>
      <c r="AK25" s="100">
        <f>'ian25'!AK25+'feb25'!AK25+'mar25'!AK25+'apr25'!AK25+'mai25'!AK25+'iun25'!AK25+'iul25'!AK25+'aug25'!AK25+sept25!AK25</f>
        <v>0</v>
      </c>
      <c r="AL25" s="100">
        <f>'ian25'!AL25+'feb25'!AL25+'mar25'!AL25+'apr25'!AL25+'mai25'!AL25+'iun25'!AL25+'iul25'!AL25+'aug25'!AL25+sept25!AL25</f>
        <v>0</v>
      </c>
      <c r="AM25" s="100">
        <f>'ian25'!AM25+'feb25'!AM25+'mar25'!AM25+'apr25'!AM25+'mai25'!AM25+'iun25'!AM25+'iul25'!AM25+'aug25'!AM25+sept25!AM25</f>
        <v>0</v>
      </c>
      <c r="AN25" s="100">
        <f>'ian25'!AN25+'feb25'!AN25+'mar25'!AN25+'apr25'!AN25+'mai25'!AN25+'iun25'!AN25+'iul25'!AN25+'aug25'!AN25+sept25!AN25</f>
        <v>0</v>
      </c>
      <c r="AO25" s="100">
        <f>'ian25'!AO25+'feb25'!AO25+'mar25'!AO25+'apr25'!AO25+'mai25'!AO25+'iun25'!AO25+'iul25'!AO25+'aug25'!AO25+sept25!AO25</f>
        <v>0</v>
      </c>
      <c r="AP25" s="100">
        <f>'ian25'!AP25+'feb25'!AP25+'mar25'!AP25+'apr25'!AP25+'mai25'!AP25+'iun25'!AP25+'iul25'!AP25+'aug25'!AP25+sept25!AP25</f>
        <v>0</v>
      </c>
      <c r="AQ25" s="100">
        <f>'ian25'!AQ25+'feb25'!AQ25+'mar25'!AQ25+'apr25'!AQ25+'mai25'!AQ25+'iun25'!AQ25+'iul25'!AQ25+'aug25'!AQ25+sept25!AQ25</f>
        <v>0</v>
      </c>
      <c r="AR25" s="100">
        <f>'ian25'!AR25+'feb25'!AR25+'mar25'!AR25+'apr25'!AR25+'mai25'!AR25+'iun25'!AR25+'iul25'!AR25+'aug25'!AR25+sept25!AR25</f>
        <v>0</v>
      </c>
      <c r="AS25" s="100">
        <f>'ian25'!AS25+'feb25'!AS25+'mar25'!AS25+'apr25'!AS25+'mai25'!AS25+'iun25'!AS25+'iul25'!AS25+'aug25'!AS25+sept25!AS25</f>
        <v>0</v>
      </c>
      <c r="AT25" s="146"/>
      <c r="AU25" s="13" t="str">
        <f>IF(AK24+AK25=AK23," ","GRESEALA")</f>
        <v xml:space="preserve"> </v>
      </c>
      <c r="AV25" s="13" t="str">
        <f>IF(AL24+AL25=AL23," ","GRESEALA")</f>
        <v xml:space="preserve"> </v>
      </c>
      <c r="AW25" s="13" t="str">
        <f>IF(AR24+AR25=AR23," ","GRESEALA")</f>
        <v xml:space="preserve"> </v>
      </c>
      <c r="AX25" s="13" t="str">
        <f>IF(AS24+AS25=AS23," ","GRESEALA")</f>
        <v xml:space="preserve"> </v>
      </c>
      <c r="AY25" s="13" t="str">
        <f>IF(E23+F23=D23," ","GRESEALA")</f>
        <v xml:space="preserve"> </v>
      </c>
      <c r="AZ25" s="13" t="str">
        <f>IF(G23+K23+I23+L23+M23=D23," ","GRESEALA")</f>
        <v xml:space="preserve"> </v>
      </c>
      <c r="BA25" s="13" t="str">
        <f>IF(O23+P23=D23," ","GRESEALA")</f>
        <v xml:space="preserve"> </v>
      </c>
      <c r="BB25" s="13" t="str">
        <f>IF(Q23+S23+T23+U23+V23+W23=D23," ","GRESEALA")</f>
        <v xml:space="preserve"> </v>
      </c>
      <c r="BC25" s="13" t="str">
        <f>IF(X23+Y23+Z23=D23," ","GRESEALA")</f>
        <v xml:space="preserve"> </v>
      </c>
      <c r="BD25" s="13" t="str">
        <f>IF(AA23+AC23+AE23+AF23+AG23+AH23+AI23+AJ23+AK23+AL23+AM23+AN23+AO23+AP23+AQ23+AR23+AS23&gt;=D23," ","GRESEALA")</f>
        <v xml:space="preserve"> </v>
      </c>
      <c r="BE25" s="13" t="str">
        <f>IF(AS23&lt;=D23," ","GRESEALA")</f>
        <v xml:space="preserve"> </v>
      </c>
      <c r="BF25" s="13" t="str">
        <f>IF(H23&lt;=G23," ","GRESEALA")</f>
        <v xml:space="preserve"> </v>
      </c>
      <c r="BG25" s="13" t="str">
        <f>IF(E27+E28=E26," ","GRESEALA")</f>
        <v xml:space="preserve"> </v>
      </c>
      <c r="BH25" s="13" t="str">
        <f>IF(F27+F28=F26," ","GRESEALA")</f>
        <v xml:space="preserve"> </v>
      </c>
      <c r="BI25" s="13" t="str">
        <f>IF(G27+G28=G26," ","GRESEALA")</f>
        <v xml:space="preserve"> </v>
      </c>
      <c r="BJ25" s="13" t="str">
        <f>IF(H27+H28=H26," ","GRESEALA")</f>
        <v xml:space="preserve"> </v>
      </c>
      <c r="BK25" s="13" t="str">
        <f>IF(K27+K28=K26," ","GRESEALA")</f>
        <v xml:space="preserve"> </v>
      </c>
    </row>
    <row r="26" spans="2:64" s="24" customFormat="1" ht="57" customHeight="1" x14ac:dyDescent="0.45">
      <c r="B26" s="147" t="s">
        <v>70</v>
      </c>
      <c r="C26" s="79" t="s">
        <v>71</v>
      </c>
      <c r="D26" s="128">
        <f t="shared" si="0"/>
        <v>0</v>
      </c>
      <c r="E26" s="100">
        <f>'ian25'!E26+'feb25'!E26+'mar25'!E26+'apr25'!E26+'mai25'!E26+'iun25'!E26+'iul25'!E26+'aug25'!E26+sept25!E26</f>
        <v>0</v>
      </c>
      <c r="F26" s="100">
        <f>'ian25'!F26+'feb25'!F26+'mar25'!F26+'apr25'!F26+'mai25'!F26+'iun25'!F26+'iul25'!F26+'aug25'!F26+sept25!F26</f>
        <v>0</v>
      </c>
      <c r="G26" s="100">
        <f>'ian25'!G26+'feb25'!G26+'mar25'!G26+'apr25'!G26+'mai25'!G26+'iun25'!G26+'iul25'!G26+'aug25'!G26+sept25!G26</f>
        <v>0</v>
      </c>
      <c r="H26" s="100">
        <f>'ian25'!H26+'feb25'!H26+'mar25'!H26+'apr25'!H26+'mai25'!H26+'iun25'!H26+'iul25'!H26+'aug25'!H26+sept25!H26</f>
        <v>0</v>
      </c>
      <c r="I26" s="100">
        <f>'ian25'!I26+'feb25'!I26+'mar25'!I26+'apr25'!I26+'mai25'!I26+'iun25'!I26+'iul25'!I26+'aug25'!I26+sept25!I26</f>
        <v>0</v>
      </c>
      <c r="J26" s="100">
        <f>'ian25'!J26+'feb25'!J26+'mar25'!J26+'apr25'!J26+'mai25'!J26+'iun25'!J26+'iul25'!J26+'aug25'!J26+sept25!J26</f>
        <v>0</v>
      </c>
      <c r="K26" s="100">
        <f>'ian25'!K26+'feb25'!K26+'mar25'!K26+'apr25'!K26+'mai25'!K26+'iun25'!K26+'iul25'!K26+'aug25'!K26+sept25!K26</f>
        <v>0</v>
      </c>
      <c r="L26" s="100">
        <f>'ian25'!L26+'feb25'!L26+'mar25'!L26+'apr25'!L26+'mai25'!L26+'iun25'!L26+'iul25'!L26+'aug25'!L26+sept25!L26</f>
        <v>0</v>
      </c>
      <c r="M26" s="100">
        <f>'ian25'!M26+'feb25'!M26+'mar25'!M26+'apr25'!M26+'mai25'!M26+'iun25'!M26+'iul25'!M26+'aug25'!M26+sept25!M26</f>
        <v>0</v>
      </c>
      <c r="N26" s="100">
        <f>'ian25'!N26+'feb25'!N26+'mar25'!N26+'apr25'!N26+'mai25'!N26+'iun25'!N26+'iul25'!N26+'aug25'!N26+sept25!N26</f>
        <v>0</v>
      </c>
      <c r="O26" s="100">
        <f>'ian25'!O26+'feb25'!O26+'mar25'!O26+'apr25'!O26+'mai25'!O26+'iun25'!O26+'iul25'!O26+'aug25'!O26+sept25!O26</f>
        <v>0</v>
      </c>
      <c r="P26" s="100">
        <f>'ian25'!P26+'feb25'!P26+'mar25'!P26+'apr25'!P26+'mai25'!P26+'iun25'!P26+'iul25'!P26+'aug25'!P26+sept25!P26</f>
        <v>0</v>
      </c>
      <c r="Q26" s="100">
        <f>'ian25'!Q26+'feb25'!Q26+'mar25'!Q26+'apr25'!Q26+'mai25'!Q26+'iun25'!Q26+'iul25'!Q26+'aug25'!Q26+sept25!Q26</f>
        <v>0</v>
      </c>
      <c r="R26" s="100">
        <f>'ian25'!R26+'feb25'!R26+'mar25'!R26+'apr25'!R26+'mai25'!R26+'iun25'!R26+'iul25'!R26+'aug25'!R26+sept25!R26</f>
        <v>0</v>
      </c>
      <c r="S26" s="100">
        <f>'ian25'!S26+'feb25'!S26+'mar25'!S26+'apr25'!S26+'mai25'!S26+'iun25'!S26+'iul25'!S26+'aug25'!S26+sept25!S26</f>
        <v>0</v>
      </c>
      <c r="T26" s="100">
        <f>'ian25'!T26+'feb25'!T26+'mar25'!T26+'apr25'!T26+'mai25'!T26+'iun25'!T26+'iul25'!T26+'aug25'!T26+sept25!T26</f>
        <v>0</v>
      </c>
      <c r="U26" s="100">
        <f>'ian25'!U26+'feb25'!U26+'mar25'!U26+'apr25'!U26+'mai25'!U26+'iun25'!U26+'iul25'!U26+'aug25'!U26+sept25!U26</f>
        <v>0</v>
      </c>
      <c r="V26" s="100">
        <f>'ian25'!V26+'feb25'!V26+'mar25'!V26+'apr25'!V26+'mai25'!V26+'iun25'!V26+'iul25'!V26+'aug25'!V26+sept25!V26</f>
        <v>0</v>
      </c>
      <c r="W26" s="100">
        <f>'ian25'!W26+'feb25'!W26+'mar25'!W26+'apr25'!W26+'mai25'!W26+'iun25'!W26+'iul25'!W26+'aug25'!W26+sept25!W26</f>
        <v>0</v>
      </c>
      <c r="X26" s="100">
        <f>'ian25'!X26+'feb25'!X26+'mar25'!X26+'apr25'!X26+'mai25'!X26+'iun25'!X26+'iul25'!X26+'aug25'!X26+sept25!X26</f>
        <v>0</v>
      </c>
      <c r="Y26" s="100">
        <f>'ian25'!Y26+'feb25'!Y26+'mar25'!Y26+'apr25'!Y26+'mai25'!Y26+'iun25'!Y26+'iul25'!Y26+'aug25'!Y26+sept25!Y26</f>
        <v>0</v>
      </c>
      <c r="Z26" s="100">
        <f>'ian25'!Z26+'feb25'!Z26+'mar25'!Z26+'apr25'!Z26+'mai25'!Z26+'iun25'!Z26+'iul25'!Z26+'aug25'!Z26+sept25!Z26</f>
        <v>0</v>
      </c>
      <c r="AA26" s="100">
        <f>'ian25'!AA26+'feb25'!AA26+'mar25'!AA26+'apr25'!AA26+'mai25'!AA26+'iun25'!AA26+'iul25'!AA26+'aug25'!AA26+sept25!AA26</f>
        <v>0</v>
      </c>
      <c r="AB26" s="100">
        <f>'ian25'!AB26+'feb25'!AB26+'mar25'!AB26+'apr25'!AB26+'mai25'!AB26+'iun25'!AB26+'iul25'!AB26+'aug25'!AB26+sept25!AB26</f>
        <v>0</v>
      </c>
      <c r="AC26" s="100">
        <f>'ian25'!AC26+'feb25'!AC26+'mar25'!AC26+'apr25'!AC26+'mai25'!AC26+'iun25'!AC26+'iul25'!AC26+'aug25'!AC26+sept25!AC26</f>
        <v>0</v>
      </c>
      <c r="AD26" s="100">
        <f>'ian25'!AD26+'feb25'!AD26+'mar25'!AD26+'apr25'!AD26+'mai25'!AD26+'iun25'!AD26+'iul25'!AD26+'aug25'!AD26+sept25!AD26</f>
        <v>0</v>
      </c>
      <c r="AE26" s="100">
        <f>'ian25'!AE26+'feb25'!AE26+'mar25'!AE26+'apr25'!AE26+'mai25'!AE26+'iun25'!AE26+'iul25'!AE26+'aug25'!AE26+sept25!AE26</f>
        <v>0</v>
      </c>
      <c r="AF26" s="100">
        <f>'ian25'!AF26+'feb25'!AF26+'mar25'!AF26+'apr25'!AF26+'mai25'!AF26+'iun25'!AF26+'iul25'!AF26+'aug25'!AF26+sept25!AF26</f>
        <v>0</v>
      </c>
      <c r="AG26" s="100">
        <f>'ian25'!AG26+'feb25'!AG26+'mar25'!AG26+'apr25'!AG26+'mai25'!AG26+'iun25'!AG26+'iul25'!AG26+'aug25'!AG26+sept25!AG26</f>
        <v>0</v>
      </c>
      <c r="AH26" s="100">
        <f>'ian25'!AH26+'feb25'!AH26+'mar25'!AH26+'apr25'!AH26+'mai25'!AH26+'iun25'!AH26+'iul25'!AH26+'aug25'!AH26+sept25!AH26</f>
        <v>0</v>
      </c>
      <c r="AI26" s="100">
        <f>'ian25'!AI26+'feb25'!AI26+'mar25'!AI26+'apr25'!AI26+'mai25'!AI26+'iun25'!AI26+'iul25'!AI26+'aug25'!AI26+sept25!AI26</f>
        <v>0</v>
      </c>
      <c r="AJ26" s="100">
        <f>'ian25'!AJ26+'feb25'!AJ26+'mar25'!AJ26+'apr25'!AJ26+'mai25'!AJ26+'iun25'!AJ26+'iul25'!AJ26+'aug25'!AJ26+sept25!AJ26</f>
        <v>0</v>
      </c>
      <c r="AK26" s="100">
        <f>'ian25'!AK26+'feb25'!AK26+'mar25'!AK26+'apr25'!AK26+'mai25'!AK26+'iun25'!AK26+'iul25'!AK26+'aug25'!AK26+sept25!AK26</f>
        <v>0</v>
      </c>
      <c r="AL26" s="100">
        <f>'ian25'!AL26+'feb25'!AL26+'mar25'!AL26+'apr25'!AL26+'mai25'!AL26+'iun25'!AL26+'iul25'!AL26+'aug25'!AL26+sept25!AL26</f>
        <v>0</v>
      </c>
      <c r="AM26" s="100">
        <f>'ian25'!AM26+'feb25'!AM26+'mar25'!AM26+'apr25'!AM26+'mai25'!AM26+'iun25'!AM26+'iul25'!AM26+'aug25'!AM26+sept25!AM26</f>
        <v>0</v>
      </c>
      <c r="AN26" s="100">
        <f>'ian25'!AN26+'feb25'!AN26+'mar25'!AN26+'apr25'!AN26+'mai25'!AN26+'iun25'!AN26+'iul25'!AN26+'aug25'!AN26+sept25!AN26</f>
        <v>0</v>
      </c>
      <c r="AO26" s="100">
        <f>'ian25'!AO26+'feb25'!AO26+'mar25'!AO26+'apr25'!AO26+'mai25'!AO26+'iun25'!AO26+'iul25'!AO26+'aug25'!AO26+sept25!AO26</f>
        <v>0</v>
      </c>
      <c r="AP26" s="100">
        <f>'ian25'!AP26+'feb25'!AP26+'mar25'!AP26+'apr25'!AP26+'mai25'!AP26+'iun25'!AP26+'iul25'!AP26+'aug25'!AP26+sept25!AP26</f>
        <v>0</v>
      </c>
      <c r="AQ26" s="100">
        <f>'ian25'!AQ26+'feb25'!AQ26+'mar25'!AQ26+'apr25'!AQ26+'mai25'!AQ26+'iun25'!AQ26+'iul25'!AQ26+'aug25'!AQ26+sept25!AQ26</f>
        <v>0</v>
      </c>
      <c r="AR26" s="100">
        <f>'ian25'!AR26+'feb25'!AR26+'mar25'!AR26+'apr25'!AR26+'mai25'!AR26+'iun25'!AR26+'iul25'!AR26+'aug25'!AR26+sept25!AR26</f>
        <v>0</v>
      </c>
      <c r="AS26" s="100">
        <f>'ian25'!AS26+'feb25'!AS26+'mar25'!AS26+'apr25'!AS26+'mai25'!AS26+'iun25'!AS26+'iul25'!AS26+'aug25'!AS26+sept25!AS26</f>
        <v>0</v>
      </c>
      <c r="AT26" s="146"/>
      <c r="AU26" s="13" t="str">
        <f t="shared" ref="AU26:AZ26" si="15">IF(L27+L28=L26," ","GRESEALA")</f>
        <v xml:space="preserve"> </v>
      </c>
      <c r="AV26" s="13" t="str">
        <f t="shared" si="15"/>
        <v xml:space="preserve"> </v>
      </c>
      <c r="AW26" s="13" t="str">
        <f t="shared" si="15"/>
        <v xml:space="preserve"> </v>
      </c>
      <c r="AX26" s="13" t="str">
        <f t="shared" si="15"/>
        <v xml:space="preserve"> </v>
      </c>
      <c r="AY26" s="13" t="str">
        <f t="shared" si="15"/>
        <v xml:space="preserve"> </v>
      </c>
      <c r="AZ26" s="13" t="str">
        <f t="shared" si="15"/>
        <v xml:space="preserve"> </v>
      </c>
      <c r="BA26" s="13" t="str">
        <f t="shared" ref="BA26:BK26" si="16">IF(S27+S28=S26," ","GRESEALA")</f>
        <v xml:space="preserve"> </v>
      </c>
      <c r="BB26" s="13" t="str">
        <f t="shared" si="16"/>
        <v xml:space="preserve"> </v>
      </c>
      <c r="BC26" s="13" t="str">
        <f t="shared" si="16"/>
        <v xml:space="preserve"> </v>
      </c>
      <c r="BD26" s="13" t="str">
        <f t="shared" si="16"/>
        <v xml:space="preserve"> </v>
      </c>
      <c r="BE26" s="13" t="str">
        <f t="shared" si="16"/>
        <v xml:space="preserve"> </v>
      </c>
      <c r="BF26" s="13" t="str">
        <f t="shared" si="16"/>
        <v xml:space="preserve"> </v>
      </c>
      <c r="BG26" s="13" t="str">
        <f t="shared" si="16"/>
        <v xml:space="preserve"> </v>
      </c>
      <c r="BH26" s="13" t="str">
        <f t="shared" si="16"/>
        <v xml:space="preserve"> </v>
      </c>
      <c r="BI26" s="13" t="str">
        <f t="shared" si="16"/>
        <v xml:space="preserve"> </v>
      </c>
      <c r="BJ26" s="13" t="str">
        <f t="shared" si="16"/>
        <v xml:space="preserve"> </v>
      </c>
      <c r="BK26" s="13" t="str">
        <f t="shared" si="16"/>
        <v xml:space="preserve"> </v>
      </c>
    </row>
    <row r="27" spans="2:64" s="24" customFormat="1" ht="37.5" customHeight="1" x14ac:dyDescent="0.45">
      <c r="B27" s="150" t="s">
        <v>72</v>
      </c>
      <c r="C27" s="80" t="s">
        <v>73</v>
      </c>
      <c r="D27" s="132">
        <f t="shared" si="0"/>
        <v>0</v>
      </c>
      <c r="E27" s="100">
        <f>'ian25'!E27+'feb25'!E27+'mar25'!E27+'apr25'!E27+'mai25'!E27+'iun25'!E27+'iul25'!E27+'aug25'!E27+sept25!E27</f>
        <v>0</v>
      </c>
      <c r="F27" s="100">
        <f>'ian25'!F27+'feb25'!F27+'mar25'!F27+'apr25'!F27+'mai25'!F27+'iun25'!F27+'iul25'!F27+'aug25'!F27+sept25!F27</f>
        <v>0</v>
      </c>
      <c r="G27" s="100">
        <f>'ian25'!G27+'feb25'!G27+'mar25'!G27+'apr25'!G27+'mai25'!G27+'iun25'!G27+'iul25'!G27+'aug25'!G27+sept25!G27</f>
        <v>0</v>
      </c>
      <c r="H27" s="100">
        <f>'ian25'!H27+'feb25'!H27+'mar25'!H27+'apr25'!H27+'mai25'!H27+'iun25'!H27+'iul25'!H27+'aug25'!H27+sept25!H27</f>
        <v>0</v>
      </c>
      <c r="I27" s="100">
        <f>'ian25'!I27+'feb25'!I27+'mar25'!I27+'apr25'!I27+'mai25'!I27+'iun25'!I27+'iul25'!I27+'aug25'!I27+sept25!I27</f>
        <v>0</v>
      </c>
      <c r="J27" s="100">
        <f>'ian25'!J27+'feb25'!J27+'mar25'!J27+'apr25'!J27+'mai25'!J27+'iun25'!J27+'iul25'!J27+'aug25'!J27+sept25!J27</f>
        <v>0</v>
      </c>
      <c r="K27" s="100">
        <f>'ian25'!K27+'feb25'!K27+'mar25'!K27+'apr25'!K27+'mai25'!K27+'iun25'!K27+'iul25'!K27+'aug25'!K27+sept25!K27</f>
        <v>0</v>
      </c>
      <c r="L27" s="100">
        <f>'ian25'!L27+'feb25'!L27+'mar25'!L27+'apr25'!L27+'mai25'!L27+'iun25'!L27+'iul25'!L27+'aug25'!L27+sept25!L27</f>
        <v>0</v>
      </c>
      <c r="M27" s="100">
        <f>'ian25'!M27+'feb25'!M27+'mar25'!M27+'apr25'!M27+'mai25'!M27+'iun25'!M27+'iul25'!M27+'aug25'!M27+sept25!M27</f>
        <v>0</v>
      </c>
      <c r="N27" s="100">
        <f>'ian25'!N27+'feb25'!N27+'mar25'!N27+'apr25'!N27+'mai25'!N27+'iun25'!N27+'iul25'!N27+'aug25'!N27+sept25!N27</f>
        <v>0</v>
      </c>
      <c r="O27" s="100">
        <f>'ian25'!O27+'feb25'!O27+'mar25'!O27+'apr25'!O27+'mai25'!O27+'iun25'!O27+'iul25'!O27+'aug25'!O27+sept25!O27</f>
        <v>0</v>
      </c>
      <c r="P27" s="100">
        <f>'ian25'!P27+'feb25'!P27+'mar25'!P27+'apr25'!P27+'mai25'!P27+'iun25'!P27+'iul25'!P27+'aug25'!P27+sept25!P27</f>
        <v>0</v>
      </c>
      <c r="Q27" s="100">
        <f>'ian25'!Q27+'feb25'!Q27+'mar25'!Q27+'apr25'!Q27+'mai25'!Q27+'iun25'!Q27+'iul25'!Q27+'aug25'!Q27+sept25!Q27</f>
        <v>0</v>
      </c>
      <c r="R27" s="100">
        <f>'ian25'!R27+'feb25'!R27+'mar25'!R27+'apr25'!R27+'mai25'!R27+'iun25'!R27+'iul25'!R27+'aug25'!R27+sept25!R27</f>
        <v>0</v>
      </c>
      <c r="S27" s="100">
        <f>'ian25'!S27+'feb25'!S27+'mar25'!S27+'apr25'!S27+'mai25'!S27+'iun25'!S27+'iul25'!S27+'aug25'!S27+sept25!S27</f>
        <v>0</v>
      </c>
      <c r="T27" s="100">
        <f>'ian25'!T27+'feb25'!T27+'mar25'!T27+'apr25'!T27+'mai25'!T27+'iun25'!T27+'iul25'!T27+'aug25'!T27+sept25!T27</f>
        <v>0</v>
      </c>
      <c r="U27" s="100">
        <f>'ian25'!U27+'feb25'!U27+'mar25'!U27+'apr25'!U27+'mai25'!U27+'iun25'!U27+'iul25'!U27+'aug25'!U27+sept25!U27</f>
        <v>0</v>
      </c>
      <c r="V27" s="100">
        <f>'ian25'!V27+'feb25'!V27+'mar25'!V27+'apr25'!V27+'mai25'!V27+'iun25'!V27+'iul25'!V27+'aug25'!V27+sept25!V27</f>
        <v>0</v>
      </c>
      <c r="W27" s="100">
        <f>'ian25'!W27+'feb25'!W27+'mar25'!W27+'apr25'!W27+'mai25'!W27+'iun25'!W27+'iul25'!W27+'aug25'!W27+sept25!W27</f>
        <v>0</v>
      </c>
      <c r="X27" s="100">
        <f>'ian25'!X27+'feb25'!X27+'mar25'!X27+'apr25'!X27+'mai25'!X27+'iun25'!X27+'iul25'!X27+'aug25'!X27+sept25!X27</f>
        <v>0</v>
      </c>
      <c r="Y27" s="100">
        <f>'ian25'!Y27+'feb25'!Y27+'mar25'!Y27+'apr25'!Y27+'mai25'!Y27+'iun25'!Y27+'iul25'!Y27+'aug25'!Y27+sept25!Y27</f>
        <v>0</v>
      </c>
      <c r="Z27" s="100">
        <f>'ian25'!Z27+'feb25'!Z27+'mar25'!Z27+'apr25'!Z27+'mai25'!Z27+'iun25'!Z27+'iul25'!Z27+'aug25'!Z27+sept25!Z27</f>
        <v>0</v>
      </c>
      <c r="AA27" s="100">
        <f>'ian25'!AA27+'feb25'!AA27+'mar25'!AA27+'apr25'!AA27+'mai25'!AA27+'iun25'!AA27+'iul25'!AA27+'aug25'!AA27+sept25!AA27</f>
        <v>0</v>
      </c>
      <c r="AB27" s="100">
        <f>'ian25'!AB27+'feb25'!AB27+'mar25'!AB27+'apr25'!AB27+'mai25'!AB27+'iun25'!AB27+'iul25'!AB27+'aug25'!AB27+sept25!AB27</f>
        <v>0</v>
      </c>
      <c r="AC27" s="100">
        <f>'ian25'!AC27+'feb25'!AC27+'mar25'!AC27+'apr25'!AC27+'mai25'!AC27+'iun25'!AC27+'iul25'!AC27+'aug25'!AC27+sept25!AC27</f>
        <v>0</v>
      </c>
      <c r="AD27" s="100">
        <f>'ian25'!AD27+'feb25'!AD27+'mar25'!AD27+'apr25'!AD27+'mai25'!AD27+'iun25'!AD27+'iul25'!AD27+'aug25'!AD27+sept25!AD27</f>
        <v>0</v>
      </c>
      <c r="AE27" s="100">
        <f>'ian25'!AE27+'feb25'!AE27+'mar25'!AE27+'apr25'!AE27+'mai25'!AE27+'iun25'!AE27+'iul25'!AE27+'aug25'!AE27+sept25!AE27</f>
        <v>0</v>
      </c>
      <c r="AF27" s="100">
        <f>'ian25'!AF27+'feb25'!AF27+'mar25'!AF27+'apr25'!AF27+'mai25'!AF27+'iun25'!AF27+'iul25'!AF27+'aug25'!AF27+sept25!AF27</f>
        <v>0</v>
      </c>
      <c r="AG27" s="100">
        <f>'ian25'!AG27+'feb25'!AG27+'mar25'!AG27+'apr25'!AG27+'mai25'!AG27+'iun25'!AG27+'iul25'!AG27+'aug25'!AG27+sept25!AG27</f>
        <v>0</v>
      </c>
      <c r="AH27" s="100">
        <f>'ian25'!AH27+'feb25'!AH27+'mar25'!AH27+'apr25'!AH27+'mai25'!AH27+'iun25'!AH27+'iul25'!AH27+'aug25'!AH27+sept25!AH27</f>
        <v>0</v>
      </c>
      <c r="AI27" s="100">
        <f>'ian25'!AI27+'feb25'!AI27+'mar25'!AI27+'apr25'!AI27+'mai25'!AI27+'iun25'!AI27+'iul25'!AI27+'aug25'!AI27+sept25!AI27</f>
        <v>0</v>
      </c>
      <c r="AJ27" s="100">
        <f>'ian25'!AJ27+'feb25'!AJ27+'mar25'!AJ27+'apr25'!AJ27+'mai25'!AJ27+'iun25'!AJ27+'iul25'!AJ27+'aug25'!AJ27+sept25!AJ27</f>
        <v>0</v>
      </c>
      <c r="AK27" s="100">
        <f>'ian25'!AK27+'feb25'!AK27+'mar25'!AK27+'apr25'!AK27+'mai25'!AK27+'iun25'!AK27+'iul25'!AK27+'aug25'!AK27+sept25!AK27</f>
        <v>0</v>
      </c>
      <c r="AL27" s="100">
        <f>'ian25'!AL27+'feb25'!AL27+'mar25'!AL27+'apr25'!AL27+'mai25'!AL27+'iun25'!AL27+'iul25'!AL27+'aug25'!AL27+sept25!AL27</f>
        <v>0</v>
      </c>
      <c r="AM27" s="100">
        <f>'ian25'!AM27+'feb25'!AM27+'mar25'!AM27+'apr25'!AM27+'mai25'!AM27+'iun25'!AM27+'iul25'!AM27+'aug25'!AM27+sept25!AM27</f>
        <v>0</v>
      </c>
      <c r="AN27" s="100">
        <f>'ian25'!AN27+'feb25'!AN27+'mar25'!AN27+'apr25'!AN27+'mai25'!AN27+'iun25'!AN27+'iul25'!AN27+'aug25'!AN27+sept25!AN27</f>
        <v>0</v>
      </c>
      <c r="AO27" s="100">
        <f>'ian25'!AO27+'feb25'!AO27+'mar25'!AO27+'apr25'!AO27+'mai25'!AO27+'iun25'!AO27+'iul25'!AO27+'aug25'!AO27+sept25!AO27</f>
        <v>0</v>
      </c>
      <c r="AP27" s="100">
        <f>'ian25'!AP27+'feb25'!AP27+'mar25'!AP27+'apr25'!AP27+'mai25'!AP27+'iun25'!AP27+'iul25'!AP27+'aug25'!AP27+sept25!AP27</f>
        <v>0</v>
      </c>
      <c r="AQ27" s="100">
        <f>'ian25'!AQ27+'feb25'!AQ27+'mar25'!AQ27+'apr25'!AQ27+'mai25'!AQ27+'iun25'!AQ27+'iul25'!AQ27+'aug25'!AQ27+sept25!AQ27</f>
        <v>0</v>
      </c>
      <c r="AR27" s="100">
        <f>'ian25'!AR27+'feb25'!AR27+'mar25'!AR27+'apr25'!AR27+'mai25'!AR27+'iun25'!AR27+'iul25'!AR27+'aug25'!AR27+sept25!AR27</f>
        <v>0</v>
      </c>
      <c r="AS27" s="100">
        <f>'ian25'!AS27+'feb25'!AS27+'mar25'!AS27+'apr25'!AS27+'mai25'!AS27+'iun25'!AS27+'iul25'!AS27+'aug25'!AS27+sept25!AS27</f>
        <v>0</v>
      </c>
      <c r="AT27" s="146"/>
      <c r="AU27" s="13" t="str">
        <f t="shared" ref="AU27:BC27" si="17">IF(AD27+AD28=AD26," ","GRESEALA")</f>
        <v xml:space="preserve"> </v>
      </c>
      <c r="AV27" s="13" t="str">
        <f t="shared" si="17"/>
        <v xml:space="preserve"> </v>
      </c>
      <c r="AW27" s="13" t="str">
        <f t="shared" si="17"/>
        <v xml:space="preserve"> </v>
      </c>
      <c r="AX27" s="13" t="str">
        <f t="shared" si="17"/>
        <v xml:space="preserve"> </v>
      </c>
      <c r="AY27" s="13" t="str">
        <f t="shared" si="17"/>
        <v xml:space="preserve"> </v>
      </c>
      <c r="AZ27" s="13" t="str">
        <f t="shared" si="17"/>
        <v xml:space="preserve"> </v>
      </c>
      <c r="BA27" s="13" t="str">
        <f t="shared" si="17"/>
        <v xml:space="preserve"> </v>
      </c>
      <c r="BB27" s="13" t="str">
        <f t="shared" si="17"/>
        <v xml:space="preserve"> </v>
      </c>
      <c r="BC27" s="13" t="str">
        <f t="shared" si="17"/>
        <v xml:space="preserve"> </v>
      </c>
      <c r="BD27" s="13" t="str">
        <f t="shared" ref="BD27:BE27" si="18">IF(AR27+AR28=AR26," ","GRESEALA")</f>
        <v xml:space="preserve"> </v>
      </c>
      <c r="BE27" s="13" t="str">
        <f t="shared" si="18"/>
        <v xml:space="preserve"> </v>
      </c>
      <c r="BF27" s="13" t="str">
        <f>IF(E26+F26=D26," ","GRESEALA")</f>
        <v xml:space="preserve"> </v>
      </c>
      <c r="BG27" s="13" t="str">
        <f>IF(G26+K26+I26+L26+M26=D26," ","GRESEALA")</f>
        <v xml:space="preserve"> </v>
      </c>
      <c r="BH27" s="13" t="str">
        <f>IF(O26+P26=D26," ","GRESEALA")</f>
        <v xml:space="preserve"> </v>
      </c>
      <c r="BI27" s="13" t="str">
        <f>IF(Q26+S26+T26+U26+V26+W26=D26," ","GRESEALA")</f>
        <v xml:space="preserve"> </v>
      </c>
      <c r="BJ27" s="13" t="str">
        <f>IF(X26+Y26+Z26=D26," ","GRESEALA")</f>
        <v xml:space="preserve"> </v>
      </c>
      <c r="BK27" s="13" t="str">
        <f>IF(AA26+AC26+AE26+AF26+AG26+AH26+AI26+AJ26+AK26+AL26+AM26+AN26+AO26+AP26+AQ26+AR26+AS26&gt;=D26," ","GRESEALA")</f>
        <v xml:space="preserve"> </v>
      </c>
    </row>
    <row r="28" spans="2:64" s="24" customFormat="1" ht="45.75" customHeight="1" x14ac:dyDescent="0.45">
      <c r="B28" s="150" t="s">
        <v>74</v>
      </c>
      <c r="C28" s="80" t="s">
        <v>75</v>
      </c>
      <c r="D28" s="132">
        <f t="shared" si="0"/>
        <v>0</v>
      </c>
      <c r="E28" s="100">
        <f>'ian25'!E28+'feb25'!E28+'mar25'!E28+'apr25'!E28+'mai25'!E28+'iun25'!E28+'iul25'!E28+'aug25'!E28+sept25!E28</f>
        <v>0</v>
      </c>
      <c r="F28" s="100">
        <f>'ian25'!F28+'feb25'!F28+'mar25'!F28+'apr25'!F28+'mai25'!F28+'iun25'!F28+'iul25'!F28+'aug25'!F28+sept25!F28</f>
        <v>0</v>
      </c>
      <c r="G28" s="100">
        <f>'ian25'!G28+'feb25'!G28+'mar25'!G28+'apr25'!G28+'mai25'!G28+'iun25'!G28+'iul25'!G28+'aug25'!G28+sept25!G28</f>
        <v>0</v>
      </c>
      <c r="H28" s="100">
        <f>'ian25'!H28+'feb25'!H28+'mar25'!H28+'apr25'!H28+'mai25'!H28+'iun25'!H28+'iul25'!H28+'aug25'!H28+sept25!H28</f>
        <v>0</v>
      </c>
      <c r="I28" s="100">
        <f>'ian25'!I28+'feb25'!I28+'mar25'!I28+'apr25'!I28+'mai25'!I28+'iun25'!I28+'iul25'!I28+'aug25'!I28+sept25!I28</f>
        <v>0</v>
      </c>
      <c r="J28" s="100">
        <f>'ian25'!J28+'feb25'!J28+'mar25'!J28+'apr25'!J28+'mai25'!J28+'iun25'!J28+'iul25'!J28+'aug25'!J28+sept25!J28</f>
        <v>0</v>
      </c>
      <c r="K28" s="100">
        <f>'ian25'!K28+'feb25'!K28+'mar25'!K28+'apr25'!K28+'mai25'!K28+'iun25'!K28+'iul25'!K28+'aug25'!K28+sept25!K28</f>
        <v>0</v>
      </c>
      <c r="L28" s="100">
        <f>'ian25'!L28+'feb25'!L28+'mar25'!L28+'apr25'!L28+'mai25'!L28+'iun25'!L28+'iul25'!L28+'aug25'!L28+sept25!L28</f>
        <v>0</v>
      </c>
      <c r="M28" s="100">
        <f>'ian25'!M28+'feb25'!M28+'mar25'!M28+'apr25'!M28+'mai25'!M28+'iun25'!M28+'iul25'!M28+'aug25'!M28+sept25!M28</f>
        <v>0</v>
      </c>
      <c r="N28" s="100">
        <f>'ian25'!N28+'feb25'!N28+'mar25'!N28+'apr25'!N28+'mai25'!N28+'iun25'!N28+'iul25'!N28+'aug25'!N28+sept25!N28</f>
        <v>0</v>
      </c>
      <c r="O28" s="100">
        <f>'ian25'!O28+'feb25'!O28+'mar25'!O28+'apr25'!O28+'mai25'!O28+'iun25'!O28+'iul25'!O28+'aug25'!O28+sept25!O28</f>
        <v>0</v>
      </c>
      <c r="P28" s="100">
        <f>'ian25'!P28+'feb25'!P28+'mar25'!P28+'apr25'!P28+'mai25'!P28+'iun25'!P28+'iul25'!P28+'aug25'!P28+sept25!P28</f>
        <v>0</v>
      </c>
      <c r="Q28" s="100">
        <f>'ian25'!Q28+'feb25'!Q28+'mar25'!Q28+'apr25'!Q28+'mai25'!Q28+'iun25'!Q28+'iul25'!Q28+'aug25'!Q28+sept25!Q28</f>
        <v>0</v>
      </c>
      <c r="R28" s="100">
        <f>'ian25'!R28+'feb25'!R28+'mar25'!R28+'apr25'!R28+'mai25'!R28+'iun25'!R28+'iul25'!R28+'aug25'!R28+sept25!R28</f>
        <v>0</v>
      </c>
      <c r="S28" s="100">
        <f>'ian25'!S28+'feb25'!S28+'mar25'!S28+'apr25'!S28+'mai25'!S28+'iun25'!S28+'iul25'!S28+'aug25'!S28+sept25!S28</f>
        <v>0</v>
      </c>
      <c r="T28" s="100">
        <f>'ian25'!T28+'feb25'!T28+'mar25'!T28+'apr25'!T28+'mai25'!T28+'iun25'!T28+'iul25'!T28+'aug25'!T28+sept25!T28</f>
        <v>0</v>
      </c>
      <c r="U28" s="100">
        <f>'ian25'!U28+'feb25'!U28+'mar25'!U28+'apr25'!U28+'mai25'!U28+'iun25'!U28+'iul25'!U28+'aug25'!U28+sept25!U28</f>
        <v>0</v>
      </c>
      <c r="V28" s="100">
        <f>'ian25'!V28+'feb25'!V28+'mar25'!V28+'apr25'!V28+'mai25'!V28+'iun25'!V28+'iul25'!V28+'aug25'!V28+sept25!V28</f>
        <v>0</v>
      </c>
      <c r="W28" s="100">
        <f>'ian25'!W28+'feb25'!W28+'mar25'!W28+'apr25'!W28+'mai25'!W28+'iun25'!W28+'iul25'!W28+'aug25'!W28+sept25!W28</f>
        <v>0</v>
      </c>
      <c r="X28" s="100">
        <f>'ian25'!X28+'feb25'!X28+'mar25'!X28+'apr25'!X28+'mai25'!X28+'iun25'!X28+'iul25'!X28+'aug25'!X28+sept25!X28</f>
        <v>0</v>
      </c>
      <c r="Y28" s="100">
        <f>'ian25'!Y28+'feb25'!Y28+'mar25'!Y28+'apr25'!Y28+'mai25'!Y28+'iun25'!Y28+'iul25'!Y28+'aug25'!Y28+sept25!Y28</f>
        <v>0</v>
      </c>
      <c r="Z28" s="100">
        <f>'ian25'!Z28+'feb25'!Z28+'mar25'!Z28+'apr25'!Z28+'mai25'!Z28+'iun25'!Z28+'iul25'!Z28+'aug25'!Z28+sept25!Z28</f>
        <v>0</v>
      </c>
      <c r="AA28" s="100">
        <f>'ian25'!AA28+'feb25'!AA28+'mar25'!AA28+'apr25'!AA28+'mai25'!AA28+'iun25'!AA28+'iul25'!AA28+'aug25'!AA28+sept25!AA28</f>
        <v>0</v>
      </c>
      <c r="AB28" s="100">
        <f>'ian25'!AB28+'feb25'!AB28+'mar25'!AB28+'apr25'!AB28+'mai25'!AB28+'iun25'!AB28+'iul25'!AB28+'aug25'!AB28+sept25!AB28</f>
        <v>0</v>
      </c>
      <c r="AC28" s="100">
        <f>'ian25'!AC28+'feb25'!AC28+'mar25'!AC28+'apr25'!AC28+'mai25'!AC28+'iun25'!AC28+'iul25'!AC28+'aug25'!AC28+sept25!AC28</f>
        <v>0</v>
      </c>
      <c r="AD28" s="100">
        <f>'ian25'!AD28+'feb25'!AD28+'mar25'!AD28+'apr25'!AD28+'mai25'!AD28+'iun25'!AD28+'iul25'!AD28+'aug25'!AD28+sept25!AD28</f>
        <v>0</v>
      </c>
      <c r="AE28" s="100">
        <f>'ian25'!AE28+'feb25'!AE28+'mar25'!AE28+'apr25'!AE28+'mai25'!AE28+'iun25'!AE28+'iul25'!AE28+'aug25'!AE28+sept25!AE28</f>
        <v>0</v>
      </c>
      <c r="AF28" s="100">
        <f>'ian25'!AF28+'feb25'!AF28+'mar25'!AF28+'apr25'!AF28+'mai25'!AF28+'iun25'!AF28+'iul25'!AF28+'aug25'!AF28+sept25!AF28</f>
        <v>0</v>
      </c>
      <c r="AG28" s="100">
        <f>'ian25'!AG28+'feb25'!AG28+'mar25'!AG28+'apr25'!AG28+'mai25'!AG28+'iun25'!AG28+'iul25'!AG28+'aug25'!AG28+sept25!AG28</f>
        <v>0</v>
      </c>
      <c r="AH28" s="100">
        <f>'ian25'!AH28+'feb25'!AH28+'mar25'!AH28+'apr25'!AH28+'mai25'!AH28+'iun25'!AH28+'iul25'!AH28+'aug25'!AH28+sept25!AH28</f>
        <v>0</v>
      </c>
      <c r="AI28" s="100">
        <f>'ian25'!AI28+'feb25'!AI28+'mar25'!AI28+'apr25'!AI28+'mai25'!AI28+'iun25'!AI28+'iul25'!AI28+'aug25'!AI28+sept25!AI28</f>
        <v>0</v>
      </c>
      <c r="AJ28" s="100">
        <f>'ian25'!AJ28+'feb25'!AJ28+'mar25'!AJ28+'apr25'!AJ28+'mai25'!AJ28+'iun25'!AJ28+'iul25'!AJ28+'aug25'!AJ28+sept25!AJ28</f>
        <v>0</v>
      </c>
      <c r="AK28" s="100">
        <f>'ian25'!AK28+'feb25'!AK28+'mar25'!AK28+'apr25'!AK28+'mai25'!AK28+'iun25'!AK28+'iul25'!AK28+'aug25'!AK28+sept25!AK28</f>
        <v>0</v>
      </c>
      <c r="AL28" s="100">
        <f>'ian25'!AL28+'feb25'!AL28+'mar25'!AL28+'apr25'!AL28+'mai25'!AL28+'iun25'!AL28+'iul25'!AL28+'aug25'!AL28+sept25!AL28</f>
        <v>0</v>
      </c>
      <c r="AM28" s="100">
        <f>'ian25'!AM28+'feb25'!AM28+'mar25'!AM28+'apr25'!AM28+'mai25'!AM28+'iun25'!AM28+'iul25'!AM28+'aug25'!AM28+sept25!AM28</f>
        <v>0</v>
      </c>
      <c r="AN28" s="100">
        <f>'ian25'!AN28+'feb25'!AN28+'mar25'!AN28+'apr25'!AN28+'mai25'!AN28+'iun25'!AN28+'iul25'!AN28+'aug25'!AN28+sept25!AN28</f>
        <v>0</v>
      </c>
      <c r="AO28" s="100">
        <f>'ian25'!AO28+'feb25'!AO28+'mar25'!AO28+'apr25'!AO28+'mai25'!AO28+'iun25'!AO28+'iul25'!AO28+'aug25'!AO28+sept25!AO28</f>
        <v>0</v>
      </c>
      <c r="AP28" s="100">
        <f>'ian25'!AP28+'feb25'!AP28+'mar25'!AP28+'apr25'!AP28+'mai25'!AP28+'iun25'!AP28+'iul25'!AP28+'aug25'!AP28+sept25!AP28</f>
        <v>0</v>
      </c>
      <c r="AQ28" s="100">
        <f>'ian25'!AQ28+'feb25'!AQ28+'mar25'!AQ28+'apr25'!AQ28+'mai25'!AQ28+'iun25'!AQ28+'iul25'!AQ28+'aug25'!AQ28+sept25!AQ28</f>
        <v>0</v>
      </c>
      <c r="AR28" s="100">
        <f>'ian25'!AR28+'feb25'!AR28+'mar25'!AR28+'apr25'!AR28+'mai25'!AR28+'iun25'!AR28+'iul25'!AR28+'aug25'!AR28+sept25!AR28</f>
        <v>0</v>
      </c>
      <c r="AS28" s="100">
        <f>'ian25'!AS28+'feb25'!AS28+'mar25'!AS28+'apr25'!AS28+'mai25'!AS28+'iun25'!AS28+'iul25'!AS28+'aug25'!AS28+sept25!AS28</f>
        <v>0</v>
      </c>
      <c r="AT28" s="146"/>
      <c r="AU28" s="13" t="str">
        <f>IF(AS26&lt;=D26," ","GRESEALA")</f>
        <v xml:space="preserve"> </v>
      </c>
      <c r="AV28" s="13" t="str">
        <f>IF(H26&lt;=G26," ","GRESEALA")</f>
        <v xml:space="preserve"> </v>
      </c>
      <c r="AW28" s="13" t="str">
        <f>IF(E30+E31=E29," ","GRESEALA")</f>
        <v xml:space="preserve"> </v>
      </c>
      <c r="AX28" s="13" t="str">
        <f>IF(F30+F31=F29," ","GRESEALA")</f>
        <v xml:space="preserve"> </v>
      </c>
      <c r="AY28" s="13" t="str">
        <f>IF(G30+G31=G29," ","GRESEALA")</f>
        <v xml:space="preserve"> </v>
      </c>
      <c r="AZ28" s="13" t="str">
        <f>IF(H30+H31=H29," ","GRESEALA")</f>
        <v xml:space="preserve"> </v>
      </c>
      <c r="BA28" s="13" t="str">
        <f t="shared" ref="BA28:BG28" si="19">IF(K30+K31=K29," ","GRESEALA")</f>
        <v xml:space="preserve"> </v>
      </c>
      <c r="BB28" s="13" t="str">
        <f t="shared" si="19"/>
        <v xml:space="preserve"> </v>
      </c>
      <c r="BC28" s="13" t="str">
        <f t="shared" si="19"/>
        <v xml:space="preserve"> </v>
      </c>
      <c r="BD28" s="13" t="str">
        <f t="shared" si="19"/>
        <v xml:space="preserve"> </v>
      </c>
      <c r="BE28" s="13" t="str">
        <f t="shared" si="19"/>
        <v xml:space="preserve"> </v>
      </c>
      <c r="BF28" s="13" t="str">
        <f t="shared" si="19"/>
        <v xml:space="preserve"> </v>
      </c>
      <c r="BG28" s="13" t="str">
        <f t="shared" si="19"/>
        <v xml:space="preserve"> </v>
      </c>
      <c r="BH28" s="13" t="str">
        <f t="shared" ref="BH28:BK28" si="20">IF(S30+S31=S29," ","GRESEALA")</f>
        <v xml:space="preserve"> </v>
      </c>
      <c r="BI28" s="13" t="str">
        <f t="shared" si="20"/>
        <v xml:space="preserve"> </v>
      </c>
      <c r="BJ28" s="13" t="str">
        <f t="shared" si="20"/>
        <v xml:space="preserve"> </v>
      </c>
      <c r="BK28" s="13" t="str">
        <f t="shared" si="20"/>
        <v xml:space="preserve"> </v>
      </c>
    </row>
    <row r="29" spans="2:64" s="24" customFormat="1" ht="41.25" customHeight="1" x14ac:dyDescent="0.45">
      <c r="B29" s="147" t="s">
        <v>76</v>
      </c>
      <c r="C29" s="79" t="s">
        <v>77</v>
      </c>
      <c r="D29" s="128">
        <f t="shared" si="0"/>
        <v>0</v>
      </c>
      <c r="E29" s="100">
        <f>'ian25'!E29+'feb25'!E29+'mar25'!E29+'apr25'!E29+'mai25'!E29+'iun25'!E29+'iul25'!E29+'aug25'!E29+sept25!E29</f>
        <v>0</v>
      </c>
      <c r="F29" s="100">
        <f>'ian25'!F29+'feb25'!F29+'mar25'!F29+'apr25'!F29+'mai25'!F29+'iun25'!F29+'iul25'!F29+'aug25'!F29+sept25!F29</f>
        <v>0</v>
      </c>
      <c r="G29" s="100">
        <f>'ian25'!G29+'feb25'!G29+'mar25'!G29+'apr25'!G29+'mai25'!G29+'iun25'!G29+'iul25'!G29+'aug25'!G29+sept25!G29</f>
        <v>0</v>
      </c>
      <c r="H29" s="100">
        <f>'ian25'!H29+'feb25'!H29+'mar25'!H29+'apr25'!H29+'mai25'!H29+'iun25'!H29+'iul25'!H29+'aug25'!H29+sept25!H29</f>
        <v>0</v>
      </c>
      <c r="I29" s="100">
        <f>'ian25'!I29+'feb25'!I29+'mar25'!I29+'apr25'!I29+'mai25'!I29+'iun25'!I29+'iul25'!I29+'aug25'!I29+sept25!I29</f>
        <v>0</v>
      </c>
      <c r="J29" s="100">
        <f>'ian25'!J29+'feb25'!J29+'mar25'!J29+'apr25'!J29+'mai25'!J29+'iun25'!J29+'iul25'!J29+'aug25'!J29+sept25!J29</f>
        <v>0</v>
      </c>
      <c r="K29" s="100">
        <f>'ian25'!K29+'feb25'!K29+'mar25'!K29+'apr25'!K29+'mai25'!K29+'iun25'!K29+'iul25'!K29+'aug25'!K29+sept25!K29</f>
        <v>0</v>
      </c>
      <c r="L29" s="100">
        <f>'ian25'!L29+'feb25'!L29+'mar25'!L29+'apr25'!L29+'mai25'!L29+'iun25'!L29+'iul25'!L29+'aug25'!L29+sept25!L29</f>
        <v>0</v>
      </c>
      <c r="M29" s="100">
        <f>'ian25'!M29+'feb25'!M29+'mar25'!M29+'apr25'!M29+'mai25'!M29+'iun25'!M29+'iul25'!M29+'aug25'!M29+sept25!M29</f>
        <v>0</v>
      </c>
      <c r="N29" s="100">
        <f>'ian25'!N29+'feb25'!N29+'mar25'!N29+'apr25'!N29+'mai25'!N29+'iun25'!N29+'iul25'!N29+'aug25'!N29+sept25!N29</f>
        <v>0</v>
      </c>
      <c r="O29" s="100">
        <f>'ian25'!O29+'feb25'!O29+'mar25'!O29+'apr25'!O29+'mai25'!O29+'iun25'!O29+'iul25'!O29+'aug25'!O29+sept25!O29</f>
        <v>0</v>
      </c>
      <c r="P29" s="100">
        <f>'ian25'!P29+'feb25'!P29+'mar25'!P29+'apr25'!P29+'mai25'!P29+'iun25'!P29+'iul25'!P29+'aug25'!P29+sept25!P29</f>
        <v>0</v>
      </c>
      <c r="Q29" s="100">
        <f>'ian25'!Q29+'feb25'!Q29+'mar25'!Q29+'apr25'!Q29+'mai25'!Q29+'iun25'!Q29+'iul25'!Q29+'aug25'!Q29+sept25!Q29</f>
        <v>0</v>
      </c>
      <c r="R29" s="100">
        <f>'ian25'!R29+'feb25'!R29+'mar25'!R29+'apr25'!R29+'mai25'!R29+'iun25'!R29+'iul25'!R29+'aug25'!R29+sept25!R29</f>
        <v>0</v>
      </c>
      <c r="S29" s="100">
        <f>'ian25'!S29+'feb25'!S29+'mar25'!S29+'apr25'!S29+'mai25'!S29+'iun25'!S29+'iul25'!S29+'aug25'!S29+sept25!S29</f>
        <v>0</v>
      </c>
      <c r="T29" s="100">
        <f>'ian25'!T29+'feb25'!T29+'mar25'!T29+'apr25'!T29+'mai25'!T29+'iun25'!T29+'iul25'!T29+'aug25'!T29+sept25!T29</f>
        <v>0</v>
      </c>
      <c r="U29" s="100">
        <f>'ian25'!U29+'feb25'!U29+'mar25'!U29+'apr25'!U29+'mai25'!U29+'iun25'!U29+'iul25'!U29+'aug25'!U29+sept25!U29</f>
        <v>0</v>
      </c>
      <c r="V29" s="100">
        <f>'ian25'!V29+'feb25'!V29+'mar25'!V29+'apr25'!V29+'mai25'!V29+'iun25'!V29+'iul25'!V29+'aug25'!V29+sept25!V29</f>
        <v>0</v>
      </c>
      <c r="W29" s="100">
        <f>'ian25'!W29+'feb25'!W29+'mar25'!W29+'apr25'!W29+'mai25'!W29+'iun25'!W29+'iul25'!W29+'aug25'!W29+sept25!W29</f>
        <v>0</v>
      </c>
      <c r="X29" s="100">
        <f>'ian25'!X29+'feb25'!X29+'mar25'!X29+'apr25'!X29+'mai25'!X29+'iun25'!X29+'iul25'!X29+'aug25'!X29+sept25!X29</f>
        <v>0</v>
      </c>
      <c r="Y29" s="100">
        <f>'ian25'!Y29+'feb25'!Y29+'mar25'!Y29+'apr25'!Y29+'mai25'!Y29+'iun25'!Y29+'iul25'!Y29+'aug25'!Y29+sept25!Y29</f>
        <v>0</v>
      </c>
      <c r="Z29" s="100">
        <f>'ian25'!Z29+'feb25'!Z29+'mar25'!Z29+'apr25'!Z29+'mai25'!Z29+'iun25'!Z29+'iul25'!Z29+'aug25'!Z29+sept25!Z29</f>
        <v>0</v>
      </c>
      <c r="AA29" s="100">
        <f>'ian25'!AA29+'feb25'!AA29+'mar25'!AA29+'apr25'!AA29+'mai25'!AA29+'iun25'!AA29+'iul25'!AA29+'aug25'!AA29+sept25!AA29</f>
        <v>0</v>
      </c>
      <c r="AB29" s="100">
        <f>'ian25'!AB29+'feb25'!AB29+'mar25'!AB29+'apr25'!AB29+'mai25'!AB29+'iun25'!AB29+'iul25'!AB29+'aug25'!AB29+sept25!AB29</f>
        <v>0</v>
      </c>
      <c r="AC29" s="100">
        <f>'ian25'!AC29+'feb25'!AC29+'mar25'!AC29+'apr25'!AC29+'mai25'!AC29+'iun25'!AC29+'iul25'!AC29+'aug25'!AC29+sept25!AC29</f>
        <v>0</v>
      </c>
      <c r="AD29" s="100">
        <f>'ian25'!AD29+'feb25'!AD29+'mar25'!AD29+'apr25'!AD29+'mai25'!AD29+'iun25'!AD29+'iul25'!AD29+'aug25'!AD29+sept25!AD29</f>
        <v>0</v>
      </c>
      <c r="AE29" s="100">
        <f>'ian25'!AE29+'feb25'!AE29+'mar25'!AE29+'apr25'!AE29+'mai25'!AE29+'iun25'!AE29+'iul25'!AE29+'aug25'!AE29+sept25!AE29</f>
        <v>0</v>
      </c>
      <c r="AF29" s="100">
        <f>'ian25'!AF29+'feb25'!AF29+'mar25'!AF29+'apr25'!AF29+'mai25'!AF29+'iun25'!AF29+'iul25'!AF29+'aug25'!AF29+sept25!AF29</f>
        <v>0</v>
      </c>
      <c r="AG29" s="100">
        <f>'ian25'!AG29+'feb25'!AG29+'mar25'!AG29+'apr25'!AG29+'mai25'!AG29+'iun25'!AG29+'iul25'!AG29+'aug25'!AG29+sept25!AG29</f>
        <v>0</v>
      </c>
      <c r="AH29" s="100">
        <f>'ian25'!AH29+'feb25'!AH29+'mar25'!AH29+'apr25'!AH29+'mai25'!AH29+'iun25'!AH29+'iul25'!AH29+'aug25'!AH29+sept25!AH29</f>
        <v>0</v>
      </c>
      <c r="AI29" s="100">
        <f>'ian25'!AI29+'feb25'!AI29+'mar25'!AI29+'apr25'!AI29+'mai25'!AI29+'iun25'!AI29+'iul25'!AI29+'aug25'!AI29+sept25!AI29</f>
        <v>0</v>
      </c>
      <c r="AJ29" s="100">
        <f>'ian25'!AJ29+'feb25'!AJ29+'mar25'!AJ29+'apr25'!AJ29+'mai25'!AJ29+'iun25'!AJ29+'iul25'!AJ29+'aug25'!AJ29+sept25!AJ29</f>
        <v>0</v>
      </c>
      <c r="AK29" s="100">
        <f>'ian25'!AK29+'feb25'!AK29+'mar25'!AK29+'apr25'!AK29+'mai25'!AK29+'iun25'!AK29+'iul25'!AK29+'aug25'!AK29+sept25!AK29</f>
        <v>0</v>
      </c>
      <c r="AL29" s="100">
        <f>'ian25'!AL29+'feb25'!AL29+'mar25'!AL29+'apr25'!AL29+'mai25'!AL29+'iun25'!AL29+'iul25'!AL29+'aug25'!AL29+sept25!AL29</f>
        <v>0</v>
      </c>
      <c r="AM29" s="100">
        <f>'ian25'!AM29+'feb25'!AM29+'mar25'!AM29+'apr25'!AM29+'mai25'!AM29+'iun25'!AM29+'iul25'!AM29+'aug25'!AM29+sept25!AM29</f>
        <v>0</v>
      </c>
      <c r="AN29" s="100">
        <f>'ian25'!AN29+'feb25'!AN29+'mar25'!AN29+'apr25'!AN29+'mai25'!AN29+'iun25'!AN29+'iul25'!AN29+'aug25'!AN29+sept25!AN29</f>
        <v>0</v>
      </c>
      <c r="AO29" s="100">
        <f>'ian25'!AO29+'feb25'!AO29+'mar25'!AO29+'apr25'!AO29+'mai25'!AO29+'iun25'!AO29+'iul25'!AO29+'aug25'!AO29+sept25!AO29</f>
        <v>0</v>
      </c>
      <c r="AP29" s="100">
        <f>'ian25'!AP29+'feb25'!AP29+'mar25'!AP29+'apr25'!AP29+'mai25'!AP29+'iun25'!AP29+'iul25'!AP29+'aug25'!AP29+sept25!AP29</f>
        <v>0</v>
      </c>
      <c r="AQ29" s="100">
        <f>'ian25'!AQ29+'feb25'!AQ29+'mar25'!AQ29+'apr25'!AQ29+'mai25'!AQ29+'iun25'!AQ29+'iul25'!AQ29+'aug25'!AQ29+sept25!AQ29</f>
        <v>0</v>
      </c>
      <c r="AR29" s="100">
        <f>'ian25'!AR29+'feb25'!AR29+'mar25'!AR29+'apr25'!AR29+'mai25'!AR29+'iun25'!AR29+'iul25'!AR29+'aug25'!AR29+sept25!AR29</f>
        <v>0</v>
      </c>
      <c r="AS29" s="100">
        <f>'ian25'!AS29+'feb25'!AS29+'mar25'!AS29+'apr25'!AS29+'mai25'!AS29+'iun25'!AS29+'iul25'!AS29+'aug25'!AS29+sept25!AS29</f>
        <v>0</v>
      </c>
      <c r="AT29" s="146"/>
      <c r="AU29" s="13" t="str">
        <f t="shared" ref="AU29:BJ29" si="21">IF(W30+W31=W29," ","GRESEALA")</f>
        <v xml:space="preserve"> </v>
      </c>
      <c r="AV29" s="13" t="str">
        <f t="shared" si="21"/>
        <v xml:space="preserve"> </v>
      </c>
      <c r="AW29" s="13" t="str">
        <f t="shared" si="21"/>
        <v xml:space="preserve"> </v>
      </c>
      <c r="AX29" s="13" t="str">
        <f t="shared" si="21"/>
        <v xml:space="preserve"> </v>
      </c>
      <c r="AY29" s="13" t="str">
        <f t="shared" si="21"/>
        <v xml:space="preserve"> </v>
      </c>
      <c r="AZ29" s="13" t="str">
        <f t="shared" si="21"/>
        <v xml:space="preserve"> </v>
      </c>
      <c r="BA29" s="13" t="str">
        <f t="shared" si="21"/>
        <v xml:space="preserve"> </v>
      </c>
      <c r="BB29" s="13" t="str">
        <f t="shared" si="21"/>
        <v xml:space="preserve"> </v>
      </c>
      <c r="BC29" s="13" t="str">
        <f t="shared" si="21"/>
        <v xml:space="preserve"> </v>
      </c>
      <c r="BD29" s="13" t="str">
        <f t="shared" si="21"/>
        <v xml:space="preserve"> </v>
      </c>
      <c r="BE29" s="13" t="str">
        <f t="shared" si="21"/>
        <v xml:space="preserve"> </v>
      </c>
      <c r="BF29" s="13" t="str">
        <f t="shared" si="21"/>
        <v xml:space="preserve"> </v>
      </c>
      <c r="BG29" s="13" t="str">
        <f t="shared" si="21"/>
        <v xml:space="preserve"> </v>
      </c>
      <c r="BH29" s="13" t="str">
        <f t="shared" si="21"/>
        <v xml:space="preserve"> </v>
      </c>
      <c r="BI29" s="13" t="str">
        <f t="shared" si="21"/>
        <v xml:space="preserve"> </v>
      </c>
      <c r="BJ29" s="13" t="str">
        <f t="shared" si="21"/>
        <v xml:space="preserve"> </v>
      </c>
      <c r="BK29" s="13" t="str">
        <f t="shared" ref="BK29:BL29" si="22">IF(AR30+AR31=AR29," ","GRESEALA")</f>
        <v xml:space="preserve"> </v>
      </c>
      <c r="BL29" s="25" t="str">
        <f t="shared" si="22"/>
        <v xml:space="preserve"> </v>
      </c>
    </row>
    <row r="30" spans="2:64" s="24" customFormat="1" ht="41.25" customHeight="1" x14ac:dyDescent="0.45">
      <c r="B30" s="150" t="s">
        <v>78</v>
      </c>
      <c r="C30" s="80" t="s">
        <v>79</v>
      </c>
      <c r="D30" s="130">
        <f t="shared" si="0"/>
        <v>0</v>
      </c>
      <c r="E30" s="100">
        <f>'ian25'!E30+'feb25'!E30+'mar25'!E30+'apr25'!E30+'mai25'!E30+'iun25'!E30+'iul25'!E30+'aug25'!E30+sept25!E30</f>
        <v>0</v>
      </c>
      <c r="F30" s="100">
        <f>'ian25'!F30+'feb25'!F30+'mar25'!F30+'apr25'!F30+'mai25'!F30+'iun25'!F30+'iul25'!F30+'aug25'!F30+sept25!F30</f>
        <v>0</v>
      </c>
      <c r="G30" s="100">
        <f>'ian25'!G30+'feb25'!G30+'mar25'!G30+'apr25'!G30+'mai25'!G30+'iun25'!G30+'iul25'!G30+'aug25'!G30+sept25!G30</f>
        <v>0</v>
      </c>
      <c r="H30" s="100">
        <f>'ian25'!H30+'feb25'!H30+'mar25'!H30+'apr25'!H30+'mai25'!H30+'iun25'!H30+'iul25'!H30+'aug25'!H30+sept25!H30</f>
        <v>0</v>
      </c>
      <c r="I30" s="100">
        <f>'ian25'!I30+'feb25'!I30+'mar25'!I30+'apr25'!I30+'mai25'!I30+'iun25'!I30+'iul25'!I30+'aug25'!I30+sept25!I30</f>
        <v>0</v>
      </c>
      <c r="J30" s="100">
        <f>'ian25'!J30+'feb25'!J30+'mar25'!J30+'apr25'!J30+'mai25'!J30+'iun25'!J30+'iul25'!J30+'aug25'!J30+sept25!J30</f>
        <v>0</v>
      </c>
      <c r="K30" s="100">
        <f>'ian25'!K30+'feb25'!K30+'mar25'!K30+'apr25'!K30+'mai25'!K30+'iun25'!K30+'iul25'!K30+'aug25'!K30+sept25!K30</f>
        <v>0</v>
      </c>
      <c r="L30" s="100">
        <f>'ian25'!L30+'feb25'!L30+'mar25'!L30+'apr25'!L30+'mai25'!L30+'iun25'!L30+'iul25'!L30+'aug25'!L30+sept25!L30</f>
        <v>0</v>
      </c>
      <c r="M30" s="100">
        <f>'ian25'!M30+'feb25'!M30+'mar25'!M30+'apr25'!M30+'mai25'!M30+'iun25'!M30+'iul25'!M30+'aug25'!M30+sept25!M30</f>
        <v>0</v>
      </c>
      <c r="N30" s="100">
        <f>'ian25'!N30+'feb25'!N30+'mar25'!N30+'apr25'!N30+'mai25'!N30+'iun25'!N30+'iul25'!N30+'aug25'!N30+sept25!N30</f>
        <v>0</v>
      </c>
      <c r="O30" s="100">
        <f>'ian25'!O30+'feb25'!O30+'mar25'!O30+'apr25'!O30+'mai25'!O30+'iun25'!O30+'iul25'!O30+'aug25'!O30+sept25!O30</f>
        <v>0</v>
      </c>
      <c r="P30" s="100">
        <f>'ian25'!P30+'feb25'!P30+'mar25'!P30+'apr25'!P30+'mai25'!P30+'iun25'!P30+'iul25'!P30+'aug25'!P30+sept25!P30</f>
        <v>0</v>
      </c>
      <c r="Q30" s="100">
        <f>'ian25'!Q30+'feb25'!Q30+'mar25'!Q30+'apr25'!Q30+'mai25'!Q30+'iun25'!Q30+'iul25'!Q30+'aug25'!Q30+sept25!Q30</f>
        <v>0</v>
      </c>
      <c r="R30" s="100">
        <f>'ian25'!R30+'feb25'!R30+'mar25'!R30+'apr25'!R30+'mai25'!R30+'iun25'!R30+'iul25'!R30+'aug25'!R30+sept25!R30</f>
        <v>0</v>
      </c>
      <c r="S30" s="100">
        <f>'ian25'!S30+'feb25'!S30+'mar25'!S30+'apr25'!S30+'mai25'!S30+'iun25'!S30+'iul25'!S30+'aug25'!S30+sept25!S30</f>
        <v>0</v>
      </c>
      <c r="T30" s="100">
        <f>'ian25'!T30+'feb25'!T30+'mar25'!T30+'apr25'!T30+'mai25'!T30+'iun25'!T30+'iul25'!T30+'aug25'!T30+sept25!T30</f>
        <v>0</v>
      </c>
      <c r="U30" s="100">
        <f>'ian25'!U30+'feb25'!U30+'mar25'!U30+'apr25'!U30+'mai25'!U30+'iun25'!U30+'iul25'!U30+'aug25'!U30+sept25!U30</f>
        <v>0</v>
      </c>
      <c r="V30" s="100">
        <f>'ian25'!V30+'feb25'!V30+'mar25'!V30+'apr25'!V30+'mai25'!V30+'iun25'!V30+'iul25'!V30+'aug25'!V30+sept25!V30</f>
        <v>0</v>
      </c>
      <c r="W30" s="100">
        <f>'ian25'!W30+'feb25'!W30+'mar25'!W30+'apr25'!W30+'mai25'!W30+'iun25'!W30+'iul25'!W30+'aug25'!W30+sept25!W30</f>
        <v>0</v>
      </c>
      <c r="X30" s="100">
        <f>'ian25'!X30+'feb25'!X30+'mar25'!X30+'apr25'!X30+'mai25'!X30+'iun25'!X30+'iul25'!X30+'aug25'!X30+sept25!X30</f>
        <v>0</v>
      </c>
      <c r="Y30" s="100">
        <f>'ian25'!Y30+'feb25'!Y30+'mar25'!Y30+'apr25'!Y30+'mai25'!Y30+'iun25'!Y30+'iul25'!Y30+'aug25'!Y30+sept25!Y30</f>
        <v>0</v>
      </c>
      <c r="Z30" s="100">
        <f>'ian25'!Z30+'feb25'!Z30+'mar25'!Z30+'apr25'!Z30+'mai25'!Z30+'iun25'!Z30+'iul25'!Z30+'aug25'!Z30+sept25!Z30</f>
        <v>0</v>
      </c>
      <c r="AA30" s="100">
        <f>'ian25'!AA30+'feb25'!AA30+'mar25'!AA30+'apr25'!AA30+'mai25'!AA30+'iun25'!AA30+'iul25'!AA30+'aug25'!AA30+sept25!AA30</f>
        <v>0</v>
      </c>
      <c r="AB30" s="100">
        <f>'ian25'!AB30+'feb25'!AB30+'mar25'!AB30+'apr25'!AB30+'mai25'!AB30+'iun25'!AB30+'iul25'!AB30+'aug25'!AB30+sept25!AB30</f>
        <v>0</v>
      </c>
      <c r="AC30" s="100">
        <f>'ian25'!AC30+'feb25'!AC30+'mar25'!AC30+'apr25'!AC30+'mai25'!AC30+'iun25'!AC30+'iul25'!AC30+'aug25'!AC30+sept25!AC30</f>
        <v>0</v>
      </c>
      <c r="AD30" s="100">
        <f>'ian25'!AD30+'feb25'!AD30+'mar25'!AD30+'apr25'!AD30+'mai25'!AD30+'iun25'!AD30+'iul25'!AD30+'aug25'!AD30+sept25!AD30</f>
        <v>0</v>
      </c>
      <c r="AE30" s="100">
        <f>'ian25'!AE30+'feb25'!AE30+'mar25'!AE30+'apr25'!AE30+'mai25'!AE30+'iun25'!AE30+'iul25'!AE30+'aug25'!AE30+sept25!AE30</f>
        <v>0</v>
      </c>
      <c r="AF30" s="100">
        <f>'ian25'!AF30+'feb25'!AF30+'mar25'!AF30+'apr25'!AF30+'mai25'!AF30+'iun25'!AF30+'iul25'!AF30+'aug25'!AF30+sept25!AF30</f>
        <v>0</v>
      </c>
      <c r="AG30" s="100">
        <f>'ian25'!AG30+'feb25'!AG30+'mar25'!AG30+'apr25'!AG30+'mai25'!AG30+'iun25'!AG30+'iul25'!AG30+'aug25'!AG30+sept25!AG30</f>
        <v>0</v>
      </c>
      <c r="AH30" s="100">
        <f>'ian25'!AH30+'feb25'!AH30+'mar25'!AH30+'apr25'!AH30+'mai25'!AH30+'iun25'!AH30+'iul25'!AH30+'aug25'!AH30+sept25!AH30</f>
        <v>0</v>
      </c>
      <c r="AI30" s="100">
        <f>'ian25'!AI30+'feb25'!AI30+'mar25'!AI30+'apr25'!AI30+'mai25'!AI30+'iun25'!AI30+'iul25'!AI30+'aug25'!AI30+sept25!AI30</f>
        <v>0</v>
      </c>
      <c r="AJ30" s="100">
        <f>'ian25'!AJ30+'feb25'!AJ30+'mar25'!AJ30+'apr25'!AJ30+'mai25'!AJ30+'iun25'!AJ30+'iul25'!AJ30+'aug25'!AJ30+sept25!AJ30</f>
        <v>0</v>
      </c>
      <c r="AK30" s="100">
        <f>'ian25'!AK30+'feb25'!AK30+'mar25'!AK30+'apr25'!AK30+'mai25'!AK30+'iun25'!AK30+'iul25'!AK30+'aug25'!AK30+sept25!AK30</f>
        <v>0</v>
      </c>
      <c r="AL30" s="100">
        <f>'ian25'!AL30+'feb25'!AL30+'mar25'!AL30+'apr25'!AL30+'mai25'!AL30+'iun25'!AL30+'iul25'!AL30+'aug25'!AL30+sept25!AL30</f>
        <v>0</v>
      </c>
      <c r="AM30" s="100">
        <f>'ian25'!AM30+'feb25'!AM30+'mar25'!AM30+'apr25'!AM30+'mai25'!AM30+'iun25'!AM30+'iul25'!AM30+'aug25'!AM30+sept25!AM30</f>
        <v>0</v>
      </c>
      <c r="AN30" s="100">
        <f>'ian25'!AN30+'feb25'!AN30+'mar25'!AN30+'apr25'!AN30+'mai25'!AN30+'iun25'!AN30+'iul25'!AN30+'aug25'!AN30+sept25!AN30</f>
        <v>0</v>
      </c>
      <c r="AO30" s="100">
        <f>'ian25'!AO30+'feb25'!AO30+'mar25'!AO30+'apr25'!AO30+'mai25'!AO30+'iun25'!AO30+'iul25'!AO30+'aug25'!AO30+sept25!AO30</f>
        <v>0</v>
      </c>
      <c r="AP30" s="100">
        <f>'ian25'!AP30+'feb25'!AP30+'mar25'!AP30+'apr25'!AP30+'mai25'!AP30+'iun25'!AP30+'iul25'!AP30+'aug25'!AP30+sept25!AP30</f>
        <v>0</v>
      </c>
      <c r="AQ30" s="100">
        <f>'ian25'!AQ30+'feb25'!AQ30+'mar25'!AQ30+'apr25'!AQ30+'mai25'!AQ30+'iun25'!AQ30+'iul25'!AQ30+'aug25'!AQ30+sept25!AQ30</f>
        <v>0</v>
      </c>
      <c r="AR30" s="100">
        <f>'ian25'!AR30+'feb25'!AR30+'mar25'!AR30+'apr25'!AR30+'mai25'!AR30+'iun25'!AR30+'iul25'!AR30+'aug25'!AR30+sept25!AR30</f>
        <v>0</v>
      </c>
      <c r="AS30" s="100">
        <f>'ian25'!AS30+'feb25'!AS30+'mar25'!AS30+'apr25'!AS30+'mai25'!AS30+'iun25'!AS30+'iul25'!AS30+'aug25'!AS30+sept25!AS30</f>
        <v>0</v>
      </c>
      <c r="AT30" s="146"/>
      <c r="AU30" s="13" t="str">
        <f>IF(E29+F29=D29," ","GRESEALA")</f>
        <v xml:space="preserve"> </v>
      </c>
      <c r="AV30" s="13" t="str">
        <f>IF(G29+K29+I29+L29+M29=D29," ","GRESEALA")</f>
        <v xml:space="preserve"> </v>
      </c>
      <c r="AW30" s="13" t="str">
        <f>IF(O29+P29=D29," ","GRESEALA")</f>
        <v xml:space="preserve"> </v>
      </c>
      <c r="AX30" s="13" t="str">
        <f>IF(Q29+S29+T29+U29+V29+W29=D29," ","GRESEALA")</f>
        <v xml:space="preserve"> </v>
      </c>
      <c r="AY30" s="13" t="str">
        <f>IF(X29+Y29+Z29=D29," ","GRESEALA")</f>
        <v xml:space="preserve"> </v>
      </c>
      <c r="AZ30" s="13" t="str">
        <f>IF(AA29+AC29+AE29+AF29+AG29+AH29+AI29+AJ29+AK29+AL29+AM29+AN29+AO29+AP29+AQ29+AR29+AS29&gt;=D29," ","GRESEALA")</f>
        <v xml:space="preserve"> </v>
      </c>
      <c r="BA30" s="13" t="str">
        <f>IF(AS29&lt;=D29," ","GRESEALA")</f>
        <v xml:space="preserve"> </v>
      </c>
      <c r="BB30" s="13" t="str">
        <f>IF(H29&lt;=G29," ","GRESEALA")</f>
        <v xml:space="preserve"> </v>
      </c>
      <c r="BC30" s="13" t="str">
        <f>IF(E33+E34=E32," ","GRESEALA")</f>
        <v xml:space="preserve"> </v>
      </c>
      <c r="BD30" s="13" t="str">
        <f>IF(F33+F34=F32," ","GRESEALA")</f>
        <v xml:space="preserve"> </v>
      </c>
      <c r="BE30" s="13" t="str">
        <f>IF(G33+G34=G32," ","GRESEALA")</f>
        <v xml:space="preserve"> </v>
      </c>
      <c r="BF30" s="13" t="str">
        <f>IF(H33+H34=H32," ","GRESEALA")</f>
        <v xml:space="preserve"> </v>
      </c>
      <c r="BG30" s="13" t="str">
        <f>IF(K33+K34=K32," ","GRESEALA")</f>
        <v xml:space="preserve"> </v>
      </c>
      <c r="BH30" s="13" t="str">
        <f>IF(L33+L34=L32," ","GRESEALA")</f>
        <v xml:space="preserve"> </v>
      </c>
      <c r="BI30" s="13" t="str">
        <f>IF(M33+M34=M32," ","GRESEALA")</f>
        <v xml:space="preserve"> </v>
      </c>
      <c r="BJ30" s="13" t="str">
        <f>IF(N33+N34=N32," ","GRESEALA")</f>
        <v xml:space="preserve"> </v>
      </c>
      <c r="BK30" s="13" t="str">
        <f>IF(O33+O34=O32," ","GRESEALA")</f>
        <v xml:space="preserve"> </v>
      </c>
    </row>
    <row r="31" spans="2:64" s="24" customFormat="1" ht="42" customHeight="1" x14ac:dyDescent="0.45">
      <c r="B31" s="150" t="s">
        <v>80</v>
      </c>
      <c r="C31" s="80" t="s">
        <v>81</v>
      </c>
      <c r="D31" s="130">
        <f t="shared" si="0"/>
        <v>0</v>
      </c>
      <c r="E31" s="100">
        <f>'ian25'!E31+'feb25'!E31+'mar25'!E31+'apr25'!E31+'mai25'!E31+'iun25'!E31+'iul25'!E31+'aug25'!E31+sept25!E31</f>
        <v>0</v>
      </c>
      <c r="F31" s="100">
        <f>'ian25'!F31+'feb25'!F31+'mar25'!F31+'apr25'!F31+'mai25'!F31+'iun25'!F31+'iul25'!F31+'aug25'!F31+sept25!F31</f>
        <v>0</v>
      </c>
      <c r="G31" s="100">
        <f>'ian25'!G31+'feb25'!G31+'mar25'!G31+'apr25'!G31+'mai25'!G31+'iun25'!G31+'iul25'!G31+'aug25'!G31+sept25!G31</f>
        <v>0</v>
      </c>
      <c r="H31" s="100">
        <f>'ian25'!H31+'feb25'!H31+'mar25'!H31+'apr25'!H31+'mai25'!H31+'iun25'!H31+'iul25'!H31+'aug25'!H31+sept25!H31</f>
        <v>0</v>
      </c>
      <c r="I31" s="100">
        <f>'ian25'!I31+'feb25'!I31+'mar25'!I31+'apr25'!I31+'mai25'!I31+'iun25'!I31+'iul25'!I31+'aug25'!I31+sept25!I31</f>
        <v>0</v>
      </c>
      <c r="J31" s="100">
        <f>'ian25'!J31+'feb25'!J31+'mar25'!J31+'apr25'!J31+'mai25'!J31+'iun25'!J31+'iul25'!J31+'aug25'!J31+sept25!J31</f>
        <v>0</v>
      </c>
      <c r="K31" s="100">
        <f>'ian25'!K31+'feb25'!K31+'mar25'!K31+'apr25'!K31+'mai25'!K31+'iun25'!K31+'iul25'!K31+'aug25'!K31+sept25!K31</f>
        <v>0</v>
      </c>
      <c r="L31" s="100">
        <f>'ian25'!L31+'feb25'!L31+'mar25'!L31+'apr25'!L31+'mai25'!L31+'iun25'!L31+'iul25'!L31+'aug25'!L31+sept25!L31</f>
        <v>0</v>
      </c>
      <c r="M31" s="100">
        <f>'ian25'!M31+'feb25'!M31+'mar25'!M31+'apr25'!M31+'mai25'!M31+'iun25'!M31+'iul25'!M31+'aug25'!M31+sept25!M31</f>
        <v>0</v>
      </c>
      <c r="N31" s="100">
        <f>'ian25'!N31+'feb25'!N31+'mar25'!N31+'apr25'!N31+'mai25'!N31+'iun25'!N31+'iul25'!N31+'aug25'!N31+sept25!N31</f>
        <v>0</v>
      </c>
      <c r="O31" s="100">
        <f>'ian25'!O31+'feb25'!O31+'mar25'!O31+'apr25'!O31+'mai25'!O31+'iun25'!O31+'iul25'!O31+'aug25'!O31+sept25!O31</f>
        <v>0</v>
      </c>
      <c r="P31" s="100">
        <f>'ian25'!P31+'feb25'!P31+'mar25'!P31+'apr25'!P31+'mai25'!P31+'iun25'!P31+'iul25'!P31+'aug25'!P31+sept25!P31</f>
        <v>0</v>
      </c>
      <c r="Q31" s="100">
        <f>'ian25'!Q31+'feb25'!Q31+'mar25'!Q31+'apr25'!Q31+'mai25'!Q31+'iun25'!Q31+'iul25'!Q31+'aug25'!Q31+sept25!Q31</f>
        <v>0</v>
      </c>
      <c r="R31" s="100">
        <f>'ian25'!R31+'feb25'!R31+'mar25'!R31+'apr25'!R31+'mai25'!R31+'iun25'!R31+'iul25'!R31+'aug25'!R31+sept25!R31</f>
        <v>0</v>
      </c>
      <c r="S31" s="100">
        <f>'ian25'!S31+'feb25'!S31+'mar25'!S31+'apr25'!S31+'mai25'!S31+'iun25'!S31+'iul25'!S31+'aug25'!S31+sept25!S31</f>
        <v>0</v>
      </c>
      <c r="T31" s="100">
        <f>'ian25'!T31+'feb25'!T31+'mar25'!T31+'apr25'!T31+'mai25'!T31+'iun25'!T31+'iul25'!T31+'aug25'!T31+sept25!T31</f>
        <v>0</v>
      </c>
      <c r="U31" s="100">
        <f>'ian25'!U31+'feb25'!U31+'mar25'!U31+'apr25'!U31+'mai25'!U31+'iun25'!U31+'iul25'!U31+'aug25'!U31+sept25!U31</f>
        <v>0</v>
      </c>
      <c r="V31" s="100">
        <f>'ian25'!V31+'feb25'!V31+'mar25'!V31+'apr25'!V31+'mai25'!V31+'iun25'!V31+'iul25'!V31+'aug25'!V31+sept25!V31</f>
        <v>0</v>
      </c>
      <c r="W31" s="100">
        <f>'ian25'!W31+'feb25'!W31+'mar25'!W31+'apr25'!W31+'mai25'!W31+'iun25'!W31+'iul25'!W31+'aug25'!W31+sept25!W31</f>
        <v>0</v>
      </c>
      <c r="X31" s="100">
        <f>'ian25'!X31+'feb25'!X31+'mar25'!X31+'apr25'!X31+'mai25'!X31+'iun25'!X31+'iul25'!X31+'aug25'!X31+sept25!X31</f>
        <v>0</v>
      </c>
      <c r="Y31" s="100">
        <f>'ian25'!Y31+'feb25'!Y31+'mar25'!Y31+'apr25'!Y31+'mai25'!Y31+'iun25'!Y31+'iul25'!Y31+'aug25'!Y31+sept25!Y31</f>
        <v>0</v>
      </c>
      <c r="Z31" s="100">
        <f>'ian25'!Z31+'feb25'!Z31+'mar25'!Z31+'apr25'!Z31+'mai25'!Z31+'iun25'!Z31+'iul25'!Z31+'aug25'!Z31+sept25!Z31</f>
        <v>0</v>
      </c>
      <c r="AA31" s="100">
        <f>'ian25'!AA31+'feb25'!AA31+'mar25'!AA31+'apr25'!AA31+'mai25'!AA31+'iun25'!AA31+'iul25'!AA31+'aug25'!AA31+sept25!AA31</f>
        <v>0</v>
      </c>
      <c r="AB31" s="100">
        <f>'ian25'!AB31+'feb25'!AB31+'mar25'!AB31+'apr25'!AB31+'mai25'!AB31+'iun25'!AB31+'iul25'!AB31+'aug25'!AB31+sept25!AB31</f>
        <v>0</v>
      </c>
      <c r="AC31" s="100">
        <f>'ian25'!AC31+'feb25'!AC31+'mar25'!AC31+'apr25'!AC31+'mai25'!AC31+'iun25'!AC31+'iul25'!AC31+'aug25'!AC31+sept25!AC31</f>
        <v>0</v>
      </c>
      <c r="AD31" s="100">
        <f>'ian25'!AD31+'feb25'!AD31+'mar25'!AD31+'apr25'!AD31+'mai25'!AD31+'iun25'!AD31+'iul25'!AD31+'aug25'!AD31+sept25!AD31</f>
        <v>0</v>
      </c>
      <c r="AE31" s="100">
        <f>'ian25'!AE31+'feb25'!AE31+'mar25'!AE31+'apr25'!AE31+'mai25'!AE31+'iun25'!AE31+'iul25'!AE31+'aug25'!AE31+sept25!AE31</f>
        <v>0</v>
      </c>
      <c r="AF31" s="100">
        <f>'ian25'!AF31+'feb25'!AF31+'mar25'!AF31+'apr25'!AF31+'mai25'!AF31+'iun25'!AF31+'iul25'!AF31+'aug25'!AF31+sept25!AF31</f>
        <v>0</v>
      </c>
      <c r="AG31" s="100">
        <f>'ian25'!AG31+'feb25'!AG31+'mar25'!AG31+'apr25'!AG31+'mai25'!AG31+'iun25'!AG31+'iul25'!AG31+'aug25'!AG31+sept25!AG31</f>
        <v>0</v>
      </c>
      <c r="AH31" s="100">
        <f>'ian25'!AH31+'feb25'!AH31+'mar25'!AH31+'apr25'!AH31+'mai25'!AH31+'iun25'!AH31+'iul25'!AH31+'aug25'!AH31+sept25!AH31</f>
        <v>0</v>
      </c>
      <c r="AI31" s="100">
        <f>'ian25'!AI31+'feb25'!AI31+'mar25'!AI31+'apr25'!AI31+'mai25'!AI31+'iun25'!AI31+'iul25'!AI31+'aug25'!AI31+sept25!AI31</f>
        <v>0</v>
      </c>
      <c r="AJ31" s="100">
        <f>'ian25'!AJ31+'feb25'!AJ31+'mar25'!AJ31+'apr25'!AJ31+'mai25'!AJ31+'iun25'!AJ31+'iul25'!AJ31+'aug25'!AJ31+sept25!AJ31</f>
        <v>0</v>
      </c>
      <c r="AK31" s="100">
        <f>'ian25'!AK31+'feb25'!AK31+'mar25'!AK31+'apr25'!AK31+'mai25'!AK31+'iun25'!AK31+'iul25'!AK31+'aug25'!AK31+sept25!AK31</f>
        <v>0</v>
      </c>
      <c r="AL31" s="100">
        <f>'ian25'!AL31+'feb25'!AL31+'mar25'!AL31+'apr25'!AL31+'mai25'!AL31+'iun25'!AL31+'iul25'!AL31+'aug25'!AL31+sept25!AL31</f>
        <v>0</v>
      </c>
      <c r="AM31" s="100">
        <f>'ian25'!AM31+'feb25'!AM31+'mar25'!AM31+'apr25'!AM31+'mai25'!AM31+'iun25'!AM31+'iul25'!AM31+'aug25'!AM31+sept25!AM31</f>
        <v>0</v>
      </c>
      <c r="AN31" s="100">
        <f>'ian25'!AN31+'feb25'!AN31+'mar25'!AN31+'apr25'!AN31+'mai25'!AN31+'iun25'!AN31+'iul25'!AN31+'aug25'!AN31+sept25!AN31</f>
        <v>0</v>
      </c>
      <c r="AO31" s="100">
        <f>'ian25'!AO31+'feb25'!AO31+'mar25'!AO31+'apr25'!AO31+'mai25'!AO31+'iun25'!AO31+'iul25'!AO31+'aug25'!AO31+sept25!AO31</f>
        <v>0</v>
      </c>
      <c r="AP31" s="100">
        <f>'ian25'!AP31+'feb25'!AP31+'mar25'!AP31+'apr25'!AP31+'mai25'!AP31+'iun25'!AP31+'iul25'!AP31+'aug25'!AP31+sept25!AP31</f>
        <v>0</v>
      </c>
      <c r="AQ31" s="100">
        <f>'ian25'!AQ31+'feb25'!AQ31+'mar25'!AQ31+'apr25'!AQ31+'mai25'!AQ31+'iun25'!AQ31+'iul25'!AQ31+'aug25'!AQ31+sept25!AQ31</f>
        <v>0</v>
      </c>
      <c r="AR31" s="100">
        <f>'ian25'!AR31+'feb25'!AR31+'mar25'!AR31+'apr25'!AR31+'mai25'!AR31+'iun25'!AR31+'iul25'!AR31+'aug25'!AR31+sept25!AR31</f>
        <v>0</v>
      </c>
      <c r="AS31" s="100">
        <f>'ian25'!AS31+'feb25'!AS31+'mar25'!AS31+'apr25'!AS31+'mai25'!AS31+'iun25'!AS31+'iul25'!AS31+'aug25'!AS31+sept25!AS31</f>
        <v>0</v>
      </c>
      <c r="AT31" s="146"/>
      <c r="AU31" s="13" t="str">
        <f>IF(P33+P34=P32," ","GRESEALA")</f>
        <v xml:space="preserve"> </v>
      </c>
      <c r="AV31" s="13" t="str">
        <f>IF(Q33+Q34=Q32," ","GRESEALA")</f>
        <v xml:space="preserve"> </v>
      </c>
      <c r="AW31" s="13" t="str">
        <f t="shared" ref="AW31:BK31" si="23">IF(S33+S34=S32," ","GRESEALA")</f>
        <v xml:space="preserve"> </v>
      </c>
      <c r="AX31" s="13" t="str">
        <f t="shared" si="23"/>
        <v xml:space="preserve"> </v>
      </c>
      <c r="AY31" s="13" t="str">
        <f t="shared" si="23"/>
        <v xml:space="preserve"> </v>
      </c>
      <c r="AZ31" s="13" t="str">
        <f t="shared" si="23"/>
        <v xml:space="preserve"> </v>
      </c>
      <c r="BA31" s="13" t="str">
        <f t="shared" si="23"/>
        <v xml:space="preserve"> </v>
      </c>
      <c r="BB31" s="13" t="str">
        <f t="shared" si="23"/>
        <v xml:space="preserve"> </v>
      </c>
      <c r="BC31" s="13" t="str">
        <f t="shared" si="23"/>
        <v xml:space="preserve"> </v>
      </c>
      <c r="BD31" s="13" t="str">
        <f t="shared" si="23"/>
        <v xml:space="preserve"> </v>
      </c>
      <c r="BE31" s="13" t="str">
        <f t="shared" si="23"/>
        <v xml:space="preserve"> </v>
      </c>
      <c r="BF31" s="13" t="str">
        <f t="shared" si="23"/>
        <v xml:space="preserve"> </v>
      </c>
      <c r="BG31" s="13" t="str">
        <f t="shared" si="23"/>
        <v xml:space="preserve"> </v>
      </c>
      <c r="BH31" s="13" t="str">
        <f t="shared" si="23"/>
        <v xml:space="preserve"> </v>
      </c>
      <c r="BI31" s="13" t="str">
        <f t="shared" si="23"/>
        <v xml:space="preserve"> </v>
      </c>
      <c r="BJ31" s="13" t="str">
        <f t="shared" si="23"/>
        <v xml:space="preserve"> </v>
      </c>
      <c r="BK31" s="13" t="str">
        <f t="shared" si="23"/>
        <v xml:space="preserve"> </v>
      </c>
    </row>
    <row r="32" spans="2:64" s="24" customFormat="1" ht="60.75" customHeight="1" x14ac:dyDescent="0.45">
      <c r="B32" s="147" t="s">
        <v>82</v>
      </c>
      <c r="C32" s="79" t="s">
        <v>83</v>
      </c>
      <c r="D32" s="128">
        <f t="shared" si="0"/>
        <v>0</v>
      </c>
      <c r="E32" s="100">
        <f>'ian25'!E32+'feb25'!E32+'mar25'!E32+'apr25'!E32+'mai25'!E32+'iun25'!E32+'iul25'!E32+'aug25'!E32+sept25!E32</f>
        <v>0</v>
      </c>
      <c r="F32" s="100">
        <f>'ian25'!F32+'feb25'!F32+'mar25'!F32+'apr25'!F32+'mai25'!F32+'iun25'!F32+'iul25'!F32+'aug25'!F32+sept25!F32</f>
        <v>0</v>
      </c>
      <c r="G32" s="100">
        <f>'ian25'!G32+'feb25'!G32+'mar25'!G32+'apr25'!G32+'mai25'!G32+'iun25'!G32+'iul25'!G32+'aug25'!G32+sept25!G32</f>
        <v>0</v>
      </c>
      <c r="H32" s="100">
        <f>'ian25'!H32+'feb25'!H32+'mar25'!H32+'apr25'!H32+'mai25'!H32+'iun25'!H32+'iul25'!H32+'aug25'!H32+sept25!H32</f>
        <v>0</v>
      </c>
      <c r="I32" s="100">
        <f>'ian25'!I32+'feb25'!I32+'mar25'!I32+'apr25'!I32+'mai25'!I32+'iun25'!I32+'iul25'!I32+'aug25'!I32+sept25!I32</f>
        <v>0</v>
      </c>
      <c r="J32" s="100">
        <f>'ian25'!J32+'feb25'!J32+'mar25'!J32+'apr25'!J32+'mai25'!J32+'iun25'!J32+'iul25'!J32+'aug25'!J32+sept25!J32</f>
        <v>0</v>
      </c>
      <c r="K32" s="100">
        <f>'ian25'!K32+'feb25'!K32+'mar25'!K32+'apr25'!K32+'mai25'!K32+'iun25'!K32+'iul25'!K32+'aug25'!K32+sept25!K32</f>
        <v>0</v>
      </c>
      <c r="L32" s="100">
        <f>'ian25'!L32+'feb25'!L32+'mar25'!L32+'apr25'!L32+'mai25'!L32+'iun25'!L32+'iul25'!L32+'aug25'!L32+sept25!L32</f>
        <v>0</v>
      </c>
      <c r="M32" s="100">
        <f>'ian25'!M32+'feb25'!M32+'mar25'!M32+'apr25'!M32+'mai25'!M32+'iun25'!M32+'iul25'!M32+'aug25'!M32+sept25!M32</f>
        <v>0</v>
      </c>
      <c r="N32" s="100">
        <f>'ian25'!N32+'feb25'!N32+'mar25'!N32+'apr25'!N32+'mai25'!N32+'iun25'!N32+'iul25'!N32+'aug25'!N32+sept25!N32</f>
        <v>0</v>
      </c>
      <c r="O32" s="100">
        <f>'ian25'!O32+'feb25'!O32+'mar25'!O32+'apr25'!O32+'mai25'!O32+'iun25'!O32+'iul25'!O32+'aug25'!O32+sept25!O32</f>
        <v>0</v>
      </c>
      <c r="P32" s="100">
        <f>'ian25'!P32+'feb25'!P32+'mar25'!P32+'apr25'!P32+'mai25'!P32+'iun25'!P32+'iul25'!P32+'aug25'!P32+sept25!P32</f>
        <v>0</v>
      </c>
      <c r="Q32" s="100">
        <f>'ian25'!Q32+'feb25'!Q32+'mar25'!Q32+'apr25'!Q32+'mai25'!Q32+'iun25'!Q32+'iul25'!Q32+'aug25'!Q32+sept25!Q32</f>
        <v>0</v>
      </c>
      <c r="R32" s="100">
        <f>'ian25'!R32+'feb25'!R32+'mar25'!R32+'apr25'!R32+'mai25'!R32+'iun25'!R32+'iul25'!R32+'aug25'!R32+sept25!R32</f>
        <v>0</v>
      </c>
      <c r="S32" s="100">
        <f>'ian25'!S32+'feb25'!S32+'mar25'!S32+'apr25'!S32+'mai25'!S32+'iun25'!S32+'iul25'!S32+'aug25'!S32+sept25!S32</f>
        <v>0</v>
      </c>
      <c r="T32" s="100">
        <f>'ian25'!T32+'feb25'!T32+'mar25'!T32+'apr25'!T32+'mai25'!T32+'iun25'!T32+'iul25'!T32+'aug25'!T32+sept25!T32</f>
        <v>0</v>
      </c>
      <c r="U32" s="100">
        <f>'ian25'!U32+'feb25'!U32+'mar25'!U32+'apr25'!U32+'mai25'!U32+'iun25'!U32+'iul25'!U32+'aug25'!U32+sept25!U32</f>
        <v>0</v>
      </c>
      <c r="V32" s="100">
        <f>'ian25'!V32+'feb25'!V32+'mar25'!V32+'apr25'!V32+'mai25'!V32+'iun25'!V32+'iul25'!V32+'aug25'!V32+sept25!V32</f>
        <v>0</v>
      </c>
      <c r="W32" s="100">
        <f>'ian25'!W32+'feb25'!W32+'mar25'!W32+'apr25'!W32+'mai25'!W32+'iun25'!W32+'iul25'!W32+'aug25'!W32+sept25!W32</f>
        <v>0</v>
      </c>
      <c r="X32" s="100">
        <f>'ian25'!X32+'feb25'!X32+'mar25'!X32+'apr25'!X32+'mai25'!X32+'iun25'!X32+'iul25'!X32+'aug25'!X32+sept25!X32</f>
        <v>0</v>
      </c>
      <c r="Y32" s="100">
        <f>'ian25'!Y32+'feb25'!Y32+'mar25'!Y32+'apr25'!Y32+'mai25'!Y32+'iun25'!Y32+'iul25'!Y32+'aug25'!Y32+sept25!Y32</f>
        <v>0</v>
      </c>
      <c r="Z32" s="100">
        <f>'ian25'!Z32+'feb25'!Z32+'mar25'!Z32+'apr25'!Z32+'mai25'!Z32+'iun25'!Z32+'iul25'!Z32+'aug25'!Z32+sept25!Z32</f>
        <v>0</v>
      </c>
      <c r="AA32" s="100">
        <f>'ian25'!AA32+'feb25'!AA32+'mar25'!AA32+'apr25'!AA32+'mai25'!AA32+'iun25'!AA32+'iul25'!AA32+'aug25'!AA32+sept25!AA32</f>
        <v>0</v>
      </c>
      <c r="AB32" s="100">
        <f>'ian25'!AB32+'feb25'!AB32+'mar25'!AB32+'apr25'!AB32+'mai25'!AB32+'iun25'!AB32+'iul25'!AB32+'aug25'!AB32+sept25!AB32</f>
        <v>0</v>
      </c>
      <c r="AC32" s="100">
        <f>'ian25'!AC32+'feb25'!AC32+'mar25'!AC32+'apr25'!AC32+'mai25'!AC32+'iun25'!AC32+'iul25'!AC32+'aug25'!AC32+sept25!AC32</f>
        <v>0</v>
      </c>
      <c r="AD32" s="100">
        <f>'ian25'!AD32+'feb25'!AD32+'mar25'!AD32+'apr25'!AD32+'mai25'!AD32+'iun25'!AD32+'iul25'!AD32+'aug25'!AD32+sept25!AD32</f>
        <v>0</v>
      </c>
      <c r="AE32" s="100">
        <f>'ian25'!AE32+'feb25'!AE32+'mar25'!AE32+'apr25'!AE32+'mai25'!AE32+'iun25'!AE32+'iul25'!AE32+'aug25'!AE32+sept25!AE32</f>
        <v>0</v>
      </c>
      <c r="AF32" s="100">
        <f>'ian25'!AF32+'feb25'!AF32+'mar25'!AF32+'apr25'!AF32+'mai25'!AF32+'iun25'!AF32+'iul25'!AF32+'aug25'!AF32+sept25!AF32</f>
        <v>0</v>
      </c>
      <c r="AG32" s="100">
        <f>'ian25'!AG32+'feb25'!AG32+'mar25'!AG32+'apr25'!AG32+'mai25'!AG32+'iun25'!AG32+'iul25'!AG32+'aug25'!AG32+sept25!AG32</f>
        <v>0</v>
      </c>
      <c r="AH32" s="100">
        <f>'ian25'!AH32+'feb25'!AH32+'mar25'!AH32+'apr25'!AH32+'mai25'!AH32+'iun25'!AH32+'iul25'!AH32+'aug25'!AH32+sept25!AH32</f>
        <v>0</v>
      </c>
      <c r="AI32" s="100">
        <f>'ian25'!AI32+'feb25'!AI32+'mar25'!AI32+'apr25'!AI32+'mai25'!AI32+'iun25'!AI32+'iul25'!AI32+'aug25'!AI32+sept25!AI32</f>
        <v>0</v>
      </c>
      <c r="AJ32" s="100">
        <f>'ian25'!AJ32+'feb25'!AJ32+'mar25'!AJ32+'apr25'!AJ32+'mai25'!AJ32+'iun25'!AJ32+'iul25'!AJ32+'aug25'!AJ32+sept25!AJ32</f>
        <v>0</v>
      </c>
      <c r="AK32" s="100">
        <f>'ian25'!AK32+'feb25'!AK32+'mar25'!AK32+'apr25'!AK32+'mai25'!AK32+'iun25'!AK32+'iul25'!AK32+'aug25'!AK32+sept25!AK32</f>
        <v>0</v>
      </c>
      <c r="AL32" s="100">
        <f>'ian25'!AL32+'feb25'!AL32+'mar25'!AL32+'apr25'!AL32+'mai25'!AL32+'iun25'!AL32+'iul25'!AL32+'aug25'!AL32+sept25!AL32</f>
        <v>0</v>
      </c>
      <c r="AM32" s="100">
        <f>'ian25'!AM32+'feb25'!AM32+'mar25'!AM32+'apr25'!AM32+'mai25'!AM32+'iun25'!AM32+'iul25'!AM32+'aug25'!AM32+sept25!AM32</f>
        <v>0</v>
      </c>
      <c r="AN32" s="100">
        <f>'ian25'!AN32+'feb25'!AN32+'mar25'!AN32+'apr25'!AN32+'mai25'!AN32+'iun25'!AN32+'iul25'!AN32+'aug25'!AN32+sept25!AN32</f>
        <v>0</v>
      </c>
      <c r="AO32" s="100">
        <f>'ian25'!AO32+'feb25'!AO32+'mar25'!AO32+'apr25'!AO32+'mai25'!AO32+'iun25'!AO32+'iul25'!AO32+'aug25'!AO32+sept25!AO32</f>
        <v>0</v>
      </c>
      <c r="AP32" s="100">
        <f>'ian25'!AP32+'feb25'!AP32+'mar25'!AP32+'apr25'!AP32+'mai25'!AP32+'iun25'!AP32+'iul25'!AP32+'aug25'!AP32+sept25!AP32</f>
        <v>0</v>
      </c>
      <c r="AQ32" s="100">
        <f>'ian25'!AQ32+'feb25'!AQ32+'mar25'!AQ32+'apr25'!AQ32+'mai25'!AQ32+'iun25'!AQ32+'iul25'!AQ32+'aug25'!AQ32+sept25!AQ32</f>
        <v>0</v>
      </c>
      <c r="AR32" s="100">
        <f>'ian25'!AR32+'feb25'!AR32+'mar25'!AR32+'apr25'!AR32+'mai25'!AR32+'iun25'!AR32+'iul25'!AR32+'aug25'!AR32+sept25!AR32</f>
        <v>0</v>
      </c>
      <c r="AS32" s="100">
        <f>'ian25'!AS32+'feb25'!AS32+'mar25'!AS32+'apr25'!AS32+'mai25'!AS32+'iun25'!AS32+'iul25'!AS32+'aug25'!AS32+sept25!AS32</f>
        <v>0</v>
      </c>
      <c r="AT32" s="146"/>
      <c r="AU32" s="13" t="str">
        <f>IF(AH33+AH34=AH32," ","GRESEALA")</f>
        <v xml:space="preserve"> </v>
      </c>
      <c r="AV32" s="13" t="str">
        <f>IF(AI33+AI34=AI32," ","GRESEALA")</f>
        <v xml:space="preserve"> </v>
      </c>
      <c r="AW32" s="13" t="str">
        <f>IF(AJ33+AJ34=AJ32," ","GRESEALA")</f>
        <v xml:space="preserve"> </v>
      </c>
      <c r="AX32" s="13" t="str">
        <f>IF(AK33+AK34=AK32," ","GRESEALA")</f>
        <v xml:space="preserve"> </v>
      </c>
      <c r="AY32" s="13" t="str">
        <f>IF(AL33+AL34=AL32," ","GRESEALA")</f>
        <v xml:space="preserve"> </v>
      </c>
      <c r="AZ32" s="13" t="str">
        <f t="shared" ref="AZ32:BA32" si="24">IF(AR33+AR34=AR32," ","GRESEALA")</f>
        <v xml:space="preserve"> </v>
      </c>
      <c r="BA32" s="13" t="str">
        <f t="shared" si="24"/>
        <v xml:space="preserve"> </v>
      </c>
      <c r="BB32" s="13" t="str">
        <f>IF(E32+F32=D32," ","GRESEALA")</f>
        <v xml:space="preserve"> </v>
      </c>
      <c r="BC32" s="13" t="str">
        <f>IF(G32+K32+I32+L32+M32=D32," ","GRESEALA")</f>
        <v xml:space="preserve"> </v>
      </c>
      <c r="BD32" s="13" t="str">
        <f>IF(O32+P32=D32," ","GRESEALA")</f>
        <v xml:space="preserve"> </v>
      </c>
      <c r="BE32" s="13" t="str">
        <f>IF(Q32+S32+T32+U32+V32+W32=D32," ","GRESEALA")</f>
        <v xml:space="preserve"> </v>
      </c>
      <c r="BF32" s="13" t="str">
        <f>IF(X32+Y32+Z32=D32," ","GRESEALA")</f>
        <v xml:space="preserve"> </v>
      </c>
      <c r="BG32" s="13" t="str">
        <f>IF(AA32+AC32+AE32+AF32+AG32+AH32+AI32+AJ32+AK32+AL32+AM32+AN32+AO32+AP32+AQ32+AR32+AS32&gt;=D32," ","GRESEALA")</f>
        <v xml:space="preserve"> </v>
      </c>
      <c r="BH32" s="13" t="str">
        <f>IF(AS32&lt;=D32," ","GRESEALA")</f>
        <v xml:space="preserve"> </v>
      </c>
      <c r="BI32" s="13" t="str">
        <f>IF(H32&gt;=G32," ","GRESEALA")</f>
        <v xml:space="preserve"> </v>
      </c>
      <c r="BJ32" s="13" t="str">
        <f>IF(E36+F36=D36," ","GRESEALA")</f>
        <v xml:space="preserve"> </v>
      </c>
      <c r="BK32" s="13" t="str">
        <f>IF(G36+K36+I36+L36+M36=D36," ","GRESEALA")</f>
        <v xml:space="preserve"> </v>
      </c>
    </row>
    <row r="33" spans="2:223" s="24" customFormat="1" ht="43.5" customHeight="1" x14ac:dyDescent="0.45">
      <c r="B33" s="150" t="s">
        <v>84</v>
      </c>
      <c r="C33" s="80" t="s">
        <v>85</v>
      </c>
      <c r="D33" s="130">
        <f t="shared" si="0"/>
        <v>0</v>
      </c>
      <c r="E33" s="100">
        <f>'ian25'!E33+'feb25'!E33+'mar25'!E33+'apr25'!E33+'mai25'!E33+'iun25'!E33+'iul25'!E33+'aug25'!E33+sept25!E33</f>
        <v>0</v>
      </c>
      <c r="F33" s="100">
        <f>'ian25'!F33+'feb25'!F33+'mar25'!F33+'apr25'!F33+'mai25'!F33+'iun25'!F33+'iul25'!F33+'aug25'!F33+sept25!F33</f>
        <v>0</v>
      </c>
      <c r="G33" s="100">
        <f>'ian25'!G33+'feb25'!G33+'mar25'!G33+'apr25'!G33+'mai25'!G33+'iun25'!G33+'iul25'!G33+'aug25'!G33+sept25!G33</f>
        <v>0</v>
      </c>
      <c r="H33" s="100">
        <f>'ian25'!H33+'feb25'!H33+'mar25'!H33+'apr25'!H33+'mai25'!H33+'iun25'!H33+'iul25'!H33+'aug25'!H33+sept25!H33</f>
        <v>0</v>
      </c>
      <c r="I33" s="100">
        <f>'ian25'!I33+'feb25'!I33+'mar25'!I33+'apr25'!I33+'mai25'!I33+'iun25'!I33+'iul25'!I33+'aug25'!I33+sept25!I33</f>
        <v>0</v>
      </c>
      <c r="J33" s="100">
        <f>'ian25'!J33+'feb25'!J33+'mar25'!J33+'apr25'!J33+'mai25'!J33+'iun25'!J33+'iul25'!J33+'aug25'!J33+sept25!J33</f>
        <v>0</v>
      </c>
      <c r="K33" s="100">
        <f>'ian25'!K33+'feb25'!K33+'mar25'!K33+'apr25'!K33+'mai25'!K33+'iun25'!K33+'iul25'!K33+'aug25'!K33+sept25!K33</f>
        <v>0</v>
      </c>
      <c r="L33" s="100">
        <f>'ian25'!L33+'feb25'!L33+'mar25'!L33+'apr25'!L33+'mai25'!L33+'iun25'!L33+'iul25'!L33+'aug25'!L33+sept25!L33</f>
        <v>0</v>
      </c>
      <c r="M33" s="100">
        <f>'ian25'!M33+'feb25'!M33+'mar25'!M33+'apr25'!M33+'mai25'!M33+'iun25'!M33+'iul25'!M33+'aug25'!M33+sept25!M33</f>
        <v>0</v>
      </c>
      <c r="N33" s="100">
        <f>'ian25'!N33+'feb25'!N33+'mar25'!N33+'apr25'!N33+'mai25'!N33+'iun25'!N33+'iul25'!N33+'aug25'!N33+sept25!N33</f>
        <v>0</v>
      </c>
      <c r="O33" s="100">
        <f>'ian25'!O33+'feb25'!O33+'mar25'!O33+'apr25'!O33+'mai25'!O33+'iun25'!O33+'iul25'!O33+'aug25'!O33+sept25!O33</f>
        <v>0</v>
      </c>
      <c r="P33" s="100">
        <f>'ian25'!P33+'feb25'!P33+'mar25'!P33+'apr25'!P33+'mai25'!P33+'iun25'!P33+'iul25'!P33+'aug25'!P33+sept25!P33</f>
        <v>0</v>
      </c>
      <c r="Q33" s="100">
        <f>'ian25'!Q33+'feb25'!Q33+'mar25'!Q33+'apr25'!Q33+'mai25'!Q33+'iun25'!Q33+'iul25'!Q33+'aug25'!Q33+sept25!Q33</f>
        <v>0</v>
      </c>
      <c r="R33" s="100">
        <f>'ian25'!R33+'feb25'!R33+'mar25'!R33+'apr25'!R33+'mai25'!R33+'iun25'!R33+'iul25'!R33+'aug25'!R33+sept25!R33</f>
        <v>0</v>
      </c>
      <c r="S33" s="100">
        <f>'ian25'!S33+'feb25'!S33+'mar25'!S33+'apr25'!S33+'mai25'!S33+'iun25'!S33+'iul25'!S33+'aug25'!S33+sept25!S33</f>
        <v>0</v>
      </c>
      <c r="T33" s="100">
        <f>'ian25'!T33+'feb25'!T33+'mar25'!T33+'apr25'!T33+'mai25'!T33+'iun25'!T33+'iul25'!T33+'aug25'!T33+sept25!T33</f>
        <v>0</v>
      </c>
      <c r="U33" s="100">
        <f>'ian25'!U33+'feb25'!U33+'mar25'!U33+'apr25'!U33+'mai25'!U33+'iun25'!U33+'iul25'!U33+'aug25'!U33+sept25!U33</f>
        <v>0</v>
      </c>
      <c r="V33" s="100">
        <f>'ian25'!V33+'feb25'!V33+'mar25'!V33+'apr25'!V33+'mai25'!V33+'iun25'!V33+'iul25'!V33+'aug25'!V33+sept25!V33</f>
        <v>0</v>
      </c>
      <c r="W33" s="100">
        <f>'ian25'!W33+'feb25'!W33+'mar25'!W33+'apr25'!W33+'mai25'!W33+'iun25'!W33+'iul25'!W33+'aug25'!W33+sept25!W33</f>
        <v>0</v>
      </c>
      <c r="X33" s="100">
        <f>'ian25'!X33+'feb25'!X33+'mar25'!X33+'apr25'!X33+'mai25'!X33+'iun25'!X33+'iul25'!X33+'aug25'!X33+sept25!X33</f>
        <v>0</v>
      </c>
      <c r="Y33" s="100">
        <f>'ian25'!Y33+'feb25'!Y33+'mar25'!Y33+'apr25'!Y33+'mai25'!Y33+'iun25'!Y33+'iul25'!Y33+'aug25'!Y33+sept25!Y33</f>
        <v>0</v>
      </c>
      <c r="Z33" s="100">
        <f>'ian25'!Z33+'feb25'!Z33+'mar25'!Z33+'apr25'!Z33+'mai25'!Z33+'iun25'!Z33+'iul25'!Z33+'aug25'!Z33+sept25!Z33</f>
        <v>0</v>
      </c>
      <c r="AA33" s="100">
        <f>'ian25'!AA33+'feb25'!AA33+'mar25'!AA33+'apr25'!AA33+'mai25'!AA33+'iun25'!AA33+'iul25'!AA33+'aug25'!AA33+sept25!AA33</f>
        <v>0</v>
      </c>
      <c r="AB33" s="100">
        <f>'ian25'!AB33+'feb25'!AB33+'mar25'!AB33+'apr25'!AB33+'mai25'!AB33+'iun25'!AB33+'iul25'!AB33+'aug25'!AB33+sept25!AB33</f>
        <v>0</v>
      </c>
      <c r="AC33" s="100">
        <f>'ian25'!AC33+'feb25'!AC33+'mar25'!AC33+'apr25'!AC33+'mai25'!AC33+'iun25'!AC33+'iul25'!AC33+'aug25'!AC33+sept25!AC33</f>
        <v>0</v>
      </c>
      <c r="AD33" s="100">
        <f>'ian25'!AD33+'feb25'!AD33+'mar25'!AD33+'apr25'!AD33+'mai25'!AD33+'iun25'!AD33+'iul25'!AD33+'aug25'!AD33+sept25!AD33</f>
        <v>0</v>
      </c>
      <c r="AE33" s="100">
        <f>'ian25'!AE33+'feb25'!AE33+'mar25'!AE33+'apr25'!AE33+'mai25'!AE33+'iun25'!AE33+'iul25'!AE33+'aug25'!AE33+sept25!AE33</f>
        <v>0</v>
      </c>
      <c r="AF33" s="100">
        <f>'ian25'!AF33+'feb25'!AF33+'mar25'!AF33+'apr25'!AF33+'mai25'!AF33+'iun25'!AF33+'iul25'!AF33+'aug25'!AF33+sept25!AF33</f>
        <v>0</v>
      </c>
      <c r="AG33" s="100">
        <f>'ian25'!AG33+'feb25'!AG33+'mar25'!AG33+'apr25'!AG33+'mai25'!AG33+'iun25'!AG33+'iul25'!AG33+'aug25'!AG33+sept25!AG33</f>
        <v>0</v>
      </c>
      <c r="AH33" s="100">
        <f>'ian25'!AH33+'feb25'!AH33+'mar25'!AH33+'apr25'!AH33+'mai25'!AH33+'iun25'!AH33+'iul25'!AH33+'aug25'!AH33+sept25!AH33</f>
        <v>0</v>
      </c>
      <c r="AI33" s="100">
        <f>'ian25'!AI33+'feb25'!AI33+'mar25'!AI33+'apr25'!AI33+'mai25'!AI33+'iun25'!AI33+'iul25'!AI33+'aug25'!AI33+sept25!AI33</f>
        <v>0</v>
      </c>
      <c r="AJ33" s="100">
        <f>'ian25'!AJ33+'feb25'!AJ33+'mar25'!AJ33+'apr25'!AJ33+'mai25'!AJ33+'iun25'!AJ33+'iul25'!AJ33+'aug25'!AJ33+sept25!AJ33</f>
        <v>0</v>
      </c>
      <c r="AK33" s="100">
        <f>'ian25'!AK33+'feb25'!AK33+'mar25'!AK33+'apr25'!AK33+'mai25'!AK33+'iun25'!AK33+'iul25'!AK33+'aug25'!AK33+sept25!AK33</f>
        <v>0</v>
      </c>
      <c r="AL33" s="100">
        <f>'ian25'!AL33+'feb25'!AL33+'mar25'!AL33+'apr25'!AL33+'mai25'!AL33+'iun25'!AL33+'iul25'!AL33+'aug25'!AL33+sept25!AL33</f>
        <v>0</v>
      </c>
      <c r="AM33" s="100">
        <f>'ian25'!AM33+'feb25'!AM33+'mar25'!AM33+'apr25'!AM33+'mai25'!AM33+'iun25'!AM33+'iul25'!AM33+'aug25'!AM33+sept25!AM33</f>
        <v>0</v>
      </c>
      <c r="AN33" s="100">
        <f>'ian25'!AN33+'feb25'!AN33+'mar25'!AN33+'apr25'!AN33+'mai25'!AN33+'iun25'!AN33+'iul25'!AN33+'aug25'!AN33+sept25!AN33</f>
        <v>0</v>
      </c>
      <c r="AO33" s="100">
        <f>'ian25'!AO33+'feb25'!AO33+'mar25'!AO33+'apr25'!AO33+'mai25'!AO33+'iun25'!AO33+'iul25'!AO33+'aug25'!AO33+sept25!AO33</f>
        <v>0</v>
      </c>
      <c r="AP33" s="100">
        <f>'ian25'!AP33+'feb25'!AP33+'mar25'!AP33+'apr25'!AP33+'mai25'!AP33+'iun25'!AP33+'iul25'!AP33+'aug25'!AP33+sept25!AP33</f>
        <v>0</v>
      </c>
      <c r="AQ33" s="100">
        <f>'ian25'!AQ33+'feb25'!AQ33+'mar25'!AQ33+'apr25'!AQ33+'mai25'!AQ33+'iun25'!AQ33+'iul25'!AQ33+'aug25'!AQ33+sept25!AQ33</f>
        <v>0</v>
      </c>
      <c r="AR33" s="100">
        <f>'ian25'!AR33+'feb25'!AR33+'mar25'!AR33+'apr25'!AR33+'mai25'!AR33+'iun25'!AR33+'iul25'!AR33+'aug25'!AR33+sept25!AR33</f>
        <v>0</v>
      </c>
      <c r="AS33" s="100">
        <f>'ian25'!AS33+'feb25'!AS33+'mar25'!AS33+'apr25'!AS33+'mai25'!AS33+'iun25'!AS33+'iul25'!AS33+'aug25'!AS33+sept25!AS33</f>
        <v>0</v>
      </c>
      <c r="AT33" s="146"/>
      <c r="AU33" s="13" t="str">
        <f>IF(O36+P36=D36," ","GRESEALA")</f>
        <v xml:space="preserve"> </v>
      </c>
      <c r="AV33" s="13" t="str">
        <f>IF(Q36+S36+T36+U36+V36+W36=D36," ","GRESEALA")</f>
        <v xml:space="preserve"> </v>
      </c>
      <c r="AW33" s="13" t="str">
        <f>IF(X36+Y36+Z36=D36," ","GRESEALA")</f>
        <v xml:space="preserve"> </v>
      </c>
      <c r="AX33" s="13" t="str">
        <f>IF(AA36+AC36+AE36+AF36+AG36+AH36+AI36+AJ36+AK36+AL36+AM36+AN36+AO36+AP36+AQ36+AR36+AS36&gt;=D36," ","GRESEALA")</f>
        <v xml:space="preserve"> </v>
      </c>
      <c r="AY33" s="13" t="str">
        <f>IF(AS36&lt;=D36," ","GRESEALA")</f>
        <v xml:space="preserve"> </v>
      </c>
      <c r="AZ33" s="13" t="str">
        <f>IF(H36&lt;=G36," ","GRESEALA")</f>
        <v xml:space="preserve"> </v>
      </c>
      <c r="BA33" s="13" t="str">
        <f>IF(E39+E40=E38," ","GRESEALA")</f>
        <v xml:space="preserve"> </v>
      </c>
      <c r="BB33" s="13" t="str">
        <f>IF(F39+F40=F38," ","GRESEALA")</f>
        <v xml:space="preserve"> </v>
      </c>
      <c r="BC33" s="13" t="str">
        <f>IF(G39+G40=G38," ","GRESEALA")</f>
        <v xml:space="preserve"> </v>
      </c>
      <c r="BD33" s="13" t="str">
        <f>IF(H39+H40=H38," ","GRESEALA")</f>
        <v xml:space="preserve"> </v>
      </c>
      <c r="BE33" s="13" t="str">
        <f t="shared" ref="BE33:BK33" si="25">IF(K39+K40=K38," ","GRESEALA")</f>
        <v xml:space="preserve"> </v>
      </c>
      <c r="BF33" s="13" t="str">
        <f t="shared" si="25"/>
        <v xml:space="preserve"> </v>
      </c>
      <c r="BG33" s="13" t="str">
        <f t="shared" si="25"/>
        <v xml:space="preserve"> </v>
      </c>
      <c r="BH33" s="13" t="str">
        <f t="shared" si="25"/>
        <v xml:space="preserve"> </v>
      </c>
      <c r="BI33" s="13" t="str">
        <f t="shared" si="25"/>
        <v xml:space="preserve"> </v>
      </c>
      <c r="BJ33" s="13" t="str">
        <f t="shared" si="25"/>
        <v xml:space="preserve"> </v>
      </c>
      <c r="BK33" s="13" t="str">
        <f t="shared" si="25"/>
        <v xml:space="preserve"> </v>
      </c>
    </row>
    <row r="34" spans="2:223" s="24" customFormat="1" ht="45" customHeight="1" x14ac:dyDescent="0.45">
      <c r="B34" s="150" t="s">
        <v>86</v>
      </c>
      <c r="C34" s="80" t="s">
        <v>87</v>
      </c>
      <c r="D34" s="130">
        <f t="shared" si="0"/>
        <v>0</v>
      </c>
      <c r="E34" s="100">
        <f>'ian25'!E34+'feb25'!E34+'mar25'!E34+'apr25'!E34+'mai25'!E34+'iun25'!E34+'iul25'!E34+'aug25'!E34+sept25!E34</f>
        <v>0</v>
      </c>
      <c r="F34" s="100">
        <f>'ian25'!F34+'feb25'!F34+'mar25'!F34+'apr25'!F34+'mai25'!F34+'iun25'!F34+'iul25'!F34+'aug25'!F34+sept25!F34</f>
        <v>0</v>
      </c>
      <c r="G34" s="100">
        <f>'ian25'!G34+'feb25'!G34+'mar25'!G34+'apr25'!G34+'mai25'!G34+'iun25'!G34+'iul25'!G34+'aug25'!G34+sept25!G34</f>
        <v>0</v>
      </c>
      <c r="H34" s="100">
        <f>'ian25'!H34+'feb25'!H34+'mar25'!H34+'apr25'!H34+'mai25'!H34+'iun25'!H34+'iul25'!H34+'aug25'!H34+sept25!H34</f>
        <v>0</v>
      </c>
      <c r="I34" s="100">
        <f>'ian25'!I34+'feb25'!I34+'mar25'!I34+'apr25'!I34+'mai25'!I34+'iun25'!I34+'iul25'!I34+'aug25'!I34+sept25!I34</f>
        <v>0</v>
      </c>
      <c r="J34" s="100">
        <f>'ian25'!J34+'feb25'!J34+'mar25'!J34+'apr25'!J34+'mai25'!J34+'iun25'!J34+'iul25'!J34+'aug25'!J34+sept25!J34</f>
        <v>0</v>
      </c>
      <c r="K34" s="100">
        <f>'ian25'!K34+'feb25'!K34+'mar25'!K34+'apr25'!K34+'mai25'!K34+'iun25'!K34+'iul25'!K34+'aug25'!K34+sept25!K34</f>
        <v>0</v>
      </c>
      <c r="L34" s="100">
        <f>'ian25'!L34+'feb25'!L34+'mar25'!L34+'apr25'!L34+'mai25'!L34+'iun25'!L34+'iul25'!L34+'aug25'!L34+sept25!L34</f>
        <v>0</v>
      </c>
      <c r="M34" s="100">
        <f>'ian25'!M34+'feb25'!M34+'mar25'!M34+'apr25'!M34+'mai25'!M34+'iun25'!M34+'iul25'!M34+'aug25'!M34+sept25!M34</f>
        <v>0</v>
      </c>
      <c r="N34" s="100">
        <f>'ian25'!N34+'feb25'!N34+'mar25'!N34+'apr25'!N34+'mai25'!N34+'iun25'!N34+'iul25'!N34+'aug25'!N34+sept25!N34</f>
        <v>0</v>
      </c>
      <c r="O34" s="100">
        <f>'ian25'!O34+'feb25'!O34+'mar25'!O34+'apr25'!O34+'mai25'!O34+'iun25'!O34+'iul25'!O34+'aug25'!O34+sept25!O34</f>
        <v>0</v>
      </c>
      <c r="P34" s="100">
        <f>'ian25'!P34+'feb25'!P34+'mar25'!P34+'apr25'!P34+'mai25'!P34+'iun25'!P34+'iul25'!P34+'aug25'!P34+sept25!P34</f>
        <v>0</v>
      </c>
      <c r="Q34" s="100">
        <f>'ian25'!Q34+'feb25'!Q34+'mar25'!Q34+'apr25'!Q34+'mai25'!Q34+'iun25'!Q34+'iul25'!Q34+'aug25'!Q34+sept25!Q34</f>
        <v>0</v>
      </c>
      <c r="R34" s="100">
        <f>'ian25'!R34+'feb25'!R34+'mar25'!R34+'apr25'!R34+'mai25'!R34+'iun25'!R34+'iul25'!R34+'aug25'!R34+sept25!R34</f>
        <v>0</v>
      </c>
      <c r="S34" s="100">
        <f>'ian25'!S34+'feb25'!S34+'mar25'!S34+'apr25'!S34+'mai25'!S34+'iun25'!S34+'iul25'!S34+'aug25'!S34+sept25!S34</f>
        <v>0</v>
      </c>
      <c r="T34" s="100">
        <f>'ian25'!T34+'feb25'!T34+'mar25'!T34+'apr25'!T34+'mai25'!T34+'iun25'!T34+'iul25'!T34+'aug25'!T34+sept25!T34</f>
        <v>0</v>
      </c>
      <c r="U34" s="100">
        <f>'ian25'!U34+'feb25'!U34+'mar25'!U34+'apr25'!U34+'mai25'!U34+'iun25'!U34+'iul25'!U34+'aug25'!U34+sept25!U34</f>
        <v>0</v>
      </c>
      <c r="V34" s="100">
        <f>'ian25'!V34+'feb25'!V34+'mar25'!V34+'apr25'!V34+'mai25'!V34+'iun25'!V34+'iul25'!V34+'aug25'!V34+sept25!V34</f>
        <v>0</v>
      </c>
      <c r="W34" s="100">
        <f>'ian25'!W34+'feb25'!W34+'mar25'!W34+'apr25'!W34+'mai25'!W34+'iun25'!W34+'iul25'!W34+'aug25'!W34+sept25!W34</f>
        <v>0</v>
      </c>
      <c r="X34" s="100">
        <f>'ian25'!X34+'feb25'!X34+'mar25'!X34+'apr25'!X34+'mai25'!X34+'iun25'!X34+'iul25'!X34+'aug25'!X34+sept25!X34</f>
        <v>0</v>
      </c>
      <c r="Y34" s="100">
        <f>'ian25'!Y34+'feb25'!Y34+'mar25'!Y34+'apr25'!Y34+'mai25'!Y34+'iun25'!Y34+'iul25'!Y34+'aug25'!Y34+sept25!Y34</f>
        <v>0</v>
      </c>
      <c r="Z34" s="100">
        <f>'ian25'!Z34+'feb25'!Z34+'mar25'!Z34+'apr25'!Z34+'mai25'!Z34+'iun25'!Z34+'iul25'!Z34+'aug25'!Z34+sept25!Z34</f>
        <v>0</v>
      </c>
      <c r="AA34" s="100">
        <f>'ian25'!AA34+'feb25'!AA34+'mar25'!AA34+'apr25'!AA34+'mai25'!AA34+'iun25'!AA34+'iul25'!AA34+'aug25'!AA34+sept25!AA34</f>
        <v>0</v>
      </c>
      <c r="AB34" s="100">
        <f>'ian25'!AB34+'feb25'!AB34+'mar25'!AB34+'apr25'!AB34+'mai25'!AB34+'iun25'!AB34+'iul25'!AB34+'aug25'!AB34+sept25!AB34</f>
        <v>0</v>
      </c>
      <c r="AC34" s="100">
        <f>'ian25'!AC34+'feb25'!AC34+'mar25'!AC34+'apr25'!AC34+'mai25'!AC34+'iun25'!AC34+'iul25'!AC34+'aug25'!AC34+sept25!AC34</f>
        <v>0</v>
      </c>
      <c r="AD34" s="100">
        <f>'ian25'!AD34+'feb25'!AD34+'mar25'!AD34+'apr25'!AD34+'mai25'!AD34+'iun25'!AD34+'iul25'!AD34+'aug25'!AD34+sept25!AD34</f>
        <v>0</v>
      </c>
      <c r="AE34" s="100">
        <f>'ian25'!AE34+'feb25'!AE34+'mar25'!AE34+'apr25'!AE34+'mai25'!AE34+'iun25'!AE34+'iul25'!AE34+'aug25'!AE34+sept25!AE34</f>
        <v>0</v>
      </c>
      <c r="AF34" s="100">
        <f>'ian25'!AF34+'feb25'!AF34+'mar25'!AF34+'apr25'!AF34+'mai25'!AF34+'iun25'!AF34+'iul25'!AF34+'aug25'!AF34+sept25!AF34</f>
        <v>0</v>
      </c>
      <c r="AG34" s="100">
        <f>'ian25'!AG34+'feb25'!AG34+'mar25'!AG34+'apr25'!AG34+'mai25'!AG34+'iun25'!AG34+'iul25'!AG34+'aug25'!AG34+sept25!AG34</f>
        <v>0</v>
      </c>
      <c r="AH34" s="100">
        <f>'ian25'!AH34+'feb25'!AH34+'mar25'!AH34+'apr25'!AH34+'mai25'!AH34+'iun25'!AH34+'iul25'!AH34+'aug25'!AH34+sept25!AH34</f>
        <v>0</v>
      </c>
      <c r="AI34" s="100">
        <f>'ian25'!AI34+'feb25'!AI34+'mar25'!AI34+'apr25'!AI34+'mai25'!AI34+'iun25'!AI34+'iul25'!AI34+'aug25'!AI34+sept25!AI34</f>
        <v>0</v>
      </c>
      <c r="AJ34" s="100">
        <f>'ian25'!AJ34+'feb25'!AJ34+'mar25'!AJ34+'apr25'!AJ34+'mai25'!AJ34+'iun25'!AJ34+'iul25'!AJ34+'aug25'!AJ34+sept25!AJ34</f>
        <v>0</v>
      </c>
      <c r="AK34" s="100">
        <f>'ian25'!AK34+'feb25'!AK34+'mar25'!AK34+'apr25'!AK34+'mai25'!AK34+'iun25'!AK34+'iul25'!AK34+'aug25'!AK34+sept25!AK34</f>
        <v>0</v>
      </c>
      <c r="AL34" s="100">
        <f>'ian25'!AL34+'feb25'!AL34+'mar25'!AL34+'apr25'!AL34+'mai25'!AL34+'iun25'!AL34+'iul25'!AL34+'aug25'!AL34+sept25!AL34</f>
        <v>0</v>
      </c>
      <c r="AM34" s="100">
        <f>'ian25'!AM34+'feb25'!AM34+'mar25'!AM34+'apr25'!AM34+'mai25'!AM34+'iun25'!AM34+'iul25'!AM34+'aug25'!AM34+sept25!AM34</f>
        <v>0</v>
      </c>
      <c r="AN34" s="100">
        <f>'ian25'!AN34+'feb25'!AN34+'mar25'!AN34+'apr25'!AN34+'mai25'!AN34+'iun25'!AN34+'iul25'!AN34+'aug25'!AN34+sept25!AN34</f>
        <v>0</v>
      </c>
      <c r="AO34" s="100">
        <f>'ian25'!AO34+'feb25'!AO34+'mar25'!AO34+'apr25'!AO34+'mai25'!AO34+'iun25'!AO34+'iul25'!AO34+'aug25'!AO34+sept25!AO34</f>
        <v>0</v>
      </c>
      <c r="AP34" s="100">
        <f>'ian25'!AP34+'feb25'!AP34+'mar25'!AP34+'apr25'!AP34+'mai25'!AP34+'iun25'!AP34+'iul25'!AP34+'aug25'!AP34+sept25!AP34</f>
        <v>0</v>
      </c>
      <c r="AQ34" s="100">
        <f>'ian25'!AQ34+'feb25'!AQ34+'mar25'!AQ34+'apr25'!AQ34+'mai25'!AQ34+'iun25'!AQ34+'iul25'!AQ34+'aug25'!AQ34+sept25!AQ34</f>
        <v>0</v>
      </c>
      <c r="AR34" s="100">
        <f>'ian25'!AR34+'feb25'!AR34+'mar25'!AR34+'apr25'!AR34+'mai25'!AR34+'iun25'!AR34+'iul25'!AR34+'aug25'!AR34+sept25!AR34</f>
        <v>0</v>
      </c>
      <c r="AS34" s="100">
        <f>'ian25'!AS34+'feb25'!AS34+'mar25'!AS34+'apr25'!AS34+'mai25'!AS34+'iun25'!AS34+'iul25'!AS34+'aug25'!AS34+sept25!AS34</f>
        <v>0</v>
      </c>
      <c r="AT34" s="146"/>
      <c r="AU34" s="13" t="str">
        <f t="shared" ref="AU34:BK34" si="26">IF(S39+S40=S38," ","GRESEALA")</f>
        <v xml:space="preserve"> </v>
      </c>
      <c r="AV34" s="13" t="str">
        <f t="shared" si="26"/>
        <v xml:space="preserve"> </v>
      </c>
      <c r="AW34" s="13" t="str">
        <f t="shared" si="26"/>
        <v xml:space="preserve"> </v>
      </c>
      <c r="AX34" s="13" t="str">
        <f t="shared" si="26"/>
        <v xml:space="preserve"> </v>
      </c>
      <c r="AY34" s="13" t="str">
        <f t="shared" si="26"/>
        <v xml:space="preserve"> </v>
      </c>
      <c r="AZ34" s="13" t="str">
        <f t="shared" si="26"/>
        <v xml:space="preserve"> </v>
      </c>
      <c r="BA34" s="13" t="str">
        <f t="shared" si="26"/>
        <v xml:space="preserve"> </v>
      </c>
      <c r="BB34" s="13" t="str">
        <f t="shared" si="26"/>
        <v xml:space="preserve"> </v>
      </c>
      <c r="BC34" s="13" t="str">
        <f t="shared" si="26"/>
        <v xml:space="preserve"> </v>
      </c>
      <c r="BD34" s="13" t="str">
        <f t="shared" si="26"/>
        <v xml:space="preserve"> </v>
      </c>
      <c r="BE34" s="13" t="str">
        <f t="shared" si="26"/>
        <v xml:space="preserve"> </v>
      </c>
      <c r="BF34" s="13" t="str">
        <f t="shared" si="26"/>
        <v xml:space="preserve"> </v>
      </c>
      <c r="BG34" s="13" t="str">
        <f t="shared" si="26"/>
        <v xml:space="preserve"> </v>
      </c>
      <c r="BH34" s="13" t="str">
        <f t="shared" si="26"/>
        <v xml:space="preserve"> </v>
      </c>
      <c r="BI34" s="13" t="str">
        <f t="shared" si="26"/>
        <v xml:space="preserve"> </v>
      </c>
      <c r="BJ34" s="13" t="str">
        <f t="shared" si="26"/>
        <v xml:space="preserve"> </v>
      </c>
      <c r="BK34" s="13" t="str">
        <f t="shared" si="26"/>
        <v xml:space="preserve"> </v>
      </c>
    </row>
    <row r="35" spans="2:223" s="24" customFormat="1" ht="32.25" customHeight="1" x14ac:dyDescent="0.45">
      <c r="B35" s="147" t="s">
        <v>88</v>
      </c>
      <c r="C35" s="79" t="s">
        <v>89</v>
      </c>
      <c r="D35" s="128">
        <f t="shared" si="0"/>
        <v>469</v>
      </c>
      <c r="E35" s="100">
        <f>'ian25'!E35+'feb25'!E35+'mar25'!E35+'apr25'!E35+'mai25'!E35+'iun25'!E35+'iul25'!E35+'aug25'!E35+sept25!E35</f>
        <v>239</v>
      </c>
      <c r="F35" s="100">
        <f>'ian25'!F35+'feb25'!F35+'mar25'!F35+'apr25'!F35+'mai25'!F35+'iun25'!F35+'iul25'!F35+'aug25'!F35+sept25!F35</f>
        <v>230</v>
      </c>
      <c r="G35" s="100">
        <f>'ian25'!G35+'feb25'!G35+'mar25'!G35+'apr25'!G35+'mai25'!G35+'iun25'!G35+'iul25'!G35+'aug25'!G35+sept25!G35</f>
        <v>139</v>
      </c>
      <c r="H35" s="100">
        <f>'ian25'!H35+'feb25'!H35+'mar25'!H35+'apr25'!H35+'mai25'!H35+'iun25'!H35+'iul25'!H35+'aug25'!H35+sept25!H35</f>
        <v>116</v>
      </c>
      <c r="I35" s="100">
        <f>'ian25'!I35+'feb25'!I35+'mar25'!I35+'apr25'!I35+'mai25'!I35+'iun25'!I35+'iul25'!I35+'aug25'!I35+sept25!I35</f>
        <v>84</v>
      </c>
      <c r="J35" s="100">
        <f>'ian25'!J35+'feb25'!J35+'mar25'!J35+'apr25'!J35+'mai25'!J35+'iun25'!J35+'iul25'!J35+'aug25'!J35+sept25!J35</f>
        <v>43</v>
      </c>
      <c r="K35" s="100">
        <f>'ian25'!K35+'feb25'!K35+'mar25'!K35+'apr25'!K35+'mai25'!K35+'iun25'!K35+'iul25'!K35+'aug25'!K35+sept25!K35</f>
        <v>65</v>
      </c>
      <c r="L35" s="100">
        <f>'ian25'!L35+'feb25'!L35+'mar25'!L35+'apr25'!L35+'mai25'!L35+'iun25'!L35+'iul25'!L35+'aug25'!L35+sept25!L35</f>
        <v>179</v>
      </c>
      <c r="M35" s="100">
        <f>'ian25'!M35+'feb25'!M35+'mar25'!M35+'apr25'!M35+'mai25'!M35+'iun25'!M35+'iul25'!M35+'aug25'!M35+sept25!M35</f>
        <v>2</v>
      </c>
      <c r="N35" s="100">
        <f>'ian25'!N35+'feb25'!N35+'mar25'!N35+'apr25'!N35+'mai25'!N35+'iun25'!N35+'iul25'!N35+'aug25'!N35+sept25!N35</f>
        <v>0</v>
      </c>
      <c r="O35" s="100">
        <f>'ian25'!O35+'feb25'!O35+'mar25'!O35+'apr25'!O35+'mai25'!O35+'iun25'!O35+'iul25'!O35+'aug25'!O35+sept25!O35</f>
        <v>188</v>
      </c>
      <c r="P35" s="100">
        <f>'ian25'!P35+'feb25'!P35+'mar25'!P35+'apr25'!P35+'mai25'!P35+'iun25'!P35+'iul25'!P35+'aug25'!P35+sept25!P35</f>
        <v>281</v>
      </c>
      <c r="Q35" s="100">
        <f>'ian25'!Q35+'feb25'!Q35+'mar25'!Q35+'apr25'!Q35+'mai25'!Q35+'iun25'!Q35+'iul25'!Q35+'aug25'!Q35+sept25!Q35</f>
        <v>16</v>
      </c>
      <c r="R35" s="100">
        <f>'ian25'!R35+'feb25'!R35+'mar25'!R35+'apr25'!R35+'mai25'!R35+'iun25'!R35+'iul25'!R35+'aug25'!R35+sept25!R35</f>
        <v>5</v>
      </c>
      <c r="S35" s="100">
        <f>'ian25'!S35+'feb25'!S35+'mar25'!S35+'apr25'!S35+'mai25'!S35+'iun25'!S35+'iul25'!S35+'aug25'!S35+sept25!S35</f>
        <v>106</v>
      </c>
      <c r="T35" s="100">
        <f>'ian25'!T35+'feb25'!T35+'mar25'!T35+'apr25'!T35+'mai25'!T35+'iun25'!T35+'iul25'!T35+'aug25'!T35+sept25!T35</f>
        <v>80</v>
      </c>
      <c r="U35" s="100">
        <f>'ian25'!U35+'feb25'!U35+'mar25'!U35+'apr25'!U35+'mai25'!U35+'iun25'!U35+'iul25'!U35+'aug25'!U35+sept25!U35</f>
        <v>206</v>
      </c>
      <c r="V35" s="100">
        <f>'ian25'!V35+'feb25'!V35+'mar25'!V35+'apr25'!V35+'mai25'!V35+'iun25'!V35+'iul25'!V35+'aug25'!V35+sept25!V35</f>
        <v>15</v>
      </c>
      <c r="W35" s="100">
        <f>'ian25'!W35+'feb25'!W35+'mar25'!W35+'apr25'!W35+'mai25'!W35+'iun25'!W35+'iul25'!W35+'aug25'!W35+sept25!W35</f>
        <v>46</v>
      </c>
      <c r="X35" s="100">
        <f>'ian25'!X35+'feb25'!X35+'mar25'!X35+'apr25'!X35+'mai25'!X35+'iun25'!X35+'iul25'!X35+'aug25'!X35+sept25!X35</f>
        <v>322</v>
      </c>
      <c r="Y35" s="100">
        <f>'ian25'!Y35+'feb25'!Y35+'mar25'!Y35+'apr25'!Y35+'mai25'!Y35+'iun25'!Y35+'iul25'!Y35+'aug25'!Y35+sept25!Y35</f>
        <v>147</v>
      </c>
      <c r="Z35" s="100">
        <f>'ian25'!Z35+'feb25'!Z35+'mar25'!Z35+'apr25'!Z35+'mai25'!Z35+'iun25'!Z35+'iul25'!Z35+'aug25'!Z35+sept25!Z35</f>
        <v>0</v>
      </c>
      <c r="AA35" s="100">
        <f>'ian25'!AA35+'feb25'!AA35+'mar25'!AA35+'apr25'!AA35+'mai25'!AA35+'iun25'!AA35+'iul25'!AA35+'aug25'!AA35+sept25!AA35</f>
        <v>1</v>
      </c>
      <c r="AB35" s="100">
        <f>'ian25'!AB35+'feb25'!AB35+'mar25'!AB35+'apr25'!AB35+'mai25'!AB35+'iun25'!AB35+'iul25'!AB35+'aug25'!AB35+sept25!AB35</f>
        <v>0</v>
      </c>
      <c r="AC35" s="100">
        <f>'ian25'!AC35+'feb25'!AC35+'mar25'!AC35+'apr25'!AC35+'mai25'!AC35+'iun25'!AC35+'iul25'!AC35+'aug25'!AC35+sept25!AC35</f>
        <v>16</v>
      </c>
      <c r="AD35" s="100">
        <f>'ian25'!AD35+'feb25'!AD35+'mar25'!AD35+'apr25'!AD35+'mai25'!AD35+'iun25'!AD35+'iul25'!AD35+'aug25'!AD35+sept25!AD35</f>
        <v>5</v>
      </c>
      <c r="AE35" s="100">
        <f>'ian25'!AE35+'feb25'!AE35+'mar25'!AE35+'apr25'!AE35+'mai25'!AE35+'iun25'!AE35+'iul25'!AE35+'aug25'!AE35+sept25!AE35</f>
        <v>2</v>
      </c>
      <c r="AF35" s="100">
        <f>'ian25'!AF35+'feb25'!AF35+'mar25'!AF35+'apr25'!AF35+'mai25'!AF35+'iun25'!AF35+'iul25'!AF35+'aug25'!AF35+sept25!AF35</f>
        <v>1</v>
      </c>
      <c r="AG35" s="100">
        <f>'ian25'!AG35+'feb25'!AG35+'mar25'!AG35+'apr25'!AG35+'mai25'!AG35+'iun25'!AG35+'iul25'!AG35+'aug25'!AG35+sept25!AG35</f>
        <v>0</v>
      </c>
      <c r="AH35" s="100">
        <f>'ian25'!AH35+'feb25'!AH35+'mar25'!AH35+'apr25'!AH35+'mai25'!AH35+'iun25'!AH35+'iul25'!AH35+'aug25'!AH35+sept25!AH35</f>
        <v>0</v>
      </c>
      <c r="AI35" s="100">
        <f>'ian25'!AI35+'feb25'!AI35+'mar25'!AI35+'apr25'!AI35+'mai25'!AI35+'iun25'!AI35+'iul25'!AI35+'aug25'!AI35+sept25!AI35</f>
        <v>0</v>
      </c>
      <c r="AJ35" s="100">
        <f>'ian25'!AJ35+'feb25'!AJ35+'mar25'!AJ35+'apr25'!AJ35+'mai25'!AJ35+'iun25'!AJ35+'iul25'!AJ35+'aug25'!AJ35+sept25!AJ35</f>
        <v>0</v>
      </c>
      <c r="AK35" s="100">
        <f>'ian25'!AK35+'feb25'!AK35+'mar25'!AK35+'apr25'!AK35+'mai25'!AK35+'iun25'!AK35+'iul25'!AK35+'aug25'!AK35+sept25!AK35</f>
        <v>0</v>
      </c>
      <c r="AL35" s="100">
        <f>'ian25'!AL35+'feb25'!AL35+'mar25'!AL35+'apr25'!AL35+'mai25'!AL35+'iun25'!AL35+'iul25'!AL35+'aug25'!AL35+sept25!AL35</f>
        <v>0</v>
      </c>
      <c r="AM35" s="100">
        <f>'ian25'!AM35+'feb25'!AM35+'mar25'!AM35+'apr25'!AM35+'mai25'!AM35+'iun25'!AM35+'iul25'!AM35+'aug25'!AM35+sept25!AM35</f>
        <v>0</v>
      </c>
      <c r="AN35" s="100">
        <f>'ian25'!AN35+'feb25'!AN35+'mar25'!AN35+'apr25'!AN35+'mai25'!AN35+'iun25'!AN35+'iul25'!AN35+'aug25'!AN35+sept25!AN35</f>
        <v>0</v>
      </c>
      <c r="AO35" s="100">
        <f>'ian25'!AO35+'feb25'!AO35+'mar25'!AO35+'apr25'!AO35+'mai25'!AO35+'iun25'!AO35+'iul25'!AO35+'aug25'!AO35+sept25!AO35</f>
        <v>0</v>
      </c>
      <c r="AP35" s="100">
        <f>'ian25'!AP35+'feb25'!AP35+'mar25'!AP35+'apr25'!AP35+'mai25'!AP35+'iun25'!AP35+'iul25'!AP35+'aug25'!AP35+sept25!AP35</f>
        <v>0</v>
      </c>
      <c r="AQ35" s="100">
        <f>'ian25'!AQ35+'feb25'!AQ35+'mar25'!AQ35+'apr25'!AQ35+'mai25'!AQ35+'iun25'!AQ35+'iul25'!AQ35+'aug25'!AQ35+sept25!AQ35</f>
        <v>0</v>
      </c>
      <c r="AR35" s="100">
        <f>'ian25'!AR35+'feb25'!AR35+'mar25'!AR35+'apr25'!AR35+'mai25'!AR35+'iun25'!AR35+'iul25'!AR35+'aug25'!AR35+sept25!AR35</f>
        <v>0</v>
      </c>
      <c r="AS35" s="100">
        <f>'ian25'!AS35+'feb25'!AS35+'mar25'!AS35+'apr25'!AS35+'mai25'!AS35+'iun25'!AS35+'iul25'!AS35+'aug25'!AS35+sept25!AS35</f>
        <v>449</v>
      </c>
      <c r="AT35" s="146"/>
      <c r="AU35" s="13" t="str">
        <f>IF(AJ39+AJ40=AJ38," ","GRESEALA")</f>
        <v xml:space="preserve"> </v>
      </c>
      <c r="AV35" s="13" t="str">
        <f>IF(AK39+AK40=AK38," ","GRESEALA")</f>
        <v xml:space="preserve"> </v>
      </c>
      <c r="AW35" s="13" t="str">
        <f>IF(AL39+AL40=AL38," ","GRESEALA")</f>
        <v xml:space="preserve"> </v>
      </c>
      <c r="AX35" s="13" t="str">
        <f>IF(AR39+AR40=AR38," ","GRESEALA")</f>
        <v xml:space="preserve"> </v>
      </c>
      <c r="AY35" s="13" t="str">
        <f>IF(AS39+AS40=AS38," ","GRESEALA")</f>
        <v xml:space="preserve"> </v>
      </c>
      <c r="AZ35" s="13" t="str">
        <f>IF(E38+F38=D38," ","GRESEALA")</f>
        <v xml:space="preserve"> </v>
      </c>
      <c r="BA35" s="13" t="str">
        <f>IF(G38+K38+I38+L38+M38=D38," ","GRESEALA")</f>
        <v xml:space="preserve"> </v>
      </c>
      <c r="BB35" s="13" t="str">
        <f>IF(O38+P38=D38," ","GRESEALA")</f>
        <v xml:space="preserve"> </v>
      </c>
      <c r="BC35" s="13" t="str">
        <f>IF(Q38+S38+T38+U38+V38+W38=D38," ","GRESEALA")</f>
        <v xml:space="preserve"> </v>
      </c>
      <c r="BD35" s="13" t="str">
        <f>IF(X38+Y38+Z38=D38," ","GRESEALA")</f>
        <v xml:space="preserve"> </v>
      </c>
      <c r="BE35" s="13" t="str">
        <f>IF(AA38+AC38+AE38+AF38+AG38+AH38+AI38+AJ38+AK38+AL38+AM38+AN38+AO38+AP38+AQ38+AR38+AS38&gt;=D38," ","GRESEALA")</f>
        <v xml:space="preserve"> </v>
      </c>
      <c r="BF35" s="13" t="str">
        <f>IF(AS38&lt;=D38," ","GRESEALA")</f>
        <v xml:space="preserve"> </v>
      </c>
      <c r="BG35" s="13" t="str">
        <f>IF(H38&lt;=G38," ","GRESEALA")</f>
        <v xml:space="preserve"> </v>
      </c>
      <c r="BH35" s="13" t="str">
        <f>IF(E37+F37=D37," ","GRESEALA")</f>
        <v xml:space="preserve"> </v>
      </c>
      <c r="BI35" s="13" t="str">
        <f>IF(G37+K37+I37+L37+M37=D37," ","GRESEALA")</f>
        <v xml:space="preserve"> </v>
      </c>
      <c r="BJ35" s="13" t="str">
        <f>IF(O37+P37=D37," ","GRESEALA")</f>
        <v xml:space="preserve"> </v>
      </c>
      <c r="BK35" s="13" t="str">
        <f>IF(Q37+S37+T37+U37+V37+W37=D37," ","GRESEALA")</f>
        <v xml:space="preserve"> </v>
      </c>
      <c r="BL35" s="26"/>
    </row>
    <row r="36" spans="2:223" ht="58.5" customHeight="1" x14ac:dyDescent="0.35">
      <c r="B36" s="148" t="s">
        <v>90</v>
      </c>
      <c r="C36" s="76" t="s">
        <v>91</v>
      </c>
      <c r="D36" s="133">
        <f t="shared" si="0"/>
        <v>4484</v>
      </c>
      <c r="E36" s="100">
        <f>'ian25'!E36+'feb25'!E36+'mar25'!E36+'apr25'!E36+'mai25'!E36+'iun25'!E36+'iul25'!E36+'aug25'!E36+sept25!E36</f>
        <v>1510</v>
      </c>
      <c r="F36" s="100">
        <f>'ian25'!F36+'feb25'!F36+'mar25'!F36+'apr25'!F36+'mai25'!F36+'iun25'!F36+'iul25'!F36+'aug25'!F36+sept25!F36</f>
        <v>2974</v>
      </c>
      <c r="G36" s="100">
        <f>'ian25'!G36+'feb25'!G36+'mar25'!G36+'apr25'!G36+'mai25'!G36+'iun25'!G36+'iul25'!G36+'aug25'!G36+sept25!G36</f>
        <v>584</v>
      </c>
      <c r="H36" s="100">
        <f>'ian25'!H36+'feb25'!H36+'mar25'!H36+'apr25'!H36+'mai25'!H36+'iun25'!H36+'iul25'!H36+'aug25'!H36+sept25!H36</f>
        <v>447</v>
      </c>
      <c r="I36" s="100">
        <f>'ian25'!I36+'feb25'!I36+'mar25'!I36+'apr25'!I36+'mai25'!I36+'iun25'!I36+'iul25'!I36+'aug25'!I36+sept25!I36</f>
        <v>261</v>
      </c>
      <c r="J36" s="100">
        <f>'ian25'!J36+'feb25'!J36+'mar25'!J36+'apr25'!J36+'mai25'!J36+'iun25'!J36+'iul25'!J36+'aug25'!J36+sept25!J36</f>
        <v>114</v>
      </c>
      <c r="K36" s="100">
        <f>'ian25'!K36+'feb25'!K36+'mar25'!K36+'apr25'!K36+'mai25'!K36+'iun25'!K36+'iul25'!K36+'aug25'!K36+sept25!K36</f>
        <v>325</v>
      </c>
      <c r="L36" s="100">
        <f>'ian25'!L36+'feb25'!L36+'mar25'!L36+'apr25'!L36+'mai25'!L36+'iun25'!L36+'iul25'!L36+'aug25'!L36+sept25!L36</f>
        <v>932</v>
      </c>
      <c r="M36" s="100">
        <f>'ian25'!M36+'feb25'!M36+'mar25'!M36+'apr25'!M36+'mai25'!M36+'iun25'!M36+'iul25'!M36+'aug25'!M36+sept25!M36</f>
        <v>2382</v>
      </c>
      <c r="N36" s="100">
        <f>'ian25'!N36+'feb25'!N36+'mar25'!N36+'apr25'!N36+'mai25'!N36+'iun25'!N36+'iul25'!N36+'aug25'!N36+sept25!N36</f>
        <v>936</v>
      </c>
      <c r="O36" s="100">
        <f>'ian25'!O36+'feb25'!O36+'mar25'!O36+'apr25'!O36+'mai25'!O36+'iun25'!O36+'iul25'!O36+'aug25'!O36+sept25!O36</f>
        <v>2141</v>
      </c>
      <c r="P36" s="100">
        <f>'ian25'!P36+'feb25'!P36+'mar25'!P36+'apr25'!P36+'mai25'!P36+'iun25'!P36+'iul25'!P36+'aug25'!P36+sept25!P36</f>
        <v>2343</v>
      </c>
      <c r="Q36" s="100">
        <f>'ian25'!Q36+'feb25'!Q36+'mar25'!Q36+'apr25'!Q36+'mai25'!Q36+'iun25'!Q36+'iul25'!Q36+'aug25'!Q36+sept25!Q36</f>
        <v>695</v>
      </c>
      <c r="R36" s="100">
        <f>'ian25'!R36+'feb25'!R36+'mar25'!R36+'apr25'!R36+'mai25'!R36+'iun25'!R36+'iul25'!R36+'aug25'!R36+sept25!R36</f>
        <v>257</v>
      </c>
      <c r="S36" s="100">
        <f>'ian25'!S36+'feb25'!S36+'mar25'!S36+'apr25'!S36+'mai25'!S36+'iun25'!S36+'iul25'!S36+'aug25'!S36+sept25!S36</f>
        <v>1375</v>
      </c>
      <c r="T36" s="100">
        <f>'ian25'!T36+'feb25'!T36+'mar25'!T36+'apr25'!T36+'mai25'!T36+'iun25'!T36+'iul25'!T36+'aug25'!T36+sept25!T36</f>
        <v>576</v>
      </c>
      <c r="U36" s="100">
        <f>'ian25'!U36+'feb25'!U36+'mar25'!U36+'apr25'!U36+'mai25'!U36+'iun25'!U36+'iul25'!U36+'aug25'!U36+sept25!U36</f>
        <v>1537</v>
      </c>
      <c r="V36" s="100">
        <f>'ian25'!V36+'feb25'!V36+'mar25'!V36+'apr25'!V36+'mai25'!V36+'iun25'!V36+'iul25'!V36+'aug25'!V36+sept25!V36</f>
        <v>81</v>
      </c>
      <c r="W36" s="100">
        <f>'ian25'!W36+'feb25'!W36+'mar25'!W36+'apr25'!W36+'mai25'!W36+'iun25'!W36+'iul25'!W36+'aug25'!W36+sept25!W36</f>
        <v>220</v>
      </c>
      <c r="X36" s="100">
        <f>'ian25'!X36+'feb25'!X36+'mar25'!X36+'apr25'!X36+'mai25'!X36+'iun25'!X36+'iul25'!X36+'aug25'!X36+sept25!X36</f>
        <v>3082</v>
      </c>
      <c r="Y36" s="100">
        <f>'ian25'!Y36+'feb25'!Y36+'mar25'!Y36+'apr25'!Y36+'mai25'!Y36+'iun25'!Y36+'iul25'!Y36+'aug25'!Y36+sept25!Y36</f>
        <v>1388</v>
      </c>
      <c r="Z36" s="100">
        <f>'ian25'!Z36+'feb25'!Z36+'mar25'!Z36+'apr25'!Z36+'mai25'!Z36+'iun25'!Z36+'iul25'!Z36+'aug25'!Z36+sept25!Z36</f>
        <v>14</v>
      </c>
      <c r="AA36" s="100">
        <f>'ian25'!AA36+'feb25'!AA36+'mar25'!AA36+'apr25'!AA36+'mai25'!AA36+'iun25'!AA36+'iul25'!AA36+'aug25'!AA36+sept25!AA36</f>
        <v>1</v>
      </c>
      <c r="AB36" s="100">
        <f>'ian25'!AB36+'feb25'!AB36+'mar25'!AB36+'apr25'!AB36+'mai25'!AB36+'iun25'!AB36+'iul25'!AB36+'aug25'!AB36+sept25!AB36</f>
        <v>0</v>
      </c>
      <c r="AC36" s="100">
        <f>'ian25'!AC36+'feb25'!AC36+'mar25'!AC36+'apr25'!AC36+'mai25'!AC36+'iun25'!AC36+'iul25'!AC36+'aug25'!AC36+sept25!AC36</f>
        <v>2</v>
      </c>
      <c r="AD36" s="100">
        <f>'ian25'!AD36+'feb25'!AD36+'mar25'!AD36+'apr25'!AD36+'mai25'!AD36+'iun25'!AD36+'iul25'!AD36+'aug25'!AD36+sept25!AD36</f>
        <v>0</v>
      </c>
      <c r="AE36" s="100">
        <f>'ian25'!AE36+'feb25'!AE36+'mar25'!AE36+'apr25'!AE36+'mai25'!AE36+'iun25'!AE36+'iul25'!AE36+'aug25'!AE36+sept25!AE36</f>
        <v>22</v>
      </c>
      <c r="AF36" s="100">
        <f>'ian25'!AF36+'feb25'!AF36+'mar25'!AF36+'apr25'!AF36+'mai25'!AF36+'iun25'!AF36+'iul25'!AF36+'aug25'!AF36+sept25!AF36</f>
        <v>0</v>
      </c>
      <c r="AG36" s="100">
        <f>'ian25'!AG36+'feb25'!AG36+'mar25'!AG36+'apr25'!AG36+'mai25'!AG36+'iun25'!AG36+'iul25'!AG36+'aug25'!AG36+sept25!AG36</f>
        <v>0</v>
      </c>
      <c r="AH36" s="100">
        <f>'ian25'!AH36+'feb25'!AH36+'mar25'!AH36+'apr25'!AH36+'mai25'!AH36+'iun25'!AH36+'iul25'!AH36+'aug25'!AH36+sept25!AH36</f>
        <v>0</v>
      </c>
      <c r="AI36" s="100">
        <f>'ian25'!AI36+'feb25'!AI36+'mar25'!AI36+'apr25'!AI36+'mai25'!AI36+'iun25'!AI36+'iul25'!AI36+'aug25'!AI36+sept25!AI36</f>
        <v>0</v>
      </c>
      <c r="AJ36" s="100">
        <f>'ian25'!AJ36+'feb25'!AJ36+'mar25'!AJ36+'apr25'!AJ36+'mai25'!AJ36+'iun25'!AJ36+'iul25'!AJ36+'aug25'!AJ36+sept25!AJ36</f>
        <v>3</v>
      </c>
      <c r="AK36" s="100">
        <f>'ian25'!AK36+'feb25'!AK36+'mar25'!AK36+'apr25'!AK36+'mai25'!AK36+'iun25'!AK36+'iul25'!AK36+'aug25'!AK36+sept25!AK36</f>
        <v>0</v>
      </c>
      <c r="AL36" s="100">
        <f>'ian25'!AL36+'feb25'!AL36+'mar25'!AL36+'apr25'!AL36+'mai25'!AL36+'iun25'!AL36+'iul25'!AL36+'aug25'!AL36+sept25!AL36</f>
        <v>0</v>
      </c>
      <c r="AM36" s="100">
        <f>'ian25'!AM36+'feb25'!AM36+'mar25'!AM36+'apr25'!AM36+'mai25'!AM36+'iun25'!AM36+'iul25'!AM36+'aug25'!AM36+sept25!AM36</f>
        <v>14</v>
      </c>
      <c r="AN36" s="100">
        <f>'ian25'!AN36+'feb25'!AN36+'mar25'!AN36+'apr25'!AN36+'mai25'!AN36+'iun25'!AN36+'iul25'!AN36+'aug25'!AN36+sept25!AN36</f>
        <v>0</v>
      </c>
      <c r="AO36" s="100">
        <f>'ian25'!AO36+'feb25'!AO36+'mar25'!AO36+'apr25'!AO36+'mai25'!AO36+'iun25'!AO36+'iul25'!AO36+'aug25'!AO36+sept25!AO36</f>
        <v>0</v>
      </c>
      <c r="AP36" s="100">
        <f>'ian25'!AP36+'feb25'!AP36+'mar25'!AP36+'apr25'!AP36+'mai25'!AP36+'iun25'!AP36+'iul25'!AP36+'aug25'!AP36+sept25!AP36</f>
        <v>0</v>
      </c>
      <c r="AQ36" s="100">
        <f>'ian25'!AQ36+'feb25'!AQ36+'mar25'!AQ36+'apr25'!AQ36+'mai25'!AQ36+'iun25'!AQ36+'iul25'!AQ36+'aug25'!AQ36+sept25!AQ36</f>
        <v>0</v>
      </c>
      <c r="AR36" s="100">
        <f>'ian25'!AR36+'feb25'!AR36+'mar25'!AR36+'apr25'!AR36+'mai25'!AR36+'iun25'!AR36+'iul25'!AR36+'aug25'!AR36+sept25!AR36</f>
        <v>0</v>
      </c>
      <c r="AS36" s="100">
        <f>'ian25'!AS36+'feb25'!AS36+'mar25'!AS36+'apr25'!AS36+'mai25'!AS36+'iun25'!AS36+'iul25'!AS36+'aug25'!AS36+sept25!AS36</f>
        <v>4442</v>
      </c>
      <c r="AT36" s="146"/>
      <c r="AU36" s="13" t="str">
        <f>IF(X37+Y37+Z37=D37," ","GRESEALA")</f>
        <v xml:space="preserve"> </v>
      </c>
      <c r="AV36" s="13" t="str">
        <f>IF(AA37+AC37+AE37+AF37+AG37+AH37+AI37+AJ37+AK37+AL37+AR37+AS37&gt;=D37," ","GRESEALA")</f>
        <v xml:space="preserve"> </v>
      </c>
      <c r="AW36" s="13" t="str">
        <f>IF(AS37&lt;=D37," ","GRESEALA")</f>
        <v xml:space="preserve"> </v>
      </c>
      <c r="AX36" s="13" t="str">
        <f>IF(H37&lt;=G37," ","GRESEALA")</f>
        <v xml:space="preserve"> </v>
      </c>
      <c r="AY36" s="13" t="str">
        <f>IF(E41+F41=D41," ","GRESEALA")</f>
        <v xml:space="preserve"> </v>
      </c>
      <c r="AZ36" s="17" t="str">
        <f>IF(G41+K41+I41+L41+M41=D41," ","GRESEALA")</f>
        <v xml:space="preserve"> </v>
      </c>
      <c r="BA36" s="13" t="str">
        <f>IF(O41+P41=D41," ","GRESEALA")</f>
        <v xml:space="preserve"> </v>
      </c>
      <c r="BB36" s="13" t="str">
        <f>IF(Q41+S41+T41+U41+V41+W41=D41," ","GRESEALA")</f>
        <v xml:space="preserve"> </v>
      </c>
      <c r="BC36" s="13" t="str">
        <f>IF(X41+Y41+Z41=D41," ","GRESEALA")</f>
        <v xml:space="preserve"> </v>
      </c>
      <c r="BD36" s="13" t="str">
        <f>IF(AA41+AC41+AE41+AF41+AG41+AH41+AI41+AJ41+AK41+AL41+AR41+AS41&gt;=D41," ","GRESEALA")</f>
        <v xml:space="preserve"> </v>
      </c>
      <c r="BE36" s="13" t="str">
        <f>IF(AS41&lt;=D41," ","GRESEALA")</f>
        <v xml:space="preserve"> </v>
      </c>
      <c r="BF36" s="13" t="str">
        <f>IF(H41&lt;=G41," ","GRESEALA")</f>
        <v xml:space="preserve"> </v>
      </c>
      <c r="BG36" s="13" t="str">
        <f>IF(E43+E44=E42," ","GRESEALA")</f>
        <v xml:space="preserve"> </v>
      </c>
      <c r="BH36" s="13" t="str">
        <f>IF(F43+F44=F42," ","GRESEALA")</f>
        <v xml:space="preserve"> </v>
      </c>
      <c r="BI36" s="13" t="str">
        <f>IF(G43+G44=G42," ","GRESEALA")</f>
        <v xml:space="preserve"> </v>
      </c>
      <c r="BJ36" s="13" t="str">
        <f>IF(H43+H44=H42," ","GRESEALA")</f>
        <v xml:space="preserve"> </v>
      </c>
      <c r="BK36" s="13" t="str">
        <f>IF(K43+K44=K42," ","GRESEALA")</f>
        <v xml:space="preserve"> </v>
      </c>
    </row>
    <row r="37" spans="2:223" s="5" customFormat="1" ht="43.5" customHeight="1" x14ac:dyDescent="0.35">
      <c r="B37" s="149">
        <v>2</v>
      </c>
      <c r="C37" s="81" t="s">
        <v>92</v>
      </c>
      <c r="D37" s="134">
        <f t="shared" si="0"/>
        <v>67</v>
      </c>
      <c r="E37" s="100">
        <f>'ian25'!E37+'feb25'!E37+'mar25'!E37+'apr25'!E37+'mai25'!E37+'iun25'!E37+'iul25'!E37+'aug25'!E37+sept25!E37</f>
        <v>26</v>
      </c>
      <c r="F37" s="100">
        <f>'ian25'!F37+'feb25'!F37+'mar25'!F37+'apr25'!F37+'mai25'!F37+'iun25'!F37+'iul25'!F37+'aug25'!F37+sept25!F37</f>
        <v>41</v>
      </c>
      <c r="G37" s="100">
        <f>'ian25'!G37+'feb25'!G37+'mar25'!G37+'apr25'!G37+'mai25'!G37+'iun25'!G37+'iul25'!G37+'aug25'!G37+sept25!G37</f>
        <v>17</v>
      </c>
      <c r="H37" s="100">
        <f>'ian25'!H37+'feb25'!H37+'mar25'!H37+'apr25'!H37+'mai25'!H37+'iun25'!H37+'iul25'!H37+'aug25'!H37+sept25!H37</f>
        <v>17</v>
      </c>
      <c r="I37" s="100">
        <f>'ian25'!I37+'feb25'!I37+'mar25'!I37+'apr25'!I37+'mai25'!I37+'iun25'!I37+'iul25'!I37+'aug25'!I37+sept25!I37</f>
        <v>5</v>
      </c>
      <c r="J37" s="100">
        <f>'ian25'!J37+'feb25'!J37+'mar25'!J37+'apr25'!J37+'mai25'!J37+'iun25'!J37+'iul25'!J37+'aug25'!J37+sept25!J37</f>
        <v>5</v>
      </c>
      <c r="K37" s="100">
        <f>'ian25'!K37+'feb25'!K37+'mar25'!K37+'apr25'!K37+'mai25'!K37+'iun25'!K37+'iul25'!K37+'aug25'!K37+sept25!K37</f>
        <v>10</v>
      </c>
      <c r="L37" s="100">
        <f>'ian25'!L37+'feb25'!L37+'mar25'!L37+'apr25'!L37+'mai25'!L37+'iun25'!L37+'iul25'!L37+'aug25'!L37+sept25!L37</f>
        <v>15</v>
      </c>
      <c r="M37" s="100">
        <f>'ian25'!M37+'feb25'!M37+'mar25'!M37+'apr25'!M37+'mai25'!M37+'iun25'!M37+'iul25'!M37+'aug25'!M37+sept25!M37</f>
        <v>20</v>
      </c>
      <c r="N37" s="100">
        <f>'ian25'!N37+'feb25'!N37+'mar25'!N37+'apr25'!N37+'mai25'!N37+'iun25'!N37+'iul25'!N37+'aug25'!N37+sept25!N37</f>
        <v>6</v>
      </c>
      <c r="O37" s="100">
        <f>'ian25'!O37+'feb25'!O37+'mar25'!O37+'apr25'!O37+'mai25'!O37+'iun25'!O37+'iul25'!O37+'aug25'!O37+sept25!O37</f>
        <v>27</v>
      </c>
      <c r="P37" s="100">
        <f>'ian25'!P37+'feb25'!P37+'mar25'!P37+'apr25'!P37+'mai25'!P37+'iun25'!P37+'iul25'!P37+'aug25'!P37+sept25!P37</f>
        <v>40</v>
      </c>
      <c r="Q37" s="100">
        <f>'ian25'!Q37+'feb25'!Q37+'mar25'!Q37+'apr25'!Q37+'mai25'!Q37+'iun25'!Q37+'iul25'!Q37+'aug25'!Q37+sept25!Q37</f>
        <v>1</v>
      </c>
      <c r="R37" s="100">
        <f>'ian25'!R37+'feb25'!R37+'mar25'!R37+'apr25'!R37+'mai25'!R37+'iun25'!R37+'iul25'!R37+'aug25'!R37+sept25!R37</f>
        <v>0</v>
      </c>
      <c r="S37" s="100">
        <f>'ian25'!S37+'feb25'!S37+'mar25'!S37+'apr25'!S37+'mai25'!S37+'iun25'!S37+'iul25'!S37+'aug25'!S37+sept25!S37</f>
        <v>10</v>
      </c>
      <c r="T37" s="100">
        <f>'ian25'!T37+'feb25'!T37+'mar25'!T37+'apr25'!T37+'mai25'!T37+'iun25'!T37+'iul25'!T37+'aug25'!T37+sept25!T37</f>
        <v>8</v>
      </c>
      <c r="U37" s="100">
        <f>'ian25'!U37+'feb25'!U37+'mar25'!U37+'apr25'!U37+'mai25'!U37+'iun25'!U37+'iul25'!U37+'aug25'!U37+sept25!U37</f>
        <v>42</v>
      </c>
      <c r="V37" s="100">
        <f>'ian25'!V37+'feb25'!V37+'mar25'!V37+'apr25'!V37+'mai25'!V37+'iun25'!V37+'iul25'!V37+'aug25'!V37+sept25!V37</f>
        <v>2</v>
      </c>
      <c r="W37" s="100">
        <f>'ian25'!W37+'feb25'!W37+'mar25'!W37+'apr25'!W37+'mai25'!W37+'iun25'!W37+'iul25'!W37+'aug25'!W37+sept25!W37</f>
        <v>4</v>
      </c>
      <c r="X37" s="100">
        <f>'ian25'!X37+'feb25'!X37+'mar25'!X37+'apr25'!X37+'mai25'!X37+'iun25'!X37+'iul25'!X37+'aug25'!X37+sept25!X37</f>
        <v>19</v>
      </c>
      <c r="Y37" s="100">
        <f>'ian25'!Y37+'feb25'!Y37+'mar25'!Y37+'apr25'!Y37+'mai25'!Y37+'iun25'!Y37+'iul25'!Y37+'aug25'!Y37+sept25!Y37</f>
        <v>48</v>
      </c>
      <c r="Z37" s="100">
        <f>'ian25'!Z37+'feb25'!Z37+'mar25'!Z37+'apr25'!Z37+'mai25'!Z37+'iun25'!Z37+'iul25'!Z37+'aug25'!Z37+sept25!Z37</f>
        <v>0</v>
      </c>
      <c r="AA37" s="100">
        <f>'ian25'!AA37+'feb25'!AA37+'mar25'!AA37+'apr25'!AA37+'mai25'!AA37+'iun25'!AA37+'iul25'!AA37+'aug25'!AA37+sept25!AA37</f>
        <v>0</v>
      </c>
      <c r="AB37" s="100">
        <f>'ian25'!AB37+'feb25'!AB37+'mar25'!AB37+'apr25'!AB37+'mai25'!AB37+'iun25'!AB37+'iul25'!AB37+'aug25'!AB37+sept25!AB37</f>
        <v>0</v>
      </c>
      <c r="AC37" s="100">
        <f>'ian25'!AC37+'feb25'!AC37+'mar25'!AC37+'apr25'!AC37+'mai25'!AC37+'iun25'!AC37+'iul25'!AC37+'aug25'!AC37+sept25!AC37</f>
        <v>0</v>
      </c>
      <c r="AD37" s="100">
        <f>'ian25'!AD37+'feb25'!AD37+'mar25'!AD37+'apr25'!AD37+'mai25'!AD37+'iun25'!AD37+'iul25'!AD37+'aug25'!AD37+sept25!AD37</f>
        <v>0</v>
      </c>
      <c r="AE37" s="100">
        <f>'ian25'!AE37+'feb25'!AE37+'mar25'!AE37+'apr25'!AE37+'mai25'!AE37+'iun25'!AE37+'iul25'!AE37+'aug25'!AE37+sept25!AE37</f>
        <v>0</v>
      </c>
      <c r="AF37" s="100">
        <f>'ian25'!AF37+'feb25'!AF37+'mar25'!AF37+'apr25'!AF37+'mai25'!AF37+'iun25'!AF37+'iul25'!AF37+'aug25'!AF37+sept25!AF37</f>
        <v>0</v>
      </c>
      <c r="AG37" s="100">
        <f>'ian25'!AG37+'feb25'!AG37+'mar25'!AG37+'apr25'!AG37+'mai25'!AG37+'iun25'!AG37+'iul25'!AG37+'aug25'!AG37+sept25!AG37</f>
        <v>0</v>
      </c>
      <c r="AH37" s="100">
        <f>'ian25'!AH37+'feb25'!AH37+'mar25'!AH37+'apr25'!AH37+'mai25'!AH37+'iun25'!AH37+'iul25'!AH37+'aug25'!AH37+sept25!AH37</f>
        <v>0</v>
      </c>
      <c r="AI37" s="100">
        <f>'ian25'!AI37+'feb25'!AI37+'mar25'!AI37+'apr25'!AI37+'mai25'!AI37+'iun25'!AI37+'iul25'!AI37+'aug25'!AI37+sept25!AI37</f>
        <v>0</v>
      </c>
      <c r="AJ37" s="100">
        <f>'ian25'!AJ37+'feb25'!AJ37+'mar25'!AJ37+'apr25'!AJ37+'mai25'!AJ37+'iun25'!AJ37+'iul25'!AJ37+'aug25'!AJ37+sept25!AJ37</f>
        <v>0</v>
      </c>
      <c r="AK37" s="100">
        <f>'ian25'!AK37+'feb25'!AK37+'mar25'!AK37+'apr25'!AK37+'mai25'!AK37+'iun25'!AK37+'iul25'!AK37+'aug25'!AK37+sept25!AK37</f>
        <v>0</v>
      </c>
      <c r="AL37" s="100">
        <f>'ian25'!AL37+'feb25'!AL37+'mar25'!AL37+'apr25'!AL37+'mai25'!AL37+'iun25'!AL37+'iul25'!AL37+'aug25'!AL37+sept25!AL37</f>
        <v>0</v>
      </c>
      <c r="AM37" s="100">
        <f>'ian25'!AM37+'feb25'!AM37+'mar25'!AM37+'apr25'!AM37+'mai25'!AM37+'iun25'!AM37+'iul25'!AM37+'aug25'!AM37+sept25!AM37</f>
        <v>0</v>
      </c>
      <c r="AN37" s="100">
        <f>'ian25'!AN37+'feb25'!AN37+'mar25'!AN37+'apr25'!AN37+'mai25'!AN37+'iun25'!AN37+'iul25'!AN37+'aug25'!AN37+sept25!AN37</f>
        <v>0</v>
      </c>
      <c r="AO37" s="100">
        <f>'ian25'!AO37+'feb25'!AO37+'mar25'!AO37+'apr25'!AO37+'mai25'!AO37+'iun25'!AO37+'iul25'!AO37+'aug25'!AO37+sept25!AO37</f>
        <v>0</v>
      </c>
      <c r="AP37" s="100">
        <f>'ian25'!AP37+'feb25'!AP37+'mar25'!AP37+'apr25'!AP37+'mai25'!AP37+'iun25'!AP37+'iul25'!AP37+'aug25'!AP37+sept25!AP37</f>
        <v>0</v>
      </c>
      <c r="AQ37" s="100">
        <f>'ian25'!AQ37+'feb25'!AQ37+'mar25'!AQ37+'apr25'!AQ37+'mai25'!AQ37+'iun25'!AQ37+'iul25'!AQ37+'aug25'!AQ37+sept25!AQ37</f>
        <v>0</v>
      </c>
      <c r="AR37" s="100">
        <f>'ian25'!AR37+'feb25'!AR37+'mar25'!AR37+'apr25'!AR37+'mai25'!AR37+'iun25'!AR37+'iul25'!AR37+'aug25'!AR37+sept25!AR37</f>
        <v>0</v>
      </c>
      <c r="AS37" s="100">
        <f>'ian25'!AS37+'feb25'!AS37+'mar25'!AS37+'apr25'!AS37+'mai25'!AS37+'iun25'!AS37+'iul25'!AS37+'aug25'!AS37+sept25!AS37</f>
        <v>67</v>
      </c>
      <c r="AT37" s="146"/>
      <c r="AU37" s="17" t="str">
        <f>IF(X43+X44=X42," ","GRESEALA")</f>
        <v xml:space="preserve"> </v>
      </c>
      <c r="AV37" s="13" t="str">
        <f>IF(M43+M44=M42," ","GRESEALA")</f>
        <v xml:space="preserve"> </v>
      </c>
      <c r="AW37" s="13" t="str">
        <f>IF(N43+N44=N42," ","GRESEALA")</f>
        <v xml:space="preserve"> </v>
      </c>
      <c r="AX37" s="13" t="str">
        <f>IF(O43+O44=O42," ","GRESEALA")</f>
        <v xml:space="preserve"> </v>
      </c>
      <c r="AY37" s="13" t="str">
        <f>IF(P43+P44=P42," ","GRESEALA")</f>
        <v xml:space="preserve"> </v>
      </c>
      <c r="AZ37" s="13" t="str">
        <f>IF(Q43+Q44=Q42," ","GRESEALA")</f>
        <v xml:space="preserve"> </v>
      </c>
      <c r="BA37" s="13" t="str">
        <f t="shared" ref="BA37:BK37" si="27">IF(S43+S44=S42," ","GRESEALA")</f>
        <v xml:space="preserve"> </v>
      </c>
      <c r="BB37" s="13" t="str">
        <f t="shared" si="27"/>
        <v xml:space="preserve"> </v>
      </c>
      <c r="BC37" s="13" t="str">
        <f t="shared" si="27"/>
        <v xml:space="preserve"> </v>
      </c>
      <c r="BD37" s="13" t="str">
        <f t="shared" si="27"/>
        <v xml:space="preserve"> </v>
      </c>
      <c r="BE37" s="13" t="str">
        <f t="shared" si="27"/>
        <v xml:space="preserve"> </v>
      </c>
      <c r="BF37" s="13" t="str">
        <f t="shared" si="27"/>
        <v xml:space="preserve"> </v>
      </c>
      <c r="BG37" s="13" t="str">
        <f t="shared" si="27"/>
        <v xml:space="preserve"> </v>
      </c>
      <c r="BH37" s="13" t="str">
        <f t="shared" si="27"/>
        <v xml:space="preserve"> </v>
      </c>
      <c r="BI37" s="13" t="str">
        <f t="shared" si="27"/>
        <v xml:space="preserve"> </v>
      </c>
      <c r="BJ37" s="13" t="str">
        <f t="shared" si="27"/>
        <v xml:space="preserve"> </v>
      </c>
      <c r="BK37" s="13" t="str">
        <f t="shared" si="27"/>
        <v xml:space="preserve"> </v>
      </c>
      <c r="BL37" s="10"/>
    </row>
    <row r="38" spans="2:223" s="5" customFormat="1" ht="54.75" customHeight="1" x14ac:dyDescent="0.35">
      <c r="B38" s="147">
        <v>3</v>
      </c>
      <c r="C38" s="75" t="s">
        <v>93</v>
      </c>
      <c r="D38" s="135">
        <f t="shared" si="0"/>
        <v>81</v>
      </c>
      <c r="E38" s="100">
        <f>'ian25'!E38+'feb25'!E38+'mar25'!E38+'apr25'!E38+'mai25'!E38+'iun25'!E38+'iul25'!E38+'aug25'!E38+sept25!E38</f>
        <v>61</v>
      </c>
      <c r="F38" s="100">
        <f>'ian25'!F38+'feb25'!F38+'mar25'!F38+'apr25'!F38+'mai25'!F38+'iun25'!F38+'iul25'!F38+'aug25'!F38+sept25!F38</f>
        <v>20</v>
      </c>
      <c r="G38" s="100">
        <f>'ian25'!G38+'feb25'!G38+'mar25'!G38+'apr25'!G38+'mai25'!G38+'iun25'!G38+'iul25'!G38+'aug25'!G38+sept25!G38</f>
        <v>2</v>
      </c>
      <c r="H38" s="100">
        <f>'ian25'!H38+'feb25'!H38+'mar25'!H38+'apr25'!H38+'mai25'!H38+'iun25'!H38+'iul25'!H38+'aug25'!H38+sept25!H38</f>
        <v>2</v>
      </c>
      <c r="I38" s="100">
        <f>'ian25'!I38+'feb25'!I38+'mar25'!I38+'apr25'!I38+'mai25'!I38+'iun25'!I38+'iul25'!I38+'aug25'!I38+sept25!I38</f>
        <v>1</v>
      </c>
      <c r="J38" s="100">
        <f>'ian25'!J38+'feb25'!J38+'mar25'!J38+'apr25'!J38+'mai25'!J38+'iun25'!J38+'iul25'!J38+'aug25'!J38+sept25!J38</f>
        <v>1</v>
      </c>
      <c r="K38" s="100">
        <f>'ian25'!K38+'feb25'!K38+'mar25'!K38+'apr25'!K38+'mai25'!K38+'iun25'!K38+'iul25'!K38+'aug25'!K38+sept25!K38</f>
        <v>7</v>
      </c>
      <c r="L38" s="100">
        <f>'ian25'!L38+'feb25'!L38+'mar25'!L38+'apr25'!L38+'mai25'!L38+'iun25'!L38+'iul25'!L38+'aug25'!L38+sept25!L38</f>
        <v>23</v>
      </c>
      <c r="M38" s="100">
        <f>'ian25'!M38+'feb25'!M38+'mar25'!M38+'apr25'!M38+'mai25'!M38+'iun25'!M38+'iul25'!M38+'aug25'!M38+sept25!M38</f>
        <v>48</v>
      </c>
      <c r="N38" s="100">
        <f>'ian25'!N38+'feb25'!N38+'mar25'!N38+'apr25'!N38+'mai25'!N38+'iun25'!N38+'iul25'!N38+'aug25'!N38+sept25!N38</f>
        <v>16</v>
      </c>
      <c r="O38" s="100">
        <f>'ian25'!O38+'feb25'!O38+'mar25'!O38+'apr25'!O38+'mai25'!O38+'iun25'!O38+'iul25'!O38+'aug25'!O38+sept25!O38</f>
        <v>54</v>
      </c>
      <c r="P38" s="100">
        <f>'ian25'!P38+'feb25'!P38+'mar25'!P38+'apr25'!P38+'mai25'!P38+'iun25'!P38+'iul25'!P38+'aug25'!P38+sept25!P38</f>
        <v>27</v>
      </c>
      <c r="Q38" s="100">
        <f>'ian25'!Q38+'feb25'!Q38+'mar25'!Q38+'apr25'!Q38+'mai25'!Q38+'iun25'!Q38+'iul25'!Q38+'aug25'!Q38+sept25!Q38</f>
        <v>0</v>
      </c>
      <c r="R38" s="100">
        <f>'ian25'!R38+'feb25'!R38+'mar25'!R38+'apr25'!R38+'mai25'!R38+'iun25'!R38+'iul25'!R38+'aug25'!R38+sept25!R38</f>
        <v>0</v>
      </c>
      <c r="S38" s="100">
        <f>'ian25'!S38+'feb25'!S38+'mar25'!S38+'apr25'!S38+'mai25'!S38+'iun25'!S38+'iul25'!S38+'aug25'!S38+sept25!S38</f>
        <v>9</v>
      </c>
      <c r="T38" s="100">
        <f>'ian25'!T38+'feb25'!T38+'mar25'!T38+'apr25'!T38+'mai25'!T38+'iun25'!T38+'iul25'!T38+'aug25'!T38+sept25!T38</f>
        <v>13</v>
      </c>
      <c r="U38" s="100">
        <f>'ian25'!U38+'feb25'!U38+'mar25'!U38+'apr25'!U38+'mai25'!U38+'iun25'!U38+'iul25'!U38+'aug25'!U38+sept25!U38</f>
        <v>39</v>
      </c>
      <c r="V38" s="100">
        <f>'ian25'!V38+'feb25'!V38+'mar25'!V38+'apr25'!V38+'mai25'!V38+'iun25'!V38+'iul25'!V38+'aug25'!V38+sept25!V38</f>
        <v>8</v>
      </c>
      <c r="W38" s="100">
        <f>'ian25'!W38+'feb25'!W38+'mar25'!W38+'apr25'!W38+'mai25'!W38+'iun25'!W38+'iul25'!W38+'aug25'!W38+sept25!W38</f>
        <v>12</v>
      </c>
      <c r="X38" s="100">
        <f>'ian25'!X38+'feb25'!X38+'mar25'!X38+'apr25'!X38+'mai25'!X38+'iun25'!X38+'iul25'!X38+'aug25'!X38+sept25!X38</f>
        <v>0</v>
      </c>
      <c r="Y38" s="100">
        <f>'ian25'!Y38+'feb25'!Y38+'mar25'!Y38+'apr25'!Y38+'mai25'!Y38+'iun25'!Y38+'iul25'!Y38+'aug25'!Y38+sept25!Y38</f>
        <v>81</v>
      </c>
      <c r="Z38" s="100">
        <f>'ian25'!Z38+'feb25'!Z38+'mar25'!Z38+'apr25'!Z38+'mai25'!Z38+'iun25'!Z38+'iul25'!Z38+'aug25'!Z38+sept25!Z38</f>
        <v>0</v>
      </c>
      <c r="AA38" s="100">
        <f>'ian25'!AA38+'feb25'!AA38+'mar25'!AA38+'apr25'!AA38+'mai25'!AA38+'iun25'!AA38+'iul25'!AA38+'aug25'!AA38+sept25!AA38</f>
        <v>0</v>
      </c>
      <c r="AB38" s="100">
        <f>'ian25'!AB38+'feb25'!AB38+'mar25'!AB38+'apr25'!AB38+'mai25'!AB38+'iun25'!AB38+'iul25'!AB38+'aug25'!AB38+sept25!AB38</f>
        <v>0</v>
      </c>
      <c r="AC38" s="100">
        <f>'ian25'!AC38+'feb25'!AC38+'mar25'!AC38+'apr25'!AC38+'mai25'!AC38+'iun25'!AC38+'iul25'!AC38+'aug25'!AC38+sept25!AC38</f>
        <v>0</v>
      </c>
      <c r="AD38" s="100">
        <f>'ian25'!AD38+'feb25'!AD38+'mar25'!AD38+'apr25'!AD38+'mai25'!AD38+'iun25'!AD38+'iul25'!AD38+'aug25'!AD38+sept25!AD38</f>
        <v>0</v>
      </c>
      <c r="AE38" s="100">
        <f>'ian25'!AE38+'feb25'!AE38+'mar25'!AE38+'apr25'!AE38+'mai25'!AE38+'iun25'!AE38+'iul25'!AE38+'aug25'!AE38+sept25!AE38</f>
        <v>0</v>
      </c>
      <c r="AF38" s="100">
        <f>'ian25'!AF38+'feb25'!AF38+'mar25'!AF38+'apr25'!AF38+'mai25'!AF38+'iun25'!AF38+'iul25'!AF38+'aug25'!AF38+sept25!AF38</f>
        <v>0</v>
      </c>
      <c r="AG38" s="100">
        <f>'ian25'!AG38+'feb25'!AG38+'mar25'!AG38+'apr25'!AG38+'mai25'!AG38+'iun25'!AG38+'iul25'!AG38+'aug25'!AG38+sept25!AG38</f>
        <v>0</v>
      </c>
      <c r="AH38" s="100">
        <f>'ian25'!AH38+'feb25'!AH38+'mar25'!AH38+'apr25'!AH38+'mai25'!AH38+'iun25'!AH38+'iul25'!AH38+'aug25'!AH38+sept25!AH38</f>
        <v>0</v>
      </c>
      <c r="AI38" s="100">
        <f>'ian25'!AI38+'feb25'!AI38+'mar25'!AI38+'apr25'!AI38+'mai25'!AI38+'iun25'!AI38+'iul25'!AI38+'aug25'!AI38+sept25!AI38</f>
        <v>0</v>
      </c>
      <c r="AJ38" s="100">
        <f>'ian25'!AJ38+'feb25'!AJ38+'mar25'!AJ38+'apr25'!AJ38+'mai25'!AJ38+'iun25'!AJ38+'iul25'!AJ38+'aug25'!AJ38+sept25!AJ38</f>
        <v>0</v>
      </c>
      <c r="AK38" s="100">
        <f>'ian25'!AK38+'feb25'!AK38+'mar25'!AK38+'apr25'!AK38+'mai25'!AK38+'iun25'!AK38+'iul25'!AK38+'aug25'!AK38+sept25!AK38</f>
        <v>0</v>
      </c>
      <c r="AL38" s="100">
        <f>'ian25'!AL38+'feb25'!AL38+'mar25'!AL38+'apr25'!AL38+'mai25'!AL38+'iun25'!AL38+'iul25'!AL38+'aug25'!AL38+sept25!AL38</f>
        <v>0</v>
      </c>
      <c r="AM38" s="100">
        <f>'ian25'!AM38+'feb25'!AM38+'mar25'!AM38+'apr25'!AM38+'mai25'!AM38+'iun25'!AM38+'iul25'!AM38+'aug25'!AM38+sept25!AM38</f>
        <v>0</v>
      </c>
      <c r="AN38" s="100">
        <f>'ian25'!AN38+'feb25'!AN38+'mar25'!AN38+'apr25'!AN38+'mai25'!AN38+'iun25'!AN38+'iul25'!AN38+'aug25'!AN38+sept25!AN38</f>
        <v>0</v>
      </c>
      <c r="AO38" s="100">
        <f>'ian25'!AO38+'feb25'!AO38+'mar25'!AO38+'apr25'!AO38+'mai25'!AO38+'iun25'!AO38+'iul25'!AO38+'aug25'!AO38+sept25!AO38</f>
        <v>0</v>
      </c>
      <c r="AP38" s="100">
        <f>'ian25'!AP38+'feb25'!AP38+'mar25'!AP38+'apr25'!AP38+'mai25'!AP38+'iun25'!AP38+'iul25'!AP38+'aug25'!AP38+sept25!AP38</f>
        <v>0</v>
      </c>
      <c r="AQ38" s="100">
        <f>'ian25'!AQ38+'feb25'!AQ38+'mar25'!AQ38+'apr25'!AQ38+'mai25'!AQ38+'iun25'!AQ38+'iul25'!AQ38+'aug25'!AQ38+sept25!AQ38</f>
        <v>0</v>
      </c>
      <c r="AR38" s="100">
        <f>'ian25'!AR38+'feb25'!AR38+'mar25'!AR38+'apr25'!AR38+'mai25'!AR38+'iun25'!AR38+'iul25'!AR38+'aug25'!AR38+sept25!AR38</f>
        <v>0</v>
      </c>
      <c r="AS38" s="100">
        <f>'ian25'!AS38+'feb25'!AS38+'mar25'!AS38+'apr25'!AS38+'mai25'!AS38+'iun25'!AS38+'iul25'!AS38+'aug25'!AS38+sept25!AS38</f>
        <v>81</v>
      </c>
      <c r="AT38" s="151"/>
      <c r="AU38" s="13" t="str">
        <f>IF(M43+M44=M42," ","GRESEALA")</f>
        <v xml:space="preserve"> </v>
      </c>
      <c r="AV38" s="13" t="str">
        <f>IF(N43+N44=N42," ","GRESEALA")</f>
        <v xml:space="preserve"> </v>
      </c>
      <c r="AW38" s="13" t="str">
        <f>IF(O43+O44=O42," ","GRESEALA")</f>
        <v xml:space="preserve"> </v>
      </c>
      <c r="AX38" s="13" t="str">
        <f>IF(P43+P44=P42," ","GRESEALA")</f>
        <v xml:space="preserve"> </v>
      </c>
      <c r="AY38" s="13" t="str">
        <f>IF(Q43+Q44=Q42," ","GRESEALA")</f>
        <v xml:space="preserve"> </v>
      </c>
      <c r="AZ38" s="13" t="str">
        <f t="shared" ref="AZ38:BK38" si="28">IF(S43+S44=S42," ","GRESEALA")</f>
        <v xml:space="preserve"> </v>
      </c>
      <c r="BA38" s="13" t="str">
        <f t="shared" si="28"/>
        <v xml:space="preserve"> </v>
      </c>
      <c r="BB38" s="13" t="str">
        <f t="shared" si="28"/>
        <v xml:space="preserve"> </v>
      </c>
      <c r="BC38" s="13" t="str">
        <f t="shared" si="28"/>
        <v xml:space="preserve"> </v>
      </c>
      <c r="BD38" s="13" t="str">
        <f t="shared" si="28"/>
        <v xml:space="preserve"> </v>
      </c>
      <c r="BE38" s="13" t="str">
        <f t="shared" si="28"/>
        <v xml:space="preserve"> </v>
      </c>
      <c r="BF38" s="13" t="str">
        <f t="shared" si="28"/>
        <v xml:space="preserve"> </v>
      </c>
      <c r="BG38" s="13" t="str">
        <f t="shared" si="28"/>
        <v xml:space="preserve"> </v>
      </c>
      <c r="BH38" s="13" t="str">
        <f t="shared" si="28"/>
        <v xml:space="preserve"> </v>
      </c>
      <c r="BI38" s="13" t="str">
        <f t="shared" si="28"/>
        <v xml:space="preserve"> </v>
      </c>
      <c r="BJ38" s="13" t="str">
        <f t="shared" si="28"/>
        <v xml:space="preserve"> </v>
      </c>
      <c r="BK38" s="13" t="str">
        <f t="shared" si="28"/>
        <v xml:space="preserve"> </v>
      </c>
      <c r="BL38" s="10"/>
    </row>
    <row r="39" spans="2:223" ht="24.75" customHeight="1" x14ac:dyDescent="0.45">
      <c r="B39" s="152" t="s">
        <v>94</v>
      </c>
      <c r="C39" s="82" t="s">
        <v>95</v>
      </c>
      <c r="D39" s="136">
        <f t="shared" si="0"/>
        <v>0</v>
      </c>
      <c r="E39" s="100">
        <f>'ian25'!E39+'feb25'!E39+'mar25'!E39+'apr25'!E39+'mai25'!E39+'iun25'!E39+'iul25'!E39+'aug25'!E39+sept25!E39</f>
        <v>0</v>
      </c>
      <c r="F39" s="100">
        <f>'ian25'!F39+'feb25'!F39+'mar25'!F39+'apr25'!F39+'mai25'!F39+'iun25'!F39+'iul25'!F39+'aug25'!F39+sept25!F39</f>
        <v>0</v>
      </c>
      <c r="G39" s="100">
        <f>'ian25'!G39+'feb25'!G39+'mar25'!G39+'apr25'!G39+'mai25'!G39+'iun25'!G39+'iul25'!G39+'aug25'!G39+sept25!G39</f>
        <v>0</v>
      </c>
      <c r="H39" s="100">
        <f>'ian25'!H39+'feb25'!H39+'mar25'!H39+'apr25'!H39+'mai25'!H39+'iun25'!H39+'iul25'!H39+'aug25'!H39+sept25!H39</f>
        <v>0</v>
      </c>
      <c r="I39" s="100">
        <f>'ian25'!I39+'feb25'!I39+'mar25'!I39+'apr25'!I39+'mai25'!I39+'iun25'!I39+'iul25'!I39+'aug25'!I39+sept25!I39</f>
        <v>0</v>
      </c>
      <c r="J39" s="100">
        <f>'ian25'!J39+'feb25'!J39+'mar25'!J39+'apr25'!J39+'mai25'!J39+'iun25'!J39+'iul25'!J39+'aug25'!J39+sept25!J39</f>
        <v>0</v>
      </c>
      <c r="K39" s="100">
        <f>'ian25'!K39+'feb25'!K39+'mar25'!K39+'apr25'!K39+'mai25'!K39+'iun25'!K39+'iul25'!K39+'aug25'!K39+sept25!K39</f>
        <v>0</v>
      </c>
      <c r="L39" s="100">
        <f>'ian25'!L39+'feb25'!L39+'mar25'!L39+'apr25'!L39+'mai25'!L39+'iun25'!L39+'iul25'!L39+'aug25'!L39+sept25!L39</f>
        <v>0</v>
      </c>
      <c r="M39" s="100">
        <f>'ian25'!M39+'feb25'!M39+'mar25'!M39+'apr25'!M39+'mai25'!M39+'iun25'!M39+'iul25'!M39+'aug25'!M39+sept25!M39</f>
        <v>0</v>
      </c>
      <c r="N39" s="100">
        <f>'ian25'!N39+'feb25'!N39+'mar25'!N39+'apr25'!N39+'mai25'!N39+'iun25'!N39+'iul25'!N39+'aug25'!N39+sept25!N39</f>
        <v>0</v>
      </c>
      <c r="O39" s="100">
        <f>'ian25'!O39+'feb25'!O39+'mar25'!O39+'apr25'!O39+'mai25'!O39+'iun25'!O39+'iul25'!O39+'aug25'!O39+sept25!O39</f>
        <v>0</v>
      </c>
      <c r="P39" s="100">
        <f>'ian25'!P39+'feb25'!P39+'mar25'!P39+'apr25'!P39+'mai25'!P39+'iun25'!P39+'iul25'!P39+'aug25'!P39+sept25!P39</f>
        <v>0</v>
      </c>
      <c r="Q39" s="100">
        <f>'ian25'!Q39+'feb25'!Q39+'mar25'!Q39+'apr25'!Q39+'mai25'!Q39+'iun25'!Q39+'iul25'!Q39+'aug25'!Q39+sept25!Q39</f>
        <v>0</v>
      </c>
      <c r="R39" s="100">
        <f>'ian25'!R39+'feb25'!R39+'mar25'!R39+'apr25'!R39+'mai25'!R39+'iun25'!R39+'iul25'!R39+'aug25'!R39+sept25!R39</f>
        <v>0</v>
      </c>
      <c r="S39" s="100">
        <f>'ian25'!S39+'feb25'!S39+'mar25'!S39+'apr25'!S39+'mai25'!S39+'iun25'!S39+'iul25'!S39+'aug25'!S39+sept25!S39</f>
        <v>0</v>
      </c>
      <c r="T39" s="100">
        <f>'ian25'!T39+'feb25'!T39+'mar25'!T39+'apr25'!T39+'mai25'!T39+'iun25'!T39+'iul25'!T39+'aug25'!T39+sept25!T39</f>
        <v>0</v>
      </c>
      <c r="U39" s="100">
        <f>'ian25'!U39+'feb25'!U39+'mar25'!U39+'apr25'!U39+'mai25'!U39+'iun25'!U39+'iul25'!U39+'aug25'!U39+sept25!U39</f>
        <v>0</v>
      </c>
      <c r="V39" s="100">
        <f>'ian25'!V39+'feb25'!V39+'mar25'!V39+'apr25'!V39+'mai25'!V39+'iun25'!V39+'iul25'!V39+'aug25'!V39+sept25!V39</f>
        <v>0</v>
      </c>
      <c r="W39" s="100">
        <f>'ian25'!W39+'feb25'!W39+'mar25'!W39+'apr25'!W39+'mai25'!W39+'iun25'!W39+'iul25'!W39+'aug25'!W39+sept25!W39</f>
        <v>0</v>
      </c>
      <c r="X39" s="100">
        <f>'ian25'!X39+'feb25'!X39+'mar25'!X39+'apr25'!X39+'mai25'!X39+'iun25'!X39+'iul25'!X39+'aug25'!X39+sept25!X39</f>
        <v>0</v>
      </c>
      <c r="Y39" s="100">
        <f>'ian25'!Y39+'feb25'!Y39+'mar25'!Y39+'apr25'!Y39+'mai25'!Y39+'iun25'!Y39+'iul25'!Y39+'aug25'!Y39+sept25!Y39</f>
        <v>0</v>
      </c>
      <c r="Z39" s="100">
        <f>'ian25'!Z39+'feb25'!Z39+'mar25'!Z39+'apr25'!Z39+'mai25'!Z39+'iun25'!Z39+'iul25'!Z39+'aug25'!Z39+sept25!Z39</f>
        <v>0</v>
      </c>
      <c r="AA39" s="100">
        <f>'ian25'!AA39+'feb25'!AA39+'mar25'!AA39+'apr25'!AA39+'mai25'!AA39+'iun25'!AA39+'iul25'!AA39+'aug25'!AA39+sept25!AA39</f>
        <v>0</v>
      </c>
      <c r="AB39" s="100">
        <f>'ian25'!AB39+'feb25'!AB39+'mar25'!AB39+'apr25'!AB39+'mai25'!AB39+'iun25'!AB39+'iul25'!AB39+'aug25'!AB39+sept25!AB39</f>
        <v>0</v>
      </c>
      <c r="AC39" s="100">
        <f>'ian25'!AC39+'feb25'!AC39+'mar25'!AC39+'apr25'!AC39+'mai25'!AC39+'iun25'!AC39+'iul25'!AC39+'aug25'!AC39+sept25!AC39</f>
        <v>0</v>
      </c>
      <c r="AD39" s="100">
        <f>'ian25'!AD39+'feb25'!AD39+'mar25'!AD39+'apr25'!AD39+'mai25'!AD39+'iun25'!AD39+'iul25'!AD39+'aug25'!AD39+sept25!AD39</f>
        <v>0</v>
      </c>
      <c r="AE39" s="100">
        <f>'ian25'!AE39+'feb25'!AE39+'mar25'!AE39+'apr25'!AE39+'mai25'!AE39+'iun25'!AE39+'iul25'!AE39+'aug25'!AE39+sept25!AE39</f>
        <v>0</v>
      </c>
      <c r="AF39" s="100">
        <f>'ian25'!AF39+'feb25'!AF39+'mar25'!AF39+'apr25'!AF39+'mai25'!AF39+'iun25'!AF39+'iul25'!AF39+'aug25'!AF39+sept25!AF39</f>
        <v>0</v>
      </c>
      <c r="AG39" s="100">
        <f>'ian25'!AG39+'feb25'!AG39+'mar25'!AG39+'apr25'!AG39+'mai25'!AG39+'iun25'!AG39+'iul25'!AG39+'aug25'!AG39+sept25!AG39</f>
        <v>0</v>
      </c>
      <c r="AH39" s="100">
        <f>'ian25'!AH39+'feb25'!AH39+'mar25'!AH39+'apr25'!AH39+'mai25'!AH39+'iun25'!AH39+'iul25'!AH39+'aug25'!AH39+sept25!AH39</f>
        <v>0</v>
      </c>
      <c r="AI39" s="100">
        <f>'ian25'!AI39+'feb25'!AI39+'mar25'!AI39+'apr25'!AI39+'mai25'!AI39+'iun25'!AI39+'iul25'!AI39+'aug25'!AI39+sept25!AI39</f>
        <v>0</v>
      </c>
      <c r="AJ39" s="100">
        <f>'ian25'!AJ39+'feb25'!AJ39+'mar25'!AJ39+'apr25'!AJ39+'mai25'!AJ39+'iun25'!AJ39+'iul25'!AJ39+'aug25'!AJ39+sept25!AJ39</f>
        <v>0</v>
      </c>
      <c r="AK39" s="100">
        <f>'ian25'!AK39+'feb25'!AK39+'mar25'!AK39+'apr25'!AK39+'mai25'!AK39+'iun25'!AK39+'iul25'!AK39+'aug25'!AK39+sept25!AK39</f>
        <v>0</v>
      </c>
      <c r="AL39" s="100">
        <f>'ian25'!AL39+'feb25'!AL39+'mar25'!AL39+'apr25'!AL39+'mai25'!AL39+'iun25'!AL39+'iul25'!AL39+'aug25'!AL39+sept25!AL39</f>
        <v>0</v>
      </c>
      <c r="AM39" s="100">
        <f>'ian25'!AM39+'feb25'!AM39+'mar25'!AM39+'apr25'!AM39+'mai25'!AM39+'iun25'!AM39+'iul25'!AM39+'aug25'!AM39+sept25!AM39</f>
        <v>0</v>
      </c>
      <c r="AN39" s="100">
        <f>'ian25'!AN39+'feb25'!AN39+'mar25'!AN39+'apr25'!AN39+'mai25'!AN39+'iun25'!AN39+'iul25'!AN39+'aug25'!AN39+sept25!AN39</f>
        <v>0</v>
      </c>
      <c r="AO39" s="100">
        <f>'ian25'!AO39+'feb25'!AO39+'mar25'!AO39+'apr25'!AO39+'mai25'!AO39+'iun25'!AO39+'iul25'!AO39+'aug25'!AO39+sept25!AO39</f>
        <v>0</v>
      </c>
      <c r="AP39" s="100">
        <f>'ian25'!AP39+'feb25'!AP39+'mar25'!AP39+'apr25'!AP39+'mai25'!AP39+'iun25'!AP39+'iul25'!AP39+'aug25'!AP39+sept25!AP39</f>
        <v>0</v>
      </c>
      <c r="AQ39" s="100">
        <f>'ian25'!AQ39+'feb25'!AQ39+'mar25'!AQ39+'apr25'!AQ39+'mai25'!AQ39+'iun25'!AQ39+'iul25'!AQ39+'aug25'!AQ39+sept25!AQ39</f>
        <v>0</v>
      </c>
      <c r="AR39" s="100">
        <f>'ian25'!AR39+'feb25'!AR39+'mar25'!AR39+'apr25'!AR39+'mai25'!AR39+'iun25'!AR39+'iul25'!AR39+'aug25'!AR39+sept25!AR39</f>
        <v>0</v>
      </c>
      <c r="AS39" s="100">
        <f>'ian25'!AS39+'feb25'!AS39+'mar25'!AS39+'apr25'!AS39+'mai25'!AS39+'iun25'!AS39+'iul25'!AS39+'aug25'!AS39+sept25!AS39</f>
        <v>0</v>
      </c>
      <c r="AT39" s="153"/>
      <c r="AU39" s="13" t="str">
        <f t="shared" ref="AU39:BB39" si="29">IF(AE43+AE44=AE42," ","GRESEALA")</f>
        <v xml:space="preserve"> </v>
      </c>
      <c r="AV39" s="13" t="str">
        <f t="shared" si="29"/>
        <v xml:space="preserve"> </v>
      </c>
      <c r="AW39" s="13" t="str">
        <f t="shared" si="29"/>
        <v xml:space="preserve"> </v>
      </c>
      <c r="AX39" s="13" t="str">
        <f t="shared" si="29"/>
        <v xml:space="preserve"> </v>
      </c>
      <c r="AY39" s="13" t="str">
        <f t="shared" si="29"/>
        <v xml:space="preserve"> </v>
      </c>
      <c r="AZ39" s="13" t="str">
        <f t="shared" si="29"/>
        <v xml:space="preserve"> </v>
      </c>
      <c r="BA39" s="13" t="str">
        <f t="shared" si="29"/>
        <v xml:space="preserve"> </v>
      </c>
      <c r="BB39" s="13" t="str">
        <f t="shared" si="29"/>
        <v xml:space="preserve"> </v>
      </c>
      <c r="BC39" s="13" t="str">
        <f t="shared" ref="BC39:BD39" si="30">IF(AR43+AR44=AR42," ","GRESEALA")</f>
        <v xml:space="preserve"> </v>
      </c>
      <c r="BD39" s="13" t="str">
        <f t="shared" si="30"/>
        <v xml:space="preserve"> </v>
      </c>
      <c r="BE39" s="13" t="str">
        <f>IF(E42+F42=D42," ","GRESEALA")</f>
        <v xml:space="preserve"> </v>
      </c>
      <c r="BF39" s="17" t="str">
        <f>IF(G42+K42+I42+L42+M42=D42," ","GRESEALA")</f>
        <v xml:space="preserve"> </v>
      </c>
      <c r="BG39" s="13" t="str">
        <f>IF(O42+P42=D42," ","GRESEALA")</f>
        <v xml:space="preserve"> </v>
      </c>
      <c r="BH39" s="13" t="str">
        <f>IF(Q42+S42+T42+U42+V42+W42=D42," ","GRESEALA")</f>
        <v xml:space="preserve"> </v>
      </c>
      <c r="BI39" s="13" t="str">
        <f>IF(X42+Y42+Z42=D42," ","GRESEALA")</f>
        <v xml:space="preserve"> </v>
      </c>
      <c r="BJ39" s="17" t="str">
        <f>IF(AA42+AC42+AE42+AF42+AG42+AH42+AI42+AJ42+AK42+AL42+AM42+AN42+AO42+AP42+AQ42+AR42+AS42&gt;=D42," ","GRESEALA")</f>
        <v xml:space="preserve"> </v>
      </c>
      <c r="BK39" s="13" t="str">
        <f>IF(AS42&lt;=D42," ","GRESEALA")</f>
        <v xml:space="preserve"> </v>
      </c>
      <c r="BL39" s="13" t="str">
        <f>IF(H42&lt;=G42," ","GRESEALA")</f>
        <v xml:space="preserve"> </v>
      </c>
    </row>
    <row r="40" spans="2:223" ht="59.25" customHeight="1" x14ac:dyDescent="0.45">
      <c r="B40" s="149" t="s">
        <v>96</v>
      </c>
      <c r="C40" s="83" t="s">
        <v>97</v>
      </c>
      <c r="D40" s="129">
        <f t="shared" si="0"/>
        <v>81</v>
      </c>
      <c r="E40" s="100">
        <f>'ian25'!E40+'feb25'!E40+'mar25'!E40+'apr25'!E40+'mai25'!E40+'iun25'!E40+'iul25'!E40+'aug25'!E40+sept25!E40</f>
        <v>61</v>
      </c>
      <c r="F40" s="100">
        <f>'ian25'!F40+'feb25'!F40+'mar25'!F40+'apr25'!F40+'mai25'!F40+'iun25'!F40+'iul25'!F40+'aug25'!F40+sept25!F40</f>
        <v>20</v>
      </c>
      <c r="G40" s="100">
        <f>'ian25'!G40+'feb25'!G40+'mar25'!G40+'apr25'!G40+'mai25'!G40+'iun25'!G40+'iul25'!G40+'aug25'!G40+sept25!G40</f>
        <v>2</v>
      </c>
      <c r="H40" s="100">
        <f>'ian25'!H40+'feb25'!H40+'mar25'!H40+'apr25'!H40+'mai25'!H40+'iun25'!H40+'iul25'!H40+'aug25'!H40+sept25!H40</f>
        <v>2</v>
      </c>
      <c r="I40" s="100">
        <f>'ian25'!I40+'feb25'!I40+'mar25'!I40+'apr25'!I40+'mai25'!I40+'iun25'!I40+'iul25'!I40+'aug25'!I40+sept25!I40</f>
        <v>1</v>
      </c>
      <c r="J40" s="100">
        <f>'ian25'!J40+'feb25'!J40+'mar25'!J40+'apr25'!J40+'mai25'!J40+'iun25'!J40+'iul25'!J40+'aug25'!J40+sept25!J40</f>
        <v>1</v>
      </c>
      <c r="K40" s="100">
        <f>'ian25'!K40+'feb25'!K40+'mar25'!K40+'apr25'!K40+'mai25'!K40+'iun25'!K40+'iul25'!K40+'aug25'!K40+sept25!K40</f>
        <v>7</v>
      </c>
      <c r="L40" s="100">
        <f>'ian25'!L40+'feb25'!L40+'mar25'!L40+'apr25'!L40+'mai25'!L40+'iun25'!L40+'iul25'!L40+'aug25'!L40+sept25!L40</f>
        <v>23</v>
      </c>
      <c r="M40" s="100">
        <f>'ian25'!M40+'feb25'!M40+'mar25'!M40+'apr25'!M40+'mai25'!M40+'iun25'!M40+'iul25'!M40+'aug25'!M40+sept25!M40</f>
        <v>48</v>
      </c>
      <c r="N40" s="100">
        <f>'ian25'!N40+'feb25'!N40+'mar25'!N40+'apr25'!N40+'mai25'!N40+'iun25'!N40+'iul25'!N40+'aug25'!N40+sept25!N40</f>
        <v>16</v>
      </c>
      <c r="O40" s="100">
        <f>'ian25'!O40+'feb25'!O40+'mar25'!O40+'apr25'!O40+'mai25'!O40+'iun25'!O40+'iul25'!O40+'aug25'!O40+sept25!O40</f>
        <v>54</v>
      </c>
      <c r="P40" s="100">
        <f>'ian25'!P40+'feb25'!P40+'mar25'!P40+'apr25'!P40+'mai25'!P40+'iun25'!P40+'iul25'!P40+'aug25'!P40+sept25!P40</f>
        <v>27</v>
      </c>
      <c r="Q40" s="100">
        <f>'ian25'!Q40+'feb25'!Q40+'mar25'!Q40+'apr25'!Q40+'mai25'!Q40+'iun25'!Q40+'iul25'!Q40+'aug25'!Q40+sept25!Q40</f>
        <v>0</v>
      </c>
      <c r="R40" s="100">
        <f>'ian25'!R40+'feb25'!R40+'mar25'!R40+'apr25'!R40+'mai25'!R40+'iun25'!R40+'iul25'!R40+'aug25'!R40+sept25!R40</f>
        <v>0</v>
      </c>
      <c r="S40" s="100">
        <f>'ian25'!S40+'feb25'!S40+'mar25'!S40+'apr25'!S40+'mai25'!S40+'iun25'!S40+'iul25'!S40+'aug25'!S40+sept25!S40</f>
        <v>9</v>
      </c>
      <c r="T40" s="100">
        <f>'ian25'!T40+'feb25'!T40+'mar25'!T40+'apr25'!T40+'mai25'!T40+'iun25'!T40+'iul25'!T40+'aug25'!T40+sept25!T40</f>
        <v>13</v>
      </c>
      <c r="U40" s="100">
        <f>'ian25'!U40+'feb25'!U40+'mar25'!U40+'apr25'!U40+'mai25'!U40+'iun25'!U40+'iul25'!U40+'aug25'!U40+sept25!U40</f>
        <v>39</v>
      </c>
      <c r="V40" s="100">
        <f>'ian25'!V40+'feb25'!V40+'mar25'!V40+'apr25'!V40+'mai25'!V40+'iun25'!V40+'iul25'!V40+'aug25'!V40+sept25!V40</f>
        <v>8</v>
      </c>
      <c r="W40" s="100">
        <f>'ian25'!W40+'feb25'!W40+'mar25'!W40+'apr25'!W40+'mai25'!W40+'iun25'!W40+'iul25'!W40+'aug25'!W40+sept25!W40</f>
        <v>12</v>
      </c>
      <c r="X40" s="100">
        <f>'ian25'!X40+'feb25'!X40+'mar25'!X40+'apr25'!X40+'mai25'!X40+'iun25'!X40+'iul25'!X40+'aug25'!X40+sept25!X40</f>
        <v>0</v>
      </c>
      <c r="Y40" s="100">
        <f>'ian25'!Y40+'feb25'!Y40+'mar25'!Y40+'apr25'!Y40+'mai25'!Y40+'iun25'!Y40+'iul25'!Y40+'aug25'!Y40+sept25!Y40</f>
        <v>81</v>
      </c>
      <c r="Z40" s="100">
        <f>'ian25'!Z40+'feb25'!Z40+'mar25'!Z40+'apr25'!Z40+'mai25'!Z40+'iun25'!Z40+'iul25'!Z40+'aug25'!Z40+sept25!Z40</f>
        <v>0</v>
      </c>
      <c r="AA40" s="100">
        <f>'ian25'!AA40+'feb25'!AA40+'mar25'!AA40+'apr25'!AA40+'mai25'!AA40+'iun25'!AA40+'iul25'!AA40+'aug25'!AA40+sept25!AA40</f>
        <v>0</v>
      </c>
      <c r="AB40" s="100">
        <f>'ian25'!AB40+'feb25'!AB40+'mar25'!AB40+'apr25'!AB40+'mai25'!AB40+'iun25'!AB40+'iul25'!AB40+'aug25'!AB40+sept25!AB40</f>
        <v>0</v>
      </c>
      <c r="AC40" s="100">
        <f>'ian25'!AC40+'feb25'!AC40+'mar25'!AC40+'apr25'!AC40+'mai25'!AC40+'iun25'!AC40+'iul25'!AC40+'aug25'!AC40+sept25!AC40</f>
        <v>0</v>
      </c>
      <c r="AD40" s="100">
        <f>'ian25'!AD40+'feb25'!AD40+'mar25'!AD40+'apr25'!AD40+'mai25'!AD40+'iun25'!AD40+'iul25'!AD40+'aug25'!AD40+sept25!AD40</f>
        <v>0</v>
      </c>
      <c r="AE40" s="100">
        <f>'ian25'!AE40+'feb25'!AE40+'mar25'!AE40+'apr25'!AE40+'mai25'!AE40+'iun25'!AE40+'iul25'!AE40+'aug25'!AE40+sept25!AE40</f>
        <v>0</v>
      </c>
      <c r="AF40" s="100">
        <f>'ian25'!AF40+'feb25'!AF40+'mar25'!AF40+'apr25'!AF40+'mai25'!AF40+'iun25'!AF40+'iul25'!AF40+'aug25'!AF40+sept25!AF40</f>
        <v>0</v>
      </c>
      <c r="AG40" s="100">
        <f>'ian25'!AG40+'feb25'!AG40+'mar25'!AG40+'apr25'!AG40+'mai25'!AG40+'iun25'!AG40+'iul25'!AG40+'aug25'!AG40+sept25!AG40</f>
        <v>0</v>
      </c>
      <c r="AH40" s="100">
        <f>'ian25'!AH40+'feb25'!AH40+'mar25'!AH40+'apr25'!AH40+'mai25'!AH40+'iun25'!AH40+'iul25'!AH40+'aug25'!AH40+sept25!AH40</f>
        <v>0</v>
      </c>
      <c r="AI40" s="100">
        <f>'ian25'!AI40+'feb25'!AI40+'mar25'!AI40+'apr25'!AI40+'mai25'!AI40+'iun25'!AI40+'iul25'!AI40+'aug25'!AI40+sept25!AI40</f>
        <v>0</v>
      </c>
      <c r="AJ40" s="100">
        <f>'ian25'!AJ40+'feb25'!AJ40+'mar25'!AJ40+'apr25'!AJ40+'mai25'!AJ40+'iun25'!AJ40+'iul25'!AJ40+'aug25'!AJ40+sept25!AJ40</f>
        <v>0</v>
      </c>
      <c r="AK40" s="100">
        <f>'ian25'!AK40+'feb25'!AK40+'mar25'!AK40+'apr25'!AK40+'mai25'!AK40+'iun25'!AK40+'iul25'!AK40+'aug25'!AK40+sept25!AK40</f>
        <v>0</v>
      </c>
      <c r="AL40" s="100">
        <f>'ian25'!AL40+'feb25'!AL40+'mar25'!AL40+'apr25'!AL40+'mai25'!AL40+'iun25'!AL40+'iul25'!AL40+'aug25'!AL40+sept25!AL40</f>
        <v>0</v>
      </c>
      <c r="AM40" s="100">
        <f>'ian25'!AM40+'feb25'!AM40+'mar25'!AM40+'apr25'!AM40+'mai25'!AM40+'iun25'!AM40+'iul25'!AM40+'aug25'!AM40+sept25!AM40</f>
        <v>0</v>
      </c>
      <c r="AN40" s="100">
        <f>'ian25'!AN40+'feb25'!AN40+'mar25'!AN40+'apr25'!AN40+'mai25'!AN40+'iun25'!AN40+'iul25'!AN40+'aug25'!AN40+sept25!AN40</f>
        <v>0</v>
      </c>
      <c r="AO40" s="100">
        <f>'ian25'!AO40+'feb25'!AO40+'mar25'!AO40+'apr25'!AO40+'mai25'!AO40+'iun25'!AO40+'iul25'!AO40+'aug25'!AO40+sept25!AO40</f>
        <v>0</v>
      </c>
      <c r="AP40" s="100">
        <f>'ian25'!AP40+'feb25'!AP40+'mar25'!AP40+'apr25'!AP40+'mai25'!AP40+'iun25'!AP40+'iul25'!AP40+'aug25'!AP40+sept25!AP40</f>
        <v>0</v>
      </c>
      <c r="AQ40" s="100">
        <f>'ian25'!AQ40+'feb25'!AQ40+'mar25'!AQ40+'apr25'!AQ40+'mai25'!AQ40+'iun25'!AQ40+'iul25'!AQ40+'aug25'!AQ40+sept25!AQ40</f>
        <v>0</v>
      </c>
      <c r="AR40" s="100">
        <f>'ian25'!AR40+'feb25'!AR40+'mar25'!AR40+'apr25'!AR40+'mai25'!AR40+'iun25'!AR40+'iul25'!AR40+'aug25'!AR40+sept25!AR40</f>
        <v>0</v>
      </c>
      <c r="AS40" s="100">
        <f>'ian25'!AS40+'feb25'!AS40+'mar25'!AS40+'apr25'!AS40+'mai25'!AS40+'iun25'!AS40+'iul25'!AS40+'aug25'!AS40+sept25!AS40</f>
        <v>81</v>
      </c>
      <c r="AT40" s="146"/>
      <c r="AU40" s="13" t="str">
        <f>IF(AS13&lt;=D13," ","GRESEALA")</f>
        <v xml:space="preserve"> </v>
      </c>
      <c r="AV40" s="13" t="str">
        <f>IF(AS14&lt;=D14," ","GRESEALA")</f>
        <v xml:space="preserve"> </v>
      </c>
      <c r="AW40" s="13" t="str">
        <f>IF(AS15&lt;=D15," ","GRESEALA")</f>
        <v xml:space="preserve"> </v>
      </c>
      <c r="AX40" s="13" t="str">
        <f>IF(AS16&lt;=D16," ","GRESEALA")</f>
        <v xml:space="preserve"> </v>
      </c>
      <c r="AY40" s="13" t="str">
        <f>IF(AS17&lt;=D17," ","GRESEALA")</f>
        <v xml:space="preserve"> </v>
      </c>
      <c r="AZ40" s="13" t="str">
        <f>IF(AS18&lt;=D18," ","GRESEALA")</f>
        <v xml:space="preserve"> </v>
      </c>
      <c r="BA40" s="13" t="str">
        <f>IF(AS19&lt;=D19," ","GRESEALA")</f>
        <v xml:space="preserve"> </v>
      </c>
      <c r="BB40" s="13" t="str">
        <f>IF(AS20&lt;=D20," ","GRESEALA")</f>
        <v xml:space="preserve"> </v>
      </c>
      <c r="BC40" s="13" t="str">
        <f>IF(AS21&lt;=D21," ","GRESEALA")</f>
        <v xml:space="preserve"> </v>
      </c>
      <c r="BD40" s="13" t="str">
        <f>IF(AS22&lt;=D22," ","GRESEALA")</f>
        <v xml:space="preserve"> </v>
      </c>
      <c r="BE40" s="13" t="str">
        <f>IF(AS23&lt;=D23," ","GRESEALA")</f>
        <v xml:space="preserve"> </v>
      </c>
      <c r="BF40" s="13" t="str">
        <f>IF(AS24&lt;=D24," ","GRESEALA")</f>
        <v xml:space="preserve"> </v>
      </c>
      <c r="BG40" s="13" t="str">
        <f>IF(AS25&lt;=D25," ","GRESEALA")</f>
        <v xml:space="preserve"> </v>
      </c>
      <c r="BH40" s="13" t="str">
        <f>IF(AS26&lt;=D26," ","GRESEALA")</f>
        <v xml:space="preserve"> </v>
      </c>
      <c r="BI40" s="13" t="str">
        <f>IF(AS27&lt;=D27," ","GRESEALA")</f>
        <v xml:space="preserve"> </v>
      </c>
      <c r="BJ40" s="13" t="str">
        <f>IF(AS28&lt;=D28," ","GRESEALA")</f>
        <v xml:space="preserve"> </v>
      </c>
      <c r="BK40" s="13" t="str">
        <f>IF(AS29&lt;=D29," ","GRESEALA")</f>
        <v xml:space="preserve"> </v>
      </c>
    </row>
    <row r="41" spans="2:223" ht="44.25" customHeight="1" x14ac:dyDescent="0.45">
      <c r="B41" s="149">
        <v>4</v>
      </c>
      <c r="C41" s="84" t="s">
        <v>98</v>
      </c>
      <c r="D41" s="137">
        <f t="shared" si="0"/>
        <v>3</v>
      </c>
      <c r="E41" s="100">
        <f>'ian25'!E41+'feb25'!E41+'mar25'!E41+'apr25'!E41+'mai25'!E41+'iun25'!E41+'iul25'!E41+'aug25'!E41+sept25!E41</f>
        <v>0</v>
      </c>
      <c r="F41" s="100">
        <f>'ian25'!F41+'feb25'!F41+'mar25'!F41+'apr25'!F41+'mai25'!F41+'iun25'!F41+'iul25'!F41+'aug25'!F41+sept25!F41</f>
        <v>3</v>
      </c>
      <c r="G41" s="100">
        <f>'ian25'!G41+'feb25'!G41+'mar25'!G41+'apr25'!G41+'mai25'!G41+'iun25'!G41+'iul25'!G41+'aug25'!G41+sept25!G41</f>
        <v>2</v>
      </c>
      <c r="H41" s="100">
        <f>'ian25'!H41+'feb25'!H41+'mar25'!H41+'apr25'!H41+'mai25'!H41+'iun25'!H41+'iul25'!H41+'aug25'!H41+sept25!H41</f>
        <v>2</v>
      </c>
      <c r="I41" s="100">
        <f>'ian25'!I41+'feb25'!I41+'mar25'!I41+'apr25'!I41+'mai25'!I41+'iun25'!I41+'iul25'!I41+'aug25'!I41+sept25!I41</f>
        <v>0</v>
      </c>
      <c r="J41" s="100">
        <f>'ian25'!J41+'feb25'!J41+'mar25'!J41+'apr25'!J41+'mai25'!J41+'iun25'!J41+'iul25'!J41+'aug25'!J41+sept25!J41</f>
        <v>0</v>
      </c>
      <c r="K41" s="100">
        <f>'ian25'!K41+'feb25'!K41+'mar25'!K41+'apr25'!K41+'mai25'!K41+'iun25'!K41+'iul25'!K41+'aug25'!K41+sept25!K41</f>
        <v>0</v>
      </c>
      <c r="L41" s="100">
        <f>'ian25'!L41+'feb25'!L41+'mar25'!L41+'apr25'!L41+'mai25'!L41+'iun25'!L41+'iul25'!L41+'aug25'!L41+sept25!L41</f>
        <v>0</v>
      </c>
      <c r="M41" s="100">
        <f>'ian25'!M41+'feb25'!M41+'mar25'!M41+'apr25'!M41+'mai25'!M41+'iun25'!M41+'iul25'!M41+'aug25'!M41+sept25!M41</f>
        <v>1</v>
      </c>
      <c r="N41" s="100">
        <f>'ian25'!N41+'feb25'!N41+'mar25'!N41+'apr25'!N41+'mai25'!N41+'iun25'!N41+'iul25'!N41+'aug25'!N41+sept25!N41</f>
        <v>0</v>
      </c>
      <c r="O41" s="100">
        <f>'ian25'!O41+'feb25'!O41+'mar25'!O41+'apr25'!O41+'mai25'!O41+'iun25'!O41+'iul25'!O41+'aug25'!O41+sept25!O41</f>
        <v>3</v>
      </c>
      <c r="P41" s="100">
        <f>'ian25'!P41+'feb25'!P41+'mar25'!P41+'apr25'!P41+'mai25'!P41+'iun25'!P41+'iul25'!P41+'aug25'!P41+sept25!P41</f>
        <v>0</v>
      </c>
      <c r="Q41" s="100">
        <f>'ian25'!Q41+'feb25'!Q41+'mar25'!Q41+'apr25'!Q41+'mai25'!Q41+'iun25'!Q41+'iul25'!Q41+'aug25'!Q41+sept25!Q41</f>
        <v>0</v>
      </c>
      <c r="R41" s="100">
        <f>'ian25'!R41+'feb25'!R41+'mar25'!R41+'apr25'!R41+'mai25'!R41+'iun25'!R41+'iul25'!R41+'aug25'!R41+sept25!R41</f>
        <v>0</v>
      </c>
      <c r="S41" s="100">
        <f>'ian25'!S41+'feb25'!S41+'mar25'!S41+'apr25'!S41+'mai25'!S41+'iun25'!S41+'iul25'!S41+'aug25'!S41+sept25!S41</f>
        <v>1</v>
      </c>
      <c r="T41" s="100">
        <f>'ian25'!T41+'feb25'!T41+'mar25'!T41+'apr25'!T41+'mai25'!T41+'iun25'!T41+'iul25'!T41+'aug25'!T41+sept25!T41</f>
        <v>0</v>
      </c>
      <c r="U41" s="100">
        <f>'ian25'!U41+'feb25'!U41+'mar25'!U41+'apr25'!U41+'mai25'!U41+'iun25'!U41+'iul25'!U41+'aug25'!U41+sept25!U41</f>
        <v>2</v>
      </c>
      <c r="V41" s="100">
        <f>'ian25'!V41+'feb25'!V41+'mar25'!V41+'apr25'!V41+'mai25'!V41+'iun25'!V41+'iul25'!V41+'aug25'!V41+sept25!V41</f>
        <v>0</v>
      </c>
      <c r="W41" s="100">
        <f>'ian25'!W41+'feb25'!W41+'mar25'!W41+'apr25'!W41+'mai25'!W41+'iun25'!W41+'iul25'!W41+'aug25'!W41+sept25!W41</f>
        <v>0</v>
      </c>
      <c r="X41" s="100">
        <f>'ian25'!X41+'feb25'!X41+'mar25'!X41+'apr25'!X41+'mai25'!X41+'iun25'!X41+'iul25'!X41+'aug25'!X41+sept25!X41</f>
        <v>3</v>
      </c>
      <c r="Y41" s="100">
        <f>'ian25'!Y41+'feb25'!Y41+'mar25'!Y41+'apr25'!Y41+'mai25'!Y41+'iun25'!Y41+'iul25'!Y41+'aug25'!Y41+sept25!Y41</f>
        <v>0</v>
      </c>
      <c r="Z41" s="100">
        <f>'ian25'!Z41+'feb25'!Z41+'mar25'!Z41+'apr25'!Z41+'mai25'!Z41+'iun25'!Z41+'iul25'!Z41+'aug25'!Z41+sept25!Z41</f>
        <v>0</v>
      </c>
      <c r="AA41" s="100">
        <f>'ian25'!AA41+'feb25'!AA41+'mar25'!AA41+'apr25'!AA41+'mai25'!AA41+'iun25'!AA41+'iul25'!AA41+'aug25'!AA41+sept25!AA41</f>
        <v>0</v>
      </c>
      <c r="AB41" s="100">
        <f>'ian25'!AB41+'feb25'!AB41+'mar25'!AB41+'apr25'!AB41+'mai25'!AB41+'iun25'!AB41+'iul25'!AB41+'aug25'!AB41+sept25!AB41</f>
        <v>0</v>
      </c>
      <c r="AC41" s="100">
        <f>'ian25'!AC41+'feb25'!AC41+'mar25'!AC41+'apr25'!AC41+'mai25'!AC41+'iun25'!AC41+'iul25'!AC41+'aug25'!AC41+sept25!AC41</f>
        <v>0</v>
      </c>
      <c r="AD41" s="100">
        <f>'ian25'!AD41+'feb25'!AD41+'mar25'!AD41+'apr25'!AD41+'mai25'!AD41+'iun25'!AD41+'iul25'!AD41+'aug25'!AD41+sept25!AD41</f>
        <v>0</v>
      </c>
      <c r="AE41" s="100">
        <f>'ian25'!AE41+'feb25'!AE41+'mar25'!AE41+'apr25'!AE41+'mai25'!AE41+'iun25'!AE41+'iul25'!AE41+'aug25'!AE41+sept25!AE41</f>
        <v>0</v>
      </c>
      <c r="AF41" s="100">
        <f>'ian25'!AF41+'feb25'!AF41+'mar25'!AF41+'apr25'!AF41+'mai25'!AF41+'iun25'!AF41+'iul25'!AF41+'aug25'!AF41+sept25!AF41</f>
        <v>0</v>
      </c>
      <c r="AG41" s="100">
        <f>'ian25'!AG41+'feb25'!AG41+'mar25'!AG41+'apr25'!AG41+'mai25'!AG41+'iun25'!AG41+'iul25'!AG41+'aug25'!AG41+sept25!AG41</f>
        <v>0</v>
      </c>
      <c r="AH41" s="100">
        <f>'ian25'!AH41+'feb25'!AH41+'mar25'!AH41+'apr25'!AH41+'mai25'!AH41+'iun25'!AH41+'iul25'!AH41+'aug25'!AH41+sept25!AH41</f>
        <v>0</v>
      </c>
      <c r="AI41" s="100">
        <f>'ian25'!AI41+'feb25'!AI41+'mar25'!AI41+'apr25'!AI41+'mai25'!AI41+'iun25'!AI41+'iul25'!AI41+'aug25'!AI41+sept25!AI41</f>
        <v>0</v>
      </c>
      <c r="AJ41" s="100">
        <f>'ian25'!AJ41+'feb25'!AJ41+'mar25'!AJ41+'apr25'!AJ41+'mai25'!AJ41+'iun25'!AJ41+'iul25'!AJ41+'aug25'!AJ41+sept25!AJ41</f>
        <v>0</v>
      </c>
      <c r="AK41" s="100">
        <f>'ian25'!AK41+'feb25'!AK41+'mar25'!AK41+'apr25'!AK41+'mai25'!AK41+'iun25'!AK41+'iul25'!AK41+'aug25'!AK41+sept25!AK41</f>
        <v>0</v>
      </c>
      <c r="AL41" s="100">
        <f>'ian25'!AL41+'feb25'!AL41+'mar25'!AL41+'apr25'!AL41+'mai25'!AL41+'iun25'!AL41+'iul25'!AL41+'aug25'!AL41+sept25!AL41</f>
        <v>0</v>
      </c>
      <c r="AM41" s="100">
        <f>'ian25'!AM41+'feb25'!AM41+'mar25'!AM41+'apr25'!AM41+'mai25'!AM41+'iun25'!AM41+'iul25'!AM41+'aug25'!AM41+sept25!AM41</f>
        <v>0</v>
      </c>
      <c r="AN41" s="100">
        <f>'ian25'!AN41+'feb25'!AN41+'mar25'!AN41+'apr25'!AN41+'mai25'!AN41+'iun25'!AN41+'iul25'!AN41+'aug25'!AN41+sept25!AN41</f>
        <v>0</v>
      </c>
      <c r="AO41" s="100">
        <f>'ian25'!AO41+'feb25'!AO41+'mar25'!AO41+'apr25'!AO41+'mai25'!AO41+'iun25'!AO41+'iul25'!AO41+'aug25'!AO41+sept25!AO41</f>
        <v>0</v>
      </c>
      <c r="AP41" s="100">
        <f>'ian25'!AP41+'feb25'!AP41+'mar25'!AP41+'apr25'!AP41+'mai25'!AP41+'iun25'!AP41+'iul25'!AP41+'aug25'!AP41+sept25!AP41</f>
        <v>0</v>
      </c>
      <c r="AQ41" s="100">
        <f>'ian25'!AQ41+'feb25'!AQ41+'mar25'!AQ41+'apr25'!AQ41+'mai25'!AQ41+'iun25'!AQ41+'iul25'!AQ41+'aug25'!AQ41+sept25!AQ41</f>
        <v>0</v>
      </c>
      <c r="AR41" s="100">
        <f>'ian25'!AR41+'feb25'!AR41+'mar25'!AR41+'apr25'!AR41+'mai25'!AR41+'iun25'!AR41+'iul25'!AR41+'aug25'!AR41+sept25!AR41</f>
        <v>0</v>
      </c>
      <c r="AS41" s="100">
        <f>'ian25'!AS41+'feb25'!AS41+'mar25'!AS41+'apr25'!AS41+'mai25'!AS41+'iun25'!AS41+'iul25'!AS41+'aug25'!AS41+sept25!AS41</f>
        <v>3</v>
      </c>
      <c r="AT41" s="146"/>
      <c r="AU41" s="13" t="str">
        <f>IF(AS30&lt;=D30," ","GRESEALA")</f>
        <v xml:space="preserve"> </v>
      </c>
      <c r="AV41" s="13" t="str">
        <f>IF(AS31&lt;=D31," ","GRESEALA")</f>
        <v xml:space="preserve"> </v>
      </c>
      <c r="AW41" s="13" t="str">
        <f>IF(AS32&lt;=D32," ","GRESEALA")</f>
        <v xml:space="preserve"> </v>
      </c>
      <c r="AX41" s="13" t="str">
        <f>IF(AS33&lt;=D33," ","GRESEALA")</f>
        <v xml:space="preserve"> </v>
      </c>
      <c r="AY41" s="13" t="str">
        <f>IF(AS34&lt;=D34," ","GRESEALA")</f>
        <v xml:space="preserve"> </v>
      </c>
      <c r="AZ41" s="13" t="str">
        <f>IF(AS35&lt;=D35," ","GRESEALA")</f>
        <v xml:space="preserve"> </v>
      </c>
      <c r="BA41" s="13" t="str">
        <f>IF(AS36&lt;=D36," ","GRESEALA")</f>
        <v xml:space="preserve"> </v>
      </c>
      <c r="BB41" s="13" t="str">
        <f>IF(AS37&lt;=D37," ","GRESEALA")</f>
        <v xml:space="preserve"> </v>
      </c>
      <c r="BC41" s="13" t="str">
        <f>IF(AS38&lt;=D38," ","GRESEALA")</f>
        <v xml:space="preserve"> </v>
      </c>
      <c r="BD41" s="13" t="str">
        <f>IF(AS39&lt;=D39," ","GRESEALA")</f>
        <v xml:space="preserve"> </v>
      </c>
      <c r="BE41" s="13" t="str">
        <f>IF(AS40&lt;=D40," ","GRESEALA")</f>
        <v xml:space="preserve"> </v>
      </c>
      <c r="BF41" s="13" t="str">
        <f>IF(AS41&lt;=D41," ","GRESEALA")</f>
        <v xml:space="preserve"> </v>
      </c>
      <c r="BG41" s="13" t="str">
        <f>IF(AS42&lt;=D42," ","GRESEALA")</f>
        <v xml:space="preserve"> </v>
      </c>
      <c r="BH41" s="13" t="str">
        <f>IF(AS43&lt;=D43," ","GRESEALA")</f>
        <v xml:space="preserve"> </v>
      </c>
      <c r="BI41" s="13" t="str">
        <f>IF(AS44&lt;=D44," ","GRESEALA")</f>
        <v xml:space="preserve"> </v>
      </c>
      <c r="BJ41" s="13" t="str">
        <f>IF(AS45&lt;=D45," ","GRESEALA")</f>
        <v xml:space="preserve"> </v>
      </c>
      <c r="BK41" s="13" t="str">
        <f>IF(AS46&lt;=D46," ","GRESEALA")</f>
        <v xml:space="preserve"> </v>
      </c>
    </row>
    <row r="42" spans="2:223" ht="42.75" customHeight="1" x14ac:dyDescent="0.35">
      <c r="B42" s="147">
        <v>5</v>
      </c>
      <c r="C42" s="75" t="s">
        <v>99</v>
      </c>
      <c r="D42" s="135">
        <f t="shared" si="0"/>
        <v>0</v>
      </c>
      <c r="E42" s="100">
        <f>'ian25'!E42+'feb25'!E42+'mar25'!E42+'apr25'!E42+'mai25'!E42+'iun25'!E42+'iul25'!E42+'aug25'!E42+sept25!E42</f>
        <v>0</v>
      </c>
      <c r="F42" s="100">
        <f>'ian25'!F42+'feb25'!F42+'mar25'!F42+'apr25'!F42+'mai25'!F42+'iun25'!F42+'iul25'!F42+'aug25'!F42+sept25!F42</f>
        <v>0</v>
      </c>
      <c r="G42" s="100">
        <f>'ian25'!G42+'feb25'!G42+'mar25'!G42+'apr25'!G42+'mai25'!G42+'iun25'!G42+'iul25'!G42+'aug25'!G42+sept25!G42</f>
        <v>0</v>
      </c>
      <c r="H42" s="100">
        <f>'ian25'!H42+'feb25'!H42+'mar25'!H42+'apr25'!H42+'mai25'!H42+'iun25'!H42+'iul25'!H42+'aug25'!H42+sept25!H42</f>
        <v>0</v>
      </c>
      <c r="I42" s="100">
        <f>'ian25'!I42+'feb25'!I42+'mar25'!I42+'apr25'!I42+'mai25'!I42+'iun25'!I42+'iul25'!I42+'aug25'!I42+sept25!I42</f>
        <v>0</v>
      </c>
      <c r="J42" s="100">
        <f>'ian25'!J42+'feb25'!J42+'mar25'!J42+'apr25'!J42+'mai25'!J42+'iun25'!J42+'iul25'!J42+'aug25'!J42+sept25!J42</f>
        <v>0</v>
      </c>
      <c r="K42" s="100">
        <f>'ian25'!K42+'feb25'!K42+'mar25'!K42+'apr25'!K42+'mai25'!K42+'iun25'!K42+'iul25'!K42+'aug25'!K42+sept25!K42</f>
        <v>0</v>
      </c>
      <c r="L42" s="100">
        <f>'ian25'!L42+'feb25'!L42+'mar25'!L42+'apr25'!L42+'mai25'!L42+'iun25'!L42+'iul25'!L42+'aug25'!L42+sept25!L42</f>
        <v>0</v>
      </c>
      <c r="M42" s="100">
        <f>'ian25'!M42+'feb25'!M42+'mar25'!M42+'apr25'!M42+'mai25'!M42+'iun25'!M42+'iul25'!M42+'aug25'!M42+sept25!M42</f>
        <v>0</v>
      </c>
      <c r="N42" s="100">
        <f>'ian25'!N42+'feb25'!N42+'mar25'!N42+'apr25'!N42+'mai25'!N42+'iun25'!N42+'iul25'!N42+'aug25'!N42+sept25!N42</f>
        <v>0</v>
      </c>
      <c r="O42" s="100">
        <f>'ian25'!O42+'feb25'!O42+'mar25'!O42+'apr25'!O42+'mai25'!O42+'iun25'!O42+'iul25'!O42+'aug25'!O42+sept25!O42</f>
        <v>0</v>
      </c>
      <c r="P42" s="100">
        <f>'ian25'!P42+'feb25'!P42+'mar25'!P42+'apr25'!P42+'mai25'!P42+'iun25'!P42+'iul25'!P42+'aug25'!P42+sept25!P42</f>
        <v>0</v>
      </c>
      <c r="Q42" s="100">
        <f>'ian25'!Q42+'feb25'!Q42+'mar25'!Q42+'apr25'!Q42+'mai25'!Q42+'iun25'!Q42+'iul25'!Q42+'aug25'!Q42+sept25!Q42</f>
        <v>0</v>
      </c>
      <c r="R42" s="100">
        <f>'ian25'!R42+'feb25'!R42+'mar25'!R42+'apr25'!R42+'mai25'!R42+'iun25'!R42+'iul25'!R42+'aug25'!R42+sept25!R42</f>
        <v>0</v>
      </c>
      <c r="S42" s="100">
        <f>'ian25'!S42+'feb25'!S42+'mar25'!S42+'apr25'!S42+'mai25'!S42+'iun25'!S42+'iul25'!S42+'aug25'!S42+sept25!S42</f>
        <v>0</v>
      </c>
      <c r="T42" s="100">
        <f>'ian25'!T42+'feb25'!T42+'mar25'!T42+'apr25'!T42+'mai25'!T42+'iun25'!T42+'iul25'!T42+'aug25'!T42+sept25!T42</f>
        <v>0</v>
      </c>
      <c r="U42" s="100">
        <f>'ian25'!U42+'feb25'!U42+'mar25'!U42+'apr25'!U42+'mai25'!U42+'iun25'!U42+'iul25'!U42+'aug25'!U42+sept25!U42</f>
        <v>0</v>
      </c>
      <c r="V42" s="100">
        <f>'ian25'!V42+'feb25'!V42+'mar25'!V42+'apr25'!V42+'mai25'!V42+'iun25'!V42+'iul25'!V42+'aug25'!V42+sept25!V42</f>
        <v>0</v>
      </c>
      <c r="W42" s="100">
        <f>'ian25'!W42+'feb25'!W42+'mar25'!W42+'apr25'!W42+'mai25'!W42+'iun25'!W42+'iul25'!W42+'aug25'!W42+sept25!W42</f>
        <v>0</v>
      </c>
      <c r="X42" s="100">
        <f>'ian25'!X42+'feb25'!X42+'mar25'!X42+'apr25'!X42+'mai25'!X42+'iun25'!X42+'iul25'!X42+'aug25'!X42+sept25!X42</f>
        <v>0</v>
      </c>
      <c r="Y42" s="100">
        <f>'ian25'!Y42+'feb25'!Y42+'mar25'!Y42+'apr25'!Y42+'mai25'!Y42+'iun25'!Y42+'iul25'!Y42+'aug25'!Y42+sept25!Y42</f>
        <v>0</v>
      </c>
      <c r="Z42" s="100">
        <f>'ian25'!Z42+'feb25'!Z42+'mar25'!Z42+'apr25'!Z42+'mai25'!Z42+'iun25'!Z42+'iul25'!Z42+'aug25'!Z42+sept25!Z42</f>
        <v>0</v>
      </c>
      <c r="AA42" s="100">
        <f>'ian25'!AA42+'feb25'!AA42+'mar25'!AA42+'apr25'!AA42+'mai25'!AA42+'iun25'!AA42+'iul25'!AA42+'aug25'!AA42+sept25!AA42</f>
        <v>0</v>
      </c>
      <c r="AB42" s="100">
        <f>'ian25'!AB42+'feb25'!AB42+'mar25'!AB42+'apr25'!AB42+'mai25'!AB42+'iun25'!AB42+'iul25'!AB42+'aug25'!AB42+sept25!AB42</f>
        <v>0</v>
      </c>
      <c r="AC42" s="100">
        <f>'ian25'!AC42+'feb25'!AC42+'mar25'!AC42+'apr25'!AC42+'mai25'!AC42+'iun25'!AC42+'iul25'!AC42+'aug25'!AC42+sept25!AC42</f>
        <v>0</v>
      </c>
      <c r="AD42" s="100">
        <f>'ian25'!AD42+'feb25'!AD42+'mar25'!AD42+'apr25'!AD42+'mai25'!AD42+'iun25'!AD42+'iul25'!AD42+'aug25'!AD42+sept25!AD42</f>
        <v>0</v>
      </c>
      <c r="AE42" s="100">
        <f>'ian25'!AE42+'feb25'!AE42+'mar25'!AE42+'apr25'!AE42+'mai25'!AE42+'iun25'!AE42+'iul25'!AE42+'aug25'!AE42+sept25!AE42</f>
        <v>0</v>
      </c>
      <c r="AF42" s="100">
        <f>'ian25'!AF42+'feb25'!AF42+'mar25'!AF42+'apr25'!AF42+'mai25'!AF42+'iun25'!AF42+'iul25'!AF42+'aug25'!AF42+sept25!AF42</f>
        <v>0</v>
      </c>
      <c r="AG42" s="100">
        <f>'ian25'!AG42+'feb25'!AG42+'mar25'!AG42+'apr25'!AG42+'mai25'!AG42+'iun25'!AG42+'iul25'!AG42+'aug25'!AG42+sept25!AG42</f>
        <v>0</v>
      </c>
      <c r="AH42" s="100">
        <f>'ian25'!AH42+'feb25'!AH42+'mar25'!AH42+'apr25'!AH42+'mai25'!AH42+'iun25'!AH42+'iul25'!AH42+'aug25'!AH42+sept25!AH42</f>
        <v>0</v>
      </c>
      <c r="AI42" s="100">
        <f>'ian25'!AI42+'feb25'!AI42+'mar25'!AI42+'apr25'!AI42+'mai25'!AI42+'iun25'!AI42+'iul25'!AI42+'aug25'!AI42+sept25!AI42</f>
        <v>0</v>
      </c>
      <c r="AJ42" s="100">
        <f>'ian25'!AJ42+'feb25'!AJ42+'mar25'!AJ42+'apr25'!AJ42+'mai25'!AJ42+'iun25'!AJ42+'iul25'!AJ42+'aug25'!AJ42+sept25!AJ42</f>
        <v>0</v>
      </c>
      <c r="AK42" s="100">
        <f>'ian25'!AK42+'feb25'!AK42+'mar25'!AK42+'apr25'!AK42+'mai25'!AK42+'iun25'!AK42+'iul25'!AK42+'aug25'!AK42+sept25!AK42</f>
        <v>0</v>
      </c>
      <c r="AL42" s="100">
        <f>'ian25'!AL42+'feb25'!AL42+'mar25'!AL42+'apr25'!AL42+'mai25'!AL42+'iun25'!AL42+'iul25'!AL42+'aug25'!AL42+sept25!AL42</f>
        <v>0</v>
      </c>
      <c r="AM42" s="100">
        <f>'ian25'!AM42+'feb25'!AM42+'mar25'!AM42+'apr25'!AM42+'mai25'!AM42+'iun25'!AM42+'iul25'!AM42+'aug25'!AM42+sept25!AM42</f>
        <v>0</v>
      </c>
      <c r="AN42" s="100">
        <f>'ian25'!AN42+'feb25'!AN42+'mar25'!AN42+'apr25'!AN42+'mai25'!AN42+'iun25'!AN42+'iul25'!AN42+'aug25'!AN42+sept25!AN42</f>
        <v>0</v>
      </c>
      <c r="AO42" s="100">
        <f>'ian25'!AO42+'feb25'!AO42+'mar25'!AO42+'apr25'!AO42+'mai25'!AO42+'iun25'!AO42+'iul25'!AO42+'aug25'!AO42+sept25!AO42</f>
        <v>0</v>
      </c>
      <c r="AP42" s="100">
        <f>'ian25'!AP42+'feb25'!AP42+'mar25'!AP42+'apr25'!AP42+'mai25'!AP42+'iun25'!AP42+'iul25'!AP42+'aug25'!AP42+sept25!AP42</f>
        <v>0</v>
      </c>
      <c r="AQ42" s="100">
        <f>'ian25'!AQ42+'feb25'!AQ42+'mar25'!AQ42+'apr25'!AQ42+'mai25'!AQ42+'iun25'!AQ42+'iul25'!AQ42+'aug25'!AQ42+sept25!AQ42</f>
        <v>0</v>
      </c>
      <c r="AR42" s="100">
        <f>'ian25'!AR42+'feb25'!AR42+'mar25'!AR42+'apr25'!AR42+'mai25'!AR42+'iun25'!AR42+'iul25'!AR42+'aug25'!AR42+sept25!AR42</f>
        <v>0</v>
      </c>
      <c r="AS42" s="100">
        <f>'ian25'!AS42+'feb25'!AS42+'mar25'!AS42+'apr25'!AS42+'mai25'!AS42+'iun25'!AS42+'iul25'!AS42+'aug25'!AS42+sept25!AS42</f>
        <v>0</v>
      </c>
      <c r="AT42" s="151"/>
      <c r="AU42" s="13" t="str">
        <f>IF(AS47&lt;=D47," ","GRESEALA")</f>
        <v xml:space="preserve"> </v>
      </c>
      <c r="AV42" s="13" t="str">
        <f>IF(AS48&lt;=D48," ","GRESEALA")</f>
        <v xml:space="preserve"> </v>
      </c>
      <c r="AW42" s="13" t="str">
        <f>IF(AS49&lt;=D49," ","GRESEALA")</f>
        <v xml:space="preserve"> </v>
      </c>
      <c r="AX42" s="13" t="str">
        <f>IF(AS50&lt;=D50," ","GRESEALA")</f>
        <v xml:space="preserve"> </v>
      </c>
      <c r="AY42" s="13" t="str">
        <f>IF(AS51&lt;=D51," ","GRESEALA")</f>
        <v xml:space="preserve"> </v>
      </c>
      <c r="AZ42" s="13" t="str">
        <f>IF(AS52&lt;=D52," ","GRESEALA")</f>
        <v xml:space="preserve"> </v>
      </c>
      <c r="BA42" s="13" t="str">
        <f>IF(AS53&lt;=D53," ","GRESEALA")</f>
        <v xml:space="preserve"> </v>
      </c>
      <c r="BB42" s="13" t="str">
        <f>IF(AS54&lt;=D54," ","GRESEALA")</f>
        <v xml:space="preserve"> </v>
      </c>
      <c r="BC42" s="13" t="str">
        <f>IF(AS55&lt;=D55," ","GRESEALA")</f>
        <v xml:space="preserve"> </v>
      </c>
      <c r="BD42" s="13" t="str">
        <f>IF(AS56&lt;=D56," ","GRESEALA")</f>
        <v xml:space="preserve"> </v>
      </c>
      <c r="BE42" s="13" t="str">
        <f>IF(AS57&lt;=D57," ","GRESEALA")</f>
        <v xml:space="preserve"> </v>
      </c>
      <c r="BF42" s="13" t="str">
        <f>IF(AS58&lt;=D58," ","GRESEALA")</f>
        <v xml:space="preserve"> </v>
      </c>
      <c r="BG42" s="13" t="str">
        <f>IF(AS59&lt;=D59," ","GRESEALA")</f>
        <v xml:space="preserve"> </v>
      </c>
      <c r="BH42" s="13" t="str">
        <f>IF(AS60&lt;=D60," ","GRESEALA")</f>
        <v xml:space="preserve"> </v>
      </c>
      <c r="BI42" s="13" t="str">
        <f>IF(AS61&lt;=D61," ","GRESEALA")</f>
        <v xml:space="preserve"> </v>
      </c>
      <c r="BJ42" s="13" t="str">
        <f>IF(AS62&lt;=D62," ","GRESEALA")</f>
        <v xml:space="preserve"> </v>
      </c>
      <c r="BK42" s="13" t="str">
        <f>IF(AS63&lt;=D63," ","GRESEALA")</f>
        <v xml:space="preserve"> </v>
      </c>
    </row>
    <row r="43" spans="2:223" ht="27" customHeight="1" x14ac:dyDescent="0.45">
      <c r="B43" s="154" t="s">
        <v>100</v>
      </c>
      <c r="C43" s="85" t="s">
        <v>101</v>
      </c>
      <c r="D43" s="129">
        <f t="shared" si="0"/>
        <v>0</v>
      </c>
      <c r="E43" s="100">
        <f>'ian25'!E43+'feb25'!E43+'mar25'!E43+'apr25'!E43+'mai25'!E43+'iun25'!E43+'iul25'!E43+'aug25'!E43+sept25!E43</f>
        <v>0</v>
      </c>
      <c r="F43" s="100">
        <f>'ian25'!F43+'feb25'!F43+'mar25'!F43+'apr25'!F43+'mai25'!F43+'iun25'!F43+'iul25'!F43+'aug25'!F43+sept25!F43</f>
        <v>0</v>
      </c>
      <c r="G43" s="100">
        <f>'ian25'!G43+'feb25'!G43+'mar25'!G43+'apr25'!G43+'mai25'!G43+'iun25'!G43+'iul25'!G43+'aug25'!G43+sept25!G43</f>
        <v>0</v>
      </c>
      <c r="H43" s="100">
        <f>'ian25'!H43+'feb25'!H43+'mar25'!H43+'apr25'!H43+'mai25'!H43+'iun25'!H43+'iul25'!H43+'aug25'!H43+sept25!H43</f>
        <v>0</v>
      </c>
      <c r="I43" s="100">
        <f>'ian25'!I43+'feb25'!I43+'mar25'!I43+'apr25'!I43+'mai25'!I43+'iun25'!I43+'iul25'!I43+'aug25'!I43+sept25!I43</f>
        <v>0</v>
      </c>
      <c r="J43" s="100">
        <f>'ian25'!J43+'feb25'!J43+'mar25'!J43+'apr25'!J43+'mai25'!J43+'iun25'!J43+'iul25'!J43+'aug25'!J43+sept25!J43</f>
        <v>0</v>
      </c>
      <c r="K43" s="100">
        <f>'ian25'!K43+'feb25'!K43+'mar25'!K43+'apr25'!K43+'mai25'!K43+'iun25'!K43+'iul25'!K43+'aug25'!K43+sept25!K43</f>
        <v>0</v>
      </c>
      <c r="L43" s="100">
        <f>'ian25'!L43+'feb25'!L43+'mar25'!L43+'apr25'!L43+'mai25'!L43+'iun25'!L43+'iul25'!L43+'aug25'!L43+sept25!L43</f>
        <v>0</v>
      </c>
      <c r="M43" s="100">
        <f>'ian25'!M43+'feb25'!M43+'mar25'!M43+'apr25'!M43+'mai25'!M43+'iun25'!M43+'iul25'!M43+'aug25'!M43+sept25!M43</f>
        <v>0</v>
      </c>
      <c r="N43" s="100">
        <f>'ian25'!N43+'feb25'!N43+'mar25'!N43+'apr25'!N43+'mai25'!N43+'iun25'!N43+'iul25'!N43+'aug25'!N43+sept25!N43</f>
        <v>0</v>
      </c>
      <c r="O43" s="100">
        <f>'ian25'!O43+'feb25'!O43+'mar25'!O43+'apr25'!O43+'mai25'!O43+'iun25'!O43+'iul25'!O43+'aug25'!O43+sept25!O43</f>
        <v>0</v>
      </c>
      <c r="P43" s="100">
        <f>'ian25'!P43+'feb25'!P43+'mar25'!P43+'apr25'!P43+'mai25'!P43+'iun25'!P43+'iul25'!P43+'aug25'!P43+sept25!P43</f>
        <v>0</v>
      </c>
      <c r="Q43" s="100">
        <f>'ian25'!Q43+'feb25'!Q43+'mar25'!Q43+'apr25'!Q43+'mai25'!Q43+'iun25'!Q43+'iul25'!Q43+'aug25'!Q43+sept25!Q43</f>
        <v>0</v>
      </c>
      <c r="R43" s="100">
        <f>'ian25'!R43+'feb25'!R43+'mar25'!R43+'apr25'!R43+'mai25'!R43+'iun25'!R43+'iul25'!R43+'aug25'!R43+sept25!R43</f>
        <v>0</v>
      </c>
      <c r="S43" s="100">
        <f>'ian25'!S43+'feb25'!S43+'mar25'!S43+'apr25'!S43+'mai25'!S43+'iun25'!S43+'iul25'!S43+'aug25'!S43+sept25!S43</f>
        <v>0</v>
      </c>
      <c r="T43" s="100">
        <f>'ian25'!T43+'feb25'!T43+'mar25'!T43+'apr25'!T43+'mai25'!T43+'iun25'!T43+'iul25'!T43+'aug25'!T43+sept25!T43</f>
        <v>0</v>
      </c>
      <c r="U43" s="100">
        <f>'ian25'!U43+'feb25'!U43+'mar25'!U43+'apr25'!U43+'mai25'!U43+'iun25'!U43+'iul25'!U43+'aug25'!U43+sept25!U43</f>
        <v>0</v>
      </c>
      <c r="V43" s="100">
        <f>'ian25'!V43+'feb25'!V43+'mar25'!V43+'apr25'!V43+'mai25'!V43+'iun25'!V43+'iul25'!V43+'aug25'!V43+sept25!V43</f>
        <v>0</v>
      </c>
      <c r="W43" s="100">
        <f>'ian25'!W43+'feb25'!W43+'mar25'!W43+'apr25'!W43+'mai25'!W43+'iun25'!W43+'iul25'!W43+'aug25'!W43+sept25!W43</f>
        <v>0</v>
      </c>
      <c r="X43" s="100">
        <f>'ian25'!X43+'feb25'!X43+'mar25'!X43+'apr25'!X43+'mai25'!X43+'iun25'!X43+'iul25'!X43+'aug25'!X43+sept25!X43</f>
        <v>0</v>
      </c>
      <c r="Y43" s="100">
        <f>'ian25'!Y43+'feb25'!Y43+'mar25'!Y43+'apr25'!Y43+'mai25'!Y43+'iun25'!Y43+'iul25'!Y43+'aug25'!Y43+sept25!Y43</f>
        <v>0</v>
      </c>
      <c r="Z43" s="100">
        <f>'ian25'!Z43+'feb25'!Z43+'mar25'!Z43+'apr25'!Z43+'mai25'!Z43+'iun25'!Z43+'iul25'!Z43+'aug25'!Z43+sept25!Z43</f>
        <v>0</v>
      </c>
      <c r="AA43" s="100">
        <f>'ian25'!AA43+'feb25'!AA43+'mar25'!AA43+'apr25'!AA43+'mai25'!AA43+'iun25'!AA43+'iul25'!AA43+'aug25'!AA43+sept25!AA43</f>
        <v>0</v>
      </c>
      <c r="AB43" s="100">
        <f>'ian25'!AB43+'feb25'!AB43+'mar25'!AB43+'apr25'!AB43+'mai25'!AB43+'iun25'!AB43+'iul25'!AB43+'aug25'!AB43+sept25!AB43</f>
        <v>0</v>
      </c>
      <c r="AC43" s="100">
        <f>'ian25'!AC43+'feb25'!AC43+'mar25'!AC43+'apr25'!AC43+'mai25'!AC43+'iun25'!AC43+'iul25'!AC43+'aug25'!AC43+sept25!AC43</f>
        <v>0</v>
      </c>
      <c r="AD43" s="100">
        <f>'ian25'!AD43+'feb25'!AD43+'mar25'!AD43+'apr25'!AD43+'mai25'!AD43+'iun25'!AD43+'iul25'!AD43+'aug25'!AD43+sept25!AD43</f>
        <v>0</v>
      </c>
      <c r="AE43" s="100">
        <f>'ian25'!AE43+'feb25'!AE43+'mar25'!AE43+'apr25'!AE43+'mai25'!AE43+'iun25'!AE43+'iul25'!AE43+'aug25'!AE43+sept25!AE43</f>
        <v>0</v>
      </c>
      <c r="AF43" s="100">
        <f>'ian25'!AF43+'feb25'!AF43+'mar25'!AF43+'apr25'!AF43+'mai25'!AF43+'iun25'!AF43+'iul25'!AF43+'aug25'!AF43+sept25!AF43</f>
        <v>0</v>
      </c>
      <c r="AG43" s="100">
        <f>'ian25'!AG43+'feb25'!AG43+'mar25'!AG43+'apr25'!AG43+'mai25'!AG43+'iun25'!AG43+'iul25'!AG43+'aug25'!AG43+sept25!AG43</f>
        <v>0</v>
      </c>
      <c r="AH43" s="100">
        <f>'ian25'!AH43+'feb25'!AH43+'mar25'!AH43+'apr25'!AH43+'mai25'!AH43+'iun25'!AH43+'iul25'!AH43+'aug25'!AH43+sept25!AH43</f>
        <v>0</v>
      </c>
      <c r="AI43" s="100">
        <f>'ian25'!AI43+'feb25'!AI43+'mar25'!AI43+'apr25'!AI43+'mai25'!AI43+'iun25'!AI43+'iul25'!AI43+'aug25'!AI43+sept25!AI43</f>
        <v>0</v>
      </c>
      <c r="AJ43" s="100">
        <f>'ian25'!AJ43+'feb25'!AJ43+'mar25'!AJ43+'apr25'!AJ43+'mai25'!AJ43+'iun25'!AJ43+'iul25'!AJ43+'aug25'!AJ43+sept25!AJ43</f>
        <v>0</v>
      </c>
      <c r="AK43" s="100">
        <f>'ian25'!AK43+'feb25'!AK43+'mar25'!AK43+'apr25'!AK43+'mai25'!AK43+'iun25'!AK43+'iul25'!AK43+'aug25'!AK43+sept25!AK43</f>
        <v>0</v>
      </c>
      <c r="AL43" s="100">
        <f>'ian25'!AL43+'feb25'!AL43+'mar25'!AL43+'apr25'!AL43+'mai25'!AL43+'iun25'!AL43+'iul25'!AL43+'aug25'!AL43+sept25!AL43</f>
        <v>0</v>
      </c>
      <c r="AM43" s="100">
        <f>'ian25'!AM43+'feb25'!AM43+'mar25'!AM43+'apr25'!AM43+'mai25'!AM43+'iun25'!AM43+'iul25'!AM43+'aug25'!AM43+sept25!AM43</f>
        <v>0</v>
      </c>
      <c r="AN43" s="100">
        <f>'ian25'!AN43+'feb25'!AN43+'mar25'!AN43+'apr25'!AN43+'mai25'!AN43+'iun25'!AN43+'iul25'!AN43+'aug25'!AN43+sept25!AN43</f>
        <v>0</v>
      </c>
      <c r="AO43" s="100">
        <f>'ian25'!AO43+'feb25'!AO43+'mar25'!AO43+'apr25'!AO43+'mai25'!AO43+'iun25'!AO43+'iul25'!AO43+'aug25'!AO43+sept25!AO43</f>
        <v>0</v>
      </c>
      <c r="AP43" s="100">
        <f>'ian25'!AP43+'feb25'!AP43+'mar25'!AP43+'apr25'!AP43+'mai25'!AP43+'iun25'!AP43+'iul25'!AP43+'aug25'!AP43+sept25!AP43</f>
        <v>0</v>
      </c>
      <c r="AQ43" s="100">
        <f>'ian25'!AQ43+'feb25'!AQ43+'mar25'!AQ43+'apr25'!AQ43+'mai25'!AQ43+'iun25'!AQ43+'iul25'!AQ43+'aug25'!AQ43+sept25!AQ43</f>
        <v>0</v>
      </c>
      <c r="AR43" s="100">
        <f>'ian25'!AR43+'feb25'!AR43+'mar25'!AR43+'apr25'!AR43+'mai25'!AR43+'iun25'!AR43+'iul25'!AR43+'aug25'!AR43+sept25!AR43</f>
        <v>0</v>
      </c>
      <c r="AS43" s="100">
        <f>'ian25'!AS43+'feb25'!AS43+'mar25'!AS43+'apr25'!AS43+'mai25'!AS43+'iun25'!AS43+'iul25'!AS43+'aug25'!AS43+sept25!AS43</f>
        <v>0</v>
      </c>
      <c r="AT43" s="146"/>
      <c r="AU43" s="13" t="str">
        <f>IF(AS64&lt;=D64," ","GRESEALA")</f>
        <v xml:space="preserve"> </v>
      </c>
      <c r="AV43" s="13" t="str">
        <f>IF(AS65&lt;=D65," ","GRESEALA")</f>
        <v xml:space="preserve"> </v>
      </c>
      <c r="AW43" s="13" t="str">
        <f>IF(AS66&lt;=D66," ","GRESEALA")</f>
        <v xml:space="preserve"> </v>
      </c>
      <c r="AX43" s="13" t="str">
        <f>IF(AS67&lt;=D67," ","GRESEALA")</f>
        <v xml:space="preserve"> </v>
      </c>
      <c r="AY43" s="13" t="str">
        <f>IF(E45+F45=D45," ","GRESEALA")</f>
        <v xml:space="preserve"> </v>
      </c>
      <c r="AZ43" s="17" t="str">
        <f>IF(G45+K45+I45+L45+M45=D45," ","GRESEALA")</f>
        <v xml:space="preserve"> </v>
      </c>
      <c r="BA43" s="13" t="str">
        <f>IF(O45+P45=D45," ","GRESEALA")</f>
        <v xml:space="preserve"> </v>
      </c>
      <c r="BB43" s="13" t="str">
        <f>IF(Q45+S45+T45+U45+V45+W45=D45," ","GRESEALA")</f>
        <v xml:space="preserve"> </v>
      </c>
      <c r="BC43" s="13" t="str">
        <f>IF(X45+Y45+Z45=D45," ","GRESEALA")</f>
        <v xml:space="preserve"> </v>
      </c>
      <c r="BD43" s="17" t="str">
        <f>IF(AA45+AC45+AE45+AF45+AG45+AH45+AI45+AJ45+AK45+AL45+AM45+AN45+AO45+AP45+AQ45+AR45+AS45&gt;=D45," ","GRESEALA")</f>
        <v xml:space="preserve"> </v>
      </c>
      <c r="BE43" s="13" t="str">
        <f>IF(H45&lt;=G45," ","GRESEALA")</f>
        <v xml:space="preserve"> </v>
      </c>
      <c r="BF43" s="13" t="str">
        <f>IF(E46+F46=D46," ","GRESEALA")</f>
        <v xml:space="preserve"> </v>
      </c>
      <c r="BG43" s="17" t="str">
        <f>IF(G46+K46+I46+L46+M46=D46," ","GRESEALA")</f>
        <v xml:space="preserve"> </v>
      </c>
      <c r="BH43" s="13" t="str">
        <f>IF(O46+P46=D46," ","GRESEALA")</f>
        <v xml:space="preserve"> </v>
      </c>
      <c r="BI43" s="13" t="str">
        <f>IF(Q46+S46+T46+U46+V46+W46=D46," ","GRESEALA")</f>
        <v xml:space="preserve"> </v>
      </c>
      <c r="BJ43" s="13" t="str">
        <f>IF(X46+Y46+Z46=D46," ","GRESEALA")</f>
        <v xml:space="preserve"> </v>
      </c>
      <c r="BK43" s="17" t="str">
        <f>IF(AA46+AC46+AE46+AF46+AG46+AH46+AI46+AJ46+AK46+AL46+AM46+AN46+AO46+AP46+AQ46+AR46+AS46&gt;=D46," ","GRESEALA")</f>
        <v xml:space="preserve"> </v>
      </c>
      <c r="BL43" s="13" t="str">
        <f>IF(H46&lt;=G46," ","GRESEALA")</f>
        <v xml:space="preserve"> </v>
      </c>
    </row>
    <row r="44" spans="2:223" ht="38.25" customHeight="1" x14ac:dyDescent="0.45">
      <c r="B44" s="154" t="s">
        <v>102</v>
      </c>
      <c r="C44" s="85" t="s">
        <v>103</v>
      </c>
      <c r="D44" s="129">
        <f t="shared" si="0"/>
        <v>0</v>
      </c>
      <c r="E44" s="100">
        <f>'ian25'!E44+'feb25'!E44+'mar25'!E44+'apr25'!E44+'mai25'!E44+'iun25'!E44+'iul25'!E44+'aug25'!E44+sept25!E44</f>
        <v>0</v>
      </c>
      <c r="F44" s="100">
        <f>'ian25'!F44+'feb25'!F44+'mar25'!F44+'apr25'!F44+'mai25'!F44+'iun25'!F44+'iul25'!F44+'aug25'!F44+sept25!F44</f>
        <v>0</v>
      </c>
      <c r="G44" s="100">
        <f>'ian25'!G44+'feb25'!G44+'mar25'!G44+'apr25'!G44+'mai25'!G44+'iun25'!G44+'iul25'!G44+'aug25'!G44+sept25!G44</f>
        <v>0</v>
      </c>
      <c r="H44" s="100">
        <f>'ian25'!H44+'feb25'!H44+'mar25'!H44+'apr25'!H44+'mai25'!H44+'iun25'!H44+'iul25'!H44+'aug25'!H44+sept25!H44</f>
        <v>0</v>
      </c>
      <c r="I44" s="100">
        <f>'ian25'!I44+'feb25'!I44+'mar25'!I44+'apr25'!I44+'mai25'!I44+'iun25'!I44+'iul25'!I44+'aug25'!I44+sept25!I44</f>
        <v>0</v>
      </c>
      <c r="J44" s="100">
        <f>'ian25'!J44+'feb25'!J44+'mar25'!J44+'apr25'!J44+'mai25'!J44+'iun25'!J44+'iul25'!J44+'aug25'!J44+sept25!J44</f>
        <v>0</v>
      </c>
      <c r="K44" s="100">
        <f>'ian25'!K44+'feb25'!K44+'mar25'!K44+'apr25'!K44+'mai25'!K44+'iun25'!K44+'iul25'!K44+'aug25'!K44+sept25!K44</f>
        <v>0</v>
      </c>
      <c r="L44" s="100">
        <f>'ian25'!L44+'feb25'!L44+'mar25'!L44+'apr25'!L44+'mai25'!L44+'iun25'!L44+'iul25'!L44+'aug25'!L44+sept25!L44</f>
        <v>0</v>
      </c>
      <c r="M44" s="100">
        <f>'ian25'!M44+'feb25'!M44+'mar25'!M44+'apr25'!M44+'mai25'!M44+'iun25'!M44+'iul25'!M44+'aug25'!M44+sept25!M44</f>
        <v>0</v>
      </c>
      <c r="N44" s="100">
        <f>'ian25'!N44+'feb25'!N44+'mar25'!N44+'apr25'!N44+'mai25'!N44+'iun25'!N44+'iul25'!N44+'aug25'!N44+sept25!N44</f>
        <v>0</v>
      </c>
      <c r="O44" s="100">
        <f>'ian25'!O44+'feb25'!O44+'mar25'!O44+'apr25'!O44+'mai25'!O44+'iun25'!O44+'iul25'!O44+'aug25'!O44+sept25!O44</f>
        <v>0</v>
      </c>
      <c r="P44" s="100">
        <f>'ian25'!P44+'feb25'!P44+'mar25'!P44+'apr25'!P44+'mai25'!P44+'iun25'!P44+'iul25'!P44+'aug25'!P44+sept25!P44</f>
        <v>0</v>
      </c>
      <c r="Q44" s="100">
        <f>'ian25'!Q44+'feb25'!Q44+'mar25'!Q44+'apr25'!Q44+'mai25'!Q44+'iun25'!Q44+'iul25'!Q44+'aug25'!Q44+sept25!Q44</f>
        <v>0</v>
      </c>
      <c r="R44" s="100">
        <f>'ian25'!R44+'feb25'!R44+'mar25'!R44+'apr25'!R44+'mai25'!R44+'iun25'!R44+'iul25'!R44+'aug25'!R44+sept25!R44</f>
        <v>0</v>
      </c>
      <c r="S44" s="100">
        <f>'ian25'!S44+'feb25'!S44+'mar25'!S44+'apr25'!S44+'mai25'!S44+'iun25'!S44+'iul25'!S44+'aug25'!S44+sept25!S44</f>
        <v>0</v>
      </c>
      <c r="T44" s="100">
        <f>'ian25'!T44+'feb25'!T44+'mar25'!T44+'apr25'!T44+'mai25'!T44+'iun25'!T44+'iul25'!T44+'aug25'!T44+sept25!T44</f>
        <v>0</v>
      </c>
      <c r="U44" s="100">
        <f>'ian25'!U44+'feb25'!U44+'mar25'!U44+'apr25'!U44+'mai25'!U44+'iun25'!U44+'iul25'!U44+'aug25'!U44+sept25!U44</f>
        <v>0</v>
      </c>
      <c r="V44" s="100">
        <f>'ian25'!V44+'feb25'!V44+'mar25'!V44+'apr25'!V44+'mai25'!V44+'iun25'!V44+'iul25'!V44+'aug25'!V44+sept25!V44</f>
        <v>0</v>
      </c>
      <c r="W44" s="100">
        <f>'ian25'!W44+'feb25'!W44+'mar25'!W44+'apr25'!W44+'mai25'!W44+'iun25'!W44+'iul25'!W44+'aug25'!W44+sept25!W44</f>
        <v>0</v>
      </c>
      <c r="X44" s="100">
        <f>'ian25'!X44+'feb25'!X44+'mar25'!X44+'apr25'!X44+'mai25'!X44+'iun25'!X44+'iul25'!X44+'aug25'!X44+sept25!X44</f>
        <v>0</v>
      </c>
      <c r="Y44" s="100">
        <f>'ian25'!Y44+'feb25'!Y44+'mar25'!Y44+'apr25'!Y44+'mai25'!Y44+'iun25'!Y44+'iul25'!Y44+'aug25'!Y44+sept25!Y44</f>
        <v>0</v>
      </c>
      <c r="Z44" s="100">
        <f>'ian25'!Z44+'feb25'!Z44+'mar25'!Z44+'apr25'!Z44+'mai25'!Z44+'iun25'!Z44+'iul25'!Z44+'aug25'!Z44+sept25!Z44</f>
        <v>0</v>
      </c>
      <c r="AA44" s="100">
        <f>'ian25'!AA44+'feb25'!AA44+'mar25'!AA44+'apr25'!AA44+'mai25'!AA44+'iun25'!AA44+'iul25'!AA44+'aug25'!AA44+sept25!AA44</f>
        <v>0</v>
      </c>
      <c r="AB44" s="100">
        <f>'ian25'!AB44+'feb25'!AB44+'mar25'!AB44+'apr25'!AB44+'mai25'!AB44+'iun25'!AB44+'iul25'!AB44+'aug25'!AB44+sept25!AB44</f>
        <v>0</v>
      </c>
      <c r="AC44" s="100">
        <f>'ian25'!AC44+'feb25'!AC44+'mar25'!AC44+'apr25'!AC44+'mai25'!AC44+'iun25'!AC44+'iul25'!AC44+'aug25'!AC44+sept25!AC44</f>
        <v>0</v>
      </c>
      <c r="AD44" s="100">
        <f>'ian25'!AD44+'feb25'!AD44+'mar25'!AD44+'apr25'!AD44+'mai25'!AD44+'iun25'!AD44+'iul25'!AD44+'aug25'!AD44+sept25!AD44</f>
        <v>0</v>
      </c>
      <c r="AE44" s="100">
        <f>'ian25'!AE44+'feb25'!AE44+'mar25'!AE44+'apr25'!AE44+'mai25'!AE44+'iun25'!AE44+'iul25'!AE44+'aug25'!AE44+sept25!AE44</f>
        <v>0</v>
      </c>
      <c r="AF44" s="100">
        <f>'ian25'!AF44+'feb25'!AF44+'mar25'!AF44+'apr25'!AF44+'mai25'!AF44+'iun25'!AF44+'iul25'!AF44+'aug25'!AF44+sept25!AF44</f>
        <v>0</v>
      </c>
      <c r="AG44" s="100">
        <f>'ian25'!AG44+'feb25'!AG44+'mar25'!AG44+'apr25'!AG44+'mai25'!AG44+'iun25'!AG44+'iul25'!AG44+'aug25'!AG44+sept25!AG44</f>
        <v>0</v>
      </c>
      <c r="AH44" s="100">
        <f>'ian25'!AH44+'feb25'!AH44+'mar25'!AH44+'apr25'!AH44+'mai25'!AH44+'iun25'!AH44+'iul25'!AH44+'aug25'!AH44+sept25!AH44</f>
        <v>0</v>
      </c>
      <c r="AI44" s="100">
        <f>'ian25'!AI44+'feb25'!AI44+'mar25'!AI44+'apr25'!AI44+'mai25'!AI44+'iun25'!AI44+'iul25'!AI44+'aug25'!AI44+sept25!AI44</f>
        <v>0</v>
      </c>
      <c r="AJ44" s="100">
        <f>'ian25'!AJ44+'feb25'!AJ44+'mar25'!AJ44+'apr25'!AJ44+'mai25'!AJ44+'iun25'!AJ44+'iul25'!AJ44+'aug25'!AJ44+sept25!AJ44</f>
        <v>0</v>
      </c>
      <c r="AK44" s="100">
        <f>'ian25'!AK44+'feb25'!AK44+'mar25'!AK44+'apr25'!AK44+'mai25'!AK44+'iun25'!AK44+'iul25'!AK44+'aug25'!AK44+sept25!AK44</f>
        <v>0</v>
      </c>
      <c r="AL44" s="100">
        <f>'ian25'!AL44+'feb25'!AL44+'mar25'!AL44+'apr25'!AL44+'mai25'!AL44+'iun25'!AL44+'iul25'!AL44+'aug25'!AL44+sept25!AL44</f>
        <v>0</v>
      </c>
      <c r="AM44" s="100">
        <f>'ian25'!AM44+'feb25'!AM44+'mar25'!AM44+'apr25'!AM44+'mai25'!AM44+'iun25'!AM44+'iul25'!AM44+'aug25'!AM44+sept25!AM44</f>
        <v>0</v>
      </c>
      <c r="AN44" s="100">
        <f>'ian25'!AN44+'feb25'!AN44+'mar25'!AN44+'apr25'!AN44+'mai25'!AN44+'iun25'!AN44+'iul25'!AN44+'aug25'!AN44+sept25!AN44</f>
        <v>0</v>
      </c>
      <c r="AO44" s="100">
        <f>'ian25'!AO44+'feb25'!AO44+'mar25'!AO44+'apr25'!AO44+'mai25'!AO44+'iun25'!AO44+'iul25'!AO44+'aug25'!AO44+sept25!AO44</f>
        <v>0</v>
      </c>
      <c r="AP44" s="100">
        <f>'ian25'!AP44+'feb25'!AP44+'mar25'!AP44+'apr25'!AP44+'mai25'!AP44+'iun25'!AP44+'iul25'!AP44+'aug25'!AP44+sept25!AP44</f>
        <v>0</v>
      </c>
      <c r="AQ44" s="100">
        <f>'ian25'!AQ44+'feb25'!AQ44+'mar25'!AQ44+'apr25'!AQ44+'mai25'!AQ44+'iun25'!AQ44+'iul25'!AQ44+'aug25'!AQ44+sept25!AQ44</f>
        <v>0</v>
      </c>
      <c r="AR44" s="100">
        <f>'ian25'!AR44+'feb25'!AR44+'mar25'!AR44+'apr25'!AR44+'mai25'!AR44+'iun25'!AR44+'iul25'!AR44+'aug25'!AR44+sept25!AR44</f>
        <v>0</v>
      </c>
      <c r="AS44" s="100">
        <f>'ian25'!AS44+'feb25'!AS44+'mar25'!AS44+'apr25'!AS44+'mai25'!AS44+'iun25'!AS44+'iul25'!AS44+'aug25'!AS44+sept25!AS44</f>
        <v>0</v>
      </c>
      <c r="AT44" s="146"/>
      <c r="AU44" s="13" t="str">
        <f>IF(E47+F47=D47," ","GRESEALA")</f>
        <v xml:space="preserve"> </v>
      </c>
      <c r="AV44" s="17" t="str">
        <f>IF(G47+K47+I47+L47+M47=D47," ","GRESEALA")</f>
        <v xml:space="preserve"> </v>
      </c>
      <c r="AW44" s="13" t="str">
        <f>IF(O47+P47=D47," ","GRESEALA")</f>
        <v xml:space="preserve"> </v>
      </c>
      <c r="AX44" s="13" t="str">
        <f>IF(Q47+S47+T47+U47+V47+W47=D47," ","GRESEALA")</f>
        <v xml:space="preserve"> </v>
      </c>
      <c r="AY44" s="13" t="str">
        <f>IF(X47+Y47+Z47=D47," ","GRESEALA")</f>
        <v xml:space="preserve"> </v>
      </c>
      <c r="AZ44" s="13" t="str">
        <f>IF(AA47+AC47+AE47+AF47+AG47+AH47+AI47+AJ47+AK47+AL47+AR47+AS47&gt;=D47," ","GRESEALA")</f>
        <v xml:space="preserve"> </v>
      </c>
      <c r="BA44" s="13" t="str">
        <f>IF(H47&lt;=G47," ","GRESEALA")</f>
        <v xml:space="preserve"> </v>
      </c>
      <c r="BB44" s="13" t="str">
        <f>IF(E49+E50+E51=E48," ","GRESEALA")</f>
        <v xml:space="preserve"> </v>
      </c>
      <c r="BC44" s="13" t="str">
        <f>IF(F49+F50+F51=F48," ","GRESEALA")</f>
        <v xml:space="preserve"> </v>
      </c>
      <c r="BD44" s="13" t="str">
        <f>IF(G49+G50+G51=G48," ","GRESEALA")</f>
        <v xml:space="preserve"> </v>
      </c>
      <c r="BE44" s="13" t="str">
        <f>IF(H49+H50+H51=H48," ","GRESEALA")</f>
        <v xml:space="preserve"> </v>
      </c>
      <c r="BF44" s="13" t="str">
        <f t="shared" ref="BF44:BK44" si="31">IF(K49+K50+K51=K48," ","GRESEALA")</f>
        <v xml:space="preserve"> </v>
      </c>
      <c r="BG44" s="17" t="str">
        <f t="shared" si="31"/>
        <v xml:space="preserve"> </v>
      </c>
      <c r="BH44" s="13" t="str">
        <f t="shared" si="31"/>
        <v xml:space="preserve"> </v>
      </c>
      <c r="BI44" s="13" t="str">
        <f t="shared" si="31"/>
        <v xml:space="preserve"> </v>
      </c>
      <c r="BJ44" s="13" t="str">
        <f t="shared" si="31"/>
        <v xml:space="preserve"> </v>
      </c>
      <c r="BK44" s="13" t="str">
        <f t="shared" si="31"/>
        <v xml:space="preserve"> </v>
      </c>
    </row>
    <row r="45" spans="2:223" ht="63" customHeight="1" x14ac:dyDescent="0.45">
      <c r="B45" s="149">
        <v>6</v>
      </c>
      <c r="C45" s="86" t="s">
        <v>169</v>
      </c>
      <c r="D45" s="137">
        <f t="shared" si="0"/>
        <v>0</v>
      </c>
      <c r="E45" s="100">
        <f>'ian25'!E45+'feb25'!E45+'mar25'!E45+'apr25'!E45+'mai25'!E45+'iun25'!E45+'iul25'!E45+'aug25'!E45+sept25!E45</f>
        <v>0</v>
      </c>
      <c r="F45" s="100">
        <f>'ian25'!F45+'feb25'!F45+'mar25'!F45+'apr25'!F45+'mai25'!F45+'iun25'!F45+'iul25'!F45+'aug25'!F45+sept25!F45</f>
        <v>0</v>
      </c>
      <c r="G45" s="100">
        <f>'ian25'!G45+'feb25'!G45+'mar25'!G45+'apr25'!G45+'mai25'!G45+'iun25'!G45+'iul25'!G45+'aug25'!G45+sept25!G45</f>
        <v>0</v>
      </c>
      <c r="H45" s="100">
        <f>'ian25'!H45+'feb25'!H45+'mar25'!H45+'apr25'!H45+'mai25'!H45+'iun25'!H45+'iul25'!H45+'aug25'!H45+sept25!H45</f>
        <v>0</v>
      </c>
      <c r="I45" s="100">
        <f>'ian25'!I45+'feb25'!I45+'mar25'!I45+'apr25'!I45+'mai25'!I45+'iun25'!I45+'iul25'!I45+'aug25'!I45+sept25!I45</f>
        <v>0</v>
      </c>
      <c r="J45" s="100">
        <f>'ian25'!J45+'feb25'!J45+'mar25'!J45+'apr25'!J45+'mai25'!J45+'iun25'!J45+'iul25'!J45+'aug25'!J45+sept25!J45</f>
        <v>0</v>
      </c>
      <c r="K45" s="100">
        <f>'ian25'!K45+'feb25'!K45+'mar25'!K45+'apr25'!K45+'mai25'!K45+'iun25'!K45+'iul25'!K45+'aug25'!K45+sept25!K45</f>
        <v>0</v>
      </c>
      <c r="L45" s="100">
        <f>'ian25'!L45+'feb25'!L45+'mar25'!L45+'apr25'!L45+'mai25'!L45+'iun25'!L45+'iul25'!L45+'aug25'!L45+sept25!L45</f>
        <v>0</v>
      </c>
      <c r="M45" s="100">
        <f>'ian25'!M45+'feb25'!M45+'mar25'!M45+'apr25'!M45+'mai25'!M45+'iun25'!M45+'iul25'!M45+'aug25'!M45+sept25!M45</f>
        <v>0</v>
      </c>
      <c r="N45" s="100">
        <f>'ian25'!N45+'feb25'!N45+'mar25'!N45+'apr25'!N45+'mai25'!N45+'iun25'!N45+'iul25'!N45+'aug25'!N45+sept25!N45</f>
        <v>0</v>
      </c>
      <c r="O45" s="100">
        <f>'ian25'!O45+'feb25'!O45+'mar25'!O45+'apr25'!O45+'mai25'!O45+'iun25'!O45+'iul25'!O45+'aug25'!O45+sept25!O45</f>
        <v>0</v>
      </c>
      <c r="P45" s="100">
        <f>'ian25'!P45+'feb25'!P45+'mar25'!P45+'apr25'!P45+'mai25'!P45+'iun25'!P45+'iul25'!P45+'aug25'!P45+sept25!P45</f>
        <v>0</v>
      </c>
      <c r="Q45" s="100">
        <f>'ian25'!Q45+'feb25'!Q45+'mar25'!Q45+'apr25'!Q45+'mai25'!Q45+'iun25'!Q45+'iul25'!Q45+'aug25'!Q45+sept25!Q45</f>
        <v>0</v>
      </c>
      <c r="R45" s="100">
        <f>'ian25'!R45+'feb25'!R45+'mar25'!R45+'apr25'!R45+'mai25'!R45+'iun25'!R45+'iul25'!R45+'aug25'!R45+sept25!R45</f>
        <v>0</v>
      </c>
      <c r="S45" s="100">
        <f>'ian25'!S45+'feb25'!S45+'mar25'!S45+'apr25'!S45+'mai25'!S45+'iun25'!S45+'iul25'!S45+'aug25'!S45+sept25!S45</f>
        <v>0</v>
      </c>
      <c r="T45" s="100">
        <f>'ian25'!T45+'feb25'!T45+'mar25'!T45+'apr25'!T45+'mai25'!T45+'iun25'!T45+'iul25'!T45+'aug25'!T45+sept25!T45</f>
        <v>0</v>
      </c>
      <c r="U45" s="100">
        <f>'ian25'!U45+'feb25'!U45+'mar25'!U45+'apr25'!U45+'mai25'!U45+'iun25'!U45+'iul25'!U45+'aug25'!U45+sept25!U45</f>
        <v>0</v>
      </c>
      <c r="V45" s="100">
        <f>'ian25'!V45+'feb25'!V45+'mar25'!V45+'apr25'!V45+'mai25'!V45+'iun25'!V45+'iul25'!V45+'aug25'!V45+sept25!V45</f>
        <v>0</v>
      </c>
      <c r="W45" s="100">
        <f>'ian25'!W45+'feb25'!W45+'mar25'!W45+'apr25'!W45+'mai25'!W45+'iun25'!W45+'iul25'!W45+'aug25'!W45+sept25!W45</f>
        <v>0</v>
      </c>
      <c r="X45" s="100">
        <f>'ian25'!X45+'feb25'!X45+'mar25'!X45+'apr25'!X45+'mai25'!X45+'iun25'!X45+'iul25'!X45+'aug25'!X45+sept25!X45</f>
        <v>0</v>
      </c>
      <c r="Y45" s="100">
        <f>'ian25'!Y45+'feb25'!Y45+'mar25'!Y45+'apr25'!Y45+'mai25'!Y45+'iun25'!Y45+'iul25'!Y45+'aug25'!Y45+sept25!Y45</f>
        <v>0</v>
      </c>
      <c r="Z45" s="100">
        <f>'ian25'!Z45+'feb25'!Z45+'mar25'!Z45+'apr25'!Z45+'mai25'!Z45+'iun25'!Z45+'iul25'!Z45+'aug25'!Z45+sept25!Z45</f>
        <v>0</v>
      </c>
      <c r="AA45" s="100">
        <f>'ian25'!AA45+'feb25'!AA45+'mar25'!AA45+'apr25'!AA45+'mai25'!AA45+'iun25'!AA45+'iul25'!AA45+'aug25'!AA45+sept25!AA45</f>
        <v>0</v>
      </c>
      <c r="AB45" s="100">
        <f>'ian25'!AB45+'feb25'!AB45+'mar25'!AB45+'apr25'!AB45+'mai25'!AB45+'iun25'!AB45+'iul25'!AB45+'aug25'!AB45+sept25!AB45</f>
        <v>0</v>
      </c>
      <c r="AC45" s="100">
        <f>'ian25'!AC45+'feb25'!AC45+'mar25'!AC45+'apr25'!AC45+'mai25'!AC45+'iun25'!AC45+'iul25'!AC45+'aug25'!AC45+sept25!AC45</f>
        <v>0</v>
      </c>
      <c r="AD45" s="100">
        <f>'ian25'!AD45+'feb25'!AD45+'mar25'!AD45+'apr25'!AD45+'mai25'!AD45+'iun25'!AD45+'iul25'!AD45+'aug25'!AD45+sept25!AD45</f>
        <v>0</v>
      </c>
      <c r="AE45" s="100">
        <f>'ian25'!AE45+'feb25'!AE45+'mar25'!AE45+'apr25'!AE45+'mai25'!AE45+'iun25'!AE45+'iul25'!AE45+'aug25'!AE45+sept25!AE45</f>
        <v>0</v>
      </c>
      <c r="AF45" s="100">
        <f>'ian25'!AF45+'feb25'!AF45+'mar25'!AF45+'apr25'!AF45+'mai25'!AF45+'iun25'!AF45+'iul25'!AF45+'aug25'!AF45+sept25!AF45</f>
        <v>0</v>
      </c>
      <c r="AG45" s="100">
        <f>'ian25'!AG45+'feb25'!AG45+'mar25'!AG45+'apr25'!AG45+'mai25'!AG45+'iun25'!AG45+'iul25'!AG45+'aug25'!AG45+sept25!AG45</f>
        <v>0</v>
      </c>
      <c r="AH45" s="100">
        <f>'ian25'!AH45+'feb25'!AH45+'mar25'!AH45+'apr25'!AH45+'mai25'!AH45+'iun25'!AH45+'iul25'!AH45+'aug25'!AH45+sept25!AH45</f>
        <v>0</v>
      </c>
      <c r="AI45" s="100">
        <f>'ian25'!AI45+'feb25'!AI45+'mar25'!AI45+'apr25'!AI45+'mai25'!AI45+'iun25'!AI45+'iul25'!AI45+'aug25'!AI45+sept25!AI45</f>
        <v>0</v>
      </c>
      <c r="AJ45" s="100">
        <f>'ian25'!AJ45+'feb25'!AJ45+'mar25'!AJ45+'apr25'!AJ45+'mai25'!AJ45+'iun25'!AJ45+'iul25'!AJ45+'aug25'!AJ45+sept25!AJ45</f>
        <v>0</v>
      </c>
      <c r="AK45" s="100">
        <f>'ian25'!AK45+'feb25'!AK45+'mar25'!AK45+'apr25'!AK45+'mai25'!AK45+'iun25'!AK45+'iul25'!AK45+'aug25'!AK45+sept25!AK45</f>
        <v>0</v>
      </c>
      <c r="AL45" s="100">
        <f>'ian25'!AL45+'feb25'!AL45+'mar25'!AL45+'apr25'!AL45+'mai25'!AL45+'iun25'!AL45+'iul25'!AL45+'aug25'!AL45+sept25!AL45</f>
        <v>0</v>
      </c>
      <c r="AM45" s="100">
        <f>'ian25'!AM45+'feb25'!AM45+'mar25'!AM45+'apr25'!AM45+'mai25'!AM45+'iun25'!AM45+'iul25'!AM45+'aug25'!AM45+sept25!AM45</f>
        <v>0</v>
      </c>
      <c r="AN45" s="100">
        <f>'ian25'!AN45+'feb25'!AN45+'mar25'!AN45+'apr25'!AN45+'mai25'!AN45+'iun25'!AN45+'iul25'!AN45+'aug25'!AN45+sept25!AN45</f>
        <v>0</v>
      </c>
      <c r="AO45" s="100">
        <f>'ian25'!AO45+'feb25'!AO45+'mar25'!AO45+'apr25'!AO45+'mai25'!AO45+'iun25'!AO45+'iul25'!AO45+'aug25'!AO45+sept25!AO45</f>
        <v>0</v>
      </c>
      <c r="AP45" s="100">
        <f>'ian25'!AP45+'feb25'!AP45+'mar25'!AP45+'apr25'!AP45+'mai25'!AP45+'iun25'!AP45+'iul25'!AP45+'aug25'!AP45+sept25!AP45</f>
        <v>0</v>
      </c>
      <c r="AQ45" s="100">
        <f>'ian25'!AQ45+'feb25'!AQ45+'mar25'!AQ45+'apr25'!AQ45+'mai25'!AQ45+'iun25'!AQ45+'iul25'!AQ45+'aug25'!AQ45+sept25!AQ45</f>
        <v>0</v>
      </c>
      <c r="AR45" s="100">
        <f>'ian25'!AR45+'feb25'!AR45+'mar25'!AR45+'apr25'!AR45+'mai25'!AR45+'iun25'!AR45+'iul25'!AR45+'aug25'!AR45+sept25!AR45</f>
        <v>0</v>
      </c>
      <c r="AS45" s="100">
        <f>'ian25'!AS45+'feb25'!AS45+'mar25'!AS45+'apr25'!AS45+'mai25'!AS45+'iun25'!AS45+'iul25'!AS45+'aug25'!AS45+sept25!AS45</f>
        <v>0</v>
      </c>
      <c r="AT45" s="146"/>
      <c r="AU45" s="13" t="str">
        <f>IF(Q49+Q50+Q51=Q48," ","GRESEALA")</f>
        <v xml:space="preserve"> </v>
      </c>
      <c r="AV45" s="13" t="str">
        <f t="shared" ref="AV45:BK45" si="32">IF(S49+S50+S51=S48," ","GRESEALA")</f>
        <v xml:space="preserve"> </v>
      </c>
      <c r="AW45" s="13" t="str">
        <f t="shared" si="32"/>
        <v xml:space="preserve"> </v>
      </c>
      <c r="AX45" s="13" t="str">
        <f t="shared" si="32"/>
        <v xml:space="preserve"> </v>
      </c>
      <c r="AY45" s="13" t="str">
        <f t="shared" si="32"/>
        <v xml:space="preserve"> </v>
      </c>
      <c r="AZ45" s="13" t="str">
        <f t="shared" si="32"/>
        <v xml:space="preserve"> </v>
      </c>
      <c r="BA45" s="13" t="str">
        <f t="shared" si="32"/>
        <v xml:space="preserve"> </v>
      </c>
      <c r="BB45" s="13" t="str">
        <f t="shared" si="32"/>
        <v xml:space="preserve"> </v>
      </c>
      <c r="BC45" s="13" t="str">
        <f t="shared" si="32"/>
        <v xml:space="preserve"> </v>
      </c>
      <c r="BD45" s="13" t="str">
        <f t="shared" si="32"/>
        <v xml:space="preserve"> </v>
      </c>
      <c r="BE45" s="13" t="str">
        <f t="shared" si="32"/>
        <v xml:space="preserve"> </v>
      </c>
      <c r="BF45" s="13" t="str">
        <f t="shared" si="32"/>
        <v xml:space="preserve"> </v>
      </c>
      <c r="BG45" s="13" t="str">
        <f t="shared" si="32"/>
        <v xml:space="preserve"> </v>
      </c>
      <c r="BH45" s="13" t="str">
        <f t="shared" si="32"/>
        <v xml:space="preserve"> </v>
      </c>
      <c r="BI45" s="13" t="str">
        <f t="shared" si="32"/>
        <v xml:space="preserve"> </v>
      </c>
      <c r="BJ45" s="13" t="str">
        <f t="shared" si="32"/>
        <v xml:space="preserve"> </v>
      </c>
      <c r="BK45" s="13" t="str">
        <f t="shared" si="32"/>
        <v xml:space="preserve"> </v>
      </c>
    </row>
    <row r="46" spans="2:223" s="18" customFormat="1" ht="66" customHeight="1" x14ac:dyDescent="0.45">
      <c r="B46" s="149">
        <v>7</v>
      </c>
      <c r="C46" s="86" t="s">
        <v>170</v>
      </c>
      <c r="D46" s="138">
        <f t="shared" si="0"/>
        <v>0</v>
      </c>
      <c r="E46" s="100">
        <f>'ian25'!E46+'feb25'!E46+'mar25'!E46+'apr25'!E46+'mai25'!E46+'iun25'!E46+'iul25'!E46+'aug25'!E46+sept25!E46</f>
        <v>0</v>
      </c>
      <c r="F46" s="100">
        <f>'ian25'!F46+'feb25'!F46+'mar25'!F46+'apr25'!F46+'mai25'!F46+'iun25'!F46+'iul25'!F46+'aug25'!F46+sept25!F46</f>
        <v>0</v>
      </c>
      <c r="G46" s="100">
        <f>'ian25'!G46+'feb25'!G46+'mar25'!G46+'apr25'!G46+'mai25'!G46+'iun25'!G46+'iul25'!G46+'aug25'!G46+sept25!G46</f>
        <v>0</v>
      </c>
      <c r="H46" s="100">
        <f>'ian25'!H46+'feb25'!H46+'mar25'!H46+'apr25'!H46+'mai25'!H46+'iun25'!H46+'iul25'!H46+'aug25'!H46+sept25!H46</f>
        <v>0</v>
      </c>
      <c r="I46" s="100">
        <f>'ian25'!I46+'feb25'!I46+'mar25'!I46+'apr25'!I46+'mai25'!I46+'iun25'!I46+'iul25'!I46+'aug25'!I46+sept25!I46</f>
        <v>0</v>
      </c>
      <c r="J46" s="100">
        <f>'ian25'!J46+'feb25'!J46+'mar25'!J46+'apr25'!J46+'mai25'!J46+'iun25'!J46+'iul25'!J46+'aug25'!J46+sept25!J46</f>
        <v>0</v>
      </c>
      <c r="K46" s="100">
        <f>'ian25'!K46+'feb25'!K46+'mar25'!K46+'apr25'!K46+'mai25'!K46+'iun25'!K46+'iul25'!K46+'aug25'!K46+sept25!K46</f>
        <v>0</v>
      </c>
      <c r="L46" s="100">
        <f>'ian25'!L46+'feb25'!L46+'mar25'!L46+'apr25'!L46+'mai25'!L46+'iun25'!L46+'iul25'!L46+'aug25'!L46+sept25!L46</f>
        <v>0</v>
      </c>
      <c r="M46" s="100">
        <f>'ian25'!M46+'feb25'!M46+'mar25'!M46+'apr25'!M46+'mai25'!M46+'iun25'!M46+'iul25'!M46+'aug25'!M46+sept25!M46</f>
        <v>0</v>
      </c>
      <c r="N46" s="100">
        <f>'ian25'!N46+'feb25'!N46+'mar25'!N46+'apr25'!N46+'mai25'!N46+'iun25'!N46+'iul25'!N46+'aug25'!N46+sept25!N46</f>
        <v>0</v>
      </c>
      <c r="O46" s="100">
        <f>'ian25'!O46+'feb25'!O46+'mar25'!O46+'apr25'!O46+'mai25'!O46+'iun25'!O46+'iul25'!O46+'aug25'!O46+sept25!O46</f>
        <v>0</v>
      </c>
      <c r="P46" s="100">
        <f>'ian25'!P46+'feb25'!P46+'mar25'!P46+'apr25'!P46+'mai25'!P46+'iun25'!P46+'iul25'!P46+'aug25'!P46+sept25!P46</f>
        <v>0</v>
      </c>
      <c r="Q46" s="100">
        <f>'ian25'!Q46+'feb25'!Q46+'mar25'!Q46+'apr25'!Q46+'mai25'!Q46+'iun25'!Q46+'iul25'!Q46+'aug25'!Q46+sept25!Q46</f>
        <v>0</v>
      </c>
      <c r="R46" s="100">
        <f>'ian25'!R46+'feb25'!R46+'mar25'!R46+'apr25'!R46+'mai25'!R46+'iun25'!R46+'iul25'!R46+'aug25'!R46+sept25!R46</f>
        <v>0</v>
      </c>
      <c r="S46" s="100">
        <f>'ian25'!S46+'feb25'!S46+'mar25'!S46+'apr25'!S46+'mai25'!S46+'iun25'!S46+'iul25'!S46+'aug25'!S46+sept25!S46</f>
        <v>0</v>
      </c>
      <c r="T46" s="100">
        <f>'ian25'!T46+'feb25'!T46+'mar25'!T46+'apr25'!T46+'mai25'!T46+'iun25'!T46+'iul25'!T46+'aug25'!T46+sept25!T46</f>
        <v>0</v>
      </c>
      <c r="U46" s="100">
        <f>'ian25'!U46+'feb25'!U46+'mar25'!U46+'apr25'!U46+'mai25'!U46+'iun25'!U46+'iul25'!U46+'aug25'!U46+sept25!U46</f>
        <v>0</v>
      </c>
      <c r="V46" s="100">
        <f>'ian25'!V46+'feb25'!V46+'mar25'!V46+'apr25'!V46+'mai25'!V46+'iun25'!V46+'iul25'!V46+'aug25'!V46+sept25!V46</f>
        <v>0</v>
      </c>
      <c r="W46" s="100">
        <f>'ian25'!W46+'feb25'!W46+'mar25'!W46+'apr25'!W46+'mai25'!W46+'iun25'!W46+'iul25'!W46+'aug25'!W46+sept25!W46</f>
        <v>0</v>
      </c>
      <c r="X46" s="100">
        <f>'ian25'!X46+'feb25'!X46+'mar25'!X46+'apr25'!X46+'mai25'!X46+'iun25'!X46+'iul25'!X46+'aug25'!X46+sept25!X46</f>
        <v>0</v>
      </c>
      <c r="Y46" s="100">
        <f>'ian25'!Y46+'feb25'!Y46+'mar25'!Y46+'apr25'!Y46+'mai25'!Y46+'iun25'!Y46+'iul25'!Y46+'aug25'!Y46+sept25!Y46</f>
        <v>0</v>
      </c>
      <c r="Z46" s="100">
        <f>'ian25'!Z46+'feb25'!Z46+'mar25'!Z46+'apr25'!Z46+'mai25'!Z46+'iun25'!Z46+'iul25'!Z46+'aug25'!Z46+sept25!Z46</f>
        <v>0</v>
      </c>
      <c r="AA46" s="100">
        <f>'ian25'!AA46+'feb25'!AA46+'mar25'!AA46+'apr25'!AA46+'mai25'!AA46+'iun25'!AA46+'iul25'!AA46+'aug25'!AA46+sept25!AA46</f>
        <v>0</v>
      </c>
      <c r="AB46" s="100">
        <f>'ian25'!AB46+'feb25'!AB46+'mar25'!AB46+'apr25'!AB46+'mai25'!AB46+'iun25'!AB46+'iul25'!AB46+'aug25'!AB46+sept25!AB46</f>
        <v>0</v>
      </c>
      <c r="AC46" s="100">
        <f>'ian25'!AC46+'feb25'!AC46+'mar25'!AC46+'apr25'!AC46+'mai25'!AC46+'iun25'!AC46+'iul25'!AC46+'aug25'!AC46+sept25!AC46</f>
        <v>0</v>
      </c>
      <c r="AD46" s="100">
        <f>'ian25'!AD46+'feb25'!AD46+'mar25'!AD46+'apr25'!AD46+'mai25'!AD46+'iun25'!AD46+'iul25'!AD46+'aug25'!AD46+sept25!AD46</f>
        <v>0</v>
      </c>
      <c r="AE46" s="100">
        <f>'ian25'!AE46+'feb25'!AE46+'mar25'!AE46+'apr25'!AE46+'mai25'!AE46+'iun25'!AE46+'iul25'!AE46+'aug25'!AE46+sept25!AE46</f>
        <v>0</v>
      </c>
      <c r="AF46" s="100">
        <f>'ian25'!AF46+'feb25'!AF46+'mar25'!AF46+'apr25'!AF46+'mai25'!AF46+'iun25'!AF46+'iul25'!AF46+'aug25'!AF46+sept25!AF46</f>
        <v>0</v>
      </c>
      <c r="AG46" s="100">
        <f>'ian25'!AG46+'feb25'!AG46+'mar25'!AG46+'apr25'!AG46+'mai25'!AG46+'iun25'!AG46+'iul25'!AG46+'aug25'!AG46+sept25!AG46</f>
        <v>0</v>
      </c>
      <c r="AH46" s="100">
        <f>'ian25'!AH46+'feb25'!AH46+'mar25'!AH46+'apr25'!AH46+'mai25'!AH46+'iun25'!AH46+'iul25'!AH46+'aug25'!AH46+sept25!AH46</f>
        <v>0</v>
      </c>
      <c r="AI46" s="100">
        <f>'ian25'!AI46+'feb25'!AI46+'mar25'!AI46+'apr25'!AI46+'mai25'!AI46+'iun25'!AI46+'iul25'!AI46+'aug25'!AI46+sept25!AI46</f>
        <v>0</v>
      </c>
      <c r="AJ46" s="100">
        <f>'ian25'!AJ46+'feb25'!AJ46+'mar25'!AJ46+'apr25'!AJ46+'mai25'!AJ46+'iun25'!AJ46+'iul25'!AJ46+'aug25'!AJ46+sept25!AJ46</f>
        <v>0</v>
      </c>
      <c r="AK46" s="100">
        <f>'ian25'!AK46+'feb25'!AK46+'mar25'!AK46+'apr25'!AK46+'mai25'!AK46+'iun25'!AK46+'iul25'!AK46+'aug25'!AK46+sept25!AK46</f>
        <v>0</v>
      </c>
      <c r="AL46" s="100">
        <f>'ian25'!AL46+'feb25'!AL46+'mar25'!AL46+'apr25'!AL46+'mai25'!AL46+'iun25'!AL46+'iul25'!AL46+'aug25'!AL46+sept25!AL46</f>
        <v>0</v>
      </c>
      <c r="AM46" s="100">
        <f>'ian25'!AM46+'feb25'!AM46+'mar25'!AM46+'apr25'!AM46+'mai25'!AM46+'iun25'!AM46+'iul25'!AM46+'aug25'!AM46+sept25!AM46</f>
        <v>0</v>
      </c>
      <c r="AN46" s="100">
        <f>'ian25'!AN46+'feb25'!AN46+'mar25'!AN46+'apr25'!AN46+'mai25'!AN46+'iun25'!AN46+'iul25'!AN46+'aug25'!AN46+sept25!AN46</f>
        <v>0</v>
      </c>
      <c r="AO46" s="100">
        <f>'ian25'!AO46+'feb25'!AO46+'mar25'!AO46+'apr25'!AO46+'mai25'!AO46+'iun25'!AO46+'iul25'!AO46+'aug25'!AO46+sept25!AO46</f>
        <v>0</v>
      </c>
      <c r="AP46" s="100">
        <f>'ian25'!AP46+'feb25'!AP46+'mar25'!AP46+'apr25'!AP46+'mai25'!AP46+'iun25'!AP46+'iul25'!AP46+'aug25'!AP46+sept25!AP46</f>
        <v>0</v>
      </c>
      <c r="AQ46" s="100">
        <f>'ian25'!AQ46+'feb25'!AQ46+'mar25'!AQ46+'apr25'!AQ46+'mai25'!AQ46+'iun25'!AQ46+'iul25'!AQ46+'aug25'!AQ46+sept25!AQ46</f>
        <v>0</v>
      </c>
      <c r="AR46" s="100">
        <f>'ian25'!AR46+'feb25'!AR46+'mar25'!AR46+'apr25'!AR46+'mai25'!AR46+'iun25'!AR46+'iul25'!AR46+'aug25'!AR46+sept25!AR46</f>
        <v>0</v>
      </c>
      <c r="AS46" s="100">
        <f>'ian25'!AS46+'feb25'!AS46+'mar25'!AS46+'apr25'!AS46+'mai25'!AS46+'iun25'!AS46+'iul25'!AS46+'aug25'!AS46+sept25!AS46</f>
        <v>0</v>
      </c>
      <c r="AT46" s="146"/>
      <c r="AU46" s="13" t="str">
        <f>IF(AI49+AI50+AI51=AI48," ","GRESEALA")</f>
        <v xml:space="preserve"> </v>
      </c>
      <c r="AV46" s="13" t="str">
        <f>IF(AJ49+AJ50+AJ51=AJ48," ","GRESEALA")</f>
        <v xml:space="preserve"> </v>
      </c>
      <c r="AW46" s="13" t="str">
        <f>IF(AK49+AK50+AK51=AK48," ","GRESEALA")</f>
        <v xml:space="preserve"> </v>
      </c>
      <c r="AX46" s="13" t="str">
        <f>IF(AL49+AL50+AL51=AL48," ","GRESEALA")</f>
        <v xml:space="preserve"> </v>
      </c>
      <c r="AY46" s="13" t="str">
        <f t="shared" ref="AY46:AZ46" si="33">IF(AR49+AR50+AR51=AR48," ","GRESEALA")</f>
        <v xml:space="preserve"> </v>
      </c>
      <c r="AZ46" s="13" t="str">
        <f t="shared" si="33"/>
        <v xml:space="preserve"> </v>
      </c>
      <c r="BA46" s="13" t="str">
        <f>IF(E48+F48=D48," ","GRESEALA")</f>
        <v xml:space="preserve"> </v>
      </c>
      <c r="BB46" s="17" t="str">
        <f>IF(G48+K48+I48+L48+M48=D48," ","GRESEALA")</f>
        <v xml:space="preserve"> </v>
      </c>
      <c r="BC46" s="13" t="str">
        <f>IF(O48+P48=D48," ","GRESEALA")</f>
        <v xml:space="preserve"> </v>
      </c>
      <c r="BD46" s="13" t="str">
        <f>IF(Q48+S48+T48+U48+V48+W48=D48," ","GRESEALA")</f>
        <v xml:space="preserve"> </v>
      </c>
      <c r="BE46" s="13" t="str">
        <f>IF(X48+Y48+Z48=D48," ","GRESEALA")</f>
        <v xml:space="preserve"> </v>
      </c>
      <c r="BF46" s="17" t="str">
        <f>IF(AA48+AC48+AE48+AF48+AG48+AH48+AI48+AJ48+AK48+AL48+AM48+AN48+AO48+AP48+AQ48+AR48+AS48&gt;=D48," ","GRESEALA")</f>
        <v xml:space="preserve"> </v>
      </c>
      <c r="BG46" s="13" t="str">
        <f>IF(H48&lt;=G48," ","GRESEALA")</f>
        <v xml:space="preserve"> </v>
      </c>
      <c r="BH46" s="13" t="str">
        <f>IF(H13&lt;=G13," ","GRESEALA")</f>
        <v xml:space="preserve"> </v>
      </c>
      <c r="BI46" s="13" t="str">
        <f>IF(H14&lt;=G14," ","GRESEALA")</f>
        <v xml:space="preserve"> </v>
      </c>
      <c r="BJ46" s="13" t="str">
        <f>IF(H15&lt;=G15," ","GRESEALA")</f>
        <v xml:space="preserve"> </v>
      </c>
      <c r="BK46" s="13" t="str">
        <f>IF(H16&lt;=G16," ","GRESEALA")</f>
        <v xml:space="preserve"> </v>
      </c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</row>
    <row r="47" spans="2:223" ht="78.75" customHeight="1" x14ac:dyDescent="0.45">
      <c r="B47" s="149">
        <v>8</v>
      </c>
      <c r="C47" s="81" t="s">
        <v>104</v>
      </c>
      <c r="D47" s="129">
        <f t="shared" si="0"/>
        <v>0</v>
      </c>
      <c r="E47" s="100">
        <f>'ian25'!E47+'feb25'!E47+'mar25'!E47+'apr25'!E47+'mai25'!E47+'iun25'!E47+'iul25'!E47+'aug25'!E47+sept25!E47</f>
        <v>0</v>
      </c>
      <c r="F47" s="100">
        <f>'ian25'!F47+'feb25'!F47+'mar25'!F47+'apr25'!F47+'mai25'!F47+'iun25'!F47+'iul25'!F47+'aug25'!F47+sept25!F47</f>
        <v>0</v>
      </c>
      <c r="G47" s="100">
        <f>'ian25'!G47+'feb25'!G47+'mar25'!G47+'apr25'!G47+'mai25'!G47+'iun25'!G47+'iul25'!G47+'aug25'!G47+sept25!G47</f>
        <v>0</v>
      </c>
      <c r="H47" s="100">
        <f>'ian25'!H47+'feb25'!H47+'mar25'!H47+'apr25'!H47+'mai25'!H47+'iun25'!H47+'iul25'!H47+'aug25'!H47+sept25!H47</f>
        <v>0</v>
      </c>
      <c r="I47" s="100">
        <f>'ian25'!I47+'feb25'!I47+'mar25'!I47+'apr25'!I47+'mai25'!I47+'iun25'!I47+'iul25'!I47+'aug25'!I47+sept25!I47</f>
        <v>0</v>
      </c>
      <c r="J47" s="100">
        <f>'ian25'!J47+'feb25'!J47+'mar25'!J47+'apr25'!J47+'mai25'!J47+'iun25'!J47+'iul25'!J47+'aug25'!J47+sept25!J47</f>
        <v>0</v>
      </c>
      <c r="K47" s="100">
        <f>'ian25'!K47+'feb25'!K47+'mar25'!K47+'apr25'!K47+'mai25'!K47+'iun25'!K47+'iul25'!K47+'aug25'!K47+sept25!K47</f>
        <v>0</v>
      </c>
      <c r="L47" s="100">
        <f>'ian25'!L47+'feb25'!L47+'mar25'!L47+'apr25'!L47+'mai25'!L47+'iun25'!L47+'iul25'!L47+'aug25'!L47+sept25!L47</f>
        <v>0</v>
      </c>
      <c r="M47" s="100">
        <f>'ian25'!M47+'feb25'!M47+'mar25'!M47+'apr25'!M47+'mai25'!M47+'iun25'!M47+'iul25'!M47+'aug25'!M47+sept25!M47</f>
        <v>0</v>
      </c>
      <c r="N47" s="100">
        <f>'ian25'!N47+'feb25'!N47+'mar25'!N47+'apr25'!N47+'mai25'!N47+'iun25'!N47+'iul25'!N47+'aug25'!N47+sept25!N47</f>
        <v>0</v>
      </c>
      <c r="O47" s="100">
        <f>'ian25'!O47+'feb25'!O47+'mar25'!O47+'apr25'!O47+'mai25'!O47+'iun25'!O47+'iul25'!O47+'aug25'!O47+sept25!O47</f>
        <v>0</v>
      </c>
      <c r="P47" s="100">
        <f>'ian25'!P47+'feb25'!P47+'mar25'!P47+'apr25'!P47+'mai25'!P47+'iun25'!P47+'iul25'!P47+'aug25'!P47+sept25!P47</f>
        <v>0</v>
      </c>
      <c r="Q47" s="100">
        <f>'ian25'!Q47+'feb25'!Q47+'mar25'!Q47+'apr25'!Q47+'mai25'!Q47+'iun25'!Q47+'iul25'!Q47+'aug25'!Q47+sept25!Q47</f>
        <v>0</v>
      </c>
      <c r="R47" s="100">
        <f>'ian25'!R47+'feb25'!R47+'mar25'!R47+'apr25'!R47+'mai25'!R47+'iun25'!R47+'iul25'!R47+'aug25'!R47+sept25!R47</f>
        <v>0</v>
      </c>
      <c r="S47" s="100">
        <f>'ian25'!S47+'feb25'!S47+'mar25'!S47+'apr25'!S47+'mai25'!S47+'iun25'!S47+'iul25'!S47+'aug25'!S47+sept25!S47</f>
        <v>0</v>
      </c>
      <c r="T47" s="100">
        <f>'ian25'!T47+'feb25'!T47+'mar25'!T47+'apr25'!T47+'mai25'!T47+'iun25'!T47+'iul25'!T47+'aug25'!T47+sept25!T47</f>
        <v>0</v>
      </c>
      <c r="U47" s="100">
        <f>'ian25'!U47+'feb25'!U47+'mar25'!U47+'apr25'!U47+'mai25'!U47+'iun25'!U47+'iul25'!U47+'aug25'!U47+sept25!U47</f>
        <v>0</v>
      </c>
      <c r="V47" s="100">
        <f>'ian25'!V47+'feb25'!V47+'mar25'!V47+'apr25'!V47+'mai25'!V47+'iun25'!V47+'iul25'!V47+'aug25'!V47+sept25!V47</f>
        <v>0</v>
      </c>
      <c r="W47" s="100">
        <f>'ian25'!W47+'feb25'!W47+'mar25'!W47+'apr25'!W47+'mai25'!W47+'iun25'!W47+'iul25'!W47+'aug25'!W47+sept25!W47</f>
        <v>0</v>
      </c>
      <c r="X47" s="100">
        <f>'ian25'!X47+'feb25'!X47+'mar25'!X47+'apr25'!X47+'mai25'!X47+'iun25'!X47+'iul25'!X47+'aug25'!X47+sept25!X47</f>
        <v>0</v>
      </c>
      <c r="Y47" s="100">
        <f>'ian25'!Y47+'feb25'!Y47+'mar25'!Y47+'apr25'!Y47+'mai25'!Y47+'iun25'!Y47+'iul25'!Y47+'aug25'!Y47+sept25!Y47</f>
        <v>0</v>
      </c>
      <c r="Z47" s="100">
        <f>'ian25'!Z47+'feb25'!Z47+'mar25'!Z47+'apr25'!Z47+'mai25'!Z47+'iun25'!Z47+'iul25'!Z47+'aug25'!Z47+sept25!Z47</f>
        <v>0</v>
      </c>
      <c r="AA47" s="100">
        <f>'ian25'!AA47+'feb25'!AA47+'mar25'!AA47+'apr25'!AA47+'mai25'!AA47+'iun25'!AA47+'iul25'!AA47+'aug25'!AA47+sept25!AA47</f>
        <v>0</v>
      </c>
      <c r="AB47" s="100">
        <f>'ian25'!AB47+'feb25'!AB47+'mar25'!AB47+'apr25'!AB47+'mai25'!AB47+'iun25'!AB47+'iul25'!AB47+'aug25'!AB47+sept25!AB47</f>
        <v>0</v>
      </c>
      <c r="AC47" s="100">
        <f>'ian25'!AC47+'feb25'!AC47+'mar25'!AC47+'apr25'!AC47+'mai25'!AC47+'iun25'!AC47+'iul25'!AC47+'aug25'!AC47+sept25!AC47</f>
        <v>0</v>
      </c>
      <c r="AD47" s="100">
        <f>'ian25'!AD47+'feb25'!AD47+'mar25'!AD47+'apr25'!AD47+'mai25'!AD47+'iun25'!AD47+'iul25'!AD47+'aug25'!AD47+sept25!AD47</f>
        <v>0</v>
      </c>
      <c r="AE47" s="100">
        <f>'ian25'!AE47+'feb25'!AE47+'mar25'!AE47+'apr25'!AE47+'mai25'!AE47+'iun25'!AE47+'iul25'!AE47+'aug25'!AE47+sept25!AE47</f>
        <v>0</v>
      </c>
      <c r="AF47" s="100">
        <f>'ian25'!AF47+'feb25'!AF47+'mar25'!AF47+'apr25'!AF47+'mai25'!AF47+'iun25'!AF47+'iul25'!AF47+'aug25'!AF47+sept25!AF47</f>
        <v>0</v>
      </c>
      <c r="AG47" s="100">
        <f>'ian25'!AG47+'feb25'!AG47+'mar25'!AG47+'apr25'!AG47+'mai25'!AG47+'iun25'!AG47+'iul25'!AG47+'aug25'!AG47+sept25!AG47</f>
        <v>0</v>
      </c>
      <c r="AH47" s="100">
        <f>'ian25'!AH47+'feb25'!AH47+'mar25'!AH47+'apr25'!AH47+'mai25'!AH47+'iun25'!AH47+'iul25'!AH47+'aug25'!AH47+sept25!AH47</f>
        <v>0</v>
      </c>
      <c r="AI47" s="100">
        <f>'ian25'!AI47+'feb25'!AI47+'mar25'!AI47+'apr25'!AI47+'mai25'!AI47+'iun25'!AI47+'iul25'!AI47+'aug25'!AI47+sept25!AI47</f>
        <v>0</v>
      </c>
      <c r="AJ47" s="100">
        <f>'ian25'!AJ47+'feb25'!AJ47+'mar25'!AJ47+'apr25'!AJ47+'mai25'!AJ47+'iun25'!AJ47+'iul25'!AJ47+'aug25'!AJ47+sept25!AJ47</f>
        <v>0</v>
      </c>
      <c r="AK47" s="100">
        <f>'ian25'!AK47+'feb25'!AK47+'mar25'!AK47+'apr25'!AK47+'mai25'!AK47+'iun25'!AK47+'iul25'!AK47+'aug25'!AK47+sept25!AK47</f>
        <v>0</v>
      </c>
      <c r="AL47" s="100">
        <f>'ian25'!AL47+'feb25'!AL47+'mar25'!AL47+'apr25'!AL47+'mai25'!AL47+'iun25'!AL47+'iul25'!AL47+'aug25'!AL47+sept25!AL47</f>
        <v>0</v>
      </c>
      <c r="AM47" s="100">
        <f>'ian25'!AM47+'feb25'!AM47+'mar25'!AM47+'apr25'!AM47+'mai25'!AM47+'iun25'!AM47+'iul25'!AM47+'aug25'!AM47+sept25!AM47</f>
        <v>0</v>
      </c>
      <c r="AN47" s="100">
        <f>'ian25'!AN47+'feb25'!AN47+'mar25'!AN47+'apr25'!AN47+'mai25'!AN47+'iun25'!AN47+'iul25'!AN47+'aug25'!AN47+sept25!AN47</f>
        <v>0</v>
      </c>
      <c r="AO47" s="100">
        <f>'ian25'!AO47+'feb25'!AO47+'mar25'!AO47+'apr25'!AO47+'mai25'!AO47+'iun25'!AO47+'iul25'!AO47+'aug25'!AO47+sept25!AO47</f>
        <v>0</v>
      </c>
      <c r="AP47" s="100">
        <f>'ian25'!AP47+'feb25'!AP47+'mar25'!AP47+'apr25'!AP47+'mai25'!AP47+'iun25'!AP47+'iul25'!AP47+'aug25'!AP47+sept25!AP47</f>
        <v>0</v>
      </c>
      <c r="AQ47" s="100">
        <f>'ian25'!AQ47+'feb25'!AQ47+'mar25'!AQ47+'apr25'!AQ47+'mai25'!AQ47+'iun25'!AQ47+'iul25'!AQ47+'aug25'!AQ47+sept25!AQ47</f>
        <v>0</v>
      </c>
      <c r="AR47" s="100">
        <f>'ian25'!AR47+'feb25'!AR47+'mar25'!AR47+'apr25'!AR47+'mai25'!AR47+'iun25'!AR47+'iul25'!AR47+'aug25'!AR47+sept25!AR47</f>
        <v>0</v>
      </c>
      <c r="AS47" s="100">
        <f>'ian25'!AS47+'feb25'!AS47+'mar25'!AS47+'apr25'!AS47+'mai25'!AS47+'iun25'!AS47+'iul25'!AS47+'aug25'!AS47+sept25!AS47</f>
        <v>0</v>
      </c>
      <c r="AT47" s="146"/>
      <c r="AU47" s="13" t="str">
        <f>IF(H17&lt;=G17," ","GRESEALA")</f>
        <v xml:space="preserve"> </v>
      </c>
      <c r="AV47" s="13" t="str">
        <f>IF(H18&lt;=G18," ","GRESEALA")</f>
        <v xml:space="preserve"> </v>
      </c>
      <c r="AW47" s="13" t="str">
        <f>IF(H19&lt;=G19," ","GRESEALA")</f>
        <v xml:space="preserve"> </v>
      </c>
      <c r="AX47" s="13" t="str">
        <f>IF(H20&lt;=G20," ","GRESEALA")</f>
        <v xml:space="preserve"> </v>
      </c>
      <c r="AY47" s="13" t="str">
        <f>IF(H21&lt;=G21," ","GRESEALA")</f>
        <v xml:space="preserve"> </v>
      </c>
      <c r="AZ47" s="13" t="str">
        <f>IF(H22&lt;=G22," ","GRESEALA")</f>
        <v xml:space="preserve"> </v>
      </c>
      <c r="BA47" s="13" t="str">
        <f>IF(H23&lt;=G23," ","GRESEALA")</f>
        <v xml:space="preserve"> </v>
      </c>
      <c r="BB47" s="13" t="str">
        <f>IF(H24&lt;=G24," ","GRESEALA")</f>
        <v xml:space="preserve"> </v>
      </c>
      <c r="BC47" s="13" t="str">
        <f>IF(H25&lt;=G25," ","GRESEALA")</f>
        <v xml:space="preserve"> </v>
      </c>
      <c r="BD47" s="13" t="str">
        <f>IF(H26&lt;=G26," ","GRESEALA")</f>
        <v xml:space="preserve"> </v>
      </c>
      <c r="BE47" s="13" t="str">
        <f>IF(H27&lt;=G27," ","GRESEALA")</f>
        <v xml:space="preserve"> </v>
      </c>
      <c r="BF47" s="13" t="str">
        <f>IF(H28&lt;=G28," ","GRESEALA")</f>
        <v xml:space="preserve"> </v>
      </c>
      <c r="BG47" s="13" t="str">
        <f>IF(H29&lt;=G29," ","GRESEALA")</f>
        <v xml:space="preserve"> </v>
      </c>
      <c r="BH47" s="13" t="str">
        <f>IF(H30&lt;=G30," ","GRESEALA")</f>
        <v xml:space="preserve"> </v>
      </c>
      <c r="BI47" s="13" t="str">
        <f>IF(H31&lt;=G31," ","GRESEALA")</f>
        <v xml:space="preserve"> </v>
      </c>
      <c r="BJ47" s="13" t="str">
        <f>IF(H32&lt;=G32," ","GRESEALA")</f>
        <v xml:space="preserve"> </v>
      </c>
      <c r="BK47" s="13" t="str">
        <f>IF(H33&lt;=G33," ","GRESEALA")</f>
        <v xml:space="preserve"> </v>
      </c>
      <c r="BL47" s="24"/>
    </row>
    <row r="48" spans="2:223" ht="42" customHeight="1" x14ac:dyDescent="0.35">
      <c r="B48" s="147">
        <v>9</v>
      </c>
      <c r="C48" s="75" t="s">
        <v>105</v>
      </c>
      <c r="D48" s="135">
        <f t="shared" si="0"/>
        <v>2</v>
      </c>
      <c r="E48" s="100">
        <f>'ian25'!E48+'feb25'!E48+'mar25'!E48+'apr25'!E48+'mai25'!E48+'iun25'!E48+'iul25'!E48+'aug25'!E48+sept25!E48</f>
        <v>0</v>
      </c>
      <c r="F48" s="100">
        <f>'ian25'!F48+'feb25'!F48+'mar25'!F48+'apr25'!F48+'mai25'!F48+'iun25'!F48+'iul25'!F48+'aug25'!F48+sept25!F48</f>
        <v>2</v>
      </c>
      <c r="G48" s="100">
        <f>'ian25'!G48+'feb25'!G48+'mar25'!G48+'apr25'!G48+'mai25'!G48+'iun25'!G48+'iul25'!G48+'aug25'!G48+sept25!G48</f>
        <v>1</v>
      </c>
      <c r="H48" s="100">
        <f>'ian25'!H48+'feb25'!H48+'mar25'!H48+'apr25'!H48+'mai25'!H48+'iun25'!H48+'iul25'!H48+'aug25'!H48+sept25!H48</f>
        <v>1</v>
      </c>
      <c r="I48" s="100">
        <f>'ian25'!I48+'feb25'!I48+'mar25'!I48+'apr25'!I48+'mai25'!I48+'iun25'!I48+'iul25'!I48+'aug25'!I48+sept25!I48</f>
        <v>0</v>
      </c>
      <c r="J48" s="100">
        <f>'ian25'!J48+'feb25'!J48+'mar25'!J48+'apr25'!J48+'mai25'!J48+'iun25'!J48+'iul25'!J48+'aug25'!J48+sept25!J48</f>
        <v>0</v>
      </c>
      <c r="K48" s="100">
        <f>'ian25'!K48+'feb25'!K48+'mar25'!K48+'apr25'!K48+'mai25'!K48+'iun25'!K48+'iul25'!K48+'aug25'!K48+sept25!K48</f>
        <v>0</v>
      </c>
      <c r="L48" s="100">
        <f>'ian25'!L48+'feb25'!L48+'mar25'!L48+'apr25'!L48+'mai25'!L48+'iun25'!L48+'iul25'!L48+'aug25'!L48+sept25!L48</f>
        <v>0</v>
      </c>
      <c r="M48" s="100">
        <f>'ian25'!M48+'feb25'!M48+'mar25'!M48+'apr25'!M48+'mai25'!M48+'iun25'!M48+'iul25'!M48+'aug25'!M48+sept25!M48</f>
        <v>1</v>
      </c>
      <c r="N48" s="100">
        <f>'ian25'!N48+'feb25'!N48+'mar25'!N48+'apr25'!N48+'mai25'!N48+'iun25'!N48+'iul25'!N48+'aug25'!N48+sept25!N48</f>
        <v>1</v>
      </c>
      <c r="O48" s="100">
        <f>'ian25'!O48+'feb25'!O48+'mar25'!O48+'apr25'!O48+'mai25'!O48+'iun25'!O48+'iul25'!O48+'aug25'!O48+sept25!O48</f>
        <v>1</v>
      </c>
      <c r="P48" s="100">
        <f>'ian25'!P48+'feb25'!P48+'mar25'!P48+'apr25'!P48+'mai25'!P48+'iun25'!P48+'iul25'!P48+'aug25'!P48+sept25!P48</f>
        <v>1</v>
      </c>
      <c r="Q48" s="100">
        <f>'ian25'!Q48+'feb25'!Q48+'mar25'!Q48+'apr25'!Q48+'mai25'!Q48+'iun25'!Q48+'iul25'!Q48+'aug25'!Q48+sept25!Q48</f>
        <v>0</v>
      </c>
      <c r="R48" s="100">
        <f>'ian25'!R48+'feb25'!R48+'mar25'!R48+'apr25'!R48+'mai25'!R48+'iun25'!R48+'iul25'!R48+'aug25'!R48+sept25!R48</f>
        <v>0</v>
      </c>
      <c r="S48" s="100">
        <f>'ian25'!S48+'feb25'!S48+'mar25'!S48+'apr25'!S48+'mai25'!S48+'iun25'!S48+'iul25'!S48+'aug25'!S48+sept25!S48</f>
        <v>2</v>
      </c>
      <c r="T48" s="100">
        <f>'ian25'!T48+'feb25'!T48+'mar25'!T48+'apr25'!T48+'mai25'!T48+'iun25'!T48+'iul25'!T48+'aug25'!T48+sept25!T48</f>
        <v>0</v>
      </c>
      <c r="U48" s="100">
        <f>'ian25'!U48+'feb25'!U48+'mar25'!U48+'apr25'!U48+'mai25'!U48+'iun25'!U48+'iul25'!U48+'aug25'!U48+sept25!U48</f>
        <v>0</v>
      </c>
      <c r="V48" s="100">
        <f>'ian25'!V48+'feb25'!V48+'mar25'!V48+'apr25'!V48+'mai25'!V48+'iun25'!V48+'iul25'!V48+'aug25'!V48+sept25!V48</f>
        <v>0</v>
      </c>
      <c r="W48" s="100">
        <f>'ian25'!W48+'feb25'!W48+'mar25'!W48+'apr25'!W48+'mai25'!W48+'iun25'!W48+'iul25'!W48+'aug25'!W48+sept25!W48</f>
        <v>0</v>
      </c>
      <c r="X48" s="100">
        <f>'ian25'!X48+'feb25'!X48+'mar25'!X48+'apr25'!X48+'mai25'!X48+'iun25'!X48+'iul25'!X48+'aug25'!X48+sept25!X48</f>
        <v>1</v>
      </c>
      <c r="Y48" s="100">
        <f>'ian25'!Y48+'feb25'!Y48+'mar25'!Y48+'apr25'!Y48+'mai25'!Y48+'iun25'!Y48+'iul25'!Y48+'aug25'!Y48+sept25!Y48</f>
        <v>1</v>
      </c>
      <c r="Z48" s="100">
        <f>'ian25'!Z48+'feb25'!Z48+'mar25'!Z48+'apr25'!Z48+'mai25'!Z48+'iun25'!Z48+'iul25'!Z48+'aug25'!Z48+sept25!Z48</f>
        <v>0</v>
      </c>
      <c r="AA48" s="100">
        <f>'ian25'!AA48+'feb25'!AA48+'mar25'!AA48+'apr25'!AA48+'mai25'!AA48+'iun25'!AA48+'iul25'!AA48+'aug25'!AA48+sept25!AA48</f>
        <v>0</v>
      </c>
      <c r="AB48" s="100">
        <f>'ian25'!AB48+'feb25'!AB48+'mar25'!AB48+'apr25'!AB48+'mai25'!AB48+'iun25'!AB48+'iul25'!AB48+'aug25'!AB48+sept25!AB48</f>
        <v>0</v>
      </c>
      <c r="AC48" s="100">
        <f>'ian25'!AC48+'feb25'!AC48+'mar25'!AC48+'apr25'!AC48+'mai25'!AC48+'iun25'!AC48+'iul25'!AC48+'aug25'!AC48+sept25!AC48</f>
        <v>0</v>
      </c>
      <c r="AD48" s="100">
        <f>'ian25'!AD48+'feb25'!AD48+'mar25'!AD48+'apr25'!AD48+'mai25'!AD48+'iun25'!AD48+'iul25'!AD48+'aug25'!AD48+sept25!AD48</f>
        <v>0</v>
      </c>
      <c r="AE48" s="100">
        <f>'ian25'!AE48+'feb25'!AE48+'mar25'!AE48+'apr25'!AE48+'mai25'!AE48+'iun25'!AE48+'iul25'!AE48+'aug25'!AE48+sept25!AE48</f>
        <v>0</v>
      </c>
      <c r="AF48" s="100">
        <f>'ian25'!AF48+'feb25'!AF48+'mar25'!AF48+'apr25'!AF48+'mai25'!AF48+'iun25'!AF48+'iul25'!AF48+'aug25'!AF48+sept25!AF48</f>
        <v>0</v>
      </c>
      <c r="AG48" s="100">
        <f>'ian25'!AG48+'feb25'!AG48+'mar25'!AG48+'apr25'!AG48+'mai25'!AG48+'iun25'!AG48+'iul25'!AG48+'aug25'!AG48+sept25!AG48</f>
        <v>0</v>
      </c>
      <c r="AH48" s="100">
        <f>'ian25'!AH48+'feb25'!AH48+'mar25'!AH48+'apr25'!AH48+'mai25'!AH48+'iun25'!AH48+'iul25'!AH48+'aug25'!AH48+sept25!AH48</f>
        <v>0</v>
      </c>
      <c r="AI48" s="100">
        <f>'ian25'!AI48+'feb25'!AI48+'mar25'!AI48+'apr25'!AI48+'mai25'!AI48+'iun25'!AI48+'iul25'!AI48+'aug25'!AI48+sept25!AI48</f>
        <v>0</v>
      </c>
      <c r="AJ48" s="100">
        <f>'ian25'!AJ48+'feb25'!AJ48+'mar25'!AJ48+'apr25'!AJ48+'mai25'!AJ48+'iun25'!AJ48+'iul25'!AJ48+'aug25'!AJ48+sept25!AJ48</f>
        <v>0</v>
      </c>
      <c r="AK48" s="100">
        <f>'ian25'!AK48+'feb25'!AK48+'mar25'!AK48+'apr25'!AK48+'mai25'!AK48+'iun25'!AK48+'iul25'!AK48+'aug25'!AK48+sept25!AK48</f>
        <v>0</v>
      </c>
      <c r="AL48" s="100">
        <f>'ian25'!AL48+'feb25'!AL48+'mar25'!AL48+'apr25'!AL48+'mai25'!AL48+'iun25'!AL48+'iul25'!AL48+'aug25'!AL48+sept25!AL48</f>
        <v>0</v>
      </c>
      <c r="AM48" s="100">
        <f>'ian25'!AM48+'feb25'!AM48+'mar25'!AM48+'apr25'!AM48+'mai25'!AM48+'iun25'!AM48+'iul25'!AM48+'aug25'!AM48+sept25!AM48</f>
        <v>0</v>
      </c>
      <c r="AN48" s="100">
        <f>'ian25'!AN48+'feb25'!AN48+'mar25'!AN48+'apr25'!AN48+'mai25'!AN48+'iun25'!AN48+'iul25'!AN48+'aug25'!AN48+sept25!AN48</f>
        <v>0</v>
      </c>
      <c r="AO48" s="100">
        <f>'ian25'!AO48+'feb25'!AO48+'mar25'!AO48+'apr25'!AO48+'mai25'!AO48+'iun25'!AO48+'iul25'!AO48+'aug25'!AO48+sept25!AO48</f>
        <v>0</v>
      </c>
      <c r="AP48" s="100">
        <f>'ian25'!AP48+'feb25'!AP48+'mar25'!AP48+'apr25'!AP48+'mai25'!AP48+'iun25'!AP48+'iul25'!AP48+'aug25'!AP48+sept25!AP48</f>
        <v>0</v>
      </c>
      <c r="AQ48" s="100">
        <f>'ian25'!AQ48+'feb25'!AQ48+'mar25'!AQ48+'apr25'!AQ48+'mai25'!AQ48+'iun25'!AQ48+'iul25'!AQ48+'aug25'!AQ48+sept25!AQ48</f>
        <v>0</v>
      </c>
      <c r="AR48" s="100">
        <f>'ian25'!AR48+'feb25'!AR48+'mar25'!AR48+'apr25'!AR48+'mai25'!AR48+'iun25'!AR48+'iul25'!AR48+'aug25'!AR48+sept25!AR48</f>
        <v>0</v>
      </c>
      <c r="AS48" s="100">
        <f>'ian25'!AS48+'feb25'!AS48+'mar25'!AS48+'apr25'!AS48+'mai25'!AS48+'iun25'!AS48+'iul25'!AS48+'aug25'!AS48+sept25!AS48</f>
        <v>2</v>
      </c>
      <c r="AT48" s="151"/>
      <c r="AU48" s="13" t="str">
        <f>IF(H34&lt;=G34," ","GRESEALA")</f>
        <v xml:space="preserve"> </v>
      </c>
      <c r="AV48" s="13" t="str">
        <f>IF(H35&lt;=G35," ","GRESEALA")</f>
        <v xml:space="preserve"> </v>
      </c>
      <c r="AW48" s="13" t="str">
        <f>IF(H36&lt;=G36," ","GRESEALA")</f>
        <v xml:space="preserve"> </v>
      </c>
      <c r="AX48" s="13" t="str">
        <f>IF(H37&lt;=G37," ","GRESEALA")</f>
        <v xml:space="preserve"> </v>
      </c>
      <c r="AY48" s="13" t="str">
        <f>IF(H38&lt;=G38," ","GRESEALA")</f>
        <v xml:space="preserve"> </v>
      </c>
      <c r="AZ48" s="13" t="str">
        <f>IF(H39&lt;=G39," ","GRESEALA")</f>
        <v xml:space="preserve"> </v>
      </c>
      <c r="BA48" s="13" t="str">
        <f>IF(H40&lt;=G40," ","GRESEALA")</f>
        <v xml:space="preserve"> </v>
      </c>
      <c r="BB48" s="13" t="str">
        <f>IF(H41&lt;=G41," ","GRESEALA")</f>
        <v xml:space="preserve"> </v>
      </c>
      <c r="BC48" s="13" t="str">
        <f>IF(H42&lt;=G42," ","GRESEALA")</f>
        <v xml:space="preserve"> </v>
      </c>
      <c r="BD48" s="13" t="str">
        <f>IF(H43&lt;=G43," ","GRESEALA")</f>
        <v xml:space="preserve"> </v>
      </c>
      <c r="BE48" s="13" t="str">
        <f>IF(H44&lt;=G44," ","GRESEALA")</f>
        <v xml:space="preserve"> </v>
      </c>
      <c r="BF48" s="13" t="str">
        <f>IF(H45&lt;=G45," ","GRESEALA")</f>
        <v xml:space="preserve"> </v>
      </c>
      <c r="BG48" s="13" t="str">
        <f>IF(H46&lt;=G46," ","GRESEALA")</f>
        <v xml:space="preserve"> </v>
      </c>
      <c r="BH48" s="13" t="str">
        <f>IF(H47&lt;=G47," ","GRESEALA")</f>
        <v xml:space="preserve"> </v>
      </c>
      <c r="BI48" s="13" t="str">
        <f>IF(H48&lt;=G48," ","GRESEALA")</f>
        <v xml:space="preserve"> </v>
      </c>
      <c r="BJ48" s="13" t="str">
        <f>IF(H49&lt;=G49," ","GRESEALA")</f>
        <v xml:space="preserve"> </v>
      </c>
      <c r="BK48" s="13" t="str">
        <f>IF(H50&lt;=G50," ","GRESEALA")</f>
        <v xml:space="preserve"> </v>
      </c>
    </row>
    <row r="49" spans="2:64" ht="48" customHeight="1" x14ac:dyDescent="0.45">
      <c r="B49" s="149" t="s">
        <v>106</v>
      </c>
      <c r="C49" s="87" t="s">
        <v>107</v>
      </c>
      <c r="D49" s="132">
        <f t="shared" si="0"/>
        <v>2</v>
      </c>
      <c r="E49" s="100">
        <f>'ian25'!E49+'feb25'!E49+'mar25'!E49+'apr25'!E49+'mai25'!E49+'iun25'!E49+'iul25'!E49+'aug25'!E49+sept25!E49</f>
        <v>0</v>
      </c>
      <c r="F49" s="100">
        <f>'ian25'!F49+'feb25'!F49+'mar25'!F49+'apr25'!F49+'mai25'!F49+'iun25'!F49+'iul25'!F49+'aug25'!F49+sept25!F49</f>
        <v>2</v>
      </c>
      <c r="G49" s="100">
        <f>'ian25'!G49+'feb25'!G49+'mar25'!G49+'apr25'!G49+'mai25'!G49+'iun25'!G49+'iul25'!G49+'aug25'!G49+sept25!G49</f>
        <v>1</v>
      </c>
      <c r="H49" s="100">
        <f>'ian25'!H49+'feb25'!H49+'mar25'!H49+'apr25'!H49+'mai25'!H49+'iun25'!H49+'iul25'!H49+'aug25'!H49+sept25!H49</f>
        <v>1</v>
      </c>
      <c r="I49" s="100">
        <f>'ian25'!I49+'feb25'!I49+'mar25'!I49+'apr25'!I49+'mai25'!I49+'iun25'!I49+'iul25'!I49+'aug25'!I49+sept25!I49</f>
        <v>0</v>
      </c>
      <c r="J49" s="100">
        <f>'ian25'!J49+'feb25'!J49+'mar25'!J49+'apr25'!J49+'mai25'!J49+'iun25'!J49+'iul25'!J49+'aug25'!J49+sept25!J49</f>
        <v>0</v>
      </c>
      <c r="K49" s="100">
        <f>'ian25'!K49+'feb25'!K49+'mar25'!K49+'apr25'!K49+'mai25'!K49+'iun25'!K49+'iul25'!K49+'aug25'!K49+sept25!K49</f>
        <v>0</v>
      </c>
      <c r="L49" s="100">
        <f>'ian25'!L49+'feb25'!L49+'mar25'!L49+'apr25'!L49+'mai25'!L49+'iun25'!L49+'iul25'!L49+'aug25'!L49+sept25!L49</f>
        <v>0</v>
      </c>
      <c r="M49" s="100">
        <f>'ian25'!M49+'feb25'!M49+'mar25'!M49+'apr25'!M49+'mai25'!M49+'iun25'!M49+'iul25'!M49+'aug25'!M49+sept25!M49</f>
        <v>1</v>
      </c>
      <c r="N49" s="100">
        <f>'ian25'!N49+'feb25'!N49+'mar25'!N49+'apr25'!N49+'mai25'!N49+'iun25'!N49+'iul25'!N49+'aug25'!N49+sept25!N49</f>
        <v>1</v>
      </c>
      <c r="O49" s="100">
        <f>'ian25'!O49+'feb25'!O49+'mar25'!O49+'apr25'!O49+'mai25'!O49+'iun25'!O49+'iul25'!O49+'aug25'!O49+sept25!O49</f>
        <v>1</v>
      </c>
      <c r="P49" s="100">
        <f>'ian25'!P49+'feb25'!P49+'mar25'!P49+'apr25'!P49+'mai25'!P49+'iun25'!P49+'iul25'!P49+'aug25'!P49+sept25!P49</f>
        <v>1</v>
      </c>
      <c r="Q49" s="100">
        <f>'ian25'!Q49+'feb25'!Q49+'mar25'!Q49+'apr25'!Q49+'mai25'!Q49+'iun25'!Q49+'iul25'!Q49+'aug25'!Q49+sept25!Q49</f>
        <v>0</v>
      </c>
      <c r="R49" s="100">
        <f>'ian25'!R49+'feb25'!R49+'mar25'!R49+'apr25'!R49+'mai25'!R49+'iun25'!R49+'iul25'!R49+'aug25'!R49+sept25!R49</f>
        <v>0</v>
      </c>
      <c r="S49" s="100">
        <f>'ian25'!S49+'feb25'!S49+'mar25'!S49+'apr25'!S49+'mai25'!S49+'iun25'!S49+'iul25'!S49+'aug25'!S49+sept25!S49</f>
        <v>2</v>
      </c>
      <c r="T49" s="100">
        <f>'ian25'!T49+'feb25'!T49+'mar25'!T49+'apr25'!T49+'mai25'!T49+'iun25'!T49+'iul25'!T49+'aug25'!T49+sept25!T49</f>
        <v>0</v>
      </c>
      <c r="U49" s="100">
        <f>'ian25'!U49+'feb25'!U49+'mar25'!U49+'apr25'!U49+'mai25'!U49+'iun25'!U49+'iul25'!U49+'aug25'!U49+sept25!U49</f>
        <v>0</v>
      </c>
      <c r="V49" s="100">
        <f>'ian25'!V49+'feb25'!V49+'mar25'!V49+'apr25'!V49+'mai25'!V49+'iun25'!V49+'iul25'!V49+'aug25'!V49+sept25!V49</f>
        <v>0</v>
      </c>
      <c r="W49" s="100">
        <f>'ian25'!W49+'feb25'!W49+'mar25'!W49+'apr25'!W49+'mai25'!W49+'iun25'!W49+'iul25'!W49+'aug25'!W49+sept25!W49</f>
        <v>0</v>
      </c>
      <c r="X49" s="100">
        <f>'ian25'!X49+'feb25'!X49+'mar25'!X49+'apr25'!X49+'mai25'!X49+'iun25'!X49+'iul25'!X49+'aug25'!X49+sept25!X49</f>
        <v>1</v>
      </c>
      <c r="Y49" s="100">
        <f>'ian25'!Y49+'feb25'!Y49+'mar25'!Y49+'apr25'!Y49+'mai25'!Y49+'iun25'!Y49+'iul25'!Y49+'aug25'!Y49+sept25!Y49</f>
        <v>1</v>
      </c>
      <c r="Z49" s="100">
        <f>'ian25'!Z49+'feb25'!Z49+'mar25'!Z49+'apr25'!Z49+'mai25'!Z49+'iun25'!Z49+'iul25'!Z49+'aug25'!Z49+sept25!Z49</f>
        <v>0</v>
      </c>
      <c r="AA49" s="100">
        <f>'ian25'!AA49+'feb25'!AA49+'mar25'!AA49+'apr25'!AA49+'mai25'!AA49+'iun25'!AA49+'iul25'!AA49+'aug25'!AA49+sept25!AA49</f>
        <v>0</v>
      </c>
      <c r="AB49" s="100">
        <f>'ian25'!AB49+'feb25'!AB49+'mar25'!AB49+'apr25'!AB49+'mai25'!AB49+'iun25'!AB49+'iul25'!AB49+'aug25'!AB49+sept25!AB49</f>
        <v>0</v>
      </c>
      <c r="AC49" s="100">
        <f>'ian25'!AC49+'feb25'!AC49+'mar25'!AC49+'apr25'!AC49+'mai25'!AC49+'iun25'!AC49+'iul25'!AC49+'aug25'!AC49+sept25!AC49</f>
        <v>0</v>
      </c>
      <c r="AD49" s="100">
        <f>'ian25'!AD49+'feb25'!AD49+'mar25'!AD49+'apr25'!AD49+'mai25'!AD49+'iun25'!AD49+'iul25'!AD49+'aug25'!AD49+sept25!AD49</f>
        <v>0</v>
      </c>
      <c r="AE49" s="100">
        <f>'ian25'!AE49+'feb25'!AE49+'mar25'!AE49+'apr25'!AE49+'mai25'!AE49+'iun25'!AE49+'iul25'!AE49+'aug25'!AE49+sept25!AE49</f>
        <v>0</v>
      </c>
      <c r="AF49" s="100">
        <f>'ian25'!AF49+'feb25'!AF49+'mar25'!AF49+'apr25'!AF49+'mai25'!AF49+'iun25'!AF49+'iul25'!AF49+'aug25'!AF49+sept25!AF49</f>
        <v>0</v>
      </c>
      <c r="AG49" s="100">
        <f>'ian25'!AG49+'feb25'!AG49+'mar25'!AG49+'apr25'!AG49+'mai25'!AG49+'iun25'!AG49+'iul25'!AG49+'aug25'!AG49+sept25!AG49</f>
        <v>0</v>
      </c>
      <c r="AH49" s="100">
        <f>'ian25'!AH49+'feb25'!AH49+'mar25'!AH49+'apr25'!AH49+'mai25'!AH49+'iun25'!AH49+'iul25'!AH49+'aug25'!AH49+sept25!AH49</f>
        <v>0</v>
      </c>
      <c r="AI49" s="100">
        <f>'ian25'!AI49+'feb25'!AI49+'mar25'!AI49+'apr25'!AI49+'mai25'!AI49+'iun25'!AI49+'iul25'!AI49+'aug25'!AI49+sept25!AI49</f>
        <v>0</v>
      </c>
      <c r="AJ49" s="100">
        <f>'ian25'!AJ49+'feb25'!AJ49+'mar25'!AJ49+'apr25'!AJ49+'mai25'!AJ49+'iun25'!AJ49+'iul25'!AJ49+'aug25'!AJ49+sept25!AJ49</f>
        <v>0</v>
      </c>
      <c r="AK49" s="100">
        <f>'ian25'!AK49+'feb25'!AK49+'mar25'!AK49+'apr25'!AK49+'mai25'!AK49+'iun25'!AK49+'iul25'!AK49+'aug25'!AK49+sept25!AK49</f>
        <v>0</v>
      </c>
      <c r="AL49" s="100">
        <f>'ian25'!AL49+'feb25'!AL49+'mar25'!AL49+'apr25'!AL49+'mai25'!AL49+'iun25'!AL49+'iul25'!AL49+'aug25'!AL49+sept25!AL49</f>
        <v>0</v>
      </c>
      <c r="AM49" s="100">
        <f>'ian25'!AM49+'feb25'!AM49+'mar25'!AM49+'apr25'!AM49+'mai25'!AM49+'iun25'!AM49+'iul25'!AM49+'aug25'!AM49+sept25!AM49</f>
        <v>0</v>
      </c>
      <c r="AN49" s="100">
        <f>'ian25'!AN49+'feb25'!AN49+'mar25'!AN49+'apr25'!AN49+'mai25'!AN49+'iun25'!AN49+'iul25'!AN49+'aug25'!AN49+sept25!AN49</f>
        <v>0</v>
      </c>
      <c r="AO49" s="100">
        <f>'ian25'!AO49+'feb25'!AO49+'mar25'!AO49+'apr25'!AO49+'mai25'!AO49+'iun25'!AO49+'iul25'!AO49+'aug25'!AO49+sept25!AO49</f>
        <v>0</v>
      </c>
      <c r="AP49" s="100">
        <f>'ian25'!AP49+'feb25'!AP49+'mar25'!AP49+'apr25'!AP49+'mai25'!AP49+'iun25'!AP49+'iul25'!AP49+'aug25'!AP49+sept25!AP49</f>
        <v>0</v>
      </c>
      <c r="AQ49" s="100">
        <f>'ian25'!AQ49+'feb25'!AQ49+'mar25'!AQ49+'apr25'!AQ49+'mai25'!AQ49+'iun25'!AQ49+'iul25'!AQ49+'aug25'!AQ49+sept25!AQ49</f>
        <v>0</v>
      </c>
      <c r="AR49" s="100">
        <f>'ian25'!AR49+'feb25'!AR49+'mar25'!AR49+'apr25'!AR49+'mai25'!AR49+'iun25'!AR49+'iul25'!AR49+'aug25'!AR49+sept25!AR49</f>
        <v>0</v>
      </c>
      <c r="AS49" s="100">
        <f>'ian25'!AS49+'feb25'!AS49+'mar25'!AS49+'apr25'!AS49+'mai25'!AS49+'iun25'!AS49+'iul25'!AS49+'aug25'!AS49+sept25!AS49</f>
        <v>2</v>
      </c>
      <c r="AT49" s="146"/>
      <c r="AU49" s="13" t="str">
        <f>IF(H51&lt;=G51," ","GRESEALA")</f>
        <v xml:space="preserve"> </v>
      </c>
      <c r="AV49" s="13" t="str">
        <f>IF(H52&lt;=G52," ","GRESEALA")</f>
        <v xml:space="preserve"> </v>
      </c>
      <c r="AW49" s="13" t="str">
        <f>IF(H53&lt;=G53," ","GRESEALA")</f>
        <v xml:space="preserve"> </v>
      </c>
      <c r="AX49" s="13" t="str">
        <f>IF(H54&lt;=G54," ","GRESEALA")</f>
        <v xml:space="preserve"> </v>
      </c>
      <c r="AY49" s="13" t="str">
        <f>IF(H55&lt;=G55," ","GRESEALA")</f>
        <v xml:space="preserve"> </v>
      </c>
      <c r="AZ49" s="13" t="str">
        <f>IF(H56&lt;=G56," ","GRESEALA")</f>
        <v xml:space="preserve"> </v>
      </c>
      <c r="BA49" s="13" t="str">
        <f>IF(H57&lt;=G57," ","GRESEALA")</f>
        <v xml:space="preserve"> </v>
      </c>
      <c r="BB49" s="13" t="str">
        <f>IF(H58&lt;=G58," ","GRESEALA")</f>
        <v xml:space="preserve"> </v>
      </c>
      <c r="BC49" s="13" t="str">
        <f>IF(H59&lt;=G59," ","GRESEALA")</f>
        <v xml:space="preserve"> </v>
      </c>
      <c r="BD49" s="13" t="str">
        <f>IF(H60&lt;=G60," ","GRESEALA")</f>
        <v xml:space="preserve"> </v>
      </c>
      <c r="BE49" s="13" t="str">
        <f>IF(H61&lt;=G61," ","GRESEALA")</f>
        <v xml:space="preserve"> </v>
      </c>
      <c r="BF49" s="13" t="str">
        <f>IF(H62&lt;=G62," ","GRESEALA")</f>
        <v xml:space="preserve"> </v>
      </c>
      <c r="BG49" s="13" t="str">
        <f>IF(H63&lt;=G63," ","GRESEALA")</f>
        <v xml:space="preserve"> </v>
      </c>
      <c r="BH49" s="13" t="str">
        <f>IF(H64&lt;=G64," ","GRESEALA")</f>
        <v xml:space="preserve"> </v>
      </c>
      <c r="BI49" s="13" t="str">
        <f>IF(H65&lt;=G65," ","GRESEALA")</f>
        <v xml:space="preserve"> </v>
      </c>
      <c r="BJ49" s="13" t="str">
        <f>IF(H66&lt;=G66," ","GRESEALA")</f>
        <v xml:space="preserve"> </v>
      </c>
      <c r="BK49" s="13" t="str">
        <f>IF(H67&lt;=G67," ","GRESEALA")</f>
        <v xml:space="preserve"> </v>
      </c>
    </row>
    <row r="50" spans="2:64" ht="41.25" customHeight="1" x14ac:dyDescent="0.45">
      <c r="B50" s="149" t="s">
        <v>108</v>
      </c>
      <c r="C50" s="87" t="s">
        <v>109</v>
      </c>
      <c r="D50" s="129">
        <f t="shared" si="0"/>
        <v>0</v>
      </c>
      <c r="E50" s="100">
        <f>'ian25'!E50+'feb25'!E50+'mar25'!E50+'apr25'!E50+'mai25'!E50+'iun25'!E50+'iul25'!E50+'aug25'!E50+sept25!E50</f>
        <v>0</v>
      </c>
      <c r="F50" s="100">
        <f>'ian25'!F50+'feb25'!F50+'mar25'!F50+'apr25'!F50+'mai25'!F50+'iun25'!F50+'iul25'!F50+'aug25'!F50+sept25!F50</f>
        <v>0</v>
      </c>
      <c r="G50" s="100">
        <f>'ian25'!G50+'feb25'!G50+'mar25'!G50+'apr25'!G50+'mai25'!G50+'iun25'!G50+'iul25'!G50+'aug25'!G50+sept25!G50</f>
        <v>0</v>
      </c>
      <c r="H50" s="100">
        <f>'ian25'!H50+'feb25'!H50+'mar25'!H50+'apr25'!H50+'mai25'!H50+'iun25'!H50+'iul25'!H50+'aug25'!H50+sept25!H50</f>
        <v>0</v>
      </c>
      <c r="I50" s="100">
        <f>'ian25'!I50+'feb25'!I50+'mar25'!I50+'apr25'!I50+'mai25'!I50+'iun25'!I50+'iul25'!I50+'aug25'!I50+sept25!I50</f>
        <v>0</v>
      </c>
      <c r="J50" s="100">
        <f>'ian25'!J50+'feb25'!J50+'mar25'!J50+'apr25'!J50+'mai25'!J50+'iun25'!J50+'iul25'!J50+'aug25'!J50+sept25!J50</f>
        <v>0</v>
      </c>
      <c r="K50" s="100">
        <f>'ian25'!K50+'feb25'!K50+'mar25'!K50+'apr25'!K50+'mai25'!K50+'iun25'!K50+'iul25'!K50+'aug25'!K50+sept25!K50</f>
        <v>0</v>
      </c>
      <c r="L50" s="100">
        <f>'ian25'!L50+'feb25'!L50+'mar25'!L50+'apr25'!L50+'mai25'!L50+'iun25'!L50+'iul25'!L50+'aug25'!L50+sept25!L50</f>
        <v>0</v>
      </c>
      <c r="M50" s="100">
        <f>'ian25'!M50+'feb25'!M50+'mar25'!M50+'apr25'!M50+'mai25'!M50+'iun25'!M50+'iul25'!M50+'aug25'!M50+sept25!M50</f>
        <v>0</v>
      </c>
      <c r="N50" s="100">
        <f>'ian25'!N50+'feb25'!N50+'mar25'!N50+'apr25'!N50+'mai25'!N50+'iun25'!N50+'iul25'!N50+'aug25'!N50+sept25!N50</f>
        <v>0</v>
      </c>
      <c r="O50" s="100">
        <f>'ian25'!O50+'feb25'!O50+'mar25'!O50+'apr25'!O50+'mai25'!O50+'iun25'!O50+'iul25'!O50+'aug25'!O50+sept25!O50</f>
        <v>0</v>
      </c>
      <c r="P50" s="100">
        <f>'ian25'!P50+'feb25'!P50+'mar25'!P50+'apr25'!P50+'mai25'!P50+'iun25'!P50+'iul25'!P50+'aug25'!P50+sept25!P50</f>
        <v>0</v>
      </c>
      <c r="Q50" s="100">
        <f>'ian25'!Q50+'feb25'!Q50+'mar25'!Q50+'apr25'!Q50+'mai25'!Q50+'iun25'!Q50+'iul25'!Q50+'aug25'!Q50+sept25!Q50</f>
        <v>0</v>
      </c>
      <c r="R50" s="100">
        <f>'ian25'!R50+'feb25'!R50+'mar25'!R50+'apr25'!R50+'mai25'!R50+'iun25'!R50+'iul25'!R50+'aug25'!R50+sept25!R50</f>
        <v>0</v>
      </c>
      <c r="S50" s="100">
        <f>'ian25'!S50+'feb25'!S50+'mar25'!S50+'apr25'!S50+'mai25'!S50+'iun25'!S50+'iul25'!S50+'aug25'!S50+sept25!S50</f>
        <v>0</v>
      </c>
      <c r="T50" s="100">
        <f>'ian25'!T50+'feb25'!T50+'mar25'!T50+'apr25'!T50+'mai25'!T50+'iun25'!T50+'iul25'!T50+'aug25'!T50+sept25!T50</f>
        <v>0</v>
      </c>
      <c r="U50" s="100">
        <f>'ian25'!U50+'feb25'!U50+'mar25'!U50+'apr25'!U50+'mai25'!U50+'iun25'!U50+'iul25'!U50+'aug25'!U50+sept25!U50</f>
        <v>0</v>
      </c>
      <c r="V50" s="100">
        <f>'ian25'!V50+'feb25'!V50+'mar25'!V50+'apr25'!V50+'mai25'!V50+'iun25'!V50+'iul25'!V50+'aug25'!V50+sept25!V50</f>
        <v>0</v>
      </c>
      <c r="W50" s="100">
        <f>'ian25'!W50+'feb25'!W50+'mar25'!W50+'apr25'!W50+'mai25'!W50+'iun25'!W50+'iul25'!W50+'aug25'!W50+sept25!W50</f>
        <v>0</v>
      </c>
      <c r="X50" s="100">
        <f>'ian25'!X50+'feb25'!X50+'mar25'!X50+'apr25'!X50+'mai25'!X50+'iun25'!X50+'iul25'!X50+'aug25'!X50+sept25!X50</f>
        <v>0</v>
      </c>
      <c r="Y50" s="100">
        <f>'ian25'!Y50+'feb25'!Y50+'mar25'!Y50+'apr25'!Y50+'mai25'!Y50+'iun25'!Y50+'iul25'!Y50+'aug25'!Y50+sept25!Y50</f>
        <v>0</v>
      </c>
      <c r="Z50" s="100">
        <f>'ian25'!Z50+'feb25'!Z50+'mar25'!Z50+'apr25'!Z50+'mai25'!Z50+'iun25'!Z50+'iul25'!Z50+'aug25'!Z50+sept25!Z50</f>
        <v>0</v>
      </c>
      <c r="AA50" s="100">
        <f>'ian25'!AA50+'feb25'!AA50+'mar25'!AA50+'apr25'!AA50+'mai25'!AA50+'iun25'!AA50+'iul25'!AA50+'aug25'!AA50+sept25!AA50</f>
        <v>0</v>
      </c>
      <c r="AB50" s="100">
        <f>'ian25'!AB50+'feb25'!AB50+'mar25'!AB50+'apr25'!AB50+'mai25'!AB50+'iun25'!AB50+'iul25'!AB50+'aug25'!AB50+sept25!AB50</f>
        <v>0</v>
      </c>
      <c r="AC50" s="100">
        <f>'ian25'!AC50+'feb25'!AC50+'mar25'!AC50+'apr25'!AC50+'mai25'!AC50+'iun25'!AC50+'iul25'!AC50+'aug25'!AC50+sept25!AC50</f>
        <v>0</v>
      </c>
      <c r="AD50" s="100">
        <f>'ian25'!AD50+'feb25'!AD50+'mar25'!AD50+'apr25'!AD50+'mai25'!AD50+'iun25'!AD50+'iul25'!AD50+'aug25'!AD50+sept25!AD50</f>
        <v>0</v>
      </c>
      <c r="AE50" s="100">
        <f>'ian25'!AE50+'feb25'!AE50+'mar25'!AE50+'apr25'!AE50+'mai25'!AE50+'iun25'!AE50+'iul25'!AE50+'aug25'!AE50+sept25!AE50</f>
        <v>0</v>
      </c>
      <c r="AF50" s="100">
        <f>'ian25'!AF50+'feb25'!AF50+'mar25'!AF50+'apr25'!AF50+'mai25'!AF50+'iun25'!AF50+'iul25'!AF50+'aug25'!AF50+sept25!AF50</f>
        <v>0</v>
      </c>
      <c r="AG50" s="100">
        <f>'ian25'!AG50+'feb25'!AG50+'mar25'!AG50+'apr25'!AG50+'mai25'!AG50+'iun25'!AG50+'iul25'!AG50+'aug25'!AG50+sept25!AG50</f>
        <v>0</v>
      </c>
      <c r="AH50" s="100">
        <f>'ian25'!AH50+'feb25'!AH50+'mar25'!AH50+'apr25'!AH50+'mai25'!AH50+'iun25'!AH50+'iul25'!AH50+'aug25'!AH50+sept25!AH50</f>
        <v>0</v>
      </c>
      <c r="AI50" s="100">
        <f>'ian25'!AI50+'feb25'!AI50+'mar25'!AI50+'apr25'!AI50+'mai25'!AI50+'iun25'!AI50+'iul25'!AI50+'aug25'!AI50+sept25!AI50</f>
        <v>0</v>
      </c>
      <c r="AJ50" s="100">
        <f>'ian25'!AJ50+'feb25'!AJ50+'mar25'!AJ50+'apr25'!AJ50+'mai25'!AJ50+'iun25'!AJ50+'iul25'!AJ50+'aug25'!AJ50+sept25!AJ50</f>
        <v>0</v>
      </c>
      <c r="AK50" s="100">
        <f>'ian25'!AK50+'feb25'!AK50+'mar25'!AK50+'apr25'!AK50+'mai25'!AK50+'iun25'!AK50+'iul25'!AK50+'aug25'!AK50+sept25!AK50</f>
        <v>0</v>
      </c>
      <c r="AL50" s="100">
        <f>'ian25'!AL50+'feb25'!AL50+'mar25'!AL50+'apr25'!AL50+'mai25'!AL50+'iun25'!AL50+'iul25'!AL50+'aug25'!AL50+sept25!AL50</f>
        <v>0</v>
      </c>
      <c r="AM50" s="100">
        <f>'ian25'!AM50+'feb25'!AM50+'mar25'!AM50+'apr25'!AM50+'mai25'!AM50+'iun25'!AM50+'iul25'!AM50+'aug25'!AM50+sept25!AM50</f>
        <v>0</v>
      </c>
      <c r="AN50" s="100">
        <f>'ian25'!AN50+'feb25'!AN50+'mar25'!AN50+'apr25'!AN50+'mai25'!AN50+'iun25'!AN50+'iul25'!AN50+'aug25'!AN50+sept25!AN50</f>
        <v>0</v>
      </c>
      <c r="AO50" s="100">
        <f>'ian25'!AO50+'feb25'!AO50+'mar25'!AO50+'apr25'!AO50+'mai25'!AO50+'iun25'!AO50+'iul25'!AO50+'aug25'!AO50+sept25!AO50</f>
        <v>0</v>
      </c>
      <c r="AP50" s="100">
        <f>'ian25'!AP50+'feb25'!AP50+'mar25'!AP50+'apr25'!AP50+'mai25'!AP50+'iun25'!AP50+'iul25'!AP50+'aug25'!AP50+sept25!AP50</f>
        <v>0</v>
      </c>
      <c r="AQ50" s="100">
        <f>'ian25'!AQ50+'feb25'!AQ50+'mar25'!AQ50+'apr25'!AQ50+'mai25'!AQ50+'iun25'!AQ50+'iul25'!AQ50+'aug25'!AQ50+sept25!AQ50</f>
        <v>0</v>
      </c>
      <c r="AR50" s="100">
        <f>'ian25'!AR50+'feb25'!AR50+'mar25'!AR50+'apr25'!AR50+'mai25'!AR50+'iun25'!AR50+'iul25'!AR50+'aug25'!AR50+sept25!AR50</f>
        <v>0</v>
      </c>
      <c r="AS50" s="100">
        <f>'ian25'!AS50+'feb25'!AS50+'mar25'!AS50+'apr25'!AS50+'mai25'!AS50+'iun25'!AS50+'iul25'!AS50+'aug25'!AS50+sept25!AS50</f>
        <v>0</v>
      </c>
      <c r="AT50" s="146"/>
      <c r="AU50" s="13" t="str">
        <f>IF(E52+F52=D52," ","GRESEALA")</f>
        <v xml:space="preserve"> </v>
      </c>
      <c r="AV50" s="17" t="str">
        <f>IF(G52+K52+I52+L52++M52=D52," ","GRESEALA")</f>
        <v xml:space="preserve"> </v>
      </c>
      <c r="AW50" s="13" t="str">
        <f>IF(O52+P52=D52," ","GRESEALA")</f>
        <v xml:space="preserve"> </v>
      </c>
      <c r="AX50" s="13" t="str">
        <f>IF(Q52+S52+T52+U52+V52+W52=D52," ","GRESEALA")</f>
        <v xml:space="preserve"> </v>
      </c>
      <c r="AY50" s="13" t="str">
        <f>IF(X52+Y52+Z52=D52," ","GRESEALA")</f>
        <v xml:space="preserve"> </v>
      </c>
      <c r="AZ50" s="17" t="str">
        <f>IF(AA52+AC52+AE52+AF52+AG52+AH52+AI52+AJ52+AK52+AL52+AM52+AN52+AO52+AP52+AQ52+AR52+AS52&gt;=D52," ","GRESEALA")</f>
        <v xml:space="preserve"> </v>
      </c>
      <c r="BA50" s="13" t="str">
        <f>IF(E36&lt;=E13," ","GRESEALA")</f>
        <v xml:space="preserve"> </v>
      </c>
      <c r="BB50" s="13" t="str">
        <f>IF(F36&lt;=F13," ","GRESEALA")</f>
        <v xml:space="preserve"> </v>
      </c>
      <c r="BC50" s="13" t="str">
        <f>IF(G36&lt;=G13," ","GRESEALA")</f>
        <v xml:space="preserve"> </v>
      </c>
      <c r="BD50" s="13" t="str">
        <f>IF(H36&lt;=H13," ","GRESEALA")</f>
        <v xml:space="preserve"> </v>
      </c>
      <c r="BE50" s="13" t="str">
        <f t="shared" ref="BE50:BK50" si="34">IF(K36&lt;=K13," ","GRESEALA")</f>
        <v xml:space="preserve"> </v>
      </c>
      <c r="BF50" s="17" t="str">
        <f t="shared" si="34"/>
        <v xml:space="preserve"> </v>
      </c>
      <c r="BG50" s="13" t="str">
        <f t="shared" si="34"/>
        <v xml:space="preserve"> </v>
      </c>
      <c r="BH50" s="13" t="str">
        <f t="shared" si="34"/>
        <v xml:space="preserve"> </v>
      </c>
      <c r="BI50" s="13" t="str">
        <f t="shared" si="34"/>
        <v xml:space="preserve"> </v>
      </c>
      <c r="BJ50" s="13" t="str">
        <f t="shared" si="34"/>
        <v xml:space="preserve"> </v>
      </c>
      <c r="BK50" s="13" t="str">
        <f t="shared" si="34"/>
        <v xml:space="preserve"> </v>
      </c>
    </row>
    <row r="51" spans="2:64" ht="31.5" customHeight="1" x14ac:dyDescent="0.45">
      <c r="B51" s="149" t="s">
        <v>110</v>
      </c>
      <c r="C51" s="87" t="s">
        <v>111</v>
      </c>
      <c r="D51" s="129">
        <f t="shared" si="0"/>
        <v>0</v>
      </c>
      <c r="E51" s="100">
        <f>'ian25'!E51+'feb25'!E51+'mar25'!E51+'apr25'!E51+'mai25'!E51+'iun25'!E51+'iul25'!E51+'aug25'!E51+sept25!E51</f>
        <v>0</v>
      </c>
      <c r="F51" s="100">
        <f>'ian25'!F51+'feb25'!F51+'mar25'!F51+'apr25'!F51+'mai25'!F51+'iun25'!F51+'iul25'!F51+'aug25'!F51+sept25!F51</f>
        <v>0</v>
      </c>
      <c r="G51" s="100">
        <f>'ian25'!G51+'feb25'!G51+'mar25'!G51+'apr25'!G51+'mai25'!G51+'iun25'!G51+'iul25'!G51+'aug25'!G51+sept25!G51</f>
        <v>0</v>
      </c>
      <c r="H51" s="100">
        <f>'ian25'!H51+'feb25'!H51+'mar25'!H51+'apr25'!H51+'mai25'!H51+'iun25'!H51+'iul25'!H51+'aug25'!H51+sept25!H51</f>
        <v>0</v>
      </c>
      <c r="I51" s="100">
        <f>'ian25'!I51+'feb25'!I51+'mar25'!I51+'apr25'!I51+'mai25'!I51+'iun25'!I51+'iul25'!I51+'aug25'!I51+sept25!I51</f>
        <v>0</v>
      </c>
      <c r="J51" s="100">
        <f>'ian25'!J51+'feb25'!J51+'mar25'!J51+'apr25'!J51+'mai25'!J51+'iun25'!J51+'iul25'!J51+'aug25'!J51+sept25!J51</f>
        <v>0</v>
      </c>
      <c r="K51" s="100">
        <f>'ian25'!K51+'feb25'!K51+'mar25'!K51+'apr25'!K51+'mai25'!K51+'iun25'!K51+'iul25'!K51+'aug25'!K51+sept25!K51</f>
        <v>0</v>
      </c>
      <c r="L51" s="100">
        <f>'ian25'!L51+'feb25'!L51+'mar25'!L51+'apr25'!L51+'mai25'!L51+'iun25'!L51+'iul25'!L51+'aug25'!L51+sept25!L51</f>
        <v>0</v>
      </c>
      <c r="M51" s="100">
        <f>'ian25'!M51+'feb25'!M51+'mar25'!M51+'apr25'!M51+'mai25'!M51+'iun25'!M51+'iul25'!M51+'aug25'!M51+sept25!M51</f>
        <v>0</v>
      </c>
      <c r="N51" s="100">
        <f>'ian25'!N51+'feb25'!N51+'mar25'!N51+'apr25'!N51+'mai25'!N51+'iun25'!N51+'iul25'!N51+'aug25'!N51+sept25!N51</f>
        <v>0</v>
      </c>
      <c r="O51" s="100">
        <f>'ian25'!O51+'feb25'!O51+'mar25'!O51+'apr25'!O51+'mai25'!O51+'iun25'!O51+'iul25'!O51+'aug25'!O51+sept25!O51</f>
        <v>0</v>
      </c>
      <c r="P51" s="100">
        <f>'ian25'!P51+'feb25'!P51+'mar25'!P51+'apr25'!P51+'mai25'!P51+'iun25'!P51+'iul25'!P51+'aug25'!P51+sept25!P51</f>
        <v>0</v>
      </c>
      <c r="Q51" s="100">
        <f>'ian25'!Q51+'feb25'!Q51+'mar25'!Q51+'apr25'!Q51+'mai25'!Q51+'iun25'!Q51+'iul25'!Q51+'aug25'!Q51+sept25!Q51</f>
        <v>0</v>
      </c>
      <c r="R51" s="100">
        <f>'ian25'!R51+'feb25'!R51+'mar25'!R51+'apr25'!R51+'mai25'!R51+'iun25'!R51+'iul25'!R51+'aug25'!R51+sept25!R51</f>
        <v>0</v>
      </c>
      <c r="S51" s="100">
        <f>'ian25'!S51+'feb25'!S51+'mar25'!S51+'apr25'!S51+'mai25'!S51+'iun25'!S51+'iul25'!S51+'aug25'!S51+sept25!S51</f>
        <v>0</v>
      </c>
      <c r="T51" s="100">
        <f>'ian25'!T51+'feb25'!T51+'mar25'!T51+'apr25'!T51+'mai25'!T51+'iun25'!T51+'iul25'!T51+'aug25'!T51+sept25!T51</f>
        <v>0</v>
      </c>
      <c r="U51" s="100">
        <f>'ian25'!U51+'feb25'!U51+'mar25'!U51+'apr25'!U51+'mai25'!U51+'iun25'!U51+'iul25'!U51+'aug25'!U51+sept25!U51</f>
        <v>0</v>
      </c>
      <c r="V51" s="100">
        <f>'ian25'!V51+'feb25'!V51+'mar25'!V51+'apr25'!V51+'mai25'!V51+'iun25'!V51+'iul25'!V51+'aug25'!V51+sept25!V51</f>
        <v>0</v>
      </c>
      <c r="W51" s="100">
        <f>'ian25'!W51+'feb25'!W51+'mar25'!W51+'apr25'!W51+'mai25'!W51+'iun25'!W51+'iul25'!W51+'aug25'!W51+sept25!W51</f>
        <v>0</v>
      </c>
      <c r="X51" s="100">
        <f>'ian25'!X51+'feb25'!X51+'mar25'!X51+'apr25'!X51+'mai25'!X51+'iun25'!X51+'iul25'!X51+'aug25'!X51+sept25!X51</f>
        <v>0</v>
      </c>
      <c r="Y51" s="100">
        <f>'ian25'!Y51+'feb25'!Y51+'mar25'!Y51+'apr25'!Y51+'mai25'!Y51+'iun25'!Y51+'iul25'!Y51+'aug25'!Y51+sept25!Y51</f>
        <v>0</v>
      </c>
      <c r="Z51" s="100">
        <f>'ian25'!Z51+'feb25'!Z51+'mar25'!Z51+'apr25'!Z51+'mai25'!Z51+'iun25'!Z51+'iul25'!Z51+'aug25'!Z51+sept25!Z51</f>
        <v>0</v>
      </c>
      <c r="AA51" s="100">
        <f>'ian25'!AA51+'feb25'!AA51+'mar25'!AA51+'apr25'!AA51+'mai25'!AA51+'iun25'!AA51+'iul25'!AA51+'aug25'!AA51+sept25!AA51</f>
        <v>0</v>
      </c>
      <c r="AB51" s="100">
        <f>'ian25'!AB51+'feb25'!AB51+'mar25'!AB51+'apr25'!AB51+'mai25'!AB51+'iun25'!AB51+'iul25'!AB51+'aug25'!AB51+sept25!AB51</f>
        <v>0</v>
      </c>
      <c r="AC51" s="100">
        <f>'ian25'!AC51+'feb25'!AC51+'mar25'!AC51+'apr25'!AC51+'mai25'!AC51+'iun25'!AC51+'iul25'!AC51+'aug25'!AC51+sept25!AC51</f>
        <v>0</v>
      </c>
      <c r="AD51" s="100">
        <f>'ian25'!AD51+'feb25'!AD51+'mar25'!AD51+'apr25'!AD51+'mai25'!AD51+'iun25'!AD51+'iul25'!AD51+'aug25'!AD51+sept25!AD51</f>
        <v>0</v>
      </c>
      <c r="AE51" s="100">
        <f>'ian25'!AE51+'feb25'!AE51+'mar25'!AE51+'apr25'!AE51+'mai25'!AE51+'iun25'!AE51+'iul25'!AE51+'aug25'!AE51+sept25!AE51</f>
        <v>0</v>
      </c>
      <c r="AF51" s="100">
        <f>'ian25'!AF51+'feb25'!AF51+'mar25'!AF51+'apr25'!AF51+'mai25'!AF51+'iun25'!AF51+'iul25'!AF51+'aug25'!AF51+sept25!AF51</f>
        <v>0</v>
      </c>
      <c r="AG51" s="100">
        <f>'ian25'!AG51+'feb25'!AG51+'mar25'!AG51+'apr25'!AG51+'mai25'!AG51+'iun25'!AG51+'iul25'!AG51+'aug25'!AG51+sept25!AG51</f>
        <v>0</v>
      </c>
      <c r="AH51" s="100">
        <f>'ian25'!AH51+'feb25'!AH51+'mar25'!AH51+'apr25'!AH51+'mai25'!AH51+'iun25'!AH51+'iul25'!AH51+'aug25'!AH51+sept25!AH51</f>
        <v>0</v>
      </c>
      <c r="AI51" s="100">
        <f>'ian25'!AI51+'feb25'!AI51+'mar25'!AI51+'apr25'!AI51+'mai25'!AI51+'iun25'!AI51+'iul25'!AI51+'aug25'!AI51+sept25!AI51</f>
        <v>0</v>
      </c>
      <c r="AJ51" s="100">
        <f>'ian25'!AJ51+'feb25'!AJ51+'mar25'!AJ51+'apr25'!AJ51+'mai25'!AJ51+'iun25'!AJ51+'iul25'!AJ51+'aug25'!AJ51+sept25!AJ51</f>
        <v>0</v>
      </c>
      <c r="AK51" s="100">
        <f>'ian25'!AK51+'feb25'!AK51+'mar25'!AK51+'apr25'!AK51+'mai25'!AK51+'iun25'!AK51+'iul25'!AK51+'aug25'!AK51+sept25!AK51</f>
        <v>0</v>
      </c>
      <c r="AL51" s="100">
        <f>'ian25'!AL51+'feb25'!AL51+'mar25'!AL51+'apr25'!AL51+'mai25'!AL51+'iun25'!AL51+'iul25'!AL51+'aug25'!AL51+sept25!AL51</f>
        <v>0</v>
      </c>
      <c r="AM51" s="100">
        <f>'ian25'!AM51+'feb25'!AM51+'mar25'!AM51+'apr25'!AM51+'mai25'!AM51+'iun25'!AM51+'iul25'!AM51+'aug25'!AM51+sept25!AM51</f>
        <v>0</v>
      </c>
      <c r="AN51" s="100">
        <f>'ian25'!AN51+'feb25'!AN51+'mar25'!AN51+'apr25'!AN51+'mai25'!AN51+'iun25'!AN51+'iul25'!AN51+'aug25'!AN51+sept25!AN51</f>
        <v>0</v>
      </c>
      <c r="AO51" s="100">
        <f>'ian25'!AO51+'feb25'!AO51+'mar25'!AO51+'apr25'!AO51+'mai25'!AO51+'iun25'!AO51+'iul25'!AO51+'aug25'!AO51+sept25!AO51</f>
        <v>0</v>
      </c>
      <c r="AP51" s="100">
        <f>'ian25'!AP51+'feb25'!AP51+'mar25'!AP51+'apr25'!AP51+'mai25'!AP51+'iun25'!AP51+'iul25'!AP51+'aug25'!AP51+sept25!AP51</f>
        <v>0</v>
      </c>
      <c r="AQ51" s="100">
        <f>'ian25'!AQ51+'feb25'!AQ51+'mar25'!AQ51+'apr25'!AQ51+'mai25'!AQ51+'iun25'!AQ51+'iul25'!AQ51+'aug25'!AQ51+sept25!AQ51</f>
        <v>0</v>
      </c>
      <c r="AR51" s="100">
        <f>'ian25'!AR51+'feb25'!AR51+'mar25'!AR51+'apr25'!AR51+'mai25'!AR51+'iun25'!AR51+'iul25'!AR51+'aug25'!AR51+sept25!AR51</f>
        <v>0</v>
      </c>
      <c r="AS51" s="100">
        <f>'ian25'!AS51+'feb25'!AS51+'mar25'!AS51+'apr25'!AS51+'mai25'!AS51+'iun25'!AS51+'iul25'!AS51+'aug25'!AS51+sept25!AS51</f>
        <v>0</v>
      </c>
      <c r="AT51" s="146"/>
      <c r="AU51" s="13" t="str">
        <f t="shared" ref="AU51:BK51" si="35">IF(S36&lt;=S13," ","GRESEALA")</f>
        <v xml:space="preserve"> </v>
      </c>
      <c r="AV51" s="13" t="str">
        <f t="shared" si="35"/>
        <v xml:space="preserve"> </v>
      </c>
      <c r="AW51" s="13" t="str">
        <f t="shared" si="35"/>
        <v xml:space="preserve"> </v>
      </c>
      <c r="AX51" s="13" t="str">
        <f t="shared" si="35"/>
        <v xml:space="preserve"> </v>
      </c>
      <c r="AY51" s="13" t="str">
        <f t="shared" si="35"/>
        <v xml:space="preserve"> </v>
      </c>
      <c r="AZ51" s="13" t="str">
        <f t="shared" si="35"/>
        <v xml:space="preserve"> </v>
      </c>
      <c r="BA51" s="13" t="str">
        <f t="shared" si="35"/>
        <v xml:space="preserve"> </v>
      </c>
      <c r="BB51" s="13" t="str">
        <f t="shared" si="35"/>
        <v xml:space="preserve"> </v>
      </c>
      <c r="BC51" s="13" t="str">
        <f t="shared" si="35"/>
        <v xml:space="preserve"> </v>
      </c>
      <c r="BD51" s="13" t="str">
        <f t="shared" si="35"/>
        <v xml:space="preserve"> </v>
      </c>
      <c r="BE51" s="13" t="str">
        <f t="shared" si="35"/>
        <v xml:space="preserve"> </v>
      </c>
      <c r="BF51" s="13" t="str">
        <f t="shared" si="35"/>
        <v xml:space="preserve"> </v>
      </c>
      <c r="BG51" s="13" t="str">
        <f t="shared" si="35"/>
        <v xml:space="preserve"> </v>
      </c>
      <c r="BH51" s="13" t="str">
        <f t="shared" si="35"/>
        <v xml:space="preserve"> </v>
      </c>
      <c r="BI51" s="13" t="str">
        <f t="shared" si="35"/>
        <v xml:space="preserve"> </v>
      </c>
      <c r="BJ51" s="13" t="str">
        <f t="shared" si="35"/>
        <v xml:space="preserve"> </v>
      </c>
      <c r="BK51" s="13" t="str">
        <f t="shared" si="35"/>
        <v xml:space="preserve"> </v>
      </c>
    </row>
    <row r="52" spans="2:64" ht="45" customHeight="1" x14ac:dyDescent="0.45">
      <c r="B52" s="149">
        <v>10</v>
      </c>
      <c r="C52" s="81" t="s">
        <v>112</v>
      </c>
      <c r="D52" s="129">
        <f t="shared" si="0"/>
        <v>0</v>
      </c>
      <c r="E52" s="100">
        <f>'ian25'!E52+'feb25'!E52+'mar25'!E52+'apr25'!E52+'mai25'!E52+'iun25'!E52+'iul25'!E52+'aug25'!E52+sept25!E52</f>
        <v>0</v>
      </c>
      <c r="F52" s="100">
        <f>'ian25'!F52+'feb25'!F52+'mar25'!F52+'apr25'!F52+'mai25'!F52+'iun25'!F52+'iul25'!F52+'aug25'!F52+sept25!F52</f>
        <v>0</v>
      </c>
      <c r="G52" s="100">
        <f>'ian25'!G52+'feb25'!G52+'mar25'!G52+'apr25'!G52+'mai25'!G52+'iun25'!G52+'iul25'!G52+'aug25'!G52+sept25!G52</f>
        <v>0</v>
      </c>
      <c r="H52" s="100">
        <f>'ian25'!H52+'feb25'!H52+'mar25'!H52+'apr25'!H52+'mai25'!H52+'iun25'!H52+'iul25'!H52+'aug25'!H52+sept25!H52</f>
        <v>0</v>
      </c>
      <c r="I52" s="100">
        <f>'ian25'!I52+'feb25'!I52+'mar25'!I52+'apr25'!I52+'mai25'!I52+'iun25'!I52+'iul25'!I52+'aug25'!I52+sept25!I52</f>
        <v>0</v>
      </c>
      <c r="J52" s="100">
        <f>'ian25'!J52+'feb25'!J52+'mar25'!J52+'apr25'!J52+'mai25'!J52+'iun25'!J52+'iul25'!J52+'aug25'!J52+sept25!J52</f>
        <v>0</v>
      </c>
      <c r="K52" s="100">
        <f>'ian25'!K52+'feb25'!K52+'mar25'!K52+'apr25'!K52+'mai25'!K52+'iun25'!K52+'iul25'!K52+'aug25'!K52+sept25!K52</f>
        <v>0</v>
      </c>
      <c r="L52" s="100">
        <f>'ian25'!L52+'feb25'!L52+'mar25'!L52+'apr25'!L52+'mai25'!L52+'iun25'!L52+'iul25'!L52+'aug25'!L52+sept25!L52</f>
        <v>0</v>
      </c>
      <c r="M52" s="100">
        <f>'ian25'!M52+'feb25'!M52+'mar25'!M52+'apr25'!M52+'mai25'!M52+'iun25'!M52+'iul25'!M52+'aug25'!M52+sept25!M52</f>
        <v>0</v>
      </c>
      <c r="N52" s="100">
        <f>'ian25'!N52+'feb25'!N52+'mar25'!N52+'apr25'!N52+'mai25'!N52+'iun25'!N52+'iul25'!N52+'aug25'!N52+sept25!N52</f>
        <v>0</v>
      </c>
      <c r="O52" s="100">
        <f>'ian25'!O52+'feb25'!O52+'mar25'!O52+'apr25'!O52+'mai25'!O52+'iun25'!O52+'iul25'!O52+'aug25'!O52+sept25!O52</f>
        <v>0</v>
      </c>
      <c r="P52" s="100">
        <f>'ian25'!P52+'feb25'!P52+'mar25'!P52+'apr25'!P52+'mai25'!P52+'iun25'!P52+'iul25'!P52+'aug25'!P52+sept25!P52</f>
        <v>0</v>
      </c>
      <c r="Q52" s="100">
        <f>'ian25'!Q52+'feb25'!Q52+'mar25'!Q52+'apr25'!Q52+'mai25'!Q52+'iun25'!Q52+'iul25'!Q52+'aug25'!Q52+sept25!Q52</f>
        <v>0</v>
      </c>
      <c r="R52" s="100">
        <f>'ian25'!R52+'feb25'!R52+'mar25'!R52+'apr25'!R52+'mai25'!R52+'iun25'!R52+'iul25'!R52+'aug25'!R52+sept25!R52</f>
        <v>0</v>
      </c>
      <c r="S52" s="100">
        <f>'ian25'!S52+'feb25'!S52+'mar25'!S52+'apr25'!S52+'mai25'!S52+'iun25'!S52+'iul25'!S52+'aug25'!S52+sept25!S52</f>
        <v>0</v>
      </c>
      <c r="T52" s="100">
        <f>'ian25'!T52+'feb25'!T52+'mar25'!T52+'apr25'!T52+'mai25'!T52+'iun25'!T52+'iul25'!T52+'aug25'!T52+sept25!T52</f>
        <v>0</v>
      </c>
      <c r="U52" s="100">
        <f>'ian25'!U52+'feb25'!U52+'mar25'!U52+'apr25'!U52+'mai25'!U52+'iun25'!U52+'iul25'!U52+'aug25'!U52+sept25!U52</f>
        <v>0</v>
      </c>
      <c r="V52" s="100">
        <f>'ian25'!V52+'feb25'!V52+'mar25'!V52+'apr25'!V52+'mai25'!V52+'iun25'!V52+'iul25'!V52+'aug25'!V52+sept25!V52</f>
        <v>0</v>
      </c>
      <c r="W52" s="100">
        <f>'ian25'!W52+'feb25'!W52+'mar25'!W52+'apr25'!W52+'mai25'!W52+'iun25'!W52+'iul25'!W52+'aug25'!W52+sept25!W52</f>
        <v>0</v>
      </c>
      <c r="X52" s="100">
        <f>'ian25'!X52+'feb25'!X52+'mar25'!X52+'apr25'!X52+'mai25'!X52+'iun25'!X52+'iul25'!X52+'aug25'!X52+sept25!X52</f>
        <v>0</v>
      </c>
      <c r="Y52" s="100">
        <f>'ian25'!Y52+'feb25'!Y52+'mar25'!Y52+'apr25'!Y52+'mai25'!Y52+'iun25'!Y52+'iul25'!Y52+'aug25'!Y52+sept25!Y52</f>
        <v>0</v>
      </c>
      <c r="Z52" s="100">
        <f>'ian25'!Z52+'feb25'!Z52+'mar25'!Z52+'apr25'!Z52+'mai25'!Z52+'iun25'!Z52+'iul25'!Z52+'aug25'!Z52+sept25!Z52</f>
        <v>0</v>
      </c>
      <c r="AA52" s="100">
        <f>'ian25'!AA52+'feb25'!AA52+'mar25'!AA52+'apr25'!AA52+'mai25'!AA52+'iun25'!AA52+'iul25'!AA52+'aug25'!AA52+sept25!AA52</f>
        <v>0</v>
      </c>
      <c r="AB52" s="100">
        <f>'ian25'!AB52+'feb25'!AB52+'mar25'!AB52+'apr25'!AB52+'mai25'!AB52+'iun25'!AB52+'iul25'!AB52+'aug25'!AB52+sept25!AB52</f>
        <v>0</v>
      </c>
      <c r="AC52" s="100">
        <f>'ian25'!AC52+'feb25'!AC52+'mar25'!AC52+'apr25'!AC52+'mai25'!AC52+'iun25'!AC52+'iul25'!AC52+'aug25'!AC52+sept25!AC52</f>
        <v>0</v>
      </c>
      <c r="AD52" s="100">
        <f>'ian25'!AD52+'feb25'!AD52+'mar25'!AD52+'apr25'!AD52+'mai25'!AD52+'iun25'!AD52+'iul25'!AD52+'aug25'!AD52+sept25!AD52</f>
        <v>0</v>
      </c>
      <c r="AE52" s="100">
        <f>'ian25'!AE52+'feb25'!AE52+'mar25'!AE52+'apr25'!AE52+'mai25'!AE52+'iun25'!AE52+'iul25'!AE52+'aug25'!AE52+sept25!AE52</f>
        <v>0</v>
      </c>
      <c r="AF52" s="100">
        <f>'ian25'!AF52+'feb25'!AF52+'mar25'!AF52+'apr25'!AF52+'mai25'!AF52+'iun25'!AF52+'iul25'!AF52+'aug25'!AF52+sept25!AF52</f>
        <v>0</v>
      </c>
      <c r="AG52" s="100">
        <f>'ian25'!AG52+'feb25'!AG52+'mar25'!AG52+'apr25'!AG52+'mai25'!AG52+'iun25'!AG52+'iul25'!AG52+'aug25'!AG52+sept25!AG52</f>
        <v>0</v>
      </c>
      <c r="AH52" s="100">
        <f>'ian25'!AH52+'feb25'!AH52+'mar25'!AH52+'apr25'!AH52+'mai25'!AH52+'iun25'!AH52+'iul25'!AH52+'aug25'!AH52+sept25!AH52</f>
        <v>0</v>
      </c>
      <c r="AI52" s="100">
        <f>'ian25'!AI52+'feb25'!AI52+'mar25'!AI52+'apr25'!AI52+'mai25'!AI52+'iun25'!AI52+'iul25'!AI52+'aug25'!AI52+sept25!AI52</f>
        <v>0</v>
      </c>
      <c r="AJ52" s="100">
        <f>'ian25'!AJ52+'feb25'!AJ52+'mar25'!AJ52+'apr25'!AJ52+'mai25'!AJ52+'iun25'!AJ52+'iul25'!AJ52+'aug25'!AJ52+sept25!AJ52</f>
        <v>0</v>
      </c>
      <c r="AK52" s="100">
        <f>'ian25'!AK52+'feb25'!AK52+'mar25'!AK52+'apr25'!AK52+'mai25'!AK52+'iun25'!AK52+'iul25'!AK52+'aug25'!AK52+sept25!AK52</f>
        <v>0</v>
      </c>
      <c r="AL52" s="100">
        <f>'ian25'!AL52+'feb25'!AL52+'mar25'!AL52+'apr25'!AL52+'mai25'!AL52+'iun25'!AL52+'iul25'!AL52+'aug25'!AL52+sept25!AL52</f>
        <v>0</v>
      </c>
      <c r="AM52" s="100">
        <f>'ian25'!AM52+'feb25'!AM52+'mar25'!AM52+'apr25'!AM52+'mai25'!AM52+'iun25'!AM52+'iul25'!AM52+'aug25'!AM52+sept25!AM52</f>
        <v>0</v>
      </c>
      <c r="AN52" s="100">
        <f>'ian25'!AN52+'feb25'!AN52+'mar25'!AN52+'apr25'!AN52+'mai25'!AN52+'iun25'!AN52+'iul25'!AN52+'aug25'!AN52+sept25!AN52</f>
        <v>0</v>
      </c>
      <c r="AO52" s="100">
        <f>'ian25'!AO52+'feb25'!AO52+'mar25'!AO52+'apr25'!AO52+'mai25'!AO52+'iun25'!AO52+'iul25'!AO52+'aug25'!AO52+sept25!AO52</f>
        <v>0</v>
      </c>
      <c r="AP52" s="100">
        <f>'ian25'!AP52+'feb25'!AP52+'mar25'!AP52+'apr25'!AP52+'mai25'!AP52+'iun25'!AP52+'iul25'!AP52+'aug25'!AP52+sept25!AP52</f>
        <v>0</v>
      </c>
      <c r="AQ52" s="100">
        <f>'ian25'!AQ52+'feb25'!AQ52+'mar25'!AQ52+'apr25'!AQ52+'mai25'!AQ52+'iun25'!AQ52+'iul25'!AQ52+'aug25'!AQ52+sept25!AQ52</f>
        <v>0</v>
      </c>
      <c r="AR52" s="100">
        <f>'ian25'!AR52+'feb25'!AR52+'mar25'!AR52+'apr25'!AR52+'mai25'!AR52+'iun25'!AR52+'iul25'!AR52+'aug25'!AR52+sept25!AR52</f>
        <v>0</v>
      </c>
      <c r="AS52" s="100">
        <f>'ian25'!AS52+'feb25'!AS52+'mar25'!AS52+'apr25'!AS52+'mai25'!AS52+'iun25'!AS52+'iul25'!AS52+'aug25'!AS52+sept25!AS52</f>
        <v>0</v>
      </c>
      <c r="AT52" s="146"/>
      <c r="AU52" s="13" t="str">
        <f>IF(AJ36&lt;=AJ13," ","GRESEALA")</f>
        <v xml:space="preserve"> </v>
      </c>
      <c r="AV52" s="13" t="str">
        <f>IF(AK36&lt;=AK13," ","GRESEALA")</f>
        <v xml:space="preserve"> </v>
      </c>
      <c r="AW52" s="13" t="str">
        <f>IF(AL36&lt;=AL13," ","GRESEALA")</f>
        <v xml:space="preserve"> </v>
      </c>
      <c r="AX52" s="13" t="str">
        <f>IF(AR36&lt;=AR13," ","GRESEALA")</f>
        <v xml:space="preserve"> </v>
      </c>
      <c r="AY52" s="13" t="str">
        <f>IF(AS36&lt;=AS13," ","GRESEALA")</f>
        <v xml:space="preserve"> </v>
      </c>
      <c r="AZ52" s="13" t="str">
        <f>IF(E16+E37+E38+E41+E42+E45+E46+E47+E48+E52+E53+E54+E55+E60+E61+E63+E64&gt;=E14," ","GRESEALA")</f>
        <v xml:space="preserve"> </v>
      </c>
      <c r="BA52" s="13" t="str">
        <f>IF(F16+F37+F38+F41+F42+F45+F46+F47+F48+F52+F53+F54+F55+F60+F61+F63+F64&gt;=F14," ","GRESEALA")</f>
        <v xml:space="preserve"> </v>
      </c>
      <c r="BB52" s="13" t="str">
        <f>IF(G16+G37+G38+G41+G42+G45+G46+G47+G48+G52+G53+G54+G55+G60+G61+G63+G64&gt;=G14," ","GRESEALA")</f>
        <v xml:space="preserve"> </v>
      </c>
      <c r="BC52" s="13" t="str">
        <f>IF(H16+H37+H38+H41+H42+H45+H46+H47+H48+H52+H53+H54+H55+H60+H61+H63+H64&gt;=H14," ","GRESEALA")</f>
        <v xml:space="preserve"> </v>
      </c>
      <c r="BD52" s="13" t="str">
        <f t="shared" ref="BD52:BJ52" si="36">IF(K16+K37+K38+K41+K42+K45+K46+K47+K48+K52+K53+K54+K55+K60+K61+K63+K64&gt;=K14," ","GRESEALA")</f>
        <v xml:space="preserve"> </v>
      </c>
      <c r="BE52" s="17" t="str">
        <f t="shared" si="36"/>
        <v xml:space="preserve"> </v>
      </c>
      <c r="BF52" s="13" t="str">
        <f t="shared" si="36"/>
        <v xml:space="preserve"> </v>
      </c>
      <c r="BG52" s="13" t="str">
        <f t="shared" si="36"/>
        <v xml:space="preserve"> </v>
      </c>
      <c r="BH52" s="13" t="str">
        <f t="shared" si="36"/>
        <v xml:space="preserve"> </v>
      </c>
      <c r="BI52" s="13" t="str">
        <f t="shared" si="36"/>
        <v xml:space="preserve"> </v>
      </c>
      <c r="BJ52" s="13" t="str">
        <f t="shared" si="36"/>
        <v xml:space="preserve"> </v>
      </c>
      <c r="BK52" s="13" t="str">
        <f t="shared" ref="BK52" si="37">IF(S16+S37+S38+S41+S42+S45+S46+S47+S48+S52+S53+S54+S55+S60+S61+S63+S64&gt;=S14," ","GRESEALA")</f>
        <v xml:space="preserve"> </v>
      </c>
    </row>
    <row r="53" spans="2:64" ht="45.75" customHeight="1" x14ac:dyDescent="0.45">
      <c r="B53" s="149">
        <v>11</v>
      </c>
      <c r="C53" s="86" t="s">
        <v>113</v>
      </c>
      <c r="D53" s="129">
        <f t="shared" si="0"/>
        <v>0</v>
      </c>
      <c r="E53" s="100">
        <f>'ian25'!E53+'feb25'!E53+'mar25'!E53+'apr25'!E53+'mai25'!E53+'iun25'!E53+'iul25'!E53+'aug25'!E53+sept25!E53</f>
        <v>0</v>
      </c>
      <c r="F53" s="100">
        <f>'ian25'!F53+'feb25'!F53+'mar25'!F53+'apr25'!F53+'mai25'!F53+'iun25'!F53+'iul25'!F53+'aug25'!F53+sept25!F53</f>
        <v>0</v>
      </c>
      <c r="G53" s="100">
        <f>'ian25'!G53+'feb25'!G53+'mar25'!G53+'apr25'!G53+'mai25'!G53+'iun25'!G53+'iul25'!G53+'aug25'!G53+sept25!G53</f>
        <v>0</v>
      </c>
      <c r="H53" s="100">
        <f>'ian25'!H53+'feb25'!H53+'mar25'!H53+'apr25'!H53+'mai25'!H53+'iun25'!H53+'iul25'!H53+'aug25'!H53+sept25!H53</f>
        <v>0</v>
      </c>
      <c r="I53" s="100">
        <f>'ian25'!I53+'feb25'!I53+'mar25'!I53+'apr25'!I53+'mai25'!I53+'iun25'!I53+'iul25'!I53+'aug25'!I53+sept25!I53</f>
        <v>0</v>
      </c>
      <c r="J53" s="100">
        <f>'ian25'!J53+'feb25'!J53+'mar25'!J53+'apr25'!J53+'mai25'!J53+'iun25'!J53+'iul25'!J53+'aug25'!J53+sept25!J53</f>
        <v>0</v>
      </c>
      <c r="K53" s="100">
        <f>'ian25'!K53+'feb25'!K53+'mar25'!K53+'apr25'!K53+'mai25'!K53+'iun25'!K53+'iul25'!K53+'aug25'!K53+sept25!K53</f>
        <v>0</v>
      </c>
      <c r="L53" s="100">
        <f>'ian25'!L53+'feb25'!L53+'mar25'!L53+'apr25'!L53+'mai25'!L53+'iun25'!L53+'iul25'!L53+'aug25'!L53+sept25!L53</f>
        <v>0</v>
      </c>
      <c r="M53" s="100">
        <f>'ian25'!M53+'feb25'!M53+'mar25'!M53+'apr25'!M53+'mai25'!M53+'iun25'!M53+'iul25'!M53+'aug25'!M53+sept25!M53</f>
        <v>0</v>
      </c>
      <c r="N53" s="100">
        <f>'ian25'!N53+'feb25'!N53+'mar25'!N53+'apr25'!N53+'mai25'!N53+'iun25'!N53+'iul25'!N53+'aug25'!N53+sept25!N53</f>
        <v>0</v>
      </c>
      <c r="O53" s="100">
        <f>'ian25'!O53+'feb25'!O53+'mar25'!O53+'apr25'!O53+'mai25'!O53+'iun25'!O53+'iul25'!O53+'aug25'!O53+sept25!O53</f>
        <v>0</v>
      </c>
      <c r="P53" s="100">
        <f>'ian25'!P53+'feb25'!P53+'mar25'!P53+'apr25'!P53+'mai25'!P53+'iun25'!P53+'iul25'!P53+'aug25'!P53+sept25!P53</f>
        <v>0</v>
      </c>
      <c r="Q53" s="100">
        <f>'ian25'!Q53+'feb25'!Q53+'mar25'!Q53+'apr25'!Q53+'mai25'!Q53+'iun25'!Q53+'iul25'!Q53+'aug25'!Q53+sept25!Q53</f>
        <v>0</v>
      </c>
      <c r="R53" s="100">
        <f>'ian25'!R53+'feb25'!R53+'mar25'!R53+'apr25'!R53+'mai25'!R53+'iun25'!R53+'iul25'!R53+'aug25'!R53+sept25!R53</f>
        <v>0</v>
      </c>
      <c r="S53" s="100">
        <f>'ian25'!S53+'feb25'!S53+'mar25'!S53+'apr25'!S53+'mai25'!S53+'iun25'!S53+'iul25'!S53+'aug25'!S53+sept25!S53</f>
        <v>0</v>
      </c>
      <c r="T53" s="100">
        <f>'ian25'!T53+'feb25'!T53+'mar25'!T53+'apr25'!T53+'mai25'!T53+'iun25'!T53+'iul25'!T53+'aug25'!T53+sept25!T53</f>
        <v>0</v>
      </c>
      <c r="U53" s="100">
        <f>'ian25'!U53+'feb25'!U53+'mar25'!U53+'apr25'!U53+'mai25'!U53+'iun25'!U53+'iul25'!U53+'aug25'!U53+sept25!U53</f>
        <v>0</v>
      </c>
      <c r="V53" s="100">
        <f>'ian25'!V53+'feb25'!V53+'mar25'!V53+'apr25'!V53+'mai25'!V53+'iun25'!V53+'iul25'!V53+'aug25'!V53+sept25!V53</f>
        <v>0</v>
      </c>
      <c r="W53" s="100">
        <f>'ian25'!W53+'feb25'!W53+'mar25'!W53+'apr25'!W53+'mai25'!W53+'iun25'!W53+'iul25'!W53+'aug25'!W53+sept25!W53</f>
        <v>0</v>
      </c>
      <c r="X53" s="100">
        <f>'ian25'!X53+'feb25'!X53+'mar25'!X53+'apr25'!X53+'mai25'!X53+'iun25'!X53+'iul25'!X53+'aug25'!X53+sept25!X53</f>
        <v>0</v>
      </c>
      <c r="Y53" s="100">
        <f>'ian25'!Y53+'feb25'!Y53+'mar25'!Y53+'apr25'!Y53+'mai25'!Y53+'iun25'!Y53+'iul25'!Y53+'aug25'!Y53+sept25!Y53</f>
        <v>0</v>
      </c>
      <c r="Z53" s="100">
        <f>'ian25'!Z53+'feb25'!Z53+'mar25'!Z53+'apr25'!Z53+'mai25'!Z53+'iun25'!Z53+'iul25'!Z53+'aug25'!Z53+sept25!Z53</f>
        <v>0</v>
      </c>
      <c r="AA53" s="100">
        <f>'ian25'!AA53+'feb25'!AA53+'mar25'!AA53+'apr25'!AA53+'mai25'!AA53+'iun25'!AA53+'iul25'!AA53+'aug25'!AA53+sept25!AA53</f>
        <v>0</v>
      </c>
      <c r="AB53" s="100">
        <f>'ian25'!AB53+'feb25'!AB53+'mar25'!AB53+'apr25'!AB53+'mai25'!AB53+'iun25'!AB53+'iul25'!AB53+'aug25'!AB53+sept25!AB53</f>
        <v>0</v>
      </c>
      <c r="AC53" s="100">
        <f>'ian25'!AC53+'feb25'!AC53+'mar25'!AC53+'apr25'!AC53+'mai25'!AC53+'iun25'!AC53+'iul25'!AC53+'aug25'!AC53+sept25!AC53</f>
        <v>0</v>
      </c>
      <c r="AD53" s="100">
        <f>'ian25'!AD53+'feb25'!AD53+'mar25'!AD53+'apr25'!AD53+'mai25'!AD53+'iun25'!AD53+'iul25'!AD53+'aug25'!AD53+sept25!AD53</f>
        <v>0</v>
      </c>
      <c r="AE53" s="100">
        <f>'ian25'!AE53+'feb25'!AE53+'mar25'!AE53+'apr25'!AE53+'mai25'!AE53+'iun25'!AE53+'iul25'!AE53+'aug25'!AE53+sept25!AE53</f>
        <v>0</v>
      </c>
      <c r="AF53" s="100">
        <f>'ian25'!AF53+'feb25'!AF53+'mar25'!AF53+'apr25'!AF53+'mai25'!AF53+'iun25'!AF53+'iul25'!AF53+'aug25'!AF53+sept25!AF53</f>
        <v>0</v>
      </c>
      <c r="AG53" s="100">
        <f>'ian25'!AG53+'feb25'!AG53+'mar25'!AG53+'apr25'!AG53+'mai25'!AG53+'iun25'!AG53+'iul25'!AG53+'aug25'!AG53+sept25!AG53</f>
        <v>0</v>
      </c>
      <c r="AH53" s="100">
        <f>'ian25'!AH53+'feb25'!AH53+'mar25'!AH53+'apr25'!AH53+'mai25'!AH53+'iun25'!AH53+'iul25'!AH53+'aug25'!AH53+sept25!AH53</f>
        <v>0</v>
      </c>
      <c r="AI53" s="100">
        <f>'ian25'!AI53+'feb25'!AI53+'mar25'!AI53+'apr25'!AI53+'mai25'!AI53+'iun25'!AI53+'iul25'!AI53+'aug25'!AI53+sept25!AI53</f>
        <v>0</v>
      </c>
      <c r="AJ53" s="100">
        <f>'ian25'!AJ53+'feb25'!AJ53+'mar25'!AJ53+'apr25'!AJ53+'mai25'!AJ53+'iun25'!AJ53+'iul25'!AJ53+'aug25'!AJ53+sept25!AJ53</f>
        <v>0</v>
      </c>
      <c r="AK53" s="100">
        <f>'ian25'!AK53+'feb25'!AK53+'mar25'!AK53+'apr25'!AK53+'mai25'!AK53+'iun25'!AK53+'iul25'!AK53+'aug25'!AK53+sept25!AK53</f>
        <v>0</v>
      </c>
      <c r="AL53" s="100">
        <f>'ian25'!AL53+'feb25'!AL53+'mar25'!AL53+'apr25'!AL53+'mai25'!AL53+'iun25'!AL53+'iul25'!AL53+'aug25'!AL53+sept25!AL53</f>
        <v>0</v>
      </c>
      <c r="AM53" s="100">
        <f>'ian25'!AM53+'feb25'!AM53+'mar25'!AM53+'apr25'!AM53+'mai25'!AM53+'iun25'!AM53+'iul25'!AM53+'aug25'!AM53+sept25!AM53</f>
        <v>0</v>
      </c>
      <c r="AN53" s="100">
        <f>'ian25'!AN53+'feb25'!AN53+'mar25'!AN53+'apr25'!AN53+'mai25'!AN53+'iun25'!AN53+'iul25'!AN53+'aug25'!AN53+sept25!AN53</f>
        <v>0</v>
      </c>
      <c r="AO53" s="100">
        <f>'ian25'!AO53+'feb25'!AO53+'mar25'!AO53+'apr25'!AO53+'mai25'!AO53+'iun25'!AO53+'iul25'!AO53+'aug25'!AO53+sept25!AO53</f>
        <v>0</v>
      </c>
      <c r="AP53" s="100">
        <f>'ian25'!AP53+'feb25'!AP53+'mar25'!AP53+'apr25'!AP53+'mai25'!AP53+'iun25'!AP53+'iul25'!AP53+'aug25'!AP53+sept25!AP53</f>
        <v>0</v>
      </c>
      <c r="AQ53" s="100">
        <f>'ian25'!AQ53+'feb25'!AQ53+'mar25'!AQ53+'apr25'!AQ53+'mai25'!AQ53+'iun25'!AQ53+'iul25'!AQ53+'aug25'!AQ53+sept25!AQ53</f>
        <v>0</v>
      </c>
      <c r="AR53" s="100">
        <f>'ian25'!AR53+'feb25'!AR53+'mar25'!AR53+'apr25'!AR53+'mai25'!AR53+'iun25'!AR53+'iul25'!AR53+'aug25'!AR53+sept25!AR53</f>
        <v>0</v>
      </c>
      <c r="AS53" s="100">
        <f>'ian25'!AS53+'feb25'!AS53+'mar25'!AS53+'apr25'!AS53+'mai25'!AS53+'iun25'!AS53+'iul25'!AS53+'aug25'!AS53+sept25!AS53</f>
        <v>0</v>
      </c>
      <c r="AT53" s="146"/>
      <c r="AU53" s="13" t="str">
        <f t="shared" ref="AU53:BK53" si="38">IF(T16+T37+T38+T41+T42+T45+T46+T47+T48+T52+T53+T54+T55+T60+T61+T63+T64&gt;=T14," ","GRESEALA")</f>
        <v xml:space="preserve"> </v>
      </c>
      <c r="AV53" s="13" t="str">
        <f t="shared" si="38"/>
        <v xml:space="preserve"> </v>
      </c>
      <c r="AW53" s="13" t="str">
        <f t="shared" si="38"/>
        <v xml:space="preserve"> </v>
      </c>
      <c r="AX53" s="13" t="str">
        <f t="shared" si="38"/>
        <v xml:space="preserve"> </v>
      </c>
      <c r="AY53" s="13" t="str">
        <f t="shared" si="38"/>
        <v xml:space="preserve"> </v>
      </c>
      <c r="AZ53" s="13" t="str">
        <f t="shared" si="38"/>
        <v xml:space="preserve"> </v>
      </c>
      <c r="BA53" s="13" t="str">
        <f t="shared" si="38"/>
        <v xml:space="preserve"> </v>
      </c>
      <c r="BB53" s="13" t="str">
        <f t="shared" si="38"/>
        <v xml:space="preserve"> </v>
      </c>
      <c r="BC53" s="13" t="str">
        <f t="shared" si="38"/>
        <v xml:space="preserve"> </v>
      </c>
      <c r="BD53" s="13" t="str">
        <f t="shared" si="38"/>
        <v xml:space="preserve"> </v>
      </c>
      <c r="BE53" s="13" t="str">
        <f t="shared" si="38"/>
        <v xml:space="preserve"> </v>
      </c>
      <c r="BF53" s="13" t="str">
        <f t="shared" si="38"/>
        <v xml:space="preserve"> </v>
      </c>
      <c r="BG53" s="13" t="str">
        <f t="shared" si="38"/>
        <v xml:space="preserve"> </v>
      </c>
      <c r="BH53" s="13" t="str">
        <f t="shared" si="38"/>
        <v xml:space="preserve"> </v>
      </c>
      <c r="BI53" s="13" t="str">
        <f t="shared" si="38"/>
        <v xml:space="preserve"> </v>
      </c>
      <c r="BJ53" s="13" t="str">
        <f t="shared" si="38"/>
        <v xml:space="preserve"> </v>
      </c>
      <c r="BK53" s="13" t="str">
        <f t="shared" si="38"/>
        <v xml:space="preserve"> </v>
      </c>
    </row>
    <row r="54" spans="2:64" ht="60" customHeight="1" x14ac:dyDescent="0.45">
      <c r="B54" s="149">
        <v>12</v>
      </c>
      <c r="C54" s="81" t="s">
        <v>114</v>
      </c>
      <c r="D54" s="137">
        <f t="shared" si="0"/>
        <v>0</v>
      </c>
      <c r="E54" s="100">
        <f>'ian25'!E54+'feb25'!E54+'mar25'!E54+'apr25'!E54+'mai25'!E54+'iun25'!E54+'iul25'!E54+'aug25'!E54+sept25!E54</f>
        <v>0</v>
      </c>
      <c r="F54" s="100">
        <f>'ian25'!F54+'feb25'!F54+'mar25'!F54+'apr25'!F54+'mai25'!F54+'iun25'!F54+'iul25'!F54+'aug25'!F54+sept25!F54</f>
        <v>0</v>
      </c>
      <c r="G54" s="100">
        <f>'ian25'!G54+'feb25'!G54+'mar25'!G54+'apr25'!G54+'mai25'!G54+'iun25'!G54+'iul25'!G54+'aug25'!G54+sept25!G54</f>
        <v>0</v>
      </c>
      <c r="H54" s="100">
        <f>'ian25'!H54+'feb25'!H54+'mar25'!H54+'apr25'!H54+'mai25'!H54+'iun25'!H54+'iul25'!H54+'aug25'!H54+sept25!H54</f>
        <v>0</v>
      </c>
      <c r="I54" s="100">
        <f>'ian25'!I54+'feb25'!I54+'mar25'!I54+'apr25'!I54+'mai25'!I54+'iun25'!I54+'iul25'!I54+'aug25'!I54+sept25!I54</f>
        <v>0</v>
      </c>
      <c r="J54" s="100">
        <f>'ian25'!J54+'feb25'!J54+'mar25'!J54+'apr25'!J54+'mai25'!J54+'iun25'!J54+'iul25'!J54+'aug25'!J54+sept25!J54</f>
        <v>0</v>
      </c>
      <c r="K54" s="100">
        <f>'ian25'!K54+'feb25'!K54+'mar25'!K54+'apr25'!K54+'mai25'!K54+'iun25'!K54+'iul25'!K54+'aug25'!K54+sept25!K54</f>
        <v>0</v>
      </c>
      <c r="L54" s="100">
        <f>'ian25'!L54+'feb25'!L54+'mar25'!L54+'apr25'!L54+'mai25'!L54+'iun25'!L54+'iul25'!L54+'aug25'!L54+sept25!L54</f>
        <v>0</v>
      </c>
      <c r="M54" s="100">
        <f>'ian25'!M54+'feb25'!M54+'mar25'!M54+'apr25'!M54+'mai25'!M54+'iun25'!M54+'iul25'!M54+'aug25'!M54+sept25!M54</f>
        <v>0</v>
      </c>
      <c r="N54" s="100">
        <f>'ian25'!N54+'feb25'!N54+'mar25'!N54+'apr25'!N54+'mai25'!N54+'iun25'!N54+'iul25'!N54+'aug25'!N54+sept25!N54</f>
        <v>0</v>
      </c>
      <c r="O54" s="100">
        <f>'ian25'!O54+'feb25'!O54+'mar25'!O54+'apr25'!O54+'mai25'!O54+'iun25'!O54+'iul25'!O54+'aug25'!O54+sept25!O54</f>
        <v>0</v>
      </c>
      <c r="P54" s="100">
        <f>'ian25'!P54+'feb25'!P54+'mar25'!P54+'apr25'!P54+'mai25'!P54+'iun25'!P54+'iul25'!P54+'aug25'!P54+sept25!P54</f>
        <v>0</v>
      </c>
      <c r="Q54" s="100">
        <f>'ian25'!Q54+'feb25'!Q54+'mar25'!Q54+'apr25'!Q54+'mai25'!Q54+'iun25'!Q54+'iul25'!Q54+'aug25'!Q54+sept25!Q54</f>
        <v>0</v>
      </c>
      <c r="R54" s="100">
        <f>'ian25'!R54+'feb25'!R54+'mar25'!R54+'apr25'!R54+'mai25'!R54+'iun25'!R54+'iul25'!R54+'aug25'!R54+sept25!R54</f>
        <v>0</v>
      </c>
      <c r="S54" s="100">
        <f>'ian25'!S54+'feb25'!S54+'mar25'!S54+'apr25'!S54+'mai25'!S54+'iun25'!S54+'iul25'!S54+'aug25'!S54+sept25!S54</f>
        <v>0</v>
      </c>
      <c r="T54" s="100">
        <f>'ian25'!T54+'feb25'!T54+'mar25'!T54+'apr25'!T54+'mai25'!T54+'iun25'!T54+'iul25'!T54+'aug25'!T54+sept25!T54</f>
        <v>0</v>
      </c>
      <c r="U54" s="100">
        <f>'ian25'!U54+'feb25'!U54+'mar25'!U54+'apr25'!U54+'mai25'!U54+'iun25'!U54+'iul25'!U54+'aug25'!U54+sept25!U54</f>
        <v>0</v>
      </c>
      <c r="V54" s="100">
        <f>'ian25'!V54+'feb25'!V54+'mar25'!V54+'apr25'!V54+'mai25'!V54+'iun25'!V54+'iul25'!V54+'aug25'!V54+sept25!V54</f>
        <v>0</v>
      </c>
      <c r="W54" s="100">
        <f>'ian25'!W54+'feb25'!W54+'mar25'!W54+'apr25'!W54+'mai25'!W54+'iun25'!W54+'iul25'!W54+'aug25'!W54+sept25!W54</f>
        <v>0</v>
      </c>
      <c r="X54" s="100">
        <f>'ian25'!X54+'feb25'!X54+'mar25'!X54+'apr25'!X54+'mai25'!X54+'iun25'!X54+'iul25'!X54+'aug25'!X54+sept25!X54</f>
        <v>0</v>
      </c>
      <c r="Y54" s="100">
        <f>'ian25'!Y54+'feb25'!Y54+'mar25'!Y54+'apr25'!Y54+'mai25'!Y54+'iun25'!Y54+'iul25'!Y54+'aug25'!Y54+sept25!Y54</f>
        <v>0</v>
      </c>
      <c r="Z54" s="100">
        <f>'ian25'!Z54+'feb25'!Z54+'mar25'!Z54+'apr25'!Z54+'mai25'!Z54+'iun25'!Z54+'iul25'!Z54+'aug25'!Z54+sept25!Z54</f>
        <v>0</v>
      </c>
      <c r="AA54" s="100">
        <f>'ian25'!AA54+'feb25'!AA54+'mar25'!AA54+'apr25'!AA54+'mai25'!AA54+'iun25'!AA54+'iul25'!AA54+'aug25'!AA54+sept25!AA54</f>
        <v>0</v>
      </c>
      <c r="AB54" s="100">
        <f>'ian25'!AB54+'feb25'!AB54+'mar25'!AB54+'apr25'!AB54+'mai25'!AB54+'iun25'!AB54+'iul25'!AB54+'aug25'!AB54+sept25!AB54</f>
        <v>0</v>
      </c>
      <c r="AC54" s="100">
        <f>'ian25'!AC54+'feb25'!AC54+'mar25'!AC54+'apr25'!AC54+'mai25'!AC54+'iun25'!AC54+'iul25'!AC54+'aug25'!AC54+sept25!AC54</f>
        <v>0</v>
      </c>
      <c r="AD54" s="100">
        <f>'ian25'!AD54+'feb25'!AD54+'mar25'!AD54+'apr25'!AD54+'mai25'!AD54+'iun25'!AD54+'iul25'!AD54+'aug25'!AD54+sept25!AD54</f>
        <v>0</v>
      </c>
      <c r="AE54" s="100">
        <f>'ian25'!AE54+'feb25'!AE54+'mar25'!AE54+'apr25'!AE54+'mai25'!AE54+'iun25'!AE54+'iul25'!AE54+'aug25'!AE54+sept25!AE54</f>
        <v>0</v>
      </c>
      <c r="AF54" s="100">
        <f>'ian25'!AF54+'feb25'!AF54+'mar25'!AF54+'apr25'!AF54+'mai25'!AF54+'iun25'!AF54+'iul25'!AF54+'aug25'!AF54+sept25!AF54</f>
        <v>0</v>
      </c>
      <c r="AG54" s="100">
        <f>'ian25'!AG54+'feb25'!AG54+'mar25'!AG54+'apr25'!AG54+'mai25'!AG54+'iun25'!AG54+'iul25'!AG54+'aug25'!AG54+sept25!AG54</f>
        <v>0</v>
      </c>
      <c r="AH54" s="100">
        <f>'ian25'!AH54+'feb25'!AH54+'mar25'!AH54+'apr25'!AH54+'mai25'!AH54+'iun25'!AH54+'iul25'!AH54+'aug25'!AH54+sept25!AH54</f>
        <v>0</v>
      </c>
      <c r="AI54" s="100">
        <f>'ian25'!AI54+'feb25'!AI54+'mar25'!AI54+'apr25'!AI54+'mai25'!AI54+'iun25'!AI54+'iul25'!AI54+'aug25'!AI54+sept25!AI54</f>
        <v>0</v>
      </c>
      <c r="AJ54" s="100">
        <f>'ian25'!AJ54+'feb25'!AJ54+'mar25'!AJ54+'apr25'!AJ54+'mai25'!AJ54+'iun25'!AJ54+'iul25'!AJ54+'aug25'!AJ54+sept25!AJ54</f>
        <v>0</v>
      </c>
      <c r="AK54" s="100">
        <f>'ian25'!AK54+'feb25'!AK54+'mar25'!AK54+'apr25'!AK54+'mai25'!AK54+'iun25'!AK54+'iul25'!AK54+'aug25'!AK54+sept25!AK54</f>
        <v>0</v>
      </c>
      <c r="AL54" s="100">
        <f>'ian25'!AL54+'feb25'!AL54+'mar25'!AL54+'apr25'!AL54+'mai25'!AL54+'iun25'!AL54+'iul25'!AL54+'aug25'!AL54+sept25!AL54</f>
        <v>0</v>
      </c>
      <c r="AM54" s="100">
        <f>'ian25'!AM54+'feb25'!AM54+'mar25'!AM54+'apr25'!AM54+'mai25'!AM54+'iun25'!AM54+'iul25'!AM54+'aug25'!AM54+sept25!AM54</f>
        <v>0</v>
      </c>
      <c r="AN54" s="100">
        <f>'ian25'!AN54+'feb25'!AN54+'mar25'!AN54+'apr25'!AN54+'mai25'!AN54+'iun25'!AN54+'iul25'!AN54+'aug25'!AN54+sept25!AN54</f>
        <v>0</v>
      </c>
      <c r="AO54" s="100">
        <f>'ian25'!AO54+'feb25'!AO54+'mar25'!AO54+'apr25'!AO54+'mai25'!AO54+'iun25'!AO54+'iul25'!AO54+'aug25'!AO54+sept25!AO54</f>
        <v>0</v>
      </c>
      <c r="AP54" s="100">
        <f>'ian25'!AP54+'feb25'!AP54+'mar25'!AP54+'apr25'!AP54+'mai25'!AP54+'iun25'!AP54+'iul25'!AP54+'aug25'!AP54+sept25!AP54</f>
        <v>0</v>
      </c>
      <c r="AQ54" s="100">
        <f>'ian25'!AQ54+'feb25'!AQ54+'mar25'!AQ54+'apr25'!AQ54+'mai25'!AQ54+'iun25'!AQ54+'iul25'!AQ54+'aug25'!AQ54+sept25!AQ54</f>
        <v>0</v>
      </c>
      <c r="AR54" s="100">
        <f>'ian25'!AR54+'feb25'!AR54+'mar25'!AR54+'apr25'!AR54+'mai25'!AR54+'iun25'!AR54+'iul25'!AR54+'aug25'!AR54+sept25!AR54</f>
        <v>0</v>
      </c>
      <c r="AS54" s="100">
        <f>'ian25'!AS54+'feb25'!AS54+'mar25'!AS54+'apr25'!AS54+'mai25'!AS54+'iun25'!AS54+'iul25'!AS54+'aug25'!AS54+sept25!AS54</f>
        <v>0</v>
      </c>
      <c r="AT54" s="146"/>
      <c r="AU54" s="13" t="str">
        <f>IF(AK16+AK37+AK38+AK41+AK42+AK45+AK46+AK47+AK48+AK52+AK53+AK54+AK55+AK60+AK61+AK63+AK64&gt;=AK14," ","GRESEALA")</f>
        <v xml:space="preserve"> </v>
      </c>
      <c r="AV54" s="13" t="str">
        <f>IF(AL16+AL37+AL38+AL41+AL42+AL45+AL46+AL47+AL48+AL52+AL53+AL54+AL55+AL60+AL61+AL63+AL64&gt;=AL14," ","GRESEALA")</f>
        <v xml:space="preserve"> </v>
      </c>
      <c r="AW54" s="13" t="str">
        <f>IF(AR16+AR37+AR38+AR41+AR42+AR45+AR46+AR47+AR48+AR52+AR53+AR54+AR55+AR60+AR61+AR63+AR64&gt;=AR14," ","GRESEALA")</f>
        <v xml:space="preserve"> </v>
      </c>
      <c r="AX54" s="13" t="str">
        <f>IF(AS16+AS37+AS38+AS41+AS42+AS45+AS46+AS47+AS48+AS52+AS53+AS54+AS55+AS60+AS61+AS63+AS64&gt;=AS14," ","GRESEALA")</f>
        <v xml:space="preserve"> </v>
      </c>
      <c r="AY54" s="13" t="str">
        <f>IF(E15+E36+E59+E62&gt;=E13," ","GRESEALA")</f>
        <v xml:space="preserve"> </v>
      </c>
      <c r="AZ54" s="13" t="str">
        <f>IF(F15+F36+F59+F62&gt;=F13," ","GRESEALA")</f>
        <v xml:space="preserve"> </v>
      </c>
      <c r="BA54" s="13" t="str">
        <f>IF(G15+G36+G59+G62&gt;=G13," ","GRESEALA")</f>
        <v xml:space="preserve"> </v>
      </c>
      <c r="BB54" s="13" t="str">
        <f>IF(H15+H36+H59+H62&gt;=H13," ","GRESEALA")</f>
        <v xml:space="preserve"> </v>
      </c>
      <c r="BC54" s="13" t="str">
        <f t="shared" ref="BC54:BI54" si="39">IF(K15+K36+K59+K62&gt;=K13," ","GRESEALA")</f>
        <v xml:space="preserve"> </v>
      </c>
      <c r="BD54" s="17" t="str">
        <f t="shared" si="39"/>
        <v xml:space="preserve"> </v>
      </c>
      <c r="BE54" s="13" t="str">
        <f t="shared" si="39"/>
        <v xml:space="preserve"> </v>
      </c>
      <c r="BF54" s="13" t="str">
        <f t="shared" si="39"/>
        <v xml:space="preserve"> </v>
      </c>
      <c r="BG54" s="13" t="str">
        <f t="shared" si="39"/>
        <v xml:space="preserve"> </v>
      </c>
      <c r="BH54" s="13" t="str">
        <f t="shared" si="39"/>
        <v xml:space="preserve"> </v>
      </c>
      <c r="BI54" s="13" t="str">
        <f t="shared" si="39"/>
        <v xml:space="preserve"> </v>
      </c>
      <c r="BJ54" s="13" t="str">
        <f t="shared" ref="BJ54:BK54" si="40">IF(S15+S36+S59+S62&gt;=S13," ","GRESEALA")</f>
        <v xml:space="preserve"> </v>
      </c>
      <c r="BK54" s="13" t="str">
        <f t="shared" si="40"/>
        <v xml:space="preserve"> </v>
      </c>
    </row>
    <row r="55" spans="2:64" ht="60.75" hidden="1" customHeight="1" x14ac:dyDescent="0.45">
      <c r="B55" s="147"/>
      <c r="C55" s="75" t="s">
        <v>115</v>
      </c>
      <c r="D55" s="128">
        <f t="shared" si="0"/>
        <v>0</v>
      </c>
      <c r="E55" s="100">
        <f>'ian25'!E55+'feb25'!E55+'mar25'!E55+'apr25'!E55+'mai25'!E55+'iun25'!E55+'iul25'!E55+'aug25'!E55+sept25!E55</f>
        <v>0</v>
      </c>
      <c r="F55" s="100">
        <f>'ian25'!F55+'feb25'!F55+'mar25'!F55+'apr25'!F55+'mai25'!F55+'iun25'!F55+'iul25'!F55+'aug25'!F55+sept25!F55</f>
        <v>0</v>
      </c>
      <c r="G55" s="100">
        <f>'ian25'!G55+'feb25'!G55+'mar25'!G55+'apr25'!G55+'mai25'!G55+'iun25'!G55+'iul25'!G55+'aug25'!G55+sept25!G55</f>
        <v>0</v>
      </c>
      <c r="H55" s="100">
        <f>'ian25'!H55+'feb25'!H55+'mar25'!H55+'apr25'!H55+'mai25'!H55+'iun25'!H55+'iul25'!H55+'aug25'!H55+sept25!H55</f>
        <v>0</v>
      </c>
      <c r="I55" s="100">
        <f>'ian25'!I55+'feb25'!I55+'mar25'!I55+'apr25'!I55+'mai25'!I55+'iun25'!I55+'iul25'!I55+'aug25'!I55+sept25!I55</f>
        <v>0</v>
      </c>
      <c r="J55" s="100">
        <f>'ian25'!J55+'feb25'!J55+'mar25'!J55+'apr25'!J55+'mai25'!J55+'iun25'!J55+'iul25'!J55+'aug25'!J55+sept25!J55</f>
        <v>0</v>
      </c>
      <c r="K55" s="100">
        <f>'ian25'!K55+'feb25'!K55+'mar25'!K55+'apr25'!K55+'mai25'!K55+'iun25'!K55+'iul25'!K55+'aug25'!K55+sept25!K55</f>
        <v>0</v>
      </c>
      <c r="L55" s="100">
        <f>'ian25'!L55+'feb25'!L55+'mar25'!L55+'apr25'!L55+'mai25'!L55+'iun25'!L55+'iul25'!L55+'aug25'!L55+sept25!L55</f>
        <v>0</v>
      </c>
      <c r="M55" s="100">
        <f>'ian25'!M55+'feb25'!M55+'mar25'!M55+'apr25'!M55+'mai25'!M55+'iun25'!M55+'iul25'!M55+'aug25'!M55+sept25!M55</f>
        <v>0</v>
      </c>
      <c r="N55" s="100">
        <f>'ian25'!N55+'feb25'!N55+'mar25'!N55+'apr25'!N55+'mai25'!N55+'iun25'!N55+'iul25'!N55+'aug25'!N55+sept25!N55</f>
        <v>0</v>
      </c>
      <c r="O55" s="100">
        <f>'ian25'!O55+'feb25'!O55+'mar25'!O55+'apr25'!O55+'mai25'!O55+'iun25'!O55+'iul25'!O55+'aug25'!O55+sept25!O55</f>
        <v>0</v>
      </c>
      <c r="P55" s="100">
        <f>'ian25'!P55+'feb25'!P55+'mar25'!P55+'apr25'!P55+'mai25'!P55+'iun25'!P55+'iul25'!P55+'aug25'!P55+sept25!P55</f>
        <v>0</v>
      </c>
      <c r="Q55" s="100">
        <f>'ian25'!Q55+'feb25'!Q55+'mar25'!Q55+'apr25'!Q55+'mai25'!Q55+'iun25'!Q55+'iul25'!Q55+'aug25'!Q55+sept25!Q55</f>
        <v>0</v>
      </c>
      <c r="R55" s="100">
        <f>'ian25'!R55+'feb25'!R55+'mar25'!R55+'apr25'!R55+'mai25'!R55+'iun25'!R55+'iul25'!R55+'aug25'!R55+sept25!R55</f>
        <v>0</v>
      </c>
      <c r="S55" s="100">
        <f>'ian25'!S55+'feb25'!S55+'mar25'!S55+'apr25'!S55+'mai25'!S55+'iun25'!S55+'iul25'!S55+'aug25'!S55+sept25!S55</f>
        <v>0</v>
      </c>
      <c r="T55" s="100">
        <f>'ian25'!T55+'feb25'!T55+'mar25'!T55+'apr25'!T55+'mai25'!T55+'iun25'!T55+'iul25'!T55+'aug25'!T55+sept25!T55</f>
        <v>0</v>
      </c>
      <c r="U55" s="100">
        <f>'ian25'!U55+'feb25'!U55+'mar25'!U55+'apr25'!U55+'mai25'!U55+'iun25'!U55+'iul25'!U55+'aug25'!U55+sept25!U55</f>
        <v>0</v>
      </c>
      <c r="V55" s="100">
        <f>'ian25'!V55+'feb25'!V55+'mar25'!V55+'apr25'!V55+'mai25'!V55+'iun25'!V55+'iul25'!V55+'aug25'!V55+sept25!V55</f>
        <v>0</v>
      </c>
      <c r="W55" s="100">
        <f>'ian25'!W55+'feb25'!W55+'mar25'!W55+'apr25'!W55+'mai25'!W55+'iun25'!W55+'iul25'!W55+'aug25'!W55+sept25!W55</f>
        <v>0</v>
      </c>
      <c r="X55" s="100">
        <f>'ian25'!X55+'feb25'!X55+'mar25'!X55+'apr25'!X55+'mai25'!X55+'iun25'!X55+'iul25'!X55+'aug25'!X55+sept25!X55</f>
        <v>0</v>
      </c>
      <c r="Y55" s="100">
        <f>'ian25'!Y55+'feb25'!Y55+'mar25'!Y55+'apr25'!Y55+'mai25'!Y55+'iun25'!Y55+'iul25'!Y55+'aug25'!Y55+sept25!Y55</f>
        <v>0</v>
      </c>
      <c r="Z55" s="100">
        <f>'ian25'!Z55+'feb25'!Z55+'mar25'!Z55+'apr25'!Z55+'mai25'!Z55+'iun25'!Z55+'iul25'!Z55+'aug25'!Z55+sept25!Z55</f>
        <v>0</v>
      </c>
      <c r="AA55" s="100">
        <f>'ian25'!AA55+'feb25'!AA55+'mar25'!AA55+'apr25'!AA55+'mai25'!AA55+'iun25'!AA55+'iul25'!AA55+'aug25'!AA55+sept25!AA55</f>
        <v>0</v>
      </c>
      <c r="AB55" s="100">
        <f>'ian25'!AB55+'feb25'!AB55+'mar25'!AB55+'apr25'!AB55+'mai25'!AB55+'iun25'!AB55+'iul25'!AB55+'aug25'!AB55+sept25!AB55</f>
        <v>0</v>
      </c>
      <c r="AC55" s="100">
        <f>'ian25'!AC55+'feb25'!AC55+'mar25'!AC55+'apr25'!AC55+'mai25'!AC55+'iun25'!AC55+'iul25'!AC55+'aug25'!AC55+sept25!AC55</f>
        <v>0</v>
      </c>
      <c r="AD55" s="100">
        <f>'ian25'!AD55+'feb25'!AD55+'mar25'!AD55+'apr25'!AD55+'mai25'!AD55+'iun25'!AD55+'iul25'!AD55+'aug25'!AD55+sept25!AD55</f>
        <v>0</v>
      </c>
      <c r="AE55" s="100">
        <f>'ian25'!AE55+'feb25'!AE55+'mar25'!AE55+'apr25'!AE55+'mai25'!AE55+'iun25'!AE55+'iul25'!AE55+'aug25'!AE55+sept25!AE55</f>
        <v>0</v>
      </c>
      <c r="AF55" s="100">
        <f>'ian25'!AF55+'feb25'!AF55+'mar25'!AF55+'apr25'!AF55+'mai25'!AF55+'iun25'!AF55+'iul25'!AF55+'aug25'!AF55+sept25!AF55</f>
        <v>0</v>
      </c>
      <c r="AG55" s="100">
        <f>'ian25'!AG55+'feb25'!AG55+'mar25'!AG55+'apr25'!AG55+'mai25'!AG55+'iun25'!AG55+'iul25'!AG55+'aug25'!AG55+sept25!AG55</f>
        <v>0</v>
      </c>
      <c r="AH55" s="100">
        <f>'ian25'!AH55+'feb25'!AH55+'mar25'!AH55+'apr25'!AH55+'mai25'!AH55+'iun25'!AH55+'iul25'!AH55+'aug25'!AH55+sept25!AH55</f>
        <v>0</v>
      </c>
      <c r="AI55" s="100">
        <f>'ian25'!AI55+'feb25'!AI55+'mar25'!AI55+'apr25'!AI55+'mai25'!AI55+'iun25'!AI55+'iul25'!AI55+'aug25'!AI55+sept25!AI55</f>
        <v>0</v>
      </c>
      <c r="AJ55" s="100">
        <f>'ian25'!AJ55+'feb25'!AJ55+'mar25'!AJ55+'apr25'!AJ55+'mai25'!AJ55+'iun25'!AJ55+'iul25'!AJ55+'aug25'!AJ55+sept25!AJ55</f>
        <v>0</v>
      </c>
      <c r="AK55" s="100">
        <f>'ian25'!AK55+'feb25'!AK55+'mar25'!AK55+'apr25'!AK55+'mai25'!AK55+'iun25'!AK55+'iul25'!AK55+'aug25'!AK55+sept25!AK55</f>
        <v>0</v>
      </c>
      <c r="AL55" s="100">
        <f>'ian25'!AL55+'feb25'!AL55+'mar25'!AL55+'apr25'!AL55+'mai25'!AL55+'iun25'!AL55+'iul25'!AL55+'aug25'!AL55+sept25!AL55</f>
        <v>0</v>
      </c>
      <c r="AM55" s="100">
        <f>'ian25'!AM55+'feb25'!AM55+'mar25'!AM55+'apr25'!AM55+'mai25'!AM55+'iun25'!AM55+'iul25'!AM55+'aug25'!AM55+sept25!AM55</f>
        <v>0</v>
      </c>
      <c r="AN55" s="100">
        <f>'ian25'!AN55+'feb25'!AN55+'mar25'!AN55+'apr25'!AN55+'mai25'!AN55+'iun25'!AN55+'iul25'!AN55+'aug25'!AN55+sept25!AN55</f>
        <v>0</v>
      </c>
      <c r="AO55" s="100">
        <f>'ian25'!AO55+'feb25'!AO55+'mar25'!AO55+'apr25'!AO55+'mai25'!AO55+'iun25'!AO55+'iul25'!AO55+'aug25'!AO55+sept25!AO55</f>
        <v>0</v>
      </c>
      <c r="AP55" s="100">
        <f>'ian25'!AP55+'feb25'!AP55+'mar25'!AP55+'apr25'!AP55+'mai25'!AP55+'iun25'!AP55+'iul25'!AP55+'aug25'!AP55+sept25!AP55</f>
        <v>0</v>
      </c>
      <c r="AQ55" s="100">
        <f>'ian25'!AQ55+'feb25'!AQ55+'mar25'!AQ55+'apr25'!AQ55+'mai25'!AQ55+'iun25'!AQ55+'iul25'!AQ55+'aug25'!AQ55+sept25!AQ55</f>
        <v>0</v>
      </c>
      <c r="AR55" s="100">
        <f>'ian25'!AR55+'feb25'!AR55+'mar25'!AR55+'apr25'!AR55+'mai25'!AR55+'iun25'!AR55+'iul25'!AR55+'aug25'!AR55+sept25!AR55</f>
        <v>0</v>
      </c>
      <c r="AS55" s="100">
        <f>'ian25'!AS55+'feb25'!AS55+'mar25'!AS55+'apr25'!AS55+'mai25'!AS55+'iun25'!AS55+'iul25'!AS55+'aug25'!AS55+sept25!AS55</f>
        <v>0</v>
      </c>
      <c r="AT55" s="151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</row>
    <row r="56" spans="2:64" ht="27" hidden="1" customHeight="1" x14ac:dyDescent="0.45">
      <c r="B56" s="155"/>
      <c r="C56" s="88" t="s">
        <v>116</v>
      </c>
      <c r="D56" s="132">
        <f t="shared" si="0"/>
        <v>0</v>
      </c>
      <c r="E56" s="100">
        <f>'ian25'!E56+'feb25'!E56+'mar25'!E56+'apr25'!E56+'mai25'!E56+'iun25'!E56+'iul25'!E56+'aug25'!E56+sept25!E56</f>
        <v>0</v>
      </c>
      <c r="F56" s="100">
        <f>'ian25'!F56+'feb25'!F56+'mar25'!F56+'apr25'!F56+'mai25'!F56+'iun25'!F56+'iul25'!F56+'aug25'!F56+sept25!F56</f>
        <v>0</v>
      </c>
      <c r="G56" s="100">
        <f>'ian25'!G56+'feb25'!G56+'mar25'!G56+'apr25'!G56+'mai25'!G56+'iun25'!G56+'iul25'!G56+'aug25'!G56+sept25!G56</f>
        <v>0</v>
      </c>
      <c r="H56" s="100">
        <f>'ian25'!H56+'feb25'!H56+'mar25'!H56+'apr25'!H56+'mai25'!H56+'iun25'!H56+'iul25'!H56+'aug25'!H56+sept25!H56</f>
        <v>0</v>
      </c>
      <c r="I56" s="100">
        <f>'ian25'!I56+'feb25'!I56+'mar25'!I56+'apr25'!I56+'mai25'!I56+'iun25'!I56+'iul25'!I56+'aug25'!I56+sept25!I56</f>
        <v>0</v>
      </c>
      <c r="J56" s="100">
        <f>'ian25'!J56+'feb25'!J56+'mar25'!J56+'apr25'!J56+'mai25'!J56+'iun25'!J56+'iul25'!J56+'aug25'!J56+sept25!J56</f>
        <v>0</v>
      </c>
      <c r="K56" s="100">
        <f>'ian25'!K56+'feb25'!K56+'mar25'!K56+'apr25'!K56+'mai25'!K56+'iun25'!K56+'iul25'!K56+'aug25'!K56+sept25!K56</f>
        <v>0</v>
      </c>
      <c r="L56" s="100">
        <f>'ian25'!L56+'feb25'!L56+'mar25'!L56+'apr25'!L56+'mai25'!L56+'iun25'!L56+'iul25'!L56+'aug25'!L56+sept25!L56</f>
        <v>0</v>
      </c>
      <c r="M56" s="100">
        <f>'ian25'!M56+'feb25'!M56+'mar25'!M56+'apr25'!M56+'mai25'!M56+'iun25'!M56+'iul25'!M56+'aug25'!M56+sept25!M56</f>
        <v>0</v>
      </c>
      <c r="N56" s="100">
        <f>'ian25'!N56+'feb25'!N56+'mar25'!N56+'apr25'!N56+'mai25'!N56+'iun25'!N56+'iul25'!N56+'aug25'!N56+sept25!N56</f>
        <v>0</v>
      </c>
      <c r="O56" s="100">
        <f>'ian25'!O56+'feb25'!O56+'mar25'!O56+'apr25'!O56+'mai25'!O56+'iun25'!O56+'iul25'!O56+'aug25'!O56+sept25!O56</f>
        <v>0</v>
      </c>
      <c r="P56" s="100">
        <f>'ian25'!P56+'feb25'!P56+'mar25'!P56+'apr25'!P56+'mai25'!P56+'iun25'!P56+'iul25'!P56+'aug25'!P56+sept25!P56</f>
        <v>0</v>
      </c>
      <c r="Q56" s="100">
        <f>'ian25'!Q56+'feb25'!Q56+'mar25'!Q56+'apr25'!Q56+'mai25'!Q56+'iun25'!Q56+'iul25'!Q56+'aug25'!Q56+sept25!Q56</f>
        <v>0</v>
      </c>
      <c r="R56" s="100">
        <f>'ian25'!R56+'feb25'!R56+'mar25'!R56+'apr25'!R56+'mai25'!R56+'iun25'!R56+'iul25'!R56+'aug25'!R56+sept25!R56</f>
        <v>0</v>
      </c>
      <c r="S56" s="100">
        <f>'ian25'!S56+'feb25'!S56+'mar25'!S56+'apr25'!S56+'mai25'!S56+'iun25'!S56+'iul25'!S56+'aug25'!S56+sept25!S56</f>
        <v>0</v>
      </c>
      <c r="T56" s="100">
        <f>'ian25'!T56+'feb25'!T56+'mar25'!T56+'apr25'!T56+'mai25'!T56+'iun25'!T56+'iul25'!T56+'aug25'!T56+sept25!T56</f>
        <v>0</v>
      </c>
      <c r="U56" s="100">
        <f>'ian25'!U56+'feb25'!U56+'mar25'!U56+'apr25'!U56+'mai25'!U56+'iun25'!U56+'iul25'!U56+'aug25'!U56+sept25!U56</f>
        <v>0</v>
      </c>
      <c r="V56" s="100">
        <f>'ian25'!V56+'feb25'!V56+'mar25'!V56+'apr25'!V56+'mai25'!V56+'iun25'!V56+'iul25'!V56+'aug25'!V56+sept25!V56</f>
        <v>0</v>
      </c>
      <c r="W56" s="100">
        <f>'ian25'!W56+'feb25'!W56+'mar25'!W56+'apr25'!W56+'mai25'!W56+'iun25'!W56+'iul25'!W56+'aug25'!W56+sept25!W56</f>
        <v>0</v>
      </c>
      <c r="X56" s="100">
        <f>'ian25'!X56+'feb25'!X56+'mar25'!X56+'apr25'!X56+'mai25'!X56+'iun25'!X56+'iul25'!X56+'aug25'!X56+sept25!X56</f>
        <v>0</v>
      </c>
      <c r="Y56" s="100">
        <f>'ian25'!Y56+'feb25'!Y56+'mar25'!Y56+'apr25'!Y56+'mai25'!Y56+'iun25'!Y56+'iul25'!Y56+'aug25'!Y56+sept25!Y56</f>
        <v>0</v>
      </c>
      <c r="Z56" s="100">
        <f>'ian25'!Z56+'feb25'!Z56+'mar25'!Z56+'apr25'!Z56+'mai25'!Z56+'iun25'!Z56+'iul25'!Z56+'aug25'!Z56+sept25!Z56</f>
        <v>0</v>
      </c>
      <c r="AA56" s="100">
        <f>'ian25'!AA56+'feb25'!AA56+'mar25'!AA56+'apr25'!AA56+'mai25'!AA56+'iun25'!AA56+'iul25'!AA56+'aug25'!AA56+sept25!AA56</f>
        <v>0</v>
      </c>
      <c r="AB56" s="100">
        <f>'ian25'!AB56+'feb25'!AB56+'mar25'!AB56+'apr25'!AB56+'mai25'!AB56+'iun25'!AB56+'iul25'!AB56+'aug25'!AB56+sept25!AB56</f>
        <v>0</v>
      </c>
      <c r="AC56" s="100">
        <f>'ian25'!AC56+'feb25'!AC56+'mar25'!AC56+'apr25'!AC56+'mai25'!AC56+'iun25'!AC56+'iul25'!AC56+'aug25'!AC56+sept25!AC56</f>
        <v>0</v>
      </c>
      <c r="AD56" s="100">
        <f>'ian25'!AD56+'feb25'!AD56+'mar25'!AD56+'apr25'!AD56+'mai25'!AD56+'iun25'!AD56+'iul25'!AD56+'aug25'!AD56+sept25!AD56</f>
        <v>0</v>
      </c>
      <c r="AE56" s="100">
        <f>'ian25'!AE56+'feb25'!AE56+'mar25'!AE56+'apr25'!AE56+'mai25'!AE56+'iun25'!AE56+'iul25'!AE56+'aug25'!AE56+sept25!AE56</f>
        <v>0</v>
      </c>
      <c r="AF56" s="100">
        <f>'ian25'!AF56+'feb25'!AF56+'mar25'!AF56+'apr25'!AF56+'mai25'!AF56+'iun25'!AF56+'iul25'!AF56+'aug25'!AF56+sept25!AF56</f>
        <v>0</v>
      </c>
      <c r="AG56" s="100">
        <f>'ian25'!AG56+'feb25'!AG56+'mar25'!AG56+'apr25'!AG56+'mai25'!AG56+'iun25'!AG56+'iul25'!AG56+'aug25'!AG56+sept25!AG56</f>
        <v>0</v>
      </c>
      <c r="AH56" s="100">
        <f>'ian25'!AH56+'feb25'!AH56+'mar25'!AH56+'apr25'!AH56+'mai25'!AH56+'iun25'!AH56+'iul25'!AH56+'aug25'!AH56+sept25!AH56</f>
        <v>0</v>
      </c>
      <c r="AI56" s="100">
        <f>'ian25'!AI56+'feb25'!AI56+'mar25'!AI56+'apr25'!AI56+'mai25'!AI56+'iun25'!AI56+'iul25'!AI56+'aug25'!AI56+sept25!AI56</f>
        <v>0</v>
      </c>
      <c r="AJ56" s="100">
        <f>'ian25'!AJ56+'feb25'!AJ56+'mar25'!AJ56+'apr25'!AJ56+'mai25'!AJ56+'iun25'!AJ56+'iul25'!AJ56+'aug25'!AJ56+sept25!AJ56</f>
        <v>0</v>
      </c>
      <c r="AK56" s="100">
        <f>'ian25'!AK56+'feb25'!AK56+'mar25'!AK56+'apr25'!AK56+'mai25'!AK56+'iun25'!AK56+'iul25'!AK56+'aug25'!AK56+sept25!AK56</f>
        <v>0</v>
      </c>
      <c r="AL56" s="100">
        <f>'ian25'!AL56+'feb25'!AL56+'mar25'!AL56+'apr25'!AL56+'mai25'!AL56+'iun25'!AL56+'iul25'!AL56+'aug25'!AL56+sept25!AL56</f>
        <v>0</v>
      </c>
      <c r="AM56" s="100">
        <f>'ian25'!AM56+'feb25'!AM56+'mar25'!AM56+'apr25'!AM56+'mai25'!AM56+'iun25'!AM56+'iul25'!AM56+'aug25'!AM56+sept25!AM56</f>
        <v>0</v>
      </c>
      <c r="AN56" s="100">
        <f>'ian25'!AN56+'feb25'!AN56+'mar25'!AN56+'apr25'!AN56+'mai25'!AN56+'iun25'!AN56+'iul25'!AN56+'aug25'!AN56+sept25!AN56</f>
        <v>0</v>
      </c>
      <c r="AO56" s="100">
        <f>'ian25'!AO56+'feb25'!AO56+'mar25'!AO56+'apr25'!AO56+'mai25'!AO56+'iun25'!AO56+'iul25'!AO56+'aug25'!AO56+sept25!AO56</f>
        <v>0</v>
      </c>
      <c r="AP56" s="100">
        <f>'ian25'!AP56+'feb25'!AP56+'mar25'!AP56+'apr25'!AP56+'mai25'!AP56+'iun25'!AP56+'iul25'!AP56+'aug25'!AP56+sept25!AP56</f>
        <v>0</v>
      </c>
      <c r="AQ56" s="100">
        <f>'ian25'!AQ56+'feb25'!AQ56+'mar25'!AQ56+'apr25'!AQ56+'mai25'!AQ56+'iun25'!AQ56+'iul25'!AQ56+'aug25'!AQ56+sept25!AQ56</f>
        <v>0</v>
      </c>
      <c r="AR56" s="100">
        <f>'ian25'!AR56+'feb25'!AR56+'mar25'!AR56+'apr25'!AR56+'mai25'!AR56+'iun25'!AR56+'iul25'!AR56+'aug25'!AR56+sept25!AR56</f>
        <v>0</v>
      </c>
      <c r="AS56" s="100">
        <f>'ian25'!AS56+'feb25'!AS56+'mar25'!AS56+'apr25'!AS56+'mai25'!AS56+'iun25'!AS56+'iul25'!AS56+'aug25'!AS56+sept25!AS56</f>
        <v>0</v>
      </c>
      <c r="AT56" s="146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</row>
    <row r="57" spans="2:64" ht="40.5" hidden="1" customHeight="1" x14ac:dyDescent="0.45">
      <c r="B57" s="155"/>
      <c r="C57" s="88" t="s">
        <v>117</v>
      </c>
      <c r="D57" s="130">
        <f t="shared" si="0"/>
        <v>0</v>
      </c>
      <c r="E57" s="100">
        <f>'ian25'!E57+'feb25'!E57+'mar25'!E57+'apr25'!E57+'mai25'!E57+'iun25'!E57+'iul25'!E57+'aug25'!E57+sept25!E57</f>
        <v>0</v>
      </c>
      <c r="F57" s="100">
        <f>'ian25'!F57+'feb25'!F57+'mar25'!F57+'apr25'!F57+'mai25'!F57+'iun25'!F57+'iul25'!F57+'aug25'!F57+sept25!F57</f>
        <v>0</v>
      </c>
      <c r="G57" s="100">
        <f>'ian25'!G57+'feb25'!G57+'mar25'!G57+'apr25'!G57+'mai25'!G57+'iun25'!G57+'iul25'!G57+'aug25'!G57+sept25!G57</f>
        <v>0</v>
      </c>
      <c r="H57" s="100">
        <f>'ian25'!H57+'feb25'!H57+'mar25'!H57+'apr25'!H57+'mai25'!H57+'iun25'!H57+'iul25'!H57+'aug25'!H57+sept25!H57</f>
        <v>0</v>
      </c>
      <c r="I57" s="100">
        <f>'ian25'!I57+'feb25'!I57+'mar25'!I57+'apr25'!I57+'mai25'!I57+'iun25'!I57+'iul25'!I57+'aug25'!I57+sept25!I57</f>
        <v>0</v>
      </c>
      <c r="J57" s="100">
        <f>'ian25'!J57+'feb25'!J57+'mar25'!J57+'apr25'!J57+'mai25'!J57+'iun25'!J57+'iul25'!J57+'aug25'!J57+sept25!J57</f>
        <v>0</v>
      </c>
      <c r="K57" s="100">
        <f>'ian25'!K57+'feb25'!K57+'mar25'!K57+'apr25'!K57+'mai25'!K57+'iun25'!K57+'iul25'!K57+'aug25'!K57+sept25!K57</f>
        <v>0</v>
      </c>
      <c r="L57" s="100">
        <f>'ian25'!L57+'feb25'!L57+'mar25'!L57+'apr25'!L57+'mai25'!L57+'iun25'!L57+'iul25'!L57+'aug25'!L57+sept25!L57</f>
        <v>0</v>
      </c>
      <c r="M57" s="100">
        <f>'ian25'!M57+'feb25'!M57+'mar25'!M57+'apr25'!M57+'mai25'!M57+'iun25'!M57+'iul25'!M57+'aug25'!M57+sept25!M57</f>
        <v>0</v>
      </c>
      <c r="N57" s="100">
        <f>'ian25'!N57+'feb25'!N57+'mar25'!N57+'apr25'!N57+'mai25'!N57+'iun25'!N57+'iul25'!N57+'aug25'!N57+sept25!N57</f>
        <v>0</v>
      </c>
      <c r="O57" s="100">
        <f>'ian25'!O57+'feb25'!O57+'mar25'!O57+'apr25'!O57+'mai25'!O57+'iun25'!O57+'iul25'!O57+'aug25'!O57+sept25!O57</f>
        <v>0</v>
      </c>
      <c r="P57" s="100">
        <f>'ian25'!P57+'feb25'!P57+'mar25'!P57+'apr25'!P57+'mai25'!P57+'iun25'!P57+'iul25'!P57+'aug25'!P57+sept25!P57</f>
        <v>0</v>
      </c>
      <c r="Q57" s="100">
        <f>'ian25'!Q57+'feb25'!Q57+'mar25'!Q57+'apr25'!Q57+'mai25'!Q57+'iun25'!Q57+'iul25'!Q57+'aug25'!Q57+sept25!Q57</f>
        <v>0</v>
      </c>
      <c r="R57" s="100">
        <f>'ian25'!R57+'feb25'!R57+'mar25'!R57+'apr25'!R57+'mai25'!R57+'iun25'!R57+'iul25'!R57+'aug25'!R57+sept25!R57</f>
        <v>0</v>
      </c>
      <c r="S57" s="100">
        <f>'ian25'!S57+'feb25'!S57+'mar25'!S57+'apr25'!S57+'mai25'!S57+'iun25'!S57+'iul25'!S57+'aug25'!S57+sept25!S57</f>
        <v>0</v>
      </c>
      <c r="T57" s="100">
        <f>'ian25'!T57+'feb25'!T57+'mar25'!T57+'apr25'!T57+'mai25'!T57+'iun25'!T57+'iul25'!T57+'aug25'!T57+sept25!T57</f>
        <v>0</v>
      </c>
      <c r="U57" s="100">
        <f>'ian25'!U57+'feb25'!U57+'mar25'!U57+'apr25'!U57+'mai25'!U57+'iun25'!U57+'iul25'!U57+'aug25'!U57+sept25!U57</f>
        <v>0</v>
      </c>
      <c r="V57" s="100">
        <f>'ian25'!V57+'feb25'!V57+'mar25'!V57+'apr25'!V57+'mai25'!V57+'iun25'!V57+'iul25'!V57+'aug25'!V57+sept25!V57</f>
        <v>0</v>
      </c>
      <c r="W57" s="100">
        <f>'ian25'!W57+'feb25'!W57+'mar25'!W57+'apr25'!W57+'mai25'!W57+'iun25'!W57+'iul25'!W57+'aug25'!W57+sept25!W57</f>
        <v>0</v>
      </c>
      <c r="X57" s="100">
        <f>'ian25'!X57+'feb25'!X57+'mar25'!X57+'apr25'!X57+'mai25'!X57+'iun25'!X57+'iul25'!X57+'aug25'!X57+sept25!X57</f>
        <v>0</v>
      </c>
      <c r="Y57" s="100">
        <f>'ian25'!Y57+'feb25'!Y57+'mar25'!Y57+'apr25'!Y57+'mai25'!Y57+'iun25'!Y57+'iul25'!Y57+'aug25'!Y57+sept25!Y57</f>
        <v>0</v>
      </c>
      <c r="Z57" s="100">
        <f>'ian25'!Z57+'feb25'!Z57+'mar25'!Z57+'apr25'!Z57+'mai25'!Z57+'iun25'!Z57+'iul25'!Z57+'aug25'!Z57+sept25!Z57</f>
        <v>0</v>
      </c>
      <c r="AA57" s="100">
        <f>'ian25'!AA57+'feb25'!AA57+'mar25'!AA57+'apr25'!AA57+'mai25'!AA57+'iun25'!AA57+'iul25'!AA57+'aug25'!AA57+sept25!AA57</f>
        <v>0</v>
      </c>
      <c r="AB57" s="100">
        <f>'ian25'!AB57+'feb25'!AB57+'mar25'!AB57+'apr25'!AB57+'mai25'!AB57+'iun25'!AB57+'iul25'!AB57+'aug25'!AB57+sept25!AB57</f>
        <v>0</v>
      </c>
      <c r="AC57" s="100">
        <f>'ian25'!AC57+'feb25'!AC57+'mar25'!AC57+'apr25'!AC57+'mai25'!AC57+'iun25'!AC57+'iul25'!AC57+'aug25'!AC57+sept25!AC57</f>
        <v>0</v>
      </c>
      <c r="AD57" s="100">
        <f>'ian25'!AD57+'feb25'!AD57+'mar25'!AD57+'apr25'!AD57+'mai25'!AD57+'iun25'!AD57+'iul25'!AD57+'aug25'!AD57+sept25!AD57</f>
        <v>0</v>
      </c>
      <c r="AE57" s="100">
        <f>'ian25'!AE57+'feb25'!AE57+'mar25'!AE57+'apr25'!AE57+'mai25'!AE57+'iun25'!AE57+'iul25'!AE57+'aug25'!AE57+sept25!AE57</f>
        <v>0</v>
      </c>
      <c r="AF57" s="100">
        <f>'ian25'!AF57+'feb25'!AF57+'mar25'!AF57+'apr25'!AF57+'mai25'!AF57+'iun25'!AF57+'iul25'!AF57+'aug25'!AF57+sept25!AF57</f>
        <v>0</v>
      </c>
      <c r="AG57" s="100">
        <f>'ian25'!AG57+'feb25'!AG57+'mar25'!AG57+'apr25'!AG57+'mai25'!AG57+'iun25'!AG57+'iul25'!AG57+'aug25'!AG57+sept25!AG57</f>
        <v>0</v>
      </c>
      <c r="AH57" s="100">
        <f>'ian25'!AH57+'feb25'!AH57+'mar25'!AH57+'apr25'!AH57+'mai25'!AH57+'iun25'!AH57+'iul25'!AH57+'aug25'!AH57+sept25!AH57</f>
        <v>0</v>
      </c>
      <c r="AI57" s="100">
        <f>'ian25'!AI57+'feb25'!AI57+'mar25'!AI57+'apr25'!AI57+'mai25'!AI57+'iun25'!AI57+'iul25'!AI57+'aug25'!AI57+sept25!AI57</f>
        <v>0</v>
      </c>
      <c r="AJ57" s="100">
        <f>'ian25'!AJ57+'feb25'!AJ57+'mar25'!AJ57+'apr25'!AJ57+'mai25'!AJ57+'iun25'!AJ57+'iul25'!AJ57+'aug25'!AJ57+sept25!AJ57</f>
        <v>0</v>
      </c>
      <c r="AK57" s="100">
        <f>'ian25'!AK57+'feb25'!AK57+'mar25'!AK57+'apr25'!AK57+'mai25'!AK57+'iun25'!AK57+'iul25'!AK57+'aug25'!AK57+sept25!AK57</f>
        <v>0</v>
      </c>
      <c r="AL57" s="100">
        <f>'ian25'!AL57+'feb25'!AL57+'mar25'!AL57+'apr25'!AL57+'mai25'!AL57+'iun25'!AL57+'iul25'!AL57+'aug25'!AL57+sept25!AL57</f>
        <v>0</v>
      </c>
      <c r="AM57" s="100">
        <f>'ian25'!AM57+'feb25'!AM57+'mar25'!AM57+'apr25'!AM57+'mai25'!AM57+'iun25'!AM57+'iul25'!AM57+'aug25'!AM57+sept25!AM57</f>
        <v>0</v>
      </c>
      <c r="AN57" s="100">
        <f>'ian25'!AN57+'feb25'!AN57+'mar25'!AN57+'apr25'!AN57+'mai25'!AN57+'iun25'!AN57+'iul25'!AN57+'aug25'!AN57+sept25!AN57</f>
        <v>0</v>
      </c>
      <c r="AO57" s="100">
        <f>'ian25'!AO57+'feb25'!AO57+'mar25'!AO57+'apr25'!AO57+'mai25'!AO57+'iun25'!AO57+'iul25'!AO57+'aug25'!AO57+sept25!AO57</f>
        <v>0</v>
      </c>
      <c r="AP57" s="100">
        <f>'ian25'!AP57+'feb25'!AP57+'mar25'!AP57+'apr25'!AP57+'mai25'!AP57+'iun25'!AP57+'iul25'!AP57+'aug25'!AP57+sept25!AP57</f>
        <v>0</v>
      </c>
      <c r="AQ57" s="100">
        <f>'ian25'!AQ57+'feb25'!AQ57+'mar25'!AQ57+'apr25'!AQ57+'mai25'!AQ57+'iun25'!AQ57+'iul25'!AQ57+'aug25'!AQ57+sept25!AQ57</f>
        <v>0</v>
      </c>
      <c r="AR57" s="100">
        <f>'ian25'!AR57+'feb25'!AR57+'mar25'!AR57+'apr25'!AR57+'mai25'!AR57+'iun25'!AR57+'iul25'!AR57+'aug25'!AR57+sept25!AR57</f>
        <v>0</v>
      </c>
      <c r="AS57" s="100">
        <f>'ian25'!AS57+'feb25'!AS57+'mar25'!AS57+'apr25'!AS57+'mai25'!AS57+'iun25'!AS57+'iul25'!AS57+'aug25'!AS57+sept25!AS57</f>
        <v>0</v>
      </c>
      <c r="AT57" s="146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</row>
    <row r="58" spans="2:64" ht="45.75" hidden="1" customHeight="1" x14ac:dyDescent="0.45">
      <c r="B58" s="155"/>
      <c r="C58" s="88" t="s">
        <v>118</v>
      </c>
      <c r="D58" s="132">
        <f t="shared" si="0"/>
        <v>0</v>
      </c>
      <c r="E58" s="100">
        <f>'ian25'!E58+'feb25'!E58+'mar25'!E58+'apr25'!E58+'mai25'!E58+'iun25'!E58+'iul25'!E58+'aug25'!E58+sept25!E58</f>
        <v>0</v>
      </c>
      <c r="F58" s="100">
        <f>'ian25'!F58+'feb25'!F58+'mar25'!F58+'apr25'!F58+'mai25'!F58+'iun25'!F58+'iul25'!F58+'aug25'!F58+sept25!F58</f>
        <v>0</v>
      </c>
      <c r="G58" s="100">
        <f>'ian25'!G58+'feb25'!G58+'mar25'!G58+'apr25'!G58+'mai25'!G58+'iun25'!G58+'iul25'!G58+'aug25'!G58+sept25!G58</f>
        <v>0</v>
      </c>
      <c r="H58" s="100">
        <f>'ian25'!H58+'feb25'!H58+'mar25'!H58+'apr25'!H58+'mai25'!H58+'iun25'!H58+'iul25'!H58+'aug25'!H58+sept25!H58</f>
        <v>0</v>
      </c>
      <c r="I58" s="100">
        <f>'ian25'!I58+'feb25'!I58+'mar25'!I58+'apr25'!I58+'mai25'!I58+'iun25'!I58+'iul25'!I58+'aug25'!I58+sept25!I58</f>
        <v>0</v>
      </c>
      <c r="J58" s="100">
        <f>'ian25'!J58+'feb25'!J58+'mar25'!J58+'apr25'!J58+'mai25'!J58+'iun25'!J58+'iul25'!J58+'aug25'!J58+sept25!J58</f>
        <v>0</v>
      </c>
      <c r="K58" s="100">
        <f>'ian25'!K58+'feb25'!K58+'mar25'!K58+'apr25'!K58+'mai25'!K58+'iun25'!K58+'iul25'!K58+'aug25'!K58+sept25!K58</f>
        <v>0</v>
      </c>
      <c r="L58" s="100">
        <f>'ian25'!L58+'feb25'!L58+'mar25'!L58+'apr25'!L58+'mai25'!L58+'iun25'!L58+'iul25'!L58+'aug25'!L58+sept25!L58</f>
        <v>0</v>
      </c>
      <c r="M58" s="100">
        <f>'ian25'!M58+'feb25'!M58+'mar25'!M58+'apr25'!M58+'mai25'!M58+'iun25'!M58+'iul25'!M58+'aug25'!M58+sept25!M58</f>
        <v>0</v>
      </c>
      <c r="N58" s="100">
        <f>'ian25'!N58+'feb25'!N58+'mar25'!N58+'apr25'!N58+'mai25'!N58+'iun25'!N58+'iul25'!N58+'aug25'!N58+sept25!N58</f>
        <v>0</v>
      </c>
      <c r="O58" s="100">
        <f>'ian25'!O58+'feb25'!O58+'mar25'!O58+'apr25'!O58+'mai25'!O58+'iun25'!O58+'iul25'!O58+'aug25'!O58+sept25!O58</f>
        <v>0</v>
      </c>
      <c r="P58" s="100">
        <f>'ian25'!P58+'feb25'!P58+'mar25'!P58+'apr25'!P58+'mai25'!P58+'iun25'!P58+'iul25'!P58+'aug25'!P58+sept25!P58</f>
        <v>0</v>
      </c>
      <c r="Q58" s="100">
        <f>'ian25'!Q58+'feb25'!Q58+'mar25'!Q58+'apr25'!Q58+'mai25'!Q58+'iun25'!Q58+'iul25'!Q58+'aug25'!Q58+sept25!Q58</f>
        <v>0</v>
      </c>
      <c r="R58" s="100">
        <f>'ian25'!R58+'feb25'!R58+'mar25'!R58+'apr25'!R58+'mai25'!R58+'iun25'!R58+'iul25'!R58+'aug25'!R58+sept25!R58</f>
        <v>0</v>
      </c>
      <c r="S58" s="100">
        <f>'ian25'!S58+'feb25'!S58+'mar25'!S58+'apr25'!S58+'mai25'!S58+'iun25'!S58+'iul25'!S58+'aug25'!S58+sept25!S58</f>
        <v>0</v>
      </c>
      <c r="T58" s="100">
        <f>'ian25'!T58+'feb25'!T58+'mar25'!T58+'apr25'!T58+'mai25'!T58+'iun25'!T58+'iul25'!T58+'aug25'!T58+sept25!T58</f>
        <v>0</v>
      </c>
      <c r="U58" s="100">
        <f>'ian25'!U58+'feb25'!U58+'mar25'!U58+'apr25'!U58+'mai25'!U58+'iun25'!U58+'iul25'!U58+'aug25'!U58+sept25!U58</f>
        <v>0</v>
      </c>
      <c r="V58" s="100">
        <f>'ian25'!V58+'feb25'!V58+'mar25'!V58+'apr25'!V58+'mai25'!V58+'iun25'!V58+'iul25'!V58+'aug25'!V58+sept25!V58</f>
        <v>0</v>
      </c>
      <c r="W58" s="100">
        <f>'ian25'!W58+'feb25'!W58+'mar25'!W58+'apr25'!W58+'mai25'!W58+'iun25'!W58+'iul25'!W58+'aug25'!W58+sept25!W58</f>
        <v>0</v>
      </c>
      <c r="X58" s="100">
        <f>'ian25'!X58+'feb25'!X58+'mar25'!X58+'apr25'!X58+'mai25'!X58+'iun25'!X58+'iul25'!X58+'aug25'!X58+sept25!X58</f>
        <v>0</v>
      </c>
      <c r="Y58" s="100">
        <f>'ian25'!Y58+'feb25'!Y58+'mar25'!Y58+'apr25'!Y58+'mai25'!Y58+'iun25'!Y58+'iul25'!Y58+'aug25'!Y58+sept25!Y58</f>
        <v>0</v>
      </c>
      <c r="Z58" s="100">
        <f>'ian25'!Z58+'feb25'!Z58+'mar25'!Z58+'apr25'!Z58+'mai25'!Z58+'iun25'!Z58+'iul25'!Z58+'aug25'!Z58+sept25!Z58</f>
        <v>0</v>
      </c>
      <c r="AA58" s="100">
        <f>'ian25'!AA58+'feb25'!AA58+'mar25'!AA58+'apr25'!AA58+'mai25'!AA58+'iun25'!AA58+'iul25'!AA58+'aug25'!AA58+sept25!AA58</f>
        <v>0</v>
      </c>
      <c r="AB58" s="100">
        <f>'ian25'!AB58+'feb25'!AB58+'mar25'!AB58+'apr25'!AB58+'mai25'!AB58+'iun25'!AB58+'iul25'!AB58+'aug25'!AB58+sept25!AB58</f>
        <v>0</v>
      </c>
      <c r="AC58" s="100">
        <f>'ian25'!AC58+'feb25'!AC58+'mar25'!AC58+'apr25'!AC58+'mai25'!AC58+'iun25'!AC58+'iul25'!AC58+'aug25'!AC58+sept25!AC58</f>
        <v>0</v>
      </c>
      <c r="AD58" s="100">
        <f>'ian25'!AD58+'feb25'!AD58+'mar25'!AD58+'apr25'!AD58+'mai25'!AD58+'iun25'!AD58+'iul25'!AD58+'aug25'!AD58+sept25!AD58</f>
        <v>0</v>
      </c>
      <c r="AE58" s="100">
        <f>'ian25'!AE58+'feb25'!AE58+'mar25'!AE58+'apr25'!AE58+'mai25'!AE58+'iun25'!AE58+'iul25'!AE58+'aug25'!AE58+sept25!AE58</f>
        <v>0</v>
      </c>
      <c r="AF58" s="100">
        <f>'ian25'!AF58+'feb25'!AF58+'mar25'!AF58+'apr25'!AF58+'mai25'!AF58+'iun25'!AF58+'iul25'!AF58+'aug25'!AF58+sept25!AF58</f>
        <v>0</v>
      </c>
      <c r="AG58" s="100">
        <f>'ian25'!AG58+'feb25'!AG58+'mar25'!AG58+'apr25'!AG58+'mai25'!AG58+'iun25'!AG58+'iul25'!AG58+'aug25'!AG58+sept25!AG58</f>
        <v>0</v>
      </c>
      <c r="AH58" s="100">
        <f>'ian25'!AH58+'feb25'!AH58+'mar25'!AH58+'apr25'!AH58+'mai25'!AH58+'iun25'!AH58+'iul25'!AH58+'aug25'!AH58+sept25!AH58</f>
        <v>0</v>
      </c>
      <c r="AI58" s="100">
        <f>'ian25'!AI58+'feb25'!AI58+'mar25'!AI58+'apr25'!AI58+'mai25'!AI58+'iun25'!AI58+'iul25'!AI58+'aug25'!AI58+sept25!AI58</f>
        <v>0</v>
      </c>
      <c r="AJ58" s="100">
        <f>'ian25'!AJ58+'feb25'!AJ58+'mar25'!AJ58+'apr25'!AJ58+'mai25'!AJ58+'iun25'!AJ58+'iul25'!AJ58+'aug25'!AJ58+sept25!AJ58</f>
        <v>0</v>
      </c>
      <c r="AK58" s="100">
        <f>'ian25'!AK58+'feb25'!AK58+'mar25'!AK58+'apr25'!AK58+'mai25'!AK58+'iun25'!AK58+'iul25'!AK58+'aug25'!AK58+sept25!AK58</f>
        <v>0</v>
      </c>
      <c r="AL58" s="100">
        <f>'ian25'!AL58+'feb25'!AL58+'mar25'!AL58+'apr25'!AL58+'mai25'!AL58+'iun25'!AL58+'iul25'!AL58+'aug25'!AL58+sept25!AL58</f>
        <v>0</v>
      </c>
      <c r="AM58" s="100">
        <f>'ian25'!AM58+'feb25'!AM58+'mar25'!AM58+'apr25'!AM58+'mai25'!AM58+'iun25'!AM58+'iul25'!AM58+'aug25'!AM58+sept25!AM58</f>
        <v>0</v>
      </c>
      <c r="AN58" s="100">
        <f>'ian25'!AN58+'feb25'!AN58+'mar25'!AN58+'apr25'!AN58+'mai25'!AN58+'iun25'!AN58+'iul25'!AN58+'aug25'!AN58+sept25!AN58</f>
        <v>0</v>
      </c>
      <c r="AO58" s="100">
        <f>'ian25'!AO58+'feb25'!AO58+'mar25'!AO58+'apr25'!AO58+'mai25'!AO58+'iun25'!AO58+'iul25'!AO58+'aug25'!AO58+sept25!AO58</f>
        <v>0</v>
      </c>
      <c r="AP58" s="100">
        <f>'ian25'!AP58+'feb25'!AP58+'mar25'!AP58+'apr25'!AP58+'mai25'!AP58+'iun25'!AP58+'iul25'!AP58+'aug25'!AP58+sept25!AP58</f>
        <v>0</v>
      </c>
      <c r="AQ58" s="100">
        <f>'ian25'!AQ58+'feb25'!AQ58+'mar25'!AQ58+'apr25'!AQ58+'mai25'!AQ58+'iun25'!AQ58+'iul25'!AQ58+'aug25'!AQ58+sept25!AQ58</f>
        <v>0</v>
      </c>
      <c r="AR58" s="100">
        <f>'ian25'!AR58+'feb25'!AR58+'mar25'!AR58+'apr25'!AR58+'mai25'!AR58+'iun25'!AR58+'iul25'!AR58+'aug25'!AR58+sept25!AR58</f>
        <v>0</v>
      </c>
      <c r="AS58" s="100">
        <f>'ian25'!AS58+'feb25'!AS58+'mar25'!AS58+'apr25'!AS58+'mai25'!AS58+'iun25'!AS58+'iul25'!AS58+'aug25'!AS58+sept25!AS58</f>
        <v>0</v>
      </c>
      <c r="AT58" s="146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</row>
    <row r="59" spans="2:64" ht="39" customHeight="1" x14ac:dyDescent="0.35">
      <c r="B59" s="156">
        <v>13.1</v>
      </c>
      <c r="C59" s="76" t="s">
        <v>119</v>
      </c>
      <c r="D59" s="133">
        <f t="shared" si="0"/>
        <v>0</v>
      </c>
      <c r="E59" s="100">
        <f>'ian25'!E59+'feb25'!E59+'mar25'!E59+'apr25'!E59+'mai25'!E59+'iun25'!E59+'iul25'!E59+'aug25'!E59+sept25!E59</f>
        <v>0</v>
      </c>
      <c r="F59" s="100">
        <f>'ian25'!F59+'feb25'!F59+'mar25'!F59+'apr25'!F59+'mai25'!F59+'iun25'!F59+'iul25'!F59+'aug25'!F59+sept25!F59</f>
        <v>0</v>
      </c>
      <c r="G59" s="100">
        <f>'ian25'!G59+'feb25'!G59+'mar25'!G59+'apr25'!G59+'mai25'!G59+'iun25'!G59+'iul25'!G59+'aug25'!G59+sept25!G59</f>
        <v>0</v>
      </c>
      <c r="H59" s="100">
        <f>'ian25'!H59+'feb25'!H59+'mar25'!H59+'apr25'!H59+'mai25'!H59+'iun25'!H59+'iul25'!H59+'aug25'!H59+sept25!H59</f>
        <v>0</v>
      </c>
      <c r="I59" s="100">
        <f>'ian25'!I59+'feb25'!I59+'mar25'!I59+'apr25'!I59+'mai25'!I59+'iun25'!I59+'iul25'!I59+'aug25'!I59+sept25!I59</f>
        <v>0</v>
      </c>
      <c r="J59" s="100">
        <f>'ian25'!J59+'feb25'!J59+'mar25'!J59+'apr25'!J59+'mai25'!J59+'iun25'!J59+'iul25'!J59+'aug25'!J59+sept25!J59</f>
        <v>0</v>
      </c>
      <c r="K59" s="100">
        <f>'ian25'!K59+'feb25'!K59+'mar25'!K59+'apr25'!K59+'mai25'!K59+'iun25'!K59+'iul25'!K59+'aug25'!K59+sept25!K59</f>
        <v>0</v>
      </c>
      <c r="L59" s="100">
        <f>'ian25'!L59+'feb25'!L59+'mar25'!L59+'apr25'!L59+'mai25'!L59+'iun25'!L59+'iul25'!L59+'aug25'!L59+sept25!L59</f>
        <v>0</v>
      </c>
      <c r="M59" s="100">
        <f>'ian25'!M59+'feb25'!M59+'mar25'!M59+'apr25'!M59+'mai25'!M59+'iun25'!M59+'iul25'!M59+'aug25'!M59+sept25!M59</f>
        <v>0</v>
      </c>
      <c r="N59" s="100">
        <f>'ian25'!N59+'feb25'!N59+'mar25'!N59+'apr25'!N59+'mai25'!N59+'iun25'!N59+'iul25'!N59+'aug25'!N59+sept25!N59</f>
        <v>0</v>
      </c>
      <c r="O59" s="100">
        <f>'ian25'!O59+'feb25'!O59+'mar25'!O59+'apr25'!O59+'mai25'!O59+'iun25'!O59+'iul25'!O59+'aug25'!O59+sept25!O59</f>
        <v>0</v>
      </c>
      <c r="P59" s="100">
        <f>'ian25'!P59+'feb25'!P59+'mar25'!P59+'apr25'!P59+'mai25'!P59+'iun25'!P59+'iul25'!P59+'aug25'!P59+sept25!P59</f>
        <v>0</v>
      </c>
      <c r="Q59" s="100">
        <f>'ian25'!Q59+'feb25'!Q59+'mar25'!Q59+'apr25'!Q59+'mai25'!Q59+'iun25'!Q59+'iul25'!Q59+'aug25'!Q59+sept25!Q59</f>
        <v>0</v>
      </c>
      <c r="R59" s="100">
        <f>'ian25'!R59+'feb25'!R59+'mar25'!R59+'apr25'!R59+'mai25'!R59+'iun25'!R59+'iul25'!R59+'aug25'!R59+sept25!R59</f>
        <v>0</v>
      </c>
      <c r="S59" s="100">
        <f>'ian25'!S59+'feb25'!S59+'mar25'!S59+'apr25'!S59+'mai25'!S59+'iun25'!S59+'iul25'!S59+'aug25'!S59+sept25!S59</f>
        <v>0</v>
      </c>
      <c r="T59" s="100">
        <f>'ian25'!T59+'feb25'!T59+'mar25'!T59+'apr25'!T59+'mai25'!T59+'iun25'!T59+'iul25'!T59+'aug25'!T59+sept25!T59</f>
        <v>0</v>
      </c>
      <c r="U59" s="100">
        <f>'ian25'!U59+'feb25'!U59+'mar25'!U59+'apr25'!U59+'mai25'!U59+'iun25'!U59+'iul25'!U59+'aug25'!U59+sept25!U59</f>
        <v>0</v>
      </c>
      <c r="V59" s="100">
        <f>'ian25'!V59+'feb25'!V59+'mar25'!V59+'apr25'!V59+'mai25'!V59+'iun25'!V59+'iul25'!V59+'aug25'!V59+sept25!V59</f>
        <v>0</v>
      </c>
      <c r="W59" s="100">
        <f>'ian25'!W59+'feb25'!W59+'mar25'!W59+'apr25'!W59+'mai25'!W59+'iun25'!W59+'iul25'!W59+'aug25'!W59+sept25!W59</f>
        <v>0</v>
      </c>
      <c r="X59" s="100">
        <f>'ian25'!X59+'feb25'!X59+'mar25'!X59+'apr25'!X59+'mai25'!X59+'iun25'!X59+'iul25'!X59+'aug25'!X59+sept25!X59</f>
        <v>0</v>
      </c>
      <c r="Y59" s="100">
        <f>'ian25'!Y59+'feb25'!Y59+'mar25'!Y59+'apr25'!Y59+'mai25'!Y59+'iun25'!Y59+'iul25'!Y59+'aug25'!Y59+sept25!Y59</f>
        <v>0</v>
      </c>
      <c r="Z59" s="100">
        <f>'ian25'!Z59+'feb25'!Z59+'mar25'!Z59+'apr25'!Z59+'mai25'!Z59+'iun25'!Z59+'iul25'!Z59+'aug25'!Z59+sept25!Z59</f>
        <v>0</v>
      </c>
      <c r="AA59" s="100">
        <f>'ian25'!AA59+'feb25'!AA59+'mar25'!AA59+'apr25'!AA59+'mai25'!AA59+'iun25'!AA59+'iul25'!AA59+'aug25'!AA59+sept25!AA59</f>
        <v>0</v>
      </c>
      <c r="AB59" s="100">
        <f>'ian25'!AB59+'feb25'!AB59+'mar25'!AB59+'apr25'!AB59+'mai25'!AB59+'iun25'!AB59+'iul25'!AB59+'aug25'!AB59+sept25!AB59</f>
        <v>0</v>
      </c>
      <c r="AC59" s="100">
        <f>'ian25'!AC59+'feb25'!AC59+'mar25'!AC59+'apr25'!AC59+'mai25'!AC59+'iun25'!AC59+'iul25'!AC59+'aug25'!AC59+sept25!AC59</f>
        <v>0</v>
      </c>
      <c r="AD59" s="100">
        <f>'ian25'!AD59+'feb25'!AD59+'mar25'!AD59+'apr25'!AD59+'mai25'!AD59+'iun25'!AD59+'iul25'!AD59+'aug25'!AD59+sept25!AD59</f>
        <v>0</v>
      </c>
      <c r="AE59" s="100">
        <f>'ian25'!AE59+'feb25'!AE59+'mar25'!AE59+'apr25'!AE59+'mai25'!AE59+'iun25'!AE59+'iul25'!AE59+'aug25'!AE59+sept25!AE59</f>
        <v>0</v>
      </c>
      <c r="AF59" s="100">
        <f>'ian25'!AF59+'feb25'!AF59+'mar25'!AF59+'apr25'!AF59+'mai25'!AF59+'iun25'!AF59+'iul25'!AF59+'aug25'!AF59+sept25!AF59</f>
        <v>0</v>
      </c>
      <c r="AG59" s="100">
        <f>'ian25'!AG59+'feb25'!AG59+'mar25'!AG59+'apr25'!AG59+'mai25'!AG59+'iun25'!AG59+'iul25'!AG59+'aug25'!AG59+sept25!AG59</f>
        <v>0</v>
      </c>
      <c r="AH59" s="100">
        <f>'ian25'!AH59+'feb25'!AH59+'mar25'!AH59+'apr25'!AH59+'mai25'!AH59+'iun25'!AH59+'iul25'!AH59+'aug25'!AH59+sept25!AH59</f>
        <v>0</v>
      </c>
      <c r="AI59" s="100">
        <f>'ian25'!AI59+'feb25'!AI59+'mar25'!AI59+'apr25'!AI59+'mai25'!AI59+'iun25'!AI59+'iul25'!AI59+'aug25'!AI59+sept25!AI59</f>
        <v>0</v>
      </c>
      <c r="AJ59" s="100">
        <f>'ian25'!AJ59+'feb25'!AJ59+'mar25'!AJ59+'apr25'!AJ59+'mai25'!AJ59+'iun25'!AJ59+'iul25'!AJ59+'aug25'!AJ59+sept25!AJ59</f>
        <v>0</v>
      </c>
      <c r="AK59" s="100">
        <f>'ian25'!AK59+'feb25'!AK59+'mar25'!AK59+'apr25'!AK59+'mai25'!AK59+'iun25'!AK59+'iul25'!AK59+'aug25'!AK59+sept25!AK59</f>
        <v>0</v>
      </c>
      <c r="AL59" s="100">
        <f>'ian25'!AL59+'feb25'!AL59+'mar25'!AL59+'apr25'!AL59+'mai25'!AL59+'iun25'!AL59+'iul25'!AL59+'aug25'!AL59+sept25!AL59</f>
        <v>0</v>
      </c>
      <c r="AM59" s="100">
        <f>'ian25'!AM59+'feb25'!AM59+'mar25'!AM59+'apr25'!AM59+'mai25'!AM59+'iun25'!AM59+'iul25'!AM59+'aug25'!AM59+sept25!AM59</f>
        <v>0</v>
      </c>
      <c r="AN59" s="100">
        <f>'ian25'!AN59+'feb25'!AN59+'mar25'!AN59+'apr25'!AN59+'mai25'!AN59+'iun25'!AN59+'iul25'!AN59+'aug25'!AN59+sept25!AN59</f>
        <v>0</v>
      </c>
      <c r="AO59" s="100">
        <f>'ian25'!AO59+'feb25'!AO59+'mar25'!AO59+'apr25'!AO59+'mai25'!AO59+'iun25'!AO59+'iul25'!AO59+'aug25'!AO59+sept25!AO59</f>
        <v>0</v>
      </c>
      <c r="AP59" s="100">
        <f>'ian25'!AP59+'feb25'!AP59+'mar25'!AP59+'apr25'!AP59+'mai25'!AP59+'iun25'!AP59+'iul25'!AP59+'aug25'!AP59+sept25!AP59</f>
        <v>0</v>
      </c>
      <c r="AQ59" s="100">
        <f>'ian25'!AQ59+'feb25'!AQ59+'mar25'!AQ59+'apr25'!AQ59+'mai25'!AQ59+'iun25'!AQ59+'iul25'!AQ59+'aug25'!AQ59+sept25!AQ59</f>
        <v>0</v>
      </c>
      <c r="AR59" s="100">
        <f>'ian25'!AR59+'feb25'!AR59+'mar25'!AR59+'apr25'!AR59+'mai25'!AR59+'iun25'!AR59+'iul25'!AR59+'aug25'!AR59+sept25!AR59</f>
        <v>0</v>
      </c>
      <c r="AS59" s="100">
        <f>'ian25'!AS59+'feb25'!AS59+'mar25'!AS59+'apr25'!AS59+'mai25'!AS59+'iun25'!AS59+'iul25'!AS59+'aug25'!AS59+sept25!AS59</f>
        <v>0</v>
      </c>
      <c r="AT59" s="146"/>
      <c r="AU59" s="13" t="str">
        <f t="shared" ref="AU59:BK59" si="41">IF(U15+U36+U59+U62&gt;=U13," ","GRESEALA")</f>
        <v xml:space="preserve"> </v>
      </c>
      <c r="AV59" s="13" t="str">
        <f t="shared" si="41"/>
        <v xml:space="preserve"> </v>
      </c>
      <c r="AW59" s="13" t="str">
        <f t="shared" si="41"/>
        <v xml:space="preserve"> </v>
      </c>
      <c r="AX59" s="13" t="str">
        <f t="shared" si="41"/>
        <v xml:space="preserve"> </v>
      </c>
      <c r="AY59" s="13" t="str">
        <f t="shared" si="41"/>
        <v xml:space="preserve"> </v>
      </c>
      <c r="AZ59" s="13" t="str">
        <f t="shared" si="41"/>
        <v xml:space="preserve"> </v>
      </c>
      <c r="BA59" s="13" t="str">
        <f t="shared" si="41"/>
        <v xml:space="preserve"> </v>
      </c>
      <c r="BB59" s="13" t="str">
        <f t="shared" si="41"/>
        <v xml:space="preserve"> </v>
      </c>
      <c r="BC59" s="13" t="str">
        <f t="shared" si="41"/>
        <v xml:space="preserve"> </v>
      </c>
      <c r="BD59" s="13" t="str">
        <f t="shared" si="41"/>
        <v xml:space="preserve"> </v>
      </c>
      <c r="BE59" s="13" t="str">
        <f t="shared" si="41"/>
        <v xml:space="preserve"> </v>
      </c>
      <c r="BF59" s="13" t="str">
        <f t="shared" si="41"/>
        <v xml:space="preserve"> </v>
      </c>
      <c r="BG59" s="13" t="str">
        <f t="shared" si="41"/>
        <v xml:space="preserve"> </v>
      </c>
      <c r="BH59" s="13" t="str">
        <f t="shared" si="41"/>
        <v xml:space="preserve"> </v>
      </c>
      <c r="BI59" s="13" t="str">
        <f t="shared" si="41"/>
        <v xml:space="preserve"> </v>
      </c>
      <c r="BJ59" s="13" t="str">
        <f t="shared" si="41"/>
        <v xml:space="preserve"> </v>
      </c>
      <c r="BK59" s="13" t="str">
        <f t="shared" si="41"/>
        <v xml:space="preserve"> </v>
      </c>
    </row>
    <row r="60" spans="2:64" ht="40.5" customHeight="1" x14ac:dyDescent="0.45">
      <c r="B60" s="149">
        <v>13</v>
      </c>
      <c r="C60" s="81" t="s">
        <v>120</v>
      </c>
      <c r="D60" s="132">
        <f t="shared" si="0"/>
        <v>0</v>
      </c>
      <c r="E60" s="100">
        <f>'ian25'!E60+'feb25'!E60+'mar25'!E60+'apr25'!E60+'mai25'!E60+'iun25'!E60+'iul25'!E60+'aug25'!E60+sept25!E60</f>
        <v>0</v>
      </c>
      <c r="F60" s="100">
        <f>'ian25'!F60+'feb25'!F60+'mar25'!F60+'apr25'!F60+'mai25'!F60+'iun25'!F60+'iul25'!F60+'aug25'!F60+sept25!F60</f>
        <v>0</v>
      </c>
      <c r="G60" s="100">
        <f>'ian25'!G60+'feb25'!G60+'mar25'!G60+'apr25'!G60+'mai25'!G60+'iun25'!G60+'iul25'!G60+'aug25'!G60+sept25!G60</f>
        <v>0</v>
      </c>
      <c r="H60" s="100">
        <f>'ian25'!H60+'feb25'!H60+'mar25'!H60+'apr25'!H60+'mai25'!H60+'iun25'!H60+'iul25'!H60+'aug25'!H60+sept25!H60</f>
        <v>0</v>
      </c>
      <c r="I60" s="100">
        <f>'ian25'!I60+'feb25'!I60+'mar25'!I60+'apr25'!I60+'mai25'!I60+'iun25'!I60+'iul25'!I60+'aug25'!I60+sept25!I60</f>
        <v>0</v>
      </c>
      <c r="J60" s="100">
        <f>'ian25'!J60+'feb25'!J60+'mar25'!J60+'apr25'!J60+'mai25'!J60+'iun25'!J60+'iul25'!J60+'aug25'!J60+sept25!J60</f>
        <v>0</v>
      </c>
      <c r="K60" s="100">
        <f>'ian25'!K60+'feb25'!K60+'mar25'!K60+'apr25'!K60+'mai25'!K60+'iun25'!K60+'iul25'!K60+'aug25'!K60+sept25!K60</f>
        <v>0</v>
      </c>
      <c r="L60" s="100">
        <f>'ian25'!L60+'feb25'!L60+'mar25'!L60+'apr25'!L60+'mai25'!L60+'iun25'!L60+'iul25'!L60+'aug25'!L60+sept25!L60</f>
        <v>0</v>
      </c>
      <c r="M60" s="100">
        <f>'ian25'!M60+'feb25'!M60+'mar25'!M60+'apr25'!M60+'mai25'!M60+'iun25'!M60+'iul25'!M60+'aug25'!M60+sept25!M60</f>
        <v>0</v>
      </c>
      <c r="N60" s="100">
        <f>'ian25'!N60+'feb25'!N60+'mar25'!N60+'apr25'!N60+'mai25'!N60+'iun25'!N60+'iul25'!N60+'aug25'!N60+sept25!N60</f>
        <v>0</v>
      </c>
      <c r="O60" s="100">
        <f>'ian25'!O60+'feb25'!O60+'mar25'!O60+'apr25'!O60+'mai25'!O60+'iun25'!O60+'iul25'!O60+'aug25'!O60+sept25!O60</f>
        <v>0</v>
      </c>
      <c r="P60" s="100">
        <f>'ian25'!P60+'feb25'!P60+'mar25'!P60+'apr25'!P60+'mai25'!P60+'iun25'!P60+'iul25'!P60+'aug25'!P60+sept25!P60</f>
        <v>0</v>
      </c>
      <c r="Q60" s="100">
        <f>'ian25'!Q60+'feb25'!Q60+'mar25'!Q60+'apr25'!Q60+'mai25'!Q60+'iun25'!Q60+'iul25'!Q60+'aug25'!Q60+sept25!Q60</f>
        <v>0</v>
      </c>
      <c r="R60" s="100">
        <f>'ian25'!R60+'feb25'!R60+'mar25'!R60+'apr25'!R60+'mai25'!R60+'iun25'!R60+'iul25'!R60+'aug25'!R60+sept25!R60</f>
        <v>0</v>
      </c>
      <c r="S60" s="100">
        <f>'ian25'!S60+'feb25'!S60+'mar25'!S60+'apr25'!S60+'mai25'!S60+'iun25'!S60+'iul25'!S60+'aug25'!S60+sept25!S60</f>
        <v>0</v>
      </c>
      <c r="T60" s="100">
        <f>'ian25'!T60+'feb25'!T60+'mar25'!T60+'apr25'!T60+'mai25'!T60+'iun25'!T60+'iul25'!T60+'aug25'!T60+sept25!T60</f>
        <v>0</v>
      </c>
      <c r="U60" s="100">
        <f>'ian25'!U60+'feb25'!U60+'mar25'!U60+'apr25'!U60+'mai25'!U60+'iun25'!U60+'iul25'!U60+'aug25'!U60+sept25!U60</f>
        <v>0</v>
      </c>
      <c r="V60" s="100">
        <f>'ian25'!V60+'feb25'!V60+'mar25'!V60+'apr25'!V60+'mai25'!V60+'iun25'!V60+'iul25'!V60+'aug25'!V60+sept25!V60</f>
        <v>0</v>
      </c>
      <c r="W60" s="100">
        <f>'ian25'!W60+'feb25'!W60+'mar25'!W60+'apr25'!W60+'mai25'!W60+'iun25'!W60+'iul25'!W60+'aug25'!W60+sept25!W60</f>
        <v>0</v>
      </c>
      <c r="X60" s="100">
        <f>'ian25'!X60+'feb25'!X60+'mar25'!X60+'apr25'!X60+'mai25'!X60+'iun25'!X60+'iul25'!X60+'aug25'!X60+sept25!X60</f>
        <v>0</v>
      </c>
      <c r="Y60" s="100">
        <f>'ian25'!Y60+'feb25'!Y60+'mar25'!Y60+'apr25'!Y60+'mai25'!Y60+'iun25'!Y60+'iul25'!Y60+'aug25'!Y60+sept25!Y60</f>
        <v>0</v>
      </c>
      <c r="Z60" s="100">
        <f>'ian25'!Z60+'feb25'!Z60+'mar25'!Z60+'apr25'!Z60+'mai25'!Z60+'iun25'!Z60+'iul25'!Z60+'aug25'!Z60+sept25!Z60</f>
        <v>0</v>
      </c>
      <c r="AA60" s="100">
        <f>'ian25'!AA60+'feb25'!AA60+'mar25'!AA60+'apr25'!AA60+'mai25'!AA60+'iun25'!AA60+'iul25'!AA60+'aug25'!AA60+sept25!AA60</f>
        <v>0</v>
      </c>
      <c r="AB60" s="100">
        <f>'ian25'!AB60+'feb25'!AB60+'mar25'!AB60+'apr25'!AB60+'mai25'!AB60+'iun25'!AB60+'iul25'!AB60+'aug25'!AB60+sept25!AB60</f>
        <v>0</v>
      </c>
      <c r="AC60" s="100">
        <f>'ian25'!AC60+'feb25'!AC60+'mar25'!AC60+'apr25'!AC60+'mai25'!AC60+'iun25'!AC60+'iul25'!AC60+'aug25'!AC60+sept25!AC60</f>
        <v>0</v>
      </c>
      <c r="AD60" s="100">
        <f>'ian25'!AD60+'feb25'!AD60+'mar25'!AD60+'apr25'!AD60+'mai25'!AD60+'iun25'!AD60+'iul25'!AD60+'aug25'!AD60+sept25!AD60</f>
        <v>0</v>
      </c>
      <c r="AE60" s="100">
        <f>'ian25'!AE60+'feb25'!AE60+'mar25'!AE60+'apr25'!AE60+'mai25'!AE60+'iun25'!AE60+'iul25'!AE60+'aug25'!AE60+sept25!AE60</f>
        <v>0</v>
      </c>
      <c r="AF60" s="100">
        <f>'ian25'!AF60+'feb25'!AF60+'mar25'!AF60+'apr25'!AF60+'mai25'!AF60+'iun25'!AF60+'iul25'!AF60+'aug25'!AF60+sept25!AF60</f>
        <v>0</v>
      </c>
      <c r="AG60" s="100">
        <f>'ian25'!AG60+'feb25'!AG60+'mar25'!AG60+'apr25'!AG60+'mai25'!AG60+'iun25'!AG60+'iul25'!AG60+'aug25'!AG60+sept25!AG60</f>
        <v>0</v>
      </c>
      <c r="AH60" s="100">
        <f>'ian25'!AH60+'feb25'!AH60+'mar25'!AH60+'apr25'!AH60+'mai25'!AH60+'iun25'!AH60+'iul25'!AH60+'aug25'!AH60+sept25!AH60</f>
        <v>0</v>
      </c>
      <c r="AI60" s="100">
        <f>'ian25'!AI60+'feb25'!AI60+'mar25'!AI60+'apr25'!AI60+'mai25'!AI60+'iun25'!AI60+'iul25'!AI60+'aug25'!AI60+sept25!AI60</f>
        <v>0</v>
      </c>
      <c r="AJ60" s="100">
        <f>'ian25'!AJ60+'feb25'!AJ60+'mar25'!AJ60+'apr25'!AJ60+'mai25'!AJ60+'iun25'!AJ60+'iul25'!AJ60+'aug25'!AJ60+sept25!AJ60</f>
        <v>0</v>
      </c>
      <c r="AK60" s="100">
        <f>'ian25'!AK60+'feb25'!AK60+'mar25'!AK60+'apr25'!AK60+'mai25'!AK60+'iun25'!AK60+'iul25'!AK60+'aug25'!AK60+sept25!AK60</f>
        <v>0</v>
      </c>
      <c r="AL60" s="100">
        <f>'ian25'!AL60+'feb25'!AL60+'mar25'!AL60+'apr25'!AL60+'mai25'!AL60+'iun25'!AL60+'iul25'!AL60+'aug25'!AL60+sept25!AL60</f>
        <v>0</v>
      </c>
      <c r="AM60" s="100">
        <f>'ian25'!AM60+'feb25'!AM60+'mar25'!AM60+'apr25'!AM60+'mai25'!AM60+'iun25'!AM60+'iul25'!AM60+'aug25'!AM60+sept25!AM60</f>
        <v>0</v>
      </c>
      <c r="AN60" s="100">
        <f>'ian25'!AN60+'feb25'!AN60+'mar25'!AN60+'apr25'!AN60+'mai25'!AN60+'iun25'!AN60+'iul25'!AN60+'aug25'!AN60+sept25!AN60</f>
        <v>0</v>
      </c>
      <c r="AO60" s="100">
        <f>'ian25'!AO60+'feb25'!AO60+'mar25'!AO60+'apr25'!AO60+'mai25'!AO60+'iun25'!AO60+'iul25'!AO60+'aug25'!AO60+sept25!AO60</f>
        <v>0</v>
      </c>
      <c r="AP60" s="100">
        <f>'ian25'!AP60+'feb25'!AP60+'mar25'!AP60+'apr25'!AP60+'mai25'!AP60+'iun25'!AP60+'iul25'!AP60+'aug25'!AP60+sept25!AP60</f>
        <v>0</v>
      </c>
      <c r="AQ60" s="100">
        <f>'ian25'!AQ60+'feb25'!AQ60+'mar25'!AQ60+'apr25'!AQ60+'mai25'!AQ60+'iun25'!AQ60+'iul25'!AQ60+'aug25'!AQ60+sept25!AQ60</f>
        <v>0</v>
      </c>
      <c r="AR60" s="100">
        <f>'ian25'!AR60+'feb25'!AR60+'mar25'!AR60+'apr25'!AR60+'mai25'!AR60+'iun25'!AR60+'iul25'!AR60+'aug25'!AR60+sept25!AR60</f>
        <v>0</v>
      </c>
      <c r="AS60" s="100">
        <f>'ian25'!AS60+'feb25'!AS60+'mar25'!AS60+'apr25'!AS60+'mai25'!AS60+'iun25'!AS60+'iul25'!AS60+'aug25'!AS60+sept25!AS60</f>
        <v>0</v>
      </c>
      <c r="AT60" s="146"/>
      <c r="AU60" s="13" t="str">
        <f>IF(AL15+AL36+AL59+AL62&gt;=AL13," ","GRESEALA")</f>
        <v xml:space="preserve"> </v>
      </c>
      <c r="AV60" s="13" t="str">
        <f>IF(AR15+AR36+AR59+AR62&gt;=AR13," ","GRESEALA")</f>
        <v xml:space="preserve"> </v>
      </c>
      <c r="AW60" s="13" t="str">
        <f>IF(AS15+AS36+AS59+AS62&gt;=AS13," ","GRESEALA")</f>
        <v xml:space="preserve"> </v>
      </c>
      <c r="AX60" s="13" t="str">
        <f>IF(E53+F53=D53," ","GRESEALA")</f>
        <v xml:space="preserve"> </v>
      </c>
      <c r="AY60" s="17" t="str">
        <f>IF(G53+K53+I53+L53+M53=D53," ","GRESEALA")</f>
        <v xml:space="preserve"> </v>
      </c>
      <c r="AZ60" s="13" t="str">
        <f>IF(O53+P53=D53," ","GRESEALA")</f>
        <v xml:space="preserve"> </v>
      </c>
      <c r="BA60" s="13" t="str">
        <f>IF(Q53+S53+T53+U53+V53+W53=D53," ","GRESEALA")</f>
        <v xml:space="preserve"> </v>
      </c>
      <c r="BB60" s="13" t="str">
        <f>IF(X53+Y53+Z53=D53," ","GRESEALA")</f>
        <v xml:space="preserve"> </v>
      </c>
      <c r="BC60" s="17" t="str">
        <f>IF(AA53+AC53+AE53+AF53+AG53+AH53+AI53+AJ53+AK53+AL53+AM53+AN53+AO53+AP53+AQ53+AR53+AS53&gt;=D53," ","GRESEALA")</f>
        <v xml:space="preserve"> </v>
      </c>
      <c r="BD60" s="13" t="str">
        <f>IF(E54+F54=D54," ","GRESEALA")</f>
        <v xml:space="preserve"> </v>
      </c>
      <c r="BE60" s="17" t="str">
        <f>IF(G54+K54+I54+L54+M54=D54," ","GRESEALA")</f>
        <v xml:space="preserve"> </v>
      </c>
      <c r="BF60" s="13" t="str">
        <f>IF(O54+P54=D54," ","GRESEALA")</f>
        <v xml:space="preserve"> </v>
      </c>
      <c r="BG60" s="13" t="str">
        <f>IF(Q54+S54+T54+U54+V54+W54=D54," ","GRESEALA")</f>
        <v xml:space="preserve"> </v>
      </c>
      <c r="BH60" s="13" t="str">
        <f>IF(X54+Y54+Z54=D54," ","GRESEALA")</f>
        <v xml:space="preserve"> </v>
      </c>
      <c r="BI60" s="17" t="str">
        <f>IF(AA54+AC54+AE54+AF54+AG54+AH54+AI54+AJ54+AK54+AL54+AM54+AN54+AO54+AP54+AQ54+AR54+AS54&gt;=D54," ","GRESEALA")</f>
        <v xml:space="preserve"> </v>
      </c>
      <c r="BJ60" s="13" t="str">
        <f>IF(E59+F59=D59," ","GRESEALA")</f>
        <v xml:space="preserve"> </v>
      </c>
      <c r="BK60" s="17" t="str">
        <f>IF(G59+K59+I59+L59+M59=D59," ","GRESEALA")</f>
        <v xml:space="preserve"> </v>
      </c>
    </row>
    <row r="61" spans="2:64" ht="62.25" hidden="1" customHeight="1" x14ac:dyDescent="0.45">
      <c r="B61" s="149">
        <v>14</v>
      </c>
      <c r="C61" s="81" t="s">
        <v>121</v>
      </c>
      <c r="D61" s="129">
        <f t="shared" si="0"/>
        <v>0</v>
      </c>
      <c r="E61" s="100">
        <f>'ian25'!E61+'feb25'!E61+'mar25'!E61+'apr25'!E61+'mai25'!E61+'iun25'!E61+'iul25'!E61+'aug25'!E61+sept25!E61</f>
        <v>0</v>
      </c>
      <c r="F61" s="100">
        <f>'ian25'!F61+'feb25'!F61+'mar25'!F61+'apr25'!F61+'mai25'!F61+'iun25'!F61+'iul25'!F61+'aug25'!F61+sept25!F61</f>
        <v>0</v>
      </c>
      <c r="G61" s="100">
        <f>'ian25'!G61+'feb25'!G61+'mar25'!G61+'apr25'!G61+'mai25'!G61+'iun25'!G61+'iul25'!G61+'aug25'!G61+sept25!G61</f>
        <v>0</v>
      </c>
      <c r="H61" s="100">
        <f>'ian25'!H61+'feb25'!H61+'mar25'!H61+'apr25'!H61+'mai25'!H61+'iun25'!H61+'iul25'!H61+'aug25'!H61+sept25!H61</f>
        <v>0</v>
      </c>
      <c r="I61" s="100">
        <f>'ian25'!I61+'feb25'!I61+'mar25'!I61+'apr25'!I61+'mai25'!I61+'iun25'!I61+'iul25'!I61+'aug25'!I61+sept25!I61</f>
        <v>0</v>
      </c>
      <c r="J61" s="100">
        <f>'ian25'!J61+'feb25'!J61+'mar25'!J61+'apr25'!J61+'mai25'!J61+'iun25'!J61+'iul25'!J61+'aug25'!J61+sept25!J61</f>
        <v>0</v>
      </c>
      <c r="K61" s="100">
        <f>'ian25'!K61+'feb25'!K61+'mar25'!K61+'apr25'!K61+'mai25'!K61+'iun25'!K61+'iul25'!K61+'aug25'!K61+sept25!K61</f>
        <v>0</v>
      </c>
      <c r="L61" s="100">
        <f>'ian25'!L61+'feb25'!L61+'mar25'!L61+'apr25'!L61+'mai25'!L61+'iun25'!L61+'iul25'!L61+'aug25'!L61+sept25!L61</f>
        <v>0</v>
      </c>
      <c r="M61" s="100">
        <f>'ian25'!M61+'feb25'!M61+'mar25'!M61+'apr25'!M61+'mai25'!M61+'iun25'!M61+'iul25'!M61+'aug25'!M61+sept25!M61</f>
        <v>0</v>
      </c>
      <c r="N61" s="100">
        <f>'ian25'!N61+'feb25'!N61+'mar25'!N61+'apr25'!N61+'mai25'!N61+'iun25'!N61+'iul25'!N61+'aug25'!N61+sept25!N61</f>
        <v>0</v>
      </c>
      <c r="O61" s="100">
        <f>'ian25'!O61+'feb25'!O61+'mar25'!O61+'apr25'!O61+'mai25'!O61+'iun25'!O61+'iul25'!O61+'aug25'!O61+sept25!O61</f>
        <v>0</v>
      </c>
      <c r="P61" s="100">
        <f>'ian25'!P61+'feb25'!P61+'mar25'!P61+'apr25'!P61+'mai25'!P61+'iun25'!P61+'iul25'!P61+'aug25'!P61+sept25!P61</f>
        <v>0</v>
      </c>
      <c r="Q61" s="100">
        <f>'ian25'!Q61+'feb25'!Q61+'mar25'!Q61+'apr25'!Q61+'mai25'!Q61+'iun25'!Q61+'iul25'!Q61+'aug25'!Q61+sept25!Q61</f>
        <v>0</v>
      </c>
      <c r="R61" s="100">
        <f>'ian25'!R61+'feb25'!R61+'mar25'!R61+'apr25'!R61+'mai25'!R61+'iun25'!R61+'iul25'!R61+'aug25'!R61+sept25!R61</f>
        <v>0</v>
      </c>
      <c r="S61" s="100">
        <f>'ian25'!S61+'feb25'!S61+'mar25'!S61+'apr25'!S61+'mai25'!S61+'iun25'!S61+'iul25'!S61+'aug25'!S61+sept25!S61</f>
        <v>0</v>
      </c>
      <c r="T61" s="100">
        <f>'ian25'!T61+'feb25'!T61+'mar25'!T61+'apr25'!T61+'mai25'!T61+'iun25'!T61+'iul25'!T61+'aug25'!T61+sept25!T61</f>
        <v>0</v>
      </c>
      <c r="U61" s="100">
        <f>'ian25'!U61+'feb25'!U61+'mar25'!U61+'apr25'!U61+'mai25'!U61+'iun25'!U61+'iul25'!U61+'aug25'!U61+sept25!U61</f>
        <v>0</v>
      </c>
      <c r="V61" s="100">
        <f>'ian25'!V61+'feb25'!V61+'mar25'!V61+'apr25'!V61+'mai25'!V61+'iun25'!V61+'iul25'!V61+'aug25'!V61+sept25!V61</f>
        <v>0</v>
      </c>
      <c r="W61" s="100">
        <f>'ian25'!W61+'feb25'!W61+'mar25'!W61+'apr25'!W61+'mai25'!W61+'iun25'!W61+'iul25'!W61+'aug25'!W61+sept25!W61</f>
        <v>0</v>
      </c>
      <c r="X61" s="100">
        <f>'ian25'!X61+'feb25'!X61+'mar25'!X61+'apr25'!X61+'mai25'!X61+'iun25'!X61+'iul25'!X61+'aug25'!X61+sept25!X61</f>
        <v>0</v>
      </c>
      <c r="Y61" s="100">
        <f>'ian25'!Y61+'feb25'!Y61+'mar25'!Y61+'apr25'!Y61+'mai25'!Y61+'iun25'!Y61+'iul25'!Y61+'aug25'!Y61+sept25!Y61</f>
        <v>0</v>
      </c>
      <c r="Z61" s="100">
        <f>'ian25'!Z61+'feb25'!Z61+'mar25'!Z61+'apr25'!Z61+'mai25'!Z61+'iun25'!Z61+'iul25'!Z61+'aug25'!Z61+sept25!Z61</f>
        <v>0</v>
      </c>
      <c r="AA61" s="100">
        <f>'ian25'!AA61+'feb25'!AA61+'mar25'!AA61+'apr25'!AA61+'mai25'!AA61+'iun25'!AA61+'iul25'!AA61+'aug25'!AA61+sept25!AA61</f>
        <v>0</v>
      </c>
      <c r="AB61" s="100">
        <f>'ian25'!AB61+'feb25'!AB61+'mar25'!AB61+'apr25'!AB61+'mai25'!AB61+'iun25'!AB61+'iul25'!AB61+'aug25'!AB61+sept25!AB61</f>
        <v>0</v>
      </c>
      <c r="AC61" s="100">
        <f>'ian25'!AC61+'feb25'!AC61+'mar25'!AC61+'apr25'!AC61+'mai25'!AC61+'iun25'!AC61+'iul25'!AC61+'aug25'!AC61+sept25!AC61</f>
        <v>0</v>
      </c>
      <c r="AD61" s="100">
        <f>'ian25'!AD61+'feb25'!AD61+'mar25'!AD61+'apr25'!AD61+'mai25'!AD61+'iun25'!AD61+'iul25'!AD61+'aug25'!AD61+sept25!AD61</f>
        <v>0</v>
      </c>
      <c r="AE61" s="100">
        <f>'ian25'!AE61+'feb25'!AE61+'mar25'!AE61+'apr25'!AE61+'mai25'!AE61+'iun25'!AE61+'iul25'!AE61+'aug25'!AE61+sept25!AE61</f>
        <v>0</v>
      </c>
      <c r="AF61" s="100">
        <f>'ian25'!AF61+'feb25'!AF61+'mar25'!AF61+'apr25'!AF61+'mai25'!AF61+'iun25'!AF61+'iul25'!AF61+'aug25'!AF61+sept25!AF61</f>
        <v>0</v>
      </c>
      <c r="AG61" s="100">
        <f>'ian25'!AG61+'feb25'!AG61+'mar25'!AG61+'apr25'!AG61+'mai25'!AG61+'iun25'!AG61+'iul25'!AG61+'aug25'!AG61+sept25!AG61</f>
        <v>0</v>
      </c>
      <c r="AH61" s="100">
        <f>'ian25'!AH61+'feb25'!AH61+'mar25'!AH61+'apr25'!AH61+'mai25'!AH61+'iun25'!AH61+'iul25'!AH61+'aug25'!AH61+sept25!AH61</f>
        <v>0</v>
      </c>
      <c r="AI61" s="100">
        <f>'ian25'!AI61+'feb25'!AI61+'mar25'!AI61+'apr25'!AI61+'mai25'!AI61+'iun25'!AI61+'iul25'!AI61+'aug25'!AI61+sept25!AI61</f>
        <v>0</v>
      </c>
      <c r="AJ61" s="100">
        <f>'ian25'!AJ61+'feb25'!AJ61+'mar25'!AJ61+'apr25'!AJ61+'mai25'!AJ61+'iun25'!AJ61+'iul25'!AJ61+'aug25'!AJ61+sept25!AJ61</f>
        <v>0</v>
      </c>
      <c r="AK61" s="100">
        <f>'ian25'!AK61+'feb25'!AK61+'mar25'!AK61+'apr25'!AK61+'mai25'!AK61+'iun25'!AK61+'iul25'!AK61+'aug25'!AK61+sept25!AK61</f>
        <v>0</v>
      </c>
      <c r="AL61" s="100">
        <f>'ian25'!AL61+'feb25'!AL61+'mar25'!AL61+'apr25'!AL61+'mai25'!AL61+'iun25'!AL61+'iul25'!AL61+'aug25'!AL61+sept25!AL61</f>
        <v>0</v>
      </c>
      <c r="AM61" s="100">
        <f>'ian25'!AM61+'feb25'!AM61+'mar25'!AM61+'apr25'!AM61+'mai25'!AM61+'iun25'!AM61+'iul25'!AM61+'aug25'!AM61+sept25!AM61</f>
        <v>0</v>
      </c>
      <c r="AN61" s="100">
        <f>'ian25'!AN61+'feb25'!AN61+'mar25'!AN61+'apr25'!AN61+'mai25'!AN61+'iun25'!AN61+'iul25'!AN61+'aug25'!AN61+sept25!AN61</f>
        <v>0</v>
      </c>
      <c r="AO61" s="100">
        <f>'ian25'!AO61+'feb25'!AO61+'mar25'!AO61+'apr25'!AO61+'mai25'!AO61+'iun25'!AO61+'iul25'!AO61+'aug25'!AO61+sept25!AO61</f>
        <v>0</v>
      </c>
      <c r="AP61" s="100">
        <f>'ian25'!AP61+'feb25'!AP61+'mar25'!AP61+'apr25'!AP61+'mai25'!AP61+'iun25'!AP61+'iul25'!AP61+'aug25'!AP61+sept25!AP61</f>
        <v>0</v>
      </c>
      <c r="AQ61" s="100">
        <f>'ian25'!AQ61+'feb25'!AQ61+'mar25'!AQ61+'apr25'!AQ61+'mai25'!AQ61+'iun25'!AQ61+'iul25'!AQ61+'aug25'!AQ61+sept25!AQ61</f>
        <v>0</v>
      </c>
      <c r="AR61" s="100">
        <f>'ian25'!AR61+'feb25'!AR61+'mar25'!AR61+'apr25'!AR61+'mai25'!AR61+'iun25'!AR61+'iul25'!AR61+'aug25'!AR61+sept25!AR61</f>
        <v>0</v>
      </c>
      <c r="AS61" s="100">
        <f>'ian25'!AS61+'feb25'!AS61+'mar25'!AS61+'apr25'!AS61+'mai25'!AS61+'iun25'!AS61+'iul25'!AS61+'aug25'!AS61+sept25!AS61</f>
        <v>0</v>
      </c>
      <c r="AT61" s="146"/>
      <c r="AU61" s="13" t="str">
        <f>IF(O59+P59=D59," ","GRESEALA")</f>
        <v xml:space="preserve"> </v>
      </c>
      <c r="AV61" s="13" t="str">
        <f>IF(Q59+S59+T59+U59+V59+W59=D59," ","GRESEALA")</f>
        <v xml:space="preserve"> </v>
      </c>
      <c r="AW61" s="13" t="str">
        <f>IF(X59+Y59+Z59=D59," ","GRESEALA")</f>
        <v xml:space="preserve"> </v>
      </c>
      <c r="AX61" s="13" t="str">
        <f>IF(AA59+AC59+AE59+AF59+AG59+AH59+AI59+AJ59+AK59+AL59+AR59+AS59&gt;=D59," ","GRESEALA")</f>
        <v xml:space="preserve"> </v>
      </c>
      <c r="AY61" s="13" t="str">
        <f>IF(D54=AE54," ","GRESEALA")</f>
        <v xml:space="preserve"> </v>
      </c>
      <c r="AZ61" s="13" t="str">
        <f>IF(E60+F60=D60," ","GRESEALA")</f>
        <v xml:space="preserve"> </v>
      </c>
      <c r="BA61" s="17" t="str">
        <f>IF(G60+K60+I60+L60+M60=D60," ","GRESEALA")</f>
        <v xml:space="preserve"> </v>
      </c>
      <c r="BB61" s="13" t="str">
        <f>IF(O60+P60=D60," ","GRESEALA")</f>
        <v xml:space="preserve"> </v>
      </c>
      <c r="BC61" s="13" t="str">
        <f>IF(Q60+S60+T60+U60+V60+W60=D60," ","GRESEALA")</f>
        <v xml:space="preserve"> </v>
      </c>
      <c r="BD61" s="13" t="str">
        <f>IF(X60+Y60+Z60=D60," ","GRESEALA")</f>
        <v xml:space="preserve"> </v>
      </c>
      <c r="BE61" s="17" t="str">
        <f>IF(AA60+AC60+AE60+AF60+AG60+AH60+AI60+AJ60+AK60+AL60+AM60+AN60+AO60+AP60+AQ60+AR60+AS60&gt;=D60," ","GRESEALA")</f>
        <v xml:space="preserve"> </v>
      </c>
      <c r="BF61" s="13" t="str">
        <f>IF(E61+F61=D61," ","GRESEALA")</f>
        <v xml:space="preserve"> </v>
      </c>
      <c r="BG61" s="17" t="str">
        <f>IF(G61+K61+I61+L61+M61=D61," ","GRESEALA")</f>
        <v xml:space="preserve"> </v>
      </c>
      <c r="BH61" s="13" t="str">
        <f>IF(O61+P61=D61," ","GRESEALA")</f>
        <v xml:space="preserve"> </v>
      </c>
      <c r="BI61" s="13" t="str">
        <f>IF(Q61+S61+T61+U61+V61+W61=D61," ","GRESEALA")</f>
        <v xml:space="preserve"> </v>
      </c>
      <c r="BJ61" s="13" t="str">
        <f>IF(X61+Y61+Z61=D61," ","GRESEALA")</f>
        <v xml:space="preserve"> </v>
      </c>
      <c r="BK61" s="17" t="str">
        <f>IF(AA61+AC61+AE61+AF61+AG61+AH61+AI61+AJ61+AK61+AL61+AM61+AN61+AO61+AP61+AQ61+AR61+AS61&gt;=D61," ","GRESEALA")</f>
        <v xml:space="preserve"> </v>
      </c>
    </row>
    <row r="62" spans="2:64" s="20" customFormat="1" ht="38.25" customHeight="1" x14ac:dyDescent="0.35">
      <c r="B62" s="156">
        <v>15.1</v>
      </c>
      <c r="C62" s="76" t="s">
        <v>122</v>
      </c>
      <c r="D62" s="133">
        <f t="shared" si="0"/>
        <v>1</v>
      </c>
      <c r="E62" s="100">
        <f>'ian25'!E62+'feb25'!E62+'mar25'!E62+'apr25'!E62+'mai25'!E62+'iun25'!E62+'iul25'!E62+'aug25'!E62+sept25!E62</f>
        <v>0</v>
      </c>
      <c r="F62" s="100">
        <f>'ian25'!F62+'feb25'!F62+'mar25'!F62+'apr25'!F62+'mai25'!F62+'iun25'!F62+'iul25'!F62+'aug25'!F62+sept25!F62</f>
        <v>1</v>
      </c>
      <c r="G62" s="100">
        <f>'ian25'!G62+'feb25'!G62+'mar25'!G62+'apr25'!G62+'mai25'!G62+'iun25'!G62+'iul25'!G62+'aug25'!G62+sept25!G62</f>
        <v>1</v>
      </c>
      <c r="H62" s="100">
        <f>'ian25'!H62+'feb25'!H62+'mar25'!H62+'apr25'!H62+'mai25'!H62+'iun25'!H62+'iul25'!H62+'aug25'!H62+sept25!H62</f>
        <v>1</v>
      </c>
      <c r="I62" s="100">
        <f>'ian25'!I62+'feb25'!I62+'mar25'!I62+'apr25'!I62+'mai25'!I62+'iun25'!I62+'iul25'!I62+'aug25'!I62+sept25!I62</f>
        <v>0</v>
      </c>
      <c r="J62" s="100">
        <f>'ian25'!J62+'feb25'!J62+'mar25'!J62+'apr25'!J62+'mai25'!J62+'iun25'!J62+'iul25'!J62+'aug25'!J62+sept25!J62</f>
        <v>0</v>
      </c>
      <c r="K62" s="100">
        <f>'ian25'!K62+'feb25'!K62+'mar25'!K62+'apr25'!K62+'mai25'!K62+'iun25'!K62+'iul25'!K62+'aug25'!K62+sept25!K62</f>
        <v>0</v>
      </c>
      <c r="L62" s="100">
        <f>'ian25'!L62+'feb25'!L62+'mar25'!L62+'apr25'!L62+'mai25'!L62+'iun25'!L62+'iul25'!L62+'aug25'!L62+sept25!L62</f>
        <v>0</v>
      </c>
      <c r="M62" s="100">
        <f>'ian25'!M62+'feb25'!M62+'mar25'!M62+'apr25'!M62+'mai25'!M62+'iun25'!M62+'iul25'!M62+'aug25'!M62+sept25!M62</f>
        <v>0</v>
      </c>
      <c r="N62" s="100">
        <f>'ian25'!N62+'feb25'!N62+'mar25'!N62+'apr25'!N62+'mai25'!N62+'iun25'!N62+'iul25'!N62+'aug25'!N62+sept25!N62</f>
        <v>0</v>
      </c>
      <c r="O62" s="100">
        <f>'ian25'!O62+'feb25'!O62+'mar25'!O62+'apr25'!O62+'mai25'!O62+'iun25'!O62+'iul25'!O62+'aug25'!O62+sept25!O62</f>
        <v>0</v>
      </c>
      <c r="P62" s="100">
        <f>'ian25'!P62+'feb25'!P62+'mar25'!P62+'apr25'!P62+'mai25'!P62+'iun25'!P62+'iul25'!P62+'aug25'!P62+sept25!P62</f>
        <v>1</v>
      </c>
      <c r="Q62" s="100">
        <f>'ian25'!Q62+'feb25'!Q62+'mar25'!Q62+'apr25'!Q62+'mai25'!Q62+'iun25'!Q62+'iul25'!Q62+'aug25'!Q62+sept25!Q62</f>
        <v>0</v>
      </c>
      <c r="R62" s="100">
        <f>'ian25'!R62+'feb25'!R62+'mar25'!R62+'apr25'!R62+'mai25'!R62+'iun25'!R62+'iul25'!R62+'aug25'!R62+sept25!R62</f>
        <v>0</v>
      </c>
      <c r="S62" s="100">
        <f>'ian25'!S62+'feb25'!S62+'mar25'!S62+'apr25'!S62+'mai25'!S62+'iun25'!S62+'iul25'!S62+'aug25'!S62+sept25!S62</f>
        <v>1</v>
      </c>
      <c r="T62" s="100">
        <f>'ian25'!T62+'feb25'!T62+'mar25'!T62+'apr25'!T62+'mai25'!T62+'iun25'!T62+'iul25'!T62+'aug25'!T62+sept25!T62</f>
        <v>0</v>
      </c>
      <c r="U62" s="100">
        <f>'ian25'!U62+'feb25'!U62+'mar25'!U62+'apr25'!U62+'mai25'!U62+'iun25'!U62+'iul25'!U62+'aug25'!U62+sept25!U62</f>
        <v>0</v>
      </c>
      <c r="V62" s="100">
        <f>'ian25'!V62+'feb25'!V62+'mar25'!V62+'apr25'!V62+'mai25'!V62+'iun25'!V62+'iul25'!V62+'aug25'!V62+sept25!V62</f>
        <v>0</v>
      </c>
      <c r="W62" s="100">
        <f>'ian25'!W62+'feb25'!W62+'mar25'!W62+'apr25'!W62+'mai25'!W62+'iun25'!W62+'iul25'!W62+'aug25'!W62+sept25!W62</f>
        <v>0</v>
      </c>
      <c r="X62" s="100">
        <f>'ian25'!X62+'feb25'!X62+'mar25'!X62+'apr25'!X62+'mai25'!X62+'iun25'!X62+'iul25'!X62+'aug25'!X62+sept25!X62</f>
        <v>1</v>
      </c>
      <c r="Y62" s="100">
        <f>'ian25'!Y62+'feb25'!Y62+'mar25'!Y62+'apr25'!Y62+'mai25'!Y62+'iun25'!Y62+'iul25'!Y62+'aug25'!Y62+sept25!Y62</f>
        <v>0</v>
      </c>
      <c r="Z62" s="100">
        <f>'ian25'!Z62+'feb25'!Z62+'mar25'!Z62+'apr25'!Z62+'mai25'!Z62+'iun25'!Z62+'iul25'!Z62+'aug25'!Z62+sept25!Z62</f>
        <v>0</v>
      </c>
      <c r="AA62" s="100">
        <f>'ian25'!AA62+'feb25'!AA62+'mar25'!AA62+'apr25'!AA62+'mai25'!AA62+'iun25'!AA62+'iul25'!AA62+'aug25'!AA62+sept25!AA62</f>
        <v>0</v>
      </c>
      <c r="AB62" s="100">
        <f>'ian25'!AB62+'feb25'!AB62+'mar25'!AB62+'apr25'!AB62+'mai25'!AB62+'iun25'!AB62+'iul25'!AB62+'aug25'!AB62+sept25!AB62</f>
        <v>0</v>
      </c>
      <c r="AC62" s="100">
        <f>'ian25'!AC62+'feb25'!AC62+'mar25'!AC62+'apr25'!AC62+'mai25'!AC62+'iun25'!AC62+'iul25'!AC62+'aug25'!AC62+sept25!AC62</f>
        <v>0</v>
      </c>
      <c r="AD62" s="100">
        <f>'ian25'!AD62+'feb25'!AD62+'mar25'!AD62+'apr25'!AD62+'mai25'!AD62+'iun25'!AD62+'iul25'!AD62+'aug25'!AD62+sept25!AD62</f>
        <v>0</v>
      </c>
      <c r="AE62" s="100">
        <f>'ian25'!AE62+'feb25'!AE62+'mar25'!AE62+'apr25'!AE62+'mai25'!AE62+'iun25'!AE62+'iul25'!AE62+'aug25'!AE62+sept25!AE62</f>
        <v>1</v>
      </c>
      <c r="AF62" s="100">
        <f>'ian25'!AF62+'feb25'!AF62+'mar25'!AF62+'apr25'!AF62+'mai25'!AF62+'iun25'!AF62+'iul25'!AF62+'aug25'!AF62+sept25!AF62</f>
        <v>0</v>
      </c>
      <c r="AG62" s="100">
        <f>'ian25'!AG62+'feb25'!AG62+'mar25'!AG62+'apr25'!AG62+'mai25'!AG62+'iun25'!AG62+'iul25'!AG62+'aug25'!AG62+sept25!AG62</f>
        <v>0</v>
      </c>
      <c r="AH62" s="100">
        <f>'ian25'!AH62+'feb25'!AH62+'mar25'!AH62+'apr25'!AH62+'mai25'!AH62+'iun25'!AH62+'iul25'!AH62+'aug25'!AH62+sept25!AH62</f>
        <v>0</v>
      </c>
      <c r="AI62" s="100">
        <f>'ian25'!AI62+'feb25'!AI62+'mar25'!AI62+'apr25'!AI62+'mai25'!AI62+'iun25'!AI62+'iul25'!AI62+'aug25'!AI62+sept25!AI62</f>
        <v>0</v>
      </c>
      <c r="AJ62" s="100">
        <f>'ian25'!AJ62+'feb25'!AJ62+'mar25'!AJ62+'apr25'!AJ62+'mai25'!AJ62+'iun25'!AJ62+'iul25'!AJ62+'aug25'!AJ62+sept25!AJ62</f>
        <v>0</v>
      </c>
      <c r="AK62" s="100">
        <f>'ian25'!AK62+'feb25'!AK62+'mar25'!AK62+'apr25'!AK62+'mai25'!AK62+'iun25'!AK62+'iul25'!AK62+'aug25'!AK62+sept25!AK62</f>
        <v>0</v>
      </c>
      <c r="AL62" s="100">
        <f>'ian25'!AL62+'feb25'!AL62+'mar25'!AL62+'apr25'!AL62+'mai25'!AL62+'iun25'!AL62+'iul25'!AL62+'aug25'!AL62+sept25!AL62</f>
        <v>0</v>
      </c>
      <c r="AM62" s="100">
        <f>'ian25'!AM62+'feb25'!AM62+'mar25'!AM62+'apr25'!AM62+'mai25'!AM62+'iun25'!AM62+'iul25'!AM62+'aug25'!AM62+sept25!AM62</f>
        <v>0</v>
      </c>
      <c r="AN62" s="100">
        <f>'ian25'!AN62+'feb25'!AN62+'mar25'!AN62+'apr25'!AN62+'mai25'!AN62+'iun25'!AN62+'iul25'!AN62+'aug25'!AN62+sept25!AN62</f>
        <v>0</v>
      </c>
      <c r="AO62" s="100">
        <f>'ian25'!AO62+'feb25'!AO62+'mar25'!AO62+'apr25'!AO62+'mai25'!AO62+'iun25'!AO62+'iul25'!AO62+'aug25'!AO62+sept25!AO62</f>
        <v>0</v>
      </c>
      <c r="AP62" s="100">
        <f>'ian25'!AP62+'feb25'!AP62+'mar25'!AP62+'apr25'!AP62+'mai25'!AP62+'iun25'!AP62+'iul25'!AP62+'aug25'!AP62+sept25!AP62</f>
        <v>0</v>
      </c>
      <c r="AQ62" s="100">
        <f>'ian25'!AQ62+'feb25'!AQ62+'mar25'!AQ62+'apr25'!AQ62+'mai25'!AQ62+'iun25'!AQ62+'iul25'!AQ62+'aug25'!AQ62+sept25!AQ62</f>
        <v>0</v>
      </c>
      <c r="AR62" s="100">
        <f>'ian25'!AR62+'feb25'!AR62+'mar25'!AR62+'apr25'!AR62+'mai25'!AR62+'iun25'!AR62+'iul25'!AR62+'aug25'!AR62+sept25!AR62</f>
        <v>0</v>
      </c>
      <c r="AS62" s="100">
        <f>'ian25'!AS62+'feb25'!AS62+'mar25'!AS62+'apr25'!AS62+'mai25'!AS62+'iun25'!AS62+'iul25'!AS62+'aug25'!AS62+sept25!AS62</f>
        <v>0</v>
      </c>
      <c r="AT62" s="146"/>
      <c r="AU62" s="13" t="str">
        <f>IF(E62+F62=D62," ","GRESEALA")</f>
        <v xml:space="preserve"> </v>
      </c>
      <c r="AV62" s="17" t="str">
        <f>IF(G62+K62+I62+L62+M62=D62," ","GRESEALA")</f>
        <v xml:space="preserve"> </v>
      </c>
      <c r="AW62" s="13" t="str">
        <f>IF(O62+P62=D62," ","GRESEALA")</f>
        <v xml:space="preserve"> </v>
      </c>
      <c r="AX62" s="13" t="str">
        <f>IF(Q62+S62+T62+U62+V62+W62=D62," ","GRESEALA")</f>
        <v xml:space="preserve"> </v>
      </c>
      <c r="AY62" s="13" t="str">
        <f>IF(X62+Y62+Z62=D62," ","GRESEALA")</f>
        <v xml:space="preserve"> </v>
      </c>
      <c r="AZ62" s="13" t="str">
        <f>IF(AA62+AC62+AE62+AF62+AG62+AH62+AI62+AJ62+AK62+AL62+AR62+AS62&gt;=D62," ","GRESEALA")</f>
        <v xml:space="preserve"> </v>
      </c>
      <c r="BA62" s="13" t="str">
        <f>IF(E63+F63=D63," ","GRESEALA")</f>
        <v xml:space="preserve"> </v>
      </c>
      <c r="BB62" s="17" t="str">
        <f>IF(G63+K63+I63+L63+M63=D63," ","GRESEALA")</f>
        <v xml:space="preserve"> </v>
      </c>
      <c r="BC62" s="13" t="str">
        <f>IF(O63+P63=D63," ","GRESEALA")</f>
        <v xml:space="preserve"> </v>
      </c>
      <c r="BD62" s="13" t="str">
        <f>IF(Q63+S63+T63+U63+V63+W63=D63," ","GRESEALA")</f>
        <v xml:space="preserve"> </v>
      </c>
      <c r="BE62" s="13" t="str">
        <f>IF(X63+Y63+Z63=D63," ","GRESEALA")</f>
        <v xml:space="preserve"> </v>
      </c>
      <c r="BF62" s="17" t="str">
        <f>IF(AA63+AC63+AE63+AF63+AG63+AH63+AI63+AJ63+AK63+AL63+AM63+AN63+AO63+AP63+AQ63+AR63+AS63&gt;=D63," ","GRESEALA")</f>
        <v xml:space="preserve"> </v>
      </c>
      <c r="BG62" s="13" t="str">
        <f>IF(E64+F64=D64," ","GRESEALA")</f>
        <v xml:space="preserve"> </v>
      </c>
      <c r="BH62" s="17" t="str">
        <f>IF(G64+K64+I64+L64+M64=D64," ","GRESEALA")</f>
        <v xml:space="preserve"> </v>
      </c>
      <c r="BI62" s="13" t="str">
        <f>IF(O64+P64=D64," ","GRESEALA")</f>
        <v xml:space="preserve"> </v>
      </c>
      <c r="BJ62" s="13" t="str">
        <f>IF(Q64+S64+T64+U64+V64+W64=D64," ","GRESEALA")</f>
        <v xml:space="preserve"> </v>
      </c>
      <c r="BK62" s="13" t="str">
        <f>IF(X64+Y64+Z64=D64," ","GRESEALA")</f>
        <v xml:space="preserve"> </v>
      </c>
    </row>
    <row r="63" spans="2:64" ht="42.75" customHeight="1" x14ac:dyDescent="0.45">
      <c r="B63" s="149">
        <v>15</v>
      </c>
      <c r="C63" s="81" t="s">
        <v>123</v>
      </c>
      <c r="D63" s="129">
        <f t="shared" si="0"/>
        <v>0</v>
      </c>
      <c r="E63" s="100">
        <f>'ian25'!E63+'feb25'!E63+'mar25'!E63+'apr25'!E63+'mai25'!E63+'iun25'!E63+'iul25'!E63+'aug25'!E63+sept25!E63</f>
        <v>0</v>
      </c>
      <c r="F63" s="100">
        <f>'ian25'!F63+'feb25'!F63+'mar25'!F63+'apr25'!F63+'mai25'!F63+'iun25'!F63+'iul25'!F63+'aug25'!F63+sept25!F63</f>
        <v>0</v>
      </c>
      <c r="G63" s="100">
        <f>'ian25'!G63+'feb25'!G63+'mar25'!G63+'apr25'!G63+'mai25'!G63+'iun25'!G63+'iul25'!G63+'aug25'!G63+sept25!G63</f>
        <v>0</v>
      </c>
      <c r="H63" s="100">
        <f>'ian25'!H63+'feb25'!H63+'mar25'!H63+'apr25'!H63+'mai25'!H63+'iun25'!H63+'iul25'!H63+'aug25'!H63+sept25!H63</f>
        <v>0</v>
      </c>
      <c r="I63" s="100">
        <f>'ian25'!I63+'feb25'!I63+'mar25'!I63+'apr25'!I63+'mai25'!I63+'iun25'!I63+'iul25'!I63+'aug25'!I63+sept25!I63</f>
        <v>0</v>
      </c>
      <c r="J63" s="100">
        <f>'ian25'!J63+'feb25'!J63+'mar25'!J63+'apr25'!J63+'mai25'!J63+'iun25'!J63+'iul25'!J63+'aug25'!J63+sept25!J63</f>
        <v>0</v>
      </c>
      <c r="K63" s="100">
        <f>'ian25'!K63+'feb25'!K63+'mar25'!K63+'apr25'!K63+'mai25'!K63+'iun25'!K63+'iul25'!K63+'aug25'!K63+sept25!K63</f>
        <v>0</v>
      </c>
      <c r="L63" s="100">
        <f>'ian25'!L63+'feb25'!L63+'mar25'!L63+'apr25'!L63+'mai25'!L63+'iun25'!L63+'iul25'!L63+'aug25'!L63+sept25!L63</f>
        <v>0</v>
      </c>
      <c r="M63" s="100">
        <f>'ian25'!M63+'feb25'!M63+'mar25'!M63+'apr25'!M63+'mai25'!M63+'iun25'!M63+'iul25'!M63+'aug25'!M63+sept25!M63</f>
        <v>0</v>
      </c>
      <c r="N63" s="100">
        <f>'ian25'!N63+'feb25'!N63+'mar25'!N63+'apr25'!N63+'mai25'!N63+'iun25'!N63+'iul25'!N63+'aug25'!N63+sept25!N63</f>
        <v>0</v>
      </c>
      <c r="O63" s="100">
        <f>'ian25'!O63+'feb25'!O63+'mar25'!O63+'apr25'!O63+'mai25'!O63+'iun25'!O63+'iul25'!O63+'aug25'!O63+sept25!O63</f>
        <v>0</v>
      </c>
      <c r="P63" s="100">
        <f>'ian25'!P63+'feb25'!P63+'mar25'!P63+'apr25'!P63+'mai25'!P63+'iun25'!P63+'iul25'!P63+'aug25'!P63+sept25!P63</f>
        <v>0</v>
      </c>
      <c r="Q63" s="100">
        <f>'ian25'!Q63+'feb25'!Q63+'mar25'!Q63+'apr25'!Q63+'mai25'!Q63+'iun25'!Q63+'iul25'!Q63+'aug25'!Q63+sept25!Q63</f>
        <v>0</v>
      </c>
      <c r="R63" s="100">
        <f>'ian25'!R63+'feb25'!R63+'mar25'!R63+'apr25'!R63+'mai25'!R63+'iun25'!R63+'iul25'!R63+'aug25'!R63+sept25!R63</f>
        <v>0</v>
      </c>
      <c r="S63" s="100">
        <f>'ian25'!S63+'feb25'!S63+'mar25'!S63+'apr25'!S63+'mai25'!S63+'iun25'!S63+'iul25'!S63+'aug25'!S63+sept25!S63</f>
        <v>0</v>
      </c>
      <c r="T63" s="100">
        <f>'ian25'!T63+'feb25'!T63+'mar25'!T63+'apr25'!T63+'mai25'!T63+'iun25'!T63+'iul25'!T63+'aug25'!T63+sept25!T63</f>
        <v>0</v>
      </c>
      <c r="U63" s="100">
        <f>'ian25'!U63+'feb25'!U63+'mar25'!U63+'apr25'!U63+'mai25'!U63+'iun25'!U63+'iul25'!U63+'aug25'!U63+sept25!U63</f>
        <v>0</v>
      </c>
      <c r="V63" s="100">
        <f>'ian25'!V63+'feb25'!V63+'mar25'!V63+'apr25'!V63+'mai25'!V63+'iun25'!V63+'iul25'!V63+'aug25'!V63+sept25!V63</f>
        <v>0</v>
      </c>
      <c r="W63" s="100">
        <f>'ian25'!W63+'feb25'!W63+'mar25'!W63+'apr25'!W63+'mai25'!W63+'iun25'!W63+'iul25'!W63+'aug25'!W63+sept25!W63</f>
        <v>0</v>
      </c>
      <c r="X63" s="100">
        <f>'ian25'!X63+'feb25'!X63+'mar25'!X63+'apr25'!X63+'mai25'!X63+'iun25'!X63+'iul25'!X63+'aug25'!X63+sept25!X63</f>
        <v>0</v>
      </c>
      <c r="Y63" s="100">
        <f>'ian25'!Y63+'feb25'!Y63+'mar25'!Y63+'apr25'!Y63+'mai25'!Y63+'iun25'!Y63+'iul25'!Y63+'aug25'!Y63+sept25!Y63</f>
        <v>0</v>
      </c>
      <c r="Z63" s="100">
        <f>'ian25'!Z63+'feb25'!Z63+'mar25'!Z63+'apr25'!Z63+'mai25'!Z63+'iun25'!Z63+'iul25'!Z63+'aug25'!Z63+sept25!Z63</f>
        <v>0</v>
      </c>
      <c r="AA63" s="100">
        <f>'ian25'!AA63+'feb25'!AA63+'mar25'!AA63+'apr25'!AA63+'mai25'!AA63+'iun25'!AA63+'iul25'!AA63+'aug25'!AA63+sept25!AA63</f>
        <v>0</v>
      </c>
      <c r="AB63" s="100">
        <f>'ian25'!AB63+'feb25'!AB63+'mar25'!AB63+'apr25'!AB63+'mai25'!AB63+'iun25'!AB63+'iul25'!AB63+'aug25'!AB63+sept25!AB63</f>
        <v>0</v>
      </c>
      <c r="AC63" s="100">
        <f>'ian25'!AC63+'feb25'!AC63+'mar25'!AC63+'apr25'!AC63+'mai25'!AC63+'iun25'!AC63+'iul25'!AC63+'aug25'!AC63+sept25!AC63</f>
        <v>0</v>
      </c>
      <c r="AD63" s="100">
        <f>'ian25'!AD63+'feb25'!AD63+'mar25'!AD63+'apr25'!AD63+'mai25'!AD63+'iun25'!AD63+'iul25'!AD63+'aug25'!AD63+sept25!AD63</f>
        <v>0</v>
      </c>
      <c r="AE63" s="100">
        <f>'ian25'!AE63+'feb25'!AE63+'mar25'!AE63+'apr25'!AE63+'mai25'!AE63+'iun25'!AE63+'iul25'!AE63+'aug25'!AE63+sept25!AE63</f>
        <v>0</v>
      </c>
      <c r="AF63" s="100">
        <f>'ian25'!AF63+'feb25'!AF63+'mar25'!AF63+'apr25'!AF63+'mai25'!AF63+'iun25'!AF63+'iul25'!AF63+'aug25'!AF63+sept25!AF63</f>
        <v>0</v>
      </c>
      <c r="AG63" s="100">
        <f>'ian25'!AG63+'feb25'!AG63+'mar25'!AG63+'apr25'!AG63+'mai25'!AG63+'iun25'!AG63+'iul25'!AG63+'aug25'!AG63+sept25!AG63</f>
        <v>0</v>
      </c>
      <c r="AH63" s="100">
        <f>'ian25'!AH63+'feb25'!AH63+'mar25'!AH63+'apr25'!AH63+'mai25'!AH63+'iun25'!AH63+'iul25'!AH63+'aug25'!AH63+sept25!AH63</f>
        <v>0</v>
      </c>
      <c r="AI63" s="100">
        <f>'ian25'!AI63+'feb25'!AI63+'mar25'!AI63+'apr25'!AI63+'mai25'!AI63+'iun25'!AI63+'iul25'!AI63+'aug25'!AI63+sept25!AI63</f>
        <v>0</v>
      </c>
      <c r="AJ63" s="100">
        <f>'ian25'!AJ63+'feb25'!AJ63+'mar25'!AJ63+'apr25'!AJ63+'mai25'!AJ63+'iun25'!AJ63+'iul25'!AJ63+'aug25'!AJ63+sept25!AJ63</f>
        <v>0</v>
      </c>
      <c r="AK63" s="100">
        <f>'ian25'!AK63+'feb25'!AK63+'mar25'!AK63+'apr25'!AK63+'mai25'!AK63+'iun25'!AK63+'iul25'!AK63+'aug25'!AK63+sept25!AK63</f>
        <v>0</v>
      </c>
      <c r="AL63" s="100">
        <f>'ian25'!AL63+'feb25'!AL63+'mar25'!AL63+'apr25'!AL63+'mai25'!AL63+'iun25'!AL63+'iul25'!AL63+'aug25'!AL63+sept25!AL63</f>
        <v>0</v>
      </c>
      <c r="AM63" s="100">
        <f>'ian25'!AM63+'feb25'!AM63+'mar25'!AM63+'apr25'!AM63+'mai25'!AM63+'iun25'!AM63+'iul25'!AM63+'aug25'!AM63+sept25!AM63</f>
        <v>0</v>
      </c>
      <c r="AN63" s="100">
        <f>'ian25'!AN63+'feb25'!AN63+'mar25'!AN63+'apr25'!AN63+'mai25'!AN63+'iun25'!AN63+'iul25'!AN63+'aug25'!AN63+sept25!AN63</f>
        <v>0</v>
      </c>
      <c r="AO63" s="100">
        <f>'ian25'!AO63+'feb25'!AO63+'mar25'!AO63+'apr25'!AO63+'mai25'!AO63+'iun25'!AO63+'iul25'!AO63+'aug25'!AO63+sept25!AO63</f>
        <v>0</v>
      </c>
      <c r="AP63" s="100">
        <f>'ian25'!AP63+'feb25'!AP63+'mar25'!AP63+'apr25'!AP63+'mai25'!AP63+'iun25'!AP63+'iul25'!AP63+'aug25'!AP63+sept25!AP63</f>
        <v>0</v>
      </c>
      <c r="AQ63" s="100">
        <f>'ian25'!AQ63+'feb25'!AQ63+'mar25'!AQ63+'apr25'!AQ63+'mai25'!AQ63+'iun25'!AQ63+'iul25'!AQ63+'aug25'!AQ63+sept25!AQ63</f>
        <v>0</v>
      </c>
      <c r="AR63" s="100">
        <f>'ian25'!AR63+'feb25'!AR63+'mar25'!AR63+'apr25'!AR63+'mai25'!AR63+'iun25'!AR63+'iul25'!AR63+'aug25'!AR63+sept25!AR63</f>
        <v>0</v>
      </c>
      <c r="AS63" s="100">
        <f>'ian25'!AS63+'feb25'!AS63+'mar25'!AS63+'apr25'!AS63+'mai25'!AS63+'iun25'!AS63+'iul25'!AS63+'aug25'!AS63+sept25!AS63</f>
        <v>0</v>
      </c>
      <c r="AT63" s="146"/>
      <c r="AU63" s="13" t="str">
        <f>IF(E65+E66+E67=E64," ","GRESEALA")</f>
        <v xml:space="preserve"> </v>
      </c>
      <c r="AV63" s="13" t="str">
        <f>IF(F65+F66+F67=F64," ","GRESEALA")</f>
        <v xml:space="preserve"> </v>
      </c>
      <c r="AW63" s="13" t="str">
        <f>IF(G65+G66+G67=G64," ","GRESEALA")</f>
        <v xml:space="preserve"> </v>
      </c>
      <c r="AX63" s="13" t="str">
        <f>IF(H65+H66+H67=H64," ","GRESEALA")</f>
        <v xml:space="preserve"> </v>
      </c>
      <c r="AY63" s="13" t="str">
        <f t="shared" ref="AY63:BE63" si="42">IF(K65+K66+K67=K64," ","GRESEALA")</f>
        <v xml:space="preserve"> </v>
      </c>
      <c r="AZ63" s="17" t="str">
        <f t="shared" si="42"/>
        <v xml:space="preserve"> </v>
      </c>
      <c r="BA63" s="13" t="str">
        <f t="shared" si="42"/>
        <v xml:space="preserve"> </v>
      </c>
      <c r="BB63" s="13" t="str">
        <f t="shared" si="42"/>
        <v xml:space="preserve"> </v>
      </c>
      <c r="BC63" s="13" t="str">
        <f t="shared" si="42"/>
        <v xml:space="preserve"> </v>
      </c>
      <c r="BD63" s="13" t="str">
        <f t="shared" si="42"/>
        <v xml:space="preserve"> </v>
      </c>
      <c r="BE63" s="13" t="str">
        <f t="shared" si="42"/>
        <v xml:space="preserve"> </v>
      </c>
      <c r="BF63" s="13" t="str">
        <f t="shared" ref="BF63:BK63" si="43">IF(S65+S66+S67=S64," ","GRESEALA")</f>
        <v xml:space="preserve"> </v>
      </c>
      <c r="BG63" s="13" t="str">
        <f t="shared" si="43"/>
        <v xml:space="preserve"> </v>
      </c>
      <c r="BH63" s="13" t="str">
        <f t="shared" si="43"/>
        <v xml:space="preserve"> </v>
      </c>
      <c r="BI63" s="13" t="str">
        <f t="shared" si="43"/>
        <v xml:space="preserve"> </v>
      </c>
      <c r="BJ63" s="13" t="str">
        <f t="shared" si="43"/>
        <v xml:space="preserve"> </v>
      </c>
      <c r="BK63" s="13" t="str">
        <f t="shared" si="43"/>
        <v xml:space="preserve"> </v>
      </c>
      <c r="BL63" s="5"/>
    </row>
    <row r="64" spans="2:64" ht="39.75" customHeight="1" x14ac:dyDescent="0.35">
      <c r="B64" s="147">
        <v>16</v>
      </c>
      <c r="C64" s="89" t="s">
        <v>124</v>
      </c>
      <c r="D64" s="139">
        <f t="shared" si="0"/>
        <v>0</v>
      </c>
      <c r="E64" s="100">
        <f>'ian25'!E64+'feb25'!E64+'mar25'!E64+'apr25'!E64+'mai25'!E64+'iun25'!E64+'iul25'!E64+'aug25'!E64+sept25!E64</f>
        <v>0</v>
      </c>
      <c r="F64" s="100">
        <f>'ian25'!F64+'feb25'!F64+'mar25'!F64+'apr25'!F64+'mai25'!F64+'iun25'!F64+'iul25'!F64+'aug25'!F64+sept25!F64</f>
        <v>0</v>
      </c>
      <c r="G64" s="100">
        <f>'ian25'!G64+'feb25'!G64+'mar25'!G64+'apr25'!G64+'mai25'!G64+'iun25'!G64+'iul25'!G64+'aug25'!G64+sept25!G64</f>
        <v>0</v>
      </c>
      <c r="H64" s="100">
        <f>'ian25'!H64+'feb25'!H64+'mar25'!H64+'apr25'!H64+'mai25'!H64+'iun25'!H64+'iul25'!H64+'aug25'!H64+sept25!H64</f>
        <v>0</v>
      </c>
      <c r="I64" s="100">
        <f>'ian25'!I64+'feb25'!I64+'mar25'!I64+'apr25'!I64+'mai25'!I64+'iun25'!I64+'iul25'!I64+'aug25'!I64+sept25!I64</f>
        <v>0</v>
      </c>
      <c r="J64" s="100">
        <f>'ian25'!J64+'feb25'!J64+'mar25'!J64+'apr25'!J64+'mai25'!J64+'iun25'!J64+'iul25'!J64+'aug25'!J64+sept25!J64</f>
        <v>0</v>
      </c>
      <c r="K64" s="100">
        <f>'ian25'!K64+'feb25'!K64+'mar25'!K64+'apr25'!K64+'mai25'!K64+'iun25'!K64+'iul25'!K64+'aug25'!K64+sept25!K64</f>
        <v>0</v>
      </c>
      <c r="L64" s="100">
        <f>'ian25'!L64+'feb25'!L64+'mar25'!L64+'apr25'!L64+'mai25'!L64+'iun25'!L64+'iul25'!L64+'aug25'!L64+sept25!L64</f>
        <v>0</v>
      </c>
      <c r="M64" s="100">
        <f>'ian25'!M64+'feb25'!M64+'mar25'!M64+'apr25'!M64+'mai25'!M64+'iun25'!M64+'iul25'!M64+'aug25'!M64+sept25!M64</f>
        <v>0</v>
      </c>
      <c r="N64" s="100">
        <f>'ian25'!N64+'feb25'!N64+'mar25'!N64+'apr25'!N64+'mai25'!N64+'iun25'!N64+'iul25'!N64+'aug25'!N64+sept25!N64</f>
        <v>0</v>
      </c>
      <c r="O64" s="100">
        <f>'ian25'!O64+'feb25'!O64+'mar25'!O64+'apr25'!O64+'mai25'!O64+'iun25'!O64+'iul25'!O64+'aug25'!O64+sept25!O64</f>
        <v>0</v>
      </c>
      <c r="P64" s="100">
        <f>'ian25'!P64+'feb25'!P64+'mar25'!P64+'apr25'!P64+'mai25'!P64+'iun25'!P64+'iul25'!P64+'aug25'!P64+sept25!P64</f>
        <v>0</v>
      </c>
      <c r="Q64" s="100">
        <f>'ian25'!Q64+'feb25'!Q64+'mar25'!Q64+'apr25'!Q64+'mai25'!Q64+'iun25'!Q64+'iul25'!Q64+'aug25'!Q64+sept25!Q64</f>
        <v>0</v>
      </c>
      <c r="R64" s="100">
        <f>'ian25'!R64+'feb25'!R64+'mar25'!R64+'apr25'!R64+'mai25'!R64+'iun25'!R64+'iul25'!R64+'aug25'!R64+sept25!R64</f>
        <v>0</v>
      </c>
      <c r="S64" s="100">
        <f>'ian25'!S64+'feb25'!S64+'mar25'!S64+'apr25'!S64+'mai25'!S64+'iun25'!S64+'iul25'!S64+'aug25'!S64+sept25!S64</f>
        <v>0</v>
      </c>
      <c r="T64" s="100">
        <f>'ian25'!T64+'feb25'!T64+'mar25'!T64+'apr25'!T64+'mai25'!T64+'iun25'!T64+'iul25'!T64+'aug25'!T64+sept25!T64</f>
        <v>0</v>
      </c>
      <c r="U64" s="100">
        <f>'ian25'!U64+'feb25'!U64+'mar25'!U64+'apr25'!U64+'mai25'!U64+'iun25'!U64+'iul25'!U64+'aug25'!U64+sept25!U64</f>
        <v>0</v>
      </c>
      <c r="V64" s="100">
        <f>'ian25'!V64+'feb25'!V64+'mar25'!V64+'apr25'!V64+'mai25'!V64+'iun25'!V64+'iul25'!V64+'aug25'!V64+sept25!V64</f>
        <v>0</v>
      </c>
      <c r="W64" s="100">
        <f>'ian25'!W64+'feb25'!W64+'mar25'!W64+'apr25'!W64+'mai25'!W64+'iun25'!W64+'iul25'!W64+'aug25'!W64+sept25!W64</f>
        <v>0</v>
      </c>
      <c r="X64" s="100">
        <f>'ian25'!X64+'feb25'!X64+'mar25'!X64+'apr25'!X64+'mai25'!X64+'iun25'!X64+'iul25'!X64+'aug25'!X64+sept25!X64</f>
        <v>0</v>
      </c>
      <c r="Y64" s="100">
        <f>'ian25'!Y64+'feb25'!Y64+'mar25'!Y64+'apr25'!Y64+'mai25'!Y64+'iun25'!Y64+'iul25'!Y64+'aug25'!Y64+sept25!Y64</f>
        <v>0</v>
      </c>
      <c r="Z64" s="100">
        <f>'ian25'!Z64+'feb25'!Z64+'mar25'!Z64+'apr25'!Z64+'mai25'!Z64+'iun25'!Z64+'iul25'!Z64+'aug25'!Z64+sept25!Z64</f>
        <v>0</v>
      </c>
      <c r="AA64" s="100">
        <f>'ian25'!AA64+'feb25'!AA64+'mar25'!AA64+'apr25'!AA64+'mai25'!AA64+'iun25'!AA64+'iul25'!AA64+'aug25'!AA64+sept25!AA64</f>
        <v>0</v>
      </c>
      <c r="AB64" s="100">
        <f>'ian25'!AB64+'feb25'!AB64+'mar25'!AB64+'apr25'!AB64+'mai25'!AB64+'iun25'!AB64+'iul25'!AB64+'aug25'!AB64+sept25!AB64</f>
        <v>0</v>
      </c>
      <c r="AC64" s="100">
        <f>'ian25'!AC64+'feb25'!AC64+'mar25'!AC64+'apr25'!AC64+'mai25'!AC64+'iun25'!AC64+'iul25'!AC64+'aug25'!AC64+sept25!AC64</f>
        <v>0</v>
      </c>
      <c r="AD64" s="100">
        <f>'ian25'!AD64+'feb25'!AD64+'mar25'!AD64+'apr25'!AD64+'mai25'!AD64+'iun25'!AD64+'iul25'!AD64+'aug25'!AD64+sept25!AD64</f>
        <v>0</v>
      </c>
      <c r="AE64" s="100">
        <f>'ian25'!AE64+'feb25'!AE64+'mar25'!AE64+'apr25'!AE64+'mai25'!AE64+'iun25'!AE64+'iul25'!AE64+'aug25'!AE64+sept25!AE64</f>
        <v>0</v>
      </c>
      <c r="AF64" s="100">
        <f>'ian25'!AF64+'feb25'!AF64+'mar25'!AF64+'apr25'!AF64+'mai25'!AF64+'iun25'!AF64+'iul25'!AF64+'aug25'!AF64+sept25!AF64</f>
        <v>0</v>
      </c>
      <c r="AG64" s="100">
        <f>'ian25'!AG64+'feb25'!AG64+'mar25'!AG64+'apr25'!AG64+'mai25'!AG64+'iun25'!AG64+'iul25'!AG64+'aug25'!AG64+sept25!AG64</f>
        <v>0</v>
      </c>
      <c r="AH64" s="100">
        <f>'ian25'!AH64+'feb25'!AH64+'mar25'!AH64+'apr25'!AH64+'mai25'!AH64+'iun25'!AH64+'iul25'!AH64+'aug25'!AH64+sept25!AH64</f>
        <v>0</v>
      </c>
      <c r="AI64" s="100">
        <f>'ian25'!AI64+'feb25'!AI64+'mar25'!AI64+'apr25'!AI64+'mai25'!AI64+'iun25'!AI64+'iul25'!AI64+'aug25'!AI64+sept25!AI64</f>
        <v>0</v>
      </c>
      <c r="AJ64" s="100">
        <f>'ian25'!AJ64+'feb25'!AJ64+'mar25'!AJ64+'apr25'!AJ64+'mai25'!AJ64+'iun25'!AJ64+'iul25'!AJ64+'aug25'!AJ64+sept25!AJ64</f>
        <v>0</v>
      </c>
      <c r="AK64" s="100">
        <f>'ian25'!AK64+'feb25'!AK64+'mar25'!AK64+'apr25'!AK64+'mai25'!AK64+'iun25'!AK64+'iul25'!AK64+'aug25'!AK64+sept25!AK64</f>
        <v>0</v>
      </c>
      <c r="AL64" s="100">
        <f>'ian25'!AL64+'feb25'!AL64+'mar25'!AL64+'apr25'!AL64+'mai25'!AL64+'iun25'!AL64+'iul25'!AL64+'aug25'!AL64+sept25!AL64</f>
        <v>0</v>
      </c>
      <c r="AM64" s="100">
        <f>'ian25'!AM64+'feb25'!AM64+'mar25'!AM64+'apr25'!AM64+'mai25'!AM64+'iun25'!AM64+'iul25'!AM64+'aug25'!AM64+sept25!AM64</f>
        <v>0</v>
      </c>
      <c r="AN64" s="100">
        <f>'ian25'!AN64+'feb25'!AN64+'mar25'!AN64+'apr25'!AN64+'mai25'!AN64+'iun25'!AN64+'iul25'!AN64+'aug25'!AN64+sept25!AN64</f>
        <v>0</v>
      </c>
      <c r="AO64" s="100">
        <f>'ian25'!AO64+'feb25'!AO64+'mar25'!AO64+'apr25'!AO64+'mai25'!AO64+'iun25'!AO64+'iul25'!AO64+'aug25'!AO64+sept25!AO64</f>
        <v>0</v>
      </c>
      <c r="AP64" s="100">
        <f>'ian25'!AP64+'feb25'!AP64+'mar25'!AP64+'apr25'!AP64+'mai25'!AP64+'iun25'!AP64+'iul25'!AP64+'aug25'!AP64+sept25!AP64</f>
        <v>0</v>
      </c>
      <c r="AQ64" s="100">
        <f>'ian25'!AQ64+'feb25'!AQ64+'mar25'!AQ64+'apr25'!AQ64+'mai25'!AQ64+'iun25'!AQ64+'iul25'!AQ64+'aug25'!AQ64+sept25!AQ64</f>
        <v>0</v>
      </c>
      <c r="AR64" s="100">
        <f>'ian25'!AR64+'feb25'!AR64+'mar25'!AR64+'apr25'!AR64+'mai25'!AR64+'iun25'!AR64+'iul25'!AR64+'aug25'!AR64+sept25!AR64</f>
        <v>0</v>
      </c>
      <c r="AS64" s="100">
        <f>'ian25'!AS64+'feb25'!AS64+'mar25'!AS64+'apr25'!AS64+'mai25'!AS64+'iun25'!AS64+'iul25'!AS64+'aug25'!AS64+sept25!AS64</f>
        <v>0</v>
      </c>
      <c r="AT64" s="146"/>
      <c r="AU64" s="13" t="str">
        <f t="shared" ref="AU64:BH64" si="44">IF(Y65+Y66+Y67=Y64," ","GRESEALA")</f>
        <v xml:space="preserve"> </v>
      </c>
      <c r="AV64" s="13" t="str">
        <f t="shared" si="44"/>
        <v xml:space="preserve"> </v>
      </c>
      <c r="AW64" s="13" t="str">
        <f t="shared" si="44"/>
        <v xml:space="preserve"> </v>
      </c>
      <c r="AX64" s="13" t="str">
        <f t="shared" si="44"/>
        <v xml:space="preserve"> </v>
      </c>
      <c r="AY64" s="13" t="str">
        <f t="shared" si="44"/>
        <v xml:space="preserve"> </v>
      </c>
      <c r="AZ64" s="13" t="str">
        <f t="shared" si="44"/>
        <v xml:space="preserve"> </v>
      </c>
      <c r="BA64" s="13" t="str">
        <f t="shared" si="44"/>
        <v xml:space="preserve"> </v>
      </c>
      <c r="BB64" s="13" t="str">
        <f t="shared" si="44"/>
        <v xml:space="preserve"> </v>
      </c>
      <c r="BC64" s="13" t="str">
        <f t="shared" si="44"/>
        <v xml:space="preserve"> </v>
      </c>
      <c r="BD64" s="13" t="str">
        <f t="shared" si="44"/>
        <v xml:space="preserve"> </v>
      </c>
      <c r="BE64" s="13" t="str">
        <f t="shared" si="44"/>
        <v xml:space="preserve"> </v>
      </c>
      <c r="BF64" s="13" t="str">
        <f t="shared" si="44"/>
        <v xml:space="preserve"> </v>
      </c>
      <c r="BG64" s="13" t="str">
        <f t="shared" si="44"/>
        <v xml:space="preserve"> </v>
      </c>
      <c r="BH64" s="13" t="str">
        <f t="shared" si="44"/>
        <v xml:space="preserve"> </v>
      </c>
      <c r="BI64" s="13" t="str">
        <f t="shared" ref="BI64:BJ64" si="45">IF(AR65+AR66+AR67=AR64," ","GRESEALA")</f>
        <v xml:space="preserve"> </v>
      </c>
      <c r="BJ64" s="13" t="str">
        <f t="shared" si="45"/>
        <v xml:space="preserve"> </v>
      </c>
      <c r="BK64" s="17" t="str">
        <f>IF(AA64+AC64+AE64+AF64+AG64+AH64+AI64+AJ64+AK64+AL64+AM64+AN64+AO64+AP64+AQ64+AR64+AS64&gt;=D64," ","GRESEALA")</f>
        <v xml:space="preserve"> </v>
      </c>
      <c r="BL64" s="33" t="str">
        <f>IF(X35+Y35+Z35=D35," ","GRESEALA")</f>
        <v xml:space="preserve"> </v>
      </c>
    </row>
    <row r="65" spans="2:66" ht="22.5" customHeight="1" x14ac:dyDescent="0.45">
      <c r="B65" s="150" t="s">
        <v>125</v>
      </c>
      <c r="C65" s="90"/>
      <c r="D65" s="129">
        <f t="shared" si="0"/>
        <v>0</v>
      </c>
      <c r="E65" s="100">
        <f>'ian25'!E65+'feb25'!E65+'mar25'!E65+'apr25'!E65+'mai25'!E65+'iun25'!E65+'iul25'!E65+'aug25'!E65+sept25!E65</f>
        <v>0</v>
      </c>
      <c r="F65" s="100">
        <f>'ian25'!F65+'feb25'!F65+'mar25'!F65+'apr25'!F65+'mai25'!F65+'iun25'!F65+'iul25'!F65+'aug25'!F65+sept25!F65</f>
        <v>0</v>
      </c>
      <c r="G65" s="100">
        <f>'ian25'!G65+'feb25'!G65+'mar25'!G65+'apr25'!G65+'mai25'!G65+'iun25'!G65+'iul25'!G65+'aug25'!G65+sept25!G65</f>
        <v>0</v>
      </c>
      <c r="H65" s="100">
        <f>'ian25'!H65+'feb25'!H65+'mar25'!H65+'apr25'!H65+'mai25'!H65+'iun25'!H65+'iul25'!H65+'aug25'!H65+sept25!H65</f>
        <v>0</v>
      </c>
      <c r="I65" s="100">
        <f>'ian25'!I65+'feb25'!I65+'mar25'!I65+'apr25'!I65+'mai25'!I65+'iun25'!I65+'iul25'!I65+'aug25'!I65+sept25!I65</f>
        <v>0</v>
      </c>
      <c r="J65" s="100">
        <f>'ian25'!J65+'feb25'!J65+'mar25'!J65+'apr25'!J65+'mai25'!J65+'iun25'!J65+'iul25'!J65+'aug25'!J65+sept25!J65</f>
        <v>0</v>
      </c>
      <c r="K65" s="100">
        <f>'ian25'!K65+'feb25'!K65+'mar25'!K65+'apr25'!K65+'mai25'!K65+'iun25'!K65+'iul25'!K65+'aug25'!K65+sept25!K65</f>
        <v>0</v>
      </c>
      <c r="L65" s="100">
        <f>'ian25'!L65+'feb25'!L65+'mar25'!L65+'apr25'!L65+'mai25'!L65+'iun25'!L65+'iul25'!L65+'aug25'!L65+sept25!L65</f>
        <v>0</v>
      </c>
      <c r="M65" s="100">
        <f>'ian25'!M65+'feb25'!M65+'mar25'!M65+'apr25'!M65+'mai25'!M65+'iun25'!M65+'iul25'!M65+'aug25'!M65+sept25!M65</f>
        <v>0</v>
      </c>
      <c r="N65" s="100">
        <f>'ian25'!N65+'feb25'!N65+'mar25'!N65+'apr25'!N65+'mai25'!N65+'iun25'!N65+'iul25'!N65+'aug25'!N65+sept25!N65</f>
        <v>0</v>
      </c>
      <c r="O65" s="100">
        <f>'ian25'!O65+'feb25'!O65+'mar25'!O65+'apr25'!O65+'mai25'!O65+'iun25'!O65+'iul25'!O65+'aug25'!O65+sept25!O65</f>
        <v>0</v>
      </c>
      <c r="P65" s="100">
        <f>'ian25'!P65+'feb25'!P65+'mar25'!P65+'apr25'!P65+'mai25'!P65+'iun25'!P65+'iul25'!P65+'aug25'!P65+sept25!P65</f>
        <v>0</v>
      </c>
      <c r="Q65" s="100">
        <f>'ian25'!Q65+'feb25'!Q65+'mar25'!Q65+'apr25'!Q65+'mai25'!Q65+'iun25'!Q65+'iul25'!Q65+'aug25'!Q65+sept25!Q65</f>
        <v>0</v>
      </c>
      <c r="R65" s="100">
        <f>'ian25'!R65+'feb25'!R65+'mar25'!R65+'apr25'!R65+'mai25'!R65+'iun25'!R65+'iul25'!R65+'aug25'!R65+sept25!R65</f>
        <v>0</v>
      </c>
      <c r="S65" s="100">
        <f>'ian25'!S65+'feb25'!S65+'mar25'!S65+'apr25'!S65+'mai25'!S65+'iun25'!S65+'iul25'!S65+'aug25'!S65+sept25!S65</f>
        <v>0</v>
      </c>
      <c r="T65" s="100">
        <f>'ian25'!T65+'feb25'!T65+'mar25'!T65+'apr25'!T65+'mai25'!T65+'iun25'!T65+'iul25'!T65+'aug25'!T65+sept25!T65</f>
        <v>0</v>
      </c>
      <c r="U65" s="100">
        <f>'ian25'!U65+'feb25'!U65+'mar25'!U65+'apr25'!U65+'mai25'!U65+'iun25'!U65+'iul25'!U65+'aug25'!U65+sept25!U65</f>
        <v>0</v>
      </c>
      <c r="V65" s="100">
        <f>'ian25'!V65+'feb25'!V65+'mar25'!V65+'apr25'!V65+'mai25'!V65+'iun25'!V65+'iul25'!V65+'aug25'!V65+sept25!V65</f>
        <v>0</v>
      </c>
      <c r="W65" s="100">
        <f>'ian25'!W65+'feb25'!W65+'mar25'!W65+'apr25'!W65+'mai25'!W65+'iun25'!W65+'iul25'!W65+'aug25'!W65+sept25!W65</f>
        <v>0</v>
      </c>
      <c r="X65" s="100">
        <f>'ian25'!X65+'feb25'!X65+'mar25'!X65+'apr25'!X65+'mai25'!X65+'iun25'!X65+'iul25'!X65+'aug25'!X65+sept25!X65</f>
        <v>0</v>
      </c>
      <c r="Y65" s="100">
        <f>'ian25'!Y65+'feb25'!Y65+'mar25'!Y65+'apr25'!Y65+'mai25'!Y65+'iun25'!Y65+'iul25'!Y65+'aug25'!Y65+sept25!Y65</f>
        <v>0</v>
      </c>
      <c r="Z65" s="100">
        <f>'ian25'!Z65+'feb25'!Z65+'mar25'!Z65+'apr25'!Z65+'mai25'!Z65+'iun25'!Z65+'iul25'!Z65+'aug25'!Z65+sept25!Z65</f>
        <v>0</v>
      </c>
      <c r="AA65" s="100">
        <f>'ian25'!AA65+'feb25'!AA65+'mar25'!AA65+'apr25'!AA65+'mai25'!AA65+'iun25'!AA65+'iul25'!AA65+'aug25'!AA65+sept25!AA65</f>
        <v>0</v>
      </c>
      <c r="AB65" s="100">
        <f>'ian25'!AB65+'feb25'!AB65+'mar25'!AB65+'apr25'!AB65+'mai25'!AB65+'iun25'!AB65+'iul25'!AB65+'aug25'!AB65+sept25!AB65</f>
        <v>0</v>
      </c>
      <c r="AC65" s="100">
        <f>'ian25'!AC65+'feb25'!AC65+'mar25'!AC65+'apr25'!AC65+'mai25'!AC65+'iun25'!AC65+'iul25'!AC65+'aug25'!AC65+sept25!AC65</f>
        <v>0</v>
      </c>
      <c r="AD65" s="100">
        <f>'ian25'!AD65+'feb25'!AD65+'mar25'!AD65+'apr25'!AD65+'mai25'!AD65+'iun25'!AD65+'iul25'!AD65+'aug25'!AD65+sept25!AD65</f>
        <v>0</v>
      </c>
      <c r="AE65" s="100">
        <f>'ian25'!AE65+'feb25'!AE65+'mar25'!AE65+'apr25'!AE65+'mai25'!AE65+'iun25'!AE65+'iul25'!AE65+'aug25'!AE65+sept25!AE65</f>
        <v>0</v>
      </c>
      <c r="AF65" s="100">
        <f>'ian25'!AF65+'feb25'!AF65+'mar25'!AF65+'apr25'!AF65+'mai25'!AF65+'iun25'!AF65+'iul25'!AF65+'aug25'!AF65+sept25!AF65</f>
        <v>0</v>
      </c>
      <c r="AG65" s="100">
        <f>'ian25'!AG65+'feb25'!AG65+'mar25'!AG65+'apr25'!AG65+'mai25'!AG65+'iun25'!AG65+'iul25'!AG65+'aug25'!AG65+sept25!AG65</f>
        <v>0</v>
      </c>
      <c r="AH65" s="100">
        <f>'ian25'!AH65+'feb25'!AH65+'mar25'!AH65+'apr25'!AH65+'mai25'!AH65+'iun25'!AH65+'iul25'!AH65+'aug25'!AH65+sept25!AH65</f>
        <v>0</v>
      </c>
      <c r="AI65" s="100">
        <f>'ian25'!AI65+'feb25'!AI65+'mar25'!AI65+'apr25'!AI65+'mai25'!AI65+'iun25'!AI65+'iul25'!AI65+'aug25'!AI65+sept25!AI65</f>
        <v>0</v>
      </c>
      <c r="AJ65" s="100">
        <f>'ian25'!AJ65+'feb25'!AJ65+'mar25'!AJ65+'apr25'!AJ65+'mai25'!AJ65+'iun25'!AJ65+'iul25'!AJ65+'aug25'!AJ65+sept25!AJ65</f>
        <v>0</v>
      </c>
      <c r="AK65" s="100">
        <f>'ian25'!AK65+'feb25'!AK65+'mar25'!AK65+'apr25'!AK65+'mai25'!AK65+'iun25'!AK65+'iul25'!AK65+'aug25'!AK65+sept25!AK65</f>
        <v>0</v>
      </c>
      <c r="AL65" s="100">
        <f>'ian25'!AL65+'feb25'!AL65+'mar25'!AL65+'apr25'!AL65+'mai25'!AL65+'iun25'!AL65+'iul25'!AL65+'aug25'!AL65+sept25!AL65</f>
        <v>0</v>
      </c>
      <c r="AM65" s="100">
        <f>'ian25'!AM65+'feb25'!AM65+'mar25'!AM65+'apr25'!AM65+'mai25'!AM65+'iun25'!AM65+'iul25'!AM65+'aug25'!AM65+sept25!AM65</f>
        <v>0</v>
      </c>
      <c r="AN65" s="100">
        <f>'ian25'!AN65+'feb25'!AN65+'mar25'!AN65+'apr25'!AN65+'mai25'!AN65+'iun25'!AN65+'iul25'!AN65+'aug25'!AN65+sept25!AN65</f>
        <v>0</v>
      </c>
      <c r="AO65" s="100">
        <f>'ian25'!AO65+'feb25'!AO65+'mar25'!AO65+'apr25'!AO65+'mai25'!AO65+'iun25'!AO65+'iul25'!AO65+'aug25'!AO65+sept25!AO65</f>
        <v>0</v>
      </c>
      <c r="AP65" s="100">
        <f>'ian25'!AP65+'feb25'!AP65+'mar25'!AP65+'apr25'!AP65+'mai25'!AP65+'iun25'!AP65+'iul25'!AP65+'aug25'!AP65+sept25!AP65</f>
        <v>0</v>
      </c>
      <c r="AQ65" s="100">
        <f>'ian25'!AQ65+'feb25'!AQ65+'mar25'!AQ65+'apr25'!AQ65+'mai25'!AQ65+'iun25'!AQ65+'iul25'!AQ65+'aug25'!AQ65+sept25!AQ65</f>
        <v>0</v>
      </c>
      <c r="AR65" s="100">
        <f>'ian25'!AR65+'feb25'!AR65+'mar25'!AR65+'apr25'!AR65+'mai25'!AR65+'iun25'!AR65+'iul25'!AR65+'aug25'!AR65+sept25!AR65</f>
        <v>0</v>
      </c>
      <c r="AS65" s="100">
        <f>'ian25'!AS65+'feb25'!AS65+'mar25'!AS65+'apr25'!AS65+'mai25'!AS65+'iun25'!AS65+'iul25'!AS65+'aug25'!AS65+sept25!AS65</f>
        <v>0</v>
      </c>
      <c r="AT65" s="146"/>
      <c r="AU65" s="13" t="str">
        <f>IF(E19+F19=D19," ","GRESEALA")</f>
        <v xml:space="preserve"> </v>
      </c>
      <c r="AV65" s="17" t="str">
        <f>IF(G19+K19+I19+L19+M19=D19," ","GRESEALA")</f>
        <v xml:space="preserve"> </v>
      </c>
      <c r="AW65" s="13" t="str">
        <f>IF(O19+P19=D19," ","GRESEALA")</f>
        <v xml:space="preserve"> </v>
      </c>
      <c r="AX65" s="13" t="str">
        <f>IF(Q19+S19+T19+U19+V19+W19=D19," ","GRESEALA")</f>
        <v xml:space="preserve"> </v>
      </c>
      <c r="AY65" s="13" t="str">
        <f>IF(X19+Y19+Z19=D19," ","GRESEALA")</f>
        <v xml:space="preserve"> </v>
      </c>
      <c r="AZ65" s="17" t="str">
        <f>IF(AA19+AC19+AE19+AF19+AG19+AH19+AI19+AJ19+AK19+AL19+AM19+AN19+AO19+AP19+AQ19+AR19+AS19&gt;=D19," ","GRESEALA")</f>
        <v xml:space="preserve"> </v>
      </c>
      <c r="BA65" s="33" t="str">
        <f>IF(E17+F17=D17," ","GRESEALA")</f>
        <v xml:space="preserve"> </v>
      </c>
      <c r="BB65" s="17" t="str">
        <f>IF(G17+K17+I17+L17+M17=D17," ","GRESEALA")</f>
        <v xml:space="preserve"> </v>
      </c>
      <c r="BC65" s="33" t="str">
        <f>IF(O17+P17=D17," ","GRESEALA")</f>
        <v xml:space="preserve"> </v>
      </c>
      <c r="BD65" s="33" t="str">
        <f>IF(Q17+S17+T17+U17+V17+W17=D17," ","GRESEALA")</f>
        <v xml:space="preserve"> </v>
      </c>
      <c r="BE65" s="33" t="str">
        <f>IF(X17+Y17+Z17=D17," ","GRESEALA")</f>
        <v xml:space="preserve"> </v>
      </c>
      <c r="BF65" s="33" t="str">
        <f>IF(E18+F18=D18," ","GRESEALA")</f>
        <v xml:space="preserve"> </v>
      </c>
      <c r="BG65" s="17" t="str">
        <f>IF(G18+K18+I18+L18+M18=D18," ","GRESEALA")</f>
        <v xml:space="preserve"> </v>
      </c>
      <c r="BH65" s="33" t="str">
        <f>IF(O18+P18=D18," ","GRESEALA")</f>
        <v xml:space="preserve"> </v>
      </c>
      <c r="BI65" s="33" t="str">
        <f>IF(Q18+S18+T18+U18+V18+W18=D18," ","GRESEALA")</f>
        <v xml:space="preserve"> </v>
      </c>
      <c r="BJ65" s="33" t="str">
        <f>IF(X18+Y18+Z18=D18," ","GRESEALA")</f>
        <v xml:space="preserve"> </v>
      </c>
      <c r="BK65" s="33" t="str">
        <f>IF(E19+F19=D19," ","GRESEALA")</f>
        <v xml:space="preserve"> </v>
      </c>
      <c r="BL65" s="33" t="str">
        <f>IF(E35+F35=D35," ","GRESEALA")</f>
        <v xml:space="preserve"> </v>
      </c>
      <c r="BM65" s="17" t="str">
        <f>IF(G35+K35+I35+L35+M35=D35," ","GRESEALA")</f>
        <v xml:space="preserve"> </v>
      </c>
      <c r="BN65" s="33" t="str">
        <f>IF(O35+P35=D35," ","GRESEALA")</f>
        <v xml:space="preserve"> </v>
      </c>
    </row>
    <row r="66" spans="2:66" ht="19.5" customHeight="1" x14ac:dyDescent="0.45">
      <c r="B66" s="150" t="s">
        <v>126</v>
      </c>
      <c r="C66" s="90"/>
      <c r="D66" s="129">
        <f t="shared" si="0"/>
        <v>0</v>
      </c>
      <c r="E66" s="100">
        <f>'ian25'!E66+'feb25'!E66+'mar25'!E66+'apr25'!E66+'mai25'!E66+'iun25'!E66+'iul25'!E66+'aug25'!E66+sept25!E66</f>
        <v>0</v>
      </c>
      <c r="F66" s="100">
        <f>'ian25'!F66+'feb25'!F66+'mar25'!F66+'apr25'!F66+'mai25'!F66+'iun25'!F66+'iul25'!F66+'aug25'!F66+sept25!F66</f>
        <v>0</v>
      </c>
      <c r="G66" s="100">
        <f>'ian25'!G66+'feb25'!G66+'mar25'!G66+'apr25'!G66+'mai25'!G66+'iun25'!G66+'iul25'!G66+'aug25'!G66+sept25!G66</f>
        <v>0</v>
      </c>
      <c r="H66" s="100">
        <f>'ian25'!H66+'feb25'!H66+'mar25'!H66+'apr25'!H66+'mai25'!H66+'iun25'!H66+'iul25'!H66+'aug25'!H66+sept25!H66</f>
        <v>0</v>
      </c>
      <c r="I66" s="100">
        <f>'ian25'!I66+'feb25'!I66+'mar25'!I66+'apr25'!I66+'mai25'!I66+'iun25'!I66+'iul25'!I66+'aug25'!I66+sept25!I66</f>
        <v>0</v>
      </c>
      <c r="J66" s="100">
        <f>'ian25'!J66+'feb25'!J66+'mar25'!J66+'apr25'!J66+'mai25'!J66+'iun25'!J66+'iul25'!J66+'aug25'!J66+sept25!J66</f>
        <v>0</v>
      </c>
      <c r="K66" s="100">
        <f>'ian25'!K66+'feb25'!K66+'mar25'!K66+'apr25'!K66+'mai25'!K66+'iun25'!K66+'iul25'!K66+'aug25'!K66+sept25!K66</f>
        <v>0</v>
      </c>
      <c r="L66" s="100">
        <f>'ian25'!L66+'feb25'!L66+'mar25'!L66+'apr25'!L66+'mai25'!L66+'iun25'!L66+'iul25'!L66+'aug25'!L66+sept25!L66</f>
        <v>0</v>
      </c>
      <c r="M66" s="100">
        <f>'ian25'!M66+'feb25'!M66+'mar25'!M66+'apr25'!M66+'mai25'!M66+'iun25'!M66+'iul25'!M66+'aug25'!M66+sept25!M66</f>
        <v>0</v>
      </c>
      <c r="N66" s="100">
        <f>'ian25'!N66+'feb25'!N66+'mar25'!N66+'apr25'!N66+'mai25'!N66+'iun25'!N66+'iul25'!N66+'aug25'!N66+sept25!N66</f>
        <v>0</v>
      </c>
      <c r="O66" s="100">
        <f>'ian25'!O66+'feb25'!O66+'mar25'!O66+'apr25'!O66+'mai25'!O66+'iun25'!O66+'iul25'!O66+'aug25'!O66+sept25!O66</f>
        <v>0</v>
      </c>
      <c r="P66" s="100">
        <f>'ian25'!P66+'feb25'!P66+'mar25'!P66+'apr25'!P66+'mai25'!P66+'iun25'!P66+'iul25'!P66+'aug25'!P66+sept25!P66</f>
        <v>0</v>
      </c>
      <c r="Q66" s="100">
        <f>'ian25'!Q66+'feb25'!Q66+'mar25'!Q66+'apr25'!Q66+'mai25'!Q66+'iun25'!Q66+'iul25'!Q66+'aug25'!Q66+sept25!Q66</f>
        <v>0</v>
      </c>
      <c r="R66" s="100">
        <f>'ian25'!R66+'feb25'!R66+'mar25'!R66+'apr25'!R66+'mai25'!R66+'iun25'!R66+'iul25'!R66+'aug25'!R66+sept25!R66</f>
        <v>0</v>
      </c>
      <c r="S66" s="100">
        <f>'ian25'!S66+'feb25'!S66+'mar25'!S66+'apr25'!S66+'mai25'!S66+'iun25'!S66+'iul25'!S66+'aug25'!S66+sept25!S66</f>
        <v>0</v>
      </c>
      <c r="T66" s="100">
        <f>'ian25'!T66+'feb25'!T66+'mar25'!T66+'apr25'!T66+'mai25'!T66+'iun25'!T66+'iul25'!T66+'aug25'!T66+sept25!T66</f>
        <v>0</v>
      </c>
      <c r="U66" s="100">
        <f>'ian25'!U66+'feb25'!U66+'mar25'!U66+'apr25'!U66+'mai25'!U66+'iun25'!U66+'iul25'!U66+'aug25'!U66+sept25!U66</f>
        <v>0</v>
      </c>
      <c r="V66" s="100">
        <f>'ian25'!V66+'feb25'!V66+'mar25'!V66+'apr25'!V66+'mai25'!V66+'iun25'!V66+'iul25'!V66+'aug25'!V66+sept25!V66</f>
        <v>0</v>
      </c>
      <c r="W66" s="100">
        <f>'ian25'!W66+'feb25'!W66+'mar25'!W66+'apr25'!W66+'mai25'!W66+'iun25'!W66+'iul25'!W66+'aug25'!W66+sept25!W66</f>
        <v>0</v>
      </c>
      <c r="X66" s="100">
        <f>'ian25'!X66+'feb25'!X66+'mar25'!X66+'apr25'!X66+'mai25'!X66+'iun25'!X66+'iul25'!X66+'aug25'!X66+sept25!X66</f>
        <v>0</v>
      </c>
      <c r="Y66" s="100">
        <f>'ian25'!Y66+'feb25'!Y66+'mar25'!Y66+'apr25'!Y66+'mai25'!Y66+'iun25'!Y66+'iul25'!Y66+'aug25'!Y66+sept25!Y66</f>
        <v>0</v>
      </c>
      <c r="Z66" s="100">
        <f>'ian25'!Z66+'feb25'!Z66+'mar25'!Z66+'apr25'!Z66+'mai25'!Z66+'iun25'!Z66+'iul25'!Z66+'aug25'!Z66+sept25!Z66</f>
        <v>0</v>
      </c>
      <c r="AA66" s="100">
        <f>'ian25'!AA66+'feb25'!AA66+'mar25'!AA66+'apr25'!AA66+'mai25'!AA66+'iun25'!AA66+'iul25'!AA66+'aug25'!AA66+sept25!AA66</f>
        <v>0</v>
      </c>
      <c r="AB66" s="100">
        <f>'ian25'!AB66+'feb25'!AB66+'mar25'!AB66+'apr25'!AB66+'mai25'!AB66+'iun25'!AB66+'iul25'!AB66+'aug25'!AB66+sept25!AB66</f>
        <v>0</v>
      </c>
      <c r="AC66" s="100">
        <f>'ian25'!AC66+'feb25'!AC66+'mar25'!AC66+'apr25'!AC66+'mai25'!AC66+'iun25'!AC66+'iul25'!AC66+'aug25'!AC66+sept25!AC66</f>
        <v>0</v>
      </c>
      <c r="AD66" s="100">
        <f>'ian25'!AD66+'feb25'!AD66+'mar25'!AD66+'apr25'!AD66+'mai25'!AD66+'iun25'!AD66+'iul25'!AD66+'aug25'!AD66+sept25!AD66</f>
        <v>0</v>
      </c>
      <c r="AE66" s="100">
        <f>'ian25'!AE66+'feb25'!AE66+'mar25'!AE66+'apr25'!AE66+'mai25'!AE66+'iun25'!AE66+'iul25'!AE66+'aug25'!AE66+sept25!AE66</f>
        <v>0</v>
      </c>
      <c r="AF66" s="100">
        <f>'ian25'!AF66+'feb25'!AF66+'mar25'!AF66+'apr25'!AF66+'mai25'!AF66+'iun25'!AF66+'iul25'!AF66+'aug25'!AF66+sept25!AF66</f>
        <v>0</v>
      </c>
      <c r="AG66" s="100">
        <f>'ian25'!AG66+'feb25'!AG66+'mar25'!AG66+'apr25'!AG66+'mai25'!AG66+'iun25'!AG66+'iul25'!AG66+'aug25'!AG66+sept25!AG66</f>
        <v>0</v>
      </c>
      <c r="AH66" s="100">
        <f>'ian25'!AH66+'feb25'!AH66+'mar25'!AH66+'apr25'!AH66+'mai25'!AH66+'iun25'!AH66+'iul25'!AH66+'aug25'!AH66+sept25!AH66</f>
        <v>0</v>
      </c>
      <c r="AI66" s="100">
        <f>'ian25'!AI66+'feb25'!AI66+'mar25'!AI66+'apr25'!AI66+'mai25'!AI66+'iun25'!AI66+'iul25'!AI66+'aug25'!AI66+sept25!AI66</f>
        <v>0</v>
      </c>
      <c r="AJ66" s="100">
        <f>'ian25'!AJ66+'feb25'!AJ66+'mar25'!AJ66+'apr25'!AJ66+'mai25'!AJ66+'iun25'!AJ66+'iul25'!AJ66+'aug25'!AJ66+sept25!AJ66</f>
        <v>0</v>
      </c>
      <c r="AK66" s="100">
        <f>'ian25'!AK66+'feb25'!AK66+'mar25'!AK66+'apr25'!AK66+'mai25'!AK66+'iun25'!AK66+'iul25'!AK66+'aug25'!AK66+sept25!AK66</f>
        <v>0</v>
      </c>
      <c r="AL66" s="100">
        <f>'ian25'!AL66+'feb25'!AL66+'mar25'!AL66+'apr25'!AL66+'mai25'!AL66+'iun25'!AL66+'iul25'!AL66+'aug25'!AL66+sept25!AL66</f>
        <v>0</v>
      </c>
      <c r="AM66" s="100">
        <f>'ian25'!AM66+'feb25'!AM66+'mar25'!AM66+'apr25'!AM66+'mai25'!AM66+'iun25'!AM66+'iul25'!AM66+'aug25'!AM66+sept25!AM66</f>
        <v>0</v>
      </c>
      <c r="AN66" s="100">
        <f>'ian25'!AN66+'feb25'!AN66+'mar25'!AN66+'apr25'!AN66+'mai25'!AN66+'iun25'!AN66+'iul25'!AN66+'aug25'!AN66+sept25!AN66</f>
        <v>0</v>
      </c>
      <c r="AO66" s="100">
        <f>'ian25'!AO66+'feb25'!AO66+'mar25'!AO66+'apr25'!AO66+'mai25'!AO66+'iun25'!AO66+'iul25'!AO66+'aug25'!AO66+sept25!AO66</f>
        <v>0</v>
      </c>
      <c r="AP66" s="100">
        <f>'ian25'!AP66+'feb25'!AP66+'mar25'!AP66+'apr25'!AP66+'mai25'!AP66+'iun25'!AP66+'iul25'!AP66+'aug25'!AP66+sept25!AP66</f>
        <v>0</v>
      </c>
      <c r="AQ66" s="100">
        <f>'ian25'!AQ66+'feb25'!AQ66+'mar25'!AQ66+'apr25'!AQ66+'mai25'!AQ66+'iun25'!AQ66+'iul25'!AQ66+'aug25'!AQ66+sept25!AQ66</f>
        <v>0</v>
      </c>
      <c r="AR66" s="100">
        <f>'ian25'!AR66+'feb25'!AR66+'mar25'!AR66+'apr25'!AR66+'mai25'!AR66+'iun25'!AR66+'iul25'!AR66+'aug25'!AR66+sept25!AR66</f>
        <v>0</v>
      </c>
      <c r="AS66" s="100">
        <f>'ian25'!AS66+'feb25'!AS66+'mar25'!AS66+'apr25'!AS66+'mai25'!AS66+'iun25'!AS66+'iul25'!AS66+'aug25'!AS66+sept25!AS66</f>
        <v>0</v>
      </c>
      <c r="AT66" s="146"/>
      <c r="AU66" s="33" t="str">
        <f>IF(G19+I19+K19+L19+M19=D19," ","GRESEALA")</f>
        <v xml:space="preserve"> </v>
      </c>
      <c r="AV66" s="33" t="str">
        <f>IF(O19+P19=D19," ","GRESEALA")</f>
        <v xml:space="preserve"> </v>
      </c>
      <c r="AW66" s="33" t="str">
        <f>IF(Q19+S19+T19+U19+V19+W19=D19," ","GRESEALA")</f>
        <v xml:space="preserve"> </v>
      </c>
      <c r="AX66" s="33" t="str">
        <f>IF(X19+Y19+Z19=D19," ","GRESEALA")</f>
        <v xml:space="preserve"> </v>
      </c>
      <c r="AY66" s="33" t="str">
        <f>IF(E20+F20=D20," ","GRESEALA")</f>
        <v xml:space="preserve"> </v>
      </c>
      <c r="AZ66" s="17" t="str">
        <f>IF(G20+K20+I20+L20+M20=D20," ","GRESEALA")</f>
        <v xml:space="preserve"> </v>
      </c>
      <c r="BA66" s="33" t="str">
        <f>IF(O20+P20=D20," ","GRESEALA")</f>
        <v xml:space="preserve"> </v>
      </c>
      <c r="BB66" s="33" t="str">
        <f>IF(Q20+S20+T20+U20+V20+W20=D20," ","GRESEALA")</f>
        <v xml:space="preserve"> </v>
      </c>
      <c r="BC66" s="33" t="str">
        <f>IF(X20+Y20+Z20=D20," ","GRESEALA")</f>
        <v xml:space="preserve"> </v>
      </c>
      <c r="BD66" s="33" t="str">
        <f>IF(E21+F21=D21," ","GRESEALA")</f>
        <v xml:space="preserve"> </v>
      </c>
      <c r="BE66" s="17" t="str">
        <f>IF(G21+K21+I21+L21+M21=D21," ","GRESEALA")</f>
        <v xml:space="preserve"> </v>
      </c>
      <c r="BF66" s="33" t="str">
        <f>IF(O21+P21=D21," ","GRESEALA")</f>
        <v xml:space="preserve"> </v>
      </c>
      <c r="BG66" s="33" t="str">
        <f>IF(Q21+S21+T21+U21+V21+W21=D21," ","GRESEALA")</f>
        <v xml:space="preserve"> </v>
      </c>
      <c r="BH66" s="33" t="str">
        <f>IF(X21+Y21+Z21=D21," ","GRESEALA")</f>
        <v xml:space="preserve"> </v>
      </c>
      <c r="BI66" s="34" t="str">
        <f>IF(E22+F22=D22," ","GRESEALA")</f>
        <v xml:space="preserve"> </v>
      </c>
      <c r="BJ66" s="35" t="str">
        <f>IF(G22+K22+I22+L22+M22=D22," ","GRESEALA")</f>
        <v xml:space="preserve"> </v>
      </c>
      <c r="BK66" s="34" t="str">
        <f>IF(O22+P22=D22," ","GRESEALA")</f>
        <v xml:space="preserve"> </v>
      </c>
      <c r="BL66" s="36" t="str">
        <f>IF(Q22+S22+T22+U22+V22+W22=D22," ","GRESEALA")</f>
        <v xml:space="preserve"> </v>
      </c>
      <c r="BM66" s="37" t="str">
        <f>IF(X22+Y22+Z22=D22," ","GRESEALA")</f>
        <v xml:space="preserve"> </v>
      </c>
      <c r="BN66" s="33" t="str">
        <f>IF(Q35+S35+T35+U35+V35+W35=D35," ","GRESEALA")</f>
        <v xml:space="preserve"> </v>
      </c>
    </row>
    <row r="67" spans="2:66" ht="21" customHeight="1" x14ac:dyDescent="0.45">
      <c r="B67" s="150" t="s">
        <v>127</v>
      </c>
      <c r="C67" s="90"/>
      <c r="D67" s="129">
        <f t="shared" si="0"/>
        <v>0</v>
      </c>
      <c r="E67" s="100">
        <f>'ian25'!E67+'feb25'!E67+'mar25'!E67+'apr25'!E67+'mai25'!E67+'iun25'!E67+'iul25'!E67+'aug25'!E67+sept25!E67</f>
        <v>0</v>
      </c>
      <c r="F67" s="100">
        <f>'ian25'!F67+'feb25'!F67+'mar25'!F67+'apr25'!F67+'mai25'!F67+'iun25'!F67+'iul25'!F67+'aug25'!F67+sept25!F67</f>
        <v>0</v>
      </c>
      <c r="G67" s="100">
        <f>'ian25'!G67+'feb25'!G67+'mar25'!G67+'apr25'!G67+'mai25'!G67+'iun25'!G67+'iul25'!G67+'aug25'!G67+sept25!G67</f>
        <v>0</v>
      </c>
      <c r="H67" s="100">
        <f>'ian25'!H67+'feb25'!H67+'mar25'!H67+'apr25'!H67+'mai25'!H67+'iun25'!H67+'iul25'!H67+'aug25'!H67+sept25!H67</f>
        <v>0</v>
      </c>
      <c r="I67" s="100">
        <f>'ian25'!I67+'feb25'!I67+'mar25'!I67+'apr25'!I67+'mai25'!I67+'iun25'!I67+'iul25'!I67+'aug25'!I67+sept25!I67</f>
        <v>0</v>
      </c>
      <c r="J67" s="100">
        <f>'ian25'!J67+'feb25'!J67+'mar25'!J67+'apr25'!J67+'mai25'!J67+'iun25'!J67+'iul25'!J67+'aug25'!J67+sept25!J67</f>
        <v>0</v>
      </c>
      <c r="K67" s="100">
        <f>'ian25'!K67+'feb25'!K67+'mar25'!K67+'apr25'!K67+'mai25'!K67+'iun25'!K67+'iul25'!K67+'aug25'!K67+sept25!K67</f>
        <v>0</v>
      </c>
      <c r="L67" s="100">
        <f>'ian25'!L67+'feb25'!L67+'mar25'!L67+'apr25'!L67+'mai25'!L67+'iun25'!L67+'iul25'!L67+'aug25'!L67+sept25!L67</f>
        <v>0</v>
      </c>
      <c r="M67" s="100">
        <f>'ian25'!M67+'feb25'!M67+'mar25'!M67+'apr25'!M67+'mai25'!M67+'iun25'!M67+'iul25'!M67+'aug25'!M67+sept25!M67</f>
        <v>0</v>
      </c>
      <c r="N67" s="100">
        <f>'ian25'!N67+'feb25'!N67+'mar25'!N67+'apr25'!N67+'mai25'!N67+'iun25'!N67+'iul25'!N67+'aug25'!N67+sept25!N67</f>
        <v>0</v>
      </c>
      <c r="O67" s="100">
        <f>'ian25'!O67+'feb25'!O67+'mar25'!O67+'apr25'!O67+'mai25'!O67+'iun25'!O67+'iul25'!O67+'aug25'!O67+sept25!O67</f>
        <v>0</v>
      </c>
      <c r="P67" s="100">
        <f>'ian25'!P67+'feb25'!P67+'mar25'!P67+'apr25'!P67+'mai25'!P67+'iun25'!P67+'iul25'!P67+'aug25'!P67+sept25!P67</f>
        <v>0</v>
      </c>
      <c r="Q67" s="100">
        <f>'ian25'!Q67+'feb25'!Q67+'mar25'!Q67+'apr25'!Q67+'mai25'!Q67+'iun25'!Q67+'iul25'!Q67+'aug25'!Q67+sept25!Q67</f>
        <v>0</v>
      </c>
      <c r="R67" s="100">
        <f>'ian25'!R67+'feb25'!R67+'mar25'!R67+'apr25'!R67+'mai25'!R67+'iun25'!R67+'iul25'!R67+'aug25'!R67+sept25!R67</f>
        <v>0</v>
      </c>
      <c r="S67" s="100">
        <f>'ian25'!S67+'feb25'!S67+'mar25'!S67+'apr25'!S67+'mai25'!S67+'iun25'!S67+'iul25'!S67+'aug25'!S67+sept25!S67</f>
        <v>0</v>
      </c>
      <c r="T67" s="100">
        <f>'ian25'!T67+'feb25'!T67+'mar25'!T67+'apr25'!T67+'mai25'!T67+'iun25'!T67+'iul25'!T67+'aug25'!T67+sept25!T67</f>
        <v>0</v>
      </c>
      <c r="U67" s="100">
        <f>'ian25'!U67+'feb25'!U67+'mar25'!U67+'apr25'!U67+'mai25'!U67+'iun25'!U67+'iul25'!U67+'aug25'!U67+sept25!U67</f>
        <v>0</v>
      </c>
      <c r="V67" s="100">
        <f>'ian25'!V67+'feb25'!V67+'mar25'!V67+'apr25'!V67+'mai25'!V67+'iun25'!V67+'iul25'!V67+'aug25'!V67+sept25!V67</f>
        <v>0</v>
      </c>
      <c r="W67" s="100">
        <f>'ian25'!W67+'feb25'!W67+'mar25'!W67+'apr25'!W67+'mai25'!W67+'iun25'!W67+'iul25'!W67+'aug25'!W67+sept25!W67</f>
        <v>0</v>
      </c>
      <c r="X67" s="100">
        <f>'ian25'!X67+'feb25'!X67+'mar25'!X67+'apr25'!X67+'mai25'!X67+'iun25'!X67+'iul25'!X67+'aug25'!X67+sept25!X67</f>
        <v>0</v>
      </c>
      <c r="Y67" s="100">
        <f>'ian25'!Y67+'feb25'!Y67+'mar25'!Y67+'apr25'!Y67+'mai25'!Y67+'iun25'!Y67+'iul25'!Y67+'aug25'!Y67+sept25!Y67</f>
        <v>0</v>
      </c>
      <c r="Z67" s="100">
        <f>'ian25'!Z67+'feb25'!Z67+'mar25'!Z67+'apr25'!Z67+'mai25'!Z67+'iun25'!Z67+'iul25'!Z67+'aug25'!Z67+sept25!Z67</f>
        <v>0</v>
      </c>
      <c r="AA67" s="100">
        <f>'ian25'!AA67+'feb25'!AA67+'mar25'!AA67+'apr25'!AA67+'mai25'!AA67+'iun25'!AA67+'iul25'!AA67+'aug25'!AA67+sept25!AA67</f>
        <v>0</v>
      </c>
      <c r="AB67" s="100">
        <f>'ian25'!AB67+'feb25'!AB67+'mar25'!AB67+'apr25'!AB67+'mai25'!AB67+'iun25'!AB67+'iul25'!AB67+'aug25'!AB67+sept25!AB67</f>
        <v>0</v>
      </c>
      <c r="AC67" s="100">
        <f>'ian25'!AC67+'feb25'!AC67+'mar25'!AC67+'apr25'!AC67+'mai25'!AC67+'iun25'!AC67+'iul25'!AC67+'aug25'!AC67+sept25!AC67</f>
        <v>0</v>
      </c>
      <c r="AD67" s="100">
        <f>'ian25'!AD67+'feb25'!AD67+'mar25'!AD67+'apr25'!AD67+'mai25'!AD67+'iun25'!AD67+'iul25'!AD67+'aug25'!AD67+sept25!AD67</f>
        <v>0</v>
      </c>
      <c r="AE67" s="100">
        <f>'ian25'!AE67+'feb25'!AE67+'mar25'!AE67+'apr25'!AE67+'mai25'!AE67+'iun25'!AE67+'iul25'!AE67+'aug25'!AE67+sept25!AE67</f>
        <v>0</v>
      </c>
      <c r="AF67" s="100">
        <f>'ian25'!AF67+'feb25'!AF67+'mar25'!AF67+'apr25'!AF67+'mai25'!AF67+'iun25'!AF67+'iul25'!AF67+'aug25'!AF67+sept25!AF67</f>
        <v>0</v>
      </c>
      <c r="AG67" s="100">
        <f>'ian25'!AG67+'feb25'!AG67+'mar25'!AG67+'apr25'!AG67+'mai25'!AG67+'iun25'!AG67+'iul25'!AG67+'aug25'!AG67+sept25!AG67</f>
        <v>0</v>
      </c>
      <c r="AH67" s="100">
        <f>'ian25'!AH67+'feb25'!AH67+'mar25'!AH67+'apr25'!AH67+'mai25'!AH67+'iun25'!AH67+'iul25'!AH67+'aug25'!AH67+sept25!AH67</f>
        <v>0</v>
      </c>
      <c r="AI67" s="100">
        <f>'ian25'!AI67+'feb25'!AI67+'mar25'!AI67+'apr25'!AI67+'mai25'!AI67+'iun25'!AI67+'iul25'!AI67+'aug25'!AI67+sept25!AI67</f>
        <v>0</v>
      </c>
      <c r="AJ67" s="100">
        <f>'ian25'!AJ67+'feb25'!AJ67+'mar25'!AJ67+'apr25'!AJ67+'mai25'!AJ67+'iun25'!AJ67+'iul25'!AJ67+'aug25'!AJ67+sept25!AJ67</f>
        <v>0</v>
      </c>
      <c r="AK67" s="100">
        <f>'ian25'!AK67+'feb25'!AK67+'mar25'!AK67+'apr25'!AK67+'mai25'!AK67+'iun25'!AK67+'iul25'!AK67+'aug25'!AK67+sept25!AK67</f>
        <v>0</v>
      </c>
      <c r="AL67" s="100">
        <f>'ian25'!AL67+'feb25'!AL67+'mar25'!AL67+'apr25'!AL67+'mai25'!AL67+'iun25'!AL67+'iul25'!AL67+'aug25'!AL67+sept25!AL67</f>
        <v>0</v>
      </c>
      <c r="AM67" s="100">
        <f>'ian25'!AM67+'feb25'!AM67+'mar25'!AM67+'apr25'!AM67+'mai25'!AM67+'iun25'!AM67+'iul25'!AM67+'aug25'!AM67+sept25!AM67</f>
        <v>0</v>
      </c>
      <c r="AN67" s="100">
        <f>'ian25'!AN67+'feb25'!AN67+'mar25'!AN67+'apr25'!AN67+'mai25'!AN67+'iun25'!AN67+'iul25'!AN67+'aug25'!AN67+sept25!AN67</f>
        <v>0</v>
      </c>
      <c r="AO67" s="100">
        <f>'ian25'!AO67+'feb25'!AO67+'mar25'!AO67+'apr25'!AO67+'mai25'!AO67+'iun25'!AO67+'iul25'!AO67+'aug25'!AO67+sept25!AO67</f>
        <v>0</v>
      </c>
      <c r="AP67" s="100">
        <f>'ian25'!AP67+'feb25'!AP67+'mar25'!AP67+'apr25'!AP67+'mai25'!AP67+'iun25'!AP67+'iul25'!AP67+'aug25'!AP67+sept25!AP67</f>
        <v>0</v>
      </c>
      <c r="AQ67" s="100">
        <f>'ian25'!AQ67+'feb25'!AQ67+'mar25'!AQ67+'apr25'!AQ67+'mai25'!AQ67+'iun25'!AQ67+'iul25'!AQ67+'aug25'!AQ67+sept25!AQ67</f>
        <v>0</v>
      </c>
      <c r="AR67" s="100">
        <f>'ian25'!AR67+'feb25'!AR67+'mar25'!AR67+'apr25'!AR67+'mai25'!AR67+'iun25'!AR67+'iul25'!AR67+'aug25'!AR67+sept25!AR67</f>
        <v>0</v>
      </c>
      <c r="AS67" s="100">
        <f>'ian25'!AS67+'feb25'!AS67+'mar25'!AS67+'apr25'!AS67+'mai25'!AS67+'iun25'!AS67+'iul25'!AS67+'aug25'!AS67+sept25!AS67</f>
        <v>0</v>
      </c>
      <c r="AT67" s="146"/>
      <c r="AU67" s="33" t="str">
        <f>IF(E23+F23=D23," ","GRESEALA")</f>
        <v xml:space="preserve"> </v>
      </c>
      <c r="AV67" s="17" t="str">
        <f>IF(G23+K23+I23+L23+M23=D23," ","GRESEALA")</f>
        <v xml:space="preserve"> </v>
      </c>
      <c r="AW67" s="33" t="str">
        <f>IF(O23+P23=D23," ","GRESEALA")</f>
        <v xml:space="preserve"> </v>
      </c>
      <c r="AX67" s="33" t="str">
        <f>IF(Q23+S23+T23+U23+V23+W23=D23," ","GRESEALA")</f>
        <v xml:space="preserve"> </v>
      </c>
      <c r="AY67" s="33" t="str">
        <f>IF(X23+Y23+Z23=D23," ","GRESEALA")</f>
        <v xml:space="preserve"> </v>
      </c>
      <c r="AZ67" s="33" t="str">
        <f>IF(E24+F24=D24," ","GRESEALA")</f>
        <v xml:space="preserve"> </v>
      </c>
      <c r="BA67" s="17" t="str">
        <f>IF(G24+K24+I24+L24+M24=D24," ","GRESEALA")</f>
        <v xml:space="preserve"> </v>
      </c>
      <c r="BB67" s="33" t="str">
        <f>IF(O24+P24=D24," ","GRESEALA")</f>
        <v xml:space="preserve"> </v>
      </c>
      <c r="BC67" s="33" t="str">
        <f>IF(Q24+S24+T24+U24+V24+W24=D24," ","GRESEALA")</f>
        <v xml:space="preserve"> </v>
      </c>
      <c r="BD67" s="33" t="str">
        <f>IF(X24+Y24+Z24=D24," ","GRESEALA")</f>
        <v xml:space="preserve"> </v>
      </c>
      <c r="BE67" s="33" t="str">
        <f>IF(E25+F25=D25," ","GRESEALA")</f>
        <v xml:space="preserve"> </v>
      </c>
      <c r="BF67" s="17" t="str">
        <f>IF(G25+K25+I25+L25+M25=D25," ","GRESEALA")</f>
        <v xml:space="preserve"> </v>
      </c>
      <c r="BG67" s="33" t="str">
        <f>IF(O25+P25=D25," ","GRESEALA")</f>
        <v xml:space="preserve"> </v>
      </c>
      <c r="BH67" s="33" t="str">
        <f>IF(Q25+S25+T25+U25+V25+W25=D25," ","GRESEALA")</f>
        <v xml:space="preserve"> </v>
      </c>
      <c r="BI67" s="33" t="str">
        <f>IF(X25+Y25+Z25=D25," ","GRESEALA")</f>
        <v xml:space="preserve"> </v>
      </c>
      <c r="BJ67" s="33" t="str">
        <f>IF(E26+F26=D26," ","GRESEALA")</f>
        <v xml:space="preserve"> </v>
      </c>
      <c r="BK67" s="17" t="str">
        <f>IF(G26+K26+I26+L26+M26=D26," ","GRESEALA")</f>
        <v xml:space="preserve"> </v>
      </c>
      <c r="BL67" s="33" t="str">
        <f>IF(O26+P26=D26," ","GRESEALA")</f>
        <v xml:space="preserve"> </v>
      </c>
      <c r="BM67" s="33" t="str">
        <f>IF(Q26+S26+T26+U26+V26+W26=D26," ","GRESEALA")</f>
        <v xml:space="preserve"> </v>
      </c>
      <c r="BN67" s="33" t="str">
        <f>IF(X26+Y26+Z26=D26," ","GRESEALA")</f>
        <v xml:space="preserve"> </v>
      </c>
    </row>
    <row r="68" spans="2:66" ht="24" customHeight="1" x14ac:dyDescent="0.45">
      <c r="B68" s="147" t="s">
        <v>128</v>
      </c>
      <c r="C68" s="75" t="s">
        <v>129</v>
      </c>
      <c r="D68" s="128">
        <f>O68+P68</f>
        <v>1048</v>
      </c>
      <c r="E68" s="100">
        <f>'ian25'!E68+'feb25'!E68+'mar25'!E68+'apr25'!E68+'mai25'!E68+'iun25'!E68+'iul25'!E68+'aug25'!E68+sept25!E68</f>
        <v>551</v>
      </c>
      <c r="F68" s="100">
        <f>'ian25'!F68+'feb25'!F68+'mar25'!F68+'apr25'!F68+'mai25'!F68+'iun25'!F68+'iul25'!F68+'aug25'!F68+sept25!F68</f>
        <v>497</v>
      </c>
      <c r="G68" s="100">
        <f>'ian25'!G68+'feb25'!G68+'mar25'!G68+'apr25'!G68+'mai25'!G68+'iun25'!G68+'iul25'!G68+'aug25'!G68+sept25!G68</f>
        <v>139</v>
      </c>
      <c r="H68" s="100">
        <f>'ian25'!H68+'feb25'!H68+'mar25'!H68+'apr25'!H68+'mai25'!H68+'iun25'!H68+'iul25'!H68+'aug25'!H68+sept25!H68</f>
        <v>116</v>
      </c>
      <c r="I68" s="100">
        <f>'ian25'!I68+'feb25'!I68+'mar25'!I68+'apr25'!I68+'mai25'!I68+'iun25'!I68+'iul25'!I68+'aug25'!I68+sept25!I68</f>
        <v>84</v>
      </c>
      <c r="J68" s="100">
        <f>'ian25'!J68+'feb25'!J68+'mar25'!J68+'apr25'!J68+'mai25'!J68+'iun25'!J68+'iul25'!J68+'aug25'!J68+sept25!J68</f>
        <v>43</v>
      </c>
      <c r="K68" s="100">
        <f>'ian25'!K68+'feb25'!K68+'mar25'!K68+'apr25'!K68+'mai25'!K68+'iun25'!K68+'iul25'!K68+'aug25'!K68+sept25!K68</f>
        <v>65</v>
      </c>
      <c r="L68" s="100">
        <f>'ian25'!L68+'feb25'!L68+'mar25'!L68+'apr25'!L68+'mai25'!L68+'iun25'!L68+'iul25'!L68+'aug25'!L68+sept25!L68</f>
        <v>179</v>
      </c>
      <c r="M68" s="100">
        <f>'ian25'!M68+'feb25'!M68+'mar25'!M68+'apr25'!M68+'mai25'!M68+'iun25'!M68+'iul25'!M68+'aug25'!M68+sept25!M68</f>
        <v>581</v>
      </c>
      <c r="N68" s="100">
        <f>'ian25'!N68+'feb25'!N68+'mar25'!N68+'apr25'!N68+'mai25'!N68+'iun25'!N68+'iul25'!N68+'aug25'!N68+sept25!N68</f>
        <v>215</v>
      </c>
      <c r="O68" s="100">
        <f>'ian25'!O68+'feb25'!O68+'mar25'!O68+'apr25'!O68+'mai25'!O68+'iun25'!O68+'iul25'!O68+'aug25'!O68+sept25!O68</f>
        <v>450</v>
      </c>
      <c r="P68" s="100">
        <f>'ian25'!P68+'feb25'!P68+'mar25'!P68+'apr25'!P68+'mai25'!P68+'iun25'!P68+'iul25'!P68+'aug25'!P68+sept25!P68</f>
        <v>598</v>
      </c>
      <c r="Q68" s="100">
        <f>'ian25'!Q68+'feb25'!Q68+'mar25'!Q68+'apr25'!Q68+'mai25'!Q68+'iun25'!Q68+'iul25'!Q68+'aug25'!Q68+sept25!Q68</f>
        <v>36</v>
      </c>
      <c r="R68" s="100">
        <f>'ian25'!R68+'feb25'!R68+'mar25'!R68+'apr25'!R68+'mai25'!R68+'iun25'!R68+'iul25'!R68+'aug25'!R68+sept25!R68</f>
        <v>16</v>
      </c>
      <c r="S68" s="100">
        <f>'ian25'!S68+'feb25'!S68+'mar25'!S68+'apr25'!S68+'mai25'!S68+'iun25'!S68+'iul25'!S68+'aug25'!S68+sept25!S68</f>
        <v>238</v>
      </c>
      <c r="T68" s="100">
        <f>'ian25'!T68+'feb25'!T68+'mar25'!T68+'apr25'!T68+'mai25'!T68+'iun25'!T68+'iul25'!T68+'aug25'!T68+sept25!T68</f>
        <v>177</v>
      </c>
      <c r="U68" s="100">
        <f>'ian25'!U68+'feb25'!U68+'mar25'!U68+'apr25'!U68+'mai25'!U68+'iun25'!U68+'iul25'!U68+'aug25'!U68+sept25!U68</f>
        <v>460</v>
      </c>
      <c r="V68" s="100">
        <f>'ian25'!V68+'feb25'!V68+'mar25'!V68+'apr25'!V68+'mai25'!V68+'iun25'!V68+'iul25'!V68+'aug25'!V68+sept25!V68</f>
        <v>35</v>
      </c>
      <c r="W68" s="100">
        <f>'ian25'!W68+'feb25'!W68+'mar25'!W68+'apr25'!W68+'mai25'!W68+'iun25'!W68+'iul25'!W68+'aug25'!W68+sept25!W68</f>
        <v>102</v>
      </c>
      <c r="X68" s="100">
        <f>'ian25'!X68+'feb25'!X68+'mar25'!X68+'apr25'!X68+'mai25'!X68+'iun25'!X68+'iul25'!X68+'aug25'!X68+sept25!X68</f>
        <v>714</v>
      </c>
      <c r="Y68" s="100">
        <f>'ian25'!Y68+'feb25'!Y68+'mar25'!Y68+'apr25'!Y68+'mai25'!Y68+'iun25'!Y68+'iul25'!Y68+'aug25'!Y68+sept25!Y68</f>
        <v>334</v>
      </c>
      <c r="Z68" s="100">
        <f>'ian25'!Z68+'feb25'!Z68+'mar25'!Z68+'apr25'!Z68+'mai25'!Z68+'iun25'!Z68+'iul25'!Z68+'aug25'!Z68+sept25!Z68</f>
        <v>0</v>
      </c>
      <c r="AA68" s="100">
        <f>'ian25'!AA68+'feb25'!AA68+'mar25'!AA68+'apr25'!AA68+'mai25'!AA68+'iun25'!AA68+'iul25'!AA68+'aug25'!AA68+sept25!AA68</f>
        <v>1</v>
      </c>
      <c r="AB68" s="100">
        <f>'ian25'!AB68+'feb25'!AB68+'mar25'!AB68+'apr25'!AB68+'mai25'!AB68+'iun25'!AB68+'iul25'!AB68+'aug25'!AB68+sept25!AB68</f>
        <v>0</v>
      </c>
      <c r="AC68" s="100">
        <f>'ian25'!AC68+'feb25'!AC68+'mar25'!AC68+'apr25'!AC68+'mai25'!AC68+'iun25'!AC68+'iul25'!AC68+'aug25'!AC68+sept25!AC68</f>
        <v>16</v>
      </c>
      <c r="AD68" s="100">
        <f>'ian25'!AD68+'feb25'!AD68+'mar25'!AD68+'apr25'!AD68+'mai25'!AD68+'iun25'!AD68+'iul25'!AD68+'aug25'!AD68+sept25!AD68</f>
        <v>5</v>
      </c>
      <c r="AE68" s="100">
        <f>'ian25'!AE68+'feb25'!AE68+'mar25'!AE68+'apr25'!AE68+'mai25'!AE68+'iun25'!AE68+'iul25'!AE68+'aug25'!AE68+sept25!AE68</f>
        <v>2</v>
      </c>
      <c r="AF68" s="100">
        <f>'ian25'!AF68+'feb25'!AF68+'mar25'!AF68+'apr25'!AF68+'mai25'!AF68+'iun25'!AF68+'iul25'!AF68+'aug25'!AF68+sept25!AF68</f>
        <v>1</v>
      </c>
      <c r="AG68" s="100">
        <f>'ian25'!AG68+'feb25'!AG68+'mar25'!AG68+'apr25'!AG68+'mai25'!AG68+'iun25'!AG68+'iul25'!AG68+'aug25'!AG68+sept25!AG68</f>
        <v>0</v>
      </c>
      <c r="AH68" s="100">
        <f>'ian25'!AH68+'feb25'!AH68+'mar25'!AH68+'apr25'!AH68+'mai25'!AH68+'iun25'!AH68+'iul25'!AH68+'aug25'!AH68+sept25!AH68</f>
        <v>0</v>
      </c>
      <c r="AI68" s="100">
        <f>'ian25'!AI68+'feb25'!AI68+'mar25'!AI68+'apr25'!AI68+'mai25'!AI68+'iun25'!AI68+'iul25'!AI68+'aug25'!AI68+sept25!AI68</f>
        <v>0</v>
      </c>
      <c r="AJ68" s="100">
        <f>'ian25'!AJ68+'feb25'!AJ68+'mar25'!AJ68+'apr25'!AJ68+'mai25'!AJ68+'iun25'!AJ68+'iul25'!AJ68+'aug25'!AJ68+sept25!AJ68</f>
        <v>0</v>
      </c>
      <c r="AK68" s="100">
        <f>'ian25'!AK68+'feb25'!AK68+'mar25'!AK68+'apr25'!AK68+'mai25'!AK68+'iun25'!AK68+'iul25'!AK68+'aug25'!AK68+sept25!AK68</f>
        <v>0</v>
      </c>
      <c r="AL68" s="100">
        <f>'ian25'!AL68+'feb25'!AL68+'mar25'!AL68+'apr25'!AL68+'mai25'!AL68+'iun25'!AL68+'iul25'!AL68+'aug25'!AL68+sept25!AL68</f>
        <v>0</v>
      </c>
      <c r="AM68" s="100">
        <f>'ian25'!AM68+'feb25'!AM68+'mar25'!AM68+'apr25'!AM68+'mai25'!AM68+'iun25'!AM68+'iul25'!AM68+'aug25'!AM68+sept25!AM68</f>
        <v>0</v>
      </c>
      <c r="AN68" s="100">
        <f>'ian25'!AN68+'feb25'!AN68+'mar25'!AN68+'apr25'!AN68+'mai25'!AN68+'iun25'!AN68+'iul25'!AN68+'aug25'!AN68+sept25!AN68</f>
        <v>0</v>
      </c>
      <c r="AO68" s="100">
        <f>'ian25'!AO68+'feb25'!AO68+'mar25'!AO68+'apr25'!AO68+'mai25'!AO68+'iun25'!AO68+'iul25'!AO68+'aug25'!AO68+sept25!AO68</f>
        <v>0</v>
      </c>
      <c r="AP68" s="100">
        <f>'ian25'!AP68+'feb25'!AP68+'mar25'!AP68+'apr25'!AP68+'mai25'!AP68+'iun25'!AP68+'iul25'!AP68+'aug25'!AP68+sept25!AP68</f>
        <v>0</v>
      </c>
      <c r="AQ68" s="100">
        <f>'ian25'!AQ68+'feb25'!AQ68+'mar25'!AQ68+'apr25'!AQ68+'mai25'!AQ68+'iun25'!AQ68+'iul25'!AQ68+'aug25'!AQ68+sept25!AQ68</f>
        <v>0</v>
      </c>
      <c r="AR68" s="100">
        <f>'ian25'!AR68+'feb25'!AR68+'mar25'!AR68+'apr25'!AR68+'mai25'!AR68+'iun25'!AR68+'iul25'!AR68+'aug25'!AR68+sept25!AR68</f>
        <v>0</v>
      </c>
      <c r="AS68" s="100">
        <f>'ian25'!AS68+'feb25'!AS68+'mar25'!AS68+'apr25'!AS68+'mai25'!AS68+'iun25'!AS68+'iul25'!AS68+'aug25'!AS68+sept25!AS68</f>
        <v>1028</v>
      </c>
      <c r="AT68" s="157"/>
      <c r="AU68" s="33" t="str">
        <f>IF(E27+F27=D27," ","GRESEALA")</f>
        <v xml:space="preserve"> </v>
      </c>
      <c r="AV68" s="17" t="str">
        <f>IF(G27+K27+I27+L27+M27=D27," ","GRESEALA")</f>
        <v xml:space="preserve"> </v>
      </c>
      <c r="AW68" s="33" t="str">
        <f>IF(O27+P27=D27," ","GRESEALA")</f>
        <v xml:space="preserve"> </v>
      </c>
      <c r="AX68" s="33" t="str">
        <f>IF(Q27+S27+T27+U27+V27+W27=D27," ","GRESEALA")</f>
        <v xml:space="preserve"> </v>
      </c>
      <c r="AY68" s="33" t="str">
        <f>IF(X27+Y27+Z27=D27," ","GRESEALA")</f>
        <v xml:space="preserve"> </v>
      </c>
      <c r="AZ68" s="33" t="str">
        <f>IF(E28+F28=D28," ","GRESEALA")</f>
        <v xml:space="preserve"> </v>
      </c>
      <c r="BA68" s="17" t="str">
        <f>IF(G28+K28+I28+L28++M28=D28," ","GRESEALA")</f>
        <v xml:space="preserve"> </v>
      </c>
      <c r="BB68" s="33" t="str">
        <f>IF(O28+P28=D28," ","GRESEALA")</f>
        <v xml:space="preserve"> </v>
      </c>
      <c r="BC68" s="33" t="str">
        <f>IF(Q28+S28+T28+U28+V28+W28=D28," ","GRESEALA")</f>
        <v xml:space="preserve"> </v>
      </c>
      <c r="BD68" s="33" t="str">
        <f>IF(X28+Y28+Z28=D28," ","GRESEALA")</f>
        <v xml:space="preserve"> </v>
      </c>
      <c r="BE68" s="33" t="str">
        <f>IF(E29+F29=D29," ","GRESEALA")</f>
        <v xml:space="preserve"> </v>
      </c>
      <c r="BF68" s="17" t="str">
        <f>IF(G29+K29+I29+L29+M29=D29," ","GRESEALA")</f>
        <v xml:space="preserve"> </v>
      </c>
      <c r="BG68" s="33" t="str">
        <f>IF(O29+P29=D29," ","GRESEALA")</f>
        <v xml:space="preserve"> </v>
      </c>
      <c r="BH68" s="33" t="str">
        <f>IF(Q29+S29+T29+U29+V29+W29=D29," ","GRESEALA")</f>
        <v xml:space="preserve"> </v>
      </c>
      <c r="BI68" s="33" t="str">
        <f>IF(X29+Y29+Z29=D29," ","GRESEALA")</f>
        <v xml:space="preserve"> </v>
      </c>
      <c r="BJ68" s="33" t="str">
        <f>IF(E30+F30=D30," ","GRESEALA")</f>
        <v xml:space="preserve"> </v>
      </c>
      <c r="BK68" s="17" t="str">
        <f>IF(G30+K30+I30+L30+M30=D30," ","GRESEALA")</f>
        <v xml:space="preserve"> </v>
      </c>
      <c r="BL68" s="33" t="str">
        <f>IF(O30+P30=D30," ","GRESEALA")</f>
        <v xml:space="preserve"> </v>
      </c>
      <c r="BM68" s="33" t="str">
        <f>IF(Q30+S30+T30+U30+V30+W30=D30," ","GRESEALA")</f>
        <v xml:space="preserve"> </v>
      </c>
      <c r="BN68" s="33" t="str">
        <f>IF(X30+Y30+Z30=D30," ","GRESEALA")</f>
        <v xml:space="preserve"> </v>
      </c>
    </row>
    <row r="69" spans="2:66" ht="32.25" customHeight="1" thickBot="1" x14ac:dyDescent="0.5">
      <c r="B69" s="158"/>
      <c r="C69" s="159" t="s">
        <v>130</v>
      </c>
      <c r="D69" s="160" t="str">
        <f t="shared" ref="D69:AS69" si="46">IF(D68=D16, "  ", "GRESEALA")</f>
        <v xml:space="preserve">  </v>
      </c>
      <c r="E69" s="160" t="str">
        <f t="shared" si="46"/>
        <v xml:space="preserve">  </v>
      </c>
      <c r="F69" s="160" t="str">
        <f t="shared" si="46"/>
        <v xml:space="preserve">  </v>
      </c>
      <c r="G69" s="160" t="str">
        <f t="shared" si="46"/>
        <v xml:space="preserve">  </v>
      </c>
      <c r="H69" s="160" t="str">
        <f t="shared" si="46"/>
        <v xml:space="preserve">  </v>
      </c>
      <c r="I69" s="160" t="str">
        <f t="shared" si="46"/>
        <v xml:space="preserve">  </v>
      </c>
      <c r="J69" s="160" t="str">
        <f t="shared" si="46"/>
        <v xml:space="preserve">  </v>
      </c>
      <c r="K69" s="160" t="str">
        <f t="shared" si="46"/>
        <v xml:space="preserve">  </v>
      </c>
      <c r="L69" s="160" t="str">
        <f t="shared" si="46"/>
        <v xml:space="preserve">  </v>
      </c>
      <c r="M69" s="160" t="str">
        <f t="shared" si="46"/>
        <v xml:space="preserve">  </v>
      </c>
      <c r="N69" s="160" t="str">
        <f t="shared" si="46"/>
        <v xml:space="preserve">  </v>
      </c>
      <c r="O69" s="160" t="str">
        <f t="shared" si="46"/>
        <v xml:space="preserve">  </v>
      </c>
      <c r="P69" s="160" t="str">
        <f t="shared" si="46"/>
        <v xml:space="preserve">  </v>
      </c>
      <c r="Q69" s="160" t="str">
        <f t="shared" si="46"/>
        <v xml:space="preserve">  </v>
      </c>
      <c r="R69" s="160" t="str">
        <f t="shared" si="46"/>
        <v xml:space="preserve">  </v>
      </c>
      <c r="S69" s="160" t="str">
        <f t="shared" si="46"/>
        <v xml:space="preserve">  </v>
      </c>
      <c r="T69" s="160" t="str">
        <f t="shared" si="46"/>
        <v xml:space="preserve">  </v>
      </c>
      <c r="U69" s="160" t="str">
        <f t="shared" si="46"/>
        <v xml:space="preserve">  </v>
      </c>
      <c r="V69" s="160" t="str">
        <f t="shared" si="46"/>
        <v xml:space="preserve">  </v>
      </c>
      <c r="W69" s="160" t="str">
        <f t="shared" si="46"/>
        <v xml:space="preserve">  </v>
      </c>
      <c r="X69" s="160" t="str">
        <f t="shared" si="46"/>
        <v xml:space="preserve">  </v>
      </c>
      <c r="Y69" s="160" t="str">
        <f t="shared" si="46"/>
        <v xml:space="preserve">  </v>
      </c>
      <c r="Z69" s="160" t="str">
        <f t="shared" si="46"/>
        <v xml:space="preserve">  </v>
      </c>
      <c r="AA69" s="160" t="str">
        <f t="shared" si="46"/>
        <v xml:space="preserve">  </v>
      </c>
      <c r="AB69" s="160" t="str">
        <f t="shared" si="46"/>
        <v xml:space="preserve">  </v>
      </c>
      <c r="AC69" s="160" t="str">
        <f t="shared" si="46"/>
        <v xml:space="preserve">  </v>
      </c>
      <c r="AD69" s="160" t="str">
        <f t="shared" si="46"/>
        <v xml:space="preserve">  </v>
      </c>
      <c r="AE69" s="160" t="str">
        <f t="shared" si="46"/>
        <v xml:space="preserve">  </v>
      </c>
      <c r="AF69" s="160" t="str">
        <f t="shared" si="46"/>
        <v xml:space="preserve">  </v>
      </c>
      <c r="AG69" s="160" t="str">
        <f t="shared" si="46"/>
        <v xml:space="preserve">  </v>
      </c>
      <c r="AH69" s="160" t="str">
        <f t="shared" si="46"/>
        <v xml:space="preserve">  </v>
      </c>
      <c r="AI69" s="160" t="str">
        <f t="shared" si="46"/>
        <v xml:space="preserve">  </v>
      </c>
      <c r="AJ69" s="160" t="str">
        <f t="shared" si="46"/>
        <v xml:space="preserve">  </v>
      </c>
      <c r="AK69" s="160" t="str">
        <f t="shared" si="46"/>
        <v xml:space="preserve">  </v>
      </c>
      <c r="AL69" s="160" t="str">
        <f t="shared" si="46"/>
        <v xml:space="preserve">  </v>
      </c>
      <c r="AM69" s="160" t="str">
        <f t="shared" si="46"/>
        <v xml:space="preserve">  </v>
      </c>
      <c r="AN69" s="160" t="str">
        <f t="shared" si="46"/>
        <v xml:space="preserve">  </v>
      </c>
      <c r="AO69" s="160" t="str">
        <f t="shared" si="46"/>
        <v xml:space="preserve">  </v>
      </c>
      <c r="AP69" s="160" t="str">
        <f t="shared" si="46"/>
        <v xml:space="preserve">  </v>
      </c>
      <c r="AQ69" s="160" t="str">
        <f t="shared" si="46"/>
        <v xml:space="preserve">  </v>
      </c>
      <c r="AR69" s="160" t="str">
        <f t="shared" si="46"/>
        <v xml:space="preserve">  </v>
      </c>
      <c r="AS69" s="160" t="str">
        <f t="shared" si="46"/>
        <v xml:space="preserve">  </v>
      </c>
      <c r="AT69" s="161"/>
      <c r="AU69" s="33" t="str">
        <f>IF(E31+F31=D31," ","GRESEALA")</f>
        <v xml:space="preserve"> </v>
      </c>
      <c r="AV69" s="17" t="str">
        <f>IF(G31+K31+I31+L31+M31=D31," ","GRESEALA")</f>
        <v xml:space="preserve"> </v>
      </c>
      <c r="AW69" s="33" t="str">
        <f>IF(O31+P31=D31," ","GRESEALA")</f>
        <v xml:space="preserve"> </v>
      </c>
      <c r="AX69" s="33" t="str">
        <f>IF(Q31+S31+T31+U31+V31+W31=D31," ","GRESEALA")</f>
        <v xml:space="preserve"> </v>
      </c>
      <c r="AY69" s="33" t="str">
        <f>IF(X31+Y31+Z31=D31," ","GRESEALA")</f>
        <v xml:space="preserve"> </v>
      </c>
      <c r="AZ69" s="33" t="str">
        <f>IF(E32+F32=D32," ","GRESEALA")</f>
        <v xml:space="preserve"> </v>
      </c>
      <c r="BA69" s="17" t="str">
        <f>IF(G32+K32+I32+L32+M32=D32," ","GRESEALA")</f>
        <v xml:space="preserve"> </v>
      </c>
      <c r="BB69" s="33" t="str">
        <f>IF(O32+P32=D32," ","GRESEALA")</f>
        <v xml:space="preserve"> </v>
      </c>
      <c r="BC69" s="33" t="str">
        <f>IF(Q32+S32+T32+U32+V32+W32=D32," ","GRESEALA")</f>
        <v xml:space="preserve"> </v>
      </c>
      <c r="BD69" s="33" t="str">
        <f>IF(X32+Y32+Z32=D32," ","GRESEALA")</f>
        <v xml:space="preserve"> </v>
      </c>
      <c r="BE69" s="33" t="str">
        <f>IF(E33+F33=D33," ","GRESEALA")</f>
        <v xml:space="preserve"> </v>
      </c>
      <c r="BF69" s="17" t="str">
        <f>IF(G33+K33+I33+L33+M33=D33," ","GRESEALA")</f>
        <v xml:space="preserve"> </v>
      </c>
      <c r="BG69" s="33" t="str">
        <f>IF(O33+P33=D33," ","GRESEALA")</f>
        <v xml:space="preserve"> </v>
      </c>
      <c r="BH69" s="33" t="str">
        <f>IF(Q33+S33+T33+U33+V33+W33=D33," ","GRESEALA")</f>
        <v xml:space="preserve"> </v>
      </c>
      <c r="BI69" s="33" t="str">
        <f>IF(X33+Y33+Z33=D33," ","GRESEALA")</f>
        <v xml:space="preserve"> </v>
      </c>
      <c r="BJ69" s="33" t="str">
        <f>IF(E34+F34=D34," ","GRESEALA")</f>
        <v xml:space="preserve"> </v>
      </c>
      <c r="BK69" s="17" t="str">
        <f>IF(G34+K34+I34+L34+M34=D34," ","GRESEALA")</f>
        <v xml:space="preserve"> </v>
      </c>
      <c r="BL69" s="33" t="str">
        <f>IF(O34+P34=D34," ","GRESEALA")</f>
        <v xml:space="preserve"> </v>
      </c>
      <c r="BM69" s="33" t="str">
        <f>IF(Q34+S34+T34+U34+V34+W34=D34," ","GRESEALA")</f>
        <v xml:space="preserve"> </v>
      </c>
      <c r="BN69" s="33" t="str">
        <f>IF(X34+Y34+Z34=D34," ","GRESEALA")</f>
        <v xml:space="preserve"> </v>
      </c>
    </row>
    <row r="70" spans="2:66" ht="23.25" customHeight="1" x14ac:dyDescent="0.35">
      <c r="C70" s="4" t="s">
        <v>131</v>
      </c>
      <c r="D70" s="38"/>
      <c r="E70" s="38"/>
      <c r="F70" s="38"/>
      <c r="G70" s="38"/>
      <c r="H70" s="38"/>
      <c r="I70" s="38"/>
      <c r="J70" s="38"/>
      <c r="K70" s="39"/>
      <c r="L70" s="39"/>
      <c r="M70" s="40"/>
      <c r="N70" s="40"/>
      <c r="O70" s="40"/>
      <c r="P70" s="40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10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3"/>
      <c r="AV70" s="43"/>
      <c r="AW70" s="43"/>
      <c r="BA70" s="43"/>
      <c r="BB70" s="43"/>
      <c r="BC70" s="43"/>
      <c r="BD70" s="43"/>
      <c r="BE70" s="43"/>
      <c r="BG70" s="43"/>
      <c r="BH70" s="43"/>
    </row>
    <row r="71" spans="2:66" ht="22.5" customHeight="1" x14ac:dyDescent="0.35">
      <c r="C71" s="2" t="s">
        <v>132</v>
      </c>
      <c r="D71" s="38"/>
      <c r="E71" s="38"/>
      <c r="F71" s="38"/>
      <c r="G71" s="38"/>
      <c r="H71" s="38"/>
      <c r="I71" s="38"/>
      <c r="J71" s="38"/>
      <c r="K71" s="39"/>
      <c r="L71" s="39"/>
      <c r="M71" s="40"/>
      <c r="N71" s="40"/>
      <c r="O71" s="40"/>
      <c r="P71" s="40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3"/>
      <c r="AV71" s="43"/>
      <c r="AW71" s="43"/>
      <c r="BA71" s="43"/>
      <c r="BB71" s="43"/>
      <c r="BC71" s="43"/>
      <c r="BD71" s="43"/>
      <c r="BE71" s="43"/>
      <c r="BG71" s="43"/>
      <c r="BH71" s="43"/>
    </row>
    <row r="72" spans="2:66" ht="22.5" customHeight="1" x14ac:dyDescent="0.35">
      <c r="C72" s="2" t="s">
        <v>133</v>
      </c>
      <c r="D72" s="38"/>
      <c r="E72" s="38"/>
      <c r="F72" s="38"/>
      <c r="G72" s="38"/>
      <c r="H72" s="38"/>
      <c r="I72" s="38"/>
      <c r="J72" s="38"/>
      <c r="K72" s="39"/>
      <c r="L72" s="39"/>
      <c r="M72" s="40"/>
      <c r="N72" s="40"/>
      <c r="O72" s="40"/>
      <c r="P72" s="40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</row>
    <row r="73" spans="2:66" ht="19.5" customHeight="1" x14ac:dyDescent="0.35">
      <c r="C73" s="2" t="s">
        <v>134</v>
      </c>
      <c r="D73" s="38"/>
      <c r="E73" s="38"/>
      <c r="F73" s="38"/>
      <c r="G73" s="38"/>
      <c r="H73" s="38"/>
      <c r="I73" s="38"/>
      <c r="J73" s="38"/>
      <c r="K73" s="39"/>
      <c r="L73" s="39"/>
      <c r="M73" s="40"/>
      <c r="N73" s="40"/>
      <c r="O73" s="40"/>
      <c r="P73" s="40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</row>
    <row r="74" spans="2:66" ht="20.25" customHeight="1" x14ac:dyDescent="0.35">
      <c r="C74" s="2" t="s">
        <v>135</v>
      </c>
      <c r="D74" s="38"/>
      <c r="E74" s="38"/>
      <c r="F74" s="38"/>
      <c r="G74" s="38"/>
      <c r="H74" s="38"/>
      <c r="I74" s="38"/>
      <c r="J74" s="38"/>
      <c r="K74" s="39"/>
      <c r="L74" s="39"/>
      <c r="M74" s="40"/>
      <c r="N74" s="40"/>
      <c r="O74" s="40"/>
      <c r="P74" s="40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</row>
    <row r="75" spans="2:66" ht="23.25" customHeight="1" x14ac:dyDescent="0.35">
      <c r="C75" s="2" t="s">
        <v>136</v>
      </c>
      <c r="D75" s="38"/>
      <c r="E75" s="38"/>
      <c r="F75" s="38"/>
      <c r="G75" s="38"/>
      <c r="H75" s="38"/>
      <c r="I75" s="38"/>
      <c r="J75" s="38"/>
      <c r="K75" s="39"/>
      <c r="L75" s="39"/>
      <c r="M75" s="40"/>
      <c r="N75" s="40"/>
      <c r="O75" s="40"/>
      <c r="P75" s="40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</row>
    <row r="76" spans="2:66" ht="20.25" customHeight="1" x14ac:dyDescent="0.35">
      <c r="C76" s="2" t="s">
        <v>137</v>
      </c>
      <c r="D76" s="38"/>
      <c r="E76" s="38"/>
      <c r="F76" s="38"/>
      <c r="G76" s="38"/>
      <c r="H76" s="38"/>
      <c r="I76" s="38"/>
      <c r="J76" s="38"/>
      <c r="K76" s="39"/>
      <c r="L76" s="39"/>
      <c r="M76" s="40"/>
      <c r="N76" s="40"/>
      <c r="O76" s="40"/>
      <c r="P76" s="40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</row>
    <row r="77" spans="2:66" ht="21" customHeight="1" x14ac:dyDescent="0.35">
      <c r="C77" s="3" t="s">
        <v>138</v>
      </c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</row>
    <row r="78" spans="2:66" ht="23.25" customHeight="1" x14ac:dyDescent="0.35">
      <c r="C78" s="2" t="s">
        <v>139</v>
      </c>
      <c r="D78" s="38"/>
      <c r="E78" s="38"/>
      <c r="F78" s="38"/>
      <c r="G78" s="38"/>
      <c r="H78" s="38"/>
      <c r="I78" s="38"/>
      <c r="J78" s="38"/>
      <c r="K78" s="39"/>
      <c r="L78" s="39"/>
      <c r="M78" s="40"/>
      <c r="N78" s="40"/>
      <c r="O78" s="40"/>
      <c r="P78" s="40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</row>
    <row r="79" spans="2:66" ht="21" customHeight="1" x14ac:dyDescent="0.35">
      <c r="C79" s="2" t="s">
        <v>140</v>
      </c>
      <c r="D79" s="38"/>
      <c r="E79" s="38"/>
      <c r="F79" s="38"/>
      <c r="G79" s="38"/>
      <c r="H79" s="38"/>
      <c r="I79" s="38"/>
      <c r="J79" s="38"/>
      <c r="K79" s="39"/>
      <c r="L79" s="39"/>
      <c r="M79" s="40"/>
      <c r="N79" s="40"/>
      <c r="O79" s="40"/>
      <c r="P79" s="40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</row>
    <row r="80" spans="2:66" ht="24" customHeight="1" x14ac:dyDescent="0.35">
      <c r="C80" s="2" t="s">
        <v>141</v>
      </c>
      <c r="D80" s="38"/>
      <c r="E80" s="38"/>
      <c r="F80" s="38"/>
      <c r="G80" s="38"/>
      <c r="H80" s="38"/>
      <c r="I80" s="38"/>
      <c r="J80" s="38"/>
      <c r="K80" s="39"/>
      <c r="L80" s="39"/>
      <c r="M80" s="40"/>
      <c r="N80" s="40"/>
      <c r="O80" s="40"/>
      <c r="P80" s="40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</row>
    <row r="81" spans="2:60" ht="26.25" customHeight="1" x14ac:dyDescent="0.35">
      <c r="C81" s="2" t="s">
        <v>142</v>
      </c>
      <c r="D81" s="38"/>
      <c r="E81" s="38"/>
      <c r="F81" s="38"/>
      <c r="G81" s="38"/>
      <c r="H81" s="38"/>
      <c r="I81" s="38"/>
      <c r="J81" s="38"/>
      <c r="K81" s="39"/>
      <c r="L81" s="39"/>
      <c r="M81" s="40"/>
      <c r="N81" s="40"/>
      <c r="O81" s="40"/>
      <c r="P81" s="40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BB81" s="10"/>
      <c r="BC81" s="10"/>
      <c r="BD81" s="10"/>
      <c r="BE81" s="10"/>
      <c r="BF81" s="10"/>
      <c r="BG81" s="10"/>
      <c r="BH81" s="10"/>
    </row>
    <row r="82" spans="2:60" ht="24" customHeight="1" x14ac:dyDescent="0.35">
      <c r="C82" s="4" t="s">
        <v>143</v>
      </c>
      <c r="D82" s="38"/>
      <c r="E82" s="38"/>
      <c r="F82" s="38"/>
      <c r="G82" s="38"/>
      <c r="H82" s="38"/>
      <c r="I82" s="38"/>
      <c r="J82" s="38"/>
      <c r="K82" s="39"/>
      <c r="L82" s="39"/>
      <c r="M82" s="40"/>
      <c r="N82" s="40"/>
      <c r="O82" s="40"/>
      <c r="P82" s="40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BB82" s="10"/>
      <c r="BC82" s="10"/>
      <c r="BD82" s="10"/>
      <c r="BE82" s="10"/>
      <c r="BF82" s="10"/>
      <c r="BG82" s="10"/>
      <c r="BH82" s="10"/>
    </row>
    <row r="83" spans="2:60" ht="22.5" customHeight="1" x14ac:dyDescent="0.35">
      <c r="C83" s="4" t="s">
        <v>144</v>
      </c>
      <c r="D83" s="38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BB83" s="10"/>
      <c r="BC83" s="10"/>
      <c r="BD83" s="10"/>
      <c r="BE83" s="10"/>
      <c r="BF83" s="10"/>
      <c r="BG83" s="10"/>
      <c r="BH83" s="10"/>
    </row>
    <row r="84" spans="2:60" ht="27" customHeight="1" x14ac:dyDescent="0.35">
      <c r="BB84" s="10"/>
      <c r="BC84" s="10"/>
      <c r="BD84" s="10"/>
      <c r="BE84" s="10"/>
      <c r="BF84" s="10"/>
      <c r="BG84" s="10"/>
      <c r="BH84" s="10"/>
    </row>
    <row r="85" spans="2:60" s="47" customFormat="1" ht="46.5" customHeight="1" x14ac:dyDescent="0.35">
      <c r="C85" s="188" t="s">
        <v>186</v>
      </c>
      <c r="D85" s="189"/>
      <c r="E85" s="48"/>
      <c r="F85" s="49"/>
      <c r="G85" s="50"/>
      <c r="H85" s="50"/>
      <c r="I85" s="50"/>
      <c r="J85" s="50"/>
      <c r="K85" s="50"/>
      <c r="L85" s="50"/>
      <c r="M85" s="51"/>
      <c r="N85" s="50"/>
      <c r="Z85" s="51"/>
      <c r="AA85" s="51"/>
      <c r="AB85" s="51"/>
      <c r="AC85" s="51"/>
      <c r="AD85" s="51"/>
      <c r="AE85" s="51"/>
      <c r="AV85" s="51"/>
      <c r="AW85" s="51"/>
      <c r="AX85" s="51"/>
      <c r="AY85" s="51"/>
      <c r="AZ85" s="51"/>
      <c r="BA85" s="51"/>
    </row>
    <row r="86" spans="2:60" s="47" customFormat="1" ht="12.75" customHeight="1" x14ac:dyDescent="0.35">
      <c r="B86" s="52"/>
      <c r="C86" s="48"/>
      <c r="D86" s="48"/>
      <c r="E86" s="48"/>
      <c r="F86" s="49"/>
      <c r="G86" s="50"/>
      <c r="H86" s="50"/>
      <c r="I86" s="50"/>
      <c r="J86" s="50"/>
      <c r="K86" s="50"/>
      <c r="L86" s="50"/>
      <c r="M86" s="51"/>
      <c r="N86" s="50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V86" s="51"/>
      <c r="AW86" s="51"/>
      <c r="AX86" s="51"/>
      <c r="AY86" s="51"/>
      <c r="AZ86" s="51"/>
      <c r="BA86" s="51"/>
    </row>
    <row r="87" spans="2:60" s="47" customFormat="1" ht="19.899999999999999" customHeight="1" x14ac:dyDescent="0.35">
      <c r="B87" s="52"/>
      <c r="C87" s="48"/>
      <c r="D87" s="48"/>
      <c r="E87" s="48"/>
      <c r="F87" s="49"/>
      <c r="G87" s="50"/>
      <c r="H87" s="50"/>
      <c r="I87" s="50"/>
      <c r="J87" s="50"/>
      <c r="K87" s="50"/>
      <c r="L87" s="50"/>
      <c r="M87" s="51"/>
      <c r="N87" s="50"/>
      <c r="Z87" s="51"/>
      <c r="AA87" s="51"/>
      <c r="AB87" s="51"/>
      <c r="AC87" s="51"/>
      <c r="AD87" s="51"/>
      <c r="AE87" s="51"/>
      <c r="AV87" s="51"/>
      <c r="AW87" s="51"/>
      <c r="AX87" s="51"/>
      <c r="AY87" s="51"/>
      <c r="AZ87" s="51"/>
      <c r="BA87" s="51"/>
    </row>
    <row r="88" spans="2:60" s="119" customFormat="1" ht="19.899999999999999" customHeight="1" x14ac:dyDescent="0.35">
      <c r="C88" s="117" t="s">
        <v>145</v>
      </c>
      <c r="D88" s="118"/>
      <c r="E88" s="118"/>
      <c r="N88" s="94"/>
      <c r="Y88" s="119" t="s">
        <v>146</v>
      </c>
    </row>
    <row r="89" spans="2:60" s="122" customFormat="1" ht="32.25" customHeight="1" x14ac:dyDescent="0.35">
      <c r="C89" s="120" t="s">
        <v>195</v>
      </c>
      <c r="D89" s="121"/>
      <c r="E89" s="121"/>
      <c r="F89" s="121"/>
      <c r="N89" s="91"/>
      <c r="Y89" s="122" t="s">
        <v>191</v>
      </c>
      <c r="AU89" s="162"/>
      <c r="AV89" s="162"/>
      <c r="AW89" s="162"/>
      <c r="AX89" s="162"/>
      <c r="AY89" s="162"/>
      <c r="AZ89" s="162"/>
      <c r="BA89" s="162"/>
    </row>
    <row r="90" spans="2:60" ht="32.25" customHeight="1" x14ac:dyDescent="0.35">
      <c r="C90" s="53" t="s">
        <v>147</v>
      </c>
      <c r="N90" s="9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G90" s="10"/>
      <c r="AH90" s="10"/>
      <c r="BB90" s="10"/>
      <c r="BC90" s="10"/>
      <c r="BD90" s="10"/>
      <c r="BE90" s="10"/>
      <c r="BF90" s="10"/>
      <c r="BG90" s="10"/>
      <c r="BH90" s="10"/>
    </row>
    <row r="91" spans="2:60" ht="32.25" customHeight="1" x14ac:dyDescent="0.35">
      <c r="C91" s="54" t="s">
        <v>132</v>
      </c>
      <c r="N91" s="9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G91" s="10"/>
      <c r="AH91" s="10"/>
      <c r="BB91" s="10"/>
      <c r="BC91" s="10"/>
      <c r="BD91" s="10"/>
      <c r="BE91" s="10"/>
      <c r="BF91" s="10"/>
      <c r="BG91" s="10"/>
      <c r="BH91" s="10"/>
    </row>
    <row r="92" spans="2:60" ht="32.25" customHeight="1" x14ac:dyDescent="0.35">
      <c r="C92" s="54" t="s">
        <v>148</v>
      </c>
      <c r="N92" s="9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G92" s="10"/>
      <c r="AH92" s="10"/>
      <c r="BB92" s="10"/>
      <c r="BC92" s="10"/>
      <c r="BD92" s="10"/>
      <c r="BE92" s="10"/>
      <c r="BF92" s="10"/>
      <c r="BG92" s="10"/>
      <c r="BH92" s="10"/>
    </row>
    <row r="93" spans="2:60" ht="32.25" customHeight="1" x14ac:dyDescent="0.35">
      <c r="C93" s="54" t="s">
        <v>149</v>
      </c>
      <c r="N93" s="9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G93" s="10"/>
      <c r="AH93" s="10"/>
      <c r="BB93" s="10"/>
      <c r="BC93" s="10"/>
      <c r="BD93" s="10"/>
      <c r="BE93" s="10"/>
      <c r="BF93" s="10"/>
      <c r="BG93" s="10"/>
      <c r="BH93" s="10"/>
    </row>
    <row r="94" spans="2:60" ht="32.25" customHeight="1" x14ac:dyDescent="0.35">
      <c r="C94" s="54" t="s">
        <v>150</v>
      </c>
      <c r="N94" s="9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G94" s="10"/>
      <c r="AH94" s="10"/>
      <c r="BB94" s="10"/>
      <c r="BC94" s="10"/>
      <c r="BD94" s="10"/>
      <c r="BE94" s="10"/>
      <c r="BF94" s="10"/>
      <c r="BG94" s="10"/>
      <c r="BH94" s="10"/>
    </row>
    <row r="95" spans="2:60" ht="32.25" customHeight="1" x14ac:dyDescent="0.35">
      <c r="C95" s="54" t="s">
        <v>137</v>
      </c>
      <c r="N95" s="9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G95" s="10"/>
      <c r="AH95" s="10"/>
      <c r="BB95" s="10"/>
      <c r="BC95" s="10"/>
      <c r="BD95" s="10"/>
      <c r="BE95" s="10"/>
      <c r="BF95" s="10"/>
      <c r="BG95" s="10"/>
      <c r="BH95" s="10"/>
    </row>
    <row r="96" spans="2:60" ht="32.25" customHeight="1" x14ac:dyDescent="0.35">
      <c r="C96" s="190" t="s">
        <v>151</v>
      </c>
      <c r="D96" s="190"/>
      <c r="E96" s="190"/>
      <c r="F96" s="190"/>
      <c r="G96" s="190"/>
      <c r="H96" s="190"/>
      <c r="I96" s="190"/>
      <c r="J96" s="190"/>
      <c r="K96" s="190"/>
      <c r="L96" s="190"/>
      <c r="M96" s="190"/>
      <c r="N96" s="190"/>
      <c r="O96" s="19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G96" s="10"/>
      <c r="AH96" s="10"/>
      <c r="BB96" s="10"/>
      <c r="BC96" s="10"/>
      <c r="BD96" s="10"/>
      <c r="BE96" s="10"/>
      <c r="BF96" s="10"/>
      <c r="BG96" s="10"/>
      <c r="BH96" s="10"/>
    </row>
    <row r="97" spans="3:60" ht="32.25" customHeight="1" x14ac:dyDescent="0.35">
      <c r="C97" s="54" t="s">
        <v>142</v>
      </c>
      <c r="N97" s="9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G97" s="10"/>
      <c r="AH97" s="10"/>
      <c r="BA97" s="10"/>
      <c r="BB97" s="10"/>
      <c r="BC97" s="10"/>
      <c r="BD97" s="10"/>
      <c r="BE97" s="10"/>
      <c r="BF97" s="10"/>
      <c r="BG97" s="10"/>
      <c r="BH97" s="10"/>
    </row>
    <row r="98" spans="3:60" ht="32.25" customHeight="1" x14ac:dyDescent="0.35">
      <c r="C98" s="53" t="s">
        <v>152</v>
      </c>
      <c r="N98" s="9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G98" s="10"/>
      <c r="AH98" s="10"/>
      <c r="BA98" s="10"/>
      <c r="BB98" s="10"/>
      <c r="BC98" s="10"/>
      <c r="BD98" s="10"/>
      <c r="BE98" s="10"/>
      <c r="BF98" s="10"/>
      <c r="BG98" s="10"/>
      <c r="BH98" s="10"/>
    </row>
    <row r="99" spans="3:60" ht="32.25" customHeight="1" x14ac:dyDescent="0.35">
      <c r="C99" s="55" t="s">
        <v>153</v>
      </c>
      <c r="N99" s="9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G99" s="10"/>
      <c r="AH99" s="10"/>
      <c r="BA99" s="10"/>
      <c r="BB99" s="10"/>
      <c r="BC99" s="10"/>
      <c r="BD99" s="10"/>
      <c r="BE99" s="10"/>
      <c r="BF99" s="10"/>
      <c r="BG99" s="10"/>
      <c r="BH99" s="10"/>
    </row>
    <row r="100" spans="3:60" ht="32.25" customHeight="1" x14ac:dyDescent="0.35">
      <c r="C100" s="55" t="s">
        <v>163</v>
      </c>
      <c r="N100" s="9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G100" s="10"/>
      <c r="AH100" s="10"/>
      <c r="BA100" s="10"/>
      <c r="BB100" s="10"/>
      <c r="BC100" s="10"/>
      <c r="BD100" s="10"/>
      <c r="BE100" s="10"/>
      <c r="BF100" s="10"/>
      <c r="BG100" s="10"/>
      <c r="BH100" s="10"/>
    </row>
    <row r="101" spans="3:60" ht="32.25" customHeight="1" x14ac:dyDescent="0.35">
      <c r="C101" s="55" t="s">
        <v>154</v>
      </c>
      <c r="N101" s="9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G101" s="10"/>
      <c r="AH101" s="10"/>
      <c r="BA101" s="10"/>
      <c r="BB101" s="10"/>
      <c r="BC101" s="10"/>
      <c r="BD101" s="10"/>
      <c r="BE101" s="10"/>
      <c r="BF101" s="10"/>
      <c r="BG101" s="10"/>
      <c r="BH101" s="10"/>
    </row>
    <row r="102" spans="3:60" ht="32.25" customHeight="1" x14ac:dyDescent="0.35">
      <c r="C102" s="56" t="s">
        <v>155</v>
      </c>
      <c r="N102" s="9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G102" s="10"/>
      <c r="AH102" s="10"/>
      <c r="BA102" s="10"/>
      <c r="BB102" s="10"/>
      <c r="BC102" s="10"/>
      <c r="BD102" s="10"/>
      <c r="BE102" s="10"/>
      <c r="BF102" s="10"/>
      <c r="BG102" s="10"/>
      <c r="BH102" s="10"/>
    </row>
    <row r="103" spans="3:60" ht="32.25" customHeight="1" x14ac:dyDescent="0.65">
      <c r="C103" s="57" t="s">
        <v>156</v>
      </c>
      <c r="D103" s="58"/>
      <c r="E103" s="58"/>
      <c r="F103" s="58"/>
      <c r="G103" s="59"/>
      <c r="H103" s="59"/>
      <c r="I103" s="59"/>
      <c r="J103" s="59"/>
      <c r="K103" s="60"/>
      <c r="L103" s="60"/>
      <c r="M103" s="60"/>
      <c r="N103" s="60"/>
      <c r="O103" s="60"/>
      <c r="P103" s="61"/>
      <c r="Q103" s="61"/>
      <c r="R103" s="61"/>
      <c r="S103" s="61"/>
      <c r="T103" s="61"/>
      <c r="U103" s="61"/>
      <c r="V103" s="61"/>
      <c r="W103" s="61"/>
      <c r="X103" s="61"/>
      <c r="BA103" s="10"/>
      <c r="BB103" s="10"/>
      <c r="BC103" s="10"/>
      <c r="BD103" s="10"/>
      <c r="BE103" s="10"/>
      <c r="BF103" s="10"/>
      <c r="BG103" s="10"/>
      <c r="BH103" s="10"/>
    </row>
    <row r="104" spans="3:60" ht="32.25" customHeight="1" x14ac:dyDescent="0.65">
      <c r="C104" s="62" t="s">
        <v>164</v>
      </c>
      <c r="D104" s="58"/>
      <c r="E104" s="58"/>
      <c r="F104" s="58"/>
      <c r="G104" s="59"/>
      <c r="H104" s="59"/>
      <c r="I104" s="59"/>
      <c r="J104" s="59"/>
      <c r="K104" s="60"/>
      <c r="L104" s="60"/>
      <c r="M104" s="60"/>
      <c r="N104" s="60"/>
      <c r="O104" s="60"/>
      <c r="P104" s="61"/>
      <c r="Q104" s="61"/>
      <c r="R104" s="61"/>
      <c r="S104" s="61"/>
      <c r="T104" s="61"/>
      <c r="U104" s="61"/>
      <c r="V104" s="61"/>
      <c r="W104" s="61"/>
      <c r="X104" s="61"/>
      <c r="BA104" s="10"/>
      <c r="BB104" s="10"/>
      <c r="BC104" s="10"/>
      <c r="BD104" s="10"/>
      <c r="BE104" s="10"/>
      <c r="BF104" s="10"/>
      <c r="BG104" s="10"/>
      <c r="BH104" s="10"/>
    </row>
    <row r="105" spans="3:60" ht="32.25" customHeight="1" x14ac:dyDescent="0.35">
      <c r="C105" s="62" t="s">
        <v>157</v>
      </c>
      <c r="D105" s="58"/>
      <c r="E105" s="58"/>
      <c r="F105" s="58"/>
      <c r="G105" s="59"/>
      <c r="H105" s="59"/>
      <c r="I105" s="59"/>
      <c r="J105" s="59"/>
      <c r="K105" s="60"/>
      <c r="L105" s="60"/>
      <c r="M105" s="60"/>
      <c r="N105" s="60"/>
      <c r="O105" s="60"/>
      <c r="P105" s="61"/>
      <c r="Q105" s="61"/>
      <c r="R105" s="61"/>
      <c r="S105" s="61"/>
      <c r="T105" s="61"/>
      <c r="U105" s="61"/>
      <c r="V105" s="61"/>
      <c r="W105" s="61"/>
      <c r="X105" s="61"/>
      <c r="BA105" s="10"/>
      <c r="BB105" s="10"/>
      <c r="BC105" s="10"/>
      <c r="BD105" s="10"/>
      <c r="BE105" s="10"/>
      <c r="BF105" s="10"/>
      <c r="BG105" s="10"/>
      <c r="BH105" s="10"/>
    </row>
    <row r="106" spans="3:60" ht="32.25" customHeight="1" x14ac:dyDescent="0.35">
      <c r="C106" s="62" t="s">
        <v>158</v>
      </c>
      <c r="D106" s="58"/>
      <c r="E106" s="58"/>
      <c r="F106" s="58"/>
      <c r="G106" s="59"/>
      <c r="H106" s="59"/>
      <c r="I106" s="59"/>
      <c r="J106" s="59"/>
      <c r="K106" s="60"/>
      <c r="L106" s="60"/>
      <c r="M106" s="60"/>
      <c r="N106" s="60"/>
      <c r="O106" s="60"/>
      <c r="P106" s="61"/>
      <c r="Q106" s="61"/>
      <c r="R106" s="61"/>
      <c r="S106" s="61"/>
      <c r="T106" s="61"/>
      <c r="U106" s="61"/>
      <c r="V106" s="61"/>
      <c r="W106" s="61"/>
      <c r="X106" s="61"/>
      <c r="BA106" s="10"/>
      <c r="BB106" s="10"/>
      <c r="BC106" s="10"/>
      <c r="BD106" s="10"/>
      <c r="BE106" s="10"/>
      <c r="BF106" s="10"/>
      <c r="BG106" s="10"/>
      <c r="BH106" s="10"/>
    </row>
    <row r="107" spans="3:60" ht="32.25" customHeight="1" x14ac:dyDescent="0.35">
      <c r="C107" s="63" t="s">
        <v>159</v>
      </c>
      <c r="BA107" s="10"/>
      <c r="BB107" s="10"/>
      <c r="BC107" s="10"/>
      <c r="BD107" s="10"/>
      <c r="BE107" s="10"/>
      <c r="BF107" s="10"/>
      <c r="BG107" s="10"/>
      <c r="BH107" s="10"/>
    </row>
    <row r="108" spans="3:60" ht="32.25" customHeight="1" x14ac:dyDescent="0.35">
      <c r="C108" s="64"/>
      <c r="BA108" s="10"/>
      <c r="BB108" s="10"/>
      <c r="BC108" s="10"/>
      <c r="BD108" s="10"/>
      <c r="BE108" s="10"/>
      <c r="BF108" s="10"/>
      <c r="BG108" s="10"/>
      <c r="BH108" s="10"/>
    </row>
    <row r="109" spans="3:60" ht="32.25" customHeight="1" x14ac:dyDescent="0.35">
      <c r="BA109" s="10"/>
      <c r="BB109" s="10"/>
      <c r="BC109" s="10"/>
      <c r="BD109" s="10"/>
      <c r="BE109" s="10"/>
      <c r="BF109" s="10"/>
      <c r="BG109" s="10"/>
      <c r="BH109" s="10"/>
    </row>
    <row r="110" spans="3:60" ht="32.25" customHeight="1" x14ac:dyDescent="0.35">
      <c r="BA110" s="10"/>
      <c r="BB110" s="10"/>
      <c r="BC110" s="10"/>
      <c r="BD110" s="10"/>
      <c r="BE110" s="10"/>
      <c r="BF110" s="10"/>
      <c r="BG110" s="10"/>
      <c r="BH110" s="10"/>
    </row>
    <row r="111" spans="3:60" ht="32.25" customHeight="1" x14ac:dyDescent="0.35">
      <c r="BA111" s="10"/>
      <c r="BB111" s="10"/>
      <c r="BC111" s="10"/>
      <c r="BD111" s="10"/>
      <c r="BE111" s="10"/>
      <c r="BF111" s="10"/>
      <c r="BG111" s="10"/>
      <c r="BH111" s="10"/>
    </row>
    <row r="112" spans="3:60" ht="32.25" customHeight="1" x14ac:dyDescent="0.35"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</row>
    <row r="113" s="10" customFormat="1" ht="32.25" customHeight="1" x14ac:dyDescent="0.35"/>
    <row r="114" s="10" customFormat="1" ht="32.25" customHeight="1" x14ac:dyDescent="0.35"/>
    <row r="115" s="10" customFormat="1" ht="32.25" customHeight="1" x14ac:dyDescent="0.35"/>
    <row r="116" s="10" customFormat="1" ht="32.25" customHeight="1" x14ac:dyDescent="0.35"/>
    <row r="117" s="10" customFormat="1" ht="32.25" customHeight="1" x14ac:dyDescent="0.35"/>
    <row r="118" s="10" customFormat="1" ht="32.25" customHeight="1" x14ac:dyDescent="0.35"/>
    <row r="119" s="10" customFormat="1" ht="32.25" customHeight="1" x14ac:dyDescent="0.35"/>
    <row r="120" s="10" customFormat="1" ht="32.25" customHeight="1" x14ac:dyDescent="0.35"/>
    <row r="121" s="10" customFormat="1" ht="32.25" customHeight="1" x14ac:dyDescent="0.35"/>
    <row r="122" s="10" customFormat="1" ht="32.25" customHeight="1" x14ac:dyDescent="0.35"/>
    <row r="123" s="10" customFormat="1" ht="32.25" customHeight="1" x14ac:dyDescent="0.35"/>
    <row r="124" s="10" customFormat="1" ht="32.25" customHeight="1" x14ac:dyDescent="0.35"/>
    <row r="125" s="10" customFormat="1" ht="32.25" customHeight="1" x14ac:dyDescent="0.35"/>
    <row r="126" s="10" customFormat="1" ht="32.25" customHeight="1" x14ac:dyDescent="0.35"/>
    <row r="127" s="10" customFormat="1" ht="32.25" customHeight="1" x14ac:dyDescent="0.35"/>
    <row r="128" s="10" customFormat="1" ht="32.25" customHeight="1" x14ac:dyDescent="0.35"/>
    <row r="129" s="10" customFormat="1" ht="32.25" customHeight="1" x14ac:dyDescent="0.35"/>
    <row r="130" s="10" customFormat="1" ht="32.25" customHeight="1" x14ac:dyDescent="0.35"/>
    <row r="131" s="10" customFormat="1" ht="32.25" customHeight="1" x14ac:dyDescent="0.35"/>
    <row r="132" s="10" customFormat="1" ht="32.25" customHeight="1" x14ac:dyDescent="0.35"/>
    <row r="133" s="10" customFormat="1" ht="32.25" customHeight="1" x14ac:dyDescent="0.35"/>
    <row r="134" s="10" customFormat="1" ht="32.25" customHeight="1" x14ac:dyDescent="0.35"/>
    <row r="135" s="10" customFormat="1" ht="32.25" customHeight="1" x14ac:dyDescent="0.35"/>
    <row r="136" s="10" customFormat="1" ht="32.25" customHeight="1" x14ac:dyDescent="0.35"/>
    <row r="137" s="10" customFormat="1" ht="32.25" customHeight="1" x14ac:dyDescent="0.35"/>
    <row r="138" s="10" customFormat="1" ht="32.25" customHeight="1" x14ac:dyDescent="0.35"/>
    <row r="139" s="10" customFormat="1" ht="32.25" customHeight="1" x14ac:dyDescent="0.35"/>
    <row r="140" s="10" customFormat="1" ht="32.25" customHeight="1" x14ac:dyDescent="0.35"/>
    <row r="141" s="10" customFormat="1" ht="32.25" customHeight="1" x14ac:dyDescent="0.35"/>
    <row r="142" s="10" customFormat="1" ht="32.25" customHeight="1" x14ac:dyDescent="0.35"/>
    <row r="143" s="10" customFormat="1" ht="32.25" customHeight="1" x14ac:dyDescent="0.35"/>
    <row r="144" s="10" customFormat="1" ht="32.25" customHeight="1" x14ac:dyDescent="0.35"/>
    <row r="145" s="10" customFormat="1" ht="32.25" customHeight="1" x14ac:dyDescent="0.35"/>
  </sheetData>
  <mergeCells count="70">
    <mergeCell ref="C85:D85"/>
    <mergeCell ref="C96:O96"/>
    <mergeCell ref="BG11:BG12"/>
    <mergeCell ref="BH11:BH12"/>
    <mergeCell ref="BI11:BI12"/>
    <mergeCell ref="AU11:AU12"/>
    <mergeCell ref="AV11:AV12"/>
    <mergeCell ref="AW11:AW12"/>
    <mergeCell ref="AX11:AX12"/>
    <mergeCell ref="AY11:AY12"/>
    <mergeCell ref="AZ11:AZ12"/>
    <mergeCell ref="AO9:AO11"/>
    <mergeCell ref="AP9:AP11"/>
    <mergeCell ref="AQ9:AQ11"/>
    <mergeCell ref="AR9:AR11"/>
    <mergeCell ref="AS9:AS11"/>
    <mergeCell ref="BJ11:BJ12"/>
    <mergeCell ref="BK11:BK12"/>
    <mergeCell ref="BL11:BL12"/>
    <mergeCell ref="BA11:BA12"/>
    <mergeCell ref="BB11:BB12"/>
    <mergeCell ref="BC11:BC12"/>
    <mergeCell ref="BD11:BD12"/>
    <mergeCell ref="BE11:BE12"/>
    <mergeCell ref="BF11:BF12"/>
    <mergeCell ref="AT9:AT11"/>
    <mergeCell ref="AI9:AI11"/>
    <mergeCell ref="AJ9:AJ11"/>
    <mergeCell ref="AK9:AK11"/>
    <mergeCell ref="AL9:AL11"/>
    <mergeCell ref="AM9:AM11"/>
    <mergeCell ref="AN9:AN11"/>
    <mergeCell ref="AH9:AH11"/>
    <mergeCell ref="T9:T11"/>
    <mergeCell ref="U9:U11"/>
    <mergeCell ref="V9:V11"/>
    <mergeCell ref="W9:W11"/>
    <mergeCell ref="X9:X11"/>
    <mergeCell ref="Y9:Y11"/>
    <mergeCell ref="Z9:Z11"/>
    <mergeCell ref="AA9:AD9"/>
    <mergeCell ref="AE9:AE11"/>
    <mergeCell ref="AF9:AF11"/>
    <mergeCell ref="AG9:AG11"/>
    <mergeCell ref="N9:N11"/>
    <mergeCell ref="O9:O11"/>
    <mergeCell ref="P9:P11"/>
    <mergeCell ref="Q9:Q11"/>
    <mergeCell ref="R9:R11"/>
    <mergeCell ref="I9:I11"/>
    <mergeCell ref="J9:J11"/>
    <mergeCell ref="K9:K11"/>
    <mergeCell ref="L9:L11"/>
    <mergeCell ref="M9:M11"/>
    <mergeCell ref="B4:AR4"/>
    <mergeCell ref="B7:B11"/>
    <mergeCell ref="C7:C11"/>
    <mergeCell ref="D7:AT7"/>
    <mergeCell ref="D8:D11"/>
    <mergeCell ref="E8:F8"/>
    <mergeCell ref="G8:N8"/>
    <mergeCell ref="O8:P8"/>
    <mergeCell ref="Q8:W8"/>
    <mergeCell ref="X8:Z8"/>
    <mergeCell ref="S9:S11"/>
    <mergeCell ref="AA8:AS8"/>
    <mergeCell ref="E9:E11"/>
    <mergeCell ref="F9:F11"/>
    <mergeCell ref="G9:G11"/>
    <mergeCell ref="H9:H11"/>
  </mergeCells>
  <dataValidations count="1">
    <dataValidation type="list" allowBlank="1" showInputMessage="1" showErrorMessage="1" sqref="T5" xr:uid="{3AACDA03-8690-4EC4-BF3B-9741CBDB7034}">
      <formula1>$HO$4:$HO$15</formula1>
    </dataValidation>
  </dataValidations>
  <pageMargins left="0.25" right="0.25" top="0.25" bottom="0.25" header="0.23622047244094499" footer="0.15748031496063"/>
  <pageSetup paperSize="9" scale="25" fitToWidth="0" fitToHeight="0" orientation="landscape" horizontalDpi="4294967295" verticalDpi="4294967295" r:id="rId1"/>
  <headerFooter alignWithMargins="0">
    <oddFooter>Page &amp;P</oddFooter>
  </headerFooter>
  <rowBreaks count="1" manualBreakCount="1">
    <brk id="47" min="1" max="39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DE81A2-3099-48DE-A093-0C71C113963C}">
  <dimension ref="A1:HO145"/>
  <sheetViews>
    <sheetView topLeftCell="B62" zoomScale="60" zoomScaleNormal="60" workbookViewId="0">
      <selection activeCell="G17" sqref="G17"/>
    </sheetView>
  </sheetViews>
  <sheetFormatPr defaultRowHeight="12.75" customHeight="1" x14ac:dyDescent="0.35"/>
  <cols>
    <col min="1" max="1" width="3.42578125" style="10" hidden="1" customWidth="1"/>
    <col min="2" max="2" width="11.28515625" style="10" customWidth="1"/>
    <col min="3" max="3" width="47.5703125" style="6" customWidth="1"/>
    <col min="4" max="4" width="14.5703125" style="7" customWidth="1"/>
    <col min="5" max="5" width="14.140625" style="7" customWidth="1"/>
    <col min="6" max="6" width="13" style="7" customWidth="1"/>
    <col min="7" max="7" width="13.140625" style="5" customWidth="1"/>
    <col min="8" max="8" width="13.5703125" style="5" customWidth="1"/>
    <col min="9" max="9" width="13" style="5" customWidth="1"/>
    <col min="10" max="10" width="12.7109375" style="5" customWidth="1"/>
    <col min="11" max="12" width="13" style="8" customWidth="1"/>
    <col min="13" max="13" width="15.7109375" style="8" customWidth="1"/>
    <col min="14" max="14" width="13.7109375" style="8" customWidth="1"/>
    <col min="15" max="15" width="14.140625" style="8" customWidth="1"/>
    <col min="16" max="16" width="14" style="9" customWidth="1"/>
    <col min="17" max="17" width="13.140625" style="9" customWidth="1"/>
    <col min="18" max="18" width="9.5703125" style="9" customWidth="1"/>
    <col min="19" max="19" width="12.42578125" style="9" customWidth="1"/>
    <col min="20" max="20" width="15.85546875" style="9" customWidth="1"/>
    <col min="21" max="21" width="14" style="9" customWidth="1"/>
    <col min="22" max="22" width="11.7109375" style="9" customWidth="1"/>
    <col min="23" max="23" width="11.5703125" style="9" customWidth="1"/>
    <col min="24" max="24" width="14.140625" style="9" customWidth="1"/>
    <col min="25" max="25" width="14.5703125" style="9" customWidth="1"/>
    <col min="26" max="26" width="10.140625" style="9" customWidth="1"/>
    <col min="27" max="27" width="11.140625" style="9" customWidth="1"/>
    <col min="28" max="28" width="9.28515625" style="9" customWidth="1"/>
    <col min="29" max="29" width="10.85546875" style="9" customWidth="1"/>
    <col min="30" max="30" width="9.42578125" style="9" customWidth="1"/>
    <col min="31" max="31" width="10.5703125" style="9" customWidth="1"/>
    <col min="32" max="32" width="9.5703125" style="9" customWidth="1"/>
    <col min="33" max="33" width="9.140625" style="9" customWidth="1"/>
    <col min="34" max="34" width="11.5703125" style="9" customWidth="1"/>
    <col min="35" max="35" width="8.42578125" style="10" customWidth="1"/>
    <col min="36" max="36" width="9.85546875" style="10" customWidth="1"/>
    <col min="37" max="37" width="9.28515625" style="10" customWidth="1"/>
    <col min="38" max="38" width="8.5703125" style="10" customWidth="1"/>
    <col min="39" max="39" width="9.42578125" style="10" customWidth="1"/>
    <col min="40" max="40" width="9.28515625" style="10" customWidth="1"/>
    <col min="41" max="41" width="10.140625" style="10" customWidth="1"/>
    <col min="42" max="42" width="9.28515625" style="10" customWidth="1"/>
    <col min="43" max="43" width="11.85546875" style="10" customWidth="1"/>
    <col min="44" max="44" width="8.7109375" style="10" customWidth="1"/>
    <col min="45" max="45" width="14.140625" style="10" customWidth="1"/>
    <col min="46" max="46" width="15.140625" style="10" hidden="1" customWidth="1"/>
    <col min="47" max="60" width="12.140625" style="44" customWidth="1"/>
    <col min="61" max="65" width="12.140625" style="10" customWidth="1"/>
    <col min="66" max="82" width="26.140625" style="10" customWidth="1"/>
    <col min="83" max="222" width="9.140625" style="10"/>
    <col min="223" max="223" width="13.42578125" style="10" customWidth="1"/>
    <col min="224" max="264" width="9.140625" style="10"/>
    <col min="265" max="265" width="0" style="10" hidden="1" customWidth="1"/>
    <col min="266" max="266" width="15.5703125" style="10" customWidth="1"/>
    <col min="267" max="267" width="55.140625" style="10" customWidth="1"/>
    <col min="268" max="268" width="15.5703125" style="10" customWidth="1"/>
    <col min="269" max="270" width="13" style="10" customWidth="1"/>
    <col min="271" max="272" width="13.140625" style="10" customWidth="1"/>
    <col min="273" max="273" width="10.5703125" style="10" customWidth="1"/>
    <col min="274" max="274" width="12.42578125" style="10" customWidth="1"/>
    <col min="275" max="275" width="11.5703125" style="10" customWidth="1"/>
    <col min="276" max="276" width="12.28515625" style="10" customWidth="1"/>
    <col min="277" max="277" width="12.7109375" style="10" customWidth="1"/>
    <col min="278" max="278" width="12.5703125" style="10" customWidth="1"/>
    <col min="279" max="279" width="13.140625" style="10" customWidth="1"/>
    <col min="280" max="280" width="13.42578125" style="10" customWidth="1"/>
    <col min="281" max="281" width="10.28515625" style="10" customWidth="1"/>
    <col min="282" max="282" width="14.28515625" style="10" customWidth="1"/>
    <col min="283" max="283" width="12.85546875" style="10" customWidth="1"/>
    <col min="284" max="284" width="12" style="10" customWidth="1"/>
    <col min="285" max="285" width="16.28515625" style="10" customWidth="1"/>
    <col min="286" max="286" width="14.5703125" style="10" customWidth="1"/>
    <col min="287" max="287" width="16.85546875" style="10" customWidth="1"/>
    <col min="288" max="288" width="11.140625" style="10" customWidth="1"/>
    <col min="289" max="289" width="10.42578125" style="10" customWidth="1"/>
    <col min="290" max="290" width="10.85546875" style="10" customWidth="1"/>
    <col min="291" max="291" width="10.140625" style="10" customWidth="1"/>
    <col min="292" max="292" width="12.85546875" style="10" customWidth="1"/>
    <col min="293" max="294" width="11" style="10" customWidth="1"/>
    <col min="295" max="295" width="11.5703125" style="10" customWidth="1"/>
    <col min="296" max="296" width="11.28515625" style="10" customWidth="1"/>
    <col min="297" max="297" width="10.140625" style="10" customWidth="1"/>
    <col min="298" max="299" width="11.85546875" style="10" customWidth="1"/>
    <col min="300" max="300" width="12.28515625" style="10" customWidth="1"/>
    <col min="301" max="301" width="12.7109375" style="10" customWidth="1"/>
    <col min="302" max="302" width="15.140625" style="10" customWidth="1"/>
    <col min="303" max="303" width="10" style="10" customWidth="1"/>
    <col min="304" max="314" width="7.85546875" style="10" customWidth="1"/>
    <col min="315" max="315" width="9.140625" style="10" customWidth="1"/>
    <col min="316" max="316" width="8.28515625" style="10" customWidth="1"/>
    <col min="317" max="317" width="10.140625" style="10" customWidth="1"/>
    <col min="318" max="318" width="9.140625" style="10"/>
    <col min="319" max="319" width="11.85546875" style="10" customWidth="1"/>
    <col min="320" max="320" width="14.28515625" style="10" customWidth="1"/>
    <col min="321" max="520" width="9.140625" style="10"/>
    <col min="521" max="521" width="0" style="10" hidden="1" customWidth="1"/>
    <col min="522" max="522" width="15.5703125" style="10" customWidth="1"/>
    <col min="523" max="523" width="55.140625" style="10" customWidth="1"/>
    <col min="524" max="524" width="15.5703125" style="10" customWidth="1"/>
    <col min="525" max="526" width="13" style="10" customWidth="1"/>
    <col min="527" max="528" width="13.140625" style="10" customWidth="1"/>
    <col min="529" max="529" width="10.5703125" style="10" customWidth="1"/>
    <col min="530" max="530" width="12.42578125" style="10" customWidth="1"/>
    <col min="531" max="531" width="11.5703125" style="10" customWidth="1"/>
    <col min="532" max="532" width="12.28515625" style="10" customWidth="1"/>
    <col min="533" max="533" width="12.7109375" style="10" customWidth="1"/>
    <col min="534" max="534" width="12.5703125" style="10" customWidth="1"/>
    <col min="535" max="535" width="13.140625" style="10" customWidth="1"/>
    <col min="536" max="536" width="13.42578125" style="10" customWidth="1"/>
    <col min="537" max="537" width="10.28515625" style="10" customWidth="1"/>
    <col min="538" max="538" width="14.28515625" style="10" customWidth="1"/>
    <col min="539" max="539" width="12.85546875" style="10" customWidth="1"/>
    <col min="540" max="540" width="12" style="10" customWidth="1"/>
    <col min="541" max="541" width="16.28515625" style="10" customWidth="1"/>
    <col min="542" max="542" width="14.5703125" style="10" customWidth="1"/>
    <col min="543" max="543" width="16.85546875" style="10" customWidth="1"/>
    <col min="544" max="544" width="11.140625" style="10" customWidth="1"/>
    <col min="545" max="545" width="10.42578125" style="10" customWidth="1"/>
    <col min="546" max="546" width="10.85546875" style="10" customWidth="1"/>
    <col min="547" max="547" width="10.140625" style="10" customWidth="1"/>
    <col min="548" max="548" width="12.85546875" style="10" customWidth="1"/>
    <col min="549" max="550" width="11" style="10" customWidth="1"/>
    <col min="551" max="551" width="11.5703125" style="10" customWidth="1"/>
    <col min="552" max="552" width="11.28515625" style="10" customWidth="1"/>
    <col min="553" max="553" width="10.140625" style="10" customWidth="1"/>
    <col min="554" max="555" width="11.85546875" style="10" customWidth="1"/>
    <col min="556" max="556" width="12.28515625" style="10" customWidth="1"/>
    <col min="557" max="557" width="12.7109375" style="10" customWidth="1"/>
    <col min="558" max="558" width="15.140625" style="10" customWidth="1"/>
    <col min="559" max="559" width="10" style="10" customWidth="1"/>
    <col min="560" max="570" width="7.85546875" style="10" customWidth="1"/>
    <col min="571" max="571" width="9.140625" style="10" customWidth="1"/>
    <col min="572" max="572" width="8.28515625" style="10" customWidth="1"/>
    <col min="573" max="573" width="10.140625" style="10" customWidth="1"/>
    <col min="574" max="574" width="9.140625" style="10"/>
    <col min="575" max="575" width="11.85546875" style="10" customWidth="1"/>
    <col min="576" max="576" width="14.28515625" style="10" customWidth="1"/>
    <col min="577" max="776" width="9.140625" style="10"/>
    <col min="777" max="777" width="0" style="10" hidden="1" customWidth="1"/>
    <col min="778" max="778" width="15.5703125" style="10" customWidth="1"/>
    <col min="779" max="779" width="55.140625" style="10" customWidth="1"/>
    <col min="780" max="780" width="15.5703125" style="10" customWidth="1"/>
    <col min="781" max="782" width="13" style="10" customWidth="1"/>
    <col min="783" max="784" width="13.140625" style="10" customWidth="1"/>
    <col min="785" max="785" width="10.5703125" style="10" customWidth="1"/>
    <col min="786" max="786" width="12.42578125" style="10" customWidth="1"/>
    <col min="787" max="787" width="11.5703125" style="10" customWidth="1"/>
    <col min="788" max="788" width="12.28515625" style="10" customWidth="1"/>
    <col min="789" max="789" width="12.7109375" style="10" customWidth="1"/>
    <col min="790" max="790" width="12.5703125" style="10" customWidth="1"/>
    <col min="791" max="791" width="13.140625" style="10" customWidth="1"/>
    <col min="792" max="792" width="13.42578125" style="10" customWidth="1"/>
    <col min="793" max="793" width="10.28515625" style="10" customWidth="1"/>
    <col min="794" max="794" width="14.28515625" style="10" customWidth="1"/>
    <col min="795" max="795" width="12.85546875" style="10" customWidth="1"/>
    <col min="796" max="796" width="12" style="10" customWidth="1"/>
    <col min="797" max="797" width="16.28515625" style="10" customWidth="1"/>
    <col min="798" max="798" width="14.5703125" style="10" customWidth="1"/>
    <col min="799" max="799" width="16.85546875" style="10" customWidth="1"/>
    <col min="800" max="800" width="11.140625" style="10" customWidth="1"/>
    <col min="801" max="801" width="10.42578125" style="10" customWidth="1"/>
    <col min="802" max="802" width="10.85546875" style="10" customWidth="1"/>
    <col min="803" max="803" width="10.140625" style="10" customWidth="1"/>
    <col min="804" max="804" width="12.85546875" style="10" customWidth="1"/>
    <col min="805" max="806" width="11" style="10" customWidth="1"/>
    <col min="807" max="807" width="11.5703125" style="10" customWidth="1"/>
    <col min="808" max="808" width="11.28515625" style="10" customWidth="1"/>
    <col min="809" max="809" width="10.140625" style="10" customWidth="1"/>
    <col min="810" max="811" width="11.85546875" style="10" customWidth="1"/>
    <col min="812" max="812" width="12.28515625" style="10" customWidth="1"/>
    <col min="813" max="813" width="12.7109375" style="10" customWidth="1"/>
    <col min="814" max="814" width="15.140625" style="10" customWidth="1"/>
    <col min="815" max="815" width="10" style="10" customWidth="1"/>
    <col min="816" max="826" width="7.85546875" style="10" customWidth="1"/>
    <col min="827" max="827" width="9.140625" style="10" customWidth="1"/>
    <col min="828" max="828" width="8.28515625" style="10" customWidth="1"/>
    <col min="829" max="829" width="10.140625" style="10" customWidth="1"/>
    <col min="830" max="830" width="9.140625" style="10"/>
    <col min="831" max="831" width="11.85546875" style="10" customWidth="1"/>
    <col min="832" max="832" width="14.28515625" style="10" customWidth="1"/>
    <col min="833" max="1032" width="9.140625" style="10"/>
    <col min="1033" max="1033" width="0" style="10" hidden="1" customWidth="1"/>
    <col min="1034" max="1034" width="15.5703125" style="10" customWidth="1"/>
    <col min="1035" max="1035" width="55.140625" style="10" customWidth="1"/>
    <col min="1036" max="1036" width="15.5703125" style="10" customWidth="1"/>
    <col min="1037" max="1038" width="13" style="10" customWidth="1"/>
    <col min="1039" max="1040" width="13.140625" style="10" customWidth="1"/>
    <col min="1041" max="1041" width="10.5703125" style="10" customWidth="1"/>
    <col min="1042" max="1042" width="12.42578125" style="10" customWidth="1"/>
    <col min="1043" max="1043" width="11.5703125" style="10" customWidth="1"/>
    <col min="1044" max="1044" width="12.28515625" style="10" customWidth="1"/>
    <col min="1045" max="1045" width="12.7109375" style="10" customWidth="1"/>
    <col min="1046" max="1046" width="12.5703125" style="10" customWidth="1"/>
    <col min="1047" max="1047" width="13.140625" style="10" customWidth="1"/>
    <col min="1048" max="1048" width="13.42578125" style="10" customWidth="1"/>
    <col min="1049" max="1049" width="10.28515625" style="10" customWidth="1"/>
    <col min="1050" max="1050" width="14.28515625" style="10" customWidth="1"/>
    <col min="1051" max="1051" width="12.85546875" style="10" customWidth="1"/>
    <col min="1052" max="1052" width="12" style="10" customWidth="1"/>
    <col min="1053" max="1053" width="16.28515625" style="10" customWidth="1"/>
    <col min="1054" max="1054" width="14.5703125" style="10" customWidth="1"/>
    <col min="1055" max="1055" width="16.85546875" style="10" customWidth="1"/>
    <col min="1056" max="1056" width="11.140625" style="10" customWidth="1"/>
    <col min="1057" max="1057" width="10.42578125" style="10" customWidth="1"/>
    <col min="1058" max="1058" width="10.85546875" style="10" customWidth="1"/>
    <col min="1059" max="1059" width="10.140625" style="10" customWidth="1"/>
    <col min="1060" max="1060" width="12.85546875" style="10" customWidth="1"/>
    <col min="1061" max="1062" width="11" style="10" customWidth="1"/>
    <col min="1063" max="1063" width="11.5703125" style="10" customWidth="1"/>
    <col min="1064" max="1064" width="11.28515625" style="10" customWidth="1"/>
    <col min="1065" max="1065" width="10.140625" style="10" customWidth="1"/>
    <col min="1066" max="1067" width="11.85546875" style="10" customWidth="1"/>
    <col min="1068" max="1068" width="12.28515625" style="10" customWidth="1"/>
    <col min="1069" max="1069" width="12.7109375" style="10" customWidth="1"/>
    <col min="1070" max="1070" width="15.140625" style="10" customWidth="1"/>
    <col min="1071" max="1071" width="10" style="10" customWidth="1"/>
    <col min="1072" max="1082" width="7.85546875" style="10" customWidth="1"/>
    <col min="1083" max="1083" width="9.140625" style="10" customWidth="1"/>
    <col min="1084" max="1084" width="8.28515625" style="10" customWidth="1"/>
    <col min="1085" max="1085" width="10.140625" style="10" customWidth="1"/>
    <col min="1086" max="1086" width="9.140625" style="10"/>
    <col min="1087" max="1087" width="11.85546875" style="10" customWidth="1"/>
    <col min="1088" max="1088" width="14.28515625" style="10" customWidth="1"/>
    <col min="1089" max="1288" width="9.140625" style="10"/>
    <col min="1289" max="1289" width="0" style="10" hidden="1" customWidth="1"/>
    <col min="1290" max="1290" width="15.5703125" style="10" customWidth="1"/>
    <col min="1291" max="1291" width="55.140625" style="10" customWidth="1"/>
    <col min="1292" max="1292" width="15.5703125" style="10" customWidth="1"/>
    <col min="1293" max="1294" width="13" style="10" customWidth="1"/>
    <col min="1295" max="1296" width="13.140625" style="10" customWidth="1"/>
    <col min="1297" max="1297" width="10.5703125" style="10" customWidth="1"/>
    <col min="1298" max="1298" width="12.42578125" style="10" customWidth="1"/>
    <col min="1299" max="1299" width="11.5703125" style="10" customWidth="1"/>
    <col min="1300" max="1300" width="12.28515625" style="10" customWidth="1"/>
    <col min="1301" max="1301" width="12.7109375" style="10" customWidth="1"/>
    <col min="1302" max="1302" width="12.5703125" style="10" customWidth="1"/>
    <col min="1303" max="1303" width="13.140625" style="10" customWidth="1"/>
    <col min="1304" max="1304" width="13.42578125" style="10" customWidth="1"/>
    <col min="1305" max="1305" width="10.28515625" style="10" customWidth="1"/>
    <col min="1306" max="1306" width="14.28515625" style="10" customWidth="1"/>
    <col min="1307" max="1307" width="12.85546875" style="10" customWidth="1"/>
    <col min="1308" max="1308" width="12" style="10" customWidth="1"/>
    <col min="1309" max="1309" width="16.28515625" style="10" customWidth="1"/>
    <col min="1310" max="1310" width="14.5703125" style="10" customWidth="1"/>
    <col min="1311" max="1311" width="16.85546875" style="10" customWidth="1"/>
    <col min="1312" max="1312" width="11.140625" style="10" customWidth="1"/>
    <col min="1313" max="1313" width="10.42578125" style="10" customWidth="1"/>
    <col min="1314" max="1314" width="10.85546875" style="10" customWidth="1"/>
    <col min="1315" max="1315" width="10.140625" style="10" customWidth="1"/>
    <col min="1316" max="1316" width="12.85546875" style="10" customWidth="1"/>
    <col min="1317" max="1318" width="11" style="10" customWidth="1"/>
    <col min="1319" max="1319" width="11.5703125" style="10" customWidth="1"/>
    <col min="1320" max="1320" width="11.28515625" style="10" customWidth="1"/>
    <col min="1321" max="1321" width="10.140625" style="10" customWidth="1"/>
    <col min="1322" max="1323" width="11.85546875" style="10" customWidth="1"/>
    <col min="1324" max="1324" width="12.28515625" style="10" customWidth="1"/>
    <col min="1325" max="1325" width="12.7109375" style="10" customWidth="1"/>
    <col min="1326" max="1326" width="15.140625" style="10" customWidth="1"/>
    <col min="1327" max="1327" width="10" style="10" customWidth="1"/>
    <col min="1328" max="1338" width="7.85546875" style="10" customWidth="1"/>
    <col min="1339" max="1339" width="9.140625" style="10" customWidth="1"/>
    <col min="1340" max="1340" width="8.28515625" style="10" customWidth="1"/>
    <col min="1341" max="1341" width="10.140625" style="10" customWidth="1"/>
    <col min="1342" max="1342" width="9.140625" style="10"/>
    <col min="1343" max="1343" width="11.85546875" style="10" customWidth="1"/>
    <col min="1344" max="1344" width="14.28515625" style="10" customWidth="1"/>
    <col min="1345" max="1544" width="9.140625" style="10"/>
    <col min="1545" max="1545" width="0" style="10" hidden="1" customWidth="1"/>
    <col min="1546" max="1546" width="15.5703125" style="10" customWidth="1"/>
    <col min="1547" max="1547" width="55.140625" style="10" customWidth="1"/>
    <col min="1548" max="1548" width="15.5703125" style="10" customWidth="1"/>
    <col min="1549" max="1550" width="13" style="10" customWidth="1"/>
    <col min="1551" max="1552" width="13.140625" style="10" customWidth="1"/>
    <col min="1553" max="1553" width="10.5703125" style="10" customWidth="1"/>
    <col min="1554" max="1554" width="12.42578125" style="10" customWidth="1"/>
    <col min="1555" max="1555" width="11.5703125" style="10" customWidth="1"/>
    <col min="1556" max="1556" width="12.28515625" style="10" customWidth="1"/>
    <col min="1557" max="1557" width="12.7109375" style="10" customWidth="1"/>
    <col min="1558" max="1558" width="12.5703125" style="10" customWidth="1"/>
    <col min="1559" max="1559" width="13.140625" style="10" customWidth="1"/>
    <col min="1560" max="1560" width="13.42578125" style="10" customWidth="1"/>
    <col min="1561" max="1561" width="10.28515625" style="10" customWidth="1"/>
    <col min="1562" max="1562" width="14.28515625" style="10" customWidth="1"/>
    <col min="1563" max="1563" width="12.85546875" style="10" customWidth="1"/>
    <col min="1564" max="1564" width="12" style="10" customWidth="1"/>
    <col min="1565" max="1565" width="16.28515625" style="10" customWidth="1"/>
    <col min="1566" max="1566" width="14.5703125" style="10" customWidth="1"/>
    <col min="1567" max="1567" width="16.85546875" style="10" customWidth="1"/>
    <col min="1568" max="1568" width="11.140625" style="10" customWidth="1"/>
    <col min="1569" max="1569" width="10.42578125" style="10" customWidth="1"/>
    <col min="1570" max="1570" width="10.85546875" style="10" customWidth="1"/>
    <col min="1571" max="1571" width="10.140625" style="10" customWidth="1"/>
    <col min="1572" max="1572" width="12.85546875" style="10" customWidth="1"/>
    <col min="1573" max="1574" width="11" style="10" customWidth="1"/>
    <col min="1575" max="1575" width="11.5703125" style="10" customWidth="1"/>
    <col min="1576" max="1576" width="11.28515625" style="10" customWidth="1"/>
    <col min="1577" max="1577" width="10.140625" style="10" customWidth="1"/>
    <col min="1578" max="1579" width="11.85546875" style="10" customWidth="1"/>
    <col min="1580" max="1580" width="12.28515625" style="10" customWidth="1"/>
    <col min="1581" max="1581" width="12.7109375" style="10" customWidth="1"/>
    <col min="1582" max="1582" width="15.140625" style="10" customWidth="1"/>
    <col min="1583" max="1583" width="10" style="10" customWidth="1"/>
    <col min="1584" max="1594" width="7.85546875" style="10" customWidth="1"/>
    <col min="1595" max="1595" width="9.140625" style="10" customWidth="1"/>
    <col min="1596" max="1596" width="8.28515625" style="10" customWidth="1"/>
    <col min="1597" max="1597" width="10.140625" style="10" customWidth="1"/>
    <col min="1598" max="1598" width="9.140625" style="10"/>
    <col min="1599" max="1599" width="11.85546875" style="10" customWidth="1"/>
    <col min="1600" max="1600" width="14.28515625" style="10" customWidth="1"/>
    <col min="1601" max="1800" width="9.140625" style="10"/>
    <col min="1801" max="1801" width="0" style="10" hidden="1" customWidth="1"/>
    <col min="1802" max="1802" width="15.5703125" style="10" customWidth="1"/>
    <col min="1803" max="1803" width="55.140625" style="10" customWidth="1"/>
    <col min="1804" max="1804" width="15.5703125" style="10" customWidth="1"/>
    <col min="1805" max="1806" width="13" style="10" customWidth="1"/>
    <col min="1807" max="1808" width="13.140625" style="10" customWidth="1"/>
    <col min="1809" max="1809" width="10.5703125" style="10" customWidth="1"/>
    <col min="1810" max="1810" width="12.42578125" style="10" customWidth="1"/>
    <col min="1811" max="1811" width="11.5703125" style="10" customWidth="1"/>
    <col min="1812" max="1812" width="12.28515625" style="10" customWidth="1"/>
    <col min="1813" max="1813" width="12.7109375" style="10" customWidth="1"/>
    <col min="1814" max="1814" width="12.5703125" style="10" customWidth="1"/>
    <col min="1815" max="1815" width="13.140625" style="10" customWidth="1"/>
    <col min="1816" max="1816" width="13.42578125" style="10" customWidth="1"/>
    <col min="1817" max="1817" width="10.28515625" style="10" customWidth="1"/>
    <col min="1818" max="1818" width="14.28515625" style="10" customWidth="1"/>
    <col min="1819" max="1819" width="12.85546875" style="10" customWidth="1"/>
    <col min="1820" max="1820" width="12" style="10" customWidth="1"/>
    <col min="1821" max="1821" width="16.28515625" style="10" customWidth="1"/>
    <col min="1822" max="1822" width="14.5703125" style="10" customWidth="1"/>
    <col min="1823" max="1823" width="16.85546875" style="10" customWidth="1"/>
    <col min="1824" max="1824" width="11.140625" style="10" customWidth="1"/>
    <col min="1825" max="1825" width="10.42578125" style="10" customWidth="1"/>
    <col min="1826" max="1826" width="10.85546875" style="10" customWidth="1"/>
    <col min="1827" max="1827" width="10.140625" style="10" customWidth="1"/>
    <col min="1828" max="1828" width="12.85546875" style="10" customWidth="1"/>
    <col min="1829" max="1830" width="11" style="10" customWidth="1"/>
    <col min="1831" max="1831" width="11.5703125" style="10" customWidth="1"/>
    <col min="1832" max="1832" width="11.28515625" style="10" customWidth="1"/>
    <col min="1833" max="1833" width="10.140625" style="10" customWidth="1"/>
    <col min="1834" max="1835" width="11.85546875" style="10" customWidth="1"/>
    <col min="1836" max="1836" width="12.28515625" style="10" customWidth="1"/>
    <col min="1837" max="1837" width="12.7109375" style="10" customWidth="1"/>
    <col min="1838" max="1838" width="15.140625" style="10" customWidth="1"/>
    <col min="1839" max="1839" width="10" style="10" customWidth="1"/>
    <col min="1840" max="1850" width="7.85546875" style="10" customWidth="1"/>
    <col min="1851" max="1851" width="9.140625" style="10" customWidth="1"/>
    <col min="1852" max="1852" width="8.28515625" style="10" customWidth="1"/>
    <col min="1853" max="1853" width="10.140625" style="10" customWidth="1"/>
    <col min="1854" max="1854" width="9.140625" style="10"/>
    <col min="1855" max="1855" width="11.85546875" style="10" customWidth="1"/>
    <col min="1856" max="1856" width="14.28515625" style="10" customWidth="1"/>
    <col min="1857" max="2056" width="9.140625" style="10"/>
    <col min="2057" max="2057" width="0" style="10" hidden="1" customWidth="1"/>
    <col min="2058" max="2058" width="15.5703125" style="10" customWidth="1"/>
    <col min="2059" max="2059" width="55.140625" style="10" customWidth="1"/>
    <col min="2060" max="2060" width="15.5703125" style="10" customWidth="1"/>
    <col min="2061" max="2062" width="13" style="10" customWidth="1"/>
    <col min="2063" max="2064" width="13.140625" style="10" customWidth="1"/>
    <col min="2065" max="2065" width="10.5703125" style="10" customWidth="1"/>
    <col min="2066" max="2066" width="12.42578125" style="10" customWidth="1"/>
    <col min="2067" max="2067" width="11.5703125" style="10" customWidth="1"/>
    <col min="2068" max="2068" width="12.28515625" style="10" customWidth="1"/>
    <col min="2069" max="2069" width="12.7109375" style="10" customWidth="1"/>
    <col min="2070" max="2070" width="12.5703125" style="10" customWidth="1"/>
    <col min="2071" max="2071" width="13.140625" style="10" customWidth="1"/>
    <col min="2072" max="2072" width="13.42578125" style="10" customWidth="1"/>
    <col min="2073" max="2073" width="10.28515625" style="10" customWidth="1"/>
    <col min="2074" max="2074" width="14.28515625" style="10" customWidth="1"/>
    <col min="2075" max="2075" width="12.85546875" style="10" customWidth="1"/>
    <col min="2076" max="2076" width="12" style="10" customWidth="1"/>
    <col min="2077" max="2077" width="16.28515625" style="10" customWidth="1"/>
    <col min="2078" max="2078" width="14.5703125" style="10" customWidth="1"/>
    <col min="2079" max="2079" width="16.85546875" style="10" customWidth="1"/>
    <col min="2080" max="2080" width="11.140625" style="10" customWidth="1"/>
    <col min="2081" max="2081" width="10.42578125" style="10" customWidth="1"/>
    <col min="2082" max="2082" width="10.85546875" style="10" customWidth="1"/>
    <col min="2083" max="2083" width="10.140625" style="10" customWidth="1"/>
    <col min="2084" max="2084" width="12.85546875" style="10" customWidth="1"/>
    <col min="2085" max="2086" width="11" style="10" customWidth="1"/>
    <col min="2087" max="2087" width="11.5703125" style="10" customWidth="1"/>
    <col min="2088" max="2088" width="11.28515625" style="10" customWidth="1"/>
    <col min="2089" max="2089" width="10.140625" style="10" customWidth="1"/>
    <col min="2090" max="2091" width="11.85546875" style="10" customWidth="1"/>
    <col min="2092" max="2092" width="12.28515625" style="10" customWidth="1"/>
    <col min="2093" max="2093" width="12.7109375" style="10" customWidth="1"/>
    <col min="2094" max="2094" width="15.140625" style="10" customWidth="1"/>
    <col min="2095" max="2095" width="10" style="10" customWidth="1"/>
    <col min="2096" max="2106" width="7.85546875" style="10" customWidth="1"/>
    <col min="2107" max="2107" width="9.140625" style="10" customWidth="1"/>
    <col min="2108" max="2108" width="8.28515625" style="10" customWidth="1"/>
    <col min="2109" max="2109" width="10.140625" style="10" customWidth="1"/>
    <col min="2110" max="2110" width="9.140625" style="10"/>
    <col min="2111" max="2111" width="11.85546875" style="10" customWidth="1"/>
    <col min="2112" max="2112" width="14.28515625" style="10" customWidth="1"/>
    <col min="2113" max="2312" width="9.140625" style="10"/>
    <col min="2313" max="2313" width="0" style="10" hidden="1" customWidth="1"/>
    <col min="2314" max="2314" width="15.5703125" style="10" customWidth="1"/>
    <col min="2315" max="2315" width="55.140625" style="10" customWidth="1"/>
    <col min="2316" max="2316" width="15.5703125" style="10" customWidth="1"/>
    <col min="2317" max="2318" width="13" style="10" customWidth="1"/>
    <col min="2319" max="2320" width="13.140625" style="10" customWidth="1"/>
    <col min="2321" max="2321" width="10.5703125" style="10" customWidth="1"/>
    <col min="2322" max="2322" width="12.42578125" style="10" customWidth="1"/>
    <col min="2323" max="2323" width="11.5703125" style="10" customWidth="1"/>
    <col min="2324" max="2324" width="12.28515625" style="10" customWidth="1"/>
    <col min="2325" max="2325" width="12.7109375" style="10" customWidth="1"/>
    <col min="2326" max="2326" width="12.5703125" style="10" customWidth="1"/>
    <col min="2327" max="2327" width="13.140625" style="10" customWidth="1"/>
    <col min="2328" max="2328" width="13.42578125" style="10" customWidth="1"/>
    <col min="2329" max="2329" width="10.28515625" style="10" customWidth="1"/>
    <col min="2330" max="2330" width="14.28515625" style="10" customWidth="1"/>
    <col min="2331" max="2331" width="12.85546875" style="10" customWidth="1"/>
    <col min="2332" max="2332" width="12" style="10" customWidth="1"/>
    <col min="2333" max="2333" width="16.28515625" style="10" customWidth="1"/>
    <col min="2334" max="2334" width="14.5703125" style="10" customWidth="1"/>
    <col min="2335" max="2335" width="16.85546875" style="10" customWidth="1"/>
    <col min="2336" max="2336" width="11.140625" style="10" customWidth="1"/>
    <col min="2337" max="2337" width="10.42578125" style="10" customWidth="1"/>
    <col min="2338" max="2338" width="10.85546875" style="10" customWidth="1"/>
    <col min="2339" max="2339" width="10.140625" style="10" customWidth="1"/>
    <col min="2340" max="2340" width="12.85546875" style="10" customWidth="1"/>
    <col min="2341" max="2342" width="11" style="10" customWidth="1"/>
    <col min="2343" max="2343" width="11.5703125" style="10" customWidth="1"/>
    <col min="2344" max="2344" width="11.28515625" style="10" customWidth="1"/>
    <col min="2345" max="2345" width="10.140625" style="10" customWidth="1"/>
    <col min="2346" max="2347" width="11.85546875" style="10" customWidth="1"/>
    <col min="2348" max="2348" width="12.28515625" style="10" customWidth="1"/>
    <col min="2349" max="2349" width="12.7109375" style="10" customWidth="1"/>
    <col min="2350" max="2350" width="15.140625" style="10" customWidth="1"/>
    <col min="2351" max="2351" width="10" style="10" customWidth="1"/>
    <col min="2352" max="2362" width="7.85546875" style="10" customWidth="1"/>
    <col min="2363" max="2363" width="9.140625" style="10" customWidth="1"/>
    <col min="2364" max="2364" width="8.28515625" style="10" customWidth="1"/>
    <col min="2365" max="2365" width="10.140625" style="10" customWidth="1"/>
    <col min="2366" max="2366" width="9.140625" style="10"/>
    <col min="2367" max="2367" width="11.85546875" style="10" customWidth="1"/>
    <col min="2368" max="2368" width="14.28515625" style="10" customWidth="1"/>
    <col min="2369" max="2568" width="9.140625" style="10"/>
    <col min="2569" max="2569" width="0" style="10" hidden="1" customWidth="1"/>
    <col min="2570" max="2570" width="15.5703125" style="10" customWidth="1"/>
    <col min="2571" max="2571" width="55.140625" style="10" customWidth="1"/>
    <col min="2572" max="2572" width="15.5703125" style="10" customWidth="1"/>
    <col min="2573" max="2574" width="13" style="10" customWidth="1"/>
    <col min="2575" max="2576" width="13.140625" style="10" customWidth="1"/>
    <col min="2577" max="2577" width="10.5703125" style="10" customWidth="1"/>
    <col min="2578" max="2578" width="12.42578125" style="10" customWidth="1"/>
    <col min="2579" max="2579" width="11.5703125" style="10" customWidth="1"/>
    <col min="2580" max="2580" width="12.28515625" style="10" customWidth="1"/>
    <col min="2581" max="2581" width="12.7109375" style="10" customWidth="1"/>
    <col min="2582" max="2582" width="12.5703125" style="10" customWidth="1"/>
    <col min="2583" max="2583" width="13.140625" style="10" customWidth="1"/>
    <col min="2584" max="2584" width="13.42578125" style="10" customWidth="1"/>
    <col min="2585" max="2585" width="10.28515625" style="10" customWidth="1"/>
    <col min="2586" max="2586" width="14.28515625" style="10" customWidth="1"/>
    <col min="2587" max="2587" width="12.85546875" style="10" customWidth="1"/>
    <col min="2588" max="2588" width="12" style="10" customWidth="1"/>
    <col min="2589" max="2589" width="16.28515625" style="10" customWidth="1"/>
    <col min="2590" max="2590" width="14.5703125" style="10" customWidth="1"/>
    <col min="2591" max="2591" width="16.85546875" style="10" customWidth="1"/>
    <col min="2592" max="2592" width="11.140625" style="10" customWidth="1"/>
    <col min="2593" max="2593" width="10.42578125" style="10" customWidth="1"/>
    <col min="2594" max="2594" width="10.85546875" style="10" customWidth="1"/>
    <col min="2595" max="2595" width="10.140625" style="10" customWidth="1"/>
    <col min="2596" max="2596" width="12.85546875" style="10" customWidth="1"/>
    <col min="2597" max="2598" width="11" style="10" customWidth="1"/>
    <col min="2599" max="2599" width="11.5703125" style="10" customWidth="1"/>
    <col min="2600" max="2600" width="11.28515625" style="10" customWidth="1"/>
    <col min="2601" max="2601" width="10.140625" style="10" customWidth="1"/>
    <col min="2602" max="2603" width="11.85546875" style="10" customWidth="1"/>
    <col min="2604" max="2604" width="12.28515625" style="10" customWidth="1"/>
    <col min="2605" max="2605" width="12.7109375" style="10" customWidth="1"/>
    <col min="2606" max="2606" width="15.140625" style="10" customWidth="1"/>
    <col min="2607" max="2607" width="10" style="10" customWidth="1"/>
    <col min="2608" max="2618" width="7.85546875" style="10" customWidth="1"/>
    <col min="2619" max="2619" width="9.140625" style="10" customWidth="1"/>
    <col min="2620" max="2620" width="8.28515625" style="10" customWidth="1"/>
    <col min="2621" max="2621" width="10.140625" style="10" customWidth="1"/>
    <col min="2622" max="2622" width="9.140625" style="10"/>
    <col min="2623" max="2623" width="11.85546875" style="10" customWidth="1"/>
    <col min="2624" max="2624" width="14.28515625" style="10" customWidth="1"/>
    <col min="2625" max="2824" width="9.140625" style="10"/>
    <col min="2825" max="2825" width="0" style="10" hidden="1" customWidth="1"/>
    <col min="2826" max="2826" width="15.5703125" style="10" customWidth="1"/>
    <col min="2827" max="2827" width="55.140625" style="10" customWidth="1"/>
    <col min="2828" max="2828" width="15.5703125" style="10" customWidth="1"/>
    <col min="2829" max="2830" width="13" style="10" customWidth="1"/>
    <col min="2831" max="2832" width="13.140625" style="10" customWidth="1"/>
    <col min="2833" max="2833" width="10.5703125" style="10" customWidth="1"/>
    <col min="2834" max="2834" width="12.42578125" style="10" customWidth="1"/>
    <col min="2835" max="2835" width="11.5703125" style="10" customWidth="1"/>
    <col min="2836" max="2836" width="12.28515625" style="10" customWidth="1"/>
    <col min="2837" max="2837" width="12.7109375" style="10" customWidth="1"/>
    <col min="2838" max="2838" width="12.5703125" style="10" customWidth="1"/>
    <col min="2839" max="2839" width="13.140625" style="10" customWidth="1"/>
    <col min="2840" max="2840" width="13.42578125" style="10" customWidth="1"/>
    <col min="2841" max="2841" width="10.28515625" style="10" customWidth="1"/>
    <col min="2842" max="2842" width="14.28515625" style="10" customWidth="1"/>
    <col min="2843" max="2843" width="12.85546875" style="10" customWidth="1"/>
    <col min="2844" max="2844" width="12" style="10" customWidth="1"/>
    <col min="2845" max="2845" width="16.28515625" style="10" customWidth="1"/>
    <col min="2846" max="2846" width="14.5703125" style="10" customWidth="1"/>
    <col min="2847" max="2847" width="16.85546875" style="10" customWidth="1"/>
    <col min="2848" max="2848" width="11.140625" style="10" customWidth="1"/>
    <col min="2849" max="2849" width="10.42578125" style="10" customWidth="1"/>
    <col min="2850" max="2850" width="10.85546875" style="10" customWidth="1"/>
    <col min="2851" max="2851" width="10.140625" style="10" customWidth="1"/>
    <col min="2852" max="2852" width="12.85546875" style="10" customWidth="1"/>
    <col min="2853" max="2854" width="11" style="10" customWidth="1"/>
    <col min="2855" max="2855" width="11.5703125" style="10" customWidth="1"/>
    <col min="2856" max="2856" width="11.28515625" style="10" customWidth="1"/>
    <col min="2857" max="2857" width="10.140625" style="10" customWidth="1"/>
    <col min="2858" max="2859" width="11.85546875" style="10" customWidth="1"/>
    <col min="2860" max="2860" width="12.28515625" style="10" customWidth="1"/>
    <col min="2861" max="2861" width="12.7109375" style="10" customWidth="1"/>
    <col min="2862" max="2862" width="15.140625" style="10" customWidth="1"/>
    <col min="2863" max="2863" width="10" style="10" customWidth="1"/>
    <col min="2864" max="2874" width="7.85546875" style="10" customWidth="1"/>
    <col min="2875" max="2875" width="9.140625" style="10" customWidth="1"/>
    <col min="2876" max="2876" width="8.28515625" style="10" customWidth="1"/>
    <col min="2877" max="2877" width="10.140625" style="10" customWidth="1"/>
    <col min="2878" max="2878" width="9.140625" style="10"/>
    <col min="2879" max="2879" width="11.85546875" style="10" customWidth="1"/>
    <col min="2880" max="2880" width="14.28515625" style="10" customWidth="1"/>
    <col min="2881" max="3080" width="9.140625" style="10"/>
    <col min="3081" max="3081" width="0" style="10" hidden="1" customWidth="1"/>
    <col min="3082" max="3082" width="15.5703125" style="10" customWidth="1"/>
    <col min="3083" max="3083" width="55.140625" style="10" customWidth="1"/>
    <col min="3084" max="3084" width="15.5703125" style="10" customWidth="1"/>
    <col min="3085" max="3086" width="13" style="10" customWidth="1"/>
    <col min="3087" max="3088" width="13.140625" style="10" customWidth="1"/>
    <col min="3089" max="3089" width="10.5703125" style="10" customWidth="1"/>
    <col min="3090" max="3090" width="12.42578125" style="10" customWidth="1"/>
    <col min="3091" max="3091" width="11.5703125" style="10" customWidth="1"/>
    <col min="3092" max="3092" width="12.28515625" style="10" customWidth="1"/>
    <col min="3093" max="3093" width="12.7109375" style="10" customWidth="1"/>
    <col min="3094" max="3094" width="12.5703125" style="10" customWidth="1"/>
    <col min="3095" max="3095" width="13.140625" style="10" customWidth="1"/>
    <col min="3096" max="3096" width="13.42578125" style="10" customWidth="1"/>
    <col min="3097" max="3097" width="10.28515625" style="10" customWidth="1"/>
    <col min="3098" max="3098" width="14.28515625" style="10" customWidth="1"/>
    <col min="3099" max="3099" width="12.85546875" style="10" customWidth="1"/>
    <col min="3100" max="3100" width="12" style="10" customWidth="1"/>
    <col min="3101" max="3101" width="16.28515625" style="10" customWidth="1"/>
    <col min="3102" max="3102" width="14.5703125" style="10" customWidth="1"/>
    <col min="3103" max="3103" width="16.85546875" style="10" customWidth="1"/>
    <col min="3104" max="3104" width="11.140625" style="10" customWidth="1"/>
    <col min="3105" max="3105" width="10.42578125" style="10" customWidth="1"/>
    <col min="3106" max="3106" width="10.85546875" style="10" customWidth="1"/>
    <col min="3107" max="3107" width="10.140625" style="10" customWidth="1"/>
    <col min="3108" max="3108" width="12.85546875" style="10" customWidth="1"/>
    <col min="3109" max="3110" width="11" style="10" customWidth="1"/>
    <col min="3111" max="3111" width="11.5703125" style="10" customWidth="1"/>
    <col min="3112" max="3112" width="11.28515625" style="10" customWidth="1"/>
    <col min="3113" max="3113" width="10.140625" style="10" customWidth="1"/>
    <col min="3114" max="3115" width="11.85546875" style="10" customWidth="1"/>
    <col min="3116" max="3116" width="12.28515625" style="10" customWidth="1"/>
    <col min="3117" max="3117" width="12.7109375" style="10" customWidth="1"/>
    <col min="3118" max="3118" width="15.140625" style="10" customWidth="1"/>
    <col min="3119" max="3119" width="10" style="10" customWidth="1"/>
    <col min="3120" max="3130" width="7.85546875" style="10" customWidth="1"/>
    <col min="3131" max="3131" width="9.140625" style="10" customWidth="1"/>
    <col min="3132" max="3132" width="8.28515625" style="10" customWidth="1"/>
    <col min="3133" max="3133" width="10.140625" style="10" customWidth="1"/>
    <col min="3134" max="3134" width="9.140625" style="10"/>
    <col min="3135" max="3135" width="11.85546875" style="10" customWidth="1"/>
    <col min="3136" max="3136" width="14.28515625" style="10" customWidth="1"/>
    <col min="3137" max="3336" width="9.140625" style="10"/>
    <col min="3337" max="3337" width="0" style="10" hidden="1" customWidth="1"/>
    <col min="3338" max="3338" width="15.5703125" style="10" customWidth="1"/>
    <col min="3339" max="3339" width="55.140625" style="10" customWidth="1"/>
    <col min="3340" max="3340" width="15.5703125" style="10" customWidth="1"/>
    <col min="3341" max="3342" width="13" style="10" customWidth="1"/>
    <col min="3343" max="3344" width="13.140625" style="10" customWidth="1"/>
    <col min="3345" max="3345" width="10.5703125" style="10" customWidth="1"/>
    <col min="3346" max="3346" width="12.42578125" style="10" customWidth="1"/>
    <col min="3347" max="3347" width="11.5703125" style="10" customWidth="1"/>
    <col min="3348" max="3348" width="12.28515625" style="10" customWidth="1"/>
    <col min="3349" max="3349" width="12.7109375" style="10" customWidth="1"/>
    <col min="3350" max="3350" width="12.5703125" style="10" customWidth="1"/>
    <col min="3351" max="3351" width="13.140625" style="10" customWidth="1"/>
    <col min="3352" max="3352" width="13.42578125" style="10" customWidth="1"/>
    <col min="3353" max="3353" width="10.28515625" style="10" customWidth="1"/>
    <col min="3354" max="3354" width="14.28515625" style="10" customWidth="1"/>
    <col min="3355" max="3355" width="12.85546875" style="10" customWidth="1"/>
    <col min="3356" max="3356" width="12" style="10" customWidth="1"/>
    <col min="3357" max="3357" width="16.28515625" style="10" customWidth="1"/>
    <col min="3358" max="3358" width="14.5703125" style="10" customWidth="1"/>
    <col min="3359" max="3359" width="16.85546875" style="10" customWidth="1"/>
    <col min="3360" max="3360" width="11.140625" style="10" customWidth="1"/>
    <col min="3361" max="3361" width="10.42578125" style="10" customWidth="1"/>
    <col min="3362" max="3362" width="10.85546875" style="10" customWidth="1"/>
    <col min="3363" max="3363" width="10.140625" style="10" customWidth="1"/>
    <col min="3364" max="3364" width="12.85546875" style="10" customWidth="1"/>
    <col min="3365" max="3366" width="11" style="10" customWidth="1"/>
    <col min="3367" max="3367" width="11.5703125" style="10" customWidth="1"/>
    <col min="3368" max="3368" width="11.28515625" style="10" customWidth="1"/>
    <col min="3369" max="3369" width="10.140625" style="10" customWidth="1"/>
    <col min="3370" max="3371" width="11.85546875" style="10" customWidth="1"/>
    <col min="3372" max="3372" width="12.28515625" style="10" customWidth="1"/>
    <col min="3373" max="3373" width="12.7109375" style="10" customWidth="1"/>
    <col min="3374" max="3374" width="15.140625" style="10" customWidth="1"/>
    <col min="3375" max="3375" width="10" style="10" customWidth="1"/>
    <col min="3376" max="3386" width="7.85546875" style="10" customWidth="1"/>
    <col min="3387" max="3387" width="9.140625" style="10" customWidth="1"/>
    <col min="3388" max="3388" width="8.28515625" style="10" customWidth="1"/>
    <col min="3389" max="3389" width="10.140625" style="10" customWidth="1"/>
    <col min="3390" max="3390" width="9.140625" style="10"/>
    <col min="3391" max="3391" width="11.85546875" style="10" customWidth="1"/>
    <col min="3392" max="3392" width="14.28515625" style="10" customWidth="1"/>
    <col min="3393" max="3592" width="9.140625" style="10"/>
    <col min="3593" max="3593" width="0" style="10" hidden="1" customWidth="1"/>
    <col min="3594" max="3594" width="15.5703125" style="10" customWidth="1"/>
    <col min="3595" max="3595" width="55.140625" style="10" customWidth="1"/>
    <col min="3596" max="3596" width="15.5703125" style="10" customWidth="1"/>
    <col min="3597" max="3598" width="13" style="10" customWidth="1"/>
    <col min="3599" max="3600" width="13.140625" style="10" customWidth="1"/>
    <col min="3601" max="3601" width="10.5703125" style="10" customWidth="1"/>
    <col min="3602" max="3602" width="12.42578125" style="10" customWidth="1"/>
    <col min="3603" max="3603" width="11.5703125" style="10" customWidth="1"/>
    <col min="3604" max="3604" width="12.28515625" style="10" customWidth="1"/>
    <col min="3605" max="3605" width="12.7109375" style="10" customWidth="1"/>
    <col min="3606" max="3606" width="12.5703125" style="10" customWidth="1"/>
    <col min="3607" max="3607" width="13.140625" style="10" customWidth="1"/>
    <col min="3608" max="3608" width="13.42578125" style="10" customWidth="1"/>
    <col min="3609" max="3609" width="10.28515625" style="10" customWidth="1"/>
    <col min="3610" max="3610" width="14.28515625" style="10" customWidth="1"/>
    <col min="3611" max="3611" width="12.85546875" style="10" customWidth="1"/>
    <col min="3612" max="3612" width="12" style="10" customWidth="1"/>
    <col min="3613" max="3613" width="16.28515625" style="10" customWidth="1"/>
    <col min="3614" max="3614" width="14.5703125" style="10" customWidth="1"/>
    <col min="3615" max="3615" width="16.85546875" style="10" customWidth="1"/>
    <col min="3616" max="3616" width="11.140625" style="10" customWidth="1"/>
    <col min="3617" max="3617" width="10.42578125" style="10" customWidth="1"/>
    <col min="3618" max="3618" width="10.85546875" style="10" customWidth="1"/>
    <col min="3619" max="3619" width="10.140625" style="10" customWidth="1"/>
    <col min="3620" max="3620" width="12.85546875" style="10" customWidth="1"/>
    <col min="3621" max="3622" width="11" style="10" customWidth="1"/>
    <col min="3623" max="3623" width="11.5703125" style="10" customWidth="1"/>
    <col min="3624" max="3624" width="11.28515625" style="10" customWidth="1"/>
    <col min="3625" max="3625" width="10.140625" style="10" customWidth="1"/>
    <col min="3626" max="3627" width="11.85546875" style="10" customWidth="1"/>
    <col min="3628" max="3628" width="12.28515625" style="10" customWidth="1"/>
    <col min="3629" max="3629" width="12.7109375" style="10" customWidth="1"/>
    <col min="3630" max="3630" width="15.140625" style="10" customWidth="1"/>
    <col min="3631" max="3631" width="10" style="10" customWidth="1"/>
    <col min="3632" max="3642" width="7.85546875" style="10" customWidth="1"/>
    <col min="3643" max="3643" width="9.140625" style="10" customWidth="1"/>
    <col min="3644" max="3644" width="8.28515625" style="10" customWidth="1"/>
    <col min="3645" max="3645" width="10.140625" style="10" customWidth="1"/>
    <col min="3646" max="3646" width="9.140625" style="10"/>
    <col min="3647" max="3647" width="11.85546875" style="10" customWidth="1"/>
    <col min="3648" max="3648" width="14.28515625" style="10" customWidth="1"/>
    <col min="3649" max="3848" width="9.140625" style="10"/>
    <col min="3849" max="3849" width="0" style="10" hidden="1" customWidth="1"/>
    <col min="3850" max="3850" width="15.5703125" style="10" customWidth="1"/>
    <col min="3851" max="3851" width="55.140625" style="10" customWidth="1"/>
    <col min="3852" max="3852" width="15.5703125" style="10" customWidth="1"/>
    <col min="3853" max="3854" width="13" style="10" customWidth="1"/>
    <col min="3855" max="3856" width="13.140625" style="10" customWidth="1"/>
    <col min="3857" max="3857" width="10.5703125" style="10" customWidth="1"/>
    <col min="3858" max="3858" width="12.42578125" style="10" customWidth="1"/>
    <col min="3859" max="3859" width="11.5703125" style="10" customWidth="1"/>
    <col min="3860" max="3860" width="12.28515625" style="10" customWidth="1"/>
    <col min="3861" max="3861" width="12.7109375" style="10" customWidth="1"/>
    <col min="3862" max="3862" width="12.5703125" style="10" customWidth="1"/>
    <col min="3863" max="3863" width="13.140625" style="10" customWidth="1"/>
    <col min="3864" max="3864" width="13.42578125" style="10" customWidth="1"/>
    <col min="3865" max="3865" width="10.28515625" style="10" customWidth="1"/>
    <col min="3866" max="3866" width="14.28515625" style="10" customWidth="1"/>
    <col min="3867" max="3867" width="12.85546875" style="10" customWidth="1"/>
    <col min="3868" max="3868" width="12" style="10" customWidth="1"/>
    <col min="3869" max="3869" width="16.28515625" style="10" customWidth="1"/>
    <col min="3870" max="3870" width="14.5703125" style="10" customWidth="1"/>
    <col min="3871" max="3871" width="16.85546875" style="10" customWidth="1"/>
    <col min="3872" max="3872" width="11.140625" style="10" customWidth="1"/>
    <col min="3873" max="3873" width="10.42578125" style="10" customWidth="1"/>
    <col min="3874" max="3874" width="10.85546875" style="10" customWidth="1"/>
    <col min="3875" max="3875" width="10.140625" style="10" customWidth="1"/>
    <col min="3876" max="3876" width="12.85546875" style="10" customWidth="1"/>
    <col min="3877" max="3878" width="11" style="10" customWidth="1"/>
    <col min="3879" max="3879" width="11.5703125" style="10" customWidth="1"/>
    <col min="3880" max="3880" width="11.28515625" style="10" customWidth="1"/>
    <col min="3881" max="3881" width="10.140625" style="10" customWidth="1"/>
    <col min="3882" max="3883" width="11.85546875" style="10" customWidth="1"/>
    <col min="3884" max="3884" width="12.28515625" style="10" customWidth="1"/>
    <col min="3885" max="3885" width="12.7109375" style="10" customWidth="1"/>
    <col min="3886" max="3886" width="15.140625" style="10" customWidth="1"/>
    <col min="3887" max="3887" width="10" style="10" customWidth="1"/>
    <col min="3888" max="3898" width="7.85546875" style="10" customWidth="1"/>
    <col min="3899" max="3899" width="9.140625" style="10" customWidth="1"/>
    <col min="3900" max="3900" width="8.28515625" style="10" customWidth="1"/>
    <col min="3901" max="3901" width="10.140625" style="10" customWidth="1"/>
    <col min="3902" max="3902" width="9.140625" style="10"/>
    <col min="3903" max="3903" width="11.85546875" style="10" customWidth="1"/>
    <col min="3904" max="3904" width="14.28515625" style="10" customWidth="1"/>
    <col min="3905" max="4104" width="9.140625" style="10"/>
    <col min="4105" max="4105" width="0" style="10" hidden="1" customWidth="1"/>
    <col min="4106" max="4106" width="15.5703125" style="10" customWidth="1"/>
    <col min="4107" max="4107" width="55.140625" style="10" customWidth="1"/>
    <col min="4108" max="4108" width="15.5703125" style="10" customWidth="1"/>
    <col min="4109" max="4110" width="13" style="10" customWidth="1"/>
    <col min="4111" max="4112" width="13.140625" style="10" customWidth="1"/>
    <col min="4113" max="4113" width="10.5703125" style="10" customWidth="1"/>
    <col min="4114" max="4114" width="12.42578125" style="10" customWidth="1"/>
    <col min="4115" max="4115" width="11.5703125" style="10" customWidth="1"/>
    <col min="4116" max="4116" width="12.28515625" style="10" customWidth="1"/>
    <col min="4117" max="4117" width="12.7109375" style="10" customWidth="1"/>
    <col min="4118" max="4118" width="12.5703125" style="10" customWidth="1"/>
    <col min="4119" max="4119" width="13.140625" style="10" customWidth="1"/>
    <col min="4120" max="4120" width="13.42578125" style="10" customWidth="1"/>
    <col min="4121" max="4121" width="10.28515625" style="10" customWidth="1"/>
    <col min="4122" max="4122" width="14.28515625" style="10" customWidth="1"/>
    <col min="4123" max="4123" width="12.85546875" style="10" customWidth="1"/>
    <col min="4124" max="4124" width="12" style="10" customWidth="1"/>
    <col min="4125" max="4125" width="16.28515625" style="10" customWidth="1"/>
    <col min="4126" max="4126" width="14.5703125" style="10" customWidth="1"/>
    <col min="4127" max="4127" width="16.85546875" style="10" customWidth="1"/>
    <col min="4128" max="4128" width="11.140625" style="10" customWidth="1"/>
    <col min="4129" max="4129" width="10.42578125" style="10" customWidth="1"/>
    <col min="4130" max="4130" width="10.85546875" style="10" customWidth="1"/>
    <col min="4131" max="4131" width="10.140625" style="10" customWidth="1"/>
    <col min="4132" max="4132" width="12.85546875" style="10" customWidth="1"/>
    <col min="4133" max="4134" width="11" style="10" customWidth="1"/>
    <col min="4135" max="4135" width="11.5703125" style="10" customWidth="1"/>
    <col min="4136" max="4136" width="11.28515625" style="10" customWidth="1"/>
    <col min="4137" max="4137" width="10.140625" style="10" customWidth="1"/>
    <col min="4138" max="4139" width="11.85546875" style="10" customWidth="1"/>
    <col min="4140" max="4140" width="12.28515625" style="10" customWidth="1"/>
    <col min="4141" max="4141" width="12.7109375" style="10" customWidth="1"/>
    <col min="4142" max="4142" width="15.140625" style="10" customWidth="1"/>
    <col min="4143" max="4143" width="10" style="10" customWidth="1"/>
    <col min="4144" max="4154" width="7.85546875" style="10" customWidth="1"/>
    <col min="4155" max="4155" width="9.140625" style="10" customWidth="1"/>
    <col min="4156" max="4156" width="8.28515625" style="10" customWidth="1"/>
    <col min="4157" max="4157" width="10.140625" style="10" customWidth="1"/>
    <col min="4158" max="4158" width="9.140625" style="10"/>
    <col min="4159" max="4159" width="11.85546875" style="10" customWidth="1"/>
    <col min="4160" max="4160" width="14.28515625" style="10" customWidth="1"/>
    <col min="4161" max="4360" width="9.140625" style="10"/>
    <col min="4361" max="4361" width="0" style="10" hidden="1" customWidth="1"/>
    <col min="4362" max="4362" width="15.5703125" style="10" customWidth="1"/>
    <col min="4363" max="4363" width="55.140625" style="10" customWidth="1"/>
    <col min="4364" max="4364" width="15.5703125" style="10" customWidth="1"/>
    <col min="4365" max="4366" width="13" style="10" customWidth="1"/>
    <col min="4367" max="4368" width="13.140625" style="10" customWidth="1"/>
    <col min="4369" max="4369" width="10.5703125" style="10" customWidth="1"/>
    <col min="4370" max="4370" width="12.42578125" style="10" customWidth="1"/>
    <col min="4371" max="4371" width="11.5703125" style="10" customWidth="1"/>
    <col min="4372" max="4372" width="12.28515625" style="10" customWidth="1"/>
    <col min="4373" max="4373" width="12.7109375" style="10" customWidth="1"/>
    <col min="4374" max="4374" width="12.5703125" style="10" customWidth="1"/>
    <col min="4375" max="4375" width="13.140625" style="10" customWidth="1"/>
    <col min="4376" max="4376" width="13.42578125" style="10" customWidth="1"/>
    <col min="4377" max="4377" width="10.28515625" style="10" customWidth="1"/>
    <col min="4378" max="4378" width="14.28515625" style="10" customWidth="1"/>
    <col min="4379" max="4379" width="12.85546875" style="10" customWidth="1"/>
    <col min="4380" max="4380" width="12" style="10" customWidth="1"/>
    <col min="4381" max="4381" width="16.28515625" style="10" customWidth="1"/>
    <col min="4382" max="4382" width="14.5703125" style="10" customWidth="1"/>
    <col min="4383" max="4383" width="16.85546875" style="10" customWidth="1"/>
    <col min="4384" max="4384" width="11.140625" style="10" customWidth="1"/>
    <col min="4385" max="4385" width="10.42578125" style="10" customWidth="1"/>
    <col min="4386" max="4386" width="10.85546875" style="10" customWidth="1"/>
    <col min="4387" max="4387" width="10.140625" style="10" customWidth="1"/>
    <col min="4388" max="4388" width="12.85546875" style="10" customWidth="1"/>
    <col min="4389" max="4390" width="11" style="10" customWidth="1"/>
    <col min="4391" max="4391" width="11.5703125" style="10" customWidth="1"/>
    <col min="4392" max="4392" width="11.28515625" style="10" customWidth="1"/>
    <col min="4393" max="4393" width="10.140625" style="10" customWidth="1"/>
    <col min="4394" max="4395" width="11.85546875" style="10" customWidth="1"/>
    <col min="4396" max="4396" width="12.28515625" style="10" customWidth="1"/>
    <col min="4397" max="4397" width="12.7109375" style="10" customWidth="1"/>
    <col min="4398" max="4398" width="15.140625" style="10" customWidth="1"/>
    <col min="4399" max="4399" width="10" style="10" customWidth="1"/>
    <col min="4400" max="4410" width="7.85546875" style="10" customWidth="1"/>
    <col min="4411" max="4411" width="9.140625" style="10" customWidth="1"/>
    <col min="4412" max="4412" width="8.28515625" style="10" customWidth="1"/>
    <col min="4413" max="4413" width="10.140625" style="10" customWidth="1"/>
    <col min="4414" max="4414" width="9.140625" style="10"/>
    <col min="4415" max="4415" width="11.85546875" style="10" customWidth="1"/>
    <col min="4416" max="4416" width="14.28515625" style="10" customWidth="1"/>
    <col min="4417" max="4616" width="9.140625" style="10"/>
    <col min="4617" max="4617" width="0" style="10" hidden="1" customWidth="1"/>
    <col min="4618" max="4618" width="15.5703125" style="10" customWidth="1"/>
    <col min="4619" max="4619" width="55.140625" style="10" customWidth="1"/>
    <col min="4620" max="4620" width="15.5703125" style="10" customWidth="1"/>
    <col min="4621" max="4622" width="13" style="10" customWidth="1"/>
    <col min="4623" max="4624" width="13.140625" style="10" customWidth="1"/>
    <col min="4625" max="4625" width="10.5703125" style="10" customWidth="1"/>
    <col min="4626" max="4626" width="12.42578125" style="10" customWidth="1"/>
    <col min="4627" max="4627" width="11.5703125" style="10" customWidth="1"/>
    <col min="4628" max="4628" width="12.28515625" style="10" customWidth="1"/>
    <col min="4629" max="4629" width="12.7109375" style="10" customWidth="1"/>
    <col min="4630" max="4630" width="12.5703125" style="10" customWidth="1"/>
    <col min="4631" max="4631" width="13.140625" style="10" customWidth="1"/>
    <col min="4632" max="4632" width="13.42578125" style="10" customWidth="1"/>
    <col min="4633" max="4633" width="10.28515625" style="10" customWidth="1"/>
    <col min="4634" max="4634" width="14.28515625" style="10" customWidth="1"/>
    <col min="4635" max="4635" width="12.85546875" style="10" customWidth="1"/>
    <col min="4636" max="4636" width="12" style="10" customWidth="1"/>
    <col min="4637" max="4637" width="16.28515625" style="10" customWidth="1"/>
    <col min="4638" max="4638" width="14.5703125" style="10" customWidth="1"/>
    <col min="4639" max="4639" width="16.85546875" style="10" customWidth="1"/>
    <col min="4640" max="4640" width="11.140625" style="10" customWidth="1"/>
    <col min="4641" max="4641" width="10.42578125" style="10" customWidth="1"/>
    <col min="4642" max="4642" width="10.85546875" style="10" customWidth="1"/>
    <col min="4643" max="4643" width="10.140625" style="10" customWidth="1"/>
    <col min="4644" max="4644" width="12.85546875" style="10" customWidth="1"/>
    <col min="4645" max="4646" width="11" style="10" customWidth="1"/>
    <col min="4647" max="4647" width="11.5703125" style="10" customWidth="1"/>
    <col min="4648" max="4648" width="11.28515625" style="10" customWidth="1"/>
    <col min="4649" max="4649" width="10.140625" style="10" customWidth="1"/>
    <col min="4650" max="4651" width="11.85546875" style="10" customWidth="1"/>
    <col min="4652" max="4652" width="12.28515625" style="10" customWidth="1"/>
    <col min="4653" max="4653" width="12.7109375" style="10" customWidth="1"/>
    <col min="4654" max="4654" width="15.140625" style="10" customWidth="1"/>
    <col min="4655" max="4655" width="10" style="10" customWidth="1"/>
    <col min="4656" max="4666" width="7.85546875" style="10" customWidth="1"/>
    <col min="4667" max="4667" width="9.140625" style="10" customWidth="1"/>
    <col min="4668" max="4668" width="8.28515625" style="10" customWidth="1"/>
    <col min="4669" max="4669" width="10.140625" style="10" customWidth="1"/>
    <col min="4670" max="4670" width="9.140625" style="10"/>
    <col min="4671" max="4671" width="11.85546875" style="10" customWidth="1"/>
    <col min="4672" max="4672" width="14.28515625" style="10" customWidth="1"/>
    <col min="4673" max="4872" width="9.140625" style="10"/>
    <col min="4873" max="4873" width="0" style="10" hidden="1" customWidth="1"/>
    <col min="4874" max="4874" width="15.5703125" style="10" customWidth="1"/>
    <col min="4875" max="4875" width="55.140625" style="10" customWidth="1"/>
    <col min="4876" max="4876" width="15.5703125" style="10" customWidth="1"/>
    <col min="4877" max="4878" width="13" style="10" customWidth="1"/>
    <col min="4879" max="4880" width="13.140625" style="10" customWidth="1"/>
    <col min="4881" max="4881" width="10.5703125" style="10" customWidth="1"/>
    <col min="4882" max="4882" width="12.42578125" style="10" customWidth="1"/>
    <col min="4883" max="4883" width="11.5703125" style="10" customWidth="1"/>
    <col min="4884" max="4884" width="12.28515625" style="10" customWidth="1"/>
    <col min="4885" max="4885" width="12.7109375" style="10" customWidth="1"/>
    <col min="4886" max="4886" width="12.5703125" style="10" customWidth="1"/>
    <col min="4887" max="4887" width="13.140625" style="10" customWidth="1"/>
    <col min="4888" max="4888" width="13.42578125" style="10" customWidth="1"/>
    <col min="4889" max="4889" width="10.28515625" style="10" customWidth="1"/>
    <col min="4890" max="4890" width="14.28515625" style="10" customWidth="1"/>
    <col min="4891" max="4891" width="12.85546875" style="10" customWidth="1"/>
    <col min="4892" max="4892" width="12" style="10" customWidth="1"/>
    <col min="4893" max="4893" width="16.28515625" style="10" customWidth="1"/>
    <col min="4894" max="4894" width="14.5703125" style="10" customWidth="1"/>
    <col min="4895" max="4895" width="16.85546875" style="10" customWidth="1"/>
    <col min="4896" max="4896" width="11.140625" style="10" customWidth="1"/>
    <col min="4897" max="4897" width="10.42578125" style="10" customWidth="1"/>
    <col min="4898" max="4898" width="10.85546875" style="10" customWidth="1"/>
    <col min="4899" max="4899" width="10.140625" style="10" customWidth="1"/>
    <col min="4900" max="4900" width="12.85546875" style="10" customWidth="1"/>
    <col min="4901" max="4902" width="11" style="10" customWidth="1"/>
    <col min="4903" max="4903" width="11.5703125" style="10" customWidth="1"/>
    <col min="4904" max="4904" width="11.28515625" style="10" customWidth="1"/>
    <col min="4905" max="4905" width="10.140625" style="10" customWidth="1"/>
    <col min="4906" max="4907" width="11.85546875" style="10" customWidth="1"/>
    <col min="4908" max="4908" width="12.28515625" style="10" customWidth="1"/>
    <col min="4909" max="4909" width="12.7109375" style="10" customWidth="1"/>
    <col min="4910" max="4910" width="15.140625" style="10" customWidth="1"/>
    <col min="4911" max="4911" width="10" style="10" customWidth="1"/>
    <col min="4912" max="4922" width="7.85546875" style="10" customWidth="1"/>
    <col min="4923" max="4923" width="9.140625" style="10" customWidth="1"/>
    <col min="4924" max="4924" width="8.28515625" style="10" customWidth="1"/>
    <col min="4925" max="4925" width="10.140625" style="10" customWidth="1"/>
    <col min="4926" max="4926" width="9.140625" style="10"/>
    <col min="4927" max="4927" width="11.85546875" style="10" customWidth="1"/>
    <col min="4928" max="4928" width="14.28515625" style="10" customWidth="1"/>
    <col min="4929" max="5128" width="9.140625" style="10"/>
    <col min="5129" max="5129" width="0" style="10" hidden="1" customWidth="1"/>
    <col min="5130" max="5130" width="15.5703125" style="10" customWidth="1"/>
    <col min="5131" max="5131" width="55.140625" style="10" customWidth="1"/>
    <col min="5132" max="5132" width="15.5703125" style="10" customWidth="1"/>
    <col min="5133" max="5134" width="13" style="10" customWidth="1"/>
    <col min="5135" max="5136" width="13.140625" style="10" customWidth="1"/>
    <col min="5137" max="5137" width="10.5703125" style="10" customWidth="1"/>
    <col min="5138" max="5138" width="12.42578125" style="10" customWidth="1"/>
    <col min="5139" max="5139" width="11.5703125" style="10" customWidth="1"/>
    <col min="5140" max="5140" width="12.28515625" style="10" customWidth="1"/>
    <col min="5141" max="5141" width="12.7109375" style="10" customWidth="1"/>
    <col min="5142" max="5142" width="12.5703125" style="10" customWidth="1"/>
    <col min="5143" max="5143" width="13.140625" style="10" customWidth="1"/>
    <col min="5144" max="5144" width="13.42578125" style="10" customWidth="1"/>
    <col min="5145" max="5145" width="10.28515625" style="10" customWidth="1"/>
    <col min="5146" max="5146" width="14.28515625" style="10" customWidth="1"/>
    <col min="5147" max="5147" width="12.85546875" style="10" customWidth="1"/>
    <col min="5148" max="5148" width="12" style="10" customWidth="1"/>
    <col min="5149" max="5149" width="16.28515625" style="10" customWidth="1"/>
    <col min="5150" max="5150" width="14.5703125" style="10" customWidth="1"/>
    <col min="5151" max="5151" width="16.85546875" style="10" customWidth="1"/>
    <col min="5152" max="5152" width="11.140625" style="10" customWidth="1"/>
    <col min="5153" max="5153" width="10.42578125" style="10" customWidth="1"/>
    <col min="5154" max="5154" width="10.85546875" style="10" customWidth="1"/>
    <col min="5155" max="5155" width="10.140625" style="10" customWidth="1"/>
    <col min="5156" max="5156" width="12.85546875" style="10" customWidth="1"/>
    <col min="5157" max="5158" width="11" style="10" customWidth="1"/>
    <col min="5159" max="5159" width="11.5703125" style="10" customWidth="1"/>
    <col min="5160" max="5160" width="11.28515625" style="10" customWidth="1"/>
    <col min="5161" max="5161" width="10.140625" style="10" customWidth="1"/>
    <col min="5162" max="5163" width="11.85546875" style="10" customWidth="1"/>
    <col min="5164" max="5164" width="12.28515625" style="10" customWidth="1"/>
    <col min="5165" max="5165" width="12.7109375" style="10" customWidth="1"/>
    <col min="5166" max="5166" width="15.140625" style="10" customWidth="1"/>
    <col min="5167" max="5167" width="10" style="10" customWidth="1"/>
    <col min="5168" max="5178" width="7.85546875" style="10" customWidth="1"/>
    <col min="5179" max="5179" width="9.140625" style="10" customWidth="1"/>
    <col min="5180" max="5180" width="8.28515625" style="10" customWidth="1"/>
    <col min="5181" max="5181" width="10.140625" style="10" customWidth="1"/>
    <col min="5182" max="5182" width="9.140625" style="10"/>
    <col min="5183" max="5183" width="11.85546875" style="10" customWidth="1"/>
    <col min="5184" max="5184" width="14.28515625" style="10" customWidth="1"/>
    <col min="5185" max="5384" width="9.140625" style="10"/>
    <col min="5385" max="5385" width="0" style="10" hidden="1" customWidth="1"/>
    <col min="5386" max="5386" width="15.5703125" style="10" customWidth="1"/>
    <col min="5387" max="5387" width="55.140625" style="10" customWidth="1"/>
    <col min="5388" max="5388" width="15.5703125" style="10" customWidth="1"/>
    <col min="5389" max="5390" width="13" style="10" customWidth="1"/>
    <col min="5391" max="5392" width="13.140625" style="10" customWidth="1"/>
    <col min="5393" max="5393" width="10.5703125" style="10" customWidth="1"/>
    <col min="5394" max="5394" width="12.42578125" style="10" customWidth="1"/>
    <col min="5395" max="5395" width="11.5703125" style="10" customWidth="1"/>
    <col min="5396" max="5396" width="12.28515625" style="10" customWidth="1"/>
    <col min="5397" max="5397" width="12.7109375" style="10" customWidth="1"/>
    <col min="5398" max="5398" width="12.5703125" style="10" customWidth="1"/>
    <col min="5399" max="5399" width="13.140625" style="10" customWidth="1"/>
    <col min="5400" max="5400" width="13.42578125" style="10" customWidth="1"/>
    <col min="5401" max="5401" width="10.28515625" style="10" customWidth="1"/>
    <col min="5402" max="5402" width="14.28515625" style="10" customWidth="1"/>
    <col min="5403" max="5403" width="12.85546875" style="10" customWidth="1"/>
    <col min="5404" max="5404" width="12" style="10" customWidth="1"/>
    <col min="5405" max="5405" width="16.28515625" style="10" customWidth="1"/>
    <col min="5406" max="5406" width="14.5703125" style="10" customWidth="1"/>
    <col min="5407" max="5407" width="16.85546875" style="10" customWidth="1"/>
    <col min="5408" max="5408" width="11.140625" style="10" customWidth="1"/>
    <col min="5409" max="5409" width="10.42578125" style="10" customWidth="1"/>
    <col min="5410" max="5410" width="10.85546875" style="10" customWidth="1"/>
    <col min="5411" max="5411" width="10.140625" style="10" customWidth="1"/>
    <col min="5412" max="5412" width="12.85546875" style="10" customWidth="1"/>
    <col min="5413" max="5414" width="11" style="10" customWidth="1"/>
    <col min="5415" max="5415" width="11.5703125" style="10" customWidth="1"/>
    <col min="5416" max="5416" width="11.28515625" style="10" customWidth="1"/>
    <col min="5417" max="5417" width="10.140625" style="10" customWidth="1"/>
    <col min="5418" max="5419" width="11.85546875" style="10" customWidth="1"/>
    <col min="5420" max="5420" width="12.28515625" style="10" customWidth="1"/>
    <col min="5421" max="5421" width="12.7109375" style="10" customWidth="1"/>
    <col min="5422" max="5422" width="15.140625" style="10" customWidth="1"/>
    <col min="5423" max="5423" width="10" style="10" customWidth="1"/>
    <col min="5424" max="5434" width="7.85546875" style="10" customWidth="1"/>
    <col min="5435" max="5435" width="9.140625" style="10" customWidth="1"/>
    <col min="5436" max="5436" width="8.28515625" style="10" customWidth="1"/>
    <col min="5437" max="5437" width="10.140625" style="10" customWidth="1"/>
    <col min="5438" max="5438" width="9.140625" style="10"/>
    <col min="5439" max="5439" width="11.85546875" style="10" customWidth="1"/>
    <col min="5440" max="5440" width="14.28515625" style="10" customWidth="1"/>
    <col min="5441" max="5640" width="9.140625" style="10"/>
    <col min="5641" max="5641" width="0" style="10" hidden="1" customWidth="1"/>
    <col min="5642" max="5642" width="15.5703125" style="10" customWidth="1"/>
    <col min="5643" max="5643" width="55.140625" style="10" customWidth="1"/>
    <col min="5644" max="5644" width="15.5703125" style="10" customWidth="1"/>
    <col min="5645" max="5646" width="13" style="10" customWidth="1"/>
    <col min="5647" max="5648" width="13.140625" style="10" customWidth="1"/>
    <col min="5649" max="5649" width="10.5703125" style="10" customWidth="1"/>
    <col min="5650" max="5650" width="12.42578125" style="10" customWidth="1"/>
    <col min="5651" max="5651" width="11.5703125" style="10" customWidth="1"/>
    <col min="5652" max="5652" width="12.28515625" style="10" customWidth="1"/>
    <col min="5653" max="5653" width="12.7109375" style="10" customWidth="1"/>
    <col min="5654" max="5654" width="12.5703125" style="10" customWidth="1"/>
    <col min="5655" max="5655" width="13.140625" style="10" customWidth="1"/>
    <col min="5656" max="5656" width="13.42578125" style="10" customWidth="1"/>
    <col min="5657" max="5657" width="10.28515625" style="10" customWidth="1"/>
    <col min="5658" max="5658" width="14.28515625" style="10" customWidth="1"/>
    <col min="5659" max="5659" width="12.85546875" style="10" customWidth="1"/>
    <col min="5660" max="5660" width="12" style="10" customWidth="1"/>
    <col min="5661" max="5661" width="16.28515625" style="10" customWidth="1"/>
    <col min="5662" max="5662" width="14.5703125" style="10" customWidth="1"/>
    <col min="5663" max="5663" width="16.85546875" style="10" customWidth="1"/>
    <col min="5664" max="5664" width="11.140625" style="10" customWidth="1"/>
    <col min="5665" max="5665" width="10.42578125" style="10" customWidth="1"/>
    <col min="5666" max="5666" width="10.85546875" style="10" customWidth="1"/>
    <col min="5667" max="5667" width="10.140625" style="10" customWidth="1"/>
    <col min="5668" max="5668" width="12.85546875" style="10" customWidth="1"/>
    <col min="5669" max="5670" width="11" style="10" customWidth="1"/>
    <col min="5671" max="5671" width="11.5703125" style="10" customWidth="1"/>
    <col min="5672" max="5672" width="11.28515625" style="10" customWidth="1"/>
    <col min="5673" max="5673" width="10.140625" style="10" customWidth="1"/>
    <col min="5674" max="5675" width="11.85546875" style="10" customWidth="1"/>
    <col min="5676" max="5676" width="12.28515625" style="10" customWidth="1"/>
    <col min="5677" max="5677" width="12.7109375" style="10" customWidth="1"/>
    <col min="5678" max="5678" width="15.140625" style="10" customWidth="1"/>
    <col min="5679" max="5679" width="10" style="10" customWidth="1"/>
    <col min="5680" max="5690" width="7.85546875" style="10" customWidth="1"/>
    <col min="5691" max="5691" width="9.140625" style="10" customWidth="1"/>
    <col min="5692" max="5692" width="8.28515625" style="10" customWidth="1"/>
    <col min="5693" max="5693" width="10.140625" style="10" customWidth="1"/>
    <col min="5694" max="5694" width="9.140625" style="10"/>
    <col min="5695" max="5695" width="11.85546875" style="10" customWidth="1"/>
    <col min="5696" max="5696" width="14.28515625" style="10" customWidth="1"/>
    <col min="5697" max="5896" width="9.140625" style="10"/>
    <col min="5897" max="5897" width="0" style="10" hidden="1" customWidth="1"/>
    <col min="5898" max="5898" width="15.5703125" style="10" customWidth="1"/>
    <col min="5899" max="5899" width="55.140625" style="10" customWidth="1"/>
    <col min="5900" max="5900" width="15.5703125" style="10" customWidth="1"/>
    <col min="5901" max="5902" width="13" style="10" customWidth="1"/>
    <col min="5903" max="5904" width="13.140625" style="10" customWidth="1"/>
    <col min="5905" max="5905" width="10.5703125" style="10" customWidth="1"/>
    <col min="5906" max="5906" width="12.42578125" style="10" customWidth="1"/>
    <col min="5907" max="5907" width="11.5703125" style="10" customWidth="1"/>
    <col min="5908" max="5908" width="12.28515625" style="10" customWidth="1"/>
    <col min="5909" max="5909" width="12.7109375" style="10" customWidth="1"/>
    <col min="5910" max="5910" width="12.5703125" style="10" customWidth="1"/>
    <col min="5911" max="5911" width="13.140625" style="10" customWidth="1"/>
    <col min="5912" max="5912" width="13.42578125" style="10" customWidth="1"/>
    <col min="5913" max="5913" width="10.28515625" style="10" customWidth="1"/>
    <col min="5914" max="5914" width="14.28515625" style="10" customWidth="1"/>
    <col min="5915" max="5915" width="12.85546875" style="10" customWidth="1"/>
    <col min="5916" max="5916" width="12" style="10" customWidth="1"/>
    <col min="5917" max="5917" width="16.28515625" style="10" customWidth="1"/>
    <col min="5918" max="5918" width="14.5703125" style="10" customWidth="1"/>
    <col min="5919" max="5919" width="16.85546875" style="10" customWidth="1"/>
    <col min="5920" max="5920" width="11.140625" style="10" customWidth="1"/>
    <col min="5921" max="5921" width="10.42578125" style="10" customWidth="1"/>
    <col min="5922" max="5922" width="10.85546875" style="10" customWidth="1"/>
    <col min="5923" max="5923" width="10.140625" style="10" customWidth="1"/>
    <col min="5924" max="5924" width="12.85546875" style="10" customWidth="1"/>
    <col min="5925" max="5926" width="11" style="10" customWidth="1"/>
    <col min="5927" max="5927" width="11.5703125" style="10" customWidth="1"/>
    <col min="5928" max="5928" width="11.28515625" style="10" customWidth="1"/>
    <col min="5929" max="5929" width="10.140625" style="10" customWidth="1"/>
    <col min="5930" max="5931" width="11.85546875" style="10" customWidth="1"/>
    <col min="5932" max="5932" width="12.28515625" style="10" customWidth="1"/>
    <col min="5933" max="5933" width="12.7109375" style="10" customWidth="1"/>
    <col min="5934" max="5934" width="15.140625" style="10" customWidth="1"/>
    <col min="5935" max="5935" width="10" style="10" customWidth="1"/>
    <col min="5936" max="5946" width="7.85546875" style="10" customWidth="1"/>
    <col min="5947" max="5947" width="9.140625" style="10" customWidth="1"/>
    <col min="5948" max="5948" width="8.28515625" style="10" customWidth="1"/>
    <col min="5949" max="5949" width="10.140625" style="10" customWidth="1"/>
    <col min="5950" max="5950" width="9.140625" style="10"/>
    <col min="5951" max="5951" width="11.85546875" style="10" customWidth="1"/>
    <col min="5952" max="5952" width="14.28515625" style="10" customWidth="1"/>
    <col min="5953" max="6152" width="9.140625" style="10"/>
    <col min="6153" max="6153" width="0" style="10" hidden="1" customWidth="1"/>
    <col min="6154" max="6154" width="15.5703125" style="10" customWidth="1"/>
    <col min="6155" max="6155" width="55.140625" style="10" customWidth="1"/>
    <col min="6156" max="6156" width="15.5703125" style="10" customWidth="1"/>
    <col min="6157" max="6158" width="13" style="10" customWidth="1"/>
    <col min="6159" max="6160" width="13.140625" style="10" customWidth="1"/>
    <col min="6161" max="6161" width="10.5703125" style="10" customWidth="1"/>
    <col min="6162" max="6162" width="12.42578125" style="10" customWidth="1"/>
    <col min="6163" max="6163" width="11.5703125" style="10" customWidth="1"/>
    <col min="6164" max="6164" width="12.28515625" style="10" customWidth="1"/>
    <col min="6165" max="6165" width="12.7109375" style="10" customWidth="1"/>
    <col min="6166" max="6166" width="12.5703125" style="10" customWidth="1"/>
    <col min="6167" max="6167" width="13.140625" style="10" customWidth="1"/>
    <col min="6168" max="6168" width="13.42578125" style="10" customWidth="1"/>
    <col min="6169" max="6169" width="10.28515625" style="10" customWidth="1"/>
    <col min="6170" max="6170" width="14.28515625" style="10" customWidth="1"/>
    <col min="6171" max="6171" width="12.85546875" style="10" customWidth="1"/>
    <col min="6172" max="6172" width="12" style="10" customWidth="1"/>
    <col min="6173" max="6173" width="16.28515625" style="10" customWidth="1"/>
    <col min="6174" max="6174" width="14.5703125" style="10" customWidth="1"/>
    <col min="6175" max="6175" width="16.85546875" style="10" customWidth="1"/>
    <col min="6176" max="6176" width="11.140625" style="10" customWidth="1"/>
    <col min="6177" max="6177" width="10.42578125" style="10" customWidth="1"/>
    <col min="6178" max="6178" width="10.85546875" style="10" customWidth="1"/>
    <col min="6179" max="6179" width="10.140625" style="10" customWidth="1"/>
    <col min="6180" max="6180" width="12.85546875" style="10" customWidth="1"/>
    <col min="6181" max="6182" width="11" style="10" customWidth="1"/>
    <col min="6183" max="6183" width="11.5703125" style="10" customWidth="1"/>
    <col min="6184" max="6184" width="11.28515625" style="10" customWidth="1"/>
    <col min="6185" max="6185" width="10.140625" style="10" customWidth="1"/>
    <col min="6186" max="6187" width="11.85546875" style="10" customWidth="1"/>
    <col min="6188" max="6188" width="12.28515625" style="10" customWidth="1"/>
    <col min="6189" max="6189" width="12.7109375" style="10" customWidth="1"/>
    <col min="6190" max="6190" width="15.140625" style="10" customWidth="1"/>
    <col min="6191" max="6191" width="10" style="10" customWidth="1"/>
    <col min="6192" max="6202" width="7.85546875" style="10" customWidth="1"/>
    <col min="6203" max="6203" width="9.140625" style="10" customWidth="1"/>
    <col min="6204" max="6204" width="8.28515625" style="10" customWidth="1"/>
    <col min="6205" max="6205" width="10.140625" style="10" customWidth="1"/>
    <col min="6206" max="6206" width="9.140625" style="10"/>
    <col min="6207" max="6207" width="11.85546875" style="10" customWidth="1"/>
    <col min="6208" max="6208" width="14.28515625" style="10" customWidth="1"/>
    <col min="6209" max="6408" width="9.140625" style="10"/>
    <col min="6409" max="6409" width="0" style="10" hidden="1" customWidth="1"/>
    <col min="6410" max="6410" width="15.5703125" style="10" customWidth="1"/>
    <col min="6411" max="6411" width="55.140625" style="10" customWidth="1"/>
    <col min="6412" max="6412" width="15.5703125" style="10" customWidth="1"/>
    <col min="6413" max="6414" width="13" style="10" customWidth="1"/>
    <col min="6415" max="6416" width="13.140625" style="10" customWidth="1"/>
    <col min="6417" max="6417" width="10.5703125" style="10" customWidth="1"/>
    <col min="6418" max="6418" width="12.42578125" style="10" customWidth="1"/>
    <col min="6419" max="6419" width="11.5703125" style="10" customWidth="1"/>
    <col min="6420" max="6420" width="12.28515625" style="10" customWidth="1"/>
    <col min="6421" max="6421" width="12.7109375" style="10" customWidth="1"/>
    <col min="6422" max="6422" width="12.5703125" style="10" customWidth="1"/>
    <col min="6423" max="6423" width="13.140625" style="10" customWidth="1"/>
    <col min="6424" max="6424" width="13.42578125" style="10" customWidth="1"/>
    <col min="6425" max="6425" width="10.28515625" style="10" customWidth="1"/>
    <col min="6426" max="6426" width="14.28515625" style="10" customWidth="1"/>
    <col min="6427" max="6427" width="12.85546875" style="10" customWidth="1"/>
    <col min="6428" max="6428" width="12" style="10" customWidth="1"/>
    <col min="6429" max="6429" width="16.28515625" style="10" customWidth="1"/>
    <col min="6430" max="6430" width="14.5703125" style="10" customWidth="1"/>
    <col min="6431" max="6431" width="16.85546875" style="10" customWidth="1"/>
    <col min="6432" max="6432" width="11.140625" style="10" customWidth="1"/>
    <col min="6433" max="6433" width="10.42578125" style="10" customWidth="1"/>
    <col min="6434" max="6434" width="10.85546875" style="10" customWidth="1"/>
    <col min="6435" max="6435" width="10.140625" style="10" customWidth="1"/>
    <col min="6436" max="6436" width="12.85546875" style="10" customWidth="1"/>
    <col min="6437" max="6438" width="11" style="10" customWidth="1"/>
    <col min="6439" max="6439" width="11.5703125" style="10" customWidth="1"/>
    <col min="6440" max="6440" width="11.28515625" style="10" customWidth="1"/>
    <col min="6441" max="6441" width="10.140625" style="10" customWidth="1"/>
    <col min="6442" max="6443" width="11.85546875" style="10" customWidth="1"/>
    <col min="6444" max="6444" width="12.28515625" style="10" customWidth="1"/>
    <col min="6445" max="6445" width="12.7109375" style="10" customWidth="1"/>
    <col min="6446" max="6446" width="15.140625" style="10" customWidth="1"/>
    <col min="6447" max="6447" width="10" style="10" customWidth="1"/>
    <col min="6448" max="6458" width="7.85546875" style="10" customWidth="1"/>
    <col min="6459" max="6459" width="9.140625" style="10" customWidth="1"/>
    <col min="6460" max="6460" width="8.28515625" style="10" customWidth="1"/>
    <col min="6461" max="6461" width="10.140625" style="10" customWidth="1"/>
    <col min="6462" max="6462" width="9.140625" style="10"/>
    <col min="6463" max="6463" width="11.85546875" style="10" customWidth="1"/>
    <col min="6464" max="6464" width="14.28515625" style="10" customWidth="1"/>
    <col min="6465" max="6664" width="9.140625" style="10"/>
    <col min="6665" max="6665" width="0" style="10" hidden="1" customWidth="1"/>
    <col min="6666" max="6666" width="15.5703125" style="10" customWidth="1"/>
    <col min="6667" max="6667" width="55.140625" style="10" customWidth="1"/>
    <col min="6668" max="6668" width="15.5703125" style="10" customWidth="1"/>
    <col min="6669" max="6670" width="13" style="10" customWidth="1"/>
    <col min="6671" max="6672" width="13.140625" style="10" customWidth="1"/>
    <col min="6673" max="6673" width="10.5703125" style="10" customWidth="1"/>
    <col min="6674" max="6674" width="12.42578125" style="10" customWidth="1"/>
    <col min="6675" max="6675" width="11.5703125" style="10" customWidth="1"/>
    <col min="6676" max="6676" width="12.28515625" style="10" customWidth="1"/>
    <col min="6677" max="6677" width="12.7109375" style="10" customWidth="1"/>
    <col min="6678" max="6678" width="12.5703125" style="10" customWidth="1"/>
    <col min="6679" max="6679" width="13.140625" style="10" customWidth="1"/>
    <col min="6680" max="6680" width="13.42578125" style="10" customWidth="1"/>
    <col min="6681" max="6681" width="10.28515625" style="10" customWidth="1"/>
    <col min="6682" max="6682" width="14.28515625" style="10" customWidth="1"/>
    <col min="6683" max="6683" width="12.85546875" style="10" customWidth="1"/>
    <col min="6684" max="6684" width="12" style="10" customWidth="1"/>
    <col min="6685" max="6685" width="16.28515625" style="10" customWidth="1"/>
    <col min="6686" max="6686" width="14.5703125" style="10" customWidth="1"/>
    <col min="6687" max="6687" width="16.85546875" style="10" customWidth="1"/>
    <col min="6688" max="6688" width="11.140625" style="10" customWidth="1"/>
    <col min="6689" max="6689" width="10.42578125" style="10" customWidth="1"/>
    <col min="6690" max="6690" width="10.85546875" style="10" customWidth="1"/>
    <col min="6691" max="6691" width="10.140625" style="10" customWidth="1"/>
    <col min="6692" max="6692" width="12.85546875" style="10" customWidth="1"/>
    <col min="6693" max="6694" width="11" style="10" customWidth="1"/>
    <col min="6695" max="6695" width="11.5703125" style="10" customWidth="1"/>
    <col min="6696" max="6696" width="11.28515625" style="10" customWidth="1"/>
    <col min="6697" max="6697" width="10.140625" style="10" customWidth="1"/>
    <col min="6698" max="6699" width="11.85546875" style="10" customWidth="1"/>
    <col min="6700" max="6700" width="12.28515625" style="10" customWidth="1"/>
    <col min="6701" max="6701" width="12.7109375" style="10" customWidth="1"/>
    <col min="6702" max="6702" width="15.140625" style="10" customWidth="1"/>
    <col min="6703" max="6703" width="10" style="10" customWidth="1"/>
    <col min="6704" max="6714" width="7.85546875" style="10" customWidth="1"/>
    <col min="6715" max="6715" width="9.140625" style="10" customWidth="1"/>
    <col min="6716" max="6716" width="8.28515625" style="10" customWidth="1"/>
    <col min="6717" max="6717" width="10.140625" style="10" customWidth="1"/>
    <col min="6718" max="6718" width="9.140625" style="10"/>
    <col min="6719" max="6719" width="11.85546875" style="10" customWidth="1"/>
    <col min="6720" max="6720" width="14.28515625" style="10" customWidth="1"/>
    <col min="6721" max="6920" width="9.140625" style="10"/>
    <col min="6921" max="6921" width="0" style="10" hidden="1" customWidth="1"/>
    <col min="6922" max="6922" width="15.5703125" style="10" customWidth="1"/>
    <col min="6923" max="6923" width="55.140625" style="10" customWidth="1"/>
    <col min="6924" max="6924" width="15.5703125" style="10" customWidth="1"/>
    <col min="6925" max="6926" width="13" style="10" customWidth="1"/>
    <col min="6927" max="6928" width="13.140625" style="10" customWidth="1"/>
    <col min="6929" max="6929" width="10.5703125" style="10" customWidth="1"/>
    <col min="6930" max="6930" width="12.42578125" style="10" customWidth="1"/>
    <col min="6931" max="6931" width="11.5703125" style="10" customWidth="1"/>
    <col min="6932" max="6932" width="12.28515625" style="10" customWidth="1"/>
    <col min="6933" max="6933" width="12.7109375" style="10" customWidth="1"/>
    <col min="6934" max="6934" width="12.5703125" style="10" customWidth="1"/>
    <col min="6935" max="6935" width="13.140625" style="10" customWidth="1"/>
    <col min="6936" max="6936" width="13.42578125" style="10" customWidth="1"/>
    <col min="6937" max="6937" width="10.28515625" style="10" customWidth="1"/>
    <col min="6938" max="6938" width="14.28515625" style="10" customWidth="1"/>
    <col min="6939" max="6939" width="12.85546875" style="10" customWidth="1"/>
    <col min="6940" max="6940" width="12" style="10" customWidth="1"/>
    <col min="6941" max="6941" width="16.28515625" style="10" customWidth="1"/>
    <col min="6942" max="6942" width="14.5703125" style="10" customWidth="1"/>
    <col min="6943" max="6943" width="16.85546875" style="10" customWidth="1"/>
    <col min="6944" max="6944" width="11.140625" style="10" customWidth="1"/>
    <col min="6945" max="6945" width="10.42578125" style="10" customWidth="1"/>
    <col min="6946" max="6946" width="10.85546875" style="10" customWidth="1"/>
    <col min="6947" max="6947" width="10.140625" style="10" customWidth="1"/>
    <col min="6948" max="6948" width="12.85546875" style="10" customWidth="1"/>
    <col min="6949" max="6950" width="11" style="10" customWidth="1"/>
    <col min="6951" max="6951" width="11.5703125" style="10" customWidth="1"/>
    <col min="6952" max="6952" width="11.28515625" style="10" customWidth="1"/>
    <col min="6953" max="6953" width="10.140625" style="10" customWidth="1"/>
    <col min="6954" max="6955" width="11.85546875" style="10" customWidth="1"/>
    <col min="6956" max="6956" width="12.28515625" style="10" customWidth="1"/>
    <col min="6957" max="6957" width="12.7109375" style="10" customWidth="1"/>
    <col min="6958" max="6958" width="15.140625" style="10" customWidth="1"/>
    <col min="6959" max="6959" width="10" style="10" customWidth="1"/>
    <col min="6960" max="6970" width="7.85546875" style="10" customWidth="1"/>
    <col min="6971" max="6971" width="9.140625" style="10" customWidth="1"/>
    <col min="6972" max="6972" width="8.28515625" style="10" customWidth="1"/>
    <col min="6973" max="6973" width="10.140625" style="10" customWidth="1"/>
    <col min="6974" max="6974" width="9.140625" style="10"/>
    <col min="6975" max="6975" width="11.85546875" style="10" customWidth="1"/>
    <col min="6976" max="6976" width="14.28515625" style="10" customWidth="1"/>
    <col min="6977" max="7176" width="9.140625" style="10"/>
    <col min="7177" max="7177" width="0" style="10" hidden="1" customWidth="1"/>
    <col min="7178" max="7178" width="15.5703125" style="10" customWidth="1"/>
    <col min="7179" max="7179" width="55.140625" style="10" customWidth="1"/>
    <col min="7180" max="7180" width="15.5703125" style="10" customWidth="1"/>
    <col min="7181" max="7182" width="13" style="10" customWidth="1"/>
    <col min="7183" max="7184" width="13.140625" style="10" customWidth="1"/>
    <col min="7185" max="7185" width="10.5703125" style="10" customWidth="1"/>
    <col min="7186" max="7186" width="12.42578125" style="10" customWidth="1"/>
    <col min="7187" max="7187" width="11.5703125" style="10" customWidth="1"/>
    <col min="7188" max="7188" width="12.28515625" style="10" customWidth="1"/>
    <col min="7189" max="7189" width="12.7109375" style="10" customWidth="1"/>
    <col min="7190" max="7190" width="12.5703125" style="10" customWidth="1"/>
    <col min="7191" max="7191" width="13.140625" style="10" customWidth="1"/>
    <col min="7192" max="7192" width="13.42578125" style="10" customWidth="1"/>
    <col min="7193" max="7193" width="10.28515625" style="10" customWidth="1"/>
    <col min="7194" max="7194" width="14.28515625" style="10" customWidth="1"/>
    <col min="7195" max="7195" width="12.85546875" style="10" customWidth="1"/>
    <col min="7196" max="7196" width="12" style="10" customWidth="1"/>
    <col min="7197" max="7197" width="16.28515625" style="10" customWidth="1"/>
    <col min="7198" max="7198" width="14.5703125" style="10" customWidth="1"/>
    <col min="7199" max="7199" width="16.85546875" style="10" customWidth="1"/>
    <col min="7200" max="7200" width="11.140625" style="10" customWidth="1"/>
    <col min="7201" max="7201" width="10.42578125" style="10" customWidth="1"/>
    <col min="7202" max="7202" width="10.85546875" style="10" customWidth="1"/>
    <col min="7203" max="7203" width="10.140625" style="10" customWidth="1"/>
    <col min="7204" max="7204" width="12.85546875" style="10" customWidth="1"/>
    <col min="7205" max="7206" width="11" style="10" customWidth="1"/>
    <col min="7207" max="7207" width="11.5703125" style="10" customWidth="1"/>
    <col min="7208" max="7208" width="11.28515625" style="10" customWidth="1"/>
    <col min="7209" max="7209" width="10.140625" style="10" customWidth="1"/>
    <col min="7210" max="7211" width="11.85546875" style="10" customWidth="1"/>
    <col min="7212" max="7212" width="12.28515625" style="10" customWidth="1"/>
    <col min="7213" max="7213" width="12.7109375" style="10" customWidth="1"/>
    <col min="7214" max="7214" width="15.140625" style="10" customWidth="1"/>
    <col min="7215" max="7215" width="10" style="10" customWidth="1"/>
    <col min="7216" max="7226" width="7.85546875" style="10" customWidth="1"/>
    <col min="7227" max="7227" width="9.140625" style="10" customWidth="1"/>
    <col min="7228" max="7228" width="8.28515625" style="10" customWidth="1"/>
    <col min="7229" max="7229" width="10.140625" style="10" customWidth="1"/>
    <col min="7230" max="7230" width="9.140625" style="10"/>
    <col min="7231" max="7231" width="11.85546875" style="10" customWidth="1"/>
    <col min="7232" max="7232" width="14.28515625" style="10" customWidth="1"/>
    <col min="7233" max="7432" width="9.140625" style="10"/>
    <col min="7433" max="7433" width="0" style="10" hidden="1" customWidth="1"/>
    <col min="7434" max="7434" width="15.5703125" style="10" customWidth="1"/>
    <col min="7435" max="7435" width="55.140625" style="10" customWidth="1"/>
    <col min="7436" max="7436" width="15.5703125" style="10" customWidth="1"/>
    <col min="7437" max="7438" width="13" style="10" customWidth="1"/>
    <col min="7439" max="7440" width="13.140625" style="10" customWidth="1"/>
    <col min="7441" max="7441" width="10.5703125" style="10" customWidth="1"/>
    <col min="7442" max="7442" width="12.42578125" style="10" customWidth="1"/>
    <col min="7443" max="7443" width="11.5703125" style="10" customWidth="1"/>
    <col min="7444" max="7444" width="12.28515625" style="10" customWidth="1"/>
    <col min="7445" max="7445" width="12.7109375" style="10" customWidth="1"/>
    <col min="7446" max="7446" width="12.5703125" style="10" customWidth="1"/>
    <col min="7447" max="7447" width="13.140625" style="10" customWidth="1"/>
    <col min="7448" max="7448" width="13.42578125" style="10" customWidth="1"/>
    <col min="7449" max="7449" width="10.28515625" style="10" customWidth="1"/>
    <col min="7450" max="7450" width="14.28515625" style="10" customWidth="1"/>
    <col min="7451" max="7451" width="12.85546875" style="10" customWidth="1"/>
    <col min="7452" max="7452" width="12" style="10" customWidth="1"/>
    <col min="7453" max="7453" width="16.28515625" style="10" customWidth="1"/>
    <col min="7454" max="7454" width="14.5703125" style="10" customWidth="1"/>
    <col min="7455" max="7455" width="16.85546875" style="10" customWidth="1"/>
    <col min="7456" max="7456" width="11.140625" style="10" customWidth="1"/>
    <col min="7457" max="7457" width="10.42578125" style="10" customWidth="1"/>
    <col min="7458" max="7458" width="10.85546875" style="10" customWidth="1"/>
    <col min="7459" max="7459" width="10.140625" style="10" customWidth="1"/>
    <col min="7460" max="7460" width="12.85546875" style="10" customWidth="1"/>
    <col min="7461" max="7462" width="11" style="10" customWidth="1"/>
    <col min="7463" max="7463" width="11.5703125" style="10" customWidth="1"/>
    <col min="7464" max="7464" width="11.28515625" style="10" customWidth="1"/>
    <col min="7465" max="7465" width="10.140625" style="10" customWidth="1"/>
    <col min="7466" max="7467" width="11.85546875" style="10" customWidth="1"/>
    <col min="7468" max="7468" width="12.28515625" style="10" customWidth="1"/>
    <col min="7469" max="7469" width="12.7109375" style="10" customWidth="1"/>
    <col min="7470" max="7470" width="15.140625" style="10" customWidth="1"/>
    <col min="7471" max="7471" width="10" style="10" customWidth="1"/>
    <col min="7472" max="7482" width="7.85546875" style="10" customWidth="1"/>
    <col min="7483" max="7483" width="9.140625" style="10" customWidth="1"/>
    <col min="7484" max="7484" width="8.28515625" style="10" customWidth="1"/>
    <col min="7485" max="7485" width="10.140625" style="10" customWidth="1"/>
    <col min="7486" max="7486" width="9.140625" style="10"/>
    <col min="7487" max="7487" width="11.85546875" style="10" customWidth="1"/>
    <col min="7488" max="7488" width="14.28515625" style="10" customWidth="1"/>
    <col min="7489" max="7688" width="9.140625" style="10"/>
    <col min="7689" max="7689" width="0" style="10" hidden="1" customWidth="1"/>
    <col min="7690" max="7690" width="15.5703125" style="10" customWidth="1"/>
    <col min="7691" max="7691" width="55.140625" style="10" customWidth="1"/>
    <col min="7692" max="7692" width="15.5703125" style="10" customWidth="1"/>
    <col min="7693" max="7694" width="13" style="10" customWidth="1"/>
    <col min="7695" max="7696" width="13.140625" style="10" customWidth="1"/>
    <col min="7697" max="7697" width="10.5703125" style="10" customWidth="1"/>
    <col min="7698" max="7698" width="12.42578125" style="10" customWidth="1"/>
    <col min="7699" max="7699" width="11.5703125" style="10" customWidth="1"/>
    <col min="7700" max="7700" width="12.28515625" style="10" customWidth="1"/>
    <col min="7701" max="7701" width="12.7109375" style="10" customWidth="1"/>
    <col min="7702" max="7702" width="12.5703125" style="10" customWidth="1"/>
    <col min="7703" max="7703" width="13.140625" style="10" customWidth="1"/>
    <col min="7704" max="7704" width="13.42578125" style="10" customWidth="1"/>
    <col min="7705" max="7705" width="10.28515625" style="10" customWidth="1"/>
    <col min="7706" max="7706" width="14.28515625" style="10" customWidth="1"/>
    <col min="7707" max="7707" width="12.85546875" style="10" customWidth="1"/>
    <col min="7708" max="7708" width="12" style="10" customWidth="1"/>
    <col min="7709" max="7709" width="16.28515625" style="10" customWidth="1"/>
    <col min="7710" max="7710" width="14.5703125" style="10" customWidth="1"/>
    <col min="7711" max="7711" width="16.85546875" style="10" customWidth="1"/>
    <col min="7712" max="7712" width="11.140625" style="10" customWidth="1"/>
    <col min="7713" max="7713" width="10.42578125" style="10" customWidth="1"/>
    <col min="7714" max="7714" width="10.85546875" style="10" customWidth="1"/>
    <col min="7715" max="7715" width="10.140625" style="10" customWidth="1"/>
    <col min="7716" max="7716" width="12.85546875" style="10" customWidth="1"/>
    <col min="7717" max="7718" width="11" style="10" customWidth="1"/>
    <col min="7719" max="7719" width="11.5703125" style="10" customWidth="1"/>
    <col min="7720" max="7720" width="11.28515625" style="10" customWidth="1"/>
    <col min="7721" max="7721" width="10.140625" style="10" customWidth="1"/>
    <col min="7722" max="7723" width="11.85546875" style="10" customWidth="1"/>
    <col min="7724" max="7724" width="12.28515625" style="10" customWidth="1"/>
    <col min="7725" max="7725" width="12.7109375" style="10" customWidth="1"/>
    <col min="7726" max="7726" width="15.140625" style="10" customWidth="1"/>
    <col min="7727" max="7727" width="10" style="10" customWidth="1"/>
    <col min="7728" max="7738" width="7.85546875" style="10" customWidth="1"/>
    <col min="7739" max="7739" width="9.140625" style="10" customWidth="1"/>
    <col min="7740" max="7740" width="8.28515625" style="10" customWidth="1"/>
    <col min="7741" max="7741" width="10.140625" style="10" customWidth="1"/>
    <col min="7742" max="7742" width="9.140625" style="10"/>
    <col min="7743" max="7743" width="11.85546875" style="10" customWidth="1"/>
    <col min="7744" max="7744" width="14.28515625" style="10" customWidth="1"/>
    <col min="7745" max="7944" width="9.140625" style="10"/>
    <col min="7945" max="7945" width="0" style="10" hidden="1" customWidth="1"/>
    <col min="7946" max="7946" width="15.5703125" style="10" customWidth="1"/>
    <col min="7947" max="7947" width="55.140625" style="10" customWidth="1"/>
    <col min="7948" max="7948" width="15.5703125" style="10" customWidth="1"/>
    <col min="7949" max="7950" width="13" style="10" customWidth="1"/>
    <col min="7951" max="7952" width="13.140625" style="10" customWidth="1"/>
    <col min="7953" max="7953" width="10.5703125" style="10" customWidth="1"/>
    <col min="7954" max="7954" width="12.42578125" style="10" customWidth="1"/>
    <col min="7955" max="7955" width="11.5703125" style="10" customWidth="1"/>
    <col min="7956" max="7956" width="12.28515625" style="10" customWidth="1"/>
    <col min="7957" max="7957" width="12.7109375" style="10" customWidth="1"/>
    <col min="7958" max="7958" width="12.5703125" style="10" customWidth="1"/>
    <col min="7959" max="7959" width="13.140625" style="10" customWidth="1"/>
    <col min="7960" max="7960" width="13.42578125" style="10" customWidth="1"/>
    <col min="7961" max="7961" width="10.28515625" style="10" customWidth="1"/>
    <col min="7962" max="7962" width="14.28515625" style="10" customWidth="1"/>
    <col min="7963" max="7963" width="12.85546875" style="10" customWidth="1"/>
    <col min="7964" max="7964" width="12" style="10" customWidth="1"/>
    <col min="7965" max="7965" width="16.28515625" style="10" customWidth="1"/>
    <col min="7966" max="7966" width="14.5703125" style="10" customWidth="1"/>
    <col min="7967" max="7967" width="16.85546875" style="10" customWidth="1"/>
    <col min="7968" max="7968" width="11.140625" style="10" customWidth="1"/>
    <col min="7969" max="7969" width="10.42578125" style="10" customWidth="1"/>
    <col min="7970" max="7970" width="10.85546875" style="10" customWidth="1"/>
    <col min="7971" max="7971" width="10.140625" style="10" customWidth="1"/>
    <col min="7972" max="7972" width="12.85546875" style="10" customWidth="1"/>
    <col min="7973" max="7974" width="11" style="10" customWidth="1"/>
    <col min="7975" max="7975" width="11.5703125" style="10" customWidth="1"/>
    <col min="7976" max="7976" width="11.28515625" style="10" customWidth="1"/>
    <col min="7977" max="7977" width="10.140625" style="10" customWidth="1"/>
    <col min="7978" max="7979" width="11.85546875" style="10" customWidth="1"/>
    <col min="7980" max="7980" width="12.28515625" style="10" customWidth="1"/>
    <col min="7981" max="7981" width="12.7109375" style="10" customWidth="1"/>
    <col min="7982" max="7982" width="15.140625" style="10" customWidth="1"/>
    <col min="7983" max="7983" width="10" style="10" customWidth="1"/>
    <col min="7984" max="7994" width="7.85546875" style="10" customWidth="1"/>
    <col min="7995" max="7995" width="9.140625" style="10" customWidth="1"/>
    <col min="7996" max="7996" width="8.28515625" style="10" customWidth="1"/>
    <col min="7997" max="7997" width="10.140625" style="10" customWidth="1"/>
    <col min="7998" max="7998" width="9.140625" style="10"/>
    <col min="7999" max="7999" width="11.85546875" style="10" customWidth="1"/>
    <col min="8000" max="8000" width="14.28515625" style="10" customWidth="1"/>
    <col min="8001" max="8200" width="9.140625" style="10"/>
    <col min="8201" max="8201" width="0" style="10" hidden="1" customWidth="1"/>
    <col min="8202" max="8202" width="15.5703125" style="10" customWidth="1"/>
    <col min="8203" max="8203" width="55.140625" style="10" customWidth="1"/>
    <col min="8204" max="8204" width="15.5703125" style="10" customWidth="1"/>
    <col min="8205" max="8206" width="13" style="10" customWidth="1"/>
    <col min="8207" max="8208" width="13.140625" style="10" customWidth="1"/>
    <col min="8209" max="8209" width="10.5703125" style="10" customWidth="1"/>
    <col min="8210" max="8210" width="12.42578125" style="10" customWidth="1"/>
    <col min="8211" max="8211" width="11.5703125" style="10" customWidth="1"/>
    <col min="8212" max="8212" width="12.28515625" style="10" customWidth="1"/>
    <col min="8213" max="8213" width="12.7109375" style="10" customWidth="1"/>
    <col min="8214" max="8214" width="12.5703125" style="10" customWidth="1"/>
    <col min="8215" max="8215" width="13.140625" style="10" customWidth="1"/>
    <col min="8216" max="8216" width="13.42578125" style="10" customWidth="1"/>
    <col min="8217" max="8217" width="10.28515625" style="10" customWidth="1"/>
    <col min="8218" max="8218" width="14.28515625" style="10" customWidth="1"/>
    <col min="8219" max="8219" width="12.85546875" style="10" customWidth="1"/>
    <col min="8220" max="8220" width="12" style="10" customWidth="1"/>
    <col min="8221" max="8221" width="16.28515625" style="10" customWidth="1"/>
    <col min="8222" max="8222" width="14.5703125" style="10" customWidth="1"/>
    <col min="8223" max="8223" width="16.85546875" style="10" customWidth="1"/>
    <col min="8224" max="8224" width="11.140625" style="10" customWidth="1"/>
    <col min="8225" max="8225" width="10.42578125" style="10" customWidth="1"/>
    <col min="8226" max="8226" width="10.85546875" style="10" customWidth="1"/>
    <col min="8227" max="8227" width="10.140625" style="10" customWidth="1"/>
    <col min="8228" max="8228" width="12.85546875" style="10" customWidth="1"/>
    <col min="8229" max="8230" width="11" style="10" customWidth="1"/>
    <col min="8231" max="8231" width="11.5703125" style="10" customWidth="1"/>
    <col min="8232" max="8232" width="11.28515625" style="10" customWidth="1"/>
    <col min="8233" max="8233" width="10.140625" style="10" customWidth="1"/>
    <col min="8234" max="8235" width="11.85546875" style="10" customWidth="1"/>
    <col min="8236" max="8236" width="12.28515625" style="10" customWidth="1"/>
    <col min="8237" max="8237" width="12.7109375" style="10" customWidth="1"/>
    <col min="8238" max="8238" width="15.140625" style="10" customWidth="1"/>
    <col min="8239" max="8239" width="10" style="10" customWidth="1"/>
    <col min="8240" max="8250" width="7.85546875" style="10" customWidth="1"/>
    <col min="8251" max="8251" width="9.140625" style="10" customWidth="1"/>
    <col min="8252" max="8252" width="8.28515625" style="10" customWidth="1"/>
    <col min="8253" max="8253" width="10.140625" style="10" customWidth="1"/>
    <col min="8254" max="8254" width="9.140625" style="10"/>
    <col min="8255" max="8255" width="11.85546875" style="10" customWidth="1"/>
    <col min="8256" max="8256" width="14.28515625" style="10" customWidth="1"/>
    <col min="8257" max="8456" width="9.140625" style="10"/>
    <col min="8457" max="8457" width="0" style="10" hidden="1" customWidth="1"/>
    <col min="8458" max="8458" width="15.5703125" style="10" customWidth="1"/>
    <col min="8459" max="8459" width="55.140625" style="10" customWidth="1"/>
    <col min="8460" max="8460" width="15.5703125" style="10" customWidth="1"/>
    <col min="8461" max="8462" width="13" style="10" customWidth="1"/>
    <col min="8463" max="8464" width="13.140625" style="10" customWidth="1"/>
    <col min="8465" max="8465" width="10.5703125" style="10" customWidth="1"/>
    <col min="8466" max="8466" width="12.42578125" style="10" customWidth="1"/>
    <col min="8467" max="8467" width="11.5703125" style="10" customWidth="1"/>
    <col min="8468" max="8468" width="12.28515625" style="10" customWidth="1"/>
    <col min="8469" max="8469" width="12.7109375" style="10" customWidth="1"/>
    <col min="8470" max="8470" width="12.5703125" style="10" customWidth="1"/>
    <col min="8471" max="8471" width="13.140625" style="10" customWidth="1"/>
    <col min="8472" max="8472" width="13.42578125" style="10" customWidth="1"/>
    <col min="8473" max="8473" width="10.28515625" style="10" customWidth="1"/>
    <col min="8474" max="8474" width="14.28515625" style="10" customWidth="1"/>
    <col min="8475" max="8475" width="12.85546875" style="10" customWidth="1"/>
    <col min="8476" max="8476" width="12" style="10" customWidth="1"/>
    <col min="8477" max="8477" width="16.28515625" style="10" customWidth="1"/>
    <col min="8478" max="8478" width="14.5703125" style="10" customWidth="1"/>
    <col min="8479" max="8479" width="16.85546875" style="10" customWidth="1"/>
    <col min="8480" max="8480" width="11.140625" style="10" customWidth="1"/>
    <col min="8481" max="8481" width="10.42578125" style="10" customWidth="1"/>
    <col min="8482" max="8482" width="10.85546875" style="10" customWidth="1"/>
    <col min="8483" max="8483" width="10.140625" style="10" customWidth="1"/>
    <col min="8484" max="8484" width="12.85546875" style="10" customWidth="1"/>
    <col min="8485" max="8486" width="11" style="10" customWidth="1"/>
    <col min="8487" max="8487" width="11.5703125" style="10" customWidth="1"/>
    <col min="8488" max="8488" width="11.28515625" style="10" customWidth="1"/>
    <col min="8489" max="8489" width="10.140625" style="10" customWidth="1"/>
    <col min="8490" max="8491" width="11.85546875" style="10" customWidth="1"/>
    <col min="8492" max="8492" width="12.28515625" style="10" customWidth="1"/>
    <col min="8493" max="8493" width="12.7109375" style="10" customWidth="1"/>
    <col min="8494" max="8494" width="15.140625" style="10" customWidth="1"/>
    <col min="8495" max="8495" width="10" style="10" customWidth="1"/>
    <col min="8496" max="8506" width="7.85546875" style="10" customWidth="1"/>
    <col min="8507" max="8507" width="9.140625" style="10" customWidth="1"/>
    <col min="8508" max="8508" width="8.28515625" style="10" customWidth="1"/>
    <col min="8509" max="8509" width="10.140625" style="10" customWidth="1"/>
    <col min="8510" max="8510" width="9.140625" style="10"/>
    <col min="8511" max="8511" width="11.85546875" style="10" customWidth="1"/>
    <col min="8512" max="8512" width="14.28515625" style="10" customWidth="1"/>
    <col min="8513" max="8712" width="9.140625" style="10"/>
    <col min="8713" max="8713" width="0" style="10" hidden="1" customWidth="1"/>
    <col min="8714" max="8714" width="15.5703125" style="10" customWidth="1"/>
    <col min="8715" max="8715" width="55.140625" style="10" customWidth="1"/>
    <col min="8716" max="8716" width="15.5703125" style="10" customWidth="1"/>
    <col min="8717" max="8718" width="13" style="10" customWidth="1"/>
    <col min="8719" max="8720" width="13.140625" style="10" customWidth="1"/>
    <col min="8721" max="8721" width="10.5703125" style="10" customWidth="1"/>
    <col min="8722" max="8722" width="12.42578125" style="10" customWidth="1"/>
    <col min="8723" max="8723" width="11.5703125" style="10" customWidth="1"/>
    <col min="8724" max="8724" width="12.28515625" style="10" customWidth="1"/>
    <col min="8725" max="8725" width="12.7109375" style="10" customWidth="1"/>
    <col min="8726" max="8726" width="12.5703125" style="10" customWidth="1"/>
    <col min="8727" max="8727" width="13.140625" style="10" customWidth="1"/>
    <col min="8728" max="8728" width="13.42578125" style="10" customWidth="1"/>
    <col min="8729" max="8729" width="10.28515625" style="10" customWidth="1"/>
    <col min="8730" max="8730" width="14.28515625" style="10" customWidth="1"/>
    <col min="8731" max="8731" width="12.85546875" style="10" customWidth="1"/>
    <col min="8732" max="8732" width="12" style="10" customWidth="1"/>
    <col min="8733" max="8733" width="16.28515625" style="10" customWidth="1"/>
    <col min="8734" max="8734" width="14.5703125" style="10" customWidth="1"/>
    <col min="8735" max="8735" width="16.85546875" style="10" customWidth="1"/>
    <col min="8736" max="8736" width="11.140625" style="10" customWidth="1"/>
    <col min="8737" max="8737" width="10.42578125" style="10" customWidth="1"/>
    <col min="8738" max="8738" width="10.85546875" style="10" customWidth="1"/>
    <col min="8739" max="8739" width="10.140625" style="10" customWidth="1"/>
    <col min="8740" max="8740" width="12.85546875" style="10" customWidth="1"/>
    <col min="8741" max="8742" width="11" style="10" customWidth="1"/>
    <col min="8743" max="8743" width="11.5703125" style="10" customWidth="1"/>
    <col min="8744" max="8744" width="11.28515625" style="10" customWidth="1"/>
    <col min="8745" max="8745" width="10.140625" style="10" customWidth="1"/>
    <col min="8746" max="8747" width="11.85546875" style="10" customWidth="1"/>
    <col min="8748" max="8748" width="12.28515625" style="10" customWidth="1"/>
    <col min="8749" max="8749" width="12.7109375" style="10" customWidth="1"/>
    <col min="8750" max="8750" width="15.140625" style="10" customWidth="1"/>
    <col min="8751" max="8751" width="10" style="10" customWidth="1"/>
    <col min="8752" max="8762" width="7.85546875" style="10" customWidth="1"/>
    <col min="8763" max="8763" width="9.140625" style="10" customWidth="1"/>
    <col min="8764" max="8764" width="8.28515625" style="10" customWidth="1"/>
    <col min="8765" max="8765" width="10.140625" style="10" customWidth="1"/>
    <col min="8766" max="8766" width="9.140625" style="10"/>
    <col min="8767" max="8767" width="11.85546875" style="10" customWidth="1"/>
    <col min="8768" max="8768" width="14.28515625" style="10" customWidth="1"/>
    <col min="8769" max="8968" width="9.140625" style="10"/>
    <col min="8969" max="8969" width="0" style="10" hidden="1" customWidth="1"/>
    <col min="8970" max="8970" width="15.5703125" style="10" customWidth="1"/>
    <col min="8971" max="8971" width="55.140625" style="10" customWidth="1"/>
    <col min="8972" max="8972" width="15.5703125" style="10" customWidth="1"/>
    <col min="8973" max="8974" width="13" style="10" customWidth="1"/>
    <col min="8975" max="8976" width="13.140625" style="10" customWidth="1"/>
    <col min="8977" max="8977" width="10.5703125" style="10" customWidth="1"/>
    <col min="8978" max="8978" width="12.42578125" style="10" customWidth="1"/>
    <col min="8979" max="8979" width="11.5703125" style="10" customWidth="1"/>
    <col min="8980" max="8980" width="12.28515625" style="10" customWidth="1"/>
    <col min="8981" max="8981" width="12.7109375" style="10" customWidth="1"/>
    <col min="8982" max="8982" width="12.5703125" style="10" customWidth="1"/>
    <col min="8983" max="8983" width="13.140625" style="10" customWidth="1"/>
    <col min="8984" max="8984" width="13.42578125" style="10" customWidth="1"/>
    <col min="8985" max="8985" width="10.28515625" style="10" customWidth="1"/>
    <col min="8986" max="8986" width="14.28515625" style="10" customWidth="1"/>
    <col min="8987" max="8987" width="12.85546875" style="10" customWidth="1"/>
    <col min="8988" max="8988" width="12" style="10" customWidth="1"/>
    <col min="8989" max="8989" width="16.28515625" style="10" customWidth="1"/>
    <col min="8990" max="8990" width="14.5703125" style="10" customWidth="1"/>
    <col min="8991" max="8991" width="16.85546875" style="10" customWidth="1"/>
    <col min="8992" max="8992" width="11.140625" style="10" customWidth="1"/>
    <col min="8993" max="8993" width="10.42578125" style="10" customWidth="1"/>
    <col min="8994" max="8994" width="10.85546875" style="10" customWidth="1"/>
    <col min="8995" max="8995" width="10.140625" style="10" customWidth="1"/>
    <col min="8996" max="8996" width="12.85546875" style="10" customWidth="1"/>
    <col min="8997" max="8998" width="11" style="10" customWidth="1"/>
    <col min="8999" max="8999" width="11.5703125" style="10" customWidth="1"/>
    <col min="9000" max="9000" width="11.28515625" style="10" customWidth="1"/>
    <col min="9001" max="9001" width="10.140625" style="10" customWidth="1"/>
    <col min="9002" max="9003" width="11.85546875" style="10" customWidth="1"/>
    <col min="9004" max="9004" width="12.28515625" style="10" customWidth="1"/>
    <col min="9005" max="9005" width="12.7109375" style="10" customWidth="1"/>
    <col min="9006" max="9006" width="15.140625" style="10" customWidth="1"/>
    <col min="9007" max="9007" width="10" style="10" customWidth="1"/>
    <col min="9008" max="9018" width="7.85546875" style="10" customWidth="1"/>
    <col min="9019" max="9019" width="9.140625" style="10" customWidth="1"/>
    <col min="9020" max="9020" width="8.28515625" style="10" customWidth="1"/>
    <col min="9021" max="9021" width="10.140625" style="10" customWidth="1"/>
    <col min="9022" max="9022" width="9.140625" style="10"/>
    <col min="9023" max="9023" width="11.85546875" style="10" customWidth="1"/>
    <col min="9024" max="9024" width="14.28515625" style="10" customWidth="1"/>
    <col min="9025" max="9224" width="9.140625" style="10"/>
    <col min="9225" max="9225" width="0" style="10" hidden="1" customWidth="1"/>
    <col min="9226" max="9226" width="15.5703125" style="10" customWidth="1"/>
    <col min="9227" max="9227" width="55.140625" style="10" customWidth="1"/>
    <col min="9228" max="9228" width="15.5703125" style="10" customWidth="1"/>
    <col min="9229" max="9230" width="13" style="10" customWidth="1"/>
    <col min="9231" max="9232" width="13.140625" style="10" customWidth="1"/>
    <col min="9233" max="9233" width="10.5703125" style="10" customWidth="1"/>
    <col min="9234" max="9234" width="12.42578125" style="10" customWidth="1"/>
    <col min="9235" max="9235" width="11.5703125" style="10" customWidth="1"/>
    <col min="9236" max="9236" width="12.28515625" style="10" customWidth="1"/>
    <col min="9237" max="9237" width="12.7109375" style="10" customWidth="1"/>
    <col min="9238" max="9238" width="12.5703125" style="10" customWidth="1"/>
    <col min="9239" max="9239" width="13.140625" style="10" customWidth="1"/>
    <col min="9240" max="9240" width="13.42578125" style="10" customWidth="1"/>
    <col min="9241" max="9241" width="10.28515625" style="10" customWidth="1"/>
    <col min="9242" max="9242" width="14.28515625" style="10" customWidth="1"/>
    <col min="9243" max="9243" width="12.85546875" style="10" customWidth="1"/>
    <col min="9244" max="9244" width="12" style="10" customWidth="1"/>
    <col min="9245" max="9245" width="16.28515625" style="10" customWidth="1"/>
    <col min="9246" max="9246" width="14.5703125" style="10" customWidth="1"/>
    <col min="9247" max="9247" width="16.85546875" style="10" customWidth="1"/>
    <col min="9248" max="9248" width="11.140625" style="10" customWidth="1"/>
    <col min="9249" max="9249" width="10.42578125" style="10" customWidth="1"/>
    <col min="9250" max="9250" width="10.85546875" style="10" customWidth="1"/>
    <col min="9251" max="9251" width="10.140625" style="10" customWidth="1"/>
    <col min="9252" max="9252" width="12.85546875" style="10" customWidth="1"/>
    <col min="9253" max="9254" width="11" style="10" customWidth="1"/>
    <col min="9255" max="9255" width="11.5703125" style="10" customWidth="1"/>
    <col min="9256" max="9256" width="11.28515625" style="10" customWidth="1"/>
    <col min="9257" max="9257" width="10.140625" style="10" customWidth="1"/>
    <col min="9258" max="9259" width="11.85546875" style="10" customWidth="1"/>
    <col min="9260" max="9260" width="12.28515625" style="10" customWidth="1"/>
    <col min="9261" max="9261" width="12.7109375" style="10" customWidth="1"/>
    <col min="9262" max="9262" width="15.140625" style="10" customWidth="1"/>
    <col min="9263" max="9263" width="10" style="10" customWidth="1"/>
    <col min="9264" max="9274" width="7.85546875" style="10" customWidth="1"/>
    <col min="9275" max="9275" width="9.140625" style="10" customWidth="1"/>
    <col min="9276" max="9276" width="8.28515625" style="10" customWidth="1"/>
    <col min="9277" max="9277" width="10.140625" style="10" customWidth="1"/>
    <col min="9278" max="9278" width="9.140625" style="10"/>
    <col min="9279" max="9279" width="11.85546875" style="10" customWidth="1"/>
    <col min="9280" max="9280" width="14.28515625" style="10" customWidth="1"/>
    <col min="9281" max="9480" width="9.140625" style="10"/>
    <col min="9481" max="9481" width="0" style="10" hidden="1" customWidth="1"/>
    <col min="9482" max="9482" width="15.5703125" style="10" customWidth="1"/>
    <col min="9483" max="9483" width="55.140625" style="10" customWidth="1"/>
    <col min="9484" max="9484" width="15.5703125" style="10" customWidth="1"/>
    <col min="9485" max="9486" width="13" style="10" customWidth="1"/>
    <col min="9487" max="9488" width="13.140625" style="10" customWidth="1"/>
    <col min="9489" max="9489" width="10.5703125" style="10" customWidth="1"/>
    <col min="9490" max="9490" width="12.42578125" style="10" customWidth="1"/>
    <col min="9491" max="9491" width="11.5703125" style="10" customWidth="1"/>
    <col min="9492" max="9492" width="12.28515625" style="10" customWidth="1"/>
    <col min="9493" max="9493" width="12.7109375" style="10" customWidth="1"/>
    <col min="9494" max="9494" width="12.5703125" style="10" customWidth="1"/>
    <col min="9495" max="9495" width="13.140625" style="10" customWidth="1"/>
    <col min="9496" max="9496" width="13.42578125" style="10" customWidth="1"/>
    <col min="9497" max="9497" width="10.28515625" style="10" customWidth="1"/>
    <col min="9498" max="9498" width="14.28515625" style="10" customWidth="1"/>
    <col min="9499" max="9499" width="12.85546875" style="10" customWidth="1"/>
    <col min="9500" max="9500" width="12" style="10" customWidth="1"/>
    <col min="9501" max="9501" width="16.28515625" style="10" customWidth="1"/>
    <col min="9502" max="9502" width="14.5703125" style="10" customWidth="1"/>
    <col min="9503" max="9503" width="16.85546875" style="10" customWidth="1"/>
    <col min="9504" max="9504" width="11.140625" style="10" customWidth="1"/>
    <col min="9505" max="9505" width="10.42578125" style="10" customWidth="1"/>
    <col min="9506" max="9506" width="10.85546875" style="10" customWidth="1"/>
    <col min="9507" max="9507" width="10.140625" style="10" customWidth="1"/>
    <col min="9508" max="9508" width="12.85546875" style="10" customWidth="1"/>
    <col min="9509" max="9510" width="11" style="10" customWidth="1"/>
    <col min="9511" max="9511" width="11.5703125" style="10" customWidth="1"/>
    <col min="9512" max="9512" width="11.28515625" style="10" customWidth="1"/>
    <col min="9513" max="9513" width="10.140625" style="10" customWidth="1"/>
    <col min="9514" max="9515" width="11.85546875" style="10" customWidth="1"/>
    <col min="9516" max="9516" width="12.28515625" style="10" customWidth="1"/>
    <col min="9517" max="9517" width="12.7109375" style="10" customWidth="1"/>
    <col min="9518" max="9518" width="15.140625" style="10" customWidth="1"/>
    <col min="9519" max="9519" width="10" style="10" customWidth="1"/>
    <col min="9520" max="9530" width="7.85546875" style="10" customWidth="1"/>
    <col min="9531" max="9531" width="9.140625" style="10" customWidth="1"/>
    <col min="9532" max="9532" width="8.28515625" style="10" customWidth="1"/>
    <col min="9533" max="9533" width="10.140625" style="10" customWidth="1"/>
    <col min="9534" max="9534" width="9.140625" style="10"/>
    <col min="9535" max="9535" width="11.85546875" style="10" customWidth="1"/>
    <col min="9536" max="9536" width="14.28515625" style="10" customWidth="1"/>
    <col min="9537" max="9736" width="9.140625" style="10"/>
    <col min="9737" max="9737" width="0" style="10" hidden="1" customWidth="1"/>
    <col min="9738" max="9738" width="15.5703125" style="10" customWidth="1"/>
    <col min="9739" max="9739" width="55.140625" style="10" customWidth="1"/>
    <col min="9740" max="9740" width="15.5703125" style="10" customWidth="1"/>
    <col min="9741" max="9742" width="13" style="10" customWidth="1"/>
    <col min="9743" max="9744" width="13.140625" style="10" customWidth="1"/>
    <col min="9745" max="9745" width="10.5703125" style="10" customWidth="1"/>
    <col min="9746" max="9746" width="12.42578125" style="10" customWidth="1"/>
    <col min="9747" max="9747" width="11.5703125" style="10" customWidth="1"/>
    <col min="9748" max="9748" width="12.28515625" style="10" customWidth="1"/>
    <col min="9749" max="9749" width="12.7109375" style="10" customWidth="1"/>
    <col min="9750" max="9750" width="12.5703125" style="10" customWidth="1"/>
    <col min="9751" max="9751" width="13.140625" style="10" customWidth="1"/>
    <col min="9752" max="9752" width="13.42578125" style="10" customWidth="1"/>
    <col min="9753" max="9753" width="10.28515625" style="10" customWidth="1"/>
    <col min="9754" max="9754" width="14.28515625" style="10" customWidth="1"/>
    <col min="9755" max="9755" width="12.85546875" style="10" customWidth="1"/>
    <col min="9756" max="9756" width="12" style="10" customWidth="1"/>
    <col min="9757" max="9757" width="16.28515625" style="10" customWidth="1"/>
    <col min="9758" max="9758" width="14.5703125" style="10" customWidth="1"/>
    <col min="9759" max="9759" width="16.85546875" style="10" customWidth="1"/>
    <col min="9760" max="9760" width="11.140625" style="10" customWidth="1"/>
    <col min="9761" max="9761" width="10.42578125" style="10" customWidth="1"/>
    <col min="9762" max="9762" width="10.85546875" style="10" customWidth="1"/>
    <col min="9763" max="9763" width="10.140625" style="10" customWidth="1"/>
    <col min="9764" max="9764" width="12.85546875" style="10" customWidth="1"/>
    <col min="9765" max="9766" width="11" style="10" customWidth="1"/>
    <col min="9767" max="9767" width="11.5703125" style="10" customWidth="1"/>
    <col min="9768" max="9768" width="11.28515625" style="10" customWidth="1"/>
    <col min="9769" max="9769" width="10.140625" style="10" customWidth="1"/>
    <col min="9770" max="9771" width="11.85546875" style="10" customWidth="1"/>
    <col min="9772" max="9772" width="12.28515625" style="10" customWidth="1"/>
    <col min="9773" max="9773" width="12.7109375" style="10" customWidth="1"/>
    <col min="9774" max="9774" width="15.140625" style="10" customWidth="1"/>
    <col min="9775" max="9775" width="10" style="10" customWidth="1"/>
    <col min="9776" max="9786" width="7.85546875" style="10" customWidth="1"/>
    <col min="9787" max="9787" width="9.140625" style="10" customWidth="1"/>
    <col min="9788" max="9788" width="8.28515625" style="10" customWidth="1"/>
    <col min="9789" max="9789" width="10.140625" style="10" customWidth="1"/>
    <col min="9790" max="9790" width="9.140625" style="10"/>
    <col min="9791" max="9791" width="11.85546875" style="10" customWidth="1"/>
    <col min="9792" max="9792" width="14.28515625" style="10" customWidth="1"/>
    <col min="9793" max="9992" width="9.140625" style="10"/>
    <col min="9993" max="9993" width="0" style="10" hidden="1" customWidth="1"/>
    <col min="9994" max="9994" width="15.5703125" style="10" customWidth="1"/>
    <col min="9995" max="9995" width="55.140625" style="10" customWidth="1"/>
    <col min="9996" max="9996" width="15.5703125" style="10" customWidth="1"/>
    <col min="9997" max="9998" width="13" style="10" customWidth="1"/>
    <col min="9999" max="10000" width="13.140625" style="10" customWidth="1"/>
    <col min="10001" max="10001" width="10.5703125" style="10" customWidth="1"/>
    <col min="10002" max="10002" width="12.42578125" style="10" customWidth="1"/>
    <col min="10003" max="10003" width="11.5703125" style="10" customWidth="1"/>
    <col min="10004" max="10004" width="12.28515625" style="10" customWidth="1"/>
    <col min="10005" max="10005" width="12.7109375" style="10" customWidth="1"/>
    <col min="10006" max="10006" width="12.5703125" style="10" customWidth="1"/>
    <col min="10007" max="10007" width="13.140625" style="10" customWidth="1"/>
    <col min="10008" max="10008" width="13.42578125" style="10" customWidth="1"/>
    <col min="10009" max="10009" width="10.28515625" style="10" customWidth="1"/>
    <col min="10010" max="10010" width="14.28515625" style="10" customWidth="1"/>
    <col min="10011" max="10011" width="12.85546875" style="10" customWidth="1"/>
    <col min="10012" max="10012" width="12" style="10" customWidth="1"/>
    <col min="10013" max="10013" width="16.28515625" style="10" customWidth="1"/>
    <col min="10014" max="10014" width="14.5703125" style="10" customWidth="1"/>
    <col min="10015" max="10015" width="16.85546875" style="10" customWidth="1"/>
    <col min="10016" max="10016" width="11.140625" style="10" customWidth="1"/>
    <col min="10017" max="10017" width="10.42578125" style="10" customWidth="1"/>
    <col min="10018" max="10018" width="10.85546875" style="10" customWidth="1"/>
    <col min="10019" max="10019" width="10.140625" style="10" customWidth="1"/>
    <col min="10020" max="10020" width="12.85546875" style="10" customWidth="1"/>
    <col min="10021" max="10022" width="11" style="10" customWidth="1"/>
    <col min="10023" max="10023" width="11.5703125" style="10" customWidth="1"/>
    <col min="10024" max="10024" width="11.28515625" style="10" customWidth="1"/>
    <col min="10025" max="10025" width="10.140625" style="10" customWidth="1"/>
    <col min="10026" max="10027" width="11.85546875" style="10" customWidth="1"/>
    <col min="10028" max="10028" width="12.28515625" style="10" customWidth="1"/>
    <col min="10029" max="10029" width="12.7109375" style="10" customWidth="1"/>
    <col min="10030" max="10030" width="15.140625" style="10" customWidth="1"/>
    <col min="10031" max="10031" width="10" style="10" customWidth="1"/>
    <col min="10032" max="10042" width="7.85546875" style="10" customWidth="1"/>
    <col min="10043" max="10043" width="9.140625" style="10" customWidth="1"/>
    <col min="10044" max="10044" width="8.28515625" style="10" customWidth="1"/>
    <col min="10045" max="10045" width="10.140625" style="10" customWidth="1"/>
    <col min="10046" max="10046" width="9.140625" style="10"/>
    <col min="10047" max="10047" width="11.85546875" style="10" customWidth="1"/>
    <col min="10048" max="10048" width="14.28515625" style="10" customWidth="1"/>
    <col min="10049" max="10248" width="9.140625" style="10"/>
    <col min="10249" max="10249" width="0" style="10" hidden="1" customWidth="1"/>
    <col min="10250" max="10250" width="15.5703125" style="10" customWidth="1"/>
    <col min="10251" max="10251" width="55.140625" style="10" customWidth="1"/>
    <col min="10252" max="10252" width="15.5703125" style="10" customWidth="1"/>
    <col min="10253" max="10254" width="13" style="10" customWidth="1"/>
    <col min="10255" max="10256" width="13.140625" style="10" customWidth="1"/>
    <col min="10257" max="10257" width="10.5703125" style="10" customWidth="1"/>
    <col min="10258" max="10258" width="12.42578125" style="10" customWidth="1"/>
    <col min="10259" max="10259" width="11.5703125" style="10" customWidth="1"/>
    <col min="10260" max="10260" width="12.28515625" style="10" customWidth="1"/>
    <col min="10261" max="10261" width="12.7109375" style="10" customWidth="1"/>
    <col min="10262" max="10262" width="12.5703125" style="10" customWidth="1"/>
    <col min="10263" max="10263" width="13.140625" style="10" customWidth="1"/>
    <col min="10264" max="10264" width="13.42578125" style="10" customWidth="1"/>
    <col min="10265" max="10265" width="10.28515625" style="10" customWidth="1"/>
    <col min="10266" max="10266" width="14.28515625" style="10" customWidth="1"/>
    <col min="10267" max="10267" width="12.85546875" style="10" customWidth="1"/>
    <col min="10268" max="10268" width="12" style="10" customWidth="1"/>
    <col min="10269" max="10269" width="16.28515625" style="10" customWidth="1"/>
    <col min="10270" max="10270" width="14.5703125" style="10" customWidth="1"/>
    <col min="10271" max="10271" width="16.85546875" style="10" customWidth="1"/>
    <col min="10272" max="10272" width="11.140625" style="10" customWidth="1"/>
    <col min="10273" max="10273" width="10.42578125" style="10" customWidth="1"/>
    <col min="10274" max="10274" width="10.85546875" style="10" customWidth="1"/>
    <col min="10275" max="10275" width="10.140625" style="10" customWidth="1"/>
    <col min="10276" max="10276" width="12.85546875" style="10" customWidth="1"/>
    <col min="10277" max="10278" width="11" style="10" customWidth="1"/>
    <col min="10279" max="10279" width="11.5703125" style="10" customWidth="1"/>
    <col min="10280" max="10280" width="11.28515625" style="10" customWidth="1"/>
    <col min="10281" max="10281" width="10.140625" style="10" customWidth="1"/>
    <col min="10282" max="10283" width="11.85546875" style="10" customWidth="1"/>
    <col min="10284" max="10284" width="12.28515625" style="10" customWidth="1"/>
    <col min="10285" max="10285" width="12.7109375" style="10" customWidth="1"/>
    <col min="10286" max="10286" width="15.140625" style="10" customWidth="1"/>
    <col min="10287" max="10287" width="10" style="10" customWidth="1"/>
    <col min="10288" max="10298" width="7.85546875" style="10" customWidth="1"/>
    <col min="10299" max="10299" width="9.140625" style="10" customWidth="1"/>
    <col min="10300" max="10300" width="8.28515625" style="10" customWidth="1"/>
    <col min="10301" max="10301" width="10.140625" style="10" customWidth="1"/>
    <col min="10302" max="10302" width="9.140625" style="10"/>
    <col min="10303" max="10303" width="11.85546875" style="10" customWidth="1"/>
    <col min="10304" max="10304" width="14.28515625" style="10" customWidth="1"/>
    <col min="10305" max="10504" width="9.140625" style="10"/>
    <col min="10505" max="10505" width="0" style="10" hidden="1" customWidth="1"/>
    <col min="10506" max="10506" width="15.5703125" style="10" customWidth="1"/>
    <col min="10507" max="10507" width="55.140625" style="10" customWidth="1"/>
    <col min="10508" max="10508" width="15.5703125" style="10" customWidth="1"/>
    <col min="10509" max="10510" width="13" style="10" customWidth="1"/>
    <col min="10511" max="10512" width="13.140625" style="10" customWidth="1"/>
    <col min="10513" max="10513" width="10.5703125" style="10" customWidth="1"/>
    <col min="10514" max="10514" width="12.42578125" style="10" customWidth="1"/>
    <col min="10515" max="10515" width="11.5703125" style="10" customWidth="1"/>
    <col min="10516" max="10516" width="12.28515625" style="10" customWidth="1"/>
    <col min="10517" max="10517" width="12.7109375" style="10" customWidth="1"/>
    <col min="10518" max="10518" width="12.5703125" style="10" customWidth="1"/>
    <col min="10519" max="10519" width="13.140625" style="10" customWidth="1"/>
    <col min="10520" max="10520" width="13.42578125" style="10" customWidth="1"/>
    <col min="10521" max="10521" width="10.28515625" style="10" customWidth="1"/>
    <col min="10522" max="10522" width="14.28515625" style="10" customWidth="1"/>
    <col min="10523" max="10523" width="12.85546875" style="10" customWidth="1"/>
    <col min="10524" max="10524" width="12" style="10" customWidth="1"/>
    <col min="10525" max="10525" width="16.28515625" style="10" customWidth="1"/>
    <col min="10526" max="10526" width="14.5703125" style="10" customWidth="1"/>
    <col min="10527" max="10527" width="16.85546875" style="10" customWidth="1"/>
    <col min="10528" max="10528" width="11.140625" style="10" customWidth="1"/>
    <col min="10529" max="10529" width="10.42578125" style="10" customWidth="1"/>
    <col min="10530" max="10530" width="10.85546875" style="10" customWidth="1"/>
    <col min="10531" max="10531" width="10.140625" style="10" customWidth="1"/>
    <col min="10532" max="10532" width="12.85546875" style="10" customWidth="1"/>
    <col min="10533" max="10534" width="11" style="10" customWidth="1"/>
    <col min="10535" max="10535" width="11.5703125" style="10" customWidth="1"/>
    <col min="10536" max="10536" width="11.28515625" style="10" customWidth="1"/>
    <col min="10537" max="10537" width="10.140625" style="10" customWidth="1"/>
    <col min="10538" max="10539" width="11.85546875" style="10" customWidth="1"/>
    <col min="10540" max="10540" width="12.28515625" style="10" customWidth="1"/>
    <col min="10541" max="10541" width="12.7109375" style="10" customWidth="1"/>
    <col min="10542" max="10542" width="15.140625" style="10" customWidth="1"/>
    <col min="10543" max="10543" width="10" style="10" customWidth="1"/>
    <col min="10544" max="10554" width="7.85546875" style="10" customWidth="1"/>
    <col min="10555" max="10555" width="9.140625" style="10" customWidth="1"/>
    <col min="10556" max="10556" width="8.28515625" style="10" customWidth="1"/>
    <col min="10557" max="10557" width="10.140625" style="10" customWidth="1"/>
    <col min="10558" max="10558" width="9.140625" style="10"/>
    <col min="10559" max="10559" width="11.85546875" style="10" customWidth="1"/>
    <col min="10560" max="10560" width="14.28515625" style="10" customWidth="1"/>
    <col min="10561" max="10760" width="9.140625" style="10"/>
    <col min="10761" max="10761" width="0" style="10" hidden="1" customWidth="1"/>
    <col min="10762" max="10762" width="15.5703125" style="10" customWidth="1"/>
    <col min="10763" max="10763" width="55.140625" style="10" customWidth="1"/>
    <col min="10764" max="10764" width="15.5703125" style="10" customWidth="1"/>
    <col min="10765" max="10766" width="13" style="10" customWidth="1"/>
    <col min="10767" max="10768" width="13.140625" style="10" customWidth="1"/>
    <col min="10769" max="10769" width="10.5703125" style="10" customWidth="1"/>
    <col min="10770" max="10770" width="12.42578125" style="10" customWidth="1"/>
    <col min="10771" max="10771" width="11.5703125" style="10" customWidth="1"/>
    <col min="10772" max="10772" width="12.28515625" style="10" customWidth="1"/>
    <col min="10773" max="10773" width="12.7109375" style="10" customWidth="1"/>
    <col min="10774" max="10774" width="12.5703125" style="10" customWidth="1"/>
    <col min="10775" max="10775" width="13.140625" style="10" customWidth="1"/>
    <col min="10776" max="10776" width="13.42578125" style="10" customWidth="1"/>
    <col min="10777" max="10777" width="10.28515625" style="10" customWidth="1"/>
    <col min="10778" max="10778" width="14.28515625" style="10" customWidth="1"/>
    <col min="10779" max="10779" width="12.85546875" style="10" customWidth="1"/>
    <col min="10780" max="10780" width="12" style="10" customWidth="1"/>
    <col min="10781" max="10781" width="16.28515625" style="10" customWidth="1"/>
    <col min="10782" max="10782" width="14.5703125" style="10" customWidth="1"/>
    <col min="10783" max="10783" width="16.85546875" style="10" customWidth="1"/>
    <col min="10784" max="10784" width="11.140625" style="10" customWidth="1"/>
    <col min="10785" max="10785" width="10.42578125" style="10" customWidth="1"/>
    <col min="10786" max="10786" width="10.85546875" style="10" customWidth="1"/>
    <col min="10787" max="10787" width="10.140625" style="10" customWidth="1"/>
    <col min="10788" max="10788" width="12.85546875" style="10" customWidth="1"/>
    <col min="10789" max="10790" width="11" style="10" customWidth="1"/>
    <col min="10791" max="10791" width="11.5703125" style="10" customWidth="1"/>
    <col min="10792" max="10792" width="11.28515625" style="10" customWidth="1"/>
    <col min="10793" max="10793" width="10.140625" style="10" customWidth="1"/>
    <col min="10794" max="10795" width="11.85546875" style="10" customWidth="1"/>
    <col min="10796" max="10796" width="12.28515625" style="10" customWidth="1"/>
    <col min="10797" max="10797" width="12.7109375" style="10" customWidth="1"/>
    <col min="10798" max="10798" width="15.140625" style="10" customWidth="1"/>
    <col min="10799" max="10799" width="10" style="10" customWidth="1"/>
    <col min="10800" max="10810" width="7.85546875" style="10" customWidth="1"/>
    <col min="10811" max="10811" width="9.140625" style="10" customWidth="1"/>
    <col min="10812" max="10812" width="8.28515625" style="10" customWidth="1"/>
    <col min="10813" max="10813" width="10.140625" style="10" customWidth="1"/>
    <col min="10814" max="10814" width="9.140625" style="10"/>
    <col min="10815" max="10815" width="11.85546875" style="10" customWidth="1"/>
    <col min="10816" max="10816" width="14.28515625" style="10" customWidth="1"/>
    <col min="10817" max="11016" width="9.140625" style="10"/>
    <col min="11017" max="11017" width="0" style="10" hidden="1" customWidth="1"/>
    <col min="11018" max="11018" width="15.5703125" style="10" customWidth="1"/>
    <col min="11019" max="11019" width="55.140625" style="10" customWidth="1"/>
    <col min="11020" max="11020" width="15.5703125" style="10" customWidth="1"/>
    <col min="11021" max="11022" width="13" style="10" customWidth="1"/>
    <col min="11023" max="11024" width="13.140625" style="10" customWidth="1"/>
    <col min="11025" max="11025" width="10.5703125" style="10" customWidth="1"/>
    <col min="11026" max="11026" width="12.42578125" style="10" customWidth="1"/>
    <col min="11027" max="11027" width="11.5703125" style="10" customWidth="1"/>
    <col min="11028" max="11028" width="12.28515625" style="10" customWidth="1"/>
    <col min="11029" max="11029" width="12.7109375" style="10" customWidth="1"/>
    <col min="11030" max="11030" width="12.5703125" style="10" customWidth="1"/>
    <col min="11031" max="11031" width="13.140625" style="10" customWidth="1"/>
    <col min="11032" max="11032" width="13.42578125" style="10" customWidth="1"/>
    <col min="11033" max="11033" width="10.28515625" style="10" customWidth="1"/>
    <col min="11034" max="11034" width="14.28515625" style="10" customWidth="1"/>
    <col min="11035" max="11035" width="12.85546875" style="10" customWidth="1"/>
    <col min="11036" max="11036" width="12" style="10" customWidth="1"/>
    <col min="11037" max="11037" width="16.28515625" style="10" customWidth="1"/>
    <col min="11038" max="11038" width="14.5703125" style="10" customWidth="1"/>
    <col min="11039" max="11039" width="16.85546875" style="10" customWidth="1"/>
    <col min="11040" max="11040" width="11.140625" style="10" customWidth="1"/>
    <col min="11041" max="11041" width="10.42578125" style="10" customWidth="1"/>
    <col min="11042" max="11042" width="10.85546875" style="10" customWidth="1"/>
    <col min="11043" max="11043" width="10.140625" style="10" customWidth="1"/>
    <col min="11044" max="11044" width="12.85546875" style="10" customWidth="1"/>
    <col min="11045" max="11046" width="11" style="10" customWidth="1"/>
    <col min="11047" max="11047" width="11.5703125" style="10" customWidth="1"/>
    <col min="11048" max="11048" width="11.28515625" style="10" customWidth="1"/>
    <col min="11049" max="11049" width="10.140625" style="10" customWidth="1"/>
    <col min="11050" max="11051" width="11.85546875" style="10" customWidth="1"/>
    <col min="11052" max="11052" width="12.28515625" style="10" customWidth="1"/>
    <col min="11053" max="11053" width="12.7109375" style="10" customWidth="1"/>
    <col min="11054" max="11054" width="15.140625" style="10" customWidth="1"/>
    <col min="11055" max="11055" width="10" style="10" customWidth="1"/>
    <col min="11056" max="11066" width="7.85546875" style="10" customWidth="1"/>
    <col min="11067" max="11067" width="9.140625" style="10" customWidth="1"/>
    <col min="11068" max="11068" width="8.28515625" style="10" customWidth="1"/>
    <col min="11069" max="11069" width="10.140625" style="10" customWidth="1"/>
    <col min="11070" max="11070" width="9.140625" style="10"/>
    <col min="11071" max="11071" width="11.85546875" style="10" customWidth="1"/>
    <col min="11072" max="11072" width="14.28515625" style="10" customWidth="1"/>
    <col min="11073" max="11272" width="9.140625" style="10"/>
    <col min="11273" max="11273" width="0" style="10" hidden="1" customWidth="1"/>
    <col min="11274" max="11274" width="15.5703125" style="10" customWidth="1"/>
    <col min="11275" max="11275" width="55.140625" style="10" customWidth="1"/>
    <col min="11276" max="11276" width="15.5703125" style="10" customWidth="1"/>
    <col min="11277" max="11278" width="13" style="10" customWidth="1"/>
    <col min="11279" max="11280" width="13.140625" style="10" customWidth="1"/>
    <col min="11281" max="11281" width="10.5703125" style="10" customWidth="1"/>
    <col min="11282" max="11282" width="12.42578125" style="10" customWidth="1"/>
    <col min="11283" max="11283" width="11.5703125" style="10" customWidth="1"/>
    <col min="11284" max="11284" width="12.28515625" style="10" customWidth="1"/>
    <col min="11285" max="11285" width="12.7109375" style="10" customWidth="1"/>
    <col min="11286" max="11286" width="12.5703125" style="10" customWidth="1"/>
    <col min="11287" max="11287" width="13.140625" style="10" customWidth="1"/>
    <col min="11288" max="11288" width="13.42578125" style="10" customWidth="1"/>
    <col min="11289" max="11289" width="10.28515625" style="10" customWidth="1"/>
    <col min="11290" max="11290" width="14.28515625" style="10" customWidth="1"/>
    <col min="11291" max="11291" width="12.85546875" style="10" customWidth="1"/>
    <col min="11292" max="11292" width="12" style="10" customWidth="1"/>
    <col min="11293" max="11293" width="16.28515625" style="10" customWidth="1"/>
    <col min="11294" max="11294" width="14.5703125" style="10" customWidth="1"/>
    <col min="11295" max="11295" width="16.85546875" style="10" customWidth="1"/>
    <col min="11296" max="11296" width="11.140625" style="10" customWidth="1"/>
    <col min="11297" max="11297" width="10.42578125" style="10" customWidth="1"/>
    <col min="11298" max="11298" width="10.85546875" style="10" customWidth="1"/>
    <col min="11299" max="11299" width="10.140625" style="10" customWidth="1"/>
    <col min="11300" max="11300" width="12.85546875" style="10" customWidth="1"/>
    <col min="11301" max="11302" width="11" style="10" customWidth="1"/>
    <col min="11303" max="11303" width="11.5703125" style="10" customWidth="1"/>
    <col min="11304" max="11304" width="11.28515625" style="10" customWidth="1"/>
    <col min="11305" max="11305" width="10.140625" style="10" customWidth="1"/>
    <col min="11306" max="11307" width="11.85546875" style="10" customWidth="1"/>
    <col min="11308" max="11308" width="12.28515625" style="10" customWidth="1"/>
    <col min="11309" max="11309" width="12.7109375" style="10" customWidth="1"/>
    <col min="11310" max="11310" width="15.140625" style="10" customWidth="1"/>
    <col min="11311" max="11311" width="10" style="10" customWidth="1"/>
    <col min="11312" max="11322" width="7.85546875" style="10" customWidth="1"/>
    <col min="11323" max="11323" width="9.140625" style="10" customWidth="1"/>
    <col min="11324" max="11324" width="8.28515625" style="10" customWidth="1"/>
    <col min="11325" max="11325" width="10.140625" style="10" customWidth="1"/>
    <col min="11326" max="11326" width="9.140625" style="10"/>
    <col min="11327" max="11327" width="11.85546875" style="10" customWidth="1"/>
    <col min="11328" max="11328" width="14.28515625" style="10" customWidth="1"/>
    <col min="11329" max="11528" width="9.140625" style="10"/>
    <col min="11529" max="11529" width="0" style="10" hidden="1" customWidth="1"/>
    <col min="11530" max="11530" width="15.5703125" style="10" customWidth="1"/>
    <col min="11531" max="11531" width="55.140625" style="10" customWidth="1"/>
    <col min="11532" max="11532" width="15.5703125" style="10" customWidth="1"/>
    <col min="11533" max="11534" width="13" style="10" customWidth="1"/>
    <col min="11535" max="11536" width="13.140625" style="10" customWidth="1"/>
    <col min="11537" max="11537" width="10.5703125" style="10" customWidth="1"/>
    <col min="11538" max="11538" width="12.42578125" style="10" customWidth="1"/>
    <col min="11539" max="11539" width="11.5703125" style="10" customWidth="1"/>
    <col min="11540" max="11540" width="12.28515625" style="10" customWidth="1"/>
    <col min="11541" max="11541" width="12.7109375" style="10" customWidth="1"/>
    <col min="11542" max="11542" width="12.5703125" style="10" customWidth="1"/>
    <col min="11543" max="11543" width="13.140625" style="10" customWidth="1"/>
    <col min="11544" max="11544" width="13.42578125" style="10" customWidth="1"/>
    <col min="11545" max="11545" width="10.28515625" style="10" customWidth="1"/>
    <col min="11546" max="11546" width="14.28515625" style="10" customWidth="1"/>
    <col min="11547" max="11547" width="12.85546875" style="10" customWidth="1"/>
    <col min="11548" max="11548" width="12" style="10" customWidth="1"/>
    <col min="11549" max="11549" width="16.28515625" style="10" customWidth="1"/>
    <col min="11550" max="11550" width="14.5703125" style="10" customWidth="1"/>
    <col min="11551" max="11551" width="16.85546875" style="10" customWidth="1"/>
    <col min="11552" max="11552" width="11.140625" style="10" customWidth="1"/>
    <col min="11553" max="11553" width="10.42578125" style="10" customWidth="1"/>
    <col min="11554" max="11554" width="10.85546875" style="10" customWidth="1"/>
    <col min="11555" max="11555" width="10.140625" style="10" customWidth="1"/>
    <col min="11556" max="11556" width="12.85546875" style="10" customWidth="1"/>
    <col min="11557" max="11558" width="11" style="10" customWidth="1"/>
    <col min="11559" max="11559" width="11.5703125" style="10" customWidth="1"/>
    <col min="11560" max="11560" width="11.28515625" style="10" customWidth="1"/>
    <col min="11561" max="11561" width="10.140625" style="10" customWidth="1"/>
    <col min="11562" max="11563" width="11.85546875" style="10" customWidth="1"/>
    <col min="11564" max="11564" width="12.28515625" style="10" customWidth="1"/>
    <col min="11565" max="11565" width="12.7109375" style="10" customWidth="1"/>
    <col min="11566" max="11566" width="15.140625" style="10" customWidth="1"/>
    <col min="11567" max="11567" width="10" style="10" customWidth="1"/>
    <col min="11568" max="11578" width="7.85546875" style="10" customWidth="1"/>
    <col min="11579" max="11579" width="9.140625" style="10" customWidth="1"/>
    <col min="11580" max="11580" width="8.28515625" style="10" customWidth="1"/>
    <col min="11581" max="11581" width="10.140625" style="10" customWidth="1"/>
    <col min="11582" max="11582" width="9.140625" style="10"/>
    <col min="11583" max="11583" width="11.85546875" style="10" customWidth="1"/>
    <col min="11584" max="11584" width="14.28515625" style="10" customWidth="1"/>
    <col min="11585" max="11784" width="9.140625" style="10"/>
    <col min="11785" max="11785" width="0" style="10" hidden="1" customWidth="1"/>
    <col min="11786" max="11786" width="15.5703125" style="10" customWidth="1"/>
    <col min="11787" max="11787" width="55.140625" style="10" customWidth="1"/>
    <col min="11788" max="11788" width="15.5703125" style="10" customWidth="1"/>
    <col min="11789" max="11790" width="13" style="10" customWidth="1"/>
    <col min="11791" max="11792" width="13.140625" style="10" customWidth="1"/>
    <col min="11793" max="11793" width="10.5703125" style="10" customWidth="1"/>
    <col min="11794" max="11794" width="12.42578125" style="10" customWidth="1"/>
    <col min="11795" max="11795" width="11.5703125" style="10" customWidth="1"/>
    <col min="11796" max="11796" width="12.28515625" style="10" customWidth="1"/>
    <col min="11797" max="11797" width="12.7109375" style="10" customWidth="1"/>
    <col min="11798" max="11798" width="12.5703125" style="10" customWidth="1"/>
    <col min="11799" max="11799" width="13.140625" style="10" customWidth="1"/>
    <col min="11800" max="11800" width="13.42578125" style="10" customWidth="1"/>
    <col min="11801" max="11801" width="10.28515625" style="10" customWidth="1"/>
    <col min="11802" max="11802" width="14.28515625" style="10" customWidth="1"/>
    <col min="11803" max="11803" width="12.85546875" style="10" customWidth="1"/>
    <col min="11804" max="11804" width="12" style="10" customWidth="1"/>
    <col min="11805" max="11805" width="16.28515625" style="10" customWidth="1"/>
    <col min="11806" max="11806" width="14.5703125" style="10" customWidth="1"/>
    <col min="11807" max="11807" width="16.85546875" style="10" customWidth="1"/>
    <col min="11808" max="11808" width="11.140625" style="10" customWidth="1"/>
    <col min="11809" max="11809" width="10.42578125" style="10" customWidth="1"/>
    <col min="11810" max="11810" width="10.85546875" style="10" customWidth="1"/>
    <col min="11811" max="11811" width="10.140625" style="10" customWidth="1"/>
    <col min="11812" max="11812" width="12.85546875" style="10" customWidth="1"/>
    <col min="11813" max="11814" width="11" style="10" customWidth="1"/>
    <col min="11815" max="11815" width="11.5703125" style="10" customWidth="1"/>
    <col min="11816" max="11816" width="11.28515625" style="10" customWidth="1"/>
    <col min="11817" max="11817" width="10.140625" style="10" customWidth="1"/>
    <col min="11818" max="11819" width="11.85546875" style="10" customWidth="1"/>
    <col min="11820" max="11820" width="12.28515625" style="10" customWidth="1"/>
    <col min="11821" max="11821" width="12.7109375" style="10" customWidth="1"/>
    <col min="11822" max="11822" width="15.140625" style="10" customWidth="1"/>
    <col min="11823" max="11823" width="10" style="10" customWidth="1"/>
    <col min="11824" max="11834" width="7.85546875" style="10" customWidth="1"/>
    <col min="11835" max="11835" width="9.140625" style="10" customWidth="1"/>
    <col min="11836" max="11836" width="8.28515625" style="10" customWidth="1"/>
    <col min="11837" max="11837" width="10.140625" style="10" customWidth="1"/>
    <col min="11838" max="11838" width="9.140625" style="10"/>
    <col min="11839" max="11839" width="11.85546875" style="10" customWidth="1"/>
    <col min="11840" max="11840" width="14.28515625" style="10" customWidth="1"/>
    <col min="11841" max="12040" width="9.140625" style="10"/>
    <col min="12041" max="12041" width="0" style="10" hidden="1" customWidth="1"/>
    <col min="12042" max="12042" width="15.5703125" style="10" customWidth="1"/>
    <col min="12043" max="12043" width="55.140625" style="10" customWidth="1"/>
    <col min="12044" max="12044" width="15.5703125" style="10" customWidth="1"/>
    <col min="12045" max="12046" width="13" style="10" customWidth="1"/>
    <col min="12047" max="12048" width="13.140625" style="10" customWidth="1"/>
    <col min="12049" max="12049" width="10.5703125" style="10" customWidth="1"/>
    <col min="12050" max="12050" width="12.42578125" style="10" customWidth="1"/>
    <col min="12051" max="12051" width="11.5703125" style="10" customWidth="1"/>
    <col min="12052" max="12052" width="12.28515625" style="10" customWidth="1"/>
    <col min="12053" max="12053" width="12.7109375" style="10" customWidth="1"/>
    <col min="12054" max="12054" width="12.5703125" style="10" customWidth="1"/>
    <col min="12055" max="12055" width="13.140625" style="10" customWidth="1"/>
    <col min="12056" max="12056" width="13.42578125" style="10" customWidth="1"/>
    <col min="12057" max="12057" width="10.28515625" style="10" customWidth="1"/>
    <col min="12058" max="12058" width="14.28515625" style="10" customWidth="1"/>
    <col min="12059" max="12059" width="12.85546875" style="10" customWidth="1"/>
    <col min="12060" max="12060" width="12" style="10" customWidth="1"/>
    <col min="12061" max="12061" width="16.28515625" style="10" customWidth="1"/>
    <col min="12062" max="12062" width="14.5703125" style="10" customWidth="1"/>
    <col min="12063" max="12063" width="16.85546875" style="10" customWidth="1"/>
    <col min="12064" max="12064" width="11.140625" style="10" customWidth="1"/>
    <col min="12065" max="12065" width="10.42578125" style="10" customWidth="1"/>
    <col min="12066" max="12066" width="10.85546875" style="10" customWidth="1"/>
    <col min="12067" max="12067" width="10.140625" style="10" customWidth="1"/>
    <col min="12068" max="12068" width="12.85546875" style="10" customWidth="1"/>
    <col min="12069" max="12070" width="11" style="10" customWidth="1"/>
    <col min="12071" max="12071" width="11.5703125" style="10" customWidth="1"/>
    <col min="12072" max="12072" width="11.28515625" style="10" customWidth="1"/>
    <col min="12073" max="12073" width="10.140625" style="10" customWidth="1"/>
    <col min="12074" max="12075" width="11.85546875" style="10" customWidth="1"/>
    <col min="12076" max="12076" width="12.28515625" style="10" customWidth="1"/>
    <col min="12077" max="12077" width="12.7109375" style="10" customWidth="1"/>
    <col min="12078" max="12078" width="15.140625" style="10" customWidth="1"/>
    <col min="12079" max="12079" width="10" style="10" customWidth="1"/>
    <col min="12080" max="12090" width="7.85546875" style="10" customWidth="1"/>
    <col min="12091" max="12091" width="9.140625" style="10" customWidth="1"/>
    <col min="12092" max="12092" width="8.28515625" style="10" customWidth="1"/>
    <col min="12093" max="12093" width="10.140625" style="10" customWidth="1"/>
    <col min="12094" max="12094" width="9.140625" style="10"/>
    <col min="12095" max="12095" width="11.85546875" style="10" customWidth="1"/>
    <col min="12096" max="12096" width="14.28515625" style="10" customWidth="1"/>
    <col min="12097" max="12296" width="9.140625" style="10"/>
    <col min="12297" max="12297" width="0" style="10" hidden="1" customWidth="1"/>
    <col min="12298" max="12298" width="15.5703125" style="10" customWidth="1"/>
    <col min="12299" max="12299" width="55.140625" style="10" customWidth="1"/>
    <col min="12300" max="12300" width="15.5703125" style="10" customWidth="1"/>
    <col min="12301" max="12302" width="13" style="10" customWidth="1"/>
    <col min="12303" max="12304" width="13.140625" style="10" customWidth="1"/>
    <col min="12305" max="12305" width="10.5703125" style="10" customWidth="1"/>
    <col min="12306" max="12306" width="12.42578125" style="10" customWidth="1"/>
    <col min="12307" max="12307" width="11.5703125" style="10" customWidth="1"/>
    <col min="12308" max="12308" width="12.28515625" style="10" customWidth="1"/>
    <col min="12309" max="12309" width="12.7109375" style="10" customWidth="1"/>
    <col min="12310" max="12310" width="12.5703125" style="10" customWidth="1"/>
    <col min="12311" max="12311" width="13.140625" style="10" customWidth="1"/>
    <col min="12312" max="12312" width="13.42578125" style="10" customWidth="1"/>
    <col min="12313" max="12313" width="10.28515625" style="10" customWidth="1"/>
    <col min="12314" max="12314" width="14.28515625" style="10" customWidth="1"/>
    <col min="12315" max="12315" width="12.85546875" style="10" customWidth="1"/>
    <col min="12316" max="12316" width="12" style="10" customWidth="1"/>
    <col min="12317" max="12317" width="16.28515625" style="10" customWidth="1"/>
    <col min="12318" max="12318" width="14.5703125" style="10" customWidth="1"/>
    <col min="12319" max="12319" width="16.85546875" style="10" customWidth="1"/>
    <col min="12320" max="12320" width="11.140625" style="10" customWidth="1"/>
    <col min="12321" max="12321" width="10.42578125" style="10" customWidth="1"/>
    <col min="12322" max="12322" width="10.85546875" style="10" customWidth="1"/>
    <col min="12323" max="12323" width="10.140625" style="10" customWidth="1"/>
    <col min="12324" max="12324" width="12.85546875" style="10" customWidth="1"/>
    <col min="12325" max="12326" width="11" style="10" customWidth="1"/>
    <col min="12327" max="12327" width="11.5703125" style="10" customWidth="1"/>
    <col min="12328" max="12328" width="11.28515625" style="10" customWidth="1"/>
    <col min="12329" max="12329" width="10.140625" style="10" customWidth="1"/>
    <col min="12330" max="12331" width="11.85546875" style="10" customWidth="1"/>
    <col min="12332" max="12332" width="12.28515625" style="10" customWidth="1"/>
    <col min="12333" max="12333" width="12.7109375" style="10" customWidth="1"/>
    <col min="12334" max="12334" width="15.140625" style="10" customWidth="1"/>
    <col min="12335" max="12335" width="10" style="10" customWidth="1"/>
    <col min="12336" max="12346" width="7.85546875" style="10" customWidth="1"/>
    <col min="12347" max="12347" width="9.140625" style="10" customWidth="1"/>
    <col min="12348" max="12348" width="8.28515625" style="10" customWidth="1"/>
    <col min="12349" max="12349" width="10.140625" style="10" customWidth="1"/>
    <col min="12350" max="12350" width="9.140625" style="10"/>
    <col min="12351" max="12351" width="11.85546875" style="10" customWidth="1"/>
    <col min="12352" max="12352" width="14.28515625" style="10" customWidth="1"/>
    <col min="12353" max="12552" width="9.140625" style="10"/>
    <col min="12553" max="12553" width="0" style="10" hidden="1" customWidth="1"/>
    <col min="12554" max="12554" width="15.5703125" style="10" customWidth="1"/>
    <col min="12555" max="12555" width="55.140625" style="10" customWidth="1"/>
    <col min="12556" max="12556" width="15.5703125" style="10" customWidth="1"/>
    <col min="12557" max="12558" width="13" style="10" customWidth="1"/>
    <col min="12559" max="12560" width="13.140625" style="10" customWidth="1"/>
    <col min="12561" max="12561" width="10.5703125" style="10" customWidth="1"/>
    <col min="12562" max="12562" width="12.42578125" style="10" customWidth="1"/>
    <col min="12563" max="12563" width="11.5703125" style="10" customWidth="1"/>
    <col min="12564" max="12564" width="12.28515625" style="10" customWidth="1"/>
    <col min="12565" max="12565" width="12.7109375" style="10" customWidth="1"/>
    <col min="12566" max="12566" width="12.5703125" style="10" customWidth="1"/>
    <col min="12567" max="12567" width="13.140625" style="10" customWidth="1"/>
    <col min="12568" max="12568" width="13.42578125" style="10" customWidth="1"/>
    <col min="12569" max="12569" width="10.28515625" style="10" customWidth="1"/>
    <col min="12570" max="12570" width="14.28515625" style="10" customWidth="1"/>
    <col min="12571" max="12571" width="12.85546875" style="10" customWidth="1"/>
    <col min="12572" max="12572" width="12" style="10" customWidth="1"/>
    <col min="12573" max="12573" width="16.28515625" style="10" customWidth="1"/>
    <col min="12574" max="12574" width="14.5703125" style="10" customWidth="1"/>
    <col min="12575" max="12575" width="16.85546875" style="10" customWidth="1"/>
    <col min="12576" max="12576" width="11.140625" style="10" customWidth="1"/>
    <col min="12577" max="12577" width="10.42578125" style="10" customWidth="1"/>
    <col min="12578" max="12578" width="10.85546875" style="10" customWidth="1"/>
    <col min="12579" max="12579" width="10.140625" style="10" customWidth="1"/>
    <col min="12580" max="12580" width="12.85546875" style="10" customWidth="1"/>
    <col min="12581" max="12582" width="11" style="10" customWidth="1"/>
    <col min="12583" max="12583" width="11.5703125" style="10" customWidth="1"/>
    <col min="12584" max="12584" width="11.28515625" style="10" customWidth="1"/>
    <col min="12585" max="12585" width="10.140625" style="10" customWidth="1"/>
    <col min="12586" max="12587" width="11.85546875" style="10" customWidth="1"/>
    <col min="12588" max="12588" width="12.28515625" style="10" customWidth="1"/>
    <col min="12589" max="12589" width="12.7109375" style="10" customWidth="1"/>
    <col min="12590" max="12590" width="15.140625" style="10" customWidth="1"/>
    <col min="12591" max="12591" width="10" style="10" customWidth="1"/>
    <col min="12592" max="12602" width="7.85546875" style="10" customWidth="1"/>
    <col min="12603" max="12603" width="9.140625" style="10" customWidth="1"/>
    <col min="12604" max="12604" width="8.28515625" style="10" customWidth="1"/>
    <col min="12605" max="12605" width="10.140625" style="10" customWidth="1"/>
    <col min="12606" max="12606" width="9.140625" style="10"/>
    <col min="12607" max="12607" width="11.85546875" style="10" customWidth="1"/>
    <col min="12608" max="12608" width="14.28515625" style="10" customWidth="1"/>
    <col min="12609" max="12808" width="9.140625" style="10"/>
    <col min="12809" max="12809" width="0" style="10" hidden="1" customWidth="1"/>
    <col min="12810" max="12810" width="15.5703125" style="10" customWidth="1"/>
    <col min="12811" max="12811" width="55.140625" style="10" customWidth="1"/>
    <col min="12812" max="12812" width="15.5703125" style="10" customWidth="1"/>
    <col min="12813" max="12814" width="13" style="10" customWidth="1"/>
    <col min="12815" max="12816" width="13.140625" style="10" customWidth="1"/>
    <col min="12817" max="12817" width="10.5703125" style="10" customWidth="1"/>
    <col min="12818" max="12818" width="12.42578125" style="10" customWidth="1"/>
    <col min="12819" max="12819" width="11.5703125" style="10" customWidth="1"/>
    <col min="12820" max="12820" width="12.28515625" style="10" customWidth="1"/>
    <col min="12821" max="12821" width="12.7109375" style="10" customWidth="1"/>
    <col min="12822" max="12822" width="12.5703125" style="10" customWidth="1"/>
    <col min="12823" max="12823" width="13.140625" style="10" customWidth="1"/>
    <col min="12824" max="12824" width="13.42578125" style="10" customWidth="1"/>
    <col min="12825" max="12825" width="10.28515625" style="10" customWidth="1"/>
    <col min="12826" max="12826" width="14.28515625" style="10" customWidth="1"/>
    <col min="12827" max="12827" width="12.85546875" style="10" customWidth="1"/>
    <col min="12828" max="12828" width="12" style="10" customWidth="1"/>
    <col min="12829" max="12829" width="16.28515625" style="10" customWidth="1"/>
    <col min="12830" max="12830" width="14.5703125" style="10" customWidth="1"/>
    <col min="12831" max="12831" width="16.85546875" style="10" customWidth="1"/>
    <col min="12832" max="12832" width="11.140625" style="10" customWidth="1"/>
    <col min="12833" max="12833" width="10.42578125" style="10" customWidth="1"/>
    <col min="12834" max="12834" width="10.85546875" style="10" customWidth="1"/>
    <col min="12835" max="12835" width="10.140625" style="10" customWidth="1"/>
    <col min="12836" max="12836" width="12.85546875" style="10" customWidth="1"/>
    <col min="12837" max="12838" width="11" style="10" customWidth="1"/>
    <col min="12839" max="12839" width="11.5703125" style="10" customWidth="1"/>
    <col min="12840" max="12840" width="11.28515625" style="10" customWidth="1"/>
    <col min="12841" max="12841" width="10.140625" style="10" customWidth="1"/>
    <col min="12842" max="12843" width="11.85546875" style="10" customWidth="1"/>
    <col min="12844" max="12844" width="12.28515625" style="10" customWidth="1"/>
    <col min="12845" max="12845" width="12.7109375" style="10" customWidth="1"/>
    <col min="12846" max="12846" width="15.140625" style="10" customWidth="1"/>
    <col min="12847" max="12847" width="10" style="10" customWidth="1"/>
    <col min="12848" max="12858" width="7.85546875" style="10" customWidth="1"/>
    <col min="12859" max="12859" width="9.140625" style="10" customWidth="1"/>
    <col min="12860" max="12860" width="8.28515625" style="10" customWidth="1"/>
    <col min="12861" max="12861" width="10.140625" style="10" customWidth="1"/>
    <col min="12862" max="12862" width="9.140625" style="10"/>
    <col min="12863" max="12863" width="11.85546875" style="10" customWidth="1"/>
    <col min="12864" max="12864" width="14.28515625" style="10" customWidth="1"/>
    <col min="12865" max="13064" width="9.140625" style="10"/>
    <col min="13065" max="13065" width="0" style="10" hidden="1" customWidth="1"/>
    <col min="13066" max="13066" width="15.5703125" style="10" customWidth="1"/>
    <col min="13067" max="13067" width="55.140625" style="10" customWidth="1"/>
    <col min="13068" max="13068" width="15.5703125" style="10" customWidth="1"/>
    <col min="13069" max="13070" width="13" style="10" customWidth="1"/>
    <col min="13071" max="13072" width="13.140625" style="10" customWidth="1"/>
    <col min="13073" max="13073" width="10.5703125" style="10" customWidth="1"/>
    <col min="13074" max="13074" width="12.42578125" style="10" customWidth="1"/>
    <col min="13075" max="13075" width="11.5703125" style="10" customWidth="1"/>
    <col min="13076" max="13076" width="12.28515625" style="10" customWidth="1"/>
    <col min="13077" max="13077" width="12.7109375" style="10" customWidth="1"/>
    <col min="13078" max="13078" width="12.5703125" style="10" customWidth="1"/>
    <col min="13079" max="13079" width="13.140625" style="10" customWidth="1"/>
    <col min="13080" max="13080" width="13.42578125" style="10" customWidth="1"/>
    <col min="13081" max="13081" width="10.28515625" style="10" customWidth="1"/>
    <col min="13082" max="13082" width="14.28515625" style="10" customWidth="1"/>
    <col min="13083" max="13083" width="12.85546875" style="10" customWidth="1"/>
    <col min="13084" max="13084" width="12" style="10" customWidth="1"/>
    <col min="13085" max="13085" width="16.28515625" style="10" customWidth="1"/>
    <col min="13086" max="13086" width="14.5703125" style="10" customWidth="1"/>
    <col min="13087" max="13087" width="16.85546875" style="10" customWidth="1"/>
    <col min="13088" max="13088" width="11.140625" style="10" customWidth="1"/>
    <col min="13089" max="13089" width="10.42578125" style="10" customWidth="1"/>
    <col min="13090" max="13090" width="10.85546875" style="10" customWidth="1"/>
    <col min="13091" max="13091" width="10.140625" style="10" customWidth="1"/>
    <col min="13092" max="13092" width="12.85546875" style="10" customWidth="1"/>
    <col min="13093" max="13094" width="11" style="10" customWidth="1"/>
    <col min="13095" max="13095" width="11.5703125" style="10" customWidth="1"/>
    <col min="13096" max="13096" width="11.28515625" style="10" customWidth="1"/>
    <col min="13097" max="13097" width="10.140625" style="10" customWidth="1"/>
    <col min="13098" max="13099" width="11.85546875" style="10" customWidth="1"/>
    <col min="13100" max="13100" width="12.28515625" style="10" customWidth="1"/>
    <col min="13101" max="13101" width="12.7109375" style="10" customWidth="1"/>
    <col min="13102" max="13102" width="15.140625" style="10" customWidth="1"/>
    <col min="13103" max="13103" width="10" style="10" customWidth="1"/>
    <col min="13104" max="13114" width="7.85546875" style="10" customWidth="1"/>
    <col min="13115" max="13115" width="9.140625" style="10" customWidth="1"/>
    <col min="13116" max="13116" width="8.28515625" style="10" customWidth="1"/>
    <col min="13117" max="13117" width="10.140625" style="10" customWidth="1"/>
    <col min="13118" max="13118" width="9.140625" style="10"/>
    <col min="13119" max="13119" width="11.85546875" style="10" customWidth="1"/>
    <col min="13120" max="13120" width="14.28515625" style="10" customWidth="1"/>
    <col min="13121" max="13320" width="9.140625" style="10"/>
    <col min="13321" max="13321" width="0" style="10" hidden="1" customWidth="1"/>
    <col min="13322" max="13322" width="15.5703125" style="10" customWidth="1"/>
    <col min="13323" max="13323" width="55.140625" style="10" customWidth="1"/>
    <col min="13324" max="13324" width="15.5703125" style="10" customWidth="1"/>
    <col min="13325" max="13326" width="13" style="10" customWidth="1"/>
    <col min="13327" max="13328" width="13.140625" style="10" customWidth="1"/>
    <col min="13329" max="13329" width="10.5703125" style="10" customWidth="1"/>
    <col min="13330" max="13330" width="12.42578125" style="10" customWidth="1"/>
    <col min="13331" max="13331" width="11.5703125" style="10" customWidth="1"/>
    <col min="13332" max="13332" width="12.28515625" style="10" customWidth="1"/>
    <col min="13333" max="13333" width="12.7109375" style="10" customWidth="1"/>
    <col min="13334" max="13334" width="12.5703125" style="10" customWidth="1"/>
    <col min="13335" max="13335" width="13.140625" style="10" customWidth="1"/>
    <col min="13336" max="13336" width="13.42578125" style="10" customWidth="1"/>
    <col min="13337" max="13337" width="10.28515625" style="10" customWidth="1"/>
    <col min="13338" max="13338" width="14.28515625" style="10" customWidth="1"/>
    <col min="13339" max="13339" width="12.85546875" style="10" customWidth="1"/>
    <col min="13340" max="13340" width="12" style="10" customWidth="1"/>
    <col min="13341" max="13341" width="16.28515625" style="10" customWidth="1"/>
    <col min="13342" max="13342" width="14.5703125" style="10" customWidth="1"/>
    <col min="13343" max="13343" width="16.85546875" style="10" customWidth="1"/>
    <col min="13344" max="13344" width="11.140625" style="10" customWidth="1"/>
    <col min="13345" max="13345" width="10.42578125" style="10" customWidth="1"/>
    <col min="13346" max="13346" width="10.85546875" style="10" customWidth="1"/>
    <col min="13347" max="13347" width="10.140625" style="10" customWidth="1"/>
    <col min="13348" max="13348" width="12.85546875" style="10" customWidth="1"/>
    <col min="13349" max="13350" width="11" style="10" customWidth="1"/>
    <col min="13351" max="13351" width="11.5703125" style="10" customWidth="1"/>
    <col min="13352" max="13352" width="11.28515625" style="10" customWidth="1"/>
    <col min="13353" max="13353" width="10.140625" style="10" customWidth="1"/>
    <col min="13354" max="13355" width="11.85546875" style="10" customWidth="1"/>
    <col min="13356" max="13356" width="12.28515625" style="10" customWidth="1"/>
    <col min="13357" max="13357" width="12.7109375" style="10" customWidth="1"/>
    <col min="13358" max="13358" width="15.140625" style="10" customWidth="1"/>
    <col min="13359" max="13359" width="10" style="10" customWidth="1"/>
    <col min="13360" max="13370" width="7.85546875" style="10" customWidth="1"/>
    <col min="13371" max="13371" width="9.140625" style="10" customWidth="1"/>
    <col min="13372" max="13372" width="8.28515625" style="10" customWidth="1"/>
    <col min="13373" max="13373" width="10.140625" style="10" customWidth="1"/>
    <col min="13374" max="13374" width="9.140625" style="10"/>
    <col min="13375" max="13375" width="11.85546875" style="10" customWidth="1"/>
    <col min="13376" max="13376" width="14.28515625" style="10" customWidth="1"/>
    <col min="13377" max="13576" width="9.140625" style="10"/>
    <col min="13577" max="13577" width="0" style="10" hidden="1" customWidth="1"/>
    <col min="13578" max="13578" width="15.5703125" style="10" customWidth="1"/>
    <col min="13579" max="13579" width="55.140625" style="10" customWidth="1"/>
    <col min="13580" max="13580" width="15.5703125" style="10" customWidth="1"/>
    <col min="13581" max="13582" width="13" style="10" customWidth="1"/>
    <col min="13583" max="13584" width="13.140625" style="10" customWidth="1"/>
    <col min="13585" max="13585" width="10.5703125" style="10" customWidth="1"/>
    <col min="13586" max="13586" width="12.42578125" style="10" customWidth="1"/>
    <col min="13587" max="13587" width="11.5703125" style="10" customWidth="1"/>
    <col min="13588" max="13588" width="12.28515625" style="10" customWidth="1"/>
    <col min="13589" max="13589" width="12.7109375" style="10" customWidth="1"/>
    <col min="13590" max="13590" width="12.5703125" style="10" customWidth="1"/>
    <col min="13591" max="13591" width="13.140625" style="10" customWidth="1"/>
    <col min="13592" max="13592" width="13.42578125" style="10" customWidth="1"/>
    <col min="13593" max="13593" width="10.28515625" style="10" customWidth="1"/>
    <col min="13594" max="13594" width="14.28515625" style="10" customWidth="1"/>
    <col min="13595" max="13595" width="12.85546875" style="10" customWidth="1"/>
    <col min="13596" max="13596" width="12" style="10" customWidth="1"/>
    <col min="13597" max="13597" width="16.28515625" style="10" customWidth="1"/>
    <col min="13598" max="13598" width="14.5703125" style="10" customWidth="1"/>
    <col min="13599" max="13599" width="16.85546875" style="10" customWidth="1"/>
    <col min="13600" max="13600" width="11.140625" style="10" customWidth="1"/>
    <col min="13601" max="13601" width="10.42578125" style="10" customWidth="1"/>
    <col min="13602" max="13602" width="10.85546875" style="10" customWidth="1"/>
    <col min="13603" max="13603" width="10.140625" style="10" customWidth="1"/>
    <col min="13604" max="13604" width="12.85546875" style="10" customWidth="1"/>
    <col min="13605" max="13606" width="11" style="10" customWidth="1"/>
    <col min="13607" max="13607" width="11.5703125" style="10" customWidth="1"/>
    <col min="13608" max="13608" width="11.28515625" style="10" customWidth="1"/>
    <col min="13609" max="13609" width="10.140625" style="10" customWidth="1"/>
    <col min="13610" max="13611" width="11.85546875" style="10" customWidth="1"/>
    <col min="13612" max="13612" width="12.28515625" style="10" customWidth="1"/>
    <col min="13613" max="13613" width="12.7109375" style="10" customWidth="1"/>
    <col min="13614" max="13614" width="15.140625" style="10" customWidth="1"/>
    <col min="13615" max="13615" width="10" style="10" customWidth="1"/>
    <col min="13616" max="13626" width="7.85546875" style="10" customWidth="1"/>
    <col min="13627" max="13627" width="9.140625" style="10" customWidth="1"/>
    <col min="13628" max="13628" width="8.28515625" style="10" customWidth="1"/>
    <col min="13629" max="13629" width="10.140625" style="10" customWidth="1"/>
    <col min="13630" max="13630" width="9.140625" style="10"/>
    <col min="13631" max="13631" width="11.85546875" style="10" customWidth="1"/>
    <col min="13632" max="13632" width="14.28515625" style="10" customWidth="1"/>
    <col min="13633" max="13832" width="9.140625" style="10"/>
    <col min="13833" max="13833" width="0" style="10" hidden="1" customWidth="1"/>
    <col min="13834" max="13834" width="15.5703125" style="10" customWidth="1"/>
    <col min="13835" max="13835" width="55.140625" style="10" customWidth="1"/>
    <col min="13836" max="13836" width="15.5703125" style="10" customWidth="1"/>
    <col min="13837" max="13838" width="13" style="10" customWidth="1"/>
    <col min="13839" max="13840" width="13.140625" style="10" customWidth="1"/>
    <col min="13841" max="13841" width="10.5703125" style="10" customWidth="1"/>
    <col min="13842" max="13842" width="12.42578125" style="10" customWidth="1"/>
    <col min="13843" max="13843" width="11.5703125" style="10" customWidth="1"/>
    <col min="13844" max="13844" width="12.28515625" style="10" customWidth="1"/>
    <col min="13845" max="13845" width="12.7109375" style="10" customWidth="1"/>
    <col min="13846" max="13846" width="12.5703125" style="10" customWidth="1"/>
    <col min="13847" max="13847" width="13.140625" style="10" customWidth="1"/>
    <col min="13848" max="13848" width="13.42578125" style="10" customWidth="1"/>
    <col min="13849" max="13849" width="10.28515625" style="10" customWidth="1"/>
    <col min="13850" max="13850" width="14.28515625" style="10" customWidth="1"/>
    <col min="13851" max="13851" width="12.85546875" style="10" customWidth="1"/>
    <col min="13852" max="13852" width="12" style="10" customWidth="1"/>
    <col min="13853" max="13853" width="16.28515625" style="10" customWidth="1"/>
    <col min="13854" max="13854" width="14.5703125" style="10" customWidth="1"/>
    <col min="13855" max="13855" width="16.85546875" style="10" customWidth="1"/>
    <col min="13856" max="13856" width="11.140625" style="10" customWidth="1"/>
    <col min="13857" max="13857" width="10.42578125" style="10" customWidth="1"/>
    <col min="13858" max="13858" width="10.85546875" style="10" customWidth="1"/>
    <col min="13859" max="13859" width="10.140625" style="10" customWidth="1"/>
    <col min="13860" max="13860" width="12.85546875" style="10" customWidth="1"/>
    <col min="13861" max="13862" width="11" style="10" customWidth="1"/>
    <col min="13863" max="13863" width="11.5703125" style="10" customWidth="1"/>
    <col min="13864" max="13864" width="11.28515625" style="10" customWidth="1"/>
    <col min="13865" max="13865" width="10.140625" style="10" customWidth="1"/>
    <col min="13866" max="13867" width="11.85546875" style="10" customWidth="1"/>
    <col min="13868" max="13868" width="12.28515625" style="10" customWidth="1"/>
    <col min="13869" max="13869" width="12.7109375" style="10" customWidth="1"/>
    <col min="13870" max="13870" width="15.140625" style="10" customWidth="1"/>
    <col min="13871" max="13871" width="10" style="10" customWidth="1"/>
    <col min="13872" max="13882" width="7.85546875" style="10" customWidth="1"/>
    <col min="13883" max="13883" width="9.140625" style="10" customWidth="1"/>
    <col min="13884" max="13884" width="8.28515625" style="10" customWidth="1"/>
    <col min="13885" max="13885" width="10.140625" style="10" customWidth="1"/>
    <col min="13886" max="13886" width="9.140625" style="10"/>
    <col min="13887" max="13887" width="11.85546875" style="10" customWidth="1"/>
    <col min="13888" max="13888" width="14.28515625" style="10" customWidth="1"/>
    <col min="13889" max="14088" width="9.140625" style="10"/>
    <col min="14089" max="14089" width="0" style="10" hidden="1" customWidth="1"/>
    <col min="14090" max="14090" width="15.5703125" style="10" customWidth="1"/>
    <col min="14091" max="14091" width="55.140625" style="10" customWidth="1"/>
    <col min="14092" max="14092" width="15.5703125" style="10" customWidth="1"/>
    <col min="14093" max="14094" width="13" style="10" customWidth="1"/>
    <col min="14095" max="14096" width="13.140625" style="10" customWidth="1"/>
    <col min="14097" max="14097" width="10.5703125" style="10" customWidth="1"/>
    <col min="14098" max="14098" width="12.42578125" style="10" customWidth="1"/>
    <col min="14099" max="14099" width="11.5703125" style="10" customWidth="1"/>
    <col min="14100" max="14100" width="12.28515625" style="10" customWidth="1"/>
    <col min="14101" max="14101" width="12.7109375" style="10" customWidth="1"/>
    <col min="14102" max="14102" width="12.5703125" style="10" customWidth="1"/>
    <col min="14103" max="14103" width="13.140625" style="10" customWidth="1"/>
    <col min="14104" max="14104" width="13.42578125" style="10" customWidth="1"/>
    <col min="14105" max="14105" width="10.28515625" style="10" customWidth="1"/>
    <col min="14106" max="14106" width="14.28515625" style="10" customWidth="1"/>
    <col min="14107" max="14107" width="12.85546875" style="10" customWidth="1"/>
    <col min="14108" max="14108" width="12" style="10" customWidth="1"/>
    <col min="14109" max="14109" width="16.28515625" style="10" customWidth="1"/>
    <col min="14110" max="14110" width="14.5703125" style="10" customWidth="1"/>
    <col min="14111" max="14111" width="16.85546875" style="10" customWidth="1"/>
    <col min="14112" max="14112" width="11.140625" style="10" customWidth="1"/>
    <col min="14113" max="14113" width="10.42578125" style="10" customWidth="1"/>
    <col min="14114" max="14114" width="10.85546875" style="10" customWidth="1"/>
    <col min="14115" max="14115" width="10.140625" style="10" customWidth="1"/>
    <col min="14116" max="14116" width="12.85546875" style="10" customWidth="1"/>
    <col min="14117" max="14118" width="11" style="10" customWidth="1"/>
    <col min="14119" max="14119" width="11.5703125" style="10" customWidth="1"/>
    <col min="14120" max="14120" width="11.28515625" style="10" customWidth="1"/>
    <col min="14121" max="14121" width="10.140625" style="10" customWidth="1"/>
    <col min="14122" max="14123" width="11.85546875" style="10" customWidth="1"/>
    <col min="14124" max="14124" width="12.28515625" style="10" customWidth="1"/>
    <col min="14125" max="14125" width="12.7109375" style="10" customWidth="1"/>
    <col min="14126" max="14126" width="15.140625" style="10" customWidth="1"/>
    <col min="14127" max="14127" width="10" style="10" customWidth="1"/>
    <col min="14128" max="14138" width="7.85546875" style="10" customWidth="1"/>
    <col min="14139" max="14139" width="9.140625" style="10" customWidth="1"/>
    <col min="14140" max="14140" width="8.28515625" style="10" customWidth="1"/>
    <col min="14141" max="14141" width="10.140625" style="10" customWidth="1"/>
    <col min="14142" max="14142" width="9.140625" style="10"/>
    <col min="14143" max="14143" width="11.85546875" style="10" customWidth="1"/>
    <col min="14144" max="14144" width="14.28515625" style="10" customWidth="1"/>
    <col min="14145" max="14344" width="9.140625" style="10"/>
    <col min="14345" max="14345" width="0" style="10" hidden="1" customWidth="1"/>
    <col min="14346" max="14346" width="15.5703125" style="10" customWidth="1"/>
    <col min="14347" max="14347" width="55.140625" style="10" customWidth="1"/>
    <col min="14348" max="14348" width="15.5703125" style="10" customWidth="1"/>
    <col min="14349" max="14350" width="13" style="10" customWidth="1"/>
    <col min="14351" max="14352" width="13.140625" style="10" customWidth="1"/>
    <col min="14353" max="14353" width="10.5703125" style="10" customWidth="1"/>
    <col min="14354" max="14354" width="12.42578125" style="10" customWidth="1"/>
    <col min="14355" max="14355" width="11.5703125" style="10" customWidth="1"/>
    <col min="14356" max="14356" width="12.28515625" style="10" customWidth="1"/>
    <col min="14357" max="14357" width="12.7109375" style="10" customWidth="1"/>
    <col min="14358" max="14358" width="12.5703125" style="10" customWidth="1"/>
    <col min="14359" max="14359" width="13.140625" style="10" customWidth="1"/>
    <col min="14360" max="14360" width="13.42578125" style="10" customWidth="1"/>
    <col min="14361" max="14361" width="10.28515625" style="10" customWidth="1"/>
    <col min="14362" max="14362" width="14.28515625" style="10" customWidth="1"/>
    <col min="14363" max="14363" width="12.85546875" style="10" customWidth="1"/>
    <col min="14364" max="14364" width="12" style="10" customWidth="1"/>
    <col min="14365" max="14365" width="16.28515625" style="10" customWidth="1"/>
    <col min="14366" max="14366" width="14.5703125" style="10" customWidth="1"/>
    <col min="14367" max="14367" width="16.85546875" style="10" customWidth="1"/>
    <col min="14368" max="14368" width="11.140625" style="10" customWidth="1"/>
    <col min="14369" max="14369" width="10.42578125" style="10" customWidth="1"/>
    <col min="14370" max="14370" width="10.85546875" style="10" customWidth="1"/>
    <col min="14371" max="14371" width="10.140625" style="10" customWidth="1"/>
    <col min="14372" max="14372" width="12.85546875" style="10" customWidth="1"/>
    <col min="14373" max="14374" width="11" style="10" customWidth="1"/>
    <col min="14375" max="14375" width="11.5703125" style="10" customWidth="1"/>
    <col min="14376" max="14376" width="11.28515625" style="10" customWidth="1"/>
    <col min="14377" max="14377" width="10.140625" style="10" customWidth="1"/>
    <col min="14378" max="14379" width="11.85546875" style="10" customWidth="1"/>
    <col min="14380" max="14380" width="12.28515625" style="10" customWidth="1"/>
    <col min="14381" max="14381" width="12.7109375" style="10" customWidth="1"/>
    <col min="14382" max="14382" width="15.140625" style="10" customWidth="1"/>
    <col min="14383" max="14383" width="10" style="10" customWidth="1"/>
    <col min="14384" max="14394" width="7.85546875" style="10" customWidth="1"/>
    <col min="14395" max="14395" width="9.140625" style="10" customWidth="1"/>
    <col min="14396" max="14396" width="8.28515625" style="10" customWidth="1"/>
    <col min="14397" max="14397" width="10.140625" style="10" customWidth="1"/>
    <col min="14398" max="14398" width="9.140625" style="10"/>
    <col min="14399" max="14399" width="11.85546875" style="10" customWidth="1"/>
    <col min="14400" max="14400" width="14.28515625" style="10" customWidth="1"/>
    <col min="14401" max="14600" width="9.140625" style="10"/>
    <col min="14601" max="14601" width="0" style="10" hidden="1" customWidth="1"/>
    <col min="14602" max="14602" width="15.5703125" style="10" customWidth="1"/>
    <col min="14603" max="14603" width="55.140625" style="10" customWidth="1"/>
    <col min="14604" max="14604" width="15.5703125" style="10" customWidth="1"/>
    <col min="14605" max="14606" width="13" style="10" customWidth="1"/>
    <col min="14607" max="14608" width="13.140625" style="10" customWidth="1"/>
    <col min="14609" max="14609" width="10.5703125" style="10" customWidth="1"/>
    <col min="14610" max="14610" width="12.42578125" style="10" customWidth="1"/>
    <col min="14611" max="14611" width="11.5703125" style="10" customWidth="1"/>
    <col min="14612" max="14612" width="12.28515625" style="10" customWidth="1"/>
    <col min="14613" max="14613" width="12.7109375" style="10" customWidth="1"/>
    <col min="14614" max="14614" width="12.5703125" style="10" customWidth="1"/>
    <col min="14615" max="14615" width="13.140625" style="10" customWidth="1"/>
    <col min="14616" max="14616" width="13.42578125" style="10" customWidth="1"/>
    <col min="14617" max="14617" width="10.28515625" style="10" customWidth="1"/>
    <col min="14618" max="14618" width="14.28515625" style="10" customWidth="1"/>
    <col min="14619" max="14619" width="12.85546875" style="10" customWidth="1"/>
    <col min="14620" max="14620" width="12" style="10" customWidth="1"/>
    <col min="14621" max="14621" width="16.28515625" style="10" customWidth="1"/>
    <col min="14622" max="14622" width="14.5703125" style="10" customWidth="1"/>
    <col min="14623" max="14623" width="16.85546875" style="10" customWidth="1"/>
    <col min="14624" max="14624" width="11.140625" style="10" customWidth="1"/>
    <col min="14625" max="14625" width="10.42578125" style="10" customWidth="1"/>
    <col min="14626" max="14626" width="10.85546875" style="10" customWidth="1"/>
    <col min="14627" max="14627" width="10.140625" style="10" customWidth="1"/>
    <col min="14628" max="14628" width="12.85546875" style="10" customWidth="1"/>
    <col min="14629" max="14630" width="11" style="10" customWidth="1"/>
    <col min="14631" max="14631" width="11.5703125" style="10" customWidth="1"/>
    <col min="14632" max="14632" width="11.28515625" style="10" customWidth="1"/>
    <col min="14633" max="14633" width="10.140625" style="10" customWidth="1"/>
    <col min="14634" max="14635" width="11.85546875" style="10" customWidth="1"/>
    <col min="14636" max="14636" width="12.28515625" style="10" customWidth="1"/>
    <col min="14637" max="14637" width="12.7109375" style="10" customWidth="1"/>
    <col min="14638" max="14638" width="15.140625" style="10" customWidth="1"/>
    <col min="14639" max="14639" width="10" style="10" customWidth="1"/>
    <col min="14640" max="14650" width="7.85546875" style="10" customWidth="1"/>
    <col min="14651" max="14651" width="9.140625" style="10" customWidth="1"/>
    <col min="14652" max="14652" width="8.28515625" style="10" customWidth="1"/>
    <col min="14653" max="14653" width="10.140625" style="10" customWidth="1"/>
    <col min="14654" max="14654" width="9.140625" style="10"/>
    <col min="14655" max="14655" width="11.85546875" style="10" customWidth="1"/>
    <col min="14656" max="14656" width="14.28515625" style="10" customWidth="1"/>
    <col min="14657" max="14856" width="9.140625" style="10"/>
    <col min="14857" max="14857" width="0" style="10" hidden="1" customWidth="1"/>
    <col min="14858" max="14858" width="15.5703125" style="10" customWidth="1"/>
    <col min="14859" max="14859" width="55.140625" style="10" customWidth="1"/>
    <col min="14860" max="14860" width="15.5703125" style="10" customWidth="1"/>
    <col min="14861" max="14862" width="13" style="10" customWidth="1"/>
    <col min="14863" max="14864" width="13.140625" style="10" customWidth="1"/>
    <col min="14865" max="14865" width="10.5703125" style="10" customWidth="1"/>
    <col min="14866" max="14866" width="12.42578125" style="10" customWidth="1"/>
    <col min="14867" max="14867" width="11.5703125" style="10" customWidth="1"/>
    <col min="14868" max="14868" width="12.28515625" style="10" customWidth="1"/>
    <col min="14869" max="14869" width="12.7109375" style="10" customWidth="1"/>
    <col min="14870" max="14870" width="12.5703125" style="10" customWidth="1"/>
    <col min="14871" max="14871" width="13.140625" style="10" customWidth="1"/>
    <col min="14872" max="14872" width="13.42578125" style="10" customWidth="1"/>
    <col min="14873" max="14873" width="10.28515625" style="10" customWidth="1"/>
    <col min="14874" max="14874" width="14.28515625" style="10" customWidth="1"/>
    <col min="14875" max="14875" width="12.85546875" style="10" customWidth="1"/>
    <col min="14876" max="14876" width="12" style="10" customWidth="1"/>
    <col min="14877" max="14877" width="16.28515625" style="10" customWidth="1"/>
    <col min="14878" max="14878" width="14.5703125" style="10" customWidth="1"/>
    <col min="14879" max="14879" width="16.85546875" style="10" customWidth="1"/>
    <col min="14880" max="14880" width="11.140625" style="10" customWidth="1"/>
    <col min="14881" max="14881" width="10.42578125" style="10" customWidth="1"/>
    <col min="14882" max="14882" width="10.85546875" style="10" customWidth="1"/>
    <col min="14883" max="14883" width="10.140625" style="10" customWidth="1"/>
    <col min="14884" max="14884" width="12.85546875" style="10" customWidth="1"/>
    <col min="14885" max="14886" width="11" style="10" customWidth="1"/>
    <col min="14887" max="14887" width="11.5703125" style="10" customWidth="1"/>
    <col min="14888" max="14888" width="11.28515625" style="10" customWidth="1"/>
    <col min="14889" max="14889" width="10.140625" style="10" customWidth="1"/>
    <col min="14890" max="14891" width="11.85546875" style="10" customWidth="1"/>
    <col min="14892" max="14892" width="12.28515625" style="10" customWidth="1"/>
    <col min="14893" max="14893" width="12.7109375" style="10" customWidth="1"/>
    <col min="14894" max="14894" width="15.140625" style="10" customWidth="1"/>
    <col min="14895" max="14895" width="10" style="10" customWidth="1"/>
    <col min="14896" max="14906" width="7.85546875" style="10" customWidth="1"/>
    <col min="14907" max="14907" width="9.140625" style="10" customWidth="1"/>
    <col min="14908" max="14908" width="8.28515625" style="10" customWidth="1"/>
    <col min="14909" max="14909" width="10.140625" style="10" customWidth="1"/>
    <col min="14910" max="14910" width="9.140625" style="10"/>
    <col min="14911" max="14911" width="11.85546875" style="10" customWidth="1"/>
    <col min="14912" max="14912" width="14.28515625" style="10" customWidth="1"/>
    <col min="14913" max="15112" width="9.140625" style="10"/>
    <col min="15113" max="15113" width="0" style="10" hidden="1" customWidth="1"/>
    <col min="15114" max="15114" width="15.5703125" style="10" customWidth="1"/>
    <col min="15115" max="15115" width="55.140625" style="10" customWidth="1"/>
    <col min="15116" max="15116" width="15.5703125" style="10" customWidth="1"/>
    <col min="15117" max="15118" width="13" style="10" customWidth="1"/>
    <col min="15119" max="15120" width="13.140625" style="10" customWidth="1"/>
    <col min="15121" max="15121" width="10.5703125" style="10" customWidth="1"/>
    <col min="15122" max="15122" width="12.42578125" style="10" customWidth="1"/>
    <col min="15123" max="15123" width="11.5703125" style="10" customWidth="1"/>
    <col min="15124" max="15124" width="12.28515625" style="10" customWidth="1"/>
    <col min="15125" max="15125" width="12.7109375" style="10" customWidth="1"/>
    <col min="15126" max="15126" width="12.5703125" style="10" customWidth="1"/>
    <col min="15127" max="15127" width="13.140625" style="10" customWidth="1"/>
    <col min="15128" max="15128" width="13.42578125" style="10" customWidth="1"/>
    <col min="15129" max="15129" width="10.28515625" style="10" customWidth="1"/>
    <col min="15130" max="15130" width="14.28515625" style="10" customWidth="1"/>
    <col min="15131" max="15131" width="12.85546875" style="10" customWidth="1"/>
    <col min="15132" max="15132" width="12" style="10" customWidth="1"/>
    <col min="15133" max="15133" width="16.28515625" style="10" customWidth="1"/>
    <col min="15134" max="15134" width="14.5703125" style="10" customWidth="1"/>
    <col min="15135" max="15135" width="16.85546875" style="10" customWidth="1"/>
    <col min="15136" max="15136" width="11.140625" style="10" customWidth="1"/>
    <col min="15137" max="15137" width="10.42578125" style="10" customWidth="1"/>
    <col min="15138" max="15138" width="10.85546875" style="10" customWidth="1"/>
    <col min="15139" max="15139" width="10.140625" style="10" customWidth="1"/>
    <col min="15140" max="15140" width="12.85546875" style="10" customWidth="1"/>
    <col min="15141" max="15142" width="11" style="10" customWidth="1"/>
    <col min="15143" max="15143" width="11.5703125" style="10" customWidth="1"/>
    <col min="15144" max="15144" width="11.28515625" style="10" customWidth="1"/>
    <col min="15145" max="15145" width="10.140625" style="10" customWidth="1"/>
    <col min="15146" max="15147" width="11.85546875" style="10" customWidth="1"/>
    <col min="15148" max="15148" width="12.28515625" style="10" customWidth="1"/>
    <col min="15149" max="15149" width="12.7109375" style="10" customWidth="1"/>
    <col min="15150" max="15150" width="15.140625" style="10" customWidth="1"/>
    <col min="15151" max="15151" width="10" style="10" customWidth="1"/>
    <col min="15152" max="15162" width="7.85546875" style="10" customWidth="1"/>
    <col min="15163" max="15163" width="9.140625" style="10" customWidth="1"/>
    <col min="15164" max="15164" width="8.28515625" style="10" customWidth="1"/>
    <col min="15165" max="15165" width="10.140625" style="10" customWidth="1"/>
    <col min="15166" max="15166" width="9.140625" style="10"/>
    <col min="15167" max="15167" width="11.85546875" style="10" customWidth="1"/>
    <col min="15168" max="15168" width="14.28515625" style="10" customWidth="1"/>
    <col min="15169" max="15368" width="9.140625" style="10"/>
    <col min="15369" max="15369" width="0" style="10" hidden="1" customWidth="1"/>
    <col min="15370" max="15370" width="15.5703125" style="10" customWidth="1"/>
    <col min="15371" max="15371" width="55.140625" style="10" customWidth="1"/>
    <col min="15372" max="15372" width="15.5703125" style="10" customWidth="1"/>
    <col min="15373" max="15374" width="13" style="10" customWidth="1"/>
    <col min="15375" max="15376" width="13.140625" style="10" customWidth="1"/>
    <col min="15377" max="15377" width="10.5703125" style="10" customWidth="1"/>
    <col min="15378" max="15378" width="12.42578125" style="10" customWidth="1"/>
    <col min="15379" max="15379" width="11.5703125" style="10" customWidth="1"/>
    <col min="15380" max="15380" width="12.28515625" style="10" customWidth="1"/>
    <col min="15381" max="15381" width="12.7109375" style="10" customWidth="1"/>
    <col min="15382" max="15382" width="12.5703125" style="10" customWidth="1"/>
    <col min="15383" max="15383" width="13.140625" style="10" customWidth="1"/>
    <col min="15384" max="15384" width="13.42578125" style="10" customWidth="1"/>
    <col min="15385" max="15385" width="10.28515625" style="10" customWidth="1"/>
    <col min="15386" max="15386" width="14.28515625" style="10" customWidth="1"/>
    <col min="15387" max="15387" width="12.85546875" style="10" customWidth="1"/>
    <col min="15388" max="15388" width="12" style="10" customWidth="1"/>
    <col min="15389" max="15389" width="16.28515625" style="10" customWidth="1"/>
    <col min="15390" max="15390" width="14.5703125" style="10" customWidth="1"/>
    <col min="15391" max="15391" width="16.85546875" style="10" customWidth="1"/>
    <col min="15392" max="15392" width="11.140625" style="10" customWidth="1"/>
    <col min="15393" max="15393" width="10.42578125" style="10" customWidth="1"/>
    <col min="15394" max="15394" width="10.85546875" style="10" customWidth="1"/>
    <col min="15395" max="15395" width="10.140625" style="10" customWidth="1"/>
    <col min="15396" max="15396" width="12.85546875" style="10" customWidth="1"/>
    <col min="15397" max="15398" width="11" style="10" customWidth="1"/>
    <col min="15399" max="15399" width="11.5703125" style="10" customWidth="1"/>
    <col min="15400" max="15400" width="11.28515625" style="10" customWidth="1"/>
    <col min="15401" max="15401" width="10.140625" style="10" customWidth="1"/>
    <col min="15402" max="15403" width="11.85546875" style="10" customWidth="1"/>
    <col min="15404" max="15404" width="12.28515625" style="10" customWidth="1"/>
    <col min="15405" max="15405" width="12.7109375" style="10" customWidth="1"/>
    <col min="15406" max="15406" width="15.140625" style="10" customWidth="1"/>
    <col min="15407" max="15407" width="10" style="10" customWidth="1"/>
    <col min="15408" max="15418" width="7.85546875" style="10" customWidth="1"/>
    <col min="15419" max="15419" width="9.140625" style="10" customWidth="1"/>
    <col min="15420" max="15420" width="8.28515625" style="10" customWidth="1"/>
    <col min="15421" max="15421" width="10.140625" style="10" customWidth="1"/>
    <col min="15422" max="15422" width="9.140625" style="10"/>
    <col min="15423" max="15423" width="11.85546875" style="10" customWidth="1"/>
    <col min="15424" max="15424" width="14.28515625" style="10" customWidth="1"/>
    <col min="15425" max="15624" width="9.140625" style="10"/>
    <col min="15625" max="15625" width="0" style="10" hidden="1" customWidth="1"/>
    <col min="15626" max="15626" width="15.5703125" style="10" customWidth="1"/>
    <col min="15627" max="15627" width="55.140625" style="10" customWidth="1"/>
    <col min="15628" max="15628" width="15.5703125" style="10" customWidth="1"/>
    <col min="15629" max="15630" width="13" style="10" customWidth="1"/>
    <col min="15631" max="15632" width="13.140625" style="10" customWidth="1"/>
    <col min="15633" max="15633" width="10.5703125" style="10" customWidth="1"/>
    <col min="15634" max="15634" width="12.42578125" style="10" customWidth="1"/>
    <col min="15635" max="15635" width="11.5703125" style="10" customWidth="1"/>
    <col min="15636" max="15636" width="12.28515625" style="10" customWidth="1"/>
    <col min="15637" max="15637" width="12.7109375" style="10" customWidth="1"/>
    <col min="15638" max="15638" width="12.5703125" style="10" customWidth="1"/>
    <col min="15639" max="15639" width="13.140625" style="10" customWidth="1"/>
    <col min="15640" max="15640" width="13.42578125" style="10" customWidth="1"/>
    <col min="15641" max="15641" width="10.28515625" style="10" customWidth="1"/>
    <col min="15642" max="15642" width="14.28515625" style="10" customWidth="1"/>
    <col min="15643" max="15643" width="12.85546875" style="10" customWidth="1"/>
    <col min="15644" max="15644" width="12" style="10" customWidth="1"/>
    <col min="15645" max="15645" width="16.28515625" style="10" customWidth="1"/>
    <col min="15646" max="15646" width="14.5703125" style="10" customWidth="1"/>
    <col min="15647" max="15647" width="16.85546875" style="10" customWidth="1"/>
    <col min="15648" max="15648" width="11.140625" style="10" customWidth="1"/>
    <col min="15649" max="15649" width="10.42578125" style="10" customWidth="1"/>
    <col min="15650" max="15650" width="10.85546875" style="10" customWidth="1"/>
    <col min="15651" max="15651" width="10.140625" style="10" customWidth="1"/>
    <col min="15652" max="15652" width="12.85546875" style="10" customWidth="1"/>
    <col min="15653" max="15654" width="11" style="10" customWidth="1"/>
    <col min="15655" max="15655" width="11.5703125" style="10" customWidth="1"/>
    <col min="15656" max="15656" width="11.28515625" style="10" customWidth="1"/>
    <col min="15657" max="15657" width="10.140625" style="10" customWidth="1"/>
    <col min="15658" max="15659" width="11.85546875" style="10" customWidth="1"/>
    <col min="15660" max="15660" width="12.28515625" style="10" customWidth="1"/>
    <col min="15661" max="15661" width="12.7109375" style="10" customWidth="1"/>
    <col min="15662" max="15662" width="15.140625" style="10" customWidth="1"/>
    <col min="15663" max="15663" width="10" style="10" customWidth="1"/>
    <col min="15664" max="15674" width="7.85546875" style="10" customWidth="1"/>
    <col min="15675" max="15675" width="9.140625" style="10" customWidth="1"/>
    <col min="15676" max="15676" width="8.28515625" style="10" customWidth="1"/>
    <col min="15677" max="15677" width="10.140625" style="10" customWidth="1"/>
    <col min="15678" max="15678" width="9.140625" style="10"/>
    <col min="15679" max="15679" width="11.85546875" style="10" customWidth="1"/>
    <col min="15680" max="15680" width="14.28515625" style="10" customWidth="1"/>
    <col min="15681" max="15880" width="9.140625" style="10"/>
    <col min="15881" max="15881" width="0" style="10" hidden="1" customWidth="1"/>
    <col min="15882" max="15882" width="15.5703125" style="10" customWidth="1"/>
    <col min="15883" max="15883" width="55.140625" style="10" customWidth="1"/>
    <col min="15884" max="15884" width="15.5703125" style="10" customWidth="1"/>
    <col min="15885" max="15886" width="13" style="10" customWidth="1"/>
    <col min="15887" max="15888" width="13.140625" style="10" customWidth="1"/>
    <col min="15889" max="15889" width="10.5703125" style="10" customWidth="1"/>
    <col min="15890" max="15890" width="12.42578125" style="10" customWidth="1"/>
    <col min="15891" max="15891" width="11.5703125" style="10" customWidth="1"/>
    <col min="15892" max="15892" width="12.28515625" style="10" customWidth="1"/>
    <col min="15893" max="15893" width="12.7109375" style="10" customWidth="1"/>
    <col min="15894" max="15894" width="12.5703125" style="10" customWidth="1"/>
    <col min="15895" max="15895" width="13.140625" style="10" customWidth="1"/>
    <col min="15896" max="15896" width="13.42578125" style="10" customWidth="1"/>
    <col min="15897" max="15897" width="10.28515625" style="10" customWidth="1"/>
    <col min="15898" max="15898" width="14.28515625" style="10" customWidth="1"/>
    <col min="15899" max="15899" width="12.85546875" style="10" customWidth="1"/>
    <col min="15900" max="15900" width="12" style="10" customWidth="1"/>
    <col min="15901" max="15901" width="16.28515625" style="10" customWidth="1"/>
    <col min="15902" max="15902" width="14.5703125" style="10" customWidth="1"/>
    <col min="15903" max="15903" width="16.85546875" style="10" customWidth="1"/>
    <col min="15904" max="15904" width="11.140625" style="10" customWidth="1"/>
    <col min="15905" max="15905" width="10.42578125" style="10" customWidth="1"/>
    <col min="15906" max="15906" width="10.85546875" style="10" customWidth="1"/>
    <col min="15907" max="15907" width="10.140625" style="10" customWidth="1"/>
    <col min="15908" max="15908" width="12.85546875" style="10" customWidth="1"/>
    <col min="15909" max="15910" width="11" style="10" customWidth="1"/>
    <col min="15911" max="15911" width="11.5703125" style="10" customWidth="1"/>
    <col min="15912" max="15912" width="11.28515625" style="10" customWidth="1"/>
    <col min="15913" max="15913" width="10.140625" style="10" customWidth="1"/>
    <col min="15914" max="15915" width="11.85546875" style="10" customWidth="1"/>
    <col min="15916" max="15916" width="12.28515625" style="10" customWidth="1"/>
    <col min="15917" max="15917" width="12.7109375" style="10" customWidth="1"/>
    <col min="15918" max="15918" width="15.140625" style="10" customWidth="1"/>
    <col min="15919" max="15919" width="10" style="10" customWidth="1"/>
    <col min="15920" max="15930" width="7.85546875" style="10" customWidth="1"/>
    <col min="15931" max="15931" width="9.140625" style="10" customWidth="1"/>
    <col min="15932" max="15932" width="8.28515625" style="10" customWidth="1"/>
    <col min="15933" max="15933" width="10.140625" style="10" customWidth="1"/>
    <col min="15934" max="15934" width="9.140625" style="10"/>
    <col min="15935" max="15935" width="11.85546875" style="10" customWidth="1"/>
    <col min="15936" max="15936" width="14.28515625" style="10" customWidth="1"/>
    <col min="15937" max="16136" width="9.140625" style="10"/>
    <col min="16137" max="16137" width="0" style="10" hidden="1" customWidth="1"/>
    <col min="16138" max="16138" width="15.5703125" style="10" customWidth="1"/>
    <col min="16139" max="16139" width="55.140625" style="10" customWidth="1"/>
    <col min="16140" max="16140" width="15.5703125" style="10" customWidth="1"/>
    <col min="16141" max="16142" width="13" style="10" customWidth="1"/>
    <col min="16143" max="16144" width="13.140625" style="10" customWidth="1"/>
    <col min="16145" max="16145" width="10.5703125" style="10" customWidth="1"/>
    <col min="16146" max="16146" width="12.42578125" style="10" customWidth="1"/>
    <col min="16147" max="16147" width="11.5703125" style="10" customWidth="1"/>
    <col min="16148" max="16148" width="12.28515625" style="10" customWidth="1"/>
    <col min="16149" max="16149" width="12.7109375" style="10" customWidth="1"/>
    <col min="16150" max="16150" width="12.5703125" style="10" customWidth="1"/>
    <col min="16151" max="16151" width="13.140625" style="10" customWidth="1"/>
    <col min="16152" max="16152" width="13.42578125" style="10" customWidth="1"/>
    <col min="16153" max="16153" width="10.28515625" style="10" customWidth="1"/>
    <col min="16154" max="16154" width="14.28515625" style="10" customWidth="1"/>
    <col min="16155" max="16155" width="12.85546875" style="10" customWidth="1"/>
    <col min="16156" max="16156" width="12" style="10" customWidth="1"/>
    <col min="16157" max="16157" width="16.28515625" style="10" customWidth="1"/>
    <col min="16158" max="16158" width="14.5703125" style="10" customWidth="1"/>
    <col min="16159" max="16159" width="16.85546875" style="10" customWidth="1"/>
    <col min="16160" max="16160" width="11.140625" style="10" customWidth="1"/>
    <col min="16161" max="16161" width="10.42578125" style="10" customWidth="1"/>
    <col min="16162" max="16162" width="10.85546875" style="10" customWidth="1"/>
    <col min="16163" max="16163" width="10.140625" style="10" customWidth="1"/>
    <col min="16164" max="16164" width="12.85546875" style="10" customWidth="1"/>
    <col min="16165" max="16166" width="11" style="10" customWidth="1"/>
    <col min="16167" max="16167" width="11.5703125" style="10" customWidth="1"/>
    <col min="16168" max="16168" width="11.28515625" style="10" customWidth="1"/>
    <col min="16169" max="16169" width="10.140625" style="10" customWidth="1"/>
    <col min="16170" max="16171" width="11.85546875" style="10" customWidth="1"/>
    <col min="16172" max="16172" width="12.28515625" style="10" customWidth="1"/>
    <col min="16173" max="16173" width="12.7109375" style="10" customWidth="1"/>
    <col min="16174" max="16174" width="15.140625" style="10" customWidth="1"/>
    <col min="16175" max="16175" width="10" style="10" customWidth="1"/>
    <col min="16176" max="16186" width="7.85546875" style="10" customWidth="1"/>
    <col min="16187" max="16187" width="9.140625" style="10" customWidth="1"/>
    <col min="16188" max="16188" width="8.28515625" style="10" customWidth="1"/>
    <col min="16189" max="16189" width="10.140625" style="10" customWidth="1"/>
    <col min="16190" max="16190" width="9.140625" style="10"/>
    <col min="16191" max="16191" width="11.85546875" style="10" customWidth="1"/>
    <col min="16192" max="16192" width="14.28515625" style="10" customWidth="1"/>
    <col min="16193" max="16384" width="9.140625" style="10"/>
  </cols>
  <sheetData>
    <row r="1" spans="2:223" ht="21" customHeight="1" x14ac:dyDescent="0.35">
      <c r="B1" s="91" t="s">
        <v>185</v>
      </c>
      <c r="AK1" s="8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</row>
    <row r="2" spans="2:223" ht="21" customHeight="1" x14ac:dyDescent="0.35">
      <c r="B2" s="5"/>
      <c r="AK2" s="8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</row>
    <row r="3" spans="2:223" ht="21" customHeight="1" x14ac:dyDescent="0.35">
      <c r="B3" s="5"/>
      <c r="AK3" s="8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</row>
    <row r="4" spans="2:223" ht="21" customHeight="1" x14ac:dyDescent="0.35">
      <c r="B4" s="171" t="s">
        <v>165</v>
      </c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1"/>
      <c r="AC4" s="171"/>
      <c r="AD4" s="171"/>
      <c r="AE4" s="171"/>
      <c r="AF4" s="171"/>
      <c r="AG4" s="171"/>
      <c r="AH4" s="171"/>
      <c r="AI4" s="171"/>
      <c r="AJ4" s="171"/>
      <c r="AK4" s="171"/>
      <c r="AL4" s="171"/>
      <c r="AM4" s="171"/>
      <c r="AN4" s="171"/>
      <c r="AO4" s="171"/>
      <c r="AP4" s="171"/>
      <c r="AQ4" s="171"/>
      <c r="AR4" s="171"/>
      <c r="AU4" s="6"/>
      <c r="AV4" s="6"/>
      <c r="AW4" s="6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HO4" s="10" t="s">
        <v>172</v>
      </c>
    </row>
    <row r="5" spans="2:223" ht="21" customHeight="1" x14ac:dyDescent="0.35"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72" t="s">
        <v>171</v>
      </c>
      <c r="R5" s="69"/>
      <c r="S5" s="69"/>
      <c r="T5" s="71" t="s">
        <v>180</v>
      </c>
      <c r="U5" s="70">
        <v>2025</v>
      </c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HO5" s="10" t="s">
        <v>173</v>
      </c>
    </row>
    <row r="6" spans="2:223" ht="21" customHeight="1" x14ac:dyDescent="0.35"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HO6" s="10" t="s">
        <v>174</v>
      </c>
    </row>
    <row r="7" spans="2:223" ht="36" customHeight="1" x14ac:dyDescent="0.35">
      <c r="B7" s="175" t="s">
        <v>187</v>
      </c>
      <c r="C7" s="175" t="s">
        <v>0</v>
      </c>
      <c r="D7" s="193" t="s">
        <v>197</v>
      </c>
      <c r="E7" s="193"/>
      <c r="F7" s="193"/>
      <c r="G7" s="193"/>
      <c r="H7" s="193"/>
      <c r="I7" s="193"/>
      <c r="J7" s="193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3"/>
      <c r="Y7" s="193"/>
      <c r="Z7" s="193"/>
      <c r="AA7" s="193"/>
      <c r="AB7" s="193"/>
      <c r="AC7" s="193"/>
      <c r="AD7" s="193"/>
      <c r="AE7" s="193"/>
      <c r="AF7" s="193"/>
      <c r="AG7" s="193"/>
      <c r="AH7" s="193"/>
      <c r="AI7" s="193"/>
      <c r="AJ7" s="193"/>
      <c r="AK7" s="193"/>
      <c r="AL7" s="193"/>
      <c r="AM7" s="193"/>
      <c r="AN7" s="193"/>
      <c r="AO7" s="193"/>
      <c r="AP7" s="193"/>
      <c r="AQ7" s="193"/>
      <c r="AR7" s="193"/>
      <c r="AS7" s="193"/>
      <c r="AT7" s="194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HO7" s="10" t="s">
        <v>175</v>
      </c>
    </row>
    <row r="8" spans="2:223" ht="44.25" customHeight="1" x14ac:dyDescent="0.35">
      <c r="B8" s="175"/>
      <c r="C8" s="175"/>
      <c r="D8" s="195" t="s">
        <v>167</v>
      </c>
      <c r="E8" s="195" t="s">
        <v>1</v>
      </c>
      <c r="F8" s="195"/>
      <c r="G8" s="195" t="s">
        <v>2</v>
      </c>
      <c r="H8" s="195"/>
      <c r="I8" s="195"/>
      <c r="J8" s="195"/>
      <c r="K8" s="195"/>
      <c r="L8" s="195"/>
      <c r="M8" s="195"/>
      <c r="N8" s="195"/>
      <c r="O8" s="195" t="s">
        <v>3</v>
      </c>
      <c r="P8" s="195"/>
      <c r="Q8" s="195" t="s">
        <v>4</v>
      </c>
      <c r="R8" s="195"/>
      <c r="S8" s="195"/>
      <c r="T8" s="195"/>
      <c r="U8" s="195"/>
      <c r="V8" s="195"/>
      <c r="W8" s="195"/>
      <c r="X8" s="195" t="s">
        <v>5</v>
      </c>
      <c r="Y8" s="195"/>
      <c r="Z8" s="195"/>
      <c r="AA8" s="195" t="s">
        <v>6</v>
      </c>
      <c r="AB8" s="195"/>
      <c r="AC8" s="195"/>
      <c r="AD8" s="195"/>
      <c r="AE8" s="195"/>
      <c r="AF8" s="195"/>
      <c r="AG8" s="195"/>
      <c r="AH8" s="195"/>
      <c r="AI8" s="195"/>
      <c r="AJ8" s="195"/>
      <c r="AK8" s="195"/>
      <c r="AL8" s="195"/>
      <c r="AM8" s="195"/>
      <c r="AN8" s="195"/>
      <c r="AO8" s="195"/>
      <c r="AP8" s="195"/>
      <c r="AQ8" s="195"/>
      <c r="AR8" s="195"/>
      <c r="AS8" s="195"/>
      <c r="AT8" s="65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5"/>
      <c r="HO8" s="10" t="s">
        <v>176</v>
      </c>
    </row>
    <row r="9" spans="2:223" ht="27.75" customHeight="1" x14ac:dyDescent="0.35">
      <c r="B9" s="175"/>
      <c r="C9" s="175"/>
      <c r="D9" s="195"/>
      <c r="E9" s="195" t="s">
        <v>7</v>
      </c>
      <c r="F9" s="195" t="s">
        <v>8</v>
      </c>
      <c r="G9" s="195" t="s">
        <v>9</v>
      </c>
      <c r="H9" s="196" t="s">
        <v>168</v>
      </c>
      <c r="I9" s="195" t="s">
        <v>10</v>
      </c>
      <c r="J9" s="195" t="s">
        <v>161</v>
      </c>
      <c r="K9" s="195" t="s">
        <v>11</v>
      </c>
      <c r="L9" s="195" t="s">
        <v>12</v>
      </c>
      <c r="M9" s="195" t="s">
        <v>199</v>
      </c>
      <c r="N9" s="196" t="s">
        <v>13</v>
      </c>
      <c r="O9" s="195" t="s">
        <v>14</v>
      </c>
      <c r="P9" s="195" t="s">
        <v>15</v>
      </c>
      <c r="Q9" s="196" t="s">
        <v>193</v>
      </c>
      <c r="R9" s="196" t="s">
        <v>38</v>
      </c>
      <c r="S9" s="195" t="s">
        <v>16</v>
      </c>
      <c r="T9" s="195" t="s">
        <v>17</v>
      </c>
      <c r="U9" s="195" t="s">
        <v>18</v>
      </c>
      <c r="V9" s="195" t="s">
        <v>19</v>
      </c>
      <c r="W9" s="195" t="s">
        <v>20</v>
      </c>
      <c r="X9" s="195" t="s">
        <v>21</v>
      </c>
      <c r="Y9" s="195" t="s">
        <v>22</v>
      </c>
      <c r="Z9" s="195" t="s">
        <v>23</v>
      </c>
      <c r="AA9" s="195" t="s">
        <v>24</v>
      </c>
      <c r="AB9" s="195"/>
      <c r="AC9" s="195"/>
      <c r="AD9" s="195"/>
      <c r="AE9" s="195" t="s">
        <v>25</v>
      </c>
      <c r="AF9" s="195" t="s">
        <v>188</v>
      </c>
      <c r="AG9" s="195" t="s">
        <v>26</v>
      </c>
      <c r="AH9" s="195" t="s">
        <v>27</v>
      </c>
      <c r="AI9" s="195" t="s">
        <v>28</v>
      </c>
      <c r="AJ9" s="195" t="s">
        <v>29</v>
      </c>
      <c r="AK9" s="195" t="s">
        <v>30</v>
      </c>
      <c r="AL9" s="195" t="s">
        <v>31</v>
      </c>
      <c r="AM9" s="195" t="s">
        <v>32</v>
      </c>
      <c r="AN9" s="195" t="s">
        <v>33</v>
      </c>
      <c r="AO9" s="195" t="s">
        <v>34</v>
      </c>
      <c r="AP9" s="195" t="s">
        <v>35</v>
      </c>
      <c r="AQ9" s="195" t="s">
        <v>160</v>
      </c>
      <c r="AR9" s="195" t="s">
        <v>36</v>
      </c>
      <c r="AS9" s="195" t="s">
        <v>37</v>
      </c>
      <c r="AT9" s="197"/>
      <c r="AU9" s="10">
        <v>1</v>
      </c>
      <c r="AV9" s="10">
        <v>2</v>
      </c>
      <c r="AW9" s="10">
        <v>3</v>
      </c>
      <c r="AX9" s="10">
        <v>4</v>
      </c>
      <c r="AY9" s="10">
        <v>5</v>
      </c>
      <c r="AZ9" s="10">
        <v>6</v>
      </c>
      <c r="BA9" s="10">
        <v>7</v>
      </c>
      <c r="BB9" s="10">
        <v>8</v>
      </c>
      <c r="BC9" s="10">
        <v>9</v>
      </c>
      <c r="BD9" s="10">
        <v>10</v>
      </c>
      <c r="BE9" s="10">
        <v>11</v>
      </c>
      <c r="BF9" s="10">
        <v>12</v>
      </c>
      <c r="BG9" s="10">
        <v>13</v>
      </c>
      <c r="BH9" s="10">
        <v>14</v>
      </c>
      <c r="BI9" s="10">
        <v>15</v>
      </c>
      <c r="BJ9" s="10">
        <v>16</v>
      </c>
      <c r="BK9" s="10">
        <v>17</v>
      </c>
      <c r="BL9" s="10">
        <v>18</v>
      </c>
      <c r="HO9" s="10" t="s">
        <v>177</v>
      </c>
    </row>
    <row r="10" spans="2:223" s="5" customFormat="1" ht="117" customHeight="1" x14ac:dyDescent="0.35">
      <c r="B10" s="175"/>
      <c r="C10" s="175"/>
      <c r="D10" s="195"/>
      <c r="E10" s="195"/>
      <c r="F10" s="195"/>
      <c r="G10" s="195"/>
      <c r="H10" s="196"/>
      <c r="I10" s="195"/>
      <c r="J10" s="195"/>
      <c r="K10" s="195"/>
      <c r="L10" s="195"/>
      <c r="M10" s="195"/>
      <c r="N10" s="196"/>
      <c r="O10" s="195"/>
      <c r="P10" s="195"/>
      <c r="Q10" s="196"/>
      <c r="R10" s="196"/>
      <c r="S10" s="195"/>
      <c r="T10" s="195"/>
      <c r="U10" s="195"/>
      <c r="V10" s="195"/>
      <c r="W10" s="195"/>
      <c r="X10" s="195"/>
      <c r="Y10" s="195"/>
      <c r="Z10" s="195"/>
      <c r="AA10" s="166" t="s">
        <v>39</v>
      </c>
      <c r="AB10" s="166" t="s">
        <v>14</v>
      </c>
      <c r="AC10" s="166" t="s">
        <v>40</v>
      </c>
      <c r="AD10" s="166" t="s">
        <v>14</v>
      </c>
      <c r="AE10" s="195"/>
      <c r="AF10" s="195"/>
      <c r="AG10" s="195"/>
      <c r="AH10" s="195"/>
      <c r="AI10" s="195"/>
      <c r="AJ10" s="195"/>
      <c r="AK10" s="195"/>
      <c r="AL10" s="195"/>
      <c r="AM10" s="195"/>
      <c r="AN10" s="195"/>
      <c r="AO10" s="195"/>
      <c r="AP10" s="195"/>
      <c r="AQ10" s="195"/>
      <c r="AR10" s="195"/>
      <c r="AS10" s="195"/>
      <c r="AT10" s="197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HO10" s="10" t="s">
        <v>178</v>
      </c>
    </row>
    <row r="11" spans="2:223" s="5" customFormat="1" ht="279" customHeight="1" x14ac:dyDescent="0.35">
      <c r="B11" s="175"/>
      <c r="C11" s="175"/>
      <c r="D11" s="195"/>
      <c r="E11" s="195"/>
      <c r="F11" s="195"/>
      <c r="G11" s="195"/>
      <c r="H11" s="196"/>
      <c r="I11" s="195"/>
      <c r="J11" s="195"/>
      <c r="K11" s="195"/>
      <c r="L11" s="195"/>
      <c r="M11" s="195"/>
      <c r="N11" s="196"/>
      <c r="O11" s="195"/>
      <c r="P11" s="195"/>
      <c r="Q11" s="196"/>
      <c r="R11" s="196"/>
      <c r="S11" s="195"/>
      <c r="T11" s="195"/>
      <c r="U11" s="195"/>
      <c r="V11" s="195"/>
      <c r="W11" s="195"/>
      <c r="X11" s="195"/>
      <c r="Y11" s="195"/>
      <c r="Z11" s="195"/>
      <c r="AA11" s="166" t="s">
        <v>41</v>
      </c>
      <c r="AB11" s="166" t="s">
        <v>14</v>
      </c>
      <c r="AC11" s="166" t="s">
        <v>41</v>
      </c>
      <c r="AD11" s="166" t="s">
        <v>14</v>
      </c>
      <c r="AE11" s="195"/>
      <c r="AF11" s="195"/>
      <c r="AG11" s="195"/>
      <c r="AH11" s="195"/>
      <c r="AI11" s="195"/>
      <c r="AJ11" s="195"/>
      <c r="AK11" s="195"/>
      <c r="AL11" s="195"/>
      <c r="AM11" s="195"/>
      <c r="AN11" s="195"/>
      <c r="AO11" s="195"/>
      <c r="AP11" s="195"/>
      <c r="AQ11" s="195"/>
      <c r="AR11" s="195"/>
      <c r="AS11" s="195"/>
      <c r="AT11" s="197"/>
      <c r="AU11" s="191" t="s">
        <v>42</v>
      </c>
      <c r="AV11" s="184" t="s">
        <v>42</v>
      </c>
      <c r="AW11" s="184" t="s">
        <v>42</v>
      </c>
      <c r="AX11" s="184" t="s">
        <v>42</v>
      </c>
      <c r="AY11" s="184" t="s">
        <v>42</v>
      </c>
      <c r="AZ11" s="184" t="s">
        <v>42</v>
      </c>
      <c r="BA11" s="184" t="s">
        <v>42</v>
      </c>
      <c r="BB11" s="184" t="s">
        <v>42</v>
      </c>
      <c r="BC11" s="184" t="s">
        <v>42</v>
      </c>
      <c r="BD11" s="184" t="s">
        <v>42</v>
      </c>
      <c r="BE11" s="184" t="s">
        <v>42</v>
      </c>
      <c r="BF11" s="184" t="s">
        <v>42</v>
      </c>
      <c r="BG11" s="184" t="s">
        <v>42</v>
      </c>
      <c r="BH11" s="184" t="s">
        <v>42</v>
      </c>
      <c r="BI11" s="184" t="s">
        <v>42</v>
      </c>
      <c r="BJ11" s="184" t="s">
        <v>42</v>
      </c>
      <c r="BK11" s="184" t="s">
        <v>42</v>
      </c>
      <c r="BL11" s="186" t="s">
        <v>43</v>
      </c>
      <c r="HO11" s="10" t="s">
        <v>179</v>
      </c>
    </row>
    <row r="12" spans="2:223" ht="35.25" customHeight="1" x14ac:dyDescent="0.35">
      <c r="B12" s="1">
        <v>0</v>
      </c>
      <c r="C12" s="1">
        <v>1</v>
      </c>
      <c r="D12" s="1">
        <v>2</v>
      </c>
      <c r="E12" s="1">
        <v>3</v>
      </c>
      <c r="F12" s="1">
        <v>4</v>
      </c>
      <c r="G12" s="1">
        <v>5</v>
      </c>
      <c r="H12" s="1">
        <v>6</v>
      </c>
      <c r="I12" s="1">
        <v>7</v>
      </c>
      <c r="J12" s="1">
        <v>8</v>
      </c>
      <c r="K12" s="1">
        <v>9</v>
      </c>
      <c r="L12" s="1">
        <v>10</v>
      </c>
      <c r="M12" s="1">
        <v>11</v>
      </c>
      <c r="N12" s="1">
        <v>12</v>
      </c>
      <c r="O12" s="1">
        <v>13</v>
      </c>
      <c r="P12" s="1">
        <v>14</v>
      </c>
      <c r="Q12" s="1">
        <v>15</v>
      </c>
      <c r="R12" s="1">
        <v>16</v>
      </c>
      <c r="S12" s="1">
        <v>17</v>
      </c>
      <c r="T12" s="1">
        <v>18</v>
      </c>
      <c r="U12" s="1">
        <v>19</v>
      </c>
      <c r="V12" s="1">
        <v>20</v>
      </c>
      <c r="W12" s="1">
        <v>21</v>
      </c>
      <c r="X12" s="1">
        <v>22</v>
      </c>
      <c r="Y12" s="1">
        <v>23</v>
      </c>
      <c r="Z12" s="1">
        <v>24</v>
      </c>
      <c r="AA12" s="1">
        <v>25</v>
      </c>
      <c r="AB12" s="1">
        <v>26</v>
      </c>
      <c r="AC12" s="1">
        <v>27</v>
      </c>
      <c r="AD12" s="1">
        <v>28</v>
      </c>
      <c r="AE12" s="1">
        <v>29</v>
      </c>
      <c r="AF12" s="1">
        <v>30</v>
      </c>
      <c r="AG12" s="1">
        <v>31</v>
      </c>
      <c r="AH12" s="1">
        <v>32</v>
      </c>
      <c r="AI12" s="1">
        <v>33</v>
      </c>
      <c r="AJ12" s="1">
        <v>34</v>
      </c>
      <c r="AK12" s="1">
        <v>35</v>
      </c>
      <c r="AL12" s="1">
        <v>36</v>
      </c>
      <c r="AM12" s="1">
        <v>37</v>
      </c>
      <c r="AN12" s="1">
        <v>38</v>
      </c>
      <c r="AO12" s="1">
        <v>39</v>
      </c>
      <c r="AP12" s="1">
        <v>40</v>
      </c>
      <c r="AQ12" s="1">
        <v>41</v>
      </c>
      <c r="AR12" s="1">
        <v>42</v>
      </c>
      <c r="AS12" s="1">
        <v>43</v>
      </c>
      <c r="AT12" s="66"/>
      <c r="AU12" s="192"/>
      <c r="AV12" s="185"/>
      <c r="AW12" s="185"/>
      <c r="AX12" s="185"/>
      <c r="AY12" s="185"/>
      <c r="AZ12" s="185"/>
      <c r="BA12" s="185"/>
      <c r="BB12" s="185"/>
      <c r="BC12" s="185"/>
      <c r="BD12" s="185"/>
      <c r="BE12" s="185"/>
      <c r="BF12" s="185"/>
      <c r="BG12" s="185"/>
      <c r="BH12" s="185"/>
      <c r="BI12" s="185"/>
      <c r="BJ12" s="185"/>
      <c r="BK12" s="185"/>
      <c r="BL12" s="187"/>
      <c r="BM12" s="10" t="s">
        <v>184</v>
      </c>
      <c r="HO12" s="10" t="s">
        <v>180</v>
      </c>
    </row>
    <row r="13" spans="2:223" s="9" customFormat="1" ht="57.75" customHeight="1" x14ac:dyDescent="0.35">
      <c r="B13" s="11" t="s">
        <v>44</v>
      </c>
      <c r="C13" s="123" t="s">
        <v>45</v>
      </c>
      <c r="D13" s="100">
        <f>O13+P13</f>
        <v>704</v>
      </c>
      <c r="E13" s="100">
        <v>295</v>
      </c>
      <c r="F13" s="100">
        <v>409</v>
      </c>
      <c r="G13" s="100">
        <v>119</v>
      </c>
      <c r="H13" s="100">
        <v>100</v>
      </c>
      <c r="I13" s="100">
        <v>55</v>
      </c>
      <c r="J13" s="100">
        <v>25</v>
      </c>
      <c r="K13" s="100">
        <v>49</v>
      </c>
      <c r="L13" s="100">
        <v>141</v>
      </c>
      <c r="M13" s="100">
        <v>340</v>
      </c>
      <c r="N13" s="100">
        <v>152</v>
      </c>
      <c r="O13" s="100">
        <v>369</v>
      </c>
      <c r="P13" s="100">
        <v>335</v>
      </c>
      <c r="Q13" s="100">
        <v>78</v>
      </c>
      <c r="R13" s="100">
        <v>36</v>
      </c>
      <c r="S13" s="100">
        <v>198</v>
      </c>
      <c r="T13" s="100">
        <v>90</v>
      </c>
      <c r="U13" s="100">
        <v>248</v>
      </c>
      <c r="V13" s="100">
        <v>26</v>
      </c>
      <c r="W13" s="100">
        <v>64</v>
      </c>
      <c r="X13" s="100">
        <v>508</v>
      </c>
      <c r="Y13" s="100">
        <v>182</v>
      </c>
      <c r="Z13" s="100">
        <v>14</v>
      </c>
      <c r="AA13" s="100">
        <v>0</v>
      </c>
      <c r="AB13" s="100">
        <v>0</v>
      </c>
      <c r="AC13" s="100">
        <v>1</v>
      </c>
      <c r="AD13" s="100">
        <v>0</v>
      </c>
      <c r="AE13" s="100">
        <v>0</v>
      </c>
      <c r="AF13" s="100">
        <v>0</v>
      </c>
      <c r="AG13" s="100">
        <v>0</v>
      </c>
      <c r="AH13" s="100">
        <v>0</v>
      </c>
      <c r="AI13" s="100">
        <v>0</v>
      </c>
      <c r="AJ13" s="100">
        <v>2</v>
      </c>
      <c r="AK13" s="100">
        <v>0</v>
      </c>
      <c r="AL13" s="100">
        <v>0</v>
      </c>
      <c r="AM13" s="100">
        <v>14</v>
      </c>
      <c r="AN13" s="100">
        <v>0</v>
      </c>
      <c r="AO13" s="100">
        <v>0</v>
      </c>
      <c r="AP13" s="100">
        <v>0</v>
      </c>
      <c r="AQ13" s="100">
        <v>0</v>
      </c>
      <c r="AR13" s="100">
        <v>0</v>
      </c>
      <c r="AS13" s="100">
        <v>687</v>
      </c>
      <c r="AT13" s="67"/>
      <c r="AU13" s="12" t="str">
        <f>IF(G13++I13+K13+L13+M13=D13," ","GRESEALA")</f>
        <v xml:space="preserve"> </v>
      </c>
      <c r="AV13" s="12" t="str">
        <f>IF(AA13+AC13+AE13+AF13+AG13+AH13+AI13+AJ13+AK13+AL13+AM13+AN13+AO13+AP13+AQ13+AR13+AS13&gt;=D13," ","GRESEALA")</f>
        <v xml:space="preserve"> </v>
      </c>
      <c r="AW13" s="13" t="str">
        <f>IF(E13+F13=D13," ","GRESEALA")</f>
        <v xml:space="preserve"> </v>
      </c>
      <c r="AX13" s="13" t="str">
        <f>IF(O13+P13=D13," ","GRESEALA")</f>
        <v xml:space="preserve"> </v>
      </c>
      <c r="AY13" s="13" t="str">
        <f>IF(Q13+S13+T13+U13+V13+W13=D13," ","GRESEALA")</f>
        <v xml:space="preserve"> </v>
      </c>
      <c r="AZ13" s="13" t="str">
        <f>IF(X13+Y13+Z13=D13," ","GRESEALA")</f>
        <v xml:space="preserve"> </v>
      </c>
      <c r="BA13" s="13" t="str">
        <f>IF(N13&lt;=M13," ","GRESEALA")</f>
        <v xml:space="preserve"> </v>
      </c>
      <c r="BB13" s="13" t="str">
        <f>IF(AS13&lt;=D13," ","GRESEALA")</f>
        <v xml:space="preserve"> </v>
      </c>
      <c r="BC13" s="13" t="str">
        <f>IF(H13&lt;=G13," ","GRESEALA")</f>
        <v xml:space="preserve"> </v>
      </c>
      <c r="BD13" s="13" t="str">
        <f>IF(AS14&lt;=D14," ","GRESEALA")</f>
        <v xml:space="preserve"> </v>
      </c>
      <c r="BE13" s="13" t="str">
        <f>IF(H14&lt;=G14," ","GRESEALA")</f>
        <v xml:space="preserve"> </v>
      </c>
      <c r="BF13" s="13" t="str">
        <f>IF(AS15&lt;=D15," ","GRESEALA")</f>
        <v xml:space="preserve"> </v>
      </c>
      <c r="BG13" s="13" t="str">
        <f>IF(H15&lt;=G15," ","GRESEALA")</f>
        <v xml:space="preserve"> </v>
      </c>
      <c r="BH13" s="13" t="str">
        <f>IF(Z15&lt;=Z13," ","GRESEALA")</f>
        <v xml:space="preserve"> </v>
      </c>
      <c r="BI13" s="13" t="str">
        <f>IF(AA15&lt;=AA13," ","GRESEALA")</f>
        <v xml:space="preserve"> </v>
      </c>
      <c r="BJ13" s="13" t="str">
        <f>IF(AB15&lt;=AB13," ","GRESEALA")</f>
        <v xml:space="preserve"> </v>
      </c>
      <c r="BK13" s="13" t="str">
        <f>IF(H15&lt;=H13," ","GRESEALA")</f>
        <v xml:space="preserve"> </v>
      </c>
      <c r="BL13" s="14" t="str">
        <f>IF((X39=0)*AND(X40=0)*AND(X38=0),"  ","GRESEALA")</f>
        <v xml:space="preserve">  </v>
      </c>
      <c r="BM13" s="15" t="str">
        <f>IF(J14&lt;=I14," ","GRESEALA")</f>
        <v xml:space="preserve"> </v>
      </c>
      <c r="HO13" s="10" t="s">
        <v>181</v>
      </c>
    </row>
    <row r="14" spans="2:223" s="18" customFormat="1" ht="43.5" customHeight="1" x14ac:dyDescent="0.45">
      <c r="B14" s="16" t="s">
        <v>46</v>
      </c>
      <c r="C14" s="105" t="s">
        <v>47</v>
      </c>
      <c r="D14" s="125">
        <f>O14+P14</f>
        <v>156</v>
      </c>
      <c r="E14" s="124">
        <f>E16+E37+E38+E41+E42+E45+E46+E47+E48+E52+E53+E54+E60+E63+E64</f>
        <v>83</v>
      </c>
      <c r="F14" s="124">
        <f t="shared" ref="F14:AS14" si="0">F16+F37+F38+F41+F42+F45+F46+F47+F48+F52+F53+F54+F60+F63+F64</f>
        <v>73</v>
      </c>
      <c r="G14" s="124">
        <f t="shared" si="0"/>
        <v>19</v>
      </c>
      <c r="H14" s="124">
        <f t="shared" si="0"/>
        <v>16</v>
      </c>
      <c r="I14" s="124">
        <f t="shared" si="0"/>
        <v>7</v>
      </c>
      <c r="J14" s="124">
        <f t="shared" si="0"/>
        <v>3</v>
      </c>
      <c r="K14" s="124">
        <f t="shared" si="0"/>
        <v>10</v>
      </c>
      <c r="L14" s="124">
        <f t="shared" si="0"/>
        <v>28</v>
      </c>
      <c r="M14" s="124">
        <f t="shared" si="0"/>
        <v>92</v>
      </c>
      <c r="N14" s="124">
        <f t="shared" si="0"/>
        <v>30</v>
      </c>
      <c r="O14" s="124">
        <f t="shared" si="0"/>
        <v>95</v>
      </c>
      <c r="P14" s="124">
        <f t="shared" si="0"/>
        <v>61</v>
      </c>
      <c r="Q14" s="124">
        <f t="shared" si="0"/>
        <v>5</v>
      </c>
      <c r="R14" s="124">
        <f t="shared" si="0"/>
        <v>3</v>
      </c>
      <c r="S14" s="124">
        <f t="shared" si="0"/>
        <v>34</v>
      </c>
      <c r="T14" s="124">
        <f t="shared" si="0"/>
        <v>21</v>
      </c>
      <c r="U14" s="124">
        <f t="shared" si="0"/>
        <v>73</v>
      </c>
      <c r="V14" s="124">
        <f t="shared" si="0"/>
        <v>7</v>
      </c>
      <c r="W14" s="124">
        <f t="shared" si="0"/>
        <v>16</v>
      </c>
      <c r="X14" s="124">
        <f t="shared" si="0"/>
        <v>85</v>
      </c>
      <c r="Y14" s="124">
        <f t="shared" si="0"/>
        <v>71</v>
      </c>
      <c r="Z14" s="124">
        <f t="shared" si="0"/>
        <v>0</v>
      </c>
      <c r="AA14" s="124">
        <f t="shared" si="0"/>
        <v>0</v>
      </c>
      <c r="AB14" s="124">
        <f t="shared" si="0"/>
        <v>0</v>
      </c>
      <c r="AC14" s="124">
        <f t="shared" si="0"/>
        <v>1</v>
      </c>
      <c r="AD14" s="124">
        <f t="shared" si="0"/>
        <v>0</v>
      </c>
      <c r="AE14" s="124">
        <f t="shared" si="0"/>
        <v>0</v>
      </c>
      <c r="AF14" s="124">
        <f t="shared" si="0"/>
        <v>0</v>
      </c>
      <c r="AG14" s="124">
        <f t="shared" si="0"/>
        <v>0</v>
      </c>
      <c r="AH14" s="124">
        <f t="shared" si="0"/>
        <v>0</v>
      </c>
      <c r="AI14" s="124">
        <f t="shared" si="0"/>
        <v>0</v>
      </c>
      <c r="AJ14" s="124">
        <f t="shared" si="0"/>
        <v>0</v>
      </c>
      <c r="AK14" s="124">
        <f t="shared" si="0"/>
        <v>0</v>
      </c>
      <c r="AL14" s="124">
        <f t="shared" si="0"/>
        <v>0</v>
      </c>
      <c r="AM14" s="124">
        <f t="shared" si="0"/>
        <v>0</v>
      </c>
      <c r="AN14" s="124">
        <f t="shared" si="0"/>
        <v>0</v>
      </c>
      <c r="AO14" s="124">
        <f t="shared" si="0"/>
        <v>0</v>
      </c>
      <c r="AP14" s="124">
        <f t="shared" si="0"/>
        <v>0</v>
      </c>
      <c r="AQ14" s="124">
        <f t="shared" si="0"/>
        <v>0</v>
      </c>
      <c r="AR14" s="124">
        <f t="shared" si="0"/>
        <v>0</v>
      </c>
      <c r="AS14" s="124">
        <f t="shared" si="0"/>
        <v>155</v>
      </c>
      <c r="AT14" s="67"/>
      <c r="AU14" s="13" t="str">
        <f>IF(E14+F14=D14," ","GRESEALA")</f>
        <v xml:space="preserve"> </v>
      </c>
      <c r="AV14" s="17" t="str">
        <f>IF(G14+K14+I14+L14+M14=D14," ","GRESEALA")</f>
        <v xml:space="preserve"> </v>
      </c>
      <c r="AW14" s="13" t="str">
        <f>IF(O14+P14=D14," ","GRESEALA")</f>
        <v xml:space="preserve"> </v>
      </c>
      <c r="AX14" s="13" t="str">
        <f>IF(Q14+S14+T14+U14+V14+W14=D14," ","GRESEALA")</f>
        <v xml:space="preserve"> </v>
      </c>
      <c r="AY14" s="13" t="str">
        <f>IF(X14+Y14+Z14=D14," ","GRESEALA")</f>
        <v xml:space="preserve"> </v>
      </c>
      <c r="AZ14" s="13" t="str">
        <f>IF(AA14+AC14+AE14+AF14+AG14+AH14+AI14+AJ14+AK14+AL14+AR14+AS14&gt;=D14," ","GRESEALA")</f>
        <v xml:space="preserve"> </v>
      </c>
      <c r="BA14" s="13" t="str">
        <f>IF(E15+F15=D15," ","GRESEALA")</f>
        <v xml:space="preserve"> </v>
      </c>
      <c r="BB14" s="17" t="str">
        <f>IF(G15+K15+I15+L15+M15=D15," ","GRESEALA")</f>
        <v xml:space="preserve"> </v>
      </c>
      <c r="BC14" s="13" t="str">
        <f>IF(O15+P15=D15," ","GRESEALA")</f>
        <v xml:space="preserve"> </v>
      </c>
      <c r="BD14" s="13" t="str">
        <f>IF(Q15+S15+T15+U15+V15+W15=D15," ","GRESEALA")</f>
        <v xml:space="preserve"> </v>
      </c>
      <c r="BE14" s="13" t="str">
        <f>IF(X15+Y15+Z15=D15," ","GRESEALA")</f>
        <v xml:space="preserve"> </v>
      </c>
      <c r="BF14" s="17" t="str">
        <f>IF(AA15+AC15+AE15+AF15+AG15+AH15+AI15+AJ15+AK15+AL15+AM15+AN15+AO15+AP15+AQ15+AR15+AS15&gt;=D15," ","GRESEALA")</f>
        <v xml:space="preserve"> </v>
      </c>
      <c r="BG14" s="13" t="str">
        <f>IF(D15&lt;=D13," ","GRESEALA")</f>
        <v xml:space="preserve"> </v>
      </c>
      <c r="BH14" s="13" t="str">
        <f>IF(E15&lt;=E13," ","GRESEALA")</f>
        <v xml:space="preserve"> </v>
      </c>
      <c r="BI14" s="13" t="str">
        <f>IF(F15&lt;=F13," ","GRESEALA")</f>
        <v xml:space="preserve"> </v>
      </c>
      <c r="BJ14" s="13" t="str">
        <f>IF(G15&lt;=G13," ","GRESEALA")</f>
        <v xml:space="preserve"> </v>
      </c>
      <c r="BK14" s="13" t="str">
        <f>IF(K15&lt;=K13," ","GRESEALA")</f>
        <v xml:space="preserve"> </v>
      </c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 t="s">
        <v>182</v>
      </c>
    </row>
    <row r="15" spans="2:223" s="20" customFormat="1" ht="47.25" customHeight="1" x14ac:dyDescent="0.35">
      <c r="B15" s="168" t="s">
        <v>48</v>
      </c>
      <c r="C15" s="169" t="s">
        <v>49</v>
      </c>
      <c r="D15" s="167">
        <f t="shared" ref="D15:D67" si="1">O15+P15</f>
        <v>365</v>
      </c>
      <c r="E15" s="167">
        <v>122</v>
      </c>
      <c r="F15" s="167">
        <v>243</v>
      </c>
      <c r="G15" s="167">
        <v>69</v>
      </c>
      <c r="H15" s="167">
        <v>60</v>
      </c>
      <c r="I15" s="167">
        <v>32</v>
      </c>
      <c r="J15" s="167">
        <v>16</v>
      </c>
      <c r="K15" s="167">
        <v>26</v>
      </c>
      <c r="L15" s="167">
        <v>78</v>
      </c>
      <c r="M15" s="167">
        <v>160</v>
      </c>
      <c r="N15" s="167">
        <v>78</v>
      </c>
      <c r="O15" s="167">
        <v>182</v>
      </c>
      <c r="P15" s="167">
        <v>183</v>
      </c>
      <c r="Q15" s="167">
        <v>56</v>
      </c>
      <c r="R15" s="167">
        <v>26</v>
      </c>
      <c r="S15" s="167">
        <v>112</v>
      </c>
      <c r="T15" s="167">
        <v>42</v>
      </c>
      <c r="U15" s="167">
        <v>115</v>
      </c>
      <c r="V15" s="167">
        <v>11</v>
      </c>
      <c r="W15" s="167">
        <v>29</v>
      </c>
      <c r="X15" s="167">
        <v>261</v>
      </c>
      <c r="Y15" s="167">
        <v>104</v>
      </c>
      <c r="Z15" s="167">
        <v>0</v>
      </c>
      <c r="AA15" s="167">
        <v>0</v>
      </c>
      <c r="AB15" s="167">
        <v>0</v>
      </c>
      <c r="AC15" s="167">
        <v>1</v>
      </c>
      <c r="AD15" s="167">
        <v>0</v>
      </c>
      <c r="AE15" s="167">
        <v>0</v>
      </c>
      <c r="AF15" s="167">
        <v>0</v>
      </c>
      <c r="AG15" s="167">
        <v>0</v>
      </c>
      <c r="AH15" s="167">
        <v>0</v>
      </c>
      <c r="AI15" s="167">
        <v>0</v>
      </c>
      <c r="AJ15" s="167">
        <v>2</v>
      </c>
      <c r="AK15" s="167">
        <v>0</v>
      </c>
      <c r="AL15" s="167">
        <v>0</v>
      </c>
      <c r="AM15" s="167">
        <v>0</v>
      </c>
      <c r="AN15" s="167">
        <v>0</v>
      </c>
      <c r="AO15" s="167">
        <v>0</v>
      </c>
      <c r="AP15" s="167">
        <v>0</v>
      </c>
      <c r="AQ15" s="167">
        <v>0</v>
      </c>
      <c r="AR15" s="167">
        <v>0</v>
      </c>
      <c r="AS15" s="167">
        <v>362</v>
      </c>
      <c r="AT15" s="67"/>
      <c r="AU15" s="13" t="str">
        <f>IF(AK15&lt;=AK13," ","GRESEALA")</f>
        <v xml:space="preserve"> </v>
      </c>
      <c r="AV15" s="13" t="str">
        <f>IF(AL15&lt;=AL13," ","GRESEALA")</f>
        <v xml:space="preserve"> </v>
      </c>
      <c r="AW15" s="13" t="str">
        <f>IF(AR15&lt;=AR13," ","GRESEALA")</f>
        <v xml:space="preserve"> </v>
      </c>
      <c r="AX15" s="13" t="str">
        <f>IF(AS15&lt;=AS13," ","GRESEALA")</f>
        <v xml:space="preserve"> </v>
      </c>
      <c r="AY15" s="17" t="str">
        <f>IF(AS15&lt;=AS13," ","GRESEALA")</f>
        <v xml:space="preserve"> </v>
      </c>
      <c r="AZ15" s="13" t="str">
        <f>IF(M15&lt;=M13," ","GRESEALA")</f>
        <v xml:space="preserve"> </v>
      </c>
      <c r="BA15" s="13" t="str">
        <f>IF(N15&lt;=N13," ","GRESEALA")</f>
        <v xml:space="preserve"> </v>
      </c>
      <c r="BB15" s="13" t="str">
        <f>IF(O15&lt;=O13," ","GRESEALA")</f>
        <v xml:space="preserve"> </v>
      </c>
      <c r="BC15" s="13" t="str">
        <f>IF(P15&lt;=P13," ","GRESEALA")</f>
        <v xml:space="preserve"> </v>
      </c>
      <c r="BD15" s="13" t="str">
        <f>IF(Q15&lt;=Q13," ","GRESEALA")</f>
        <v xml:space="preserve"> </v>
      </c>
      <c r="BE15" s="13" t="str">
        <f t="shared" ref="BE15:BK15" si="2">IF(S15&lt;=S13," ","GRESEALA")</f>
        <v xml:space="preserve"> </v>
      </c>
      <c r="BF15" s="13" t="str">
        <f t="shared" si="2"/>
        <v xml:space="preserve"> </v>
      </c>
      <c r="BG15" s="13" t="str">
        <f t="shared" si="2"/>
        <v xml:space="preserve"> </v>
      </c>
      <c r="BH15" s="13" t="str">
        <f t="shared" si="2"/>
        <v xml:space="preserve"> </v>
      </c>
      <c r="BI15" s="13" t="str">
        <f t="shared" si="2"/>
        <v xml:space="preserve"> </v>
      </c>
      <c r="BJ15" s="13" t="str">
        <f t="shared" si="2"/>
        <v xml:space="preserve"> </v>
      </c>
      <c r="BK15" s="13" t="str">
        <f t="shared" si="2"/>
        <v xml:space="preserve"> </v>
      </c>
      <c r="BL15" s="10"/>
      <c r="HO15" s="10" t="s">
        <v>183</v>
      </c>
    </row>
    <row r="16" spans="2:223" ht="42" customHeight="1" x14ac:dyDescent="0.35">
      <c r="B16" s="16" t="s">
        <v>50</v>
      </c>
      <c r="C16" s="77" t="s">
        <v>51</v>
      </c>
      <c r="D16" s="93">
        <f t="shared" si="1"/>
        <v>128</v>
      </c>
      <c r="E16" s="101">
        <f>E17+E18</f>
        <v>74</v>
      </c>
      <c r="F16" s="101">
        <f t="shared" ref="F16:AS16" si="3">F17+F18</f>
        <v>54</v>
      </c>
      <c r="G16" s="101">
        <f t="shared" si="3"/>
        <v>16</v>
      </c>
      <c r="H16" s="101">
        <f t="shared" si="3"/>
        <v>13</v>
      </c>
      <c r="I16" s="101">
        <f t="shared" si="3"/>
        <v>7</v>
      </c>
      <c r="J16" s="101">
        <f t="shared" si="3"/>
        <v>3</v>
      </c>
      <c r="K16" s="101">
        <f t="shared" si="3"/>
        <v>5</v>
      </c>
      <c r="L16" s="101">
        <f t="shared" si="3"/>
        <v>19</v>
      </c>
      <c r="M16" s="101">
        <f t="shared" si="3"/>
        <v>81</v>
      </c>
      <c r="N16" s="101">
        <f t="shared" si="3"/>
        <v>26</v>
      </c>
      <c r="O16" s="101">
        <f t="shared" si="3"/>
        <v>77</v>
      </c>
      <c r="P16" s="101">
        <f t="shared" si="3"/>
        <v>51</v>
      </c>
      <c r="Q16" s="101">
        <f t="shared" si="3"/>
        <v>5</v>
      </c>
      <c r="R16" s="101">
        <f t="shared" si="3"/>
        <v>3</v>
      </c>
      <c r="S16" s="101">
        <f t="shared" si="3"/>
        <v>29</v>
      </c>
      <c r="T16" s="101">
        <f t="shared" si="3"/>
        <v>17</v>
      </c>
      <c r="U16" s="101">
        <f t="shared" si="3"/>
        <v>58</v>
      </c>
      <c r="V16" s="101">
        <f t="shared" si="3"/>
        <v>6</v>
      </c>
      <c r="W16" s="101">
        <f t="shared" si="3"/>
        <v>13</v>
      </c>
      <c r="X16" s="101">
        <f t="shared" si="3"/>
        <v>78</v>
      </c>
      <c r="Y16" s="101">
        <f t="shared" si="3"/>
        <v>50</v>
      </c>
      <c r="Z16" s="101">
        <f t="shared" si="3"/>
        <v>0</v>
      </c>
      <c r="AA16" s="101">
        <f t="shared" si="3"/>
        <v>0</v>
      </c>
      <c r="AB16" s="101">
        <f t="shared" si="3"/>
        <v>0</v>
      </c>
      <c r="AC16" s="101">
        <f t="shared" si="3"/>
        <v>1</v>
      </c>
      <c r="AD16" s="101">
        <f t="shared" si="3"/>
        <v>0</v>
      </c>
      <c r="AE16" s="101">
        <f t="shared" si="3"/>
        <v>0</v>
      </c>
      <c r="AF16" s="101">
        <f t="shared" si="3"/>
        <v>0</v>
      </c>
      <c r="AG16" s="101">
        <f t="shared" si="3"/>
        <v>0</v>
      </c>
      <c r="AH16" s="101">
        <f t="shared" si="3"/>
        <v>0</v>
      </c>
      <c r="AI16" s="101">
        <f t="shared" si="3"/>
        <v>0</v>
      </c>
      <c r="AJ16" s="101">
        <f t="shared" si="3"/>
        <v>0</v>
      </c>
      <c r="AK16" s="101">
        <f t="shared" si="3"/>
        <v>0</v>
      </c>
      <c r="AL16" s="101">
        <f t="shared" si="3"/>
        <v>0</v>
      </c>
      <c r="AM16" s="101">
        <f t="shared" si="3"/>
        <v>0</v>
      </c>
      <c r="AN16" s="101">
        <f t="shared" si="3"/>
        <v>0</v>
      </c>
      <c r="AO16" s="101">
        <f t="shared" si="3"/>
        <v>0</v>
      </c>
      <c r="AP16" s="101">
        <f t="shared" si="3"/>
        <v>0</v>
      </c>
      <c r="AQ16" s="101">
        <f t="shared" si="3"/>
        <v>0</v>
      </c>
      <c r="AR16" s="101">
        <f t="shared" si="3"/>
        <v>0</v>
      </c>
      <c r="AS16" s="101">
        <f t="shared" si="3"/>
        <v>127</v>
      </c>
      <c r="AT16" s="67"/>
      <c r="AU16" s="13" t="str">
        <f t="shared" ref="AU16:BB16" si="4">IF(AC15&lt;=AC13," ","GRESEALA")</f>
        <v xml:space="preserve"> </v>
      </c>
      <c r="AV16" s="13" t="str">
        <f t="shared" si="4"/>
        <v xml:space="preserve"> </v>
      </c>
      <c r="AW16" s="13" t="str">
        <f t="shared" si="4"/>
        <v xml:space="preserve"> </v>
      </c>
      <c r="AX16" s="13" t="str">
        <f t="shared" si="4"/>
        <v xml:space="preserve"> </v>
      </c>
      <c r="AY16" s="13" t="str">
        <f t="shared" si="4"/>
        <v xml:space="preserve"> </v>
      </c>
      <c r="AZ16" s="13" t="str">
        <f t="shared" si="4"/>
        <v xml:space="preserve"> </v>
      </c>
      <c r="BA16" s="13" t="str">
        <f t="shared" si="4"/>
        <v xml:space="preserve"> </v>
      </c>
      <c r="BB16" s="13" t="str">
        <f t="shared" si="4"/>
        <v xml:space="preserve"> </v>
      </c>
      <c r="BC16" s="13" t="str">
        <f>IF(D16&lt;=D14," ","GRESEALA")</f>
        <v xml:space="preserve"> </v>
      </c>
      <c r="BD16" s="13" t="str">
        <f>IF(E16&lt;=E14," ","GRESEALA")</f>
        <v xml:space="preserve"> </v>
      </c>
      <c r="BE16" s="13" t="str">
        <f>IF(F16&lt;=F14," ","GRESEALA")</f>
        <v xml:space="preserve"> </v>
      </c>
      <c r="BF16" s="13" t="str">
        <f>IF(G16&lt;=G14," ","GRESEALA")</f>
        <v xml:space="preserve"> </v>
      </c>
      <c r="BG16" s="13" t="str">
        <f>IF(H16&lt;=H14," ","GRESEALA")</f>
        <v xml:space="preserve"> </v>
      </c>
      <c r="BH16" s="13" t="str">
        <f>IF(K16&lt;=K14," ","GRESEALA")</f>
        <v xml:space="preserve"> </v>
      </c>
      <c r="BI16" s="17" t="str">
        <f>IF(L16&lt;=L14," ","GRESEALA")</f>
        <v xml:space="preserve"> </v>
      </c>
      <c r="BJ16" s="13" t="str">
        <f>IF(M16&lt;=M14," ","GRESEALA")</f>
        <v xml:space="preserve"> </v>
      </c>
      <c r="BK16" s="13" t="str">
        <f>IF(N16&lt;=N14," ","GRESEALA")</f>
        <v xml:space="preserve"> </v>
      </c>
    </row>
    <row r="17" spans="2:64" s="22" customFormat="1" ht="42" customHeight="1" x14ac:dyDescent="0.35">
      <c r="B17" s="21" t="s">
        <v>52</v>
      </c>
      <c r="C17" s="78" t="s">
        <v>53</v>
      </c>
      <c r="D17" s="102">
        <f t="shared" si="1"/>
        <v>94</v>
      </c>
      <c r="E17" s="102">
        <v>56</v>
      </c>
      <c r="F17" s="102">
        <v>38</v>
      </c>
      <c r="G17" s="102">
        <v>13</v>
      </c>
      <c r="H17" s="102">
        <v>12</v>
      </c>
      <c r="I17" s="102">
        <v>4</v>
      </c>
      <c r="J17" s="102">
        <v>2</v>
      </c>
      <c r="K17" s="102">
        <v>4</v>
      </c>
      <c r="L17" s="102">
        <v>9</v>
      </c>
      <c r="M17" s="102">
        <v>64</v>
      </c>
      <c r="N17" s="102">
        <v>24</v>
      </c>
      <c r="O17" s="102">
        <v>62</v>
      </c>
      <c r="P17" s="102">
        <v>32</v>
      </c>
      <c r="Q17" s="102">
        <v>4</v>
      </c>
      <c r="R17" s="102">
        <v>2</v>
      </c>
      <c r="S17" s="102">
        <v>18</v>
      </c>
      <c r="T17" s="102">
        <v>11</v>
      </c>
      <c r="U17" s="102">
        <v>49</v>
      </c>
      <c r="V17" s="102">
        <v>5</v>
      </c>
      <c r="W17" s="102">
        <v>7</v>
      </c>
      <c r="X17" s="102">
        <v>62</v>
      </c>
      <c r="Y17" s="102">
        <v>32</v>
      </c>
      <c r="Z17" s="102">
        <v>0</v>
      </c>
      <c r="AA17" s="102">
        <v>0</v>
      </c>
      <c r="AB17" s="102">
        <v>0</v>
      </c>
      <c r="AC17" s="102">
        <v>1</v>
      </c>
      <c r="AD17" s="102">
        <v>0</v>
      </c>
      <c r="AE17" s="102">
        <v>0</v>
      </c>
      <c r="AF17" s="102">
        <v>0</v>
      </c>
      <c r="AG17" s="102">
        <v>0</v>
      </c>
      <c r="AH17" s="102">
        <v>0</v>
      </c>
      <c r="AI17" s="102">
        <v>0</v>
      </c>
      <c r="AJ17" s="102">
        <v>0</v>
      </c>
      <c r="AK17" s="102">
        <v>0</v>
      </c>
      <c r="AL17" s="102">
        <v>0</v>
      </c>
      <c r="AM17" s="102">
        <v>0</v>
      </c>
      <c r="AN17" s="102">
        <v>0</v>
      </c>
      <c r="AO17" s="102">
        <v>0</v>
      </c>
      <c r="AP17" s="102">
        <v>0</v>
      </c>
      <c r="AQ17" s="102">
        <v>0</v>
      </c>
      <c r="AR17" s="102">
        <v>0</v>
      </c>
      <c r="AS17" s="102">
        <v>93</v>
      </c>
      <c r="AT17" s="67"/>
      <c r="AU17" s="13" t="str">
        <f>IF(O16&lt;=O14," ","GRESEALA")</f>
        <v xml:space="preserve"> </v>
      </c>
      <c r="AV17" s="13" t="str">
        <f>IF(P16&lt;=P14," ","GRESEALA")</f>
        <v xml:space="preserve"> </v>
      </c>
      <c r="AW17" s="13" t="str">
        <f>IF(Q16&lt;=Q14," ","GRESEALA")</f>
        <v xml:space="preserve"> </v>
      </c>
      <c r="AX17" s="13" t="str">
        <f t="shared" ref="AX17:BK17" si="5">IF(S16&lt;=S14," ","GRESEALA")</f>
        <v xml:space="preserve"> </v>
      </c>
      <c r="AY17" s="13" t="str">
        <f t="shared" si="5"/>
        <v xml:space="preserve"> </v>
      </c>
      <c r="AZ17" s="13" t="str">
        <f t="shared" si="5"/>
        <v xml:space="preserve"> </v>
      </c>
      <c r="BA17" s="13" t="str">
        <f t="shared" si="5"/>
        <v xml:space="preserve"> </v>
      </c>
      <c r="BB17" s="13" t="str">
        <f t="shared" si="5"/>
        <v xml:space="preserve"> </v>
      </c>
      <c r="BC17" s="13" t="str">
        <f t="shared" si="5"/>
        <v xml:space="preserve"> </v>
      </c>
      <c r="BD17" s="13" t="str">
        <f t="shared" si="5"/>
        <v xml:space="preserve"> </v>
      </c>
      <c r="BE17" s="13" t="str">
        <f t="shared" si="5"/>
        <v xml:space="preserve"> </v>
      </c>
      <c r="BF17" s="13" t="str">
        <f t="shared" si="5"/>
        <v xml:space="preserve"> </v>
      </c>
      <c r="BG17" s="13" t="str">
        <f t="shared" si="5"/>
        <v xml:space="preserve"> </v>
      </c>
      <c r="BH17" s="13" t="str">
        <f t="shared" si="5"/>
        <v xml:space="preserve"> </v>
      </c>
      <c r="BI17" s="13" t="str">
        <f t="shared" si="5"/>
        <v xml:space="preserve"> </v>
      </c>
      <c r="BJ17" s="13" t="str">
        <f t="shared" si="5"/>
        <v xml:space="preserve"> </v>
      </c>
      <c r="BK17" s="13" t="str">
        <f t="shared" si="5"/>
        <v xml:space="preserve"> </v>
      </c>
      <c r="BL17" s="10"/>
    </row>
    <row r="18" spans="2:64" ht="39.75" customHeight="1" x14ac:dyDescent="0.35">
      <c r="B18" s="21" t="s">
        <v>54</v>
      </c>
      <c r="C18" s="78" t="s">
        <v>55</v>
      </c>
      <c r="D18" s="102">
        <f t="shared" si="1"/>
        <v>34</v>
      </c>
      <c r="E18" s="102">
        <v>18</v>
      </c>
      <c r="F18" s="102">
        <v>16</v>
      </c>
      <c r="G18" s="102">
        <v>3</v>
      </c>
      <c r="H18" s="102">
        <v>1</v>
      </c>
      <c r="I18" s="102">
        <v>3</v>
      </c>
      <c r="J18" s="102">
        <v>1</v>
      </c>
      <c r="K18" s="102">
        <v>1</v>
      </c>
      <c r="L18" s="102">
        <v>10</v>
      </c>
      <c r="M18" s="102">
        <v>17</v>
      </c>
      <c r="N18" s="102">
        <v>2</v>
      </c>
      <c r="O18" s="102">
        <v>15</v>
      </c>
      <c r="P18" s="102">
        <v>19</v>
      </c>
      <c r="Q18" s="102">
        <v>1</v>
      </c>
      <c r="R18" s="102">
        <v>1</v>
      </c>
      <c r="S18" s="102">
        <v>11</v>
      </c>
      <c r="T18" s="102">
        <v>6</v>
      </c>
      <c r="U18" s="102">
        <v>9</v>
      </c>
      <c r="V18" s="102">
        <v>1</v>
      </c>
      <c r="W18" s="102">
        <v>6</v>
      </c>
      <c r="X18" s="102">
        <v>16</v>
      </c>
      <c r="Y18" s="102">
        <v>18</v>
      </c>
      <c r="Z18" s="102">
        <v>0</v>
      </c>
      <c r="AA18" s="102">
        <v>0</v>
      </c>
      <c r="AB18" s="102">
        <v>0</v>
      </c>
      <c r="AC18" s="102">
        <v>0</v>
      </c>
      <c r="AD18" s="102">
        <v>0</v>
      </c>
      <c r="AE18" s="102">
        <v>0</v>
      </c>
      <c r="AF18" s="102">
        <v>0</v>
      </c>
      <c r="AG18" s="102">
        <v>0</v>
      </c>
      <c r="AH18" s="102">
        <v>0</v>
      </c>
      <c r="AI18" s="102">
        <v>0</v>
      </c>
      <c r="AJ18" s="102">
        <v>0</v>
      </c>
      <c r="AK18" s="102">
        <v>0</v>
      </c>
      <c r="AL18" s="102">
        <v>0</v>
      </c>
      <c r="AM18" s="102">
        <v>0</v>
      </c>
      <c r="AN18" s="102">
        <v>0</v>
      </c>
      <c r="AO18" s="102">
        <v>0</v>
      </c>
      <c r="AP18" s="102">
        <v>0</v>
      </c>
      <c r="AQ18" s="102">
        <v>0</v>
      </c>
      <c r="AR18" s="102">
        <v>0</v>
      </c>
      <c r="AS18" s="102">
        <v>34</v>
      </c>
      <c r="AT18" s="67"/>
      <c r="AU18" s="13" t="str">
        <f t="shared" ref="AU18:AZ18" si="6">IF(AG16&lt;=AG14," ","GRESEALA")</f>
        <v xml:space="preserve"> </v>
      </c>
      <c r="AV18" s="13" t="str">
        <f t="shared" si="6"/>
        <v xml:space="preserve"> </v>
      </c>
      <c r="AW18" s="13" t="str">
        <f t="shared" si="6"/>
        <v xml:space="preserve"> </v>
      </c>
      <c r="AX18" s="13" t="str">
        <f t="shared" si="6"/>
        <v xml:space="preserve"> </v>
      </c>
      <c r="AY18" s="13" t="str">
        <f t="shared" si="6"/>
        <v xml:space="preserve"> </v>
      </c>
      <c r="AZ18" s="13" t="str">
        <f t="shared" si="6"/>
        <v xml:space="preserve"> </v>
      </c>
      <c r="BA18" s="13" t="str">
        <f t="shared" ref="BA18:BB18" si="7">IF(AR16&lt;=AR14," ","GRESEALA")</f>
        <v xml:space="preserve"> </v>
      </c>
      <c r="BB18" s="13" t="str">
        <f t="shared" si="7"/>
        <v xml:space="preserve"> </v>
      </c>
      <c r="BC18" s="13" t="str">
        <f>IF(E17+E18=E16," ","GRESEALA")</f>
        <v xml:space="preserve"> </v>
      </c>
      <c r="BD18" s="13" t="str">
        <f>IF(F17+F18=F16," ","GRESEALA")</f>
        <v xml:space="preserve"> </v>
      </c>
      <c r="BE18" s="13" t="str">
        <f>IF(G17+G18=G16," ","GRESEALA")</f>
        <v xml:space="preserve"> </v>
      </c>
      <c r="BF18" s="13" t="str">
        <f>IF(H17+H18=H16," ","GRESEALA")</f>
        <v xml:space="preserve"> </v>
      </c>
      <c r="BG18" s="13" t="str">
        <f>IF(K17+K18=K16," ","GRESEALA")</f>
        <v xml:space="preserve"> </v>
      </c>
      <c r="BH18" s="17" t="str">
        <f>IF(L17+L18=L16," ","GRESEALA")</f>
        <v xml:space="preserve"> </v>
      </c>
      <c r="BI18" s="13" t="str">
        <f>IF(M17+M18=M16," ","GRESEALA")</f>
        <v xml:space="preserve"> </v>
      </c>
      <c r="BJ18" s="13" t="str">
        <f>IF(N17+N18=N16," ","GRESEALA")</f>
        <v xml:space="preserve"> </v>
      </c>
      <c r="BK18" s="13" t="str">
        <f>IF(O17+O18=O16," ","GRESEALA")</f>
        <v xml:space="preserve"> </v>
      </c>
    </row>
    <row r="19" spans="2:64" s="24" customFormat="1" ht="44.25" customHeight="1" x14ac:dyDescent="0.35">
      <c r="B19" s="23" t="s">
        <v>56</v>
      </c>
      <c r="C19" s="78" t="s">
        <v>57</v>
      </c>
      <c r="D19" s="103">
        <f t="shared" si="1"/>
        <v>0</v>
      </c>
      <c r="E19" s="103">
        <v>0</v>
      </c>
      <c r="F19" s="103">
        <v>0</v>
      </c>
      <c r="G19" s="103">
        <v>0</v>
      </c>
      <c r="H19" s="103">
        <v>0</v>
      </c>
      <c r="I19" s="103">
        <v>0</v>
      </c>
      <c r="J19" s="103">
        <v>0</v>
      </c>
      <c r="K19" s="103">
        <v>0</v>
      </c>
      <c r="L19" s="103">
        <v>0</v>
      </c>
      <c r="M19" s="103">
        <v>0</v>
      </c>
      <c r="N19" s="103">
        <v>0</v>
      </c>
      <c r="O19" s="103">
        <v>0</v>
      </c>
      <c r="P19" s="103">
        <v>0</v>
      </c>
      <c r="Q19" s="103">
        <v>0</v>
      </c>
      <c r="R19" s="103">
        <v>0</v>
      </c>
      <c r="S19" s="103">
        <v>0</v>
      </c>
      <c r="T19" s="103">
        <v>0</v>
      </c>
      <c r="U19" s="103">
        <v>0</v>
      </c>
      <c r="V19" s="103">
        <v>0</v>
      </c>
      <c r="W19" s="103">
        <v>0</v>
      </c>
      <c r="X19" s="103">
        <v>0</v>
      </c>
      <c r="Y19" s="103">
        <v>0</v>
      </c>
      <c r="Z19" s="103">
        <v>0</v>
      </c>
      <c r="AA19" s="103">
        <v>0</v>
      </c>
      <c r="AB19" s="103">
        <v>0</v>
      </c>
      <c r="AC19" s="103">
        <v>0</v>
      </c>
      <c r="AD19" s="103">
        <v>0</v>
      </c>
      <c r="AE19" s="103">
        <v>0</v>
      </c>
      <c r="AF19" s="103">
        <v>0</v>
      </c>
      <c r="AG19" s="103">
        <v>0</v>
      </c>
      <c r="AH19" s="103">
        <v>0</v>
      </c>
      <c r="AI19" s="103">
        <v>0</v>
      </c>
      <c r="AJ19" s="103">
        <v>0</v>
      </c>
      <c r="AK19" s="103">
        <v>0</v>
      </c>
      <c r="AL19" s="103">
        <v>0</v>
      </c>
      <c r="AM19" s="103">
        <v>0</v>
      </c>
      <c r="AN19" s="103">
        <v>0</v>
      </c>
      <c r="AO19" s="103">
        <v>0</v>
      </c>
      <c r="AP19" s="103">
        <v>0</v>
      </c>
      <c r="AQ19" s="103">
        <v>0</v>
      </c>
      <c r="AR19" s="103">
        <v>0</v>
      </c>
      <c r="AS19" s="103">
        <v>0</v>
      </c>
      <c r="AT19" s="67"/>
      <c r="AU19" s="13" t="str">
        <f>IF(P17+P18=P16," ","GRESEALA")</f>
        <v xml:space="preserve"> </v>
      </c>
      <c r="AV19" s="13" t="str">
        <f>IF(Q17+Q18=Q16," ","GRESEALA")</f>
        <v xml:space="preserve"> </v>
      </c>
      <c r="AW19" s="13" t="str">
        <f t="shared" ref="AW19:BK19" si="8">IF(S17+S18=S16," ","GRESEALA")</f>
        <v xml:space="preserve"> </v>
      </c>
      <c r="AX19" s="13" t="str">
        <f t="shared" si="8"/>
        <v xml:space="preserve"> </v>
      </c>
      <c r="AY19" s="13" t="str">
        <f t="shared" si="8"/>
        <v xml:space="preserve"> </v>
      </c>
      <c r="AZ19" s="13" t="str">
        <f t="shared" si="8"/>
        <v xml:space="preserve"> </v>
      </c>
      <c r="BA19" s="13" t="str">
        <f t="shared" si="8"/>
        <v xml:space="preserve"> </v>
      </c>
      <c r="BB19" s="13" t="str">
        <f t="shared" si="8"/>
        <v xml:space="preserve"> </v>
      </c>
      <c r="BC19" s="13" t="str">
        <f t="shared" si="8"/>
        <v xml:space="preserve"> </v>
      </c>
      <c r="BD19" s="13" t="str">
        <f t="shared" si="8"/>
        <v xml:space="preserve"> </v>
      </c>
      <c r="BE19" s="13" t="str">
        <f t="shared" si="8"/>
        <v xml:space="preserve"> </v>
      </c>
      <c r="BF19" s="13" t="str">
        <f t="shared" si="8"/>
        <v xml:space="preserve"> </v>
      </c>
      <c r="BG19" s="13" t="str">
        <f t="shared" si="8"/>
        <v xml:space="preserve"> </v>
      </c>
      <c r="BH19" s="13" t="str">
        <f t="shared" si="8"/>
        <v xml:space="preserve"> </v>
      </c>
      <c r="BI19" s="13" t="str">
        <f t="shared" si="8"/>
        <v xml:space="preserve"> </v>
      </c>
      <c r="BJ19" s="13" t="str">
        <f t="shared" si="8"/>
        <v xml:space="preserve"> </v>
      </c>
      <c r="BK19" s="13" t="str">
        <f t="shared" si="8"/>
        <v xml:space="preserve"> </v>
      </c>
    </row>
    <row r="20" spans="2:64" s="24" customFormat="1" ht="57" customHeight="1" x14ac:dyDescent="0.35">
      <c r="B20" s="16" t="s">
        <v>58</v>
      </c>
      <c r="C20" s="79" t="s">
        <v>59</v>
      </c>
      <c r="D20" s="93">
        <f t="shared" si="1"/>
        <v>81</v>
      </c>
      <c r="E20" s="101">
        <f>E21+E22</f>
        <v>47</v>
      </c>
      <c r="F20" s="101">
        <f t="shared" ref="F20:AS20" si="9">F21+F22</f>
        <v>34</v>
      </c>
      <c r="G20" s="101">
        <f t="shared" si="9"/>
        <v>0</v>
      </c>
      <c r="H20" s="101">
        <f>H21+H22</f>
        <v>0</v>
      </c>
      <c r="I20" s="101">
        <f t="shared" ref="I20:J20" si="10">I21+I22</f>
        <v>0</v>
      </c>
      <c r="J20" s="101">
        <f t="shared" si="10"/>
        <v>0</v>
      </c>
      <c r="K20" s="101">
        <f t="shared" si="9"/>
        <v>0</v>
      </c>
      <c r="L20" s="101">
        <f t="shared" si="9"/>
        <v>0</v>
      </c>
      <c r="M20" s="101">
        <f t="shared" si="9"/>
        <v>81</v>
      </c>
      <c r="N20" s="101">
        <f t="shared" si="9"/>
        <v>26</v>
      </c>
      <c r="O20" s="101">
        <f t="shared" si="9"/>
        <v>55</v>
      </c>
      <c r="P20" s="101">
        <f t="shared" si="9"/>
        <v>26</v>
      </c>
      <c r="Q20" s="101">
        <f t="shared" si="9"/>
        <v>4</v>
      </c>
      <c r="R20" s="101">
        <f t="shared" si="9"/>
        <v>2</v>
      </c>
      <c r="S20" s="101">
        <f t="shared" si="9"/>
        <v>17</v>
      </c>
      <c r="T20" s="101">
        <f t="shared" si="9"/>
        <v>10</v>
      </c>
      <c r="U20" s="101">
        <f t="shared" si="9"/>
        <v>38</v>
      </c>
      <c r="V20" s="101">
        <f t="shared" si="9"/>
        <v>4</v>
      </c>
      <c r="W20" s="101">
        <f t="shared" si="9"/>
        <v>8</v>
      </c>
      <c r="X20" s="101">
        <f t="shared" si="9"/>
        <v>50</v>
      </c>
      <c r="Y20" s="101">
        <f t="shared" si="9"/>
        <v>31</v>
      </c>
      <c r="Z20" s="101">
        <f t="shared" si="9"/>
        <v>0</v>
      </c>
      <c r="AA20" s="101">
        <f t="shared" si="9"/>
        <v>0</v>
      </c>
      <c r="AB20" s="101">
        <f t="shared" si="9"/>
        <v>0</v>
      </c>
      <c r="AC20" s="101">
        <f t="shared" si="9"/>
        <v>0</v>
      </c>
      <c r="AD20" s="101">
        <f t="shared" si="9"/>
        <v>0</v>
      </c>
      <c r="AE20" s="101">
        <f t="shared" si="9"/>
        <v>0</v>
      </c>
      <c r="AF20" s="101">
        <f t="shared" si="9"/>
        <v>0</v>
      </c>
      <c r="AG20" s="101">
        <f t="shared" si="9"/>
        <v>0</v>
      </c>
      <c r="AH20" s="101">
        <f t="shared" si="9"/>
        <v>0</v>
      </c>
      <c r="AI20" s="101">
        <f t="shared" si="9"/>
        <v>0</v>
      </c>
      <c r="AJ20" s="101">
        <f t="shared" si="9"/>
        <v>0</v>
      </c>
      <c r="AK20" s="101">
        <f t="shared" si="9"/>
        <v>0</v>
      </c>
      <c r="AL20" s="101">
        <f t="shared" si="9"/>
        <v>0</v>
      </c>
      <c r="AM20" s="101">
        <f t="shared" si="9"/>
        <v>0</v>
      </c>
      <c r="AN20" s="101">
        <f t="shared" si="9"/>
        <v>0</v>
      </c>
      <c r="AO20" s="101">
        <f t="shared" si="9"/>
        <v>0</v>
      </c>
      <c r="AP20" s="101">
        <f t="shared" si="9"/>
        <v>0</v>
      </c>
      <c r="AQ20" s="101">
        <f t="shared" si="9"/>
        <v>0</v>
      </c>
      <c r="AR20" s="101">
        <f t="shared" si="9"/>
        <v>0</v>
      </c>
      <c r="AS20" s="101">
        <f t="shared" si="9"/>
        <v>81</v>
      </c>
      <c r="AT20" s="67"/>
      <c r="AU20" s="13" t="str">
        <f>IF(AH17+AH18=AH16," ","GRESEALA")</f>
        <v xml:space="preserve"> </v>
      </c>
      <c r="AV20" s="13" t="str">
        <f>IF(AI17+AI18=AI16," ","GRESEALA")</f>
        <v xml:space="preserve"> </v>
      </c>
      <c r="AW20" s="13" t="str">
        <f>IF(AJ17+AJ18=AJ16," ","GRESEALA")</f>
        <v xml:space="preserve"> </v>
      </c>
      <c r="AX20" s="13" t="str">
        <f>IF(AK17+AK18=AK16," ","GRESEALA")</f>
        <v xml:space="preserve"> </v>
      </c>
      <c r="AY20" s="13" t="str">
        <f>IF(AL17+AL18=AL16," ","GRESEALA")</f>
        <v xml:space="preserve"> </v>
      </c>
      <c r="AZ20" s="13" t="str">
        <f t="shared" ref="AZ20:BA20" si="11">IF(AR17+AR18=AR16," ","GRESEALA")</f>
        <v xml:space="preserve"> </v>
      </c>
      <c r="BA20" s="13" t="str">
        <f t="shared" si="11"/>
        <v xml:space="preserve"> </v>
      </c>
      <c r="BB20" s="13" t="str">
        <f>IF(E16+F16=D16," ","GRESEALA")</f>
        <v xml:space="preserve"> </v>
      </c>
      <c r="BC20" s="13" t="str">
        <f>IF(G16+K16+I16+L16+M16=D16," ","GRESEALA")</f>
        <v xml:space="preserve"> </v>
      </c>
      <c r="BD20" s="13" t="str">
        <f>IF(O16+P16=D16," ","GRESEALA")</f>
        <v xml:space="preserve"> </v>
      </c>
      <c r="BE20" s="13" t="str">
        <f>IF(Q16+S16+T16+U16+V16+W16=D16," ","GRESEALA")</f>
        <v xml:space="preserve"> </v>
      </c>
      <c r="BF20" s="13" t="str">
        <f>IF(X16+Y16+Z16=D16," ","GRESEALA")</f>
        <v xml:space="preserve"> </v>
      </c>
      <c r="BG20" s="13" t="str">
        <f>IF(AA16+AC16+AE16+AF16+AG16+AH16+AI16+AJ16+AK16+AL16+AM16+AN16+AO16+AP16+AQ16+AR16+AS16&gt;=D16," ","GRESEALA")</f>
        <v xml:space="preserve"> </v>
      </c>
      <c r="BH20" s="13" t="str">
        <f>IF(AS16&lt;=D16," ","GRESEALA")</f>
        <v xml:space="preserve"> </v>
      </c>
      <c r="BI20" s="13" t="str">
        <f>IF(H16&lt;=G16," ","GRESEALA")</f>
        <v xml:space="preserve"> </v>
      </c>
      <c r="BJ20" s="13" t="str">
        <f>IF(E21+E22=E20," ","GRESEALA")</f>
        <v xml:space="preserve"> </v>
      </c>
      <c r="BK20" s="13" t="str">
        <f>IF(F21+F22=F20," ","GRESEALA")</f>
        <v xml:space="preserve"> </v>
      </c>
    </row>
    <row r="21" spans="2:64" s="24" customFormat="1" ht="38.25" customHeight="1" x14ac:dyDescent="0.35">
      <c r="B21" s="23" t="s">
        <v>60</v>
      </c>
      <c r="C21" s="80" t="s">
        <v>61</v>
      </c>
      <c r="D21" s="126">
        <f t="shared" si="1"/>
        <v>64</v>
      </c>
      <c r="E21" s="103">
        <v>38</v>
      </c>
      <c r="F21" s="103">
        <v>26</v>
      </c>
      <c r="G21" s="104">
        <v>0</v>
      </c>
      <c r="H21" s="104">
        <v>0</v>
      </c>
      <c r="I21" s="104">
        <v>0</v>
      </c>
      <c r="J21" s="104">
        <v>0</v>
      </c>
      <c r="K21" s="104">
        <v>0</v>
      </c>
      <c r="L21" s="104">
        <v>0</v>
      </c>
      <c r="M21" s="103">
        <v>64</v>
      </c>
      <c r="N21" s="103">
        <v>24</v>
      </c>
      <c r="O21" s="103">
        <v>46</v>
      </c>
      <c r="P21" s="103">
        <v>18</v>
      </c>
      <c r="Q21" s="103">
        <v>3</v>
      </c>
      <c r="R21" s="103">
        <v>1</v>
      </c>
      <c r="S21" s="103">
        <v>12</v>
      </c>
      <c r="T21" s="103">
        <v>7</v>
      </c>
      <c r="U21" s="103">
        <v>34</v>
      </c>
      <c r="V21" s="103">
        <v>3</v>
      </c>
      <c r="W21" s="103">
        <v>5</v>
      </c>
      <c r="X21" s="103">
        <v>42</v>
      </c>
      <c r="Y21" s="103">
        <v>22</v>
      </c>
      <c r="Z21" s="103">
        <v>0</v>
      </c>
      <c r="AA21" s="103">
        <v>0</v>
      </c>
      <c r="AB21" s="103">
        <v>0</v>
      </c>
      <c r="AC21" s="103">
        <v>0</v>
      </c>
      <c r="AD21" s="103">
        <v>0</v>
      </c>
      <c r="AE21" s="103">
        <v>0</v>
      </c>
      <c r="AF21" s="103">
        <v>0</v>
      </c>
      <c r="AG21" s="103">
        <v>0</v>
      </c>
      <c r="AH21" s="103">
        <v>0</v>
      </c>
      <c r="AI21" s="103">
        <v>0</v>
      </c>
      <c r="AJ21" s="103">
        <v>0</v>
      </c>
      <c r="AK21" s="103">
        <v>0</v>
      </c>
      <c r="AL21" s="103">
        <v>0</v>
      </c>
      <c r="AM21" s="103">
        <v>0</v>
      </c>
      <c r="AN21" s="103">
        <v>0</v>
      </c>
      <c r="AO21" s="103">
        <v>0</v>
      </c>
      <c r="AP21" s="103">
        <v>0</v>
      </c>
      <c r="AQ21" s="103">
        <v>0</v>
      </c>
      <c r="AR21" s="103">
        <v>0</v>
      </c>
      <c r="AS21" s="103">
        <v>64</v>
      </c>
      <c r="AT21" s="67"/>
      <c r="AU21" s="13" t="str">
        <f>IF(G21+G22=G20," ","GRESEALA")</f>
        <v xml:space="preserve"> </v>
      </c>
      <c r="AV21" s="13" t="str">
        <f>IF(H21+H22=H20," ","GRESEALA")</f>
        <v xml:space="preserve"> </v>
      </c>
      <c r="AW21" s="13" t="str">
        <f t="shared" ref="AW21:BC21" si="12">IF(K21+K22=K20," ","GRESEALA")</f>
        <v xml:space="preserve"> </v>
      </c>
      <c r="AX21" s="13" t="str">
        <f t="shared" si="12"/>
        <v xml:space="preserve"> </v>
      </c>
      <c r="AY21" s="13" t="str">
        <f t="shared" si="12"/>
        <v xml:space="preserve"> </v>
      </c>
      <c r="AZ21" s="13" t="str">
        <f t="shared" si="12"/>
        <v xml:space="preserve"> </v>
      </c>
      <c r="BA21" s="13" t="str">
        <f t="shared" si="12"/>
        <v xml:space="preserve"> </v>
      </c>
      <c r="BB21" s="13" t="str">
        <f t="shared" si="12"/>
        <v xml:space="preserve"> </v>
      </c>
      <c r="BC21" s="13" t="str">
        <f t="shared" si="12"/>
        <v xml:space="preserve"> </v>
      </c>
      <c r="BD21" s="13" t="str">
        <f t="shared" ref="BD21:BK21" si="13">IF(S21+S22=S20," ","GRESEALA")</f>
        <v xml:space="preserve"> </v>
      </c>
      <c r="BE21" s="13" t="str">
        <f t="shared" si="13"/>
        <v xml:space="preserve"> </v>
      </c>
      <c r="BF21" s="13" t="str">
        <f t="shared" si="13"/>
        <v xml:space="preserve"> </v>
      </c>
      <c r="BG21" s="13" t="str">
        <f t="shared" si="13"/>
        <v xml:space="preserve"> </v>
      </c>
      <c r="BH21" s="13" t="str">
        <f t="shared" si="13"/>
        <v xml:space="preserve"> </v>
      </c>
      <c r="BI21" s="13" t="str">
        <f t="shared" si="13"/>
        <v xml:space="preserve"> </v>
      </c>
      <c r="BJ21" s="13" t="str">
        <f t="shared" si="13"/>
        <v xml:space="preserve"> </v>
      </c>
      <c r="BK21" s="13" t="str">
        <f t="shared" si="13"/>
        <v xml:space="preserve"> </v>
      </c>
    </row>
    <row r="22" spans="2:64" s="24" customFormat="1" ht="42" customHeight="1" x14ac:dyDescent="0.35">
      <c r="B22" s="23" t="s">
        <v>62</v>
      </c>
      <c r="C22" s="80" t="s">
        <v>63</v>
      </c>
      <c r="D22" s="126">
        <f t="shared" si="1"/>
        <v>17</v>
      </c>
      <c r="E22" s="103">
        <v>9</v>
      </c>
      <c r="F22" s="103">
        <v>8</v>
      </c>
      <c r="G22" s="104">
        <v>0</v>
      </c>
      <c r="H22" s="104">
        <v>0</v>
      </c>
      <c r="I22" s="104">
        <v>0</v>
      </c>
      <c r="J22" s="104">
        <v>0</v>
      </c>
      <c r="K22" s="104">
        <v>0</v>
      </c>
      <c r="L22" s="104">
        <v>0</v>
      </c>
      <c r="M22" s="103">
        <v>17</v>
      </c>
      <c r="N22" s="103">
        <v>2</v>
      </c>
      <c r="O22" s="103">
        <v>9</v>
      </c>
      <c r="P22" s="103">
        <v>8</v>
      </c>
      <c r="Q22" s="103">
        <v>1</v>
      </c>
      <c r="R22" s="103">
        <v>1</v>
      </c>
      <c r="S22" s="103">
        <v>5</v>
      </c>
      <c r="T22" s="103">
        <v>3</v>
      </c>
      <c r="U22" s="103">
        <v>4</v>
      </c>
      <c r="V22" s="103">
        <v>1</v>
      </c>
      <c r="W22" s="103">
        <v>3</v>
      </c>
      <c r="X22" s="103">
        <v>8</v>
      </c>
      <c r="Y22" s="103">
        <v>9</v>
      </c>
      <c r="Z22" s="103">
        <v>0</v>
      </c>
      <c r="AA22" s="103">
        <v>0</v>
      </c>
      <c r="AB22" s="103">
        <v>0</v>
      </c>
      <c r="AC22" s="103">
        <v>0</v>
      </c>
      <c r="AD22" s="103">
        <v>0</v>
      </c>
      <c r="AE22" s="103">
        <v>0</v>
      </c>
      <c r="AF22" s="103">
        <v>0</v>
      </c>
      <c r="AG22" s="103">
        <v>0</v>
      </c>
      <c r="AH22" s="103">
        <v>0</v>
      </c>
      <c r="AI22" s="103">
        <v>0</v>
      </c>
      <c r="AJ22" s="103">
        <v>0</v>
      </c>
      <c r="AK22" s="103">
        <v>0</v>
      </c>
      <c r="AL22" s="103">
        <v>0</v>
      </c>
      <c r="AM22" s="103">
        <v>0</v>
      </c>
      <c r="AN22" s="103">
        <v>0</v>
      </c>
      <c r="AO22" s="103">
        <v>0</v>
      </c>
      <c r="AP22" s="103">
        <v>0</v>
      </c>
      <c r="AQ22" s="103">
        <v>0</v>
      </c>
      <c r="AR22" s="103">
        <v>0</v>
      </c>
      <c r="AS22" s="103">
        <v>17</v>
      </c>
      <c r="AT22" s="67"/>
      <c r="AU22" s="13" t="str">
        <f t="shared" ref="AU22:BF22" si="14">IF(AA21+AA22=AA20," ","GRESEALA")</f>
        <v xml:space="preserve"> </v>
      </c>
      <c r="AV22" s="13" t="str">
        <f t="shared" si="14"/>
        <v xml:space="preserve"> </v>
      </c>
      <c r="AW22" s="13" t="str">
        <f t="shared" si="14"/>
        <v xml:space="preserve"> </v>
      </c>
      <c r="AX22" s="13" t="str">
        <f t="shared" si="14"/>
        <v xml:space="preserve"> </v>
      </c>
      <c r="AY22" s="13" t="str">
        <f t="shared" si="14"/>
        <v xml:space="preserve"> </v>
      </c>
      <c r="AZ22" s="13" t="str">
        <f t="shared" si="14"/>
        <v xml:space="preserve"> </v>
      </c>
      <c r="BA22" s="13" t="str">
        <f t="shared" si="14"/>
        <v xml:space="preserve"> </v>
      </c>
      <c r="BB22" s="13" t="str">
        <f t="shared" si="14"/>
        <v xml:space="preserve"> </v>
      </c>
      <c r="BC22" s="13" t="str">
        <f t="shared" si="14"/>
        <v xml:space="preserve"> </v>
      </c>
      <c r="BD22" s="13" t="str">
        <f t="shared" si="14"/>
        <v xml:space="preserve"> </v>
      </c>
      <c r="BE22" s="13" t="str">
        <f t="shared" si="14"/>
        <v xml:space="preserve"> </v>
      </c>
      <c r="BF22" s="13" t="str">
        <f t="shared" si="14"/>
        <v xml:space="preserve"> </v>
      </c>
      <c r="BG22" s="13" t="str">
        <f t="shared" ref="BG22:BH22" si="15">IF(AR21+AR22=AR20," ","GRESEALA")</f>
        <v xml:space="preserve"> </v>
      </c>
      <c r="BH22" s="13" t="str">
        <f t="shared" si="15"/>
        <v xml:space="preserve"> </v>
      </c>
      <c r="BI22" s="13" t="str">
        <f>IF(E20+F20=D20," ","GRESEALA")</f>
        <v xml:space="preserve"> </v>
      </c>
      <c r="BJ22" s="13" t="str">
        <f>IF(G20+I20+K20+L20+M20=D20," ","GRESEALA")</f>
        <v xml:space="preserve"> </v>
      </c>
      <c r="BK22" s="13" t="str">
        <f>IF(O20+P20=D20," ","GRESEALA")</f>
        <v xml:space="preserve"> </v>
      </c>
    </row>
    <row r="23" spans="2:64" s="24" customFormat="1" ht="39" customHeight="1" x14ac:dyDescent="0.35">
      <c r="B23" s="16" t="s">
        <v>64</v>
      </c>
      <c r="C23" s="79" t="s">
        <v>65</v>
      </c>
      <c r="D23" s="93">
        <f t="shared" si="1"/>
        <v>0</v>
      </c>
      <c r="E23" s="101">
        <f>E24+E25</f>
        <v>0</v>
      </c>
      <c r="F23" s="101">
        <f t="shared" ref="F23:AS23" si="16">F24+F25</f>
        <v>0</v>
      </c>
      <c r="G23" s="101">
        <f t="shared" si="16"/>
        <v>0</v>
      </c>
      <c r="H23" s="101">
        <f>H24+H25</f>
        <v>0</v>
      </c>
      <c r="I23" s="101">
        <f t="shared" ref="I23:J23" si="17">I24+I25</f>
        <v>0</v>
      </c>
      <c r="J23" s="101">
        <f t="shared" si="17"/>
        <v>0</v>
      </c>
      <c r="K23" s="101">
        <f t="shared" si="16"/>
        <v>0</v>
      </c>
      <c r="L23" s="101">
        <f t="shared" si="16"/>
        <v>0</v>
      </c>
      <c r="M23" s="101">
        <f t="shared" si="16"/>
        <v>0</v>
      </c>
      <c r="N23" s="101">
        <f t="shared" si="16"/>
        <v>0</v>
      </c>
      <c r="O23" s="101">
        <f t="shared" si="16"/>
        <v>0</v>
      </c>
      <c r="P23" s="101">
        <f t="shared" si="16"/>
        <v>0</v>
      </c>
      <c r="Q23" s="101">
        <f t="shared" si="16"/>
        <v>0</v>
      </c>
      <c r="R23" s="101">
        <f t="shared" si="16"/>
        <v>0</v>
      </c>
      <c r="S23" s="101">
        <f t="shared" si="16"/>
        <v>0</v>
      </c>
      <c r="T23" s="101">
        <f t="shared" si="16"/>
        <v>0</v>
      </c>
      <c r="U23" s="101">
        <f t="shared" si="16"/>
        <v>0</v>
      </c>
      <c r="V23" s="101">
        <f t="shared" si="16"/>
        <v>0</v>
      </c>
      <c r="W23" s="101">
        <f t="shared" si="16"/>
        <v>0</v>
      </c>
      <c r="X23" s="101">
        <f t="shared" si="16"/>
        <v>0</v>
      </c>
      <c r="Y23" s="101">
        <f t="shared" si="16"/>
        <v>0</v>
      </c>
      <c r="Z23" s="101">
        <f t="shared" si="16"/>
        <v>0</v>
      </c>
      <c r="AA23" s="101">
        <f t="shared" si="16"/>
        <v>0</v>
      </c>
      <c r="AB23" s="101">
        <f t="shared" si="16"/>
        <v>0</v>
      </c>
      <c r="AC23" s="101">
        <f t="shared" si="16"/>
        <v>0</v>
      </c>
      <c r="AD23" s="101">
        <f t="shared" si="16"/>
        <v>0</v>
      </c>
      <c r="AE23" s="101">
        <f t="shared" si="16"/>
        <v>0</v>
      </c>
      <c r="AF23" s="101">
        <f t="shared" si="16"/>
        <v>0</v>
      </c>
      <c r="AG23" s="101">
        <f t="shared" si="16"/>
        <v>0</v>
      </c>
      <c r="AH23" s="101">
        <f t="shared" si="16"/>
        <v>0</v>
      </c>
      <c r="AI23" s="101">
        <f t="shared" si="16"/>
        <v>0</v>
      </c>
      <c r="AJ23" s="101">
        <f t="shared" si="16"/>
        <v>0</v>
      </c>
      <c r="AK23" s="101">
        <f t="shared" si="16"/>
        <v>0</v>
      </c>
      <c r="AL23" s="101">
        <f t="shared" si="16"/>
        <v>0</v>
      </c>
      <c r="AM23" s="101">
        <f t="shared" si="16"/>
        <v>0</v>
      </c>
      <c r="AN23" s="101">
        <f t="shared" si="16"/>
        <v>0</v>
      </c>
      <c r="AO23" s="101">
        <f t="shared" si="16"/>
        <v>0</v>
      </c>
      <c r="AP23" s="101">
        <f t="shared" si="16"/>
        <v>0</v>
      </c>
      <c r="AQ23" s="101">
        <f t="shared" si="16"/>
        <v>0</v>
      </c>
      <c r="AR23" s="101">
        <f t="shared" si="16"/>
        <v>0</v>
      </c>
      <c r="AS23" s="101">
        <f t="shared" si="16"/>
        <v>0</v>
      </c>
      <c r="AT23" s="67"/>
      <c r="AU23" s="13" t="str">
        <f>IF(Q20+S20+T20+U20+V20+W20=D20," ","GRESEALA")</f>
        <v xml:space="preserve"> </v>
      </c>
      <c r="AV23" s="13" t="str">
        <f>IF(X20+Y20+Z20=D20," ","GRESEALA")</f>
        <v xml:space="preserve"> </v>
      </c>
      <c r="AW23" s="13" t="str">
        <f>IF(AA20+AC20+AE20+AF20+AG20+AH20+AI20+AJ20+AK20+AL20+AR20+AS20&gt;=D20," ","GRESEALA")</f>
        <v xml:space="preserve"> </v>
      </c>
      <c r="AX23" s="13" t="str">
        <f>IF(AS20&gt;=D20," ","GRESEALA")</f>
        <v xml:space="preserve"> </v>
      </c>
      <c r="AY23" s="13" t="str">
        <f>IF(H20&gt;=G20," ","GRESEALA")</f>
        <v xml:space="preserve"> </v>
      </c>
      <c r="AZ23" s="13" t="str">
        <f>IF(E24+E25=E23," ","GRESEALA")</f>
        <v xml:space="preserve"> </v>
      </c>
      <c r="BA23" s="13" t="str">
        <f>IF(F24+F25=F23," ","GRESEALA")</f>
        <v xml:space="preserve"> </v>
      </c>
      <c r="BB23" s="13" t="str">
        <f>IF(G24+G25=G23," ","GRESEALA")</f>
        <v xml:space="preserve"> </v>
      </c>
      <c r="BC23" s="13" t="str">
        <f>IF(H24+H25=H23," ","GRESEALA")</f>
        <v xml:space="preserve"> </v>
      </c>
      <c r="BD23" s="13" t="str">
        <f t="shared" ref="BD23:BJ23" si="18">IF(K24+K25=K23," ","GRESEALA")</f>
        <v xml:space="preserve"> </v>
      </c>
      <c r="BE23" s="13" t="str">
        <f t="shared" si="18"/>
        <v xml:space="preserve"> </v>
      </c>
      <c r="BF23" s="13" t="str">
        <f t="shared" si="18"/>
        <v xml:space="preserve"> </v>
      </c>
      <c r="BG23" s="13" t="str">
        <f t="shared" si="18"/>
        <v xml:space="preserve"> </v>
      </c>
      <c r="BH23" s="13" t="str">
        <f t="shared" si="18"/>
        <v xml:space="preserve"> </v>
      </c>
      <c r="BI23" s="13" t="str">
        <f t="shared" si="18"/>
        <v xml:space="preserve"> </v>
      </c>
      <c r="BJ23" s="13" t="str">
        <f t="shared" si="18"/>
        <v xml:space="preserve"> </v>
      </c>
      <c r="BK23" s="13" t="str">
        <f t="shared" ref="BK23" si="19">IF(S24+S25=S23," ","GRESEALA")</f>
        <v xml:space="preserve"> </v>
      </c>
    </row>
    <row r="24" spans="2:64" s="24" customFormat="1" ht="42.75" customHeight="1" x14ac:dyDescent="0.35">
      <c r="B24" s="23" t="s">
        <v>66</v>
      </c>
      <c r="C24" s="80" t="s">
        <v>67</v>
      </c>
      <c r="D24" s="103">
        <f t="shared" si="1"/>
        <v>0</v>
      </c>
      <c r="E24" s="103">
        <v>0</v>
      </c>
      <c r="F24" s="103">
        <v>0</v>
      </c>
      <c r="G24" s="103">
        <v>0</v>
      </c>
      <c r="H24" s="103">
        <v>0</v>
      </c>
      <c r="I24" s="103">
        <v>0</v>
      </c>
      <c r="J24" s="103">
        <v>0</v>
      </c>
      <c r="K24" s="103">
        <v>0</v>
      </c>
      <c r="L24" s="103">
        <v>0</v>
      </c>
      <c r="M24" s="103">
        <v>0</v>
      </c>
      <c r="N24" s="103">
        <v>0</v>
      </c>
      <c r="O24" s="103">
        <v>0</v>
      </c>
      <c r="P24" s="103">
        <v>0</v>
      </c>
      <c r="Q24" s="103">
        <v>0</v>
      </c>
      <c r="R24" s="103">
        <v>0</v>
      </c>
      <c r="S24" s="103">
        <v>0</v>
      </c>
      <c r="T24" s="103">
        <v>0</v>
      </c>
      <c r="U24" s="103">
        <v>0</v>
      </c>
      <c r="V24" s="103">
        <v>0</v>
      </c>
      <c r="W24" s="103">
        <v>0</v>
      </c>
      <c r="X24" s="103">
        <v>0</v>
      </c>
      <c r="Y24" s="103">
        <v>0</v>
      </c>
      <c r="Z24" s="103">
        <v>0</v>
      </c>
      <c r="AA24" s="103">
        <v>0</v>
      </c>
      <c r="AB24" s="103">
        <v>0</v>
      </c>
      <c r="AC24" s="103">
        <v>0</v>
      </c>
      <c r="AD24" s="103">
        <v>0</v>
      </c>
      <c r="AE24" s="103">
        <v>0</v>
      </c>
      <c r="AF24" s="103">
        <v>0</v>
      </c>
      <c r="AG24" s="103">
        <v>0</v>
      </c>
      <c r="AH24" s="103">
        <v>0</v>
      </c>
      <c r="AI24" s="103">
        <v>0</v>
      </c>
      <c r="AJ24" s="103">
        <v>0</v>
      </c>
      <c r="AK24" s="103">
        <v>0</v>
      </c>
      <c r="AL24" s="103">
        <v>0</v>
      </c>
      <c r="AM24" s="103">
        <v>0</v>
      </c>
      <c r="AN24" s="103">
        <v>0</v>
      </c>
      <c r="AO24" s="103">
        <v>0</v>
      </c>
      <c r="AP24" s="103">
        <v>0</v>
      </c>
      <c r="AQ24" s="103">
        <v>0</v>
      </c>
      <c r="AR24" s="103">
        <v>0</v>
      </c>
      <c r="AS24" s="103">
        <v>0</v>
      </c>
      <c r="AT24" s="67"/>
      <c r="AU24" s="13" t="str">
        <f t="shared" ref="AU24:BK24" si="20">IF(T24+T25=T23," ","GRESEALA")</f>
        <v xml:space="preserve"> </v>
      </c>
      <c r="AV24" s="13" t="str">
        <f t="shared" si="20"/>
        <v xml:space="preserve"> </v>
      </c>
      <c r="AW24" s="13" t="str">
        <f t="shared" si="20"/>
        <v xml:space="preserve"> </v>
      </c>
      <c r="AX24" s="13" t="str">
        <f t="shared" si="20"/>
        <v xml:space="preserve"> </v>
      </c>
      <c r="AY24" s="13" t="str">
        <f t="shared" si="20"/>
        <v xml:space="preserve"> </v>
      </c>
      <c r="AZ24" s="13" t="str">
        <f t="shared" si="20"/>
        <v xml:space="preserve"> </v>
      </c>
      <c r="BA24" s="13" t="str">
        <f t="shared" si="20"/>
        <v xml:space="preserve"> </v>
      </c>
      <c r="BB24" s="13" t="str">
        <f t="shared" si="20"/>
        <v xml:space="preserve"> </v>
      </c>
      <c r="BC24" s="13" t="str">
        <f t="shared" si="20"/>
        <v xml:space="preserve"> </v>
      </c>
      <c r="BD24" s="13" t="str">
        <f t="shared" si="20"/>
        <v xml:space="preserve"> </v>
      </c>
      <c r="BE24" s="13" t="str">
        <f t="shared" si="20"/>
        <v xml:space="preserve"> </v>
      </c>
      <c r="BF24" s="13" t="str">
        <f t="shared" si="20"/>
        <v xml:space="preserve"> </v>
      </c>
      <c r="BG24" s="13" t="str">
        <f t="shared" si="20"/>
        <v xml:space="preserve"> </v>
      </c>
      <c r="BH24" s="13" t="str">
        <f t="shared" si="20"/>
        <v xml:space="preserve"> </v>
      </c>
      <c r="BI24" s="13" t="str">
        <f t="shared" si="20"/>
        <v xml:space="preserve"> </v>
      </c>
      <c r="BJ24" s="13" t="str">
        <f t="shared" si="20"/>
        <v xml:space="preserve"> </v>
      </c>
      <c r="BK24" s="13" t="str">
        <f t="shared" si="20"/>
        <v xml:space="preserve"> </v>
      </c>
    </row>
    <row r="25" spans="2:64" s="24" customFormat="1" ht="40.5" customHeight="1" x14ac:dyDescent="0.35">
      <c r="B25" s="23" t="s">
        <v>68</v>
      </c>
      <c r="C25" s="80" t="s">
        <v>69</v>
      </c>
      <c r="D25" s="103">
        <f t="shared" si="1"/>
        <v>0</v>
      </c>
      <c r="E25" s="103">
        <v>0</v>
      </c>
      <c r="F25" s="103">
        <v>0</v>
      </c>
      <c r="G25" s="103">
        <v>0</v>
      </c>
      <c r="H25" s="103">
        <v>0</v>
      </c>
      <c r="I25" s="103">
        <v>0</v>
      </c>
      <c r="J25" s="103">
        <v>0</v>
      </c>
      <c r="K25" s="103">
        <v>0</v>
      </c>
      <c r="L25" s="103">
        <v>0</v>
      </c>
      <c r="M25" s="103">
        <v>0</v>
      </c>
      <c r="N25" s="103">
        <v>0</v>
      </c>
      <c r="O25" s="103">
        <v>0</v>
      </c>
      <c r="P25" s="103">
        <v>0</v>
      </c>
      <c r="Q25" s="103">
        <v>0</v>
      </c>
      <c r="R25" s="103">
        <v>0</v>
      </c>
      <c r="S25" s="103">
        <v>0</v>
      </c>
      <c r="T25" s="103">
        <v>0</v>
      </c>
      <c r="U25" s="103">
        <v>0</v>
      </c>
      <c r="V25" s="103">
        <v>0</v>
      </c>
      <c r="W25" s="103">
        <v>0</v>
      </c>
      <c r="X25" s="103">
        <v>0</v>
      </c>
      <c r="Y25" s="103">
        <v>0</v>
      </c>
      <c r="Z25" s="103">
        <v>0</v>
      </c>
      <c r="AA25" s="103">
        <v>0</v>
      </c>
      <c r="AB25" s="103">
        <v>0</v>
      </c>
      <c r="AC25" s="103">
        <v>0</v>
      </c>
      <c r="AD25" s="103">
        <v>0</v>
      </c>
      <c r="AE25" s="103">
        <v>0</v>
      </c>
      <c r="AF25" s="103"/>
      <c r="AG25" s="103">
        <v>0</v>
      </c>
      <c r="AH25" s="103">
        <v>0</v>
      </c>
      <c r="AI25" s="103">
        <v>0</v>
      </c>
      <c r="AJ25" s="103">
        <v>0</v>
      </c>
      <c r="AK25" s="103">
        <v>0</v>
      </c>
      <c r="AL25" s="103">
        <v>0</v>
      </c>
      <c r="AM25" s="103">
        <v>0</v>
      </c>
      <c r="AN25" s="103">
        <v>0</v>
      </c>
      <c r="AO25" s="103">
        <v>0</v>
      </c>
      <c r="AP25" s="103">
        <v>0</v>
      </c>
      <c r="AQ25" s="103">
        <v>0</v>
      </c>
      <c r="AR25" s="103">
        <v>0</v>
      </c>
      <c r="AS25" s="103">
        <v>0</v>
      </c>
      <c r="AT25" s="67"/>
      <c r="AU25" s="13" t="str">
        <f>IF(AK24+AK25=AK23," ","GRESEALA")</f>
        <v xml:space="preserve"> </v>
      </c>
      <c r="AV25" s="13" t="str">
        <f>IF(AL24+AL25=AL23," ","GRESEALA")</f>
        <v xml:space="preserve"> </v>
      </c>
      <c r="AW25" s="13" t="str">
        <f>IF(AR24+AR25=AR23," ","GRESEALA")</f>
        <v xml:space="preserve"> </v>
      </c>
      <c r="AX25" s="13" t="str">
        <f>IF(AS24+AS25=AS23," ","GRESEALA")</f>
        <v xml:space="preserve"> </v>
      </c>
      <c r="AY25" s="13" t="str">
        <f>IF(E23+F23=D23," ","GRESEALA")</f>
        <v xml:space="preserve"> </v>
      </c>
      <c r="AZ25" s="13" t="str">
        <f>IF(G23+K23+I23+L23+M23=D23," ","GRESEALA")</f>
        <v xml:space="preserve"> </v>
      </c>
      <c r="BA25" s="13" t="str">
        <f>IF(O23+P23=D23," ","GRESEALA")</f>
        <v xml:space="preserve"> </v>
      </c>
      <c r="BB25" s="13" t="str">
        <f>IF(Q23+S23+T23+U23+V23+W23=D23," ","GRESEALA")</f>
        <v xml:space="preserve"> </v>
      </c>
      <c r="BC25" s="13" t="str">
        <f>IF(X23+Y23+Z23=D23," ","GRESEALA")</f>
        <v xml:space="preserve"> </v>
      </c>
      <c r="BD25" s="13" t="str">
        <f>IF(AA23+AC23+AE23+AF23+AG23+AH23+AI23+AJ23+AK23+AL23+AM23+AN23+AO23+AP23+AQ23+AR23+AS23&gt;=D23," ","GRESEALA")</f>
        <v xml:space="preserve"> </v>
      </c>
      <c r="BE25" s="13" t="str">
        <f>IF(AS23&lt;=D23," ","GRESEALA")</f>
        <v xml:space="preserve"> </v>
      </c>
      <c r="BF25" s="13" t="str">
        <f>IF(H23&lt;=G23," ","GRESEALA")</f>
        <v xml:space="preserve"> </v>
      </c>
      <c r="BG25" s="13" t="str">
        <f>IF(E27+E28=E26," ","GRESEALA")</f>
        <v xml:space="preserve"> </v>
      </c>
      <c r="BH25" s="13" t="str">
        <f>IF(F27+F28=F26," ","GRESEALA")</f>
        <v xml:space="preserve"> </v>
      </c>
      <c r="BI25" s="13" t="str">
        <f>IF(G27+G28=G26," ","GRESEALA")</f>
        <v xml:space="preserve"> </v>
      </c>
      <c r="BJ25" s="13" t="str">
        <f>IF(H27+H28=H26," ","GRESEALA")</f>
        <v xml:space="preserve"> </v>
      </c>
      <c r="BK25" s="13" t="str">
        <f>IF(K27+K28=K26," ","GRESEALA")</f>
        <v xml:space="preserve"> </v>
      </c>
    </row>
    <row r="26" spans="2:64" s="24" customFormat="1" ht="57" customHeight="1" x14ac:dyDescent="0.35">
      <c r="B26" s="16" t="s">
        <v>70</v>
      </c>
      <c r="C26" s="79" t="s">
        <v>71</v>
      </c>
      <c r="D26" s="93">
        <f t="shared" si="1"/>
        <v>0</v>
      </c>
      <c r="E26" s="101">
        <f>E27+E28</f>
        <v>0</v>
      </c>
      <c r="F26" s="101">
        <f t="shared" ref="F26:AR26" si="21">F27+F28</f>
        <v>0</v>
      </c>
      <c r="G26" s="101">
        <f t="shared" si="21"/>
        <v>0</v>
      </c>
      <c r="H26" s="101">
        <f t="shared" si="21"/>
        <v>0</v>
      </c>
      <c r="I26" s="101">
        <f t="shared" si="21"/>
        <v>0</v>
      </c>
      <c r="J26" s="101">
        <f t="shared" si="21"/>
        <v>0</v>
      </c>
      <c r="K26" s="101">
        <f t="shared" si="21"/>
        <v>0</v>
      </c>
      <c r="L26" s="101">
        <f t="shared" si="21"/>
        <v>0</v>
      </c>
      <c r="M26" s="101">
        <f t="shared" si="21"/>
        <v>0</v>
      </c>
      <c r="N26" s="101">
        <f t="shared" si="21"/>
        <v>0</v>
      </c>
      <c r="O26" s="101">
        <f t="shared" si="21"/>
        <v>0</v>
      </c>
      <c r="P26" s="101">
        <f t="shared" si="21"/>
        <v>0</v>
      </c>
      <c r="Q26" s="101">
        <f t="shared" si="21"/>
        <v>0</v>
      </c>
      <c r="R26" s="101">
        <f t="shared" si="21"/>
        <v>0</v>
      </c>
      <c r="S26" s="101">
        <f t="shared" si="21"/>
        <v>0</v>
      </c>
      <c r="T26" s="101">
        <f t="shared" si="21"/>
        <v>0</v>
      </c>
      <c r="U26" s="101">
        <f t="shared" si="21"/>
        <v>0</v>
      </c>
      <c r="V26" s="101">
        <f t="shared" si="21"/>
        <v>0</v>
      </c>
      <c r="W26" s="101">
        <f t="shared" si="21"/>
        <v>0</v>
      </c>
      <c r="X26" s="101">
        <f t="shared" si="21"/>
        <v>0</v>
      </c>
      <c r="Y26" s="101">
        <f t="shared" si="21"/>
        <v>0</v>
      </c>
      <c r="Z26" s="101">
        <f t="shared" si="21"/>
        <v>0</v>
      </c>
      <c r="AA26" s="101">
        <f t="shared" si="21"/>
        <v>0</v>
      </c>
      <c r="AB26" s="101">
        <f t="shared" si="21"/>
        <v>0</v>
      </c>
      <c r="AC26" s="101">
        <f t="shared" si="21"/>
        <v>0</v>
      </c>
      <c r="AD26" s="101">
        <f t="shared" si="21"/>
        <v>0</v>
      </c>
      <c r="AE26" s="101">
        <f t="shared" si="21"/>
        <v>0</v>
      </c>
      <c r="AF26" s="101">
        <f t="shared" si="21"/>
        <v>0</v>
      </c>
      <c r="AG26" s="101">
        <f t="shared" si="21"/>
        <v>0</v>
      </c>
      <c r="AH26" s="101">
        <f t="shared" si="21"/>
        <v>0</v>
      </c>
      <c r="AI26" s="101">
        <f t="shared" si="21"/>
        <v>0</v>
      </c>
      <c r="AJ26" s="101">
        <f t="shared" si="21"/>
        <v>0</v>
      </c>
      <c r="AK26" s="101">
        <f t="shared" si="21"/>
        <v>0</v>
      </c>
      <c r="AL26" s="101">
        <f t="shared" si="21"/>
        <v>0</v>
      </c>
      <c r="AM26" s="101">
        <f t="shared" si="21"/>
        <v>0</v>
      </c>
      <c r="AN26" s="101">
        <f t="shared" si="21"/>
        <v>0</v>
      </c>
      <c r="AO26" s="101">
        <f t="shared" si="21"/>
        <v>0</v>
      </c>
      <c r="AP26" s="101">
        <f t="shared" si="21"/>
        <v>0</v>
      </c>
      <c r="AQ26" s="101">
        <f t="shared" si="21"/>
        <v>0</v>
      </c>
      <c r="AR26" s="101">
        <f t="shared" si="21"/>
        <v>0</v>
      </c>
      <c r="AS26" s="101">
        <f>AS27+AS28</f>
        <v>0</v>
      </c>
      <c r="AT26" s="67"/>
      <c r="AU26" s="13" t="str">
        <f t="shared" ref="AU26:AZ26" si="22">IF(L27+L28=L26," ","GRESEALA")</f>
        <v xml:space="preserve"> </v>
      </c>
      <c r="AV26" s="13" t="str">
        <f t="shared" si="22"/>
        <v xml:space="preserve"> </v>
      </c>
      <c r="AW26" s="13" t="str">
        <f t="shared" si="22"/>
        <v xml:space="preserve"> </v>
      </c>
      <c r="AX26" s="13" t="str">
        <f t="shared" si="22"/>
        <v xml:space="preserve"> </v>
      </c>
      <c r="AY26" s="13" t="str">
        <f t="shared" si="22"/>
        <v xml:space="preserve"> </v>
      </c>
      <c r="AZ26" s="13" t="str">
        <f t="shared" si="22"/>
        <v xml:space="preserve"> </v>
      </c>
      <c r="BA26" s="13" t="str">
        <f t="shared" ref="BA26:BK26" si="23">IF(S27+S28=S26," ","GRESEALA")</f>
        <v xml:space="preserve"> </v>
      </c>
      <c r="BB26" s="13" t="str">
        <f t="shared" si="23"/>
        <v xml:space="preserve"> </v>
      </c>
      <c r="BC26" s="13" t="str">
        <f t="shared" si="23"/>
        <v xml:space="preserve"> </v>
      </c>
      <c r="BD26" s="13" t="str">
        <f t="shared" si="23"/>
        <v xml:space="preserve"> </v>
      </c>
      <c r="BE26" s="13" t="str">
        <f t="shared" si="23"/>
        <v xml:space="preserve"> </v>
      </c>
      <c r="BF26" s="13" t="str">
        <f t="shared" si="23"/>
        <v xml:space="preserve"> </v>
      </c>
      <c r="BG26" s="13" t="str">
        <f t="shared" si="23"/>
        <v xml:space="preserve"> </v>
      </c>
      <c r="BH26" s="13" t="str">
        <f t="shared" si="23"/>
        <v xml:space="preserve"> </v>
      </c>
      <c r="BI26" s="13" t="str">
        <f t="shared" si="23"/>
        <v xml:space="preserve"> </v>
      </c>
      <c r="BJ26" s="13" t="str">
        <f t="shared" si="23"/>
        <v xml:space="preserve"> </v>
      </c>
      <c r="BK26" s="13" t="str">
        <f t="shared" si="23"/>
        <v xml:space="preserve"> </v>
      </c>
    </row>
    <row r="27" spans="2:64" s="24" customFormat="1" ht="37.5" customHeight="1" x14ac:dyDescent="0.35">
      <c r="B27" s="23" t="s">
        <v>72</v>
      </c>
      <c r="C27" s="80" t="s">
        <v>73</v>
      </c>
      <c r="D27" s="114">
        <f t="shared" si="1"/>
        <v>0</v>
      </c>
      <c r="E27" s="103">
        <v>0</v>
      </c>
      <c r="F27" s="103">
        <v>0</v>
      </c>
      <c r="G27" s="103">
        <v>0</v>
      </c>
      <c r="H27" s="103">
        <v>0</v>
      </c>
      <c r="I27" s="103">
        <v>0</v>
      </c>
      <c r="J27" s="103">
        <v>0</v>
      </c>
      <c r="K27" s="103">
        <v>0</v>
      </c>
      <c r="L27" s="103">
        <v>0</v>
      </c>
      <c r="M27" s="103">
        <v>0</v>
      </c>
      <c r="N27" s="103">
        <v>0</v>
      </c>
      <c r="O27" s="103">
        <v>0</v>
      </c>
      <c r="P27" s="103">
        <v>0</v>
      </c>
      <c r="Q27" s="103">
        <v>0</v>
      </c>
      <c r="R27" s="103">
        <v>0</v>
      </c>
      <c r="S27" s="103">
        <v>0</v>
      </c>
      <c r="T27" s="103">
        <v>0</v>
      </c>
      <c r="U27" s="103">
        <v>0</v>
      </c>
      <c r="V27" s="103">
        <v>0</v>
      </c>
      <c r="W27" s="103">
        <v>0</v>
      </c>
      <c r="X27" s="103">
        <v>0</v>
      </c>
      <c r="Y27" s="103">
        <v>0</v>
      </c>
      <c r="Z27" s="103">
        <v>0</v>
      </c>
      <c r="AA27" s="103">
        <v>0</v>
      </c>
      <c r="AB27" s="103">
        <v>0</v>
      </c>
      <c r="AC27" s="103">
        <v>0</v>
      </c>
      <c r="AD27" s="103">
        <v>0</v>
      </c>
      <c r="AE27" s="103">
        <v>0</v>
      </c>
      <c r="AF27" s="103">
        <v>0</v>
      </c>
      <c r="AG27" s="103">
        <v>0</v>
      </c>
      <c r="AH27" s="103">
        <v>0</v>
      </c>
      <c r="AI27" s="103">
        <v>0</v>
      </c>
      <c r="AJ27" s="103">
        <v>0</v>
      </c>
      <c r="AK27" s="103">
        <v>0</v>
      </c>
      <c r="AL27" s="103">
        <v>0</v>
      </c>
      <c r="AM27" s="103">
        <v>0</v>
      </c>
      <c r="AN27" s="103">
        <v>0</v>
      </c>
      <c r="AO27" s="103">
        <v>0</v>
      </c>
      <c r="AP27" s="103">
        <v>0</v>
      </c>
      <c r="AQ27" s="103">
        <v>0</v>
      </c>
      <c r="AR27" s="103">
        <v>0</v>
      </c>
      <c r="AS27" s="103">
        <v>0</v>
      </c>
      <c r="AT27" s="67"/>
      <c r="AU27" s="13" t="str">
        <f t="shared" ref="AU27:BC27" si="24">IF(AD27+AD28=AD26," ","GRESEALA")</f>
        <v xml:space="preserve"> </v>
      </c>
      <c r="AV27" s="13" t="str">
        <f t="shared" si="24"/>
        <v xml:space="preserve"> </v>
      </c>
      <c r="AW27" s="13" t="str">
        <f t="shared" si="24"/>
        <v xml:space="preserve"> </v>
      </c>
      <c r="AX27" s="13" t="str">
        <f t="shared" si="24"/>
        <v xml:space="preserve"> </v>
      </c>
      <c r="AY27" s="13" t="str">
        <f t="shared" si="24"/>
        <v xml:space="preserve"> </v>
      </c>
      <c r="AZ27" s="13" t="str">
        <f t="shared" si="24"/>
        <v xml:space="preserve"> </v>
      </c>
      <c r="BA27" s="13" t="str">
        <f t="shared" si="24"/>
        <v xml:space="preserve"> </v>
      </c>
      <c r="BB27" s="13" t="str">
        <f t="shared" si="24"/>
        <v xml:space="preserve"> </v>
      </c>
      <c r="BC27" s="13" t="str">
        <f t="shared" si="24"/>
        <v xml:space="preserve"> </v>
      </c>
      <c r="BD27" s="13" t="str">
        <f t="shared" ref="BD27:BE27" si="25">IF(AR27+AR28=AR26," ","GRESEALA")</f>
        <v xml:space="preserve"> </v>
      </c>
      <c r="BE27" s="13" t="str">
        <f t="shared" si="25"/>
        <v xml:space="preserve"> </v>
      </c>
      <c r="BF27" s="13" t="str">
        <f>IF(E26+F26=D26," ","GRESEALA")</f>
        <v xml:space="preserve"> </v>
      </c>
      <c r="BG27" s="13" t="str">
        <f>IF(G26+K26+I26+L26+M26=D26," ","GRESEALA")</f>
        <v xml:space="preserve"> </v>
      </c>
      <c r="BH27" s="13" t="str">
        <f>IF(O26+P26=D26," ","GRESEALA")</f>
        <v xml:space="preserve"> </v>
      </c>
      <c r="BI27" s="13" t="str">
        <f>IF(Q26+S26+T26+U26+V26+W26=D26," ","GRESEALA")</f>
        <v xml:space="preserve"> </v>
      </c>
      <c r="BJ27" s="13" t="str">
        <f>IF(X26+Y26+Z26=D26," ","GRESEALA")</f>
        <v xml:space="preserve"> </v>
      </c>
      <c r="BK27" s="13" t="str">
        <f>IF(AA26+AC26+AE26+AF26+AG26+AH26+AI26+AJ26+AK26+AL26+AM26+AN26+AO26+AP26+AQ26+AR26+AS26&gt;=D26," ","GRESEALA")</f>
        <v xml:space="preserve"> </v>
      </c>
    </row>
    <row r="28" spans="2:64" s="24" customFormat="1" ht="45.75" customHeight="1" x14ac:dyDescent="0.35">
      <c r="B28" s="23" t="s">
        <v>74</v>
      </c>
      <c r="C28" s="80" t="s">
        <v>75</v>
      </c>
      <c r="D28" s="114">
        <f t="shared" si="1"/>
        <v>0</v>
      </c>
      <c r="E28" s="103">
        <v>0</v>
      </c>
      <c r="F28" s="103">
        <v>0</v>
      </c>
      <c r="G28" s="103">
        <v>0</v>
      </c>
      <c r="H28" s="103">
        <v>0</v>
      </c>
      <c r="I28" s="103">
        <v>0</v>
      </c>
      <c r="J28" s="103">
        <v>0</v>
      </c>
      <c r="K28" s="103">
        <v>0</v>
      </c>
      <c r="L28" s="103">
        <v>0</v>
      </c>
      <c r="M28" s="103">
        <v>0</v>
      </c>
      <c r="N28" s="103">
        <v>0</v>
      </c>
      <c r="O28" s="103">
        <v>0</v>
      </c>
      <c r="P28" s="103">
        <v>0</v>
      </c>
      <c r="Q28" s="103">
        <v>0</v>
      </c>
      <c r="R28" s="103">
        <v>0</v>
      </c>
      <c r="S28" s="103">
        <v>0</v>
      </c>
      <c r="T28" s="103">
        <v>0</v>
      </c>
      <c r="U28" s="103">
        <v>0</v>
      </c>
      <c r="V28" s="103">
        <v>0</v>
      </c>
      <c r="W28" s="103">
        <v>0</v>
      </c>
      <c r="X28" s="103">
        <v>0</v>
      </c>
      <c r="Y28" s="103">
        <v>0</v>
      </c>
      <c r="Z28" s="103">
        <v>0</v>
      </c>
      <c r="AA28" s="103">
        <v>0</v>
      </c>
      <c r="AB28" s="103">
        <v>0</v>
      </c>
      <c r="AC28" s="103">
        <v>0</v>
      </c>
      <c r="AD28" s="103">
        <v>0</v>
      </c>
      <c r="AE28" s="103">
        <v>0</v>
      </c>
      <c r="AF28" s="103">
        <v>0</v>
      </c>
      <c r="AG28" s="103">
        <v>0</v>
      </c>
      <c r="AH28" s="103">
        <v>0</v>
      </c>
      <c r="AI28" s="103">
        <v>0</v>
      </c>
      <c r="AJ28" s="103">
        <v>0</v>
      </c>
      <c r="AK28" s="103">
        <v>0</v>
      </c>
      <c r="AL28" s="103">
        <v>0</v>
      </c>
      <c r="AM28" s="103">
        <v>0</v>
      </c>
      <c r="AN28" s="103">
        <v>0</v>
      </c>
      <c r="AO28" s="103">
        <v>0</v>
      </c>
      <c r="AP28" s="103">
        <v>0</v>
      </c>
      <c r="AQ28" s="103">
        <v>0</v>
      </c>
      <c r="AR28" s="103">
        <v>0</v>
      </c>
      <c r="AS28" s="103">
        <v>0</v>
      </c>
      <c r="AT28" s="67"/>
      <c r="AU28" s="13" t="str">
        <f>IF(AS26&lt;=D26," ","GRESEALA")</f>
        <v xml:space="preserve"> </v>
      </c>
      <c r="AV28" s="13" t="str">
        <f>IF(H26&lt;=G26," ","GRESEALA")</f>
        <v xml:space="preserve"> </v>
      </c>
      <c r="AW28" s="13" t="str">
        <f>IF(E30+E31=E29," ","GRESEALA")</f>
        <v xml:space="preserve"> </v>
      </c>
      <c r="AX28" s="13" t="str">
        <f>IF(F30+F31=F29," ","GRESEALA")</f>
        <v xml:space="preserve"> </v>
      </c>
      <c r="AY28" s="13" t="str">
        <f>IF(G30+G31=G29," ","GRESEALA")</f>
        <v xml:space="preserve"> </v>
      </c>
      <c r="AZ28" s="13" t="str">
        <f>IF(H30+H31=H29," ","GRESEALA")</f>
        <v xml:space="preserve"> </v>
      </c>
      <c r="BA28" s="13" t="str">
        <f t="shared" ref="BA28:BG28" si="26">IF(K30+K31=K29," ","GRESEALA")</f>
        <v xml:space="preserve"> </v>
      </c>
      <c r="BB28" s="13" t="str">
        <f t="shared" si="26"/>
        <v xml:space="preserve"> </v>
      </c>
      <c r="BC28" s="13" t="str">
        <f t="shared" si="26"/>
        <v xml:space="preserve"> </v>
      </c>
      <c r="BD28" s="13" t="str">
        <f t="shared" si="26"/>
        <v xml:space="preserve"> </v>
      </c>
      <c r="BE28" s="13" t="str">
        <f t="shared" si="26"/>
        <v xml:space="preserve"> </v>
      </c>
      <c r="BF28" s="13" t="str">
        <f t="shared" si="26"/>
        <v xml:space="preserve"> </v>
      </c>
      <c r="BG28" s="13" t="str">
        <f t="shared" si="26"/>
        <v xml:space="preserve"> </v>
      </c>
      <c r="BH28" s="13" t="str">
        <f t="shared" ref="BH28:BK28" si="27">IF(S30+S31=S29," ","GRESEALA")</f>
        <v xml:space="preserve"> </v>
      </c>
      <c r="BI28" s="13" t="str">
        <f t="shared" si="27"/>
        <v xml:space="preserve"> </v>
      </c>
      <c r="BJ28" s="13" t="str">
        <f t="shared" si="27"/>
        <v xml:space="preserve"> </v>
      </c>
      <c r="BK28" s="13" t="str">
        <f t="shared" si="27"/>
        <v xml:space="preserve"> </v>
      </c>
    </row>
    <row r="29" spans="2:64" s="24" customFormat="1" ht="41.25" customHeight="1" x14ac:dyDescent="0.35">
      <c r="B29" s="16" t="s">
        <v>76</v>
      </c>
      <c r="C29" s="79" t="s">
        <v>77</v>
      </c>
      <c r="D29" s="93">
        <f t="shared" si="1"/>
        <v>0</v>
      </c>
      <c r="E29" s="101">
        <f>E30+E31</f>
        <v>0</v>
      </c>
      <c r="F29" s="101">
        <f t="shared" ref="F29:AS29" si="28">F30+F31</f>
        <v>0</v>
      </c>
      <c r="G29" s="101">
        <f t="shared" si="28"/>
        <v>0</v>
      </c>
      <c r="H29" s="101">
        <f t="shared" si="28"/>
        <v>0</v>
      </c>
      <c r="I29" s="101">
        <f t="shared" si="28"/>
        <v>0</v>
      </c>
      <c r="J29" s="101">
        <f t="shared" si="28"/>
        <v>0</v>
      </c>
      <c r="K29" s="101">
        <f t="shared" si="28"/>
        <v>0</v>
      </c>
      <c r="L29" s="101">
        <f t="shared" si="28"/>
        <v>0</v>
      </c>
      <c r="M29" s="101">
        <f t="shared" si="28"/>
        <v>0</v>
      </c>
      <c r="N29" s="101">
        <f t="shared" si="28"/>
        <v>0</v>
      </c>
      <c r="O29" s="101">
        <f t="shared" si="28"/>
        <v>0</v>
      </c>
      <c r="P29" s="101">
        <f t="shared" si="28"/>
        <v>0</v>
      </c>
      <c r="Q29" s="101">
        <f t="shared" si="28"/>
        <v>0</v>
      </c>
      <c r="R29" s="101">
        <f t="shared" si="28"/>
        <v>0</v>
      </c>
      <c r="S29" s="101">
        <f t="shared" si="28"/>
        <v>0</v>
      </c>
      <c r="T29" s="101">
        <f t="shared" si="28"/>
        <v>0</v>
      </c>
      <c r="U29" s="101">
        <f t="shared" si="28"/>
        <v>0</v>
      </c>
      <c r="V29" s="101">
        <f t="shared" si="28"/>
        <v>0</v>
      </c>
      <c r="W29" s="101">
        <f t="shared" si="28"/>
        <v>0</v>
      </c>
      <c r="X29" s="101">
        <f t="shared" si="28"/>
        <v>0</v>
      </c>
      <c r="Y29" s="101">
        <f t="shared" si="28"/>
        <v>0</v>
      </c>
      <c r="Z29" s="101">
        <f t="shared" si="28"/>
        <v>0</v>
      </c>
      <c r="AA29" s="101">
        <f t="shared" si="28"/>
        <v>0</v>
      </c>
      <c r="AB29" s="101">
        <f t="shared" si="28"/>
        <v>0</v>
      </c>
      <c r="AC29" s="101">
        <f t="shared" si="28"/>
        <v>0</v>
      </c>
      <c r="AD29" s="101">
        <f t="shared" si="28"/>
        <v>0</v>
      </c>
      <c r="AE29" s="101">
        <f t="shared" si="28"/>
        <v>0</v>
      </c>
      <c r="AF29" s="101">
        <f t="shared" si="28"/>
        <v>0</v>
      </c>
      <c r="AG29" s="101">
        <f t="shared" si="28"/>
        <v>0</v>
      </c>
      <c r="AH29" s="101">
        <f t="shared" si="28"/>
        <v>0</v>
      </c>
      <c r="AI29" s="101">
        <f t="shared" si="28"/>
        <v>0</v>
      </c>
      <c r="AJ29" s="101">
        <f t="shared" si="28"/>
        <v>0</v>
      </c>
      <c r="AK29" s="101">
        <f t="shared" si="28"/>
        <v>0</v>
      </c>
      <c r="AL29" s="101">
        <f t="shared" si="28"/>
        <v>0</v>
      </c>
      <c r="AM29" s="101">
        <f t="shared" si="28"/>
        <v>0</v>
      </c>
      <c r="AN29" s="101">
        <f t="shared" si="28"/>
        <v>0</v>
      </c>
      <c r="AO29" s="101">
        <f t="shared" si="28"/>
        <v>0</v>
      </c>
      <c r="AP29" s="101">
        <f t="shared" si="28"/>
        <v>0</v>
      </c>
      <c r="AQ29" s="101">
        <f t="shared" si="28"/>
        <v>0</v>
      </c>
      <c r="AR29" s="101">
        <f t="shared" si="28"/>
        <v>0</v>
      </c>
      <c r="AS29" s="101">
        <f t="shared" si="28"/>
        <v>0</v>
      </c>
      <c r="AT29" s="67"/>
      <c r="AU29" s="13" t="str">
        <f t="shared" ref="AU29:BJ29" si="29">IF(W30+W31=W29," ","GRESEALA")</f>
        <v xml:space="preserve"> </v>
      </c>
      <c r="AV29" s="13" t="str">
        <f t="shared" si="29"/>
        <v xml:space="preserve"> </v>
      </c>
      <c r="AW29" s="13" t="str">
        <f t="shared" si="29"/>
        <v xml:space="preserve"> </v>
      </c>
      <c r="AX29" s="13" t="str">
        <f t="shared" si="29"/>
        <v xml:space="preserve"> </v>
      </c>
      <c r="AY29" s="13" t="str">
        <f t="shared" si="29"/>
        <v xml:space="preserve"> </v>
      </c>
      <c r="AZ29" s="13" t="str">
        <f t="shared" si="29"/>
        <v xml:space="preserve"> </v>
      </c>
      <c r="BA29" s="13" t="str">
        <f t="shared" si="29"/>
        <v xml:space="preserve"> </v>
      </c>
      <c r="BB29" s="13" t="str">
        <f t="shared" si="29"/>
        <v xml:space="preserve"> </v>
      </c>
      <c r="BC29" s="13" t="str">
        <f t="shared" si="29"/>
        <v xml:space="preserve"> </v>
      </c>
      <c r="BD29" s="13" t="str">
        <f t="shared" si="29"/>
        <v xml:space="preserve"> </v>
      </c>
      <c r="BE29" s="13" t="str">
        <f t="shared" si="29"/>
        <v xml:space="preserve"> </v>
      </c>
      <c r="BF29" s="13" t="str">
        <f t="shared" si="29"/>
        <v xml:space="preserve"> </v>
      </c>
      <c r="BG29" s="13" t="str">
        <f t="shared" si="29"/>
        <v xml:space="preserve"> </v>
      </c>
      <c r="BH29" s="13" t="str">
        <f t="shared" si="29"/>
        <v xml:space="preserve"> </v>
      </c>
      <c r="BI29" s="13" t="str">
        <f t="shared" si="29"/>
        <v xml:space="preserve"> </v>
      </c>
      <c r="BJ29" s="13" t="str">
        <f t="shared" si="29"/>
        <v xml:space="preserve"> </v>
      </c>
      <c r="BK29" s="13" t="str">
        <f t="shared" ref="BK29:BL29" si="30">IF(AR30+AR31=AR29," ","GRESEALA")</f>
        <v xml:space="preserve"> </v>
      </c>
      <c r="BL29" s="25" t="str">
        <f t="shared" si="30"/>
        <v xml:space="preserve"> </v>
      </c>
    </row>
    <row r="30" spans="2:64" s="24" customFormat="1" ht="41.25" customHeight="1" x14ac:dyDescent="0.35">
      <c r="B30" s="23" t="s">
        <v>78</v>
      </c>
      <c r="C30" s="80" t="s">
        <v>79</v>
      </c>
      <c r="D30" s="103">
        <f t="shared" si="1"/>
        <v>0</v>
      </c>
      <c r="E30" s="103">
        <v>0</v>
      </c>
      <c r="F30" s="103">
        <v>0</v>
      </c>
      <c r="G30" s="103">
        <v>0</v>
      </c>
      <c r="H30" s="103">
        <v>0</v>
      </c>
      <c r="I30" s="103">
        <v>0</v>
      </c>
      <c r="J30" s="103">
        <v>0</v>
      </c>
      <c r="K30" s="103">
        <v>0</v>
      </c>
      <c r="L30" s="103">
        <v>0</v>
      </c>
      <c r="M30" s="103">
        <v>0</v>
      </c>
      <c r="N30" s="103">
        <v>0</v>
      </c>
      <c r="O30" s="103">
        <v>0</v>
      </c>
      <c r="P30" s="103">
        <v>0</v>
      </c>
      <c r="Q30" s="103">
        <v>0</v>
      </c>
      <c r="R30" s="103">
        <v>0</v>
      </c>
      <c r="S30" s="103">
        <v>0</v>
      </c>
      <c r="T30" s="103">
        <v>0</v>
      </c>
      <c r="U30" s="103">
        <v>0</v>
      </c>
      <c r="V30" s="103">
        <v>0</v>
      </c>
      <c r="W30" s="103">
        <v>0</v>
      </c>
      <c r="X30" s="103">
        <v>0</v>
      </c>
      <c r="Y30" s="103">
        <v>0</v>
      </c>
      <c r="Z30" s="103">
        <v>0</v>
      </c>
      <c r="AA30" s="103">
        <v>0</v>
      </c>
      <c r="AB30" s="103">
        <v>0</v>
      </c>
      <c r="AC30" s="103">
        <v>0</v>
      </c>
      <c r="AD30" s="103">
        <v>0</v>
      </c>
      <c r="AE30" s="103">
        <v>0</v>
      </c>
      <c r="AF30" s="103">
        <v>0</v>
      </c>
      <c r="AG30" s="103">
        <v>0</v>
      </c>
      <c r="AH30" s="103">
        <v>0</v>
      </c>
      <c r="AI30" s="103">
        <v>0</v>
      </c>
      <c r="AJ30" s="103">
        <v>0</v>
      </c>
      <c r="AK30" s="103">
        <v>0</v>
      </c>
      <c r="AL30" s="103">
        <v>0</v>
      </c>
      <c r="AM30" s="103">
        <v>0</v>
      </c>
      <c r="AN30" s="103">
        <v>0</v>
      </c>
      <c r="AO30" s="103">
        <v>0</v>
      </c>
      <c r="AP30" s="103">
        <v>0</v>
      </c>
      <c r="AQ30" s="103">
        <v>0</v>
      </c>
      <c r="AR30" s="103">
        <v>0</v>
      </c>
      <c r="AS30" s="103">
        <v>0</v>
      </c>
      <c r="AT30" s="67"/>
      <c r="AU30" s="13" t="str">
        <f>IF(E29+F29=D29," ","GRESEALA")</f>
        <v xml:space="preserve"> </v>
      </c>
      <c r="AV30" s="13" t="str">
        <f>IF(G29+K29+I29+L29+M29=D29," ","GRESEALA")</f>
        <v xml:space="preserve"> </v>
      </c>
      <c r="AW30" s="13" t="str">
        <f>IF(O29+P29=D29," ","GRESEALA")</f>
        <v xml:space="preserve"> </v>
      </c>
      <c r="AX30" s="13" t="str">
        <f>IF(Q29+S29+T29+U29+V29+W29=D29," ","GRESEALA")</f>
        <v xml:space="preserve"> </v>
      </c>
      <c r="AY30" s="13" t="str">
        <f>IF(X29+Y29+Z29=D29," ","GRESEALA")</f>
        <v xml:space="preserve"> </v>
      </c>
      <c r="AZ30" s="13" t="str">
        <f>IF(AA29+AC29+AE29+AF29+AG29+AH29+AI29+AJ29+AK29+AL29+AM29+AN29+AO29+AP29+AQ29+AR29+AS29&gt;=D29," ","GRESEALA")</f>
        <v xml:space="preserve"> </v>
      </c>
      <c r="BA30" s="13" t="str">
        <f>IF(AS29&lt;=D29," ","GRESEALA")</f>
        <v xml:space="preserve"> </v>
      </c>
      <c r="BB30" s="13" t="str">
        <f>IF(H29&lt;=G29," ","GRESEALA")</f>
        <v xml:space="preserve"> </v>
      </c>
      <c r="BC30" s="13" t="str">
        <f>IF(E33+E34=E32," ","GRESEALA")</f>
        <v xml:space="preserve"> </v>
      </c>
      <c r="BD30" s="13" t="str">
        <f>IF(F33+F34=F32," ","GRESEALA")</f>
        <v xml:space="preserve"> </v>
      </c>
      <c r="BE30" s="13" t="str">
        <f>IF(G33+G34=G32," ","GRESEALA")</f>
        <v xml:space="preserve"> </v>
      </c>
      <c r="BF30" s="13" t="str">
        <f>IF(H33+H34=H32," ","GRESEALA")</f>
        <v xml:space="preserve"> </v>
      </c>
      <c r="BG30" s="13" t="str">
        <f>IF(K33+K34=K32," ","GRESEALA")</f>
        <v xml:space="preserve"> </v>
      </c>
      <c r="BH30" s="13" t="str">
        <f>IF(L33+L34=L32," ","GRESEALA")</f>
        <v xml:space="preserve"> </v>
      </c>
      <c r="BI30" s="13" t="str">
        <f>IF(M33+M34=M32," ","GRESEALA")</f>
        <v xml:space="preserve"> </v>
      </c>
      <c r="BJ30" s="13" t="str">
        <f>IF(N33+N34=N32," ","GRESEALA")</f>
        <v xml:space="preserve"> </v>
      </c>
      <c r="BK30" s="13" t="str">
        <f>IF(O33+O34=O32," ","GRESEALA")</f>
        <v xml:space="preserve"> </v>
      </c>
    </row>
    <row r="31" spans="2:64" s="24" customFormat="1" ht="42" customHeight="1" x14ac:dyDescent="0.35">
      <c r="B31" s="23" t="s">
        <v>80</v>
      </c>
      <c r="C31" s="80" t="s">
        <v>81</v>
      </c>
      <c r="D31" s="103">
        <f t="shared" si="1"/>
        <v>0</v>
      </c>
      <c r="E31" s="103">
        <v>0</v>
      </c>
      <c r="F31" s="103">
        <v>0</v>
      </c>
      <c r="G31" s="103">
        <v>0</v>
      </c>
      <c r="H31" s="103">
        <v>0</v>
      </c>
      <c r="I31" s="103">
        <v>0</v>
      </c>
      <c r="J31" s="103">
        <v>0</v>
      </c>
      <c r="K31" s="103">
        <v>0</v>
      </c>
      <c r="L31" s="103">
        <v>0</v>
      </c>
      <c r="M31" s="103">
        <v>0</v>
      </c>
      <c r="N31" s="103">
        <v>0</v>
      </c>
      <c r="O31" s="103">
        <v>0</v>
      </c>
      <c r="P31" s="103">
        <v>0</v>
      </c>
      <c r="Q31" s="103">
        <v>0</v>
      </c>
      <c r="R31" s="103">
        <v>0</v>
      </c>
      <c r="S31" s="103">
        <v>0</v>
      </c>
      <c r="T31" s="103">
        <v>0</v>
      </c>
      <c r="U31" s="103">
        <v>0</v>
      </c>
      <c r="V31" s="103">
        <v>0</v>
      </c>
      <c r="W31" s="103">
        <v>0</v>
      </c>
      <c r="X31" s="103">
        <v>0</v>
      </c>
      <c r="Y31" s="103">
        <v>0</v>
      </c>
      <c r="Z31" s="103">
        <v>0</v>
      </c>
      <c r="AA31" s="103">
        <v>0</v>
      </c>
      <c r="AB31" s="103">
        <v>0</v>
      </c>
      <c r="AC31" s="103">
        <v>0</v>
      </c>
      <c r="AD31" s="103">
        <v>0</v>
      </c>
      <c r="AE31" s="103">
        <v>0</v>
      </c>
      <c r="AF31" s="103">
        <v>0</v>
      </c>
      <c r="AG31" s="103">
        <v>0</v>
      </c>
      <c r="AH31" s="103">
        <v>0</v>
      </c>
      <c r="AI31" s="103">
        <v>0</v>
      </c>
      <c r="AJ31" s="103">
        <v>0</v>
      </c>
      <c r="AK31" s="103">
        <v>0</v>
      </c>
      <c r="AL31" s="103">
        <v>0</v>
      </c>
      <c r="AM31" s="103">
        <v>0</v>
      </c>
      <c r="AN31" s="103">
        <v>0</v>
      </c>
      <c r="AO31" s="103">
        <v>0</v>
      </c>
      <c r="AP31" s="103">
        <v>0</v>
      </c>
      <c r="AQ31" s="103">
        <v>0</v>
      </c>
      <c r="AR31" s="103">
        <v>0</v>
      </c>
      <c r="AS31" s="103">
        <v>0</v>
      </c>
      <c r="AT31" s="67"/>
      <c r="AU31" s="13" t="str">
        <f>IF(P33+P34=P32," ","GRESEALA")</f>
        <v xml:space="preserve"> </v>
      </c>
      <c r="AV31" s="13" t="str">
        <f>IF(Q33+Q34=Q32," ","GRESEALA")</f>
        <v xml:space="preserve"> </v>
      </c>
      <c r="AW31" s="13" t="str">
        <f t="shared" ref="AW31:BK31" si="31">IF(S33+S34=S32," ","GRESEALA")</f>
        <v xml:space="preserve"> </v>
      </c>
      <c r="AX31" s="13" t="str">
        <f t="shared" si="31"/>
        <v xml:space="preserve"> </v>
      </c>
      <c r="AY31" s="13" t="str">
        <f t="shared" si="31"/>
        <v xml:space="preserve"> </v>
      </c>
      <c r="AZ31" s="13" t="str">
        <f t="shared" si="31"/>
        <v xml:space="preserve"> </v>
      </c>
      <c r="BA31" s="13" t="str">
        <f t="shared" si="31"/>
        <v xml:space="preserve"> </v>
      </c>
      <c r="BB31" s="13" t="str">
        <f t="shared" si="31"/>
        <v xml:space="preserve"> </v>
      </c>
      <c r="BC31" s="13" t="str">
        <f t="shared" si="31"/>
        <v xml:space="preserve"> </v>
      </c>
      <c r="BD31" s="13" t="str">
        <f t="shared" si="31"/>
        <v xml:space="preserve"> </v>
      </c>
      <c r="BE31" s="13" t="str">
        <f t="shared" si="31"/>
        <v xml:space="preserve"> </v>
      </c>
      <c r="BF31" s="13" t="str">
        <f t="shared" si="31"/>
        <v xml:space="preserve"> </v>
      </c>
      <c r="BG31" s="13" t="str">
        <f t="shared" si="31"/>
        <v xml:space="preserve"> </v>
      </c>
      <c r="BH31" s="13" t="str">
        <f t="shared" si="31"/>
        <v xml:space="preserve"> </v>
      </c>
      <c r="BI31" s="13" t="str">
        <f t="shared" si="31"/>
        <v xml:space="preserve"> </v>
      </c>
      <c r="BJ31" s="13" t="str">
        <f t="shared" si="31"/>
        <v xml:space="preserve"> </v>
      </c>
      <c r="BK31" s="13" t="str">
        <f t="shared" si="31"/>
        <v xml:space="preserve"> </v>
      </c>
    </row>
    <row r="32" spans="2:64" s="24" customFormat="1" ht="60.75" customHeight="1" x14ac:dyDescent="0.35">
      <c r="B32" s="16" t="s">
        <v>82</v>
      </c>
      <c r="C32" s="79" t="s">
        <v>83</v>
      </c>
      <c r="D32" s="93">
        <f t="shared" si="1"/>
        <v>0</v>
      </c>
      <c r="E32" s="101">
        <f>E33+E34</f>
        <v>0</v>
      </c>
      <c r="F32" s="101">
        <f t="shared" ref="F32:AS32" si="32">F33+F34</f>
        <v>0</v>
      </c>
      <c r="G32" s="101">
        <f t="shared" si="32"/>
        <v>0</v>
      </c>
      <c r="H32" s="101">
        <f t="shared" si="32"/>
        <v>0</v>
      </c>
      <c r="I32" s="101">
        <f t="shared" si="32"/>
        <v>0</v>
      </c>
      <c r="J32" s="101">
        <f t="shared" si="32"/>
        <v>0</v>
      </c>
      <c r="K32" s="101">
        <f t="shared" si="32"/>
        <v>0</v>
      </c>
      <c r="L32" s="101">
        <f t="shared" si="32"/>
        <v>0</v>
      </c>
      <c r="M32" s="101">
        <f t="shared" si="32"/>
        <v>0</v>
      </c>
      <c r="N32" s="101">
        <f t="shared" si="32"/>
        <v>0</v>
      </c>
      <c r="O32" s="101">
        <f t="shared" si="32"/>
        <v>0</v>
      </c>
      <c r="P32" s="101">
        <f t="shared" si="32"/>
        <v>0</v>
      </c>
      <c r="Q32" s="101">
        <f t="shared" si="32"/>
        <v>0</v>
      </c>
      <c r="R32" s="101">
        <f t="shared" si="32"/>
        <v>0</v>
      </c>
      <c r="S32" s="101">
        <f t="shared" si="32"/>
        <v>0</v>
      </c>
      <c r="T32" s="101">
        <f t="shared" si="32"/>
        <v>0</v>
      </c>
      <c r="U32" s="101">
        <f t="shared" si="32"/>
        <v>0</v>
      </c>
      <c r="V32" s="101">
        <f t="shared" si="32"/>
        <v>0</v>
      </c>
      <c r="W32" s="101">
        <f t="shared" si="32"/>
        <v>0</v>
      </c>
      <c r="X32" s="101">
        <f t="shared" si="32"/>
        <v>0</v>
      </c>
      <c r="Y32" s="101">
        <f t="shared" si="32"/>
        <v>0</v>
      </c>
      <c r="Z32" s="101">
        <f t="shared" si="32"/>
        <v>0</v>
      </c>
      <c r="AA32" s="101">
        <f t="shared" si="32"/>
        <v>0</v>
      </c>
      <c r="AB32" s="101">
        <f t="shared" si="32"/>
        <v>0</v>
      </c>
      <c r="AC32" s="101">
        <f t="shared" si="32"/>
        <v>0</v>
      </c>
      <c r="AD32" s="101">
        <f t="shared" si="32"/>
        <v>0</v>
      </c>
      <c r="AE32" s="101">
        <f t="shared" si="32"/>
        <v>0</v>
      </c>
      <c r="AF32" s="101">
        <f t="shared" si="32"/>
        <v>0</v>
      </c>
      <c r="AG32" s="101">
        <f t="shared" si="32"/>
        <v>0</v>
      </c>
      <c r="AH32" s="101">
        <f t="shared" si="32"/>
        <v>0</v>
      </c>
      <c r="AI32" s="101">
        <f t="shared" si="32"/>
        <v>0</v>
      </c>
      <c r="AJ32" s="101">
        <f t="shared" si="32"/>
        <v>0</v>
      </c>
      <c r="AK32" s="101">
        <f t="shared" si="32"/>
        <v>0</v>
      </c>
      <c r="AL32" s="101">
        <f t="shared" si="32"/>
        <v>0</v>
      </c>
      <c r="AM32" s="101">
        <f t="shared" si="32"/>
        <v>0</v>
      </c>
      <c r="AN32" s="101">
        <f t="shared" si="32"/>
        <v>0</v>
      </c>
      <c r="AO32" s="101">
        <f t="shared" si="32"/>
        <v>0</v>
      </c>
      <c r="AP32" s="101">
        <f t="shared" si="32"/>
        <v>0</v>
      </c>
      <c r="AQ32" s="101">
        <f t="shared" si="32"/>
        <v>0</v>
      </c>
      <c r="AR32" s="101">
        <f t="shared" si="32"/>
        <v>0</v>
      </c>
      <c r="AS32" s="101">
        <f t="shared" si="32"/>
        <v>0</v>
      </c>
      <c r="AT32" s="67"/>
      <c r="AU32" s="13" t="str">
        <f>IF(AH33+AH34=AH32," ","GRESEALA")</f>
        <v xml:space="preserve"> </v>
      </c>
      <c r="AV32" s="13" t="str">
        <f>IF(AI33+AI34=AI32," ","GRESEALA")</f>
        <v xml:space="preserve"> </v>
      </c>
      <c r="AW32" s="13" t="str">
        <f>IF(AJ33+AJ34=AJ32," ","GRESEALA")</f>
        <v xml:space="preserve"> </v>
      </c>
      <c r="AX32" s="13" t="str">
        <f>IF(AK33+AK34=AK32," ","GRESEALA")</f>
        <v xml:space="preserve"> </v>
      </c>
      <c r="AY32" s="13" t="str">
        <f>IF(AL33+AL34=AL32," ","GRESEALA")</f>
        <v xml:space="preserve"> </v>
      </c>
      <c r="AZ32" s="13" t="str">
        <f t="shared" ref="AZ32:BA32" si="33">IF(AR33+AR34=AR32," ","GRESEALA")</f>
        <v xml:space="preserve"> </v>
      </c>
      <c r="BA32" s="13" t="str">
        <f t="shared" si="33"/>
        <v xml:space="preserve"> </v>
      </c>
      <c r="BB32" s="13" t="str">
        <f>IF(E32+F32=D32," ","GRESEALA")</f>
        <v xml:space="preserve"> </v>
      </c>
      <c r="BC32" s="13" t="str">
        <f>IF(G32+K32+I32+L32+M32=D32," ","GRESEALA")</f>
        <v xml:space="preserve"> </v>
      </c>
      <c r="BD32" s="13" t="str">
        <f>IF(O32+P32=D32," ","GRESEALA")</f>
        <v xml:space="preserve"> </v>
      </c>
      <c r="BE32" s="13" t="str">
        <f>IF(Q32+S32+T32+U32+V32+W32=D32," ","GRESEALA")</f>
        <v xml:space="preserve"> </v>
      </c>
      <c r="BF32" s="13" t="str">
        <f>IF(X32+Y32+Z32=D32," ","GRESEALA")</f>
        <v xml:space="preserve"> </v>
      </c>
      <c r="BG32" s="13" t="str">
        <f>IF(AA32+AC32+AE32+AF32+AG32+AH32+AI32+AJ32+AK32+AL32+AM32+AN32+AO32+AP32+AQ32+AR32+AS32&gt;=D32," ","GRESEALA")</f>
        <v xml:space="preserve"> </v>
      </c>
      <c r="BH32" s="13" t="str">
        <f>IF(AS32&lt;=D32," ","GRESEALA")</f>
        <v xml:space="preserve"> </v>
      </c>
      <c r="BI32" s="13" t="str">
        <f>IF(H32&gt;=G32," ","GRESEALA")</f>
        <v xml:space="preserve"> </v>
      </c>
      <c r="BJ32" s="13" t="str">
        <f>IF(E36+F36=D36," ","GRESEALA")</f>
        <v xml:space="preserve"> </v>
      </c>
      <c r="BK32" s="13" t="str">
        <f>IF(G36+K36+I36+L36+M36=D36," ","GRESEALA")</f>
        <v xml:space="preserve"> </v>
      </c>
    </row>
    <row r="33" spans="2:223" s="24" customFormat="1" ht="43.5" customHeight="1" x14ac:dyDescent="0.35">
      <c r="B33" s="23" t="s">
        <v>84</v>
      </c>
      <c r="C33" s="80" t="s">
        <v>85</v>
      </c>
      <c r="D33" s="103">
        <f t="shared" si="1"/>
        <v>0</v>
      </c>
      <c r="E33" s="103">
        <v>0</v>
      </c>
      <c r="F33" s="103">
        <v>0</v>
      </c>
      <c r="G33" s="103">
        <v>0</v>
      </c>
      <c r="H33" s="103">
        <v>0</v>
      </c>
      <c r="I33" s="103">
        <v>0</v>
      </c>
      <c r="J33" s="103">
        <v>0</v>
      </c>
      <c r="K33" s="103">
        <v>0</v>
      </c>
      <c r="L33" s="103">
        <v>0</v>
      </c>
      <c r="M33" s="103">
        <v>0</v>
      </c>
      <c r="N33" s="103">
        <v>0</v>
      </c>
      <c r="O33" s="103">
        <v>0</v>
      </c>
      <c r="P33" s="103">
        <v>0</v>
      </c>
      <c r="Q33" s="103">
        <v>0</v>
      </c>
      <c r="R33" s="103">
        <v>0</v>
      </c>
      <c r="S33" s="103">
        <v>0</v>
      </c>
      <c r="T33" s="103">
        <v>0</v>
      </c>
      <c r="U33" s="103">
        <v>0</v>
      </c>
      <c r="V33" s="103">
        <v>0</v>
      </c>
      <c r="W33" s="103">
        <v>0</v>
      </c>
      <c r="X33" s="103">
        <v>0</v>
      </c>
      <c r="Y33" s="103">
        <v>0</v>
      </c>
      <c r="Z33" s="103">
        <v>0</v>
      </c>
      <c r="AA33" s="103">
        <v>0</v>
      </c>
      <c r="AB33" s="103">
        <v>0</v>
      </c>
      <c r="AC33" s="103">
        <v>0</v>
      </c>
      <c r="AD33" s="103">
        <v>0</v>
      </c>
      <c r="AE33" s="103">
        <v>0</v>
      </c>
      <c r="AF33" s="103">
        <v>0</v>
      </c>
      <c r="AG33" s="103">
        <v>0</v>
      </c>
      <c r="AH33" s="103">
        <v>0</v>
      </c>
      <c r="AI33" s="103">
        <v>0</v>
      </c>
      <c r="AJ33" s="103">
        <v>0</v>
      </c>
      <c r="AK33" s="103">
        <v>0</v>
      </c>
      <c r="AL33" s="103">
        <v>0</v>
      </c>
      <c r="AM33" s="103">
        <v>0</v>
      </c>
      <c r="AN33" s="103">
        <v>0</v>
      </c>
      <c r="AO33" s="103">
        <v>0</v>
      </c>
      <c r="AP33" s="103">
        <v>0</v>
      </c>
      <c r="AQ33" s="103">
        <v>0</v>
      </c>
      <c r="AR33" s="103">
        <v>0</v>
      </c>
      <c r="AS33" s="103">
        <v>0</v>
      </c>
      <c r="AT33" s="67"/>
      <c r="AU33" s="13" t="str">
        <f>IF(O36+P36=D36," ","GRESEALA")</f>
        <v xml:space="preserve"> </v>
      </c>
      <c r="AV33" s="13" t="str">
        <f>IF(Q36+S36+T36+U36+V36+W36=D36," ","GRESEALA")</f>
        <v xml:space="preserve"> </v>
      </c>
      <c r="AW33" s="13" t="str">
        <f>IF(X36+Y36+Z36=D36," ","GRESEALA")</f>
        <v xml:space="preserve"> </v>
      </c>
      <c r="AX33" s="13" t="str">
        <f>IF(AA36+AC36+AE36+AF36+AG36+AH36+AI36+AJ36+AK36+AL36+AM36+AN36+AO36+AP36+AQ36+AR36+AS36&gt;=D36," ","GRESEALA")</f>
        <v xml:space="preserve"> </v>
      </c>
      <c r="AY33" s="13" t="str">
        <f>IF(AS36&lt;=D36," ","GRESEALA")</f>
        <v xml:space="preserve"> </v>
      </c>
      <c r="AZ33" s="13" t="str">
        <f>IF(H36&lt;=G36," ","GRESEALA")</f>
        <v xml:space="preserve"> </v>
      </c>
      <c r="BA33" s="13" t="str">
        <f>IF(E39+E40=E38," ","GRESEALA")</f>
        <v xml:space="preserve"> </v>
      </c>
      <c r="BB33" s="13" t="str">
        <f>IF(F39+F40=F38," ","GRESEALA")</f>
        <v xml:space="preserve"> </v>
      </c>
      <c r="BC33" s="13" t="str">
        <f>IF(G39+G40=G38," ","GRESEALA")</f>
        <v xml:space="preserve"> </v>
      </c>
      <c r="BD33" s="13" t="str">
        <f>IF(H39+H40=H38," ","GRESEALA")</f>
        <v xml:space="preserve"> </v>
      </c>
      <c r="BE33" s="13" t="str">
        <f t="shared" ref="BE33:BK33" si="34">IF(K39+K40=K38," ","GRESEALA")</f>
        <v xml:space="preserve"> </v>
      </c>
      <c r="BF33" s="13" t="str">
        <f t="shared" si="34"/>
        <v xml:space="preserve"> </v>
      </c>
      <c r="BG33" s="13" t="str">
        <f t="shared" si="34"/>
        <v xml:space="preserve"> </v>
      </c>
      <c r="BH33" s="13" t="str">
        <f t="shared" si="34"/>
        <v xml:space="preserve"> </v>
      </c>
      <c r="BI33" s="13" t="str">
        <f t="shared" si="34"/>
        <v xml:space="preserve"> </v>
      </c>
      <c r="BJ33" s="13" t="str">
        <f t="shared" si="34"/>
        <v xml:space="preserve"> </v>
      </c>
      <c r="BK33" s="13" t="str">
        <f t="shared" si="34"/>
        <v xml:space="preserve"> </v>
      </c>
    </row>
    <row r="34" spans="2:223" s="24" customFormat="1" ht="45" customHeight="1" x14ac:dyDescent="0.35">
      <c r="B34" s="23" t="s">
        <v>86</v>
      </c>
      <c r="C34" s="80" t="s">
        <v>87</v>
      </c>
      <c r="D34" s="103">
        <f t="shared" si="1"/>
        <v>0</v>
      </c>
      <c r="E34" s="103">
        <v>0</v>
      </c>
      <c r="F34" s="103">
        <v>0</v>
      </c>
      <c r="G34" s="103">
        <v>0</v>
      </c>
      <c r="H34" s="103">
        <v>0</v>
      </c>
      <c r="I34" s="103">
        <v>0</v>
      </c>
      <c r="J34" s="103">
        <v>0</v>
      </c>
      <c r="K34" s="103">
        <v>0</v>
      </c>
      <c r="L34" s="103">
        <v>0</v>
      </c>
      <c r="M34" s="103">
        <v>0</v>
      </c>
      <c r="N34" s="103">
        <v>0</v>
      </c>
      <c r="O34" s="103">
        <v>0</v>
      </c>
      <c r="P34" s="103">
        <v>0</v>
      </c>
      <c r="Q34" s="103">
        <v>0</v>
      </c>
      <c r="R34" s="103">
        <v>0</v>
      </c>
      <c r="S34" s="103">
        <v>0</v>
      </c>
      <c r="T34" s="103">
        <v>0</v>
      </c>
      <c r="U34" s="103">
        <v>0</v>
      </c>
      <c r="V34" s="103">
        <v>0</v>
      </c>
      <c r="W34" s="103">
        <v>0</v>
      </c>
      <c r="X34" s="103">
        <v>0</v>
      </c>
      <c r="Y34" s="103">
        <v>0</v>
      </c>
      <c r="Z34" s="103">
        <v>0</v>
      </c>
      <c r="AA34" s="103">
        <v>0</v>
      </c>
      <c r="AB34" s="103">
        <v>0</v>
      </c>
      <c r="AC34" s="103">
        <v>0</v>
      </c>
      <c r="AD34" s="103">
        <v>0</v>
      </c>
      <c r="AE34" s="103">
        <v>0</v>
      </c>
      <c r="AF34" s="103">
        <v>0</v>
      </c>
      <c r="AG34" s="103">
        <v>0</v>
      </c>
      <c r="AH34" s="103">
        <v>0</v>
      </c>
      <c r="AI34" s="103">
        <v>0</v>
      </c>
      <c r="AJ34" s="103">
        <v>0</v>
      </c>
      <c r="AK34" s="103">
        <v>0</v>
      </c>
      <c r="AL34" s="103">
        <v>0</v>
      </c>
      <c r="AM34" s="103">
        <v>0</v>
      </c>
      <c r="AN34" s="103">
        <v>0</v>
      </c>
      <c r="AO34" s="103">
        <v>0</v>
      </c>
      <c r="AP34" s="103">
        <v>0</v>
      </c>
      <c r="AQ34" s="103">
        <v>0</v>
      </c>
      <c r="AR34" s="103">
        <v>0</v>
      </c>
      <c r="AS34" s="103">
        <v>0</v>
      </c>
      <c r="AT34" s="67"/>
      <c r="AU34" s="13" t="str">
        <f t="shared" ref="AU34:BK34" si="35">IF(S39+S40=S38," ","GRESEALA")</f>
        <v xml:space="preserve"> </v>
      </c>
      <c r="AV34" s="13" t="str">
        <f t="shared" si="35"/>
        <v xml:space="preserve"> </v>
      </c>
      <c r="AW34" s="13" t="str">
        <f t="shared" si="35"/>
        <v xml:space="preserve"> </v>
      </c>
      <c r="AX34" s="13" t="str">
        <f t="shared" si="35"/>
        <v xml:space="preserve"> </v>
      </c>
      <c r="AY34" s="13" t="str">
        <f t="shared" si="35"/>
        <v xml:space="preserve"> </v>
      </c>
      <c r="AZ34" s="13" t="str">
        <f t="shared" si="35"/>
        <v xml:space="preserve"> </v>
      </c>
      <c r="BA34" s="13" t="str">
        <f t="shared" si="35"/>
        <v xml:space="preserve"> </v>
      </c>
      <c r="BB34" s="13" t="str">
        <f t="shared" si="35"/>
        <v xml:space="preserve"> </v>
      </c>
      <c r="BC34" s="13" t="str">
        <f t="shared" si="35"/>
        <v xml:space="preserve"> </v>
      </c>
      <c r="BD34" s="13" t="str">
        <f t="shared" si="35"/>
        <v xml:space="preserve"> </v>
      </c>
      <c r="BE34" s="13" t="str">
        <f t="shared" si="35"/>
        <v xml:space="preserve"> </v>
      </c>
      <c r="BF34" s="13" t="str">
        <f t="shared" si="35"/>
        <v xml:space="preserve"> </v>
      </c>
      <c r="BG34" s="13" t="str">
        <f t="shared" si="35"/>
        <v xml:space="preserve"> </v>
      </c>
      <c r="BH34" s="13" t="str">
        <f t="shared" si="35"/>
        <v xml:space="preserve"> </v>
      </c>
      <c r="BI34" s="13" t="str">
        <f t="shared" si="35"/>
        <v xml:space="preserve"> </v>
      </c>
      <c r="BJ34" s="13" t="str">
        <f t="shared" si="35"/>
        <v xml:space="preserve"> </v>
      </c>
      <c r="BK34" s="13" t="str">
        <f t="shared" si="35"/>
        <v xml:space="preserve"> </v>
      </c>
    </row>
    <row r="35" spans="2:223" s="24" customFormat="1" ht="32.25" customHeight="1" x14ac:dyDescent="0.35">
      <c r="B35" s="16" t="s">
        <v>88</v>
      </c>
      <c r="C35" s="79" t="s">
        <v>89</v>
      </c>
      <c r="D35" s="93">
        <f t="shared" si="1"/>
        <v>47</v>
      </c>
      <c r="E35" s="101">
        <f t="shared" ref="E35:AS35" si="36">E16-E20-E23-E26-E29-E32</f>
        <v>27</v>
      </c>
      <c r="F35" s="101">
        <f t="shared" si="36"/>
        <v>20</v>
      </c>
      <c r="G35" s="101">
        <f t="shared" si="36"/>
        <v>16</v>
      </c>
      <c r="H35" s="101">
        <f t="shared" si="36"/>
        <v>13</v>
      </c>
      <c r="I35" s="101">
        <f t="shared" si="36"/>
        <v>7</v>
      </c>
      <c r="J35" s="101">
        <f t="shared" si="36"/>
        <v>3</v>
      </c>
      <c r="K35" s="101">
        <f t="shared" si="36"/>
        <v>5</v>
      </c>
      <c r="L35" s="101">
        <f t="shared" si="36"/>
        <v>19</v>
      </c>
      <c r="M35" s="101">
        <f t="shared" si="36"/>
        <v>0</v>
      </c>
      <c r="N35" s="101">
        <f t="shared" si="36"/>
        <v>0</v>
      </c>
      <c r="O35" s="101">
        <f t="shared" si="36"/>
        <v>22</v>
      </c>
      <c r="P35" s="101">
        <f t="shared" si="36"/>
        <v>25</v>
      </c>
      <c r="Q35" s="101">
        <f t="shared" si="36"/>
        <v>1</v>
      </c>
      <c r="R35" s="101">
        <f t="shared" si="36"/>
        <v>1</v>
      </c>
      <c r="S35" s="101">
        <f t="shared" si="36"/>
        <v>12</v>
      </c>
      <c r="T35" s="101">
        <f t="shared" si="36"/>
        <v>7</v>
      </c>
      <c r="U35" s="101">
        <f t="shared" si="36"/>
        <v>20</v>
      </c>
      <c r="V35" s="101">
        <f t="shared" si="36"/>
        <v>2</v>
      </c>
      <c r="W35" s="101">
        <f t="shared" si="36"/>
        <v>5</v>
      </c>
      <c r="X35" s="101">
        <f t="shared" si="36"/>
        <v>28</v>
      </c>
      <c r="Y35" s="101">
        <f t="shared" si="36"/>
        <v>19</v>
      </c>
      <c r="Z35" s="101">
        <f t="shared" si="36"/>
        <v>0</v>
      </c>
      <c r="AA35" s="101">
        <f t="shared" si="36"/>
        <v>0</v>
      </c>
      <c r="AB35" s="101">
        <f t="shared" si="36"/>
        <v>0</v>
      </c>
      <c r="AC35" s="101">
        <f t="shared" si="36"/>
        <v>1</v>
      </c>
      <c r="AD35" s="101">
        <f t="shared" si="36"/>
        <v>0</v>
      </c>
      <c r="AE35" s="101">
        <f t="shared" si="36"/>
        <v>0</v>
      </c>
      <c r="AF35" s="101">
        <f t="shared" si="36"/>
        <v>0</v>
      </c>
      <c r="AG35" s="101">
        <f t="shared" si="36"/>
        <v>0</v>
      </c>
      <c r="AH35" s="101">
        <f t="shared" si="36"/>
        <v>0</v>
      </c>
      <c r="AI35" s="101">
        <f t="shared" si="36"/>
        <v>0</v>
      </c>
      <c r="AJ35" s="101">
        <f t="shared" si="36"/>
        <v>0</v>
      </c>
      <c r="AK35" s="101">
        <f t="shared" si="36"/>
        <v>0</v>
      </c>
      <c r="AL35" s="101">
        <f t="shared" si="36"/>
        <v>0</v>
      </c>
      <c r="AM35" s="101">
        <f t="shared" si="36"/>
        <v>0</v>
      </c>
      <c r="AN35" s="101">
        <f t="shared" si="36"/>
        <v>0</v>
      </c>
      <c r="AO35" s="101">
        <f t="shared" si="36"/>
        <v>0</v>
      </c>
      <c r="AP35" s="101">
        <f t="shared" si="36"/>
        <v>0</v>
      </c>
      <c r="AQ35" s="101">
        <f t="shared" si="36"/>
        <v>0</v>
      </c>
      <c r="AR35" s="101">
        <f t="shared" si="36"/>
        <v>0</v>
      </c>
      <c r="AS35" s="101">
        <f t="shared" si="36"/>
        <v>46</v>
      </c>
      <c r="AT35" s="67"/>
      <c r="AU35" s="13" t="str">
        <f>IF(AJ39+AJ40=AJ38," ","GRESEALA")</f>
        <v xml:space="preserve"> </v>
      </c>
      <c r="AV35" s="13" t="str">
        <f>IF(AK39+AK40=AK38," ","GRESEALA")</f>
        <v xml:space="preserve"> </v>
      </c>
      <c r="AW35" s="13" t="str">
        <f>IF(AL39+AL40=AL38," ","GRESEALA")</f>
        <v xml:space="preserve"> </v>
      </c>
      <c r="AX35" s="13" t="str">
        <f>IF(AR39+AR40=AR38," ","GRESEALA")</f>
        <v xml:space="preserve"> </v>
      </c>
      <c r="AY35" s="13" t="str">
        <f>IF(AS39+AS40=AS38," ","GRESEALA")</f>
        <v xml:space="preserve"> </v>
      </c>
      <c r="AZ35" s="13" t="str">
        <f>IF(E38+F38=D38," ","GRESEALA")</f>
        <v xml:space="preserve"> </v>
      </c>
      <c r="BA35" s="13" t="str">
        <f>IF(G38+K38+I38+L38+M38=D38," ","GRESEALA")</f>
        <v xml:space="preserve"> </v>
      </c>
      <c r="BB35" s="13" t="str">
        <f>IF(O38+P38=D38," ","GRESEALA")</f>
        <v xml:space="preserve"> </v>
      </c>
      <c r="BC35" s="13" t="str">
        <f>IF(Q38+S38+T38+U38+V38+W38=D38," ","GRESEALA")</f>
        <v xml:space="preserve"> </v>
      </c>
      <c r="BD35" s="13" t="str">
        <f>IF(X38+Y38+Z38=D38," ","GRESEALA")</f>
        <v xml:space="preserve"> </v>
      </c>
      <c r="BE35" s="13" t="str">
        <f>IF(AA38+AC38+AE38+AF38+AG38+AH38+AI38+AJ38+AK38+AL38+AM38+AN38+AO38+AP38+AQ38+AR38+AS38&gt;=D38," ","GRESEALA")</f>
        <v xml:space="preserve"> </v>
      </c>
      <c r="BF35" s="13" t="str">
        <f>IF(AS38&lt;=D38," ","GRESEALA")</f>
        <v xml:space="preserve"> </v>
      </c>
      <c r="BG35" s="13" t="str">
        <f>IF(H38&lt;=G38," ","GRESEALA")</f>
        <v xml:space="preserve"> </v>
      </c>
      <c r="BH35" s="13" t="str">
        <f>IF(E37+F37=D37," ","GRESEALA")</f>
        <v xml:space="preserve"> </v>
      </c>
      <c r="BI35" s="13" t="str">
        <f>IF(G37+K37+I37+L37+M37=D37," ","GRESEALA")</f>
        <v xml:space="preserve"> </v>
      </c>
      <c r="BJ35" s="13" t="str">
        <f>IF(O37+P37=D37," ","GRESEALA")</f>
        <v xml:space="preserve"> </v>
      </c>
      <c r="BK35" s="13" t="str">
        <f>IF(Q37+S37+T37+U37+V37+W37=D37," ","GRESEALA")</f>
        <v xml:space="preserve"> </v>
      </c>
      <c r="BL35" s="26"/>
    </row>
    <row r="36" spans="2:223" ht="58.5" customHeight="1" x14ac:dyDescent="0.35">
      <c r="B36" s="19" t="s">
        <v>90</v>
      </c>
      <c r="C36" s="76" t="s">
        <v>91</v>
      </c>
      <c r="D36" s="110">
        <f t="shared" si="1"/>
        <v>548</v>
      </c>
      <c r="E36" s="100">
        <v>212</v>
      </c>
      <c r="F36" s="100">
        <v>336</v>
      </c>
      <c r="G36" s="100">
        <v>100</v>
      </c>
      <c r="H36" s="100">
        <v>84</v>
      </c>
      <c r="I36" s="100">
        <v>48</v>
      </c>
      <c r="J36" s="100">
        <v>22</v>
      </c>
      <c r="K36" s="100">
        <v>39</v>
      </c>
      <c r="L36" s="100">
        <v>113</v>
      </c>
      <c r="M36" s="100">
        <v>248</v>
      </c>
      <c r="N36" s="100">
        <v>122</v>
      </c>
      <c r="O36" s="100">
        <v>274</v>
      </c>
      <c r="P36" s="100">
        <v>274</v>
      </c>
      <c r="Q36" s="100">
        <v>73</v>
      </c>
      <c r="R36" s="100">
        <v>33</v>
      </c>
      <c r="S36" s="100">
        <v>164</v>
      </c>
      <c r="T36" s="100">
        <v>69</v>
      </c>
      <c r="U36" s="100">
        <v>175</v>
      </c>
      <c r="V36" s="100">
        <v>19</v>
      </c>
      <c r="W36" s="100">
        <v>48</v>
      </c>
      <c r="X36" s="100">
        <v>423</v>
      </c>
      <c r="Y36" s="100">
        <v>111</v>
      </c>
      <c r="Z36" s="100">
        <v>14</v>
      </c>
      <c r="AA36" s="100">
        <v>0</v>
      </c>
      <c r="AB36" s="100">
        <v>0</v>
      </c>
      <c r="AC36" s="100">
        <v>1</v>
      </c>
      <c r="AD36" s="100">
        <v>0</v>
      </c>
      <c r="AE36" s="100">
        <v>0</v>
      </c>
      <c r="AF36" s="100">
        <v>0</v>
      </c>
      <c r="AG36" s="100">
        <v>0</v>
      </c>
      <c r="AH36" s="100">
        <v>0</v>
      </c>
      <c r="AI36" s="100">
        <v>0</v>
      </c>
      <c r="AJ36" s="100">
        <v>2</v>
      </c>
      <c r="AK36" s="100">
        <v>0</v>
      </c>
      <c r="AL36" s="100">
        <v>0</v>
      </c>
      <c r="AM36" s="100">
        <v>14</v>
      </c>
      <c r="AN36" s="100">
        <v>0</v>
      </c>
      <c r="AO36" s="100">
        <v>0</v>
      </c>
      <c r="AP36" s="100">
        <v>0</v>
      </c>
      <c r="AQ36" s="100">
        <v>0</v>
      </c>
      <c r="AR36" s="100">
        <v>0</v>
      </c>
      <c r="AS36" s="100">
        <v>531</v>
      </c>
      <c r="AT36" s="67"/>
      <c r="AU36" s="13" t="str">
        <f>IF(X37+Y37+Z37=D37," ","GRESEALA")</f>
        <v xml:space="preserve"> </v>
      </c>
      <c r="AV36" s="13" t="str">
        <f>IF(AA37+AC37+AE37+AF37+AG37+AH37+AI37+AJ37+AK37+AL37+AR37+AS37&gt;=D37," ","GRESEALA")</f>
        <v xml:space="preserve"> </v>
      </c>
      <c r="AW36" s="13" t="str">
        <f>IF(AS37&lt;=D37," ","GRESEALA")</f>
        <v xml:space="preserve"> </v>
      </c>
      <c r="AX36" s="13" t="str">
        <f>IF(H37&lt;=G37," ","GRESEALA")</f>
        <v xml:space="preserve"> </v>
      </c>
      <c r="AY36" s="13" t="str">
        <f>IF(E41+F41=D41," ","GRESEALA")</f>
        <v xml:space="preserve"> </v>
      </c>
      <c r="AZ36" s="17" t="str">
        <f>IF(G41+K41+I41+L41+M41=D41," ","GRESEALA")</f>
        <v xml:space="preserve"> </v>
      </c>
      <c r="BA36" s="13" t="str">
        <f>IF(O41+P41=D41," ","GRESEALA")</f>
        <v xml:space="preserve"> </v>
      </c>
      <c r="BB36" s="13" t="str">
        <f>IF(Q41+S41+T41+U41+V41+W41=D41," ","GRESEALA")</f>
        <v xml:space="preserve"> </v>
      </c>
      <c r="BC36" s="13" t="str">
        <f>IF(X41+Y41+Z41=D41," ","GRESEALA")</f>
        <v xml:space="preserve"> </v>
      </c>
      <c r="BD36" s="13" t="str">
        <f>IF(AA41+AC41+AE41+AF41+AG41+AH41+AI41+AJ41+AK41+AL41+AR41+AS41&gt;=D41," ","GRESEALA")</f>
        <v xml:space="preserve"> </v>
      </c>
      <c r="BE36" s="13" t="str">
        <f>IF(AS41&lt;=D41," ","GRESEALA")</f>
        <v xml:space="preserve"> </v>
      </c>
      <c r="BF36" s="13" t="str">
        <f>IF(H41&lt;=G41," ","GRESEALA")</f>
        <v xml:space="preserve"> </v>
      </c>
      <c r="BG36" s="13" t="str">
        <f>IF(E43+E44=E42," ","GRESEALA")</f>
        <v xml:space="preserve"> </v>
      </c>
      <c r="BH36" s="13" t="str">
        <f>IF(F43+F44=F42," ","GRESEALA")</f>
        <v xml:space="preserve"> </v>
      </c>
      <c r="BI36" s="13" t="str">
        <f>IF(G43+G44=G42," ","GRESEALA")</f>
        <v xml:space="preserve"> </v>
      </c>
      <c r="BJ36" s="13" t="str">
        <f>IF(H43+H44=H42," ","GRESEALA")</f>
        <v xml:space="preserve"> </v>
      </c>
      <c r="BK36" s="13" t="str">
        <f>IF(K43+K44=K42," ","GRESEALA")</f>
        <v xml:space="preserve"> </v>
      </c>
    </row>
    <row r="37" spans="2:223" s="5" customFormat="1" ht="43.5" customHeight="1" x14ac:dyDescent="0.35">
      <c r="B37" s="21">
        <v>2</v>
      </c>
      <c r="C37" s="81" t="s">
        <v>92</v>
      </c>
      <c r="D37" s="111">
        <f t="shared" si="1"/>
        <v>18</v>
      </c>
      <c r="E37" s="102">
        <v>4</v>
      </c>
      <c r="F37" s="102">
        <v>14</v>
      </c>
      <c r="G37" s="102">
        <v>1</v>
      </c>
      <c r="H37" s="102">
        <v>1</v>
      </c>
      <c r="I37" s="102">
        <v>0</v>
      </c>
      <c r="J37" s="102">
        <v>0</v>
      </c>
      <c r="K37" s="102">
        <v>5</v>
      </c>
      <c r="L37" s="102">
        <v>6</v>
      </c>
      <c r="M37" s="102">
        <v>6</v>
      </c>
      <c r="N37" s="102">
        <v>3</v>
      </c>
      <c r="O37" s="102">
        <v>9</v>
      </c>
      <c r="P37" s="102">
        <v>9</v>
      </c>
      <c r="Q37" s="102">
        <v>0</v>
      </c>
      <c r="R37" s="102">
        <v>0</v>
      </c>
      <c r="S37" s="102">
        <v>3</v>
      </c>
      <c r="T37" s="102">
        <v>2</v>
      </c>
      <c r="U37" s="102">
        <v>11</v>
      </c>
      <c r="V37" s="102">
        <v>1</v>
      </c>
      <c r="W37" s="102">
        <v>1</v>
      </c>
      <c r="X37" s="102">
        <v>5</v>
      </c>
      <c r="Y37" s="102">
        <v>13</v>
      </c>
      <c r="Z37" s="104">
        <v>0</v>
      </c>
      <c r="AA37" s="102">
        <v>0</v>
      </c>
      <c r="AB37" s="102">
        <v>0</v>
      </c>
      <c r="AC37" s="102">
        <v>0</v>
      </c>
      <c r="AD37" s="102">
        <v>0</v>
      </c>
      <c r="AE37" s="102">
        <v>0</v>
      </c>
      <c r="AF37" s="102">
        <v>0</v>
      </c>
      <c r="AG37" s="102">
        <v>0</v>
      </c>
      <c r="AH37" s="102">
        <v>0</v>
      </c>
      <c r="AI37" s="102">
        <v>0</v>
      </c>
      <c r="AJ37" s="102">
        <v>0</v>
      </c>
      <c r="AK37" s="102">
        <v>0</v>
      </c>
      <c r="AL37" s="102">
        <v>0</v>
      </c>
      <c r="AM37" s="102">
        <v>0</v>
      </c>
      <c r="AN37" s="102">
        <v>0</v>
      </c>
      <c r="AO37" s="102">
        <v>0</v>
      </c>
      <c r="AP37" s="102">
        <v>0</v>
      </c>
      <c r="AQ37" s="102">
        <v>0</v>
      </c>
      <c r="AR37" s="102">
        <v>0</v>
      </c>
      <c r="AS37" s="102">
        <v>18</v>
      </c>
      <c r="AT37" s="67"/>
      <c r="AU37" s="17" t="str">
        <f>IF(X43+X44=X42," ","GRESEALA")</f>
        <v xml:space="preserve"> </v>
      </c>
      <c r="AV37" s="13" t="str">
        <f>IF(M43+M44=M42," ","GRESEALA")</f>
        <v xml:space="preserve"> </v>
      </c>
      <c r="AW37" s="13" t="str">
        <f>IF(N43+N44=N42," ","GRESEALA")</f>
        <v xml:space="preserve"> </v>
      </c>
      <c r="AX37" s="13" t="str">
        <f>IF(O43+O44=O42," ","GRESEALA")</f>
        <v xml:space="preserve"> </v>
      </c>
      <c r="AY37" s="13" t="str">
        <f>IF(P43+P44=P42," ","GRESEALA")</f>
        <v xml:space="preserve"> </v>
      </c>
      <c r="AZ37" s="13" t="str">
        <f>IF(Q43+Q44=Q42," ","GRESEALA")</f>
        <v xml:space="preserve"> </v>
      </c>
      <c r="BA37" s="13" t="str">
        <f t="shared" ref="BA37:BK37" si="37">IF(S43+S44=S42," ","GRESEALA")</f>
        <v xml:space="preserve"> </v>
      </c>
      <c r="BB37" s="13" t="str">
        <f t="shared" si="37"/>
        <v xml:space="preserve"> </v>
      </c>
      <c r="BC37" s="13" t="str">
        <f t="shared" si="37"/>
        <v xml:space="preserve"> </v>
      </c>
      <c r="BD37" s="13" t="str">
        <f t="shared" si="37"/>
        <v xml:space="preserve"> </v>
      </c>
      <c r="BE37" s="13" t="str">
        <f t="shared" si="37"/>
        <v xml:space="preserve"> </v>
      </c>
      <c r="BF37" s="13" t="str">
        <f t="shared" si="37"/>
        <v xml:space="preserve"> </v>
      </c>
      <c r="BG37" s="13" t="str">
        <f t="shared" si="37"/>
        <v xml:space="preserve"> </v>
      </c>
      <c r="BH37" s="13" t="str">
        <f t="shared" si="37"/>
        <v xml:space="preserve"> </v>
      </c>
      <c r="BI37" s="13" t="str">
        <f t="shared" si="37"/>
        <v xml:space="preserve"> </v>
      </c>
      <c r="BJ37" s="13" t="str">
        <f t="shared" si="37"/>
        <v xml:space="preserve"> </v>
      </c>
      <c r="BK37" s="13" t="str">
        <f t="shared" si="37"/>
        <v xml:space="preserve"> </v>
      </c>
      <c r="BL37" s="10"/>
    </row>
    <row r="38" spans="2:223" s="5" customFormat="1" ht="54.75" customHeight="1" x14ac:dyDescent="0.35">
      <c r="B38" s="16">
        <v>3</v>
      </c>
      <c r="C38" s="75" t="s">
        <v>93</v>
      </c>
      <c r="D38" s="105">
        <f t="shared" si="1"/>
        <v>8</v>
      </c>
      <c r="E38" s="105">
        <f>E39+E40</f>
        <v>5</v>
      </c>
      <c r="F38" s="105">
        <f t="shared" ref="F38:AS38" si="38">F39+F40</f>
        <v>3</v>
      </c>
      <c r="G38" s="105">
        <f t="shared" si="38"/>
        <v>0</v>
      </c>
      <c r="H38" s="105">
        <f t="shared" si="38"/>
        <v>0</v>
      </c>
      <c r="I38" s="105">
        <f t="shared" si="38"/>
        <v>0</v>
      </c>
      <c r="J38" s="105">
        <f t="shared" si="38"/>
        <v>0</v>
      </c>
      <c r="K38" s="105">
        <f t="shared" si="38"/>
        <v>0</v>
      </c>
      <c r="L38" s="105">
        <f t="shared" si="38"/>
        <v>3</v>
      </c>
      <c r="M38" s="105">
        <f t="shared" si="38"/>
        <v>5</v>
      </c>
      <c r="N38" s="105">
        <f t="shared" si="38"/>
        <v>1</v>
      </c>
      <c r="O38" s="105">
        <f t="shared" si="38"/>
        <v>7</v>
      </c>
      <c r="P38" s="105">
        <f t="shared" si="38"/>
        <v>1</v>
      </c>
      <c r="Q38" s="105">
        <f t="shared" si="38"/>
        <v>0</v>
      </c>
      <c r="R38" s="105">
        <f t="shared" si="38"/>
        <v>0</v>
      </c>
      <c r="S38" s="105">
        <f t="shared" si="38"/>
        <v>0</v>
      </c>
      <c r="T38" s="105">
        <f t="shared" si="38"/>
        <v>2</v>
      </c>
      <c r="U38" s="105">
        <f t="shared" si="38"/>
        <v>4</v>
      </c>
      <c r="V38" s="105">
        <f t="shared" si="38"/>
        <v>0</v>
      </c>
      <c r="W38" s="105">
        <f t="shared" si="38"/>
        <v>2</v>
      </c>
      <c r="X38" s="105">
        <f t="shared" si="38"/>
        <v>0</v>
      </c>
      <c r="Y38" s="105">
        <f t="shared" si="38"/>
        <v>8</v>
      </c>
      <c r="Z38" s="106">
        <f t="shared" si="38"/>
        <v>0</v>
      </c>
      <c r="AA38" s="105">
        <f t="shared" si="38"/>
        <v>0</v>
      </c>
      <c r="AB38" s="105">
        <f t="shared" si="38"/>
        <v>0</v>
      </c>
      <c r="AC38" s="105">
        <f t="shared" si="38"/>
        <v>0</v>
      </c>
      <c r="AD38" s="105">
        <f t="shared" si="38"/>
        <v>0</v>
      </c>
      <c r="AE38" s="105">
        <f t="shared" si="38"/>
        <v>0</v>
      </c>
      <c r="AF38" s="105">
        <f t="shared" si="38"/>
        <v>0</v>
      </c>
      <c r="AG38" s="105">
        <f t="shared" si="38"/>
        <v>0</v>
      </c>
      <c r="AH38" s="105">
        <f t="shared" si="38"/>
        <v>0</v>
      </c>
      <c r="AI38" s="105">
        <f t="shared" si="38"/>
        <v>0</v>
      </c>
      <c r="AJ38" s="105">
        <f t="shared" si="38"/>
        <v>0</v>
      </c>
      <c r="AK38" s="105">
        <f t="shared" si="38"/>
        <v>0</v>
      </c>
      <c r="AL38" s="105">
        <f t="shared" si="38"/>
        <v>0</v>
      </c>
      <c r="AM38" s="105">
        <f t="shared" si="38"/>
        <v>0</v>
      </c>
      <c r="AN38" s="105">
        <f t="shared" si="38"/>
        <v>0</v>
      </c>
      <c r="AO38" s="105">
        <f t="shared" si="38"/>
        <v>0</v>
      </c>
      <c r="AP38" s="105">
        <f t="shared" si="38"/>
        <v>0</v>
      </c>
      <c r="AQ38" s="105">
        <f t="shared" si="38"/>
        <v>0</v>
      </c>
      <c r="AR38" s="105">
        <f t="shared" si="38"/>
        <v>0</v>
      </c>
      <c r="AS38" s="105">
        <f t="shared" si="38"/>
        <v>8</v>
      </c>
      <c r="AT38" s="27"/>
      <c r="AU38" s="13" t="str">
        <f>IF(M43+M44=M42," ","GRESEALA")</f>
        <v xml:space="preserve"> </v>
      </c>
      <c r="AV38" s="13" t="str">
        <f>IF(N43+N44=N42," ","GRESEALA")</f>
        <v xml:space="preserve"> </v>
      </c>
      <c r="AW38" s="13" t="str">
        <f>IF(O43+O44=O42," ","GRESEALA")</f>
        <v xml:space="preserve"> </v>
      </c>
      <c r="AX38" s="13" t="str">
        <f>IF(P43+P44=P42," ","GRESEALA")</f>
        <v xml:space="preserve"> </v>
      </c>
      <c r="AY38" s="13" t="str">
        <f>IF(Q43+Q44=Q42," ","GRESEALA")</f>
        <v xml:space="preserve"> </v>
      </c>
      <c r="AZ38" s="13" t="str">
        <f t="shared" ref="AZ38:BK38" si="39">IF(S43+S44=S42," ","GRESEALA")</f>
        <v xml:space="preserve"> </v>
      </c>
      <c r="BA38" s="13" t="str">
        <f t="shared" si="39"/>
        <v xml:space="preserve"> </v>
      </c>
      <c r="BB38" s="13" t="str">
        <f t="shared" si="39"/>
        <v xml:space="preserve"> </v>
      </c>
      <c r="BC38" s="13" t="str">
        <f t="shared" si="39"/>
        <v xml:space="preserve"> </v>
      </c>
      <c r="BD38" s="13" t="str">
        <f t="shared" si="39"/>
        <v xml:space="preserve"> </v>
      </c>
      <c r="BE38" s="13" t="str">
        <f t="shared" si="39"/>
        <v xml:space="preserve"> </v>
      </c>
      <c r="BF38" s="13" t="str">
        <f t="shared" si="39"/>
        <v xml:space="preserve"> </v>
      </c>
      <c r="BG38" s="13" t="str">
        <f t="shared" si="39"/>
        <v xml:space="preserve"> </v>
      </c>
      <c r="BH38" s="13" t="str">
        <f t="shared" si="39"/>
        <v xml:space="preserve"> </v>
      </c>
      <c r="BI38" s="13" t="str">
        <f t="shared" si="39"/>
        <v xml:space="preserve"> </v>
      </c>
      <c r="BJ38" s="13" t="str">
        <f t="shared" si="39"/>
        <v xml:space="preserve"> </v>
      </c>
      <c r="BK38" s="13" t="str">
        <f t="shared" si="39"/>
        <v xml:space="preserve"> </v>
      </c>
      <c r="BL38" s="10"/>
    </row>
    <row r="39" spans="2:223" ht="24.75" customHeight="1" x14ac:dyDescent="0.35">
      <c r="B39" s="28" t="s">
        <v>94</v>
      </c>
      <c r="C39" s="82" t="s">
        <v>95</v>
      </c>
      <c r="D39" s="112">
        <f t="shared" si="1"/>
        <v>0</v>
      </c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7"/>
      <c r="AP39" s="107"/>
      <c r="AQ39" s="107"/>
      <c r="AR39" s="107"/>
      <c r="AS39" s="107"/>
      <c r="AT39" s="73"/>
      <c r="AU39" s="13" t="str">
        <f t="shared" ref="AU39:BB39" si="40">IF(AE43+AE44=AE42," ","GRESEALA")</f>
        <v xml:space="preserve"> </v>
      </c>
      <c r="AV39" s="13" t="str">
        <f t="shared" si="40"/>
        <v xml:space="preserve"> </v>
      </c>
      <c r="AW39" s="13" t="str">
        <f t="shared" si="40"/>
        <v xml:space="preserve"> </v>
      </c>
      <c r="AX39" s="13" t="str">
        <f t="shared" si="40"/>
        <v xml:space="preserve"> </v>
      </c>
      <c r="AY39" s="13" t="str">
        <f t="shared" si="40"/>
        <v xml:space="preserve"> </v>
      </c>
      <c r="AZ39" s="13" t="str">
        <f t="shared" si="40"/>
        <v xml:space="preserve"> </v>
      </c>
      <c r="BA39" s="13" t="str">
        <f t="shared" si="40"/>
        <v xml:space="preserve"> </v>
      </c>
      <c r="BB39" s="13" t="str">
        <f t="shared" si="40"/>
        <v xml:space="preserve"> </v>
      </c>
      <c r="BC39" s="13" t="str">
        <f t="shared" ref="BC39:BD39" si="41">IF(AR43+AR44=AR42," ","GRESEALA")</f>
        <v xml:space="preserve"> </v>
      </c>
      <c r="BD39" s="13" t="str">
        <f t="shared" si="41"/>
        <v xml:space="preserve"> </v>
      </c>
      <c r="BE39" s="13" t="str">
        <f>IF(E42+F42=D42," ","GRESEALA")</f>
        <v xml:space="preserve"> </v>
      </c>
      <c r="BF39" s="17" t="str">
        <f>IF(G42+K42+I42+L42+M42=D42," ","GRESEALA")</f>
        <v xml:space="preserve"> </v>
      </c>
      <c r="BG39" s="13" t="str">
        <f>IF(O42+P42=D42," ","GRESEALA")</f>
        <v xml:space="preserve"> </v>
      </c>
      <c r="BH39" s="13" t="str">
        <f>IF(Q42+S42+T42+U42+V42+W42=D42," ","GRESEALA")</f>
        <v xml:space="preserve"> </v>
      </c>
      <c r="BI39" s="13" t="str">
        <f>IF(X42+Y42+Z42=D42," ","GRESEALA")</f>
        <v xml:space="preserve"> </v>
      </c>
      <c r="BJ39" s="17" t="str">
        <f>IF(AA42+AC42+AE42+AF42+AG42+AH42+AI42+AJ42+AK42+AL42+AM42+AN42+AO42+AP42+AQ42+AR42+AS42&gt;=D42," ","GRESEALA")</f>
        <v xml:space="preserve"> </v>
      </c>
      <c r="BK39" s="13" t="str">
        <f>IF(AS42&lt;=D42," ","GRESEALA")</f>
        <v xml:space="preserve"> </v>
      </c>
      <c r="BL39" s="13" t="str">
        <f>IF(H42&lt;=G42," ","GRESEALA")</f>
        <v xml:space="preserve"> </v>
      </c>
    </row>
    <row r="40" spans="2:223" ht="59.25" customHeight="1" x14ac:dyDescent="0.35">
      <c r="B40" s="21" t="s">
        <v>96</v>
      </c>
      <c r="C40" s="83" t="s">
        <v>97</v>
      </c>
      <c r="D40" s="102">
        <f t="shared" si="1"/>
        <v>8</v>
      </c>
      <c r="E40" s="102">
        <v>5</v>
      </c>
      <c r="F40" s="102">
        <v>3</v>
      </c>
      <c r="G40" s="102">
        <v>0</v>
      </c>
      <c r="H40" s="102">
        <v>0</v>
      </c>
      <c r="I40" s="102">
        <v>0</v>
      </c>
      <c r="J40" s="102">
        <v>0</v>
      </c>
      <c r="K40" s="102">
        <v>0</v>
      </c>
      <c r="L40" s="102">
        <v>3</v>
      </c>
      <c r="M40" s="102">
        <v>5</v>
      </c>
      <c r="N40" s="102">
        <v>1</v>
      </c>
      <c r="O40" s="102">
        <v>7</v>
      </c>
      <c r="P40" s="102">
        <v>1</v>
      </c>
      <c r="Q40" s="102">
        <v>0</v>
      </c>
      <c r="R40" s="102">
        <v>0</v>
      </c>
      <c r="S40" s="102">
        <v>0</v>
      </c>
      <c r="T40" s="102">
        <v>2</v>
      </c>
      <c r="U40" s="102">
        <v>4</v>
      </c>
      <c r="V40" s="102">
        <v>0</v>
      </c>
      <c r="W40" s="102">
        <v>2</v>
      </c>
      <c r="X40" s="104"/>
      <c r="Y40" s="102">
        <v>8</v>
      </c>
      <c r="Z40" s="104"/>
      <c r="AA40" s="104"/>
      <c r="AB40" s="104"/>
      <c r="AC40" s="104"/>
      <c r="AD40" s="104"/>
      <c r="AE40" s="102">
        <v>0</v>
      </c>
      <c r="AF40" s="102">
        <v>0</v>
      </c>
      <c r="AG40" s="102">
        <v>0</v>
      </c>
      <c r="AH40" s="102">
        <v>0</v>
      </c>
      <c r="AI40" s="102">
        <v>0</v>
      </c>
      <c r="AJ40" s="102">
        <v>0</v>
      </c>
      <c r="AK40" s="102">
        <v>0</v>
      </c>
      <c r="AL40" s="102">
        <v>0</v>
      </c>
      <c r="AM40" s="102">
        <v>0</v>
      </c>
      <c r="AN40" s="102">
        <v>0</v>
      </c>
      <c r="AO40" s="102"/>
      <c r="AP40" s="102">
        <v>0</v>
      </c>
      <c r="AQ40" s="102">
        <v>0</v>
      </c>
      <c r="AR40" s="102">
        <v>0</v>
      </c>
      <c r="AS40" s="102">
        <v>8</v>
      </c>
      <c r="AT40" s="67"/>
      <c r="AU40" s="13" t="str">
        <f>IF(AS13&lt;=D13," ","GRESEALA")</f>
        <v xml:space="preserve"> </v>
      </c>
      <c r="AV40" s="13" t="str">
        <f>IF(AS14&lt;=D14," ","GRESEALA")</f>
        <v xml:space="preserve"> </v>
      </c>
      <c r="AW40" s="13" t="str">
        <f>IF(AS15&lt;=D15," ","GRESEALA")</f>
        <v xml:space="preserve"> </v>
      </c>
      <c r="AX40" s="13" t="str">
        <f>IF(AS16&lt;=D16," ","GRESEALA")</f>
        <v xml:space="preserve"> </v>
      </c>
      <c r="AY40" s="13" t="str">
        <f>IF(AS17&lt;=D17," ","GRESEALA")</f>
        <v xml:space="preserve"> </v>
      </c>
      <c r="AZ40" s="13" t="str">
        <f>IF(AS18&lt;=D18," ","GRESEALA")</f>
        <v xml:space="preserve"> </v>
      </c>
      <c r="BA40" s="13" t="str">
        <f>IF(AS19&lt;=D19," ","GRESEALA")</f>
        <v xml:space="preserve"> </v>
      </c>
      <c r="BB40" s="13" t="str">
        <f>IF(AS20&lt;=D20," ","GRESEALA")</f>
        <v xml:space="preserve"> </v>
      </c>
      <c r="BC40" s="13" t="str">
        <f>IF(AS21&lt;=D21," ","GRESEALA")</f>
        <v xml:space="preserve"> </v>
      </c>
      <c r="BD40" s="13" t="str">
        <f>IF(AS22&lt;=D22," ","GRESEALA")</f>
        <v xml:space="preserve"> </v>
      </c>
      <c r="BE40" s="13" t="str">
        <f>IF(AS23&lt;=D23," ","GRESEALA")</f>
        <v xml:space="preserve"> </v>
      </c>
      <c r="BF40" s="13" t="str">
        <f>IF(AS24&lt;=D24," ","GRESEALA")</f>
        <v xml:space="preserve"> </v>
      </c>
      <c r="BG40" s="13" t="str">
        <f>IF(AS25&lt;=D25," ","GRESEALA")</f>
        <v xml:space="preserve"> </v>
      </c>
      <c r="BH40" s="13" t="str">
        <f>IF(AS26&lt;=D26," ","GRESEALA")</f>
        <v xml:space="preserve"> </v>
      </c>
      <c r="BI40" s="13" t="str">
        <f>IF(AS27&lt;=D27," ","GRESEALA")</f>
        <v xml:space="preserve"> </v>
      </c>
      <c r="BJ40" s="13" t="str">
        <f>IF(AS28&lt;=D28," ","GRESEALA")</f>
        <v xml:space="preserve"> </v>
      </c>
      <c r="BK40" s="13" t="str">
        <f>IF(AS29&lt;=D29," ","GRESEALA")</f>
        <v xml:space="preserve"> </v>
      </c>
    </row>
    <row r="41" spans="2:223" ht="44.25" customHeight="1" x14ac:dyDescent="0.35">
      <c r="B41" s="21">
        <v>4</v>
      </c>
      <c r="C41" s="84" t="s">
        <v>98</v>
      </c>
      <c r="D41" s="108">
        <f t="shared" si="1"/>
        <v>1</v>
      </c>
      <c r="E41" s="102">
        <v>0</v>
      </c>
      <c r="F41" s="102">
        <v>1</v>
      </c>
      <c r="G41" s="102">
        <v>1</v>
      </c>
      <c r="H41" s="102">
        <v>1</v>
      </c>
      <c r="I41" s="102">
        <v>0</v>
      </c>
      <c r="J41" s="102">
        <v>0</v>
      </c>
      <c r="K41" s="102">
        <v>0</v>
      </c>
      <c r="L41" s="102">
        <v>0</v>
      </c>
      <c r="M41" s="102">
        <v>0</v>
      </c>
      <c r="N41" s="102">
        <v>0</v>
      </c>
      <c r="O41" s="102">
        <v>1</v>
      </c>
      <c r="P41" s="102">
        <v>0</v>
      </c>
      <c r="Q41" s="102">
        <v>0</v>
      </c>
      <c r="R41" s="102">
        <v>0</v>
      </c>
      <c r="S41" s="102">
        <v>1</v>
      </c>
      <c r="T41" s="102">
        <v>0</v>
      </c>
      <c r="U41" s="102">
        <v>0</v>
      </c>
      <c r="V41" s="102">
        <v>0</v>
      </c>
      <c r="W41" s="102">
        <v>0</v>
      </c>
      <c r="X41" s="108">
        <v>1</v>
      </c>
      <c r="Y41" s="104"/>
      <c r="Z41" s="104"/>
      <c r="AA41" s="102">
        <v>0</v>
      </c>
      <c r="AB41" s="102">
        <v>0</v>
      </c>
      <c r="AC41" s="102">
        <v>0</v>
      </c>
      <c r="AD41" s="102">
        <v>0</v>
      </c>
      <c r="AE41" s="102">
        <v>0</v>
      </c>
      <c r="AF41" s="102">
        <v>0</v>
      </c>
      <c r="AG41" s="102">
        <v>0</v>
      </c>
      <c r="AH41" s="102">
        <v>0</v>
      </c>
      <c r="AI41" s="102">
        <v>0</v>
      </c>
      <c r="AJ41" s="102">
        <v>0</v>
      </c>
      <c r="AK41" s="102">
        <v>0</v>
      </c>
      <c r="AL41" s="102">
        <v>0</v>
      </c>
      <c r="AM41" s="102">
        <v>0</v>
      </c>
      <c r="AN41" s="102">
        <v>0</v>
      </c>
      <c r="AO41" s="102">
        <v>0</v>
      </c>
      <c r="AP41" s="102">
        <v>0</v>
      </c>
      <c r="AQ41" s="102">
        <v>0</v>
      </c>
      <c r="AR41" s="102">
        <v>0</v>
      </c>
      <c r="AS41" s="102">
        <v>1</v>
      </c>
      <c r="AT41" s="67"/>
      <c r="AU41" s="13" t="str">
        <f>IF(AS30&lt;=D30," ","GRESEALA")</f>
        <v xml:space="preserve"> </v>
      </c>
      <c r="AV41" s="13" t="str">
        <f>IF(AS31&lt;=D31," ","GRESEALA")</f>
        <v xml:space="preserve"> </v>
      </c>
      <c r="AW41" s="13" t="str">
        <f>IF(AS32&lt;=D32," ","GRESEALA")</f>
        <v xml:space="preserve"> </v>
      </c>
      <c r="AX41" s="13" t="str">
        <f>IF(AS33&lt;=D33," ","GRESEALA")</f>
        <v xml:space="preserve"> </v>
      </c>
      <c r="AY41" s="13" t="str">
        <f>IF(AS34&lt;=D34," ","GRESEALA")</f>
        <v xml:space="preserve"> </v>
      </c>
      <c r="AZ41" s="13" t="str">
        <f>IF(AS35&lt;=D35," ","GRESEALA")</f>
        <v xml:space="preserve"> </v>
      </c>
      <c r="BA41" s="13" t="str">
        <f>IF(AS36&lt;=D36," ","GRESEALA")</f>
        <v xml:space="preserve"> </v>
      </c>
      <c r="BB41" s="13" t="str">
        <f>IF(AS37&lt;=D37," ","GRESEALA")</f>
        <v xml:space="preserve"> </v>
      </c>
      <c r="BC41" s="13" t="str">
        <f>IF(AS38&lt;=D38," ","GRESEALA")</f>
        <v xml:space="preserve"> </v>
      </c>
      <c r="BD41" s="13" t="str">
        <f>IF(AS39&lt;=D39," ","GRESEALA")</f>
        <v xml:space="preserve"> </v>
      </c>
      <c r="BE41" s="13" t="str">
        <f>IF(AS40&lt;=D40," ","GRESEALA")</f>
        <v xml:space="preserve"> </v>
      </c>
      <c r="BF41" s="13" t="str">
        <f>IF(AS41&lt;=D41," ","GRESEALA")</f>
        <v xml:space="preserve"> </v>
      </c>
      <c r="BG41" s="13" t="str">
        <f>IF(AS42&lt;=D42," ","GRESEALA")</f>
        <v xml:space="preserve"> </v>
      </c>
      <c r="BH41" s="13" t="str">
        <f>IF(AS43&lt;=D43," ","GRESEALA")</f>
        <v xml:space="preserve"> </v>
      </c>
      <c r="BI41" s="13" t="str">
        <f>IF(AS44&lt;=D44," ","GRESEALA")</f>
        <v xml:space="preserve"> </v>
      </c>
      <c r="BJ41" s="13" t="str">
        <f>IF(AS45&lt;=D45," ","GRESEALA")</f>
        <v xml:space="preserve"> </v>
      </c>
      <c r="BK41" s="13" t="str">
        <f>IF(AS46&lt;=D46," ","GRESEALA")</f>
        <v xml:space="preserve"> </v>
      </c>
    </row>
    <row r="42" spans="2:223" ht="42.75" customHeight="1" x14ac:dyDescent="0.35">
      <c r="B42" s="16">
        <v>5</v>
      </c>
      <c r="C42" s="75" t="s">
        <v>99</v>
      </c>
      <c r="D42" s="105">
        <f t="shared" si="1"/>
        <v>0</v>
      </c>
      <c r="E42" s="105">
        <f>E43+E44</f>
        <v>0</v>
      </c>
      <c r="F42" s="105">
        <f t="shared" ref="F42:AS42" si="42">F43+F44</f>
        <v>0</v>
      </c>
      <c r="G42" s="105">
        <f t="shared" si="42"/>
        <v>0</v>
      </c>
      <c r="H42" s="105">
        <f t="shared" si="42"/>
        <v>0</v>
      </c>
      <c r="I42" s="105">
        <f t="shared" si="42"/>
        <v>0</v>
      </c>
      <c r="J42" s="105">
        <f t="shared" si="42"/>
        <v>0</v>
      </c>
      <c r="K42" s="105">
        <f t="shared" si="42"/>
        <v>0</v>
      </c>
      <c r="L42" s="105">
        <f t="shared" si="42"/>
        <v>0</v>
      </c>
      <c r="M42" s="105">
        <f t="shared" si="42"/>
        <v>0</v>
      </c>
      <c r="N42" s="105">
        <f t="shared" si="42"/>
        <v>0</v>
      </c>
      <c r="O42" s="105">
        <f t="shared" si="42"/>
        <v>0</v>
      </c>
      <c r="P42" s="105">
        <f t="shared" si="42"/>
        <v>0</v>
      </c>
      <c r="Q42" s="105">
        <f t="shared" si="42"/>
        <v>0</v>
      </c>
      <c r="R42" s="105">
        <f t="shared" si="42"/>
        <v>0</v>
      </c>
      <c r="S42" s="105">
        <f t="shared" si="42"/>
        <v>0</v>
      </c>
      <c r="T42" s="105">
        <f t="shared" si="42"/>
        <v>0</v>
      </c>
      <c r="U42" s="105">
        <f t="shared" si="42"/>
        <v>0</v>
      </c>
      <c r="V42" s="105">
        <f t="shared" si="42"/>
        <v>0</v>
      </c>
      <c r="W42" s="105">
        <f t="shared" si="42"/>
        <v>0</v>
      </c>
      <c r="X42" s="105">
        <f t="shared" si="42"/>
        <v>0</v>
      </c>
      <c r="Y42" s="105">
        <f t="shared" si="42"/>
        <v>0</v>
      </c>
      <c r="Z42" s="106">
        <f t="shared" si="42"/>
        <v>0</v>
      </c>
      <c r="AA42" s="105">
        <f t="shared" si="42"/>
        <v>0</v>
      </c>
      <c r="AB42" s="105">
        <f t="shared" si="42"/>
        <v>0</v>
      </c>
      <c r="AC42" s="105">
        <f t="shared" si="42"/>
        <v>0</v>
      </c>
      <c r="AD42" s="105">
        <f t="shared" si="42"/>
        <v>0</v>
      </c>
      <c r="AE42" s="105">
        <f t="shared" si="42"/>
        <v>0</v>
      </c>
      <c r="AF42" s="105">
        <f t="shared" si="42"/>
        <v>0</v>
      </c>
      <c r="AG42" s="105">
        <f t="shared" si="42"/>
        <v>0</v>
      </c>
      <c r="AH42" s="105">
        <f t="shared" si="42"/>
        <v>0</v>
      </c>
      <c r="AI42" s="105">
        <f t="shared" si="42"/>
        <v>0</v>
      </c>
      <c r="AJ42" s="105">
        <f t="shared" si="42"/>
        <v>0</v>
      </c>
      <c r="AK42" s="105">
        <f t="shared" si="42"/>
        <v>0</v>
      </c>
      <c r="AL42" s="105">
        <f t="shared" si="42"/>
        <v>0</v>
      </c>
      <c r="AM42" s="105">
        <f t="shared" si="42"/>
        <v>0</v>
      </c>
      <c r="AN42" s="105">
        <f t="shared" si="42"/>
        <v>0</v>
      </c>
      <c r="AO42" s="105">
        <f t="shared" si="42"/>
        <v>0</v>
      </c>
      <c r="AP42" s="105">
        <f t="shared" si="42"/>
        <v>0</v>
      </c>
      <c r="AQ42" s="105">
        <f t="shared" si="42"/>
        <v>0</v>
      </c>
      <c r="AR42" s="105">
        <f t="shared" si="42"/>
        <v>0</v>
      </c>
      <c r="AS42" s="105">
        <f t="shared" si="42"/>
        <v>0</v>
      </c>
      <c r="AT42" s="27"/>
      <c r="AU42" s="13" t="str">
        <f>IF(AS47&lt;=D47," ","GRESEALA")</f>
        <v xml:space="preserve"> </v>
      </c>
      <c r="AV42" s="13" t="str">
        <f>IF(AS48&lt;=D48," ","GRESEALA")</f>
        <v xml:space="preserve"> </v>
      </c>
      <c r="AW42" s="13" t="str">
        <f>IF(AS49&lt;=D49," ","GRESEALA")</f>
        <v xml:space="preserve"> </v>
      </c>
      <c r="AX42" s="13" t="str">
        <f>IF(AS50&lt;=D50," ","GRESEALA")</f>
        <v xml:space="preserve"> </v>
      </c>
      <c r="AY42" s="13" t="str">
        <f>IF(AS51&lt;=D51," ","GRESEALA")</f>
        <v xml:space="preserve"> </v>
      </c>
      <c r="AZ42" s="13" t="str">
        <f>IF(AS52&lt;=D52," ","GRESEALA")</f>
        <v xml:space="preserve"> </v>
      </c>
      <c r="BA42" s="13" t="str">
        <f>IF(AS53&lt;=D53," ","GRESEALA")</f>
        <v xml:space="preserve"> </v>
      </c>
      <c r="BB42" s="13" t="str">
        <f>IF(AS54&lt;=D54," ","GRESEALA")</f>
        <v xml:space="preserve"> </v>
      </c>
      <c r="BC42" s="13" t="str">
        <f>IF(AS55&lt;=D55," ","GRESEALA")</f>
        <v xml:space="preserve"> </v>
      </c>
      <c r="BD42" s="13" t="str">
        <f>IF(AS56&lt;=D56," ","GRESEALA")</f>
        <v xml:space="preserve"> </v>
      </c>
      <c r="BE42" s="13" t="str">
        <f>IF(AS57&lt;=D57," ","GRESEALA")</f>
        <v xml:space="preserve"> </v>
      </c>
      <c r="BF42" s="13" t="str">
        <f>IF(AS58&lt;=D58," ","GRESEALA")</f>
        <v xml:space="preserve"> </v>
      </c>
      <c r="BG42" s="13" t="str">
        <f>IF(AS59&lt;=D59," ","GRESEALA")</f>
        <v xml:space="preserve"> </v>
      </c>
      <c r="BH42" s="13" t="str">
        <f>IF(AS60&lt;=D60," ","GRESEALA")</f>
        <v xml:space="preserve"> </v>
      </c>
      <c r="BI42" s="13" t="str">
        <f>IF(AS61&lt;=D61," ","GRESEALA")</f>
        <v xml:space="preserve"> </v>
      </c>
      <c r="BJ42" s="13" t="str">
        <f>IF(AS62&lt;=D62," ","GRESEALA")</f>
        <v xml:space="preserve"> </v>
      </c>
      <c r="BK42" s="13" t="str">
        <f>IF(AS63&lt;=D63," ","GRESEALA")</f>
        <v xml:space="preserve"> </v>
      </c>
    </row>
    <row r="43" spans="2:223" ht="27" customHeight="1" x14ac:dyDescent="0.35">
      <c r="B43" s="29" t="s">
        <v>100</v>
      </c>
      <c r="C43" s="85" t="s">
        <v>101</v>
      </c>
      <c r="D43" s="102">
        <f t="shared" si="1"/>
        <v>0</v>
      </c>
      <c r="E43" s="102">
        <v>0</v>
      </c>
      <c r="F43" s="102">
        <v>0</v>
      </c>
      <c r="G43" s="104"/>
      <c r="H43" s="104"/>
      <c r="I43" s="104"/>
      <c r="J43" s="104"/>
      <c r="K43" s="104"/>
      <c r="L43" s="104"/>
      <c r="M43" s="102">
        <v>0</v>
      </c>
      <c r="N43" s="102">
        <v>0</v>
      </c>
      <c r="O43" s="102">
        <v>0</v>
      </c>
      <c r="P43" s="102">
        <v>0</v>
      </c>
      <c r="Q43" s="102">
        <v>0</v>
      </c>
      <c r="R43" s="102">
        <v>0</v>
      </c>
      <c r="S43" s="102">
        <v>0</v>
      </c>
      <c r="T43" s="102">
        <v>0</v>
      </c>
      <c r="U43" s="102">
        <v>0</v>
      </c>
      <c r="V43" s="102">
        <v>0</v>
      </c>
      <c r="W43" s="102">
        <v>0</v>
      </c>
      <c r="X43" s="102">
        <v>0</v>
      </c>
      <c r="Y43" s="102">
        <v>0</v>
      </c>
      <c r="Z43" s="104"/>
      <c r="AA43" s="102">
        <v>0</v>
      </c>
      <c r="AB43" s="102">
        <v>0</v>
      </c>
      <c r="AC43" s="102">
        <v>0</v>
      </c>
      <c r="AD43" s="102">
        <v>0</v>
      </c>
      <c r="AE43" s="102">
        <v>0</v>
      </c>
      <c r="AF43" s="102">
        <v>0</v>
      </c>
      <c r="AG43" s="102">
        <v>0</v>
      </c>
      <c r="AH43" s="102">
        <v>0</v>
      </c>
      <c r="AI43" s="102">
        <v>0</v>
      </c>
      <c r="AJ43" s="102">
        <v>0</v>
      </c>
      <c r="AK43" s="102">
        <v>0</v>
      </c>
      <c r="AL43" s="102">
        <v>0</v>
      </c>
      <c r="AM43" s="102">
        <v>0</v>
      </c>
      <c r="AN43" s="102">
        <v>0</v>
      </c>
      <c r="AO43" s="102">
        <v>0</v>
      </c>
      <c r="AP43" s="102">
        <v>0</v>
      </c>
      <c r="AQ43" s="102">
        <v>0</v>
      </c>
      <c r="AR43" s="102">
        <v>0</v>
      </c>
      <c r="AS43" s="102">
        <v>0</v>
      </c>
      <c r="AT43" s="67"/>
      <c r="AU43" s="13" t="str">
        <f>IF(AS64&lt;=D64," ","GRESEALA")</f>
        <v xml:space="preserve"> </v>
      </c>
      <c r="AV43" s="13" t="str">
        <f>IF(AS65&lt;=D65," ","GRESEALA")</f>
        <v xml:space="preserve"> </v>
      </c>
      <c r="AW43" s="13" t="str">
        <f>IF(AS66&lt;=D66," ","GRESEALA")</f>
        <v xml:space="preserve"> </v>
      </c>
      <c r="AX43" s="13" t="str">
        <f>IF(AS67&lt;=D67," ","GRESEALA")</f>
        <v xml:space="preserve"> </v>
      </c>
      <c r="AY43" s="13" t="str">
        <f>IF(E45+F45=D45," ","GRESEALA")</f>
        <v xml:space="preserve"> </v>
      </c>
      <c r="AZ43" s="17" t="str">
        <f>IF(G45+K45+I45+L45+M45=D45," ","GRESEALA")</f>
        <v xml:space="preserve"> </v>
      </c>
      <c r="BA43" s="13" t="str">
        <f>IF(O45+P45=D45," ","GRESEALA")</f>
        <v xml:space="preserve"> </v>
      </c>
      <c r="BB43" s="13" t="str">
        <f>IF(Q45+S45+T45+U45+V45+W45=D45," ","GRESEALA")</f>
        <v xml:space="preserve"> </v>
      </c>
      <c r="BC43" s="13" t="str">
        <f>IF(X45+Y45+Z45=D45," ","GRESEALA")</f>
        <v xml:space="preserve"> </v>
      </c>
      <c r="BD43" s="17" t="str">
        <f>IF(AA45+AC45+AE45+AF45+AG45+AH45+AI45+AJ45+AK45+AL45+AM45+AN45+AO45+AP45+AQ45+AR45+AS45&gt;=D45," ","GRESEALA")</f>
        <v xml:space="preserve"> </v>
      </c>
      <c r="BE43" s="13" t="str">
        <f>IF(H45&lt;=G45," ","GRESEALA")</f>
        <v xml:space="preserve"> </v>
      </c>
      <c r="BF43" s="13" t="str">
        <f>IF(E46+F46=D46," ","GRESEALA")</f>
        <v xml:space="preserve"> </v>
      </c>
      <c r="BG43" s="17" t="str">
        <f>IF(G46+K46+I46+L46+M46=D46," ","GRESEALA")</f>
        <v xml:space="preserve"> </v>
      </c>
      <c r="BH43" s="13" t="str">
        <f>IF(O46+P46=D46," ","GRESEALA")</f>
        <v xml:space="preserve"> </v>
      </c>
      <c r="BI43" s="13" t="str">
        <f>IF(Q46+S46+T46+U46+V46+W46=D46," ","GRESEALA")</f>
        <v xml:space="preserve"> </v>
      </c>
      <c r="BJ43" s="13" t="str">
        <f>IF(X46+Y46+Z46=D46," ","GRESEALA")</f>
        <v xml:space="preserve"> </v>
      </c>
      <c r="BK43" s="17" t="str">
        <f>IF(AA46+AC46+AE46+AF46+AG46+AH46+AI46+AJ46+AK46+AL46+AM46+AN46+AO46+AP46+AQ46+AR46+AS46&gt;=D46," ","GRESEALA")</f>
        <v xml:space="preserve"> </v>
      </c>
      <c r="BL43" s="13" t="str">
        <f>IF(H46&lt;=G46," ","GRESEALA")</f>
        <v xml:space="preserve"> </v>
      </c>
    </row>
    <row r="44" spans="2:223" ht="38.25" customHeight="1" x14ac:dyDescent="0.35">
      <c r="B44" s="29" t="s">
        <v>102</v>
      </c>
      <c r="C44" s="85" t="s">
        <v>103</v>
      </c>
      <c r="D44" s="102">
        <f t="shared" si="1"/>
        <v>0</v>
      </c>
      <c r="E44" s="102">
        <v>0</v>
      </c>
      <c r="F44" s="102">
        <v>0</v>
      </c>
      <c r="G44" s="102">
        <v>0</v>
      </c>
      <c r="H44" s="102">
        <v>0</v>
      </c>
      <c r="I44" s="102">
        <v>0</v>
      </c>
      <c r="J44" s="102">
        <v>0</v>
      </c>
      <c r="K44" s="102">
        <v>0</v>
      </c>
      <c r="L44" s="102">
        <v>0</v>
      </c>
      <c r="M44" s="102">
        <v>0</v>
      </c>
      <c r="N44" s="102">
        <v>0</v>
      </c>
      <c r="O44" s="102">
        <v>0</v>
      </c>
      <c r="P44" s="102">
        <v>0</v>
      </c>
      <c r="Q44" s="102">
        <v>0</v>
      </c>
      <c r="R44" s="102">
        <v>0</v>
      </c>
      <c r="S44" s="102">
        <v>0</v>
      </c>
      <c r="T44" s="102">
        <v>0</v>
      </c>
      <c r="U44" s="102">
        <v>0</v>
      </c>
      <c r="V44" s="102">
        <v>0</v>
      </c>
      <c r="W44" s="102">
        <v>0</v>
      </c>
      <c r="X44" s="102">
        <v>0</v>
      </c>
      <c r="Y44" s="102">
        <v>0</v>
      </c>
      <c r="Z44" s="104"/>
      <c r="AA44" s="102">
        <v>0</v>
      </c>
      <c r="AB44" s="102">
        <v>0</v>
      </c>
      <c r="AC44" s="102">
        <v>0</v>
      </c>
      <c r="AD44" s="102">
        <v>0</v>
      </c>
      <c r="AE44" s="102">
        <v>0</v>
      </c>
      <c r="AF44" s="102">
        <v>0</v>
      </c>
      <c r="AG44" s="102">
        <v>0</v>
      </c>
      <c r="AH44" s="102">
        <v>0</v>
      </c>
      <c r="AI44" s="102">
        <v>0</v>
      </c>
      <c r="AJ44" s="102">
        <v>0</v>
      </c>
      <c r="AK44" s="102">
        <v>0</v>
      </c>
      <c r="AL44" s="102">
        <v>0</v>
      </c>
      <c r="AM44" s="102">
        <v>0</v>
      </c>
      <c r="AN44" s="102">
        <v>0</v>
      </c>
      <c r="AO44" s="102">
        <v>0</v>
      </c>
      <c r="AP44" s="102">
        <v>0</v>
      </c>
      <c r="AQ44" s="102">
        <v>0</v>
      </c>
      <c r="AR44" s="102">
        <v>0</v>
      </c>
      <c r="AS44" s="102">
        <v>0</v>
      </c>
      <c r="AT44" s="67"/>
      <c r="AU44" s="13" t="str">
        <f>IF(E47+F47=D47," ","GRESEALA")</f>
        <v xml:space="preserve"> </v>
      </c>
      <c r="AV44" s="17" t="str">
        <f>IF(G47+K47+I47+L47+M47=D47," ","GRESEALA")</f>
        <v xml:space="preserve"> </v>
      </c>
      <c r="AW44" s="13" t="str">
        <f>IF(O47+P47=D47," ","GRESEALA")</f>
        <v xml:space="preserve"> </v>
      </c>
      <c r="AX44" s="13" t="str">
        <f>IF(Q47+S47+T47+U47+V47+W47=D47," ","GRESEALA")</f>
        <v xml:space="preserve"> </v>
      </c>
      <c r="AY44" s="13" t="str">
        <f>IF(X47+Y47+Z47=D47," ","GRESEALA")</f>
        <v xml:space="preserve"> </v>
      </c>
      <c r="AZ44" s="13" t="str">
        <f>IF(AA47+AC47+AE47+AF47+AG47+AH47+AI47+AJ47+AK47+AL47+AR47+AS47&gt;=D47," ","GRESEALA")</f>
        <v xml:space="preserve"> </v>
      </c>
      <c r="BA44" s="13" t="str">
        <f>IF(H47&lt;=G47," ","GRESEALA")</f>
        <v xml:space="preserve"> </v>
      </c>
      <c r="BB44" s="13" t="str">
        <f>IF(E49+E50+E51=E48," ","GRESEALA")</f>
        <v xml:space="preserve"> </v>
      </c>
      <c r="BC44" s="13" t="str">
        <f>IF(F49+F50+F51=F48," ","GRESEALA")</f>
        <v xml:space="preserve"> </v>
      </c>
      <c r="BD44" s="13" t="str">
        <f>IF(G49+G50+G51=G48," ","GRESEALA")</f>
        <v xml:space="preserve"> </v>
      </c>
      <c r="BE44" s="13" t="str">
        <f>IF(H49+H50+H51=H48," ","GRESEALA")</f>
        <v xml:space="preserve"> </v>
      </c>
      <c r="BF44" s="13" t="str">
        <f t="shared" ref="BF44:BK44" si="43">IF(K49+K50+K51=K48," ","GRESEALA")</f>
        <v xml:space="preserve"> </v>
      </c>
      <c r="BG44" s="17" t="str">
        <f t="shared" si="43"/>
        <v xml:space="preserve"> </v>
      </c>
      <c r="BH44" s="13" t="str">
        <f t="shared" si="43"/>
        <v xml:space="preserve"> </v>
      </c>
      <c r="BI44" s="13" t="str">
        <f t="shared" si="43"/>
        <v xml:space="preserve"> </v>
      </c>
      <c r="BJ44" s="13" t="str">
        <f t="shared" si="43"/>
        <v xml:space="preserve"> </v>
      </c>
      <c r="BK44" s="13" t="str">
        <f t="shared" si="43"/>
        <v xml:space="preserve"> </v>
      </c>
    </row>
    <row r="45" spans="2:223" ht="63" customHeight="1" x14ac:dyDescent="0.35">
      <c r="B45" s="21">
        <v>6</v>
      </c>
      <c r="C45" s="86" t="s">
        <v>169</v>
      </c>
      <c r="D45" s="108">
        <f t="shared" si="1"/>
        <v>0</v>
      </c>
      <c r="E45" s="102">
        <v>0</v>
      </c>
      <c r="F45" s="102">
        <v>0</v>
      </c>
      <c r="G45" s="108"/>
      <c r="H45" s="108"/>
      <c r="I45" s="108"/>
      <c r="J45" s="108"/>
      <c r="K45" s="104"/>
      <c r="L45" s="104"/>
      <c r="M45" s="104"/>
      <c r="N45" s="104"/>
      <c r="O45" s="102">
        <v>0</v>
      </c>
      <c r="P45" s="102">
        <v>0</v>
      </c>
      <c r="Q45" s="102">
        <v>0</v>
      </c>
      <c r="R45" s="102">
        <v>0</v>
      </c>
      <c r="S45" s="102">
        <v>0</v>
      </c>
      <c r="T45" s="102">
        <v>0</v>
      </c>
      <c r="U45" s="102">
        <v>0</v>
      </c>
      <c r="V45" s="102">
        <v>0</v>
      </c>
      <c r="W45" s="102">
        <v>0</v>
      </c>
      <c r="X45" s="102">
        <v>0</v>
      </c>
      <c r="Y45" s="102">
        <v>0</v>
      </c>
      <c r="Z45" s="104"/>
      <c r="AA45" s="102">
        <v>0</v>
      </c>
      <c r="AB45" s="102">
        <v>0</v>
      </c>
      <c r="AC45" s="102">
        <v>0</v>
      </c>
      <c r="AD45" s="102">
        <v>0</v>
      </c>
      <c r="AE45" s="102">
        <v>0</v>
      </c>
      <c r="AF45" s="102">
        <v>0</v>
      </c>
      <c r="AG45" s="102">
        <v>0</v>
      </c>
      <c r="AH45" s="102">
        <v>0</v>
      </c>
      <c r="AI45" s="102">
        <v>0</v>
      </c>
      <c r="AJ45" s="102">
        <v>0</v>
      </c>
      <c r="AK45" s="102">
        <v>0</v>
      </c>
      <c r="AL45" s="102">
        <v>0</v>
      </c>
      <c r="AM45" s="102">
        <v>0</v>
      </c>
      <c r="AN45" s="102">
        <v>0</v>
      </c>
      <c r="AO45" s="102">
        <v>0</v>
      </c>
      <c r="AP45" s="102">
        <v>0</v>
      </c>
      <c r="AQ45" s="102">
        <v>0</v>
      </c>
      <c r="AR45" s="102">
        <v>0</v>
      </c>
      <c r="AS45" s="102">
        <v>0</v>
      </c>
      <c r="AT45" s="67"/>
      <c r="AU45" s="13" t="str">
        <f>IF(Q49+Q50+Q51=Q48," ","GRESEALA")</f>
        <v xml:space="preserve"> </v>
      </c>
      <c r="AV45" s="13" t="str">
        <f t="shared" ref="AV45:BK45" si="44">IF(S49+S50+S51=S48," ","GRESEALA")</f>
        <v xml:space="preserve"> </v>
      </c>
      <c r="AW45" s="13" t="str">
        <f t="shared" si="44"/>
        <v xml:space="preserve"> </v>
      </c>
      <c r="AX45" s="13" t="str">
        <f t="shared" si="44"/>
        <v xml:space="preserve"> </v>
      </c>
      <c r="AY45" s="13" t="str">
        <f t="shared" si="44"/>
        <v xml:space="preserve"> </v>
      </c>
      <c r="AZ45" s="13" t="str">
        <f t="shared" si="44"/>
        <v xml:space="preserve"> </v>
      </c>
      <c r="BA45" s="13" t="str">
        <f t="shared" si="44"/>
        <v xml:space="preserve"> </v>
      </c>
      <c r="BB45" s="13" t="str">
        <f t="shared" si="44"/>
        <v xml:space="preserve"> </v>
      </c>
      <c r="BC45" s="13" t="str">
        <f t="shared" si="44"/>
        <v xml:space="preserve"> </v>
      </c>
      <c r="BD45" s="13" t="str">
        <f t="shared" si="44"/>
        <v xml:space="preserve"> </v>
      </c>
      <c r="BE45" s="13" t="str">
        <f t="shared" si="44"/>
        <v xml:space="preserve"> </v>
      </c>
      <c r="BF45" s="13" t="str">
        <f t="shared" si="44"/>
        <v xml:space="preserve"> </v>
      </c>
      <c r="BG45" s="13" t="str">
        <f t="shared" si="44"/>
        <v xml:space="preserve"> </v>
      </c>
      <c r="BH45" s="13" t="str">
        <f t="shared" si="44"/>
        <v xml:space="preserve"> </v>
      </c>
      <c r="BI45" s="13" t="str">
        <f t="shared" si="44"/>
        <v xml:space="preserve"> </v>
      </c>
      <c r="BJ45" s="13" t="str">
        <f t="shared" si="44"/>
        <v xml:space="preserve"> </v>
      </c>
      <c r="BK45" s="13" t="str">
        <f t="shared" si="44"/>
        <v xml:space="preserve"> </v>
      </c>
    </row>
    <row r="46" spans="2:223" s="18" customFormat="1" ht="66" customHeight="1" x14ac:dyDescent="0.35">
      <c r="B46" s="21">
        <v>7</v>
      </c>
      <c r="C46" s="86" t="s">
        <v>170</v>
      </c>
      <c r="D46" s="113">
        <f t="shared" si="1"/>
        <v>0</v>
      </c>
      <c r="E46" s="102">
        <v>0</v>
      </c>
      <c r="F46" s="102">
        <v>0</v>
      </c>
      <c r="G46" s="102">
        <v>0</v>
      </c>
      <c r="H46" s="102">
        <v>0</v>
      </c>
      <c r="I46" s="102">
        <v>0</v>
      </c>
      <c r="J46" s="102">
        <v>0</v>
      </c>
      <c r="K46" s="102">
        <v>0</v>
      </c>
      <c r="L46" s="102">
        <v>0</v>
      </c>
      <c r="M46" s="102">
        <v>0</v>
      </c>
      <c r="N46" s="102">
        <v>0</v>
      </c>
      <c r="O46" s="102">
        <v>0</v>
      </c>
      <c r="P46" s="102">
        <v>0</v>
      </c>
      <c r="Q46" s="102">
        <v>0</v>
      </c>
      <c r="R46" s="102">
        <v>0</v>
      </c>
      <c r="S46" s="102">
        <v>0</v>
      </c>
      <c r="T46" s="102">
        <v>0</v>
      </c>
      <c r="U46" s="102">
        <v>0</v>
      </c>
      <c r="V46" s="102">
        <v>0</v>
      </c>
      <c r="W46" s="102">
        <v>0</v>
      </c>
      <c r="X46" s="108"/>
      <c r="Y46" s="104"/>
      <c r="Z46" s="104"/>
      <c r="AA46" s="102">
        <v>0</v>
      </c>
      <c r="AB46" s="102">
        <v>0</v>
      </c>
      <c r="AC46" s="102">
        <v>0</v>
      </c>
      <c r="AD46" s="102">
        <v>0</v>
      </c>
      <c r="AE46" s="102">
        <v>0</v>
      </c>
      <c r="AF46" s="102">
        <v>0</v>
      </c>
      <c r="AG46" s="102">
        <v>0</v>
      </c>
      <c r="AH46" s="102">
        <v>0</v>
      </c>
      <c r="AI46" s="102">
        <v>0</v>
      </c>
      <c r="AJ46" s="102">
        <v>0</v>
      </c>
      <c r="AK46" s="102">
        <v>0</v>
      </c>
      <c r="AL46" s="102">
        <v>0</v>
      </c>
      <c r="AM46" s="102">
        <v>0</v>
      </c>
      <c r="AN46" s="102">
        <v>0</v>
      </c>
      <c r="AO46" s="102">
        <v>0</v>
      </c>
      <c r="AP46" s="102">
        <v>0</v>
      </c>
      <c r="AQ46" s="102">
        <v>0</v>
      </c>
      <c r="AR46" s="102">
        <v>0</v>
      </c>
      <c r="AS46" s="102">
        <v>0</v>
      </c>
      <c r="AT46" s="67"/>
      <c r="AU46" s="13" t="str">
        <f>IF(AI49+AI50+AI51=AI48," ","GRESEALA")</f>
        <v xml:space="preserve"> </v>
      </c>
      <c r="AV46" s="13" t="str">
        <f>IF(AJ49+AJ50+AJ51=AJ48," ","GRESEALA")</f>
        <v xml:space="preserve"> </v>
      </c>
      <c r="AW46" s="13" t="str">
        <f>IF(AK49+AK50+AK51=AK48," ","GRESEALA")</f>
        <v xml:space="preserve"> </v>
      </c>
      <c r="AX46" s="13" t="str">
        <f>IF(AL49+AL50+AL51=AL48," ","GRESEALA")</f>
        <v xml:space="preserve"> </v>
      </c>
      <c r="AY46" s="13" t="str">
        <f t="shared" ref="AY46:AZ46" si="45">IF(AR49+AR50+AR51=AR48," ","GRESEALA")</f>
        <v xml:space="preserve"> </v>
      </c>
      <c r="AZ46" s="13" t="str">
        <f t="shared" si="45"/>
        <v xml:space="preserve"> </v>
      </c>
      <c r="BA46" s="13" t="str">
        <f>IF(E48+F48=D48," ","GRESEALA")</f>
        <v xml:space="preserve"> </v>
      </c>
      <c r="BB46" s="17" t="str">
        <f>IF(G48+K48+I48+L48+M48=D48," ","GRESEALA")</f>
        <v xml:space="preserve"> </v>
      </c>
      <c r="BC46" s="13" t="str">
        <f>IF(O48+P48=D48," ","GRESEALA")</f>
        <v xml:space="preserve"> </v>
      </c>
      <c r="BD46" s="13" t="str">
        <f>IF(Q48+S48+T48+U48+V48+W48=D48," ","GRESEALA")</f>
        <v xml:space="preserve"> </v>
      </c>
      <c r="BE46" s="13" t="str">
        <f>IF(X48+Y48+Z48=D48," ","GRESEALA")</f>
        <v xml:space="preserve"> </v>
      </c>
      <c r="BF46" s="17" t="str">
        <f>IF(AA48+AC48+AE48+AF48+AG48+AH48+AI48+AJ48+AK48+AL48+AM48+AN48+AO48+AP48+AQ48+AR48+AS48&gt;=D48," ","GRESEALA")</f>
        <v xml:space="preserve"> </v>
      </c>
      <c r="BG46" s="13" t="str">
        <f>IF(H48&lt;=G48," ","GRESEALA")</f>
        <v xml:space="preserve"> </v>
      </c>
      <c r="BH46" s="13" t="str">
        <f>IF(H13&lt;=G13," ","GRESEALA")</f>
        <v xml:space="preserve"> </v>
      </c>
      <c r="BI46" s="13" t="str">
        <f>IF(H14&lt;=G14," ","GRESEALA")</f>
        <v xml:space="preserve"> </v>
      </c>
      <c r="BJ46" s="13" t="str">
        <f>IF(H15&lt;=G15," ","GRESEALA")</f>
        <v xml:space="preserve"> </v>
      </c>
      <c r="BK46" s="13" t="str">
        <f>IF(H16&lt;=G16," ","GRESEALA")</f>
        <v xml:space="preserve"> </v>
      </c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</row>
    <row r="47" spans="2:223" ht="78.75" customHeight="1" x14ac:dyDescent="0.35">
      <c r="B47" s="21">
        <v>8</v>
      </c>
      <c r="C47" s="81" t="s">
        <v>104</v>
      </c>
      <c r="D47" s="102">
        <f t="shared" si="1"/>
        <v>0</v>
      </c>
      <c r="E47" s="102">
        <v>0</v>
      </c>
      <c r="F47" s="102">
        <v>0</v>
      </c>
      <c r="G47" s="104"/>
      <c r="H47" s="104"/>
      <c r="I47" s="104"/>
      <c r="J47" s="104"/>
      <c r="K47" s="104"/>
      <c r="L47" s="104"/>
      <c r="M47" s="102">
        <v>0</v>
      </c>
      <c r="N47" s="102">
        <v>0</v>
      </c>
      <c r="O47" s="102">
        <v>0</v>
      </c>
      <c r="P47" s="102">
        <v>0</v>
      </c>
      <c r="Q47" s="102">
        <v>0</v>
      </c>
      <c r="R47" s="102">
        <v>0</v>
      </c>
      <c r="S47" s="102">
        <v>0</v>
      </c>
      <c r="T47" s="102">
        <v>0</v>
      </c>
      <c r="U47" s="102">
        <v>0</v>
      </c>
      <c r="V47" s="102">
        <v>0</v>
      </c>
      <c r="W47" s="102">
        <v>0</v>
      </c>
      <c r="X47" s="102">
        <v>0</v>
      </c>
      <c r="Y47" s="102">
        <v>0</v>
      </c>
      <c r="Z47" s="104"/>
      <c r="AA47" s="102">
        <v>0</v>
      </c>
      <c r="AB47" s="102">
        <v>0</v>
      </c>
      <c r="AC47" s="102">
        <v>0</v>
      </c>
      <c r="AD47" s="102">
        <v>0</v>
      </c>
      <c r="AE47" s="102">
        <v>0</v>
      </c>
      <c r="AF47" s="102">
        <v>0</v>
      </c>
      <c r="AG47" s="102">
        <v>0</v>
      </c>
      <c r="AH47" s="102">
        <v>0</v>
      </c>
      <c r="AI47" s="102">
        <v>0</v>
      </c>
      <c r="AJ47" s="102">
        <v>0</v>
      </c>
      <c r="AK47" s="102">
        <v>0</v>
      </c>
      <c r="AL47" s="102">
        <v>0</v>
      </c>
      <c r="AM47" s="102">
        <v>0</v>
      </c>
      <c r="AN47" s="102">
        <v>0</v>
      </c>
      <c r="AO47" s="102">
        <v>0</v>
      </c>
      <c r="AP47" s="102">
        <v>0</v>
      </c>
      <c r="AQ47" s="102">
        <v>0</v>
      </c>
      <c r="AR47" s="102">
        <v>0</v>
      </c>
      <c r="AS47" s="102">
        <v>0</v>
      </c>
      <c r="AT47" s="67"/>
      <c r="AU47" s="13" t="str">
        <f>IF(H17&lt;=G17," ","GRESEALA")</f>
        <v xml:space="preserve"> </v>
      </c>
      <c r="AV47" s="13" t="str">
        <f>IF(H18&lt;=G18," ","GRESEALA")</f>
        <v xml:space="preserve"> </v>
      </c>
      <c r="AW47" s="13" t="str">
        <f>IF(H19&lt;=G19," ","GRESEALA")</f>
        <v xml:space="preserve"> </v>
      </c>
      <c r="AX47" s="13" t="str">
        <f>IF(H20&lt;=G20," ","GRESEALA")</f>
        <v xml:space="preserve"> </v>
      </c>
      <c r="AY47" s="13" t="str">
        <f>IF(H21&lt;=G21," ","GRESEALA")</f>
        <v xml:space="preserve"> </v>
      </c>
      <c r="AZ47" s="13" t="str">
        <f>IF(H22&lt;=G22," ","GRESEALA")</f>
        <v xml:space="preserve"> </v>
      </c>
      <c r="BA47" s="13" t="str">
        <f>IF(H23&lt;=G23," ","GRESEALA")</f>
        <v xml:space="preserve"> </v>
      </c>
      <c r="BB47" s="13" t="str">
        <f>IF(H24&lt;=G24," ","GRESEALA")</f>
        <v xml:space="preserve"> </v>
      </c>
      <c r="BC47" s="13" t="str">
        <f>IF(H25&lt;=G25," ","GRESEALA")</f>
        <v xml:space="preserve"> </v>
      </c>
      <c r="BD47" s="13" t="str">
        <f>IF(H26&lt;=G26," ","GRESEALA")</f>
        <v xml:space="preserve"> </v>
      </c>
      <c r="BE47" s="13" t="str">
        <f>IF(H27&lt;=G27," ","GRESEALA")</f>
        <v xml:space="preserve"> </v>
      </c>
      <c r="BF47" s="13" t="str">
        <f>IF(H28&lt;=G28," ","GRESEALA")</f>
        <v xml:space="preserve"> </v>
      </c>
      <c r="BG47" s="13" t="str">
        <f>IF(H29&lt;=G29," ","GRESEALA")</f>
        <v xml:space="preserve"> </v>
      </c>
      <c r="BH47" s="13" t="str">
        <f>IF(H30&lt;=G30," ","GRESEALA")</f>
        <v xml:space="preserve"> </v>
      </c>
      <c r="BI47" s="13" t="str">
        <f>IF(H31&lt;=G31," ","GRESEALA")</f>
        <v xml:space="preserve"> </v>
      </c>
      <c r="BJ47" s="13" t="str">
        <f>IF(H32&lt;=G32," ","GRESEALA")</f>
        <v xml:space="preserve"> </v>
      </c>
      <c r="BK47" s="13" t="str">
        <f>IF(H33&lt;=G33," ","GRESEALA")</f>
        <v xml:space="preserve"> </v>
      </c>
      <c r="BL47" s="24"/>
    </row>
    <row r="48" spans="2:223" ht="42" customHeight="1" x14ac:dyDescent="0.35">
      <c r="B48" s="16">
        <v>9</v>
      </c>
      <c r="C48" s="75" t="s">
        <v>105</v>
      </c>
      <c r="D48" s="105">
        <f t="shared" si="1"/>
        <v>1</v>
      </c>
      <c r="E48" s="105">
        <f>E49+E50+E51</f>
        <v>0</v>
      </c>
      <c r="F48" s="105">
        <f t="shared" ref="F48:AS48" si="46">F49+F50+F51</f>
        <v>1</v>
      </c>
      <c r="G48" s="105">
        <f t="shared" si="46"/>
        <v>1</v>
      </c>
      <c r="H48" s="105">
        <f t="shared" si="46"/>
        <v>1</v>
      </c>
      <c r="I48" s="105">
        <f t="shared" si="46"/>
        <v>0</v>
      </c>
      <c r="J48" s="105">
        <f t="shared" si="46"/>
        <v>0</v>
      </c>
      <c r="K48" s="105">
        <f t="shared" si="46"/>
        <v>0</v>
      </c>
      <c r="L48" s="105">
        <f t="shared" si="46"/>
        <v>0</v>
      </c>
      <c r="M48" s="105">
        <f t="shared" si="46"/>
        <v>0</v>
      </c>
      <c r="N48" s="105">
        <f t="shared" si="46"/>
        <v>0</v>
      </c>
      <c r="O48" s="105">
        <f t="shared" si="46"/>
        <v>1</v>
      </c>
      <c r="P48" s="105">
        <f t="shared" si="46"/>
        <v>0</v>
      </c>
      <c r="Q48" s="105">
        <f t="shared" si="46"/>
        <v>0</v>
      </c>
      <c r="R48" s="105">
        <f t="shared" si="46"/>
        <v>0</v>
      </c>
      <c r="S48" s="105">
        <f t="shared" si="46"/>
        <v>1</v>
      </c>
      <c r="T48" s="105">
        <f t="shared" si="46"/>
        <v>0</v>
      </c>
      <c r="U48" s="105">
        <f t="shared" si="46"/>
        <v>0</v>
      </c>
      <c r="V48" s="105">
        <f t="shared" si="46"/>
        <v>0</v>
      </c>
      <c r="W48" s="105">
        <f t="shared" si="46"/>
        <v>0</v>
      </c>
      <c r="X48" s="105">
        <f t="shared" si="46"/>
        <v>1</v>
      </c>
      <c r="Y48" s="105">
        <f t="shared" si="46"/>
        <v>0</v>
      </c>
      <c r="Z48" s="106">
        <f t="shared" si="46"/>
        <v>0</v>
      </c>
      <c r="AA48" s="105">
        <f t="shared" si="46"/>
        <v>0</v>
      </c>
      <c r="AB48" s="105">
        <f t="shared" si="46"/>
        <v>0</v>
      </c>
      <c r="AC48" s="105">
        <f t="shared" si="46"/>
        <v>0</v>
      </c>
      <c r="AD48" s="105">
        <f t="shared" si="46"/>
        <v>0</v>
      </c>
      <c r="AE48" s="105">
        <f t="shared" si="46"/>
        <v>0</v>
      </c>
      <c r="AF48" s="105">
        <f t="shared" si="46"/>
        <v>0</v>
      </c>
      <c r="AG48" s="105">
        <f t="shared" si="46"/>
        <v>0</v>
      </c>
      <c r="AH48" s="105">
        <f t="shared" si="46"/>
        <v>0</v>
      </c>
      <c r="AI48" s="105">
        <f t="shared" si="46"/>
        <v>0</v>
      </c>
      <c r="AJ48" s="105">
        <f t="shared" si="46"/>
        <v>0</v>
      </c>
      <c r="AK48" s="105">
        <f t="shared" si="46"/>
        <v>0</v>
      </c>
      <c r="AL48" s="105">
        <f t="shared" si="46"/>
        <v>0</v>
      </c>
      <c r="AM48" s="105">
        <f t="shared" si="46"/>
        <v>0</v>
      </c>
      <c r="AN48" s="105">
        <f t="shared" si="46"/>
        <v>0</v>
      </c>
      <c r="AO48" s="105">
        <f t="shared" si="46"/>
        <v>0</v>
      </c>
      <c r="AP48" s="105">
        <f t="shared" si="46"/>
        <v>0</v>
      </c>
      <c r="AQ48" s="105">
        <f t="shared" si="46"/>
        <v>0</v>
      </c>
      <c r="AR48" s="105">
        <f t="shared" si="46"/>
        <v>0</v>
      </c>
      <c r="AS48" s="105">
        <f t="shared" si="46"/>
        <v>1</v>
      </c>
      <c r="AT48" s="27"/>
      <c r="AU48" s="13" t="str">
        <f>IF(H34&lt;=G34," ","GRESEALA")</f>
        <v xml:space="preserve"> </v>
      </c>
      <c r="AV48" s="13" t="str">
        <f>IF(H35&lt;=G35," ","GRESEALA")</f>
        <v xml:space="preserve"> </v>
      </c>
      <c r="AW48" s="13" t="str">
        <f>IF(H36&lt;=G36," ","GRESEALA")</f>
        <v xml:space="preserve"> </v>
      </c>
      <c r="AX48" s="13" t="str">
        <f>IF(H37&lt;=G37," ","GRESEALA")</f>
        <v xml:space="preserve"> </v>
      </c>
      <c r="AY48" s="13" t="str">
        <f>IF(H38&lt;=G38," ","GRESEALA")</f>
        <v xml:space="preserve"> </v>
      </c>
      <c r="AZ48" s="13" t="str">
        <f>IF(H39&lt;=G39," ","GRESEALA")</f>
        <v xml:space="preserve"> </v>
      </c>
      <c r="BA48" s="13" t="str">
        <f>IF(H40&lt;=G40," ","GRESEALA")</f>
        <v xml:space="preserve"> </v>
      </c>
      <c r="BB48" s="13" t="str">
        <f>IF(H41&lt;=G41," ","GRESEALA")</f>
        <v xml:space="preserve"> </v>
      </c>
      <c r="BC48" s="13" t="str">
        <f>IF(H42&lt;=G42," ","GRESEALA")</f>
        <v xml:space="preserve"> </v>
      </c>
      <c r="BD48" s="13" t="str">
        <f>IF(H43&lt;=G43," ","GRESEALA")</f>
        <v xml:space="preserve"> </v>
      </c>
      <c r="BE48" s="13" t="str">
        <f>IF(H44&lt;=G44," ","GRESEALA")</f>
        <v xml:space="preserve"> </v>
      </c>
      <c r="BF48" s="13" t="str">
        <f>IF(H45&lt;=G45," ","GRESEALA")</f>
        <v xml:space="preserve"> </v>
      </c>
      <c r="BG48" s="13" t="str">
        <f>IF(H46&lt;=G46," ","GRESEALA")</f>
        <v xml:space="preserve"> </v>
      </c>
      <c r="BH48" s="13" t="str">
        <f>IF(H47&lt;=G47," ","GRESEALA")</f>
        <v xml:space="preserve"> </v>
      </c>
      <c r="BI48" s="13" t="str">
        <f>IF(H48&lt;=G48," ","GRESEALA")</f>
        <v xml:space="preserve"> </v>
      </c>
      <c r="BJ48" s="13" t="str">
        <f>IF(H49&lt;=G49," ","GRESEALA")</f>
        <v xml:space="preserve"> </v>
      </c>
      <c r="BK48" s="13" t="str">
        <f>IF(H50&lt;=G50," ","GRESEALA")</f>
        <v xml:space="preserve"> </v>
      </c>
    </row>
    <row r="49" spans="2:64" ht="48" customHeight="1" x14ac:dyDescent="0.35">
      <c r="B49" s="21" t="s">
        <v>106</v>
      </c>
      <c r="C49" s="87" t="s">
        <v>107</v>
      </c>
      <c r="D49" s="114">
        <f t="shared" si="1"/>
        <v>1</v>
      </c>
      <c r="E49" s="102">
        <v>0</v>
      </c>
      <c r="F49" s="102">
        <v>1</v>
      </c>
      <c r="G49" s="102">
        <v>1</v>
      </c>
      <c r="H49" s="102">
        <v>1</v>
      </c>
      <c r="I49" s="102">
        <v>0</v>
      </c>
      <c r="J49" s="102">
        <v>0</v>
      </c>
      <c r="K49" s="102">
        <v>0</v>
      </c>
      <c r="L49" s="102">
        <v>0</v>
      </c>
      <c r="M49" s="102">
        <v>0</v>
      </c>
      <c r="N49" s="102">
        <v>0</v>
      </c>
      <c r="O49" s="102">
        <v>1</v>
      </c>
      <c r="P49" s="102">
        <v>0</v>
      </c>
      <c r="Q49" s="102">
        <v>0</v>
      </c>
      <c r="R49" s="102">
        <v>0</v>
      </c>
      <c r="S49" s="102">
        <v>1</v>
      </c>
      <c r="T49" s="102">
        <v>0</v>
      </c>
      <c r="U49" s="102">
        <v>0</v>
      </c>
      <c r="V49" s="102">
        <v>0</v>
      </c>
      <c r="W49" s="102">
        <v>0</v>
      </c>
      <c r="X49" s="102">
        <v>1</v>
      </c>
      <c r="Y49" s="102">
        <v>0</v>
      </c>
      <c r="Z49" s="104"/>
      <c r="AA49" s="102">
        <v>0</v>
      </c>
      <c r="AB49" s="102">
        <v>0</v>
      </c>
      <c r="AC49" s="102">
        <v>0</v>
      </c>
      <c r="AD49" s="102">
        <v>0</v>
      </c>
      <c r="AE49" s="102">
        <v>0</v>
      </c>
      <c r="AF49" s="102">
        <v>0</v>
      </c>
      <c r="AG49" s="102">
        <v>0</v>
      </c>
      <c r="AH49" s="102">
        <v>0</v>
      </c>
      <c r="AI49" s="102">
        <v>0</v>
      </c>
      <c r="AJ49" s="102">
        <v>0</v>
      </c>
      <c r="AK49" s="102">
        <v>0</v>
      </c>
      <c r="AL49" s="102">
        <v>0</v>
      </c>
      <c r="AM49" s="102">
        <v>0</v>
      </c>
      <c r="AN49" s="102">
        <v>0</v>
      </c>
      <c r="AO49" s="102">
        <v>0</v>
      </c>
      <c r="AP49" s="102">
        <v>0</v>
      </c>
      <c r="AQ49" s="102">
        <v>0</v>
      </c>
      <c r="AR49" s="102">
        <v>0</v>
      </c>
      <c r="AS49" s="102">
        <v>1</v>
      </c>
      <c r="AT49" s="67"/>
      <c r="AU49" s="13" t="str">
        <f>IF(H51&lt;=G51," ","GRESEALA")</f>
        <v xml:space="preserve"> </v>
      </c>
      <c r="AV49" s="13" t="str">
        <f>IF(H52&lt;=G52," ","GRESEALA")</f>
        <v xml:space="preserve"> </v>
      </c>
      <c r="AW49" s="13" t="str">
        <f>IF(H53&lt;=G53," ","GRESEALA")</f>
        <v xml:space="preserve"> </v>
      </c>
      <c r="AX49" s="13" t="str">
        <f>IF(H54&lt;=G54," ","GRESEALA")</f>
        <v xml:space="preserve"> </v>
      </c>
      <c r="AY49" s="13" t="str">
        <f>IF(H55&lt;=G55," ","GRESEALA")</f>
        <v xml:space="preserve"> </v>
      </c>
      <c r="AZ49" s="13" t="str">
        <f>IF(H56&lt;=G56," ","GRESEALA")</f>
        <v xml:space="preserve"> </v>
      </c>
      <c r="BA49" s="13" t="str">
        <f>IF(H57&lt;=G57," ","GRESEALA")</f>
        <v xml:space="preserve"> </v>
      </c>
      <c r="BB49" s="13" t="str">
        <f>IF(H58&lt;=G58," ","GRESEALA")</f>
        <v xml:space="preserve"> </v>
      </c>
      <c r="BC49" s="13" t="str">
        <f>IF(H59&lt;=G59," ","GRESEALA")</f>
        <v xml:space="preserve"> </v>
      </c>
      <c r="BD49" s="13" t="str">
        <f>IF(H60&lt;=G60," ","GRESEALA")</f>
        <v xml:space="preserve"> </v>
      </c>
      <c r="BE49" s="13" t="str">
        <f>IF(H61&lt;=G61," ","GRESEALA")</f>
        <v xml:space="preserve"> </v>
      </c>
      <c r="BF49" s="13" t="str">
        <f>IF(H62&lt;=G62," ","GRESEALA")</f>
        <v xml:space="preserve"> </v>
      </c>
      <c r="BG49" s="13" t="str">
        <f>IF(H63&lt;=G63," ","GRESEALA")</f>
        <v xml:space="preserve"> </v>
      </c>
      <c r="BH49" s="13" t="str">
        <f>IF(H64&lt;=G64," ","GRESEALA")</f>
        <v xml:space="preserve"> </v>
      </c>
      <c r="BI49" s="13" t="str">
        <f>IF(H65&lt;=G65," ","GRESEALA")</f>
        <v xml:space="preserve"> </v>
      </c>
      <c r="BJ49" s="13" t="str">
        <f>IF(H66&lt;=G66," ","GRESEALA")</f>
        <v xml:space="preserve"> </v>
      </c>
      <c r="BK49" s="13" t="str">
        <f>IF(H67&lt;=G67," ","GRESEALA")</f>
        <v xml:space="preserve"> </v>
      </c>
    </row>
    <row r="50" spans="2:64" ht="41.25" customHeight="1" x14ac:dyDescent="0.35">
      <c r="B50" s="21" t="s">
        <v>108</v>
      </c>
      <c r="C50" s="87" t="s">
        <v>109</v>
      </c>
      <c r="D50" s="102">
        <f t="shared" si="1"/>
        <v>0</v>
      </c>
      <c r="E50" s="102">
        <v>0</v>
      </c>
      <c r="F50" s="102">
        <v>0</v>
      </c>
      <c r="G50" s="102">
        <v>0</v>
      </c>
      <c r="H50" s="102">
        <v>0</v>
      </c>
      <c r="I50" s="102">
        <v>0</v>
      </c>
      <c r="J50" s="102">
        <v>0</v>
      </c>
      <c r="K50" s="102">
        <v>0</v>
      </c>
      <c r="L50" s="102">
        <v>0</v>
      </c>
      <c r="M50" s="102">
        <v>0</v>
      </c>
      <c r="N50" s="102">
        <v>0</v>
      </c>
      <c r="O50" s="102">
        <v>0</v>
      </c>
      <c r="P50" s="102">
        <v>0</v>
      </c>
      <c r="Q50" s="102">
        <v>0</v>
      </c>
      <c r="R50" s="102">
        <v>0</v>
      </c>
      <c r="S50" s="102">
        <v>0</v>
      </c>
      <c r="T50" s="102">
        <v>0</v>
      </c>
      <c r="U50" s="102">
        <v>0</v>
      </c>
      <c r="V50" s="102">
        <v>0</v>
      </c>
      <c r="W50" s="102">
        <v>0</v>
      </c>
      <c r="X50" s="102">
        <v>0</v>
      </c>
      <c r="Y50" s="102">
        <v>0</v>
      </c>
      <c r="Z50" s="104"/>
      <c r="AA50" s="102">
        <v>0</v>
      </c>
      <c r="AB50" s="102">
        <v>0</v>
      </c>
      <c r="AC50" s="102">
        <v>0</v>
      </c>
      <c r="AD50" s="102">
        <v>0</v>
      </c>
      <c r="AE50" s="102">
        <v>0</v>
      </c>
      <c r="AF50" s="102">
        <v>0</v>
      </c>
      <c r="AG50" s="102">
        <v>0</v>
      </c>
      <c r="AH50" s="102">
        <v>0</v>
      </c>
      <c r="AI50" s="102">
        <v>0</v>
      </c>
      <c r="AJ50" s="102">
        <v>0</v>
      </c>
      <c r="AK50" s="102">
        <v>0</v>
      </c>
      <c r="AL50" s="102">
        <v>0</v>
      </c>
      <c r="AM50" s="102">
        <v>0</v>
      </c>
      <c r="AN50" s="102">
        <v>0</v>
      </c>
      <c r="AO50" s="102">
        <v>0</v>
      </c>
      <c r="AP50" s="102">
        <v>0</v>
      </c>
      <c r="AQ50" s="102">
        <v>0</v>
      </c>
      <c r="AR50" s="102">
        <v>0</v>
      </c>
      <c r="AS50" s="102">
        <v>0</v>
      </c>
      <c r="AT50" s="67"/>
      <c r="AU50" s="13" t="str">
        <f>IF(E52+F52=D52," ","GRESEALA")</f>
        <v xml:space="preserve"> </v>
      </c>
      <c r="AV50" s="17" t="str">
        <f>IF(G52+K52+I52+L52++M52=D52," ","GRESEALA")</f>
        <v xml:space="preserve"> </v>
      </c>
      <c r="AW50" s="13" t="str">
        <f>IF(O52+P52=D52," ","GRESEALA")</f>
        <v xml:space="preserve"> </v>
      </c>
      <c r="AX50" s="13" t="str">
        <f>IF(Q52+S52+T52+U52+V52+W52=D52," ","GRESEALA")</f>
        <v xml:space="preserve"> </v>
      </c>
      <c r="AY50" s="13" t="str">
        <f>IF(X52+Y52+Z52=D52," ","GRESEALA")</f>
        <v xml:space="preserve"> </v>
      </c>
      <c r="AZ50" s="17" t="str">
        <f>IF(AA52+AC52+AE52+AF52+AG52+AH52+AI52+AJ52+AK52+AL52+AM52+AN52+AO52+AP52+AQ52+AR52+AS52&gt;=D52," ","GRESEALA")</f>
        <v xml:space="preserve"> </v>
      </c>
      <c r="BA50" s="13" t="str">
        <f>IF(E36&lt;=E13," ","GRESEALA")</f>
        <v xml:space="preserve"> </v>
      </c>
      <c r="BB50" s="13" t="str">
        <f>IF(F36&lt;=F13," ","GRESEALA")</f>
        <v xml:space="preserve"> </v>
      </c>
      <c r="BC50" s="13" t="str">
        <f>IF(G36&lt;=G13," ","GRESEALA")</f>
        <v xml:space="preserve"> </v>
      </c>
      <c r="BD50" s="13" t="str">
        <f>IF(H36&lt;=H13," ","GRESEALA")</f>
        <v xml:space="preserve"> </v>
      </c>
      <c r="BE50" s="13" t="str">
        <f t="shared" ref="BE50:BK50" si="47">IF(K36&lt;=K13," ","GRESEALA")</f>
        <v xml:space="preserve"> </v>
      </c>
      <c r="BF50" s="17" t="str">
        <f t="shared" si="47"/>
        <v xml:space="preserve"> </v>
      </c>
      <c r="BG50" s="13" t="str">
        <f t="shared" si="47"/>
        <v xml:space="preserve"> </v>
      </c>
      <c r="BH50" s="13" t="str">
        <f t="shared" si="47"/>
        <v xml:space="preserve"> </v>
      </c>
      <c r="BI50" s="13" t="str">
        <f t="shared" si="47"/>
        <v xml:space="preserve"> </v>
      </c>
      <c r="BJ50" s="13" t="str">
        <f t="shared" si="47"/>
        <v xml:space="preserve"> </v>
      </c>
      <c r="BK50" s="13" t="str">
        <f t="shared" si="47"/>
        <v xml:space="preserve"> </v>
      </c>
    </row>
    <row r="51" spans="2:64" ht="31.5" customHeight="1" x14ac:dyDescent="0.35">
      <c r="B51" s="21" t="s">
        <v>110</v>
      </c>
      <c r="C51" s="87" t="s">
        <v>111</v>
      </c>
      <c r="D51" s="102">
        <f t="shared" si="1"/>
        <v>0</v>
      </c>
      <c r="E51" s="102">
        <v>0</v>
      </c>
      <c r="F51" s="102">
        <v>0</v>
      </c>
      <c r="G51" s="102">
        <v>0</v>
      </c>
      <c r="H51" s="102">
        <v>0</v>
      </c>
      <c r="I51" s="102">
        <v>0</v>
      </c>
      <c r="J51" s="102">
        <v>0</v>
      </c>
      <c r="K51" s="102">
        <v>0</v>
      </c>
      <c r="L51" s="102">
        <v>0</v>
      </c>
      <c r="M51" s="102">
        <v>0</v>
      </c>
      <c r="N51" s="102">
        <v>0</v>
      </c>
      <c r="O51" s="102">
        <v>0</v>
      </c>
      <c r="P51" s="102">
        <v>0</v>
      </c>
      <c r="Q51" s="102">
        <v>0</v>
      </c>
      <c r="R51" s="102">
        <v>0</v>
      </c>
      <c r="S51" s="102">
        <v>0</v>
      </c>
      <c r="T51" s="102">
        <v>0</v>
      </c>
      <c r="U51" s="102">
        <v>0</v>
      </c>
      <c r="V51" s="102">
        <v>0</v>
      </c>
      <c r="W51" s="102">
        <v>0</v>
      </c>
      <c r="X51" s="102">
        <v>0</v>
      </c>
      <c r="Y51" s="102">
        <v>0</v>
      </c>
      <c r="Z51" s="104"/>
      <c r="AA51" s="102">
        <v>0</v>
      </c>
      <c r="AB51" s="102">
        <v>0</v>
      </c>
      <c r="AC51" s="102">
        <v>0</v>
      </c>
      <c r="AD51" s="102">
        <v>0</v>
      </c>
      <c r="AE51" s="102">
        <v>0</v>
      </c>
      <c r="AF51" s="102">
        <v>0</v>
      </c>
      <c r="AG51" s="102">
        <v>0</v>
      </c>
      <c r="AH51" s="102">
        <v>0</v>
      </c>
      <c r="AI51" s="102">
        <v>0</v>
      </c>
      <c r="AJ51" s="102">
        <v>0</v>
      </c>
      <c r="AK51" s="102">
        <v>0</v>
      </c>
      <c r="AL51" s="102">
        <v>0</v>
      </c>
      <c r="AM51" s="102">
        <v>0</v>
      </c>
      <c r="AN51" s="102">
        <v>0</v>
      </c>
      <c r="AO51" s="102">
        <v>0</v>
      </c>
      <c r="AP51" s="102">
        <v>0</v>
      </c>
      <c r="AQ51" s="102">
        <v>0</v>
      </c>
      <c r="AR51" s="102">
        <v>0</v>
      </c>
      <c r="AS51" s="102">
        <v>0</v>
      </c>
      <c r="AT51" s="67"/>
      <c r="AU51" s="13" t="str">
        <f t="shared" ref="AU51:BK51" si="48">IF(S36&lt;=S13," ","GRESEALA")</f>
        <v xml:space="preserve"> </v>
      </c>
      <c r="AV51" s="13" t="str">
        <f t="shared" si="48"/>
        <v xml:space="preserve"> </v>
      </c>
      <c r="AW51" s="13" t="str">
        <f t="shared" si="48"/>
        <v xml:space="preserve"> </v>
      </c>
      <c r="AX51" s="13" t="str">
        <f t="shared" si="48"/>
        <v xml:space="preserve"> </v>
      </c>
      <c r="AY51" s="13" t="str">
        <f t="shared" si="48"/>
        <v xml:space="preserve"> </v>
      </c>
      <c r="AZ51" s="13" t="str">
        <f t="shared" si="48"/>
        <v xml:space="preserve"> </v>
      </c>
      <c r="BA51" s="13" t="str">
        <f t="shared" si="48"/>
        <v xml:space="preserve"> </v>
      </c>
      <c r="BB51" s="13" t="str">
        <f t="shared" si="48"/>
        <v xml:space="preserve"> </v>
      </c>
      <c r="BC51" s="13" t="str">
        <f t="shared" si="48"/>
        <v xml:space="preserve"> </v>
      </c>
      <c r="BD51" s="13" t="str">
        <f t="shared" si="48"/>
        <v xml:space="preserve"> </v>
      </c>
      <c r="BE51" s="13" t="str">
        <f t="shared" si="48"/>
        <v xml:space="preserve"> </v>
      </c>
      <c r="BF51" s="13" t="str">
        <f t="shared" si="48"/>
        <v xml:space="preserve"> </v>
      </c>
      <c r="BG51" s="13" t="str">
        <f t="shared" si="48"/>
        <v xml:space="preserve"> </v>
      </c>
      <c r="BH51" s="13" t="str">
        <f t="shared" si="48"/>
        <v xml:space="preserve"> </v>
      </c>
      <c r="BI51" s="13" t="str">
        <f t="shared" si="48"/>
        <v xml:space="preserve"> </v>
      </c>
      <c r="BJ51" s="13" t="str">
        <f t="shared" si="48"/>
        <v xml:space="preserve"> </v>
      </c>
      <c r="BK51" s="13" t="str">
        <f t="shared" si="48"/>
        <v xml:space="preserve"> </v>
      </c>
    </row>
    <row r="52" spans="2:64" ht="45" customHeight="1" x14ac:dyDescent="0.35">
      <c r="B52" s="21">
        <v>10</v>
      </c>
      <c r="C52" s="81" t="s">
        <v>112</v>
      </c>
      <c r="D52" s="102">
        <f t="shared" si="1"/>
        <v>0</v>
      </c>
      <c r="E52" s="102">
        <v>0</v>
      </c>
      <c r="F52" s="102">
        <v>0</v>
      </c>
      <c r="G52" s="102">
        <v>0</v>
      </c>
      <c r="H52" s="102">
        <v>0</v>
      </c>
      <c r="I52" s="102">
        <v>0</v>
      </c>
      <c r="J52" s="102">
        <v>0</v>
      </c>
      <c r="K52" s="102">
        <v>0</v>
      </c>
      <c r="L52" s="102">
        <v>0</v>
      </c>
      <c r="M52" s="102">
        <v>0</v>
      </c>
      <c r="N52" s="102">
        <v>0</v>
      </c>
      <c r="O52" s="102">
        <v>0</v>
      </c>
      <c r="P52" s="102">
        <v>0</v>
      </c>
      <c r="Q52" s="104"/>
      <c r="R52" s="104"/>
      <c r="S52" s="102">
        <v>0</v>
      </c>
      <c r="T52" s="102">
        <v>0</v>
      </c>
      <c r="U52" s="102">
        <v>0</v>
      </c>
      <c r="V52" s="102">
        <v>0</v>
      </c>
      <c r="W52" s="102">
        <v>0</v>
      </c>
      <c r="X52" s="102">
        <v>0</v>
      </c>
      <c r="Y52" s="102">
        <v>0</v>
      </c>
      <c r="Z52" s="104"/>
      <c r="AA52" s="102">
        <v>0</v>
      </c>
      <c r="AB52" s="102">
        <v>0</v>
      </c>
      <c r="AC52" s="102">
        <v>0</v>
      </c>
      <c r="AD52" s="102">
        <v>0</v>
      </c>
      <c r="AE52" s="102">
        <v>0</v>
      </c>
      <c r="AF52" s="102">
        <v>0</v>
      </c>
      <c r="AG52" s="102">
        <v>0</v>
      </c>
      <c r="AH52" s="102">
        <v>0</v>
      </c>
      <c r="AI52" s="102">
        <v>0</v>
      </c>
      <c r="AJ52" s="102">
        <v>0</v>
      </c>
      <c r="AK52" s="102">
        <v>0</v>
      </c>
      <c r="AL52" s="102">
        <v>0</v>
      </c>
      <c r="AM52" s="102">
        <v>0</v>
      </c>
      <c r="AN52" s="102">
        <v>0</v>
      </c>
      <c r="AO52" s="102">
        <v>0</v>
      </c>
      <c r="AP52" s="102">
        <v>0</v>
      </c>
      <c r="AQ52" s="102">
        <v>0</v>
      </c>
      <c r="AR52" s="102">
        <v>0</v>
      </c>
      <c r="AS52" s="102">
        <v>0</v>
      </c>
      <c r="AT52" s="67"/>
      <c r="AU52" s="13" t="str">
        <f>IF(AJ36&lt;=AJ13," ","GRESEALA")</f>
        <v xml:space="preserve"> </v>
      </c>
      <c r="AV52" s="13" t="str">
        <f>IF(AK36&lt;=AK13," ","GRESEALA")</f>
        <v xml:space="preserve"> </v>
      </c>
      <c r="AW52" s="13" t="str">
        <f>IF(AL36&lt;=AL13," ","GRESEALA")</f>
        <v xml:space="preserve"> </v>
      </c>
      <c r="AX52" s="13" t="str">
        <f>IF(AR36&lt;=AR13," ","GRESEALA")</f>
        <v xml:space="preserve"> </v>
      </c>
      <c r="AY52" s="13" t="str">
        <f>IF(AS36&lt;=AS13," ","GRESEALA")</f>
        <v xml:space="preserve"> </v>
      </c>
      <c r="AZ52" s="13" t="str">
        <f>IF(E16+E37+E38+E41+E42+E45+E46+E47+E48+E52+E53+E54+E55+E60+E61+E63+E64&gt;=E14," ","GRESEALA")</f>
        <v xml:space="preserve"> </v>
      </c>
      <c r="BA52" s="13" t="str">
        <f>IF(F16+F37+F38+F41+F42+F45+F46+F47+F48+F52+F53+F54+F55+F60+F61+F63+F64&gt;=F14," ","GRESEALA")</f>
        <v xml:space="preserve"> </v>
      </c>
      <c r="BB52" s="13" t="str">
        <f>IF(G16+G37+G38+G41+G42+G45+G46+G47+G48+G52+G53+G54+G55+G60+G61+G63+G64&gt;=G14," ","GRESEALA")</f>
        <v xml:space="preserve"> </v>
      </c>
      <c r="BC52" s="13" t="str">
        <f>IF(H16+H37+H38+H41+H42+H45+H46+H47+H48+H52+H53+H54+H55+H60+H61+H63+H64&gt;=H14," ","GRESEALA")</f>
        <v xml:space="preserve"> </v>
      </c>
      <c r="BD52" s="13" t="str">
        <f t="shared" ref="BD52:BJ52" si="49">IF(K16+K37+K38+K41+K42+K45+K46+K47+K48+K52+K53+K54+K55+K60+K61+K63+K64&gt;=K14," ","GRESEALA")</f>
        <v xml:space="preserve"> </v>
      </c>
      <c r="BE52" s="17" t="str">
        <f t="shared" si="49"/>
        <v xml:space="preserve"> </v>
      </c>
      <c r="BF52" s="13" t="str">
        <f t="shared" si="49"/>
        <v xml:space="preserve"> </v>
      </c>
      <c r="BG52" s="13" t="str">
        <f t="shared" si="49"/>
        <v xml:space="preserve"> </v>
      </c>
      <c r="BH52" s="13" t="str">
        <f t="shared" si="49"/>
        <v xml:space="preserve"> </v>
      </c>
      <c r="BI52" s="13" t="str">
        <f t="shared" si="49"/>
        <v xml:space="preserve"> </v>
      </c>
      <c r="BJ52" s="13" t="str">
        <f t="shared" si="49"/>
        <v xml:space="preserve"> </v>
      </c>
      <c r="BK52" s="13" t="str">
        <f t="shared" ref="BK52" si="50">IF(S16+S37+S38+S41+S42+S45+S46+S47+S48+S52+S53+S54+S55+S60+S61+S63+S64&gt;=S14," ","GRESEALA")</f>
        <v xml:space="preserve"> </v>
      </c>
    </row>
    <row r="53" spans="2:64" ht="45.75" customHeight="1" x14ac:dyDescent="0.35">
      <c r="B53" s="21">
        <v>11</v>
      </c>
      <c r="C53" s="86" t="s">
        <v>113</v>
      </c>
      <c r="D53" s="102">
        <f t="shared" si="1"/>
        <v>0</v>
      </c>
      <c r="E53" s="102">
        <v>0</v>
      </c>
      <c r="F53" s="102">
        <v>0</v>
      </c>
      <c r="G53" s="102">
        <v>0</v>
      </c>
      <c r="H53" s="102">
        <v>0</v>
      </c>
      <c r="I53" s="102">
        <v>0</v>
      </c>
      <c r="J53" s="102">
        <v>0</v>
      </c>
      <c r="K53" s="102">
        <v>0</v>
      </c>
      <c r="L53" s="102">
        <v>0</v>
      </c>
      <c r="M53" s="102">
        <v>0</v>
      </c>
      <c r="N53" s="102">
        <v>0</v>
      </c>
      <c r="O53" s="102">
        <v>0</v>
      </c>
      <c r="P53" s="102">
        <v>0</v>
      </c>
      <c r="Q53" s="104"/>
      <c r="R53" s="104"/>
      <c r="S53" s="102">
        <v>0</v>
      </c>
      <c r="T53" s="102">
        <v>0</v>
      </c>
      <c r="U53" s="102">
        <v>0</v>
      </c>
      <c r="V53" s="102">
        <v>0</v>
      </c>
      <c r="W53" s="102">
        <v>0</v>
      </c>
      <c r="X53" s="102">
        <v>0</v>
      </c>
      <c r="Y53" s="102">
        <v>0</v>
      </c>
      <c r="Z53" s="104"/>
      <c r="AA53" s="102">
        <v>0</v>
      </c>
      <c r="AB53" s="102">
        <v>0</v>
      </c>
      <c r="AC53" s="102">
        <v>0</v>
      </c>
      <c r="AD53" s="102">
        <v>0</v>
      </c>
      <c r="AE53" s="102">
        <v>0</v>
      </c>
      <c r="AF53" s="102">
        <v>0</v>
      </c>
      <c r="AG53" s="102">
        <v>0</v>
      </c>
      <c r="AH53" s="102">
        <v>0</v>
      </c>
      <c r="AI53" s="102">
        <v>0</v>
      </c>
      <c r="AJ53" s="102">
        <v>0</v>
      </c>
      <c r="AK53" s="102">
        <v>0</v>
      </c>
      <c r="AL53" s="102">
        <v>0</v>
      </c>
      <c r="AM53" s="102">
        <v>0</v>
      </c>
      <c r="AN53" s="102">
        <v>0</v>
      </c>
      <c r="AO53" s="102">
        <v>0</v>
      </c>
      <c r="AP53" s="102">
        <v>0</v>
      </c>
      <c r="AQ53" s="102">
        <v>0</v>
      </c>
      <c r="AR53" s="102">
        <v>0</v>
      </c>
      <c r="AS53" s="102">
        <v>0</v>
      </c>
      <c r="AT53" s="67"/>
      <c r="AU53" s="13" t="str">
        <f t="shared" ref="AU53:BK53" si="51">IF(T16+T37+T38+T41+T42+T45+T46+T47+T48+T52+T53+T54+T55+T60+T61+T63+T64&gt;=T14," ","GRESEALA")</f>
        <v xml:space="preserve"> </v>
      </c>
      <c r="AV53" s="13" t="str">
        <f t="shared" si="51"/>
        <v xml:space="preserve"> </v>
      </c>
      <c r="AW53" s="13" t="str">
        <f t="shared" si="51"/>
        <v xml:space="preserve"> </v>
      </c>
      <c r="AX53" s="13" t="str">
        <f t="shared" si="51"/>
        <v xml:space="preserve"> </v>
      </c>
      <c r="AY53" s="13" t="str">
        <f t="shared" si="51"/>
        <v xml:space="preserve"> </v>
      </c>
      <c r="AZ53" s="13" t="str">
        <f t="shared" si="51"/>
        <v xml:space="preserve"> </v>
      </c>
      <c r="BA53" s="13" t="str">
        <f t="shared" si="51"/>
        <v xml:space="preserve"> </v>
      </c>
      <c r="BB53" s="13" t="str">
        <f t="shared" si="51"/>
        <v xml:space="preserve"> </v>
      </c>
      <c r="BC53" s="13" t="str">
        <f t="shared" si="51"/>
        <v xml:space="preserve"> </v>
      </c>
      <c r="BD53" s="13" t="str">
        <f t="shared" si="51"/>
        <v xml:space="preserve"> </v>
      </c>
      <c r="BE53" s="13" t="str">
        <f t="shared" si="51"/>
        <v xml:space="preserve"> </v>
      </c>
      <c r="BF53" s="13" t="str">
        <f t="shared" si="51"/>
        <v xml:space="preserve"> </v>
      </c>
      <c r="BG53" s="13" t="str">
        <f t="shared" si="51"/>
        <v xml:space="preserve"> </v>
      </c>
      <c r="BH53" s="13" t="str">
        <f t="shared" si="51"/>
        <v xml:space="preserve"> </v>
      </c>
      <c r="BI53" s="13" t="str">
        <f t="shared" si="51"/>
        <v xml:space="preserve"> </v>
      </c>
      <c r="BJ53" s="13" t="str">
        <f t="shared" si="51"/>
        <v xml:space="preserve"> </v>
      </c>
      <c r="BK53" s="13" t="str">
        <f t="shared" si="51"/>
        <v xml:space="preserve"> </v>
      </c>
    </row>
    <row r="54" spans="2:64" ht="60" customHeight="1" x14ac:dyDescent="0.35">
      <c r="B54" s="21">
        <v>12</v>
      </c>
      <c r="C54" s="81" t="s">
        <v>114</v>
      </c>
      <c r="D54" s="108">
        <f t="shared" si="1"/>
        <v>0</v>
      </c>
      <c r="E54" s="102">
        <v>0</v>
      </c>
      <c r="F54" s="102">
        <v>0</v>
      </c>
      <c r="G54" s="102">
        <v>0</v>
      </c>
      <c r="H54" s="102">
        <v>0</v>
      </c>
      <c r="I54" s="102">
        <v>0</v>
      </c>
      <c r="J54" s="102">
        <v>0</v>
      </c>
      <c r="K54" s="102">
        <v>0</v>
      </c>
      <c r="L54" s="102">
        <v>0</v>
      </c>
      <c r="M54" s="102">
        <v>0</v>
      </c>
      <c r="N54" s="102">
        <v>0</v>
      </c>
      <c r="O54" s="102">
        <v>0</v>
      </c>
      <c r="P54" s="102">
        <v>0</v>
      </c>
      <c r="Q54" s="102">
        <v>0</v>
      </c>
      <c r="R54" s="102">
        <v>0</v>
      </c>
      <c r="S54" s="102">
        <v>0</v>
      </c>
      <c r="T54" s="102">
        <v>0</v>
      </c>
      <c r="U54" s="102">
        <v>0</v>
      </c>
      <c r="V54" s="102">
        <v>0</v>
      </c>
      <c r="W54" s="102">
        <v>0</v>
      </c>
      <c r="X54" s="102">
        <v>0</v>
      </c>
      <c r="Y54" s="102">
        <v>0</v>
      </c>
      <c r="Z54" s="104"/>
      <c r="AA54" s="102">
        <v>0</v>
      </c>
      <c r="AB54" s="102">
        <v>0</v>
      </c>
      <c r="AC54" s="102">
        <v>0</v>
      </c>
      <c r="AD54" s="102">
        <v>0</v>
      </c>
      <c r="AE54" s="108"/>
      <c r="AF54" s="102">
        <v>0</v>
      </c>
      <c r="AG54" s="102">
        <v>0</v>
      </c>
      <c r="AH54" s="102">
        <v>0</v>
      </c>
      <c r="AI54" s="102">
        <v>0</v>
      </c>
      <c r="AJ54" s="102">
        <v>0</v>
      </c>
      <c r="AK54" s="102">
        <v>0</v>
      </c>
      <c r="AL54" s="102">
        <v>0</v>
      </c>
      <c r="AM54" s="102">
        <v>0</v>
      </c>
      <c r="AN54" s="102">
        <v>0</v>
      </c>
      <c r="AO54" s="102">
        <v>0</v>
      </c>
      <c r="AP54" s="102">
        <v>0</v>
      </c>
      <c r="AQ54" s="102">
        <v>0</v>
      </c>
      <c r="AR54" s="102">
        <v>0</v>
      </c>
      <c r="AS54" s="102">
        <v>0</v>
      </c>
      <c r="AT54" s="67"/>
      <c r="AU54" s="13" t="str">
        <f>IF(AK16+AK37+AK38+AK41+AK42+AK45+AK46+AK47+AK48+AK52+AK53+AK54+AK55+AK60+AK61+AK63+AK64&gt;=AK14," ","GRESEALA")</f>
        <v xml:space="preserve"> </v>
      </c>
      <c r="AV54" s="13" t="str">
        <f>IF(AL16+AL37+AL38+AL41+AL42+AL45+AL46+AL47+AL48+AL52+AL53+AL54+AL55+AL60+AL61+AL63+AL64&gt;=AL14," ","GRESEALA")</f>
        <v xml:space="preserve"> </v>
      </c>
      <c r="AW54" s="13" t="str">
        <f>IF(AR16+AR37+AR38+AR41+AR42+AR45+AR46+AR47+AR48+AR52+AR53+AR54+AR55+AR60+AR61+AR63+AR64&gt;=AR14," ","GRESEALA")</f>
        <v xml:space="preserve"> </v>
      </c>
      <c r="AX54" s="13" t="str">
        <f>IF(AS16+AS37+AS38+AS41+AS42+AS45+AS46+AS47+AS48+AS52+AS53+AS54+AS55+AS60+AS61+AS63+AS64&gt;=AS14," ","GRESEALA")</f>
        <v xml:space="preserve"> </v>
      </c>
      <c r="AY54" s="13" t="str">
        <f>IF(E15+E36+E59+E62&gt;=E13," ","GRESEALA")</f>
        <v xml:space="preserve"> </v>
      </c>
      <c r="AZ54" s="13" t="str">
        <f>IF(F15+F36+F59+F62&gt;=F13," ","GRESEALA")</f>
        <v xml:space="preserve"> </v>
      </c>
      <c r="BA54" s="13" t="str">
        <f>IF(G15+G36+G59+G62&gt;=G13," ","GRESEALA")</f>
        <v xml:space="preserve"> </v>
      </c>
      <c r="BB54" s="13" t="str">
        <f>IF(H15+H36+H59+H62&gt;=H13," ","GRESEALA")</f>
        <v xml:space="preserve"> </v>
      </c>
      <c r="BC54" s="13" t="str">
        <f t="shared" ref="BC54:BI54" si="52">IF(K15+K36+K59+K62&gt;=K13," ","GRESEALA")</f>
        <v xml:space="preserve"> </v>
      </c>
      <c r="BD54" s="17" t="str">
        <f t="shared" si="52"/>
        <v xml:space="preserve"> </v>
      </c>
      <c r="BE54" s="13" t="str">
        <f t="shared" si="52"/>
        <v xml:space="preserve"> </v>
      </c>
      <c r="BF54" s="13" t="str">
        <f t="shared" si="52"/>
        <v xml:space="preserve"> </v>
      </c>
      <c r="BG54" s="13" t="str">
        <f t="shared" si="52"/>
        <v xml:space="preserve"> </v>
      </c>
      <c r="BH54" s="13" t="str">
        <f t="shared" si="52"/>
        <v xml:space="preserve"> </v>
      </c>
      <c r="BI54" s="13" t="str">
        <f t="shared" si="52"/>
        <v xml:space="preserve"> </v>
      </c>
      <c r="BJ54" s="13" t="str">
        <f t="shared" ref="BJ54:BK54" si="53">IF(S15+S36+S59+S62&gt;=S13," ","GRESEALA")</f>
        <v xml:space="preserve"> </v>
      </c>
      <c r="BK54" s="13" t="str">
        <f t="shared" si="53"/>
        <v xml:space="preserve"> </v>
      </c>
    </row>
    <row r="55" spans="2:64" ht="60.75" hidden="1" customHeight="1" x14ac:dyDescent="0.35">
      <c r="B55" s="16"/>
      <c r="C55" s="75" t="s">
        <v>115</v>
      </c>
      <c r="D55" s="93">
        <f t="shared" si="1"/>
        <v>0</v>
      </c>
      <c r="E55" s="105"/>
      <c r="F55" s="105"/>
      <c r="G55" s="105"/>
      <c r="H55" s="105"/>
      <c r="I55" s="105"/>
      <c r="J55" s="105"/>
      <c r="K55" s="105"/>
      <c r="L55" s="105"/>
      <c r="M55" s="105"/>
      <c r="N55" s="105"/>
      <c r="O55" s="105"/>
      <c r="P55" s="105"/>
      <c r="Q55" s="105"/>
      <c r="R55" s="105"/>
      <c r="S55" s="105"/>
      <c r="T55" s="105"/>
      <c r="U55" s="105"/>
      <c r="V55" s="105"/>
      <c r="W55" s="105"/>
      <c r="X55" s="105"/>
      <c r="Y55" s="105"/>
      <c r="Z55" s="106"/>
      <c r="AA55" s="105"/>
      <c r="AB55" s="105"/>
      <c r="AC55" s="105"/>
      <c r="AD55" s="105"/>
      <c r="AE55" s="105"/>
      <c r="AF55" s="105"/>
      <c r="AG55" s="105"/>
      <c r="AH55" s="105"/>
      <c r="AI55" s="105"/>
      <c r="AJ55" s="105"/>
      <c r="AK55" s="105"/>
      <c r="AL55" s="105"/>
      <c r="AM55" s="105"/>
      <c r="AN55" s="105"/>
      <c r="AO55" s="105"/>
      <c r="AP55" s="105"/>
      <c r="AQ55" s="105"/>
      <c r="AR55" s="105"/>
      <c r="AS55" s="105"/>
      <c r="AT55" s="27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</row>
    <row r="56" spans="2:64" ht="27" hidden="1" customHeight="1" x14ac:dyDescent="0.35">
      <c r="B56" s="31"/>
      <c r="C56" s="88" t="s">
        <v>116</v>
      </c>
      <c r="D56" s="114">
        <f t="shared" si="1"/>
        <v>0</v>
      </c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4"/>
      <c r="AH56" s="104"/>
      <c r="AI56" s="104"/>
      <c r="AJ56" s="104"/>
      <c r="AK56" s="104"/>
      <c r="AL56" s="104"/>
      <c r="AM56" s="104"/>
      <c r="AN56" s="104"/>
      <c r="AO56" s="104"/>
      <c r="AP56" s="104"/>
      <c r="AQ56" s="104"/>
      <c r="AR56" s="104"/>
      <c r="AS56" s="104"/>
      <c r="AT56" s="67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</row>
    <row r="57" spans="2:64" ht="40.5" hidden="1" customHeight="1" x14ac:dyDescent="0.35">
      <c r="B57" s="31"/>
      <c r="C57" s="88" t="s">
        <v>117</v>
      </c>
      <c r="D57" s="103">
        <f t="shared" si="1"/>
        <v>0</v>
      </c>
      <c r="E57" s="104"/>
      <c r="F57" s="104"/>
      <c r="G57" s="104"/>
      <c r="H57" s="104"/>
      <c r="I57" s="104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4"/>
      <c r="AL57" s="104"/>
      <c r="AM57" s="104"/>
      <c r="AN57" s="104"/>
      <c r="AO57" s="104"/>
      <c r="AP57" s="104"/>
      <c r="AQ57" s="104"/>
      <c r="AR57" s="104"/>
      <c r="AS57" s="104"/>
      <c r="AT57" s="67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</row>
    <row r="58" spans="2:64" ht="45.75" hidden="1" customHeight="1" x14ac:dyDescent="0.35">
      <c r="B58" s="31"/>
      <c r="C58" s="88" t="s">
        <v>118</v>
      </c>
      <c r="D58" s="114">
        <f t="shared" si="1"/>
        <v>0</v>
      </c>
      <c r="E58" s="104"/>
      <c r="F58" s="104"/>
      <c r="G58" s="104"/>
      <c r="H58" s="104"/>
      <c r="I58" s="104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4"/>
      <c r="Z58" s="104"/>
      <c r="AA58" s="104"/>
      <c r="AB58" s="104"/>
      <c r="AC58" s="104"/>
      <c r="AD58" s="104"/>
      <c r="AE58" s="104"/>
      <c r="AF58" s="104"/>
      <c r="AG58" s="104"/>
      <c r="AH58" s="104"/>
      <c r="AI58" s="104"/>
      <c r="AJ58" s="104"/>
      <c r="AK58" s="104"/>
      <c r="AL58" s="104"/>
      <c r="AM58" s="104"/>
      <c r="AN58" s="104"/>
      <c r="AO58" s="104"/>
      <c r="AP58" s="104"/>
      <c r="AQ58" s="104"/>
      <c r="AR58" s="104"/>
      <c r="AS58" s="104"/>
      <c r="AT58" s="67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</row>
    <row r="59" spans="2:64" ht="39" customHeight="1" x14ac:dyDescent="0.35">
      <c r="B59" s="32">
        <v>13.1</v>
      </c>
      <c r="C59" s="76" t="s">
        <v>119</v>
      </c>
      <c r="D59" s="110">
        <f t="shared" si="1"/>
        <v>0</v>
      </c>
      <c r="E59" s="100">
        <v>0</v>
      </c>
      <c r="F59" s="100">
        <v>0</v>
      </c>
      <c r="G59" s="100">
        <v>0</v>
      </c>
      <c r="H59" s="100">
        <v>0</v>
      </c>
      <c r="I59" s="100">
        <v>0</v>
      </c>
      <c r="J59" s="100">
        <v>0</v>
      </c>
      <c r="K59" s="100">
        <v>0</v>
      </c>
      <c r="L59" s="100">
        <v>0</v>
      </c>
      <c r="M59" s="100">
        <v>0</v>
      </c>
      <c r="N59" s="100">
        <v>0</v>
      </c>
      <c r="O59" s="100">
        <v>0</v>
      </c>
      <c r="P59" s="100">
        <v>0</v>
      </c>
      <c r="Q59" s="100">
        <v>0</v>
      </c>
      <c r="R59" s="100">
        <v>0</v>
      </c>
      <c r="S59" s="100">
        <v>0</v>
      </c>
      <c r="T59" s="100">
        <v>0</v>
      </c>
      <c r="U59" s="100">
        <v>0</v>
      </c>
      <c r="V59" s="100">
        <v>0</v>
      </c>
      <c r="W59" s="100">
        <v>0</v>
      </c>
      <c r="X59" s="100">
        <v>0</v>
      </c>
      <c r="Y59" s="100">
        <v>0</v>
      </c>
      <c r="Z59" s="104"/>
      <c r="AA59" s="100">
        <v>0</v>
      </c>
      <c r="AB59" s="100">
        <v>0</v>
      </c>
      <c r="AC59" s="100">
        <v>0</v>
      </c>
      <c r="AD59" s="100">
        <v>0</v>
      </c>
      <c r="AE59" s="100">
        <v>0</v>
      </c>
      <c r="AF59" s="100">
        <v>0</v>
      </c>
      <c r="AG59" s="100">
        <v>0</v>
      </c>
      <c r="AH59" s="100">
        <v>0</v>
      </c>
      <c r="AI59" s="100">
        <v>0</v>
      </c>
      <c r="AJ59" s="100">
        <v>0</v>
      </c>
      <c r="AK59" s="100">
        <v>0</v>
      </c>
      <c r="AL59" s="100">
        <v>0</v>
      </c>
      <c r="AM59" s="100">
        <v>0</v>
      </c>
      <c r="AN59" s="100">
        <v>0</v>
      </c>
      <c r="AO59" s="100">
        <v>0</v>
      </c>
      <c r="AP59" s="100">
        <v>0</v>
      </c>
      <c r="AQ59" s="100">
        <v>0</v>
      </c>
      <c r="AR59" s="100">
        <v>0</v>
      </c>
      <c r="AS59" s="100">
        <v>0</v>
      </c>
      <c r="AT59" s="67"/>
      <c r="AU59" s="13" t="str">
        <f t="shared" ref="AU59:BK59" si="54">IF(U15+U36+U59+U62&gt;=U13," ","GRESEALA")</f>
        <v xml:space="preserve"> </v>
      </c>
      <c r="AV59" s="13" t="str">
        <f t="shared" si="54"/>
        <v xml:space="preserve"> </v>
      </c>
      <c r="AW59" s="13" t="str">
        <f t="shared" si="54"/>
        <v xml:space="preserve"> </v>
      </c>
      <c r="AX59" s="13" t="str">
        <f t="shared" si="54"/>
        <v xml:space="preserve"> </v>
      </c>
      <c r="AY59" s="13" t="str">
        <f t="shared" si="54"/>
        <v xml:space="preserve"> </v>
      </c>
      <c r="AZ59" s="13" t="str">
        <f t="shared" si="54"/>
        <v xml:space="preserve"> </v>
      </c>
      <c r="BA59" s="13" t="str">
        <f t="shared" si="54"/>
        <v xml:space="preserve"> </v>
      </c>
      <c r="BB59" s="13" t="str">
        <f t="shared" si="54"/>
        <v xml:space="preserve"> </v>
      </c>
      <c r="BC59" s="13" t="str">
        <f t="shared" si="54"/>
        <v xml:space="preserve"> </v>
      </c>
      <c r="BD59" s="13" t="str">
        <f t="shared" si="54"/>
        <v xml:space="preserve"> </v>
      </c>
      <c r="BE59" s="13" t="str">
        <f t="shared" si="54"/>
        <v xml:space="preserve"> </v>
      </c>
      <c r="BF59" s="13" t="str">
        <f t="shared" si="54"/>
        <v xml:space="preserve"> </v>
      </c>
      <c r="BG59" s="13" t="str">
        <f t="shared" si="54"/>
        <v xml:space="preserve"> </v>
      </c>
      <c r="BH59" s="13" t="str">
        <f t="shared" si="54"/>
        <v xml:space="preserve"> </v>
      </c>
      <c r="BI59" s="13" t="str">
        <f t="shared" si="54"/>
        <v xml:space="preserve"> </v>
      </c>
      <c r="BJ59" s="13" t="str">
        <f t="shared" si="54"/>
        <v xml:space="preserve"> </v>
      </c>
      <c r="BK59" s="13" t="str">
        <f t="shared" si="54"/>
        <v xml:space="preserve"> </v>
      </c>
    </row>
    <row r="60" spans="2:64" ht="40.5" customHeight="1" x14ac:dyDescent="0.35">
      <c r="B60" s="21">
        <v>13</v>
      </c>
      <c r="C60" s="81" t="s">
        <v>120</v>
      </c>
      <c r="D60" s="114">
        <f t="shared" si="1"/>
        <v>0</v>
      </c>
      <c r="E60" s="102">
        <v>0</v>
      </c>
      <c r="F60" s="102">
        <v>0</v>
      </c>
      <c r="G60" s="102">
        <v>0</v>
      </c>
      <c r="H60" s="102">
        <v>0</v>
      </c>
      <c r="I60" s="102">
        <v>0</v>
      </c>
      <c r="J60" s="102">
        <v>0</v>
      </c>
      <c r="K60" s="102">
        <v>0</v>
      </c>
      <c r="L60" s="102">
        <v>0</v>
      </c>
      <c r="M60" s="102">
        <v>0</v>
      </c>
      <c r="N60" s="102">
        <v>0</v>
      </c>
      <c r="O60" s="102">
        <v>0</v>
      </c>
      <c r="P60" s="102">
        <v>0</v>
      </c>
      <c r="Q60" s="102">
        <v>0</v>
      </c>
      <c r="R60" s="102">
        <v>0</v>
      </c>
      <c r="S60" s="102">
        <v>0</v>
      </c>
      <c r="T60" s="102">
        <v>0</v>
      </c>
      <c r="U60" s="102">
        <v>0</v>
      </c>
      <c r="V60" s="102">
        <v>0</v>
      </c>
      <c r="W60" s="102">
        <v>0</v>
      </c>
      <c r="X60" s="102">
        <v>0</v>
      </c>
      <c r="Y60" s="102">
        <v>0</v>
      </c>
      <c r="Z60" s="104"/>
      <c r="AA60" s="102">
        <v>0</v>
      </c>
      <c r="AB60" s="102">
        <v>0</v>
      </c>
      <c r="AC60" s="102">
        <v>0</v>
      </c>
      <c r="AD60" s="102">
        <v>0</v>
      </c>
      <c r="AE60" s="102">
        <v>0</v>
      </c>
      <c r="AF60" s="102">
        <v>0</v>
      </c>
      <c r="AG60" s="102">
        <v>0</v>
      </c>
      <c r="AH60" s="102">
        <v>0</v>
      </c>
      <c r="AI60" s="102">
        <v>0</v>
      </c>
      <c r="AJ60" s="102">
        <v>0</v>
      </c>
      <c r="AK60" s="102">
        <v>0</v>
      </c>
      <c r="AL60" s="102">
        <v>0</v>
      </c>
      <c r="AM60" s="102">
        <v>0</v>
      </c>
      <c r="AN60" s="102">
        <v>0</v>
      </c>
      <c r="AO60" s="102">
        <v>0</v>
      </c>
      <c r="AP60" s="102">
        <v>0</v>
      </c>
      <c r="AQ60" s="102">
        <v>0</v>
      </c>
      <c r="AR60" s="102">
        <v>0</v>
      </c>
      <c r="AS60" s="102">
        <v>0</v>
      </c>
      <c r="AT60" s="67"/>
      <c r="AU60" s="13" t="str">
        <f>IF(AL15+AL36+AL59+AL62&gt;=AL13," ","GRESEALA")</f>
        <v xml:space="preserve"> </v>
      </c>
      <c r="AV60" s="13" t="str">
        <f>IF(AR15+AR36+AR59+AR62&gt;=AR13," ","GRESEALA")</f>
        <v xml:space="preserve"> </v>
      </c>
      <c r="AW60" s="13" t="str">
        <f>IF(AS15+AS36+AS59+AS62&gt;=AS13," ","GRESEALA")</f>
        <v xml:space="preserve"> </v>
      </c>
      <c r="AX60" s="13" t="str">
        <f>IF(E53+F53=D53," ","GRESEALA")</f>
        <v xml:space="preserve"> </v>
      </c>
      <c r="AY60" s="17" t="str">
        <f>IF(G53+K53+I53+L53+M53=D53," ","GRESEALA")</f>
        <v xml:space="preserve"> </v>
      </c>
      <c r="AZ60" s="13" t="str">
        <f>IF(O53+P53=D53," ","GRESEALA")</f>
        <v xml:space="preserve"> </v>
      </c>
      <c r="BA60" s="13" t="str">
        <f>IF(Q53+S53+T53+U53+V53+W53=D53," ","GRESEALA")</f>
        <v xml:space="preserve"> </v>
      </c>
      <c r="BB60" s="13" t="str">
        <f>IF(X53+Y53+Z53=D53," ","GRESEALA")</f>
        <v xml:space="preserve"> </v>
      </c>
      <c r="BC60" s="17" t="str">
        <f>IF(AA53+AC53+AE53+AF53+AG53+AH53+AI53+AJ53+AK53+AL53+AM53+AN53+AO53+AP53+AQ53+AR53+AS53&gt;=D53," ","GRESEALA")</f>
        <v xml:space="preserve"> </v>
      </c>
      <c r="BD60" s="13" t="str">
        <f>IF(E54+F54=D54," ","GRESEALA")</f>
        <v xml:space="preserve"> </v>
      </c>
      <c r="BE60" s="17" t="str">
        <f>IF(G54+K54+I54+L54+M54=D54," ","GRESEALA")</f>
        <v xml:space="preserve"> </v>
      </c>
      <c r="BF60" s="13" t="str">
        <f>IF(O54+P54=D54," ","GRESEALA")</f>
        <v xml:space="preserve"> </v>
      </c>
      <c r="BG60" s="13" t="str">
        <f>IF(Q54+S54+T54+U54+V54+W54=D54," ","GRESEALA")</f>
        <v xml:space="preserve"> </v>
      </c>
      <c r="BH60" s="13" t="str">
        <f>IF(X54+Y54+Z54=D54," ","GRESEALA")</f>
        <v xml:space="preserve"> </v>
      </c>
      <c r="BI60" s="17" t="str">
        <f>IF(AA54+AC54+AE54+AF54+AG54+AH54+AI54+AJ54+AK54+AL54+AM54+AN54+AO54+AP54+AQ54+AR54+AS54&gt;=D54," ","GRESEALA")</f>
        <v xml:space="preserve"> </v>
      </c>
      <c r="BJ60" s="13" t="str">
        <f>IF(E59+F59=D59," ","GRESEALA")</f>
        <v xml:space="preserve"> </v>
      </c>
      <c r="BK60" s="17" t="str">
        <f>IF(G59+K59+I59+L59+M59=D59," ","GRESEALA")</f>
        <v xml:space="preserve"> </v>
      </c>
    </row>
    <row r="61" spans="2:64" ht="62.25" hidden="1" customHeight="1" x14ac:dyDescent="0.35">
      <c r="B61" s="21">
        <v>14</v>
      </c>
      <c r="C61" s="81" t="s">
        <v>121</v>
      </c>
      <c r="D61" s="102">
        <f t="shared" si="1"/>
        <v>0</v>
      </c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4"/>
      <c r="AA61" s="102"/>
      <c r="AB61" s="102"/>
      <c r="AC61" s="102"/>
      <c r="AD61" s="102"/>
      <c r="AE61" s="102"/>
      <c r="AF61" s="102"/>
      <c r="AG61" s="102"/>
      <c r="AH61" s="102"/>
      <c r="AI61" s="102"/>
      <c r="AJ61" s="102"/>
      <c r="AK61" s="102"/>
      <c r="AL61" s="102"/>
      <c r="AM61" s="102"/>
      <c r="AN61" s="102"/>
      <c r="AO61" s="102"/>
      <c r="AP61" s="102"/>
      <c r="AQ61" s="102"/>
      <c r="AR61" s="102"/>
      <c r="AS61" s="102"/>
      <c r="AT61" s="67"/>
      <c r="AU61" s="13" t="str">
        <f>IF(O59+P59=D59," ","GRESEALA")</f>
        <v xml:space="preserve"> </v>
      </c>
      <c r="AV61" s="13" t="str">
        <f>IF(Q59+S59+T59+U59+V59+W59=D59," ","GRESEALA")</f>
        <v xml:space="preserve"> </v>
      </c>
      <c r="AW61" s="13" t="str">
        <f>IF(X59+Y59+Z59=D59," ","GRESEALA")</f>
        <v xml:space="preserve"> </v>
      </c>
      <c r="AX61" s="13" t="str">
        <f>IF(AA59+AC59+AE59+AF59+AG59+AH59+AI59+AJ59+AK59+AL59+AR59+AS59&gt;=D59," ","GRESEALA")</f>
        <v xml:space="preserve"> </v>
      </c>
      <c r="AY61" s="13" t="str">
        <f>IF(D54=AE54," ","GRESEALA")</f>
        <v xml:space="preserve"> </v>
      </c>
      <c r="AZ61" s="13" t="str">
        <f>IF(E60+F60=D60," ","GRESEALA")</f>
        <v xml:space="preserve"> </v>
      </c>
      <c r="BA61" s="17" t="str">
        <f>IF(G60+K60+I60+L60+M60=D60," ","GRESEALA")</f>
        <v xml:space="preserve"> </v>
      </c>
      <c r="BB61" s="13" t="str">
        <f>IF(O60+P60=D60," ","GRESEALA")</f>
        <v xml:space="preserve"> </v>
      </c>
      <c r="BC61" s="13" t="str">
        <f>IF(Q60+S60+T60+U60+V60+W60=D60," ","GRESEALA")</f>
        <v xml:space="preserve"> </v>
      </c>
      <c r="BD61" s="13" t="str">
        <f>IF(X60+Y60+Z60=D60," ","GRESEALA")</f>
        <v xml:space="preserve"> </v>
      </c>
      <c r="BE61" s="17" t="str">
        <f>IF(AA60+AC60+AE60+AF60+AG60+AH60+AI60+AJ60+AK60+AL60+AM60+AN60+AO60+AP60+AQ60+AR60+AS60&gt;=D60," ","GRESEALA")</f>
        <v xml:space="preserve"> </v>
      </c>
      <c r="BF61" s="13" t="str">
        <f>IF(E61+F61=D61," ","GRESEALA")</f>
        <v xml:space="preserve"> </v>
      </c>
      <c r="BG61" s="17" t="str">
        <f>IF(G61+K61+I61+L61+M61=D61," ","GRESEALA")</f>
        <v xml:space="preserve"> </v>
      </c>
      <c r="BH61" s="13" t="str">
        <f>IF(O61+P61=D61," ","GRESEALA")</f>
        <v xml:space="preserve"> </v>
      </c>
      <c r="BI61" s="13" t="str">
        <f>IF(Q61+S61+T61+U61+V61+W61=D61," ","GRESEALA")</f>
        <v xml:space="preserve"> </v>
      </c>
      <c r="BJ61" s="13" t="str">
        <f>IF(X61+Y61+Z61=D61," ","GRESEALA")</f>
        <v xml:space="preserve"> </v>
      </c>
      <c r="BK61" s="17" t="str">
        <f>IF(AA61+AC61+AE61+AF61+AG61+AH61+AI61+AJ61+AK61+AL61+AM61+AN61+AO61+AP61+AQ61+AR61+AS61&gt;=D61," ","GRESEALA")</f>
        <v xml:space="preserve"> </v>
      </c>
    </row>
    <row r="62" spans="2:64" s="20" customFormat="1" ht="38.25" customHeight="1" x14ac:dyDescent="0.35">
      <c r="B62" s="32">
        <v>15.1</v>
      </c>
      <c r="C62" s="76" t="s">
        <v>122</v>
      </c>
      <c r="D62" s="110">
        <f t="shared" si="1"/>
        <v>0</v>
      </c>
      <c r="E62" s="100">
        <v>0</v>
      </c>
      <c r="F62" s="100">
        <v>0</v>
      </c>
      <c r="G62" s="100">
        <v>0</v>
      </c>
      <c r="H62" s="100">
        <v>0</v>
      </c>
      <c r="I62" s="100">
        <v>0</v>
      </c>
      <c r="J62" s="100">
        <v>0</v>
      </c>
      <c r="K62" s="100">
        <v>0</v>
      </c>
      <c r="L62" s="100">
        <v>0</v>
      </c>
      <c r="M62" s="109"/>
      <c r="N62" s="109"/>
      <c r="O62" s="100">
        <v>0</v>
      </c>
      <c r="P62" s="100">
        <v>0</v>
      </c>
      <c r="Q62" s="100">
        <v>0</v>
      </c>
      <c r="R62" s="100">
        <v>0</v>
      </c>
      <c r="S62" s="100">
        <v>0</v>
      </c>
      <c r="T62" s="100">
        <v>0</v>
      </c>
      <c r="U62" s="100">
        <v>0</v>
      </c>
      <c r="V62" s="100">
        <v>0</v>
      </c>
      <c r="W62" s="100">
        <v>0</v>
      </c>
      <c r="X62" s="100">
        <v>0</v>
      </c>
      <c r="Y62" s="100">
        <v>0</v>
      </c>
      <c r="Z62" s="104"/>
      <c r="AA62" s="100">
        <v>0</v>
      </c>
      <c r="AB62" s="100">
        <v>0</v>
      </c>
      <c r="AC62" s="100">
        <v>0</v>
      </c>
      <c r="AD62" s="100">
        <v>0</v>
      </c>
      <c r="AE62" s="100">
        <v>0</v>
      </c>
      <c r="AF62" s="100">
        <v>0</v>
      </c>
      <c r="AG62" s="100">
        <v>0</v>
      </c>
      <c r="AH62" s="100">
        <v>0</v>
      </c>
      <c r="AI62" s="100">
        <v>0</v>
      </c>
      <c r="AJ62" s="100">
        <v>0</v>
      </c>
      <c r="AK62" s="100">
        <v>0</v>
      </c>
      <c r="AL62" s="100">
        <v>0</v>
      </c>
      <c r="AM62" s="100">
        <v>0</v>
      </c>
      <c r="AN62" s="100">
        <v>0</v>
      </c>
      <c r="AO62" s="100">
        <v>0</v>
      </c>
      <c r="AP62" s="100">
        <v>0</v>
      </c>
      <c r="AQ62" s="100">
        <v>0</v>
      </c>
      <c r="AR62" s="100">
        <v>0</v>
      </c>
      <c r="AS62" s="100">
        <v>0</v>
      </c>
      <c r="AT62" s="67"/>
      <c r="AU62" s="13" t="str">
        <f>IF(E62+F62=D62," ","GRESEALA")</f>
        <v xml:space="preserve"> </v>
      </c>
      <c r="AV62" s="17" t="str">
        <f>IF(G62+K62+I62+L62+M62=D62," ","GRESEALA")</f>
        <v xml:space="preserve"> </v>
      </c>
      <c r="AW62" s="13" t="str">
        <f>IF(O62+P62=D62," ","GRESEALA")</f>
        <v xml:space="preserve"> </v>
      </c>
      <c r="AX62" s="13" t="str">
        <f>IF(Q62+S62+T62+U62+V62+W62=D62," ","GRESEALA")</f>
        <v xml:space="preserve"> </v>
      </c>
      <c r="AY62" s="13" t="str">
        <f>IF(X62+Y62+Z62=D62," ","GRESEALA")</f>
        <v xml:space="preserve"> </v>
      </c>
      <c r="AZ62" s="13" t="str">
        <f>IF(AA62+AC62+AE62+AF62+AG62+AH62+AI62+AJ62+AK62+AL62+AR62+AS62&gt;=D62," ","GRESEALA")</f>
        <v xml:space="preserve"> </v>
      </c>
      <c r="BA62" s="13" t="str">
        <f>IF(E63+F63=D63," ","GRESEALA")</f>
        <v xml:space="preserve"> </v>
      </c>
      <c r="BB62" s="17" t="str">
        <f>IF(G63+K63+I63+L63+M63=D63," ","GRESEALA")</f>
        <v xml:space="preserve"> </v>
      </c>
      <c r="BC62" s="13" t="str">
        <f>IF(O63+P63=D63," ","GRESEALA")</f>
        <v xml:space="preserve"> </v>
      </c>
      <c r="BD62" s="13" t="str">
        <f>IF(Q63+S63+T63+U63+V63+W63=D63," ","GRESEALA")</f>
        <v xml:space="preserve"> </v>
      </c>
      <c r="BE62" s="13" t="str">
        <f>IF(X63+Y63+Z63=D63," ","GRESEALA")</f>
        <v xml:space="preserve"> </v>
      </c>
      <c r="BF62" s="17" t="str">
        <f>IF(AA63+AC63+AE63+AF63+AG63+AH63+AI63+AJ63+AK63+AL63+AM63+AN63+AO63+AP63+AQ63+AR63+AS63&gt;=D63," ","GRESEALA")</f>
        <v xml:space="preserve"> </v>
      </c>
      <c r="BG62" s="13" t="str">
        <f>IF(E64+F64=D64," ","GRESEALA")</f>
        <v xml:space="preserve"> </v>
      </c>
      <c r="BH62" s="17" t="str">
        <f>IF(G64+K64+I64+L64+M64=D64," ","GRESEALA")</f>
        <v xml:space="preserve"> </v>
      </c>
      <c r="BI62" s="13" t="str">
        <f>IF(O64+P64=D64," ","GRESEALA")</f>
        <v xml:space="preserve"> </v>
      </c>
      <c r="BJ62" s="13" t="str">
        <f>IF(Q64+S64+T64+U64+V64+W64=D64," ","GRESEALA")</f>
        <v xml:space="preserve"> </v>
      </c>
      <c r="BK62" s="13" t="str">
        <f>IF(X64+Y64+Z64=D64," ","GRESEALA")</f>
        <v xml:space="preserve"> </v>
      </c>
    </row>
    <row r="63" spans="2:64" ht="42.75" customHeight="1" x14ac:dyDescent="0.35">
      <c r="B63" s="21">
        <v>15</v>
      </c>
      <c r="C63" s="81" t="s">
        <v>123</v>
      </c>
      <c r="D63" s="102">
        <f t="shared" si="1"/>
        <v>0</v>
      </c>
      <c r="E63" s="102">
        <v>0</v>
      </c>
      <c r="F63" s="102">
        <v>0</v>
      </c>
      <c r="G63" s="102">
        <v>0</v>
      </c>
      <c r="H63" s="102">
        <v>0</v>
      </c>
      <c r="I63" s="102">
        <v>0</v>
      </c>
      <c r="J63" s="102">
        <v>0</v>
      </c>
      <c r="K63" s="102">
        <v>0</v>
      </c>
      <c r="L63" s="102">
        <v>0</v>
      </c>
      <c r="M63" s="104"/>
      <c r="N63" s="104"/>
      <c r="O63" s="102">
        <v>0</v>
      </c>
      <c r="P63" s="102">
        <v>0</v>
      </c>
      <c r="Q63" s="102">
        <v>0</v>
      </c>
      <c r="R63" s="102">
        <v>0</v>
      </c>
      <c r="S63" s="102">
        <v>0</v>
      </c>
      <c r="T63" s="102">
        <v>0</v>
      </c>
      <c r="U63" s="102">
        <v>0</v>
      </c>
      <c r="V63" s="102">
        <v>0</v>
      </c>
      <c r="W63" s="102">
        <v>0</v>
      </c>
      <c r="X63" s="102">
        <v>0</v>
      </c>
      <c r="Y63" s="102">
        <v>0</v>
      </c>
      <c r="Z63" s="104"/>
      <c r="AA63" s="102">
        <v>0</v>
      </c>
      <c r="AB63" s="102">
        <v>0</v>
      </c>
      <c r="AC63" s="102">
        <v>0</v>
      </c>
      <c r="AD63" s="102">
        <v>0</v>
      </c>
      <c r="AE63" s="102">
        <v>0</v>
      </c>
      <c r="AF63" s="102">
        <v>0</v>
      </c>
      <c r="AG63" s="102">
        <v>0</v>
      </c>
      <c r="AH63" s="102">
        <v>0</v>
      </c>
      <c r="AI63" s="102">
        <v>0</v>
      </c>
      <c r="AJ63" s="102">
        <v>0</v>
      </c>
      <c r="AK63" s="102">
        <v>0</v>
      </c>
      <c r="AL63" s="102">
        <v>0</v>
      </c>
      <c r="AM63" s="102">
        <v>0</v>
      </c>
      <c r="AN63" s="102">
        <v>0</v>
      </c>
      <c r="AO63" s="102">
        <v>0</v>
      </c>
      <c r="AP63" s="102">
        <v>0</v>
      </c>
      <c r="AQ63" s="102">
        <v>0</v>
      </c>
      <c r="AR63" s="102">
        <v>0</v>
      </c>
      <c r="AS63" s="102">
        <v>0</v>
      </c>
      <c r="AT63" s="67"/>
      <c r="AU63" s="13" t="str">
        <f>IF(E65+E66+E67=E64," ","GRESEALA")</f>
        <v xml:space="preserve"> </v>
      </c>
      <c r="AV63" s="13" t="str">
        <f>IF(F65+F66+F67=F64," ","GRESEALA")</f>
        <v xml:space="preserve"> </v>
      </c>
      <c r="AW63" s="13" t="str">
        <f>IF(G65+G66+G67=G64," ","GRESEALA")</f>
        <v xml:space="preserve"> </v>
      </c>
      <c r="AX63" s="13" t="str">
        <f>IF(H65+H66+H67=H64," ","GRESEALA")</f>
        <v xml:space="preserve"> </v>
      </c>
      <c r="AY63" s="13" t="str">
        <f t="shared" ref="AY63:BE63" si="55">IF(K65+K66+K67=K64," ","GRESEALA")</f>
        <v xml:space="preserve"> </v>
      </c>
      <c r="AZ63" s="17" t="str">
        <f t="shared" si="55"/>
        <v xml:space="preserve"> </v>
      </c>
      <c r="BA63" s="13" t="str">
        <f t="shared" si="55"/>
        <v xml:space="preserve"> </v>
      </c>
      <c r="BB63" s="13" t="str">
        <f t="shared" si="55"/>
        <v xml:space="preserve"> </v>
      </c>
      <c r="BC63" s="13" t="str">
        <f t="shared" si="55"/>
        <v xml:space="preserve"> </v>
      </c>
      <c r="BD63" s="13" t="str">
        <f t="shared" si="55"/>
        <v xml:space="preserve"> </v>
      </c>
      <c r="BE63" s="13" t="str">
        <f t="shared" si="55"/>
        <v xml:space="preserve"> </v>
      </c>
      <c r="BF63" s="13" t="str">
        <f t="shared" ref="BF63:BK63" si="56">IF(S65+S66+S67=S64," ","GRESEALA")</f>
        <v xml:space="preserve"> </v>
      </c>
      <c r="BG63" s="13" t="str">
        <f t="shared" si="56"/>
        <v xml:space="preserve"> </v>
      </c>
      <c r="BH63" s="13" t="str">
        <f t="shared" si="56"/>
        <v xml:space="preserve"> </v>
      </c>
      <c r="BI63" s="13" t="str">
        <f t="shared" si="56"/>
        <v xml:space="preserve"> </v>
      </c>
      <c r="BJ63" s="13" t="str">
        <f t="shared" si="56"/>
        <v xml:space="preserve"> </v>
      </c>
      <c r="BK63" s="13" t="str">
        <f t="shared" si="56"/>
        <v xml:space="preserve"> </v>
      </c>
      <c r="BL63" s="5"/>
    </row>
    <row r="64" spans="2:64" ht="39.75" customHeight="1" x14ac:dyDescent="0.35">
      <c r="B64" s="16">
        <v>16</v>
      </c>
      <c r="C64" s="89" t="s">
        <v>124</v>
      </c>
      <c r="D64" s="115">
        <f t="shared" si="1"/>
        <v>0</v>
      </c>
      <c r="E64" s="101">
        <f t="shared" ref="E64:AS64" si="57">E65+E66+E67</f>
        <v>0</v>
      </c>
      <c r="F64" s="101">
        <f t="shared" si="57"/>
        <v>0</v>
      </c>
      <c r="G64" s="101">
        <f t="shared" si="57"/>
        <v>0</v>
      </c>
      <c r="H64" s="101">
        <f t="shared" si="57"/>
        <v>0</v>
      </c>
      <c r="I64" s="101">
        <f t="shared" si="57"/>
        <v>0</v>
      </c>
      <c r="J64" s="101">
        <f t="shared" si="57"/>
        <v>0</v>
      </c>
      <c r="K64" s="101">
        <f t="shared" si="57"/>
        <v>0</v>
      </c>
      <c r="L64" s="101">
        <f t="shared" si="57"/>
        <v>0</v>
      </c>
      <c r="M64" s="101">
        <f t="shared" si="57"/>
        <v>0</v>
      </c>
      <c r="N64" s="101">
        <f t="shared" si="57"/>
        <v>0</v>
      </c>
      <c r="O64" s="101">
        <f t="shared" si="57"/>
        <v>0</v>
      </c>
      <c r="P64" s="101">
        <f t="shared" si="57"/>
        <v>0</v>
      </c>
      <c r="Q64" s="101">
        <f t="shared" si="57"/>
        <v>0</v>
      </c>
      <c r="R64" s="101">
        <f t="shared" si="57"/>
        <v>0</v>
      </c>
      <c r="S64" s="101">
        <f t="shared" si="57"/>
        <v>0</v>
      </c>
      <c r="T64" s="101">
        <f t="shared" si="57"/>
        <v>0</v>
      </c>
      <c r="U64" s="101">
        <f t="shared" si="57"/>
        <v>0</v>
      </c>
      <c r="V64" s="101">
        <f t="shared" si="57"/>
        <v>0</v>
      </c>
      <c r="W64" s="101">
        <f t="shared" si="57"/>
        <v>0</v>
      </c>
      <c r="X64" s="101">
        <f t="shared" si="57"/>
        <v>0</v>
      </c>
      <c r="Y64" s="101">
        <f t="shared" si="57"/>
        <v>0</v>
      </c>
      <c r="Z64" s="104">
        <f t="shared" si="57"/>
        <v>0</v>
      </c>
      <c r="AA64" s="101">
        <f t="shared" si="57"/>
        <v>0</v>
      </c>
      <c r="AB64" s="101">
        <f t="shared" si="57"/>
        <v>0</v>
      </c>
      <c r="AC64" s="101">
        <f t="shared" si="57"/>
        <v>0</v>
      </c>
      <c r="AD64" s="101">
        <f t="shared" si="57"/>
        <v>0</v>
      </c>
      <c r="AE64" s="101">
        <f t="shared" si="57"/>
        <v>0</v>
      </c>
      <c r="AF64" s="101">
        <f t="shared" si="57"/>
        <v>0</v>
      </c>
      <c r="AG64" s="101">
        <f t="shared" si="57"/>
        <v>0</v>
      </c>
      <c r="AH64" s="101">
        <f t="shared" si="57"/>
        <v>0</v>
      </c>
      <c r="AI64" s="101">
        <f t="shared" si="57"/>
        <v>0</v>
      </c>
      <c r="AJ64" s="101">
        <f t="shared" si="57"/>
        <v>0</v>
      </c>
      <c r="AK64" s="101">
        <f t="shared" si="57"/>
        <v>0</v>
      </c>
      <c r="AL64" s="101">
        <f t="shared" si="57"/>
        <v>0</v>
      </c>
      <c r="AM64" s="101">
        <f t="shared" si="57"/>
        <v>0</v>
      </c>
      <c r="AN64" s="101">
        <f t="shared" si="57"/>
        <v>0</v>
      </c>
      <c r="AO64" s="101">
        <f t="shared" si="57"/>
        <v>0</v>
      </c>
      <c r="AP64" s="101">
        <f t="shared" si="57"/>
        <v>0</v>
      </c>
      <c r="AQ64" s="101">
        <f t="shared" si="57"/>
        <v>0</v>
      </c>
      <c r="AR64" s="101">
        <f t="shared" si="57"/>
        <v>0</v>
      </c>
      <c r="AS64" s="101">
        <f t="shared" si="57"/>
        <v>0</v>
      </c>
      <c r="AT64" s="67"/>
      <c r="AU64" s="13" t="str">
        <f t="shared" ref="AU64:BH64" si="58">IF(Y65+Y66+Y67=Y64," ","GRESEALA")</f>
        <v xml:space="preserve"> </v>
      </c>
      <c r="AV64" s="13" t="str">
        <f t="shared" si="58"/>
        <v xml:space="preserve"> </v>
      </c>
      <c r="AW64" s="13" t="str">
        <f t="shared" si="58"/>
        <v xml:space="preserve"> </v>
      </c>
      <c r="AX64" s="13" t="str">
        <f t="shared" si="58"/>
        <v xml:space="preserve"> </v>
      </c>
      <c r="AY64" s="13" t="str">
        <f t="shared" si="58"/>
        <v xml:space="preserve"> </v>
      </c>
      <c r="AZ64" s="13" t="str">
        <f t="shared" si="58"/>
        <v xml:space="preserve"> </v>
      </c>
      <c r="BA64" s="13" t="str">
        <f t="shared" si="58"/>
        <v xml:space="preserve"> </v>
      </c>
      <c r="BB64" s="13" t="str">
        <f t="shared" si="58"/>
        <v xml:space="preserve"> </v>
      </c>
      <c r="BC64" s="13" t="str">
        <f t="shared" si="58"/>
        <v xml:space="preserve"> </v>
      </c>
      <c r="BD64" s="13" t="str">
        <f t="shared" si="58"/>
        <v xml:space="preserve"> </v>
      </c>
      <c r="BE64" s="13" t="str">
        <f t="shared" si="58"/>
        <v xml:space="preserve"> </v>
      </c>
      <c r="BF64" s="13" t="str">
        <f t="shared" si="58"/>
        <v xml:space="preserve"> </v>
      </c>
      <c r="BG64" s="13" t="str">
        <f t="shared" si="58"/>
        <v xml:space="preserve"> </v>
      </c>
      <c r="BH64" s="13" t="str">
        <f t="shared" si="58"/>
        <v xml:space="preserve"> </v>
      </c>
      <c r="BI64" s="13" t="str">
        <f t="shared" ref="BI64:BJ64" si="59">IF(AR65+AR66+AR67=AR64," ","GRESEALA")</f>
        <v xml:space="preserve"> </v>
      </c>
      <c r="BJ64" s="13" t="str">
        <f t="shared" si="59"/>
        <v xml:space="preserve"> </v>
      </c>
      <c r="BK64" s="17" t="str">
        <f>IF(AA64+AC64+AE64+AF64+AG64+AH64+AI64+AJ64+AK64+AL64+AM64+AN64+AO64+AP64+AQ64+AR64+AS64&gt;=D64," ","GRESEALA")</f>
        <v xml:space="preserve"> </v>
      </c>
      <c r="BL64" s="33" t="str">
        <f>IF(X35+Y35+Z35=D35," ","GRESEALA")</f>
        <v xml:space="preserve"> </v>
      </c>
    </row>
    <row r="65" spans="2:66" ht="22.5" customHeight="1" x14ac:dyDescent="0.35">
      <c r="B65" s="23" t="s">
        <v>125</v>
      </c>
      <c r="C65" s="90"/>
      <c r="D65" s="102">
        <f t="shared" si="1"/>
        <v>0</v>
      </c>
      <c r="E65" s="102">
        <v>0</v>
      </c>
      <c r="F65" s="102">
        <v>0</v>
      </c>
      <c r="G65" s="102">
        <v>0</v>
      </c>
      <c r="H65" s="102">
        <v>0</v>
      </c>
      <c r="I65" s="102">
        <v>0</v>
      </c>
      <c r="J65" s="102">
        <v>0</v>
      </c>
      <c r="K65" s="102">
        <v>0</v>
      </c>
      <c r="L65" s="102">
        <v>0</v>
      </c>
      <c r="M65" s="102">
        <v>0</v>
      </c>
      <c r="N65" s="102">
        <v>0</v>
      </c>
      <c r="O65" s="102">
        <v>0</v>
      </c>
      <c r="P65" s="102">
        <v>0</v>
      </c>
      <c r="Q65" s="102">
        <v>0</v>
      </c>
      <c r="R65" s="102">
        <v>0</v>
      </c>
      <c r="S65" s="102">
        <v>0</v>
      </c>
      <c r="T65" s="102">
        <v>0</v>
      </c>
      <c r="U65" s="102">
        <v>0</v>
      </c>
      <c r="V65" s="102">
        <v>0</v>
      </c>
      <c r="W65" s="102">
        <v>0</v>
      </c>
      <c r="X65" s="102">
        <v>0</v>
      </c>
      <c r="Y65" s="102">
        <v>0</v>
      </c>
      <c r="Z65" s="104"/>
      <c r="AA65" s="102">
        <v>0</v>
      </c>
      <c r="AB65" s="102">
        <v>0</v>
      </c>
      <c r="AC65" s="102">
        <v>0</v>
      </c>
      <c r="AD65" s="102">
        <v>0</v>
      </c>
      <c r="AE65" s="102">
        <v>0</v>
      </c>
      <c r="AF65" s="102">
        <v>0</v>
      </c>
      <c r="AG65" s="102">
        <v>0</v>
      </c>
      <c r="AH65" s="102">
        <v>0</v>
      </c>
      <c r="AI65" s="102">
        <v>0</v>
      </c>
      <c r="AJ65" s="102">
        <v>0</v>
      </c>
      <c r="AK65" s="102">
        <v>0</v>
      </c>
      <c r="AL65" s="102">
        <v>0</v>
      </c>
      <c r="AM65" s="102">
        <v>0</v>
      </c>
      <c r="AN65" s="102">
        <v>0</v>
      </c>
      <c r="AO65" s="102">
        <v>0</v>
      </c>
      <c r="AP65" s="102">
        <v>0</v>
      </c>
      <c r="AQ65" s="102">
        <v>0</v>
      </c>
      <c r="AR65" s="102">
        <v>0</v>
      </c>
      <c r="AS65" s="102">
        <v>0</v>
      </c>
      <c r="AT65" s="67"/>
      <c r="AU65" s="13" t="str">
        <f>IF(E19+F19=D19," ","GRESEALA")</f>
        <v xml:space="preserve"> </v>
      </c>
      <c r="AV65" s="17" t="str">
        <f>IF(G19+K19+I19+L19+M19=D19," ","GRESEALA")</f>
        <v xml:space="preserve"> </v>
      </c>
      <c r="AW65" s="13" t="str">
        <f>IF(O19+P19=D19," ","GRESEALA")</f>
        <v xml:space="preserve"> </v>
      </c>
      <c r="AX65" s="13" t="str">
        <f>IF(Q19+S19+T19+U19+V19+W19=D19," ","GRESEALA")</f>
        <v xml:space="preserve"> </v>
      </c>
      <c r="AY65" s="13" t="str">
        <f>IF(X19+Y19+Z19=D19," ","GRESEALA")</f>
        <v xml:space="preserve"> </v>
      </c>
      <c r="AZ65" s="17" t="str">
        <f>IF(AA19+AC19+AE19+AF19+AG19+AH19+AI19+AJ19+AK19+AL19+AM19+AN19+AO19+AP19+AQ19+AR19+AS19&gt;=D19," ","GRESEALA")</f>
        <v xml:space="preserve"> </v>
      </c>
      <c r="BA65" s="33" t="str">
        <f>IF(E17+F17=D17," ","GRESEALA")</f>
        <v xml:space="preserve"> </v>
      </c>
      <c r="BB65" s="17" t="str">
        <f>IF(G17+K17+I17+L17+M17=D17," ","GRESEALA")</f>
        <v xml:space="preserve"> </v>
      </c>
      <c r="BC65" s="33" t="str">
        <f>IF(O17+P17=D17," ","GRESEALA")</f>
        <v xml:space="preserve"> </v>
      </c>
      <c r="BD65" s="33" t="str">
        <f>IF(Q17+S17+T17+U17+V17+W17=D17," ","GRESEALA")</f>
        <v xml:space="preserve"> </v>
      </c>
      <c r="BE65" s="33" t="str">
        <f>IF(X17+Y17+Z17=D17," ","GRESEALA")</f>
        <v xml:space="preserve"> </v>
      </c>
      <c r="BF65" s="33" t="str">
        <f>IF(E18+F18=D18," ","GRESEALA")</f>
        <v xml:space="preserve"> </v>
      </c>
      <c r="BG65" s="17" t="str">
        <f>IF(G18+K18+I18+L18+M18=D18," ","GRESEALA")</f>
        <v xml:space="preserve"> </v>
      </c>
      <c r="BH65" s="33" t="str">
        <f>IF(O18+P18=D18," ","GRESEALA")</f>
        <v xml:space="preserve"> </v>
      </c>
      <c r="BI65" s="33" t="str">
        <f>IF(Q18+S18+T18+U18+V18+W18=D18," ","GRESEALA")</f>
        <v xml:space="preserve"> </v>
      </c>
      <c r="BJ65" s="33" t="str">
        <f>IF(X18+Y18+Z18=D18," ","GRESEALA")</f>
        <v xml:space="preserve"> </v>
      </c>
      <c r="BK65" s="33" t="str">
        <f>IF(E19+F19=D19," ","GRESEALA")</f>
        <v xml:space="preserve"> </v>
      </c>
      <c r="BL65" s="33" t="str">
        <f>IF(E35+F35=D35," ","GRESEALA")</f>
        <v xml:space="preserve"> </v>
      </c>
      <c r="BM65" s="17" t="str">
        <f>IF(G35+K35+I35+L35+M35=D35," ","GRESEALA")</f>
        <v xml:space="preserve"> </v>
      </c>
      <c r="BN65" s="33" t="str">
        <f>IF(O35+P35=D35," ","GRESEALA")</f>
        <v xml:space="preserve"> </v>
      </c>
    </row>
    <row r="66" spans="2:66" ht="19.5" customHeight="1" x14ac:dyDescent="0.35">
      <c r="B66" s="23" t="s">
        <v>126</v>
      </c>
      <c r="C66" s="90"/>
      <c r="D66" s="102">
        <f t="shared" si="1"/>
        <v>0</v>
      </c>
      <c r="E66" s="102">
        <v>0</v>
      </c>
      <c r="F66" s="102">
        <v>0</v>
      </c>
      <c r="G66" s="102">
        <v>0</v>
      </c>
      <c r="H66" s="102">
        <v>0</v>
      </c>
      <c r="I66" s="102">
        <v>0</v>
      </c>
      <c r="J66" s="102">
        <v>0</v>
      </c>
      <c r="K66" s="102">
        <v>0</v>
      </c>
      <c r="L66" s="102">
        <v>0</v>
      </c>
      <c r="M66" s="102">
        <v>0</v>
      </c>
      <c r="N66" s="102">
        <v>0</v>
      </c>
      <c r="O66" s="102">
        <v>0</v>
      </c>
      <c r="P66" s="102">
        <v>0</v>
      </c>
      <c r="Q66" s="102">
        <v>0</v>
      </c>
      <c r="R66" s="102">
        <v>0</v>
      </c>
      <c r="S66" s="102">
        <v>0</v>
      </c>
      <c r="T66" s="102">
        <v>0</v>
      </c>
      <c r="U66" s="102">
        <v>0</v>
      </c>
      <c r="V66" s="102">
        <v>0</v>
      </c>
      <c r="W66" s="102">
        <v>0</v>
      </c>
      <c r="X66" s="102">
        <v>0</v>
      </c>
      <c r="Y66" s="102">
        <v>0</v>
      </c>
      <c r="Z66" s="104"/>
      <c r="AA66" s="102">
        <v>0</v>
      </c>
      <c r="AB66" s="102">
        <v>0</v>
      </c>
      <c r="AC66" s="102">
        <v>0</v>
      </c>
      <c r="AD66" s="102">
        <v>0</v>
      </c>
      <c r="AE66" s="102">
        <v>0</v>
      </c>
      <c r="AF66" s="102">
        <v>0</v>
      </c>
      <c r="AG66" s="102">
        <v>0</v>
      </c>
      <c r="AH66" s="102">
        <v>0</v>
      </c>
      <c r="AI66" s="102">
        <v>0</v>
      </c>
      <c r="AJ66" s="102">
        <v>0</v>
      </c>
      <c r="AK66" s="102">
        <v>0</v>
      </c>
      <c r="AL66" s="102">
        <v>0</v>
      </c>
      <c r="AM66" s="102">
        <v>0</v>
      </c>
      <c r="AN66" s="102">
        <v>0</v>
      </c>
      <c r="AO66" s="102">
        <v>0</v>
      </c>
      <c r="AP66" s="102">
        <v>0</v>
      </c>
      <c r="AQ66" s="102">
        <v>0</v>
      </c>
      <c r="AR66" s="102">
        <v>0</v>
      </c>
      <c r="AS66" s="102">
        <v>0</v>
      </c>
      <c r="AT66" s="67"/>
      <c r="AU66" s="33" t="str">
        <f>IF(G19+I19+K19+L19+M19=D19," ","GRESEALA")</f>
        <v xml:space="preserve"> </v>
      </c>
      <c r="AV66" s="33" t="str">
        <f>IF(O19+P19=D19," ","GRESEALA")</f>
        <v xml:space="preserve"> </v>
      </c>
      <c r="AW66" s="33" t="str">
        <f>IF(Q19+S19+T19+U19+V19+W19=D19," ","GRESEALA")</f>
        <v xml:space="preserve"> </v>
      </c>
      <c r="AX66" s="33" t="str">
        <f>IF(X19+Y19+Z19=D19," ","GRESEALA")</f>
        <v xml:space="preserve"> </v>
      </c>
      <c r="AY66" s="33" t="str">
        <f>IF(E20+F20=D20," ","GRESEALA")</f>
        <v xml:space="preserve"> </v>
      </c>
      <c r="AZ66" s="17" t="str">
        <f>IF(G20+K20+I20+L20+M20=D20," ","GRESEALA")</f>
        <v xml:space="preserve"> </v>
      </c>
      <c r="BA66" s="33" t="str">
        <f>IF(O20+P20=D20," ","GRESEALA")</f>
        <v xml:space="preserve"> </v>
      </c>
      <c r="BB66" s="33" t="str">
        <f>IF(Q20+S20+T20+U20+V20+W20=D20," ","GRESEALA")</f>
        <v xml:space="preserve"> </v>
      </c>
      <c r="BC66" s="33" t="str">
        <f>IF(X20+Y20+Z20=D20," ","GRESEALA")</f>
        <v xml:space="preserve"> </v>
      </c>
      <c r="BD66" s="33" t="str">
        <f>IF(E21+F21=D21," ","GRESEALA")</f>
        <v xml:space="preserve"> </v>
      </c>
      <c r="BE66" s="17" t="str">
        <f>IF(G21+K21+I21+L21+M21=D21," ","GRESEALA")</f>
        <v xml:space="preserve"> </v>
      </c>
      <c r="BF66" s="33" t="str">
        <f>IF(O21+P21=D21," ","GRESEALA")</f>
        <v xml:space="preserve"> </v>
      </c>
      <c r="BG66" s="33" t="str">
        <f>IF(Q21+S21+T21+U21+V21+W21=D21," ","GRESEALA")</f>
        <v xml:space="preserve"> </v>
      </c>
      <c r="BH66" s="33" t="str">
        <f>IF(X21+Y21+Z21=D21," ","GRESEALA")</f>
        <v xml:space="preserve"> </v>
      </c>
      <c r="BI66" s="34" t="str">
        <f>IF(E22+F22=D22," ","GRESEALA")</f>
        <v xml:space="preserve"> </v>
      </c>
      <c r="BJ66" s="35" t="str">
        <f>IF(G22+K22+I22+L22+M22=D22," ","GRESEALA")</f>
        <v xml:space="preserve"> </v>
      </c>
      <c r="BK66" s="34" t="str">
        <f>IF(O22+P22=D22," ","GRESEALA")</f>
        <v xml:space="preserve"> </v>
      </c>
      <c r="BL66" s="36" t="str">
        <f>IF(Q22+S22+T22+U22+V22+W22=D22," ","GRESEALA")</f>
        <v xml:space="preserve"> </v>
      </c>
      <c r="BM66" s="37" t="str">
        <f>IF(X22+Y22+Z22=D22," ","GRESEALA")</f>
        <v xml:space="preserve"> </v>
      </c>
      <c r="BN66" s="33" t="str">
        <f>IF(Q35+S35+T35+U35+V35+W35=D35," ","GRESEALA")</f>
        <v xml:space="preserve"> </v>
      </c>
    </row>
    <row r="67" spans="2:66" ht="21" customHeight="1" x14ac:dyDescent="0.35">
      <c r="B67" s="23" t="s">
        <v>127</v>
      </c>
      <c r="C67" s="90"/>
      <c r="D67" s="102">
        <f t="shared" si="1"/>
        <v>0</v>
      </c>
      <c r="E67" s="102">
        <v>0</v>
      </c>
      <c r="F67" s="102">
        <v>0</v>
      </c>
      <c r="G67" s="102">
        <v>0</v>
      </c>
      <c r="H67" s="102">
        <v>0</v>
      </c>
      <c r="I67" s="102">
        <v>0</v>
      </c>
      <c r="J67" s="102">
        <v>0</v>
      </c>
      <c r="K67" s="102">
        <v>0</v>
      </c>
      <c r="L67" s="102">
        <v>0</v>
      </c>
      <c r="M67" s="102">
        <v>0</v>
      </c>
      <c r="N67" s="102">
        <v>0</v>
      </c>
      <c r="O67" s="102">
        <v>0</v>
      </c>
      <c r="P67" s="102">
        <v>0</v>
      </c>
      <c r="Q67" s="102">
        <v>0</v>
      </c>
      <c r="R67" s="102">
        <v>0</v>
      </c>
      <c r="S67" s="102">
        <v>0</v>
      </c>
      <c r="T67" s="102">
        <v>0</v>
      </c>
      <c r="U67" s="102">
        <v>0</v>
      </c>
      <c r="V67" s="102">
        <v>0</v>
      </c>
      <c r="W67" s="102">
        <v>0</v>
      </c>
      <c r="X67" s="102">
        <v>0</v>
      </c>
      <c r="Y67" s="102">
        <v>0</v>
      </c>
      <c r="Z67" s="104"/>
      <c r="AA67" s="102">
        <v>0</v>
      </c>
      <c r="AB67" s="102">
        <v>0</v>
      </c>
      <c r="AC67" s="102">
        <v>0</v>
      </c>
      <c r="AD67" s="102">
        <v>0</v>
      </c>
      <c r="AE67" s="102">
        <v>0</v>
      </c>
      <c r="AF67" s="102">
        <v>0</v>
      </c>
      <c r="AG67" s="102">
        <v>0</v>
      </c>
      <c r="AH67" s="102">
        <v>0</v>
      </c>
      <c r="AI67" s="102">
        <v>0</v>
      </c>
      <c r="AJ67" s="102">
        <v>0</v>
      </c>
      <c r="AK67" s="102">
        <v>0</v>
      </c>
      <c r="AL67" s="102">
        <v>0</v>
      </c>
      <c r="AM67" s="102">
        <v>0</v>
      </c>
      <c r="AN67" s="102">
        <v>0</v>
      </c>
      <c r="AO67" s="102">
        <v>0</v>
      </c>
      <c r="AP67" s="102">
        <v>0</v>
      </c>
      <c r="AQ67" s="102">
        <v>0</v>
      </c>
      <c r="AR67" s="102">
        <v>0</v>
      </c>
      <c r="AS67" s="102">
        <v>0</v>
      </c>
      <c r="AT67" s="67"/>
      <c r="AU67" s="33" t="str">
        <f>IF(E23+F23=D23," ","GRESEALA")</f>
        <v xml:space="preserve"> </v>
      </c>
      <c r="AV67" s="17" t="str">
        <f>IF(G23+K23+I23+L23+M23=D23," ","GRESEALA")</f>
        <v xml:space="preserve"> </v>
      </c>
      <c r="AW67" s="33" t="str">
        <f>IF(O23+P23=D23," ","GRESEALA")</f>
        <v xml:space="preserve"> </v>
      </c>
      <c r="AX67" s="33" t="str">
        <f>IF(Q23+S23+T23+U23+V23+W23=D23," ","GRESEALA")</f>
        <v xml:space="preserve"> </v>
      </c>
      <c r="AY67" s="33" t="str">
        <f>IF(X23+Y23+Z23=D23," ","GRESEALA")</f>
        <v xml:space="preserve"> </v>
      </c>
      <c r="AZ67" s="33" t="str">
        <f>IF(E24+F24=D24," ","GRESEALA")</f>
        <v xml:space="preserve"> </v>
      </c>
      <c r="BA67" s="17" t="str">
        <f>IF(G24+K24+I24+L24+M24=D24," ","GRESEALA")</f>
        <v xml:space="preserve"> </v>
      </c>
      <c r="BB67" s="33" t="str">
        <f>IF(O24+P24=D24," ","GRESEALA")</f>
        <v xml:space="preserve"> </v>
      </c>
      <c r="BC67" s="33" t="str">
        <f>IF(Q24+S24+T24+U24+V24+W24=D24," ","GRESEALA")</f>
        <v xml:space="preserve"> </v>
      </c>
      <c r="BD67" s="33" t="str">
        <f>IF(X24+Y24+Z24=D24," ","GRESEALA")</f>
        <v xml:space="preserve"> </v>
      </c>
      <c r="BE67" s="33" t="str">
        <f>IF(E25+F25=D25," ","GRESEALA")</f>
        <v xml:space="preserve"> </v>
      </c>
      <c r="BF67" s="17" t="str">
        <f>IF(G25+K25+I25+L25+M25=D25," ","GRESEALA")</f>
        <v xml:space="preserve"> </v>
      </c>
      <c r="BG67" s="33" t="str">
        <f>IF(O25+P25=D25," ","GRESEALA")</f>
        <v xml:space="preserve"> </v>
      </c>
      <c r="BH67" s="33" t="str">
        <f>IF(Q25+S25+T25+U25+V25+W25=D25," ","GRESEALA")</f>
        <v xml:space="preserve"> </v>
      </c>
      <c r="BI67" s="33" t="str">
        <f>IF(X25+Y25+Z25=D25," ","GRESEALA")</f>
        <v xml:space="preserve"> </v>
      </c>
      <c r="BJ67" s="33" t="str">
        <f>IF(E26+F26=D26," ","GRESEALA")</f>
        <v xml:space="preserve"> </v>
      </c>
      <c r="BK67" s="17" t="str">
        <f>IF(G26+K26+I26+L26+M26=D26," ","GRESEALA")</f>
        <v xml:space="preserve"> </v>
      </c>
      <c r="BL67" s="33" t="str">
        <f>IF(O26+P26=D26," ","GRESEALA")</f>
        <v xml:space="preserve"> </v>
      </c>
      <c r="BM67" s="33" t="str">
        <f>IF(Q26+S26+T26+U26+V26+W26=D26," ","GRESEALA")</f>
        <v xml:space="preserve"> </v>
      </c>
      <c r="BN67" s="33" t="str">
        <f>IF(X26+Y26+Z26=D26," ","GRESEALA")</f>
        <v xml:space="preserve"> </v>
      </c>
    </row>
    <row r="68" spans="2:66" ht="24" customHeight="1" x14ac:dyDescent="0.35">
      <c r="B68" s="16" t="s">
        <v>128</v>
      </c>
      <c r="C68" s="75" t="s">
        <v>129</v>
      </c>
      <c r="D68" s="93">
        <f>O68+P68</f>
        <v>128</v>
      </c>
      <c r="E68" s="93">
        <f t="shared" ref="E68:AS68" si="60">E20+E23+E26+E29+E32+E35</f>
        <v>74</v>
      </c>
      <c r="F68" s="93">
        <f t="shared" si="60"/>
        <v>54</v>
      </c>
      <c r="G68" s="93">
        <f t="shared" si="60"/>
        <v>16</v>
      </c>
      <c r="H68" s="93">
        <f t="shared" si="60"/>
        <v>13</v>
      </c>
      <c r="I68" s="93">
        <f t="shared" si="60"/>
        <v>7</v>
      </c>
      <c r="J68" s="93">
        <f t="shared" si="60"/>
        <v>3</v>
      </c>
      <c r="K68" s="93">
        <f t="shared" si="60"/>
        <v>5</v>
      </c>
      <c r="L68" s="93">
        <f t="shared" si="60"/>
        <v>19</v>
      </c>
      <c r="M68" s="93">
        <f t="shared" si="60"/>
        <v>81</v>
      </c>
      <c r="N68" s="93">
        <f t="shared" si="60"/>
        <v>26</v>
      </c>
      <c r="O68" s="93">
        <f t="shared" si="60"/>
        <v>77</v>
      </c>
      <c r="P68" s="93">
        <f t="shared" si="60"/>
        <v>51</v>
      </c>
      <c r="Q68" s="93">
        <f t="shared" si="60"/>
        <v>5</v>
      </c>
      <c r="R68" s="93">
        <f t="shared" si="60"/>
        <v>3</v>
      </c>
      <c r="S68" s="93">
        <f t="shared" si="60"/>
        <v>29</v>
      </c>
      <c r="T68" s="93">
        <f t="shared" si="60"/>
        <v>17</v>
      </c>
      <c r="U68" s="93">
        <f t="shared" si="60"/>
        <v>58</v>
      </c>
      <c r="V68" s="93">
        <f t="shared" si="60"/>
        <v>6</v>
      </c>
      <c r="W68" s="93">
        <f t="shared" si="60"/>
        <v>13</v>
      </c>
      <c r="X68" s="93">
        <f t="shared" si="60"/>
        <v>78</v>
      </c>
      <c r="Y68" s="93">
        <f t="shared" si="60"/>
        <v>50</v>
      </c>
      <c r="Z68" s="93">
        <f t="shared" si="60"/>
        <v>0</v>
      </c>
      <c r="AA68" s="93">
        <f t="shared" si="60"/>
        <v>0</v>
      </c>
      <c r="AB68" s="93">
        <f t="shared" si="60"/>
        <v>0</v>
      </c>
      <c r="AC68" s="93">
        <f t="shared" si="60"/>
        <v>1</v>
      </c>
      <c r="AD68" s="93">
        <f t="shared" si="60"/>
        <v>0</v>
      </c>
      <c r="AE68" s="93">
        <f t="shared" si="60"/>
        <v>0</v>
      </c>
      <c r="AF68" s="93">
        <f t="shared" si="60"/>
        <v>0</v>
      </c>
      <c r="AG68" s="93">
        <f t="shared" si="60"/>
        <v>0</v>
      </c>
      <c r="AH68" s="93">
        <f t="shared" si="60"/>
        <v>0</v>
      </c>
      <c r="AI68" s="93">
        <f t="shared" si="60"/>
        <v>0</v>
      </c>
      <c r="AJ68" s="93">
        <f t="shared" si="60"/>
        <v>0</v>
      </c>
      <c r="AK68" s="93">
        <f t="shared" si="60"/>
        <v>0</v>
      </c>
      <c r="AL68" s="93">
        <f t="shared" si="60"/>
        <v>0</v>
      </c>
      <c r="AM68" s="93">
        <f t="shared" si="60"/>
        <v>0</v>
      </c>
      <c r="AN68" s="93">
        <f t="shared" si="60"/>
        <v>0</v>
      </c>
      <c r="AO68" s="93">
        <f t="shared" si="60"/>
        <v>0</v>
      </c>
      <c r="AP68" s="93">
        <f t="shared" si="60"/>
        <v>0</v>
      </c>
      <c r="AQ68" s="93">
        <f t="shared" si="60"/>
        <v>0</v>
      </c>
      <c r="AR68" s="93">
        <f t="shared" si="60"/>
        <v>0</v>
      </c>
      <c r="AS68" s="93">
        <f t="shared" si="60"/>
        <v>127</v>
      </c>
      <c r="AT68" s="74"/>
      <c r="AU68" s="33" t="str">
        <f>IF(E27+F27=D27," ","GRESEALA")</f>
        <v xml:space="preserve"> </v>
      </c>
      <c r="AV68" s="17" t="str">
        <f>IF(G27+K27+I27+L27+M27=D27," ","GRESEALA")</f>
        <v xml:space="preserve"> </v>
      </c>
      <c r="AW68" s="33" t="str">
        <f>IF(O27+P27=D27," ","GRESEALA")</f>
        <v xml:space="preserve"> </v>
      </c>
      <c r="AX68" s="33" t="str">
        <f>IF(Q27+S27+T27+U27+V27+W27=D27," ","GRESEALA")</f>
        <v xml:space="preserve"> </v>
      </c>
      <c r="AY68" s="33" t="str">
        <f>IF(X27+Y27+Z27=D27," ","GRESEALA")</f>
        <v xml:space="preserve"> </v>
      </c>
      <c r="AZ68" s="33" t="str">
        <f>IF(E28+F28=D28," ","GRESEALA")</f>
        <v xml:space="preserve"> </v>
      </c>
      <c r="BA68" s="17" t="str">
        <f>IF(G28+K28+I28+L28++M28=D28," ","GRESEALA")</f>
        <v xml:space="preserve"> </v>
      </c>
      <c r="BB68" s="33" t="str">
        <f>IF(O28+P28=D28," ","GRESEALA")</f>
        <v xml:space="preserve"> </v>
      </c>
      <c r="BC68" s="33" t="str">
        <f>IF(Q28+S28+T28+U28+V28+W28=D28," ","GRESEALA")</f>
        <v xml:space="preserve"> </v>
      </c>
      <c r="BD68" s="33" t="str">
        <f>IF(X28+Y28+Z28=D28," ","GRESEALA")</f>
        <v xml:space="preserve"> </v>
      </c>
      <c r="BE68" s="33" t="str">
        <f>IF(E29+F29=D29," ","GRESEALA")</f>
        <v xml:space="preserve"> </v>
      </c>
      <c r="BF68" s="17" t="str">
        <f>IF(G29+K29+I29+L29+M29=D29," ","GRESEALA")</f>
        <v xml:space="preserve"> </v>
      </c>
      <c r="BG68" s="33" t="str">
        <f>IF(O29+P29=D29," ","GRESEALA")</f>
        <v xml:space="preserve"> </v>
      </c>
      <c r="BH68" s="33" t="str">
        <f>IF(Q29+S29+T29+U29+V29+W29=D29," ","GRESEALA")</f>
        <v xml:space="preserve"> </v>
      </c>
      <c r="BI68" s="33" t="str">
        <f>IF(X29+Y29+Z29=D29," ","GRESEALA")</f>
        <v xml:space="preserve"> </v>
      </c>
      <c r="BJ68" s="33" t="str">
        <f>IF(E30+F30=D30," ","GRESEALA")</f>
        <v xml:space="preserve"> </v>
      </c>
      <c r="BK68" s="17" t="str">
        <f>IF(G30+K30+I30+L30+M30=D30," ","GRESEALA")</f>
        <v xml:space="preserve"> </v>
      </c>
      <c r="BL68" s="33" t="str">
        <f>IF(O30+P30=D30," ","GRESEALA")</f>
        <v xml:space="preserve"> </v>
      </c>
      <c r="BM68" s="33" t="str">
        <f>IF(Q30+S30+T30+U30+V30+W30=D30," ","GRESEALA")</f>
        <v xml:space="preserve"> </v>
      </c>
      <c r="BN68" s="33" t="str">
        <f>IF(X30+Y30+Z30=D30," ","GRESEALA")</f>
        <v xml:space="preserve"> </v>
      </c>
    </row>
    <row r="69" spans="2:66" ht="32.25" customHeight="1" x14ac:dyDescent="0.35">
      <c r="B69" s="16"/>
      <c r="C69" s="75" t="s">
        <v>130</v>
      </c>
      <c r="D69" s="93" t="str">
        <f t="shared" ref="D69:AS69" si="61">IF(D68=D16, "  ", "GRESEALA")</f>
        <v xml:space="preserve">  </v>
      </c>
      <c r="E69" s="93" t="str">
        <f t="shared" si="61"/>
        <v xml:space="preserve">  </v>
      </c>
      <c r="F69" s="93" t="str">
        <f t="shared" si="61"/>
        <v xml:space="preserve">  </v>
      </c>
      <c r="G69" s="93" t="str">
        <f t="shared" si="61"/>
        <v xml:space="preserve">  </v>
      </c>
      <c r="H69" s="93" t="str">
        <f t="shared" si="61"/>
        <v xml:space="preserve">  </v>
      </c>
      <c r="I69" s="93" t="str">
        <f t="shared" si="61"/>
        <v xml:space="preserve">  </v>
      </c>
      <c r="J69" s="93" t="str">
        <f t="shared" si="61"/>
        <v xml:space="preserve">  </v>
      </c>
      <c r="K69" s="93" t="str">
        <f t="shared" si="61"/>
        <v xml:space="preserve">  </v>
      </c>
      <c r="L69" s="93" t="str">
        <f t="shared" si="61"/>
        <v xml:space="preserve">  </v>
      </c>
      <c r="M69" s="93" t="str">
        <f t="shared" si="61"/>
        <v xml:space="preserve">  </v>
      </c>
      <c r="N69" s="93" t="str">
        <f t="shared" si="61"/>
        <v xml:space="preserve">  </v>
      </c>
      <c r="O69" s="93" t="str">
        <f t="shared" si="61"/>
        <v xml:space="preserve">  </v>
      </c>
      <c r="P69" s="93" t="str">
        <f t="shared" si="61"/>
        <v xml:space="preserve">  </v>
      </c>
      <c r="Q69" s="93" t="str">
        <f t="shared" si="61"/>
        <v xml:space="preserve">  </v>
      </c>
      <c r="R69" s="93" t="str">
        <f t="shared" si="61"/>
        <v xml:space="preserve">  </v>
      </c>
      <c r="S69" s="93" t="str">
        <f t="shared" si="61"/>
        <v xml:space="preserve">  </v>
      </c>
      <c r="T69" s="93" t="str">
        <f t="shared" si="61"/>
        <v xml:space="preserve">  </v>
      </c>
      <c r="U69" s="93" t="str">
        <f t="shared" si="61"/>
        <v xml:space="preserve">  </v>
      </c>
      <c r="V69" s="93" t="str">
        <f t="shared" si="61"/>
        <v xml:space="preserve">  </v>
      </c>
      <c r="W69" s="93" t="str">
        <f t="shared" si="61"/>
        <v xml:space="preserve">  </v>
      </c>
      <c r="X69" s="93" t="str">
        <f t="shared" si="61"/>
        <v xml:space="preserve">  </v>
      </c>
      <c r="Y69" s="93" t="str">
        <f t="shared" si="61"/>
        <v xml:space="preserve">  </v>
      </c>
      <c r="Z69" s="93" t="str">
        <f t="shared" si="61"/>
        <v xml:space="preserve">  </v>
      </c>
      <c r="AA69" s="93" t="str">
        <f t="shared" si="61"/>
        <v xml:space="preserve">  </v>
      </c>
      <c r="AB69" s="93" t="str">
        <f t="shared" si="61"/>
        <v xml:space="preserve">  </v>
      </c>
      <c r="AC69" s="93" t="str">
        <f t="shared" si="61"/>
        <v xml:space="preserve">  </v>
      </c>
      <c r="AD69" s="93" t="str">
        <f t="shared" si="61"/>
        <v xml:space="preserve">  </v>
      </c>
      <c r="AE69" s="93" t="str">
        <f t="shared" si="61"/>
        <v xml:space="preserve">  </v>
      </c>
      <c r="AF69" s="93" t="str">
        <f t="shared" si="61"/>
        <v xml:space="preserve">  </v>
      </c>
      <c r="AG69" s="93" t="str">
        <f t="shared" si="61"/>
        <v xml:space="preserve">  </v>
      </c>
      <c r="AH69" s="93" t="str">
        <f t="shared" si="61"/>
        <v xml:space="preserve">  </v>
      </c>
      <c r="AI69" s="93" t="str">
        <f t="shared" si="61"/>
        <v xml:space="preserve">  </v>
      </c>
      <c r="AJ69" s="93" t="str">
        <f t="shared" si="61"/>
        <v xml:space="preserve">  </v>
      </c>
      <c r="AK69" s="93" t="str">
        <f t="shared" si="61"/>
        <v xml:space="preserve">  </v>
      </c>
      <c r="AL69" s="93" t="str">
        <f t="shared" si="61"/>
        <v xml:space="preserve">  </v>
      </c>
      <c r="AM69" s="93" t="str">
        <f t="shared" si="61"/>
        <v xml:space="preserve">  </v>
      </c>
      <c r="AN69" s="93" t="str">
        <f t="shared" si="61"/>
        <v xml:space="preserve">  </v>
      </c>
      <c r="AO69" s="93" t="str">
        <f t="shared" si="61"/>
        <v xml:space="preserve">  </v>
      </c>
      <c r="AP69" s="93" t="str">
        <f t="shared" si="61"/>
        <v xml:space="preserve">  </v>
      </c>
      <c r="AQ69" s="93" t="str">
        <f t="shared" si="61"/>
        <v xml:space="preserve">  </v>
      </c>
      <c r="AR69" s="93" t="str">
        <f t="shared" si="61"/>
        <v xml:space="preserve">  </v>
      </c>
      <c r="AS69" s="93" t="str">
        <f t="shared" si="61"/>
        <v xml:space="preserve">  </v>
      </c>
      <c r="AT69" s="92"/>
      <c r="AU69" s="33" t="str">
        <f>IF(E31+F31=D31," ","GRESEALA")</f>
        <v xml:space="preserve"> </v>
      </c>
      <c r="AV69" s="17" t="str">
        <f>IF(G31+K31+I31+L31+M31=D31," ","GRESEALA")</f>
        <v xml:space="preserve"> </v>
      </c>
      <c r="AW69" s="33" t="str">
        <f>IF(O31+P31=D31," ","GRESEALA")</f>
        <v xml:space="preserve"> </v>
      </c>
      <c r="AX69" s="33" t="str">
        <f>IF(Q31+S31+T31+U31+V31+W31=D31," ","GRESEALA")</f>
        <v xml:space="preserve"> </v>
      </c>
      <c r="AY69" s="33" t="str">
        <f>IF(X31+Y31+Z31=D31," ","GRESEALA")</f>
        <v xml:space="preserve"> </v>
      </c>
      <c r="AZ69" s="33" t="str">
        <f>IF(E32+F32=D32," ","GRESEALA")</f>
        <v xml:space="preserve"> </v>
      </c>
      <c r="BA69" s="17" t="str">
        <f>IF(G32+K32+I32+L32+M32=D32," ","GRESEALA")</f>
        <v xml:space="preserve"> </v>
      </c>
      <c r="BB69" s="33" t="str">
        <f>IF(O32+P32=D32," ","GRESEALA")</f>
        <v xml:space="preserve"> </v>
      </c>
      <c r="BC69" s="33" t="str">
        <f>IF(Q32+S32+T32+U32+V32+W32=D32," ","GRESEALA")</f>
        <v xml:space="preserve"> </v>
      </c>
      <c r="BD69" s="33" t="str">
        <f>IF(X32+Y32+Z32=D32," ","GRESEALA")</f>
        <v xml:space="preserve"> </v>
      </c>
      <c r="BE69" s="33" t="str">
        <f>IF(E33+F33=D33," ","GRESEALA")</f>
        <v xml:space="preserve"> </v>
      </c>
      <c r="BF69" s="17" t="str">
        <f>IF(G33+K33+I33+L33+M33=D33," ","GRESEALA")</f>
        <v xml:space="preserve"> </v>
      </c>
      <c r="BG69" s="33" t="str">
        <f>IF(O33+P33=D33," ","GRESEALA")</f>
        <v xml:space="preserve"> </v>
      </c>
      <c r="BH69" s="33" t="str">
        <f>IF(Q33+S33+T33+U33+V33+W33=D33," ","GRESEALA")</f>
        <v xml:space="preserve"> </v>
      </c>
      <c r="BI69" s="33" t="str">
        <f>IF(X33+Y33+Z33=D33," ","GRESEALA")</f>
        <v xml:space="preserve"> </v>
      </c>
      <c r="BJ69" s="33" t="str">
        <f>IF(E34+F34=D34," ","GRESEALA")</f>
        <v xml:space="preserve"> </v>
      </c>
      <c r="BK69" s="17" t="str">
        <f>IF(G34+K34+I34+L34+M34=D34," ","GRESEALA")</f>
        <v xml:space="preserve"> </v>
      </c>
      <c r="BL69" s="33" t="str">
        <f>IF(O34+P34=D34," ","GRESEALA")</f>
        <v xml:space="preserve"> </v>
      </c>
      <c r="BM69" s="33" t="str">
        <f>IF(Q34+S34+T34+U34+V34+W34=D34," ","GRESEALA")</f>
        <v xml:space="preserve"> </v>
      </c>
      <c r="BN69" s="33" t="str">
        <f>IF(X34+Y34+Z34=D34," ","GRESEALA")</f>
        <v xml:space="preserve"> </v>
      </c>
    </row>
    <row r="70" spans="2:66" ht="23.25" customHeight="1" x14ac:dyDescent="0.35">
      <c r="C70" s="4" t="s">
        <v>131</v>
      </c>
      <c r="D70" s="38"/>
      <c r="E70" s="38"/>
      <c r="F70" s="38"/>
      <c r="G70" s="38"/>
      <c r="H70" s="38"/>
      <c r="I70" s="38"/>
      <c r="J70" s="38"/>
      <c r="K70" s="39"/>
      <c r="L70" s="39"/>
      <c r="M70" s="40"/>
      <c r="N70" s="40"/>
      <c r="O70" s="40"/>
      <c r="P70" s="40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10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3"/>
      <c r="AV70" s="43"/>
      <c r="AW70" s="43"/>
      <c r="BA70" s="43"/>
      <c r="BB70" s="43"/>
      <c r="BC70" s="43"/>
      <c r="BD70" s="43"/>
      <c r="BE70" s="43"/>
      <c r="BG70" s="43"/>
      <c r="BH70" s="43"/>
    </row>
    <row r="71" spans="2:66" ht="22.5" customHeight="1" x14ac:dyDescent="0.35">
      <c r="C71" s="2" t="s">
        <v>132</v>
      </c>
      <c r="D71" s="38"/>
      <c r="E71" s="38"/>
      <c r="F71" s="38"/>
      <c r="G71" s="38"/>
      <c r="H71" s="38"/>
      <c r="I71" s="38"/>
      <c r="J71" s="38"/>
      <c r="K71" s="39"/>
      <c r="L71" s="39"/>
      <c r="M71" s="40"/>
      <c r="N71" s="40"/>
      <c r="O71" s="40"/>
      <c r="P71" s="40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3"/>
      <c r="AV71" s="43"/>
      <c r="AW71" s="43"/>
      <c r="BA71" s="43"/>
      <c r="BB71" s="43"/>
      <c r="BC71" s="43"/>
      <c r="BD71" s="43"/>
      <c r="BE71" s="43"/>
      <c r="BG71" s="43"/>
      <c r="BH71" s="43"/>
    </row>
    <row r="72" spans="2:66" ht="22.5" customHeight="1" x14ac:dyDescent="0.35">
      <c r="C72" s="2" t="s">
        <v>133</v>
      </c>
      <c r="D72" s="38"/>
      <c r="E72" s="38"/>
      <c r="F72" s="38"/>
      <c r="G72" s="38"/>
      <c r="H72" s="38"/>
      <c r="I72" s="38"/>
      <c r="J72" s="38"/>
      <c r="K72" s="39"/>
      <c r="L72" s="39"/>
      <c r="M72" s="40"/>
      <c r="N72" s="40"/>
      <c r="O72" s="40"/>
      <c r="P72" s="40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</row>
    <row r="73" spans="2:66" ht="19.5" customHeight="1" x14ac:dyDescent="0.35">
      <c r="C73" s="2" t="s">
        <v>134</v>
      </c>
      <c r="D73" s="38"/>
      <c r="E73" s="38"/>
      <c r="F73" s="38"/>
      <c r="G73" s="38"/>
      <c r="H73" s="38"/>
      <c r="I73" s="38"/>
      <c r="J73" s="38"/>
      <c r="K73" s="39"/>
      <c r="L73" s="39"/>
      <c r="M73" s="40"/>
      <c r="N73" s="40"/>
      <c r="O73" s="40"/>
      <c r="P73" s="40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</row>
    <row r="74" spans="2:66" ht="20.25" customHeight="1" x14ac:dyDescent="0.35">
      <c r="C74" s="2" t="s">
        <v>135</v>
      </c>
      <c r="D74" s="38"/>
      <c r="E74" s="38"/>
      <c r="F74" s="38"/>
      <c r="G74" s="38"/>
      <c r="H74" s="38"/>
      <c r="I74" s="38"/>
      <c r="J74" s="38"/>
      <c r="K74" s="39"/>
      <c r="L74" s="39"/>
      <c r="M74" s="40"/>
      <c r="N74" s="40"/>
      <c r="O74" s="40"/>
      <c r="P74" s="40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</row>
    <row r="75" spans="2:66" ht="23.25" customHeight="1" x14ac:dyDescent="0.35">
      <c r="C75" s="2" t="s">
        <v>136</v>
      </c>
      <c r="D75" s="38"/>
      <c r="E75" s="38"/>
      <c r="F75" s="38"/>
      <c r="G75" s="38"/>
      <c r="H75" s="38"/>
      <c r="I75" s="38"/>
      <c r="J75" s="38"/>
      <c r="K75" s="39"/>
      <c r="L75" s="39"/>
      <c r="M75" s="40"/>
      <c r="N75" s="40"/>
      <c r="O75" s="40"/>
      <c r="P75" s="40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</row>
    <row r="76" spans="2:66" ht="20.25" customHeight="1" x14ac:dyDescent="0.35">
      <c r="C76" s="2" t="s">
        <v>137</v>
      </c>
      <c r="D76" s="38"/>
      <c r="E76" s="38"/>
      <c r="F76" s="38"/>
      <c r="G76" s="38"/>
      <c r="H76" s="38"/>
      <c r="I76" s="38"/>
      <c r="J76" s="38"/>
      <c r="K76" s="39"/>
      <c r="L76" s="39"/>
      <c r="M76" s="40"/>
      <c r="N76" s="40"/>
      <c r="O76" s="40"/>
      <c r="P76" s="40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</row>
    <row r="77" spans="2:66" ht="21" customHeight="1" x14ac:dyDescent="0.35">
      <c r="C77" s="3" t="s">
        <v>138</v>
      </c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</row>
    <row r="78" spans="2:66" ht="23.25" customHeight="1" x14ac:dyDescent="0.35">
      <c r="C78" s="2" t="s">
        <v>139</v>
      </c>
      <c r="D78" s="38"/>
      <c r="E78" s="38"/>
      <c r="F78" s="38"/>
      <c r="G78" s="38"/>
      <c r="H78" s="38"/>
      <c r="I78" s="38"/>
      <c r="J78" s="38"/>
      <c r="K78" s="39"/>
      <c r="L78" s="39"/>
      <c r="M78" s="40"/>
      <c r="N78" s="40"/>
      <c r="O78" s="40"/>
      <c r="P78" s="40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</row>
    <row r="79" spans="2:66" ht="21" customHeight="1" x14ac:dyDescent="0.35">
      <c r="C79" s="2" t="s">
        <v>140</v>
      </c>
      <c r="D79" s="38"/>
      <c r="E79" s="38"/>
      <c r="F79" s="38"/>
      <c r="G79" s="38"/>
      <c r="H79" s="38"/>
      <c r="I79" s="38"/>
      <c r="J79" s="38"/>
      <c r="K79" s="39"/>
      <c r="L79" s="39"/>
      <c r="M79" s="40"/>
      <c r="N79" s="40"/>
      <c r="O79" s="40"/>
      <c r="P79" s="40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</row>
    <row r="80" spans="2:66" ht="24" customHeight="1" x14ac:dyDescent="0.35">
      <c r="C80" s="2" t="s">
        <v>141</v>
      </c>
      <c r="D80" s="38"/>
      <c r="E80" s="38"/>
      <c r="F80" s="38"/>
      <c r="G80" s="38"/>
      <c r="H80" s="38"/>
      <c r="I80" s="38"/>
      <c r="J80" s="38"/>
      <c r="K80" s="39"/>
      <c r="L80" s="39"/>
      <c r="M80" s="40"/>
      <c r="N80" s="40"/>
      <c r="O80" s="40"/>
      <c r="P80" s="40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</row>
    <row r="81" spans="2:60" ht="26.25" customHeight="1" x14ac:dyDescent="0.35">
      <c r="C81" s="2" t="s">
        <v>142</v>
      </c>
      <c r="D81" s="38"/>
      <c r="E81" s="38"/>
      <c r="F81" s="38"/>
      <c r="G81" s="38"/>
      <c r="H81" s="38"/>
      <c r="I81" s="38"/>
      <c r="J81" s="38"/>
      <c r="K81" s="39"/>
      <c r="L81" s="39"/>
      <c r="M81" s="40"/>
      <c r="N81" s="40"/>
      <c r="O81" s="40"/>
      <c r="P81" s="40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BB81" s="10"/>
      <c r="BC81" s="10"/>
      <c r="BD81" s="10"/>
      <c r="BE81" s="10"/>
      <c r="BF81" s="10"/>
      <c r="BG81" s="10"/>
      <c r="BH81" s="10"/>
    </row>
    <row r="82" spans="2:60" ht="24" customHeight="1" x14ac:dyDescent="0.35">
      <c r="C82" s="4" t="s">
        <v>143</v>
      </c>
      <c r="D82" s="38"/>
      <c r="E82" s="38"/>
      <c r="F82" s="38"/>
      <c r="G82" s="38"/>
      <c r="H82" s="38"/>
      <c r="I82" s="38"/>
      <c r="J82" s="38"/>
      <c r="K82" s="39"/>
      <c r="L82" s="39"/>
      <c r="M82" s="40"/>
      <c r="N82" s="40"/>
      <c r="O82" s="40"/>
      <c r="P82" s="40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BB82" s="10"/>
      <c r="BC82" s="10"/>
      <c r="BD82" s="10"/>
      <c r="BE82" s="10"/>
      <c r="BF82" s="10"/>
      <c r="BG82" s="10"/>
      <c r="BH82" s="10"/>
    </row>
    <row r="83" spans="2:60" ht="22.5" customHeight="1" x14ac:dyDescent="0.35">
      <c r="C83" s="4" t="s">
        <v>144</v>
      </c>
      <c r="D83" s="38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BB83" s="10"/>
      <c r="BC83" s="10"/>
      <c r="BD83" s="10"/>
      <c r="BE83" s="10"/>
      <c r="BF83" s="10"/>
      <c r="BG83" s="10"/>
      <c r="BH83" s="10"/>
    </row>
    <row r="84" spans="2:60" ht="27" customHeight="1" x14ac:dyDescent="0.35">
      <c r="BB84" s="10"/>
      <c r="BC84" s="10"/>
      <c r="BD84" s="10"/>
      <c r="BE84" s="10"/>
      <c r="BF84" s="10"/>
      <c r="BG84" s="10"/>
      <c r="BH84" s="10"/>
    </row>
    <row r="85" spans="2:60" s="47" customFormat="1" ht="46.5" customHeight="1" x14ac:dyDescent="0.35">
      <c r="C85" s="188" t="s">
        <v>186</v>
      </c>
      <c r="D85" s="189"/>
      <c r="E85" s="48"/>
      <c r="F85" s="49"/>
      <c r="G85" s="50"/>
      <c r="H85" s="50"/>
      <c r="I85" s="50"/>
      <c r="J85" s="50"/>
      <c r="K85" s="50"/>
      <c r="L85" s="50"/>
      <c r="M85" s="51"/>
      <c r="N85" s="50"/>
      <c r="Z85" s="51"/>
      <c r="AA85" s="51"/>
      <c r="AB85" s="51"/>
      <c r="AC85" s="51"/>
      <c r="AD85" s="51"/>
      <c r="AE85" s="51"/>
      <c r="AV85" s="51"/>
      <c r="AW85" s="51"/>
      <c r="AX85" s="51"/>
      <c r="AY85" s="51"/>
      <c r="AZ85" s="51"/>
      <c r="BA85" s="51"/>
    </row>
    <row r="86" spans="2:60" s="47" customFormat="1" ht="12.75" customHeight="1" x14ac:dyDescent="0.35">
      <c r="B86" s="52"/>
      <c r="C86" s="48"/>
      <c r="D86" s="48"/>
      <c r="E86" s="48"/>
      <c r="F86" s="49"/>
      <c r="G86" s="50"/>
      <c r="H86" s="50"/>
      <c r="I86" s="50"/>
      <c r="J86" s="50"/>
      <c r="K86" s="50"/>
      <c r="L86" s="50"/>
      <c r="M86" s="51"/>
      <c r="N86" s="50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V86" s="51"/>
      <c r="AW86" s="51"/>
      <c r="AX86" s="51"/>
      <c r="AY86" s="51"/>
      <c r="AZ86" s="51"/>
      <c r="BA86" s="51"/>
    </row>
    <row r="87" spans="2:60" s="47" customFormat="1" ht="19.899999999999999" customHeight="1" x14ac:dyDescent="0.35">
      <c r="B87" s="52"/>
      <c r="C87" s="48"/>
      <c r="D87" s="48"/>
      <c r="E87" s="48"/>
      <c r="F87" s="49"/>
      <c r="G87" s="50"/>
      <c r="H87" s="50"/>
      <c r="I87" s="50"/>
      <c r="J87" s="50"/>
      <c r="K87" s="50"/>
      <c r="L87" s="50"/>
      <c r="M87" s="51"/>
      <c r="N87" s="50"/>
      <c r="Z87" s="51"/>
      <c r="AA87" s="51"/>
      <c r="AB87" s="51"/>
      <c r="AC87" s="51"/>
      <c r="AD87" s="51"/>
      <c r="AE87" s="51"/>
      <c r="AV87" s="51"/>
      <c r="AW87" s="51"/>
      <c r="AX87" s="51"/>
      <c r="AY87" s="51"/>
      <c r="AZ87" s="51"/>
      <c r="BA87" s="51"/>
    </row>
    <row r="88" spans="2:60" s="94" customFormat="1" ht="19.899999999999999" customHeight="1" x14ac:dyDescent="0.35">
      <c r="C88" s="117" t="s">
        <v>145</v>
      </c>
      <c r="D88" s="96"/>
      <c r="E88" s="96"/>
      <c r="J88" s="119"/>
      <c r="K88" s="119"/>
      <c r="L88" s="119"/>
      <c r="M88" s="119"/>
      <c r="N88" s="119"/>
      <c r="Y88" s="119" t="s">
        <v>146</v>
      </c>
      <c r="Z88" s="119"/>
      <c r="AA88" s="119"/>
    </row>
    <row r="89" spans="2:60" s="91" customFormat="1" ht="32.25" customHeight="1" x14ac:dyDescent="0.35">
      <c r="C89" s="120" t="s">
        <v>195</v>
      </c>
      <c r="D89" s="98"/>
      <c r="E89" s="98"/>
      <c r="F89" s="98"/>
      <c r="J89" s="122"/>
      <c r="K89" s="122"/>
      <c r="L89" s="122"/>
      <c r="M89" s="122"/>
      <c r="N89" s="122"/>
      <c r="Y89" s="122" t="s">
        <v>191</v>
      </c>
      <c r="Z89" s="122"/>
      <c r="AA89" s="122"/>
      <c r="AU89" s="99"/>
      <c r="AV89" s="99"/>
      <c r="AW89" s="99"/>
      <c r="AX89" s="99"/>
      <c r="AY89" s="99"/>
      <c r="AZ89" s="99"/>
      <c r="BA89" s="99"/>
    </row>
    <row r="90" spans="2:60" ht="32.25" customHeight="1" x14ac:dyDescent="0.35">
      <c r="C90" s="53" t="s">
        <v>147</v>
      </c>
      <c r="N90" s="9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G90" s="10"/>
      <c r="AH90" s="10"/>
      <c r="BB90" s="10"/>
      <c r="BC90" s="10"/>
      <c r="BD90" s="10"/>
      <c r="BE90" s="10"/>
      <c r="BF90" s="10"/>
      <c r="BG90" s="10"/>
      <c r="BH90" s="10"/>
    </row>
    <row r="91" spans="2:60" ht="32.25" customHeight="1" x14ac:dyDescent="0.35">
      <c r="C91" s="54" t="s">
        <v>132</v>
      </c>
      <c r="N91" s="9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G91" s="10"/>
      <c r="AH91" s="10"/>
      <c r="BB91" s="10"/>
      <c r="BC91" s="10"/>
      <c r="BD91" s="10"/>
      <c r="BE91" s="10"/>
      <c r="BF91" s="10"/>
      <c r="BG91" s="10"/>
      <c r="BH91" s="10"/>
    </row>
    <row r="92" spans="2:60" ht="32.25" customHeight="1" x14ac:dyDescent="0.35">
      <c r="C92" s="54" t="s">
        <v>148</v>
      </c>
      <c r="N92" s="9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G92" s="10"/>
      <c r="AH92" s="10"/>
      <c r="BB92" s="10"/>
      <c r="BC92" s="10"/>
      <c r="BD92" s="10"/>
      <c r="BE92" s="10"/>
      <c r="BF92" s="10"/>
      <c r="BG92" s="10"/>
      <c r="BH92" s="10"/>
    </row>
    <row r="93" spans="2:60" ht="32.25" customHeight="1" x14ac:dyDescent="0.35">
      <c r="C93" s="54" t="s">
        <v>149</v>
      </c>
      <c r="N93" s="9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G93" s="10"/>
      <c r="AH93" s="10"/>
      <c r="BB93" s="10"/>
      <c r="BC93" s="10"/>
      <c r="BD93" s="10"/>
      <c r="BE93" s="10"/>
      <c r="BF93" s="10"/>
      <c r="BG93" s="10"/>
      <c r="BH93" s="10"/>
    </row>
    <row r="94" spans="2:60" ht="32.25" customHeight="1" x14ac:dyDescent="0.35">
      <c r="C94" s="54" t="s">
        <v>150</v>
      </c>
      <c r="N94" s="9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G94" s="10"/>
      <c r="AH94" s="10"/>
      <c r="BB94" s="10"/>
      <c r="BC94" s="10"/>
      <c r="BD94" s="10"/>
      <c r="BE94" s="10"/>
      <c r="BF94" s="10"/>
      <c r="BG94" s="10"/>
      <c r="BH94" s="10"/>
    </row>
    <row r="95" spans="2:60" ht="32.25" customHeight="1" x14ac:dyDescent="0.35">
      <c r="C95" s="54" t="s">
        <v>137</v>
      </c>
      <c r="N95" s="9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G95" s="10"/>
      <c r="AH95" s="10"/>
      <c r="BB95" s="10"/>
      <c r="BC95" s="10"/>
      <c r="BD95" s="10"/>
      <c r="BE95" s="10"/>
      <c r="BF95" s="10"/>
      <c r="BG95" s="10"/>
      <c r="BH95" s="10"/>
    </row>
    <row r="96" spans="2:60" ht="32.25" customHeight="1" x14ac:dyDescent="0.35">
      <c r="C96" s="190" t="s">
        <v>151</v>
      </c>
      <c r="D96" s="190"/>
      <c r="E96" s="190"/>
      <c r="F96" s="190"/>
      <c r="G96" s="190"/>
      <c r="H96" s="190"/>
      <c r="I96" s="190"/>
      <c r="J96" s="190"/>
      <c r="K96" s="190"/>
      <c r="L96" s="190"/>
      <c r="M96" s="190"/>
      <c r="N96" s="190"/>
      <c r="O96" s="19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G96" s="10"/>
      <c r="AH96" s="10"/>
      <c r="BB96" s="10"/>
      <c r="BC96" s="10"/>
      <c r="BD96" s="10"/>
      <c r="BE96" s="10"/>
      <c r="BF96" s="10"/>
      <c r="BG96" s="10"/>
      <c r="BH96" s="10"/>
    </row>
    <row r="97" spans="3:60" ht="32.25" customHeight="1" x14ac:dyDescent="0.35">
      <c r="C97" s="54" t="s">
        <v>142</v>
      </c>
      <c r="N97" s="9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G97" s="10"/>
      <c r="AH97" s="10"/>
      <c r="BA97" s="10"/>
      <c r="BB97" s="10"/>
      <c r="BC97" s="10"/>
      <c r="BD97" s="10"/>
      <c r="BE97" s="10"/>
      <c r="BF97" s="10"/>
      <c r="BG97" s="10"/>
      <c r="BH97" s="10"/>
    </row>
    <row r="98" spans="3:60" ht="32.25" customHeight="1" x14ac:dyDescent="0.35">
      <c r="C98" s="53" t="s">
        <v>152</v>
      </c>
      <c r="N98" s="9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G98" s="10"/>
      <c r="AH98" s="10"/>
      <c r="BA98" s="10"/>
      <c r="BB98" s="10"/>
      <c r="BC98" s="10"/>
      <c r="BD98" s="10"/>
      <c r="BE98" s="10"/>
      <c r="BF98" s="10"/>
      <c r="BG98" s="10"/>
      <c r="BH98" s="10"/>
    </row>
    <row r="99" spans="3:60" ht="32.25" customHeight="1" x14ac:dyDescent="0.35">
      <c r="C99" s="55" t="s">
        <v>153</v>
      </c>
      <c r="N99" s="9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G99" s="10"/>
      <c r="AH99" s="10"/>
      <c r="BA99" s="10"/>
      <c r="BB99" s="10"/>
      <c r="BC99" s="10"/>
      <c r="BD99" s="10"/>
      <c r="BE99" s="10"/>
      <c r="BF99" s="10"/>
      <c r="BG99" s="10"/>
      <c r="BH99" s="10"/>
    </row>
    <row r="100" spans="3:60" ht="32.25" customHeight="1" x14ac:dyDescent="0.35">
      <c r="C100" s="55" t="s">
        <v>163</v>
      </c>
      <c r="N100" s="9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G100" s="10"/>
      <c r="AH100" s="10"/>
      <c r="BA100" s="10"/>
      <c r="BB100" s="10"/>
      <c r="BC100" s="10"/>
      <c r="BD100" s="10"/>
      <c r="BE100" s="10"/>
      <c r="BF100" s="10"/>
      <c r="BG100" s="10"/>
      <c r="BH100" s="10"/>
    </row>
    <row r="101" spans="3:60" ht="32.25" customHeight="1" x14ac:dyDescent="0.35">
      <c r="C101" s="55" t="s">
        <v>154</v>
      </c>
      <c r="N101" s="9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G101" s="10"/>
      <c r="AH101" s="10"/>
      <c r="BA101" s="10"/>
      <c r="BB101" s="10"/>
      <c r="BC101" s="10"/>
      <c r="BD101" s="10"/>
      <c r="BE101" s="10"/>
      <c r="BF101" s="10"/>
      <c r="BG101" s="10"/>
      <c r="BH101" s="10"/>
    </row>
    <row r="102" spans="3:60" ht="32.25" customHeight="1" x14ac:dyDescent="0.35">
      <c r="C102" s="56" t="s">
        <v>155</v>
      </c>
      <c r="N102" s="9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G102" s="10"/>
      <c r="AH102" s="10"/>
      <c r="BA102" s="10"/>
      <c r="BB102" s="10"/>
      <c r="BC102" s="10"/>
      <c r="BD102" s="10"/>
      <c r="BE102" s="10"/>
      <c r="BF102" s="10"/>
      <c r="BG102" s="10"/>
      <c r="BH102" s="10"/>
    </row>
    <row r="103" spans="3:60" ht="32.25" customHeight="1" x14ac:dyDescent="0.65">
      <c r="C103" s="57" t="s">
        <v>156</v>
      </c>
      <c r="D103" s="58"/>
      <c r="E103" s="58"/>
      <c r="F103" s="58"/>
      <c r="G103" s="59"/>
      <c r="H103" s="59"/>
      <c r="I103" s="59"/>
      <c r="J103" s="59"/>
      <c r="K103" s="60"/>
      <c r="L103" s="60"/>
      <c r="M103" s="60"/>
      <c r="N103" s="60"/>
      <c r="O103" s="60"/>
      <c r="P103" s="61"/>
      <c r="Q103" s="61"/>
      <c r="R103" s="61"/>
      <c r="S103" s="61"/>
      <c r="T103" s="61"/>
      <c r="U103" s="61"/>
      <c r="V103" s="61"/>
      <c r="W103" s="61"/>
      <c r="X103" s="61"/>
      <c r="BA103" s="10"/>
      <c r="BB103" s="10"/>
      <c r="BC103" s="10"/>
      <c r="BD103" s="10"/>
      <c r="BE103" s="10"/>
      <c r="BF103" s="10"/>
      <c r="BG103" s="10"/>
      <c r="BH103" s="10"/>
    </row>
    <row r="104" spans="3:60" ht="32.25" customHeight="1" x14ac:dyDescent="0.65">
      <c r="C104" s="62" t="s">
        <v>164</v>
      </c>
      <c r="D104" s="58"/>
      <c r="E104" s="58"/>
      <c r="F104" s="58"/>
      <c r="G104" s="59"/>
      <c r="H104" s="59"/>
      <c r="I104" s="59"/>
      <c r="J104" s="59"/>
      <c r="K104" s="60"/>
      <c r="L104" s="60"/>
      <c r="M104" s="60"/>
      <c r="N104" s="60"/>
      <c r="O104" s="60"/>
      <c r="P104" s="61"/>
      <c r="Q104" s="61"/>
      <c r="R104" s="61"/>
      <c r="S104" s="61"/>
      <c r="T104" s="61"/>
      <c r="U104" s="61"/>
      <c r="V104" s="61"/>
      <c r="W104" s="61"/>
      <c r="X104" s="61"/>
      <c r="BA104" s="10"/>
      <c r="BB104" s="10"/>
      <c r="BC104" s="10"/>
      <c r="BD104" s="10"/>
      <c r="BE104" s="10"/>
      <c r="BF104" s="10"/>
      <c r="BG104" s="10"/>
      <c r="BH104" s="10"/>
    </row>
    <row r="105" spans="3:60" ht="32.25" customHeight="1" x14ac:dyDescent="0.35">
      <c r="C105" s="62" t="s">
        <v>157</v>
      </c>
      <c r="D105" s="58"/>
      <c r="E105" s="58"/>
      <c r="F105" s="58"/>
      <c r="G105" s="59"/>
      <c r="H105" s="59"/>
      <c r="I105" s="59"/>
      <c r="J105" s="59"/>
      <c r="K105" s="60"/>
      <c r="L105" s="60"/>
      <c r="M105" s="60"/>
      <c r="N105" s="60"/>
      <c r="O105" s="60"/>
      <c r="P105" s="61"/>
      <c r="Q105" s="61"/>
      <c r="R105" s="61"/>
      <c r="S105" s="61"/>
      <c r="T105" s="61"/>
      <c r="U105" s="61"/>
      <c r="V105" s="61"/>
      <c r="W105" s="61"/>
      <c r="X105" s="61"/>
      <c r="BA105" s="10"/>
      <c r="BB105" s="10"/>
      <c r="BC105" s="10"/>
      <c r="BD105" s="10"/>
      <c r="BE105" s="10"/>
      <c r="BF105" s="10"/>
      <c r="BG105" s="10"/>
      <c r="BH105" s="10"/>
    </row>
    <row r="106" spans="3:60" ht="32.25" customHeight="1" x14ac:dyDescent="0.35">
      <c r="C106" s="62" t="s">
        <v>158</v>
      </c>
      <c r="D106" s="58"/>
      <c r="E106" s="58"/>
      <c r="F106" s="58"/>
      <c r="G106" s="59"/>
      <c r="H106" s="59"/>
      <c r="I106" s="59"/>
      <c r="J106" s="59"/>
      <c r="K106" s="60"/>
      <c r="L106" s="60"/>
      <c r="M106" s="60"/>
      <c r="N106" s="60"/>
      <c r="O106" s="60"/>
      <c r="P106" s="61"/>
      <c r="Q106" s="61"/>
      <c r="R106" s="61"/>
      <c r="S106" s="61"/>
      <c r="T106" s="61"/>
      <c r="U106" s="61"/>
      <c r="V106" s="61"/>
      <c r="W106" s="61"/>
      <c r="X106" s="61"/>
      <c r="BA106" s="10"/>
      <c r="BB106" s="10"/>
      <c r="BC106" s="10"/>
      <c r="BD106" s="10"/>
      <c r="BE106" s="10"/>
      <c r="BF106" s="10"/>
      <c r="BG106" s="10"/>
      <c r="BH106" s="10"/>
    </row>
    <row r="107" spans="3:60" ht="32.25" customHeight="1" x14ac:dyDescent="0.35">
      <c r="C107" s="63" t="s">
        <v>159</v>
      </c>
      <c r="BA107" s="10"/>
      <c r="BB107" s="10"/>
      <c r="BC107" s="10"/>
      <c r="BD107" s="10"/>
      <c r="BE107" s="10"/>
      <c r="BF107" s="10"/>
      <c r="BG107" s="10"/>
      <c r="BH107" s="10"/>
    </row>
    <row r="108" spans="3:60" ht="32.25" customHeight="1" x14ac:dyDescent="0.35">
      <c r="C108" s="64"/>
      <c r="BA108" s="10"/>
      <c r="BB108" s="10"/>
      <c r="BC108" s="10"/>
      <c r="BD108" s="10"/>
      <c r="BE108" s="10"/>
      <c r="BF108" s="10"/>
      <c r="BG108" s="10"/>
      <c r="BH108" s="10"/>
    </row>
    <row r="109" spans="3:60" ht="32.25" customHeight="1" x14ac:dyDescent="0.35">
      <c r="BA109" s="10"/>
      <c r="BB109" s="10"/>
      <c r="BC109" s="10"/>
      <c r="BD109" s="10"/>
      <c r="BE109" s="10"/>
      <c r="BF109" s="10"/>
      <c r="BG109" s="10"/>
      <c r="BH109" s="10"/>
    </row>
    <row r="110" spans="3:60" ht="32.25" customHeight="1" x14ac:dyDescent="0.35">
      <c r="BA110" s="10"/>
      <c r="BB110" s="10"/>
      <c r="BC110" s="10"/>
      <c r="BD110" s="10"/>
      <c r="BE110" s="10"/>
      <c r="BF110" s="10"/>
      <c r="BG110" s="10"/>
      <c r="BH110" s="10"/>
    </row>
    <row r="111" spans="3:60" ht="32.25" customHeight="1" x14ac:dyDescent="0.35">
      <c r="BA111" s="10"/>
      <c r="BB111" s="10"/>
      <c r="BC111" s="10"/>
      <c r="BD111" s="10"/>
      <c r="BE111" s="10"/>
      <c r="BF111" s="10"/>
      <c r="BG111" s="10"/>
      <c r="BH111" s="10"/>
    </row>
    <row r="112" spans="3:60" ht="32.25" customHeight="1" x14ac:dyDescent="0.35"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</row>
    <row r="113" s="10" customFormat="1" ht="32.25" customHeight="1" x14ac:dyDescent="0.35"/>
    <row r="114" s="10" customFormat="1" ht="32.25" customHeight="1" x14ac:dyDescent="0.35"/>
    <row r="115" s="10" customFormat="1" ht="32.25" customHeight="1" x14ac:dyDescent="0.35"/>
    <row r="116" s="10" customFormat="1" ht="32.25" customHeight="1" x14ac:dyDescent="0.35"/>
    <row r="117" s="10" customFormat="1" ht="32.25" customHeight="1" x14ac:dyDescent="0.35"/>
    <row r="118" s="10" customFormat="1" ht="32.25" customHeight="1" x14ac:dyDescent="0.35"/>
    <row r="119" s="10" customFormat="1" ht="32.25" customHeight="1" x14ac:dyDescent="0.35"/>
    <row r="120" s="10" customFormat="1" ht="32.25" customHeight="1" x14ac:dyDescent="0.35"/>
    <row r="121" s="10" customFormat="1" ht="32.25" customHeight="1" x14ac:dyDescent="0.35"/>
    <row r="122" s="10" customFormat="1" ht="32.25" customHeight="1" x14ac:dyDescent="0.35"/>
    <row r="123" s="10" customFormat="1" ht="32.25" customHeight="1" x14ac:dyDescent="0.35"/>
    <row r="124" s="10" customFormat="1" ht="32.25" customHeight="1" x14ac:dyDescent="0.35"/>
    <row r="125" s="10" customFormat="1" ht="32.25" customHeight="1" x14ac:dyDescent="0.35"/>
    <row r="126" s="10" customFormat="1" ht="32.25" customHeight="1" x14ac:dyDescent="0.35"/>
    <row r="127" s="10" customFormat="1" ht="32.25" customHeight="1" x14ac:dyDescent="0.35"/>
    <row r="128" s="10" customFormat="1" ht="32.25" customHeight="1" x14ac:dyDescent="0.35"/>
    <row r="129" s="10" customFormat="1" ht="32.25" customHeight="1" x14ac:dyDescent="0.35"/>
    <row r="130" s="10" customFormat="1" ht="32.25" customHeight="1" x14ac:dyDescent="0.35"/>
    <row r="131" s="10" customFormat="1" ht="32.25" customHeight="1" x14ac:dyDescent="0.35"/>
    <row r="132" s="10" customFormat="1" ht="32.25" customHeight="1" x14ac:dyDescent="0.35"/>
    <row r="133" s="10" customFormat="1" ht="32.25" customHeight="1" x14ac:dyDescent="0.35"/>
    <row r="134" s="10" customFormat="1" ht="32.25" customHeight="1" x14ac:dyDescent="0.35"/>
    <row r="135" s="10" customFormat="1" ht="32.25" customHeight="1" x14ac:dyDescent="0.35"/>
    <row r="136" s="10" customFormat="1" ht="32.25" customHeight="1" x14ac:dyDescent="0.35"/>
    <row r="137" s="10" customFormat="1" ht="32.25" customHeight="1" x14ac:dyDescent="0.35"/>
    <row r="138" s="10" customFormat="1" ht="32.25" customHeight="1" x14ac:dyDescent="0.35"/>
    <row r="139" s="10" customFormat="1" ht="32.25" customHeight="1" x14ac:dyDescent="0.35"/>
    <row r="140" s="10" customFormat="1" ht="32.25" customHeight="1" x14ac:dyDescent="0.35"/>
    <row r="141" s="10" customFormat="1" ht="32.25" customHeight="1" x14ac:dyDescent="0.35"/>
    <row r="142" s="10" customFormat="1" ht="32.25" customHeight="1" x14ac:dyDescent="0.35"/>
    <row r="143" s="10" customFormat="1" ht="32.25" customHeight="1" x14ac:dyDescent="0.35"/>
    <row r="144" s="10" customFormat="1" ht="32.25" customHeight="1" x14ac:dyDescent="0.35"/>
    <row r="145" s="10" customFormat="1" ht="32.25" customHeight="1" x14ac:dyDescent="0.35"/>
  </sheetData>
  <mergeCells count="70">
    <mergeCell ref="C85:D85"/>
    <mergeCell ref="C96:O96"/>
    <mergeCell ref="BG11:BG12"/>
    <mergeCell ref="BH11:BH12"/>
    <mergeCell ref="BI11:BI12"/>
    <mergeCell ref="AU11:AU12"/>
    <mergeCell ref="AV11:AV12"/>
    <mergeCell ref="AW11:AW12"/>
    <mergeCell ref="AX11:AX12"/>
    <mergeCell ref="AY11:AY12"/>
    <mergeCell ref="AZ11:AZ12"/>
    <mergeCell ref="AO9:AO11"/>
    <mergeCell ref="AP9:AP11"/>
    <mergeCell ref="AQ9:AQ11"/>
    <mergeCell ref="AR9:AR11"/>
    <mergeCell ref="AS9:AS11"/>
    <mergeCell ref="BJ11:BJ12"/>
    <mergeCell ref="BK11:BK12"/>
    <mergeCell ref="BL11:BL12"/>
    <mergeCell ref="BA11:BA12"/>
    <mergeCell ref="BB11:BB12"/>
    <mergeCell ref="BC11:BC12"/>
    <mergeCell ref="BD11:BD12"/>
    <mergeCell ref="BE11:BE12"/>
    <mergeCell ref="BF11:BF12"/>
    <mergeCell ref="AT9:AT11"/>
    <mergeCell ref="AI9:AI11"/>
    <mergeCell ref="AJ9:AJ11"/>
    <mergeCell ref="AK9:AK11"/>
    <mergeCell ref="AL9:AL11"/>
    <mergeCell ref="AM9:AM11"/>
    <mergeCell ref="AN9:AN11"/>
    <mergeCell ref="AH9:AH11"/>
    <mergeCell ref="T9:T11"/>
    <mergeCell ref="U9:U11"/>
    <mergeCell ref="V9:V11"/>
    <mergeCell ref="W9:W11"/>
    <mergeCell ref="X9:X11"/>
    <mergeCell ref="Y9:Y11"/>
    <mergeCell ref="Z9:Z11"/>
    <mergeCell ref="AA9:AD9"/>
    <mergeCell ref="AE9:AE11"/>
    <mergeCell ref="AF9:AF11"/>
    <mergeCell ref="AG9:AG11"/>
    <mergeCell ref="N9:N11"/>
    <mergeCell ref="O9:O11"/>
    <mergeCell ref="P9:P11"/>
    <mergeCell ref="Q9:Q11"/>
    <mergeCell ref="R9:R11"/>
    <mergeCell ref="I9:I11"/>
    <mergeCell ref="J9:J11"/>
    <mergeCell ref="K9:K11"/>
    <mergeCell ref="L9:L11"/>
    <mergeCell ref="M9:M11"/>
    <mergeCell ref="B4:AR4"/>
    <mergeCell ref="B7:B11"/>
    <mergeCell ref="C7:C11"/>
    <mergeCell ref="D7:AT7"/>
    <mergeCell ref="D8:D11"/>
    <mergeCell ref="E8:F8"/>
    <mergeCell ref="G8:N8"/>
    <mergeCell ref="O8:P8"/>
    <mergeCell ref="Q8:W8"/>
    <mergeCell ref="X8:Z8"/>
    <mergeCell ref="S9:S11"/>
    <mergeCell ref="AA8:AS8"/>
    <mergeCell ref="E9:E11"/>
    <mergeCell ref="F9:F11"/>
    <mergeCell ref="G9:G11"/>
    <mergeCell ref="H9:H11"/>
  </mergeCells>
  <dataValidations count="1">
    <dataValidation type="list" allowBlank="1" showInputMessage="1" showErrorMessage="1" sqref="T5" xr:uid="{246C1D73-6EA7-44D5-AA82-415C01F1DF84}">
      <formula1>$HO$4:$HO$15</formula1>
    </dataValidation>
  </dataValidations>
  <pageMargins left="0.25" right="0.25" top="0.25" bottom="0.25" header="0.23622047244094499" footer="0.15748031496063"/>
  <pageSetup paperSize="9" scale="25" fitToWidth="0" fitToHeight="0" orientation="landscape" horizontalDpi="4294967295" verticalDpi="4294967295" r:id="rId1"/>
  <headerFooter alignWithMargins="0">
    <oddFooter>Page &amp;P</oddFooter>
  </headerFooter>
  <rowBreaks count="1" manualBreakCount="1">
    <brk id="47" min="1" max="39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BA4F30-CB63-496E-945A-1048727FDE2D}">
  <dimension ref="A1:HO145"/>
  <sheetViews>
    <sheetView topLeftCell="B59" zoomScale="60" zoomScaleNormal="60" workbookViewId="0">
      <selection activeCell="AS68" sqref="AS68"/>
    </sheetView>
  </sheetViews>
  <sheetFormatPr defaultRowHeight="12.75" customHeight="1" x14ac:dyDescent="0.35"/>
  <cols>
    <col min="1" max="1" width="3.42578125" style="10" hidden="1" customWidth="1"/>
    <col min="2" max="2" width="11.28515625" style="10" customWidth="1"/>
    <col min="3" max="3" width="47.5703125" style="6" customWidth="1"/>
    <col min="4" max="4" width="14.5703125" style="7" customWidth="1"/>
    <col min="5" max="5" width="14.140625" style="7" customWidth="1"/>
    <col min="6" max="6" width="13" style="7" customWidth="1"/>
    <col min="7" max="7" width="13.140625" style="5" customWidth="1"/>
    <col min="8" max="8" width="13.5703125" style="5" customWidth="1"/>
    <col min="9" max="9" width="13" style="5" customWidth="1"/>
    <col min="10" max="10" width="12.7109375" style="5" customWidth="1"/>
    <col min="11" max="12" width="13" style="8" customWidth="1"/>
    <col min="13" max="13" width="15.7109375" style="8" customWidth="1"/>
    <col min="14" max="14" width="13.7109375" style="8" customWidth="1"/>
    <col min="15" max="15" width="14.140625" style="8" customWidth="1"/>
    <col min="16" max="16" width="14" style="9" customWidth="1"/>
    <col min="17" max="17" width="13.140625" style="9" customWidth="1"/>
    <col min="18" max="18" width="9.5703125" style="9" customWidth="1"/>
    <col min="19" max="19" width="12.42578125" style="9" customWidth="1"/>
    <col min="20" max="20" width="15.85546875" style="9" customWidth="1"/>
    <col min="21" max="21" width="14" style="9" customWidth="1"/>
    <col min="22" max="22" width="11.7109375" style="9" customWidth="1"/>
    <col min="23" max="23" width="11.5703125" style="9" customWidth="1"/>
    <col min="24" max="24" width="19.85546875" style="9" customWidth="1"/>
    <col min="25" max="25" width="17.140625" style="9" customWidth="1"/>
    <col min="26" max="26" width="10.140625" style="9" customWidth="1"/>
    <col min="27" max="27" width="11.140625" style="9" customWidth="1"/>
    <col min="28" max="28" width="9.28515625" style="9" customWidth="1"/>
    <col min="29" max="29" width="10.85546875" style="9" customWidth="1"/>
    <col min="30" max="30" width="9.42578125" style="9" customWidth="1"/>
    <col min="31" max="31" width="10.5703125" style="9" customWidth="1"/>
    <col min="32" max="32" width="9.5703125" style="9" customWidth="1"/>
    <col min="33" max="33" width="9.140625" style="9" customWidth="1"/>
    <col min="34" max="34" width="11.5703125" style="9" customWidth="1"/>
    <col min="35" max="35" width="8.42578125" style="10" customWidth="1"/>
    <col min="36" max="36" width="9.85546875" style="10" customWidth="1"/>
    <col min="37" max="37" width="9.28515625" style="10" customWidth="1"/>
    <col min="38" max="38" width="8.5703125" style="10" customWidth="1"/>
    <col min="39" max="39" width="9.42578125" style="10" customWidth="1"/>
    <col min="40" max="40" width="9.28515625" style="10" customWidth="1"/>
    <col min="41" max="41" width="10.140625" style="10" customWidth="1"/>
    <col min="42" max="42" width="9.28515625" style="10" customWidth="1"/>
    <col min="43" max="43" width="11.85546875" style="10" customWidth="1"/>
    <col min="44" max="44" width="8.7109375" style="10" customWidth="1"/>
    <col min="45" max="45" width="14.140625" style="10" customWidth="1"/>
    <col min="46" max="46" width="15.140625" style="10" hidden="1" customWidth="1"/>
    <col min="47" max="60" width="12.140625" style="44" customWidth="1"/>
    <col min="61" max="65" width="12.140625" style="10" customWidth="1"/>
    <col min="66" max="82" width="26.140625" style="10" customWidth="1"/>
    <col min="83" max="222" width="9.140625" style="10"/>
    <col min="223" max="223" width="13.42578125" style="10" customWidth="1"/>
    <col min="224" max="264" width="9.140625" style="10"/>
    <col min="265" max="265" width="0" style="10" hidden="1" customWidth="1"/>
    <col min="266" max="266" width="15.5703125" style="10" customWidth="1"/>
    <col min="267" max="267" width="55.140625" style="10" customWidth="1"/>
    <col min="268" max="268" width="15.5703125" style="10" customWidth="1"/>
    <col min="269" max="270" width="13" style="10" customWidth="1"/>
    <col min="271" max="272" width="13.140625" style="10" customWidth="1"/>
    <col min="273" max="273" width="10.5703125" style="10" customWidth="1"/>
    <col min="274" max="274" width="12.42578125" style="10" customWidth="1"/>
    <col min="275" max="275" width="11.5703125" style="10" customWidth="1"/>
    <col min="276" max="276" width="12.28515625" style="10" customWidth="1"/>
    <col min="277" max="277" width="12.7109375" style="10" customWidth="1"/>
    <col min="278" max="278" width="12.5703125" style="10" customWidth="1"/>
    <col min="279" max="279" width="13.140625" style="10" customWidth="1"/>
    <col min="280" max="280" width="13.42578125" style="10" customWidth="1"/>
    <col min="281" max="281" width="10.28515625" style="10" customWidth="1"/>
    <col min="282" max="282" width="14.28515625" style="10" customWidth="1"/>
    <col min="283" max="283" width="12.85546875" style="10" customWidth="1"/>
    <col min="284" max="284" width="12" style="10" customWidth="1"/>
    <col min="285" max="285" width="16.28515625" style="10" customWidth="1"/>
    <col min="286" max="286" width="14.5703125" style="10" customWidth="1"/>
    <col min="287" max="287" width="16.85546875" style="10" customWidth="1"/>
    <col min="288" max="288" width="11.140625" style="10" customWidth="1"/>
    <col min="289" max="289" width="10.42578125" style="10" customWidth="1"/>
    <col min="290" max="290" width="10.85546875" style="10" customWidth="1"/>
    <col min="291" max="291" width="10.140625" style="10" customWidth="1"/>
    <col min="292" max="292" width="12.85546875" style="10" customWidth="1"/>
    <col min="293" max="294" width="11" style="10" customWidth="1"/>
    <col min="295" max="295" width="11.5703125" style="10" customWidth="1"/>
    <col min="296" max="296" width="11.28515625" style="10" customWidth="1"/>
    <col min="297" max="297" width="10.140625" style="10" customWidth="1"/>
    <col min="298" max="299" width="11.85546875" style="10" customWidth="1"/>
    <col min="300" max="300" width="12.28515625" style="10" customWidth="1"/>
    <col min="301" max="301" width="12.7109375" style="10" customWidth="1"/>
    <col min="302" max="302" width="15.140625" style="10" customWidth="1"/>
    <col min="303" max="303" width="10" style="10" customWidth="1"/>
    <col min="304" max="314" width="7.85546875" style="10" customWidth="1"/>
    <col min="315" max="315" width="9.140625" style="10" customWidth="1"/>
    <col min="316" max="316" width="8.28515625" style="10" customWidth="1"/>
    <col min="317" max="317" width="10.140625" style="10" customWidth="1"/>
    <col min="318" max="318" width="9.140625" style="10"/>
    <col min="319" max="319" width="11.85546875" style="10" customWidth="1"/>
    <col min="320" max="320" width="14.28515625" style="10" customWidth="1"/>
    <col min="321" max="520" width="9.140625" style="10"/>
    <col min="521" max="521" width="0" style="10" hidden="1" customWidth="1"/>
    <col min="522" max="522" width="15.5703125" style="10" customWidth="1"/>
    <col min="523" max="523" width="55.140625" style="10" customWidth="1"/>
    <col min="524" max="524" width="15.5703125" style="10" customWidth="1"/>
    <col min="525" max="526" width="13" style="10" customWidth="1"/>
    <col min="527" max="528" width="13.140625" style="10" customWidth="1"/>
    <col min="529" max="529" width="10.5703125" style="10" customWidth="1"/>
    <col min="530" max="530" width="12.42578125" style="10" customWidth="1"/>
    <col min="531" max="531" width="11.5703125" style="10" customWidth="1"/>
    <col min="532" max="532" width="12.28515625" style="10" customWidth="1"/>
    <col min="533" max="533" width="12.7109375" style="10" customWidth="1"/>
    <col min="534" max="534" width="12.5703125" style="10" customWidth="1"/>
    <col min="535" max="535" width="13.140625" style="10" customWidth="1"/>
    <col min="536" max="536" width="13.42578125" style="10" customWidth="1"/>
    <col min="537" max="537" width="10.28515625" style="10" customWidth="1"/>
    <col min="538" max="538" width="14.28515625" style="10" customWidth="1"/>
    <col min="539" max="539" width="12.85546875" style="10" customWidth="1"/>
    <col min="540" max="540" width="12" style="10" customWidth="1"/>
    <col min="541" max="541" width="16.28515625" style="10" customWidth="1"/>
    <col min="542" max="542" width="14.5703125" style="10" customWidth="1"/>
    <col min="543" max="543" width="16.85546875" style="10" customWidth="1"/>
    <col min="544" max="544" width="11.140625" style="10" customWidth="1"/>
    <col min="545" max="545" width="10.42578125" style="10" customWidth="1"/>
    <col min="546" max="546" width="10.85546875" style="10" customWidth="1"/>
    <col min="547" max="547" width="10.140625" style="10" customWidth="1"/>
    <col min="548" max="548" width="12.85546875" style="10" customWidth="1"/>
    <col min="549" max="550" width="11" style="10" customWidth="1"/>
    <col min="551" max="551" width="11.5703125" style="10" customWidth="1"/>
    <col min="552" max="552" width="11.28515625" style="10" customWidth="1"/>
    <col min="553" max="553" width="10.140625" style="10" customWidth="1"/>
    <col min="554" max="555" width="11.85546875" style="10" customWidth="1"/>
    <col min="556" max="556" width="12.28515625" style="10" customWidth="1"/>
    <col min="557" max="557" width="12.7109375" style="10" customWidth="1"/>
    <col min="558" max="558" width="15.140625" style="10" customWidth="1"/>
    <col min="559" max="559" width="10" style="10" customWidth="1"/>
    <col min="560" max="570" width="7.85546875" style="10" customWidth="1"/>
    <col min="571" max="571" width="9.140625" style="10" customWidth="1"/>
    <col min="572" max="572" width="8.28515625" style="10" customWidth="1"/>
    <col min="573" max="573" width="10.140625" style="10" customWidth="1"/>
    <col min="574" max="574" width="9.140625" style="10"/>
    <col min="575" max="575" width="11.85546875" style="10" customWidth="1"/>
    <col min="576" max="576" width="14.28515625" style="10" customWidth="1"/>
    <col min="577" max="776" width="9.140625" style="10"/>
    <col min="777" max="777" width="0" style="10" hidden="1" customWidth="1"/>
    <col min="778" max="778" width="15.5703125" style="10" customWidth="1"/>
    <col min="779" max="779" width="55.140625" style="10" customWidth="1"/>
    <col min="780" max="780" width="15.5703125" style="10" customWidth="1"/>
    <col min="781" max="782" width="13" style="10" customWidth="1"/>
    <col min="783" max="784" width="13.140625" style="10" customWidth="1"/>
    <col min="785" max="785" width="10.5703125" style="10" customWidth="1"/>
    <col min="786" max="786" width="12.42578125" style="10" customWidth="1"/>
    <col min="787" max="787" width="11.5703125" style="10" customWidth="1"/>
    <col min="788" max="788" width="12.28515625" style="10" customWidth="1"/>
    <col min="789" max="789" width="12.7109375" style="10" customWidth="1"/>
    <col min="790" max="790" width="12.5703125" style="10" customWidth="1"/>
    <col min="791" max="791" width="13.140625" style="10" customWidth="1"/>
    <col min="792" max="792" width="13.42578125" style="10" customWidth="1"/>
    <col min="793" max="793" width="10.28515625" style="10" customWidth="1"/>
    <col min="794" max="794" width="14.28515625" style="10" customWidth="1"/>
    <col min="795" max="795" width="12.85546875" style="10" customWidth="1"/>
    <col min="796" max="796" width="12" style="10" customWidth="1"/>
    <col min="797" max="797" width="16.28515625" style="10" customWidth="1"/>
    <col min="798" max="798" width="14.5703125" style="10" customWidth="1"/>
    <col min="799" max="799" width="16.85546875" style="10" customWidth="1"/>
    <col min="800" max="800" width="11.140625" style="10" customWidth="1"/>
    <col min="801" max="801" width="10.42578125" style="10" customWidth="1"/>
    <col min="802" max="802" width="10.85546875" style="10" customWidth="1"/>
    <col min="803" max="803" width="10.140625" style="10" customWidth="1"/>
    <col min="804" max="804" width="12.85546875" style="10" customWidth="1"/>
    <col min="805" max="806" width="11" style="10" customWidth="1"/>
    <col min="807" max="807" width="11.5703125" style="10" customWidth="1"/>
    <col min="808" max="808" width="11.28515625" style="10" customWidth="1"/>
    <col min="809" max="809" width="10.140625" style="10" customWidth="1"/>
    <col min="810" max="811" width="11.85546875" style="10" customWidth="1"/>
    <col min="812" max="812" width="12.28515625" style="10" customWidth="1"/>
    <col min="813" max="813" width="12.7109375" style="10" customWidth="1"/>
    <col min="814" max="814" width="15.140625" style="10" customWidth="1"/>
    <col min="815" max="815" width="10" style="10" customWidth="1"/>
    <col min="816" max="826" width="7.85546875" style="10" customWidth="1"/>
    <col min="827" max="827" width="9.140625" style="10" customWidth="1"/>
    <col min="828" max="828" width="8.28515625" style="10" customWidth="1"/>
    <col min="829" max="829" width="10.140625" style="10" customWidth="1"/>
    <col min="830" max="830" width="9.140625" style="10"/>
    <col min="831" max="831" width="11.85546875" style="10" customWidth="1"/>
    <col min="832" max="832" width="14.28515625" style="10" customWidth="1"/>
    <col min="833" max="1032" width="9.140625" style="10"/>
    <col min="1033" max="1033" width="0" style="10" hidden="1" customWidth="1"/>
    <col min="1034" max="1034" width="15.5703125" style="10" customWidth="1"/>
    <col min="1035" max="1035" width="55.140625" style="10" customWidth="1"/>
    <col min="1036" max="1036" width="15.5703125" style="10" customWidth="1"/>
    <col min="1037" max="1038" width="13" style="10" customWidth="1"/>
    <col min="1039" max="1040" width="13.140625" style="10" customWidth="1"/>
    <col min="1041" max="1041" width="10.5703125" style="10" customWidth="1"/>
    <col min="1042" max="1042" width="12.42578125" style="10" customWidth="1"/>
    <col min="1043" max="1043" width="11.5703125" style="10" customWidth="1"/>
    <col min="1044" max="1044" width="12.28515625" style="10" customWidth="1"/>
    <col min="1045" max="1045" width="12.7109375" style="10" customWidth="1"/>
    <col min="1046" max="1046" width="12.5703125" style="10" customWidth="1"/>
    <col min="1047" max="1047" width="13.140625" style="10" customWidth="1"/>
    <col min="1048" max="1048" width="13.42578125" style="10" customWidth="1"/>
    <col min="1049" max="1049" width="10.28515625" style="10" customWidth="1"/>
    <col min="1050" max="1050" width="14.28515625" style="10" customWidth="1"/>
    <col min="1051" max="1051" width="12.85546875" style="10" customWidth="1"/>
    <col min="1052" max="1052" width="12" style="10" customWidth="1"/>
    <col min="1053" max="1053" width="16.28515625" style="10" customWidth="1"/>
    <col min="1054" max="1054" width="14.5703125" style="10" customWidth="1"/>
    <col min="1055" max="1055" width="16.85546875" style="10" customWidth="1"/>
    <col min="1056" max="1056" width="11.140625" style="10" customWidth="1"/>
    <col min="1057" max="1057" width="10.42578125" style="10" customWidth="1"/>
    <col min="1058" max="1058" width="10.85546875" style="10" customWidth="1"/>
    <col min="1059" max="1059" width="10.140625" style="10" customWidth="1"/>
    <col min="1060" max="1060" width="12.85546875" style="10" customWidth="1"/>
    <col min="1061" max="1062" width="11" style="10" customWidth="1"/>
    <col min="1063" max="1063" width="11.5703125" style="10" customWidth="1"/>
    <col min="1064" max="1064" width="11.28515625" style="10" customWidth="1"/>
    <col min="1065" max="1065" width="10.140625" style="10" customWidth="1"/>
    <col min="1066" max="1067" width="11.85546875" style="10" customWidth="1"/>
    <col min="1068" max="1068" width="12.28515625" style="10" customWidth="1"/>
    <col min="1069" max="1069" width="12.7109375" style="10" customWidth="1"/>
    <col min="1070" max="1070" width="15.140625" style="10" customWidth="1"/>
    <col min="1071" max="1071" width="10" style="10" customWidth="1"/>
    <col min="1072" max="1082" width="7.85546875" style="10" customWidth="1"/>
    <col min="1083" max="1083" width="9.140625" style="10" customWidth="1"/>
    <col min="1084" max="1084" width="8.28515625" style="10" customWidth="1"/>
    <col min="1085" max="1085" width="10.140625" style="10" customWidth="1"/>
    <col min="1086" max="1086" width="9.140625" style="10"/>
    <col min="1087" max="1087" width="11.85546875" style="10" customWidth="1"/>
    <col min="1088" max="1088" width="14.28515625" style="10" customWidth="1"/>
    <col min="1089" max="1288" width="9.140625" style="10"/>
    <col min="1289" max="1289" width="0" style="10" hidden="1" customWidth="1"/>
    <col min="1290" max="1290" width="15.5703125" style="10" customWidth="1"/>
    <col min="1291" max="1291" width="55.140625" style="10" customWidth="1"/>
    <col min="1292" max="1292" width="15.5703125" style="10" customWidth="1"/>
    <col min="1293" max="1294" width="13" style="10" customWidth="1"/>
    <col min="1295" max="1296" width="13.140625" style="10" customWidth="1"/>
    <col min="1297" max="1297" width="10.5703125" style="10" customWidth="1"/>
    <col min="1298" max="1298" width="12.42578125" style="10" customWidth="1"/>
    <col min="1299" max="1299" width="11.5703125" style="10" customWidth="1"/>
    <col min="1300" max="1300" width="12.28515625" style="10" customWidth="1"/>
    <col min="1301" max="1301" width="12.7109375" style="10" customWidth="1"/>
    <col min="1302" max="1302" width="12.5703125" style="10" customWidth="1"/>
    <col min="1303" max="1303" width="13.140625" style="10" customWidth="1"/>
    <col min="1304" max="1304" width="13.42578125" style="10" customWidth="1"/>
    <col min="1305" max="1305" width="10.28515625" style="10" customWidth="1"/>
    <col min="1306" max="1306" width="14.28515625" style="10" customWidth="1"/>
    <col min="1307" max="1307" width="12.85546875" style="10" customWidth="1"/>
    <col min="1308" max="1308" width="12" style="10" customWidth="1"/>
    <col min="1309" max="1309" width="16.28515625" style="10" customWidth="1"/>
    <col min="1310" max="1310" width="14.5703125" style="10" customWidth="1"/>
    <col min="1311" max="1311" width="16.85546875" style="10" customWidth="1"/>
    <col min="1312" max="1312" width="11.140625" style="10" customWidth="1"/>
    <col min="1313" max="1313" width="10.42578125" style="10" customWidth="1"/>
    <col min="1314" max="1314" width="10.85546875" style="10" customWidth="1"/>
    <col min="1315" max="1315" width="10.140625" style="10" customWidth="1"/>
    <col min="1316" max="1316" width="12.85546875" style="10" customWidth="1"/>
    <col min="1317" max="1318" width="11" style="10" customWidth="1"/>
    <col min="1319" max="1319" width="11.5703125" style="10" customWidth="1"/>
    <col min="1320" max="1320" width="11.28515625" style="10" customWidth="1"/>
    <col min="1321" max="1321" width="10.140625" style="10" customWidth="1"/>
    <col min="1322" max="1323" width="11.85546875" style="10" customWidth="1"/>
    <col min="1324" max="1324" width="12.28515625" style="10" customWidth="1"/>
    <col min="1325" max="1325" width="12.7109375" style="10" customWidth="1"/>
    <col min="1326" max="1326" width="15.140625" style="10" customWidth="1"/>
    <col min="1327" max="1327" width="10" style="10" customWidth="1"/>
    <col min="1328" max="1338" width="7.85546875" style="10" customWidth="1"/>
    <col min="1339" max="1339" width="9.140625" style="10" customWidth="1"/>
    <col min="1340" max="1340" width="8.28515625" style="10" customWidth="1"/>
    <col min="1341" max="1341" width="10.140625" style="10" customWidth="1"/>
    <col min="1342" max="1342" width="9.140625" style="10"/>
    <col min="1343" max="1343" width="11.85546875" style="10" customWidth="1"/>
    <col min="1344" max="1344" width="14.28515625" style="10" customWidth="1"/>
    <col min="1345" max="1544" width="9.140625" style="10"/>
    <col min="1545" max="1545" width="0" style="10" hidden="1" customWidth="1"/>
    <col min="1546" max="1546" width="15.5703125" style="10" customWidth="1"/>
    <col min="1547" max="1547" width="55.140625" style="10" customWidth="1"/>
    <col min="1548" max="1548" width="15.5703125" style="10" customWidth="1"/>
    <col min="1549" max="1550" width="13" style="10" customWidth="1"/>
    <col min="1551" max="1552" width="13.140625" style="10" customWidth="1"/>
    <col min="1553" max="1553" width="10.5703125" style="10" customWidth="1"/>
    <col min="1554" max="1554" width="12.42578125" style="10" customWidth="1"/>
    <col min="1555" max="1555" width="11.5703125" style="10" customWidth="1"/>
    <col min="1556" max="1556" width="12.28515625" style="10" customWidth="1"/>
    <col min="1557" max="1557" width="12.7109375" style="10" customWidth="1"/>
    <col min="1558" max="1558" width="12.5703125" style="10" customWidth="1"/>
    <col min="1559" max="1559" width="13.140625" style="10" customWidth="1"/>
    <col min="1560" max="1560" width="13.42578125" style="10" customWidth="1"/>
    <col min="1561" max="1561" width="10.28515625" style="10" customWidth="1"/>
    <col min="1562" max="1562" width="14.28515625" style="10" customWidth="1"/>
    <col min="1563" max="1563" width="12.85546875" style="10" customWidth="1"/>
    <col min="1564" max="1564" width="12" style="10" customWidth="1"/>
    <col min="1565" max="1565" width="16.28515625" style="10" customWidth="1"/>
    <col min="1566" max="1566" width="14.5703125" style="10" customWidth="1"/>
    <col min="1567" max="1567" width="16.85546875" style="10" customWidth="1"/>
    <col min="1568" max="1568" width="11.140625" style="10" customWidth="1"/>
    <col min="1569" max="1569" width="10.42578125" style="10" customWidth="1"/>
    <col min="1570" max="1570" width="10.85546875" style="10" customWidth="1"/>
    <col min="1571" max="1571" width="10.140625" style="10" customWidth="1"/>
    <col min="1572" max="1572" width="12.85546875" style="10" customWidth="1"/>
    <col min="1573" max="1574" width="11" style="10" customWidth="1"/>
    <col min="1575" max="1575" width="11.5703125" style="10" customWidth="1"/>
    <col min="1576" max="1576" width="11.28515625" style="10" customWidth="1"/>
    <col min="1577" max="1577" width="10.140625" style="10" customWidth="1"/>
    <col min="1578" max="1579" width="11.85546875" style="10" customWidth="1"/>
    <col min="1580" max="1580" width="12.28515625" style="10" customWidth="1"/>
    <col min="1581" max="1581" width="12.7109375" style="10" customWidth="1"/>
    <col min="1582" max="1582" width="15.140625" style="10" customWidth="1"/>
    <col min="1583" max="1583" width="10" style="10" customWidth="1"/>
    <col min="1584" max="1594" width="7.85546875" style="10" customWidth="1"/>
    <col min="1595" max="1595" width="9.140625" style="10" customWidth="1"/>
    <col min="1596" max="1596" width="8.28515625" style="10" customWidth="1"/>
    <col min="1597" max="1597" width="10.140625" style="10" customWidth="1"/>
    <col min="1598" max="1598" width="9.140625" style="10"/>
    <col min="1599" max="1599" width="11.85546875" style="10" customWidth="1"/>
    <col min="1600" max="1600" width="14.28515625" style="10" customWidth="1"/>
    <col min="1601" max="1800" width="9.140625" style="10"/>
    <col min="1801" max="1801" width="0" style="10" hidden="1" customWidth="1"/>
    <col min="1802" max="1802" width="15.5703125" style="10" customWidth="1"/>
    <col min="1803" max="1803" width="55.140625" style="10" customWidth="1"/>
    <col min="1804" max="1804" width="15.5703125" style="10" customWidth="1"/>
    <col min="1805" max="1806" width="13" style="10" customWidth="1"/>
    <col min="1807" max="1808" width="13.140625" style="10" customWidth="1"/>
    <col min="1809" max="1809" width="10.5703125" style="10" customWidth="1"/>
    <col min="1810" max="1810" width="12.42578125" style="10" customWidth="1"/>
    <col min="1811" max="1811" width="11.5703125" style="10" customWidth="1"/>
    <col min="1812" max="1812" width="12.28515625" style="10" customWidth="1"/>
    <col min="1813" max="1813" width="12.7109375" style="10" customWidth="1"/>
    <col min="1814" max="1814" width="12.5703125" style="10" customWidth="1"/>
    <col min="1815" max="1815" width="13.140625" style="10" customWidth="1"/>
    <col min="1816" max="1816" width="13.42578125" style="10" customWidth="1"/>
    <col min="1817" max="1817" width="10.28515625" style="10" customWidth="1"/>
    <col min="1818" max="1818" width="14.28515625" style="10" customWidth="1"/>
    <col min="1819" max="1819" width="12.85546875" style="10" customWidth="1"/>
    <col min="1820" max="1820" width="12" style="10" customWidth="1"/>
    <col min="1821" max="1821" width="16.28515625" style="10" customWidth="1"/>
    <col min="1822" max="1822" width="14.5703125" style="10" customWidth="1"/>
    <col min="1823" max="1823" width="16.85546875" style="10" customWidth="1"/>
    <col min="1824" max="1824" width="11.140625" style="10" customWidth="1"/>
    <col min="1825" max="1825" width="10.42578125" style="10" customWidth="1"/>
    <col min="1826" max="1826" width="10.85546875" style="10" customWidth="1"/>
    <col min="1827" max="1827" width="10.140625" style="10" customWidth="1"/>
    <col min="1828" max="1828" width="12.85546875" style="10" customWidth="1"/>
    <col min="1829" max="1830" width="11" style="10" customWidth="1"/>
    <col min="1831" max="1831" width="11.5703125" style="10" customWidth="1"/>
    <col min="1832" max="1832" width="11.28515625" style="10" customWidth="1"/>
    <col min="1833" max="1833" width="10.140625" style="10" customWidth="1"/>
    <col min="1834" max="1835" width="11.85546875" style="10" customWidth="1"/>
    <col min="1836" max="1836" width="12.28515625" style="10" customWidth="1"/>
    <col min="1837" max="1837" width="12.7109375" style="10" customWidth="1"/>
    <col min="1838" max="1838" width="15.140625" style="10" customWidth="1"/>
    <col min="1839" max="1839" width="10" style="10" customWidth="1"/>
    <col min="1840" max="1850" width="7.85546875" style="10" customWidth="1"/>
    <col min="1851" max="1851" width="9.140625" style="10" customWidth="1"/>
    <col min="1852" max="1852" width="8.28515625" style="10" customWidth="1"/>
    <col min="1853" max="1853" width="10.140625" style="10" customWidth="1"/>
    <col min="1854" max="1854" width="9.140625" style="10"/>
    <col min="1855" max="1855" width="11.85546875" style="10" customWidth="1"/>
    <col min="1856" max="1856" width="14.28515625" style="10" customWidth="1"/>
    <col min="1857" max="2056" width="9.140625" style="10"/>
    <col min="2057" max="2057" width="0" style="10" hidden="1" customWidth="1"/>
    <col min="2058" max="2058" width="15.5703125" style="10" customWidth="1"/>
    <col min="2059" max="2059" width="55.140625" style="10" customWidth="1"/>
    <col min="2060" max="2060" width="15.5703125" style="10" customWidth="1"/>
    <col min="2061" max="2062" width="13" style="10" customWidth="1"/>
    <col min="2063" max="2064" width="13.140625" style="10" customWidth="1"/>
    <col min="2065" max="2065" width="10.5703125" style="10" customWidth="1"/>
    <col min="2066" max="2066" width="12.42578125" style="10" customWidth="1"/>
    <col min="2067" max="2067" width="11.5703125" style="10" customWidth="1"/>
    <col min="2068" max="2068" width="12.28515625" style="10" customWidth="1"/>
    <col min="2069" max="2069" width="12.7109375" style="10" customWidth="1"/>
    <col min="2070" max="2070" width="12.5703125" style="10" customWidth="1"/>
    <col min="2071" max="2071" width="13.140625" style="10" customWidth="1"/>
    <col min="2072" max="2072" width="13.42578125" style="10" customWidth="1"/>
    <col min="2073" max="2073" width="10.28515625" style="10" customWidth="1"/>
    <col min="2074" max="2074" width="14.28515625" style="10" customWidth="1"/>
    <col min="2075" max="2075" width="12.85546875" style="10" customWidth="1"/>
    <col min="2076" max="2076" width="12" style="10" customWidth="1"/>
    <col min="2077" max="2077" width="16.28515625" style="10" customWidth="1"/>
    <col min="2078" max="2078" width="14.5703125" style="10" customWidth="1"/>
    <col min="2079" max="2079" width="16.85546875" style="10" customWidth="1"/>
    <col min="2080" max="2080" width="11.140625" style="10" customWidth="1"/>
    <col min="2081" max="2081" width="10.42578125" style="10" customWidth="1"/>
    <col min="2082" max="2082" width="10.85546875" style="10" customWidth="1"/>
    <col min="2083" max="2083" width="10.140625" style="10" customWidth="1"/>
    <col min="2084" max="2084" width="12.85546875" style="10" customWidth="1"/>
    <col min="2085" max="2086" width="11" style="10" customWidth="1"/>
    <col min="2087" max="2087" width="11.5703125" style="10" customWidth="1"/>
    <col min="2088" max="2088" width="11.28515625" style="10" customWidth="1"/>
    <col min="2089" max="2089" width="10.140625" style="10" customWidth="1"/>
    <col min="2090" max="2091" width="11.85546875" style="10" customWidth="1"/>
    <col min="2092" max="2092" width="12.28515625" style="10" customWidth="1"/>
    <col min="2093" max="2093" width="12.7109375" style="10" customWidth="1"/>
    <col min="2094" max="2094" width="15.140625" style="10" customWidth="1"/>
    <col min="2095" max="2095" width="10" style="10" customWidth="1"/>
    <col min="2096" max="2106" width="7.85546875" style="10" customWidth="1"/>
    <col min="2107" max="2107" width="9.140625" style="10" customWidth="1"/>
    <col min="2108" max="2108" width="8.28515625" style="10" customWidth="1"/>
    <col min="2109" max="2109" width="10.140625" style="10" customWidth="1"/>
    <col min="2110" max="2110" width="9.140625" style="10"/>
    <col min="2111" max="2111" width="11.85546875" style="10" customWidth="1"/>
    <col min="2112" max="2112" width="14.28515625" style="10" customWidth="1"/>
    <col min="2113" max="2312" width="9.140625" style="10"/>
    <col min="2313" max="2313" width="0" style="10" hidden="1" customWidth="1"/>
    <col min="2314" max="2314" width="15.5703125" style="10" customWidth="1"/>
    <col min="2315" max="2315" width="55.140625" style="10" customWidth="1"/>
    <col min="2316" max="2316" width="15.5703125" style="10" customWidth="1"/>
    <col min="2317" max="2318" width="13" style="10" customWidth="1"/>
    <col min="2319" max="2320" width="13.140625" style="10" customWidth="1"/>
    <col min="2321" max="2321" width="10.5703125" style="10" customWidth="1"/>
    <col min="2322" max="2322" width="12.42578125" style="10" customWidth="1"/>
    <col min="2323" max="2323" width="11.5703125" style="10" customWidth="1"/>
    <col min="2324" max="2324" width="12.28515625" style="10" customWidth="1"/>
    <col min="2325" max="2325" width="12.7109375" style="10" customWidth="1"/>
    <col min="2326" max="2326" width="12.5703125" style="10" customWidth="1"/>
    <col min="2327" max="2327" width="13.140625" style="10" customWidth="1"/>
    <col min="2328" max="2328" width="13.42578125" style="10" customWidth="1"/>
    <col min="2329" max="2329" width="10.28515625" style="10" customWidth="1"/>
    <col min="2330" max="2330" width="14.28515625" style="10" customWidth="1"/>
    <col min="2331" max="2331" width="12.85546875" style="10" customWidth="1"/>
    <col min="2332" max="2332" width="12" style="10" customWidth="1"/>
    <col min="2333" max="2333" width="16.28515625" style="10" customWidth="1"/>
    <col min="2334" max="2334" width="14.5703125" style="10" customWidth="1"/>
    <col min="2335" max="2335" width="16.85546875" style="10" customWidth="1"/>
    <col min="2336" max="2336" width="11.140625" style="10" customWidth="1"/>
    <col min="2337" max="2337" width="10.42578125" style="10" customWidth="1"/>
    <col min="2338" max="2338" width="10.85546875" style="10" customWidth="1"/>
    <col min="2339" max="2339" width="10.140625" style="10" customWidth="1"/>
    <col min="2340" max="2340" width="12.85546875" style="10" customWidth="1"/>
    <col min="2341" max="2342" width="11" style="10" customWidth="1"/>
    <col min="2343" max="2343" width="11.5703125" style="10" customWidth="1"/>
    <col min="2344" max="2344" width="11.28515625" style="10" customWidth="1"/>
    <col min="2345" max="2345" width="10.140625" style="10" customWidth="1"/>
    <col min="2346" max="2347" width="11.85546875" style="10" customWidth="1"/>
    <col min="2348" max="2348" width="12.28515625" style="10" customWidth="1"/>
    <col min="2349" max="2349" width="12.7109375" style="10" customWidth="1"/>
    <col min="2350" max="2350" width="15.140625" style="10" customWidth="1"/>
    <col min="2351" max="2351" width="10" style="10" customWidth="1"/>
    <col min="2352" max="2362" width="7.85546875" style="10" customWidth="1"/>
    <col min="2363" max="2363" width="9.140625" style="10" customWidth="1"/>
    <col min="2364" max="2364" width="8.28515625" style="10" customWidth="1"/>
    <col min="2365" max="2365" width="10.140625" style="10" customWidth="1"/>
    <col min="2366" max="2366" width="9.140625" style="10"/>
    <col min="2367" max="2367" width="11.85546875" style="10" customWidth="1"/>
    <col min="2368" max="2368" width="14.28515625" style="10" customWidth="1"/>
    <col min="2369" max="2568" width="9.140625" style="10"/>
    <col min="2569" max="2569" width="0" style="10" hidden="1" customWidth="1"/>
    <col min="2570" max="2570" width="15.5703125" style="10" customWidth="1"/>
    <col min="2571" max="2571" width="55.140625" style="10" customWidth="1"/>
    <col min="2572" max="2572" width="15.5703125" style="10" customWidth="1"/>
    <col min="2573" max="2574" width="13" style="10" customWidth="1"/>
    <col min="2575" max="2576" width="13.140625" style="10" customWidth="1"/>
    <col min="2577" max="2577" width="10.5703125" style="10" customWidth="1"/>
    <col min="2578" max="2578" width="12.42578125" style="10" customWidth="1"/>
    <col min="2579" max="2579" width="11.5703125" style="10" customWidth="1"/>
    <col min="2580" max="2580" width="12.28515625" style="10" customWidth="1"/>
    <col min="2581" max="2581" width="12.7109375" style="10" customWidth="1"/>
    <col min="2582" max="2582" width="12.5703125" style="10" customWidth="1"/>
    <col min="2583" max="2583" width="13.140625" style="10" customWidth="1"/>
    <col min="2584" max="2584" width="13.42578125" style="10" customWidth="1"/>
    <col min="2585" max="2585" width="10.28515625" style="10" customWidth="1"/>
    <col min="2586" max="2586" width="14.28515625" style="10" customWidth="1"/>
    <col min="2587" max="2587" width="12.85546875" style="10" customWidth="1"/>
    <col min="2588" max="2588" width="12" style="10" customWidth="1"/>
    <col min="2589" max="2589" width="16.28515625" style="10" customWidth="1"/>
    <col min="2590" max="2590" width="14.5703125" style="10" customWidth="1"/>
    <col min="2591" max="2591" width="16.85546875" style="10" customWidth="1"/>
    <col min="2592" max="2592" width="11.140625" style="10" customWidth="1"/>
    <col min="2593" max="2593" width="10.42578125" style="10" customWidth="1"/>
    <col min="2594" max="2594" width="10.85546875" style="10" customWidth="1"/>
    <col min="2595" max="2595" width="10.140625" style="10" customWidth="1"/>
    <col min="2596" max="2596" width="12.85546875" style="10" customWidth="1"/>
    <col min="2597" max="2598" width="11" style="10" customWidth="1"/>
    <col min="2599" max="2599" width="11.5703125" style="10" customWidth="1"/>
    <col min="2600" max="2600" width="11.28515625" style="10" customWidth="1"/>
    <col min="2601" max="2601" width="10.140625" style="10" customWidth="1"/>
    <col min="2602" max="2603" width="11.85546875" style="10" customWidth="1"/>
    <col min="2604" max="2604" width="12.28515625" style="10" customWidth="1"/>
    <col min="2605" max="2605" width="12.7109375" style="10" customWidth="1"/>
    <col min="2606" max="2606" width="15.140625" style="10" customWidth="1"/>
    <col min="2607" max="2607" width="10" style="10" customWidth="1"/>
    <col min="2608" max="2618" width="7.85546875" style="10" customWidth="1"/>
    <col min="2619" max="2619" width="9.140625" style="10" customWidth="1"/>
    <col min="2620" max="2620" width="8.28515625" style="10" customWidth="1"/>
    <col min="2621" max="2621" width="10.140625" style="10" customWidth="1"/>
    <col min="2622" max="2622" width="9.140625" style="10"/>
    <col min="2623" max="2623" width="11.85546875" style="10" customWidth="1"/>
    <col min="2624" max="2624" width="14.28515625" style="10" customWidth="1"/>
    <col min="2625" max="2824" width="9.140625" style="10"/>
    <col min="2825" max="2825" width="0" style="10" hidden="1" customWidth="1"/>
    <col min="2826" max="2826" width="15.5703125" style="10" customWidth="1"/>
    <col min="2827" max="2827" width="55.140625" style="10" customWidth="1"/>
    <col min="2828" max="2828" width="15.5703125" style="10" customWidth="1"/>
    <col min="2829" max="2830" width="13" style="10" customWidth="1"/>
    <col min="2831" max="2832" width="13.140625" style="10" customWidth="1"/>
    <col min="2833" max="2833" width="10.5703125" style="10" customWidth="1"/>
    <col min="2834" max="2834" width="12.42578125" style="10" customWidth="1"/>
    <col min="2835" max="2835" width="11.5703125" style="10" customWidth="1"/>
    <col min="2836" max="2836" width="12.28515625" style="10" customWidth="1"/>
    <col min="2837" max="2837" width="12.7109375" style="10" customWidth="1"/>
    <col min="2838" max="2838" width="12.5703125" style="10" customWidth="1"/>
    <col min="2839" max="2839" width="13.140625" style="10" customWidth="1"/>
    <col min="2840" max="2840" width="13.42578125" style="10" customWidth="1"/>
    <col min="2841" max="2841" width="10.28515625" style="10" customWidth="1"/>
    <col min="2842" max="2842" width="14.28515625" style="10" customWidth="1"/>
    <col min="2843" max="2843" width="12.85546875" style="10" customWidth="1"/>
    <col min="2844" max="2844" width="12" style="10" customWidth="1"/>
    <col min="2845" max="2845" width="16.28515625" style="10" customWidth="1"/>
    <col min="2846" max="2846" width="14.5703125" style="10" customWidth="1"/>
    <col min="2847" max="2847" width="16.85546875" style="10" customWidth="1"/>
    <col min="2848" max="2848" width="11.140625" style="10" customWidth="1"/>
    <col min="2849" max="2849" width="10.42578125" style="10" customWidth="1"/>
    <col min="2850" max="2850" width="10.85546875" style="10" customWidth="1"/>
    <col min="2851" max="2851" width="10.140625" style="10" customWidth="1"/>
    <col min="2852" max="2852" width="12.85546875" style="10" customWidth="1"/>
    <col min="2853" max="2854" width="11" style="10" customWidth="1"/>
    <col min="2855" max="2855" width="11.5703125" style="10" customWidth="1"/>
    <col min="2856" max="2856" width="11.28515625" style="10" customWidth="1"/>
    <col min="2857" max="2857" width="10.140625" style="10" customWidth="1"/>
    <col min="2858" max="2859" width="11.85546875" style="10" customWidth="1"/>
    <col min="2860" max="2860" width="12.28515625" style="10" customWidth="1"/>
    <col min="2861" max="2861" width="12.7109375" style="10" customWidth="1"/>
    <col min="2862" max="2862" width="15.140625" style="10" customWidth="1"/>
    <col min="2863" max="2863" width="10" style="10" customWidth="1"/>
    <col min="2864" max="2874" width="7.85546875" style="10" customWidth="1"/>
    <col min="2875" max="2875" width="9.140625" style="10" customWidth="1"/>
    <col min="2876" max="2876" width="8.28515625" style="10" customWidth="1"/>
    <col min="2877" max="2877" width="10.140625" style="10" customWidth="1"/>
    <col min="2878" max="2878" width="9.140625" style="10"/>
    <col min="2879" max="2879" width="11.85546875" style="10" customWidth="1"/>
    <col min="2880" max="2880" width="14.28515625" style="10" customWidth="1"/>
    <col min="2881" max="3080" width="9.140625" style="10"/>
    <col min="3081" max="3081" width="0" style="10" hidden="1" customWidth="1"/>
    <col min="3082" max="3082" width="15.5703125" style="10" customWidth="1"/>
    <col min="3083" max="3083" width="55.140625" style="10" customWidth="1"/>
    <col min="3084" max="3084" width="15.5703125" style="10" customWidth="1"/>
    <col min="3085" max="3086" width="13" style="10" customWidth="1"/>
    <col min="3087" max="3088" width="13.140625" style="10" customWidth="1"/>
    <col min="3089" max="3089" width="10.5703125" style="10" customWidth="1"/>
    <col min="3090" max="3090" width="12.42578125" style="10" customWidth="1"/>
    <col min="3091" max="3091" width="11.5703125" style="10" customWidth="1"/>
    <col min="3092" max="3092" width="12.28515625" style="10" customWidth="1"/>
    <col min="3093" max="3093" width="12.7109375" style="10" customWidth="1"/>
    <col min="3094" max="3094" width="12.5703125" style="10" customWidth="1"/>
    <col min="3095" max="3095" width="13.140625" style="10" customWidth="1"/>
    <col min="3096" max="3096" width="13.42578125" style="10" customWidth="1"/>
    <col min="3097" max="3097" width="10.28515625" style="10" customWidth="1"/>
    <col min="3098" max="3098" width="14.28515625" style="10" customWidth="1"/>
    <col min="3099" max="3099" width="12.85546875" style="10" customWidth="1"/>
    <col min="3100" max="3100" width="12" style="10" customWidth="1"/>
    <col min="3101" max="3101" width="16.28515625" style="10" customWidth="1"/>
    <col min="3102" max="3102" width="14.5703125" style="10" customWidth="1"/>
    <col min="3103" max="3103" width="16.85546875" style="10" customWidth="1"/>
    <col min="3104" max="3104" width="11.140625" style="10" customWidth="1"/>
    <col min="3105" max="3105" width="10.42578125" style="10" customWidth="1"/>
    <col min="3106" max="3106" width="10.85546875" style="10" customWidth="1"/>
    <col min="3107" max="3107" width="10.140625" style="10" customWidth="1"/>
    <col min="3108" max="3108" width="12.85546875" style="10" customWidth="1"/>
    <col min="3109" max="3110" width="11" style="10" customWidth="1"/>
    <col min="3111" max="3111" width="11.5703125" style="10" customWidth="1"/>
    <col min="3112" max="3112" width="11.28515625" style="10" customWidth="1"/>
    <col min="3113" max="3113" width="10.140625" style="10" customWidth="1"/>
    <col min="3114" max="3115" width="11.85546875" style="10" customWidth="1"/>
    <col min="3116" max="3116" width="12.28515625" style="10" customWidth="1"/>
    <col min="3117" max="3117" width="12.7109375" style="10" customWidth="1"/>
    <col min="3118" max="3118" width="15.140625" style="10" customWidth="1"/>
    <col min="3119" max="3119" width="10" style="10" customWidth="1"/>
    <col min="3120" max="3130" width="7.85546875" style="10" customWidth="1"/>
    <col min="3131" max="3131" width="9.140625" style="10" customWidth="1"/>
    <col min="3132" max="3132" width="8.28515625" style="10" customWidth="1"/>
    <col min="3133" max="3133" width="10.140625" style="10" customWidth="1"/>
    <col min="3134" max="3134" width="9.140625" style="10"/>
    <col min="3135" max="3135" width="11.85546875" style="10" customWidth="1"/>
    <col min="3136" max="3136" width="14.28515625" style="10" customWidth="1"/>
    <col min="3137" max="3336" width="9.140625" style="10"/>
    <col min="3337" max="3337" width="0" style="10" hidden="1" customWidth="1"/>
    <col min="3338" max="3338" width="15.5703125" style="10" customWidth="1"/>
    <col min="3339" max="3339" width="55.140625" style="10" customWidth="1"/>
    <col min="3340" max="3340" width="15.5703125" style="10" customWidth="1"/>
    <col min="3341" max="3342" width="13" style="10" customWidth="1"/>
    <col min="3343" max="3344" width="13.140625" style="10" customWidth="1"/>
    <col min="3345" max="3345" width="10.5703125" style="10" customWidth="1"/>
    <col min="3346" max="3346" width="12.42578125" style="10" customWidth="1"/>
    <col min="3347" max="3347" width="11.5703125" style="10" customWidth="1"/>
    <col min="3348" max="3348" width="12.28515625" style="10" customWidth="1"/>
    <col min="3349" max="3349" width="12.7109375" style="10" customWidth="1"/>
    <col min="3350" max="3350" width="12.5703125" style="10" customWidth="1"/>
    <col min="3351" max="3351" width="13.140625" style="10" customWidth="1"/>
    <col min="3352" max="3352" width="13.42578125" style="10" customWidth="1"/>
    <col min="3353" max="3353" width="10.28515625" style="10" customWidth="1"/>
    <col min="3354" max="3354" width="14.28515625" style="10" customWidth="1"/>
    <col min="3355" max="3355" width="12.85546875" style="10" customWidth="1"/>
    <col min="3356" max="3356" width="12" style="10" customWidth="1"/>
    <col min="3357" max="3357" width="16.28515625" style="10" customWidth="1"/>
    <col min="3358" max="3358" width="14.5703125" style="10" customWidth="1"/>
    <col min="3359" max="3359" width="16.85546875" style="10" customWidth="1"/>
    <col min="3360" max="3360" width="11.140625" style="10" customWidth="1"/>
    <col min="3361" max="3361" width="10.42578125" style="10" customWidth="1"/>
    <col min="3362" max="3362" width="10.85546875" style="10" customWidth="1"/>
    <col min="3363" max="3363" width="10.140625" style="10" customWidth="1"/>
    <col min="3364" max="3364" width="12.85546875" style="10" customWidth="1"/>
    <col min="3365" max="3366" width="11" style="10" customWidth="1"/>
    <col min="3367" max="3367" width="11.5703125" style="10" customWidth="1"/>
    <col min="3368" max="3368" width="11.28515625" style="10" customWidth="1"/>
    <col min="3369" max="3369" width="10.140625" style="10" customWidth="1"/>
    <col min="3370" max="3371" width="11.85546875" style="10" customWidth="1"/>
    <col min="3372" max="3372" width="12.28515625" style="10" customWidth="1"/>
    <col min="3373" max="3373" width="12.7109375" style="10" customWidth="1"/>
    <col min="3374" max="3374" width="15.140625" style="10" customWidth="1"/>
    <col min="3375" max="3375" width="10" style="10" customWidth="1"/>
    <col min="3376" max="3386" width="7.85546875" style="10" customWidth="1"/>
    <col min="3387" max="3387" width="9.140625" style="10" customWidth="1"/>
    <col min="3388" max="3388" width="8.28515625" style="10" customWidth="1"/>
    <col min="3389" max="3389" width="10.140625" style="10" customWidth="1"/>
    <col min="3390" max="3390" width="9.140625" style="10"/>
    <col min="3391" max="3391" width="11.85546875" style="10" customWidth="1"/>
    <col min="3392" max="3392" width="14.28515625" style="10" customWidth="1"/>
    <col min="3393" max="3592" width="9.140625" style="10"/>
    <col min="3593" max="3593" width="0" style="10" hidden="1" customWidth="1"/>
    <col min="3594" max="3594" width="15.5703125" style="10" customWidth="1"/>
    <col min="3595" max="3595" width="55.140625" style="10" customWidth="1"/>
    <col min="3596" max="3596" width="15.5703125" style="10" customWidth="1"/>
    <col min="3597" max="3598" width="13" style="10" customWidth="1"/>
    <col min="3599" max="3600" width="13.140625" style="10" customWidth="1"/>
    <col min="3601" max="3601" width="10.5703125" style="10" customWidth="1"/>
    <col min="3602" max="3602" width="12.42578125" style="10" customWidth="1"/>
    <col min="3603" max="3603" width="11.5703125" style="10" customWidth="1"/>
    <col min="3604" max="3604" width="12.28515625" style="10" customWidth="1"/>
    <col min="3605" max="3605" width="12.7109375" style="10" customWidth="1"/>
    <col min="3606" max="3606" width="12.5703125" style="10" customWidth="1"/>
    <col min="3607" max="3607" width="13.140625" style="10" customWidth="1"/>
    <col min="3608" max="3608" width="13.42578125" style="10" customWidth="1"/>
    <col min="3609" max="3609" width="10.28515625" style="10" customWidth="1"/>
    <col min="3610" max="3610" width="14.28515625" style="10" customWidth="1"/>
    <col min="3611" max="3611" width="12.85546875" style="10" customWidth="1"/>
    <col min="3612" max="3612" width="12" style="10" customWidth="1"/>
    <col min="3613" max="3613" width="16.28515625" style="10" customWidth="1"/>
    <col min="3614" max="3614" width="14.5703125" style="10" customWidth="1"/>
    <col min="3615" max="3615" width="16.85546875" style="10" customWidth="1"/>
    <col min="3616" max="3616" width="11.140625" style="10" customWidth="1"/>
    <col min="3617" max="3617" width="10.42578125" style="10" customWidth="1"/>
    <col min="3618" max="3618" width="10.85546875" style="10" customWidth="1"/>
    <col min="3619" max="3619" width="10.140625" style="10" customWidth="1"/>
    <col min="3620" max="3620" width="12.85546875" style="10" customWidth="1"/>
    <col min="3621" max="3622" width="11" style="10" customWidth="1"/>
    <col min="3623" max="3623" width="11.5703125" style="10" customWidth="1"/>
    <col min="3624" max="3624" width="11.28515625" style="10" customWidth="1"/>
    <col min="3625" max="3625" width="10.140625" style="10" customWidth="1"/>
    <col min="3626" max="3627" width="11.85546875" style="10" customWidth="1"/>
    <col min="3628" max="3628" width="12.28515625" style="10" customWidth="1"/>
    <col min="3629" max="3629" width="12.7109375" style="10" customWidth="1"/>
    <col min="3630" max="3630" width="15.140625" style="10" customWidth="1"/>
    <col min="3631" max="3631" width="10" style="10" customWidth="1"/>
    <col min="3632" max="3642" width="7.85546875" style="10" customWidth="1"/>
    <col min="3643" max="3643" width="9.140625" style="10" customWidth="1"/>
    <col min="3644" max="3644" width="8.28515625" style="10" customWidth="1"/>
    <col min="3645" max="3645" width="10.140625" style="10" customWidth="1"/>
    <col min="3646" max="3646" width="9.140625" style="10"/>
    <col min="3647" max="3647" width="11.85546875" style="10" customWidth="1"/>
    <col min="3648" max="3648" width="14.28515625" style="10" customWidth="1"/>
    <col min="3649" max="3848" width="9.140625" style="10"/>
    <col min="3849" max="3849" width="0" style="10" hidden="1" customWidth="1"/>
    <col min="3850" max="3850" width="15.5703125" style="10" customWidth="1"/>
    <col min="3851" max="3851" width="55.140625" style="10" customWidth="1"/>
    <col min="3852" max="3852" width="15.5703125" style="10" customWidth="1"/>
    <col min="3853" max="3854" width="13" style="10" customWidth="1"/>
    <col min="3855" max="3856" width="13.140625" style="10" customWidth="1"/>
    <col min="3857" max="3857" width="10.5703125" style="10" customWidth="1"/>
    <col min="3858" max="3858" width="12.42578125" style="10" customWidth="1"/>
    <col min="3859" max="3859" width="11.5703125" style="10" customWidth="1"/>
    <col min="3860" max="3860" width="12.28515625" style="10" customWidth="1"/>
    <col min="3861" max="3861" width="12.7109375" style="10" customWidth="1"/>
    <col min="3862" max="3862" width="12.5703125" style="10" customWidth="1"/>
    <col min="3863" max="3863" width="13.140625" style="10" customWidth="1"/>
    <col min="3864" max="3864" width="13.42578125" style="10" customWidth="1"/>
    <col min="3865" max="3865" width="10.28515625" style="10" customWidth="1"/>
    <col min="3866" max="3866" width="14.28515625" style="10" customWidth="1"/>
    <col min="3867" max="3867" width="12.85546875" style="10" customWidth="1"/>
    <col min="3868" max="3868" width="12" style="10" customWidth="1"/>
    <col min="3869" max="3869" width="16.28515625" style="10" customWidth="1"/>
    <col min="3870" max="3870" width="14.5703125" style="10" customWidth="1"/>
    <col min="3871" max="3871" width="16.85546875" style="10" customWidth="1"/>
    <col min="3872" max="3872" width="11.140625" style="10" customWidth="1"/>
    <col min="3873" max="3873" width="10.42578125" style="10" customWidth="1"/>
    <col min="3874" max="3874" width="10.85546875" style="10" customWidth="1"/>
    <col min="3875" max="3875" width="10.140625" style="10" customWidth="1"/>
    <col min="3876" max="3876" width="12.85546875" style="10" customWidth="1"/>
    <col min="3877" max="3878" width="11" style="10" customWidth="1"/>
    <col min="3879" max="3879" width="11.5703125" style="10" customWidth="1"/>
    <col min="3880" max="3880" width="11.28515625" style="10" customWidth="1"/>
    <col min="3881" max="3881" width="10.140625" style="10" customWidth="1"/>
    <col min="3882" max="3883" width="11.85546875" style="10" customWidth="1"/>
    <col min="3884" max="3884" width="12.28515625" style="10" customWidth="1"/>
    <col min="3885" max="3885" width="12.7109375" style="10" customWidth="1"/>
    <col min="3886" max="3886" width="15.140625" style="10" customWidth="1"/>
    <col min="3887" max="3887" width="10" style="10" customWidth="1"/>
    <col min="3888" max="3898" width="7.85546875" style="10" customWidth="1"/>
    <col min="3899" max="3899" width="9.140625" style="10" customWidth="1"/>
    <col min="3900" max="3900" width="8.28515625" style="10" customWidth="1"/>
    <col min="3901" max="3901" width="10.140625" style="10" customWidth="1"/>
    <col min="3902" max="3902" width="9.140625" style="10"/>
    <col min="3903" max="3903" width="11.85546875" style="10" customWidth="1"/>
    <col min="3904" max="3904" width="14.28515625" style="10" customWidth="1"/>
    <col min="3905" max="4104" width="9.140625" style="10"/>
    <col min="4105" max="4105" width="0" style="10" hidden="1" customWidth="1"/>
    <col min="4106" max="4106" width="15.5703125" style="10" customWidth="1"/>
    <col min="4107" max="4107" width="55.140625" style="10" customWidth="1"/>
    <col min="4108" max="4108" width="15.5703125" style="10" customWidth="1"/>
    <col min="4109" max="4110" width="13" style="10" customWidth="1"/>
    <col min="4111" max="4112" width="13.140625" style="10" customWidth="1"/>
    <col min="4113" max="4113" width="10.5703125" style="10" customWidth="1"/>
    <col min="4114" max="4114" width="12.42578125" style="10" customWidth="1"/>
    <col min="4115" max="4115" width="11.5703125" style="10" customWidth="1"/>
    <col min="4116" max="4116" width="12.28515625" style="10" customWidth="1"/>
    <col min="4117" max="4117" width="12.7109375" style="10" customWidth="1"/>
    <col min="4118" max="4118" width="12.5703125" style="10" customWidth="1"/>
    <col min="4119" max="4119" width="13.140625" style="10" customWidth="1"/>
    <col min="4120" max="4120" width="13.42578125" style="10" customWidth="1"/>
    <col min="4121" max="4121" width="10.28515625" style="10" customWidth="1"/>
    <col min="4122" max="4122" width="14.28515625" style="10" customWidth="1"/>
    <col min="4123" max="4123" width="12.85546875" style="10" customWidth="1"/>
    <col min="4124" max="4124" width="12" style="10" customWidth="1"/>
    <col min="4125" max="4125" width="16.28515625" style="10" customWidth="1"/>
    <col min="4126" max="4126" width="14.5703125" style="10" customWidth="1"/>
    <col min="4127" max="4127" width="16.85546875" style="10" customWidth="1"/>
    <col min="4128" max="4128" width="11.140625" style="10" customWidth="1"/>
    <col min="4129" max="4129" width="10.42578125" style="10" customWidth="1"/>
    <col min="4130" max="4130" width="10.85546875" style="10" customWidth="1"/>
    <col min="4131" max="4131" width="10.140625" style="10" customWidth="1"/>
    <col min="4132" max="4132" width="12.85546875" style="10" customWidth="1"/>
    <col min="4133" max="4134" width="11" style="10" customWidth="1"/>
    <col min="4135" max="4135" width="11.5703125" style="10" customWidth="1"/>
    <col min="4136" max="4136" width="11.28515625" style="10" customWidth="1"/>
    <col min="4137" max="4137" width="10.140625" style="10" customWidth="1"/>
    <col min="4138" max="4139" width="11.85546875" style="10" customWidth="1"/>
    <col min="4140" max="4140" width="12.28515625" style="10" customWidth="1"/>
    <col min="4141" max="4141" width="12.7109375" style="10" customWidth="1"/>
    <col min="4142" max="4142" width="15.140625" style="10" customWidth="1"/>
    <col min="4143" max="4143" width="10" style="10" customWidth="1"/>
    <col min="4144" max="4154" width="7.85546875" style="10" customWidth="1"/>
    <col min="4155" max="4155" width="9.140625" style="10" customWidth="1"/>
    <col min="4156" max="4156" width="8.28515625" style="10" customWidth="1"/>
    <col min="4157" max="4157" width="10.140625" style="10" customWidth="1"/>
    <col min="4158" max="4158" width="9.140625" style="10"/>
    <col min="4159" max="4159" width="11.85546875" style="10" customWidth="1"/>
    <col min="4160" max="4160" width="14.28515625" style="10" customWidth="1"/>
    <col min="4161" max="4360" width="9.140625" style="10"/>
    <col min="4361" max="4361" width="0" style="10" hidden="1" customWidth="1"/>
    <col min="4362" max="4362" width="15.5703125" style="10" customWidth="1"/>
    <col min="4363" max="4363" width="55.140625" style="10" customWidth="1"/>
    <col min="4364" max="4364" width="15.5703125" style="10" customWidth="1"/>
    <col min="4365" max="4366" width="13" style="10" customWidth="1"/>
    <col min="4367" max="4368" width="13.140625" style="10" customWidth="1"/>
    <col min="4369" max="4369" width="10.5703125" style="10" customWidth="1"/>
    <col min="4370" max="4370" width="12.42578125" style="10" customWidth="1"/>
    <col min="4371" max="4371" width="11.5703125" style="10" customWidth="1"/>
    <col min="4372" max="4372" width="12.28515625" style="10" customWidth="1"/>
    <col min="4373" max="4373" width="12.7109375" style="10" customWidth="1"/>
    <col min="4374" max="4374" width="12.5703125" style="10" customWidth="1"/>
    <col min="4375" max="4375" width="13.140625" style="10" customWidth="1"/>
    <col min="4376" max="4376" width="13.42578125" style="10" customWidth="1"/>
    <col min="4377" max="4377" width="10.28515625" style="10" customWidth="1"/>
    <col min="4378" max="4378" width="14.28515625" style="10" customWidth="1"/>
    <col min="4379" max="4379" width="12.85546875" style="10" customWidth="1"/>
    <col min="4380" max="4380" width="12" style="10" customWidth="1"/>
    <col min="4381" max="4381" width="16.28515625" style="10" customWidth="1"/>
    <col min="4382" max="4382" width="14.5703125" style="10" customWidth="1"/>
    <col min="4383" max="4383" width="16.85546875" style="10" customWidth="1"/>
    <col min="4384" max="4384" width="11.140625" style="10" customWidth="1"/>
    <col min="4385" max="4385" width="10.42578125" style="10" customWidth="1"/>
    <col min="4386" max="4386" width="10.85546875" style="10" customWidth="1"/>
    <col min="4387" max="4387" width="10.140625" style="10" customWidth="1"/>
    <col min="4388" max="4388" width="12.85546875" style="10" customWidth="1"/>
    <col min="4389" max="4390" width="11" style="10" customWidth="1"/>
    <col min="4391" max="4391" width="11.5703125" style="10" customWidth="1"/>
    <col min="4392" max="4392" width="11.28515625" style="10" customWidth="1"/>
    <col min="4393" max="4393" width="10.140625" style="10" customWidth="1"/>
    <col min="4394" max="4395" width="11.85546875" style="10" customWidth="1"/>
    <col min="4396" max="4396" width="12.28515625" style="10" customWidth="1"/>
    <col min="4397" max="4397" width="12.7109375" style="10" customWidth="1"/>
    <col min="4398" max="4398" width="15.140625" style="10" customWidth="1"/>
    <col min="4399" max="4399" width="10" style="10" customWidth="1"/>
    <col min="4400" max="4410" width="7.85546875" style="10" customWidth="1"/>
    <col min="4411" max="4411" width="9.140625" style="10" customWidth="1"/>
    <col min="4412" max="4412" width="8.28515625" style="10" customWidth="1"/>
    <col min="4413" max="4413" width="10.140625" style="10" customWidth="1"/>
    <col min="4414" max="4414" width="9.140625" style="10"/>
    <col min="4415" max="4415" width="11.85546875" style="10" customWidth="1"/>
    <col min="4416" max="4416" width="14.28515625" style="10" customWidth="1"/>
    <col min="4417" max="4616" width="9.140625" style="10"/>
    <col min="4617" max="4617" width="0" style="10" hidden="1" customWidth="1"/>
    <col min="4618" max="4618" width="15.5703125" style="10" customWidth="1"/>
    <col min="4619" max="4619" width="55.140625" style="10" customWidth="1"/>
    <col min="4620" max="4620" width="15.5703125" style="10" customWidth="1"/>
    <col min="4621" max="4622" width="13" style="10" customWidth="1"/>
    <col min="4623" max="4624" width="13.140625" style="10" customWidth="1"/>
    <col min="4625" max="4625" width="10.5703125" style="10" customWidth="1"/>
    <col min="4626" max="4626" width="12.42578125" style="10" customWidth="1"/>
    <col min="4627" max="4627" width="11.5703125" style="10" customWidth="1"/>
    <col min="4628" max="4628" width="12.28515625" style="10" customWidth="1"/>
    <col min="4629" max="4629" width="12.7109375" style="10" customWidth="1"/>
    <col min="4630" max="4630" width="12.5703125" style="10" customWidth="1"/>
    <col min="4631" max="4631" width="13.140625" style="10" customWidth="1"/>
    <col min="4632" max="4632" width="13.42578125" style="10" customWidth="1"/>
    <col min="4633" max="4633" width="10.28515625" style="10" customWidth="1"/>
    <col min="4634" max="4634" width="14.28515625" style="10" customWidth="1"/>
    <col min="4635" max="4635" width="12.85546875" style="10" customWidth="1"/>
    <col min="4636" max="4636" width="12" style="10" customWidth="1"/>
    <col min="4637" max="4637" width="16.28515625" style="10" customWidth="1"/>
    <col min="4638" max="4638" width="14.5703125" style="10" customWidth="1"/>
    <col min="4639" max="4639" width="16.85546875" style="10" customWidth="1"/>
    <col min="4640" max="4640" width="11.140625" style="10" customWidth="1"/>
    <col min="4641" max="4641" width="10.42578125" style="10" customWidth="1"/>
    <col min="4642" max="4642" width="10.85546875" style="10" customWidth="1"/>
    <col min="4643" max="4643" width="10.140625" style="10" customWidth="1"/>
    <col min="4644" max="4644" width="12.85546875" style="10" customWidth="1"/>
    <col min="4645" max="4646" width="11" style="10" customWidth="1"/>
    <col min="4647" max="4647" width="11.5703125" style="10" customWidth="1"/>
    <col min="4648" max="4648" width="11.28515625" style="10" customWidth="1"/>
    <col min="4649" max="4649" width="10.140625" style="10" customWidth="1"/>
    <col min="4650" max="4651" width="11.85546875" style="10" customWidth="1"/>
    <col min="4652" max="4652" width="12.28515625" style="10" customWidth="1"/>
    <col min="4653" max="4653" width="12.7109375" style="10" customWidth="1"/>
    <col min="4654" max="4654" width="15.140625" style="10" customWidth="1"/>
    <col min="4655" max="4655" width="10" style="10" customWidth="1"/>
    <col min="4656" max="4666" width="7.85546875" style="10" customWidth="1"/>
    <col min="4667" max="4667" width="9.140625" style="10" customWidth="1"/>
    <col min="4668" max="4668" width="8.28515625" style="10" customWidth="1"/>
    <col min="4669" max="4669" width="10.140625" style="10" customWidth="1"/>
    <col min="4670" max="4670" width="9.140625" style="10"/>
    <col min="4671" max="4671" width="11.85546875" style="10" customWidth="1"/>
    <col min="4672" max="4672" width="14.28515625" style="10" customWidth="1"/>
    <col min="4673" max="4872" width="9.140625" style="10"/>
    <col min="4873" max="4873" width="0" style="10" hidden="1" customWidth="1"/>
    <col min="4874" max="4874" width="15.5703125" style="10" customWidth="1"/>
    <col min="4875" max="4875" width="55.140625" style="10" customWidth="1"/>
    <col min="4876" max="4876" width="15.5703125" style="10" customWidth="1"/>
    <col min="4877" max="4878" width="13" style="10" customWidth="1"/>
    <col min="4879" max="4880" width="13.140625" style="10" customWidth="1"/>
    <col min="4881" max="4881" width="10.5703125" style="10" customWidth="1"/>
    <col min="4882" max="4882" width="12.42578125" style="10" customWidth="1"/>
    <col min="4883" max="4883" width="11.5703125" style="10" customWidth="1"/>
    <col min="4884" max="4884" width="12.28515625" style="10" customWidth="1"/>
    <col min="4885" max="4885" width="12.7109375" style="10" customWidth="1"/>
    <col min="4886" max="4886" width="12.5703125" style="10" customWidth="1"/>
    <col min="4887" max="4887" width="13.140625" style="10" customWidth="1"/>
    <col min="4888" max="4888" width="13.42578125" style="10" customWidth="1"/>
    <col min="4889" max="4889" width="10.28515625" style="10" customWidth="1"/>
    <col min="4890" max="4890" width="14.28515625" style="10" customWidth="1"/>
    <col min="4891" max="4891" width="12.85546875" style="10" customWidth="1"/>
    <col min="4892" max="4892" width="12" style="10" customWidth="1"/>
    <col min="4893" max="4893" width="16.28515625" style="10" customWidth="1"/>
    <col min="4894" max="4894" width="14.5703125" style="10" customWidth="1"/>
    <col min="4895" max="4895" width="16.85546875" style="10" customWidth="1"/>
    <col min="4896" max="4896" width="11.140625" style="10" customWidth="1"/>
    <col min="4897" max="4897" width="10.42578125" style="10" customWidth="1"/>
    <col min="4898" max="4898" width="10.85546875" style="10" customWidth="1"/>
    <col min="4899" max="4899" width="10.140625" style="10" customWidth="1"/>
    <col min="4900" max="4900" width="12.85546875" style="10" customWidth="1"/>
    <col min="4901" max="4902" width="11" style="10" customWidth="1"/>
    <col min="4903" max="4903" width="11.5703125" style="10" customWidth="1"/>
    <col min="4904" max="4904" width="11.28515625" style="10" customWidth="1"/>
    <col min="4905" max="4905" width="10.140625" style="10" customWidth="1"/>
    <col min="4906" max="4907" width="11.85546875" style="10" customWidth="1"/>
    <col min="4908" max="4908" width="12.28515625" style="10" customWidth="1"/>
    <col min="4909" max="4909" width="12.7109375" style="10" customWidth="1"/>
    <col min="4910" max="4910" width="15.140625" style="10" customWidth="1"/>
    <col min="4911" max="4911" width="10" style="10" customWidth="1"/>
    <col min="4912" max="4922" width="7.85546875" style="10" customWidth="1"/>
    <col min="4923" max="4923" width="9.140625" style="10" customWidth="1"/>
    <col min="4924" max="4924" width="8.28515625" style="10" customWidth="1"/>
    <col min="4925" max="4925" width="10.140625" style="10" customWidth="1"/>
    <col min="4926" max="4926" width="9.140625" style="10"/>
    <col min="4927" max="4927" width="11.85546875" style="10" customWidth="1"/>
    <col min="4928" max="4928" width="14.28515625" style="10" customWidth="1"/>
    <col min="4929" max="5128" width="9.140625" style="10"/>
    <col min="5129" max="5129" width="0" style="10" hidden="1" customWidth="1"/>
    <col min="5130" max="5130" width="15.5703125" style="10" customWidth="1"/>
    <col min="5131" max="5131" width="55.140625" style="10" customWidth="1"/>
    <col min="5132" max="5132" width="15.5703125" style="10" customWidth="1"/>
    <col min="5133" max="5134" width="13" style="10" customWidth="1"/>
    <col min="5135" max="5136" width="13.140625" style="10" customWidth="1"/>
    <col min="5137" max="5137" width="10.5703125" style="10" customWidth="1"/>
    <col min="5138" max="5138" width="12.42578125" style="10" customWidth="1"/>
    <col min="5139" max="5139" width="11.5703125" style="10" customWidth="1"/>
    <col min="5140" max="5140" width="12.28515625" style="10" customWidth="1"/>
    <col min="5141" max="5141" width="12.7109375" style="10" customWidth="1"/>
    <col min="5142" max="5142" width="12.5703125" style="10" customWidth="1"/>
    <col min="5143" max="5143" width="13.140625" style="10" customWidth="1"/>
    <col min="5144" max="5144" width="13.42578125" style="10" customWidth="1"/>
    <col min="5145" max="5145" width="10.28515625" style="10" customWidth="1"/>
    <col min="5146" max="5146" width="14.28515625" style="10" customWidth="1"/>
    <col min="5147" max="5147" width="12.85546875" style="10" customWidth="1"/>
    <col min="5148" max="5148" width="12" style="10" customWidth="1"/>
    <col min="5149" max="5149" width="16.28515625" style="10" customWidth="1"/>
    <col min="5150" max="5150" width="14.5703125" style="10" customWidth="1"/>
    <col min="5151" max="5151" width="16.85546875" style="10" customWidth="1"/>
    <col min="5152" max="5152" width="11.140625" style="10" customWidth="1"/>
    <col min="5153" max="5153" width="10.42578125" style="10" customWidth="1"/>
    <col min="5154" max="5154" width="10.85546875" style="10" customWidth="1"/>
    <col min="5155" max="5155" width="10.140625" style="10" customWidth="1"/>
    <col min="5156" max="5156" width="12.85546875" style="10" customWidth="1"/>
    <col min="5157" max="5158" width="11" style="10" customWidth="1"/>
    <col min="5159" max="5159" width="11.5703125" style="10" customWidth="1"/>
    <col min="5160" max="5160" width="11.28515625" style="10" customWidth="1"/>
    <col min="5161" max="5161" width="10.140625" style="10" customWidth="1"/>
    <col min="5162" max="5163" width="11.85546875" style="10" customWidth="1"/>
    <col min="5164" max="5164" width="12.28515625" style="10" customWidth="1"/>
    <col min="5165" max="5165" width="12.7109375" style="10" customWidth="1"/>
    <col min="5166" max="5166" width="15.140625" style="10" customWidth="1"/>
    <col min="5167" max="5167" width="10" style="10" customWidth="1"/>
    <col min="5168" max="5178" width="7.85546875" style="10" customWidth="1"/>
    <col min="5179" max="5179" width="9.140625" style="10" customWidth="1"/>
    <col min="5180" max="5180" width="8.28515625" style="10" customWidth="1"/>
    <col min="5181" max="5181" width="10.140625" style="10" customWidth="1"/>
    <col min="5182" max="5182" width="9.140625" style="10"/>
    <col min="5183" max="5183" width="11.85546875" style="10" customWidth="1"/>
    <col min="5184" max="5184" width="14.28515625" style="10" customWidth="1"/>
    <col min="5185" max="5384" width="9.140625" style="10"/>
    <col min="5385" max="5385" width="0" style="10" hidden="1" customWidth="1"/>
    <col min="5386" max="5386" width="15.5703125" style="10" customWidth="1"/>
    <col min="5387" max="5387" width="55.140625" style="10" customWidth="1"/>
    <col min="5388" max="5388" width="15.5703125" style="10" customWidth="1"/>
    <col min="5389" max="5390" width="13" style="10" customWidth="1"/>
    <col min="5391" max="5392" width="13.140625" style="10" customWidth="1"/>
    <col min="5393" max="5393" width="10.5703125" style="10" customWidth="1"/>
    <col min="5394" max="5394" width="12.42578125" style="10" customWidth="1"/>
    <col min="5395" max="5395" width="11.5703125" style="10" customWidth="1"/>
    <col min="5396" max="5396" width="12.28515625" style="10" customWidth="1"/>
    <col min="5397" max="5397" width="12.7109375" style="10" customWidth="1"/>
    <col min="5398" max="5398" width="12.5703125" style="10" customWidth="1"/>
    <col min="5399" max="5399" width="13.140625" style="10" customWidth="1"/>
    <col min="5400" max="5400" width="13.42578125" style="10" customWidth="1"/>
    <col min="5401" max="5401" width="10.28515625" style="10" customWidth="1"/>
    <col min="5402" max="5402" width="14.28515625" style="10" customWidth="1"/>
    <col min="5403" max="5403" width="12.85546875" style="10" customWidth="1"/>
    <col min="5404" max="5404" width="12" style="10" customWidth="1"/>
    <col min="5405" max="5405" width="16.28515625" style="10" customWidth="1"/>
    <col min="5406" max="5406" width="14.5703125" style="10" customWidth="1"/>
    <col min="5407" max="5407" width="16.85546875" style="10" customWidth="1"/>
    <col min="5408" max="5408" width="11.140625" style="10" customWidth="1"/>
    <col min="5409" max="5409" width="10.42578125" style="10" customWidth="1"/>
    <col min="5410" max="5410" width="10.85546875" style="10" customWidth="1"/>
    <col min="5411" max="5411" width="10.140625" style="10" customWidth="1"/>
    <col min="5412" max="5412" width="12.85546875" style="10" customWidth="1"/>
    <col min="5413" max="5414" width="11" style="10" customWidth="1"/>
    <col min="5415" max="5415" width="11.5703125" style="10" customWidth="1"/>
    <col min="5416" max="5416" width="11.28515625" style="10" customWidth="1"/>
    <col min="5417" max="5417" width="10.140625" style="10" customWidth="1"/>
    <col min="5418" max="5419" width="11.85546875" style="10" customWidth="1"/>
    <col min="5420" max="5420" width="12.28515625" style="10" customWidth="1"/>
    <col min="5421" max="5421" width="12.7109375" style="10" customWidth="1"/>
    <col min="5422" max="5422" width="15.140625" style="10" customWidth="1"/>
    <col min="5423" max="5423" width="10" style="10" customWidth="1"/>
    <col min="5424" max="5434" width="7.85546875" style="10" customWidth="1"/>
    <col min="5435" max="5435" width="9.140625" style="10" customWidth="1"/>
    <col min="5436" max="5436" width="8.28515625" style="10" customWidth="1"/>
    <col min="5437" max="5437" width="10.140625" style="10" customWidth="1"/>
    <col min="5438" max="5438" width="9.140625" style="10"/>
    <col min="5439" max="5439" width="11.85546875" style="10" customWidth="1"/>
    <col min="5440" max="5440" width="14.28515625" style="10" customWidth="1"/>
    <col min="5441" max="5640" width="9.140625" style="10"/>
    <col min="5641" max="5641" width="0" style="10" hidden="1" customWidth="1"/>
    <col min="5642" max="5642" width="15.5703125" style="10" customWidth="1"/>
    <col min="5643" max="5643" width="55.140625" style="10" customWidth="1"/>
    <col min="5644" max="5644" width="15.5703125" style="10" customWidth="1"/>
    <col min="5645" max="5646" width="13" style="10" customWidth="1"/>
    <col min="5647" max="5648" width="13.140625" style="10" customWidth="1"/>
    <col min="5649" max="5649" width="10.5703125" style="10" customWidth="1"/>
    <col min="5650" max="5650" width="12.42578125" style="10" customWidth="1"/>
    <col min="5651" max="5651" width="11.5703125" style="10" customWidth="1"/>
    <col min="5652" max="5652" width="12.28515625" style="10" customWidth="1"/>
    <col min="5653" max="5653" width="12.7109375" style="10" customWidth="1"/>
    <col min="5654" max="5654" width="12.5703125" style="10" customWidth="1"/>
    <col min="5655" max="5655" width="13.140625" style="10" customWidth="1"/>
    <col min="5656" max="5656" width="13.42578125" style="10" customWidth="1"/>
    <col min="5657" max="5657" width="10.28515625" style="10" customWidth="1"/>
    <col min="5658" max="5658" width="14.28515625" style="10" customWidth="1"/>
    <col min="5659" max="5659" width="12.85546875" style="10" customWidth="1"/>
    <col min="5660" max="5660" width="12" style="10" customWidth="1"/>
    <col min="5661" max="5661" width="16.28515625" style="10" customWidth="1"/>
    <col min="5662" max="5662" width="14.5703125" style="10" customWidth="1"/>
    <col min="5663" max="5663" width="16.85546875" style="10" customWidth="1"/>
    <col min="5664" max="5664" width="11.140625" style="10" customWidth="1"/>
    <col min="5665" max="5665" width="10.42578125" style="10" customWidth="1"/>
    <col min="5666" max="5666" width="10.85546875" style="10" customWidth="1"/>
    <col min="5667" max="5667" width="10.140625" style="10" customWidth="1"/>
    <col min="5668" max="5668" width="12.85546875" style="10" customWidth="1"/>
    <col min="5669" max="5670" width="11" style="10" customWidth="1"/>
    <col min="5671" max="5671" width="11.5703125" style="10" customWidth="1"/>
    <col min="5672" max="5672" width="11.28515625" style="10" customWidth="1"/>
    <col min="5673" max="5673" width="10.140625" style="10" customWidth="1"/>
    <col min="5674" max="5675" width="11.85546875" style="10" customWidth="1"/>
    <col min="5676" max="5676" width="12.28515625" style="10" customWidth="1"/>
    <col min="5677" max="5677" width="12.7109375" style="10" customWidth="1"/>
    <col min="5678" max="5678" width="15.140625" style="10" customWidth="1"/>
    <col min="5679" max="5679" width="10" style="10" customWidth="1"/>
    <col min="5680" max="5690" width="7.85546875" style="10" customWidth="1"/>
    <col min="5691" max="5691" width="9.140625" style="10" customWidth="1"/>
    <col min="5692" max="5692" width="8.28515625" style="10" customWidth="1"/>
    <col min="5693" max="5693" width="10.140625" style="10" customWidth="1"/>
    <col min="5694" max="5694" width="9.140625" style="10"/>
    <col min="5695" max="5695" width="11.85546875" style="10" customWidth="1"/>
    <col min="5696" max="5696" width="14.28515625" style="10" customWidth="1"/>
    <col min="5697" max="5896" width="9.140625" style="10"/>
    <col min="5897" max="5897" width="0" style="10" hidden="1" customWidth="1"/>
    <col min="5898" max="5898" width="15.5703125" style="10" customWidth="1"/>
    <col min="5899" max="5899" width="55.140625" style="10" customWidth="1"/>
    <col min="5900" max="5900" width="15.5703125" style="10" customWidth="1"/>
    <col min="5901" max="5902" width="13" style="10" customWidth="1"/>
    <col min="5903" max="5904" width="13.140625" style="10" customWidth="1"/>
    <col min="5905" max="5905" width="10.5703125" style="10" customWidth="1"/>
    <col min="5906" max="5906" width="12.42578125" style="10" customWidth="1"/>
    <col min="5907" max="5907" width="11.5703125" style="10" customWidth="1"/>
    <col min="5908" max="5908" width="12.28515625" style="10" customWidth="1"/>
    <col min="5909" max="5909" width="12.7109375" style="10" customWidth="1"/>
    <col min="5910" max="5910" width="12.5703125" style="10" customWidth="1"/>
    <col min="5911" max="5911" width="13.140625" style="10" customWidth="1"/>
    <col min="5912" max="5912" width="13.42578125" style="10" customWidth="1"/>
    <col min="5913" max="5913" width="10.28515625" style="10" customWidth="1"/>
    <col min="5914" max="5914" width="14.28515625" style="10" customWidth="1"/>
    <col min="5915" max="5915" width="12.85546875" style="10" customWidth="1"/>
    <col min="5916" max="5916" width="12" style="10" customWidth="1"/>
    <col min="5917" max="5917" width="16.28515625" style="10" customWidth="1"/>
    <col min="5918" max="5918" width="14.5703125" style="10" customWidth="1"/>
    <col min="5919" max="5919" width="16.85546875" style="10" customWidth="1"/>
    <col min="5920" max="5920" width="11.140625" style="10" customWidth="1"/>
    <col min="5921" max="5921" width="10.42578125" style="10" customWidth="1"/>
    <col min="5922" max="5922" width="10.85546875" style="10" customWidth="1"/>
    <col min="5923" max="5923" width="10.140625" style="10" customWidth="1"/>
    <col min="5924" max="5924" width="12.85546875" style="10" customWidth="1"/>
    <col min="5925" max="5926" width="11" style="10" customWidth="1"/>
    <col min="5927" max="5927" width="11.5703125" style="10" customWidth="1"/>
    <col min="5928" max="5928" width="11.28515625" style="10" customWidth="1"/>
    <col min="5929" max="5929" width="10.140625" style="10" customWidth="1"/>
    <col min="5930" max="5931" width="11.85546875" style="10" customWidth="1"/>
    <col min="5932" max="5932" width="12.28515625" style="10" customWidth="1"/>
    <col min="5933" max="5933" width="12.7109375" style="10" customWidth="1"/>
    <col min="5934" max="5934" width="15.140625" style="10" customWidth="1"/>
    <col min="5935" max="5935" width="10" style="10" customWidth="1"/>
    <col min="5936" max="5946" width="7.85546875" style="10" customWidth="1"/>
    <col min="5947" max="5947" width="9.140625" style="10" customWidth="1"/>
    <col min="5948" max="5948" width="8.28515625" style="10" customWidth="1"/>
    <col min="5949" max="5949" width="10.140625" style="10" customWidth="1"/>
    <col min="5950" max="5950" width="9.140625" style="10"/>
    <col min="5951" max="5951" width="11.85546875" style="10" customWidth="1"/>
    <col min="5952" max="5952" width="14.28515625" style="10" customWidth="1"/>
    <col min="5953" max="6152" width="9.140625" style="10"/>
    <col min="6153" max="6153" width="0" style="10" hidden="1" customWidth="1"/>
    <col min="6154" max="6154" width="15.5703125" style="10" customWidth="1"/>
    <col min="6155" max="6155" width="55.140625" style="10" customWidth="1"/>
    <col min="6156" max="6156" width="15.5703125" style="10" customWidth="1"/>
    <col min="6157" max="6158" width="13" style="10" customWidth="1"/>
    <col min="6159" max="6160" width="13.140625" style="10" customWidth="1"/>
    <col min="6161" max="6161" width="10.5703125" style="10" customWidth="1"/>
    <col min="6162" max="6162" width="12.42578125" style="10" customWidth="1"/>
    <col min="6163" max="6163" width="11.5703125" style="10" customWidth="1"/>
    <col min="6164" max="6164" width="12.28515625" style="10" customWidth="1"/>
    <col min="6165" max="6165" width="12.7109375" style="10" customWidth="1"/>
    <col min="6166" max="6166" width="12.5703125" style="10" customWidth="1"/>
    <col min="6167" max="6167" width="13.140625" style="10" customWidth="1"/>
    <col min="6168" max="6168" width="13.42578125" style="10" customWidth="1"/>
    <col min="6169" max="6169" width="10.28515625" style="10" customWidth="1"/>
    <col min="6170" max="6170" width="14.28515625" style="10" customWidth="1"/>
    <col min="6171" max="6171" width="12.85546875" style="10" customWidth="1"/>
    <col min="6172" max="6172" width="12" style="10" customWidth="1"/>
    <col min="6173" max="6173" width="16.28515625" style="10" customWidth="1"/>
    <col min="6174" max="6174" width="14.5703125" style="10" customWidth="1"/>
    <col min="6175" max="6175" width="16.85546875" style="10" customWidth="1"/>
    <col min="6176" max="6176" width="11.140625" style="10" customWidth="1"/>
    <col min="6177" max="6177" width="10.42578125" style="10" customWidth="1"/>
    <col min="6178" max="6178" width="10.85546875" style="10" customWidth="1"/>
    <col min="6179" max="6179" width="10.140625" style="10" customWidth="1"/>
    <col min="6180" max="6180" width="12.85546875" style="10" customWidth="1"/>
    <col min="6181" max="6182" width="11" style="10" customWidth="1"/>
    <col min="6183" max="6183" width="11.5703125" style="10" customWidth="1"/>
    <col min="6184" max="6184" width="11.28515625" style="10" customWidth="1"/>
    <col min="6185" max="6185" width="10.140625" style="10" customWidth="1"/>
    <col min="6186" max="6187" width="11.85546875" style="10" customWidth="1"/>
    <col min="6188" max="6188" width="12.28515625" style="10" customWidth="1"/>
    <col min="6189" max="6189" width="12.7109375" style="10" customWidth="1"/>
    <col min="6190" max="6190" width="15.140625" style="10" customWidth="1"/>
    <col min="6191" max="6191" width="10" style="10" customWidth="1"/>
    <col min="6192" max="6202" width="7.85546875" style="10" customWidth="1"/>
    <col min="6203" max="6203" width="9.140625" style="10" customWidth="1"/>
    <col min="6204" max="6204" width="8.28515625" style="10" customWidth="1"/>
    <col min="6205" max="6205" width="10.140625" style="10" customWidth="1"/>
    <col min="6206" max="6206" width="9.140625" style="10"/>
    <col min="6207" max="6207" width="11.85546875" style="10" customWidth="1"/>
    <col min="6208" max="6208" width="14.28515625" style="10" customWidth="1"/>
    <col min="6209" max="6408" width="9.140625" style="10"/>
    <col min="6409" max="6409" width="0" style="10" hidden="1" customWidth="1"/>
    <col min="6410" max="6410" width="15.5703125" style="10" customWidth="1"/>
    <col min="6411" max="6411" width="55.140625" style="10" customWidth="1"/>
    <col min="6412" max="6412" width="15.5703125" style="10" customWidth="1"/>
    <col min="6413" max="6414" width="13" style="10" customWidth="1"/>
    <col min="6415" max="6416" width="13.140625" style="10" customWidth="1"/>
    <col min="6417" max="6417" width="10.5703125" style="10" customWidth="1"/>
    <col min="6418" max="6418" width="12.42578125" style="10" customWidth="1"/>
    <col min="6419" max="6419" width="11.5703125" style="10" customWidth="1"/>
    <col min="6420" max="6420" width="12.28515625" style="10" customWidth="1"/>
    <col min="6421" max="6421" width="12.7109375" style="10" customWidth="1"/>
    <col min="6422" max="6422" width="12.5703125" style="10" customWidth="1"/>
    <col min="6423" max="6423" width="13.140625" style="10" customWidth="1"/>
    <col min="6424" max="6424" width="13.42578125" style="10" customWidth="1"/>
    <col min="6425" max="6425" width="10.28515625" style="10" customWidth="1"/>
    <col min="6426" max="6426" width="14.28515625" style="10" customWidth="1"/>
    <col min="6427" max="6427" width="12.85546875" style="10" customWidth="1"/>
    <col min="6428" max="6428" width="12" style="10" customWidth="1"/>
    <col min="6429" max="6429" width="16.28515625" style="10" customWidth="1"/>
    <col min="6430" max="6430" width="14.5703125" style="10" customWidth="1"/>
    <col min="6431" max="6431" width="16.85546875" style="10" customWidth="1"/>
    <col min="6432" max="6432" width="11.140625" style="10" customWidth="1"/>
    <col min="6433" max="6433" width="10.42578125" style="10" customWidth="1"/>
    <col min="6434" max="6434" width="10.85546875" style="10" customWidth="1"/>
    <col min="6435" max="6435" width="10.140625" style="10" customWidth="1"/>
    <col min="6436" max="6436" width="12.85546875" style="10" customWidth="1"/>
    <col min="6437" max="6438" width="11" style="10" customWidth="1"/>
    <col min="6439" max="6439" width="11.5703125" style="10" customWidth="1"/>
    <col min="6440" max="6440" width="11.28515625" style="10" customWidth="1"/>
    <col min="6441" max="6441" width="10.140625" style="10" customWidth="1"/>
    <col min="6442" max="6443" width="11.85546875" style="10" customWidth="1"/>
    <col min="6444" max="6444" width="12.28515625" style="10" customWidth="1"/>
    <col min="6445" max="6445" width="12.7109375" style="10" customWidth="1"/>
    <col min="6446" max="6446" width="15.140625" style="10" customWidth="1"/>
    <col min="6447" max="6447" width="10" style="10" customWidth="1"/>
    <col min="6448" max="6458" width="7.85546875" style="10" customWidth="1"/>
    <col min="6459" max="6459" width="9.140625" style="10" customWidth="1"/>
    <col min="6460" max="6460" width="8.28515625" style="10" customWidth="1"/>
    <col min="6461" max="6461" width="10.140625" style="10" customWidth="1"/>
    <col min="6462" max="6462" width="9.140625" style="10"/>
    <col min="6463" max="6463" width="11.85546875" style="10" customWidth="1"/>
    <col min="6464" max="6464" width="14.28515625" style="10" customWidth="1"/>
    <col min="6465" max="6664" width="9.140625" style="10"/>
    <col min="6665" max="6665" width="0" style="10" hidden="1" customWidth="1"/>
    <col min="6666" max="6666" width="15.5703125" style="10" customWidth="1"/>
    <col min="6667" max="6667" width="55.140625" style="10" customWidth="1"/>
    <col min="6668" max="6668" width="15.5703125" style="10" customWidth="1"/>
    <col min="6669" max="6670" width="13" style="10" customWidth="1"/>
    <col min="6671" max="6672" width="13.140625" style="10" customWidth="1"/>
    <col min="6673" max="6673" width="10.5703125" style="10" customWidth="1"/>
    <col min="6674" max="6674" width="12.42578125" style="10" customWidth="1"/>
    <col min="6675" max="6675" width="11.5703125" style="10" customWidth="1"/>
    <col min="6676" max="6676" width="12.28515625" style="10" customWidth="1"/>
    <col min="6677" max="6677" width="12.7109375" style="10" customWidth="1"/>
    <col min="6678" max="6678" width="12.5703125" style="10" customWidth="1"/>
    <col min="6679" max="6679" width="13.140625" style="10" customWidth="1"/>
    <col min="6680" max="6680" width="13.42578125" style="10" customWidth="1"/>
    <col min="6681" max="6681" width="10.28515625" style="10" customWidth="1"/>
    <col min="6682" max="6682" width="14.28515625" style="10" customWidth="1"/>
    <col min="6683" max="6683" width="12.85546875" style="10" customWidth="1"/>
    <col min="6684" max="6684" width="12" style="10" customWidth="1"/>
    <col min="6685" max="6685" width="16.28515625" style="10" customWidth="1"/>
    <col min="6686" max="6686" width="14.5703125" style="10" customWidth="1"/>
    <col min="6687" max="6687" width="16.85546875" style="10" customWidth="1"/>
    <col min="6688" max="6688" width="11.140625" style="10" customWidth="1"/>
    <col min="6689" max="6689" width="10.42578125" style="10" customWidth="1"/>
    <col min="6690" max="6690" width="10.85546875" style="10" customWidth="1"/>
    <col min="6691" max="6691" width="10.140625" style="10" customWidth="1"/>
    <col min="6692" max="6692" width="12.85546875" style="10" customWidth="1"/>
    <col min="6693" max="6694" width="11" style="10" customWidth="1"/>
    <col min="6695" max="6695" width="11.5703125" style="10" customWidth="1"/>
    <col min="6696" max="6696" width="11.28515625" style="10" customWidth="1"/>
    <col min="6697" max="6697" width="10.140625" style="10" customWidth="1"/>
    <col min="6698" max="6699" width="11.85546875" style="10" customWidth="1"/>
    <col min="6700" max="6700" width="12.28515625" style="10" customWidth="1"/>
    <col min="6701" max="6701" width="12.7109375" style="10" customWidth="1"/>
    <col min="6702" max="6702" width="15.140625" style="10" customWidth="1"/>
    <col min="6703" max="6703" width="10" style="10" customWidth="1"/>
    <col min="6704" max="6714" width="7.85546875" style="10" customWidth="1"/>
    <col min="6715" max="6715" width="9.140625" style="10" customWidth="1"/>
    <col min="6716" max="6716" width="8.28515625" style="10" customWidth="1"/>
    <col min="6717" max="6717" width="10.140625" style="10" customWidth="1"/>
    <col min="6718" max="6718" width="9.140625" style="10"/>
    <col min="6719" max="6719" width="11.85546875" style="10" customWidth="1"/>
    <col min="6720" max="6720" width="14.28515625" style="10" customWidth="1"/>
    <col min="6721" max="6920" width="9.140625" style="10"/>
    <col min="6921" max="6921" width="0" style="10" hidden="1" customWidth="1"/>
    <col min="6922" max="6922" width="15.5703125" style="10" customWidth="1"/>
    <col min="6923" max="6923" width="55.140625" style="10" customWidth="1"/>
    <col min="6924" max="6924" width="15.5703125" style="10" customWidth="1"/>
    <col min="6925" max="6926" width="13" style="10" customWidth="1"/>
    <col min="6927" max="6928" width="13.140625" style="10" customWidth="1"/>
    <col min="6929" max="6929" width="10.5703125" style="10" customWidth="1"/>
    <col min="6930" max="6930" width="12.42578125" style="10" customWidth="1"/>
    <col min="6931" max="6931" width="11.5703125" style="10" customWidth="1"/>
    <col min="6932" max="6932" width="12.28515625" style="10" customWidth="1"/>
    <col min="6933" max="6933" width="12.7109375" style="10" customWidth="1"/>
    <col min="6934" max="6934" width="12.5703125" style="10" customWidth="1"/>
    <col min="6935" max="6935" width="13.140625" style="10" customWidth="1"/>
    <col min="6936" max="6936" width="13.42578125" style="10" customWidth="1"/>
    <col min="6937" max="6937" width="10.28515625" style="10" customWidth="1"/>
    <col min="6938" max="6938" width="14.28515625" style="10" customWidth="1"/>
    <col min="6939" max="6939" width="12.85546875" style="10" customWidth="1"/>
    <col min="6940" max="6940" width="12" style="10" customWidth="1"/>
    <col min="6941" max="6941" width="16.28515625" style="10" customWidth="1"/>
    <col min="6942" max="6942" width="14.5703125" style="10" customWidth="1"/>
    <col min="6943" max="6943" width="16.85546875" style="10" customWidth="1"/>
    <col min="6944" max="6944" width="11.140625" style="10" customWidth="1"/>
    <col min="6945" max="6945" width="10.42578125" style="10" customWidth="1"/>
    <col min="6946" max="6946" width="10.85546875" style="10" customWidth="1"/>
    <col min="6947" max="6947" width="10.140625" style="10" customWidth="1"/>
    <col min="6948" max="6948" width="12.85546875" style="10" customWidth="1"/>
    <col min="6949" max="6950" width="11" style="10" customWidth="1"/>
    <col min="6951" max="6951" width="11.5703125" style="10" customWidth="1"/>
    <col min="6952" max="6952" width="11.28515625" style="10" customWidth="1"/>
    <col min="6953" max="6953" width="10.140625" style="10" customWidth="1"/>
    <col min="6954" max="6955" width="11.85546875" style="10" customWidth="1"/>
    <col min="6956" max="6956" width="12.28515625" style="10" customWidth="1"/>
    <col min="6957" max="6957" width="12.7109375" style="10" customWidth="1"/>
    <col min="6958" max="6958" width="15.140625" style="10" customWidth="1"/>
    <col min="6959" max="6959" width="10" style="10" customWidth="1"/>
    <col min="6960" max="6970" width="7.85546875" style="10" customWidth="1"/>
    <col min="6971" max="6971" width="9.140625" style="10" customWidth="1"/>
    <col min="6972" max="6972" width="8.28515625" style="10" customWidth="1"/>
    <col min="6973" max="6973" width="10.140625" style="10" customWidth="1"/>
    <col min="6974" max="6974" width="9.140625" style="10"/>
    <col min="6975" max="6975" width="11.85546875" style="10" customWidth="1"/>
    <col min="6976" max="6976" width="14.28515625" style="10" customWidth="1"/>
    <col min="6977" max="7176" width="9.140625" style="10"/>
    <col min="7177" max="7177" width="0" style="10" hidden="1" customWidth="1"/>
    <col min="7178" max="7178" width="15.5703125" style="10" customWidth="1"/>
    <col min="7179" max="7179" width="55.140625" style="10" customWidth="1"/>
    <col min="7180" max="7180" width="15.5703125" style="10" customWidth="1"/>
    <col min="7181" max="7182" width="13" style="10" customWidth="1"/>
    <col min="7183" max="7184" width="13.140625" style="10" customWidth="1"/>
    <col min="7185" max="7185" width="10.5703125" style="10" customWidth="1"/>
    <col min="7186" max="7186" width="12.42578125" style="10" customWidth="1"/>
    <col min="7187" max="7187" width="11.5703125" style="10" customWidth="1"/>
    <col min="7188" max="7188" width="12.28515625" style="10" customWidth="1"/>
    <col min="7189" max="7189" width="12.7109375" style="10" customWidth="1"/>
    <col min="7190" max="7190" width="12.5703125" style="10" customWidth="1"/>
    <col min="7191" max="7191" width="13.140625" style="10" customWidth="1"/>
    <col min="7192" max="7192" width="13.42578125" style="10" customWidth="1"/>
    <col min="7193" max="7193" width="10.28515625" style="10" customWidth="1"/>
    <col min="7194" max="7194" width="14.28515625" style="10" customWidth="1"/>
    <col min="7195" max="7195" width="12.85546875" style="10" customWidth="1"/>
    <col min="7196" max="7196" width="12" style="10" customWidth="1"/>
    <col min="7197" max="7197" width="16.28515625" style="10" customWidth="1"/>
    <col min="7198" max="7198" width="14.5703125" style="10" customWidth="1"/>
    <col min="7199" max="7199" width="16.85546875" style="10" customWidth="1"/>
    <col min="7200" max="7200" width="11.140625" style="10" customWidth="1"/>
    <col min="7201" max="7201" width="10.42578125" style="10" customWidth="1"/>
    <col min="7202" max="7202" width="10.85546875" style="10" customWidth="1"/>
    <col min="7203" max="7203" width="10.140625" style="10" customWidth="1"/>
    <col min="7204" max="7204" width="12.85546875" style="10" customWidth="1"/>
    <col min="7205" max="7206" width="11" style="10" customWidth="1"/>
    <col min="7207" max="7207" width="11.5703125" style="10" customWidth="1"/>
    <col min="7208" max="7208" width="11.28515625" style="10" customWidth="1"/>
    <col min="7209" max="7209" width="10.140625" style="10" customWidth="1"/>
    <col min="7210" max="7211" width="11.85546875" style="10" customWidth="1"/>
    <col min="7212" max="7212" width="12.28515625" style="10" customWidth="1"/>
    <col min="7213" max="7213" width="12.7109375" style="10" customWidth="1"/>
    <col min="7214" max="7214" width="15.140625" style="10" customWidth="1"/>
    <col min="7215" max="7215" width="10" style="10" customWidth="1"/>
    <col min="7216" max="7226" width="7.85546875" style="10" customWidth="1"/>
    <col min="7227" max="7227" width="9.140625" style="10" customWidth="1"/>
    <col min="7228" max="7228" width="8.28515625" style="10" customWidth="1"/>
    <col min="7229" max="7229" width="10.140625" style="10" customWidth="1"/>
    <col min="7230" max="7230" width="9.140625" style="10"/>
    <col min="7231" max="7231" width="11.85546875" style="10" customWidth="1"/>
    <col min="7232" max="7232" width="14.28515625" style="10" customWidth="1"/>
    <col min="7233" max="7432" width="9.140625" style="10"/>
    <col min="7433" max="7433" width="0" style="10" hidden="1" customWidth="1"/>
    <col min="7434" max="7434" width="15.5703125" style="10" customWidth="1"/>
    <col min="7435" max="7435" width="55.140625" style="10" customWidth="1"/>
    <col min="7436" max="7436" width="15.5703125" style="10" customWidth="1"/>
    <col min="7437" max="7438" width="13" style="10" customWidth="1"/>
    <col min="7439" max="7440" width="13.140625" style="10" customWidth="1"/>
    <col min="7441" max="7441" width="10.5703125" style="10" customWidth="1"/>
    <col min="7442" max="7442" width="12.42578125" style="10" customWidth="1"/>
    <col min="7443" max="7443" width="11.5703125" style="10" customWidth="1"/>
    <col min="7444" max="7444" width="12.28515625" style="10" customWidth="1"/>
    <col min="7445" max="7445" width="12.7109375" style="10" customWidth="1"/>
    <col min="7446" max="7446" width="12.5703125" style="10" customWidth="1"/>
    <col min="7447" max="7447" width="13.140625" style="10" customWidth="1"/>
    <col min="7448" max="7448" width="13.42578125" style="10" customWidth="1"/>
    <col min="7449" max="7449" width="10.28515625" style="10" customWidth="1"/>
    <col min="7450" max="7450" width="14.28515625" style="10" customWidth="1"/>
    <col min="7451" max="7451" width="12.85546875" style="10" customWidth="1"/>
    <col min="7452" max="7452" width="12" style="10" customWidth="1"/>
    <col min="7453" max="7453" width="16.28515625" style="10" customWidth="1"/>
    <col min="7454" max="7454" width="14.5703125" style="10" customWidth="1"/>
    <col min="7455" max="7455" width="16.85546875" style="10" customWidth="1"/>
    <col min="7456" max="7456" width="11.140625" style="10" customWidth="1"/>
    <col min="7457" max="7457" width="10.42578125" style="10" customWidth="1"/>
    <col min="7458" max="7458" width="10.85546875" style="10" customWidth="1"/>
    <col min="7459" max="7459" width="10.140625" style="10" customWidth="1"/>
    <col min="7460" max="7460" width="12.85546875" style="10" customWidth="1"/>
    <col min="7461" max="7462" width="11" style="10" customWidth="1"/>
    <col min="7463" max="7463" width="11.5703125" style="10" customWidth="1"/>
    <col min="7464" max="7464" width="11.28515625" style="10" customWidth="1"/>
    <col min="7465" max="7465" width="10.140625" style="10" customWidth="1"/>
    <col min="7466" max="7467" width="11.85546875" style="10" customWidth="1"/>
    <col min="7468" max="7468" width="12.28515625" style="10" customWidth="1"/>
    <col min="7469" max="7469" width="12.7109375" style="10" customWidth="1"/>
    <col min="7470" max="7470" width="15.140625" style="10" customWidth="1"/>
    <col min="7471" max="7471" width="10" style="10" customWidth="1"/>
    <col min="7472" max="7482" width="7.85546875" style="10" customWidth="1"/>
    <col min="7483" max="7483" width="9.140625" style="10" customWidth="1"/>
    <col min="7484" max="7484" width="8.28515625" style="10" customWidth="1"/>
    <col min="7485" max="7485" width="10.140625" style="10" customWidth="1"/>
    <col min="7486" max="7486" width="9.140625" style="10"/>
    <col min="7487" max="7487" width="11.85546875" style="10" customWidth="1"/>
    <col min="7488" max="7488" width="14.28515625" style="10" customWidth="1"/>
    <col min="7489" max="7688" width="9.140625" style="10"/>
    <col min="7689" max="7689" width="0" style="10" hidden="1" customWidth="1"/>
    <col min="7690" max="7690" width="15.5703125" style="10" customWidth="1"/>
    <col min="7691" max="7691" width="55.140625" style="10" customWidth="1"/>
    <col min="7692" max="7692" width="15.5703125" style="10" customWidth="1"/>
    <col min="7693" max="7694" width="13" style="10" customWidth="1"/>
    <col min="7695" max="7696" width="13.140625" style="10" customWidth="1"/>
    <col min="7697" max="7697" width="10.5703125" style="10" customWidth="1"/>
    <col min="7698" max="7698" width="12.42578125" style="10" customWidth="1"/>
    <col min="7699" max="7699" width="11.5703125" style="10" customWidth="1"/>
    <col min="7700" max="7700" width="12.28515625" style="10" customWidth="1"/>
    <col min="7701" max="7701" width="12.7109375" style="10" customWidth="1"/>
    <col min="7702" max="7702" width="12.5703125" style="10" customWidth="1"/>
    <col min="7703" max="7703" width="13.140625" style="10" customWidth="1"/>
    <col min="7704" max="7704" width="13.42578125" style="10" customWidth="1"/>
    <col min="7705" max="7705" width="10.28515625" style="10" customWidth="1"/>
    <col min="7706" max="7706" width="14.28515625" style="10" customWidth="1"/>
    <col min="7707" max="7707" width="12.85546875" style="10" customWidth="1"/>
    <col min="7708" max="7708" width="12" style="10" customWidth="1"/>
    <col min="7709" max="7709" width="16.28515625" style="10" customWidth="1"/>
    <col min="7710" max="7710" width="14.5703125" style="10" customWidth="1"/>
    <col min="7711" max="7711" width="16.85546875" style="10" customWidth="1"/>
    <col min="7712" max="7712" width="11.140625" style="10" customWidth="1"/>
    <col min="7713" max="7713" width="10.42578125" style="10" customWidth="1"/>
    <col min="7714" max="7714" width="10.85546875" style="10" customWidth="1"/>
    <col min="7715" max="7715" width="10.140625" style="10" customWidth="1"/>
    <col min="7716" max="7716" width="12.85546875" style="10" customWidth="1"/>
    <col min="7717" max="7718" width="11" style="10" customWidth="1"/>
    <col min="7719" max="7719" width="11.5703125" style="10" customWidth="1"/>
    <col min="7720" max="7720" width="11.28515625" style="10" customWidth="1"/>
    <col min="7721" max="7721" width="10.140625" style="10" customWidth="1"/>
    <col min="7722" max="7723" width="11.85546875" style="10" customWidth="1"/>
    <col min="7724" max="7724" width="12.28515625" style="10" customWidth="1"/>
    <col min="7725" max="7725" width="12.7109375" style="10" customWidth="1"/>
    <col min="7726" max="7726" width="15.140625" style="10" customWidth="1"/>
    <col min="7727" max="7727" width="10" style="10" customWidth="1"/>
    <col min="7728" max="7738" width="7.85546875" style="10" customWidth="1"/>
    <col min="7739" max="7739" width="9.140625" style="10" customWidth="1"/>
    <col min="7740" max="7740" width="8.28515625" style="10" customWidth="1"/>
    <col min="7741" max="7741" width="10.140625" style="10" customWidth="1"/>
    <col min="7742" max="7742" width="9.140625" style="10"/>
    <col min="7743" max="7743" width="11.85546875" style="10" customWidth="1"/>
    <col min="7744" max="7744" width="14.28515625" style="10" customWidth="1"/>
    <col min="7745" max="7944" width="9.140625" style="10"/>
    <col min="7945" max="7945" width="0" style="10" hidden="1" customWidth="1"/>
    <col min="7946" max="7946" width="15.5703125" style="10" customWidth="1"/>
    <col min="7947" max="7947" width="55.140625" style="10" customWidth="1"/>
    <col min="7948" max="7948" width="15.5703125" style="10" customWidth="1"/>
    <col min="7949" max="7950" width="13" style="10" customWidth="1"/>
    <col min="7951" max="7952" width="13.140625" style="10" customWidth="1"/>
    <col min="7953" max="7953" width="10.5703125" style="10" customWidth="1"/>
    <col min="7954" max="7954" width="12.42578125" style="10" customWidth="1"/>
    <col min="7955" max="7955" width="11.5703125" style="10" customWidth="1"/>
    <col min="7956" max="7956" width="12.28515625" style="10" customWidth="1"/>
    <col min="7957" max="7957" width="12.7109375" style="10" customWidth="1"/>
    <col min="7958" max="7958" width="12.5703125" style="10" customWidth="1"/>
    <col min="7959" max="7959" width="13.140625" style="10" customWidth="1"/>
    <col min="7960" max="7960" width="13.42578125" style="10" customWidth="1"/>
    <col min="7961" max="7961" width="10.28515625" style="10" customWidth="1"/>
    <col min="7962" max="7962" width="14.28515625" style="10" customWidth="1"/>
    <col min="7963" max="7963" width="12.85546875" style="10" customWidth="1"/>
    <col min="7964" max="7964" width="12" style="10" customWidth="1"/>
    <col min="7965" max="7965" width="16.28515625" style="10" customWidth="1"/>
    <col min="7966" max="7966" width="14.5703125" style="10" customWidth="1"/>
    <col min="7967" max="7967" width="16.85546875" style="10" customWidth="1"/>
    <col min="7968" max="7968" width="11.140625" style="10" customWidth="1"/>
    <col min="7969" max="7969" width="10.42578125" style="10" customWidth="1"/>
    <col min="7970" max="7970" width="10.85546875" style="10" customWidth="1"/>
    <col min="7971" max="7971" width="10.140625" style="10" customWidth="1"/>
    <col min="7972" max="7972" width="12.85546875" style="10" customWidth="1"/>
    <col min="7973" max="7974" width="11" style="10" customWidth="1"/>
    <col min="7975" max="7975" width="11.5703125" style="10" customWidth="1"/>
    <col min="7976" max="7976" width="11.28515625" style="10" customWidth="1"/>
    <col min="7977" max="7977" width="10.140625" style="10" customWidth="1"/>
    <col min="7978" max="7979" width="11.85546875" style="10" customWidth="1"/>
    <col min="7980" max="7980" width="12.28515625" style="10" customWidth="1"/>
    <col min="7981" max="7981" width="12.7109375" style="10" customWidth="1"/>
    <col min="7982" max="7982" width="15.140625" style="10" customWidth="1"/>
    <col min="7983" max="7983" width="10" style="10" customWidth="1"/>
    <col min="7984" max="7994" width="7.85546875" style="10" customWidth="1"/>
    <col min="7995" max="7995" width="9.140625" style="10" customWidth="1"/>
    <col min="7996" max="7996" width="8.28515625" style="10" customWidth="1"/>
    <col min="7997" max="7997" width="10.140625" style="10" customWidth="1"/>
    <col min="7998" max="7998" width="9.140625" style="10"/>
    <col min="7999" max="7999" width="11.85546875" style="10" customWidth="1"/>
    <col min="8000" max="8000" width="14.28515625" style="10" customWidth="1"/>
    <col min="8001" max="8200" width="9.140625" style="10"/>
    <col min="8201" max="8201" width="0" style="10" hidden="1" customWidth="1"/>
    <col min="8202" max="8202" width="15.5703125" style="10" customWidth="1"/>
    <col min="8203" max="8203" width="55.140625" style="10" customWidth="1"/>
    <col min="8204" max="8204" width="15.5703125" style="10" customWidth="1"/>
    <col min="8205" max="8206" width="13" style="10" customWidth="1"/>
    <col min="8207" max="8208" width="13.140625" style="10" customWidth="1"/>
    <col min="8209" max="8209" width="10.5703125" style="10" customWidth="1"/>
    <col min="8210" max="8210" width="12.42578125" style="10" customWidth="1"/>
    <col min="8211" max="8211" width="11.5703125" style="10" customWidth="1"/>
    <col min="8212" max="8212" width="12.28515625" style="10" customWidth="1"/>
    <col min="8213" max="8213" width="12.7109375" style="10" customWidth="1"/>
    <col min="8214" max="8214" width="12.5703125" style="10" customWidth="1"/>
    <col min="8215" max="8215" width="13.140625" style="10" customWidth="1"/>
    <col min="8216" max="8216" width="13.42578125" style="10" customWidth="1"/>
    <col min="8217" max="8217" width="10.28515625" style="10" customWidth="1"/>
    <col min="8218" max="8218" width="14.28515625" style="10" customWidth="1"/>
    <col min="8219" max="8219" width="12.85546875" style="10" customWidth="1"/>
    <col min="8220" max="8220" width="12" style="10" customWidth="1"/>
    <col min="8221" max="8221" width="16.28515625" style="10" customWidth="1"/>
    <col min="8222" max="8222" width="14.5703125" style="10" customWidth="1"/>
    <col min="8223" max="8223" width="16.85546875" style="10" customWidth="1"/>
    <col min="8224" max="8224" width="11.140625" style="10" customWidth="1"/>
    <col min="8225" max="8225" width="10.42578125" style="10" customWidth="1"/>
    <col min="8226" max="8226" width="10.85546875" style="10" customWidth="1"/>
    <col min="8227" max="8227" width="10.140625" style="10" customWidth="1"/>
    <col min="8228" max="8228" width="12.85546875" style="10" customWidth="1"/>
    <col min="8229" max="8230" width="11" style="10" customWidth="1"/>
    <col min="8231" max="8231" width="11.5703125" style="10" customWidth="1"/>
    <col min="8232" max="8232" width="11.28515625" style="10" customWidth="1"/>
    <col min="8233" max="8233" width="10.140625" style="10" customWidth="1"/>
    <col min="8234" max="8235" width="11.85546875" style="10" customWidth="1"/>
    <col min="8236" max="8236" width="12.28515625" style="10" customWidth="1"/>
    <col min="8237" max="8237" width="12.7109375" style="10" customWidth="1"/>
    <col min="8238" max="8238" width="15.140625" style="10" customWidth="1"/>
    <col min="8239" max="8239" width="10" style="10" customWidth="1"/>
    <col min="8240" max="8250" width="7.85546875" style="10" customWidth="1"/>
    <col min="8251" max="8251" width="9.140625" style="10" customWidth="1"/>
    <col min="8252" max="8252" width="8.28515625" style="10" customWidth="1"/>
    <col min="8253" max="8253" width="10.140625" style="10" customWidth="1"/>
    <col min="8254" max="8254" width="9.140625" style="10"/>
    <col min="8255" max="8255" width="11.85546875" style="10" customWidth="1"/>
    <col min="8256" max="8256" width="14.28515625" style="10" customWidth="1"/>
    <col min="8257" max="8456" width="9.140625" style="10"/>
    <col min="8457" max="8457" width="0" style="10" hidden="1" customWidth="1"/>
    <col min="8458" max="8458" width="15.5703125" style="10" customWidth="1"/>
    <col min="8459" max="8459" width="55.140625" style="10" customWidth="1"/>
    <col min="8460" max="8460" width="15.5703125" style="10" customWidth="1"/>
    <col min="8461" max="8462" width="13" style="10" customWidth="1"/>
    <col min="8463" max="8464" width="13.140625" style="10" customWidth="1"/>
    <col min="8465" max="8465" width="10.5703125" style="10" customWidth="1"/>
    <col min="8466" max="8466" width="12.42578125" style="10" customWidth="1"/>
    <col min="8467" max="8467" width="11.5703125" style="10" customWidth="1"/>
    <col min="8468" max="8468" width="12.28515625" style="10" customWidth="1"/>
    <col min="8469" max="8469" width="12.7109375" style="10" customWidth="1"/>
    <col min="8470" max="8470" width="12.5703125" style="10" customWidth="1"/>
    <col min="8471" max="8471" width="13.140625" style="10" customWidth="1"/>
    <col min="8472" max="8472" width="13.42578125" style="10" customWidth="1"/>
    <col min="8473" max="8473" width="10.28515625" style="10" customWidth="1"/>
    <col min="8474" max="8474" width="14.28515625" style="10" customWidth="1"/>
    <col min="8475" max="8475" width="12.85546875" style="10" customWidth="1"/>
    <col min="8476" max="8476" width="12" style="10" customWidth="1"/>
    <col min="8477" max="8477" width="16.28515625" style="10" customWidth="1"/>
    <col min="8478" max="8478" width="14.5703125" style="10" customWidth="1"/>
    <col min="8479" max="8479" width="16.85546875" style="10" customWidth="1"/>
    <col min="8480" max="8480" width="11.140625" style="10" customWidth="1"/>
    <col min="8481" max="8481" width="10.42578125" style="10" customWidth="1"/>
    <col min="8482" max="8482" width="10.85546875" style="10" customWidth="1"/>
    <col min="8483" max="8483" width="10.140625" style="10" customWidth="1"/>
    <col min="8484" max="8484" width="12.85546875" style="10" customWidth="1"/>
    <col min="8485" max="8486" width="11" style="10" customWidth="1"/>
    <col min="8487" max="8487" width="11.5703125" style="10" customWidth="1"/>
    <col min="8488" max="8488" width="11.28515625" style="10" customWidth="1"/>
    <col min="8489" max="8489" width="10.140625" style="10" customWidth="1"/>
    <col min="8490" max="8491" width="11.85546875" style="10" customWidth="1"/>
    <col min="8492" max="8492" width="12.28515625" style="10" customWidth="1"/>
    <col min="8493" max="8493" width="12.7109375" style="10" customWidth="1"/>
    <col min="8494" max="8494" width="15.140625" style="10" customWidth="1"/>
    <col min="8495" max="8495" width="10" style="10" customWidth="1"/>
    <col min="8496" max="8506" width="7.85546875" style="10" customWidth="1"/>
    <col min="8507" max="8507" width="9.140625" style="10" customWidth="1"/>
    <col min="8508" max="8508" width="8.28515625" style="10" customWidth="1"/>
    <col min="8509" max="8509" width="10.140625" style="10" customWidth="1"/>
    <col min="8510" max="8510" width="9.140625" style="10"/>
    <col min="8511" max="8511" width="11.85546875" style="10" customWidth="1"/>
    <col min="8512" max="8512" width="14.28515625" style="10" customWidth="1"/>
    <col min="8513" max="8712" width="9.140625" style="10"/>
    <col min="8713" max="8713" width="0" style="10" hidden="1" customWidth="1"/>
    <col min="8714" max="8714" width="15.5703125" style="10" customWidth="1"/>
    <col min="8715" max="8715" width="55.140625" style="10" customWidth="1"/>
    <col min="8716" max="8716" width="15.5703125" style="10" customWidth="1"/>
    <col min="8717" max="8718" width="13" style="10" customWidth="1"/>
    <col min="8719" max="8720" width="13.140625" style="10" customWidth="1"/>
    <col min="8721" max="8721" width="10.5703125" style="10" customWidth="1"/>
    <col min="8722" max="8722" width="12.42578125" style="10" customWidth="1"/>
    <col min="8723" max="8723" width="11.5703125" style="10" customWidth="1"/>
    <col min="8724" max="8724" width="12.28515625" style="10" customWidth="1"/>
    <col min="8725" max="8725" width="12.7109375" style="10" customWidth="1"/>
    <col min="8726" max="8726" width="12.5703125" style="10" customWidth="1"/>
    <col min="8727" max="8727" width="13.140625" style="10" customWidth="1"/>
    <col min="8728" max="8728" width="13.42578125" style="10" customWidth="1"/>
    <col min="8729" max="8729" width="10.28515625" style="10" customWidth="1"/>
    <col min="8730" max="8730" width="14.28515625" style="10" customWidth="1"/>
    <col min="8731" max="8731" width="12.85546875" style="10" customWidth="1"/>
    <col min="8732" max="8732" width="12" style="10" customWidth="1"/>
    <col min="8733" max="8733" width="16.28515625" style="10" customWidth="1"/>
    <col min="8734" max="8734" width="14.5703125" style="10" customWidth="1"/>
    <col min="8735" max="8735" width="16.85546875" style="10" customWidth="1"/>
    <col min="8736" max="8736" width="11.140625" style="10" customWidth="1"/>
    <col min="8737" max="8737" width="10.42578125" style="10" customWidth="1"/>
    <col min="8738" max="8738" width="10.85546875" style="10" customWidth="1"/>
    <col min="8739" max="8739" width="10.140625" style="10" customWidth="1"/>
    <col min="8740" max="8740" width="12.85546875" style="10" customWidth="1"/>
    <col min="8741" max="8742" width="11" style="10" customWidth="1"/>
    <col min="8743" max="8743" width="11.5703125" style="10" customWidth="1"/>
    <col min="8744" max="8744" width="11.28515625" style="10" customWidth="1"/>
    <col min="8745" max="8745" width="10.140625" style="10" customWidth="1"/>
    <col min="8746" max="8747" width="11.85546875" style="10" customWidth="1"/>
    <col min="8748" max="8748" width="12.28515625" style="10" customWidth="1"/>
    <col min="8749" max="8749" width="12.7109375" style="10" customWidth="1"/>
    <col min="8750" max="8750" width="15.140625" style="10" customWidth="1"/>
    <col min="8751" max="8751" width="10" style="10" customWidth="1"/>
    <col min="8752" max="8762" width="7.85546875" style="10" customWidth="1"/>
    <col min="8763" max="8763" width="9.140625" style="10" customWidth="1"/>
    <col min="8764" max="8764" width="8.28515625" style="10" customWidth="1"/>
    <col min="8765" max="8765" width="10.140625" style="10" customWidth="1"/>
    <col min="8766" max="8766" width="9.140625" style="10"/>
    <col min="8767" max="8767" width="11.85546875" style="10" customWidth="1"/>
    <col min="8768" max="8768" width="14.28515625" style="10" customWidth="1"/>
    <col min="8769" max="8968" width="9.140625" style="10"/>
    <col min="8969" max="8969" width="0" style="10" hidden="1" customWidth="1"/>
    <col min="8970" max="8970" width="15.5703125" style="10" customWidth="1"/>
    <col min="8971" max="8971" width="55.140625" style="10" customWidth="1"/>
    <col min="8972" max="8972" width="15.5703125" style="10" customWidth="1"/>
    <col min="8973" max="8974" width="13" style="10" customWidth="1"/>
    <col min="8975" max="8976" width="13.140625" style="10" customWidth="1"/>
    <col min="8977" max="8977" width="10.5703125" style="10" customWidth="1"/>
    <col min="8978" max="8978" width="12.42578125" style="10" customWidth="1"/>
    <col min="8979" max="8979" width="11.5703125" style="10" customWidth="1"/>
    <col min="8980" max="8980" width="12.28515625" style="10" customWidth="1"/>
    <col min="8981" max="8981" width="12.7109375" style="10" customWidth="1"/>
    <col min="8982" max="8982" width="12.5703125" style="10" customWidth="1"/>
    <col min="8983" max="8983" width="13.140625" style="10" customWidth="1"/>
    <col min="8984" max="8984" width="13.42578125" style="10" customWidth="1"/>
    <col min="8985" max="8985" width="10.28515625" style="10" customWidth="1"/>
    <col min="8986" max="8986" width="14.28515625" style="10" customWidth="1"/>
    <col min="8987" max="8987" width="12.85546875" style="10" customWidth="1"/>
    <col min="8988" max="8988" width="12" style="10" customWidth="1"/>
    <col min="8989" max="8989" width="16.28515625" style="10" customWidth="1"/>
    <col min="8990" max="8990" width="14.5703125" style="10" customWidth="1"/>
    <col min="8991" max="8991" width="16.85546875" style="10" customWidth="1"/>
    <col min="8992" max="8992" width="11.140625" style="10" customWidth="1"/>
    <col min="8993" max="8993" width="10.42578125" style="10" customWidth="1"/>
    <col min="8994" max="8994" width="10.85546875" style="10" customWidth="1"/>
    <col min="8995" max="8995" width="10.140625" style="10" customWidth="1"/>
    <col min="8996" max="8996" width="12.85546875" style="10" customWidth="1"/>
    <col min="8997" max="8998" width="11" style="10" customWidth="1"/>
    <col min="8999" max="8999" width="11.5703125" style="10" customWidth="1"/>
    <col min="9000" max="9000" width="11.28515625" style="10" customWidth="1"/>
    <col min="9001" max="9001" width="10.140625" style="10" customWidth="1"/>
    <col min="9002" max="9003" width="11.85546875" style="10" customWidth="1"/>
    <col min="9004" max="9004" width="12.28515625" style="10" customWidth="1"/>
    <col min="9005" max="9005" width="12.7109375" style="10" customWidth="1"/>
    <col min="9006" max="9006" width="15.140625" style="10" customWidth="1"/>
    <col min="9007" max="9007" width="10" style="10" customWidth="1"/>
    <col min="9008" max="9018" width="7.85546875" style="10" customWidth="1"/>
    <col min="9019" max="9019" width="9.140625" style="10" customWidth="1"/>
    <col min="9020" max="9020" width="8.28515625" style="10" customWidth="1"/>
    <col min="9021" max="9021" width="10.140625" style="10" customWidth="1"/>
    <col min="9022" max="9022" width="9.140625" style="10"/>
    <col min="9023" max="9023" width="11.85546875" style="10" customWidth="1"/>
    <col min="9024" max="9024" width="14.28515625" style="10" customWidth="1"/>
    <col min="9025" max="9224" width="9.140625" style="10"/>
    <col min="9225" max="9225" width="0" style="10" hidden="1" customWidth="1"/>
    <col min="9226" max="9226" width="15.5703125" style="10" customWidth="1"/>
    <col min="9227" max="9227" width="55.140625" style="10" customWidth="1"/>
    <col min="9228" max="9228" width="15.5703125" style="10" customWidth="1"/>
    <col min="9229" max="9230" width="13" style="10" customWidth="1"/>
    <col min="9231" max="9232" width="13.140625" style="10" customWidth="1"/>
    <col min="9233" max="9233" width="10.5703125" style="10" customWidth="1"/>
    <col min="9234" max="9234" width="12.42578125" style="10" customWidth="1"/>
    <col min="9235" max="9235" width="11.5703125" style="10" customWidth="1"/>
    <col min="9236" max="9236" width="12.28515625" style="10" customWidth="1"/>
    <col min="9237" max="9237" width="12.7109375" style="10" customWidth="1"/>
    <col min="9238" max="9238" width="12.5703125" style="10" customWidth="1"/>
    <col min="9239" max="9239" width="13.140625" style="10" customWidth="1"/>
    <col min="9240" max="9240" width="13.42578125" style="10" customWidth="1"/>
    <col min="9241" max="9241" width="10.28515625" style="10" customWidth="1"/>
    <col min="9242" max="9242" width="14.28515625" style="10" customWidth="1"/>
    <col min="9243" max="9243" width="12.85546875" style="10" customWidth="1"/>
    <col min="9244" max="9244" width="12" style="10" customWidth="1"/>
    <col min="9245" max="9245" width="16.28515625" style="10" customWidth="1"/>
    <col min="9246" max="9246" width="14.5703125" style="10" customWidth="1"/>
    <col min="9247" max="9247" width="16.85546875" style="10" customWidth="1"/>
    <col min="9248" max="9248" width="11.140625" style="10" customWidth="1"/>
    <col min="9249" max="9249" width="10.42578125" style="10" customWidth="1"/>
    <col min="9250" max="9250" width="10.85546875" style="10" customWidth="1"/>
    <col min="9251" max="9251" width="10.140625" style="10" customWidth="1"/>
    <col min="9252" max="9252" width="12.85546875" style="10" customWidth="1"/>
    <col min="9253" max="9254" width="11" style="10" customWidth="1"/>
    <col min="9255" max="9255" width="11.5703125" style="10" customWidth="1"/>
    <col min="9256" max="9256" width="11.28515625" style="10" customWidth="1"/>
    <col min="9257" max="9257" width="10.140625" style="10" customWidth="1"/>
    <col min="9258" max="9259" width="11.85546875" style="10" customWidth="1"/>
    <col min="9260" max="9260" width="12.28515625" style="10" customWidth="1"/>
    <col min="9261" max="9261" width="12.7109375" style="10" customWidth="1"/>
    <col min="9262" max="9262" width="15.140625" style="10" customWidth="1"/>
    <col min="9263" max="9263" width="10" style="10" customWidth="1"/>
    <col min="9264" max="9274" width="7.85546875" style="10" customWidth="1"/>
    <col min="9275" max="9275" width="9.140625" style="10" customWidth="1"/>
    <col min="9276" max="9276" width="8.28515625" style="10" customWidth="1"/>
    <col min="9277" max="9277" width="10.140625" style="10" customWidth="1"/>
    <col min="9278" max="9278" width="9.140625" style="10"/>
    <col min="9279" max="9279" width="11.85546875" style="10" customWidth="1"/>
    <col min="9280" max="9280" width="14.28515625" style="10" customWidth="1"/>
    <col min="9281" max="9480" width="9.140625" style="10"/>
    <col min="9481" max="9481" width="0" style="10" hidden="1" customWidth="1"/>
    <col min="9482" max="9482" width="15.5703125" style="10" customWidth="1"/>
    <col min="9483" max="9483" width="55.140625" style="10" customWidth="1"/>
    <col min="9484" max="9484" width="15.5703125" style="10" customWidth="1"/>
    <col min="9485" max="9486" width="13" style="10" customWidth="1"/>
    <col min="9487" max="9488" width="13.140625" style="10" customWidth="1"/>
    <col min="9489" max="9489" width="10.5703125" style="10" customWidth="1"/>
    <col min="9490" max="9490" width="12.42578125" style="10" customWidth="1"/>
    <col min="9491" max="9491" width="11.5703125" style="10" customWidth="1"/>
    <col min="9492" max="9492" width="12.28515625" style="10" customWidth="1"/>
    <col min="9493" max="9493" width="12.7109375" style="10" customWidth="1"/>
    <col min="9494" max="9494" width="12.5703125" style="10" customWidth="1"/>
    <col min="9495" max="9495" width="13.140625" style="10" customWidth="1"/>
    <col min="9496" max="9496" width="13.42578125" style="10" customWidth="1"/>
    <col min="9497" max="9497" width="10.28515625" style="10" customWidth="1"/>
    <col min="9498" max="9498" width="14.28515625" style="10" customWidth="1"/>
    <col min="9499" max="9499" width="12.85546875" style="10" customWidth="1"/>
    <col min="9500" max="9500" width="12" style="10" customWidth="1"/>
    <col min="9501" max="9501" width="16.28515625" style="10" customWidth="1"/>
    <col min="9502" max="9502" width="14.5703125" style="10" customWidth="1"/>
    <col min="9503" max="9503" width="16.85546875" style="10" customWidth="1"/>
    <col min="9504" max="9504" width="11.140625" style="10" customWidth="1"/>
    <col min="9505" max="9505" width="10.42578125" style="10" customWidth="1"/>
    <col min="9506" max="9506" width="10.85546875" style="10" customWidth="1"/>
    <col min="9507" max="9507" width="10.140625" style="10" customWidth="1"/>
    <col min="9508" max="9508" width="12.85546875" style="10" customWidth="1"/>
    <col min="9509" max="9510" width="11" style="10" customWidth="1"/>
    <col min="9511" max="9511" width="11.5703125" style="10" customWidth="1"/>
    <col min="9512" max="9512" width="11.28515625" style="10" customWidth="1"/>
    <col min="9513" max="9513" width="10.140625" style="10" customWidth="1"/>
    <col min="9514" max="9515" width="11.85546875" style="10" customWidth="1"/>
    <col min="9516" max="9516" width="12.28515625" style="10" customWidth="1"/>
    <col min="9517" max="9517" width="12.7109375" style="10" customWidth="1"/>
    <col min="9518" max="9518" width="15.140625" style="10" customWidth="1"/>
    <col min="9519" max="9519" width="10" style="10" customWidth="1"/>
    <col min="9520" max="9530" width="7.85546875" style="10" customWidth="1"/>
    <col min="9531" max="9531" width="9.140625" style="10" customWidth="1"/>
    <col min="9532" max="9532" width="8.28515625" style="10" customWidth="1"/>
    <col min="9533" max="9533" width="10.140625" style="10" customWidth="1"/>
    <col min="9534" max="9534" width="9.140625" style="10"/>
    <col min="9535" max="9535" width="11.85546875" style="10" customWidth="1"/>
    <col min="9536" max="9536" width="14.28515625" style="10" customWidth="1"/>
    <col min="9537" max="9736" width="9.140625" style="10"/>
    <col min="9737" max="9737" width="0" style="10" hidden="1" customWidth="1"/>
    <col min="9738" max="9738" width="15.5703125" style="10" customWidth="1"/>
    <col min="9739" max="9739" width="55.140625" style="10" customWidth="1"/>
    <col min="9740" max="9740" width="15.5703125" style="10" customWidth="1"/>
    <col min="9741" max="9742" width="13" style="10" customWidth="1"/>
    <col min="9743" max="9744" width="13.140625" style="10" customWidth="1"/>
    <col min="9745" max="9745" width="10.5703125" style="10" customWidth="1"/>
    <col min="9746" max="9746" width="12.42578125" style="10" customWidth="1"/>
    <col min="9747" max="9747" width="11.5703125" style="10" customWidth="1"/>
    <col min="9748" max="9748" width="12.28515625" style="10" customWidth="1"/>
    <col min="9749" max="9749" width="12.7109375" style="10" customWidth="1"/>
    <col min="9750" max="9750" width="12.5703125" style="10" customWidth="1"/>
    <col min="9751" max="9751" width="13.140625" style="10" customWidth="1"/>
    <col min="9752" max="9752" width="13.42578125" style="10" customWidth="1"/>
    <col min="9753" max="9753" width="10.28515625" style="10" customWidth="1"/>
    <col min="9754" max="9754" width="14.28515625" style="10" customWidth="1"/>
    <col min="9755" max="9755" width="12.85546875" style="10" customWidth="1"/>
    <col min="9756" max="9756" width="12" style="10" customWidth="1"/>
    <col min="9757" max="9757" width="16.28515625" style="10" customWidth="1"/>
    <col min="9758" max="9758" width="14.5703125" style="10" customWidth="1"/>
    <col min="9759" max="9759" width="16.85546875" style="10" customWidth="1"/>
    <col min="9760" max="9760" width="11.140625" style="10" customWidth="1"/>
    <col min="9761" max="9761" width="10.42578125" style="10" customWidth="1"/>
    <col min="9762" max="9762" width="10.85546875" style="10" customWidth="1"/>
    <col min="9763" max="9763" width="10.140625" style="10" customWidth="1"/>
    <col min="9764" max="9764" width="12.85546875" style="10" customWidth="1"/>
    <col min="9765" max="9766" width="11" style="10" customWidth="1"/>
    <col min="9767" max="9767" width="11.5703125" style="10" customWidth="1"/>
    <col min="9768" max="9768" width="11.28515625" style="10" customWidth="1"/>
    <col min="9769" max="9769" width="10.140625" style="10" customWidth="1"/>
    <col min="9770" max="9771" width="11.85546875" style="10" customWidth="1"/>
    <col min="9772" max="9772" width="12.28515625" style="10" customWidth="1"/>
    <col min="9773" max="9773" width="12.7109375" style="10" customWidth="1"/>
    <col min="9774" max="9774" width="15.140625" style="10" customWidth="1"/>
    <col min="9775" max="9775" width="10" style="10" customWidth="1"/>
    <col min="9776" max="9786" width="7.85546875" style="10" customWidth="1"/>
    <col min="9787" max="9787" width="9.140625" style="10" customWidth="1"/>
    <col min="9788" max="9788" width="8.28515625" style="10" customWidth="1"/>
    <col min="9789" max="9789" width="10.140625" style="10" customWidth="1"/>
    <col min="9790" max="9790" width="9.140625" style="10"/>
    <col min="9791" max="9791" width="11.85546875" style="10" customWidth="1"/>
    <col min="9792" max="9792" width="14.28515625" style="10" customWidth="1"/>
    <col min="9793" max="9992" width="9.140625" style="10"/>
    <col min="9993" max="9993" width="0" style="10" hidden="1" customWidth="1"/>
    <col min="9994" max="9994" width="15.5703125" style="10" customWidth="1"/>
    <col min="9995" max="9995" width="55.140625" style="10" customWidth="1"/>
    <col min="9996" max="9996" width="15.5703125" style="10" customWidth="1"/>
    <col min="9997" max="9998" width="13" style="10" customWidth="1"/>
    <col min="9999" max="10000" width="13.140625" style="10" customWidth="1"/>
    <col min="10001" max="10001" width="10.5703125" style="10" customWidth="1"/>
    <col min="10002" max="10002" width="12.42578125" style="10" customWidth="1"/>
    <col min="10003" max="10003" width="11.5703125" style="10" customWidth="1"/>
    <col min="10004" max="10004" width="12.28515625" style="10" customWidth="1"/>
    <col min="10005" max="10005" width="12.7109375" style="10" customWidth="1"/>
    <col min="10006" max="10006" width="12.5703125" style="10" customWidth="1"/>
    <col min="10007" max="10007" width="13.140625" style="10" customWidth="1"/>
    <col min="10008" max="10008" width="13.42578125" style="10" customWidth="1"/>
    <col min="10009" max="10009" width="10.28515625" style="10" customWidth="1"/>
    <col min="10010" max="10010" width="14.28515625" style="10" customWidth="1"/>
    <col min="10011" max="10011" width="12.85546875" style="10" customWidth="1"/>
    <col min="10012" max="10012" width="12" style="10" customWidth="1"/>
    <col min="10013" max="10013" width="16.28515625" style="10" customWidth="1"/>
    <col min="10014" max="10014" width="14.5703125" style="10" customWidth="1"/>
    <col min="10015" max="10015" width="16.85546875" style="10" customWidth="1"/>
    <col min="10016" max="10016" width="11.140625" style="10" customWidth="1"/>
    <col min="10017" max="10017" width="10.42578125" style="10" customWidth="1"/>
    <col min="10018" max="10018" width="10.85546875" style="10" customWidth="1"/>
    <col min="10019" max="10019" width="10.140625" style="10" customWidth="1"/>
    <col min="10020" max="10020" width="12.85546875" style="10" customWidth="1"/>
    <col min="10021" max="10022" width="11" style="10" customWidth="1"/>
    <col min="10023" max="10023" width="11.5703125" style="10" customWidth="1"/>
    <col min="10024" max="10024" width="11.28515625" style="10" customWidth="1"/>
    <col min="10025" max="10025" width="10.140625" style="10" customWidth="1"/>
    <col min="10026" max="10027" width="11.85546875" style="10" customWidth="1"/>
    <col min="10028" max="10028" width="12.28515625" style="10" customWidth="1"/>
    <col min="10029" max="10029" width="12.7109375" style="10" customWidth="1"/>
    <col min="10030" max="10030" width="15.140625" style="10" customWidth="1"/>
    <col min="10031" max="10031" width="10" style="10" customWidth="1"/>
    <col min="10032" max="10042" width="7.85546875" style="10" customWidth="1"/>
    <col min="10043" max="10043" width="9.140625" style="10" customWidth="1"/>
    <col min="10044" max="10044" width="8.28515625" style="10" customWidth="1"/>
    <col min="10045" max="10045" width="10.140625" style="10" customWidth="1"/>
    <col min="10046" max="10046" width="9.140625" style="10"/>
    <col min="10047" max="10047" width="11.85546875" style="10" customWidth="1"/>
    <col min="10048" max="10048" width="14.28515625" style="10" customWidth="1"/>
    <col min="10049" max="10248" width="9.140625" style="10"/>
    <col min="10249" max="10249" width="0" style="10" hidden="1" customWidth="1"/>
    <col min="10250" max="10250" width="15.5703125" style="10" customWidth="1"/>
    <col min="10251" max="10251" width="55.140625" style="10" customWidth="1"/>
    <col min="10252" max="10252" width="15.5703125" style="10" customWidth="1"/>
    <col min="10253" max="10254" width="13" style="10" customWidth="1"/>
    <col min="10255" max="10256" width="13.140625" style="10" customWidth="1"/>
    <col min="10257" max="10257" width="10.5703125" style="10" customWidth="1"/>
    <col min="10258" max="10258" width="12.42578125" style="10" customWidth="1"/>
    <col min="10259" max="10259" width="11.5703125" style="10" customWidth="1"/>
    <col min="10260" max="10260" width="12.28515625" style="10" customWidth="1"/>
    <col min="10261" max="10261" width="12.7109375" style="10" customWidth="1"/>
    <col min="10262" max="10262" width="12.5703125" style="10" customWidth="1"/>
    <col min="10263" max="10263" width="13.140625" style="10" customWidth="1"/>
    <col min="10264" max="10264" width="13.42578125" style="10" customWidth="1"/>
    <col min="10265" max="10265" width="10.28515625" style="10" customWidth="1"/>
    <col min="10266" max="10266" width="14.28515625" style="10" customWidth="1"/>
    <col min="10267" max="10267" width="12.85546875" style="10" customWidth="1"/>
    <col min="10268" max="10268" width="12" style="10" customWidth="1"/>
    <col min="10269" max="10269" width="16.28515625" style="10" customWidth="1"/>
    <col min="10270" max="10270" width="14.5703125" style="10" customWidth="1"/>
    <col min="10271" max="10271" width="16.85546875" style="10" customWidth="1"/>
    <col min="10272" max="10272" width="11.140625" style="10" customWidth="1"/>
    <col min="10273" max="10273" width="10.42578125" style="10" customWidth="1"/>
    <col min="10274" max="10274" width="10.85546875" style="10" customWidth="1"/>
    <col min="10275" max="10275" width="10.140625" style="10" customWidth="1"/>
    <col min="10276" max="10276" width="12.85546875" style="10" customWidth="1"/>
    <col min="10277" max="10278" width="11" style="10" customWidth="1"/>
    <col min="10279" max="10279" width="11.5703125" style="10" customWidth="1"/>
    <col min="10280" max="10280" width="11.28515625" style="10" customWidth="1"/>
    <col min="10281" max="10281" width="10.140625" style="10" customWidth="1"/>
    <col min="10282" max="10283" width="11.85546875" style="10" customWidth="1"/>
    <col min="10284" max="10284" width="12.28515625" style="10" customWidth="1"/>
    <col min="10285" max="10285" width="12.7109375" style="10" customWidth="1"/>
    <col min="10286" max="10286" width="15.140625" style="10" customWidth="1"/>
    <col min="10287" max="10287" width="10" style="10" customWidth="1"/>
    <col min="10288" max="10298" width="7.85546875" style="10" customWidth="1"/>
    <col min="10299" max="10299" width="9.140625" style="10" customWidth="1"/>
    <col min="10300" max="10300" width="8.28515625" style="10" customWidth="1"/>
    <col min="10301" max="10301" width="10.140625" style="10" customWidth="1"/>
    <col min="10302" max="10302" width="9.140625" style="10"/>
    <col min="10303" max="10303" width="11.85546875" style="10" customWidth="1"/>
    <col min="10304" max="10304" width="14.28515625" style="10" customWidth="1"/>
    <col min="10305" max="10504" width="9.140625" style="10"/>
    <col min="10505" max="10505" width="0" style="10" hidden="1" customWidth="1"/>
    <col min="10506" max="10506" width="15.5703125" style="10" customWidth="1"/>
    <col min="10507" max="10507" width="55.140625" style="10" customWidth="1"/>
    <col min="10508" max="10508" width="15.5703125" style="10" customWidth="1"/>
    <col min="10509" max="10510" width="13" style="10" customWidth="1"/>
    <col min="10511" max="10512" width="13.140625" style="10" customWidth="1"/>
    <col min="10513" max="10513" width="10.5703125" style="10" customWidth="1"/>
    <col min="10514" max="10514" width="12.42578125" style="10" customWidth="1"/>
    <col min="10515" max="10515" width="11.5703125" style="10" customWidth="1"/>
    <col min="10516" max="10516" width="12.28515625" style="10" customWidth="1"/>
    <col min="10517" max="10517" width="12.7109375" style="10" customWidth="1"/>
    <col min="10518" max="10518" width="12.5703125" style="10" customWidth="1"/>
    <col min="10519" max="10519" width="13.140625" style="10" customWidth="1"/>
    <col min="10520" max="10520" width="13.42578125" style="10" customWidth="1"/>
    <col min="10521" max="10521" width="10.28515625" style="10" customWidth="1"/>
    <col min="10522" max="10522" width="14.28515625" style="10" customWidth="1"/>
    <col min="10523" max="10523" width="12.85546875" style="10" customWidth="1"/>
    <col min="10524" max="10524" width="12" style="10" customWidth="1"/>
    <col min="10525" max="10525" width="16.28515625" style="10" customWidth="1"/>
    <col min="10526" max="10526" width="14.5703125" style="10" customWidth="1"/>
    <col min="10527" max="10527" width="16.85546875" style="10" customWidth="1"/>
    <col min="10528" max="10528" width="11.140625" style="10" customWidth="1"/>
    <col min="10529" max="10529" width="10.42578125" style="10" customWidth="1"/>
    <col min="10530" max="10530" width="10.85546875" style="10" customWidth="1"/>
    <col min="10531" max="10531" width="10.140625" style="10" customWidth="1"/>
    <col min="10532" max="10532" width="12.85546875" style="10" customWidth="1"/>
    <col min="10533" max="10534" width="11" style="10" customWidth="1"/>
    <col min="10535" max="10535" width="11.5703125" style="10" customWidth="1"/>
    <col min="10536" max="10536" width="11.28515625" style="10" customWidth="1"/>
    <col min="10537" max="10537" width="10.140625" style="10" customWidth="1"/>
    <col min="10538" max="10539" width="11.85546875" style="10" customWidth="1"/>
    <col min="10540" max="10540" width="12.28515625" style="10" customWidth="1"/>
    <col min="10541" max="10541" width="12.7109375" style="10" customWidth="1"/>
    <col min="10542" max="10542" width="15.140625" style="10" customWidth="1"/>
    <col min="10543" max="10543" width="10" style="10" customWidth="1"/>
    <col min="10544" max="10554" width="7.85546875" style="10" customWidth="1"/>
    <col min="10555" max="10555" width="9.140625" style="10" customWidth="1"/>
    <col min="10556" max="10556" width="8.28515625" style="10" customWidth="1"/>
    <col min="10557" max="10557" width="10.140625" style="10" customWidth="1"/>
    <col min="10558" max="10558" width="9.140625" style="10"/>
    <col min="10559" max="10559" width="11.85546875" style="10" customWidth="1"/>
    <col min="10560" max="10560" width="14.28515625" style="10" customWidth="1"/>
    <col min="10561" max="10760" width="9.140625" style="10"/>
    <col min="10761" max="10761" width="0" style="10" hidden="1" customWidth="1"/>
    <col min="10762" max="10762" width="15.5703125" style="10" customWidth="1"/>
    <col min="10763" max="10763" width="55.140625" style="10" customWidth="1"/>
    <col min="10764" max="10764" width="15.5703125" style="10" customWidth="1"/>
    <col min="10765" max="10766" width="13" style="10" customWidth="1"/>
    <col min="10767" max="10768" width="13.140625" style="10" customWidth="1"/>
    <col min="10769" max="10769" width="10.5703125" style="10" customWidth="1"/>
    <col min="10770" max="10770" width="12.42578125" style="10" customWidth="1"/>
    <col min="10771" max="10771" width="11.5703125" style="10" customWidth="1"/>
    <col min="10772" max="10772" width="12.28515625" style="10" customWidth="1"/>
    <col min="10773" max="10773" width="12.7109375" style="10" customWidth="1"/>
    <col min="10774" max="10774" width="12.5703125" style="10" customWidth="1"/>
    <col min="10775" max="10775" width="13.140625" style="10" customWidth="1"/>
    <col min="10776" max="10776" width="13.42578125" style="10" customWidth="1"/>
    <col min="10777" max="10777" width="10.28515625" style="10" customWidth="1"/>
    <col min="10778" max="10778" width="14.28515625" style="10" customWidth="1"/>
    <col min="10779" max="10779" width="12.85546875" style="10" customWidth="1"/>
    <col min="10780" max="10780" width="12" style="10" customWidth="1"/>
    <col min="10781" max="10781" width="16.28515625" style="10" customWidth="1"/>
    <col min="10782" max="10782" width="14.5703125" style="10" customWidth="1"/>
    <col min="10783" max="10783" width="16.85546875" style="10" customWidth="1"/>
    <col min="10784" max="10784" width="11.140625" style="10" customWidth="1"/>
    <col min="10785" max="10785" width="10.42578125" style="10" customWidth="1"/>
    <col min="10786" max="10786" width="10.85546875" style="10" customWidth="1"/>
    <col min="10787" max="10787" width="10.140625" style="10" customWidth="1"/>
    <col min="10788" max="10788" width="12.85546875" style="10" customWidth="1"/>
    <col min="10789" max="10790" width="11" style="10" customWidth="1"/>
    <col min="10791" max="10791" width="11.5703125" style="10" customWidth="1"/>
    <col min="10792" max="10792" width="11.28515625" style="10" customWidth="1"/>
    <col min="10793" max="10793" width="10.140625" style="10" customWidth="1"/>
    <col min="10794" max="10795" width="11.85546875" style="10" customWidth="1"/>
    <col min="10796" max="10796" width="12.28515625" style="10" customWidth="1"/>
    <col min="10797" max="10797" width="12.7109375" style="10" customWidth="1"/>
    <col min="10798" max="10798" width="15.140625" style="10" customWidth="1"/>
    <col min="10799" max="10799" width="10" style="10" customWidth="1"/>
    <col min="10800" max="10810" width="7.85546875" style="10" customWidth="1"/>
    <col min="10811" max="10811" width="9.140625" style="10" customWidth="1"/>
    <col min="10812" max="10812" width="8.28515625" style="10" customWidth="1"/>
    <col min="10813" max="10813" width="10.140625" style="10" customWidth="1"/>
    <col min="10814" max="10814" width="9.140625" style="10"/>
    <col min="10815" max="10815" width="11.85546875" style="10" customWidth="1"/>
    <col min="10816" max="10816" width="14.28515625" style="10" customWidth="1"/>
    <col min="10817" max="11016" width="9.140625" style="10"/>
    <col min="11017" max="11017" width="0" style="10" hidden="1" customWidth="1"/>
    <col min="11018" max="11018" width="15.5703125" style="10" customWidth="1"/>
    <col min="11019" max="11019" width="55.140625" style="10" customWidth="1"/>
    <col min="11020" max="11020" width="15.5703125" style="10" customWidth="1"/>
    <col min="11021" max="11022" width="13" style="10" customWidth="1"/>
    <col min="11023" max="11024" width="13.140625" style="10" customWidth="1"/>
    <col min="11025" max="11025" width="10.5703125" style="10" customWidth="1"/>
    <col min="11026" max="11026" width="12.42578125" style="10" customWidth="1"/>
    <col min="11027" max="11027" width="11.5703125" style="10" customWidth="1"/>
    <col min="11028" max="11028" width="12.28515625" style="10" customWidth="1"/>
    <col min="11029" max="11029" width="12.7109375" style="10" customWidth="1"/>
    <col min="11030" max="11030" width="12.5703125" style="10" customWidth="1"/>
    <col min="11031" max="11031" width="13.140625" style="10" customWidth="1"/>
    <col min="11032" max="11032" width="13.42578125" style="10" customWidth="1"/>
    <col min="11033" max="11033" width="10.28515625" style="10" customWidth="1"/>
    <col min="11034" max="11034" width="14.28515625" style="10" customWidth="1"/>
    <col min="11035" max="11035" width="12.85546875" style="10" customWidth="1"/>
    <col min="11036" max="11036" width="12" style="10" customWidth="1"/>
    <col min="11037" max="11037" width="16.28515625" style="10" customWidth="1"/>
    <col min="11038" max="11038" width="14.5703125" style="10" customWidth="1"/>
    <col min="11039" max="11039" width="16.85546875" style="10" customWidth="1"/>
    <col min="11040" max="11040" width="11.140625" style="10" customWidth="1"/>
    <col min="11041" max="11041" width="10.42578125" style="10" customWidth="1"/>
    <col min="11042" max="11042" width="10.85546875" style="10" customWidth="1"/>
    <col min="11043" max="11043" width="10.140625" style="10" customWidth="1"/>
    <col min="11044" max="11044" width="12.85546875" style="10" customWidth="1"/>
    <col min="11045" max="11046" width="11" style="10" customWidth="1"/>
    <col min="11047" max="11047" width="11.5703125" style="10" customWidth="1"/>
    <col min="11048" max="11048" width="11.28515625" style="10" customWidth="1"/>
    <col min="11049" max="11049" width="10.140625" style="10" customWidth="1"/>
    <col min="11050" max="11051" width="11.85546875" style="10" customWidth="1"/>
    <col min="11052" max="11052" width="12.28515625" style="10" customWidth="1"/>
    <col min="11053" max="11053" width="12.7109375" style="10" customWidth="1"/>
    <col min="11054" max="11054" width="15.140625" style="10" customWidth="1"/>
    <col min="11055" max="11055" width="10" style="10" customWidth="1"/>
    <col min="11056" max="11066" width="7.85546875" style="10" customWidth="1"/>
    <col min="11067" max="11067" width="9.140625" style="10" customWidth="1"/>
    <col min="11068" max="11068" width="8.28515625" style="10" customWidth="1"/>
    <col min="11069" max="11069" width="10.140625" style="10" customWidth="1"/>
    <col min="11070" max="11070" width="9.140625" style="10"/>
    <col min="11071" max="11071" width="11.85546875" style="10" customWidth="1"/>
    <col min="11072" max="11072" width="14.28515625" style="10" customWidth="1"/>
    <col min="11073" max="11272" width="9.140625" style="10"/>
    <col min="11273" max="11273" width="0" style="10" hidden="1" customWidth="1"/>
    <col min="11274" max="11274" width="15.5703125" style="10" customWidth="1"/>
    <col min="11275" max="11275" width="55.140625" style="10" customWidth="1"/>
    <col min="11276" max="11276" width="15.5703125" style="10" customWidth="1"/>
    <col min="11277" max="11278" width="13" style="10" customWidth="1"/>
    <col min="11279" max="11280" width="13.140625" style="10" customWidth="1"/>
    <col min="11281" max="11281" width="10.5703125" style="10" customWidth="1"/>
    <col min="11282" max="11282" width="12.42578125" style="10" customWidth="1"/>
    <col min="11283" max="11283" width="11.5703125" style="10" customWidth="1"/>
    <col min="11284" max="11284" width="12.28515625" style="10" customWidth="1"/>
    <col min="11285" max="11285" width="12.7109375" style="10" customWidth="1"/>
    <col min="11286" max="11286" width="12.5703125" style="10" customWidth="1"/>
    <col min="11287" max="11287" width="13.140625" style="10" customWidth="1"/>
    <col min="11288" max="11288" width="13.42578125" style="10" customWidth="1"/>
    <col min="11289" max="11289" width="10.28515625" style="10" customWidth="1"/>
    <col min="11290" max="11290" width="14.28515625" style="10" customWidth="1"/>
    <col min="11291" max="11291" width="12.85546875" style="10" customWidth="1"/>
    <col min="11292" max="11292" width="12" style="10" customWidth="1"/>
    <col min="11293" max="11293" width="16.28515625" style="10" customWidth="1"/>
    <col min="11294" max="11294" width="14.5703125" style="10" customWidth="1"/>
    <col min="11295" max="11295" width="16.85546875" style="10" customWidth="1"/>
    <col min="11296" max="11296" width="11.140625" style="10" customWidth="1"/>
    <col min="11297" max="11297" width="10.42578125" style="10" customWidth="1"/>
    <col min="11298" max="11298" width="10.85546875" style="10" customWidth="1"/>
    <col min="11299" max="11299" width="10.140625" style="10" customWidth="1"/>
    <col min="11300" max="11300" width="12.85546875" style="10" customWidth="1"/>
    <col min="11301" max="11302" width="11" style="10" customWidth="1"/>
    <col min="11303" max="11303" width="11.5703125" style="10" customWidth="1"/>
    <col min="11304" max="11304" width="11.28515625" style="10" customWidth="1"/>
    <col min="11305" max="11305" width="10.140625" style="10" customWidth="1"/>
    <col min="11306" max="11307" width="11.85546875" style="10" customWidth="1"/>
    <col min="11308" max="11308" width="12.28515625" style="10" customWidth="1"/>
    <col min="11309" max="11309" width="12.7109375" style="10" customWidth="1"/>
    <col min="11310" max="11310" width="15.140625" style="10" customWidth="1"/>
    <col min="11311" max="11311" width="10" style="10" customWidth="1"/>
    <col min="11312" max="11322" width="7.85546875" style="10" customWidth="1"/>
    <col min="11323" max="11323" width="9.140625" style="10" customWidth="1"/>
    <col min="11324" max="11324" width="8.28515625" style="10" customWidth="1"/>
    <col min="11325" max="11325" width="10.140625" style="10" customWidth="1"/>
    <col min="11326" max="11326" width="9.140625" style="10"/>
    <col min="11327" max="11327" width="11.85546875" style="10" customWidth="1"/>
    <col min="11328" max="11328" width="14.28515625" style="10" customWidth="1"/>
    <col min="11329" max="11528" width="9.140625" style="10"/>
    <col min="11529" max="11529" width="0" style="10" hidden="1" customWidth="1"/>
    <col min="11530" max="11530" width="15.5703125" style="10" customWidth="1"/>
    <col min="11531" max="11531" width="55.140625" style="10" customWidth="1"/>
    <col min="11532" max="11532" width="15.5703125" style="10" customWidth="1"/>
    <col min="11533" max="11534" width="13" style="10" customWidth="1"/>
    <col min="11535" max="11536" width="13.140625" style="10" customWidth="1"/>
    <col min="11537" max="11537" width="10.5703125" style="10" customWidth="1"/>
    <col min="11538" max="11538" width="12.42578125" style="10" customWidth="1"/>
    <col min="11539" max="11539" width="11.5703125" style="10" customWidth="1"/>
    <col min="11540" max="11540" width="12.28515625" style="10" customWidth="1"/>
    <col min="11541" max="11541" width="12.7109375" style="10" customWidth="1"/>
    <col min="11542" max="11542" width="12.5703125" style="10" customWidth="1"/>
    <col min="11543" max="11543" width="13.140625" style="10" customWidth="1"/>
    <col min="11544" max="11544" width="13.42578125" style="10" customWidth="1"/>
    <col min="11545" max="11545" width="10.28515625" style="10" customWidth="1"/>
    <col min="11546" max="11546" width="14.28515625" style="10" customWidth="1"/>
    <col min="11547" max="11547" width="12.85546875" style="10" customWidth="1"/>
    <col min="11548" max="11548" width="12" style="10" customWidth="1"/>
    <col min="11549" max="11549" width="16.28515625" style="10" customWidth="1"/>
    <col min="11550" max="11550" width="14.5703125" style="10" customWidth="1"/>
    <col min="11551" max="11551" width="16.85546875" style="10" customWidth="1"/>
    <col min="11552" max="11552" width="11.140625" style="10" customWidth="1"/>
    <col min="11553" max="11553" width="10.42578125" style="10" customWidth="1"/>
    <col min="11554" max="11554" width="10.85546875" style="10" customWidth="1"/>
    <col min="11555" max="11555" width="10.140625" style="10" customWidth="1"/>
    <col min="11556" max="11556" width="12.85546875" style="10" customWidth="1"/>
    <col min="11557" max="11558" width="11" style="10" customWidth="1"/>
    <col min="11559" max="11559" width="11.5703125" style="10" customWidth="1"/>
    <col min="11560" max="11560" width="11.28515625" style="10" customWidth="1"/>
    <col min="11561" max="11561" width="10.140625" style="10" customWidth="1"/>
    <col min="11562" max="11563" width="11.85546875" style="10" customWidth="1"/>
    <col min="11564" max="11564" width="12.28515625" style="10" customWidth="1"/>
    <col min="11565" max="11565" width="12.7109375" style="10" customWidth="1"/>
    <col min="11566" max="11566" width="15.140625" style="10" customWidth="1"/>
    <col min="11567" max="11567" width="10" style="10" customWidth="1"/>
    <col min="11568" max="11578" width="7.85546875" style="10" customWidth="1"/>
    <col min="11579" max="11579" width="9.140625" style="10" customWidth="1"/>
    <col min="11580" max="11580" width="8.28515625" style="10" customWidth="1"/>
    <col min="11581" max="11581" width="10.140625" style="10" customWidth="1"/>
    <col min="11582" max="11582" width="9.140625" style="10"/>
    <col min="11583" max="11583" width="11.85546875" style="10" customWidth="1"/>
    <col min="11584" max="11584" width="14.28515625" style="10" customWidth="1"/>
    <col min="11585" max="11784" width="9.140625" style="10"/>
    <col min="11785" max="11785" width="0" style="10" hidden="1" customWidth="1"/>
    <col min="11786" max="11786" width="15.5703125" style="10" customWidth="1"/>
    <col min="11787" max="11787" width="55.140625" style="10" customWidth="1"/>
    <col min="11788" max="11788" width="15.5703125" style="10" customWidth="1"/>
    <col min="11789" max="11790" width="13" style="10" customWidth="1"/>
    <col min="11791" max="11792" width="13.140625" style="10" customWidth="1"/>
    <col min="11793" max="11793" width="10.5703125" style="10" customWidth="1"/>
    <col min="11794" max="11794" width="12.42578125" style="10" customWidth="1"/>
    <col min="11795" max="11795" width="11.5703125" style="10" customWidth="1"/>
    <col min="11796" max="11796" width="12.28515625" style="10" customWidth="1"/>
    <col min="11797" max="11797" width="12.7109375" style="10" customWidth="1"/>
    <col min="11798" max="11798" width="12.5703125" style="10" customWidth="1"/>
    <col min="11799" max="11799" width="13.140625" style="10" customWidth="1"/>
    <col min="11800" max="11800" width="13.42578125" style="10" customWidth="1"/>
    <col min="11801" max="11801" width="10.28515625" style="10" customWidth="1"/>
    <col min="11802" max="11802" width="14.28515625" style="10" customWidth="1"/>
    <col min="11803" max="11803" width="12.85546875" style="10" customWidth="1"/>
    <col min="11804" max="11804" width="12" style="10" customWidth="1"/>
    <col min="11805" max="11805" width="16.28515625" style="10" customWidth="1"/>
    <col min="11806" max="11806" width="14.5703125" style="10" customWidth="1"/>
    <col min="11807" max="11807" width="16.85546875" style="10" customWidth="1"/>
    <col min="11808" max="11808" width="11.140625" style="10" customWidth="1"/>
    <col min="11809" max="11809" width="10.42578125" style="10" customWidth="1"/>
    <col min="11810" max="11810" width="10.85546875" style="10" customWidth="1"/>
    <col min="11811" max="11811" width="10.140625" style="10" customWidth="1"/>
    <col min="11812" max="11812" width="12.85546875" style="10" customWidth="1"/>
    <col min="11813" max="11814" width="11" style="10" customWidth="1"/>
    <col min="11815" max="11815" width="11.5703125" style="10" customWidth="1"/>
    <col min="11816" max="11816" width="11.28515625" style="10" customWidth="1"/>
    <col min="11817" max="11817" width="10.140625" style="10" customWidth="1"/>
    <col min="11818" max="11819" width="11.85546875" style="10" customWidth="1"/>
    <col min="11820" max="11820" width="12.28515625" style="10" customWidth="1"/>
    <col min="11821" max="11821" width="12.7109375" style="10" customWidth="1"/>
    <col min="11822" max="11822" width="15.140625" style="10" customWidth="1"/>
    <col min="11823" max="11823" width="10" style="10" customWidth="1"/>
    <col min="11824" max="11834" width="7.85546875" style="10" customWidth="1"/>
    <col min="11835" max="11835" width="9.140625" style="10" customWidth="1"/>
    <col min="11836" max="11836" width="8.28515625" style="10" customWidth="1"/>
    <col min="11837" max="11837" width="10.140625" style="10" customWidth="1"/>
    <col min="11838" max="11838" width="9.140625" style="10"/>
    <col min="11839" max="11839" width="11.85546875" style="10" customWidth="1"/>
    <col min="11840" max="11840" width="14.28515625" style="10" customWidth="1"/>
    <col min="11841" max="12040" width="9.140625" style="10"/>
    <col min="12041" max="12041" width="0" style="10" hidden="1" customWidth="1"/>
    <col min="12042" max="12042" width="15.5703125" style="10" customWidth="1"/>
    <col min="12043" max="12043" width="55.140625" style="10" customWidth="1"/>
    <col min="12044" max="12044" width="15.5703125" style="10" customWidth="1"/>
    <col min="12045" max="12046" width="13" style="10" customWidth="1"/>
    <col min="12047" max="12048" width="13.140625" style="10" customWidth="1"/>
    <col min="12049" max="12049" width="10.5703125" style="10" customWidth="1"/>
    <col min="12050" max="12050" width="12.42578125" style="10" customWidth="1"/>
    <col min="12051" max="12051" width="11.5703125" style="10" customWidth="1"/>
    <col min="12052" max="12052" width="12.28515625" style="10" customWidth="1"/>
    <col min="12053" max="12053" width="12.7109375" style="10" customWidth="1"/>
    <col min="12054" max="12054" width="12.5703125" style="10" customWidth="1"/>
    <col min="12055" max="12055" width="13.140625" style="10" customWidth="1"/>
    <col min="12056" max="12056" width="13.42578125" style="10" customWidth="1"/>
    <col min="12057" max="12057" width="10.28515625" style="10" customWidth="1"/>
    <col min="12058" max="12058" width="14.28515625" style="10" customWidth="1"/>
    <col min="12059" max="12059" width="12.85546875" style="10" customWidth="1"/>
    <col min="12060" max="12060" width="12" style="10" customWidth="1"/>
    <col min="12061" max="12061" width="16.28515625" style="10" customWidth="1"/>
    <col min="12062" max="12062" width="14.5703125" style="10" customWidth="1"/>
    <col min="12063" max="12063" width="16.85546875" style="10" customWidth="1"/>
    <col min="12064" max="12064" width="11.140625" style="10" customWidth="1"/>
    <col min="12065" max="12065" width="10.42578125" style="10" customWidth="1"/>
    <col min="12066" max="12066" width="10.85546875" style="10" customWidth="1"/>
    <col min="12067" max="12067" width="10.140625" style="10" customWidth="1"/>
    <col min="12068" max="12068" width="12.85546875" style="10" customWidth="1"/>
    <col min="12069" max="12070" width="11" style="10" customWidth="1"/>
    <col min="12071" max="12071" width="11.5703125" style="10" customWidth="1"/>
    <col min="12072" max="12072" width="11.28515625" style="10" customWidth="1"/>
    <col min="12073" max="12073" width="10.140625" style="10" customWidth="1"/>
    <col min="12074" max="12075" width="11.85546875" style="10" customWidth="1"/>
    <col min="12076" max="12076" width="12.28515625" style="10" customWidth="1"/>
    <col min="12077" max="12077" width="12.7109375" style="10" customWidth="1"/>
    <col min="12078" max="12078" width="15.140625" style="10" customWidth="1"/>
    <col min="12079" max="12079" width="10" style="10" customWidth="1"/>
    <col min="12080" max="12090" width="7.85546875" style="10" customWidth="1"/>
    <col min="12091" max="12091" width="9.140625" style="10" customWidth="1"/>
    <col min="12092" max="12092" width="8.28515625" style="10" customWidth="1"/>
    <col min="12093" max="12093" width="10.140625" style="10" customWidth="1"/>
    <col min="12094" max="12094" width="9.140625" style="10"/>
    <col min="12095" max="12095" width="11.85546875" style="10" customWidth="1"/>
    <col min="12096" max="12096" width="14.28515625" style="10" customWidth="1"/>
    <col min="12097" max="12296" width="9.140625" style="10"/>
    <col min="12297" max="12297" width="0" style="10" hidden="1" customWidth="1"/>
    <col min="12298" max="12298" width="15.5703125" style="10" customWidth="1"/>
    <col min="12299" max="12299" width="55.140625" style="10" customWidth="1"/>
    <col min="12300" max="12300" width="15.5703125" style="10" customWidth="1"/>
    <col min="12301" max="12302" width="13" style="10" customWidth="1"/>
    <col min="12303" max="12304" width="13.140625" style="10" customWidth="1"/>
    <col min="12305" max="12305" width="10.5703125" style="10" customWidth="1"/>
    <col min="12306" max="12306" width="12.42578125" style="10" customWidth="1"/>
    <col min="12307" max="12307" width="11.5703125" style="10" customWidth="1"/>
    <col min="12308" max="12308" width="12.28515625" style="10" customWidth="1"/>
    <col min="12309" max="12309" width="12.7109375" style="10" customWidth="1"/>
    <col min="12310" max="12310" width="12.5703125" style="10" customWidth="1"/>
    <col min="12311" max="12311" width="13.140625" style="10" customWidth="1"/>
    <col min="12312" max="12312" width="13.42578125" style="10" customWidth="1"/>
    <col min="12313" max="12313" width="10.28515625" style="10" customWidth="1"/>
    <col min="12314" max="12314" width="14.28515625" style="10" customWidth="1"/>
    <col min="12315" max="12315" width="12.85546875" style="10" customWidth="1"/>
    <col min="12316" max="12316" width="12" style="10" customWidth="1"/>
    <col min="12317" max="12317" width="16.28515625" style="10" customWidth="1"/>
    <col min="12318" max="12318" width="14.5703125" style="10" customWidth="1"/>
    <col min="12319" max="12319" width="16.85546875" style="10" customWidth="1"/>
    <col min="12320" max="12320" width="11.140625" style="10" customWidth="1"/>
    <col min="12321" max="12321" width="10.42578125" style="10" customWidth="1"/>
    <col min="12322" max="12322" width="10.85546875" style="10" customWidth="1"/>
    <col min="12323" max="12323" width="10.140625" style="10" customWidth="1"/>
    <col min="12324" max="12324" width="12.85546875" style="10" customWidth="1"/>
    <col min="12325" max="12326" width="11" style="10" customWidth="1"/>
    <col min="12327" max="12327" width="11.5703125" style="10" customWidth="1"/>
    <col min="12328" max="12328" width="11.28515625" style="10" customWidth="1"/>
    <col min="12329" max="12329" width="10.140625" style="10" customWidth="1"/>
    <col min="12330" max="12331" width="11.85546875" style="10" customWidth="1"/>
    <col min="12332" max="12332" width="12.28515625" style="10" customWidth="1"/>
    <col min="12333" max="12333" width="12.7109375" style="10" customWidth="1"/>
    <col min="12334" max="12334" width="15.140625" style="10" customWidth="1"/>
    <col min="12335" max="12335" width="10" style="10" customWidth="1"/>
    <col min="12336" max="12346" width="7.85546875" style="10" customWidth="1"/>
    <col min="12347" max="12347" width="9.140625" style="10" customWidth="1"/>
    <col min="12348" max="12348" width="8.28515625" style="10" customWidth="1"/>
    <col min="12349" max="12349" width="10.140625" style="10" customWidth="1"/>
    <col min="12350" max="12350" width="9.140625" style="10"/>
    <col min="12351" max="12351" width="11.85546875" style="10" customWidth="1"/>
    <col min="12352" max="12352" width="14.28515625" style="10" customWidth="1"/>
    <col min="12353" max="12552" width="9.140625" style="10"/>
    <col min="12553" max="12553" width="0" style="10" hidden="1" customWidth="1"/>
    <col min="12554" max="12554" width="15.5703125" style="10" customWidth="1"/>
    <col min="12555" max="12555" width="55.140625" style="10" customWidth="1"/>
    <col min="12556" max="12556" width="15.5703125" style="10" customWidth="1"/>
    <col min="12557" max="12558" width="13" style="10" customWidth="1"/>
    <col min="12559" max="12560" width="13.140625" style="10" customWidth="1"/>
    <col min="12561" max="12561" width="10.5703125" style="10" customWidth="1"/>
    <col min="12562" max="12562" width="12.42578125" style="10" customWidth="1"/>
    <col min="12563" max="12563" width="11.5703125" style="10" customWidth="1"/>
    <col min="12564" max="12564" width="12.28515625" style="10" customWidth="1"/>
    <col min="12565" max="12565" width="12.7109375" style="10" customWidth="1"/>
    <col min="12566" max="12566" width="12.5703125" style="10" customWidth="1"/>
    <col min="12567" max="12567" width="13.140625" style="10" customWidth="1"/>
    <col min="12568" max="12568" width="13.42578125" style="10" customWidth="1"/>
    <col min="12569" max="12569" width="10.28515625" style="10" customWidth="1"/>
    <col min="12570" max="12570" width="14.28515625" style="10" customWidth="1"/>
    <col min="12571" max="12571" width="12.85546875" style="10" customWidth="1"/>
    <col min="12572" max="12572" width="12" style="10" customWidth="1"/>
    <col min="12573" max="12573" width="16.28515625" style="10" customWidth="1"/>
    <col min="12574" max="12574" width="14.5703125" style="10" customWidth="1"/>
    <col min="12575" max="12575" width="16.85546875" style="10" customWidth="1"/>
    <col min="12576" max="12576" width="11.140625" style="10" customWidth="1"/>
    <col min="12577" max="12577" width="10.42578125" style="10" customWidth="1"/>
    <col min="12578" max="12578" width="10.85546875" style="10" customWidth="1"/>
    <col min="12579" max="12579" width="10.140625" style="10" customWidth="1"/>
    <col min="12580" max="12580" width="12.85546875" style="10" customWidth="1"/>
    <col min="12581" max="12582" width="11" style="10" customWidth="1"/>
    <col min="12583" max="12583" width="11.5703125" style="10" customWidth="1"/>
    <col min="12584" max="12584" width="11.28515625" style="10" customWidth="1"/>
    <col min="12585" max="12585" width="10.140625" style="10" customWidth="1"/>
    <col min="12586" max="12587" width="11.85546875" style="10" customWidth="1"/>
    <col min="12588" max="12588" width="12.28515625" style="10" customWidth="1"/>
    <col min="12589" max="12589" width="12.7109375" style="10" customWidth="1"/>
    <col min="12590" max="12590" width="15.140625" style="10" customWidth="1"/>
    <col min="12591" max="12591" width="10" style="10" customWidth="1"/>
    <col min="12592" max="12602" width="7.85546875" style="10" customWidth="1"/>
    <col min="12603" max="12603" width="9.140625" style="10" customWidth="1"/>
    <col min="12604" max="12604" width="8.28515625" style="10" customWidth="1"/>
    <col min="12605" max="12605" width="10.140625" style="10" customWidth="1"/>
    <col min="12606" max="12606" width="9.140625" style="10"/>
    <col min="12607" max="12607" width="11.85546875" style="10" customWidth="1"/>
    <col min="12608" max="12608" width="14.28515625" style="10" customWidth="1"/>
    <col min="12609" max="12808" width="9.140625" style="10"/>
    <col min="12809" max="12809" width="0" style="10" hidden="1" customWidth="1"/>
    <col min="12810" max="12810" width="15.5703125" style="10" customWidth="1"/>
    <col min="12811" max="12811" width="55.140625" style="10" customWidth="1"/>
    <col min="12812" max="12812" width="15.5703125" style="10" customWidth="1"/>
    <col min="12813" max="12814" width="13" style="10" customWidth="1"/>
    <col min="12815" max="12816" width="13.140625" style="10" customWidth="1"/>
    <col min="12817" max="12817" width="10.5703125" style="10" customWidth="1"/>
    <col min="12818" max="12818" width="12.42578125" style="10" customWidth="1"/>
    <col min="12819" max="12819" width="11.5703125" style="10" customWidth="1"/>
    <col min="12820" max="12820" width="12.28515625" style="10" customWidth="1"/>
    <col min="12821" max="12821" width="12.7109375" style="10" customWidth="1"/>
    <col min="12822" max="12822" width="12.5703125" style="10" customWidth="1"/>
    <col min="12823" max="12823" width="13.140625" style="10" customWidth="1"/>
    <col min="12824" max="12824" width="13.42578125" style="10" customWidth="1"/>
    <col min="12825" max="12825" width="10.28515625" style="10" customWidth="1"/>
    <col min="12826" max="12826" width="14.28515625" style="10" customWidth="1"/>
    <col min="12827" max="12827" width="12.85546875" style="10" customWidth="1"/>
    <col min="12828" max="12828" width="12" style="10" customWidth="1"/>
    <col min="12829" max="12829" width="16.28515625" style="10" customWidth="1"/>
    <col min="12830" max="12830" width="14.5703125" style="10" customWidth="1"/>
    <col min="12831" max="12831" width="16.85546875" style="10" customWidth="1"/>
    <col min="12832" max="12832" width="11.140625" style="10" customWidth="1"/>
    <col min="12833" max="12833" width="10.42578125" style="10" customWidth="1"/>
    <col min="12834" max="12834" width="10.85546875" style="10" customWidth="1"/>
    <col min="12835" max="12835" width="10.140625" style="10" customWidth="1"/>
    <col min="12836" max="12836" width="12.85546875" style="10" customWidth="1"/>
    <col min="12837" max="12838" width="11" style="10" customWidth="1"/>
    <col min="12839" max="12839" width="11.5703125" style="10" customWidth="1"/>
    <col min="12840" max="12840" width="11.28515625" style="10" customWidth="1"/>
    <col min="12841" max="12841" width="10.140625" style="10" customWidth="1"/>
    <col min="12842" max="12843" width="11.85546875" style="10" customWidth="1"/>
    <col min="12844" max="12844" width="12.28515625" style="10" customWidth="1"/>
    <col min="12845" max="12845" width="12.7109375" style="10" customWidth="1"/>
    <col min="12846" max="12846" width="15.140625" style="10" customWidth="1"/>
    <col min="12847" max="12847" width="10" style="10" customWidth="1"/>
    <col min="12848" max="12858" width="7.85546875" style="10" customWidth="1"/>
    <col min="12859" max="12859" width="9.140625" style="10" customWidth="1"/>
    <col min="12860" max="12860" width="8.28515625" style="10" customWidth="1"/>
    <col min="12861" max="12861" width="10.140625" style="10" customWidth="1"/>
    <col min="12862" max="12862" width="9.140625" style="10"/>
    <col min="12863" max="12863" width="11.85546875" style="10" customWidth="1"/>
    <col min="12864" max="12864" width="14.28515625" style="10" customWidth="1"/>
    <col min="12865" max="13064" width="9.140625" style="10"/>
    <col min="13065" max="13065" width="0" style="10" hidden="1" customWidth="1"/>
    <col min="13066" max="13066" width="15.5703125" style="10" customWidth="1"/>
    <col min="13067" max="13067" width="55.140625" style="10" customWidth="1"/>
    <col min="13068" max="13068" width="15.5703125" style="10" customWidth="1"/>
    <col min="13069" max="13070" width="13" style="10" customWidth="1"/>
    <col min="13071" max="13072" width="13.140625" style="10" customWidth="1"/>
    <col min="13073" max="13073" width="10.5703125" style="10" customWidth="1"/>
    <col min="13074" max="13074" width="12.42578125" style="10" customWidth="1"/>
    <col min="13075" max="13075" width="11.5703125" style="10" customWidth="1"/>
    <col min="13076" max="13076" width="12.28515625" style="10" customWidth="1"/>
    <col min="13077" max="13077" width="12.7109375" style="10" customWidth="1"/>
    <col min="13078" max="13078" width="12.5703125" style="10" customWidth="1"/>
    <col min="13079" max="13079" width="13.140625" style="10" customWidth="1"/>
    <col min="13080" max="13080" width="13.42578125" style="10" customWidth="1"/>
    <col min="13081" max="13081" width="10.28515625" style="10" customWidth="1"/>
    <col min="13082" max="13082" width="14.28515625" style="10" customWidth="1"/>
    <col min="13083" max="13083" width="12.85546875" style="10" customWidth="1"/>
    <col min="13084" max="13084" width="12" style="10" customWidth="1"/>
    <col min="13085" max="13085" width="16.28515625" style="10" customWidth="1"/>
    <col min="13086" max="13086" width="14.5703125" style="10" customWidth="1"/>
    <col min="13087" max="13087" width="16.85546875" style="10" customWidth="1"/>
    <col min="13088" max="13088" width="11.140625" style="10" customWidth="1"/>
    <col min="13089" max="13089" width="10.42578125" style="10" customWidth="1"/>
    <col min="13090" max="13090" width="10.85546875" style="10" customWidth="1"/>
    <col min="13091" max="13091" width="10.140625" style="10" customWidth="1"/>
    <col min="13092" max="13092" width="12.85546875" style="10" customWidth="1"/>
    <col min="13093" max="13094" width="11" style="10" customWidth="1"/>
    <col min="13095" max="13095" width="11.5703125" style="10" customWidth="1"/>
    <col min="13096" max="13096" width="11.28515625" style="10" customWidth="1"/>
    <col min="13097" max="13097" width="10.140625" style="10" customWidth="1"/>
    <col min="13098" max="13099" width="11.85546875" style="10" customWidth="1"/>
    <col min="13100" max="13100" width="12.28515625" style="10" customWidth="1"/>
    <col min="13101" max="13101" width="12.7109375" style="10" customWidth="1"/>
    <col min="13102" max="13102" width="15.140625" style="10" customWidth="1"/>
    <col min="13103" max="13103" width="10" style="10" customWidth="1"/>
    <col min="13104" max="13114" width="7.85546875" style="10" customWidth="1"/>
    <col min="13115" max="13115" width="9.140625" style="10" customWidth="1"/>
    <col min="13116" max="13116" width="8.28515625" style="10" customWidth="1"/>
    <col min="13117" max="13117" width="10.140625" style="10" customWidth="1"/>
    <col min="13118" max="13118" width="9.140625" style="10"/>
    <col min="13119" max="13119" width="11.85546875" style="10" customWidth="1"/>
    <col min="13120" max="13120" width="14.28515625" style="10" customWidth="1"/>
    <col min="13121" max="13320" width="9.140625" style="10"/>
    <col min="13321" max="13321" width="0" style="10" hidden="1" customWidth="1"/>
    <col min="13322" max="13322" width="15.5703125" style="10" customWidth="1"/>
    <col min="13323" max="13323" width="55.140625" style="10" customWidth="1"/>
    <col min="13324" max="13324" width="15.5703125" style="10" customWidth="1"/>
    <col min="13325" max="13326" width="13" style="10" customWidth="1"/>
    <col min="13327" max="13328" width="13.140625" style="10" customWidth="1"/>
    <col min="13329" max="13329" width="10.5703125" style="10" customWidth="1"/>
    <col min="13330" max="13330" width="12.42578125" style="10" customWidth="1"/>
    <col min="13331" max="13331" width="11.5703125" style="10" customWidth="1"/>
    <col min="13332" max="13332" width="12.28515625" style="10" customWidth="1"/>
    <col min="13333" max="13333" width="12.7109375" style="10" customWidth="1"/>
    <col min="13334" max="13334" width="12.5703125" style="10" customWidth="1"/>
    <col min="13335" max="13335" width="13.140625" style="10" customWidth="1"/>
    <col min="13336" max="13336" width="13.42578125" style="10" customWidth="1"/>
    <col min="13337" max="13337" width="10.28515625" style="10" customWidth="1"/>
    <col min="13338" max="13338" width="14.28515625" style="10" customWidth="1"/>
    <col min="13339" max="13339" width="12.85546875" style="10" customWidth="1"/>
    <col min="13340" max="13340" width="12" style="10" customWidth="1"/>
    <col min="13341" max="13341" width="16.28515625" style="10" customWidth="1"/>
    <col min="13342" max="13342" width="14.5703125" style="10" customWidth="1"/>
    <col min="13343" max="13343" width="16.85546875" style="10" customWidth="1"/>
    <col min="13344" max="13344" width="11.140625" style="10" customWidth="1"/>
    <col min="13345" max="13345" width="10.42578125" style="10" customWidth="1"/>
    <col min="13346" max="13346" width="10.85546875" style="10" customWidth="1"/>
    <col min="13347" max="13347" width="10.140625" style="10" customWidth="1"/>
    <col min="13348" max="13348" width="12.85546875" style="10" customWidth="1"/>
    <col min="13349" max="13350" width="11" style="10" customWidth="1"/>
    <col min="13351" max="13351" width="11.5703125" style="10" customWidth="1"/>
    <col min="13352" max="13352" width="11.28515625" style="10" customWidth="1"/>
    <col min="13353" max="13353" width="10.140625" style="10" customWidth="1"/>
    <col min="13354" max="13355" width="11.85546875" style="10" customWidth="1"/>
    <col min="13356" max="13356" width="12.28515625" style="10" customWidth="1"/>
    <col min="13357" max="13357" width="12.7109375" style="10" customWidth="1"/>
    <col min="13358" max="13358" width="15.140625" style="10" customWidth="1"/>
    <col min="13359" max="13359" width="10" style="10" customWidth="1"/>
    <col min="13360" max="13370" width="7.85546875" style="10" customWidth="1"/>
    <col min="13371" max="13371" width="9.140625" style="10" customWidth="1"/>
    <col min="13372" max="13372" width="8.28515625" style="10" customWidth="1"/>
    <col min="13373" max="13373" width="10.140625" style="10" customWidth="1"/>
    <col min="13374" max="13374" width="9.140625" style="10"/>
    <col min="13375" max="13375" width="11.85546875" style="10" customWidth="1"/>
    <col min="13376" max="13376" width="14.28515625" style="10" customWidth="1"/>
    <col min="13377" max="13576" width="9.140625" style="10"/>
    <col min="13577" max="13577" width="0" style="10" hidden="1" customWidth="1"/>
    <col min="13578" max="13578" width="15.5703125" style="10" customWidth="1"/>
    <col min="13579" max="13579" width="55.140625" style="10" customWidth="1"/>
    <col min="13580" max="13580" width="15.5703125" style="10" customWidth="1"/>
    <col min="13581" max="13582" width="13" style="10" customWidth="1"/>
    <col min="13583" max="13584" width="13.140625" style="10" customWidth="1"/>
    <col min="13585" max="13585" width="10.5703125" style="10" customWidth="1"/>
    <col min="13586" max="13586" width="12.42578125" style="10" customWidth="1"/>
    <col min="13587" max="13587" width="11.5703125" style="10" customWidth="1"/>
    <col min="13588" max="13588" width="12.28515625" style="10" customWidth="1"/>
    <col min="13589" max="13589" width="12.7109375" style="10" customWidth="1"/>
    <col min="13590" max="13590" width="12.5703125" style="10" customWidth="1"/>
    <col min="13591" max="13591" width="13.140625" style="10" customWidth="1"/>
    <col min="13592" max="13592" width="13.42578125" style="10" customWidth="1"/>
    <col min="13593" max="13593" width="10.28515625" style="10" customWidth="1"/>
    <col min="13594" max="13594" width="14.28515625" style="10" customWidth="1"/>
    <col min="13595" max="13595" width="12.85546875" style="10" customWidth="1"/>
    <col min="13596" max="13596" width="12" style="10" customWidth="1"/>
    <col min="13597" max="13597" width="16.28515625" style="10" customWidth="1"/>
    <col min="13598" max="13598" width="14.5703125" style="10" customWidth="1"/>
    <col min="13599" max="13599" width="16.85546875" style="10" customWidth="1"/>
    <col min="13600" max="13600" width="11.140625" style="10" customWidth="1"/>
    <col min="13601" max="13601" width="10.42578125" style="10" customWidth="1"/>
    <col min="13602" max="13602" width="10.85546875" style="10" customWidth="1"/>
    <col min="13603" max="13603" width="10.140625" style="10" customWidth="1"/>
    <col min="13604" max="13604" width="12.85546875" style="10" customWidth="1"/>
    <col min="13605" max="13606" width="11" style="10" customWidth="1"/>
    <col min="13607" max="13607" width="11.5703125" style="10" customWidth="1"/>
    <col min="13608" max="13608" width="11.28515625" style="10" customWidth="1"/>
    <col min="13609" max="13609" width="10.140625" style="10" customWidth="1"/>
    <col min="13610" max="13611" width="11.85546875" style="10" customWidth="1"/>
    <col min="13612" max="13612" width="12.28515625" style="10" customWidth="1"/>
    <col min="13613" max="13613" width="12.7109375" style="10" customWidth="1"/>
    <col min="13614" max="13614" width="15.140625" style="10" customWidth="1"/>
    <col min="13615" max="13615" width="10" style="10" customWidth="1"/>
    <col min="13616" max="13626" width="7.85546875" style="10" customWidth="1"/>
    <col min="13627" max="13627" width="9.140625" style="10" customWidth="1"/>
    <col min="13628" max="13628" width="8.28515625" style="10" customWidth="1"/>
    <col min="13629" max="13629" width="10.140625" style="10" customWidth="1"/>
    <col min="13630" max="13630" width="9.140625" style="10"/>
    <col min="13631" max="13631" width="11.85546875" style="10" customWidth="1"/>
    <col min="13632" max="13632" width="14.28515625" style="10" customWidth="1"/>
    <col min="13633" max="13832" width="9.140625" style="10"/>
    <col min="13833" max="13833" width="0" style="10" hidden="1" customWidth="1"/>
    <col min="13834" max="13834" width="15.5703125" style="10" customWidth="1"/>
    <col min="13835" max="13835" width="55.140625" style="10" customWidth="1"/>
    <col min="13836" max="13836" width="15.5703125" style="10" customWidth="1"/>
    <col min="13837" max="13838" width="13" style="10" customWidth="1"/>
    <col min="13839" max="13840" width="13.140625" style="10" customWidth="1"/>
    <col min="13841" max="13841" width="10.5703125" style="10" customWidth="1"/>
    <col min="13842" max="13842" width="12.42578125" style="10" customWidth="1"/>
    <col min="13843" max="13843" width="11.5703125" style="10" customWidth="1"/>
    <col min="13844" max="13844" width="12.28515625" style="10" customWidth="1"/>
    <col min="13845" max="13845" width="12.7109375" style="10" customWidth="1"/>
    <col min="13846" max="13846" width="12.5703125" style="10" customWidth="1"/>
    <col min="13847" max="13847" width="13.140625" style="10" customWidth="1"/>
    <col min="13848" max="13848" width="13.42578125" style="10" customWidth="1"/>
    <col min="13849" max="13849" width="10.28515625" style="10" customWidth="1"/>
    <col min="13850" max="13850" width="14.28515625" style="10" customWidth="1"/>
    <col min="13851" max="13851" width="12.85546875" style="10" customWidth="1"/>
    <col min="13852" max="13852" width="12" style="10" customWidth="1"/>
    <col min="13853" max="13853" width="16.28515625" style="10" customWidth="1"/>
    <col min="13854" max="13854" width="14.5703125" style="10" customWidth="1"/>
    <col min="13855" max="13855" width="16.85546875" style="10" customWidth="1"/>
    <col min="13856" max="13856" width="11.140625" style="10" customWidth="1"/>
    <col min="13857" max="13857" width="10.42578125" style="10" customWidth="1"/>
    <col min="13858" max="13858" width="10.85546875" style="10" customWidth="1"/>
    <col min="13859" max="13859" width="10.140625" style="10" customWidth="1"/>
    <col min="13860" max="13860" width="12.85546875" style="10" customWidth="1"/>
    <col min="13861" max="13862" width="11" style="10" customWidth="1"/>
    <col min="13863" max="13863" width="11.5703125" style="10" customWidth="1"/>
    <col min="13864" max="13864" width="11.28515625" style="10" customWidth="1"/>
    <col min="13865" max="13865" width="10.140625" style="10" customWidth="1"/>
    <col min="13866" max="13867" width="11.85546875" style="10" customWidth="1"/>
    <col min="13868" max="13868" width="12.28515625" style="10" customWidth="1"/>
    <col min="13869" max="13869" width="12.7109375" style="10" customWidth="1"/>
    <col min="13870" max="13870" width="15.140625" style="10" customWidth="1"/>
    <col min="13871" max="13871" width="10" style="10" customWidth="1"/>
    <col min="13872" max="13882" width="7.85546875" style="10" customWidth="1"/>
    <col min="13883" max="13883" width="9.140625" style="10" customWidth="1"/>
    <col min="13884" max="13884" width="8.28515625" style="10" customWidth="1"/>
    <col min="13885" max="13885" width="10.140625" style="10" customWidth="1"/>
    <col min="13886" max="13886" width="9.140625" style="10"/>
    <col min="13887" max="13887" width="11.85546875" style="10" customWidth="1"/>
    <col min="13888" max="13888" width="14.28515625" style="10" customWidth="1"/>
    <col min="13889" max="14088" width="9.140625" style="10"/>
    <col min="14089" max="14089" width="0" style="10" hidden="1" customWidth="1"/>
    <col min="14090" max="14090" width="15.5703125" style="10" customWidth="1"/>
    <col min="14091" max="14091" width="55.140625" style="10" customWidth="1"/>
    <col min="14092" max="14092" width="15.5703125" style="10" customWidth="1"/>
    <col min="14093" max="14094" width="13" style="10" customWidth="1"/>
    <col min="14095" max="14096" width="13.140625" style="10" customWidth="1"/>
    <col min="14097" max="14097" width="10.5703125" style="10" customWidth="1"/>
    <col min="14098" max="14098" width="12.42578125" style="10" customWidth="1"/>
    <col min="14099" max="14099" width="11.5703125" style="10" customWidth="1"/>
    <col min="14100" max="14100" width="12.28515625" style="10" customWidth="1"/>
    <col min="14101" max="14101" width="12.7109375" style="10" customWidth="1"/>
    <col min="14102" max="14102" width="12.5703125" style="10" customWidth="1"/>
    <col min="14103" max="14103" width="13.140625" style="10" customWidth="1"/>
    <col min="14104" max="14104" width="13.42578125" style="10" customWidth="1"/>
    <col min="14105" max="14105" width="10.28515625" style="10" customWidth="1"/>
    <col min="14106" max="14106" width="14.28515625" style="10" customWidth="1"/>
    <col min="14107" max="14107" width="12.85546875" style="10" customWidth="1"/>
    <col min="14108" max="14108" width="12" style="10" customWidth="1"/>
    <col min="14109" max="14109" width="16.28515625" style="10" customWidth="1"/>
    <col min="14110" max="14110" width="14.5703125" style="10" customWidth="1"/>
    <col min="14111" max="14111" width="16.85546875" style="10" customWidth="1"/>
    <col min="14112" max="14112" width="11.140625" style="10" customWidth="1"/>
    <col min="14113" max="14113" width="10.42578125" style="10" customWidth="1"/>
    <col min="14114" max="14114" width="10.85546875" style="10" customWidth="1"/>
    <col min="14115" max="14115" width="10.140625" style="10" customWidth="1"/>
    <col min="14116" max="14116" width="12.85546875" style="10" customWidth="1"/>
    <col min="14117" max="14118" width="11" style="10" customWidth="1"/>
    <col min="14119" max="14119" width="11.5703125" style="10" customWidth="1"/>
    <col min="14120" max="14120" width="11.28515625" style="10" customWidth="1"/>
    <col min="14121" max="14121" width="10.140625" style="10" customWidth="1"/>
    <col min="14122" max="14123" width="11.85546875" style="10" customWidth="1"/>
    <col min="14124" max="14124" width="12.28515625" style="10" customWidth="1"/>
    <col min="14125" max="14125" width="12.7109375" style="10" customWidth="1"/>
    <col min="14126" max="14126" width="15.140625" style="10" customWidth="1"/>
    <col min="14127" max="14127" width="10" style="10" customWidth="1"/>
    <col min="14128" max="14138" width="7.85546875" style="10" customWidth="1"/>
    <col min="14139" max="14139" width="9.140625" style="10" customWidth="1"/>
    <col min="14140" max="14140" width="8.28515625" style="10" customWidth="1"/>
    <col min="14141" max="14141" width="10.140625" style="10" customWidth="1"/>
    <col min="14142" max="14142" width="9.140625" style="10"/>
    <col min="14143" max="14143" width="11.85546875" style="10" customWidth="1"/>
    <col min="14144" max="14144" width="14.28515625" style="10" customWidth="1"/>
    <col min="14145" max="14344" width="9.140625" style="10"/>
    <col min="14345" max="14345" width="0" style="10" hidden="1" customWidth="1"/>
    <col min="14346" max="14346" width="15.5703125" style="10" customWidth="1"/>
    <col min="14347" max="14347" width="55.140625" style="10" customWidth="1"/>
    <col min="14348" max="14348" width="15.5703125" style="10" customWidth="1"/>
    <col min="14349" max="14350" width="13" style="10" customWidth="1"/>
    <col min="14351" max="14352" width="13.140625" style="10" customWidth="1"/>
    <col min="14353" max="14353" width="10.5703125" style="10" customWidth="1"/>
    <col min="14354" max="14354" width="12.42578125" style="10" customWidth="1"/>
    <col min="14355" max="14355" width="11.5703125" style="10" customWidth="1"/>
    <col min="14356" max="14356" width="12.28515625" style="10" customWidth="1"/>
    <col min="14357" max="14357" width="12.7109375" style="10" customWidth="1"/>
    <col min="14358" max="14358" width="12.5703125" style="10" customWidth="1"/>
    <col min="14359" max="14359" width="13.140625" style="10" customWidth="1"/>
    <col min="14360" max="14360" width="13.42578125" style="10" customWidth="1"/>
    <col min="14361" max="14361" width="10.28515625" style="10" customWidth="1"/>
    <col min="14362" max="14362" width="14.28515625" style="10" customWidth="1"/>
    <col min="14363" max="14363" width="12.85546875" style="10" customWidth="1"/>
    <col min="14364" max="14364" width="12" style="10" customWidth="1"/>
    <col min="14365" max="14365" width="16.28515625" style="10" customWidth="1"/>
    <col min="14366" max="14366" width="14.5703125" style="10" customWidth="1"/>
    <col min="14367" max="14367" width="16.85546875" style="10" customWidth="1"/>
    <col min="14368" max="14368" width="11.140625" style="10" customWidth="1"/>
    <col min="14369" max="14369" width="10.42578125" style="10" customWidth="1"/>
    <col min="14370" max="14370" width="10.85546875" style="10" customWidth="1"/>
    <col min="14371" max="14371" width="10.140625" style="10" customWidth="1"/>
    <col min="14372" max="14372" width="12.85546875" style="10" customWidth="1"/>
    <col min="14373" max="14374" width="11" style="10" customWidth="1"/>
    <col min="14375" max="14375" width="11.5703125" style="10" customWidth="1"/>
    <col min="14376" max="14376" width="11.28515625" style="10" customWidth="1"/>
    <col min="14377" max="14377" width="10.140625" style="10" customWidth="1"/>
    <col min="14378" max="14379" width="11.85546875" style="10" customWidth="1"/>
    <col min="14380" max="14380" width="12.28515625" style="10" customWidth="1"/>
    <col min="14381" max="14381" width="12.7109375" style="10" customWidth="1"/>
    <col min="14382" max="14382" width="15.140625" style="10" customWidth="1"/>
    <col min="14383" max="14383" width="10" style="10" customWidth="1"/>
    <col min="14384" max="14394" width="7.85546875" style="10" customWidth="1"/>
    <col min="14395" max="14395" width="9.140625" style="10" customWidth="1"/>
    <col min="14396" max="14396" width="8.28515625" style="10" customWidth="1"/>
    <col min="14397" max="14397" width="10.140625" style="10" customWidth="1"/>
    <col min="14398" max="14398" width="9.140625" style="10"/>
    <col min="14399" max="14399" width="11.85546875" style="10" customWidth="1"/>
    <col min="14400" max="14400" width="14.28515625" style="10" customWidth="1"/>
    <col min="14401" max="14600" width="9.140625" style="10"/>
    <col min="14601" max="14601" width="0" style="10" hidden="1" customWidth="1"/>
    <col min="14602" max="14602" width="15.5703125" style="10" customWidth="1"/>
    <col min="14603" max="14603" width="55.140625" style="10" customWidth="1"/>
    <col min="14604" max="14604" width="15.5703125" style="10" customWidth="1"/>
    <col min="14605" max="14606" width="13" style="10" customWidth="1"/>
    <col min="14607" max="14608" width="13.140625" style="10" customWidth="1"/>
    <col min="14609" max="14609" width="10.5703125" style="10" customWidth="1"/>
    <col min="14610" max="14610" width="12.42578125" style="10" customWidth="1"/>
    <col min="14611" max="14611" width="11.5703125" style="10" customWidth="1"/>
    <col min="14612" max="14612" width="12.28515625" style="10" customWidth="1"/>
    <col min="14613" max="14613" width="12.7109375" style="10" customWidth="1"/>
    <col min="14614" max="14614" width="12.5703125" style="10" customWidth="1"/>
    <col min="14615" max="14615" width="13.140625" style="10" customWidth="1"/>
    <col min="14616" max="14616" width="13.42578125" style="10" customWidth="1"/>
    <col min="14617" max="14617" width="10.28515625" style="10" customWidth="1"/>
    <col min="14618" max="14618" width="14.28515625" style="10" customWidth="1"/>
    <col min="14619" max="14619" width="12.85546875" style="10" customWidth="1"/>
    <col min="14620" max="14620" width="12" style="10" customWidth="1"/>
    <col min="14621" max="14621" width="16.28515625" style="10" customWidth="1"/>
    <col min="14622" max="14622" width="14.5703125" style="10" customWidth="1"/>
    <col min="14623" max="14623" width="16.85546875" style="10" customWidth="1"/>
    <col min="14624" max="14624" width="11.140625" style="10" customWidth="1"/>
    <col min="14625" max="14625" width="10.42578125" style="10" customWidth="1"/>
    <col min="14626" max="14626" width="10.85546875" style="10" customWidth="1"/>
    <col min="14627" max="14627" width="10.140625" style="10" customWidth="1"/>
    <col min="14628" max="14628" width="12.85546875" style="10" customWidth="1"/>
    <col min="14629" max="14630" width="11" style="10" customWidth="1"/>
    <col min="14631" max="14631" width="11.5703125" style="10" customWidth="1"/>
    <col min="14632" max="14632" width="11.28515625" style="10" customWidth="1"/>
    <col min="14633" max="14633" width="10.140625" style="10" customWidth="1"/>
    <col min="14634" max="14635" width="11.85546875" style="10" customWidth="1"/>
    <col min="14636" max="14636" width="12.28515625" style="10" customWidth="1"/>
    <col min="14637" max="14637" width="12.7109375" style="10" customWidth="1"/>
    <col min="14638" max="14638" width="15.140625" style="10" customWidth="1"/>
    <col min="14639" max="14639" width="10" style="10" customWidth="1"/>
    <col min="14640" max="14650" width="7.85546875" style="10" customWidth="1"/>
    <col min="14651" max="14651" width="9.140625" style="10" customWidth="1"/>
    <col min="14652" max="14652" width="8.28515625" style="10" customWidth="1"/>
    <col min="14653" max="14653" width="10.140625" style="10" customWidth="1"/>
    <col min="14654" max="14654" width="9.140625" style="10"/>
    <col min="14655" max="14655" width="11.85546875" style="10" customWidth="1"/>
    <col min="14656" max="14656" width="14.28515625" style="10" customWidth="1"/>
    <col min="14657" max="14856" width="9.140625" style="10"/>
    <col min="14857" max="14857" width="0" style="10" hidden="1" customWidth="1"/>
    <col min="14858" max="14858" width="15.5703125" style="10" customWidth="1"/>
    <col min="14859" max="14859" width="55.140625" style="10" customWidth="1"/>
    <col min="14860" max="14860" width="15.5703125" style="10" customWidth="1"/>
    <col min="14861" max="14862" width="13" style="10" customWidth="1"/>
    <col min="14863" max="14864" width="13.140625" style="10" customWidth="1"/>
    <col min="14865" max="14865" width="10.5703125" style="10" customWidth="1"/>
    <col min="14866" max="14866" width="12.42578125" style="10" customWidth="1"/>
    <col min="14867" max="14867" width="11.5703125" style="10" customWidth="1"/>
    <col min="14868" max="14868" width="12.28515625" style="10" customWidth="1"/>
    <col min="14869" max="14869" width="12.7109375" style="10" customWidth="1"/>
    <col min="14870" max="14870" width="12.5703125" style="10" customWidth="1"/>
    <col min="14871" max="14871" width="13.140625" style="10" customWidth="1"/>
    <col min="14872" max="14872" width="13.42578125" style="10" customWidth="1"/>
    <col min="14873" max="14873" width="10.28515625" style="10" customWidth="1"/>
    <col min="14874" max="14874" width="14.28515625" style="10" customWidth="1"/>
    <col min="14875" max="14875" width="12.85546875" style="10" customWidth="1"/>
    <col min="14876" max="14876" width="12" style="10" customWidth="1"/>
    <col min="14877" max="14877" width="16.28515625" style="10" customWidth="1"/>
    <col min="14878" max="14878" width="14.5703125" style="10" customWidth="1"/>
    <col min="14879" max="14879" width="16.85546875" style="10" customWidth="1"/>
    <col min="14880" max="14880" width="11.140625" style="10" customWidth="1"/>
    <col min="14881" max="14881" width="10.42578125" style="10" customWidth="1"/>
    <col min="14882" max="14882" width="10.85546875" style="10" customWidth="1"/>
    <col min="14883" max="14883" width="10.140625" style="10" customWidth="1"/>
    <col min="14884" max="14884" width="12.85546875" style="10" customWidth="1"/>
    <col min="14885" max="14886" width="11" style="10" customWidth="1"/>
    <col min="14887" max="14887" width="11.5703125" style="10" customWidth="1"/>
    <col min="14888" max="14888" width="11.28515625" style="10" customWidth="1"/>
    <col min="14889" max="14889" width="10.140625" style="10" customWidth="1"/>
    <col min="14890" max="14891" width="11.85546875" style="10" customWidth="1"/>
    <col min="14892" max="14892" width="12.28515625" style="10" customWidth="1"/>
    <col min="14893" max="14893" width="12.7109375" style="10" customWidth="1"/>
    <col min="14894" max="14894" width="15.140625" style="10" customWidth="1"/>
    <col min="14895" max="14895" width="10" style="10" customWidth="1"/>
    <col min="14896" max="14906" width="7.85546875" style="10" customWidth="1"/>
    <col min="14907" max="14907" width="9.140625" style="10" customWidth="1"/>
    <col min="14908" max="14908" width="8.28515625" style="10" customWidth="1"/>
    <col min="14909" max="14909" width="10.140625" style="10" customWidth="1"/>
    <col min="14910" max="14910" width="9.140625" style="10"/>
    <col min="14911" max="14911" width="11.85546875" style="10" customWidth="1"/>
    <col min="14912" max="14912" width="14.28515625" style="10" customWidth="1"/>
    <col min="14913" max="15112" width="9.140625" style="10"/>
    <col min="15113" max="15113" width="0" style="10" hidden="1" customWidth="1"/>
    <col min="15114" max="15114" width="15.5703125" style="10" customWidth="1"/>
    <col min="15115" max="15115" width="55.140625" style="10" customWidth="1"/>
    <col min="15116" max="15116" width="15.5703125" style="10" customWidth="1"/>
    <col min="15117" max="15118" width="13" style="10" customWidth="1"/>
    <col min="15119" max="15120" width="13.140625" style="10" customWidth="1"/>
    <col min="15121" max="15121" width="10.5703125" style="10" customWidth="1"/>
    <col min="15122" max="15122" width="12.42578125" style="10" customWidth="1"/>
    <col min="15123" max="15123" width="11.5703125" style="10" customWidth="1"/>
    <col min="15124" max="15124" width="12.28515625" style="10" customWidth="1"/>
    <col min="15125" max="15125" width="12.7109375" style="10" customWidth="1"/>
    <col min="15126" max="15126" width="12.5703125" style="10" customWidth="1"/>
    <col min="15127" max="15127" width="13.140625" style="10" customWidth="1"/>
    <col min="15128" max="15128" width="13.42578125" style="10" customWidth="1"/>
    <col min="15129" max="15129" width="10.28515625" style="10" customWidth="1"/>
    <col min="15130" max="15130" width="14.28515625" style="10" customWidth="1"/>
    <col min="15131" max="15131" width="12.85546875" style="10" customWidth="1"/>
    <col min="15132" max="15132" width="12" style="10" customWidth="1"/>
    <col min="15133" max="15133" width="16.28515625" style="10" customWidth="1"/>
    <col min="15134" max="15134" width="14.5703125" style="10" customWidth="1"/>
    <col min="15135" max="15135" width="16.85546875" style="10" customWidth="1"/>
    <col min="15136" max="15136" width="11.140625" style="10" customWidth="1"/>
    <col min="15137" max="15137" width="10.42578125" style="10" customWidth="1"/>
    <col min="15138" max="15138" width="10.85546875" style="10" customWidth="1"/>
    <col min="15139" max="15139" width="10.140625" style="10" customWidth="1"/>
    <col min="15140" max="15140" width="12.85546875" style="10" customWidth="1"/>
    <col min="15141" max="15142" width="11" style="10" customWidth="1"/>
    <col min="15143" max="15143" width="11.5703125" style="10" customWidth="1"/>
    <col min="15144" max="15144" width="11.28515625" style="10" customWidth="1"/>
    <col min="15145" max="15145" width="10.140625" style="10" customWidth="1"/>
    <col min="15146" max="15147" width="11.85546875" style="10" customWidth="1"/>
    <col min="15148" max="15148" width="12.28515625" style="10" customWidth="1"/>
    <col min="15149" max="15149" width="12.7109375" style="10" customWidth="1"/>
    <col min="15150" max="15150" width="15.140625" style="10" customWidth="1"/>
    <col min="15151" max="15151" width="10" style="10" customWidth="1"/>
    <col min="15152" max="15162" width="7.85546875" style="10" customWidth="1"/>
    <col min="15163" max="15163" width="9.140625" style="10" customWidth="1"/>
    <col min="15164" max="15164" width="8.28515625" style="10" customWidth="1"/>
    <col min="15165" max="15165" width="10.140625" style="10" customWidth="1"/>
    <col min="15166" max="15166" width="9.140625" style="10"/>
    <col min="15167" max="15167" width="11.85546875" style="10" customWidth="1"/>
    <col min="15168" max="15168" width="14.28515625" style="10" customWidth="1"/>
    <col min="15169" max="15368" width="9.140625" style="10"/>
    <col min="15369" max="15369" width="0" style="10" hidden="1" customWidth="1"/>
    <col min="15370" max="15370" width="15.5703125" style="10" customWidth="1"/>
    <col min="15371" max="15371" width="55.140625" style="10" customWidth="1"/>
    <col min="15372" max="15372" width="15.5703125" style="10" customWidth="1"/>
    <col min="15373" max="15374" width="13" style="10" customWidth="1"/>
    <col min="15375" max="15376" width="13.140625" style="10" customWidth="1"/>
    <col min="15377" max="15377" width="10.5703125" style="10" customWidth="1"/>
    <col min="15378" max="15378" width="12.42578125" style="10" customWidth="1"/>
    <col min="15379" max="15379" width="11.5703125" style="10" customWidth="1"/>
    <col min="15380" max="15380" width="12.28515625" style="10" customWidth="1"/>
    <col min="15381" max="15381" width="12.7109375" style="10" customWidth="1"/>
    <col min="15382" max="15382" width="12.5703125" style="10" customWidth="1"/>
    <col min="15383" max="15383" width="13.140625" style="10" customWidth="1"/>
    <col min="15384" max="15384" width="13.42578125" style="10" customWidth="1"/>
    <col min="15385" max="15385" width="10.28515625" style="10" customWidth="1"/>
    <col min="15386" max="15386" width="14.28515625" style="10" customWidth="1"/>
    <col min="15387" max="15387" width="12.85546875" style="10" customWidth="1"/>
    <col min="15388" max="15388" width="12" style="10" customWidth="1"/>
    <col min="15389" max="15389" width="16.28515625" style="10" customWidth="1"/>
    <col min="15390" max="15390" width="14.5703125" style="10" customWidth="1"/>
    <col min="15391" max="15391" width="16.85546875" style="10" customWidth="1"/>
    <col min="15392" max="15392" width="11.140625" style="10" customWidth="1"/>
    <col min="15393" max="15393" width="10.42578125" style="10" customWidth="1"/>
    <col min="15394" max="15394" width="10.85546875" style="10" customWidth="1"/>
    <col min="15395" max="15395" width="10.140625" style="10" customWidth="1"/>
    <col min="15396" max="15396" width="12.85546875" style="10" customWidth="1"/>
    <col min="15397" max="15398" width="11" style="10" customWidth="1"/>
    <col min="15399" max="15399" width="11.5703125" style="10" customWidth="1"/>
    <col min="15400" max="15400" width="11.28515625" style="10" customWidth="1"/>
    <col min="15401" max="15401" width="10.140625" style="10" customWidth="1"/>
    <col min="15402" max="15403" width="11.85546875" style="10" customWidth="1"/>
    <col min="15404" max="15404" width="12.28515625" style="10" customWidth="1"/>
    <col min="15405" max="15405" width="12.7109375" style="10" customWidth="1"/>
    <col min="15406" max="15406" width="15.140625" style="10" customWidth="1"/>
    <col min="15407" max="15407" width="10" style="10" customWidth="1"/>
    <col min="15408" max="15418" width="7.85546875" style="10" customWidth="1"/>
    <col min="15419" max="15419" width="9.140625" style="10" customWidth="1"/>
    <col min="15420" max="15420" width="8.28515625" style="10" customWidth="1"/>
    <col min="15421" max="15421" width="10.140625" style="10" customWidth="1"/>
    <col min="15422" max="15422" width="9.140625" style="10"/>
    <col min="15423" max="15423" width="11.85546875" style="10" customWidth="1"/>
    <col min="15424" max="15424" width="14.28515625" style="10" customWidth="1"/>
    <col min="15425" max="15624" width="9.140625" style="10"/>
    <col min="15625" max="15625" width="0" style="10" hidden="1" customWidth="1"/>
    <col min="15626" max="15626" width="15.5703125" style="10" customWidth="1"/>
    <col min="15627" max="15627" width="55.140625" style="10" customWidth="1"/>
    <col min="15628" max="15628" width="15.5703125" style="10" customWidth="1"/>
    <col min="15629" max="15630" width="13" style="10" customWidth="1"/>
    <col min="15631" max="15632" width="13.140625" style="10" customWidth="1"/>
    <col min="15633" max="15633" width="10.5703125" style="10" customWidth="1"/>
    <col min="15634" max="15634" width="12.42578125" style="10" customWidth="1"/>
    <col min="15635" max="15635" width="11.5703125" style="10" customWidth="1"/>
    <col min="15636" max="15636" width="12.28515625" style="10" customWidth="1"/>
    <col min="15637" max="15637" width="12.7109375" style="10" customWidth="1"/>
    <col min="15638" max="15638" width="12.5703125" style="10" customWidth="1"/>
    <col min="15639" max="15639" width="13.140625" style="10" customWidth="1"/>
    <col min="15640" max="15640" width="13.42578125" style="10" customWidth="1"/>
    <col min="15641" max="15641" width="10.28515625" style="10" customWidth="1"/>
    <col min="15642" max="15642" width="14.28515625" style="10" customWidth="1"/>
    <col min="15643" max="15643" width="12.85546875" style="10" customWidth="1"/>
    <col min="15644" max="15644" width="12" style="10" customWidth="1"/>
    <col min="15645" max="15645" width="16.28515625" style="10" customWidth="1"/>
    <col min="15646" max="15646" width="14.5703125" style="10" customWidth="1"/>
    <col min="15647" max="15647" width="16.85546875" style="10" customWidth="1"/>
    <col min="15648" max="15648" width="11.140625" style="10" customWidth="1"/>
    <col min="15649" max="15649" width="10.42578125" style="10" customWidth="1"/>
    <col min="15650" max="15650" width="10.85546875" style="10" customWidth="1"/>
    <col min="15651" max="15651" width="10.140625" style="10" customWidth="1"/>
    <col min="15652" max="15652" width="12.85546875" style="10" customWidth="1"/>
    <col min="15653" max="15654" width="11" style="10" customWidth="1"/>
    <col min="15655" max="15655" width="11.5703125" style="10" customWidth="1"/>
    <col min="15656" max="15656" width="11.28515625" style="10" customWidth="1"/>
    <col min="15657" max="15657" width="10.140625" style="10" customWidth="1"/>
    <col min="15658" max="15659" width="11.85546875" style="10" customWidth="1"/>
    <col min="15660" max="15660" width="12.28515625" style="10" customWidth="1"/>
    <col min="15661" max="15661" width="12.7109375" style="10" customWidth="1"/>
    <col min="15662" max="15662" width="15.140625" style="10" customWidth="1"/>
    <col min="15663" max="15663" width="10" style="10" customWidth="1"/>
    <col min="15664" max="15674" width="7.85546875" style="10" customWidth="1"/>
    <col min="15675" max="15675" width="9.140625" style="10" customWidth="1"/>
    <col min="15676" max="15676" width="8.28515625" style="10" customWidth="1"/>
    <col min="15677" max="15677" width="10.140625" style="10" customWidth="1"/>
    <col min="15678" max="15678" width="9.140625" style="10"/>
    <col min="15679" max="15679" width="11.85546875" style="10" customWidth="1"/>
    <col min="15680" max="15680" width="14.28515625" style="10" customWidth="1"/>
    <col min="15681" max="15880" width="9.140625" style="10"/>
    <col min="15881" max="15881" width="0" style="10" hidden="1" customWidth="1"/>
    <col min="15882" max="15882" width="15.5703125" style="10" customWidth="1"/>
    <col min="15883" max="15883" width="55.140625" style="10" customWidth="1"/>
    <col min="15884" max="15884" width="15.5703125" style="10" customWidth="1"/>
    <col min="15885" max="15886" width="13" style="10" customWidth="1"/>
    <col min="15887" max="15888" width="13.140625" style="10" customWidth="1"/>
    <col min="15889" max="15889" width="10.5703125" style="10" customWidth="1"/>
    <col min="15890" max="15890" width="12.42578125" style="10" customWidth="1"/>
    <col min="15891" max="15891" width="11.5703125" style="10" customWidth="1"/>
    <col min="15892" max="15892" width="12.28515625" style="10" customWidth="1"/>
    <col min="15893" max="15893" width="12.7109375" style="10" customWidth="1"/>
    <col min="15894" max="15894" width="12.5703125" style="10" customWidth="1"/>
    <col min="15895" max="15895" width="13.140625" style="10" customWidth="1"/>
    <col min="15896" max="15896" width="13.42578125" style="10" customWidth="1"/>
    <col min="15897" max="15897" width="10.28515625" style="10" customWidth="1"/>
    <col min="15898" max="15898" width="14.28515625" style="10" customWidth="1"/>
    <col min="15899" max="15899" width="12.85546875" style="10" customWidth="1"/>
    <col min="15900" max="15900" width="12" style="10" customWidth="1"/>
    <col min="15901" max="15901" width="16.28515625" style="10" customWidth="1"/>
    <col min="15902" max="15902" width="14.5703125" style="10" customWidth="1"/>
    <col min="15903" max="15903" width="16.85546875" style="10" customWidth="1"/>
    <col min="15904" max="15904" width="11.140625" style="10" customWidth="1"/>
    <col min="15905" max="15905" width="10.42578125" style="10" customWidth="1"/>
    <col min="15906" max="15906" width="10.85546875" style="10" customWidth="1"/>
    <col min="15907" max="15907" width="10.140625" style="10" customWidth="1"/>
    <col min="15908" max="15908" width="12.85546875" style="10" customWidth="1"/>
    <col min="15909" max="15910" width="11" style="10" customWidth="1"/>
    <col min="15911" max="15911" width="11.5703125" style="10" customWidth="1"/>
    <col min="15912" max="15912" width="11.28515625" style="10" customWidth="1"/>
    <col min="15913" max="15913" width="10.140625" style="10" customWidth="1"/>
    <col min="15914" max="15915" width="11.85546875" style="10" customWidth="1"/>
    <col min="15916" max="15916" width="12.28515625" style="10" customWidth="1"/>
    <col min="15917" max="15917" width="12.7109375" style="10" customWidth="1"/>
    <col min="15918" max="15918" width="15.140625" style="10" customWidth="1"/>
    <col min="15919" max="15919" width="10" style="10" customWidth="1"/>
    <col min="15920" max="15930" width="7.85546875" style="10" customWidth="1"/>
    <col min="15931" max="15931" width="9.140625" style="10" customWidth="1"/>
    <col min="15932" max="15932" width="8.28515625" style="10" customWidth="1"/>
    <col min="15933" max="15933" width="10.140625" style="10" customWidth="1"/>
    <col min="15934" max="15934" width="9.140625" style="10"/>
    <col min="15935" max="15935" width="11.85546875" style="10" customWidth="1"/>
    <col min="15936" max="15936" width="14.28515625" style="10" customWidth="1"/>
    <col min="15937" max="16136" width="9.140625" style="10"/>
    <col min="16137" max="16137" width="0" style="10" hidden="1" customWidth="1"/>
    <col min="16138" max="16138" width="15.5703125" style="10" customWidth="1"/>
    <col min="16139" max="16139" width="55.140625" style="10" customWidth="1"/>
    <col min="16140" max="16140" width="15.5703125" style="10" customWidth="1"/>
    <col min="16141" max="16142" width="13" style="10" customWidth="1"/>
    <col min="16143" max="16144" width="13.140625" style="10" customWidth="1"/>
    <col min="16145" max="16145" width="10.5703125" style="10" customWidth="1"/>
    <col min="16146" max="16146" width="12.42578125" style="10" customWidth="1"/>
    <col min="16147" max="16147" width="11.5703125" style="10" customWidth="1"/>
    <col min="16148" max="16148" width="12.28515625" style="10" customWidth="1"/>
    <col min="16149" max="16149" width="12.7109375" style="10" customWidth="1"/>
    <col min="16150" max="16150" width="12.5703125" style="10" customWidth="1"/>
    <col min="16151" max="16151" width="13.140625" style="10" customWidth="1"/>
    <col min="16152" max="16152" width="13.42578125" style="10" customWidth="1"/>
    <col min="16153" max="16153" width="10.28515625" style="10" customWidth="1"/>
    <col min="16154" max="16154" width="14.28515625" style="10" customWidth="1"/>
    <col min="16155" max="16155" width="12.85546875" style="10" customWidth="1"/>
    <col min="16156" max="16156" width="12" style="10" customWidth="1"/>
    <col min="16157" max="16157" width="16.28515625" style="10" customWidth="1"/>
    <col min="16158" max="16158" width="14.5703125" style="10" customWidth="1"/>
    <col min="16159" max="16159" width="16.85546875" style="10" customWidth="1"/>
    <col min="16160" max="16160" width="11.140625" style="10" customWidth="1"/>
    <col min="16161" max="16161" width="10.42578125" style="10" customWidth="1"/>
    <col min="16162" max="16162" width="10.85546875" style="10" customWidth="1"/>
    <col min="16163" max="16163" width="10.140625" style="10" customWidth="1"/>
    <col min="16164" max="16164" width="12.85546875" style="10" customWidth="1"/>
    <col min="16165" max="16166" width="11" style="10" customWidth="1"/>
    <col min="16167" max="16167" width="11.5703125" style="10" customWidth="1"/>
    <col min="16168" max="16168" width="11.28515625" style="10" customWidth="1"/>
    <col min="16169" max="16169" width="10.140625" style="10" customWidth="1"/>
    <col min="16170" max="16171" width="11.85546875" style="10" customWidth="1"/>
    <col min="16172" max="16172" width="12.28515625" style="10" customWidth="1"/>
    <col min="16173" max="16173" width="12.7109375" style="10" customWidth="1"/>
    <col min="16174" max="16174" width="15.140625" style="10" customWidth="1"/>
    <col min="16175" max="16175" width="10" style="10" customWidth="1"/>
    <col min="16176" max="16186" width="7.85546875" style="10" customWidth="1"/>
    <col min="16187" max="16187" width="9.140625" style="10" customWidth="1"/>
    <col min="16188" max="16188" width="8.28515625" style="10" customWidth="1"/>
    <col min="16189" max="16189" width="10.140625" style="10" customWidth="1"/>
    <col min="16190" max="16190" width="9.140625" style="10"/>
    <col min="16191" max="16191" width="11.85546875" style="10" customWidth="1"/>
    <col min="16192" max="16192" width="14.28515625" style="10" customWidth="1"/>
    <col min="16193" max="16384" width="9.140625" style="10"/>
  </cols>
  <sheetData>
    <row r="1" spans="2:223" ht="21" customHeight="1" x14ac:dyDescent="0.35">
      <c r="B1" s="91" t="s">
        <v>185</v>
      </c>
      <c r="AK1" s="8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</row>
    <row r="2" spans="2:223" ht="21" customHeight="1" x14ac:dyDescent="0.35">
      <c r="B2" s="5"/>
      <c r="AK2" s="8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</row>
    <row r="3" spans="2:223" ht="21" customHeight="1" x14ac:dyDescent="0.35">
      <c r="B3" s="5"/>
      <c r="AK3" s="8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</row>
    <row r="4" spans="2:223" ht="21" customHeight="1" x14ac:dyDescent="0.35">
      <c r="B4" s="171" t="s">
        <v>165</v>
      </c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1"/>
      <c r="AC4" s="171"/>
      <c r="AD4" s="171"/>
      <c r="AE4" s="171"/>
      <c r="AF4" s="171"/>
      <c r="AG4" s="171"/>
      <c r="AH4" s="171"/>
      <c r="AI4" s="171"/>
      <c r="AJ4" s="171"/>
      <c r="AK4" s="171"/>
      <c r="AL4" s="171"/>
      <c r="AM4" s="171"/>
      <c r="AN4" s="171"/>
      <c r="AO4" s="171"/>
      <c r="AP4" s="171"/>
      <c r="AQ4" s="171"/>
      <c r="AR4" s="171"/>
      <c r="AU4" s="6"/>
      <c r="AV4" s="6"/>
      <c r="AW4" s="6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HO4" s="10" t="s">
        <v>172</v>
      </c>
    </row>
    <row r="5" spans="2:223" ht="21" customHeight="1" x14ac:dyDescent="0.35"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72" t="s">
        <v>204</v>
      </c>
      <c r="R5" s="69"/>
      <c r="S5" s="69"/>
      <c r="T5" s="71"/>
      <c r="U5" s="70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HO5" s="10" t="s">
        <v>173</v>
      </c>
    </row>
    <row r="6" spans="2:223" ht="21" customHeight="1" thickBot="1" x14ac:dyDescent="0.4"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HO6" s="10" t="s">
        <v>174</v>
      </c>
    </row>
    <row r="7" spans="2:223" ht="36" customHeight="1" x14ac:dyDescent="0.35">
      <c r="B7" s="172" t="s">
        <v>187</v>
      </c>
      <c r="C7" s="174" t="s">
        <v>0</v>
      </c>
      <c r="D7" s="176" t="s">
        <v>197</v>
      </c>
      <c r="E7" s="176"/>
      <c r="F7" s="176"/>
      <c r="G7" s="176"/>
      <c r="H7" s="176"/>
      <c r="I7" s="176"/>
      <c r="J7" s="176"/>
      <c r="K7" s="176"/>
      <c r="L7" s="176"/>
      <c r="M7" s="176"/>
      <c r="N7" s="176"/>
      <c r="O7" s="176"/>
      <c r="P7" s="176"/>
      <c r="Q7" s="176"/>
      <c r="R7" s="176"/>
      <c r="S7" s="176"/>
      <c r="T7" s="176"/>
      <c r="U7" s="176"/>
      <c r="V7" s="176"/>
      <c r="W7" s="176"/>
      <c r="X7" s="176"/>
      <c r="Y7" s="176"/>
      <c r="Z7" s="176"/>
      <c r="AA7" s="176"/>
      <c r="AB7" s="176"/>
      <c r="AC7" s="176"/>
      <c r="AD7" s="176"/>
      <c r="AE7" s="176"/>
      <c r="AF7" s="176"/>
      <c r="AG7" s="176"/>
      <c r="AH7" s="176"/>
      <c r="AI7" s="176"/>
      <c r="AJ7" s="176"/>
      <c r="AK7" s="176"/>
      <c r="AL7" s="176"/>
      <c r="AM7" s="176"/>
      <c r="AN7" s="176"/>
      <c r="AO7" s="176"/>
      <c r="AP7" s="176"/>
      <c r="AQ7" s="176"/>
      <c r="AR7" s="176"/>
      <c r="AS7" s="176"/>
      <c r="AT7" s="177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HO7" s="10" t="s">
        <v>175</v>
      </c>
    </row>
    <row r="8" spans="2:223" ht="44.25" customHeight="1" x14ac:dyDescent="0.35">
      <c r="B8" s="173"/>
      <c r="C8" s="175"/>
      <c r="D8" s="175" t="s">
        <v>167</v>
      </c>
      <c r="E8" s="175" t="s">
        <v>1</v>
      </c>
      <c r="F8" s="175"/>
      <c r="G8" s="175" t="s">
        <v>2</v>
      </c>
      <c r="H8" s="175"/>
      <c r="I8" s="175"/>
      <c r="J8" s="175"/>
      <c r="K8" s="175"/>
      <c r="L8" s="175"/>
      <c r="M8" s="175"/>
      <c r="N8" s="175"/>
      <c r="O8" s="175" t="s">
        <v>3</v>
      </c>
      <c r="P8" s="175"/>
      <c r="Q8" s="175" t="s">
        <v>4</v>
      </c>
      <c r="R8" s="175"/>
      <c r="S8" s="175"/>
      <c r="T8" s="175"/>
      <c r="U8" s="175"/>
      <c r="V8" s="175"/>
      <c r="W8" s="175"/>
      <c r="X8" s="175" t="s">
        <v>5</v>
      </c>
      <c r="Y8" s="175"/>
      <c r="Z8" s="175"/>
      <c r="AA8" s="175" t="s">
        <v>6</v>
      </c>
      <c r="AB8" s="175"/>
      <c r="AC8" s="175"/>
      <c r="AD8" s="175"/>
      <c r="AE8" s="175"/>
      <c r="AF8" s="175"/>
      <c r="AG8" s="175"/>
      <c r="AH8" s="175"/>
      <c r="AI8" s="175"/>
      <c r="AJ8" s="175"/>
      <c r="AK8" s="175"/>
      <c r="AL8" s="175"/>
      <c r="AM8" s="175"/>
      <c r="AN8" s="175"/>
      <c r="AO8" s="175"/>
      <c r="AP8" s="175"/>
      <c r="AQ8" s="175"/>
      <c r="AR8" s="175"/>
      <c r="AS8" s="175"/>
      <c r="AT8" s="142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5"/>
      <c r="HO8" s="10" t="s">
        <v>176</v>
      </c>
    </row>
    <row r="9" spans="2:223" ht="27.75" customHeight="1" x14ac:dyDescent="0.35">
      <c r="B9" s="173"/>
      <c r="C9" s="175"/>
      <c r="D9" s="175"/>
      <c r="E9" s="178" t="s">
        <v>7</v>
      </c>
      <c r="F9" s="178" t="s">
        <v>8</v>
      </c>
      <c r="G9" s="178" t="s">
        <v>9</v>
      </c>
      <c r="H9" s="179" t="s">
        <v>168</v>
      </c>
      <c r="I9" s="180" t="s">
        <v>10</v>
      </c>
      <c r="J9" s="180" t="s">
        <v>161</v>
      </c>
      <c r="K9" s="180" t="s">
        <v>11</v>
      </c>
      <c r="L9" s="181" t="s">
        <v>12</v>
      </c>
      <c r="M9" s="178" t="s">
        <v>162</v>
      </c>
      <c r="N9" s="179" t="s">
        <v>13</v>
      </c>
      <c r="O9" s="178" t="s">
        <v>14</v>
      </c>
      <c r="P9" s="178" t="s">
        <v>15</v>
      </c>
      <c r="Q9" s="179" t="s">
        <v>193</v>
      </c>
      <c r="R9" s="179" t="s">
        <v>38</v>
      </c>
      <c r="S9" s="178" t="s">
        <v>16</v>
      </c>
      <c r="T9" s="178" t="s">
        <v>17</v>
      </c>
      <c r="U9" s="178" t="s">
        <v>18</v>
      </c>
      <c r="V9" s="178" t="s">
        <v>19</v>
      </c>
      <c r="W9" s="178" t="s">
        <v>20</v>
      </c>
      <c r="X9" s="178" t="s">
        <v>21</v>
      </c>
      <c r="Y9" s="178" t="s">
        <v>22</v>
      </c>
      <c r="Z9" s="178" t="s">
        <v>23</v>
      </c>
      <c r="AA9" s="178" t="s">
        <v>24</v>
      </c>
      <c r="AB9" s="178"/>
      <c r="AC9" s="178"/>
      <c r="AD9" s="178"/>
      <c r="AE9" s="178" t="s">
        <v>25</v>
      </c>
      <c r="AF9" s="178" t="s">
        <v>188</v>
      </c>
      <c r="AG9" s="182" t="s">
        <v>26</v>
      </c>
      <c r="AH9" s="181" t="s">
        <v>27</v>
      </c>
      <c r="AI9" s="178" t="s">
        <v>28</v>
      </c>
      <c r="AJ9" s="178" t="s">
        <v>29</v>
      </c>
      <c r="AK9" s="181" t="s">
        <v>30</v>
      </c>
      <c r="AL9" s="181" t="s">
        <v>31</v>
      </c>
      <c r="AM9" s="182" t="s">
        <v>32</v>
      </c>
      <c r="AN9" s="182" t="s">
        <v>33</v>
      </c>
      <c r="AO9" s="182" t="s">
        <v>34</v>
      </c>
      <c r="AP9" s="182" t="s">
        <v>35</v>
      </c>
      <c r="AQ9" s="182" t="s">
        <v>160</v>
      </c>
      <c r="AR9" s="178" t="s">
        <v>36</v>
      </c>
      <c r="AS9" s="178" t="s">
        <v>37</v>
      </c>
      <c r="AT9" s="183"/>
      <c r="AU9" s="10">
        <v>1</v>
      </c>
      <c r="AV9" s="10">
        <v>2</v>
      </c>
      <c r="AW9" s="10">
        <v>3</v>
      </c>
      <c r="AX9" s="10">
        <v>4</v>
      </c>
      <c r="AY9" s="10">
        <v>5</v>
      </c>
      <c r="AZ9" s="10">
        <v>6</v>
      </c>
      <c r="BA9" s="10">
        <v>7</v>
      </c>
      <c r="BB9" s="10">
        <v>8</v>
      </c>
      <c r="BC9" s="10">
        <v>9</v>
      </c>
      <c r="BD9" s="10">
        <v>10</v>
      </c>
      <c r="BE9" s="10">
        <v>11</v>
      </c>
      <c r="BF9" s="10">
        <v>12</v>
      </c>
      <c r="BG9" s="10">
        <v>13</v>
      </c>
      <c r="BH9" s="10">
        <v>14</v>
      </c>
      <c r="BI9" s="10">
        <v>15</v>
      </c>
      <c r="BJ9" s="10">
        <v>16</v>
      </c>
      <c r="BK9" s="10">
        <v>17</v>
      </c>
      <c r="BL9" s="10">
        <v>18</v>
      </c>
      <c r="HO9" s="10" t="s">
        <v>177</v>
      </c>
    </row>
    <row r="10" spans="2:223" s="5" customFormat="1" ht="117" customHeight="1" x14ac:dyDescent="0.35">
      <c r="B10" s="173"/>
      <c r="C10" s="175"/>
      <c r="D10" s="175"/>
      <c r="E10" s="178"/>
      <c r="F10" s="178"/>
      <c r="G10" s="178"/>
      <c r="H10" s="179"/>
      <c r="I10" s="180"/>
      <c r="J10" s="180"/>
      <c r="K10" s="180"/>
      <c r="L10" s="181"/>
      <c r="M10" s="178"/>
      <c r="N10" s="179"/>
      <c r="O10" s="178"/>
      <c r="P10" s="178"/>
      <c r="Q10" s="179"/>
      <c r="R10" s="179"/>
      <c r="S10" s="178"/>
      <c r="T10" s="178"/>
      <c r="U10" s="178"/>
      <c r="V10" s="178"/>
      <c r="W10" s="178"/>
      <c r="X10" s="178"/>
      <c r="Y10" s="178"/>
      <c r="Z10" s="178"/>
      <c r="AA10" s="116" t="s">
        <v>39</v>
      </c>
      <c r="AB10" s="116" t="s">
        <v>14</v>
      </c>
      <c r="AC10" s="116" t="s">
        <v>40</v>
      </c>
      <c r="AD10" s="116" t="s">
        <v>14</v>
      </c>
      <c r="AE10" s="178"/>
      <c r="AF10" s="178"/>
      <c r="AG10" s="182"/>
      <c r="AH10" s="181"/>
      <c r="AI10" s="178"/>
      <c r="AJ10" s="178"/>
      <c r="AK10" s="181"/>
      <c r="AL10" s="181"/>
      <c r="AM10" s="182"/>
      <c r="AN10" s="182"/>
      <c r="AO10" s="182"/>
      <c r="AP10" s="182"/>
      <c r="AQ10" s="182"/>
      <c r="AR10" s="178"/>
      <c r="AS10" s="178"/>
      <c r="AT10" s="183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HO10" s="10" t="s">
        <v>178</v>
      </c>
    </row>
    <row r="11" spans="2:223" s="5" customFormat="1" ht="177" customHeight="1" x14ac:dyDescent="0.35">
      <c r="B11" s="173"/>
      <c r="C11" s="175"/>
      <c r="D11" s="175"/>
      <c r="E11" s="178"/>
      <c r="F11" s="178"/>
      <c r="G11" s="178"/>
      <c r="H11" s="179"/>
      <c r="I11" s="180"/>
      <c r="J11" s="180"/>
      <c r="K11" s="180"/>
      <c r="L11" s="181"/>
      <c r="M11" s="178"/>
      <c r="N11" s="179"/>
      <c r="O11" s="178"/>
      <c r="P11" s="178"/>
      <c r="Q11" s="179"/>
      <c r="R11" s="179"/>
      <c r="S11" s="178"/>
      <c r="T11" s="178"/>
      <c r="U11" s="178"/>
      <c r="V11" s="178"/>
      <c r="W11" s="178"/>
      <c r="X11" s="178"/>
      <c r="Y11" s="178"/>
      <c r="Z11" s="178"/>
      <c r="AA11" s="116" t="s">
        <v>41</v>
      </c>
      <c r="AB11" s="116" t="s">
        <v>14</v>
      </c>
      <c r="AC11" s="116" t="s">
        <v>41</v>
      </c>
      <c r="AD11" s="116" t="s">
        <v>14</v>
      </c>
      <c r="AE11" s="178"/>
      <c r="AF11" s="178"/>
      <c r="AG11" s="182"/>
      <c r="AH11" s="181"/>
      <c r="AI11" s="178"/>
      <c r="AJ11" s="178"/>
      <c r="AK11" s="181"/>
      <c r="AL11" s="181"/>
      <c r="AM11" s="182"/>
      <c r="AN11" s="182"/>
      <c r="AO11" s="182"/>
      <c r="AP11" s="182"/>
      <c r="AQ11" s="182"/>
      <c r="AR11" s="178"/>
      <c r="AS11" s="178"/>
      <c r="AT11" s="183"/>
      <c r="AU11" s="191" t="s">
        <v>42</v>
      </c>
      <c r="AV11" s="184" t="s">
        <v>42</v>
      </c>
      <c r="AW11" s="184" t="s">
        <v>42</v>
      </c>
      <c r="AX11" s="184" t="s">
        <v>42</v>
      </c>
      <c r="AY11" s="184" t="s">
        <v>42</v>
      </c>
      <c r="AZ11" s="184" t="s">
        <v>42</v>
      </c>
      <c r="BA11" s="184" t="s">
        <v>42</v>
      </c>
      <c r="BB11" s="184" t="s">
        <v>42</v>
      </c>
      <c r="BC11" s="184" t="s">
        <v>42</v>
      </c>
      <c r="BD11" s="184" t="s">
        <v>42</v>
      </c>
      <c r="BE11" s="184" t="s">
        <v>42</v>
      </c>
      <c r="BF11" s="184" t="s">
        <v>42</v>
      </c>
      <c r="BG11" s="184" t="s">
        <v>42</v>
      </c>
      <c r="BH11" s="184" t="s">
        <v>42</v>
      </c>
      <c r="BI11" s="184" t="s">
        <v>42</v>
      </c>
      <c r="BJ11" s="184" t="s">
        <v>42</v>
      </c>
      <c r="BK11" s="184" t="s">
        <v>42</v>
      </c>
      <c r="BL11" s="186" t="s">
        <v>43</v>
      </c>
      <c r="HO11" s="10" t="s">
        <v>179</v>
      </c>
    </row>
    <row r="12" spans="2:223" ht="35.25" customHeight="1" x14ac:dyDescent="0.35">
      <c r="B12" s="143">
        <v>0</v>
      </c>
      <c r="C12" s="1">
        <v>1</v>
      </c>
      <c r="D12" s="1">
        <v>2</v>
      </c>
      <c r="E12" s="1">
        <v>3</v>
      </c>
      <c r="F12" s="1">
        <v>4</v>
      </c>
      <c r="G12" s="1">
        <v>5</v>
      </c>
      <c r="H12" s="1">
        <v>6</v>
      </c>
      <c r="I12" s="1">
        <v>7</v>
      </c>
      <c r="J12" s="1">
        <v>8</v>
      </c>
      <c r="K12" s="1">
        <v>9</v>
      </c>
      <c r="L12" s="1">
        <v>10</v>
      </c>
      <c r="M12" s="1">
        <v>11</v>
      </c>
      <c r="N12" s="1">
        <v>12</v>
      </c>
      <c r="O12" s="1">
        <v>13</v>
      </c>
      <c r="P12" s="1">
        <v>14</v>
      </c>
      <c r="Q12" s="1">
        <v>15</v>
      </c>
      <c r="R12" s="1">
        <v>16</v>
      </c>
      <c r="S12" s="1">
        <v>17</v>
      </c>
      <c r="T12" s="1">
        <v>18</v>
      </c>
      <c r="U12" s="1">
        <v>19</v>
      </c>
      <c r="V12" s="1">
        <v>20</v>
      </c>
      <c r="W12" s="1">
        <v>21</v>
      </c>
      <c r="X12" s="1">
        <v>22</v>
      </c>
      <c r="Y12" s="1">
        <v>23</v>
      </c>
      <c r="Z12" s="1">
        <v>24</v>
      </c>
      <c r="AA12" s="1">
        <v>25</v>
      </c>
      <c r="AB12" s="1">
        <v>26</v>
      </c>
      <c r="AC12" s="1">
        <v>27</v>
      </c>
      <c r="AD12" s="1">
        <v>28</v>
      </c>
      <c r="AE12" s="1">
        <v>29</v>
      </c>
      <c r="AF12" s="1">
        <v>30</v>
      </c>
      <c r="AG12" s="1">
        <v>31</v>
      </c>
      <c r="AH12" s="1">
        <v>32</v>
      </c>
      <c r="AI12" s="1">
        <v>33</v>
      </c>
      <c r="AJ12" s="1">
        <v>34</v>
      </c>
      <c r="AK12" s="1">
        <v>35</v>
      </c>
      <c r="AL12" s="1">
        <v>36</v>
      </c>
      <c r="AM12" s="1">
        <v>37</v>
      </c>
      <c r="AN12" s="1">
        <v>38</v>
      </c>
      <c r="AO12" s="1">
        <v>39</v>
      </c>
      <c r="AP12" s="1">
        <v>40</v>
      </c>
      <c r="AQ12" s="1">
        <v>41</v>
      </c>
      <c r="AR12" s="1">
        <v>42</v>
      </c>
      <c r="AS12" s="1">
        <v>43</v>
      </c>
      <c r="AT12" s="144"/>
      <c r="AU12" s="192"/>
      <c r="AV12" s="185"/>
      <c r="AW12" s="185"/>
      <c r="AX12" s="185"/>
      <c r="AY12" s="185"/>
      <c r="AZ12" s="185"/>
      <c r="BA12" s="185"/>
      <c r="BB12" s="185"/>
      <c r="BC12" s="185"/>
      <c r="BD12" s="185"/>
      <c r="BE12" s="185"/>
      <c r="BF12" s="185"/>
      <c r="BG12" s="185"/>
      <c r="BH12" s="185"/>
      <c r="BI12" s="185"/>
      <c r="BJ12" s="185"/>
      <c r="BK12" s="185"/>
      <c r="BL12" s="187"/>
      <c r="BM12" s="10" t="s">
        <v>184</v>
      </c>
      <c r="HO12" s="10" t="s">
        <v>180</v>
      </c>
    </row>
    <row r="13" spans="2:223" s="9" customFormat="1" ht="57.75" customHeight="1" x14ac:dyDescent="0.45">
      <c r="B13" s="145" t="s">
        <v>44</v>
      </c>
      <c r="C13" s="100" t="s">
        <v>45</v>
      </c>
      <c r="D13" s="127">
        <f>O13+P13</f>
        <v>4974</v>
      </c>
      <c r="E13" s="100">
        <f>'ian25'!E13+'feb25'!E13+'mar25'!E13+'apr25'!E13+'mai25'!E13+'iun25'!E13+'iul25'!E13+'aug25'!E13</f>
        <v>1852</v>
      </c>
      <c r="F13" s="100">
        <f>'ian25'!F13+'feb25'!F13+'mar25'!F13+'apr25'!F13+'mai25'!F13+'iun25'!F13+'iul25'!F13+'aug25'!F13</f>
        <v>3122</v>
      </c>
      <c r="G13" s="100">
        <f>'ian25'!G13+'feb25'!G13+'mar25'!G13+'apr25'!G13+'mai25'!G13+'iun25'!G13+'iul25'!G13+'aug25'!G13</f>
        <v>626</v>
      </c>
      <c r="H13" s="100">
        <f>'ian25'!H13+'feb25'!H13+'mar25'!H13+'apr25'!H13+'mai25'!H13+'iun25'!H13+'iul25'!H13+'aug25'!H13</f>
        <v>483</v>
      </c>
      <c r="I13" s="100">
        <f>'ian25'!I13+'feb25'!I13+'mar25'!I13+'apr25'!I13+'mai25'!I13+'iun25'!I13+'iul25'!I13+'aug25'!I13</f>
        <v>294</v>
      </c>
      <c r="J13" s="100">
        <f>'ian25'!J13+'feb25'!J13+'mar25'!J13+'apr25'!J13+'mai25'!J13+'iun25'!J13+'iul25'!J13+'aug25'!J13</f>
        <v>136</v>
      </c>
      <c r="K13" s="100">
        <f>'ian25'!K13+'feb25'!K13+'mar25'!K13+'apr25'!K13+'mai25'!K13+'iun25'!K13+'iul25'!K13+'aug25'!K13</f>
        <v>365</v>
      </c>
      <c r="L13" s="100">
        <f>'ian25'!L13+'feb25'!L13+'mar25'!L13+'apr25'!L13+'mai25'!L13+'iun25'!L13+'iul25'!L13+'aug25'!L13</f>
        <v>998</v>
      </c>
      <c r="M13" s="100">
        <f>'ian25'!M13+'feb25'!M13+'mar25'!M13+'apr25'!M13+'mai25'!M13+'iun25'!M13+'iul25'!M13+'aug25'!M13</f>
        <v>2691</v>
      </c>
      <c r="N13" s="100">
        <f>'ian25'!N13+'feb25'!N13+'mar25'!N13+'apr25'!N13+'mai25'!N13+'iun25'!N13+'iul25'!N13+'aug25'!N13</f>
        <v>1022</v>
      </c>
      <c r="O13" s="100">
        <f>'ian25'!O13+'feb25'!O13+'mar25'!O13+'apr25'!O13+'mai25'!O13+'iun25'!O13+'iul25'!O13+'aug25'!O13</f>
        <v>2307</v>
      </c>
      <c r="P13" s="100">
        <f>'ian25'!P13+'feb25'!P13+'mar25'!P13+'apr25'!P13+'mai25'!P13+'iun25'!P13+'iul25'!P13+'aug25'!P13</f>
        <v>2667</v>
      </c>
      <c r="Q13" s="100">
        <f>'ian25'!Q13+'feb25'!Q13+'mar25'!Q13+'apr25'!Q13+'mai25'!Q13+'iun25'!Q13+'iul25'!Q13+'aug25'!Q13</f>
        <v>654</v>
      </c>
      <c r="R13" s="100">
        <f>'ian25'!R13+'feb25'!R13+'mar25'!R13+'apr25'!R13+'mai25'!R13+'iun25'!R13+'iul25'!R13+'aug25'!R13</f>
        <v>237</v>
      </c>
      <c r="S13" s="100">
        <f>'ian25'!S13+'feb25'!S13+'mar25'!S13+'apr25'!S13+'mai25'!S13+'iun25'!S13+'iul25'!S13+'aug25'!S13</f>
        <v>1435</v>
      </c>
      <c r="T13" s="100">
        <f>'ian25'!T13+'feb25'!T13+'mar25'!T13+'apr25'!T13+'mai25'!T13+'iun25'!T13+'iul25'!T13+'aug25'!T13</f>
        <v>681</v>
      </c>
      <c r="U13" s="100">
        <f>'ian25'!U13+'feb25'!U13+'mar25'!U13+'apr25'!U13+'mai25'!U13+'iun25'!U13+'iul25'!U13+'aug25'!U13</f>
        <v>1832</v>
      </c>
      <c r="V13" s="100">
        <f>'ian25'!V13+'feb25'!V13+'mar25'!V13+'apr25'!V13+'mai25'!V13+'iun25'!V13+'iul25'!V13+'aug25'!V13</f>
        <v>98</v>
      </c>
      <c r="W13" s="100">
        <f>'ian25'!W13+'feb25'!W13+'mar25'!W13+'apr25'!W13+'mai25'!W13+'iun25'!W13+'iul25'!W13+'aug25'!W13</f>
        <v>274</v>
      </c>
      <c r="X13" s="100">
        <f>'ian25'!X13+'feb25'!X13+'mar25'!X13+'apr25'!X13+'mai25'!X13+'iun25'!X13+'iul25'!X13+'aug25'!X13</f>
        <v>3304</v>
      </c>
      <c r="Y13" s="100">
        <f>'ian25'!Y13+'feb25'!Y13+'mar25'!Y13+'apr25'!Y13+'mai25'!Y13+'iun25'!Y13+'iul25'!Y13+'aug25'!Y13</f>
        <v>1670</v>
      </c>
      <c r="Z13" s="100">
        <f>'ian25'!Z13+'feb25'!Z13+'mar25'!Z13+'apr25'!Z13+'mai25'!Z13+'iun25'!Z13+'iul25'!Z13+'aug25'!Z13</f>
        <v>0</v>
      </c>
      <c r="AA13" s="100">
        <f>'ian25'!AA13+'feb25'!AA13+'mar25'!AA13+'apr25'!AA13+'mai25'!AA13+'iun25'!AA13+'iul25'!AA13+'aug25'!AA13</f>
        <v>2</v>
      </c>
      <c r="AB13" s="100">
        <f>'ian25'!AB13+'feb25'!AB13+'mar25'!AB13+'apr25'!AB13+'mai25'!AB13+'iun25'!AB13+'iul25'!AB13+'aug25'!AB13</f>
        <v>0</v>
      </c>
      <c r="AC13" s="100">
        <f>'ian25'!AC13+'feb25'!AC13+'mar25'!AC13+'apr25'!AC13+'mai25'!AC13+'iun25'!AC13+'iul25'!AC13+'aug25'!AC13</f>
        <v>15</v>
      </c>
      <c r="AD13" s="100">
        <f>'ian25'!AD13+'feb25'!AD13+'mar25'!AD13+'apr25'!AD13+'mai25'!AD13+'iun25'!AD13+'iul25'!AD13+'aug25'!AD13</f>
        <v>5</v>
      </c>
      <c r="AE13" s="100">
        <f>'ian25'!AE13+'feb25'!AE13+'mar25'!AE13+'apr25'!AE13+'mai25'!AE13+'iun25'!AE13+'iul25'!AE13+'aug25'!AE13</f>
        <v>22</v>
      </c>
      <c r="AF13" s="100">
        <f>'ian25'!AF13+'feb25'!AF13+'mar25'!AF13+'apr25'!AF13+'mai25'!AF13+'iun25'!AF13+'iul25'!AF13+'aug25'!AF13</f>
        <v>1</v>
      </c>
      <c r="AG13" s="100">
        <f>'ian25'!AG13+'feb25'!AG13+'mar25'!AG13+'apr25'!AG13+'mai25'!AG13+'iun25'!AG13+'iul25'!AG13+'aug25'!AG13</f>
        <v>0</v>
      </c>
      <c r="AH13" s="100">
        <f>'ian25'!AH13+'feb25'!AH13+'mar25'!AH13+'apr25'!AH13+'mai25'!AH13+'iun25'!AH13+'iul25'!AH13+'aug25'!AH13</f>
        <v>0</v>
      </c>
      <c r="AI13" s="100">
        <f>'ian25'!AI13+'feb25'!AI13+'mar25'!AI13+'apr25'!AI13+'mai25'!AI13+'iun25'!AI13+'iul25'!AI13+'aug25'!AI13</f>
        <v>0</v>
      </c>
      <c r="AJ13" s="100">
        <f>'ian25'!AJ13+'feb25'!AJ13+'mar25'!AJ13+'apr25'!AJ13+'mai25'!AJ13+'iun25'!AJ13+'iul25'!AJ13+'aug25'!AJ13</f>
        <v>1</v>
      </c>
      <c r="AK13" s="100">
        <f>'ian25'!AK13+'feb25'!AK13+'mar25'!AK13+'apr25'!AK13+'mai25'!AK13+'iun25'!AK13+'iul25'!AK13+'aug25'!AK13</f>
        <v>0</v>
      </c>
      <c r="AL13" s="100">
        <f>'ian25'!AL13+'feb25'!AL13+'mar25'!AL13+'apr25'!AL13+'mai25'!AL13+'iun25'!AL13+'iul25'!AL13+'aug25'!AL13</f>
        <v>0</v>
      </c>
      <c r="AM13" s="100">
        <f>'ian25'!AM13+'feb25'!AM13+'mar25'!AM13+'apr25'!AM13+'mai25'!AM13+'iun25'!AM13+'iul25'!AM13+'aug25'!AM13</f>
        <v>0</v>
      </c>
      <c r="AN13" s="100">
        <f>'ian25'!AN13+'feb25'!AN13+'mar25'!AN13+'apr25'!AN13+'mai25'!AN13+'iun25'!AN13+'iul25'!AN13+'aug25'!AN13</f>
        <v>0</v>
      </c>
      <c r="AO13" s="100">
        <f>'ian25'!AO13+'feb25'!AO13+'mar25'!AO13+'apr25'!AO13+'mai25'!AO13+'iun25'!AO13+'iul25'!AO13+'aug25'!AO13</f>
        <v>0</v>
      </c>
      <c r="AP13" s="100">
        <f>'ian25'!AP13+'feb25'!AP13+'mar25'!AP13+'apr25'!AP13+'mai25'!AP13+'iun25'!AP13+'iul25'!AP13+'aug25'!AP13</f>
        <v>0</v>
      </c>
      <c r="AQ13" s="100">
        <f>'ian25'!AQ13+'feb25'!AQ13+'mar25'!AQ13+'apr25'!AQ13+'mai25'!AQ13+'iun25'!AQ13+'iul25'!AQ13+'aug25'!AQ13</f>
        <v>0</v>
      </c>
      <c r="AR13" s="100">
        <f>'ian25'!AR13+'feb25'!AR13+'mar25'!AR13+'apr25'!AR13+'mai25'!AR13+'iun25'!AR13+'iul25'!AR13+'aug25'!AR13</f>
        <v>0</v>
      </c>
      <c r="AS13" s="100">
        <f>'ian25'!AS13+'feb25'!AS13+'mar25'!AS13+'apr25'!AS13+'mai25'!AS13+'iun25'!AS13+'iul25'!AS13+'aug25'!AS13</f>
        <v>4934</v>
      </c>
      <c r="AT13" s="146"/>
      <c r="AU13" s="12" t="str">
        <f>IF(G13++I13+K13+L13+M13=D13," ","GRESEALA")</f>
        <v xml:space="preserve"> </v>
      </c>
      <c r="AV13" s="12" t="str">
        <f>IF(AA13+AC13+AE13+AF13+AG13+AH13+AI13+AJ13+AK13+AL13+AM13+AN13+AO13+AP13+AQ13+AR13+AS13&gt;=D13," ","GRESEALA")</f>
        <v xml:space="preserve"> </v>
      </c>
      <c r="AW13" s="13" t="str">
        <f>IF(E13+F13=D13," ","GRESEALA")</f>
        <v xml:space="preserve"> </v>
      </c>
      <c r="AX13" s="13" t="str">
        <f>IF(O13+P13=D13," ","GRESEALA")</f>
        <v xml:space="preserve"> </v>
      </c>
      <c r="AY13" s="13" t="str">
        <f>IF(Q13+S13+T13+U13+V13+W13=D13," ","GRESEALA")</f>
        <v xml:space="preserve"> </v>
      </c>
      <c r="AZ13" s="13" t="str">
        <f>IF(X13+Y13+Z13=D13," ","GRESEALA")</f>
        <v xml:space="preserve"> </v>
      </c>
      <c r="BA13" s="13" t="str">
        <f>IF(N13&lt;=M13," ","GRESEALA")</f>
        <v xml:space="preserve"> </v>
      </c>
      <c r="BB13" s="13" t="str">
        <f>IF(AS13&lt;=D13," ","GRESEALA")</f>
        <v xml:space="preserve"> </v>
      </c>
      <c r="BC13" s="13" t="str">
        <f>IF(H13&lt;=G13," ","GRESEALA")</f>
        <v xml:space="preserve"> </v>
      </c>
      <c r="BD13" s="13" t="str">
        <f>IF(AS14&lt;=D14," ","GRESEALA")</f>
        <v xml:space="preserve"> </v>
      </c>
      <c r="BE13" s="13" t="str">
        <f>IF(H14&lt;=G14," ","GRESEALA")</f>
        <v xml:space="preserve"> </v>
      </c>
      <c r="BF13" s="13" t="str">
        <f>IF(AS15&lt;=D15," ","GRESEALA")</f>
        <v xml:space="preserve"> </v>
      </c>
      <c r="BG13" s="13" t="str">
        <f>IF(H15&lt;=G15," ","GRESEALA")</f>
        <v xml:space="preserve"> </v>
      </c>
      <c r="BH13" s="13" t="str">
        <f>IF(Z15&lt;=Z13," ","GRESEALA")</f>
        <v xml:space="preserve"> </v>
      </c>
      <c r="BI13" s="13" t="str">
        <f>IF(AA15&lt;=AA13," ","GRESEALA")</f>
        <v xml:space="preserve"> </v>
      </c>
      <c r="BJ13" s="13" t="str">
        <f>IF(AB15&lt;=AB13," ","GRESEALA")</f>
        <v xml:space="preserve"> </v>
      </c>
      <c r="BK13" s="13" t="str">
        <f>IF(H15&lt;=H13," ","GRESEALA")</f>
        <v xml:space="preserve"> </v>
      </c>
      <c r="BL13" s="14" t="str">
        <f>IF((X39=0)*AND(X40=0)*AND(X38=0),"  ","GRESEALA")</f>
        <v xml:space="preserve">  </v>
      </c>
      <c r="BM13" s="15" t="str">
        <f>IF(J14&lt;=I14," ","GRESEALA")</f>
        <v xml:space="preserve"> </v>
      </c>
      <c r="HO13" s="10" t="s">
        <v>181</v>
      </c>
    </row>
    <row r="14" spans="2:223" s="18" customFormat="1" ht="43.5" customHeight="1" x14ac:dyDescent="0.45">
      <c r="B14" s="147" t="s">
        <v>46</v>
      </c>
      <c r="C14" s="105" t="s">
        <v>47</v>
      </c>
      <c r="D14" s="125">
        <f>O14+P14</f>
        <v>1045</v>
      </c>
      <c r="E14" s="100">
        <f>'ian25'!E14+'feb25'!E14+'mar25'!E14+'apr25'!E14+'mai25'!E14+'iun25'!E14+'iul25'!E14+'aug25'!E14</f>
        <v>555</v>
      </c>
      <c r="F14" s="100">
        <f>'ian25'!F14+'feb25'!F14+'mar25'!F14+'apr25'!F14+'mai25'!F14+'iun25'!F14+'iul25'!F14+'aug25'!F14</f>
        <v>490</v>
      </c>
      <c r="G14" s="100">
        <f>'ian25'!G14+'feb25'!G14+'mar25'!G14+'apr25'!G14+'mai25'!G14+'iun25'!G14+'iul25'!G14+'aug25'!G14</f>
        <v>142</v>
      </c>
      <c r="H14" s="100">
        <f>'ian25'!H14+'feb25'!H14+'mar25'!H14+'apr25'!H14+'mai25'!H14+'iun25'!H14+'iul25'!H14+'aug25'!H14</f>
        <v>122</v>
      </c>
      <c r="I14" s="100">
        <f>'ian25'!I14+'feb25'!I14+'mar25'!I14+'apr25'!I14+'mai25'!I14+'iun25'!I14+'iul25'!I14+'aug25'!I14</f>
        <v>83</v>
      </c>
      <c r="J14" s="100">
        <f>'ian25'!J14+'feb25'!J14+'mar25'!J14+'apr25'!J14+'mai25'!J14+'iun25'!J14+'iul25'!J14+'aug25'!J14</f>
        <v>46</v>
      </c>
      <c r="K14" s="100">
        <f>'ian25'!K14+'feb25'!K14+'mar25'!K14+'apr25'!K14+'mai25'!K14+'iun25'!K14+'iul25'!K14+'aug25'!K14</f>
        <v>72</v>
      </c>
      <c r="L14" s="100">
        <f>'ian25'!L14+'feb25'!L14+'mar25'!L14+'apr25'!L14+'mai25'!L14+'iun25'!L14+'iul25'!L14+'aug25'!L14</f>
        <v>189</v>
      </c>
      <c r="M14" s="100">
        <f>'ian25'!M14+'feb25'!M14+'mar25'!M14+'apr25'!M14+'mai25'!M14+'iun25'!M14+'iul25'!M14+'aug25'!M14</f>
        <v>559</v>
      </c>
      <c r="N14" s="100">
        <f>'ian25'!N14+'feb25'!N14+'mar25'!N14+'apr25'!N14+'mai25'!N14+'iun25'!N14+'iul25'!N14+'aug25'!N14</f>
        <v>208</v>
      </c>
      <c r="O14" s="100">
        <f>'ian25'!O14+'feb25'!O14+'mar25'!O14+'apr25'!O14+'mai25'!O14+'iun25'!O14+'iul25'!O14+'aug25'!O14</f>
        <v>440</v>
      </c>
      <c r="P14" s="100">
        <f>'ian25'!P14+'feb25'!P14+'mar25'!P14+'apr25'!P14+'mai25'!P14+'iun25'!P14+'iul25'!P14+'aug25'!P14</f>
        <v>605</v>
      </c>
      <c r="Q14" s="100">
        <f>'ian25'!Q14+'feb25'!Q14+'mar25'!Q14+'apr25'!Q14+'mai25'!Q14+'iun25'!Q14+'iul25'!Q14+'aug25'!Q14</f>
        <v>32</v>
      </c>
      <c r="R14" s="100">
        <f>'ian25'!R14+'feb25'!R14+'mar25'!R14+'apr25'!R14+'mai25'!R14+'iun25'!R14+'iul25'!R14+'aug25'!R14</f>
        <v>13</v>
      </c>
      <c r="S14" s="100">
        <f>'ian25'!S14+'feb25'!S14+'mar25'!S14+'apr25'!S14+'mai25'!S14+'iun25'!S14+'iul25'!S14+'aug25'!S14</f>
        <v>226</v>
      </c>
      <c r="T14" s="100">
        <f>'ian25'!T14+'feb25'!T14+'mar25'!T14+'apr25'!T14+'mai25'!T14+'iun25'!T14+'iul25'!T14+'aug25'!T14</f>
        <v>177</v>
      </c>
      <c r="U14" s="100">
        <f>'ian25'!U14+'feb25'!U14+'mar25'!U14+'apr25'!U14+'mai25'!U14+'iun25'!U14+'iul25'!U14+'aug25'!U14</f>
        <v>470</v>
      </c>
      <c r="V14" s="100">
        <f>'ian25'!V14+'feb25'!V14+'mar25'!V14+'apr25'!V14+'mai25'!V14+'iun25'!V14+'iul25'!V14+'aug25'!V14</f>
        <v>38</v>
      </c>
      <c r="W14" s="100">
        <f>'ian25'!W14+'feb25'!W14+'mar25'!W14+'apr25'!W14+'mai25'!W14+'iun25'!W14+'iul25'!W14+'aug25'!W14</f>
        <v>102</v>
      </c>
      <c r="X14" s="100">
        <f>'ian25'!X14+'feb25'!X14+'mar25'!X14+'apr25'!X14+'mai25'!X14+'iun25'!X14+'iul25'!X14+'aug25'!X14</f>
        <v>652</v>
      </c>
      <c r="Y14" s="100">
        <f>'ian25'!Y14+'feb25'!Y14+'mar25'!Y14+'apr25'!Y14+'mai25'!Y14+'iun25'!Y14+'iul25'!Y14+'aug25'!Y14</f>
        <v>393</v>
      </c>
      <c r="Z14" s="100">
        <f>'ian25'!Z14+'feb25'!Z14+'mar25'!Z14+'apr25'!Z14+'mai25'!Z14+'iun25'!Z14+'iul25'!Z14+'aug25'!Z14</f>
        <v>0</v>
      </c>
      <c r="AA14" s="100">
        <f>'ian25'!AA14+'feb25'!AA14+'mar25'!AA14+'apr25'!AA14+'mai25'!AA14+'iun25'!AA14+'iul25'!AA14+'aug25'!AA14</f>
        <v>1</v>
      </c>
      <c r="AB14" s="100">
        <f>'ian25'!AB14+'feb25'!AB14+'mar25'!AB14+'apr25'!AB14+'mai25'!AB14+'iun25'!AB14+'iul25'!AB14+'aug25'!AB14</f>
        <v>0</v>
      </c>
      <c r="AC14" s="100">
        <f>'ian25'!AC14+'feb25'!AC14+'mar25'!AC14+'apr25'!AC14+'mai25'!AC14+'iun25'!AC14+'iul25'!AC14+'aug25'!AC14</f>
        <v>15</v>
      </c>
      <c r="AD14" s="100">
        <f>'ian25'!AD14+'feb25'!AD14+'mar25'!AD14+'apr25'!AD14+'mai25'!AD14+'iun25'!AD14+'iul25'!AD14+'aug25'!AD14</f>
        <v>5</v>
      </c>
      <c r="AE14" s="100">
        <f>'ian25'!AE14+'feb25'!AE14+'mar25'!AE14+'apr25'!AE14+'mai25'!AE14+'iun25'!AE14+'iul25'!AE14+'aug25'!AE14</f>
        <v>2</v>
      </c>
      <c r="AF14" s="100">
        <f>'ian25'!AF14+'feb25'!AF14+'mar25'!AF14+'apr25'!AF14+'mai25'!AF14+'iun25'!AF14+'iul25'!AF14+'aug25'!AF14</f>
        <v>1</v>
      </c>
      <c r="AG14" s="100">
        <f>'ian25'!AG14+'feb25'!AG14+'mar25'!AG14+'apr25'!AG14+'mai25'!AG14+'iun25'!AG14+'iul25'!AG14+'aug25'!AG14</f>
        <v>0</v>
      </c>
      <c r="AH14" s="100">
        <f>'ian25'!AH14+'feb25'!AH14+'mar25'!AH14+'apr25'!AH14+'mai25'!AH14+'iun25'!AH14+'iul25'!AH14+'aug25'!AH14</f>
        <v>0</v>
      </c>
      <c r="AI14" s="100">
        <f>'ian25'!AI14+'feb25'!AI14+'mar25'!AI14+'apr25'!AI14+'mai25'!AI14+'iun25'!AI14+'iul25'!AI14+'aug25'!AI14</f>
        <v>0</v>
      </c>
      <c r="AJ14" s="100">
        <f>'ian25'!AJ14+'feb25'!AJ14+'mar25'!AJ14+'apr25'!AJ14+'mai25'!AJ14+'iun25'!AJ14+'iul25'!AJ14+'aug25'!AJ14</f>
        <v>0</v>
      </c>
      <c r="AK14" s="100">
        <f>'ian25'!AK14+'feb25'!AK14+'mar25'!AK14+'apr25'!AK14+'mai25'!AK14+'iun25'!AK14+'iul25'!AK14+'aug25'!AK14</f>
        <v>0</v>
      </c>
      <c r="AL14" s="100">
        <f>'ian25'!AL14+'feb25'!AL14+'mar25'!AL14+'apr25'!AL14+'mai25'!AL14+'iun25'!AL14+'iul25'!AL14+'aug25'!AL14</f>
        <v>0</v>
      </c>
      <c r="AM14" s="100">
        <f>'ian25'!AM14+'feb25'!AM14+'mar25'!AM14+'apr25'!AM14+'mai25'!AM14+'iun25'!AM14+'iul25'!AM14+'aug25'!AM14</f>
        <v>0</v>
      </c>
      <c r="AN14" s="100">
        <f>'ian25'!AN14+'feb25'!AN14+'mar25'!AN14+'apr25'!AN14+'mai25'!AN14+'iun25'!AN14+'iul25'!AN14+'aug25'!AN14</f>
        <v>0</v>
      </c>
      <c r="AO14" s="100">
        <f>'ian25'!AO14+'feb25'!AO14+'mar25'!AO14+'apr25'!AO14+'mai25'!AO14+'iun25'!AO14+'iul25'!AO14+'aug25'!AO14</f>
        <v>0</v>
      </c>
      <c r="AP14" s="100">
        <f>'ian25'!AP14+'feb25'!AP14+'mar25'!AP14+'apr25'!AP14+'mai25'!AP14+'iun25'!AP14+'iul25'!AP14+'aug25'!AP14</f>
        <v>0</v>
      </c>
      <c r="AQ14" s="100">
        <f>'ian25'!AQ14+'feb25'!AQ14+'mar25'!AQ14+'apr25'!AQ14+'mai25'!AQ14+'iun25'!AQ14+'iul25'!AQ14+'aug25'!AQ14</f>
        <v>0</v>
      </c>
      <c r="AR14" s="100">
        <f>'ian25'!AR14+'feb25'!AR14+'mar25'!AR14+'apr25'!AR14+'mai25'!AR14+'iun25'!AR14+'iul25'!AR14+'aug25'!AR14</f>
        <v>0</v>
      </c>
      <c r="AS14" s="100">
        <f>'ian25'!AS14+'feb25'!AS14+'mar25'!AS14+'apr25'!AS14+'mai25'!AS14+'iun25'!AS14+'iul25'!AS14+'aug25'!AS14</f>
        <v>1026</v>
      </c>
      <c r="AT14" s="146"/>
      <c r="AU14" s="13" t="str">
        <f>IF(E14+F14=D14," ","GRESEALA")</f>
        <v xml:space="preserve"> </v>
      </c>
      <c r="AV14" s="17" t="str">
        <f>IF(G14+K14+I14+L14+M14=D14," ","GRESEALA")</f>
        <v xml:space="preserve"> </v>
      </c>
      <c r="AW14" s="13" t="str">
        <f>IF(O14+P14=D14," ","GRESEALA")</f>
        <v xml:space="preserve"> </v>
      </c>
      <c r="AX14" s="13" t="str">
        <f>IF(Q14+S14+T14+U14+V14+W14=D14," ","GRESEALA")</f>
        <v xml:space="preserve"> </v>
      </c>
      <c r="AY14" s="13" t="str">
        <f>IF(X14+Y14+Z14=D14," ","GRESEALA")</f>
        <v xml:space="preserve"> </v>
      </c>
      <c r="AZ14" s="13" t="str">
        <f>IF(AA14+AC14+AE14+AF14+AG14+AH14+AI14+AJ14+AK14+AL14+AR14+AS14&gt;=D14," ","GRESEALA")</f>
        <v xml:space="preserve"> </v>
      </c>
      <c r="BA14" s="13" t="str">
        <f>IF(E15+F15=D15," ","GRESEALA")</f>
        <v xml:space="preserve"> </v>
      </c>
      <c r="BB14" s="17" t="str">
        <f>IF(G15+K15+I15+L15+M15=D15," ","GRESEALA")</f>
        <v xml:space="preserve"> </v>
      </c>
      <c r="BC14" s="13" t="str">
        <f>IF(O15+P15=D15," ","GRESEALA")</f>
        <v xml:space="preserve"> </v>
      </c>
      <c r="BD14" s="13" t="str">
        <f>IF(Q15+S15+T15+U15+V15+W15=D15," ","GRESEALA")</f>
        <v xml:space="preserve"> </v>
      </c>
      <c r="BE14" s="13" t="str">
        <f>IF(X15+Y15+Z15=D15," ","GRESEALA")</f>
        <v xml:space="preserve"> </v>
      </c>
      <c r="BF14" s="17" t="str">
        <f>IF(AA15+AC15+AE15+AF15+AG15+AH15+AI15+AJ15+AK15+AL15+AM15+AN15+AO15+AP15+AQ15+AR15+AS15&gt;=D15," ","GRESEALA")</f>
        <v xml:space="preserve"> </v>
      </c>
      <c r="BG14" s="13" t="str">
        <f>IF(D15&lt;=D13," ","GRESEALA")</f>
        <v xml:space="preserve"> </v>
      </c>
      <c r="BH14" s="13" t="str">
        <f>IF(E15&lt;=E13," ","GRESEALA")</f>
        <v xml:space="preserve"> </v>
      </c>
      <c r="BI14" s="13" t="str">
        <f>IF(F15&lt;=F13," ","GRESEALA")</f>
        <v xml:space="preserve"> </v>
      </c>
      <c r="BJ14" s="13" t="str">
        <f>IF(G15&lt;=G13," ","GRESEALA")</f>
        <v xml:space="preserve"> </v>
      </c>
      <c r="BK14" s="13" t="str">
        <f>IF(K15&lt;=K13," ","GRESEALA")</f>
        <v xml:space="preserve"> </v>
      </c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 t="s">
        <v>182</v>
      </c>
    </row>
    <row r="15" spans="2:223" s="20" customFormat="1" ht="60.75" customHeight="1" x14ac:dyDescent="0.45">
      <c r="B15" s="148" t="s">
        <v>48</v>
      </c>
      <c r="C15" s="76" t="s">
        <v>49</v>
      </c>
      <c r="D15" s="127">
        <f t="shared" ref="D15:D67" si="0">O15+P15</f>
        <v>3216</v>
      </c>
      <c r="E15" s="100">
        <f>'ian25'!E15+'feb25'!E15+'mar25'!E15+'apr25'!E15+'mai25'!E15+'iun25'!E15+'iul25'!E15+'aug25'!E15</f>
        <v>978</v>
      </c>
      <c r="F15" s="100">
        <f>'ian25'!F15+'feb25'!F15+'mar25'!F15+'apr25'!F15+'mai25'!F15+'iun25'!F15+'iul25'!F15+'aug25'!F15</f>
        <v>2238</v>
      </c>
      <c r="G15" s="100">
        <f>'ian25'!G15+'feb25'!G15+'mar25'!G15+'apr25'!G15+'mai25'!G15+'iun25'!G15+'iul25'!G15+'aug25'!G15</f>
        <v>405</v>
      </c>
      <c r="H15" s="100">
        <f>'ian25'!H15+'feb25'!H15+'mar25'!H15+'apr25'!H15+'mai25'!H15+'iun25'!H15+'iul25'!H15+'aug25'!H15</f>
        <v>308</v>
      </c>
      <c r="I15" s="100">
        <f>'ian25'!I15+'feb25'!I15+'mar25'!I15+'apr25'!I15+'mai25'!I15+'iun25'!I15+'iul25'!I15+'aug25'!I15</f>
        <v>198</v>
      </c>
      <c r="J15" s="100">
        <f>'ian25'!J15+'feb25'!J15+'mar25'!J15+'apr25'!J15+'mai25'!J15+'iun25'!J15+'iul25'!J15+'aug25'!J15</f>
        <v>87</v>
      </c>
      <c r="K15" s="100">
        <f>'ian25'!K15+'feb25'!K15+'mar25'!K15+'apr25'!K15+'mai25'!K15+'iun25'!K15+'iul25'!K15+'aug25'!K15</f>
        <v>279</v>
      </c>
      <c r="L15" s="100">
        <f>'ian25'!L15+'feb25'!L15+'mar25'!L15+'apr25'!L15+'mai25'!L15+'iun25'!L15+'iul25'!L15+'aug25'!L15</f>
        <v>633</v>
      </c>
      <c r="M15" s="100">
        <f>'ian25'!M15+'feb25'!M15+'mar25'!M15+'apr25'!M15+'mai25'!M15+'iun25'!M15+'iul25'!M15+'aug25'!M15</f>
        <v>1701</v>
      </c>
      <c r="N15" s="100">
        <f>'ian25'!N15+'feb25'!N15+'mar25'!N15+'apr25'!N15+'mai25'!N15+'iun25'!N15+'iul25'!N15+'aug25'!N15</f>
        <v>768</v>
      </c>
      <c r="O15" s="100">
        <f>'ian25'!O15+'feb25'!O15+'mar25'!O15+'apr25'!O15+'mai25'!O15+'iun25'!O15+'iul25'!O15+'aug25'!O15</f>
        <v>1533</v>
      </c>
      <c r="P15" s="100">
        <f>'ian25'!P15+'feb25'!P15+'mar25'!P15+'apr25'!P15+'mai25'!P15+'iun25'!P15+'iul25'!P15+'aug25'!P15</f>
        <v>1683</v>
      </c>
      <c r="Q15" s="100">
        <f>'ian25'!Q15+'feb25'!Q15+'mar25'!Q15+'apr25'!Q15+'mai25'!Q15+'iun25'!Q15+'iul25'!Q15+'aug25'!Q15</f>
        <v>602</v>
      </c>
      <c r="R15" s="100">
        <f>'ian25'!R15+'feb25'!R15+'mar25'!R15+'apr25'!R15+'mai25'!R15+'iun25'!R15+'iul25'!R15+'aug25'!R15</f>
        <v>201</v>
      </c>
      <c r="S15" s="100">
        <f>'ian25'!S15+'feb25'!S15+'mar25'!S15+'apr25'!S15+'mai25'!S15+'iun25'!S15+'iul25'!S15+'aug25'!S15</f>
        <v>985</v>
      </c>
      <c r="T15" s="100">
        <f>'ian25'!T15+'feb25'!T15+'mar25'!T15+'apr25'!T15+'mai25'!T15+'iun25'!T15+'iul25'!T15+'aug25'!T15</f>
        <v>381</v>
      </c>
      <c r="U15" s="100">
        <f>'ian25'!U15+'feb25'!U15+'mar25'!U15+'apr25'!U15+'mai25'!U15+'iun25'!U15+'iul25'!U15+'aug25'!U15</f>
        <v>1044</v>
      </c>
      <c r="V15" s="100">
        <f>'ian25'!V15+'feb25'!V15+'mar25'!V15+'apr25'!V15+'mai25'!V15+'iun25'!V15+'iul25'!V15+'aug25'!V15</f>
        <v>55</v>
      </c>
      <c r="W15" s="100">
        <f>'ian25'!W15+'feb25'!W15+'mar25'!W15+'apr25'!W15+'mai25'!W15+'iun25'!W15+'iul25'!W15+'aug25'!W15</f>
        <v>149</v>
      </c>
      <c r="X15" s="100">
        <f>'ian25'!X15+'feb25'!X15+'mar25'!X15+'apr25'!X15+'mai25'!X15+'iun25'!X15+'iul25'!X15+'aug25'!X15</f>
        <v>2189</v>
      </c>
      <c r="Y15" s="100">
        <f>'ian25'!Y15+'feb25'!Y15+'mar25'!Y15+'apr25'!Y15+'mai25'!Y15+'iun25'!Y15+'iul25'!Y15+'aug25'!Y15</f>
        <v>1027</v>
      </c>
      <c r="Z15" s="100">
        <f>'ian25'!Z15+'feb25'!Z15+'mar25'!Z15+'apr25'!Z15+'mai25'!Z15+'iun25'!Z15+'iul25'!Z15+'aug25'!Z15</f>
        <v>0</v>
      </c>
      <c r="AA15" s="100">
        <f>'ian25'!AA15+'feb25'!AA15+'mar25'!AA15+'apr25'!AA15+'mai25'!AA15+'iun25'!AA15+'iul25'!AA15+'aug25'!AA15</f>
        <v>1</v>
      </c>
      <c r="AB15" s="100">
        <f>'ian25'!AB15+'feb25'!AB15+'mar25'!AB15+'apr25'!AB15+'mai25'!AB15+'iun25'!AB15+'iul25'!AB15+'aug25'!AB15</f>
        <v>0</v>
      </c>
      <c r="AC15" s="100">
        <f>'ian25'!AC15+'feb25'!AC15+'mar25'!AC15+'apr25'!AC15+'mai25'!AC15+'iun25'!AC15+'iul25'!AC15+'aug25'!AC15</f>
        <v>15</v>
      </c>
      <c r="AD15" s="100">
        <f>'ian25'!AD15+'feb25'!AD15+'mar25'!AD15+'apr25'!AD15+'mai25'!AD15+'iun25'!AD15+'iul25'!AD15+'aug25'!AD15</f>
        <v>5</v>
      </c>
      <c r="AE15" s="100">
        <f>'ian25'!AE15+'feb25'!AE15+'mar25'!AE15+'apr25'!AE15+'mai25'!AE15+'iun25'!AE15+'iul25'!AE15+'aug25'!AE15</f>
        <v>22</v>
      </c>
      <c r="AF15" s="100">
        <f>'ian25'!AF15+'feb25'!AF15+'mar25'!AF15+'apr25'!AF15+'mai25'!AF15+'iun25'!AF15+'iul25'!AF15+'aug25'!AF15</f>
        <v>1</v>
      </c>
      <c r="AG15" s="100">
        <f>'ian25'!AG15+'feb25'!AG15+'mar25'!AG15+'apr25'!AG15+'mai25'!AG15+'iun25'!AG15+'iul25'!AG15+'aug25'!AG15</f>
        <v>0</v>
      </c>
      <c r="AH15" s="100">
        <f>'ian25'!AH15+'feb25'!AH15+'mar25'!AH15+'apr25'!AH15+'mai25'!AH15+'iun25'!AH15+'iul25'!AH15+'aug25'!AH15</f>
        <v>0</v>
      </c>
      <c r="AI15" s="100">
        <f>'ian25'!AI15+'feb25'!AI15+'mar25'!AI15+'apr25'!AI15+'mai25'!AI15+'iun25'!AI15+'iul25'!AI15+'aug25'!AI15</f>
        <v>0</v>
      </c>
      <c r="AJ15" s="100">
        <f>'ian25'!AJ15+'feb25'!AJ15+'mar25'!AJ15+'apr25'!AJ15+'mai25'!AJ15+'iun25'!AJ15+'iul25'!AJ15+'aug25'!AJ15</f>
        <v>1</v>
      </c>
      <c r="AK15" s="100">
        <f>'ian25'!AK15+'feb25'!AK15+'mar25'!AK15+'apr25'!AK15+'mai25'!AK15+'iun25'!AK15+'iul25'!AK15+'aug25'!AK15</f>
        <v>0</v>
      </c>
      <c r="AL15" s="100">
        <f>'ian25'!AL15+'feb25'!AL15+'mar25'!AL15+'apr25'!AL15+'mai25'!AL15+'iun25'!AL15+'iul25'!AL15+'aug25'!AL15</f>
        <v>0</v>
      </c>
      <c r="AM15" s="100">
        <f>'ian25'!AM15+'feb25'!AM15+'mar25'!AM15+'apr25'!AM15+'mai25'!AM15+'iun25'!AM15+'iul25'!AM15+'aug25'!AM15</f>
        <v>0</v>
      </c>
      <c r="AN15" s="100">
        <f>'ian25'!AN15+'feb25'!AN15+'mar25'!AN15+'apr25'!AN15+'mai25'!AN15+'iun25'!AN15+'iul25'!AN15+'aug25'!AN15</f>
        <v>0</v>
      </c>
      <c r="AO15" s="100">
        <f>'ian25'!AO15+'feb25'!AO15+'mar25'!AO15+'apr25'!AO15+'mai25'!AO15+'iun25'!AO15+'iul25'!AO15+'aug25'!AO15</f>
        <v>0</v>
      </c>
      <c r="AP15" s="100">
        <f>'ian25'!AP15+'feb25'!AP15+'mar25'!AP15+'apr25'!AP15+'mai25'!AP15+'iun25'!AP15+'iul25'!AP15+'aug25'!AP15</f>
        <v>0</v>
      </c>
      <c r="AQ15" s="100">
        <f>'ian25'!AQ15+'feb25'!AQ15+'mar25'!AQ15+'apr25'!AQ15+'mai25'!AQ15+'iun25'!AQ15+'iul25'!AQ15+'aug25'!AQ15</f>
        <v>0</v>
      </c>
      <c r="AR15" s="100">
        <f>'ian25'!AR15+'feb25'!AR15+'mar25'!AR15+'apr25'!AR15+'mai25'!AR15+'iun25'!AR15+'iul25'!AR15+'aug25'!AR15</f>
        <v>0</v>
      </c>
      <c r="AS15" s="100">
        <f>'ian25'!AS15+'feb25'!AS15+'mar25'!AS15+'apr25'!AS15+'mai25'!AS15+'iun25'!AS15+'iul25'!AS15+'aug25'!AS15</f>
        <v>3176</v>
      </c>
      <c r="AT15" s="146"/>
      <c r="AU15" s="13" t="str">
        <f>IF(AK15&lt;=AK13," ","GRESEALA")</f>
        <v xml:space="preserve"> </v>
      </c>
      <c r="AV15" s="13" t="str">
        <f>IF(AL15&lt;=AL13," ","GRESEALA")</f>
        <v xml:space="preserve"> </v>
      </c>
      <c r="AW15" s="13" t="str">
        <f>IF(AR15&lt;=AR13," ","GRESEALA")</f>
        <v xml:space="preserve"> </v>
      </c>
      <c r="AX15" s="13" t="str">
        <f>IF(AS15&lt;=AS13," ","GRESEALA")</f>
        <v xml:space="preserve"> </v>
      </c>
      <c r="AY15" s="17" t="str">
        <f>IF(AS15&lt;=AS13," ","GRESEALA")</f>
        <v xml:space="preserve"> </v>
      </c>
      <c r="AZ15" s="13" t="str">
        <f>IF(M15&lt;=M13," ","GRESEALA")</f>
        <v xml:space="preserve"> </v>
      </c>
      <c r="BA15" s="13" t="str">
        <f>IF(N15&lt;=N13," ","GRESEALA")</f>
        <v xml:space="preserve"> </v>
      </c>
      <c r="BB15" s="13" t="str">
        <f>IF(O15&lt;=O13," ","GRESEALA")</f>
        <v xml:space="preserve"> </v>
      </c>
      <c r="BC15" s="13" t="str">
        <f>IF(P15&lt;=P13," ","GRESEALA")</f>
        <v xml:space="preserve"> </v>
      </c>
      <c r="BD15" s="13" t="str">
        <f>IF(Q15&lt;=Q13," ","GRESEALA")</f>
        <v xml:space="preserve"> </v>
      </c>
      <c r="BE15" s="13" t="str">
        <f t="shared" ref="BE15:BK15" si="1">IF(S15&lt;=S13," ","GRESEALA")</f>
        <v xml:space="preserve"> </v>
      </c>
      <c r="BF15" s="13" t="str">
        <f t="shared" si="1"/>
        <v xml:space="preserve"> </v>
      </c>
      <c r="BG15" s="13" t="str">
        <f t="shared" si="1"/>
        <v xml:space="preserve"> </v>
      </c>
      <c r="BH15" s="13" t="str">
        <f t="shared" si="1"/>
        <v xml:space="preserve"> </v>
      </c>
      <c r="BI15" s="13" t="str">
        <f t="shared" si="1"/>
        <v xml:space="preserve"> </v>
      </c>
      <c r="BJ15" s="13" t="str">
        <f t="shared" si="1"/>
        <v xml:space="preserve"> </v>
      </c>
      <c r="BK15" s="13" t="str">
        <f t="shared" si="1"/>
        <v xml:space="preserve"> </v>
      </c>
      <c r="BL15" s="10"/>
      <c r="HO15" s="10" t="s">
        <v>183</v>
      </c>
    </row>
    <row r="16" spans="2:223" ht="42" customHeight="1" x14ac:dyDescent="0.45">
      <c r="B16" s="147" t="s">
        <v>50</v>
      </c>
      <c r="C16" s="77" t="s">
        <v>51</v>
      </c>
      <c r="D16" s="128">
        <f t="shared" si="0"/>
        <v>920</v>
      </c>
      <c r="E16" s="100">
        <f>'ian25'!E16+'feb25'!E16+'mar25'!E16+'apr25'!E16+'mai25'!E16+'iun25'!E16+'iul25'!E16+'aug25'!E16</f>
        <v>477</v>
      </c>
      <c r="F16" s="100">
        <f>'ian25'!F16+'feb25'!F16+'mar25'!F16+'apr25'!F16+'mai25'!F16+'iun25'!F16+'iul25'!F16+'aug25'!F16</f>
        <v>443</v>
      </c>
      <c r="G16" s="100">
        <f>'ian25'!G16+'feb25'!G16+'mar25'!G16+'apr25'!G16+'mai25'!G16+'iun25'!G16+'iul25'!G16+'aug25'!G16</f>
        <v>123</v>
      </c>
      <c r="H16" s="100">
        <f>'ian25'!H16+'feb25'!H16+'mar25'!H16+'apr25'!H16+'mai25'!H16+'iun25'!H16+'iul25'!H16+'aug25'!H16</f>
        <v>103</v>
      </c>
      <c r="I16" s="100">
        <f>'ian25'!I16+'feb25'!I16+'mar25'!I16+'apr25'!I16+'mai25'!I16+'iun25'!I16+'iul25'!I16+'aug25'!I16</f>
        <v>77</v>
      </c>
      <c r="J16" s="100">
        <f>'ian25'!J16+'feb25'!J16+'mar25'!J16+'apr25'!J16+'mai25'!J16+'iun25'!J16+'iul25'!J16+'aug25'!J16</f>
        <v>40</v>
      </c>
      <c r="K16" s="100">
        <f>'ian25'!K16+'feb25'!K16+'mar25'!K16+'apr25'!K16+'mai25'!K16+'iun25'!K16+'iul25'!K16+'aug25'!K16</f>
        <v>60</v>
      </c>
      <c r="L16" s="100">
        <f>'ian25'!L16+'feb25'!L16+'mar25'!L16+'apr25'!L16+'mai25'!L16+'iun25'!L16+'iul25'!L16+'aug25'!L16</f>
        <v>160</v>
      </c>
      <c r="M16" s="100">
        <f>'ian25'!M16+'feb25'!M16+'mar25'!M16+'apr25'!M16+'mai25'!M16+'iun25'!M16+'iul25'!M16+'aug25'!M16</f>
        <v>500</v>
      </c>
      <c r="N16" s="100">
        <f>'ian25'!N16+'feb25'!N16+'mar25'!N16+'apr25'!N16+'mai25'!N16+'iun25'!N16+'iul25'!N16+'aug25'!N16</f>
        <v>189</v>
      </c>
      <c r="O16" s="100">
        <f>'ian25'!O16+'feb25'!O16+'mar25'!O16+'apr25'!O16+'mai25'!O16+'iun25'!O16+'iul25'!O16+'aug25'!O16</f>
        <v>373</v>
      </c>
      <c r="P16" s="100">
        <f>'ian25'!P16+'feb25'!P16+'mar25'!P16+'apr25'!P16+'mai25'!P16+'iun25'!P16+'iul25'!P16+'aug25'!P16</f>
        <v>547</v>
      </c>
      <c r="Q16" s="100">
        <f>'ian25'!Q16+'feb25'!Q16+'mar25'!Q16+'apr25'!Q16+'mai25'!Q16+'iun25'!Q16+'iul25'!Q16+'aug25'!Q16</f>
        <v>31</v>
      </c>
      <c r="R16" s="100">
        <f>'ian25'!R16+'feb25'!R16+'mar25'!R16+'apr25'!R16+'mai25'!R16+'iun25'!R16+'iul25'!R16+'aug25'!R16</f>
        <v>13</v>
      </c>
      <c r="S16" s="100">
        <f>'ian25'!S16+'feb25'!S16+'mar25'!S16+'apr25'!S16+'mai25'!S16+'iun25'!S16+'iul25'!S16+'aug25'!S16</f>
        <v>209</v>
      </c>
      <c r="T16" s="100">
        <f>'ian25'!T16+'feb25'!T16+'mar25'!T16+'apr25'!T16+'mai25'!T16+'iun25'!T16+'iul25'!T16+'aug25'!T16</f>
        <v>160</v>
      </c>
      <c r="U16" s="100">
        <f>'ian25'!U16+'feb25'!U16+'mar25'!U16+'apr25'!U16+'mai25'!U16+'iun25'!U16+'iul25'!U16+'aug25'!U16</f>
        <v>402</v>
      </c>
      <c r="V16" s="100">
        <f>'ian25'!V16+'feb25'!V16+'mar25'!V16+'apr25'!V16+'mai25'!V16+'iun25'!V16+'iul25'!V16+'aug25'!V16</f>
        <v>29</v>
      </c>
      <c r="W16" s="100">
        <f>'ian25'!W16+'feb25'!W16+'mar25'!W16+'apr25'!W16+'mai25'!W16+'iun25'!W16+'iul25'!W16+'aug25'!W16</f>
        <v>89</v>
      </c>
      <c r="X16" s="100">
        <f>'ian25'!X16+'feb25'!X16+'mar25'!X16+'apr25'!X16+'mai25'!X16+'iun25'!X16+'iul25'!X16+'aug25'!X16</f>
        <v>636</v>
      </c>
      <c r="Y16" s="100">
        <f>'ian25'!Y16+'feb25'!Y16+'mar25'!Y16+'apr25'!Y16+'mai25'!Y16+'iun25'!Y16+'iul25'!Y16+'aug25'!Y16</f>
        <v>284</v>
      </c>
      <c r="Z16" s="100">
        <f>'ian25'!Z16+'feb25'!Z16+'mar25'!Z16+'apr25'!Z16+'mai25'!Z16+'iun25'!Z16+'iul25'!Z16+'aug25'!Z16</f>
        <v>0</v>
      </c>
      <c r="AA16" s="100">
        <f>'ian25'!AA16+'feb25'!AA16+'mar25'!AA16+'apr25'!AA16+'mai25'!AA16+'iun25'!AA16+'iul25'!AA16+'aug25'!AA16</f>
        <v>1</v>
      </c>
      <c r="AB16" s="100">
        <f>'ian25'!AB16+'feb25'!AB16+'mar25'!AB16+'apr25'!AB16+'mai25'!AB16+'iun25'!AB16+'iul25'!AB16+'aug25'!AB16</f>
        <v>0</v>
      </c>
      <c r="AC16" s="100">
        <f>'ian25'!AC16+'feb25'!AC16+'mar25'!AC16+'apr25'!AC16+'mai25'!AC16+'iun25'!AC16+'iul25'!AC16+'aug25'!AC16</f>
        <v>15</v>
      </c>
      <c r="AD16" s="100">
        <f>'ian25'!AD16+'feb25'!AD16+'mar25'!AD16+'apr25'!AD16+'mai25'!AD16+'iun25'!AD16+'iul25'!AD16+'aug25'!AD16</f>
        <v>5</v>
      </c>
      <c r="AE16" s="100">
        <f>'ian25'!AE16+'feb25'!AE16+'mar25'!AE16+'apr25'!AE16+'mai25'!AE16+'iun25'!AE16+'iul25'!AE16+'aug25'!AE16</f>
        <v>2</v>
      </c>
      <c r="AF16" s="100">
        <f>'ian25'!AF16+'feb25'!AF16+'mar25'!AF16+'apr25'!AF16+'mai25'!AF16+'iun25'!AF16+'iul25'!AF16+'aug25'!AF16</f>
        <v>1</v>
      </c>
      <c r="AG16" s="100">
        <f>'ian25'!AG16+'feb25'!AG16+'mar25'!AG16+'apr25'!AG16+'mai25'!AG16+'iun25'!AG16+'iul25'!AG16+'aug25'!AG16</f>
        <v>0</v>
      </c>
      <c r="AH16" s="100">
        <f>'ian25'!AH16+'feb25'!AH16+'mar25'!AH16+'apr25'!AH16+'mai25'!AH16+'iun25'!AH16+'iul25'!AH16+'aug25'!AH16</f>
        <v>0</v>
      </c>
      <c r="AI16" s="100">
        <f>'ian25'!AI16+'feb25'!AI16+'mar25'!AI16+'apr25'!AI16+'mai25'!AI16+'iun25'!AI16+'iul25'!AI16+'aug25'!AI16</f>
        <v>0</v>
      </c>
      <c r="AJ16" s="100">
        <f>'ian25'!AJ16+'feb25'!AJ16+'mar25'!AJ16+'apr25'!AJ16+'mai25'!AJ16+'iun25'!AJ16+'iul25'!AJ16+'aug25'!AJ16</f>
        <v>0</v>
      </c>
      <c r="AK16" s="100">
        <f>'ian25'!AK16+'feb25'!AK16+'mar25'!AK16+'apr25'!AK16+'mai25'!AK16+'iun25'!AK16+'iul25'!AK16+'aug25'!AK16</f>
        <v>0</v>
      </c>
      <c r="AL16" s="100">
        <f>'ian25'!AL16+'feb25'!AL16+'mar25'!AL16+'apr25'!AL16+'mai25'!AL16+'iun25'!AL16+'iul25'!AL16+'aug25'!AL16</f>
        <v>0</v>
      </c>
      <c r="AM16" s="100">
        <f>'ian25'!AM16+'feb25'!AM16+'mar25'!AM16+'apr25'!AM16+'mai25'!AM16+'iun25'!AM16+'iul25'!AM16+'aug25'!AM16</f>
        <v>0</v>
      </c>
      <c r="AN16" s="100">
        <f>'ian25'!AN16+'feb25'!AN16+'mar25'!AN16+'apr25'!AN16+'mai25'!AN16+'iun25'!AN16+'iul25'!AN16+'aug25'!AN16</f>
        <v>0</v>
      </c>
      <c r="AO16" s="100">
        <f>'ian25'!AO16+'feb25'!AO16+'mar25'!AO16+'apr25'!AO16+'mai25'!AO16+'iun25'!AO16+'iul25'!AO16+'aug25'!AO16</f>
        <v>0</v>
      </c>
      <c r="AP16" s="100">
        <f>'ian25'!AP16+'feb25'!AP16+'mar25'!AP16+'apr25'!AP16+'mai25'!AP16+'iun25'!AP16+'iul25'!AP16+'aug25'!AP16</f>
        <v>0</v>
      </c>
      <c r="AQ16" s="100">
        <f>'ian25'!AQ16+'feb25'!AQ16+'mar25'!AQ16+'apr25'!AQ16+'mai25'!AQ16+'iun25'!AQ16+'iul25'!AQ16+'aug25'!AQ16</f>
        <v>0</v>
      </c>
      <c r="AR16" s="100">
        <f>'ian25'!AR16+'feb25'!AR16+'mar25'!AR16+'apr25'!AR16+'mai25'!AR16+'iun25'!AR16+'iul25'!AR16+'aug25'!AR16</f>
        <v>0</v>
      </c>
      <c r="AS16" s="100">
        <f>'ian25'!AS16+'feb25'!AS16+'mar25'!AS16+'apr25'!AS16+'mai25'!AS16+'iun25'!AS16+'iul25'!AS16+'aug25'!AS16</f>
        <v>901</v>
      </c>
      <c r="AT16" s="146"/>
      <c r="AU16" s="13" t="str">
        <f t="shared" ref="AU16:BB16" si="2">IF(AC15&lt;=AC13," ","GRESEALA")</f>
        <v xml:space="preserve"> </v>
      </c>
      <c r="AV16" s="13" t="str">
        <f t="shared" si="2"/>
        <v xml:space="preserve"> </v>
      </c>
      <c r="AW16" s="13" t="str">
        <f t="shared" si="2"/>
        <v xml:space="preserve"> </v>
      </c>
      <c r="AX16" s="13" t="str">
        <f t="shared" si="2"/>
        <v xml:space="preserve"> </v>
      </c>
      <c r="AY16" s="13" t="str">
        <f t="shared" si="2"/>
        <v xml:space="preserve"> </v>
      </c>
      <c r="AZ16" s="13" t="str">
        <f t="shared" si="2"/>
        <v xml:space="preserve"> </v>
      </c>
      <c r="BA16" s="13" t="str">
        <f t="shared" si="2"/>
        <v xml:space="preserve"> </v>
      </c>
      <c r="BB16" s="13" t="str">
        <f t="shared" si="2"/>
        <v xml:space="preserve"> </v>
      </c>
      <c r="BC16" s="13" t="str">
        <f>IF(D16&lt;=D14," ","GRESEALA")</f>
        <v xml:space="preserve"> </v>
      </c>
      <c r="BD16" s="13" t="str">
        <f>IF(E16&lt;=E14," ","GRESEALA")</f>
        <v xml:space="preserve"> </v>
      </c>
      <c r="BE16" s="13" t="str">
        <f>IF(F16&lt;=F14," ","GRESEALA")</f>
        <v xml:space="preserve"> </v>
      </c>
      <c r="BF16" s="13" t="str">
        <f>IF(G16&lt;=G14," ","GRESEALA")</f>
        <v xml:space="preserve"> </v>
      </c>
      <c r="BG16" s="13" t="str">
        <f>IF(H16&lt;=H14," ","GRESEALA")</f>
        <v xml:space="preserve"> </v>
      </c>
      <c r="BH16" s="13" t="str">
        <f>IF(K16&lt;=K14," ","GRESEALA")</f>
        <v xml:space="preserve"> </v>
      </c>
      <c r="BI16" s="17" t="str">
        <f>IF(L16&lt;=L14," ","GRESEALA")</f>
        <v xml:space="preserve"> </v>
      </c>
      <c r="BJ16" s="13" t="str">
        <f>IF(M16&lt;=M14," ","GRESEALA")</f>
        <v xml:space="preserve"> </v>
      </c>
      <c r="BK16" s="13" t="str">
        <f>IF(N16&lt;=N14," ","GRESEALA")</f>
        <v xml:space="preserve"> </v>
      </c>
    </row>
    <row r="17" spans="2:64" s="22" customFormat="1" ht="42" customHeight="1" x14ac:dyDescent="0.45">
      <c r="B17" s="149" t="s">
        <v>52</v>
      </c>
      <c r="C17" s="78" t="s">
        <v>53</v>
      </c>
      <c r="D17" s="129">
        <f t="shared" si="0"/>
        <v>767</v>
      </c>
      <c r="E17" s="100">
        <f>'ian25'!E17+'feb25'!E17+'mar25'!E17+'apr25'!E17+'mai25'!E17+'iun25'!E17+'iul25'!E17+'aug25'!E17</f>
        <v>397</v>
      </c>
      <c r="F17" s="100">
        <f>'ian25'!F17+'feb25'!F17+'mar25'!F17+'apr25'!F17+'mai25'!F17+'iun25'!F17+'iul25'!F17+'aug25'!F17</f>
        <v>370</v>
      </c>
      <c r="G17" s="100">
        <f>'ian25'!G17+'feb25'!G17+'mar25'!G17+'apr25'!G17+'mai25'!G17+'iun25'!G17+'iul25'!G17+'aug25'!G17</f>
        <v>107</v>
      </c>
      <c r="H17" s="100">
        <f>'ian25'!H17+'feb25'!H17+'mar25'!H17+'apr25'!H17+'mai25'!H17+'iun25'!H17+'iul25'!H17+'aug25'!H17</f>
        <v>91</v>
      </c>
      <c r="I17" s="100">
        <f>'ian25'!I17+'feb25'!I17+'mar25'!I17+'apr25'!I17+'mai25'!I17+'iun25'!I17+'iul25'!I17+'aug25'!I17</f>
        <v>65</v>
      </c>
      <c r="J17" s="100">
        <f>'ian25'!J17+'feb25'!J17+'mar25'!J17+'apr25'!J17+'mai25'!J17+'iun25'!J17+'iul25'!J17+'aug25'!J17</f>
        <v>33</v>
      </c>
      <c r="K17" s="100">
        <f>'ian25'!K17+'feb25'!K17+'mar25'!K17+'apr25'!K17+'mai25'!K17+'iun25'!K17+'iul25'!K17+'aug25'!K17</f>
        <v>51</v>
      </c>
      <c r="L17" s="100">
        <f>'ian25'!L17+'feb25'!L17+'mar25'!L17+'apr25'!L17+'mai25'!L17+'iun25'!L17+'iul25'!L17+'aug25'!L17</f>
        <v>115</v>
      </c>
      <c r="M17" s="100">
        <f>'ian25'!M17+'feb25'!M17+'mar25'!M17+'apr25'!M17+'mai25'!M17+'iun25'!M17+'iul25'!M17+'aug25'!M17</f>
        <v>429</v>
      </c>
      <c r="N17" s="100">
        <f>'ian25'!N17+'feb25'!N17+'mar25'!N17+'apr25'!N17+'mai25'!N17+'iun25'!N17+'iul25'!N17+'aug25'!N17</f>
        <v>168</v>
      </c>
      <c r="O17" s="100">
        <f>'ian25'!O17+'feb25'!O17+'mar25'!O17+'apr25'!O17+'mai25'!O17+'iun25'!O17+'iul25'!O17+'aug25'!O17</f>
        <v>320</v>
      </c>
      <c r="P17" s="100">
        <f>'ian25'!P17+'feb25'!P17+'mar25'!P17+'apr25'!P17+'mai25'!P17+'iun25'!P17+'iul25'!P17+'aug25'!P17</f>
        <v>447</v>
      </c>
      <c r="Q17" s="100">
        <f>'ian25'!Q17+'feb25'!Q17+'mar25'!Q17+'apr25'!Q17+'mai25'!Q17+'iun25'!Q17+'iul25'!Q17+'aug25'!Q17</f>
        <v>29</v>
      </c>
      <c r="R17" s="100">
        <f>'ian25'!R17+'feb25'!R17+'mar25'!R17+'apr25'!R17+'mai25'!R17+'iun25'!R17+'iul25'!R17+'aug25'!R17</f>
        <v>13</v>
      </c>
      <c r="S17" s="100">
        <f>'ian25'!S17+'feb25'!S17+'mar25'!S17+'apr25'!S17+'mai25'!S17+'iun25'!S17+'iul25'!S17+'aug25'!S17</f>
        <v>176</v>
      </c>
      <c r="T17" s="100">
        <f>'ian25'!T17+'feb25'!T17+'mar25'!T17+'apr25'!T17+'mai25'!T17+'iun25'!T17+'iul25'!T17+'aug25'!T17</f>
        <v>119</v>
      </c>
      <c r="U17" s="100">
        <f>'ian25'!U17+'feb25'!U17+'mar25'!U17+'apr25'!U17+'mai25'!U17+'iun25'!U17+'iul25'!U17+'aug25'!U17</f>
        <v>352</v>
      </c>
      <c r="V17" s="100">
        <f>'ian25'!V17+'feb25'!V17+'mar25'!V17+'apr25'!V17+'mai25'!V17+'iun25'!V17+'iul25'!V17+'aug25'!V17</f>
        <v>23</v>
      </c>
      <c r="W17" s="100">
        <f>'ian25'!W17+'feb25'!W17+'mar25'!W17+'apr25'!W17+'mai25'!W17+'iun25'!W17+'iul25'!W17+'aug25'!W17</f>
        <v>68</v>
      </c>
      <c r="X17" s="100">
        <f>'ian25'!X17+'feb25'!X17+'mar25'!X17+'apr25'!X17+'mai25'!X17+'iun25'!X17+'iul25'!X17+'aug25'!X17</f>
        <v>579</v>
      </c>
      <c r="Y17" s="100">
        <f>'ian25'!Y17+'feb25'!Y17+'mar25'!Y17+'apr25'!Y17+'mai25'!Y17+'iun25'!Y17+'iul25'!Y17+'aug25'!Y17</f>
        <v>188</v>
      </c>
      <c r="Z17" s="100">
        <f>'ian25'!Z17+'feb25'!Z17+'mar25'!Z17+'apr25'!Z17+'mai25'!Z17+'iun25'!Z17+'iul25'!Z17+'aug25'!Z17</f>
        <v>0</v>
      </c>
      <c r="AA17" s="100">
        <f>'ian25'!AA17+'feb25'!AA17+'mar25'!AA17+'apr25'!AA17+'mai25'!AA17+'iun25'!AA17+'iul25'!AA17+'aug25'!AA17</f>
        <v>1</v>
      </c>
      <c r="AB17" s="100">
        <f>'ian25'!AB17+'feb25'!AB17+'mar25'!AB17+'apr25'!AB17+'mai25'!AB17+'iun25'!AB17+'iul25'!AB17+'aug25'!AB17</f>
        <v>0</v>
      </c>
      <c r="AC17" s="100">
        <f>'ian25'!AC17+'feb25'!AC17+'mar25'!AC17+'apr25'!AC17+'mai25'!AC17+'iun25'!AC17+'iul25'!AC17+'aug25'!AC17</f>
        <v>14</v>
      </c>
      <c r="AD17" s="100">
        <f>'ian25'!AD17+'feb25'!AD17+'mar25'!AD17+'apr25'!AD17+'mai25'!AD17+'iun25'!AD17+'iul25'!AD17+'aug25'!AD17</f>
        <v>4</v>
      </c>
      <c r="AE17" s="100">
        <f>'ian25'!AE17+'feb25'!AE17+'mar25'!AE17+'apr25'!AE17+'mai25'!AE17+'iun25'!AE17+'iul25'!AE17+'aug25'!AE17</f>
        <v>2</v>
      </c>
      <c r="AF17" s="100">
        <f>'ian25'!AF17+'feb25'!AF17+'mar25'!AF17+'apr25'!AF17+'mai25'!AF17+'iun25'!AF17+'iul25'!AF17+'aug25'!AF17</f>
        <v>1</v>
      </c>
      <c r="AG17" s="100">
        <f>'ian25'!AG17+'feb25'!AG17+'mar25'!AG17+'apr25'!AG17+'mai25'!AG17+'iun25'!AG17+'iul25'!AG17+'aug25'!AG17</f>
        <v>0</v>
      </c>
      <c r="AH17" s="100">
        <f>'ian25'!AH17+'feb25'!AH17+'mar25'!AH17+'apr25'!AH17+'mai25'!AH17+'iun25'!AH17+'iul25'!AH17+'aug25'!AH17</f>
        <v>0</v>
      </c>
      <c r="AI17" s="100">
        <f>'ian25'!AI17+'feb25'!AI17+'mar25'!AI17+'apr25'!AI17+'mai25'!AI17+'iun25'!AI17+'iul25'!AI17+'aug25'!AI17</f>
        <v>0</v>
      </c>
      <c r="AJ17" s="100">
        <f>'ian25'!AJ17+'feb25'!AJ17+'mar25'!AJ17+'apr25'!AJ17+'mai25'!AJ17+'iun25'!AJ17+'iul25'!AJ17+'aug25'!AJ17</f>
        <v>0</v>
      </c>
      <c r="AK17" s="100">
        <f>'ian25'!AK17+'feb25'!AK17+'mar25'!AK17+'apr25'!AK17+'mai25'!AK17+'iun25'!AK17+'iul25'!AK17+'aug25'!AK17</f>
        <v>0</v>
      </c>
      <c r="AL17" s="100">
        <f>'ian25'!AL17+'feb25'!AL17+'mar25'!AL17+'apr25'!AL17+'mai25'!AL17+'iun25'!AL17+'iul25'!AL17+'aug25'!AL17</f>
        <v>0</v>
      </c>
      <c r="AM17" s="100">
        <f>'ian25'!AM17+'feb25'!AM17+'mar25'!AM17+'apr25'!AM17+'mai25'!AM17+'iun25'!AM17+'iul25'!AM17+'aug25'!AM17</f>
        <v>0</v>
      </c>
      <c r="AN17" s="100">
        <f>'ian25'!AN17+'feb25'!AN17+'mar25'!AN17+'apr25'!AN17+'mai25'!AN17+'iun25'!AN17+'iul25'!AN17+'aug25'!AN17</f>
        <v>0</v>
      </c>
      <c r="AO17" s="100">
        <f>'ian25'!AO17+'feb25'!AO17+'mar25'!AO17+'apr25'!AO17+'mai25'!AO17+'iun25'!AO17+'iul25'!AO17+'aug25'!AO17</f>
        <v>0</v>
      </c>
      <c r="AP17" s="100">
        <f>'ian25'!AP17+'feb25'!AP17+'mar25'!AP17+'apr25'!AP17+'mai25'!AP17+'iun25'!AP17+'iul25'!AP17+'aug25'!AP17</f>
        <v>0</v>
      </c>
      <c r="AQ17" s="100">
        <f>'ian25'!AQ17+'feb25'!AQ17+'mar25'!AQ17+'apr25'!AQ17+'mai25'!AQ17+'iun25'!AQ17+'iul25'!AQ17+'aug25'!AQ17</f>
        <v>0</v>
      </c>
      <c r="AR17" s="100">
        <f>'ian25'!AR17+'feb25'!AR17+'mar25'!AR17+'apr25'!AR17+'mai25'!AR17+'iun25'!AR17+'iul25'!AR17+'aug25'!AR17</f>
        <v>0</v>
      </c>
      <c r="AS17" s="100">
        <f>'ian25'!AS17+'feb25'!AS17+'mar25'!AS17+'apr25'!AS17+'mai25'!AS17+'iun25'!AS17+'iul25'!AS17+'aug25'!AS17</f>
        <v>749</v>
      </c>
      <c r="AT17" s="146"/>
      <c r="AU17" s="13" t="str">
        <f>IF(O16&lt;=O14," ","GRESEALA")</f>
        <v xml:space="preserve"> </v>
      </c>
      <c r="AV17" s="13" t="str">
        <f>IF(P16&lt;=P14," ","GRESEALA")</f>
        <v xml:space="preserve"> </v>
      </c>
      <c r="AW17" s="13" t="str">
        <f>IF(Q16&lt;=Q14," ","GRESEALA")</f>
        <v xml:space="preserve"> </v>
      </c>
      <c r="AX17" s="13" t="str">
        <f t="shared" ref="AX17:BK17" si="3">IF(S16&lt;=S14," ","GRESEALA")</f>
        <v xml:space="preserve"> </v>
      </c>
      <c r="AY17" s="13" t="str">
        <f t="shared" si="3"/>
        <v xml:space="preserve"> </v>
      </c>
      <c r="AZ17" s="13" t="str">
        <f t="shared" si="3"/>
        <v xml:space="preserve"> </v>
      </c>
      <c r="BA17" s="13" t="str">
        <f t="shared" si="3"/>
        <v xml:space="preserve"> </v>
      </c>
      <c r="BB17" s="13" t="str">
        <f t="shared" si="3"/>
        <v xml:space="preserve"> </v>
      </c>
      <c r="BC17" s="13" t="str">
        <f t="shared" si="3"/>
        <v xml:space="preserve"> </v>
      </c>
      <c r="BD17" s="13" t="str">
        <f t="shared" si="3"/>
        <v xml:space="preserve"> </v>
      </c>
      <c r="BE17" s="13" t="str">
        <f t="shared" si="3"/>
        <v xml:space="preserve"> </v>
      </c>
      <c r="BF17" s="13" t="str">
        <f t="shared" si="3"/>
        <v xml:space="preserve"> </v>
      </c>
      <c r="BG17" s="13" t="str">
        <f t="shared" si="3"/>
        <v xml:space="preserve"> </v>
      </c>
      <c r="BH17" s="13" t="str">
        <f t="shared" si="3"/>
        <v xml:space="preserve"> </v>
      </c>
      <c r="BI17" s="13" t="str">
        <f t="shared" si="3"/>
        <v xml:space="preserve"> </v>
      </c>
      <c r="BJ17" s="13" t="str">
        <f t="shared" si="3"/>
        <v xml:space="preserve"> </v>
      </c>
      <c r="BK17" s="13" t="str">
        <f t="shared" si="3"/>
        <v xml:space="preserve"> </v>
      </c>
      <c r="BL17" s="10"/>
    </row>
    <row r="18" spans="2:64" ht="39.75" customHeight="1" x14ac:dyDescent="0.45">
      <c r="B18" s="149" t="s">
        <v>54</v>
      </c>
      <c r="C18" s="78" t="s">
        <v>55</v>
      </c>
      <c r="D18" s="129">
        <f t="shared" si="0"/>
        <v>153</v>
      </c>
      <c r="E18" s="100">
        <f>'ian25'!E18+'feb25'!E18+'mar25'!E18+'apr25'!E18+'mai25'!E18+'iun25'!E18+'iul25'!E18+'aug25'!E18</f>
        <v>80</v>
      </c>
      <c r="F18" s="100">
        <f>'ian25'!F18+'feb25'!F18+'mar25'!F18+'apr25'!F18+'mai25'!F18+'iun25'!F18+'iul25'!F18+'aug25'!F18</f>
        <v>73</v>
      </c>
      <c r="G18" s="100">
        <f>'ian25'!G18+'feb25'!G18+'mar25'!G18+'apr25'!G18+'mai25'!G18+'iun25'!G18+'iul25'!G18+'aug25'!G18</f>
        <v>16</v>
      </c>
      <c r="H18" s="100">
        <f>'ian25'!H18+'feb25'!H18+'mar25'!H18+'apr25'!H18+'mai25'!H18+'iun25'!H18+'iul25'!H18+'aug25'!H18</f>
        <v>12</v>
      </c>
      <c r="I18" s="100">
        <f>'ian25'!I18+'feb25'!I18+'mar25'!I18+'apr25'!I18+'mai25'!I18+'iun25'!I18+'iul25'!I18+'aug25'!I18</f>
        <v>12</v>
      </c>
      <c r="J18" s="100">
        <f>'ian25'!J18+'feb25'!J18+'mar25'!J18+'apr25'!J18+'mai25'!J18+'iun25'!J18+'iul25'!J18+'aug25'!J18</f>
        <v>7</v>
      </c>
      <c r="K18" s="100">
        <f>'ian25'!K18+'feb25'!K18+'mar25'!K18+'apr25'!K18+'mai25'!K18+'iun25'!K18+'iul25'!K18+'aug25'!K18</f>
        <v>9</v>
      </c>
      <c r="L18" s="100">
        <f>'ian25'!L18+'feb25'!L18+'mar25'!L18+'apr25'!L18+'mai25'!L18+'iun25'!L18+'iul25'!L18+'aug25'!L18</f>
        <v>45</v>
      </c>
      <c r="M18" s="100">
        <f>'ian25'!M18+'feb25'!M18+'mar25'!M18+'apr25'!M18+'mai25'!M18+'iun25'!M18+'iul25'!M18+'aug25'!M18</f>
        <v>71</v>
      </c>
      <c r="N18" s="100">
        <f>'ian25'!N18+'feb25'!N18+'mar25'!N18+'apr25'!N18+'mai25'!N18+'iun25'!N18+'iul25'!N18+'aug25'!N18</f>
        <v>21</v>
      </c>
      <c r="O18" s="100">
        <f>'ian25'!O18+'feb25'!O18+'mar25'!O18+'apr25'!O18+'mai25'!O18+'iun25'!O18+'iul25'!O18+'aug25'!O18</f>
        <v>53</v>
      </c>
      <c r="P18" s="100">
        <f>'ian25'!P18+'feb25'!P18+'mar25'!P18+'apr25'!P18+'mai25'!P18+'iun25'!P18+'iul25'!P18+'aug25'!P18</f>
        <v>100</v>
      </c>
      <c r="Q18" s="100">
        <f>'ian25'!Q18+'feb25'!Q18+'mar25'!Q18+'apr25'!Q18+'mai25'!Q18+'iun25'!Q18+'iul25'!Q18+'aug25'!Q18</f>
        <v>2</v>
      </c>
      <c r="R18" s="100">
        <f>'ian25'!R18+'feb25'!R18+'mar25'!R18+'apr25'!R18+'mai25'!R18+'iun25'!R18+'iul25'!R18+'aug25'!R18</f>
        <v>0</v>
      </c>
      <c r="S18" s="100">
        <f>'ian25'!S18+'feb25'!S18+'mar25'!S18+'apr25'!S18+'mai25'!S18+'iun25'!S18+'iul25'!S18+'aug25'!S18</f>
        <v>33</v>
      </c>
      <c r="T18" s="100">
        <f>'ian25'!T18+'feb25'!T18+'mar25'!T18+'apr25'!T18+'mai25'!T18+'iun25'!T18+'iul25'!T18+'aug25'!T18</f>
        <v>41</v>
      </c>
      <c r="U18" s="100">
        <f>'ian25'!U18+'feb25'!U18+'mar25'!U18+'apr25'!U18+'mai25'!U18+'iun25'!U18+'iul25'!U18+'aug25'!U18</f>
        <v>50</v>
      </c>
      <c r="V18" s="100">
        <f>'ian25'!V18+'feb25'!V18+'mar25'!V18+'apr25'!V18+'mai25'!V18+'iun25'!V18+'iul25'!V18+'aug25'!V18</f>
        <v>6</v>
      </c>
      <c r="W18" s="100">
        <f>'ian25'!W18+'feb25'!W18+'mar25'!W18+'apr25'!W18+'mai25'!W18+'iun25'!W18+'iul25'!W18+'aug25'!W18</f>
        <v>21</v>
      </c>
      <c r="X18" s="100">
        <f>'ian25'!X18+'feb25'!X18+'mar25'!X18+'apr25'!X18+'mai25'!X18+'iun25'!X18+'iul25'!X18+'aug25'!X18</f>
        <v>57</v>
      </c>
      <c r="Y18" s="100">
        <f>'ian25'!Y18+'feb25'!Y18+'mar25'!Y18+'apr25'!Y18+'mai25'!Y18+'iun25'!Y18+'iul25'!Y18+'aug25'!Y18</f>
        <v>96</v>
      </c>
      <c r="Z18" s="100">
        <f>'ian25'!Z18+'feb25'!Z18+'mar25'!Z18+'apr25'!Z18+'mai25'!Z18+'iun25'!Z18+'iul25'!Z18+'aug25'!Z18</f>
        <v>0</v>
      </c>
      <c r="AA18" s="100">
        <f>'ian25'!AA18+'feb25'!AA18+'mar25'!AA18+'apr25'!AA18+'mai25'!AA18+'iun25'!AA18+'iul25'!AA18+'aug25'!AA18</f>
        <v>0</v>
      </c>
      <c r="AB18" s="100">
        <f>'ian25'!AB18+'feb25'!AB18+'mar25'!AB18+'apr25'!AB18+'mai25'!AB18+'iun25'!AB18+'iul25'!AB18+'aug25'!AB18</f>
        <v>0</v>
      </c>
      <c r="AC18" s="100">
        <f>'ian25'!AC18+'feb25'!AC18+'mar25'!AC18+'apr25'!AC18+'mai25'!AC18+'iun25'!AC18+'iul25'!AC18+'aug25'!AC18</f>
        <v>1</v>
      </c>
      <c r="AD18" s="100">
        <f>'ian25'!AD18+'feb25'!AD18+'mar25'!AD18+'apr25'!AD18+'mai25'!AD18+'iun25'!AD18+'iul25'!AD18+'aug25'!AD18</f>
        <v>1</v>
      </c>
      <c r="AE18" s="100">
        <f>'ian25'!AE18+'feb25'!AE18+'mar25'!AE18+'apr25'!AE18+'mai25'!AE18+'iun25'!AE18+'iul25'!AE18+'aug25'!AE18</f>
        <v>0</v>
      </c>
      <c r="AF18" s="100">
        <f>'ian25'!AF18+'feb25'!AF18+'mar25'!AF18+'apr25'!AF18+'mai25'!AF18+'iun25'!AF18+'iul25'!AF18+'aug25'!AF18</f>
        <v>0</v>
      </c>
      <c r="AG18" s="100">
        <f>'ian25'!AG18+'feb25'!AG18+'mar25'!AG18+'apr25'!AG18+'mai25'!AG18+'iun25'!AG18+'iul25'!AG18+'aug25'!AG18</f>
        <v>0</v>
      </c>
      <c r="AH18" s="100">
        <f>'ian25'!AH18+'feb25'!AH18+'mar25'!AH18+'apr25'!AH18+'mai25'!AH18+'iun25'!AH18+'iul25'!AH18+'aug25'!AH18</f>
        <v>0</v>
      </c>
      <c r="AI18" s="100">
        <f>'ian25'!AI18+'feb25'!AI18+'mar25'!AI18+'apr25'!AI18+'mai25'!AI18+'iun25'!AI18+'iul25'!AI18+'aug25'!AI18</f>
        <v>0</v>
      </c>
      <c r="AJ18" s="100">
        <f>'ian25'!AJ18+'feb25'!AJ18+'mar25'!AJ18+'apr25'!AJ18+'mai25'!AJ18+'iun25'!AJ18+'iul25'!AJ18+'aug25'!AJ18</f>
        <v>0</v>
      </c>
      <c r="AK18" s="100">
        <f>'ian25'!AK18+'feb25'!AK18+'mar25'!AK18+'apr25'!AK18+'mai25'!AK18+'iun25'!AK18+'iul25'!AK18+'aug25'!AK18</f>
        <v>0</v>
      </c>
      <c r="AL18" s="100">
        <f>'ian25'!AL18+'feb25'!AL18+'mar25'!AL18+'apr25'!AL18+'mai25'!AL18+'iun25'!AL18+'iul25'!AL18+'aug25'!AL18</f>
        <v>0</v>
      </c>
      <c r="AM18" s="100">
        <f>'ian25'!AM18+'feb25'!AM18+'mar25'!AM18+'apr25'!AM18+'mai25'!AM18+'iun25'!AM18+'iul25'!AM18+'aug25'!AM18</f>
        <v>0</v>
      </c>
      <c r="AN18" s="100">
        <f>'ian25'!AN18+'feb25'!AN18+'mar25'!AN18+'apr25'!AN18+'mai25'!AN18+'iun25'!AN18+'iul25'!AN18+'aug25'!AN18</f>
        <v>0</v>
      </c>
      <c r="AO18" s="100">
        <f>'ian25'!AO18+'feb25'!AO18+'mar25'!AO18+'apr25'!AO18+'mai25'!AO18+'iun25'!AO18+'iul25'!AO18+'aug25'!AO18</f>
        <v>0</v>
      </c>
      <c r="AP18" s="100">
        <f>'ian25'!AP18+'feb25'!AP18+'mar25'!AP18+'apr25'!AP18+'mai25'!AP18+'iun25'!AP18+'iul25'!AP18+'aug25'!AP18</f>
        <v>0</v>
      </c>
      <c r="AQ18" s="100">
        <f>'ian25'!AQ18+'feb25'!AQ18+'mar25'!AQ18+'apr25'!AQ18+'mai25'!AQ18+'iun25'!AQ18+'iul25'!AQ18+'aug25'!AQ18</f>
        <v>0</v>
      </c>
      <c r="AR18" s="100">
        <f>'ian25'!AR18+'feb25'!AR18+'mar25'!AR18+'apr25'!AR18+'mai25'!AR18+'iun25'!AR18+'iul25'!AR18+'aug25'!AR18</f>
        <v>0</v>
      </c>
      <c r="AS18" s="100">
        <f>'ian25'!AS18+'feb25'!AS18+'mar25'!AS18+'apr25'!AS18+'mai25'!AS18+'iun25'!AS18+'iul25'!AS18+'aug25'!AS18</f>
        <v>152</v>
      </c>
      <c r="AT18" s="146"/>
      <c r="AU18" s="13" t="str">
        <f t="shared" ref="AU18:AZ18" si="4">IF(AG16&lt;=AG14," ","GRESEALA")</f>
        <v xml:space="preserve"> </v>
      </c>
      <c r="AV18" s="13" t="str">
        <f t="shared" si="4"/>
        <v xml:space="preserve"> </v>
      </c>
      <c r="AW18" s="13" t="str">
        <f t="shared" si="4"/>
        <v xml:space="preserve"> </v>
      </c>
      <c r="AX18" s="13" t="str">
        <f t="shared" si="4"/>
        <v xml:space="preserve"> </v>
      </c>
      <c r="AY18" s="13" t="str">
        <f t="shared" si="4"/>
        <v xml:space="preserve"> </v>
      </c>
      <c r="AZ18" s="13" t="str">
        <f t="shared" si="4"/>
        <v xml:space="preserve"> </v>
      </c>
      <c r="BA18" s="13" t="str">
        <f t="shared" ref="BA18:BB18" si="5">IF(AR16&lt;=AR14," ","GRESEALA")</f>
        <v xml:space="preserve"> </v>
      </c>
      <c r="BB18" s="13" t="str">
        <f t="shared" si="5"/>
        <v xml:space="preserve"> </v>
      </c>
      <c r="BC18" s="13" t="str">
        <f>IF(E17+E18=E16," ","GRESEALA")</f>
        <v xml:space="preserve"> </v>
      </c>
      <c r="BD18" s="13" t="str">
        <f>IF(F17+F18=F16," ","GRESEALA")</f>
        <v xml:space="preserve"> </v>
      </c>
      <c r="BE18" s="13" t="str">
        <f>IF(G17+G18=G16," ","GRESEALA")</f>
        <v xml:space="preserve"> </v>
      </c>
      <c r="BF18" s="13" t="str">
        <f>IF(H17+H18=H16," ","GRESEALA")</f>
        <v xml:space="preserve"> </v>
      </c>
      <c r="BG18" s="13" t="str">
        <f>IF(K17+K18=K16," ","GRESEALA")</f>
        <v xml:space="preserve"> </v>
      </c>
      <c r="BH18" s="17" t="str">
        <f>IF(L17+L18=L16," ","GRESEALA")</f>
        <v xml:space="preserve"> </v>
      </c>
      <c r="BI18" s="13" t="str">
        <f>IF(M17+M18=M16," ","GRESEALA")</f>
        <v xml:space="preserve"> </v>
      </c>
      <c r="BJ18" s="13" t="str">
        <f>IF(N17+N18=N16," ","GRESEALA")</f>
        <v xml:space="preserve"> </v>
      </c>
      <c r="BK18" s="13" t="str">
        <f>IF(O17+O18=O16," ","GRESEALA")</f>
        <v xml:space="preserve"> </v>
      </c>
    </row>
    <row r="19" spans="2:64" s="24" customFormat="1" ht="44.25" customHeight="1" x14ac:dyDescent="0.45">
      <c r="B19" s="150" t="s">
        <v>56</v>
      </c>
      <c r="C19" s="78" t="s">
        <v>57</v>
      </c>
      <c r="D19" s="130">
        <f t="shared" si="0"/>
        <v>6</v>
      </c>
      <c r="E19" s="100">
        <f>'ian25'!E19+'feb25'!E19+'mar25'!E19+'apr25'!E19+'mai25'!E19+'iun25'!E19+'iul25'!E19+'aug25'!E19</f>
        <v>3</v>
      </c>
      <c r="F19" s="100">
        <f>'ian25'!F19+'feb25'!F19+'mar25'!F19+'apr25'!F19+'mai25'!F19+'iun25'!F19+'iul25'!F19+'aug25'!F19</f>
        <v>3</v>
      </c>
      <c r="G19" s="100">
        <f>'ian25'!G19+'feb25'!G19+'mar25'!G19+'apr25'!G19+'mai25'!G19+'iun25'!G19+'iul25'!G19+'aug25'!G19</f>
        <v>1</v>
      </c>
      <c r="H19" s="100">
        <f>'ian25'!H19+'feb25'!H19+'mar25'!H19+'apr25'!H19+'mai25'!H19+'iun25'!H19+'iul25'!H19+'aug25'!H19</f>
        <v>1</v>
      </c>
      <c r="I19" s="100">
        <f>'ian25'!I19+'feb25'!I19+'mar25'!I19+'apr25'!I19+'mai25'!I19+'iun25'!I19+'iul25'!I19+'aug25'!I19</f>
        <v>0</v>
      </c>
      <c r="J19" s="100">
        <f>'ian25'!J19+'feb25'!J19+'mar25'!J19+'apr25'!J19+'mai25'!J19+'iun25'!J19+'iul25'!J19+'aug25'!J19</f>
        <v>0</v>
      </c>
      <c r="K19" s="100">
        <f>'ian25'!K19+'feb25'!K19+'mar25'!K19+'apr25'!K19+'mai25'!K19+'iun25'!K19+'iul25'!K19+'aug25'!K19</f>
        <v>0</v>
      </c>
      <c r="L19" s="100">
        <f>'ian25'!L19+'feb25'!L19+'mar25'!L19+'apr25'!L19+'mai25'!L19+'iun25'!L19+'iul25'!L19+'aug25'!L19</f>
        <v>1</v>
      </c>
      <c r="M19" s="100">
        <f>'ian25'!M19+'feb25'!M19+'mar25'!M19+'apr25'!M19+'mai25'!M19+'iun25'!M19+'iul25'!M19+'aug25'!M19</f>
        <v>4</v>
      </c>
      <c r="N19" s="100">
        <f>'ian25'!N19+'feb25'!N19+'mar25'!N19+'apr25'!N19+'mai25'!N19+'iun25'!N19+'iul25'!N19+'aug25'!N19</f>
        <v>1</v>
      </c>
      <c r="O19" s="100">
        <f>'ian25'!O19+'feb25'!O19+'mar25'!O19+'apr25'!O19+'mai25'!O19+'iun25'!O19+'iul25'!O19+'aug25'!O19</f>
        <v>2</v>
      </c>
      <c r="P19" s="100">
        <f>'ian25'!P19+'feb25'!P19+'mar25'!P19+'apr25'!P19+'mai25'!P19+'iun25'!P19+'iul25'!P19+'aug25'!P19</f>
        <v>4</v>
      </c>
      <c r="Q19" s="100">
        <f>'ian25'!Q19+'feb25'!Q19+'mar25'!Q19+'apr25'!Q19+'mai25'!Q19+'iun25'!Q19+'iul25'!Q19+'aug25'!Q19</f>
        <v>0</v>
      </c>
      <c r="R19" s="100">
        <f>'ian25'!R19+'feb25'!R19+'mar25'!R19+'apr25'!R19+'mai25'!R19+'iun25'!R19+'iul25'!R19+'aug25'!R19</f>
        <v>0</v>
      </c>
      <c r="S19" s="100">
        <f>'ian25'!S19+'feb25'!S19+'mar25'!S19+'apr25'!S19+'mai25'!S19+'iun25'!S19+'iul25'!S19+'aug25'!S19</f>
        <v>1</v>
      </c>
      <c r="T19" s="100">
        <f>'ian25'!T19+'feb25'!T19+'mar25'!T19+'apr25'!T19+'mai25'!T19+'iun25'!T19+'iul25'!T19+'aug25'!T19</f>
        <v>0</v>
      </c>
      <c r="U19" s="100">
        <f>'ian25'!U19+'feb25'!U19+'mar25'!U19+'apr25'!U19+'mai25'!U19+'iun25'!U19+'iul25'!U19+'aug25'!U19</f>
        <v>3</v>
      </c>
      <c r="V19" s="100">
        <f>'ian25'!V19+'feb25'!V19+'mar25'!V19+'apr25'!V19+'mai25'!V19+'iun25'!V19+'iul25'!V19+'aug25'!V19</f>
        <v>0</v>
      </c>
      <c r="W19" s="100">
        <f>'ian25'!W19+'feb25'!W19+'mar25'!W19+'apr25'!W19+'mai25'!W19+'iun25'!W19+'iul25'!W19+'aug25'!W19</f>
        <v>2</v>
      </c>
      <c r="X19" s="100">
        <f>'ian25'!X19+'feb25'!X19+'mar25'!X19+'apr25'!X19+'mai25'!X19+'iun25'!X19+'iul25'!X19+'aug25'!X19</f>
        <v>6</v>
      </c>
      <c r="Y19" s="100">
        <f>'ian25'!Y19+'feb25'!Y19+'mar25'!Y19+'apr25'!Y19+'mai25'!Y19+'iun25'!Y19+'iul25'!Y19+'aug25'!Y19</f>
        <v>0</v>
      </c>
      <c r="Z19" s="100">
        <f>'ian25'!Z19+'feb25'!Z19+'mar25'!Z19+'apr25'!Z19+'mai25'!Z19+'iun25'!Z19+'iul25'!Z19+'aug25'!Z19</f>
        <v>0</v>
      </c>
      <c r="AA19" s="100">
        <f>'ian25'!AA19+'feb25'!AA19+'mar25'!AA19+'apr25'!AA19+'mai25'!AA19+'iun25'!AA19+'iul25'!AA19+'aug25'!AA19</f>
        <v>0</v>
      </c>
      <c r="AB19" s="100">
        <f>'ian25'!AB19+'feb25'!AB19+'mar25'!AB19+'apr25'!AB19+'mai25'!AB19+'iun25'!AB19+'iul25'!AB19+'aug25'!AB19</f>
        <v>0</v>
      </c>
      <c r="AC19" s="100">
        <f>'ian25'!AC19+'feb25'!AC19+'mar25'!AC19+'apr25'!AC19+'mai25'!AC19+'iun25'!AC19+'iul25'!AC19+'aug25'!AC19</f>
        <v>0</v>
      </c>
      <c r="AD19" s="100">
        <f>'ian25'!AD19+'feb25'!AD19+'mar25'!AD19+'apr25'!AD19+'mai25'!AD19+'iun25'!AD19+'iul25'!AD19+'aug25'!AD19</f>
        <v>0</v>
      </c>
      <c r="AE19" s="100">
        <f>'ian25'!AE19+'feb25'!AE19+'mar25'!AE19+'apr25'!AE19+'mai25'!AE19+'iun25'!AE19+'iul25'!AE19+'aug25'!AE19</f>
        <v>0</v>
      </c>
      <c r="AF19" s="100">
        <f>'ian25'!AF19+'feb25'!AF19+'mar25'!AF19+'apr25'!AF19+'mai25'!AF19+'iun25'!AF19+'iul25'!AF19+'aug25'!AF19</f>
        <v>0</v>
      </c>
      <c r="AG19" s="100">
        <f>'ian25'!AG19+'feb25'!AG19+'mar25'!AG19+'apr25'!AG19+'mai25'!AG19+'iun25'!AG19+'iul25'!AG19+'aug25'!AG19</f>
        <v>0</v>
      </c>
      <c r="AH19" s="100">
        <f>'ian25'!AH19+'feb25'!AH19+'mar25'!AH19+'apr25'!AH19+'mai25'!AH19+'iun25'!AH19+'iul25'!AH19+'aug25'!AH19</f>
        <v>0</v>
      </c>
      <c r="AI19" s="100">
        <f>'ian25'!AI19+'feb25'!AI19+'mar25'!AI19+'apr25'!AI19+'mai25'!AI19+'iun25'!AI19+'iul25'!AI19+'aug25'!AI19</f>
        <v>0</v>
      </c>
      <c r="AJ19" s="100">
        <f>'ian25'!AJ19+'feb25'!AJ19+'mar25'!AJ19+'apr25'!AJ19+'mai25'!AJ19+'iun25'!AJ19+'iul25'!AJ19+'aug25'!AJ19</f>
        <v>0</v>
      </c>
      <c r="AK19" s="100">
        <f>'ian25'!AK19+'feb25'!AK19+'mar25'!AK19+'apr25'!AK19+'mai25'!AK19+'iun25'!AK19+'iul25'!AK19+'aug25'!AK19</f>
        <v>0</v>
      </c>
      <c r="AL19" s="100">
        <f>'ian25'!AL19+'feb25'!AL19+'mar25'!AL19+'apr25'!AL19+'mai25'!AL19+'iun25'!AL19+'iul25'!AL19+'aug25'!AL19</f>
        <v>0</v>
      </c>
      <c r="AM19" s="100">
        <f>'ian25'!AM19+'feb25'!AM19+'mar25'!AM19+'apr25'!AM19+'mai25'!AM19+'iun25'!AM19+'iul25'!AM19+'aug25'!AM19</f>
        <v>0</v>
      </c>
      <c r="AN19" s="100">
        <f>'ian25'!AN19+'feb25'!AN19+'mar25'!AN19+'apr25'!AN19+'mai25'!AN19+'iun25'!AN19+'iul25'!AN19+'aug25'!AN19</f>
        <v>0</v>
      </c>
      <c r="AO19" s="100">
        <f>'ian25'!AO19+'feb25'!AO19+'mar25'!AO19+'apr25'!AO19+'mai25'!AO19+'iun25'!AO19+'iul25'!AO19+'aug25'!AO19</f>
        <v>0</v>
      </c>
      <c r="AP19" s="100">
        <f>'ian25'!AP19+'feb25'!AP19+'mar25'!AP19+'apr25'!AP19+'mai25'!AP19+'iun25'!AP19+'iul25'!AP19+'aug25'!AP19</f>
        <v>0</v>
      </c>
      <c r="AQ19" s="100">
        <f>'ian25'!AQ19+'feb25'!AQ19+'mar25'!AQ19+'apr25'!AQ19+'mai25'!AQ19+'iun25'!AQ19+'iul25'!AQ19+'aug25'!AQ19</f>
        <v>0</v>
      </c>
      <c r="AR19" s="100">
        <f>'ian25'!AR19+'feb25'!AR19+'mar25'!AR19+'apr25'!AR19+'mai25'!AR19+'iun25'!AR19+'iul25'!AR19+'aug25'!AR19</f>
        <v>0</v>
      </c>
      <c r="AS19" s="100">
        <f>'ian25'!AS19+'feb25'!AS19+'mar25'!AS19+'apr25'!AS19+'mai25'!AS19+'iun25'!AS19+'iul25'!AS19+'aug25'!AS19</f>
        <v>6</v>
      </c>
      <c r="AT19" s="146"/>
      <c r="AU19" s="13" t="str">
        <f>IF(P17+P18=P16," ","GRESEALA")</f>
        <v xml:space="preserve"> </v>
      </c>
      <c r="AV19" s="13" t="str">
        <f>IF(Q17+Q18=Q16," ","GRESEALA")</f>
        <v xml:space="preserve"> </v>
      </c>
      <c r="AW19" s="13" t="str">
        <f t="shared" ref="AW19:BK19" si="6">IF(S17+S18=S16," ","GRESEALA")</f>
        <v xml:space="preserve"> </v>
      </c>
      <c r="AX19" s="13" t="str">
        <f t="shared" si="6"/>
        <v xml:space="preserve"> </v>
      </c>
      <c r="AY19" s="13" t="str">
        <f t="shared" si="6"/>
        <v xml:space="preserve"> </v>
      </c>
      <c r="AZ19" s="13" t="str">
        <f t="shared" si="6"/>
        <v xml:space="preserve"> </v>
      </c>
      <c r="BA19" s="13" t="str">
        <f t="shared" si="6"/>
        <v xml:space="preserve"> </v>
      </c>
      <c r="BB19" s="13" t="str">
        <f t="shared" si="6"/>
        <v xml:space="preserve"> </v>
      </c>
      <c r="BC19" s="13" t="str">
        <f t="shared" si="6"/>
        <v xml:space="preserve"> </v>
      </c>
      <c r="BD19" s="13" t="str">
        <f t="shared" si="6"/>
        <v xml:space="preserve"> </v>
      </c>
      <c r="BE19" s="13" t="str">
        <f t="shared" si="6"/>
        <v xml:space="preserve"> </v>
      </c>
      <c r="BF19" s="13" t="str">
        <f t="shared" si="6"/>
        <v xml:space="preserve"> </v>
      </c>
      <c r="BG19" s="13" t="str">
        <f t="shared" si="6"/>
        <v xml:space="preserve"> </v>
      </c>
      <c r="BH19" s="13" t="str">
        <f t="shared" si="6"/>
        <v xml:space="preserve"> </v>
      </c>
      <c r="BI19" s="13" t="str">
        <f t="shared" si="6"/>
        <v xml:space="preserve"> </v>
      </c>
      <c r="BJ19" s="13" t="str">
        <f t="shared" si="6"/>
        <v xml:space="preserve"> </v>
      </c>
      <c r="BK19" s="13" t="str">
        <f t="shared" si="6"/>
        <v xml:space="preserve"> </v>
      </c>
    </row>
    <row r="20" spans="2:64" s="24" customFormat="1" ht="57" customHeight="1" x14ac:dyDescent="0.45">
      <c r="B20" s="147" t="s">
        <v>58</v>
      </c>
      <c r="C20" s="79" t="s">
        <v>59</v>
      </c>
      <c r="D20" s="128">
        <f t="shared" si="0"/>
        <v>498</v>
      </c>
      <c r="E20" s="100">
        <f>'ian25'!E20+'feb25'!E20+'mar25'!E20+'apr25'!E20+'mai25'!E20+'iun25'!E20+'iul25'!E20+'aug25'!E20</f>
        <v>265</v>
      </c>
      <c r="F20" s="100">
        <f>'ian25'!F20+'feb25'!F20+'mar25'!F20+'apr25'!F20+'mai25'!F20+'iun25'!F20+'iul25'!F20+'aug25'!F20</f>
        <v>233</v>
      </c>
      <c r="G20" s="100">
        <f>'ian25'!G20+'feb25'!G20+'mar25'!G20+'apr25'!G20+'mai25'!G20+'iun25'!G20+'iul25'!G20+'aug25'!G20</f>
        <v>0</v>
      </c>
      <c r="H20" s="100">
        <f>'ian25'!H20+'feb25'!H20+'mar25'!H20+'apr25'!H20+'mai25'!H20+'iun25'!H20+'iul25'!H20+'aug25'!H20</f>
        <v>0</v>
      </c>
      <c r="I20" s="100">
        <f>'ian25'!I20+'feb25'!I20+'mar25'!I20+'apr25'!I20+'mai25'!I20+'iun25'!I20+'iul25'!I20+'aug25'!I20</f>
        <v>0</v>
      </c>
      <c r="J20" s="100">
        <f>'ian25'!J20+'feb25'!J20+'mar25'!J20+'apr25'!J20+'mai25'!J20+'iun25'!J20+'iul25'!J20+'aug25'!J20</f>
        <v>0</v>
      </c>
      <c r="K20" s="100">
        <f>'ian25'!K20+'feb25'!K20+'mar25'!K20+'apr25'!K20+'mai25'!K20+'iun25'!K20+'iul25'!K20+'aug25'!K20</f>
        <v>0</v>
      </c>
      <c r="L20" s="100">
        <f>'ian25'!L20+'feb25'!L20+'mar25'!L20+'apr25'!L20+'mai25'!L20+'iun25'!L20+'iul25'!L20+'aug25'!L20</f>
        <v>0</v>
      </c>
      <c r="M20" s="100">
        <f>'ian25'!M20+'feb25'!M20+'mar25'!M20+'apr25'!M20+'mai25'!M20+'iun25'!M20+'iul25'!M20+'aug25'!M20</f>
        <v>498</v>
      </c>
      <c r="N20" s="100">
        <f>'ian25'!N20+'feb25'!N20+'mar25'!N20+'apr25'!N20+'mai25'!N20+'iun25'!N20+'iul25'!N20+'aug25'!N20</f>
        <v>189</v>
      </c>
      <c r="O20" s="100">
        <f>'ian25'!O20+'feb25'!O20+'mar25'!O20+'apr25'!O20+'mai25'!O20+'iun25'!O20+'iul25'!O20+'aug25'!O20</f>
        <v>207</v>
      </c>
      <c r="P20" s="100">
        <f>'ian25'!P20+'feb25'!P20+'mar25'!P20+'apr25'!P20+'mai25'!P20+'iun25'!P20+'iul25'!P20+'aug25'!P20</f>
        <v>291</v>
      </c>
      <c r="Q20" s="100">
        <f>'ian25'!Q20+'feb25'!Q20+'mar25'!Q20+'apr25'!Q20+'mai25'!Q20+'iun25'!Q20+'iul25'!Q20+'aug25'!Q20</f>
        <v>16</v>
      </c>
      <c r="R20" s="100">
        <f>'ian25'!R20+'feb25'!R20+'mar25'!R20+'apr25'!R20+'mai25'!R20+'iun25'!R20+'iul25'!R20+'aug25'!R20</f>
        <v>9</v>
      </c>
      <c r="S20" s="100">
        <f>'ian25'!S20+'feb25'!S20+'mar25'!S20+'apr25'!S20+'mai25'!S20+'iun25'!S20+'iul25'!S20+'aug25'!S20</f>
        <v>115</v>
      </c>
      <c r="T20" s="100">
        <f>'ian25'!T20+'feb25'!T20+'mar25'!T20+'apr25'!T20+'mai25'!T20+'iun25'!T20+'iul25'!T20+'aug25'!T20</f>
        <v>87</v>
      </c>
      <c r="U20" s="100">
        <f>'ian25'!U20+'feb25'!U20+'mar25'!U20+'apr25'!U20+'mai25'!U20+'iun25'!U20+'iul25'!U20+'aug25'!U20</f>
        <v>216</v>
      </c>
      <c r="V20" s="100">
        <f>'ian25'!V20+'feb25'!V20+'mar25'!V20+'apr25'!V20+'mai25'!V20+'iun25'!V20+'iul25'!V20+'aug25'!V20</f>
        <v>16</v>
      </c>
      <c r="W20" s="100">
        <f>'ian25'!W20+'feb25'!W20+'mar25'!W20+'apr25'!W20+'mai25'!W20+'iun25'!W20+'iul25'!W20+'aug25'!W20</f>
        <v>48</v>
      </c>
      <c r="X20" s="100">
        <f>'ian25'!X20+'feb25'!X20+'mar25'!X20+'apr25'!X20+'mai25'!X20+'iun25'!X20+'iul25'!X20+'aug25'!X20</f>
        <v>342</v>
      </c>
      <c r="Y20" s="100">
        <f>'ian25'!Y20+'feb25'!Y20+'mar25'!Y20+'apr25'!Y20+'mai25'!Y20+'iun25'!Y20+'iul25'!Y20+'aug25'!Y20</f>
        <v>156</v>
      </c>
      <c r="Z20" s="100">
        <f>'ian25'!Z20+'feb25'!Z20+'mar25'!Z20+'apr25'!Z20+'mai25'!Z20+'iun25'!Z20+'iul25'!Z20+'aug25'!Z20</f>
        <v>0</v>
      </c>
      <c r="AA20" s="100">
        <f>'ian25'!AA20+'feb25'!AA20+'mar25'!AA20+'apr25'!AA20+'mai25'!AA20+'iun25'!AA20+'iul25'!AA20+'aug25'!AA20</f>
        <v>0</v>
      </c>
      <c r="AB20" s="100">
        <f>'ian25'!AB20+'feb25'!AB20+'mar25'!AB20+'apr25'!AB20+'mai25'!AB20+'iun25'!AB20+'iul25'!AB20+'aug25'!AB20</f>
        <v>0</v>
      </c>
      <c r="AC20" s="100">
        <f>'ian25'!AC20+'feb25'!AC20+'mar25'!AC20+'apr25'!AC20+'mai25'!AC20+'iun25'!AC20+'iul25'!AC20+'aug25'!AC20</f>
        <v>0</v>
      </c>
      <c r="AD20" s="100">
        <f>'ian25'!AD20+'feb25'!AD20+'mar25'!AD20+'apr25'!AD20+'mai25'!AD20+'iun25'!AD20+'iul25'!AD20+'aug25'!AD20</f>
        <v>0</v>
      </c>
      <c r="AE20" s="100">
        <f>'ian25'!AE20+'feb25'!AE20+'mar25'!AE20+'apr25'!AE20+'mai25'!AE20+'iun25'!AE20+'iul25'!AE20+'aug25'!AE20</f>
        <v>0</v>
      </c>
      <c r="AF20" s="100">
        <f>'ian25'!AF20+'feb25'!AF20+'mar25'!AF20+'apr25'!AF20+'mai25'!AF20+'iun25'!AF20+'iul25'!AF20+'aug25'!AF20</f>
        <v>0</v>
      </c>
      <c r="AG20" s="100">
        <f>'ian25'!AG20+'feb25'!AG20+'mar25'!AG20+'apr25'!AG20+'mai25'!AG20+'iun25'!AG20+'iul25'!AG20+'aug25'!AG20</f>
        <v>0</v>
      </c>
      <c r="AH20" s="100">
        <f>'ian25'!AH20+'feb25'!AH20+'mar25'!AH20+'apr25'!AH20+'mai25'!AH20+'iun25'!AH20+'iul25'!AH20+'aug25'!AH20</f>
        <v>0</v>
      </c>
      <c r="AI20" s="100">
        <f>'ian25'!AI20+'feb25'!AI20+'mar25'!AI20+'apr25'!AI20+'mai25'!AI20+'iun25'!AI20+'iul25'!AI20+'aug25'!AI20</f>
        <v>0</v>
      </c>
      <c r="AJ20" s="100">
        <f>'ian25'!AJ20+'feb25'!AJ20+'mar25'!AJ20+'apr25'!AJ20+'mai25'!AJ20+'iun25'!AJ20+'iul25'!AJ20+'aug25'!AJ20</f>
        <v>0</v>
      </c>
      <c r="AK20" s="100">
        <f>'ian25'!AK20+'feb25'!AK20+'mar25'!AK20+'apr25'!AK20+'mai25'!AK20+'iun25'!AK20+'iul25'!AK20+'aug25'!AK20</f>
        <v>0</v>
      </c>
      <c r="AL20" s="100">
        <f>'ian25'!AL20+'feb25'!AL20+'mar25'!AL20+'apr25'!AL20+'mai25'!AL20+'iun25'!AL20+'iul25'!AL20+'aug25'!AL20</f>
        <v>0</v>
      </c>
      <c r="AM20" s="100">
        <f>'ian25'!AM20+'feb25'!AM20+'mar25'!AM20+'apr25'!AM20+'mai25'!AM20+'iun25'!AM20+'iul25'!AM20+'aug25'!AM20</f>
        <v>0</v>
      </c>
      <c r="AN20" s="100">
        <f>'ian25'!AN20+'feb25'!AN20+'mar25'!AN20+'apr25'!AN20+'mai25'!AN20+'iun25'!AN20+'iul25'!AN20+'aug25'!AN20</f>
        <v>0</v>
      </c>
      <c r="AO20" s="100">
        <f>'ian25'!AO20+'feb25'!AO20+'mar25'!AO20+'apr25'!AO20+'mai25'!AO20+'iun25'!AO20+'iul25'!AO20+'aug25'!AO20</f>
        <v>0</v>
      </c>
      <c r="AP20" s="100">
        <f>'ian25'!AP20+'feb25'!AP20+'mar25'!AP20+'apr25'!AP20+'mai25'!AP20+'iun25'!AP20+'iul25'!AP20+'aug25'!AP20</f>
        <v>0</v>
      </c>
      <c r="AQ20" s="100">
        <f>'ian25'!AQ20+'feb25'!AQ20+'mar25'!AQ20+'apr25'!AQ20+'mai25'!AQ20+'iun25'!AQ20+'iul25'!AQ20+'aug25'!AQ20</f>
        <v>0</v>
      </c>
      <c r="AR20" s="100">
        <f>'ian25'!AR20+'feb25'!AR20+'mar25'!AR20+'apr25'!AR20+'mai25'!AR20+'iun25'!AR20+'iul25'!AR20+'aug25'!AR20</f>
        <v>0</v>
      </c>
      <c r="AS20" s="100">
        <f>'ian25'!AS20+'feb25'!AS20+'mar25'!AS20+'apr25'!AS20+'mai25'!AS20+'iun25'!AS20+'iul25'!AS20+'aug25'!AS20</f>
        <v>498</v>
      </c>
      <c r="AT20" s="146"/>
      <c r="AU20" s="13" t="str">
        <f>IF(AH17+AH18=AH16," ","GRESEALA")</f>
        <v xml:space="preserve"> </v>
      </c>
      <c r="AV20" s="13" t="str">
        <f>IF(AI17+AI18=AI16," ","GRESEALA")</f>
        <v xml:space="preserve"> </v>
      </c>
      <c r="AW20" s="13" t="str">
        <f>IF(AJ17+AJ18=AJ16," ","GRESEALA")</f>
        <v xml:space="preserve"> </v>
      </c>
      <c r="AX20" s="13" t="str">
        <f>IF(AK17+AK18=AK16," ","GRESEALA")</f>
        <v xml:space="preserve"> </v>
      </c>
      <c r="AY20" s="13" t="str">
        <f>IF(AL17+AL18=AL16," ","GRESEALA")</f>
        <v xml:space="preserve"> </v>
      </c>
      <c r="AZ20" s="13" t="str">
        <f t="shared" ref="AZ20:BA20" si="7">IF(AR17+AR18=AR16," ","GRESEALA")</f>
        <v xml:space="preserve"> </v>
      </c>
      <c r="BA20" s="13" t="str">
        <f t="shared" si="7"/>
        <v xml:space="preserve"> </v>
      </c>
      <c r="BB20" s="13" t="str">
        <f>IF(E16+F16=D16," ","GRESEALA")</f>
        <v xml:space="preserve"> </v>
      </c>
      <c r="BC20" s="13" t="str">
        <f>IF(G16+K16+I16+L16+M16=D16," ","GRESEALA")</f>
        <v xml:space="preserve"> </v>
      </c>
      <c r="BD20" s="13" t="str">
        <f>IF(O16+P16=D16," ","GRESEALA")</f>
        <v xml:space="preserve"> </v>
      </c>
      <c r="BE20" s="13" t="str">
        <f>IF(Q16+S16+T16+U16+V16+W16=D16," ","GRESEALA")</f>
        <v xml:space="preserve"> </v>
      </c>
      <c r="BF20" s="13" t="str">
        <f>IF(X16+Y16+Z16=D16," ","GRESEALA")</f>
        <v xml:space="preserve"> </v>
      </c>
      <c r="BG20" s="13" t="str">
        <f>IF(AA16+AC16+AE16+AF16+AG16+AH16+AI16+AJ16+AK16+AL16+AM16+AN16+AO16+AP16+AQ16+AR16+AS16&gt;=D16," ","GRESEALA")</f>
        <v xml:space="preserve"> </v>
      </c>
      <c r="BH20" s="13" t="str">
        <f>IF(AS16&lt;=D16," ","GRESEALA")</f>
        <v xml:space="preserve"> </v>
      </c>
      <c r="BI20" s="13" t="str">
        <f>IF(H16&lt;=G16," ","GRESEALA")</f>
        <v xml:space="preserve"> </v>
      </c>
      <c r="BJ20" s="13" t="str">
        <f>IF(E21+E22=E20," ","GRESEALA")</f>
        <v xml:space="preserve"> </v>
      </c>
      <c r="BK20" s="13" t="str">
        <f>IF(F21+F22=F20," ","GRESEALA")</f>
        <v xml:space="preserve"> </v>
      </c>
    </row>
    <row r="21" spans="2:64" s="24" customFormat="1" ht="38.25" customHeight="1" x14ac:dyDescent="0.45">
      <c r="B21" s="150" t="s">
        <v>60</v>
      </c>
      <c r="C21" s="80" t="s">
        <v>61</v>
      </c>
      <c r="D21" s="131">
        <f t="shared" si="0"/>
        <v>429</v>
      </c>
      <c r="E21" s="100">
        <f>'ian25'!E21+'feb25'!E21+'mar25'!E21+'apr25'!E21+'mai25'!E21+'iun25'!E21+'iul25'!E21+'aug25'!E21</f>
        <v>224</v>
      </c>
      <c r="F21" s="100">
        <f>'ian25'!F21+'feb25'!F21+'mar25'!F21+'apr25'!F21+'mai25'!F21+'iun25'!F21+'iul25'!F21+'aug25'!F21</f>
        <v>205</v>
      </c>
      <c r="G21" s="100">
        <f>'ian25'!G21+'feb25'!G21+'mar25'!G21+'apr25'!G21+'mai25'!G21+'iun25'!G21+'iul25'!G21+'aug25'!G21</f>
        <v>0</v>
      </c>
      <c r="H21" s="100">
        <f>'ian25'!H21+'feb25'!H21+'mar25'!H21+'apr25'!H21+'mai25'!H21+'iun25'!H21+'iul25'!H21+'aug25'!H21</f>
        <v>0</v>
      </c>
      <c r="I21" s="100">
        <f>'ian25'!I21+'feb25'!I21+'mar25'!I21+'apr25'!I21+'mai25'!I21+'iun25'!I21+'iul25'!I21+'aug25'!I21</f>
        <v>0</v>
      </c>
      <c r="J21" s="100">
        <f>'ian25'!J21+'feb25'!J21+'mar25'!J21+'apr25'!J21+'mai25'!J21+'iun25'!J21+'iul25'!J21+'aug25'!J21</f>
        <v>0</v>
      </c>
      <c r="K21" s="100">
        <f>'ian25'!K21+'feb25'!K21+'mar25'!K21+'apr25'!K21+'mai25'!K21+'iun25'!K21+'iul25'!K21+'aug25'!K21</f>
        <v>0</v>
      </c>
      <c r="L21" s="100">
        <f>'ian25'!L21+'feb25'!L21+'mar25'!L21+'apr25'!L21+'mai25'!L21+'iun25'!L21+'iul25'!L21+'aug25'!L21</f>
        <v>0</v>
      </c>
      <c r="M21" s="100">
        <f>'ian25'!M21+'feb25'!M21+'mar25'!M21+'apr25'!M21+'mai25'!M21+'iun25'!M21+'iul25'!M21+'aug25'!M21</f>
        <v>429</v>
      </c>
      <c r="N21" s="100">
        <f>'ian25'!N21+'feb25'!N21+'mar25'!N21+'apr25'!N21+'mai25'!N21+'iun25'!N21+'iul25'!N21+'aug25'!N21</f>
        <v>168</v>
      </c>
      <c r="O21" s="100">
        <f>'ian25'!O21+'feb25'!O21+'mar25'!O21+'apr25'!O21+'mai25'!O21+'iun25'!O21+'iul25'!O21+'aug25'!O21</f>
        <v>185</v>
      </c>
      <c r="P21" s="100">
        <f>'ian25'!P21+'feb25'!P21+'mar25'!P21+'apr25'!P21+'mai25'!P21+'iun25'!P21+'iul25'!P21+'aug25'!P21</f>
        <v>244</v>
      </c>
      <c r="Q21" s="100">
        <f>'ian25'!Q21+'feb25'!Q21+'mar25'!Q21+'apr25'!Q21+'mai25'!Q21+'iun25'!Q21+'iul25'!Q21+'aug25'!Q21</f>
        <v>15</v>
      </c>
      <c r="R21" s="100">
        <f>'ian25'!R21+'feb25'!R21+'mar25'!R21+'apr25'!R21+'mai25'!R21+'iun25'!R21+'iul25'!R21+'aug25'!R21</f>
        <v>9</v>
      </c>
      <c r="S21" s="100">
        <f>'ian25'!S21+'feb25'!S21+'mar25'!S21+'apr25'!S21+'mai25'!S21+'iun25'!S21+'iul25'!S21+'aug25'!S21</f>
        <v>99</v>
      </c>
      <c r="T21" s="100">
        <f>'ian25'!T21+'feb25'!T21+'mar25'!T21+'apr25'!T21+'mai25'!T21+'iun25'!T21+'iul25'!T21+'aug25'!T21</f>
        <v>67</v>
      </c>
      <c r="U21" s="100">
        <f>'ian25'!U21+'feb25'!U21+'mar25'!U21+'apr25'!U21+'mai25'!U21+'iun25'!U21+'iul25'!U21+'aug25'!U21</f>
        <v>197</v>
      </c>
      <c r="V21" s="100">
        <f>'ian25'!V21+'feb25'!V21+'mar25'!V21+'apr25'!V21+'mai25'!V21+'iun25'!V21+'iul25'!V21+'aug25'!V21</f>
        <v>13</v>
      </c>
      <c r="W21" s="100">
        <f>'ian25'!W21+'feb25'!W21+'mar25'!W21+'apr25'!W21+'mai25'!W21+'iun25'!W21+'iul25'!W21+'aug25'!W21</f>
        <v>38</v>
      </c>
      <c r="X21" s="100">
        <f>'ian25'!X21+'feb25'!X21+'mar25'!X21+'apr25'!X21+'mai25'!X21+'iun25'!X21+'iul25'!X21+'aug25'!X21</f>
        <v>324</v>
      </c>
      <c r="Y21" s="100">
        <f>'ian25'!Y21+'feb25'!Y21+'mar25'!Y21+'apr25'!Y21+'mai25'!Y21+'iun25'!Y21+'iul25'!Y21+'aug25'!Y21</f>
        <v>105</v>
      </c>
      <c r="Z21" s="100">
        <f>'ian25'!Z21+'feb25'!Z21+'mar25'!Z21+'apr25'!Z21+'mai25'!Z21+'iun25'!Z21+'iul25'!Z21+'aug25'!Z21</f>
        <v>0</v>
      </c>
      <c r="AA21" s="100">
        <f>'ian25'!AA21+'feb25'!AA21+'mar25'!AA21+'apr25'!AA21+'mai25'!AA21+'iun25'!AA21+'iul25'!AA21+'aug25'!AA21</f>
        <v>0</v>
      </c>
      <c r="AB21" s="100">
        <f>'ian25'!AB21+'feb25'!AB21+'mar25'!AB21+'apr25'!AB21+'mai25'!AB21+'iun25'!AB21+'iul25'!AB21+'aug25'!AB21</f>
        <v>0</v>
      </c>
      <c r="AC21" s="100">
        <f>'ian25'!AC21+'feb25'!AC21+'mar25'!AC21+'apr25'!AC21+'mai25'!AC21+'iun25'!AC21+'iul25'!AC21+'aug25'!AC21</f>
        <v>0</v>
      </c>
      <c r="AD21" s="100">
        <f>'ian25'!AD21+'feb25'!AD21+'mar25'!AD21+'apr25'!AD21+'mai25'!AD21+'iun25'!AD21+'iul25'!AD21+'aug25'!AD21</f>
        <v>0</v>
      </c>
      <c r="AE21" s="100">
        <f>'ian25'!AE21+'feb25'!AE21+'mar25'!AE21+'apr25'!AE21+'mai25'!AE21+'iun25'!AE21+'iul25'!AE21+'aug25'!AE21</f>
        <v>0</v>
      </c>
      <c r="AF21" s="100">
        <f>'ian25'!AF21+'feb25'!AF21+'mar25'!AF21+'apr25'!AF21+'mai25'!AF21+'iun25'!AF21+'iul25'!AF21+'aug25'!AF21</f>
        <v>0</v>
      </c>
      <c r="AG21" s="100">
        <f>'ian25'!AG21+'feb25'!AG21+'mar25'!AG21+'apr25'!AG21+'mai25'!AG21+'iun25'!AG21+'iul25'!AG21+'aug25'!AG21</f>
        <v>0</v>
      </c>
      <c r="AH21" s="100">
        <f>'ian25'!AH21+'feb25'!AH21+'mar25'!AH21+'apr25'!AH21+'mai25'!AH21+'iun25'!AH21+'iul25'!AH21+'aug25'!AH21</f>
        <v>0</v>
      </c>
      <c r="AI21" s="100">
        <f>'ian25'!AI21+'feb25'!AI21+'mar25'!AI21+'apr25'!AI21+'mai25'!AI21+'iun25'!AI21+'iul25'!AI21+'aug25'!AI21</f>
        <v>0</v>
      </c>
      <c r="AJ21" s="100">
        <f>'ian25'!AJ21+'feb25'!AJ21+'mar25'!AJ21+'apr25'!AJ21+'mai25'!AJ21+'iun25'!AJ21+'iul25'!AJ21+'aug25'!AJ21</f>
        <v>0</v>
      </c>
      <c r="AK21" s="100">
        <f>'ian25'!AK21+'feb25'!AK21+'mar25'!AK21+'apr25'!AK21+'mai25'!AK21+'iun25'!AK21+'iul25'!AK21+'aug25'!AK21</f>
        <v>0</v>
      </c>
      <c r="AL21" s="100">
        <f>'ian25'!AL21+'feb25'!AL21+'mar25'!AL21+'apr25'!AL21+'mai25'!AL21+'iun25'!AL21+'iul25'!AL21+'aug25'!AL21</f>
        <v>0</v>
      </c>
      <c r="AM21" s="100">
        <f>'ian25'!AM21+'feb25'!AM21+'mar25'!AM21+'apr25'!AM21+'mai25'!AM21+'iun25'!AM21+'iul25'!AM21+'aug25'!AM21</f>
        <v>0</v>
      </c>
      <c r="AN21" s="100">
        <f>'ian25'!AN21+'feb25'!AN21+'mar25'!AN21+'apr25'!AN21+'mai25'!AN21+'iun25'!AN21+'iul25'!AN21+'aug25'!AN21</f>
        <v>0</v>
      </c>
      <c r="AO21" s="100">
        <f>'ian25'!AO21+'feb25'!AO21+'mar25'!AO21+'apr25'!AO21+'mai25'!AO21+'iun25'!AO21+'iul25'!AO21+'aug25'!AO21</f>
        <v>0</v>
      </c>
      <c r="AP21" s="100">
        <f>'ian25'!AP21+'feb25'!AP21+'mar25'!AP21+'apr25'!AP21+'mai25'!AP21+'iun25'!AP21+'iul25'!AP21+'aug25'!AP21</f>
        <v>0</v>
      </c>
      <c r="AQ21" s="100">
        <f>'ian25'!AQ21+'feb25'!AQ21+'mar25'!AQ21+'apr25'!AQ21+'mai25'!AQ21+'iun25'!AQ21+'iul25'!AQ21+'aug25'!AQ21</f>
        <v>0</v>
      </c>
      <c r="AR21" s="100">
        <f>'ian25'!AR21+'feb25'!AR21+'mar25'!AR21+'apr25'!AR21+'mai25'!AR21+'iun25'!AR21+'iul25'!AR21+'aug25'!AR21</f>
        <v>0</v>
      </c>
      <c r="AS21" s="100">
        <f>'ian25'!AS21+'feb25'!AS21+'mar25'!AS21+'apr25'!AS21+'mai25'!AS21+'iun25'!AS21+'iul25'!AS21+'aug25'!AS21</f>
        <v>429</v>
      </c>
      <c r="AT21" s="146"/>
      <c r="AU21" s="13" t="str">
        <f>IF(G21+G22=G20," ","GRESEALA")</f>
        <v xml:space="preserve"> </v>
      </c>
      <c r="AV21" s="13" t="str">
        <f>IF(H21+H22=H20," ","GRESEALA")</f>
        <v xml:space="preserve"> </v>
      </c>
      <c r="AW21" s="13" t="str">
        <f t="shared" ref="AW21:BC21" si="8">IF(K21+K22=K20," ","GRESEALA")</f>
        <v xml:space="preserve"> </v>
      </c>
      <c r="AX21" s="13" t="str">
        <f t="shared" si="8"/>
        <v xml:space="preserve"> </v>
      </c>
      <c r="AY21" s="13" t="str">
        <f t="shared" si="8"/>
        <v xml:space="preserve"> </v>
      </c>
      <c r="AZ21" s="13" t="str">
        <f t="shared" si="8"/>
        <v xml:space="preserve"> </v>
      </c>
      <c r="BA21" s="13" t="str">
        <f t="shared" si="8"/>
        <v xml:space="preserve"> </v>
      </c>
      <c r="BB21" s="13" t="str">
        <f t="shared" si="8"/>
        <v xml:space="preserve"> </v>
      </c>
      <c r="BC21" s="13" t="str">
        <f t="shared" si="8"/>
        <v xml:space="preserve"> </v>
      </c>
      <c r="BD21" s="13" t="str">
        <f t="shared" ref="BD21:BK21" si="9">IF(S21+S22=S20," ","GRESEALA")</f>
        <v xml:space="preserve"> </v>
      </c>
      <c r="BE21" s="13" t="str">
        <f t="shared" si="9"/>
        <v xml:space="preserve"> </v>
      </c>
      <c r="BF21" s="13" t="str">
        <f t="shared" si="9"/>
        <v xml:space="preserve"> </v>
      </c>
      <c r="BG21" s="13" t="str">
        <f t="shared" si="9"/>
        <v xml:space="preserve"> </v>
      </c>
      <c r="BH21" s="13" t="str">
        <f t="shared" si="9"/>
        <v xml:space="preserve"> </v>
      </c>
      <c r="BI21" s="13" t="str">
        <f t="shared" si="9"/>
        <v xml:space="preserve"> </v>
      </c>
      <c r="BJ21" s="13" t="str">
        <f t="shared" si="9"/>
        <v xml:space="preserve"> </v>
      </c>
      <c r="BK21" s="13" t="str">
        <f t="shared" si="9"/>
        <v xml:space="preserve"> </v>
      </c>
    </row>
    <row r="22" spans="2:64" s="24" customFormat="1" ht="42" customHeight="1" x14ac:dyDescent="0.45">
      <c r="B22" s="150" t="s">
        <v>62</v>
      </c>
      <c r="C22" s="80" t="s">
        <v>63</v>
      </c>
      <c r="D22" s="131">
        <f t="shared" si="0"/>
        <v>69</v>
      </c>
      <c r="E22" s="100">
        <f>'ian25'!E22+'feb25'!E22+'mar25'!E22+'apr25'!E22+'mai25'!E22+'iun25'!E22+'iul25'!E22+'aug25'!E22</f>
        <v>41</v>
      </c>
      <c r="F22" s="100">
        <f>'ian25'!F22+'feb25'!F22+'mar25'!F22+'apr25'!F22+'mai25'!F22+'iun25'!F22+'iul25'!F22+'aug25'!F22</f>
        <v>28</v>
      </c>
      <c r="G22" s="100">
        <f>'ian25'!G22+'feb25'!G22+'mar25'!G22+'apr25'!G22+'mai25'!G22+'iun25'!G22+'iul25'!G22+'aug25'!G22</f>
        <v>0</v>
      </c>
      <c r="H22" s="100">
        <f>'ian25'!H22+'feb25'!H22+'mar25'!H22+'apr25'!H22+'mai25'!H22+'iun25'!H22+'iul25'!H22+'aug25'!H22</f>
        <v>0</v>
      </c>
      <c r="I22" s="100">
        <f>'ian25'!I22+'feb25'!I22+'mar25'!I22+'apr25'!I22+'mai25'!I22+'iun25'!I22+'iul25'!I22+'aug25'!I22</f>
        <v>0</v>
      </c>
      <c r="J22" s="100">
        <f>'ian25'!J22+'feb25'!J22+'mar25'!J22+'apr25'!J22+'mai25'!J22+'iun25'!J22+'iul25'!J22+'aug25'!J22</f>
        <v>0</v>
      </c>
      <c r="K22" s="100">
        <f>'ian25'!K22+'feb25'!K22+'mar25'!K22+'apr25'!K22+'mai25'!K22+'iun25'!K22+'iul25'!K22+'aug25'!K22</f>
        <v>0</v>
      </c>
      <c r="L22" s="100">
        <f>'ian25'!L22+'feb25'!L22+'mar25'!L22+'apr25'!L22+'mai25'!L22+'iun25'!L22+'iul25'!L22+'aug25'!L22</f>
        <v>0</v>
      </c>
      <c r="M22" s="100">
        <f>'ian25'!M22+'feb25'!M22+'mar25'!M22+'apr25'!M22+'mai25'!M22+'iun25'!M22+'iul25'!M22+'aug25'!M22</f>
        <v>69</v>
      </c>
      <c r="N22" s="100">
        <f>'ian25'!N22+'feb25'!N22+'mar25'!N22+'apr25'!N22+'mai25'!N22+'iun25'!N22+'iul25'!N22+'aug25'!N22</f>
        <v>21</v>
      </c>
      <c r="O22" s="100">
        <f>'ian25'!O22+'feb25'!O22+'mar25'!O22+'apr25'!O22+'mai25'!O22+'iun25'!O22+'iul25'!O22+'aug25'!O22</f>
        <v>22</v>
      </c>
      <c r="P22" s="100">
        <f>'ian25'!P22+'feb25'!P22+'mar25'!P22+'apr25'!P22+'mai25'!P22+'iun25'!P22+'iul25'!P22+'aug25'!P22</f>
        <v>47</v>
      </c>
      <c r="Q22" s="100">
        <f>'ian25'!Q22+'feb25'!Q22+'mar25'!Q22+'apr25'!Q22+'mai25'!Q22+'iun25'!Q22+'iul25'!Q22+'aug25'!Q22</f>
        <v>1</v>
      </c>
      <c r="R22" s="100">
        <f>'ian25'!R22+'feb25'!R22+'mar25'!R22+'apr25'!R22+'mai25'!R22+'iun25'!R22+'iul25'!R22+'aug25'!R22</f>
        <v>0</v>
      </c>
      <c r="S22" s="100">
        <f>'ian25'!S22+'feb25'!S22+'mar25'!S22+'apr25'!S22+'mai25'!S22+'iun25'!S22+'iul25'!S22+'aug25'!S22</f>
        <v>16</v>
      </c>
      <c r="T22" s="100">
        <f>'ian25'!T22+'feb25'!T22+'mar25'!T22+'apr25'!T22+'mai25'!T22+'iun25'!T22+'iul25'!T22+'aug25'!T22</f>
        <v>20</v>
      </c>
      <c r="U22" s="100">
        <f>'ian25'!U22+'feb25'!U22+'mar25'!U22+'apr25'!U22+'mai25'!U22+'iun25'!U22+'iul25'!U22+'aug25'!U22</f>
        <v>19</v>
      </c>
      <c r="V22" s="100">
        <f>'ian25'!V22+'feb25'!V22+'mar25'!V22+'apr25'!V22+'mai25'!V22+'iun25'!V22+'iul25'!V22+'aug25'!V22</f>
        <v>3</v>
      </c>
      <c r="W22" s="100">
        <f>'ian25'!W22+'feb25'!W22+'mar25'!W22+'apr25'!W22+'mai25'!W22+'iun25'!W22+'iul25'!W22+'aug25'!W22</f>
        <v>10</v>
      </c>
      <c r="X22" s="100">
        <f>'ian25'!X22+'feb25'!X22+'mar25'!X22+'apr25'!X22+'mai25'!X22+'iun25'!X22+'iul25'!X22+'aug25'!X22</f>
        <v>18</v>
      </c>
      <c r="Y22" s="100">
        <f>'ian25'!Y22+'feb25'!Y22+'mar25'!Y22+'apr25'!Y22+'mai25'!Y22+'iun25'!Y22+'iul25'!Y22+'aug25'!Y22</f>
        <v>51</v>
      </c>
      <c r="Z22" s="100">
        <f>'ian25'!Z22+'feb25'!Z22+'mar25'!Z22+'apr25'!Z22+'mai25'!Z22+'iun25'!Z22+'iul25'!Z22+'aug25'!Z22</f>
        <v>0</v>
      </c>
      <c r="AA22" s="100">
        <f>'ian25'!AA22+'feb25'!AA22+'mar25'!AA22+'apr25'!AA22+'mai25'!AA22+'iun25'!AA22+'iul25'!AA22+'aug25'!AA22</f>
        <v>0</v>
      </c>
      <c r="AB22" s="100">
        <f>'ian25'!AB22+'feb25'!AB22+'mar25'!AB22+'apr25'!AB22+'mai25'!AB22+'iun25'!AB22+'iul25'!AB22+'aug25'!AB22</f>
        <v>0</v>
      </c>
      <c r="AC22" s="100">
        <f>'ian25'!AC22+'feb25'!AC22+'mar25'!AC22+'apr25'!AC22+'mai25'!AC22+'iun25'!AC22+'iul25'!AC22+'aug25'!AC22</f>
        <v>0</v>
      </c>
      <c r="AD22" s="100">
        <f>'ian25'!AD22+'feb25'!AD22+'mar25'!AD22+'apr25'!AD22+'mai25'!AD22+'iun25'!AD22+'iul25'!AD22+'aug25'!AD22</f>
        <v>0</v>
      </c>
      <c r="AE22" s="100">
        <f>'ian25'!AE22+'feb25'!AE22+'mar25'!AE22+'apr25'!AE22+'mai25'!AE22+'iun25'!AE22+'iul25'!AE22+'aug25'!AE22</f>
        <v>0</v>
      </c>
      <c r="AF22" s="100">
        <f>'ian25'!AF22+'feb25'!AF22+'mar25'!AF22+'apr25'!AF22+'mai25'!AF22+'iun25'!AF22+'iul25'!AF22+'aug25'!AF22</f>
        <v>0</v>
      </c>
      <c r="AG22" s="100">
        <f>'ian25'!AG22+'feb25'!AG22+'mar25'!AG22+'apr25'!AG22+'mai25'!AG22+'iun25'!AG22+'iul25'!AG22+'aug25'!AG22</f>
        <v>0</v>
      </c>
      <c r="AH22" s="100">
        <f>'ian25'!AH22+'feb25'!AH22+'mar25'!AH22+'apr25'!AH22+'mai25'!AH22+'iun25'!AH22+'iul25'!AH22+'aug25'!AH22</f>
        <v>0</v>
      </c>
      <c r="AI22" s="100">
        <f>'ian25'!AI22+'feb25'!AI22+'mar25'!AI22+'apr25'!AI22+'mai25'!AI22+'iun25'!AI22+'iul25'!AI22+'aug25'!AI22</f>
        <v>0</v>
      </c>
      <c r="AJ22" s="100">
        <f>'ian25'!AJ22+'feb25'!AJ22+'mar25'!AJ22+'apr25'!AJ22+'mai25'!AJ22+'iun25'!AJ22+'iul25'!AJ22+'aug25'!AJ22</f>
        <v>0</v>
      </c>
      <c r="AK22" s="100">
        <f>'ian25'!AK22+'feb25'!AK22+'mar25'!AK22+'apr25'!AK22+'mai25'!AK22+'iun25'!AK22+'iul25'!AK22+'aug25'!AK22</f>
        <v>0</v>
      </c>
      <c r="AL22" s="100">
        <f>'ian25'!AL22+'feb25'!AL22+'mar25'!AL22+'apr25'!AL22+'mai25'!AL22+'iun25'!AL22+'iul25'!AL22+'aug25'!AL22</f>
        <v>0</v>
      </c>
      <c r="AM22" s="100">
        <f>'ian25'!AM22+'feb25'!AM22+'mar25'!AM22+'apr25'!AM22+'mai25'!AM22+'iun25'!AM22+'iul25'!AM22+'aug25'!AM22</f>
        <v>0</v>
      </c>
      <c r="AN22" s="100">
        <f>'ian25'!AN22+'feb25'!AN22+'mar25'!AN22+'apr25'!AN22+'mai25'!AN22+'iun25'!AN22+'iul25'!AN22+'aug25'!AN22</f>
        <v>0</v>
      </c>
      <c r="AO22" s="100">
        <f>'ian25'!AO22+'feb25'!AO22+'mar25'!AO22+'apr25'!AO22+'mai25'!AO22+'iun25'!AO22+'iul25'!AO22+'aug25'!AO22</f>
        <v>0</v>
      </c>
      <c r="AP22" s="100">
        <f>'ian25'!AP22+'feb25'!AP22+'mar25'!AP22+'apr25'!AP22+'mai25'!AP22+'iun25'!AP22+'iul25'!AP22+'aug25'!AP22</f>
        <v>0</v>
      </c>
      <c r="AQ22" s="100">
        <f>'ian25'!AQ22+'feb25'!AQ22+'mar25'!AQ22+'apr25'!AQ22+'mai25'!AQ22+'iun25'!AQ22+'iul25'!AQ22+'aug25'!AQ22</f>
        <v>0</v>
      </c>
      <c r="AR22" s="100">
        <f>'ian25'!AR22+'feb25'!AR22+'mar25'!AR22+'apr25'!AR22+'mai25'!AR22+'iun25'!AR22+'iul25'!AR22+'aug25'!AR22</f>
        <v>0</v>
      </c>
      <c r="AS22" s="100">
        <f>'ian25'!AS22+'feb25'!AS22+'mar25'!AS22+'apr25'!AS22+'mai25'!AS22+'iun25'!AS22+'iul25'!AS22+'aug25'!AS22</f>
        <v>69</v>
      </c>
      <c r="AT22" s="146"/>
      <c r="AU22" s="13" t="str">
        <f t="shared" ref="AU22:BF22" si="10">IF(AA21+AA22=AA20," ","GRESEALA")</f>
        <v xml:space="preserve"> </v>
      </c>
      <c r="AV22" s="13" t="str">
        <f t="shared" si="10"/>
        <v xml:space="preserve"> </v>
      </c>
      <c r="AW22" s="13" t="str">
        <f t="shared" si="10"/>
        <v xml:space="preserve"> </v>
      </c>
      <c r="AX22" s="13" t="str">
        <f t="shared" si="10"/>
        <v xml:space="preserve"> </v>
      </c>
      <c r="AY22" s="13" t="str">
        <f t="shared" si="10"/>
        <v xml:space="preserve"> </v>
      </c>
      <c r="AZ22" s="13" t="str">
        <f t="shared" si="10"/>
        <v xml:space="preserve"> </v>
      </c>
      <c r="BA22" s="13" t="str">
        <f t="shared" si="10"/>
        <v xml:space="preserve"> </v>
      </c>
      <c r="BB22" s="13" t="str">
        <f t="shared" si="10"/>
        <v xml:space="preserve"> </v>
      </c>
      <c r="BC22" s="13" t="str">
        <f t="shared" si="10"/>
        <v xml:space="preserve"> </v>
      </c>
      <c r="BD22" s="13" t="str">
        <f t="shared" si="10"/>
        <v xml:space="preserve"> </v>
      </c>
      <c r="BE22" s="13" t="str">
        <f t="shared" si="10"/>
        <v xml:space="preserve"> </v>
      </c>
      <c r="BF22" s="13" t="str">
        <f t="shared" si="10"/>
        <v xml:space="preserve"> </v>
      </c>
      <c r="BG22" s="13" t="str">
        <f t="shared" ref="BG22:BH22" si="11">IF(AR21+AR22=AR20," ","GRESEALA")</f>
        <v xml:space="preserve"> </v>
      </c>
      <c r="BH22" s="13" t="str">
        <f t="shared" si="11"/>
        <v xml:space="preserve"> </v>
      </c>
      <c r="BI22" s="13" t="str">
        <f>IF(E20+F20=D20," ","GRESEALA")</f>
        <v xml:space="preserve"> </v>
      </c>
      <c r="BJ22" s="13" t="str">
        <f>IF(G20+I20+K20+L20+M20=D20," ","GRESEALA")</f>
        <v xml:space="preserve"> </v>
      </c>
      <c r="BK22" s="13" t="str">
        <f>IF(O20+P20=D20," ","GRESEALA")</f>
        <v xml:space="preserve"> </v>
      </c>
    </row>
    <row r="23" spans="2:64" s="24" customFormat="1" ht="39" customHeight="1" x14ac:dyDescent="0.45">
      <c r="B23" s="147" t="s">
        <v>64</v>
      </c>
      <c r="C23" s="79" t="s">
        <v>65</v>
      </c>
      <c r="D23" s="128">
        <f t="shared" si="0"/>
        <v>0</v>
      </c>
      <c r="E23" s="100">
        <f>'ian25'!E23+'feb25'!E23+'mar25'!E23+'apr25'!E23+'mai25'!E23+'iun25'!E23+'iul25'!E23+'aug25'!E23</f>
        <v>0</v>
      </c>
      <c r="F23" s="100">
        <f>'ian25'!F23+'feb25'!F23+'mar25'!F23+'apr25'!F23+'mai25'!F23+'iun25'!F23+'iul25'!F23+'aug25'!F23</f>
        <v>0</v>
      </c>
      <c r="G23" s="100">
        <f>'ian25'!G23+'feb25'!G23+'mar25'!G23+'apr25'!G23+'mai25'!G23+'iun25'!G23+'iul25'!G23+'aug25'!G23</f>
        <v>0</v>
      </c>
      <c r="H23" s="100">
        <f>'ian25'!H23+'feb25'!H23+'mar25'!H23+'apr25'!H23+'mai25'!H23+'iun25'!H23+'iul25'!H23+'aug25'!H23</f>
        <v>0</v>
      </c>
      <c r="I23" s="100">
        <f>'ian25'!I23+'feb25'!I23+'mar25'!I23+'apr25'!I23+'mai25'!I23+'iun25'!I23+'iul25'!I23+'aug25'!I23</f>
        <v>0</v>
      </c>
      <c r="J23" s="100">
        <f>'ian25'!J23+'feb25'!J23+'mar25'!J23+'apr25'!J23+'mai25'!J23+'iun25'!J23+'iul25'!J23+'aug25'!J23</f>
        <v>0</v>
      </c>
      <c r="K23" s="100">
        <f>'ian25'!K23+'feb25'!K23+'mar25'!K23+'apr25'!K23+'mai25'!K23+'iun25'!K23+'iul25'!K23+'aug25'!K23</f>
        <v>0</v>
      </c>
      <c r="L23" s="100">
        <f>'ian25'!L23+'feb25'!L23+'mar25'!L23+'apr25'!L23+'mai25'!L23+'iun25'!L23+'iul25'!L23+'aug25'!L23</f>
        <v>0</v>
      </c>
      <c r="M23" s="100">
        <f>'ian25'!M23+'feb25'!M23+'mar25'!M23+'apr25'!M23+'mai25'!M23+'iun25'!M23+'iul25'!M23+'aug25'!M23</f>
        <v>0</v>
      </c>
      <c r="N23" s="100">
        <f>'ian25'!N23+'feb25'!N23+'mar25'!N23+'apr25'!N23+'mai25'!N23+'iun25'!N23+'iul25'!N23+'aug25'!N23</f>
        <v>0</v>
      </c>
      <c r="O23" s="100">
        <f>'ian25'!O23+'feb25'!O23+'mar25'!O23+'apr25'!O23+'mai25'!O23+'iun25'!O23+'iul25'!O23+'aug25'!O23</f>
        <v>0</v>
      </c>
      <c r="P23" s="100">
        <f>'ian25'!P23+'feb25'!P23+'mar25'!P23+'apr25'!P23+'mai25'!P23+'iun25'!P23+'iul25'!P23+'aug25'!P23</f>
        <v>0</v>
      </c>
      <c r="Q23" s="100">
        <f>'ian25'!Q23+'feb25'!Q23+'mar25'!Q23+'apr25'!Q23+'mai25'!Q23+'iun25'!Q23+'iul25'!Q23+'aug25'!Q23</f>
        <v>0</v>
      </c>
      <c r="R23" s="100">
        <f>'ian25'!R23+'feb25'!R23+'mar25'!R23+'apr25'!R23+'mai25'!R23+'iun25'!R23+'iul25'!R23+'aug25'!R23</f>
        <v>0</v>
      </c>
      <c r="S23" s="100">
        <f>'ian25'!S23+'feb25'!S23+'mar25'!S23+'apr25'!S23+'mai25'!S23+'iun25'!S23+'iul25'!S23+'aug25'!S23</f>
        <v>0</v>
      </c>
      <c r="T23" s="100">
        <f>'ian25'!T23+'feb25'!T23+'mar25'!T23+'apr25'!T23+'mai25'!T23+'iun25'!T23+'iul25'!T23+'aug25'!T23</f>
        <v>0</v>
      </c>
      <c r="U23" s="100">
        <f>'ian25'!U23+'feb25'!U23+'mar25'!U23+'apr25'!U23+'mai25'!U23+'iun25'!U23+'iul25'!U23+'aug25'!U23</f>
        <v>0</v>
      </c>
      <c r="V23" s="100">
        <f>'ian25'!V23+'feb25'!V23+'mar25'!V23+'apr25'!V23+'mai25'!V23+'iun25'!V23+'iul25'!V23+'aug25'!V23</f>
        <v>0</v>
      </c>
      <c r="W23" s="100">
        <f>'ian25'!W23+'feb25'!W23+'mar25'!W23+'apr25'!W23+'mai25'!W23+'iun25'!W23+'iul25'!W23+'aug25'!W23</f>
        <v>0</v>
      </c>
      <c r="X23" s="100">
        <f>'ian25'!X23+'feb25'!X23+'mar25'!X23+'apr25'!X23+'mai25'!X23+'iun25'!X23+'iul25'!X23+'aug25'!X23</f>
        <v>0</v>
      </c>
      <c r="Y23" s="100">
        <f>'ian25'!Y23+'feb25'!Y23+'mar25'!Y23+'apr25'!Y23+'mai25'!Y23+'iun25'!Y23+'iul25'!Y23+'aug25'!Y23</f>
        <v>0</v>
      </c>
      <c r="Z23" s="100">
        <f>'ian25'!Z23+'feb25'!Z23+'mar25'!Z23+'apr25'!Z23+'mai25'!Z23+'iun25'!Z23+'iul25'!Z23+'aug25'!Z23</f>
        <v>0</v>
      </c>
      <c r="AA23" s="100">
        <f>'ian25'!AA23+'feb25'!AA23+'mar25'!AA23+'apr25'!AA23+'mai25'!AA23+'iun25'!AA23+'iul25'!AA23+'aug25'!AA23</f>
        <v>0</v>
      </c>
      <c r="AB23" s="100">
        <f>'ian25'!AB23+'feb25'!AB23+'mar25'!AB23+'apr25'!AB23+'mai25'!AB23+'iun25'!AB23+'iul25'!AB23+'aug25'!AB23</f>
        <v>0</v>
      </c>
      <c r="AC23" s="100">
        <f>'ian25'!AC23+'feb25'!AC23+'mar25'!AC23+'apr25'!AC23+'mai25'!AC23+'iun25'!AC23+'iul25'!AC23+'aug25'!AC23</f>
        <v>0</v>
      </c>
      <c r="AD23" s="100">
        <f>'ian25'!AD23+'feb25'!AD23+'mar25'!AD23+'apr25'!AD23+'mai25'!AD23+'iun25'!AD23+'iul25'!AD23+'aug25'!AD23</f>
        <v>0</v>
      </c>
      <c r="AE23" s="100">
        <f>'ian25'!AE23+'feb25'!AE23+'mar25'!AE23+'apr25'!AE23+'mai25'!AE23+'iun25'!AE23+'iul25'!AE23+'aug25'!AE23</f>
        <v>0</v>
      </c>
      <c r="AF23" s="100">
        <f>'ian25'!AF23+'feb25'!AF23+'mar25'!AF23+'apr25'!AF23+'mai25'!AF23+'iun25'!AF23+'iul25'!AF23+'aug25'!AF23</f>
        <v>0</v>
      </c>
      <c r="AG23" s="100">
        <f>'ian25'!AG23+'feb25'!AG23+'mar25'!AG23+'apr25'!AG23+'mai25'!AG23+'iun25'!AG23+'iul25'!AG23+'aug25'!AG23</f>
        <v>0</v>
      </c>
      <c r="AH23" s="100">
        <f>'ian25'!AH23+'feb25'!AH23+'mar25'!AH23+'apr25'!AH23+'mai25'!AH23+'iun25'!AH23+'iul25'!AH23+'aug25'!AH23</f>
        <v>0</v>
      </c>
      <c r="AI23" s="100">
        <f>'ian25'!AI23+'feb25'!AI23+'mar25'!AI23+'apr25'!AI23+'mai25'!AI23+'iun25'!AI23+'iul25'!AI23+'aug25'!AI23</f>
        <v>0</v>
      </c>
      <c r="AJ23" s="100">
        <f>'ian25'!AJ23+'feb25'!AJ23+'mar25'!AJ23+'apr25'!AJ23+'mai25'!AJ23+'iun25'!AJ23+'iul25'!AJ23+'aug25'!AJ23</f>
        <v>0</v>
      </c>
      <c r="AK23" s="100">
        <f>'ian25'!AK23+'feb25'!AK23+'mar25'!AK23+'apr25'!AK23+'mai25'!AK23+'iun25'!AK23+'iul25'!AK23+'aug25'!AK23</f>
        <v>0</v>
      </c>
      <c r="AL23" s="100">
        <f>'ian25'!AL23+'feb25'!AL23+'mar25'!AL23+'apr25'!AL23+'mai25'!AL23+'iun25'!AL23+'iul25'!AL23+'aug25'!AL23</f>
        <v>0</v>
      </c>
      <c r="AM23" s="100">
        <f>'ian25'!AM23+'feb25'!AM23+'mar25'!AM23+'apr25'!AM23+'mai25'!AM23+'iun25'!AM23+'iul25'!AM23+'aug25'!AM23</f>
        <v>0</v>
      </c>
      <c r="AN23" s="100">
        <f>'ian25'!AN23+'feb25'!AN23+'mar25'!AN23+'apr25'!AN23+'mai25'!AN23+'iun25'!AN23+'iul25'!AN23+'aug25'!AN23</f>
        <v>0</v>
      </c>
      <c r="AO23" s="100">
        <f>'ian25'!AO23+'feb25'!AO23+'mar25'!AO23+'apr25'!AO23+'mai25'!AO23+'iun25'!AO23+'iul25'!AO23+'aug25'!AO23</f>
        <v>0</v>
      </c>
      <c r="AP23" s="100">
        <f>'ian25'!AP23+'feb25'!AP23+'mar25'!AP23+'apr25'!AP23+'mai25'!AP23+'iun25'!AP23+'iul25'!AP23+'aug25'!AP23</f>
        <v>0</v>
      </c>
      <c r="AQ23" s="100">
        <f>'ian25'!AQ23+'feb25'!AQ23+'mar25'!AQ23+'apr25'!AQ23+'mai25'!AQ23+'iun25'!AQ23+'iul25'!AQ23+'aug25'!AQ23</f>
        <v>0</v>
      </c>
      <c r="AR23" s="100">
        <f>'ian25'!AR23+'feb25'!AR23+'mar25'!AR23+'apr25'!AR23+'mai25'!AR23+'iun25'!AR23+'iul25'!AR23+'aug25'!AR23</f>
        <v>0</v>
      </c>
      <c r="AS23" s="100">
        <f>'ian25'!AS23+'feb25'!AS23+'mar25'!AS23+'apr25'!AS23+'mai25'!AS23+'iun25'!AS23+'iul25'!AS23+'aug25'!AS23</f>
        <v>0</v>
      </c>
      <c r="AT23" s="146"/>
      <c r="AU23" s="13" t="str">
        <f>IF(Q20+S20+T20+U20+V20+W20=D20," ","GRESEALA")</f>
        <v xml:space="preserve"> </v>
      </c>
      <c r="AV23" s="13" t="str">
        <f>IF(X20+Y20+Z20=D20," ","GRESEALA")</f>
        <v xml:space="preserve"> </v>
      </c>
      <c r="AW23" s="13" t="str">
        <f>IF(AA20+AC20+AE20+AF20+AG20+AH20+AI20+AJ20+AK20+AL20+AR20+AS20&gt;=D20," ","GRESEALA")</f>
        <v xml:space="preserve"> </v>
      </c>
      <c r="AX23" s="13" t="str">
        <f>IF(AS20&gt;=D20," ","GRESEALA")</f>
        <v xml:space="preserve"> </v>
      </c>
      <c r="AY23" s="13" t="str">
        <f>IF(H20&gt;=G20," ","GRESEALA")</f>
        <v xml:space="preserve"> </v>
      </c>
      <c r="AZ23" s="13" t="str">
        <f>IF(E24+E25=E23," ","GRESEALA")</f>
        <v xml:space="preserve"> </v>
      </c>
      <c r="BA23" s="13" t="str">
        <f>IF(F24+F25=F23," ","GRESEALA")</f>
        <v xml:space="preserve"> </v>
      </c>
      <c r="BB23" s="13" t="str">
        <f>IF(G24+G25=G23," ","GRESEALA")</f>
        <v xml:space="preserve"> </v>
      </c>
      <c r="BC23" s="13" t="str">
        <f>IF(H24+H25=H23," ","GRESEALA")</f>
        <v xml:space="preserve"> </v>
      </c>
      <c r="BD23" s="13" t="str">
        <f t="shared" ref="BD23:BJ23" si="12">IF(K24+K25=K23," ","GRESEALA")</f>
        <v xml:space="preserve"> </v>
      </c>
      <c r="BE23" s="13" t="str">
        <f t="shared" si="12"/>
        <v xml:space="preserve"> </v>
      </c>
      <c r="BF23" s="13" t="str">
        <f t="shared" si="12"/>
        <v xml:space="preserve"> </v>
      </c>
      <c r="BG23" s="13" t="str">
        <f t="shared" si="12"/>
        <v xml:space="preserve"> </v>
      </c>
      <c r="BH23" s="13" t="str">
        <f t="shared" si="12"/>
        <v xml:space="preserve"> </v>
      </c>
      <c r="BI23" s="13" t="str">
        <f t="shared" si="12"/>
        <v xml:space="preserve"> </v>
      </c>
      <c r="BJ23" s="13" t="str">
        <f t="shared" si="12"/>
        <v xml:space="preserve"> </v>
      </c>
      <c r="BK23" s="13" t="str">
        <f t="shared" ref="BK23" si="13">IF(S24+S25=S23," ","GRESEALA")</f>
        <v xml:space="preserve"> </v>
      </c>
    </row>
    <row r="24" spans="2:64" s="24" customFormat="1" ht="42.75" customHeight="1" x14ac:dyDescent="0.45">
      <c r="B24" s="150" t="s">
        <v>66</v>
      </c>
      <c r="C24" s="80" t="s">
        <v>67</v>
      </c>
      <c r="D24" s="130">
        <f t="shared" si="0"/>
        <v>0</v>
      </c>
      <c r="E24" s="100">
        <f>'ian25'!E24+'feb25'!E24+'mar25'!E24+'apr25'!E24+'mai25'!E24+'iun25'!E24+'iul25'!E24+'aug25'!E24</f>
        <v>0</v>
      </c>
      <c r="F24" s="100">
        <f>'ian25'!F24+'feb25'!F24+'mar25'!F24+'apr25'!F24+'mai25'!F24+'iun25'!F24+'iul25'!F24+'aug25'!F24</f>
        <v>0</v>
      </c>
      <c r="G24" s="100">
        <f>'ian25'!G24+'feb25'!G24+'mar25'!G24+'apr25'!G24+'mai25'!G24+'iun25'!G24+'iul25'!G24+'aug25'!G24</f>
        <v>0</v>
      </c>
      <c r="H24" s="100">
        <f>'ian25'!H24+'feb25'!H24+'mar25'!H24+'apr25'!H24+'mai25'!H24+'iun25'!H24+'iul25'!H24+'aug25'!H24</f>
        <v>0</v>
      </c>
      <c r="I24" s="100">
        <f>'ian25'!I24+'feb25'!I24+'mar25'!I24+'apr25'!I24+'mai25'!I24+'iun25'!I24+'iul25'!I24+'aug25'!I24</f>
        <v>0</v>
      </c>
      <c r="J24" s="100">
        <f>'ian25'!J24+'feb25'!J24+'mar25'!J24+'apr25'!J24+'mai25'!J24+'iun25'!J24+'iul25'!J24+'aug25'!J24</f>
        <v>0</v>
      </c>
      <c r="K24" s="100">
        <f>'ian25'!K24+'feb25'!K24+'mar25'!K24+'apr25'!K24+'mai25'!K24+'iun25'!K24+'iul25'!K24+'aug25'!K24</f>
        <v>0</v>
      </c>
      <c r="L24" s="100">
        <f>'ian25'!L24+'feb25'!L24+'mar25'!L24+'apr25'!L24+'mai25'!L24+'iun25'!L24+'iul25'!L24+'aug25'!L24</f>
        <v>0</v>
      </c>
      <c r="M24" s="100">
        <f>'ian25'!M24+'feb25'!M24+'mar25'!M24+'apr25'!M24+'mai25'!M24+'iun25'!M24+'iul25'!M24+'aug25'!M24</f>
        <v>0</v>
      </c>
      <c r="N24" s="100">
        <f>'ian25'!N24+'feb25'!N24+'mar25'!N24+'apr25'!N24+'mai25'!N24+'iun25'!N24+'iul25'!N24+'aug25'!N24</f>
        <v>0</v>
      </c>
      <c r="O24" s="100">
        <f>'ian25'!O24+'feb25'!O24+'mar25'!O24+'apr25'!O24+'mai25'!O24+'iun25'!O24+'iul25'!O24+'aug25'!O24</f>
        <v>0</v>
      </c>
      <c r="P24" s="100">
        <f>'ian25'!P24+'feb25'!P24+'mar25'!P24+'apr25'!P24+'mai25'!P24+'iun25'!P24+'iul25'!P24+'aug25'!P24</f>
        <v>0</v>
      </c>
      <c r="Q24" s="100">
        <f>'ian25'!Q24+'feb25'!Q24+'mar25'!Q24+'apr25'!Q24+'mai25'!Q24+'iun25'!Q24+'iul25'!Q24+'aug25'!Q24</f>
        <v>0</v>
      </c>
      <c r="R24" s="100">
        <f>'ian25'!R24+'feb25'!R24+'mar25'!R24+'apr25'!R24+'mai25'!R24+'iun25'!R24+'iul25'!R24+'aug25'!R24</f>
        <v>0</v>
      </c>
      <c r="S24" s="100">
        <f>'ian25'!S24+'feb25'!S24+'mar25'!S24+'apr25'!S24+'mai25'!S24+'iun25'!S24+'iul25'!S24+'aug25'!S24</f>
        <v>0</v>
      </c>
      <c r="T24" s="100">
        <f>'ian25'!T24+'feb25'!T24+'mar25'!T24+'apr25'!T24+'mai25'!T24+'iun25'!T24+'iul25'!T24+'aug25'!T24</f>
        <v>0</v>
      </c>
      <c r="U24" s="100">
        <f>'ian25'!U24+'feb25'!U24+'mar25'!U24+'apr25'!U24+'mai25'!U24+'iun25'!U24+'iul25'!U24+'aug25'!U24</f>
        <v>0</v>
      </c>
      <c r="V24" s="100">
        <f>'ian25'!V24+'feb25'!V24+'mar25'!V24+'apr25'!V24+'mai25'!V24+'iun25'!V24+'iul25'!V24+'aug25'!V24</f>
        <v>0</v>
      </c>
      <c r="W24" s="100">
        <f>'ian25'!W24+'feb25'!W24+'mar25'!W24+'apr25'!W24+'mai25'!W24+'iun25'!W24+'iul25'!W24+'aug25'!W24</f>
        <v>0</v>
      </c>
      <c r="X24" s="100">
        <f>'ian25'!X24+'feb25'!X24+'mar25'!X24+'apr25'!X24+'mai25'!X24+'iun25'!X24+'iul25'!X24+'aug25'!X24</f>
        <v>0</v>
      </c>
      <c r="Y24" s="100">
        <f>'ian25'!Y24+'feb25'!Y24+'mar25'!Y24+'apr25'!Y24+'mai25'!Y24+'iun25'!Y24+'iul25'!Y24+'aug25'!Y24</f>
        <v>0</v>
      </c>
      <c r="Z24" s="100">
        <f>'ian25'!Z24+'feb25'!Z24+'mar25'!Z24+'apr25'!Z24+'mai25'!Z24+'iun25'!Z24+'iul25'!Z24+'aug25'!Z24</f>
        <v>0</v>
      </c>
      <c r="AA24" s="100">
        <f>'ian25'!AA24+'feb25'!AA24+'mar25'!AA24+'apr25'!AA24+'mai25'!AA24+'iun25'!AA24+'iul25'!AA24+'aug25'!AA24</f>
        <v>0</v>
      </c>
      <c r="AB24" s="100">
        <f>'ian25'!AB24+'feb25'!AB24+'mar25'!AB24+'apr25'!AB24+'mai25'!AB24+'iun25'!AB24+'iul25'!AB24+'aug25'!AB24</f>
        <v>0</v>
      </c>
      <c r="AC24" s="100">
        <f>'ian25'!AC24+'feb25'!AC24+'mar25'!AC24+'apr25'!AC24+'mai25'!AC24+'iun25'!AC24+'iul25'!AC24+'aug25'!AC24</f>
        <v>0</v>
      </c>
      <c r="AD24" s="100">
        <f>'ian25'!AD24+'feb25'!AD24+'mar25'!AD24+'apr25'!AD24+'mai25'!AD24+'iun25'!AD24+'iul25'!AD24+'aug25'!AD24</f>
        <v>0</v>
      </c>
      <c r="AE24" s="100">
        <f>'ian25'!AE24+'feb25'!AE24+'mar25'!AE24+'apr25'!AE24+'mai25'!AE24+'iun25'!AE24+'iul25'!AE24+'aug25'!AE24</f>
        <v>0</v>
      </c>
      <c r="AF24" s="100">
        <f>'ian25'!AF24+'feb25'!AF24+'mar25'!AF24+'apr25'!AF24+'mai25'!AF24+'iun25'!AF24+'iul25'!AF24+'aug25'!AF24</f>
        <v>0</v>
      </c>
      <c r="AG24" s="100">
        <f>'ian25'!AG24+'feb25'!AG24+'mar25'!AG24+'apr25'!AG24+'mai25'!AG24+'iun25'!AG24+'iul25'!AG24+'aug25'!AG24</f>
        <v>0</v>
      </c>
      <c r="AH24" s="100">
        <f>'ian25'!AH24+'feb25'!AH24+'mar25'!AH24+'apr25'!AH24+'mai25'!AH24+'iun25'!AH24+'iul25'!AH24+'aug25'!AH24</f>
        <v>0</v>
      </c>
      <c r="AI24" s="100">
        <f>'ian25'!AI24+'feb25'!AI24+'mar25'!AI24+'apr25'!AI24+'mai25'!AI24+'iun25'!AI24+'iul25'!AI24+'aug25'!AI24</f>
        <v>0</v>
      </c>
      <c r="AJ24" s="100">
        <f>'ian25'!AJ24+'feb25'!AJ24+'mar25'!AJ24+'apr25'!AJ24+'mai25'!AJ24+'iun25'!AJ24+'iul25'!AJ24+'aug25'!AJ24</f>
        <v>0</v>
      </c>
      <c r="AK24" s="100">
        <f>'ian25'!AK24+'feb25'!AK24+'mar25'!AK24+'apr25'!AK24+'mai25'!AK24+'iun25'!AK24+'iul25'!AK24+'aug25'!AK24</f>
        <v>0</v>
      </c>
      <c r="AL24" s="100">
        <f>'ian25'!AL24+'feb25'!AL24+'mar25'!AL24+'apr25'!AL24+'mai25'!AL24+'iun25'!AL24+'iul25'!AL24+'aug25'!AL24</f>
        <v>0</v>
      </c>
      <c r="AM24" s="100">
        <f>'ian25'!AM24+'feb25'!AM24+'mar25'!AM24+'apr25'!AM24+'mai25'!AM24+'iun25'!AM24+'iul25'!AM24+'aug25'!AM24</f>
        <v>0</v>
      </c>
      <c r="AN24" s="100">
        <f>'ian25'!AN24+'feb25'!AN24+'mar25'!AN24+'apr25'!AN24+'mai25'!AN24+'iun25'!AN24+'iul25'!AN24+'aug25'!AN24</f>
        <v>0</v>
      </c>
      <c r="AO24" s="100">
        <f>'ian25'!AO24+'feb25'!AO24+'mar25'!AO24+'apr25'!AO24+'mai25'!AO24+'iun25'!AO24+'iul25'!AO24+'aug25'!AO24</f>
        <v>0</v>
      </c>
      <c r="AP24" s="100">
        <f>'ian25'!AP24+'feb25'!AP24+'mar25'!AP24+'apr25'!AP24+'mai25'!AP24+'iun25'!AP24+'iul25'!AP24+'aug25'!AP24</f>
        <v>0</v>
      </c>
      <c r="AQ24" s="100">
        <f>'ian25'!AQ24+'feb25'!AQ24+'mar25'!AQ24+'apr25'!AQ24+'mai25'!AQ24+'iun25'!AQ24+'iul25'!AQ24+'aug25'!AQ24</f>
        <v>0</v>
      </c>
      <c r="AR24" s="100">
        <f>'ian25'!AR24+'feb25'!AR24+'mar25'!AR24+'apr25'!AR24+'mai25'!AR24+'iun25'!AR24+'iul25'!AR24+'aug25'!AR24</f>
        <v>0</v>
      </c>
      <c r="AS24" s="100">
        <f>'ian25'!AS24+'feb25'!AS24+'mar25'!AS24+'apr25'!AS24+'mai25'!AS24+'iun25'!AS24+'iul25'!AS24+'aug25'!AS24</f>
        <v>0</v>
      </c>
      <c r="AT24" s="146"/>
      <c r="AU24" s="13" t="str">
        <f t="shared" ref="AU24:BK24" si="14">IF(T24+T25=T23," ","GRESEALA")</f>
        <v xml:space="preserve"> </v>
      </c>
      <c r="AV24" s="13" t="str">
        <f t="shared" si="14"/>
        <v xml:space="preserve"> </v>
      </c>
      <c r="AW24" s="13" t="str">
        <f t="shared" si="14"/>
        <v xml:space="preserve"> </v>
      </c>
      <c r="AX24" s="13" t="str">
        <f t="shared" si="14"/>
        <v xml:space="preserve"> </v>
      </c>
      <c r="AY24" s="13" t="str">
        <f t="shared" si="14"/>
        <v xml:space="preserve"> </v>
      </c>
      <c r="AZ24" s="13" t="str">
        <f t="shared" si="14"/>
        <v xml:space="preserve"> </v>
      </c>
      <c r="BA24" s="13" t="str">
        <f t="shared" si="14"/>
        <v xml:space="preserve"> </v>
      </c>
      <c r="BB24" s="13" t="str">
        <f t="shared" si="14"/>
        <v xml:space="preserve"> </v>
      </c>
      <c r="BC24" s="13" t="str">
        <f t="shared" si="14"/>
        <v xml:space="preserve"> </v>
      </c>
      <c r="BD24" s="13" t="str">
        <f t="shared" si="14"/>
        <v xml:space="preserve"> </v>
      </c>
      <c r="BE24" s="13" t="str">
        <f t="shared" si="14"/>
        <v xml:space="preserve"> </v>
      </c>
      <c r="BF24" s="13" t="str">
        <f t="shared" si="14"/>
        <v xml:space="preserve"> </v>
      </c>
      <c r="BG24" s="13" t="str">
        <f t="shared" si="14"/>
        <v xml:space="preserve"> </v>
      </c>
      <c r="BH24" s="13" t="str">
        <f t="shared" si="14"/>
        <v xml:space="preserve"> </v>
      </c>
      <c r="BI24" s="13" t="str">
        <f t="shared" si="14"/>
        <v xml:space="preserve"> </v>
      </c>
      <c r="BJ24" s="13" t="str">
        <f t="shared" si="14"/>
        <v xml:space="preserve"> </v>
      </c>
      <c r="BK24" s="13" t="str">
        <f t="shared" si="14"/>
        <v xml:space="preserve"> </v>
      </c>
    </row>
    <row r="25" spans="2:64" s="24" customFormat="1" ht="40.5" customHeight="1" x14ac:dyDescent="0.45">
      <c r="B25" s="150" t="s">
        <v>68</v>
      </c>
      <c r="C25" s="80" t="s">
        <v>69</v>
      </c>
      <c r="D25" s="130">
        <f t="shared" si="0"/>
        <v>0</v>
      </c>
      <c r="E25" s="100">
        <f>'ian25'!E25+'feb25'!E25+'mar25'!E25+'apr25'!E25+'mai25'!E25+'iun25'!E25+'iul25'!E25+'aug25'!E25</f>
        <v>0</v>
      </c>
      <c r="F25" s="100">
        <f>'ian25'!F25+'feb25'!F25+'mar25'!F25+'apr25'!F25+'mai25'!F25+'iun25'!F25+'iul25'!F25+'aug25'!F25</f>
        <v>0</v>
      </c>
      <c r="G25" s="100">
        <f>'ian25'!G25+'feb25'!G25+'mar25'!G25+'apr25'!G25+'mai25'!G25+'iun25'!G25+'iul25'!G25+'aug25'!G25</f>
        <v>0</v>
      </c>
      <c r="H25" s="100">
        <f>'ian25'!H25+'feb25'!H25+'mar25'!H25+'apr25'!H25+'mai25'!H25+'iun25'!H25+'iul25'!H25+'aug25'!H25</f>
        <v>0</v>
      </c>
      <c r="I25" s="100">
        <f>'ian25'!I25+'feb25'!I25+'mar25'!I25+'apr25'!I25+'mai25'!I25+'iun25'!I25+'iul25'!I25+'aug25'!I25</f>
        <v>0</v>
      </c>
      <c r="J25" s="100">
        <f>'ian25'!J25+'feb25'!J25+'mar25'!J25+'apr25'!J25+'mai25'!J25+'iun25'!J25+'iul25'!J25+'aug25'!J25</f>
        <v>0</v>
      </c>
      <c r="K25" s="100">
        <f>'ian25'!K25+'feb25'!K25+'mar25'!K25+'apr25'!K25+'mai25'!K25+'iun25'!K25+'iul25'!K25+'aug25'!K25</f>
        <v>0</v>
      </c>
      <c r="L25" s="100">
        <f>'ian25'!L25+'feb25'!L25+'mar25'!L25+'apr25'!L25+'mai25'!L25+'iun25'!L25+'iul25'!L25+'aug25'!L25</f>
        <v>0</v>
      </c>
      <c r="M25" s="100">
        <f>'ian25'!M25+'feb25'!M25+'mar25'!M25+'apr25'!M25+'mai25'!M25+'iun25'!M25+'iul25'!M25+'aug25'!M25</f>
        <v>0</v>
      </c>
      <c r="N25" s="100">
        <f>'ian25'!N25+'feb25'!N25+'mar25'!N25+'apr25'!N25+'mai25'!N25+'iun25'!N25+'iul25'!N25+'aug25'!N25</f>
        <v>0</v>
      </c>
      <c r="O25" s="100">
        <f>'ian25'!O25+'feb25'!O25+'mar25'!O25+'apr25'!O25+'mai25'!O25+'iun25'!O25+'iul25'!O25+'aug25'!O25</f>
        <v>0</v>
      </c>
      <c r="P25" s="100">
        <f>'ian25'!P25+'feb25'!P25+'mar25'!P25+'apr25'!P25+'mai25'!P25+'iun25'!P25+'iul25'!P25+'aug25'!P25</f>
        <v>0</v>
      </c>
      <c r="Q25" s="100">
        <f>'ian25'!Q25+'feb25'!Q25+'mar25'!Q25+'apr25'!Q25+'mai25'!Q25+'iun25'!Q25+'iul25'!Q25+'aug25'!Q25</f>
        <v>0</v>
      </c>
      <c r="R25" s="100">
        <f>'ian25'!R25+'feb25'!R25+'mar25'!R25+'apr25'!R25+'mai25'!R25+'iun25'!R25+'iul25'!R25+'aug25'!R25</f>
        <v>0</v>
      </c>
      <c r="S25" s="100">
        <f>'ian25'!S25+'feb25'!S25+'mar25'!S25+'apr25'!S25+'mai25'!S25+'iun25'!S25+'iul25'!S25+'aug25'!S25</f>
        <v>0</v>
      </c>
      <c r="T25" s="100">
        <f>'ian25'!T25+'feb25'!T25+'mar25'!T25+'apr25'!T25+'mai25'!T25+'iun25'!T25+'iul25'!T25+'aug25'!T25</f>
        <v>0</v>
      </c>
      <c r="U25" s="100">
        <f>'ian25'!U25+'feb25'!U25+'mar25'!U25+'apr25'!U25+'mai25'!U25+'iun25'!U25+'iul25'!U25+'aug25'!U25</f>
        <v>0</v>
      </c>
      <c r="V25" s="100">
        <f>'ian25'!V25+'feb25'!V25+'mar25'!V25+'apr25'!V25+'mai25'!V25+'iun25'!V25+'iul25'!V25+'aug25'!V25</f>
        <v>0</v>
      </c>
      <c r="W25" s="100">
        <f>'ian25'!W25+'feb25'!W25+'mar25'!W25+'apr25'!W25+'mai25'!W25+'iun25'!W25+'iul25'!W25+'aug25'!W25</f>
        <v>0</v>
      </c>
      <c r="X25" s="100">
        <f>'ian25'!X25+'feb25'!X25+'mar25'!X25+'apr25'!X25+'mai25'!X25+'iun25'!X25+'iul25'!X25+'aug25'!X25</f>
        <v>0</v>
      </c>
      <c r="Y25" s="100">
        <f>'ian25'!Y25+'feb25'!Y25+'mar25'!Y25+'apr25'!Y25+'mai25'!Y25+'iun25'!Y25+'iul25'!Y25+'aug25'!Y25</f>
        <v>0</v>
      </c>
      <c r="Z25" s="100">
        <f>'ian25'!Z25+'feb25'!Z25+'mar25'!Z25+'apr25'!Z25+'mai25'!Z25+'iun25'!Z25+'iul25'!Z25+'aug25'!Z25</f>
        <v>0</v>
      </c>
      <c r="AA25" s="100">
        <f>'ian25'!AA25+'feb25'!AA25+'mar25'!AA25+'apr25'!AA25+'mai25'!AA25+'iun25'!AA25+'iul25'!AA25+'aug25'!AA25</f>
        <v>0</v>
      </c>
      <c r="AB25" s="100">
        <f>'ian25'!AB25+'feb25'!AB25+'mar25'!AB25+'apr25'!AB25+'mai25'!AB25+'iun25'!AB25+'iul25'!AB25+'aug25'!AB25</f>
        <v>0</v>
      </c>
      <c r="AC25" s="100">
        <f>'ian25'!AC25+'feb25'!AC25+'mar25'!AC25+'apr25'!AC25+'mai25'!AC25+'iun25'!AC25+'iul25'!AC25+'aug25'!AC25</f>
        <v>0</v>
      </c>
      <c r="AD25" s="100">
        <f>'ian25'!AD25+'feb25'!AD25+'mar25'!AD25+'apr25'!AD25+'mai25'!AD25+'iun25'!AD25+'iul25'!AD25+'aug25'!AD25</f>
        <v>0</v>
      </c>
      <c r="AE25" s="100">
        <f>'ian25'!AE25+'feb25'!AE25+'mar25'!AE25+'apr25'!AE25+'mai25'!AE25+'iun25'!AE25+'iul25'!AE25+'aug25'!AE25</f>
        <v>0</v>
      </c>
      <c r="AF25" s="100">
        <f>'ian25'!AF25+'feb25'!AF25+'mar25'!AF25+'apr25'!AF25+'mai25'!AF25+'iun25'!AF25+'iul25'!AF25+'aug25'!AF25</f>
        <v>0</v>
      </c>
      <c r="AG25" s="100">
        <f>'ian25'!AG25+'feb25'!AG25+'mar25'!AG25+'apr25'!AG25+'mai25'!AG25+'iun25'!AG25+'iul25'!AG25+'aug25'!AG25</f>
        <v>0</v>
      </c>
      <c r="AH25" s="100">
        <f>'ian25'!AH25+'feb25'!AH25+'mar25'!AH25+'apr25'!AH25+'mai25'!AH25+'iun25'!AH25+'iul25'!AH25+'aug25'!AH25</f>
        <v>0</v>
      </c>
      <c r="AI25" s="100">
        <f>'ian25'!AI25+'feb25'!AI25+'mar25'!AI25+'apr25'!AI25+'mai25'!AI25+'iun25'!AI25+'iul25'!AI25+'aug25'!AI25</f>
        <v>0</v>
      </c>
      <c r="AJ25" s="100">
        <f>'ian25'!AJ25+'feb25'!AJ25+'mar25'!AJ25+'apr25'!AJ25+'mai25'!AJ25+'iun25'!AJ25+'iul25'!AJ25+'aug25'!AJ25</f>
        <v>0</v>
      </c>
      <c r="AK25" s="100">
        <f>'ian25'!AK25+'feb25'!AK25+'mar25'!AK25+'apr25'!AK25+'mai25'!AK25+'iun25'!AK25+'iul25'!AK25+'aug25'!AK25</f>
        <v>0</v>
      </c>
      <c r="AL25" s="100">
        <f>'ian25'!AL25+'feb25'!AL25+'mar25'!AL25+'apr25'!AL25+'mai25'!AL25+'iun25'!AL25+'iul25'!AL25+'aug25'!AL25</f>
        <v>0</v>
      </c>
      <c r="AM25" s="100">
        <f>'ian25'!AM25+'feb25'!AM25+'mar25'!AM25+'apr25'!AM25+'mai25'!AM25+'iun25'!AM25+'iul25'!AM25+'aug25'!AM25</f>
        <v>0</v>
      </c>
      <c r="AN25" s="100">
        <f>'ian25'!AN25+'feb25'!AN25+'mar25'!AN25+'apr25'!AN25+'mai25'!AN25+'iun25'!AN25+'iul25'!AN25+'aug25'!AN25</f>
        <v>0</v>
      </c>
      <c r="AO25" s="100">
        <f>'ian25'!AO25+'feb25'!AO25+'mar25'!AO25+'apr25'!AO25+'mai25'!AO25+'iun25'!AO25+'iul25'!AO25+'aug25'!AO25</f>
        <v>0</v>
      </c>
      <c r="AP25" s="100">
        <f>'ian25'!AP25+'feb25'!AP25+'mar25'!AP25+'apr25'!AP25+'mai25'!AP25+'iun25'!AP25+'iul25'!AP25+'aug25'!AP25</f>
        <v>0</v>
      </c>
      <c r="AQ25" s="100">
        <f>'ian25'!AQ25+'feb25'!AQ25+'mar25'!AQ25+'apr25'!AQ25+'mai25'!AQ25+'iun25'!AQ25+'iul25'!AQ25+'aug25'!AQ25</f>
        <v>0</v>
      </c>
      <c r="AR25" s="100">
        <f>'ian25'!AR25+'feb25'!AR25+'mar25'!AR25+'apr25'!AR25+'mai25'!AR25+'iun25'!AR25+'iul25'!AR25+'aug25'!AR25</f>
        <v>0</v>
      </c>
      <c r="AS25" s="100">
        <f>'ian25'!AS25+'feb25'!AS25+'mar25'!AS25+'apr25'!AS25+'mai25'!AS25+'iun25'!AS25+'iul25'!AS25+'aug25'!AS25</f>
        <v>0</v>
      </c>
      <c r="AT25" s="146"/>
      <c r="AU25" s="13" t="str">
        <f>IF(AK24+AK25=AK23," ","GRESEALA")</f>
        <v xml:space="preserve"> </v>
      </c>
      <c r="AV25" s="13" t="str">
        <f>IF(AL24+AL25=AL23," ","GRESEALA")</f>
        <v xml:space="preserve"> </v>
      </c>
      <c r="AW25" s="13" t="str">
        <f>IF(AR24+AR25=AR23," ","GRESEALA")</f>
        <v xml:space="preserve"> </v>
      </c>
      <c r="AX25" s="13" t="str">
        <f>IF(AS24+AS25=AS23," ","GRESEALA")</f>
        <v xml:space="preserve"> </v>
      </c>
      <c r="AY25" s="13" t="str">
        <f>IF(E23+F23=D23," ","GRESEALA")</f>
        <v xml:space="preserve"> </v>
      </c>
      <c r="AZ25" s="13" t="str">
        <f>IF(G23+K23+I23+L23+M23=D23," ","GRESEALA")</f>
        <v xml:space="preserve"> </v>
      </c>
      <c r="BA25" s="13" t="str">
        <f>IF(O23+P23=D23," ","GRESEALA")</f>
        <v xml:space="preserve"> </v>
      </c>
      <c r="BB25" s="13" t="str">
        <f>IF(Q23+S23+T23+U23+V23+W23=D23," ","GRESEALA")</f>
        <v xml:space="preserve"> </v>
      </c>
      <c r="BC25" s="13" t="str">
        <f>IF(X23+Y23+Z23=D23," ","GRESEALA")</f>
        <v xml:space="preserve"> </v>
      </c>
      <c r="BD25" s="13" t="str">
        <f>IF(AA23+AC23+AE23+AF23+AG23+AH23+AI23+AJ23+AK23+AL23+AM23+AN23+AO23+AP23+AQ23+AR23+AS23&gt;=D23," ","GRESEALA")</f>
        <v xml:space="preserve"> </v>
      </c>
      <c r="BE25" s="13" t="str">
        <f>IF(AS23&lt;=D23," ","GRESEALA")</f>
        <v xml:space="preserve"> </v>
      </c>
      <c r="BF25" s="13" t="str">
        <f>IF(H23&lt;=G23," ","GRESEALA")</f>
        <v xml:space="preserve"> </v>
      </c>
      <c r="BG25" s="13" t="str">
        <f>IF(E27+E28=E26," ","GRESEALA")</f>
        <v xml:space="preserve"> </v>
      </c>
      <c r="BH25" s="13" t="str">
        <f>IF(F27+F28=F26," ","GRESEALA")</f>
        <v xml:space="preserve"> </v>
      </c>
      <c r="BI25" s="13" t="str">
        <f>IF(G27+G28=G26," ","GRESEALA")</f>
        <v xml:space="preserve"> </v>
      </c>
      <c r="BJ25" s="13" t="str">
        <f>IF(H27+H28=H26," ","GRESEALA")</f>
        <v xml:space="preserve"> </v>
      </c>
      <c r="BK25" s="13" t="str">
        <f>IF(K27+K28=K26," ","GRESEALA")</f>
        <v xml:space="preserve"> </v>
      </c>
    </row>
    <row r="26" spans="2:64" s="24" customFormat="1" ht="57" customHeight="1" x14ac:dyDescent="0.45">
      <c r="B26" s="147" t="s">
        <v>70</v>
      </c>
      <c r="C26" s="79" t="s">
        <v>71</v>
      </c>
      <c r="D26" s="128">
        <f t="shared" si="0"/>
        <v>0</v>
      </c>
      <c r="E26" s="100">
        <f>'ian25'!E26+'feb25'!E26+'mar25'!E26+'apr25'!E26+'mai25'!E26+'iun25'!E26+'iul25'!E26+'aug25'!E26</f>
        <v>0</v>
      </c>
      <c r="F26" s="100">
        <f>'ian25'!F26+'feb25'!F26+'mar25'!F26+'apr25'!F26+'mai25'!F26+'iun25'!F26+'iul25'!F26+'aug25'!F26</f>
        <v>0</v>
      </c>
      <c r="G26" s="100">
        <f>'ian25'!G26+'feb25'!G26+'mar25'!G26+'apr25'!G26+'mai25'!G26+'iun25'!G26+'iul25'!G26+'aug25'!G26</f>
        <v>0</v>
      </c>
      <c r="H26" s="100">
        <f>'ian25'!H26+'feb25'!H26+'mar25'!H26+'apr25'!H26+'mai25'!H26+'iun25'!H26+'iul25'!H26+'aug25'!H26</f>
        <v>0</v>
      </c>
      <c r="I26" s="100">
        <f>'ian25'!I26+'feb25'!I26+'mar25'!I26+'apr25'!I26+'mai25'!I26+'iun25'!I26+'iul25'!I26+'aug25'!I26</f>
        <v>0</v>
      </c>
      <c r="J26" s="100">
        <f>'ian25'!J26+'feb25'!J26+'mar25'!J26+'apr25'!J26+'mai25'!J26+'iun25'!J26+'iul25'!J26+'aug25'!J26</f>
        <v>0</v>
      </c>
      <c r="K26" s="100">
        <f>'ian25'!K26+'feb25'!K26+'mar25'!K26+'apr25'!K26+'mai25'!K26+'iun25'!K26+'iul25'!K26+'aug25'!K26</f>
        <v>0</v>
      </c>
      <c r="L26" s="100">
        <f>'ian25'!L26+'feb25'!L26+'mar25'!L26+'apr25'!L26+'mai25'!L26+'iun25'!L26+'iul25'!L26+'aug25'!L26</f>
        <v>0</v>
      </c>
      <c r="M26" s="100">
        <f>'ian25'!M26+'feb25'!M26+'mar25'!M26+'apr25'!M26+'mai25'!M26+'iun25'!M26+'iul25'!M26+'aug25'!M26</f>
        <v>0</v>
      </c>
      <c r="N26" s="100">
        <f>'ian25'!N26+'feb25'!N26+'mar25'!N26+'apr25'!N26+'mai25'!N26+'iun25'!N26+'iul25'!N26+'aug25'!N26</f>
        <v>0</v>
      </c>
      <c r="O26" s="100">
        <f>'ian25'!O26+'feb25'!O26+'mar25'!O26+'apr25'!O26+'mai25'!O26+'iun25'!O26+'iul25'!O26+'aug25'!O26</f>
        <v>0</v>
      </c>
      <c r="P26" s="100">
        <f>'ian25'!P26+'feb25'!P26+'mar25'!P26+'apr25'!P26+'mai25'!P26+'iun25'!P26+'iul25'!P26+'aug25'!P26</f>
        <v>0</v>
      </c>
      <c r="Q26" s="100">
        <f>'ian25'!Q26+'feb25'!Q26+'mar25'!Q26+'apr25'!Q26+'mai25'!Q26+'iun25'!Q26+'iul25'!Q26+'aug25'!Q26</f>
        <v>0</v>
      </c>
      <c r="R26" s="100">
        <f>'ian25'!R26+'feb25'!R26+'mar25'!R26+'apr25'!R26+'mai25'!R26+'iun25'!R26+'iul25'!R26+'aug25'!R26</f>
        <v>0</v>
      </c>
      <c r="S26" s="100">
        <f>'ian25'!S26+'feb25'!S26+'mar25'!S26+'apr25'!S26+'mai25'!S26+'iun25'!S26+'iul25'!S26+'aug25'!S26</f>
        <v>0</v>
      </c>
      <c r="T26" s="100">
        <f>'ian25'!T26+'feb25'!T26+'mar25'!T26+'apr25'!T26+'mai25'!T26+'iun25'!T26+'iul25'!T26+'aug25'!T26</f>
        <v>0</v>
      </c>
      <c r="U26" s="100">
        <f>'ian25'!U26+'feb25'!U26+'mar25'!U26+'apr25'!U26+'mai25'!U26+'iun25'!U26+'iul25'!U26+'aug25'!U26</f>
        <v>0</v>
      </c>
      <c r="V26" s="100">
        <f>'ian25'!V26+'feb25'!V26+'mar25'!V26+'apr25'!V26+'mai25'!V26+'iun25'!V26+'iul25'!V26+'aug25'!V26</f>
        <v>0</v>
      </c>
      <c r="W26" s="100">
        <f>'ian25'!W26+'feb25'!W26+'mar25'!W26+'apr25'!W26+'mai25'!W26+'iun25'!W26+'iul25'!W26+'aug25'!W26</f>
        <v>0</v>
      </c>
      <c r="X26" s="100">
        <f>'ian25'!X26+'feb25'!X26+'mar25'!X26+'apr25'!X26+'mai25'!X26+'iun25'!X26+'iul25'!X26+'aug25'!X26</f>
        <v>0</v>
      </c>
      <c r="Y26" s="100">
        <f>'ian25'!Y26+'feb25'!Y26+'mar25'!Y26+'apr25'!Y26+'mai25'!Y26+'iun25'!Y26+'iul25'!Y26+'aug25'!Y26</f>
        <v>0</v>
      </c>
      <c r="Z26" s="100">
        <f>'ian25'!Z26+'feb25'!Z26+'mar25'!Z26+'apr25'!Z26+'mai25'!Z26+'iun25'!Z26+'iul25'!Z26+'aug25'!Z26</f>
        <v>0</v>
      </c>
      <c r="AA26" s="100">
        <f>'ian25'!AA26+'feb25'!AA26+'mar25'!AA26+'apr25'!AA26+'mai25'!AA26+'iun25'!AA26+'iul25'!AA26+'aug25'!AA26</f>
        <v>0</v>
      </c>
      <c r="AB26" s="100">
        <f>'ian25'!AB26+'feb25'!AB26+'mar25'!AB26+'apr25'!AB26+'mai25'!AB26+'iun25'!AB26+'iul25'!AB26+'aug25'!AB26</f>
        <v>0</v>
      </c>
      <c r="AC26" s="100">
        <f>'ian25'!AC26+'feb25'!AC26+'mar25'!AC26+'apr25'!AC26+'mai25'!AC26+'iun25'!AC26+'iul25'!AC26+'aug25'!AC26</f>
        <v>0</v>
      </c>
      <c r="AD26" s="100">
        <f>'ian25'!AD26+'feb25'!AD26+'mar25'!AD26+'apr25'!AD26+'mai25'!AD26+'iun25'!AD26+'iul25'!AD26+'aug25'!AD26</f>
        <v>0</v>
      </c>
      <c r="AE26" s="100">
        <f>'ian25'!AE26+'feb25'!AE26+'mar25'!AE26+'apr25'!AE26+'mai25'!AE26+'iun25'!AE26+'iul25'!AE26+'aug25'!AE26</f>
        <v>0</v>
      </c>
      <c r="AF26" s="100">
        <f>'ian25'!AF26+'feb25'!AF26+'mar25'!AF26+'apr25'!AF26+'mai25'!AF26+'iun25'!AF26+'iul25'!AF26+'aug25'!AF26</f>
        <v>0</v>
      </c>
      <c r="AG26" s="100">
        <f>'ian25'!AG26+'feb25'!AG26+'mar25'!AG26+'apr25'!AG26+'mai25'!AG26+'iun25'!AG26+'iul25'!AG26+'aug25'!AG26</f>
        <v>0</v>
      </c>
      <c r="AH26" s="100">
        <f>'ian25'!AH26+'feb25'!AH26+'mar25'!AH26+'apr25'!AH26+'mai25'!AH26+'iun25'!AH26+'iul25'!AH26+'aug25'!AH26</f>
        <v>0</v>
      </c>
      <c r="AI26" s="100">
        <f>'ian25'!AI26+'feb25'!AI26+'mar25'!AI26+'apr25'!AI26+'mai25'!AI26+'iun25'!AI26+'iul25'!AI26+'aug25'!AI26</f>
        <v>0</v>
      </c>
      <c r="AJ26" s="100">
        <f>'ian25'!AJ26+'feb25'!AJ26+'mar25'!AJ26+'apr25'!AJ26+'mai25'!AJ26+'iun25'!AJ26+'iul25'!AJ26+'aug25'!AJ26</f>
        <v>0</v>
      </c>
      <c r="AK26" s="100">
        <f>'ian25'!AK26+'feb25'!AK26+'mar25'!AK26+'apr25'!AK26+'mai25'!AK26+'iun25'!AK26+'iul25'!AK26+'aug25'!AK26</f>
        <v>0</v>
      </c>
      <c r="AL26" s="100">
        <f>'ian25'!AL26+'feb25'!AL26+'mar25'!AL26+'apr25'!AL26+'mai25'!AL26+'iun25'!AL26+'iul25'!AL26+'aug25'!AL26</f>
        <v>0</v>
      </c>
      <c r="AM26" s="100">
        <f>'ian25'!AM26+'feb25'!AM26+'mar25'!AM26+'apr25'!AM26+'mai25'!AM26+'iun25'!AM26+'iul25'!AM26+'aug25'!AM26</f>
        <v>0</v>
      </c>
      <c r="AN26" s="100">
        <f>'ian25'!AN26+'feb25'!AN26+'mar25'!AN26+'apr25'!AN26+'mai25'!AN26+'iun25'!AN26+'iul25'!AN26+'aug25'!AN26</f>
        <v>0</v>
      </c>
      <c r="AO26" s="100">
        <f>'ian25'!AO26+'feb25'!AO26+'mar25'!AO26+'apr25'!AO26+'mai25'!AO26+'iun25'!AO26+'iul25'!AO26+'aug25'!AO26</f>
        <v>0</v>
      </c>
      <c r="AP26" s="100">
        <f>'ian25'!AP26+'feb25'!AP26+'mar25'!AP26+'apr25'!AP26+'mai25'!AP26+'iun25'!AP26+'iul25'!AP26+'aug25'!AP26</f>
        <v>0</v>
      </c>
      <c r="AQ26" s="100">
        <f>'ian25'!AQ26+'feb25'!AQ26+'mar25'!AQ26+'apr25'!AQ26+'mai25'!AQ26+'iun25'!AQ26+'iul25'!AQ26+'aug25'!AQ26</f>
        <v>0</v>
      </c>
      <c r="AR26" s="100">
        <f>'ian25'!AR26+'feb25'!AR26+'mar25'!AR26+'apr25'!AR26+'mai25'!AR26+'iun25'!AR26+'iul25'!AR26+'aug25'!AR26</f>
        <v>0</v>
      </c>
      <c r="AS26" s="100">
        <f>'ian25'!AS26+'feb25'!AS26+'mar25'!AS26+'apr25'!AS26+'mai25'!AS26+'iun25'!AS26+'iul25'!AS26+'aug25'!AS26</f>
        <v>0</v>
      </c>
      <c r="AT26" s="146"/>
      <c r="AU26" s="13" t="str">
        <f t="shared" ref="AU26:AZ26" si="15">IF(L27+L28=L26," ","GRESEALA")</f>
        <v xml:space="preserve"> </v>
      </c>
      <c r="AV26" s="13" t="str">
        <f t="shared" si="15"/>
        <v xml:space="preserve"> </v>
      </c>
      <c r="AW26" s="13" t="str">
        <f t="shared" si="15"/>
        <v xml:space="preserve"> </v>
      </c>
      <c r="AX26" s="13" t="str">
        <f t="shared" si="15"/>
        <v xml:space="preserve"> </v>
      </c>
      <c r="AY26" s="13" t="str">
        <f t="shared" si="15"/>
        <v xml:space="preserve"> </v>
      </c>
      <c r="AZ26" s="13" t="str">
        <f t="shared" si="15"/>
        <v xml:space="preserve"> </v>
      </c>
      <c r="BA26" s="13" t="str">
        <f t="shared" ref="BA26:BK26" si="16">IF(S27+S28=S26," ","GRESEALA")</f>
        <v xml:space="preserve"> </v>
      </c>
      <c r="BB26" s="13" t="str">
        <f t="shared" si="16"/>
        <v xml:space="preserve"> </v>
      </c>
      <c r="BC26" s="13" t="str">
        <f t="shared" si="16"/>
        <v xml:space="preserve"> </v>
      </c>
      <c r="BD26" s="13" t="str">
        <f t="shared" si="16"/>
        <v xml:space="preserve"> </v>
      </c>
      <c r="BE26" s="13" t="str">
        <f t="shared" si="16"/>
        <v xml:space="preserve"> </v>
      </c>
      <c r="BF26" s="13" t="str">
        <f t="shared" si="16"/>
        <v xml:space="preserve"> </v>
      </c>
      <c r="BG26" s="13" t="str">
        <f t="shared" si="16"/>
        <v xml:space="preserve"> </v>
      </c>
      <c r="BH26" s="13" t="str">
        <f t="shared" si="16"/>
        <v xml:space="preserve"> </v>
      </c>
      <c r="BI26" s="13" t="str">
        <f t="shared" si="16"/>
        <v xml:space="preserve"> </v>
      </c>
      <c r="BJ26" s="13" t="str">
        <f t="shared" si="16"/>
        <v xml:space="preserve"> </v>
      </c>
      <c r="BK26" s="13" t="str">
        <f t="shared" si="16"/>
        <v xml:space="preserve"> </v>
      </c>
    </row>
    <row r="27" spans="2:64" s="24" customFormat="1" ht="37.5" customHeight="1" x14ac:dyDescent="0.45">
      <c r="B27" s="150" t="s">
        <v>72</v>
      </c>
      <c r="C27" s="80" t="s">
        <v>73</v>
      </c>
      <c r="D27" s="132">
        <f t="shared" si="0"/>
        <v>0</v>
      </c>
      <c r="E27" s="100">
        <f>'ian25'!E27+'feb25'!E27+'mar25'!E27+'apr25'!E27+'mai25'!E27+'iun25'!E27+'iul25'!E27+'aug25'!E27</f>
        <v>0</v>
      </c>
      <c r="F27" s="100">
        <f>'ian25'!F27+'feb25'!F27+'mar25'!F27+'apr25'!F27+'mai25'!F27+'iun25'!F27+'iul25'!F27+'aug25'!F27</f>
        <v>0</v>
      </c>
      <c r="G27" s="100">
        <f>'ian25'!G27+'feb25'!G27+'mar25'!G27+'apr25'!G27+'mai25'!G27+'iun25'!G27+'iul25'!G27+'aug25'!G27</f>
        <v>0</v>
      </c>
      <c r="H27" s="100">
        <f>'ian25'!H27+'feb25'!H27+'mar25'!H27+'apr25'!H27+'mai25'!H27+'iun25'!H27+'iul25'!H27+'aug25'!H27</f>
        <v>0</v>
      </c>
      <c r="I27" s="100">
        <f>'ian25'!I27+'feb25'!I27+'mar25'!I27+'apr25'!I27+'mai25'!I27+'iun25'!I27+'iul25'!I27+'aug25'!I27</f>
        <v>0</v>
      </c>
      <c r="J27" s="100">
        <f>'ian25'!J27+'feb25'!J27+'mar25'!J27+'apr25'!J27+'mai25'!J27+'iun25'!J27+'iul25'!J27+'aug25'!J27</f>
        <v>0</v>
      </c>
      <c r="K27" s="100">
        <f>'ian25'!K27+'feb25'!K27+'mar25'!K27+'apr25'!K27+'mai25'!K27+'iun25'!K27+'iul25'!K27+'aug25'!K27</f>
        <v>0</v>
      </c>
      <c r="L27" s="100">
        <f>'ian25'!L27+'feb25'!L27+'mar25'!L27+'apr25'!L27+'mai25'!L27+'iun25'!L27+'iul25'!L27+'aug25'!L27</f>
        <v>0</v>
      </c>
      <c r="M27" s="100">
        <f>'ian25'!M27+'feb25'!M27+'mar25'!M27+'apr25'!M27+'mai25'!M27+'iun25'!M27+'iul25'!M27+'aug25'!M27</f>
        <v>0</v>
      </c>
      <c r="N27" s="100">
        <f>'ian25'!N27+'feb25'!N27+'mar25'!N27+'apr25'!N27+'mai25'!N27+'iun25'!N27+'iul25'!N27+'aug25'!N27</f>
        <v>0</v>
      </c>
      <c r="O27" s="100">
        <f>'ian25'!O27+'feb25'!O27+'mar25'!O27+'apr25'!O27+'mai25'!O27+'iun25'!O27+'iul25'!O27+'aug25'!O27</f>
        <v>0</v>
      </c>
      <c r="P27" s="100">
        <f>'ian25'!P27+'feb25'!P27+'mar25'!P27+'apr25'!P27+'mai25'!P27+'iun25'!P27+'iul25'!P27+'aug25'!P27</f>
        <v>0</v>
      </c>
      <c r="Q27" s="100">
        <f>'ian25'!Q27+'feb25'!Q27+'mar25'!Q27+'apr25'!Q27+'mai25'!Q27+'iun25'!Q27+'iul25'!Q27+'aug25'!Q27</f>
        <v>0</v>
      </c>
      <c r="R27" s="100">
        <f>'ian25'!R27+'feb25'!R27+'mar25'!R27+'apr25'!R27+'mai25'!R27+'iun25'!R27+'iul25'!R27+'aug25'!R27</f>
        <v>0</v>
      </c>
      <c r="S27" s="100">
        <f>'ian25'!S27+'feb25'!S27+'mar25'!S27+'apr25'!S27+'mai25'!S27+'iun25'!S27+'iul25'!S27+'aug25'!S27</f>
        <v>0</v>
      </c>
      <c r="T27" s="100">
        <f>'ian25'!T27+'feb25'!T27+'mar25'!T27+'apr25'!T27+'mai25'!T27+'iun25'!T27+'iul25'!T27+'aug25'!T27</f>
        <v>0</v>
      </c>
      <c r="U27" s="100">
        <f>'ian25'!U27+'feb25'!U27+'mar25'!U27+'apr25'!U27+'mai25'!U27+'iun25'!U27+'iul25'!U27+'aug25'!U27</f>
        <v>0</v>
      </c>
      <c r="V27" s="100">
        <f>'ian25'!V27+'feb25'!V27+'mar25'!V27+'apr25'!V27+'mai25'!V27+'iun25'!V27+'iul25'!V27+'aug25'!V27</f>
        <v>0</v>
      </c>
      <c r="W27" s="100">
        <f>'ian25'!W27+'feb25'!W27+'mar25'!W27+'apr25'!W27+'mai25'!W27+'iun25'!W27+'iul25'!W27+'aug25'!W27</f>
        <v>0</v>
      </c>
      <c r="X27" s="100">
        <f>'ian25'!X27+'feb25'!X27+'mar25'!X27+'apr25'!X27+'mai25'!X27+'iun25'!X27+'iul25'!X27+'aug25'!X27</f>
        <v>0</v>
      </c>
      <c r="Y27" s="100">
        <f>'ian25'!Y27+'feb25'!Y27+'mar25'!Y27+'apr25'!Y27+'mai25'!Y27+'iun25'!Y27+'iul25'!Y27+'aug25'!Y27</f>
        <v>0</v>
      </c>
      <c r="Z27" s="100">
        <f>'ian25'!Z27+'feb25'!Z27+'mar25'!Z27+'apr25'!Z27+'mai25'!Z27+'iun25'!Z27+'iul25'!Z27+'aug25'!Z27</f>
        <v>0</v>
      </c>
      <c r="AA27" s="100">
        <f>'ian25'!AA27+'feb25'!AA27+'mar25'!AA27+'apr25'!AA27+'mai25'!AA27+'iun25'!AA27+'iul25'!AA27+'aug25'!AA27</f>
        <v>0</v>
      </c>
      <c r="AB27" s="100">
        <f>'ian25'!AB27+'feb25'!AB27+'mar25'!AB27+'apr25'!AB27+'mai25'!AB27+'iun25'!AB27+'iul25'!AB27+'aug25'!AB27</f>
        <v>0</v>
      </c>
      <c r="AC27" s="100">
        <f>'ian25'!AC27+'feb25'!AC27+'mar25'!AC27+'apr25'!AC27+'mai25'!AC27+'iun25'!AC27+'iul25'!AC27+'aug25'!AC27</f>
        <v>0</v>
      </c>
      <c r="AD27" s="100">
        <f>'ian25'!AD27+'feb25'!AD27+'mar25'!AD27+'apr25'!AD27+'mai25'!AD27+'iun25'!AD27+'iul25'!AD27+'aug25'!AD27</f>
        <v>0</v>
      </c>
      <c r="AE27" s="100">
        <f>'ian25'!AE27+'feb25'!AE27+'mar25'!AE27+'apr25'!AE27+'mai25'!AE27+'iun25'!AE27+'iul25'!AE27+'aug25'!AE27</f>
        <v>0</v>
      </c>
      <c r="AF27" s="100">
        <f>'ian25'!AF27+'feb25'!AF27+'mar25'!AF27+'apr25'!AF27+'mai25'!AF27+'iun25'!AF27+'iul25'!AF27+'aug25'!AF27</f>
        <v>0</v>
      </c>
      <c r="AG27" s="100">
        <f>'ian25'!AG27+'feb25'!AG27+'mar25'!AG27+'apr25'!AG27+'mai25'!AG27+'iun25'!AG27+'iul25'!AG27+'aug25'!AG27</f>
        <v>0</v>
      </c>
      <c r="AH27" s="100">
        <f>'ian25'!AH27+'feb25'!AH27+'mar25'!AH27+'apr25'!AH27+'mai25'!AH27+'iun25'!AH27+'iul25'!AH27+'aug25'!AH27</f>
        <v>0</v>
      </c>
      <c r="AI27" s="100">
        <f>'ian25'!AI27+'feb25'!AI27+'mar25'!AI27+'apr25'!AI27+'mai25'!AI27+'iun25'!AI27+'iul25'!AI27+'aug25'!AI27</f>
        <v>0</v>
      </c>
      <c r="AJ27" s="100">
        <f>'ian25'!AJ27+'feb25'!AJ27+'mar25'!AJ27+'apr25'!AJ27+'mai25'!AJ27+'iun25'!AJ27+'iul25'!AJ27+'aug25'!AJ27</f>
        <v>0</v>
      </c>
      <c r="AK27" s="100">
        <f>'ian25'!AK27+'feb25'!AK27+'mar25'!AK27+'apr25'!AK27+'mai25'!AK27+'iun25'!AK27+'iul25'!AK27+'aug25'!AK27</f>
        <v>0</v>
      </c>
      <c r="AL27" s="100">
        <f>'ian25'!AL27+'feb25'!AL27+'mar25'!AL27+'apr25'!AL27+'mai25'!AL27+'iun25'!AL27+'iul25'!AL27+'aug25'!AL27</f>
        <v>0</v>
      </c>
      <c r="AM27" s="100">
        <f>'ian25'!AM27+'feb25'!AM27+'mar25'!AM27+'apr25'!AM27+'mai25'!AM27+'iun25'!AM27+'iul25'!AM27+'aug25'!AM27</f>
        <v>0</v>
      </c>
      <c r="AN27" s="100">
        <f>'ian25'!AN27+'feb25'!AN27+'mar25'!AN27+'apr25'!AN27+'mai25'!AN27+'iun25'!AN27+'iul25'!AN27+'aug25'!AN27</f>
        <v>0</v>
      </c>
      <c r="AO27" s="100">
        <f>'ian25'!AO27+'feb25'!AO27+'mar25'!AO27+'apr25'!AO27+'mai25'!AO27+'iun25'!AO27+'iul25'!AO27+'aug25'!AO27</f>
        <v>0</v>
      </c>
      <c r="AP27" s="100">
        <f>'ian25'!AP27+'feb25'!AP27+'mar25'!AP27+'apr25'!AP27+'mai25'!AP27+'iun25'!AP27+'iul25'!AP27+'aug25'!AP27</f>
        <v>0</v>
      </c>
      <c r="AQ27" s="100">
        <f>'ian25'!AQ27+'feb25'!AQ27+'mar25'!AQ27+'apr25'!AQ27+'mai25'!AQ27+'iun25'!AQ27+'iul25'!AQ27+'aug25'!AQ27</f>
        <v>0</v>
      </c>
      <c r="AR27" s="100">
        <f>'ian25'!AR27+'feb25'!AR27+'mar25'!AR27+'apr25'!AR27+'mai25'!AR27+'iun25'!AR27+'iul25'!AR27+'aug25'!AR27</f>
        <v>0</v>
      </c>
      <c r="AS27" s="100">
        <f>'ian25'!AS27+'feb25'!AS27+'mar25'!AS27+'apr25'!AS27+'mai25'!AS27+'iun25'!AS27+'iul25'!AS27+'aug25'!AS27</f>
        <v>0</v>
      </c>
      <c r="AT27" s="146"/>
      <c r="AU27" s="13" t="str">
        <f t="shared" ref="AU27:BC27" si="17">IF(AD27+AD28=AD26," ","GRESEALA")</f>
        <v xml:space="preserve"> </v>
      </c>
      <c r="AV27" s="13" t="str">
        <f t="shared" si="17"/>
        <v xml:space="preserve"> </v>
      </c>
      <c r="AW27" s="13" t="str">
        <f t="shared" si="17"/>
        <v xml:space="preserve"> </v>
      </c>
      <c r="AX27" s="13" t="str">
        <f t="shared" si="17"/>
        <v xml:space="preserve"> </v>
      </c>
      <c r="AY27" s="13" t="str">
        <f t="shared" si="17"/>
        <v xml:space="preserve"> </v>
      </c>
      <c r="AZ27" s="13" t="str">
        <f t="shared" si="17"/>
        <v xml:space="preserve"> </v>
      </c>
      <c r="BA27" s="13" t="str">
        <f t="shared" si="17"/>
        <v xml:space="preserve"> </v>
      </c>
      <c r="BB27" s="13" t="str">
        <f t="shared" si="17"/>
        <v xml:space="preserve"> </v>
      </c>
      <c r="BC27" s="13" t="str">
        <f t="shared" si="17"/>
        <v xml:space="preserve"> </v>
      </c>
      <c r="BD27" s="13" t="str">
        <f t="shared" ref="BD27:BE27" si="18">IF(AR27+AR28=AR26," ","GRESEALA")</f>
        <v xml:space="preserve"> </v>
      </c>
      <c r="BE27" s="13" t="str">
        <f t="shared" si="18"/>
        <v xml:space="preserve"> </v>
      </c>
      <c r="BF27" s="13" t="str">
        <f>IF(E26+F26=D26," ","GRESEALA")</f>
        <v xml:space="preserve"> </v>
      </c>
      <c r="BG27" s="13" t="str">
        <f>IF(G26+K26+I26+L26+M26=D26," ","GRESEALA")</f>
        <v xml:space="preserve"> </v>
      </c>
      <c r="BH27" s="13" t="str">
        <f>IF(O26+P26=D26," ","GRESEALA")</f>
        <v xml:space="preserve"> </v>
      </c>
      <c r="BI27" s="13" t="str">
        <f>IF(Q26+S26+T26+U26+V26+W26=D26," ","GRESEALA")</f>
        <v xml:space="preserve"> </v>
      </c>
      <c r="BJ27" s="13" t="str">
        <f>IF(X26+Y26+Z26=D26," ","GRESEALA")</f>
        <v xml:space="preserve"> </v>
      </c>
      <c r="BK27" s="13" t="str">
        <f>IF(AA26+AC26+AE26+AF26+AG26+AH26+AI26+AJ26+AK26+AL26+AM26+AN26+AO26+AP26+AQ26+AR26+AS26&gt;=D26," ","GRESEALA")</f>
        <v xml:space="preserve"> </v>
      </c>
    </row>
    <row r="28" spans="2:64" s="24" customFormat="1" ht="45.75" customHeight="1" x14ac:dyDescent="0.45">
      <c r="B28" s="150" t="s">
        <v>74</v>
      </c>
      <c r="C28" s="80" t="s">
        <v>75</v>
      </c>
      <c r="D28" s="132">
        <f t="shared" si="0"/>
        <v>0</v>
      </c>
      <c r="E28" s="100">
        <f>'ian25'!E28+'feb25'!E28+'mar25'!E28+'apr25'!E28+'mai25'!E28+'iun25'!E28+'iul25'!E28+'aug25'!E28</f>
        <v>0</v>
      </c>
      <c r="F28" s="100">
        <f>'ian25'!F28+'feb25'!F28+'mar25'!F28+'apr25'!F28+'mai25'!F28+'iun25'!F28+'iul25'!F28+'aug25'!F28</f>
        <v>0</v>
      </c>
      <c r="G28" s="100">
        <f>'ian25'!G28+'feb25'!G28+'mar25'!G28+'apr25'!G28+'mai25'!G28+'iun25'!G28+'iul25'!G28+'aug25'!G28</f>
        <v>0</v>
      </c>
      <c r="H28" s="100">
        <f>'ian25'!H28+'feb25'!H28+'mar25'!H28+'apr25'!H28+'mai25'!H28+'iun25'!H28+'iul25'!H28+'aug25'!H28</f>
        <v>0</v>
      </c>
      <c r="I28" s="100">
        <f>'ian25'!I28+'feb25'!I28+'mar25'!I28+'apr25'!I28+'mai25'!I28+'iun25'!I28+'iul25'!I28+'aug25'!I28</f>
        <v>0</v>
      </c>
      <c r="J28" s="100">
        <f>'ian25'!J28+'feb25'!J28+'mar25'!J28+'apr25'!J28+'mai25'!J28+'iun25'!J28+'iul25'!J28+'aug25'!J28</f>
        <v>0</v>
      </c>
      <c r="K28" s="100">
        <f>'ian25'!K28+'feb25'!K28+'mar25'!K28+'apr25'!K28+'mai25'!K28+'iun25'!K28+'iul25'!K28+'aug25'!K28</f>
        <v>0</v>
      </c>
      <c r="L28" s="100">
        <f>'ian25'!L28+'feb25'!L28+'mar25'!L28+'apr25'!L28+'mai25'!L28+'iun25'!L28+'iul25'!L28+'aug25'!L28</f>
        <v>0</v>
      </c>
      <c r="M28" s="100">
        <f>'ian25'!M28+'feb25'!M28+'mar25'!M28+'apr25'!M28+'mai25'!M28+'iun25'!M28+'iul25'!M28+'aug25'!M28</f>
        <v>0</v>
      </c>
      <c r="N28" s="100">
        <f>'ian25'!N28+'feb25'!N28+'mar25'!N28+'apr25'!N28+'mai25'!N28+'iun25'!N28+'iul25'!N28+'aug25'!N28</f>
        <v>0</v>
      </c>
      <c r="O28" s="100">
        <f>'ian25'!O28+'feb25'!O28+'mar25'!O28+'apr25'!O28+'mai25'!O28+'iun25'!O28+'iul25'!O28+'aug25'!O28</f>
        <v>0</v>
      </c>
      <c r="P28" s="100">
        <f>'ian25'!P28+'feb25'!P28+'mar25'!P28+'apr25'!P28+'mai25'!P28+'iun25'!P28+'iul25'!P28+'aug25'!P28</f>
        <v>0</v>
      </c>
      <c r="Q28" s="100">
        <f>'ian25'!Q28+'feb25'!Q28+'mar25'!Q28+'apr25'!Q28+'mai25'!Q28+'iun25'!Q28+'iul25'!Q28+'aug25'!Q28</f>
        <v>0</v>
      </c>
      <c r="R28" s="100">
        <f>'ian25'!R28+'feb25'!R28+'mar25'!R28+'apr25'!R28+'mai25'!R28+'iun25'!R28+'iul25'!R28+'aug25'!R28</f>
        <v>0</v>
      </c>
      <c r="S28" s="100">
        <f>'ian25'!S28+'feb25'!S28+'mar25'!S28+'apr25'!S28+'mai25'!S28+'iun25'!S28+'iul25'!S28+'aug25'!S28</f>
        <v>0</v>
      </c>
      <c r="T28" s="100">
        <f>'ian25'!T28+'feb25'!T28+'mar25'!T28+'apr25'!T28+'mai25'!T28+'iun25'!T28+'iul25'!T28+'aug25'!T28</f>
        <v>0</v>
      </c>
      <c r="U28" s="100">
        <f>'ian25'!U28+'feb25'!U28+'mar25'!U28+'apr25'!U28+'mai25'!U28+'iun25'!U28+'iul25'!U28+'aug25'!U28</f>
        <v>0</v>
      </c>
      <c r="V28" s="100">
        <f>'ian25'!V28+'feb25'!V28+'mar25'!V28+'apr25'!V28+'mai25'!V28+'iun25'!V28+'iul25'!V28+'aug25'!V28</f>
        <v>0</v>
      </c>
      <c r="W28" s="100">
        <f>'ian25'!W28+'feb25'!W28+'mar25'!W28+'apr25'!W28+'mai25'!W28+'iun25'!W28+'iul25'!W28+'aug25'!W28</f>
        <v>0</v>
      </c>
      <c r="X28" s="100">
        <f>'ian25'!X28+'feb25'!X28+'mar25'!X28+'apr25'!X28+'mai25'!X28+'iun25'!X28+'iul25'!X28+'aug25'!X28</f>
        <v>0</v>
      </c>
      <c r="Y28" s="100">
        <f>'ian25'!Y28+'feb25'!Y28+'mar25'!Y28+'apr25'!Y28+'mai25'!Y28+'iun25'!Y28+'iul25'!Y28+'aug25'!Y28</f>
        <v>0</v>
      </c>
      <c r="Z28" s="100">
        <f>'ian25'!Z28+'feb25'!Z28+'mar25'!Z28+'apr25'!Z28+'mai25'!Z28+'iun25'!Z28+'iul25'!Z28+'aug25'!Z28</f>
        <v>0</v>
      </c>
      <c r="AA28" s="100">
        <f>'ian25'!AA28+'feb25'!AA28+'mar25'!AA28+'apr25'!AA28+'mai25'!AA28+'iun25'!AA28+'iul25'!AA28+'aug25'!AA28</f>
        <v>0</v>
      </c>
      <c r="AB28" s="100">
        <f>'ian25'!AB28+'feb25'!AB28+'mar25'!AB28+'apr25'!AB28+'mai25'!AB28+'iun25'!AB28+'iul25'!AB28+'aug25'!AB28</f>
        <v>0</v>
      </c>
      <c r="AC28" s="100">
        <f>'ian25'!AC28+'feb25'!AC28+'mar25'!AC28+'apr25'!AC28+'mai25'!AC28+'iun25'!AC28+'iul25'!AC28+'aug25'!AC28</f>
        <v>0</v>
      </c>
      <c r="AD28" s="100">
        <f>'ian25'!AD28+'feb25'!AD28+'mar25'!AD28+'apr25'!AD28+'mai25'!AD28+'iun25'!AD28+'iul25'!AD28+'aug25'!AD28</f>
        <v>0</v>
      </c>
      <c r="AE28" s="100">
        <f>'ian25'!AE28+'feb25'!AE28+'mar25'!AE28+'apr25'!AE28+'mai25'!AE28+'iun25'!AE28+'iul25'!AE28+'aug25'!AE28</f>
        <v>0</v>
      </c>
      <c r="AF28" s="100">
        <f>'ian25'!AF28+'feb25'!AF28+'mar25'!AF28+'apr25'!AF28+'mai25'!AF28+'iun25'!AF28+'iul25'!AF28+'aug25'!AF28</f>
        <v>0</v>
      </c>
      <c r="AG28" s="100">
        <f>'ian25'!AG28+'feb25'!AG28+'mar25'!AG28+'apr25'!AG28+'mai25'!AG28+'iun25'!AG28+'iul25'!AG28+'aug25'!AG28</f>
        <v>0</v>
      </c>
      <c r="AH28" s="100">
        <f>'ian25'!AH28+'feb25'!AH28+'mar25'!AH28+'apr25'!AH28+'mai25'!AH28+'iun25'!AH28+'iul25'!AH28+'aug25'!AH28</f>
        <v>0</v>
      </c>
      <c r="AI28" s="100">
        <f>'ian25'!AI28+'feb25'!AI28+'mar25'!AI28+'apr25'!AI28+'mai25'!AI28+'iun25'!AI28+'iul25'!AI28+'aug25'!AI28</f>
        <v>0</v>
      </c>
      <c r="AJ28" s="100">
        <f>'ian25'!AJ28+'feb25'!AJ28+'mar25'!AJ28+'apr25'!AJ28+'mai25'!AJ28+'iun25'!AJ28+'iul25'!AJ28+'aug25'!AJ28</f>
        <v>0</v>
      </c>
      <c r="AK28" s="100">
        <f>'ian25'!AK28+'feb25'!AK28+'mar25'!AK28+'apr25'!AK28+'mai25'!AK28+'iun25'!AK28+'iul25'!AK28+'aug25'!AK28</f>
        <v>0</v>
      </c>
      <c r="AL28" s="100">
        <f>'ian25'!AL28+'feb25'!AL28+'mar25'!AL28+'apr25'!AL28+'mai25'!AL28+'iun25'!AL28+'iul25'!AL28+'aug25'!AL28</f>
        <v>0</v>
      </c>
      <c r="AM28" s="100">
        <f>'ian25'!AM28+'feb25'!AM28+'mar25'!AM28+'apr25'!AM28+'mai25'!AM28+'iun25'!AM28+'iul25'!AM28+'aug25'!AM28</f>
        <v>0</v>
      </c>
      <c r="AN28" s="100">
        <f>'ian25'!AN28+'feb25'!AN28+'mar25'!AN28+'apr25'!AN28+'mai25'!AN28+'iun25'!AN28+'iul25'!AN28+'aug25'!AN28</f>
        <v>0</v>
      </c>
      <c r="AO28" s="100">
        <f>'ian25'!AO28+'feb25'!AO28+'mar25'!AO28+'apr25'!AO28+'mai25'!AO28+'iun25'!AO28+'iul25'!AO28+'aug25'!AO28</f>
        <v>0</v>
      </c>
      <c r="AP28" s="100">
        <f>'ian25'!AP28+'feb25'!AP28+'mar25'!AP28+'apr25'!AP28+'mai25'!AP28+'iun25'!AP28+'iul25'!AP28+'aug25'!AP28</f>
        <v>0</v>
      </c>
      <c r="AQ28" s="100">
        <f>'ian25'!AQ28+'feb25'!AQ28+'mar25'!AQ28+'apr25'!AQ28+'mai25'!AQ28+'iun25'!AQ28+'iul25'!AQ28+'aug25'!AQ28</f>
        <v>0</v>
      </c>
      <c r="AR28" s="100">
        <f>'ian25'!AR28+'feb25'!AR28+'mar25'!AR28+'apr25'!AR28+'mai25'!AR28+'iun25'!AR28+'iul25'!AR28+'aug25'!AR28</f>
        <v>0</v>
      </c>
      <c r="AS28" s="100">
        <f>'ian25'!AS28+'feb25'!AS28+'mar25'!AS28+'apr25'!AS28+'mai25'!AS28+'iun25'!AS28+'iul25'!AS28+'aug25'!AS28</f>
        <v>0</v>
      </c>
      <c r="AT28" s="146"/>
      <c r="AU28" s="13" t="str">
        <f>IF(AS26&lt;=D26," ","GRESEALA")</f>
        <v xml:space="preserve"> </v>
      </c>
      <c r="AV28" s="13" t="str">
        <f>IF(H26&lt;=G26," ","GRESEALA")</f>
        <v xml:space="preserve"> </v>
      </c>
      <c r="AW28" s="13" t="str">
        <f>IF(E30+E31=E29," ","GRESEALA")</f>
        <v xml:space="preserve"> </v>
      </c>
      <c r="AX28" s="13" t="str">
        <f>IF(F30+F31=F29," ","GRESEALA")</f>
        <v xml:space="preserve"> </v>
      </c>
      <c r="AY28" s="13" t="str">
        <f>IF(G30+G31=G29," ","GRESEALA")</f>
        <v xml:space="preserve"> </v>
      </c>
      <c r="AZ28" s="13" t="str">
        <f>IF(H30+H31=H29," ","GRESEALA")</f>
        <v xml:space="preserve"> </v>
      </c>
      <c r="BA28" s="13" t="str">
        <f t="shared" ref="BA28:BG28" si="19">IF(K30+K31=K29," ","GRESEALA")</f>
        <v xml:space="preserve"> </v>
      </c>
      <c r="BB28" s="13" t="str">
        <f t="shared" si="19"/>
        <v xml:space="preserve"> </v>
      </c>
      <c r="BC28" s="13" t="str">
        <f t="shared" si="19"/>
        <v xml:space="preserve"> </v>
      </c>
      <c r="BD28" s="13" t="str">
        <f t="shared" si="19"/>
        <v xml:space="preserve"> </v>
      </c>
      <c r="BE28" s="13" t="str">
        <f t="shared" si="19"/>
        <v xml:space="preserve"> </v>
      </c>
      <c r="BF28" s="13" t="str">
        <f t="shared" si="19"/>
        <v xml:space="preserve"> </v>
      </c>
      <c r="BG28" s="13" t="str">
        <f t="shared" si="19"/>
        <v xml:space="preserve"> </v>
      </c>
      <c r="BH28" s="13" t="str">
        <f t="shared" ref="BH28:BK28" si="20">IF(S30+S31=S29," ","GRESEALA")</f>
        <v xml:space="preserve"> </v>
      </c>
      <c r="BI28" s="13" t="str">
        <f t="shared" si="20"/>
        <v xml:space="preserve"> </v>
      </c>
      <c r="BJ28" s="13" t="str">
        <f t="shared" si="20"/>
        <v xml:space="preserve"> </v>
      </c>
      <c r="BK28" s="13" t="str">
        <f t="shared" si="20"/>
        <v xml:space="preserve"> </v>
      </c>
    </row>
    <row r="29" spans="2:64" s="24" customFormat="1" ht="41.25" customHeight="1" x14ac:dyDescent="0.45">
      <c r="B29" s="147" t="s">
        <v>76</v>
      </c>
      <c r="C29" s="79" t="s">
        <v>77</v>
      </c>
      <c r="D29" s="128">
        <f t="shared" si="0"/>
        <v>0</v>
      </c>
      <c r="E29" s="100">
        <f>'ian25'!E29+'feb25'!E29+'mar25'!E29+'apr25'!E29+'mai25'!E29+'iun25'!E29+'iul25'!E29+'aug25'!E29</f>
        <v>0</v>
      </c>
      <c r="F29" s="100">
        <f>'ian25'!F29+'feb25'!F29+'mar25'!F29+'apr25'!F29+'mai25'!F29+'iun25'!F29+'iul25'!F29+'aug25'!F29</f>
        <v>0</v>
      </c>
      <c r="G29" s="100">
        <f>'ian25'!G29+'feb25'!G29+'mar25'!G29+'apr25'!G29+'mai25'!G29+'iun25'!G29+'iul25'!G29+'aug25'!G29</f>
        <v>0</v>
      </c>
      <c r="H29" s="100">
        <f>'ian25'!H29+'feb25'!H29+'mar25'!H29+'apr25'!H29+'mai25'!H29+'iun25'!H29+'iul25'!H29+'aug25'!H29</f>
        <v>0</v>
      </c>
      <c r="I29" s="100">
        <f>'ian25'!I29+'feb25'!I29+'mar25'!I29+'apr25'!I29+'mai25'!I29+'iun25'!I29+'iul25'!I29+'aug25'!I29</f>
        <v>0</v>
      </c>
      <c r="J29" s="100">
        <f>'ian25'!J29+'feb25'!J29+'mar25'!J29+'apr25'!J29+'mai25'!J29+'iun25'!J29+'iul25'!J29+'aug25'!J29</f>
        <v>0</v>
      </c>
      <c r="K29" s="100">
        <f>'ian25'!K29+'feb25'!K29+'mar25'!K29+'apr25'!K29+'mai25'!K29+'iun25'!K29+'iul25'!K29+'aug25'!K29</f>
        <v>0</v>
      </c>
      <c r="L29" s="100">
        <f>'ian25'!L29+'feb25'!L29+'mar25'!L29+'apr25'!L29+'mai25'!L29+'iun25'!L29+'iul25'!L29+'aug25'!L29</f>
        <v>0</v>
      </c>
      <c r="M29" s="100">
        <f>'ian25'!M29+'feb25'!M29+'mar25'!M29+'apr25'!M29+'mai25'!M29+'iun25'!M29+'iul25'!M29+'aug25'!M29</f>
        <v>0</v>
      </c>
      <c r="N29" s="100">
        <f>'ian25'!N29+'feb25'!N29+'mar25'!N29+'apr25'!N29+'mai25'!N29+'iun25'!N29+'iul25'!N29+'aug25'!N29</f>
        <v>0</v>
      </c>
      <c r="O29" s="100">
        <f>'ian25'!O29+'feb25'!O29+'mar25'!O29+'apr25'!O29+'mai25'!O29+'iun25'!O29+'iul25'!O29+'aug25'!O29</f>
        <v>0</v>
      </c>
      <c r="P29" s="100">
        <f>'ian25'!P29+'feb25'!P29+'mar25'!P29+'apr25'!P29+'mai25'!P29+'iun25'!P29+'iul25'!P29+'aug25'!P29</f>
        <v>0</v>
      </c>
      <c r="Q29" s="100">
        <f>'ian25'!Q29+'feb25'!Q29+'mar25'!Q29+'apr25'!Q29+'mai25'!Q29+'iun25'!Q29+'iul25'!Q29+'aug25'!Q29</f>
        <v>0</v>
      </c>
      <c r="R29" s="100">
        <f>'ian25'!R29+'feb25'!R29+'mar25'!R29+'apr25'!R29+'mai25'!R29+'iun25'!R29+'iul25'!R29+'aug25'!R29</f>
        <v>0</v>
      </c>
      <c r="S29" s="100">
        <f>'ian25'!S29+'feb25'!S29+'mar25'!S29+'apr25'!S29+'mai25'!S29+'iun25'!S29+'iul25'!S29+'aug25'!S29</f>
        <v>0</v>
      </c>
      <c r="T29" s="100">
        <f>'ian25'!T29+'feb25'!T29+'mar25'!T29+'apr25'!T29+'mai25'!T29+'iun25'!T29+'iul25'!T29+'aug25'!T29</f>
        <v>0</v>
      </c>
      <c r="U29" s="100">
        <f>'ian25'!U29+'feb25'!U29+'mar25'!U29+'apr25'!U29+'mai25'!U29+'iun25'!U29+'iul25'!U29+'aug25'!U29</f>
        <v>0</v>
      </c>
      <c r="V29" s="100">
        <f>'ian25'!V29+'feb25'!V29+'mar25'!V29+'apr25'!V29+'mai25'!V29+'iun25'!V29+'iul25'!V29+'aug25'!V29</f>
        <v>0</v>
      </c>
      <c r="W29" s="100">
        <f>'ian25'!W29+'feb25'!W29+'mar25'!W29+'apr25'!W29+'mai25'!W29+'iun25'!W29+'iul25'!W29+'aug25'!W29</f>
        <v>0</v>
      </c>
      <c r="X29" s="100">
        <f>'ian25'!X29+'feb25'!X29+'mar25'!X29+'apr25'!X29+'mai25'!X29+'iun25'!X29+'iul25'!X29+'aug25'!X29</f>
        <v>0</v>
      </c>
      <c r="Y29" s="100">
        <f>'ian25'!Y29+'feb25'!Y29+'mar25'!Y29+'apr25'!Y29+'mai25'!Y29+'iun25'!Y29+'iul25'!Y29+'aug25'!Y29</f>
        <v>0</v>
      </c>
      <c r="Z29" s="100">
        <f>'ian25'!Z29+'feb25'!Z29+'mar25'!Z29+'apr25'!Z29+'mai25'!Z29+'iun25'!Z29+'iul25'!Z29+'aug25'!Z29</f>
        <v>0</v>
      </c>
      <c r="AA29" s="100">
        <f>'ian25'!AA29+'feb25'!AA29+'mar25'!AA29+'apr25'!AA29+'mai25'!AA29+'iun25'!AA29+'iul25'!AA29+'aug25'!AA29</f>
        <v>0</v>
      </c>
      <c r="AB29" s="100">
        <f>'ian25'!AB29+'feb25'!AB29+'mar25'!AB29+'apr25'!AB29+'mai25'!AB29+'iun25'!AB29+'iul25'!AB29+'aug25'!AB29</f>
        <v>0</v>
      </c>
      <c r="AC29" s="100">
        <f>'ian25'!AC29+'feb25'!AC29+'mar25'!AC29+'apr25'!AC29+'mai25'!AC29+'iun25'!AC29+'iul25'!AC29+'aug25'!AC29</f>
        <v>0</v>
      </c>
      <c r="AD29" s="100">
        <f>'ian25'!AD29+'feb25'!AD29+'mar25'!AD29+'apr25'!AD29+'mai25'!AD29+'iun25'!AD29+'iul25'!AD29+'aug25'!AD29</f>
        <v>0</v>
      </c>
      <c r="AE29" s="100">
        <f>'ian25'!AE29+'feb25'!AE29+'mar25'!AE29+'apr25'!AE29+'mai25'!AE29+'iun25'!AE29+'iul25'!AE29+'aug25'!AE29</f>
        <v>0</v>
      </c>
      <c r="AF29" s="100">
        <f>'ian25'!AF29+'feb25'!AF29+'mar25'!AF29+'apr25'!AF29+'mai25'!AF29+'iun25'!AF29+'iul25'!AF29+'aug25'!AF29</f>
        <v>0</v>
      </c>
      <c r="AG29" s="100">
        <f>'ian25'!AG29+'feb25'!AG29+'mar25'!AG29+'apr25'!AG29+'mai25'!AG29+'iun25'!AG29+'iul25'!AG29+'aug25'!AG29</f>
        <v>0</v>
      </c>
      <c r="AH29" s="100">
        <f>'ian25'!AH29+'feb25'!AH29+'mar25'!AH29+'apr25'!AH29+'mai25'!AH29+'iun25'!AH29+'iul25'!AH29+'aug25'!AH29</f>
        <v>0</v>
      </c>
      <c r="AI29" s="100">
        <f>'ian25'!AI29+'feb25'!AI29+'mar25'!AI29+'apr25'!AI29+'mai25'!AI29+'iun25'!AI29+'iul25'!AI29+'aug25'!AI29</f>
        <v>0</v>
      </c>
      <c r="AJ29" s="100">
        <f>'ian25'!AJ29+'feb25'!AJ29+'mar25'!AJ29+'apr25'!AJ29+'mai25'!AJ29+'iun25'!AJ29+'iul25'!AJ29+'aug25'!AJ29</f>
        <v>0</v>
      </c>
      <c r="AK29" s="100">
        <f>'ian25'!AK29+'feb25'!AK29+'mar25'!AK29+'apr25'!AK29+'mai25'!AK29+'iun25'!AK29+'iul25'!AK29+'aug25'!AK29</f>
        <v>0</v>
      </c>
      <c r="AL29" s="100">
        <f>'ian25'!AL29+'feb25'!AL29+'mar25'!AL29+'apr25'!AL29+'mai25'!AL29+'iun25'!AL29+'iul25'!AL29+'aug25'!AL29</f>
        <v>0</v>
      </c>
      <c r="AM29" s="100">
        <f>'ian25'!AM29+'feb25'!AM29+'mar25'!AM29+'apr25'!AM29+'mai25'!AM29+'iun25'!AM29+'iul25'!AM29+'aug25'!AM29</f>
        <v>0</v>
      </c>
      <c r="AN29" s="100">
        <f>'ian25'!AN29+'feb25'!AN29+'mar25'!AN29+'apr25'!AN29+'mai25'!AN29+'iun25'!AN29+'iul25'!AN29+'aug25'!AN29</f>
        <v>0</v>
      </c>
      <c r="AO29" s="100">
        <f>'ian25'!AO29+'feb25'!AO29+'mar25'!AO29+'apr25'!AO29+'mai25'!AO29+'iun25'!AO29+'iul25'!AO29+'aug25'!AO29</f>
        <v>0</v>
      </c>
      <c r="AP29" s="100">
        <f>'ian25'!AP29+'feb25'!AP29+'mar25'!AP29+'apr25'!AP29+'mai25'!AP29+'iun25'!AP29+'iul25'!AP29+'aug25'!AP29</f>
        <v>0</v>
      </c>
      <c r="AQ29" s="100">
        <f>'ian25'!AQ29+'feb25'!AQ29+'mar25'!AQ29+'apr25'!AQ29+'mai25'!AQ29+'iun25'!AQ29+'iul25'!AQ29+'aug25'!AQ29</f>
        <v>0</v>
      </c>
      <c r="AR29" s="100">
        <f>'ian25'!AR29+'feb25'!AR29+'mar25'!AR29+'apr25'!AR29+'mai25'!AR29+'iun25'!AR29+'iul25'!AR29+'aug25'!AR29</f>
        <v>0</v>
      </c>
      <c r="AS29" s="100">
        <f>'ian25'!AS29+'feb25'!AS29+'mar25'!AS29+'apr25'!AS29+'mai25'!AS29+'iun25'!AS29+'iul25'!AS29+'aug25'!AS29</f>
        <v>0</v>
      </c>
      <c r="AT29" s="146"/>
      <c r="AU29" s="13" t="str">
        <f t="shared" ref="AU29:BJ29" si="21">IF(W30+W31=W29," ","GRESEALA")</f>
        <v xml:space="preserve"> </v>
      </c>
      <c r="AV29" s="13" t="str">
        <f t="shared" si="21"/>
        <v xml:space="preserve"> </v>
      </c>
      <c r="AW29" s="13" t="str">
        <f t="shared" si="21"/>
        <v xml:space="preserve"> </v>
      </c>
      <c r="AX29" s="13" t="str">
        <f t="shared" si="21"/>
        <v xml:space="preserve"> </v>
      </c>
      <c r="AY29" s="13" t="str">
        <f t="shared" si="21"/>
        <v xml:space="preserve"> </v>
      </c>
      <c r="AZ29" s="13" t="str">
        <f t="shared" si="21"/>
        <v xml:space="preserve"> </v>
      </c>
      <c r="BA29" s="13" t="str">
        <f t="shared" si="21"/>
        <v xml:space="preserve"> </v>
      </c>
      <c r="BB29" s="13" t="str">
        <f t="shared" si="21"/>
        <v xml:space="preserve"> </v>
      </c>
      <c r="BC29" s="13" t="str">
        <f t="shared" si="21"/>
        <v xml:space="preserve"> </v>
      </c>
      <c r="BD29" s="13" t="str">
        <f t="shared" si="21"/>
        <v xml:space="preserve"> </v>
      </c>
      <c r="BE29" s="13" t="str">
        <f t="shared" si="21"/>
        <v xml:space="preserve"> </v>
      </c>
      <c r="BF29" s="13" t="str">
        <f t="shared" si="21"/>
        <v xml:space="preserve"> </v>
      </c>
      <c r="BG29" s="13" t="str">
        <f t="shared" si="21"/>
        <v xml:space="preserve"> </v>
      </c>
      <c r="BH29" s="13" t="str">
        <f t="shared" si="21"/>
        <v xml:space="preserve"> </v>
      </c>
      <c r="BI29" s="13" t="str">
        <f t="shared" si="21"/>
        <v xml:space="preserve"> </v>
      </c>
      <c r="BJ29" s="13" t="str">
        <f t="shared" si="21"/>
        <v xml:space="preserve"> </v>
      </c>
      <c r="BK29" s="13" t="str">
        <f t="shared" ref="BK29:BL29" si="22">IF(AR30+AR31=AR29," ","GRESEALA")</f>
        <v xml:space="preserve"> </v>
      </c>
      <c r="BL29" s="25" t="str">
        <f t="shared" si="22"/>
        <v xml:space="preserve"> </v>
      </c>
    </row>
    <row r="30" spans="2:64" s="24" customFormat="1" ht="41.25" customHeight="1" x14ac:dyDescent="0.45">
      <c r="B30" s="150" t="s">
        <v>78</v>
      </c>
      <c r="C30" s="80" t="s">
        <v>79</v>
      </c>
      <c r="D30" s="130">
        <f t="shared" si="0"/>
        <v>0</v>
      </c>
      <c r="E30" s="100">
        <f>'ian25'!E30+'feb25'!E30+'mar25'!E30+'apr25'!E30+'mai25'!E30+'iun25'!E30+'iul25'!E30+'aug25'!E30</f>
        <v>0</v>
      </c>
      <c r="F30" s="100">
        <f>'ian25'!F30+'feb25'!F30+'mar25'!F30+'apr25'!F30+'mai25'!F30+'iun25'!F30+'iul25'!F30+'aug25'!F30</f>
        <v>0</v>
      </c>
      <c r="G30" s="100">
        <f>'ian25'!G30+'feb25'!G30+'mar25'!G30+'apr25'!G30+'mai25'!G30+'iun25'!G30+'iul25'!G30+'aug25'!G30</f>
        <v>0</v>
      </c>
      <c r="H30" s="100">
        <f>'ian25'!H30+'feb25'!H30+'mar25'!H30+'apr25'!H30+'mai25'!H30+'iun25'!H30+'iul25'!H30+'aug25'!H30</f>
        <v>0</v>
      </c>
      <c r="I30" s="100">
        <f>'ian25'!I30+'feb25'!I30+'mar25'!I30+'apr25'!I30+'mai25'!I30+'iun25'!I30+'iul25'!I30+'aug25'!I30</f>
        <v>0</v>
      </c>
      <c r="J30" s="100">
        <f>'ian25'!J30+'feb25'!J30+'mar25'!J30+'apr25'!J30+'mai25'!J30+'iun25'!J30+'iul25'!J30+'aug25'!J30</f>
        <v>0</v>
      </c>
      <c r="K30" s="100">
        <f>'ian25'!K30+'feb25'!K30+'mar25'!K30+'apr25'!K30+'mai25'!K30+'iun25'!K30+'iul25'!K30+'aug25'!K30</f>
        <v>0</v>
      </c>
      <c r="L30" s="100">
        <f>'ian25'!L30+'feb25'!L30+'mar25'!L30+'apr25'!L30+'mai25'!L30+'iun25'!L30+'iul25'!L30+'aug25'!L30</f>
        <v>0</v>
      </c>
      <c r="M30" s="100">
        <f>'ian25'!M30+'feb25'!M30+'mar25'!M30+'apr25'!M30+'mai25'!M30+'iun25'!M30+'iul25'!M30+'aug25'!M30</f>
        <v>0</v>
      </c>
      <c r="N30" s="100">
        <f>'ian25'!N30+'feb25'!N30+'mar25'!N30+'apr25'!N30+'mai25'!N30+'iun25'!N30+'iul25'!N30+'aug25'!N30</f>
        <v>0</v>
      </c>
      <c r="O30" s="100">
        <f>'ian25'!O30+'feb25'!O30+'mar25'!O30+'apr25'!O30+'mai25'!O30+'iun25'!O30+'iul25'!O30+'aug25'!O30</f>
        <v>0</v>
      </c>
      <c r="P30" s="100">
        <f>'ian25'!P30+'feb25'!P30+'mar25'!P30+'apr25'!P30+'mai25'!P30+'iun25'!P30+'iul25'!P30+'aug25'!P30</f>
        <v>0</v>
      </c>
      <c r="Q30" s="100">
        <f>'ian25'!Q30+'feb25'!Q30+'mar25'!Q30+'apr25'!Q30+'mai25'!Q30+'iun25'!Q30+'iul25'!Q30+'aug25'!Q30</f>
        <v>0</v>
      </c>
      <c r="R30" s="100">
        <f>'ian25'!R30+'feb25'!R30+'mar25'!R30+'apr25'!R30+'mai25'!R30+'iun25'!R30+'iul25'!R30+'aug25'!R30</f>
        <v>0</v>
      </c>
      <c r="S30" s="100">
        <f>'ian25'!S30+'feb25'!S30+'mar25'!S30+'apr25'!S30+'mai25'!S30+'iun25'!S30+'iul25'!S30+'aug25'!S30</f>
        <v>0</v>
      </c>
      <c r="T30" s="100">
        <f>'ian25'!T30+'feb25'!T30+'mar25'!T30+'apr25'!T30+'mai25'!T30+'iun25'!T30+'iul25'!T30+'aug25'!T30</f>
        <v>0</v>
      </c>
      <c r="U30" s="100">
        <f>'ian25'!U30+'feb25'!U30+'mar25'!U30+'apr25'!U30+'mai25'!U30+'iun25'!U30+'iul25'!U30+'aug25'!U30</f>
        <v>0</v>
      </c>
      <c r="V30" s="100">
        <f>'ian25'!V30+'feb25'!V30+'mar25'!V30+'apr25'!V30+'mai25'!V30+'iun25'!V30+'iul25'!V30+'aug25'!V30</f>
        <v>0</v>
      </c>
      <c r="W30" s="100">
        <f>'ian25'!W30+'feb25'!W30+'mar25'!W30+'apr25'!W30+'mai25'!W30+'iun25'!W30+'iul25'!W30+'aug25'!W30</f>
        <v>0</v>
      </c>
      <c r="X30" s="100">
        <f>'ian25'!X30+'feb25'!X30+'mar25'!X30+'apr25'!X30+'mai25'!X30+'iun25'!X30+'iul25'!X30+'aug25'!X30</f>
        <v>0</v>
      </c>
      <c r="Y30" s="100">
        <f>'ian25'!Y30+'feb25'!Y30+'mar25'!Y30+'apr25'!Y30+'mai25'!Y30+'iun25'!Y30+'iul25'!Y30+'aug25'!Y30</f>
        <v>0</v>
      </c>
      <c r="Z30" s="100">
        <f>'ian25'!Z30+'feb25'!Z30+'mar25'!Z30+'apr25'!Z30+'mai25'!Z30+'iun25'!Z30+'iul25'!Z30+'aug25'!Z30</f>
        <v>0</v>
      </c>
      <c r="AA30" s="100">
        <f>'ian25'!AA30+'feb25'!AA30+'mar25'!AA30+'apr25'!AA30+'mai25'!AA30+'iun25'!AA30+'iul25'!AA30+'aug25'!AA30</f>
        <v>0</v>
      </c>
      <c r="AB30" s="100">
        <f>'ian25'!AB30+'feb25'!AB30+'mar25'!AB30+'apr25'!AB30+'mai25'!AB30+'iun25'!AB30+'iul25'!AB30+'aug25'!AB30</f>
        <v>0</v>
      </c>
      <c r="AC30" s="100">
        <f>'ian25'!AC30+'feb25'!AC30+'mar25'!AC30+'apr25'!AC30+'mai25'!AC30+'iun25'!AC30+'iul25'!AC30+'aug25'!AC30</f>
        <v>0</v>
      </c>
      <c r="AD30" s="100">
        <f>'ian25'!AD30+'feb25'!AD30+'mar25'!AD30+'apr25'!AD30+'mai25'!AD30+'iun25'!AD30+'iul25'!AD30+'aug25'!AD30</f>
        <v>0</v>
      </c>
      <c r="AE30" s="100">
        <f>'ian25'!AE30+'feb25'!AE30+'mar25'!AE30+'apr25'!AE30+'mai25'!AE30+'iun25'!AE30+'iul25'!AE30+'aug25'!AE30</f>
        <v>0</v>
      </c>
      <c r="AF30" s="100">
        <f>'ian25'!AF30+'feb25'!AF30+'mar25'!AF30+'apr25'!AF30+'mai25'!AF30+'iun25'!AF30+'iul25'!AF30+'aug25'!AF30</f>
        <v>0</v>
      </c>
      <c r="AG30" s="100">
        <f>'ian25'!AG30+'feb25'!AG30+'mar25'!AG30+'apr25'!AG30+'mai25'!AG30+'iun25'!AG30+'iul25'!AG30+'aug25'!AG30</f>
        <v>0</v>
      </c>
      <c r="AH30" s="100">
        <f>'ian25'!AH30+'feb25'!AH30+'mar25'!AH30+'apr25'!AH30+'mai25'!AH30+'iun25'!AH30+'iul25'!AH30+'aug25'!AH30</f>
        <v>0</v>
      </c>
      <c r="AI30" s="100">
        <f>'ian25'!AI30+'feb25'!AI30+'mar25'!AI30+'apr25'!AI30+'mai25'!AI30+'iun25'!AI30+'iul25'!AI30+'aug25'!AI30</f>
        <v>0</v>
      </c>
      <c r="AJ30" s="100">
        <f>'ian25'!AJ30+'feb25'!AJ30+'mar25'!AJ30+'apr25'!AJ30+'mai25'!AJ30+'iun25'!AJ30+'iul25'!AJ30+'aug25'!AJ30</f>
        <v>0</v>
      </c>
      <c r="AK30" s="100">
        <f>'ian25'!AK30+'feb25'!AK30+'mar25'!AK30+'apr25'!AK30+'mai25'!AK30+'iun25'!AK30+'iul25'!AK30+'aug25'!AK30</f>
        <v>0</v>
      </c>
      <c r="AL30" s="100">
        <f>'ian25'!AL30+'feb25'!AL30+'mar25'!AL30+'apr25'!AL30+'mai25'!AL30+'iun25'!AL30+'iul25'!AL30+'aug25'!AL30</f>
        <v>0</v>
      </c>
      <c r="AM30" s="100">
        <f>'ian25'!AM30+'feb25'!AM30+'mar25'!AM30+'apr25'!AM30+'mai25'!AM30+'iun25'!AM30+'iul25'!AM30+'aug25'!AM30</f>
        <v>0</v>
      </c>
      <c r="AN30" s="100">
        <f>'ian25'!AN30+'feb25'!AN30+'mar25'!AN30+'apr25'!AN30+'mai25'!AN30+'iun25'!AN30+'iul25'!AN30+'aug25'!AN30</f>
        <v>0</v>
      </c>
      <c r="AO30" s="100">
        <f>'ian25'!AO30+'feb25'!AO30+'mar25'!AO30+'apr25'!AO30+'mai25'!AO30+'iun25'!AO30+'iul25'!AO30+'aug25'!AO30</f>
        <v>0</v>
      </c>
      <c r="AP30" s="100">
        <f>'ian25'!AP30+'feb25'!AP30+'mar25'!AP30+'apr25'!AP30+'mai25'!AP30+'iun25'!AP30+'iul25'!AP30+'aug25'!AP30</f>
        <v>0</v>
      </c>
      <c r="AQ30" s="100">
        <f>'ian25'!AQ30+'feb25'!AQ30+'mar25'!AQ30+'apr25'!AQ30+'mai25'!AQ30+'iun25'!AQ30+'iul25'!AQ30+'aug25'!AQ30</f>
        <v>0</v>
      </c>
      <c r="AR30" s="100">
        <f>'ian25'!AR30+'feb25'!AR30+'mar25'!AR30+'apr25'!AR30+'mai25'!AR30+'iun25'!AR30+'iul25'!AR30+'aug25'!AR30</f>
        <v>0</v>
      </c>
      <c r="AS30" s="100">
        <f>'ian25'!AS30+'feb25'!AS30+'mar25'!AS30+'apr25'!AS30+'mai25'!AS30+'iun25'!AS30+'iul25'!AS30+'aug25'!AS30</f>
        <v>0</v>
      </c>
      <c r="AT30" s="146"/>
      <c r="AU30" s="13" t="str">
        <f>IF(E29+F29=D29," ","GRESEALA")</f>
        <v xml:space="preserve"> </v>
      </c>
      <c r="AV30" s="13" t="str">
        <f>IF(G29+K29+I29+L29+M29=D29," ","GRESEALA")</f>
        <v xml:space="preserve"> </v>
      </c>
      <c r="AW30" s="13" t="str">
        <f>IF(O29+P29=D29," ","GRESEALA")</f>
        <v xml:space="preserve"> </v>
      </c>
      <c r="AX30" s="13" t="str">
        <f>IF(Q29+S29+T29+U29+V29+W29=D29," ","GRESEALA")</f>
        <v xml:space="preserve"> </v>
      </c>
      <c r="AY30" s="13" t="str">
        <f>IF(X29+Y29+Z29=D29," ","GRESEALA")</f>
        <v xml:space="preserve"> </v>
      </c>
      <c r="AZ30" s="13" t="str">
        <f>IF(AA29+AC29+AE29+AF29+AG29+AH29+AI29+AJ29+AK29+AL29+AM29+AN29+AO29+AP29+AQ29+AR29+AS29&gt;=D29," ","GRESEALA")</f>
        <v xml:space="preserve"> </v>
      </c>
      <c r="BA30" s="13" t="str">
        <f>IF(AS29&lt;=D29," ","GRESEALA")</f>
        <v xml:space="preserve"> </v>
      </c>
      <c r="BB30" s="13" t="str">
        <f>IF(H29&lt;=G29," ","GRESEALA")</f>
        <v xml:space="preserve"> </v>
      </c>
      <c r="BC30" s="13" t="str">
        <f>IF(E33+E34=E32," ","GRESEALA")</f>
        <v xml:space="preserve"> </v>
      </c>
      <c r="BD30" s="13" t="str">
        <f>IF(F33+F34=F32," ","GRESEALA")</f>
        <v xml:space="preserve"> </v>
      </c>
      <c r="BE30" s="13" t="str">
        <f>IF(G33+G34=G32," ","GRESEALA")</f>
        <v xml:space="preserve"> </v>
      </c>
      <c r="BF30" s="13" t="str">
        <f>IF(H33+H34=H32," ","GRESEALA")</f>
        <v xml:space="preserve"> </v>
      </c>
      <c r="BG30" s="13" t="str">
        <f>IF(K33+K34=K32," ","GRESEALA")</f>
        <v xml:space="preserve"> </v>
      </c>
      <c r="BH30" s="13" t="str">
        <f>IF(L33+L34=L32," ","GRESEALA")</f>
        <v xml:space="preserve"> </v>
      </c>
      <c r="BI30" s="13" t="str">
        <f>IF(M33+M34=M32," ","GRESEALA")</f>
        <v xml:space="preserve"> </v>
      </c>
      <c r="BJ30" s="13" t="str">
        <f>IF(N33+N34=N32," ","GRESEALA")</f>
        <v xml:space="preserve"> </v>
      </c>
      <c r="BK30" s="13" t="str">
        <f>IF(O33+O34=O32," ","GRESEALA")</f>
        <v xml:space="preserve"> </v>
      </c>
    </row>
    <row r="31" spans="2:64" s="24" customFormat="1" ht="42" customHeight="1" x14ac:dyDescent="0.45">
      <c r="B31" s="150" t="s">
        <v>80</v>
      </c>
      <c r="C31" s="80" t="s">
        <v>81</v>
      </c>
      <c r="D31" s="130">
        <f t="shared" si="0"/>
        <v>0</v>
      </c>
      <c r="E31" s="100">
        <f>'ian25'!E31+'feb25'!E31+'mar25'!E31+'apr25'!E31+'mai25'!E31+'iun25'!E31+'iul25'!E31+'aug25'!E31</f>
        <v>0</v>
      </c>
      <c r="F31" s="100">
        <f>'ian25'!F31+'feb25'!F31+'mar25'!F31+'apr25'!F31+'mai25'!F31+'iun25'!F31+'iul25'!F31+'aug25'!F31</f>
        <v>0</v>
      </c>
      <c r="G31" s="100">
        <f>'ian25'!G31+'feb25'!G31+'mar25'!G31+'apr25'!G31+'mai25'!G31+'iun25'!G31+'iul25'!G31+'aug25'!G31</f>
        <v>0</v>
      </c>
      <c r="H31" s="100">
        <f>'ian25'!H31+'feb25'!H31+'mar25'!H31+'apr25'!H31+'mai25'!H31+'iun25'!H31+'iul25'!H31+'aug25'!H31</f>
        <v>0</v>
      </c>
      <c r="I31" s="100">
        <f>'ian25'!I31+'feb25'!I31+'mar25'!I31+'apr25'!I31+'mai25'!I31+'iun25'!I31+'iul25'!I31+'aug25'!I31</f>
        <v>0</v>
      </c>
      <c r="J31" s="100">
        <f>'ian25'!J31+'feb25'!J31+'mar25'!J31+'apr25'!J31+'mai25'!J31+'iun25'!J31+'iul25'!J31+'aug25'!J31</f>
        <v>0</v>
      </c>
      <c r="K31" s="100">
        <f>'ian25'!K31+'feb25'!K31+'mar25'!K31+'apr25'!K31+'mai25'!K31+'iun25'!K31+'iul25'!K31+'aug25'!K31</f>
        <v>0</v>
      </c>
      <c r="L31" s="100">
        <f>'ian25'!L31+'feb25'!L31+'mar25'!L31+'apr25'!L31+'mai25'!L31+'iun25'!L31+'iul25'!L31+'aug25'!L31</f>
        <v>0</v>
      </c>
      <c r="M31" s="100">
        <f>'ian25'!M31+'feb25'!M31+'mar25'!M31+'apr25'!M31+'mai25'!M31+'iun25'!M31+'iul25'!M31+'aug25'!M31</f>
        <v>0</v>
      </c>
      <c r="N31" s="100">
        <f>'ian25'!N31+'feb25'!N31+'mar25'!N31+'apr25'!N31+'mai25'!N31+'iun25'!N31+'iul25'!N31+'aug25'!N31</f>
        <v>0</v>
      </c>
      <c r="O31" s="100">
        <f>'ian25'!O31+'feb25'!O31+'mar25'!O31+'apr25'!O31+'mai25'!O31+'iun25'!O31+'iul25'!O31+'aug25'!O31</f>
        <v>0</v>
      </c>
      <c r="P31" s="100">
        <f>'ian25'!P31+'feb25'!P31+'mar25'!P31+'apr25'!P31+'mai25'!P31+'iun25'!P31+'iul25'!P31+'aug25'!P31</f>
        <v>0</v>
      </c>
      <c r="Q31" s="100">
        <f>'ian25'!Q31+'feb25'!Q31+'mar25'!Q31+'apr25'!Q31+'mai25'!Q31+'iun25'!Q31+'iul25'!Q31+'aug25'!Q31</f>
        <v>0</v>
      </c>
      <c r="R31" s="100">
        <f>'ian25'!R31+'feb25'!R31+'mar25'!R31+'apr25'!R31+'mai25'!R31+'iun25'!R31+'iul25'!R31+'aug25'!R31</f>
        <v>0</v>
      </c>
      <c r="S31" s="100">
        <f>'ian25'!S31+'feb25'!S31+'mar25'!S31+'apr25'!S31+'mai25'!S31+'iun25'!S31+'iul25'!S31+'aug25'!S31</f>
        <v>0</v>
      </c>
      <c r="T31" s="100">
        <f>'ian25'!T31+'feb25'!T31+'mar25'!T31+'apr25'!T31+'mai25'!T31+'iun25'!T31+'iul25'!T31+'aug25'!T31</f>
        <v>0</v>
      </c>
      <c r="U31" s="100">
        <f>'ian25'!U31+'feb25'!U31+'mar25'!U31+'apr25'!U31+'mai25'!U31+'iun25'!U31+'iul25'!U31+'aug25'!U31</f>
        <v>0</v>
      </c>
      <c r="V31" s="100">
        <f>'ian25'!V31+'feb25'!V31+'mar25'!V31+'apr25'!V31+'mai25'!V31+'iun25'!V31+'iul25'!V31+'aug25'!V31</f>
        <v>0</v>
      </c>
      <c r="W31" s="100">
        <f>'ian25'!W31+'feb25'!W31+'mar25'!W31+'apr25'!W31+'mai25'!W31+'iun25'!W31+'iul25'!W31+'aug25'!W31</f>
        <v>0</v>
      </c>
      <c r="X31" s="100">
        <f>'ian25'!X31+'feb25'!X31+'mar25'!X31+'apr25'!X31+'mai25'!X31+'iun25'!X31+'iul25'!X31+'aug25'!X31</f>
        <v>0</v>
      </c>
      <c r="Y31" s="100">
        <f>'ian25'!Y31+'feb25'!Y31+'mar25'!Y31+'apr25'!Y31+'mai25'!Y31+'iun25'!Y31+'iul25'!Y31+'aug25'!Y31</f>
        <v>0</v>
      </c>
      <c r="Z31" s="100">
        <f>'ian25'!Z31+'feb25'!Z31+'mar25'!Z31+'apr25'!Z31+'mai25'!Z31+'iun25'!Z31+'iul25'!Z31+'aug25'!Z31</f>
        <v>0</v>
      </c>
      <c r="AA31" s="100">
        <f>'ian25'!AA31+'feb25'!AA31+'mar25'!AA31+'apr25'!AA31+'mai25'!AA31+'iun25'!AA31+'iul25'!AA31+'aug25'!AA31</f>
        <v>0</v>
      </c>
      <c r="AB31" s="100">
        <f>'ian25'!AB31+'feb25'!AB31+'mar25'!AB31+'apr25'!AB31+'mai25'!AB31+'iun25'!AB31+'iul25'!AB31+'aug25'!AB31</f>
        <v>0</v>
      </c>
      <c r="AC31" s="100">
        <f>'ian25'!AC31+'feb25'!AC31+'mar25'!AC31+'apr25'!AC31+'mai25'!AC31+'iun25'!AC31+'iul25'!AC31+'aug25'!AC31</f>
        <v>0</v>
      </c>
      <c r="AD31" s="100">
        <f>'ian25'!AD31+'feb25'!AD31+'mar25'!AD31+'apr25'!AD31+'mai25'!AD31+'iun25'!AD31+'iul25'!AD31+'aug25'!AD31</f>
        <v>0</v>
      </c>
      <c r="AE31" s="100">
        <f>'ian25'!AE31+'feb25'!AE31+'mar25'!AE31+'apr25'!AE31+'mai25'!AE31+'iun25'!AE31+'iul25'!AE31+'aug25'!AE31</f>
        <v>0</v>
      </c>
      <c r="AF31" s="100">
        <f>'ian25'!AF31+'feb25'!AF31+'mar25'!AF31+'apr25'!AF31+'mai25'!AF31+'iun25'!AF31+'iul25'!AF31+'aug25'!AF31</f>
        <v>0</v>
      </c>
      <c r="AG31" s="100">
        <f>'ian25'!AG31+'feb25'!AG31+'mar25'!AG31+'apr25'!AG31+'mai25'!AG31+'iun25'!AG31+'iul25'!AG31+'aug25'!AG31</f>
        <v>0</v>
      </c>
      <c r="AH31" s="100">
        <f>'ian25'!AH31+'feb25'!AH31+'mar25'!AH31+'apr25'!AH31+'mai25'!AH31+'iun25'!AH31+'iul25'!AH31+'aug25'!AH31</f>
        <v>0</v>
      </c>
      <c r="AI31" s="100">
        <f>'ian25'!AI31+'feb25'!AI31+'mar25'!AI31+'apr25'!AI31+'mai25'!AI31+'iun25'!AI31+'iul25'!AI31+'aug25'!AI31</f>
        <v>0</v>
      </c>
      <c r="AJ31" s="100">
        <f>'ian25'!AJ31+'feb25'!AJ31+'mar25'!AJ31+'apr25'!AJ31+'mai25'!AJ31+'iun25'!AJ31+'iul25'!AJ31+'aug25'!AJ31</f>
        <v>0</v>
      </c>
      <c r="AK31" s="100">
        <f>'ian25'!AK31+'feb25'!AK31+'mar25'!AK31+'apr25'!AK31+'mai25'!AK31+'iun25'!AK31+'iul25'!AK31+'aug25'!AK31</f>
        <v>0</v>
      </c>
      <c r="AL31" s="100">
        <f>'ian25'!AL31+'feb25'!AL31+'mar25'!AL31+'apr25'!AL31+'mai25'!AL31+'iun25'!AL31+'iul25'!AL31+'aug25'!AL31</f>
        <v>0</v>
      </c>
      <c r="AM31" s="100">
        <f>'ian25'!AM31+'feb25'!AM31+'mar25'!AM31+'apr25'!AM31+'mai25'!AM31+'iun25'!AM31+'iul25'!AM31+'aug25'!AM31</f>
        <v>0</v>
      </c>
      <c r="AN31" s="100">
        <f>'ian25'!AN31+'feb25'!AN31+'mar25'!AN31+'apr25'!AN31+'mai25'!AN31+'iun25'!AN31+'iul25'!AN31+'aug25'!AN31</f>
        <v>0</v>
      </c>
      <c r="AO31" s="100">
        <f>'ian25'!AO31+'feb25'!AO31+'mar25'!AO31+'apr25'!AO31+'mai25'!AO31+'iun25'!AO31+'iul25'!AO31+'aug25'!AO31</f>
        <v>0</v>
      </c>
      <c r="AP31" s="100">
        <f>'ian25'!AP31+'feb25'!AP31+'mar25'!AP31+'apr25'!AP31+'mai25'!AP31+'iun25'!AP31+'iul25'!AP31+'aug25'!AP31</f>
        <v>0</v>
      </c>
      <c r="AQ31" s="100">
        <f>'ian25'!AQ31+'feb25'!AQ31+'mar25'!AQ31+'apr25'!AQ31+'mai25'!AQ31+'iun25'!AQ31+'iul25'!AQ31+'aug25'!AQ31</f>
        <v>0</v>
      </c>
      <c r="AR31" s="100">
        <f>'ian25'!AR31+'feb25'!AR31+'mar25'!AR31+'apr25'!AR31+'mai25'!AR31+'iun25'!AR31+'iul25'!AR31+'aug25'!AR31</f>
        <v>0</v>
      </c>
      <c r="AS31" s="100">
        <f>'ian25'!AS31+'feb25'!AS31+'mar25'!AS31+'apr25'!AS31+'mai25'!AS31+'iun25'!AS31+'iul25'!AS31+'aug25'!AS31</f>
        <v>0</v>
      </c>
      <c r="AT31" s="146"/>
      <c r="AU31" s="13" t="str">
        <f>IF(P33+P34=P32," ","GRESEALA")</f>
        <v xml:space="preserve"> </v>
      </c>
      <c r="AV31" s="13" t="str">
        <f>IF(Q33+Q34=Q32," ","GRESEALA")</f>
        <v xml:space="preserve"> </v>
      </c>
      <c r="AW31" s="13" t="str">
        <f t="shared" ref="AW31:BK31" si="23">IF(S33+S34=S32," ","GRESEALA")</f>
        <v xml:space="preserve"> </v>
      </c>
      <c r="AX31" s="13" t="str">
        <f t="shared" si="23"/>
        <v xml:space="preserve"> </v>
      </c>
      <c r="AY31" s="13" t="str">
        <f t="shared" si="23"/>
        <v xml:space="preserve"> </v>
      </c>
      <c r="AZ31" s="13" t="str">
        <f t="shared" si="23"/>
        <v xml:space="preserve"> </v>
      </c>
      <c r="BA31" s="13" t="str">
        <f t="shared" si="23"/>
        <v xml:space="preserve"> </v>
      </c>
      <c r="BB31" s="13" t="str">
        <f t="shared" si="23"/>
        <v xml:space="preserve"> </v>
      </c>
      <c r="BC31" s="13" t="str">
        <f t="shared" si="23"/>
        <v xml:space="preserve"> </v>
      </c>
      <c r="BD31" s="13" t="str">
        <f t="shared" si="23"/>
        <v xml:space="preserve"> </v>
      </c>
      <c r="BE31" s="13" t="str">
        <f t="shared" si="23"/>
        <v xml:space="preserve"> </v>
      </c>
      <c r="BF31" s="13" t="str">
        <f t="shared" si="23"/>
        <v xml:space="preserve"> </v>
      </c>
      <c r="BG31" s="13" t="str">
        <f t="shared" si="23"/>
        <v xml:space="preserve"> </v>
      </c>
      <c r="BH31" s="13" t="str">
        <f t="shared" si="23"/>
        <v xml:space="preserve"> </v>
      </c>
      <c r="BI31" s="13" t="str">
        <f t="shared" si="23"/>
        <v xml:space="preserve"> </v>
      </c>
      <c r="BJ31" s="13" t="str">
        <f t="shared" si="23"/>
        <v xml:space="preserve"> </v>
      </c>
      <c r="BK31" s="13" t="str">
        <f t="shared" si="23"/>
        <v xml:space="preserve"> </v>
      </c>
    </row>
    <row r="32" spans="2:64" s="24" customFormat="1" ht="60.75" customHeight="1" x14ac:dyDescent="0.45">
      <c r="B32" s="147" t="s">
        <v>82</v>
      </c>
      <c r="C32" s="79" t="s">
        <v>83</v>
      </c>
      <c r="D32" s="128">
        <f t="shared" si="0"/>
        <v>0</v>
      </c>
      <c r="E32" s="100">
        <f>'ian25'!E32+'feb25'!E32+'mar25'!E32+'apr25'!E32+'mai25'!E32+'iun25'!E32+'iul25'!E32+'aug25'!E32</f>
        <v>0</v>
      </c>
      <c r="F32" s="100">
        <f>'ian25'!F32+'feb25'!F32+'mar25'!F32+'apr25'!F32+'mai25'!F32+'iun25'!F32+'iul25'!F32+'aug25'!F32</f>
        <v>0</v>
      </c>
      <c r="G32" s="100">
        <f>'ian25'!G32+'feb25'!G32+'mar25'!G32+'apr25'!G32+'mai25'!G32+'iun25'!G32+'iul25'!G32+'aug25'!G32</f>
        <v>0</v>
      </c>
      <c r="H32" s="100">
        <f>'ian25'!H32+'feb25'!H32+'mar25'!H32+'apr25'!H32+'mai25'!H32+'iun25'!H32+'iul25'!H32+'aug25'!H32</f>
        <v>0</v>
      </c>
      <c r="I32" s="100">
        <f>'ian25'!I32+'feb25'!I32+'mar25'!I32+'apr25'!I32+'mai25'!I32+'iun25'!I32+'iul25'!I32+'aug25'!I32</f>
        <v>0</v>
      </c>
      <c r="J32" s="100">
        <f>'ian25'!J32+'feb25'!J32+'mar25'!J32+'apr25'!J32+'mai25'!J32+'iun25'!J32+'iul25'!J32+'aug25'!J32</f>
        <v>0</v>
      </c>
      <c r="K32" s="100">
        <f>'ian25'!K32+'feb25'!K32+'mar25'!K32+'apr25'!K32+'mai25'!K32+'iun25'!K32+'iul25'!K32+'aug25'!K32</f>
        <v>0</v>
      </c>
      <c r="L32" s="100">
        <f>'ian25'!L32+'feb25'!L32+'mar25'!L32+'apr25'!L32+'mai25'!L32+'iun25'!L32+'iul25'!L32+'aug25'!L32</f>
        <v>0</v>
      </c>
      <c r="M32" s="100">
        <f>'ian25'!M32+'feb25'!M32+'mar25'!M32+'apr25'!M32+'mai25'!M32+'iun25'!M32+'iul25'!M32+'aug25'!M32</f>
        <v>0</v>
      </c>
      <c r="N32" s="100">
        <f>'ian25'!N32+'feb25'!N32+'mar25'!N32+'apr25'!N32+'mai25'!N32+'iun25'!N32+'iul25'!N32+'aug25'!N32</f>
        <v>0</v>
      </c>
      <c r="O32" s="100">
        <f>'ian25'!O32+'feb25'!O32+'mar25'!O32+'apr25'!O32+'mai25'!O32+'iun25'!O32+'iul25'!O32+'aug25'!O32</f>
        <v>0</v>
      </c>
      <c r="P32" s="100">
        <f>'ian25'!P32+'feb25'!P32+'mar25'!P32+'apr25'!P32+'mai25'!P32+'iun25'!P32+'iul25'!P32+'aug25'!P32</f>
        <v>0</v>
      </c>
      <c r="Q32" s="100">
        <f>'ian25'!Q32+'feb25'!Q32+'mar25'!Q32+'apr25'!Q32+'mai25'!Q32+'iun25'!Q32+'iul25'!Q32+'aug25'!Q32</f>
        <v>0</v>
      </c>
      <c r="R32" s="100">
        <f>'ian25'!R32+'feb25'!R32+'mar25'!R32+'apr25'!R32+'mai25'!R32+'iun25'!R32+'iul25'!R32+'aug25'!R32</f>
        <v>0</v>
      </c>
      <c r="S32" s="100">
        <f>'ian25'!S32+'feb25'!S32+'mar25'!S32+'apr25'!S32+'mai25'!S32+'iun25'!S32+'iul25'!S32+'aug25'!S32</f>
        <v>0</v>
      </c>
      <c r="T32" s="100">
        <f>'ian25'!T32+'feb25'!T32+'mar25'!T32+'apr25'!T32+'mai25'!T32+'iun25'!T32+'iul25'!T32+'aug25'!T32</f>
        <v>0</v>
      </c>
      <c r="U32" s="100">
        <f>'ian25'!U32+'feb25'!U32+'mar25'!U32+'apr25'!U32+'mai25'!U32+'iun25'!U32+'iul25'!U32+'aug25'!U32</f>
        <v>0</v>
      </c>
      <c r="V32" s="100">
        <f>'ian25'!V32+'feb25'!V32+'mar25'!V32+'apr25'!V32+'mai25'!V32+'iun25'!V32+'iul25'!V32+'aug25'!V32</f>
        <v>0</v>
      </c>
      <c r="W32" s="100">
        <f>'ian25'!W32+'feb25'!W32+'mar25'!W32+'apr25'!W32+'mai25'!W32+'iun25'!W32+'iul25'!W32+'aug25'!W32</f>
        <v>0</v>
      </c>
      <c r="X32" s="100">
        <f>'ian25'!X32+'feb25'!X32+'mar25'!X32+'apr25'!X32+'mai25'!X32+'iun25'!X32+'iul25'!X32+'aug25'!X32</f>
        <v>0</v>
      </c>
      <c r="Y32" s="100">
        <f>'ian25'!Y32+'feb25'!Y32+'mar25'!Y32+'apr25'!Y32+'mai25'!Y32+'iun25'!Y32+'iul25'!Y32+'aug25'!Y32</f>
        <v>0</v>
      </c>
      <c r="Z32" s="100">
        <f>'ian25'!Z32+'feb25'!Z32+'mar25'!Z32+'apr25'!Z32+'mai25'!Z32+'iun25'!Z32+'iul25'!Z32+'aug25'!Z32</f>
        <v>0</v>
      </c>
      <c r="AA32" s="100">
        <f>'ian25'!AA32+'feb25'!AA32+'mar25'!AA32+'apr25'!AA32+'mai25'!AA32+'iun25'!AA32+'iul25'!AA32+'aug25'!AA32</f>
        <v>0</v>
      </c>
      <c r="AB32" s="100">
        <f>'ian25'!AB32+'feb25'!AB32+'mar25'!AB32+'apr25'!AB32+'mai25'!AB32+'iun25'!AB32+'iul25'!AB32+'aug25'!AB32</f>
        <v>0</v>
      </c>
      <c r="AC32" s="100">
        <f>'ian25'!AC32+'feb25'!AC32+'mar25'!AC32+'apr25'!AC32+'mai25'!AC32+'iun25'!AC32+'iul25'!AC32+'aug25'!AC32</f>
        <v>0</v>
      </c>
      <c r="AD32" s="100">
        <f>'ian25'!AD32+'feb25'!AD32+'mar25'!AD32+'apr25'!AD32+'mai25'!AD32+'iun25'!AD32+'iul25'!AD32+'aug25'!AD32</f>
        <v>0</v>
      </c>
      <c r="AE32" s="100">
        <f>'ian25'!AE32+'feb25'!AE32+'mar25'!AE32+'apr25'!AE32+'mai25'!AE32+'iun25'!AE32+'iul25'!AE32+'aug25'!AE32</f>
        <v>0</v>
      </c>
      <c r="AF32" s="100">
        <f>'ian25'!AF32+'feb25'!AF32+'mar25'!AF32+'apr25'!AF32+'mai25'!AF32+'iun25'!AF32+'iul25'!AF32+'aug25'!AF32</f>
        <v>0</v>
      </c>
      <c r="AG32" s="100">
        <f>'ian25'!AG32+'feb25'!AG32+'mar25'!AG32+'apr25'!AG32+'mai25'!AG32+'iun25'!AG32+'iul25'!AG32+'aug25'!AG32</f>
        <v>0</v>
      </c>
      <c r="AH32" s="100">
        <f>'ian25'!AH32+'feb25'!AH32+'mar25'!AH32+'apr25'!AH32+'mai25'!AH32+'iun25'!AH32+'iul25'!AH32+'aug25'!AH32</f>
        <v>0</v>
      </c>
      <c r="AI32" s="100">
        <f>'ian25'!AI32+'feb25'!AI32+'mar25'!AI32+'apr25'!AI32+'mai25'!AI32+'iun25'!AI32+'iul25'!AI32+'aug25'!AI32</f>
        <v>0</v>
      </c>
      <c r="AJ32" s="100">
        <f>'ian25'!AJ32+'feb25'!AJ32+'mar25'!AJ32+'apr25'!AJ32+'mai25'!AJ32+'iun25'!AJ32+'iul25'!AJ32+'aug25'!AJ32</f>
        <v>0</v>
      </c>
      <c r="AK32" s="100">
        <f>'ian25'!AK32+'feb25'!AK32+'mar25'!AK32+'apr25'!AK32+'mai25'!AK32+'iun25'!AK32+'iul25'!AK32+'aug25'!AK32</f>
        <v>0</v>
      </c>
      <c r="AL32" s="100">
        <f>'ian25'!AL32+'feb25'!AL32+'mar25'!AL32+'apr25'!AL32+'mai25'!AL32+'iun25'!AL32+'iul25'!AL32+'aug25'!AL32</f>
        <v>0</v>
      </c>
      <c r="AM32" s="100">
        <f>'ian25'!AM32+'feb25'!AM32+'mar25'!AM32+'apr25'!AM32+'mai25'!AM32+'iun25'!AM32+'iul25'!AM32+'aug25'!AM32</f>
        <v>0</v>
      </c>
      <c r="AN32" s="100">
        <f>'ian25'!AN32+'feb25'!AN32+'mar25'!AN32+'apr25'!AN32+'mai25'!AN32+'iun25'!AN32+'iul25'!AN32+'aug25'!AN32</f>
        <v>0</v>
      </c>
      <c r="AO32" s="100">
        <f>'ian25'!AO32+'feb25'!AO32+'mar25'!AO32+'apr25'!AO32+'mai25'!AO32+'iun25'!AO32+'iul25'!AO32+'aug25'!AO32</f>
        <v>0</v>
      </c>
      <c r="AP32" s="100">
        <f>'ian25'!AP32+'feb25'!AP32+'mar25'!AP32+'apr25'!AP32+'mai25'!AP32+'iun25'!AP32+'iul25'!AP32+'aug25'!AP32</f>
        <v>0</v>
      </c>
      <c r="AQ32" s="100">
        <f>'ian25'!AQ32+'feb25'!AQ32+'mar25'!AQ32+'apr25'!AQ32+'mai25'!AQ32+'iun25'!AQ32+'iul25'!AQ32+'aug25'!AQ32</f>
        <v>0</v>
      </c>
      <c r="AR32" s="100">
        <f>'ian25'!AR32+'feb25'!AR32+'mar25'!AR32+'apr25'!AR32+'mai25'!AR32+'iun25'!AR32+'iul25'!AR32+'aug25'!AR32</f>
        <v>0</v>
      </c>
      <c r="AS32" s="100">
        <f>'ian25'!AS32+'feb25'!AS32+'mar25'!AS32+'apr25'!AS32+'mai25'!AS32+'iun25'!AS32+'iul25'!AS32+'aug25'!AS32</f>
        <v>0</v>
      </c>
      <c r="AT32" s="146"/>
      <c r="AU32" s="13" t="str">
        <f>IF(AH33+AH34=AH32," ","GRESEALA")</f>
        <v xml:space="preserve"> </v>
      </c>
      <c r="AV32" s="13" t="str">
        <f>IF(AI33+AI34=AI32," ","GRESEALA")</f>
        <v xml:space="preserve"> </v>
      </c>
      <c r="AW32" s="13" t="str">
        <f>IF(AJ33+AJ34=AJ32," ","GRESEALA")</f>
        <v xml:space="preserve"> </v>
      </c>
      <c r="AX32" s="13" t="str">
        <f>IF(AK33+AK34=AK32," ","GRESEALA")</f>
        <v xml:space="preserve"> </v>
      </c>
      <c r="AY32" s="13" t="str">
        <f>IF(AL33+AL34=AL32," ","GRESEALA")</f>
        <v xml:space="preserve"> </v>
      </c>
      <c r="AZ32" s="13" t="str">
        <f t="shared" ref="AZ32:BA32" si="24">IF(AR33+AR34=AR32," ","GRESEALA")</f>
        <v xml:space="preserve"> </v>
      </c>
      <c r="BA32" s="13" t="str">
        <f t="shared" si="24"/>
        <v xml:space="preserve"> </v>
      </c>
      <c r="BB32" s="13" t="str">
        <f>IF(E32+F32=D32," ","GRESEALA")</f>
        <v xml:space="preserve"> </v>
      </c>
      <c r="BC32" s="13" t="str">
        <f>IF(G32+K32+I32+L32+M32=D32," ","GRESEALA")</f>
        <v xml:space="preserve"> </v>
      </c>
      <c r="BD32" s="13" t="str">
        <f>IF(O32+P32=D32," ","GRESEALA")</f>
        <v xml:space="preserve"> </v>
      </c>
      <c r="BE32" s="13" t="str">
        <f>IF(Q32+S32+T32+U32+V32+W32=D32," ","GRESEALA")</f>
        <v xml:space="preserve"> </v>
      </c>
      <c r="BF32" s="13" t="str">
        <f>IF(X32+Y32+Z32=D32," ","GRESEALA")</f>
        <v xml:space="preserve"> </v>
      </c>
      <c r="BG32" s="13" t="str">
        <f>IF(AA32+AC32+AE32+AF32+AG32+AH32+AI32+AJ32+AK32+AL32+AM32+AN32+AO32+AP32+AQ32+AR32+AS32&gt;=D32," ","GRESEALA")</f>
        <v xml:space="preserve"> </v>
      </c>
      <c r="BH32" s="13" t="str">
        <f>IF(AS32&lt;=D32," ","GRESEALA")</f>
        <v xml:space="preserve"> </v>
      </c>
      <c r="BI32" s="13" t="str">
        <f>IF(H32&gt;=G32," ","GRESEALA")</f>
        <v xml:space="preserve"> </v>
      </c>
      <c r="BJ32" s="13" t="str">
        <f>IF(E36+F36=D36," ","GRESEALA")</f>
        <v xml:space="preserve"> </v>
      </c>
      <c r="BK32" s="13" t="str">
        <f>IF(G36+K36+I36+L36+M36=D36," ","GRESEALA")</f>
        <v xml:space="preserve"> </v>
      </c>
    </row>
    <row r="33" spans="2:223" s="24" customFormat="1" ht="43.5" customHeight="1" x14ac:dyDescent="0.45">
      <c r="B33" s="150" t="s">
        <v>84</v>
      </c>
      <c r="C33" s="80" t="s">
        <v>85</v>
      </c>
      <c r="D33" s="130">
        <f t="shared" si="0"/>
        <v>0</v>
      </c>
      <c r="E33" s="100">
        <f>'ian25'!E33+'feb25'!E33+'mar25'!E33+'apr25'!E33+'mai25'!E33+'iun25'!E33+'iul25'!E33+'aug25'!E33</f>
        <v>0</v>
      </c>
      <c r="F33" s="100">
        <f>'ian25'!F33+'feb25'!F33+'mar25'!F33+'apr25'!F33+'mai25'!F33+'iun25'!F33+'iul25'!F33+'aug25'!F33</f>
        <v>0</v>
      </c>
      <c r="G33" s="100">
        <f>'ian25'!G33+'feb25'!G33+'mar25'!G33+'apr25'!G33+'mai25'!G33+'iun25'!G33+'iul25'!G33+'aug25'!G33</f>
        <v>0</v>
      </c>
      <c r="H33" s="100">
        <f>'ian25'!H33+'feb25'!H33+'mar25'!H33+'apr25'!H33+'mai25'!H33+'iun25'!H33+'iul25'!H33+'aug25'!H33</f>
        <v>0</v>
      </c>
      <c r="I33" s="100">
        <f>'ian25'!I33+'feb25'!I33+'mar25'!I33+'apr25'!I33+'mai25'!I33+'iun25'!I33+'iul25'!I33+'aug25'!I33</f>
        <v>0</v>
      </c>
      <c r="J33" s="100">
        <f>'ian25'!J33+'feb25'!J33+'mar25'!J33+'apr25'!J33+'mai25'!J33+'iun25'!J33+'iul25'!J33+'aug25'!J33</f>
        <v>0</v>
      </c>
      <c r="K33" s="100">
        <f>'ian25'!K33+'feb25'!K33+'mar25'!K33+'apr25'!K33+'mai25'!K33+'iun25'!K33+'iul25'!K33+'aug25'!K33</f>
        <v>0</v>
      </c>
      <c r="L33" s="100">
        <f>'ian25'!L33+'feb25'!L33+'mar25'!L33+'apr25'!L33+'mai25'!L33+'iun25'!L33+'iul25'!L33+'aug25'!L33</f>
        <v>0</v>
      </c>
      <c r="M33" s="100">
        <f>'ian25'!M33+'feb25'!M33+'mar25'!M33+'apr25'!M33+'mai25'!M33+'iun25'!M33+'iul25'!M33+'aug25'!M33</f>
        <v>0</v>
      </c>
      <c r="N33" s="100">
        <f>'ian25'!N33+'feb25'!N33+'mar25'!N33+'apr25'!N33+'mai25'!N33+'iun25'!N33+'iul25'!N33+'aug25'!N33</f>
        <v>0</v>
      </c>
      <c r="O33" s="100">
        <f>'ian25'!O33+'feb25'!O33+'mar25'!O33+'apr25'!O33+'mai25'!O33+'iun25'!O33+'iul25'!O33+'aug25'!O33</f>
        <v>0</v>
      </c>
      <c r="P33" s="100">
        <f>'ian25'!P33+'feb25'!P33+'mar25'!P33+'apr25'!P33+'mai25'!P33+'iun25'!P33+'iul25'!P33+'aug25'!P33</f>
        <v>0</v>
      </c>
      <c r="Q33" s="100">
        <f>'ian25'!Q33+'feb25'!Q33+'mar25'!Q33+'apr25'!Q33+'mai25'!Q33+'iun25'!Q33+'iul25'!Q33+'aug25'!Q33</f>
        <v>0</v>
      </c>
      <c r="R33" s="100">
        <f>'ian25'!R33+'feb25'!R33+'mar25'!R33+'apr25'!R33+'mai25'!R33+'iun25'!R33+'iul25'!R33+'aug25'!R33</f>
        <v>0</v>
      </c>
      <c r="S33" s="100">
        <f>'ian25'!S33+'feb25'!S33+'mar25'!S33+'apr25'!S33+'mai25'!S33+'iun25'!S33+'iul25'!S33+'aug25'!S33</f>
        <v>0</v>
      </c>
      <c r="T33" s="100">
        <f>'ian25'!T33+'feb25'!T33+'mar25'!T33+'apr25'!T33+'mai25'!T33+'iun25'!T33+'iul25'!T33+'aug25'!T33</f>
        <v>0</v>
      </c>
      <c r="U33" s="100">
        <f>'ian25'!U33+'feb25'!U33+'mar25'!U33+'apr25'!U33+'mai25'!U33+'iun25'!U33+'iul25'!U33+'aug25'!U33</f>
        <v>0</v>
      </c>
      <c r="V33" s="100">
        <f>'ian25'!V33+'feb25'!V33+'mar25'!V33+'apr25'!V33+'mai25'!V33+'iun25'!V33+'iul25'!V33+'aug25'!V33</f>
        <v>0</v>
      </c>
      <c r="W33" s="100">
        <f>'ian25'!W33+'feb25'!W33+'mar25'!W33+'apr25'!W33+'mai25'!W33+'iun25'!W33+'iul25'!W33+'aug25'!W33</f>
        <v>0</v>
      </c>
      <c r="X33" s="100">
        <f>'ian25'!X33+'feb25'!X33+'mar25'!X33+'apr25'!X33+'mai25'!X33+'iun25'!X33+'iul25'!X33+'aug25'!X33</f>
        <v>0</v>
      </c>
      <c r="Y33" s="100">
        <f>'ian25'!Y33+'feb25'!Y33+'mar25'!Y33+'apr25'!Y33+'mai25'!Y33+'iun25'!Y33+'iul25'!Y33+'aug25'!Y33</f>
        <v>0</v>
      </c>
      <c r="Z33" s="100">
        <f>'ian25'!Z33+'feb25'!Z33+'mar25'!Z33+'apr25'!Z33+'mai25'!Z33+'iun25'!Z33+'iul25'!Z33+'aug25'!Z33</f>
        <v>0</v>
      </c>
      <c r="AA33" s="100">
        <f>'ian25'!AA33+'feb25'!AA33+'mar25'!AA33+'apr25'!AA33+'mai25'!AA33+'iun25'!AA33+'iul25'!AA33+'aug25'!AA33</f>
        <v>0</v>
      </c>
      <c r="AB33" s="100">
        <f>'ian25'!AB33+'feb25'!AB33+'mar25'!AB33+'apr25'!AB33+'mai25'!AB33+'iun25'!AB33+'iul25'!AB33+'aug25'!AB33</f>
        <v>0</v>
      </c>
      <c r="AC33" s="100">
        <f>'ian25'!AC33+'feb25'!AC33+'mar25'!AC33+'apr25'!AC33+'mai25'!AC33+'iun25'!AC33+'iul25'!AC33+'aug25'!AC33</f>
        <v>0</v>
      </c>
      <c r="AD33" s="100">
        <f>'ian25'!AD33+'feb25'!AD33+'mar25'!AD33+'apr25'!AD33+'mai25'!AD33+'iun25'!AD33+'iul25'!AD33+'aug25'!AD33</f>
        <v>0</v>
      </c>
      <c r="AE33" s="100">
        <f>'ian25'!AE33+'feb25'!AE33+'mar25'!AE33+'apr25'!AE33+'mai25'!AE33+'iun25'!AE33+'iul25'!AE33+'aug25'!AE33</f>
        <v>0</v>
      </c>
      <c r="AF33" s="100">
        <f>'ian25'!AF33+'feb25'!AF33+'mar25'!AF33+'apr25'!AF33+'mai25'!AF33+'iun25'!AF33+'iul25'!AF33+'aug25'!AF33</f>
        <v>0</v>
      </c>
      <c r="AG33" s="100">
        <f>'ian25'!AG33+'feb25'!AG33+'mar25'!AG33+'apr25'!AG33+'mai25'!AG33+'iun25'!AG33+'iul25'!AG33+'aug25'!AG33</f>
        <v>0</v>
      </c>
      <c r="AH33" s="100">
        <f>'ian25'!AH33+'feb25'!AH33+'mar25'!AH33+'apr25'!AH33+'mai25'!AH33+'iun25'!AH33+'iul25'!AH33+'aug25'!AH33</f>
        <v>0</v>
      </c>
      <c r="AI33" s="100">
        <f>'ian25'!AI33+'feb25'!AI33+'mar25'!AI33+'apr25'!AI33+'mai25'!AI33+'iun25'!AI33+'iul25'!AI33+'aug25'!AI33</f>
        <v>0</v>
      </c>
      <c r="AJ33" s="100">
        <f>'ian25'!AJ33+'feb25'!AJ33+'mar25'!AJ33+'apr25'!AJ33+'mai25'!AJ33+'iun25'!AJ33+'iul25'!AJ33+'aug25'!AJ33</f>
        <v>0</v>
      </c>
      <c r="AK33" s="100">
        <f>'ian25'!AK33+'feb25'!AK33+'mar25'!AK33+'apr25'!AK33+'mai25'!AK33+'iun25'!AK33+'iul25'!AK33+'aug25'!AK33</f>
        <v>0</v>
      </c>
      <c r="AL33" s="100">
        <f>'ian25'!AL33+'feb25'!AL33+'mar25'!AL33+'apr25'!AL33+'mai25'!AL33+'iun25'!AL33+'iul25'!AL33+'aug25'!AL33</f>
        <v>0</v>
      </c>
      <c r="AM33" s="100">
        <f>'ian25'!AM33+'feb25'!AM33+'mar25'!AM33+'apr25'!AM33+'mai25'!AM33+'iun25'!AM33+'iul25'!AM33+'aug25'!AM33</f>
        <v>0</v>
      </c>
      <c r="AN33" s="100">
        <f>'ian25'!AN33+'feb25'!AN33+'mar25'!AN33+'apr25'!AN33+'mai25'!AN33+'iun25'!AN33+'iul25'!AN33+'aug25'!AN33</f>
        <v>0</v>
      </c>
      <c r="AO33" s="100">
        <f>'ian25'!AO33+'feb25'!AO33+'mar25'!AO33+'apr25'!AO33+'mai25'!AO33+'iun25'!AO33+'iul25'!AO33+'aug25'!AO33</f>
        <v>0</v>
      </c>
      <c r="AP33" s="100">
        <f>'ian25'!AP33+'feb25'!AP33+'mar25'!AP33+'apr25'!AP33+'mai25'!AP33+'iun25'!AP33+'iul25'!AP33+'aug25'!AP33</f>
        <v>0</v>
      </c>
      <c r="AQ33" s="100">
        <f>'ian25'!AQ33+'feb25'!AQ33+'mar25'!AQ33+'apr25'!AQ33+'mai25'!AQ33+'iun25'!AQ33+'iul25'!AQ33+'aug25'!AQ33</f>
        <v>0</v>
      </c>
      <c r="AR33" s="100">
        <f>'ian25'!AR33+'feb25'!AR33+'mar25'!AR33+'apr25'!AR33+'mai25'!AR33+'iun25'!AR33+'iul25'!AR33+'aug25'!AR33</f>
        <v>0</v>
      </c>
      <c r="AS33" s="100">
        <f>'ian25'!AS33+'feb25'!AS33+'mar25'!AS33+'apr25'!AS33+'mai25'!AS33+'iun25'!AS33+'iul25'!AS33+'aug25'!AS33</f>
        <v>0</v>
      </c>
      <c r="AT33" s="146"/>
      <c r="AU33" s="13" t="str">
        <f>IF(O36+P36=D36," ","GRESEALA")</f>
        <v xml:space="preserve"> </v>
      </c>
      <c r="AV33" s="13" t="str">
        <f>IF(Q36+S36+T36+U36+V36+W36=D36," ","GRESEALA")</f>
        <v xml:space="preserve"> </v>
      </c>
      <c r="AW33" s="13" t="str">
        <f>IF(X36+Y36+Z36=D36," ","GRESEALA")</f>
        <v xml:space="preserve"> </v>
      </c>
      <c r="AX33" s="13" t="str">
        <f>IF(AA36+AC36+AE36+AF36+AG36+AH36+AI36+AJ36+AK36+AL36+AM36+AN36+AO36+AP36+AQ36+AR36+AS36&gt;=D36," ","GRESEALA")</f>
        <v xml:space="preserve"> </v>
      </c>
      <c r="AY33" s="13" t="str">
        <f>IF(AS36&lt;=D36," ","GRESEALA")</f>
        <v xml:space="preserve"> </v>
      </c>
      <c r="AZ33" s="13" t="str">
        <f>IF(H36&lt;=G36," ","GRESEALA")</f>
        <v xml:space="preserve"> </v>
      </c>
      <c r="BA33" s="13" t="str">
        <f>IF(E39+E40=E38," ","GRESEALA")</f>
        <v xml:space="preserve"> </v>
      </c>
      <c r="BB33" s="13" t="str">
        <f>IF(F39+F40=F38," ","GRESEALA")</f>
        <v xml:space="preserve"> </v>
      </c>
      <c r="BC33" s="13" t="str">
        <f>IF(G39+G40=G38," ","GRESEALA")</f>
        <v xml:space="preserve"> </v>
      </c>
      <c r="BD33" s="13" t="str">
        <f>IF(H39+H40=H38," ","GRESEALA")</f>
        <v xml:space="preserve"> </v>
      </c>
      <c r="BE33" s="13" t="str">
        <f t="shared" ref="BE33:BK33" si="25">IF(K39+K40=K38," ","GRESEALA")</f>
        <v xml:space="preserve"> </v>
      </c>
      <c r="BF33" s="13" t="str">
        <f t="shared" si="25"/>
        <v xml:space="preserve"> </v>
      </c>
      <c r="BG33" s="13" t="str">
        <f t="shared" si="25"/>
        <v xml:space="preserve"> </v>
      </c>
      <c r="BH33" s="13" t="str">
        <f t="shared" si="25"/>
        <v xml:space="preserve"> </v>
      </c>
      <c r="BI33" s="13" t="str">
        <f t="shared" si="25"/>
        <v xml:space="preserve"> </v>
      </c>
      <c r="BJ33" s="13" t="str">
        <f t="shared" si="25"/>
        <v xml:space="preserve"> </v>
      </c>
      <c r="BK33" s="13" t="str">
        <f t="shared" si="25"/>
        <v xml:space="preserve"> </v>
      </c>
    </row>
    <row r="34" spans="2:223" s="24" customFormat="1" ht="45" customHeight="1" x14ac:dyDescent="0.45">
      <c r="B34" s="150" t="s">
        <v>86</v>
      </c>
      <c r="C34" s="80" t="s">
        <v>87</v>
      </c>
      <c r="D34" s="130">
        <f t="shared" si="0"/>
        <v>0</v>
      </c>
      <c r="E34" s="100">
        <f>'ian25'!E34+'feb25'!E34+'mar25'!E34+'apr25'!E34+'mai25'!E34+'iun25'!E34+'iul25'!E34+'aug25'!E34</f>
        <v>0</v>
      </c>
      <c r="F34" s="100">
        <f>'ian25'!F34+'feb25'!F34+'mar25'!F34+'apr25'!F34+'mai25'!F34+'iun25'!F34+'iul25'!F34+'aug25'!F34</f>
        <v>0</v>
      </c>
      <c r="G34" s="100">
        <f>'ian25'!G34+'feb25'!G34+'mar25'!G34+'apr25'!G34+'mai25'!G34+'iun25'!G34+'iul25'!G34+'aug25'!G34</f>
        <v>0</v>
      </c>
      <c r="H34" s="100">
        <f>'ian25'!H34+'feb25'!H34+'mar25'!H34+'apr25'!H34+'mai25'!H34+'iun25'!H34+'iul25'!H34+'aug25'!H34</f>
        <v>0</v>
      </c>
      <c r="I34" s="100">
        <f>'ian25'!I34+'feb25'!I34+'mar25'!I34+'apr25'!I34+'mai25'!I34+'iun25'!I34+'iul25'!I34+'aug25'!I34</f>
        <v>0</v>
      </c>
      <c r="J34" s="100">
        <f>'ian25'!J34+'feb25'!J34+'mar25'!J34+'apr25'!J34+'mai25'!J34+'iun25'!J34+'iul25'!J34+'aug25'!J34</f>
        <v>0</v>
      </c>
      <c r="K34" s="100">
        <f>'ian25'!K34+'feb25'!K34+'mar25'!K34+'apr25'!K34+'mai25'!K34+'iun25'!K34+'iul25'!K34+'aug25'!K34</f>
        <v>0</v>
      </c>
      <c r="L34" s="100">
        <f>'ian25'!L34+'feb25'!L34+'mar25'!L34+'apr25'!L34+'mai25'!L34+'iun25'!L34+'iul25'!L34+'aug25'!L34</f>
        <v>0</v>
      </c>
      <c r="M34" s="100">
        <f>'ian25'!M34+'feb25'!M34+'mar25'!M34+'apr25'!M34+'mai25'!M34+'iun25'!M34+'iul25'!M34+'aug25'!M34</f>
        <v>0</v>
      </c>
      <c r="N34" s="100">
        <f>'ian25'!N34+'feb25'!N34+'mar25'!N34+'apr25'!N34+'mai25'!N34+'iun25'!N34+'iul25'!N34+'aug25'!N34</f>
        <v>0</v>
      </c>
      <c r="O34" s="100">
        <f>'ian25'!O34+'feb25'!O34+'mar25'!O34+'apr25'!O34+'mai25'!O34+'iun25'!O34+'iul25'!O34+'aug25'!O34</f>
        <v>0</v>
      </c>
      <c r="P34" s="100">
        <f>'ian25'!P34+'feb25'!P34+'mar25'!P34+'apr25'!P34+'mai25'!P34+'iun25'!P34+'iul25'!P34+'aug25'!P34</f>
        <v>0</v>
      </c>
      <c r="Q34" s="100">
        <f>'ian25'!Q34+'feb25'!Q34+'mar25'!Q34+'apr25'!Q34+'mai25'!Q34+'iun25'!Q34+'iul25'!Q34+'aug25'!Q34</f>
        <v>0</v>
      </c>
      <c r="R34" s="100">
        <f>'ian25'!R34+'feb25'!R34+'mar25'!R34+'apr25'!R34+'mai25'!R34+'iun25'!R34+'iul25'!R34+'aug25'!R34</f>
        <v>0</v>
      </c>
      <c r="S34" s="100">
        <f>'ian25'!S34+'feb25'!S34+'mar25'!S34+'apr25'!S34+'mai25'!S34+'iun25'!S34+'iul25'!S34+'aug25'!S34</f>
        <v>0</v>
      </c>
      <c r="T34" s="100">
        <f>'ian25'!T34+'feb25'!T34+'mar25'!T34+'apr25'!T34+'mai25'!T34+'iun25'!T34+'iul25'!T34+'aug25'!T34</f>
        <v>0</v>
      </c>
      <c r="U34" s="100">
        <f>'ian25'!U34+'feb25'!U34+'mar25'!U34+'apr25'!U34+'mai25'!U34+'iun25'!U34+'iul25'!U34+'aug25'!U34</f>
        <v>0</v>
      </c>
      <c r="V34" s="100">
        <f>'ian25'!V34+'feb25'!V34+'mar25'!V34+'apr25'!V34+'mai25'!V34+'iun25'!V34+'iul25'!V34+'aug25'!V34</f>
        <v>0</v>
      </c>
      <c r="W34" s="100">
        <f>'ian25'!W34+'feb25'!W34+'mar25'!W34+'apr25'!W34+'mai25'!W34+'iun25'!W34+'iul25'!W34+'aug25'!W34</f>
        <v>0</v>
      </c>
      <c r="X34" s="100">
        <f>'ian25'!X34+'feb25'!X34+'mar25'!X34+'apr25'!X34+'mai25'!X34+'iun25'!X34+'iul25'!X34+'aug25'!X34</f>
        <v>0</v>
      </c>
      <c r="Y34" s="100">
        <f>'ian25'!Y34+'feb25'!Y34+'mar25'!Y34+'apr25'!Y34+'mai25'!Y34+'iun25'!Y34+'iul25'!Y34+'aug25'!Y34</f>
        <v>0</v>
      </c>
      <c r="Z34" s="100">
        <f>'ian25'!Z34+'feb25'!Z34+'mar25'!Z34+'apr25'!Z34+'mai25'!Z34+'iun25'!Z34+'iul25'!Z34+'aug25'!Z34</f>
        <v>0</v>
      </c>
      <c r="AA34" s="100">
        <f>'ian25'!AA34+'feb25'!AA34+'mar25'!AA34+'apr25'!AA34+'mai25'!AA34+'iun25'!AA34+'iul25'!AA34+'aug25'!AA34</f>
        <v>0</v>
      </c>
      <c r="AB34" s="100">
        <f>'ian25'!AB34+'feb25'!AB34+'mar25'!AB34+'apr25'!AB34+'mai25'!AB34+'iun25'!AB34+'iul25'!AB34+'aug25'!AB34</f>
        <v>0</v>
      </c>
      <c r="AC34" s="100">
        <f>'ian25'!AC34+'feb25'!AC34+'mar25'!AC34+'apr25'!AC34+'mai25'!AC34+'iun25'!AC34+'iul25'!AC34+'aug25'!AC34</f>
        <v>0</v>
      </c>
      <c r="AD34" s="100">
        <f>'ian25'!AD34+'feb25'!AD34+'mar25'!AD34+'apr25'!AD34+'mai25'!AD34+'iun25'!AD34+'iul25'!AD34+'aug25'!AD34</f>
        <v>0</v>
      </c>
      <c r="AE34" s="100">
        <f>'ian25'!AE34+'feb25'!AE34+'mar25'!AE34+'apr25'!AE34+'mai25'!AE34+'iun25'!AE34+'iul25'!AE34+'aug25'!AE34</f>
        <v>0</v>
      </c>
      <c r="AF34" s="100">
        <f>'ian25'!AF34+'feb25'!AF34+'mar25'!AF34+'apr25'!AF34+'mai25'!AF34+'iun25'!AF34+'iul25'!AF34+'aug25'!AF34</f>
        <v>0</v>
      </c>
      <c r="AG34" s="100">
        <f>'ian25'!AG34+'feb25'!AG34+'mar25'!AG34+'apr25'!AG34+'mai25'!AG34+'iun25'!AG34+'iul25'!AG34+'aug25'!AG34</f>
        <v>0</v>
      </c>
      <c r="AH34" s="100">
        <f>'ian25'!AH34+'feb25'!AH34+'mar25'!AH34+'apr25'!AH34+'mai25'!AH34+'iun25'!AH34+'iul25'!AH34+'aug25'!AH34</f>
        <v>0</v>
      </c>
      <c r="AI34" s="100">
        <f>'ian25'!AI34+'feb25'!AI34+'mar25'!AI34+'apr25'!AI34+'mai25'!AI34+'iun25'!AI34+'iul25'!AI34+'aug25'!AI34</f>
        <v>0</v>
      </c>
      <c r="AJ34" s="100">
        <f>'ian25'!AJ34+'feb25'!AJ34+'mar25'!AJ34+'apr25'!AJ34+'mai25'!AJ34+'iun25'!AJ34+'iul25'!AJ34+'aug25'!AJ34</f>
        <v>0</v>
      </c>
      <c r="AK34" s="100">
        <f>'ian25'!AK34+'feb25'!AK34+'mar25'!AK34+'apr25'!AK34+'mai25'!AK34+'iun25'!AK34+'iul25'!AK34+'aug25'!AK34</f>
        <v>0</v>
      </c>
      <c r="AL34" s="100">
        <f>'ian25'!AL34+'feb25'!AL34+'mar25'!AL34+'apr25'!AL34+'mai25'!AL34+'iun25'!AL34+'iul25'!AL34+'aug25'!AL34</f>
        <v>0</v>
      </c>
      <c r="AM34" s="100">
        <f>'ian25'!AM34+'feb25'!AM34+'mar25'!AM34+'apr25'!AM34+'mai25'!AM34+'iun25'!AM34+'iul25'!AM34+'aug25'!AM34</f>
        <v>0</v>
      </c>
      <c r="AN34" s="100">
        <f>'ian25'!AN34+'feb25'!AN34+'mar25'!AN34+'apr25'!AN34+'mai25'!AN34+'iun25'!AN34+'iul25'!AN34+'aug25'!AN34</f>
        <v>0</v>
      </c>
      <c r="AO34" s="100">
        <f>'ian25'!AO34+'feb25'!AO34+'mar25'!AO34+'apr25'!AO34+'mai25'!AO34+'iun25'!AO34+'iul25'!AO34+'aug25'!AO34</f>
        <v>0</v>
      </c>
      <c r="AP34" s="100">
        <f>'ian25'!AP34+'feb25'!AP34+'mar25'!AP34+'apr25'!AP34+'mai25'!AP34+'iun25'!AP34+'iul25'!AP34+'aug25'!AP34</f>
        <v>0</v>
      </c>
      <c r="AQ34" s="100">
        <f>'ian25'!AQ34+'feb25'!AQ34+'mar25'!AQ34+'apr25'!AQ34+'mai25'!AQ34+'iun25'!AQ34+'iul25'!AQ34+'aug25'!AQ34</f>
        <v>0</v>
      </c>
      <c r="AR34" s="100">
        <f>'ian25'!AR34+'feb25'!AR34+'mar25'!AR34+'apr25'!AR34+'mai25'!AR34+'iun25'!AR34+'iul25'!AR34+'aug25'!AR34</f>
        <v>0</v>
      </c>
      <c r="AS34" s="100">
        <f>'ian25'!AS34+'feb25'!AS34+'mar25'!AS34+'apr25'!AS34+'mai25'!AS34+'iun25'!AS34+'iul25'!AS34+'aug25'!AS34</f>
        <v>0</v>
      </c>
      <c r="AT34" s="146"/>
      <c r="AU34" s="13" t="str">
        <f t="shared" ref="AU34:BK34" si="26">IF(S39+S40=S38," ","GRESEALA")</f>
        <v xml:space="preserve"> </v>
      </c>
      <c r="AV34" s="13" t="str">
        <f t="shared" si="26"/>
        <v xml:space="preserve"> </v>
      </c>
      <c r="AW34" s="13" t="str">
        <f t="shared" si="26"/>
        <v xml:space="preserve"> </v>
      </c>
      <c r="AX34" s="13" t="str">
        <f t="shared" si="26"/>
        <v xml:space="preserve"> </v>
      </c>
      <c r="AY34" s="13" t="str">
        <f t="shared" si="26"/>
        <v xml:space="preserve"> </v>
      </c>
      <c r="AZ34" s="13" t="str">
        <f t="shared" si="26"/>
        <v xml:space="preserve"> </v>
      </c>
      <c r="BA34" s="13" t="str">
        <f t="shared" si="26"/>
        <v xml:space="preserve"> </v>
      </c>
      <c r="BB34" s="13" t="str">
        <f t="shared" si="26"/>
        <v xml:space="preserve"> </v>
      </c>
      <c r="BC34" s="13" t="str">
        <f t="shared" si="26"/>
        <v xml:space="preserve"> </v>
      </c>
      <c r="BD34" s="13" t="str">
        <f t="shared" si="26"/>
        <v xml:space="preserve"> </v>
      </c>
      <c r="BE34" s="13" t="str">
        <f t="shared" si="26"/>
        <v xml:space="preserve"> </v>
      </c>
      <c r="BF34" s="13" t="str">
        <f t="shared" si="26"/>
        <v xml:space="preserve"> </v>
      </c>
      <c r="BG34" s="13" t="str">
        <f t="shared" si="26"/>
        <v xml:space="preserve"> </v>
      </c>
      <c r="BH34" s="13" t="str">
        <f t="shared" si="26"/>
        <v xml:space="preserve"> </v>
      </c>
      <c r="BI34" s="13" t="str">
        <f t="shared" si="26"/>
        <v xml:space="preserve"> </v>
      </c>
      <c r="BJ34" s="13" t="str">
        <f t="shared" si="26"/>
        <v xml:space="preserve"> </v>
      </c>
      <c r="BK34" s="13" t="str">
        <f t="shared" si="26"/>
        <v xml:space="preserve"> </v>
      </c>
    </row>
    <row r="35" spans="2:223" s="24" customFormat="1" ht="32.25" customHeight="1" x14ac:dyDescent="0.45">
      <c r="B35" s="147" t="s">
        <v>88</v>
      </c>
      <c r="C35" s="79" t="s">
        <v>89</v>
      </c>
      <c r="D35" s="128">
        <f t="shared" si="0"/>
        <v>422</v>
      </c>
      <c r="E35" s="100">
        <f>'ian25'!E35+'feb25'!E35+'mar25'!E35+'apr25'!E35+'mai25'!E35+'iun25'!E35+'iul25'!E35+'aug25'!E35</f>
        <v>212</v>
      </c>
      <c r="F35" s="100">
        <f>'ian25'!F35+'feb25'!F35+'mar25'!F35+'apr25'!F35+'mai25'!F35+'iun25'!F35+'iul25'!F35+'aug25'!F35</f>
        <v>210</v>
      </c>
      <c r="G35" s="100">
        <f>'ian25'!G35+'feb25'!G35+'mar25'!G35+'apr25'!G35+'mai25'!G35+'iun25'!G35+'iul25'!G35+'aug25'!G35</f>
        <v>123</v>
      </c>
      <c r="H35" s="100">
        <f>'ian25'!H35+'feb25'!H35+'mar25'!H35+'apr25'!H35+'mai25'!H35+'iun25'!H35+'iul25'!H35+'aug25'!H35</f>
        <v>103</v>
      </c>
      <c r="I35" s="100">
        <f>'ian25'!I35+'feb25'!I35+'mar25'!I35+'apr25'!I35+'mai25'!I35+'iun25'!I35+'iul25'!I35+'aug25'!I35</f>
        <v>77</v>
      </c>
      <c r="J35" s="100">
        <f>'ian25'!J35+'feb25'!J35+'mar25'!J35+'apr25'!J35+'mai25'!J35+'iun25'!J35+'iul25'!J35+'aug25'!J35</f>
        <v>40</v>
      </c>
      <c r="K35" s="100">
        <f>'ian25'!K35+'feb25'!K35+'mar25'!K35+'apr25'!K35+'mai25'!K35+'iun25'!K35+'iul25'!K35+'aug25'!K35</f>
        <v>60</v>
      </c>
      <c r="L35" s="100">
        <f>'ian25'!L35+'feb25'!L35+'mar25'!L35+'apr25'!L35+'mai25'!L35+'iun25'!L35+'iul25'!L35+'aug25'!L35</f>
        <v>160</v>
      </c>
      <c r="M35" s="100">
        <f>'ian25'!M35+'feb25'!M35+'mar25'!M35+'apr25'!M35+'mai25'!M35+'iun25'!M35+'iul25'!M35+'aug25'!M35</f>
        <v>2</v>
      </c>
      <c r="N35" s="100">
        <f>'ian25'!N35+'feb25'!N35+'mar25'!N35+'apr25'!N35+'mai25'!N35+'iun25'!N35+'iul25'!N35+'aug25'!N35</f>
        <v>0</v>
      </c>
      <c r="O35" s="100">
        <f>'ian25'!O35+'feb25'!O35+'mar25'!O35+'apr25'!O35+'mai25'!O35+'iun25'!O35+'iul25'!O35+'aug25'!O35</f>
        <v>166</v>
      </c>
      <c r="P35" s="100">
        <f>'ian25'!P35+'feb25'!P35+'mar25'!P35+'apr25'!P35+'mai25'!P35+'iun25'!P35+'iul25'!P35+'aug25'!P35</f>
        <v>256</v>
      </c>
      <c r="Q35" s="100">
        <f>'ian25'!Q35+'feb25'!Q35+'mar25'!Q35+'apr25'!Q35+'mai25'!Q35+'iun25'!Q35+'iul25'!Q35+'aug25'!Q35</f>
        <v>15</v>
      </c>
      <c r="R35" s="100">
        <f>'ian25'!R35+'feb25'!R35+'mar25'!R35+'apr25'!R35+'mai25'!R35+'iun25'!R35+'iul25'!R35+'aug25'!R35</f>
        <v>4</v>
      </c>
      <c r="S35" s="100">
        <f>'ian25'!S35+'feb25'!S35+'mar25'!S35+'apr25'!S35+'mai25'!S35+'iun25'!S35+'iul25'!S35+'aug25'!S35</f>
        <v>94</v>
      </c>
      <c r="T35" s="100">
        <f>'ian25'!T35+'feb25'!T35+'mar25'!T35+'apr25'!T35+'mai25'!T35+'iun25'!T35+'iul25'!T35+'aug25'!T35</f>
        <v>73</v>
      </c>
      <c r="U35" s="100">
        <f>'ian25'!U35+'feb25'!U35+'mar25'!U35+'apr25'!U35+'mai25'!U35+'iun25'!U35+'iul25'!U35+'aug25'!U35</f>
        <v>186</v>
      </c>
      <c r="V35" s="100">
        <f>'ian25'!V35+'feb25'!V35+'mar25'!V35+'apr25'!V35+'mai25'!V35+'iun25'!V35+'iul25'!V35+'aug25'!V35</f>
        <v>13</v>
      </c>
      <c r="W35" s="100">
        <f>'ian25'!W35+'feb25'!W35+'mar25'!W35+'apr25'!W35+'mai25'!W35+'iun25'!W35+'iul25'!W35+'aug25'!W35</f>
        <v>41</v>
      </c>
      <c r="X35" s="100">
        <f>'ian25'!X35+'feb25'!X35+'mar25'!X35+'apr25'!X35+'mai25'!X35+'iun25'!X35+'iul25'!X35+'aug25'!X35</f>
        <v>294</v>
      </c>
      <c r="Y35" s="100">
        <f>'ian25'!Y35+'feb25'!Y35+'mar25'!Y35+'apr25'!Y35+'mai25'!Y35+'iun25'!Y35+'iul25'!Y35+'aug25'!Y35</f>
        <v>128</v>
      </c>
      <c r="Z35" s="100">
        <f>'ian25'!Z35+'feb25'!Z35+'mar25'!Z35+'apr25'!Z35+'mai25'!Z35+'iun25'!Z35+'iul25'!Z35+'aug25'!Z35</f>
        <v>0</v>
      </c>
      <c r="AA35" s="100">
        <f>'ian25'!AA35+'feb25'!AA35+'mar25'!AA35+'apr25'!AA35+'mai25'!AA35+'iun25'!AA35+'iul25'!AA35+'aug25'!AA35</f>
        <v>1</v>
      </c>
      <c r="AB35" s="100">
        <f>'ian25'!AB35+'feb25'!AB35+'mar25'!AB35+'apr25'!AB35+'mai25'!AB35+'iun25'!AB35+'iul25'!AB35+'aug25'!AB35</f>
        <v>0</v>
      </c>
      <c r="AC35" s="100">
        <f>'ian25'!AC35+'feb25'!AC35+'mar25'!AC35+'apr25'!AC35+'mai25'!AC35+'iun25'!AC35+'iul25'!AC35+'aug25'!AC35</f>
        <v>15</v>
      </c>
      <c r="AD35" s="100">
        <f>'ian25'!AD35+'feb25'!AD35+'mar25'!AD35+'apr25'!AD35+'mai25'!AD35+'iun25'!AD35+'iul25'!AD35+'aug25'!AD35</f>
        <v>5</v>
      </c>
      <c r="AE35" s="100">
        <f>'ian25'!AE35+'feb25'!AE35+'mar25'!AE35+'apr25'!AE35+'mai25'!AE35+'iun25'!AE35+'iul25'!AE35+'aug25'!AE35</f>
        <v>2</v>
      </c>
      <c r="AF35" s="100">
        <f>'ian25'!AF35+'feb25'!AF35+'mar25'!AF35+'apr25'!AF35+'mai25'!AF35+'iun25'!AF35+'iul25'!AF35+'aug25'!AF35</f>
        <v>1</v>
      </c>
      <c r="AG35" s="100">
        <f>'ian25'!AG35+'feb25'!AG35+'mar25'!AG35+'apr25'!AG35+'mai25'!AG35+'iun25'!AG35+'iul25'!AG35+'aug25'!AG35</f>
        <v>0</v>
      </c>
      <c r="AH35" s="100">
        <f>'ian25'!AH35+'feb25'!AH35+'mar25'!AH35+'apr25'!AH35+'mai25'!AH35+'iun25'!AH35+'iul25'!AH35+'aug25'!AH35</f>
        <v>0</v>
      </c>
      <c r="AI35" s="100">
        <f>'ian25'!AI35+'feb25'!AI35+'mar25'!AI35+'apr25'!AI35+'mai25'!AI35+'iun25'!AI35+'iul25'!AI35+'aug25'!AI35</f>
        <v>0</v>
      </c>
      <c r="AJ35" s="100">
        <f>'ian25'!AJ35+'feb25'!AJ35+'mar25'!AJ35+'apr25'!AJ35+'mai25'!AJ35+'iun25'!AJ35+'iul25'!AJ35+'aug25'!AJ35</f>
        <v>0</v>
      </c>
      <c r="AK35" s="100">
        <f>'ian25'!AK35+'feb25'!AK35+'mar25'!AK35+'apr25'!AK35+'mai25'!AK35+'iun25'!AK35+'iul25'!AK35+'aug25'!AK35</f>
        <v>0</v>
      </c>
      <c r="AL35" s="100">
        <f>'ian25'!AL35+'feb25'!AL35+'mar25'!AL35+'apr25'!AL35+'mai25'!AL35+'iun25'!AL35+'iul25'!AL35+'aug25'!AL35</f>
        <v>0</v>
      </c>
      <c r="AM35" s="100">
        <f>'ian25'!AM35+'feb25'!AM35+'mar25'!AM35+'apr25'!AM35+'mai25'!AM35+'iun25'!AM35+'iul25'!AM35+'aug25'!AM35</f>
        <v>0</v>
      </c>
      <c r="AN35" s="100">
        <f>'ian25'!AN35+'feb25'!AN35+'mar25'!AN35+'apr25'!AN35+'mai25'!AN35+'iun25'!AN35+'iul25'!AN35+'aug25'!AN35</f>
        <v>0</v>
      </c>
      <c r="AO35" s="100">
        <f>'ian25'!AO35+'feb25'!AO35+'mar25'!AO35+'apr25'!AO35+'mai25'!AO35+'iun25'!AO35+'iul25'!AO35+'aug25'!AO35</f>
        <v>0</v>
      </c>
      <c r="AP35" s="100">
        <f>'ian25'!AP35+'feb25'!AP35+'mar25'!AP35+'apr25'!AP35+'mai25'!AP35+'iun25'!AP35+'iul25'!AP35+'aug25'!AP35</f>
        <v>0</v>
      </c>
      <c r="AQ35" s="100">
        <f>'ian25'!AQ35+'feb25'!AQ35+'mar25'!AQ35+'apr25'!AQ35+'mai25'!AQ35+'iun25'!AQ35+'iul25'!AQ35+'aug25'!AQ35</f>
        <v>0</v>
      </c>
      <c r="AR35" s="100">
        <f>'ian25'!AR35+'feb25'!AR35+'mar25'!AR35+'apr25'!AR35+'mai25'!AR35+'iun25'!AR35+'iul25'!AR35+'aug25'!AR35</f>
        <v>0</v>
      </c>
      <c r="AS35" s="100">
        <f>'ian25'!AS35+'feb25'!AS35+'mar25'!AS35+'apr25'!AS35+'mai25'!AS35+'iun25'!AS35+'iul25'!AS35+'aug25'!AS35</f>
        <v>403</v>
      </c>
      <c r="AT35" s="146"/>
      <c r="AU35" s="13" t="str">
        <f>IF(AJ39+AJ40=AJ38," ","GRESEALA")</f>
        <v xml:space="preserve"> </v>
      </c>
      <c r="AV35" s="13" t="str">
        <f>IF(AK39+AK40=AK38," ","GRESEALA")</f>
        <v xml:space="preserve"> </v>
      </c>
      <c r="AW35" s="13" t="str">
        <f>IF(AL39+AL40=AL38," ","GRESEALA")</f>
        <v xml:space="preserve"> </v>
      </c>
      <c r="AX35" s="13" t="str">
        <f>IF(AR39+AR40=AR38," ","GRESEALA")</f>
        <v xml:space="preserve"> </v>
      </c>
      <c r="AY35" s="13" t="str">
        <f>IF(AS39+AS40=AS38," ","GRESEALA")</f>
        <v xml:space="preserve"> </v>
      </c>
      <c r="AZ35" s="13" t="str">
        <f>IF(E38+F38=D38," ","GRESEALA")</f>
        <v xml:space="preserve"> </v>
      </c>
      <c r="BA35" s="13" t="str">
        <f>IF(G38+K38+I38+L38+M38=D38," ","GRESEALA")</f>
        <v xml:space="preserve"> </v>
      </c>
      <c r="BB35" s="13" t="str">
        <f>IF(O38+P38=D38," ","GRESEALA")</f>
        <v xml:space="preserve"> </v>
      </c>
      <c r="BC35" s="13" t="str">
        <f>IF(Q38+S38+T38+U38+V38+W38=D38," ","GRESEALA")</f>
        <v xml:space="preserve"> </v>
      </c>
      <c r="BD35" s="13" t="str">
        <f>IF(X38+Y38+Z38=D38," ","GRESEALA")</f>
        <v xml:space="preserve"> </v>
      </c>
      <c r="BE35" s="13" t="str">
        <f>IF(AA38+AC38+AE38+AF38+AG38+AH38+AI38+AJ38+AK38+AL38+AM38+AN38+AO38+AP38+AQ38+AR38+AS38&gt;=D38," ","GRESEALA")</f>
        <v xml:space="preserve"> </v>
      </c>
      <c r="BF35" s="13" t="str">
        <f>IF(AS38&lt;=D38," ","GRESEALA")</f>
        <v xml:space="preserve"> </v>
      </c>
      <c r="BG35" s="13" t="str">
        <f>IF(H38&lt;=G38," ","GRESEALA")</f>
        <v xml:space="preserve"> </v>
      </c>
      <c r="BH35" s="13" t="str">
        <f>IF(E37+F37=D37," ","GRESEALA")</f>
        <v xml:space="preserve"> </v>
      </c>
      <c r="BI35" s="13" t="str">
        <f>IF(G37+K37+I37+L37+M37=D37," ","GRESEALA")</f>
        <v xml:space="preserve"> </v>
      </c>
      <c r="BJ35" s="13" t="str">
        <f>IF(O37+P37=D37," ","GRESEALA")</f>
        <v xml:space="preserve"> </v>
      </c>
      <c r="BK35" s="13" t="str">
        <f>IF(Q37+S37+T37+U37+V37+W37=D37," ","GRESEALA")</f>
        <v xml:space="preserve"> </v>
      </c>
      <c r="BL35" s="26"/>
    </row>
    <row r="36" spans="2:223" ht="58.5" customHeight="1" x14ac:dyDescent="0.35">
      <c r="B36" s="148" t="s">
        <v>90</v>
      </c>
      <c r="C36" s="76" t="s">
        <v>91</v>
      </c>
      <c r="D36" s="133">
        <f t="shared" si="0"/>
        <v>3936</v>
      </c>
      <c r="E36" s="100">
        <f>'ian25'!E36+'feb25'!E36+'mar25'!E36+'apr25'!E36+'mai25'!E36+'iun25'!E36+'iul25'!E36+'aug25'!E36</f>
        <v>1298</v>
      </c>
      <c r="F36" s="100">
        <f>'ian25'!F36+'feb25'!F36+'mar25'!F36+'apr25'!F36+'mai25'!F36+'iun25'!F36+'iul25'!F36+'aug25'!F36</f>
        <v>2638</v>
      </c>
      <c r="G36" s="100">
        <f>'ian25'!G36+'feb25'!G36+'mar25'!G36+'apr25'!G36+'mai25'!G36+'iun25'!G36+'iul25'!G36+'aug25'!G36</f>
        <v>484</v>
      </c>
      <c r="H36" s="100">
        <f>'ian25'!H36+'feb25'!H36+'mar25'!H36+'apr25'!H36+'mai25'!H36+'iun25'!H36+'iul25'!H36+'aug25'!H36</f>
        <v>363</v>
      </c>
      <c r="I36" s="100">
        <f>'ian25'!I36+'feb25'!I36+'mar25'!I36+'apr25'!I36+'mai25'!I36+'iun25'!I36+'iul25'!I36+'aug25'!I36</f>
        <v>213</v>
      </c>
      <c r="J36" s="100">
        <f>'ian25'!J36+'feb25'!J36+'mar25'!J36+'apr25'!J36+'mai25'!J36+'iun25'!J36+'iul25'!J36+'aug25'!J36</f>
        <v>92</v>
      </c>
      <c r="K36" s="100">
        <f>'ian25'!K36+'feb25'!K36+'mar25'!K36+'apr25'!K36+'mai25'!K36+'iun25'!K36+'iul25'!K36+'aug25'!K36</f>
        <v>286</v>
      </c>
      <c r="L36" s="100">
        <f>'ian25'!L36+'feb25'!L36+'mar25'!L36+'apr25'!L36+'mai25'!L36+'iun25'!L36+'iul25'!L36+'aug25'!L36</f>
        <v>819</v>
      </c>
      <c r="M36" s="100">
        <f>'ian25'!M36+'feb25'!M36+'mar25'!M36+'apr25'!M36+'mai25'!M36+'iun25'!M36+'iul25'!M36+'aug25'!M36</f>
        <v>2134</v>
      </c>
      <c r="N36" s="100">
        <f>'ian25'!N36+'feb25'!N36+'mar25'!N36+'apr25'!N36+'mai25'!N36+'iun25'!N36+'iul25'!N36+'aug25'!N36</f>
        <v>814</v>
      </c>
      <c r="O36" s="100">
        <f>'ian25'!O36+'feb25'!O36+'mar25'!O36+'apr25'!O36+'mai25'!O36+'iun25'!O36+'iul25'!O36+'aug25'!O36</f>
        <v>1867</v>
      </c>
      <c r="P36" s="100">
        <f>'ian25'!P36+'feb25'!P36+'mar25'!P36+'apr25'!P36+'mai25'!P36+'iun25'!P36+'iul25'!P36+'aug25'!P36</f>
        <v>2069</v>
      </c>
      <c r="Q36" s="100">
        <f>'ian25'!Q36+'feb25'!Q36+'mar25'!Q36+'apr25'!Q36+'mai25'!Q36+'iun25'!Q36+'iul25'!Q36+'aug25'!Q36</f>
        <v>622</v>
      </c>
      <c r="R36" s="100">
        <f>'ian25'!R36+'feb25'!R36+'mar25'!R36+'apr25'!R36+'mai25'!R36+'iun25'!R36+'iul25'!R36+'aug25'!R36</f>
        <v>224</v>
      </c>
      <c r="S36" s="100">
        <f>'ian25'!S36+'feb25'!S36+'mar25'!S36+'apr25'!S36+'mai25'!S36+'iun25'!S36+'iul25'!S36+'aug25'!S36</f>
        <v>1211</v>
      </c>
      <c r="T36" s="100">
        <f>'ian25'!T36+'feb25'!T36+'mar25'!T36+'apr25'!T36+'mai25'!T36+'iun25'!T36+'iul25'!T36+'aug25'!T36</f>
        <v>507</v>
      </c>
      <c r="U36" s="100">
        <f>'ian25'!U36+'feb25'!U36+'mar25'!U36+'apr25'!U36+'mai25'!U36+'iun25'!U36+'iul25'!U36+'aug25'!U36</f>
        <v>1362</v>
      </c>
      <c r="V36" s="100">
        <f>'ian25'!V36+'feb25'!V36+'mar25'!V36+'apr25'!V36+'mai25'!V36+'iun25'!V36+'iul25'!V36+'aug25'!V36</f>
        <v>62</v>
      </c>
      <c r="W36" s="100">
        <f>'ian25'!W36+'feb25'!W36+'mar25'!W36+'apr25'!W36+'mai25'!W36+'iun25'!W36+'iul25'!W36+'aug25'!W36</f>
        <v>172</v>
      </c>
      <c r="X36" s="100">
        <f>'ian25'!X36+'feb25'!X36+'mar25'!X36+'apr25'!X36+'mai25'!X36+'iun25'!X36+'iul25'!X36+'aug25'!X36</f>
        <v>2659</v>
      </c>
      <c r="Y36" s="100">
        <f>'ian25'!Y36+'feb25'!Y36+'mar25'!Y36+'apr25'!Y36+'mai25'!Y36+'iun25'!Y36+'iul25'!Y36+'aug25'!Y36</f>
        <v>1277</v>
      </c>
      <c r="Z36" s="100">
        <f>'ian25'!Z36+'feb25'!Z36+'mar25'!Z36+'apr25'!Z36+'mai25'!Z36+'iun25'!Z36+'iul25'!Z36+'aug25'!Z36</f>
        <v>0</v>
      </c>
      <c r="AA36" s="100">
        <f>'ian25'!AA36+'feb25'!AA36+'mar25'!AA36+'apr25'!AA36+'mai25'!AA36+'iun25'!AA36+'iul25'!AA36+'aug25'!AA36</f>
        <v>1</v>
      </c>
      <c r="AB36" s="100">
        <f>'ian25'!AB36+'feb25'!AB36+'mar25'!AB36+'apr25'!AB36+'mai25'!AB36+'iun25'!AB36+'iul25'!AB36+'aug25'!AB36</f>
        <v>0</v>
      </c>
      <c r="AC36" s="100">
        <f>'ian25'!AC36+'feb25'!AC36+'mar25'!AC36+'apr25'!AC36+'mai25'!AC36+'iun25'!AC36+'iul25'!AC36+'aug25'!AC36</f>
        <v>1</v>
      </c>
      <c r="AD36" s="100">
        <f>'ian25'!AD36+'feb25'!AD36+'mar25'!AD36+'apr25'!AD36+'mai25'!AD36+'iun25'!AD36+'iul25'!AD36+'aug25'!AD36</f>
        <v>0</v>
      </c>
      <c r="AE36" s="100">
        <f>'ian25'!AE36+'feb25'!AE36+'mar25'!AE36+'apr25'!AE36+'mai25'!AE36+'iun25'!AE36+'iul25'!AE36+'aug25'!AE36</f>
        <v>22</v>
      </c>
      <c r="AF36" s="100">
        <f>'ian25'!AF36+'feb25'!AF36+'mar25'!AF36+'apr25'!AF36+'mai25'!AF36+'iun25'!AF36+'iul25'!AF36+'aug25'!AF36</f>
        <v>0</v>
      </c>
      <c r="AG36" s="100">
        <f>'ian25'!AG36+'feb25'!AG36+'mar25'!AG36+'apr25'!AG36+'mai25'!AG36+'iun25'!AG36+'iul25'!AG36+'aug25'!AG36</f>
        <v>0</v>
      </c>
      <c r="AH36" s="100">
        <f>'ian25'!AH36+'feb25'!AH36+'mar25'!AH36+'apr25'!AH36+'mai25'!AH36+'iun25'!AH36+'iul25'!AH36+'aug25'!AH36</f>
        <v>0</v>
      </c>
      <c r="AI36" s="100">
        <f>'ian25'!AI36+'feb25'!AI36+'mar25'!AI36+'apr25'!AI36+'mai25'!AI36+'iun25'!AI36+'iul25'!AI36+'aug25'!AI36</f>
        <v>0</v>
      </c>
      <c r="AJ36" s="100">
        <f>'ian25'!AJ36+'feb25'!AJ36+'mar25'!AJ36+'apr25'!AJ36+'mai25'!AJ36+'iun25'!AJ36+'iul25'!AJ36+'aug25'!AJ36</f>
        <v>1</v>
      </c>
      <c r="AK36" s="100">
        <f>'ian25'!AK36+'feb25'!AK36+'mar25'!AK36+'apr25'!AK36+'mai25'!AK36+'iun25'!AK36+'iul25'!AK36+'aug25'!AK36</f>
        <v>0</v>
      </c>
      <c r="AL36" s="100">
        <f>'ian25'!AL36+'feb25'!AL36+'mar25'!AL36+'apr25'!AL36+'mai25'!AL36+'iun25'!AL36+'iul25'!AL36+'aug25'!AL36</f>
        <v>0</v>
      </c>
      <c r="AM36" s="100">
        <f>'ian25'!AM36+'feb25'!AM36+'mar25'!AM36+'apr25'!AM36+'mai25'!AM36+'iun25'!AM36+'iul25'!AM36+'aug25'!AM36</f>
        <v>0</v>
      </c>
      <c r="AN36" s="100">
        <f>'ian25'!AN36+'feb25'!AN36+'mar25'!AN36+'apr25'!AN36+'mai25'!AN36+'iun25'!AN36+'iul25'!AN36+'aug25'!AN36</f>
        <v>0</v>
      </c>
      <c r="AO36" s="100">
        <f>'ian25'!AO36+'feb25'!AO36+'mar25'!AO36+'apr25'!AO36+'mai25'!AO36+'iun25'!AO36+'iul25'!AO36+'aug25'!AO36</f>
        <v>0</v>
      </c>
      <c r="AP36" s="100">
        <f>'ian25'!AP36+'feb25'!AP36+'mar25'!AP36+'apr25'!AP36+'mai25'!AP36+'iun25'!AP36+'iul25'!AP36+'aug25'!AP36</f>
        <v>0</v>
      </c>
      <c r="AQ36" s="100">
        <f>'ian25'!AQ36+'feb25'!AQ36+'mar25'!AQ36+'apr25'!AQ36+'mai25'!AQ36+'iun25'!AQ36+'iul25'!AQ36+'aug25'!AQ36</f>
        <v>0</v>
      </c>
      <c r="AR36" s="100">
        <f>'ian25'!AR36+'feb25'!AR36+'mar25'!AR36+'apr25'!AR36+'mai25'!AR36+'iun25'!AR36+'iul25'!AR36+'aug25'!AR36</f>
        <v>0</v>
      </c>
      <c r="AS36" s="100">
        <f>'ian25'!AS36+'feb25'!AS36+'mar25'!AS36+'apr25'!AS36+'mai25'!AS36+'iun25'!AS36+'iul25'!AS36+'aug25'!AS36</f>
        <v>3911</v>
      </c>
      <c r="AT36" s="146"/>
      <c r="AU36" s="13" t="str">
        <f>IF(X37+Y37+Z37=D37," ","GRESEALA")</f>
        <v xml:space="preserve"> </v>
      </c>
      <c r="AV36" s="13" t="str">
        <f>IF(AA37+AC37+AE37+AF37+AG37+AH37+AI37+AJ37+AK37+AL37+AR37+AS37&gt;=D37," ","GRESEALA")</f>
        <v xml:space="preserve"> </v>
      </c>
      <c r="AW36" s="13" t="str">
        <f>IF(AS37&lt;=D37," ","GRESEALA")</f>
        <v xml:space="preserve"> </v>
      </c>
      <c r="AX36" s="13" t="str">
        <f>IF(H37&lt;=G37," ","GRESEALA")</f>
        <v xml:space="preserve"> </v>
      </c>
      <c r="AY36" s="13" t="str">
        <f>IF(E41+F41=D41," ","GRESEALA")</f>
        <v xml:space="preserve"> </v>
      </c>
      <c r="AZ36" s="17" t="str">
        <f>IF(G41+K41+I41+L41+M41=D41," ","GRESEALA")</f>
        <v xml:space="preserve"> </v>
      </c>
      <c r="BA36" s="13" t="str">
        <f>IF(O41+P41=D41," ","GRESEALA")</f>
        <v xml:space="preserve"> </v>
      </c>
      <c r="BB36" s="13" t="str">
        <f>IF(Q41+S41+T41+U41+V41+W41=D41," ","GRESEALA")</f>
        <v xml:space="preserve"> </v>
      </c>
      <c r="BC36" s="13" t="str">
        <f>IF(X41+Y41+Z41=D41," ","GRESEALA")</f>
        <v xml:space="preserve"> </v>
      </c>
      <c r="BD36" s="13" t="str">
        <f>IF(AA41+AC41+AE41+AF41+AG41+AH41+AI41+AJ41+AK41+AL41+AR41+AS41&gt;=D41," ","GRESEALA")</f>
        <v xml:space="preserve"> </v>
      </c>
      <c r="BE36" s="13" t="str">
        <f>IF(AS41&lt;=D41," ","GRESEALA")</f>
        <v xml:space="preserve"> </v>
      </c>
      <c r="BF36" s="13" t="str">
        <f>IF(H41&lt;=G41," ","GRESEALA")</f>
        <v xml:space="preserve"> </v>
      </c>
      <c r="BG36" s="13" t="str">
        <f>IF(E43+E44=E42," ","GRESEALA")</f>
        <v xml:space="preserve"> </v>
      </c>
      <c r="BH36" s="13" t="str">
        <f>IF(F43+F44=F42," ","GRESEALA")</f>
        <v xml:space="preserve"> </v>
      </c>
      <c r="BI36" s="13" t="str">
        <f>IF(G43+G44=G42," ","GRESEALA")</f>
        <v xml:space="preserve"> </v>
      </c>
      <c r="BJ36" s="13" t="str">
        <f>IF(H43+H44=H42," ","GRESEALA")</f>
        <v xml:space="preserve"> </v>
      </c>
      <c r="BK36" s="13" t="str">
        <f>IF(K43+K44=K42," ","GRESEALA")</f>
        <v xml:space="preserve"> </v>
      </c>
    </row>
    <row r="37" spans="2:223" s="5" customFormat="1" ht="43.5" customHeight="1" x14ac:dyDescent="0.35">
      <c r="B37" s="149">
        <v>2</v>
      </c>
      <c r="C37" s="81" t="s">
        <v>92</v>
      </c>
      <c r="D37" s="134">
        <f t="shared" si="0"/>
        <v>49</v>
      </c>
      <c r="E37" s="100">
        <f>'ian25'!E37+'feb25'!E37+'mar25'!E37+'apr25'!E37+'mai25'!E37+'iun25'!E37+'iul25'!E37+'aug25'!E37</f>
        <v>22</v>
      </c>
      <c r="F37" s="100">
        <f>'ian25'!F37+'feb25'!F37+'mar25'!F37+'apr25'!F37+'mai25'!F37+'iun25'!F37+'iul25'!F37+'aug25'!F37</f>
        <v>27</v>
      </c>
      <c r="G37" s="100">
        <f>'ian25'!G37+'feb25'!G37+'mar25'!G37+'apr25'!G37+'mai25'!G37+'iun25'!G37+'iul25'!G37+'aug25'!G37</f>
        <v>16</v>
      </c>
      <c r="H37" s="100">
        <f>'ian25'!H37+'feb25'!H37+'mar25'!H37+'apr25'!H37+'mai25'!H37+'iun25'!H37+'iul25'!H37+'aug25'!H37</f>
        <v>16</v>
      </c>
      <c r="I37" s="100">
        <f>'ian25'!I37+'feb25'!I37+'mar25'!I37+'apr25'!I37+'mai25'!I37+'iun25'!I37+'iul25'!I37+'aug25'!I37</f>
        <v>5</v>
      </c>
      <c r="J37" s="100">
        <f>'ian25'!J37+'feb25'!J37+'mar25'!J37+'apr25'!J37+'mai25'!J37+'iun25'!J37+'iul25'!J37+'aug25'!J37</f>
        <v>5</v>
      </c>
      <c r="K37" s="100">
        <f>'ian25'!K37+'feb25'!K37+'mar25'!K37+'apr25'!K37+'mai25'!K37+'iun25'!K37+'iul25'!K37+'aug25'!K37</f>
        <v>5</v>
      </c>
      <c r="L37" s="100">
        <f>'ian25'!L37+'feb25'!L37+'mar25'!L37+'apr25'!L37+'mai25'!L37+'iun25'!L37+'iul25'!L37+'aug25'!L37</f>
        <v>9</v>
      </c>
      <c r="M37" s="100">
        <f>'ian25'!M37+'feb25'!M37+'mar25'!M37+'apr25'!M37+'mai25'!M37+'iun25'!M37+'iul25'!M37+'aug25'!M37</f>
        <v>14</v>
      </c>
      <c r="N37" s="100">
        <f>'ian25'!N37+'feb25'!N37+'mar25'!N37+'apr25'!N37+'mai25'!N37+'iun25'!N37+'iul25'!N37+'aug25'!N37</f>
        <v>3</v>
      </c>
      <c r="O37" s="100">
        <f>'ian25'!O37+'feb25'!O37+'mar25'!O37+'apr25'!O37+'mai25'!O37+'iun25'!O37+'iul25'!O37+'aug25'!O37</f>
        <v>18</v>
      </c>
      <c r="P37" s="100">
        <f>'ian25'!P37+'feb25'!P37+'mar25'!P37+'apr25'!P37+'mai25'!P37+'iun25'!P37+'iul25'!P37+'aug25'!P37</f>
        <v>31</v>
      </c>
      <c r="Q37" s="100">
        <f>'ian25'!Q37+'feb25'!Q37+'mar25'!Q37+'apr25'!Q37+'mai25'!Q37+'iun25'!Q37+'iul25'!Q37+'aug25'!Q37</f>
        <v>1</v>
      </c>
      <c r="R37" s="100">
        <f>'ian25'!R37+'feb25'!R37+'mar25'!R37+'apr25'!R37+'mai25'!R37+'iun25'!R37+'iul25'!R37+'aug25'!R37</f>
        <v>0</v>
      </c>
      <c r="S37" s="100">
        <f>'ian25'!S37+'feb25'!S37+'mar25'!S37+'apr25'!S37+'mai25'!S37+'iun25'!S37+'iul25'!S37+'aug25'!S37</f>
        <v>7</v>
      </c>
      <c r="T37" s="100">
        <f>'ian25'!T37+'feb25'!T37+'mar25'!T37+'apr25'!T37+'mai25'!T37+'iun25'!T37+'iul25'!T37+'aug25'!T37</f>
        <v>6</v>
      </c>
      <c r="U37" s="100">
        <f>'ian25'!U37+'feb25'!U37+'mar25'!U37+'apr25'!U37+'mai25'!U37+'iun25'!U37+'iul25'!U37+'aug25'!U37</f>
        <v>31</v>
      </c>
      <c r="V37" s="100">
        <f>'ian25'!V37+'feb25'!V37+'mar25'!V37+'apr25'!V37+'mai25'!V37+'iun25'!V37+'iul25'!V37+'aug25'!V37</f>
        <v>1</v>
      </c>
      <c r="W37" s="100">
        <f>'ian25'!W37+'feb25'!W37+'mar25'!W37+'apr25'!W37+'mai25'!W37+'iun25'!W37+'iul25'!W37+'aug25'!W37</f>
        <v>3</v>
      </c>
      <c r="X37" s="100">
        <f>'ian25'!X37+'feb25'!X37+'mar25'!X37+'apr25'!X37+'mai25'!X37+'iun25'!X37+'iul25'!X37+'aug25'!X37</f>
        <v>14</v>
      </c>
      <c r="Y37" s="100">
        <f>'ian25'!Y37+'feb25'!Y37+'mar25'!Y37+'apr25'!Y37+'mai25'!Y37+'iun25'!Y37+'iul25'!Y37+'aug25'!Y37</f>
        <v>35</v>
      </c>
      <c r="Z37" s="100">
        <f>'ian25'!Z37+'feb25'!Z37+'mar25'!Z37+'apr25'!Z37+'mai25'!Z37+'iun25'!Z37+'iul25'!Z37+'aug25'!Z37</f>
        <v>0</v>
      </c>
      <c r="AA37" s="100">
        <f>'ian25'!AA37+'feb25'!AA37+'mar25'!AA37+'apr25'!AA37+'mai25'!AA37+'iun25'!AA37+'iul25'!AA37+'aug25'!AA37</f>
        <v>0</v>
      </c>
      <c r="AB37" s="100">
        <f>'ian25'!AB37+'feb25'!AB37+'mar25'!AB37+'apr25'!AB37+'mai25'!AB37+'iun25'!AB37+'iul25'!AB37+'aug25'!AB37</f>
        <v>0</v>
      </c>
      <c r="AC37" s="100">
        <f>'ian25'!AC37+'feb25'!AC37+'mar25'!AC37+'apr25'!AC37+'mai25'!AC37+'iun25'!AC37+'iul25'!AC37+'aug25'!AC37</f>
        <v>0</v>
      </c>
      <c r="AD37" s="100">
        <f>'ian25'!AD37+'feb25'!AD37+'mar25'!AD37+'apr25'!AD37+'mai25'!AD37+'iun25'!AD37+'iul25'!AD37+'aug25'!AD37</f>
        <v>0</v>
      </c>
      <c r="AE37" s="100">
        <f>'ian25'!AE37+'feb25'!AE37+'mar25'!AE37+'apr25'!AE37+'mai25'!AE37+'iun25'!AE37+'iul25'!AE37+'aug25'!AE37</f>
        <v>0</v>
      </c>
      <c r="AF37" s="100">
        <f>'ian25'!AF37+'feb25'!AF37+'mar25'!AF37+'apr25'!AF37+'mai25'!AF37+'iun25'!AF37+'iul25'!AF37+'aug25'!AF37</f>
        <v>0</v>
      </c>
      <c r="AG37" s="100">
        <f>'ian25'!AG37+'feb25'!AG37+'mar25'!AG37+'apr25'!AG37+'mai25'!AG37+'iun25'!AG37+'iul25'!AG37+'aug25'!AG37</f>
        <v>0</v>
      </c>
      <c r="AH37" s="100">
        <f>'ian25'!AH37+'feb25'!AH37+'mar25'!AH37+'apr25'!AH37+'mai25'!AH37+'iun25'!AH37+'iul25'!AH37+'aug25'!AH37</f>
        <v>0</v>
      </c>
      <c r="AI37" s="100">
        <f>'ian25'!AI37+'feb25'!AI37+'mar25'!AI37+'apr25'!AI37+'mai25'!AI37+'iun25'!AI37+'iul25'!AI37+'aug25'!AI37</f>
        <v>0</v>
      </c>
      <c r="AJ37" s="100">
        <f>'ian25'!AJ37+'feb25'!AJ37+'mar25'!AJ37+'apr25'!AJ37+'mai25'!AJ37+'iun25'!AJ37+'iul25'!AJ37+'aug25'!AJ37</f>
        <v>0</v>
      </c>
      <c r="AK37" s="100">
        <f>'ian25'!AK37+'feb25'!AK37+'mar25'!AK37+'apr25'!AK37+'mai25'!AK37+'iun25'!AK37+'iul25'!AK37+'aug25'!AK37</f>
        <v>0</v>
      </c>
      <c r="AL37" s="100">
        <f>'ian25'!AL37+'feb25'!AL37+'mar25'!AL37+'apr25'!AL37+'mai25'!AL37+'iun25'!AL37+'iul25'!AL37+'aug25'!AL37</f>
        <v>0</v>
      </c>
      <c r="AM37" s="100">
        <f>'ian25'!AM37+'feb25'!AM37+'mar25'!AM37+'apr25'!AM37+'mai25'!AM37+'iun25'!AM37+'iul25'!AM37+'aug25'!AM37</f>
        <v>0</v>
      </c>
      <c r="AN37" s="100">
        <f>'ian25'!AN37+'feb25'!AN37+'mar25'!AN37+'apr25'!AN37+'mai25'!AN37+'iun25'!AN37+'iul25'!AN37+'aug25'!AN37</f>
        <v>0</v>
      </c>
      <c r="AO37" s="100">
        <f>'ian25'!AO37+'feb25'!AO37+'mar25'!AO37+'apr25'!AO37+'mai25'!AO37+'iun25'!AO37+'iul25'!AO37+'aug25'!AO37</f>
        <v>0</v>
      </c>
      <c r="AP37" s="100">
        <f>'ian25'!AP37+'feb25'!AP37+'mar25'!AP37+'apr25'!AP37+'mai25'!AP37+'iun25'!AP37+'iul25'!AP37+'aug25'!AP37</f>
        <v>0</v>
      </c>
      <c r="AQ37" s="100">
        <f>'ian25'!AQ37+'feb25'!AQ37+'mar25'!AQ37+'apr25'!AQ37+'mai25'!AQ37+'iun25'!AQ37+'iul25'!AQ37+'aug25'!AQ37</f>
        <v>0</v>
      </c>
      <c r="AR37" s="100">
        <f>'ian25'!AR37+'feb25'!AR37+'mar25'!AR37+'apr25'!AR37+'mai25'!AR37+'iun25'!AR37+'iul25'!AR37+'aug25'!AR37</f>
        <v>0</v>
      </c>
      <c r="AS37" s="100">
        <f>'ian25'!AS37+'feb25'!AS37+'mar25'!AS37+'apr25'!AS37+'mai25'!AS37+'iun25'!AS37+'iul25'!AS37+'aug25'!AS37</f>
        <v>49</v>
      </c>
      <c r="AT37" s="146"/>
      <c r="AU37" s="17" t="str">
        <f>IF(X43+X44=X42," ","GRESEALA")</f>
        <v xml:space="preserve"> </v>
      </c>
      <c r="AV37" s="13" t="str">
        <f>IF(M43+M44=M42," ","GRESEALA")</f>
        <v xml:space="preserve"> </v>
      </c>
      <c r="AW37" s="13" t="str">
        <f>IF(N43+N44=N42," ","GRESEALA")</f>
        <v xml:space="preserve"> </v>
      </c>
      <c r="AX37" s="13" t="str">
        <f>IF(O43+O44=O42," ","GRESEALA")</f>
        <v xml:space="preserve"> </v>
      </c>
      <c r="AY37" s="13" t="str">
        <f>IF(P43+P44=P42," ","GRESEALA")</f>
        <v xml:space="preserve"> </v>
      </c>
      <c r="AZ37" s="13" t="str">
        <f>IF(Q43+Q44=Q42," ","GRESEALA")</f>
        <v xml:space="preserve"> </v>
      </c>
      <c r="BA37" s="13" t="str">
        <f t="shared" ref="BA37:BK37" si="27">IF(S43+S44=S42," ","GRESEALA")</f>
        <v xml:space="preserve"> </v>
      </c>
      <c r="BB37" s="13" t="str">
        <f t="shared" si="27"/>
        <v xml:space="preserve"> </v>
      </c>
      <c r="BC37" s="13" t="str">
        <f t="shared" si="27"/>
        <v xml:space="preserve"> </v>
      </c>
      <c r="BD37" s="13" t="str">
        <f t="shared" si="27"/>
        <v xml:space="preserve"> </v>
      </c>
      <c r="BE37" s="13" t="str">
        <f t="shared" si="27"/>
        <v xml:space="preserve"> </v>
      </c>
      <c r="BF37" s="13" t="str">
        <f t="shared" si="27"/>
        <v xml:space="preserve"> </v>
      </c>
      <c r="BG37" s="13" t="str">
        <f t="shared" si="27"/>
        <v xml:space="preserve"> </v>
      </c>
      <c r="BH37" s="13" t="str">
        <f t="shared" si="27"/>
        <v xml:space="preserve"> </v>
      </c>
      <c r="BI37" s="13" t="str">
        <f t="shared" si="27"/>
        <v xml:space="preserve"> </v>
      </c>
      <c r="BJ37" s="13" t="str">
        <f t="shared" si="27"/>
        <v xml:space="preserve"> </v>
      </c>
      <c r="BK37" s="13" t="str">
        <f t="shared" si="27"/>
        <v xml:space="preserve"> </v>
      </c>
      <c r="BL37" s="10"/>
    </row>
    <row r="38" spans="2:223" s="5" customFormat="1" ht="54.75" customHeight="1" x14ac:dyDescent="0.35">
      <c r="B38" s="147">
        <v>3</v>
      </c>
      <c r="C38" s="75" t="s">
        <v>93</v>
      </c>
      <c r="D38" s="135">
        <f t="shared" si="0"/>
        <v>73</v>
      </c>
      <c r="E38" s="100">
        <f>'ian25'!E38+'feb25'!E38+'mar25'!E38+'apr25'!E38+'mai25'!E38+'iun25'!E38+'iul25'!E38+'aug25'!E38</f>
        <v>56</v>
      </c>
      <c r="F38" s="100">
        <f>'ian25'!F38+'feb25'!F38+'mar25'!F38+'apr25'!F38+'mai25'!F38+'iun25'!F38+'iul25'!F38+'aug25'!F38</f>
        <v>17</v>
      </c>
      <c r="G38" s="100">
        <f>'ian25'!G38+'feb25'!G38+'mar25'!G38+'apr25'!G38+'mai25'!G38+'iun25'!G38+'iul25'!G38+'aug25'!G38</f>
        <v>2</v>
      </c>
      <c r="H38" s="100">
        <f>'ian25'!H38+'feb25'!H38+'mar25'!H38+'apr25'!H38+'mai25'!H38+'iun25'!H38+'iul25'!H38+'aug25'!H38</f>
        <v>2</v>
      </c>
      <c r="I38" s="100">
        <f>'ian25'!I38+'feb25'!I38+'mar25'!I38+'apr25'!I38+'mai25'!I38+'iun25'!I38+'iul25'!I38+'aug25'!I38</f>
        <v>1</v>
      </c>
      <c r="J38" s="100">
        <f>'ian25'!J38+'feb25'!J38+'mar25'!J38+'apr25'!J38+'mai25'!J38+'iun25'!J38+'iul25'!J38+'aug25'!J38</f>
        <v>1</v>
      </c>
      <c r="K38" s="100">
        <f>'ian25'!K38+'feb25'!K38+'mar25'!K38+'apr25'!K38+'mai25'!K38+'iun25'!K38+'iul25'!K38+'aug25'!K38</f>
        <v>7</v>
      </c>
      <c r="L38" s="100">
        <f>'ian25'!L38+'feb25'!L38+'mar25'!L38+'apr25'!L38+'mai25'!L38+'iun25'!L38+'iul25'!L38+'aug25'!L38</f>
        <v>20</v>
      </c>
      <c r="M38" s="100">
        <f>'ian25'!M38+'feb25'!M38+'mar25'!M38+'apr25'!M38+'mai25'!M38+'iun25'!M38+'iul25'!M38+'aug25'!M38</f>
        <v>43</v>
      </c>
      <c r="N38" s="100">
        <f>'ian25'!N38+'feb25'!N38+'mar25'!N38+'apr25'!N38+'mai25'!N38+'iun25'!N38+'iul25'!N38+'aug25'!N38</f>
        <v>15</v>
      </c>
      <c r="O38" s="100">
        <f>'ian25'!O38+'feb25'!O38+'mar25'!O38+'apr25'!O38+'mai25'!O38+'iun25'!O38+'iul25'!O38+'aug25'!O38</f>
        <v>47</v>
      </c>
      <c r="P38" s="100">
        <f>'ian25'!P38+'feb25'!P38+'mar25'!P38+'apr25'!P38+'mai25'!P38+'iun25'!P38+'iul25'!P38+'aug25'!P38</f>
        <v>26</v>
      </c>
      <c r="Q38" s="100">
        <f>'ian25'!Q38+'feb25'!Q38+'mar25'!Q38+'apr25'!Q38+'mai25'!Q38+'iun25'!Q38+'iul25'!Q38+'aug25'!Q38</f>
        <v>0</v>
      </c>
      <c r="R38" s="100">
        <f>'ian25'!R38+'feb25'!R38+'mar25'!R38+'apr25'!R38+'mai25'!R38+'iun25'!R38+'iul25'!R38+'aug25'!R38</f>
        <v>0</v>
      </c>
      <c r="S38" s="100">
        <f>'ian25'!S38+'feb25'!S38+'mar25'!S38+'apr25'!S38+'mai25'!S38+'iun25'!S38+'iul25'!S38+'aug25'!S38</f>
        <v>9</v>
      </c>
      <c r="T38" s="100">
        <f>'ian25'!T38+'feb25'!T38+'mar25'!T38+'apr25'!T38+'mai25'!T38+'iun25'!T38+'iul25'!T38+'aug25'!T38</f>
        <v>11</v>
      </c>
      <c r="U38" s="100">
        <f>'ian25'!U38+'feb25'!U38+'mar25'!U38+'apr25'!U38+'mai25'!U38+'iun25'!U38+'iul25'!U38+'aug25'!U38</f>
        <v>35</v>
      </c>
      <c r="V38" s="100">
        <f>'ian25'!V38+'feb25'!V38+'mar25'!V38+'apr25'!V38+'mai25'!V38+'iun25'!V38+'iul25'!V38+'aug25'!V38</f>
        <v>8</v>
      </c>
      <c r="W38" s="100">
        <f>'ian25'!W38+'feb25'!W38+'mar25'!W38+'apr25'!W38+'mai25'!W38+'iun25'!W38+'iul25'!W38+'aug25'!W38</f>
        <v>10</v>
      </c>
      <c r="X38" s="100">
        <f>'ian25'!X38+'feb25'!X38+'mar25'!X38+'apr25'!X38+'mai25'!X38+'iun25'!X38+'iul25'!X38+'aug25'!X38</f>
        <v>0</v>
      </c>
      <c r="Y38" s="100">
        <f>'ian25'!Y38+'feb25'!Y38+'mar25'!Y38+'apr25'!Y38+'mai25'!Y38+'iun25'!Y38+'iul25'!Y38+'aug25'!Y38</f>
        <v>73</v>
      </c>
      <c r="Z38" s="100">
        <f>'ian25'!Z38+'feb25'!Z38+'mar25'!Z38+'apr25'!Z38+'mai25'!Z38+'iun25'!Z38+'iul25'!Z38+'aug25'!Z38</f>
        <v>0</v>
      </c>
      <c r="AA38" s="100">
        <f>'ian25'!AA38+'feb25'!AA38+'mar25'!AA38+'apr25'!AA38+'mai25'!AA38+'iun25'!AA38+'iul25'!AA38+'aug25'!AA38</f>
        <v>0</v>
      </c>
      <c r="AB38" s="100">
        <f>'ian25'!AB38+'feb25'!AB38+'mar25'!AB38+'apr25'!AB38+'mai25'!AB38+'iun25'!AB38+'iul25'!AB38+'aug25'!AB38</f>
        <v>0</v>
      </c>
      <c r="AC38" s="100">
        <f>'ian25'!AC38+'feb25'!AC38+'mar25'!AC38+'apr25'!AC38+'mai25'!AC38+'iun25'!AC38+'iul25'!AC38+'aug25'!AC38</f>
        <v>0</v>
      </c>
      <c r="AD38" s="100">
        <f>'ian25'!AD38+'feb25'!AD38+'mar25'!AD38+'apr25'!AD38+'mai25'!AD38+'iun25'!AD38+'iul25'!AD38+'aug25'!AD38</f>
        <v>0</v>
      </c>
      <c r="AE38" s="100">
        <f>'ian25'!AE38+'feb25'!AE38+'mar25'!AE38+'apr25'!AE38+'mai25'!AE38+'iun25'!AE38+'iul25'!AE38+'aug25'!AE38</f>
        <v>0</v>
      </c>
      <c r="AF38" s="100">
        <f>'ian25'!AF38+'feb25'!AF38+'mar25'!AF38+'apr25'!AF38+'mai25'!AF38+'iun25'!AF38+'iul25'!AF38+'aug25'!AF38</f>
        <v>0</v>
      </c>
      <c r="AG38" s="100">
        <f>'ian25'!AG38+'feb25'!AG38+'mar25'!AG38+'apr25'!AG38+'mai25'!AG38+'iun25'!AG38+'iul25'!AG38+'aug25'!AG38</f>
        <v>0</v>
      </c>
      <c r="AH38" s="100">
        <f>'ian25'!AH38+'feb25'!AH38+'mar25'!AH38+'apr25'!AH38+'mai25'!AH38+'iun25'!AH38+'iul25'!AH38+'aug25'!AH38</f>
        <v>0</v>
      </c>
      <c r="AI38" s="100">
        <f>'ian25'!AI38+'feb25'!AI38+'mar25'!AI38+'apr25'!AI38+'mai25'!AI38+'iun25'!AI38+'iul25'!AI38+'aug25'!AI38</f>
        <v>0</v>
      </c>
      <c r="AJ38" s="100">
        <f>'ian25'!AJ38+'feb25'!AJ38+'mar25'!AJ38+'apr25'!AJ38+'mai25'!AJ38+'iun25'!AJ38+'iul25'!AJ38+'aug25'!AJ38</f>
        <v>0</v>
      </c>
      <c r="AK38" s="100">
        <f>'ian25'!AK38+'feb25'!AK38+'mar25'!AK38+'apr25'!AK38+'mai25'!AK38+'iun25'!AK38+'iul25'!AK38+'aug25'!AK38</f>
        <v>0</v>
      </c>
      <c r="AL38" s="100">
        <f>'ian25'!AL38+'feb25'!AL38+'mar25'!AL38+'apr25'!AL38+'mai25'!AL38+'iun25'!AL38+'iul25'!AL38+'aug25'!AL38</f>
        <v>0</v>
      </c>
      <c r="AM38" s="100">
        <f>'ian25'!AM38+'feb25'!AM38+'mar25'!AM38+'apr25'!AM38+'mai25'!AM38+'iun25'!AM38+'iul25'!AM38+'aug25'!AM38</f>
        <v>0</v>
      </c>
      <c r="AN38" s="100">
        <f>'ian25'!AN38+'feb25'!AN38+'mar25'!AN38+'apr25'!AN38+'mai25'!AN38+'iun25'!AN38+'iul25'!AN38+'aug25'!AN38</f>
        <v>0</v>
      </c>
      <c r="AO38" s="100">
        <f>'ian25'!AO38+'feb25'!AO38+'mar25'!AO38+'apr25'!AO38+'mai25'!AO38+'iun25'!AO38+'iul25'!AO38+'aug25'!AO38</f>
        <v>0</v>
      </c>
      <c r="AP38" s="100">
        <f>'ian25'!AP38+'feb25'!AP38+'mar25'!AP38+'apr25'!AP38+'mai25'!AP38+'iun25'!AP38+'iul25'!AP38+'aug25'!AP38</f>
        <v>0</v>
      </c>
      <c r="AQ38" s="100">
        <f>'ian25'!AQ38+'feb25'!AQ38+'mar25'!AQ38+'apr25'!AQ38+'mai25'!AQ38+'iun25'!AQ38+'iul25'!AQ38+'aug25'!AQ38</f>
        <v>0</v>
      </c>
      <c r="AR38" s="100">
        <f>'ian25'!AR38+'feb25'!AR38+'mar25'!AR38+'apr25'!AR38+'mai25'!AR38+'iun25'!AR38+'iul25'!AR38+'aug25'!AR38</f>
        <v>0</v>
      </c>
      <c r="AS38" s="100">
        <f>'ian25'!AS38+'feb25'!AS38+'mar25'!AS38+'apr25'!AS38+'mai25'!AS38+'iun25'!AS38+'iul25'!AS38+'aug25'!AS38</f>
        <v>73</v>
      </c>
      <c r="AT38" s="151"/>
      <c r="AU38" s="13" t="str">
        <f>IF(M43+M44=M42," ","GRESEALA")</f>
        <v xml:space="preserve"> </v>
      </c>
      <c r="AV38" s="13" t="str">
        <f>IF(N43+N44=N42," ","GRESEALA")</f>
        <v xml:space="preserve"> </v>
      </c>
      <c r="AW38" s="13" t="str">
        <f>IF(O43+O44=O42," ","GRESEALA")</f>
        <v xml:space="preserve"> </v>
      </c>
      <c r="AX38" s="13" t="str">
        <f>IF(P43+P44=P42," ","GRESEALA")</f>
        <v xml:space="preserve"> </v>
      </c>
      <c r="AY38" s="13" t="str">
        <f>IF(Q43+Q44=Q42," ","GRESEALA")</f>
        <v xml:space="preserve"> </v>
      </c>
      <c r="AZ38" s="13" t="str">
        <f t="shared" ref="AZ38:BK38" si="28">IF(S43+S44=S42," ","GRESEALA")</f>
        <v xml:space="preserve"> </v>
      </c>
      <c r="BA38" s="13" t="str">
        <f t="shared" si="28"/>
        <v xml:space="preserve"> </v>
      </c>
      <c r="BB38" s="13" t="str">
        <f t="shared" si="28"/>
        <v xml:space="preserve"> </v>
      </c>
      <c r="BC38" s="13" t="str">
        <f t="shared" si="28"/>
        <v xml:space="preserve"> </v>
      </c>
      <c r="BD38" s="13" t="str">
        <f t="shared" si="28"/>
        <v xml:space="preserve"> </v>
      </c>
      <c r="BE38" s="13" t="str">
        <f t="shared" si="28"/>
        <v xml:space="preserve"> </v>
      </c>
      <c r="BF38" s="13" t="str">
        <f t="shared" si="28"/>
        <v xml:space="preserve"> </v>
      </c>
      <c r="BG38" s="13" t="str">
        <f t="shared" si="28"/>
        <v xml:space="preserve"> </v>
      </c>
      <c r="BH38" s="13" t="str">
        <f t="shared" si="28"/>
        <v xml:space="preserve"> </v>
      </c>
      <c r="BI38" s="13" t="str">
        <f t="shared" si="28"/>
        <v xml:space="preserve"> </v>
      </c>
      <c r="BJ38" s="13" t="str">
        <f t="shared" si="28"/>
        <v xml:space="preserve"> </v>
      </c>
      <c r="BK38" s="13" t="str">
        <f t="shared" si="28"/>
        <v xml:space="preserve"> </v>
      </c>
      <c r="BL38" s="10"/>
    </row>
    <row r="39" spans="2:223" ht="24.75" customHeight="1" x14ac:dyDescent="0.45">
      <c r="B39" s="152" t="s">
        <v>94</v>
      </c>
      <c r="C39" s="82" t="s">
        <v>95</v>
      </c>
      <c r="D39" s="136">
        <f t="shared" si="0"/>
        <v>0</v>
      </c>
      <c r="E39" s="100">
        <f>'ian25'!E39+'feb25'!E39+'mar25'!E39+'apr25'!E39+'mai25'!E39+'iun25'!E39+'iul25'!E39+'aug25'!E39</f>
        <v>0</v>
      </c>
      <c r="F39" s="100">
        <f>'ian25'!F39+'feb25'!F39+'mar25'!F39+'apr25'!F39+'mai25'!F39+'iun25'!F39+'iul25'!F39+'aug25'!F39</f>
        <v>0</v>
      </c>
      <c r="G39" s="100">
        <f>'ian25'!G39+'feb25'!G39+'mar25'!G39+'apr25'!G39+'mai25'!G39+'iun25'!G39+'iul25'!G39+'aug25'!G39</f>
        <v>0</v>
      </c>
      <c r="H39" s="100">
        <f>'ian25'!H39+'feb25'!H39+'mar25'!H39+'apr25'!H39+'mai25'!H39+'iun25'!H39+'iul25'!H39+'aug25'!H39</f>
        <v>0</v>
      </c>
      <c r="I39" s="100">
        <f>'ian25'!I39+'feb25'!I39+'mar25'!I39+'apr25'!I39+'mai25'!I39+'iun25'!I39+'iul25'!I39+'aug25'!I39</f>
        <v>0</v>
      </c>
      <c r="J39" s="100">
        <f>'ian25'!J39+'feb25'!J39+'mar25'!J39+'apr25'!J39+'mai25'!J39+'iun25'!J39+'iul25'!J39+'aug25'!J39</f>
        <v>0</v>
      </c>
      <c r="K39" s="100">
        <f>'ian25'!K39+'feb25'!K39+'mar25'!K39+'apr25'!K39+'mai25'!K39+'iun25'!K39+'iul25'!K39+'aug25'!K39</f>
        <v>0</v>
      </c>
      <c r="L39" s="100">
        <f>'ian25'!L39+'feb25'!L39+'mar25'!L39+'apr25'!L39+'mai25'!L39+'iun25'!L39+'iul25'!L39+'aug25'!L39</f>
        <v>0</v>
      </c>
      <c r="M39" s="100">
        <f>'ian25'!M39+'feb25'!M39+'mar25'!M39+'apr25'!M39+'mai25'!M39+'iun25'!M39+'iul25'!M39+'aug25'!M39</f>
        <v>0</v>
      </c>
      <c r="N39" s="100">
        <f>'ian25'!N39+'feb25'!N39+'mar25'!N39+'apr25'!N39+'mai25'!N39+'iun25'!N39+'iul25'!N39+'aug25'!N39</f>
        <v>0</v>
      </c>
      <c r="O39" s="100">
        <f>'ian25'!O39+'feb25'!O39+'mar25'!O39+'apr25'!O39+'mai25'!O39+'iun25'!O39+'iul25'!O39+'aug25'!O39</f>
        <v>0</v>
      </c>
      <c r="P39" s="100">
        <f>'ian25'!P39+'feb25'!P39+'mar25'!P39+'apr25'!P39+'mai25'!P39+'iun25'!P39+'iul25'!P39+'aug25'!P39</f>
        <v>0</v>
      </c>
      <c r="Q39" s="100">
        <f>'ian25'!Q39+'feb25'!Q39+'mar25'!Q39+'apr25'!Q39+'mai25'!Q39+'iun25'!Q39+'iul25'!Q39+'aug25'!Q39</f>
        <v>0</v>
      </c>
      <c r="R39" s="100">
        <f>'ian25'!R39+'feb25'!R39+'mar25'!R39+'apr25'!R39+'mai25'!R39+'iun25'!R39+'iul25'!R39+'aug25'!R39</f>
        <v>0</v>
      </c>
      <c r="S39" s="100">
        <f>'ian25'!S39+'feb25'!S39+'mar25'!S39+'apr25'!S39+'mai25'!S39+'iun25'!S39+'iul25'!S39+'aug25'!S39</f>
        <v>0</v>
      </c>
      <c r="T39" s="100">
        <f>'ian25'!T39+'feb25'!T39+'mar25'!T39+'apr25'!T39+'mai25'!T39+'iun25'!T39+'iul25'!T39+'aug25'!T39</f>
        <v>0</v>
      </c>
      <c r="U39" s="100">
        <f>'ian25'!U39+'feb25'!U39+'mar25'!U39+'apr25'!U39+'mai25'!U39+'iun25'!U39+'iul25'!U39+'aug25'!U39</f>
        <v>0</v>
      </c>
      <c r="V39" s="100">
        <f>'ian25'!V39+'feb25'!V39+'mar25'!V39+'apr25'!V39+'mai25'!V39+'iun25'!V39+'iul25'!V39+'aug25'!V39</f>
        <v>0</v>
      </c>
      <c r="W39" s="100">
        <f>'ian25'!W39+'feb25'!W39+'mar25'!W39+'apr25'!W39+'mai25'!W39+'iun25'!W39+'iul25'!W39+'aug25'!W39</f>
        <v>0</v>
      </c>
      <c r="X39" s="100">
        <f>'ian25'!X39+'feb25'!X39+'mar25'!X39+'apr25'!X39+'mai25'!X39+'iun25'!X39+'iul25'!X39+'aug25'!X39</f>
        <v>0</v>
      </c>
      <c r="Y39" s="100">
        <f>'ian25'!Y39+'feb25'!Y39+'mar25'!Y39+'apr25'!Y39+'mai25'!Y39+'iun25'!Y39+'iul25'!Y39+'aug25'!Y39</f>
        <v>0</v>
      </c>
      <c r="Z39" s="100">
        <f>'ian25'!Z39+'feb25'!Z39+'mar25'!Z39+'apr25'!Z39+'mai25'!Z39+'iun25'!Z39+'iul25'!Z39+'aug25'!Z39</f>
        <v>0</v>
      </c>
      <c r="AA39" s="100">
        <f>'ian25'!AA39+'feb25'!AA39+'mar25'!AA39+'apr25'!AA39+'mai25'!AA39+'iun25'!AA39+'iul25'!AA39+'aug25'!AA39</f>
        <v>0</v>
      </c>
      <c r="AB39" s="100">
        <f>'ian25'!AB39+'feb25'!AB39+'mar25'!AB39+'apr25'!AB39+'mai25'!AB39+'iun25'!AB39+'iul25'!AB39+'aug25'!AB39</f>
        <v>0</v>
      </c>
      <c r="AC39" s="100">
        <f>'ian25'!AC39+'feb25'!AC39+'mar25'!AC39+'apr25'!AC39+'mai25'!AC39+'iun25'!AC39+'iul25'!AC39+'aug25'!AC39</f>
        <v>0</v>
      </c>
      <c r="AD39" s="100">
        <f>'ian25'!AD39+'feb25'!AD39+'mar25'!AD39+'apr25'!AD39+'mai25'!AD39+'iun25'!AD39+'iul25'!AD39+'aug25'!AD39</f>
        <v>0</v>
      </c>
      <c r="AE39" s="100">
        <f>'ian25'!AE39+'feb25'!AE39+'mar25'!AE39+'apr25'!AE39+'mai25'!AE39+'iun25'!AE39+'iul25'!AE39+'aug25'!AE39</f>
        <v>0</v>
      </c>
      <c r="AF39" s="100">
        <f>'ian25'!AF39+'feb25'!AF39+'mar25'!AF39+'apr25'!AF39+'mai25'!AF39+'iun25'!AF39+'iul25'!AF39+'aug25'!AF39</f>
        <v>0</v>
      </c>
      <c r="AG39" s="100">
        <f>'ian25'!AG39+'feb25'!AG39+'mar25'!AG39+'apr25'!AG39+'mai25'!AG39+'iun25'!AG39+'iul25'!AG39+'aug25'!AG39</f>
        <v>0</v>
      </c>
      <c r="AH39" s="100">
        <f>'ian25'!AH39+'feb25'!AH39+'mar25'!AH39+'apr25'!AH39+'mai25'!AH39+'iun25'!AH39+'iul25'!AH39+'aug25'!AH39</f>
        <v>0</v>
      </c>
      <c r="AI39" s="100">
        <f>'ian25'!AI39+'feb25'!AI39+'mar25'!AI39+'apr25'!AI39+'mai25'!AI39+'iun25'!AI39+'iul25'!AI39+'aug25'!AI39</f>
        <v>0</v>
      </c>
      <c r="AJ39" s="100">
        <f>'ian25'!AJ39+'feb25'!AJ39+'mar25'!AJ39+'apr25'!AJ39+'mai25'!AJ39+'iun25'!AJ39+'iul25'!AJ39+'aug25'!AJ39</f>
        <v>0</v>
      </c>
      <c r="AK39" s="100">
        <f>'ian25'!AK39+'feb25'!AK39+'mar25'!AK39+'apr25'!AK39+'mai25'!AK39+'iun25'!AK39+'iul25'!AK39+'aug25'!AK39</f>
        <v>0</v>
      </c>
      <c r="AL39" s="100">
        <f>'ian25'!AL39+'feb25'!AL39+'mar25'!AL39+'apr25'!AL39+'mai25'!AL39+'iun25'!AL39+'iul25'!AL39+'aug25'!AL39</f>
        <v>0</v>
      </c>
      <c r="AM39" s="100">
        <f>'ian25'!AM39+'feb25'!AM39+'mar25'!AM39+'apr25'!AM39+'mai25'!AM39+'iun25'!AM39+'iul25'!AM39+'aug25'!AM39</f>
        <v>0</v>
      </c>
      <c r="AN39" s="100">
        <f>'ian25'!AN39+'feb25'!AN39+'mar25'!AN39+'apr25'!AN39+'mai25'!AN39+'iun25'!AN39+'iul25'!AN39+'aug25'!AN39</f>
        <v>0</v>
      </c>
      <c r="AO39" s="100">
        <f>'ian25'!AO39+'feb25'!AO39+'mar25'!AO39+'apr25'!AO39+'mai25'!AO39+'iun25'!AO39+'iul25'!AO39+'aug25'!AO39</f>
        <v>0</v>
      </c>
      <c r="AP39" s="100">
        <f>'ian25'!AP39+'feb25'!AP39+'mar25'!AP39+'apr25'!AP39+'mai25'!AP39+'iun25'!AP39+'iul25'!AP39+'aug25'!AP39</f>
        <v>0</v>
      </c>
      <c r="AQ39" s="100">
        <f>'ian25'!AQ39+'feb25'!AQ39+'mar25'!AQ39+'apr25'!AQ39+'mai25'!AQ39+'iun25'!AQ39+'iul25'!AQ39+'aug25'!AQ39</f>
        <v>0</v>
      </c>
      <c r="AR39" s="100">
        <f>'ian25'!AR39+'feb25'!AR39+'mar25'!AR39+'apr25'!AR39+'mai25'!AR39+'iun25'!AR39+'iul25'!AR39+'aug25'!AR39</f>
        <v>0</v>
      </c>
      <c r="AS39" s="100">
        <f>'ian25'!AS39+'feb25'!AS39+'mar25'!AS39+'apr25'!AS39+'mai25'!AS39+'iun25'!AS39+'iul25'!AS39+'aug25'!AS39</f>
        <v>0</v>
      </c>
      <c r="AT39" s="153"/>
      <c r="AU39" s="13" t="str">
        <f t="shared" ref="AU39:BB39" si="29">IF(AE43+AE44=AE42," ","GRESEALA")</f>
        <v xml:space="preserve"> </v>
      </c>
      <c r="AV39" s="13" t="str">
        <f t="shared" si="29"/>
        <v xml:space="preserve"> </v>
      </c>
      <c r="AW39" s="13" t="str">
        <f t="shared" si="29"/>
        <v xml:space="preserve"> </v>
      </c>
      <c r="AX39" s="13" t="str">
        <f t="shared" si="29"/>
        <v xml:space="preserve"> </v>
      </c>
      <c r="AY39" s="13" t="str">
        <f t="shared" si="29"/>
        <v xml:space="preserve"> </v>
      </c>
      <c r="AZ39" s="13" t="str">
        <f t="shared" si="29"/>
        <v xml:space="preserve"> </v>
      </c>
      <c r="BA39" s="13" t="str">
        <f t="shared" si="29"/>
        <v xml:space="preserve"> </v>
      </c>
      <c r="BB39" s="13" t="str">
        <f t="shared" si="29"/>
        <v xml:space="preserve"> </v>
      </c>
      <c r="BC39" s="13" t="str">
        <f t="shared" ref="BC39:BD39" si="30">IF(AR43+AR44=AR42," ","GRESEALA")</f>
        <v xml:space="preserve"> </v>
      </c>
      <c r="BD39" s="13" t="str">
        <f t="shared" si="30"/>
        <v xml:space="preserve"> </v>
      </c>
      <c r="BE39" s="13" t="str">
        <f>IF(E42+F42=D42," ","GRESEALA")</f>
        <v xml:space="preserve"> </v>
      </c>
      <c r="BF39" s="17" t="str">
        <f>IF(G42+K42+I42+L42+M42=D42," ","GRESEALA")</f>
        <v xml:space="preserve"> </v>
      </c>
      <c r="BG39" s="13" t="str">
        <f>IF(O42+P42=D42," ","GRESEALA")</f>
        <v xml:space="preserve"> </v>
      </c>
      <c r="BH39" s="13" t="str">
        <f>IF(Q42+S42+T42+U42+V42+W42=D42," ","GRESEALA")</f>
        <v xml:space="preserve"> </v>
      </c>
      <c r="BI39" s="13" t="str">
        <f>IF(X42+Y42+Z42=D42," ","GRESEALA")</f>
        <v xml:space="preserve"> </v>
      </c>
      <c r="BJ39" s="17" t="str">
        <f>IF(AA42+AC42+AE42+AF42+AG42+AH42+AI42+AJ42+AK42+AL42+AM42+AN42+AO42+AP42+AQ42+AR42+AS42&gt;=D42," ","GRESEALA")</f>
        <v xml:space="preserve"> </v>
      </c>
      <c r="BK39" s="13" t="str">
        <f>IF(AS42&lt;=D42," ","GRESEALA")</f>
        <v xml:space="preserve"> </v>
      </c>
      <c r="BL39" s="13" t="str">
        <f>IF(H42&lt;=G42," ","GRESEALA")</f>
        <v xml:space="preserve"> </v>
      </c>
    </row>
    <row r="40" spans="2:223" ht="59.25" customHeight="1" x14ac:dyDescent="0.45">
      <c r="B40" s="149" t="s">
        <v>96</v>
      </c>
      <c r="C40" s="83" t="s">
        <v>97</v>
      </c>
      <c r="D40" s="129">
        <f t="shared" si="0"/>
        <v>73</v>
      </c>
      <c r="E40" s="100">
        <f>'ian25'!E40+'feb25'!E40+'mar25'!E40+'apr25'!E40+'mai25'!E40+'iun25'!E40+'iul25'!E40+'aug25'!E40</f>
        <v>56</v>
      </c>
      <c r="F40" s="100">
        <f>'ian25'!F40+'feb25'!F40+'mar25'!F40+'apr25'!F40+'mai25'!F40+'iun25'!F40+'iul25'!F40+'aug25'!F40</f>
        <v>17</v>
      </c>
      <c r="G40" s="100">
        <f>'ian25'!G40+'feb25'!G40+'mar25'!G40+'apr25'!G40+'mai25'!G40+'iun25'!G40+'iul25'!G40+'aug25'!G40</f>
        <v>2</v>
      </c>
      <c r="H40" s="100">
        <f>'ian25'!H40+'feb25'!H40+'mar25'!H40+'apr25'!H40+'mai25'!H40+'iun25'!H40+'iul25'!H40+'aug25'!H40</f>
        <v>2</v>
      </c>
      <c r="I40" s="100">
        <f>'ian25'!I40+'feb25'!I40+'mar25'!I40+'apr25'!I40+'mai25'!I40+'iun25'!I40+'iul25'!I40+'aug25'!I40</f>
        <v>1</v>
      </c>
      <c r="J40" s="100">
        <f>'ian25'!J40+'feb25'!J40+'mar25'!J40+'apr25'!J40+'mai25'!J40+'iun25'!J40+'iul25'!J40+'aug25'!J40</f>
        <v>1</v>
      </c>
      <c r="K40" s="100">
        <f>'ian25'!K40+'feb25'!K40+'mar25'!K40+'apr25'!K40+'mai25'!K40+'iun25'!K40+'iul25'!K40+'aug25'!K40</f>
        <v>7</v>
      </c>
      <c r="L40" s="100">
        <f>'ian25'!L40+'feb25'!L40+'mar25'!L40+'apr25'!L40+'mai25'!L40+'iun25'!L40+'iul25'!L40+'aug25'!L40</f>
        <v>20</v>
      </c>
      <c r="M40" s="100">
        <f>'ian25'!M40+'feb25'!M40+'mar25'!M40+'apr25'!M40+'mai25'!M40+'iun25'!M40+'iul25'!M40+'aug25'!M40</f>
        <v>43</v>
      </c>
      <c r="N40" s="100">
        <f>'ian25'!N40+'feb25'!N40+'mar25'!N40+'apr25'!N40+'mai25'!N40+'iun25'!N40+'iul25'!N40+'aug25'!N40</f>
        <v>15</v>
      </c>
      <c r="O40" s="100">
        <f>'ian25'!O40+'feb25'!O40+'mar25'!O40+'apr25'!O40+'mai25'!O40+'iun25'!O40+'iul25'!O40+'aug25'!O40</f>
        <v>47</v>
      </c>
      <c r="P40" s="100">
        <f>'ian25'!P40+'feb25'!P40+'mar25'!P40+'apr25'!P40+'mai25'!P40+'iun25'!P40+'iul25'!P40+'aug25'!P40</f>
        <v>26</v>
      </c>
      <c r="Q40" s="100">
        <f>'ian25'!Q40+'feb25'!Q40+'mar25'!Q40+'apr25'!Q40+'mai25'!Q40+'iun25'!Q40+'iul25'!Q40+'aug25'!Q40</f>
        <v>0</v>
      </c>
      <c r="R40" s="100">
        <f>'ian25'!R40+'feb25'!R40+'mar25'!R40+'apr25'!R40+'mai25'!R40+'iun25'!R40+'iul25'!R40+'aug25'!R40</f>
        <v>0</v>
      </c>
      <c r="S40" s="100">
        <f>'ian25'!S40+'feb25'!S40+'mar25'!S40+'apr25'!S40+'mai25'!S40+'iun25'!S40+'iul25'!S40+'aug25'!S40</f>
        <v>9</v>
      </c>
      <c r="T40" s="100">
        <f>'ian25'!T40+'feb25'!T40+'mar25'!T40+'apr25'!T40+'mai25'!T40+'iun25'!T40+'iul25'!T40+'aug25'!T40</f>
        <v>11</v>
      </c>
      <c r="U40" s="100">
        <f>'ian25'!U40+'feb25'!U40+'mar25'!U40+'apr25'!U40+'mai25'!U40+'iun25'!U40+'iul25'!U40+'aug25'!U40</f>
        <v>35</v>
      </c>
      <c r="V40" s="100">
        <f>'ian25'!V40+'feb25'!V40+'mar25'!V40+'apr25'!V40+'mai25'!V40+'iun25'!V40+'iul25'!V40+'aug25'!V40</f>
        <v>8</v>
      </c>
      <c r="W40" s="100">
        <f>'ian25'!W40+'feb25'!W40+'mar25'!W40+'apr25'!W40+'mai25'!W40+'iun25'!W40+'iul25'!W40+'aug25'!W40</f>
        <v>10</v>
      </c>
      <c r="X40" s="100">
        <f>'ian25'!X40+'feb25'!X40+'mar25'!X40+'apr25'!X40+'mai25'!X40+'iun25'!X40+'iul25'!X40+'aug25'!X40</f>
        <v>0</v>
      </c>
      <c r="Y40" s="100">
        <f>'ian25'!Y40+'feb25'!Y40+'mar25'!Y40+'apr25'!Y40+'mai25'!Y40+'iun25'!Y40+'iul25'!Y40+'aug25'!Y40</f>
        <v>73</v>
      </c>
      <c r="Z40" s="100">
        <f>'ian25'!Z40+'feb25'!Z40+'mar25'!Z40+'apr25'!Z40+'mai25'!Z40+'iun25'!Z40+'iul25'!Z40+'aug25'!Z40</f>
        <v>0</v>
      </c>
      <c r="AA40" s="100">
        <f>'ian25'!AA40+'feb25'!AA40+'mar25'!AA40+'apr25'!AA40+'mai25'!AA40+'iun25'!AA40+'iul25'!AA40+'aug25'!AA40</f>
        <v>0</v>
      </c>
      <c r="AB40" s="100">
        <f>'ian25'!AB40+'feb25'!AB40+'mar25'!AB40+'apr25'!AB40+'mai25'!AB40+'iun25'!AB40+'iul25'!AB40+'aug25'!AB40</f>
        <v>0</v>
      </c>
      <c r="AC40" s="100">
        <f>'ian25'!AC40+'feb25'!AC40+'mar25'!AC40+'apr25'!AC40+'mai25'!AC40+'iun25'!AC40+'iul25'!AC40+'aug25'!AC40</f>
        <v>0</v>
      </c>
      <c r="AD40" s="100">
        <f>'ian25'!AD40+'feb25'!AD40+'mar25'!AD40+'apr25'!AD40+'mai25'!AD40+'iun25'!AD40+'iul25'!AD40+'aug25'!AD40</f>
        <v>0</v>
      </c>
      <c r="AE40" s="100">
        <f>'ian25'!AE40+'feb25'!AE40+'mar25'!AE40+'apr25'!AE40+'mai25'!AE40+'iun25'!AE40+'iul25'!AE40+'aug25'!AE40</f>
        <v>0</v>
      </c>
      <c r="AF40" s="100">
        <f>'ian25'!AF40+'feb25'!AF40+'mar25'!AF40+'apr25'!AF40+'mai25'!AF40+'iun25'!AF40+'iul25'!AF40+'aug25'!AF40</f>
        <v>0</v>
      </c>
      <c r="AG40" s="100">
        <f>'ian25'!AG40+'feb25'!AG40+'mar25'!AG40+'apr25'!AG40+'mai25'!AG40+'iun25'!AG40+'iul25'!AG40+'aug25'!AG40</f>
        <v>0</v>
      </c>
      <c r="AH40" s="100">
        <f>'ian25'!AH40+'feb25'!AH40+'mar25'!AH40+'apr25'!AH40+'mai25'!AH40+'iun25'!AH40+'iul25'!AH40+'aug25'!AH40</f>
        <v>0</v>
      </c>
      <c r="AI40" s="100">
        <f>'ian25'!AI40+'feb25'!AI40+'mar25'!AI40+'apr25'!AI40+'mai25'!AI40+'iun25'!AI40+'iul25'!AI40+'aug25'!AI40</f>
        <v>0</v>
      </c>
      <c r="AJ40" s="100">
        <f>'ian25'!AJ40+'feb25'!AJ40+'mar25'!AJ40+'apr25'!AJ40+'mai25'!AJ40+'iun25'!AJ40+'iul25'!AJ40+'aug25'!AJ40</f>
        <v>0</v>
      </c>
      <c r="AK40" s="100">
        <f>'ian25'!AK40+'feb25'!AK40+'mar25'!AK40+'apr25'!AK40+'mai25'!AK40+'iun25'!AK40+'iul25'!AK40+'aug25'!AK40</f>
        <v>0</v>
      </c>
      <c r="AL40" s="100">
        <f>'ian25'!AL40+'feb25'!AL40+'mar25'!AL40+'apr25'!AL40+'mai25'!AL40+'iun25'!AL40+'iul25'!AL40+'aug25'!AL40</f>
        <v>0</v>
      </c>
      <c r="AM40" s="100">
        <f>'ian25'!AM40+'feb25'!AM40+'mar25'!AM40+'apr25'!AM40+'mai25'!AM40+'iun25'!AM40+'iul25'!AM40+'aug25'!AM40</f>
        <v>0</v>
      </c>
      <c r="AN40" s="100">
        <f>'ian25'!AN40+'feb25'!AN40+'mar25'!AN40+'apr25'!AN40+'mai25'!AN40+'iun25'!AN40+'iul25'!AN40+'aug25'!AN40</f>
        <v>0</v>
      </c>
      <c r="AO40" s="100">
        <f>'ian25'!AO40+'feb25'!AO40+'mar25'!AO40+'apr25'!AO40+'mai25'!AO40+'iun25'!AO40+'iul25'!AO40+'aug25'!AO40</f>
        <v>0</v>
      </c>
      <c r="AP40" s="100">
        <f>'ian25'!AP40+'feb25'!AP40+'mar25'!AP40+'apr25'!AP40+'mai25'!AP40+'iun25'!AP40+'iul25'!AP40+'aug25'!AP40</f>
        <v>0</v>
      </c>
      <c r="AQ40" s="100">
        <f>'ian25'!AQ40+'feb25'!AQ40+'mar25'!AQ40+'apr25'!AQ40+'mai25'!AQ40+'iun25'!AQ40+'iul25'!AQ40+'aug25'!AQ40</f>
        <v>0</v>
      </c>
      <c r="AR40" s="100">
        <f>'ian25'!AR40+'feb25'!AR40+'mar25'!AR40+'apr25'!AR40+'mai25'!AR40+'iun25'!AR40+'iul25'!AR40+'aug25'!AR40</f>
        <v>0</v>
      </c>
      <c r="AS40" s="100">
        <f>'ian25'!AS40+'feb25'!AS40+'mar25'!AS40+'apr25'!AS40+'mai25'!AS40+'iun25'!AS40+'iul25'!AS40+'aug25'!AS40</f>
        <v>73</v>
      </c>
      <c r="AT40" s="146"/>
      <c r="AU40" s="13" t="str">
        <f>IF(AS13&lt;=D13," ","GRESEALA")</f>
        <v xml:space="preserve"> </v>
      </c>
      <c r="AV40" s="13" t="str">
        <f>IF(AS14&lt;=D14," ","GRESEALA")</f>
        <v xml:space="preserve"> </v>
      </c>
      <c r="AW40" s="13" t="str">
        <f>IF(AS15&lt;=D15," ","GRESEALA")</f>
        <v xml:space="preserve"> </v>
      </c>
      <c r="AX40" s="13" t="str">
        <f>IF(AS16&lt;=D16," ","GRESEALA")</f>
        <v xml:space="preserve"> </v>
      </c>
      <c r="AY40" s="13" t="str">
        <f>IF(AS17&lt;=D17," ","GRESEALA")</f>
        <v xml:space="preserve"> </v>
      </c>
      <c r="AZ40" s="13" t="str">
        <f>IF(AS18&lt;=D18," ","GRESEALA")</f>
        <v xml:space="preserve"> </v>
      </c>
      <c r="BA40" s="13" t="str">
        <f>IF(AS19&lt;=D19," ","GRESEALA")</f>
        <v xml:space="preserve"> </v>
      </c>
      <c r="BB40" s="13" t="str">
        <f>IF(AS20&lt;=D20," ","GRESEALA")</f>
        <v xml:space="preserve"> </v>
      </c>
      <c r="BC40" s="13" t="str">
        <f>IF(AS21&lt;=D21," ","GRESEALA")</f>
        <v xml:space="preserve"> </v>
      </c>
      <c r="BD40" s="13" t="str">
        <f>IF(AS22&lt;=D22," ","GRESEALA")</f>
        <v xml:space="preserve"> </v>
      </c>
      <c r="BE40" s="13" t="str">
        <f>IF(AS23&lt;=D23," ","GRESEALA")</f>
        <v xml:space="preserve"> </v>
      </c>
      <c r="BF40" s="13" t="str">
        <f>IF(AS24&lt;=D24," ","GRESEALA")</f>
        <v xml:space="preserve"> </v>
      </c>
      <c r="BG40" s="13" t="str">
        <f>IF(AS25&lt;=D25," ","GRESEALA")</f>
        <v xml:space="preserve"> </v>
      </c>
      <c r="BH40" s="13" t="str">
        <f>IF(AS26&lt;=D26," ","GRESEALA")</f>
        <v xml:space="preserve"> </v>
      </c>
      <c r="BI40" s="13" t="str">
        <f>IF(AS27&lt;=D27," ","GRESEALA")</f>
        <v xml:space="preserve"> </v>
      </c>
      <c r="BJ40" s="13" t="str">
        <f>IF(AS28&lt;=D28," ","GRESEALA")</f>
        <v xml:space="preserve"> </v>
      </c>
      <c r="BK40" s="13" t="str">
        <f>IF(AS29&lt;=D29," ","GRESEALA")</f>
        <v xml:space="preserve"> </v>
      </c>
    </row>
    <row r="41" spans="2:223" ht="44.25" customHeight="1" x14ac:dyDescent="0.45">
      <c r="B41" s="149">
        <v>4</v>
      </c>
      <c r="C41" s="84" t="s">
        <v>98</v>
      </c>
      <c r="D41" s="137">
        <f t="shared" si="0"/>
        <v>2</v>
      </c>
      <c r="E41" s="100">
        <f>'ian25'!E41+'feb25'!E41+'mar25'!E41+'apr25'!E41+'mai25'!E41+'iun25'!E41+'iul25'!E41+'aug25'!E41</f>
        <v>0</v>
      </c>
      <c r="F41" s="100">
        <f>'ian25'!F41+'feb25'!F41+'mar25'!F41+'apr25'!F41+'mai25'!F41+'iun25'!F41+'iul25'!F41+'aug25'!F41</f>
        <v>2</v>
      </c>
      <c r="G41" s="100">
        <f>'ian25'!G41+'feb25'!G41+'mar25'!G41+'apr25'!G41+'mai25'!G41+'iun25'!G41+'iul25'!G41+'aug25'!G41</f>
        <v>1</v>
      </c>
      <c r="H41" s="100">
        <f>'ian25'!H41+'feb25'!H41+'mar25'!H41+'apr25'!H41+'mai25'!H41+'iun25'!H41+'iul25'!H41+'aug25'!H41</f>
        <v>1</v>
      </c>
      <c r="I41" s="100">
        <f>'ian25'!I41+'feb25'!I41+'mar25'!I41+'apr25'!I41+'mai25'!I41+'iun25'!I41+'iul25'!I41+'aug25'!I41</f>
        <v>0</v>
      </c>
      <c r="J41" s="100">
        <f>'ian25'!J41+'feb25'!J41+'mar25'!J41+'apr25'!J41+'mai25'!J41+'iun25'!J41+'iul25'!J41+'aug25'!J41</f>
        <v>0</v>
      </c>
      <c r="K41" s="100">
        <f>'ian25'!K41+'feb25'!K41+'mar25'!K41+'apr25'!K41+'mai25'!K41+'iun25'!K41+'iul25'!K41+'aug25'!K41</f>
        <v>0</v>
      </c>
      <c r="L41" s="100">
        <f>'ian25'!L41+'feb25'!L41+'mar25'!L41+'apr25'!L41+'mai25'!L41+'iun25'!L41+'iul25'!L41+'aug25'!L41</f>
        <v>0</v>
      </c>
      <c r="M41" s="100">
        <f>'ian25'!M41+'feb25'!M41+'mar25'!M41+'apr25'!M41+'mai25'!M41+'iun25'!M41+'iul25'!M41+'aug25'!M41</f>
        <v>1</v>
      </c>
      <c r="N41" s="100">
        <f>'ian25'!N41+'feb25'!N41+'mar25'!N41+'apr25'!N41+'mai25'!N41+'iun25'!N41+'iul25'!N41+'aug25'!N41</f>
        <v>0</v>
      </c>
      <c r="O41" s="100">
        <f>'ian25'!O41+'feb25'!O41+'mar25'!O41+'apr25'!O41+'mai25'!O41+'iun25'!O41+'iul25'!O41+'aug25'!O41</f>
        <v>2</v>
      </c>
      <c r="P41" s="100">
        <f>'ian25'!P41+'feb25'!P41+'mar25'!P41+'apr25'!P41+'mai25'!P41+'iun25'!P41+'iul25'!P41+'aug25'!P41</f>
        <v>0</v>
      </c>
      <c r="Q41" s="100">
        <f>'ian25'!Q41+'feb25'!Q41+'mar25'!Q41+'apr25'!Q41+'mai25'!Q41+'iun25'!Q41+'iul25'!Q41+'aug25'!Q41</f>
        <v>0</v>
      </c>
      <c r="R41" s="100">
        <f>'ian25'!R41+'feb25'!R41+'mar25'!R41+'apr25'!R41+'mai25'!R41+'iun25'!R41+'iul25'!R41+'aug25'!R41</f>
        <v>0</v>
      </c>
      <c r="S41" s="100">
        <f>'ian25'!S41+'feb25'!S41+'mar25'!S41+'apr25'!S41+'mai25'!S41+'iun25'!S41+'iul25'!S41+'aug25'!S41</f>
        <v>0</v>
      </c>
      <c r="T41" s="100">
        <f>'ian25'!T41+'feb25'!T41+'mar25'!T41+'apr25'!T41+'mai25'!T41+'iun25'!T41+'iul25'!T41+'aug25'!T41</f>
        <v>0</v>
      </c>
      <c r="U41" s="100">
        <f>'ian25'!U41+'feb25'!U41+'mar25'!U41+'apr25'!U41+'mai25'!U41+'iun25'!U41+'iul25'!U41+'aug25'!U41</f>
        <v>2</v>
      </c>
      <c r="V41" s="100">
        <f>'ian25'!V41+'feb25'!V41+'mar25'!V41+'apr25'!V41+'mai25'!V41+'iun25'!V41+'iul25'!V41+'aug25'!V41</f>
        <v>0</v>
      </c>
      <c r="W41" s="100">
        <f>'ian25'!W41+'feb25'!W41+'mar25'!W41+'apr25'!W41+'mai25'!W41+'iun25'!W41+'iul25'!W41+'aug25'!W41</f>
        <v>0</v>
      </c>
      <c r="X41" s="100">
        <f>'ian25'!X41+'feb25'!X41+'mar25'!X41+'apr25'!X41+'mai25'!X41+'iun25'!X41+'iul25'!X41+'aug25'!X41</f>
        <v>2</v>
      </c>
      <c r="Y41" s="100">
        <f>'ian25'!Y41+'feb25'!Y41+'mar25'!Y41+'apr25'!Y41+'mai25'!Y41+'iun25'!Y41+'iul25'!Y41+'aug25'!Y41</f>
        <v>0</v>
      </c>
      <c r="Z41" s="100">
        <f>'ian25'!Z41+'feb25'!Z41+'mar25'!Z41+'apr25'!Z41+'mai25'!Z41+'iun25'!Z41+'iul25'!Z41+'aug25'!Z41</f>
        <v>0</v>
      </c>
      <c r="AA41" s="100">
        <f>'ian25'!AA41+'feb25'!AA41+'mar25'!AA41+'apr25'!AA41+'mai25'!AA41+'iun25'!AA41+'iul25'!AA41+'aug25'!AA41</f>
        <v>0</v>
      </c>
      <c r="AB41" s="100">
        <f>'ian25'!AB41+'feb25'!AB41+'mar25'!AB41+'apr25'!AB41+'mai25'!AB41+'iun25'!AB41+'iul25'!AB41+'aug25'!AB41</f>
        <v>0</v>
      </c>
      <c r="AC41" s="100">
        <f>'ian25'!AC41+'feb25'!AC41+'mar25'!AC41+'apr25'!AC41+'mai25'!AC41+'iun25'!AC41+'iul25'!AC41+'aug25'!AC41</f>
        <v>0</v>
      </c>
      <c r="AD41" s="100">
        <f>'ian25'!AD41+'feb25'!AD41+'mar25'!AD41+'apr25'!AD41+'mai25'!AD41+'iun25'!AD41+'iul25'!AD41+'aug25'!AD41</f>
        <v>0</v>
      </c>
      <c r="AE41" s="100">
        <f>'ian25'!AE41+'feb25'!AE41+'mar25'!AE41+'apr25'!AE41+'mai25'!AE41+'iun25'!AE41+'iul25'!AE41+'aug25'!AE41</f>
        <v>0</v>
      </c>
      <c r="AF41" s="100">
        <f>'ian25'!AF41+'feb25'!AF41+'mar25'!AF41+'apr25'!AF41+'mai25'!AF41+'iun25'!AF41+'iul25'!AF41+'aug25'!AF41</f>
        <v>0</v>
      </c>
      <c r="AG41" s="100">
        <f>'ian25'!AG41+'feb25'!AG41+'mar25'!AG41+'apr25'!AG41+'mai25'!AG41+'iun25'!AG41+'iul25'!AG41+'aug25'!AG41</f>
        <v>0</v>
      </c>
      <c r="AH41" s="100">
        <f>'ian25'!AH41+'feb25'!AH41+'mar25'!AH41+'apr25'!AH41+'mai25'!AH41+'iun25'!AH41+'iul25'!AH41+'aug25'!AH41</f>
        <v>0</v>
      </c>
      <c r="AI41" s="100">
        <f>'ian25'!AI41+'feb25'!AI41+'mar25'!AI41+'apr25'!AI41+'mai25'!AI41+'iun25'!AI41+'iul25'!AI41+'aug25'!AI41</f>
        <v>0</v>
      </c>
      <c r="AJ41" s="100">
        <f>'ian25'!AJ41+'feb25'!AJ41+'mar25'!AJ41+'apr25'!AJ41+'mai25'!AJ41+'iun25'!AJ41+'iul25'!AJ41+'aug25'!AJ41</f>
        <v>0</v>
      </c>
      <c r="AK41" s="100">
        <f>'ian25'!AK41+'feb25'!AK41+'mar25'!AK41+'apr25'!AK41+'mai25'!AK41+'iun25'!AK41+'iul25'!AK41+'aug25'!AK41</f>
        <v>0</v>
      </c>
      <c r="AL41" s="100">
        <f>'ian25'!AL41+'feb25'!AL41+'mar25'!AL41+'apr25'!AL41+'mai25'!AL41+'iun25'!AL41+'iul25'!AL41+'aug25'!AL41</f>
        <v>0</v>
      </c>
      <c r="AM41" s="100">
        <f>'ian25'!AM41+'feb25'!AM41+'mar25'!AM41+'apr25'!AM41+'mai25'!AM41+'iun25'!AM41+'iul25'!AM41+'aug25'!AM41</f>
        <v>0</v>
      </c>
      <c r="AN41" s="100">
        <f>'ian25'!AN41+'feb25'!AN41+'mar25'!AN41+'apr25'!AN41+'mai25'!AN41+'iun25'!AN41+'iul25'!AN41+'aug25'!AN41</f>
        <v>0</v>
      </c>
      <c r="AO41" s="100">
        <f>'ian25'!AO41+'feb25'!AO41+'mar25'!AO41+'apr25'!AO41+'mai25'!AO41+'iun25'!AO41+'iul25'!AO41+'aug25'!AO41</f>
        <v>0</v>
      </c>
      <c r="AP41" s="100">
        <f>'ian25'!AP41+'feb25'!AP41+'mar25'!AP41+'apr25'!AP41+'mai25'!AP41+'iun25'!AP41+'iul25'!AP41+'aug25'!AP41</f>
        <v>0</v>
      </c>
      <c r="AQ41" s="100">
        <f>'ian25'!AQ41+'feb25'!AQ41+'mar25'!AQ41+'apr25'!AQ41+'mai25'!AQ41+'iun25'!AQ41+'iul25'!AQ41+'aug25'!AQ41</f>
        <v>0</v>
      </c>
      <c r="AR41" s="100">
        <f>'ian25'!AR41+'feb25'!AR41+'mar25'!AR41+'apr25'!AR41+'mai25'!AR41+'iun25'!AR41+'iul25'!AR41+'aug25'!AR41</f>
        <v>0</v>
      </c>
      <c r="AS41" s="100">
        <f>'ian25'!AS41+'feb25'!AS41+'mar25'!AS41+'apr25'!AS41+'mai25'!AS41+'iun25'!AS41+'iul25'!AS41+'aug25'!AS41</f>
        <v>2</v>
      </c>
      <c r="AT41" s="146"/>
      <c r="AU41" s="13" t="str">
        <f>IF(AS30&lt;=D30," ","GRESEALA")</f>
        <v xml:space="preserve"> </v>
      </c>
      <c r="AV41" s="13" t="str">
        <f>IF(AS31&lt;=D31," ","GRESEALA")</f>
        <v xml:space="preserve"> </v>
      </c>
      <c r="AW41" s="13" t="str">
        <f>IF(AS32&lt;=D32," ","GRESEALA")</f>
        <v xml:space="preserve"> </v>
      </c>
      <c r="AX41" s="13" t="str">
        <f>IF(AS33&lt;=D33," ","GRESEALA")</f>
        <v xml:space="preserve"> </v>
      </c>
      <c r="AY41" s="13" t="str">
        <f>IF(AS34&lt;=D34," ","GRESEALA")</f>
        <v xml:space="preserve"> </v>
      </c>
      <c r="AZ41" s="13" t="str">
        <f>IF(AS35&lt;=D35," ","GRESEALA")</f>
        <v xml:space="preserve"> </v>
      </c>
      <c r="BA41" s="13" t="str">
        <f>IF(AS36&lt;=D36," ","GRESEALA")</f>
        <v xml:space="preserve"> </v>
      </c>
      <c r="BB41" s="13" t="str">
        <f>IF(AS37&lt;=D37," ","GRESEALA")</f>
        <v xml:space="preserve"> </v>
      </c>
      <c r="BC41" s="13" t="str">
        <f>IF(AS38&lt;=D38," ","GRESEALA")</f>
        <v xml:space="preserve"> </v>
      </c>
      <c r="BD41" s="13" t="str">
        <f>IF(AS39&lt;=D39," ","GRESEALA")</f>
        <v xml:space="preserve"> </v>
      </c>
      <c r="BE41" s="13" t="str">
        <f>IF(AS40&lt;=D40," ","GRESEALA")</f>
        <v xml:space="preserve"> </v>
      </c>
      <c r="BF41" s="13" t="str">
        <f>IF(AS41&lt;=D41," ","GRESEALA")</f>
        <v xml:space="preserve"> </v>
      </c>
      <c r="BG41" s="13" t="str">
        <f>IF(AS42&lt;=D42," ","GRESEALA")</f>
        <v xml:space="preserve"> </v>
      </c>
      <c r="BH41" s="13" t="str">
        <f>IF(AS43&lt;=D43," ","GRESEALA")</f>
        <v xml:space="preserve"> </v>
      </c>
      <c r="BI41" s="13" t="str">
        <f>IF(AS44&lt;=D44," ","GRESEALA")</f>
        <v xml:space="preserve"> </v>
      </c>
      <c r="BJ41" s="13" t="str">
        <f>IF(AS45&lt;=D45," ","GRESEALA")</f>
        <v xml:space="preserve"> </v>
      </c>
      <c r="BK41" s="13" t="str">
        <f>IF(AS46&lt;=D46," ","GRESEALA")</f>
        <v xml:space="preserve"> </v>
      </c>
    </row>
    <row r="42" spans="2:223" ht="42.75" customHeight="1" x14ac:dyDescent="0.35">
      <c r="B42" s="147">
        <v>5</v>
      </c>
      <c r="C42" s="75" t="s">
        <v>99</v>
      </c>
      <c r="D42" s="135">
        <f t="shared" si="0"/>
        <v>0</v>
      </c>
      <c r="E42" s="100">
        <f>'ian25'!E42+'feb25'!E42+'mar25'!E42+'apr25'!E42+'mai25'!E42+'iun25'!E42+'iul25'!E42+'aug25'!E42</f>
        <v>0</v>
      </c>
      <c r="F42" s="100">
        <f>'ian25'!F42+'feb25'!F42+'mar25'!F42+'apr25'!F42+'mai25'!F42+'iun25'!F42+'iul25'!F42+'aug25'!F42</f>
        <v>0</v>
      </c>
      <c r="G42" s="100">
        <f>'ian25'!G42+'feb25'!G42+'mar25'!G42+'apr25'!G42+'mai25'!G42+'iun25'!G42+'iul25'!G42+'aug25'!G42</f>
        <v>0</v>
      </c>
      <c r="H42" s="100">
        <f>'ian25'!H42+'feb25'!H42+'mar25'!H42+'apr25'!H42+'mai25'!H42+'iun25'!H42+'iul25'!H42+'aug25'!H42</f>
        <v>0</v>
      </c>
      <c r="I42" s="100">
        <f>'ian25'!I42+'feb25'!I42+'mar25'!I42+'apr25'!I42+'mai25'!I42+'iun25'!I42+'iul25'!I42+'aug25'!I42</f>
        <v>0</v>
      </c>
      <c r="J42" s="100">
        <f>'ian25'!J42+'feb25'!J42+'mar25'!J42+'apr25'!J42+'mai25'!J42+'iun25'!J42+'iul25'!J42+'aug25'!J42</f>
        <v>0</v>
      </c>
      <c r="K42" s="100">
        <f>'ian25'!K42+'feb25'!K42+'mar25'!K42+'apr25'!K42+'mai25'!K42+'iun25'!K42+'iul25'!K42+'aug25'!K42</f>
        <v>0</v>
      </c>
      <c r="L42" s="100">
        <f>'ian25'!L42+'feb25'!L42+'mar25'!L42+'apr25'!L42+'mai25'!L42+'iun25'!L42+'iul25'!L42+'aug25'!L42</f>
        <v>0</v>
      </c>
      <c r="M42" s="100">
        <f>'ian25'!M42+'feb25'!M42+'mar25'!M42+'apr25'!M42+'mai25'!M42+'iun25'!M42+'iul25'!M42+'aug25'!M42</f>
        <v>0</v>
      </c>
      <c r="N42" s="100">
        <f>'ian25'!N42+'feb25'!N42+'mar25'!N42+'apr25'!N42+'mai25'!N42+'iun25'!N42+'iul25'!N42+'aug25'!N42</f>
        <v>0</v>
      </c>
      <c r="O42" s="100">
        <f>'ian25'!O42+'feb25'!O42+'mar25'!O42+'apr25'!O42+'mai25'!O42+'iun25'!O42+'iul25'!O42+'aug25'!O42</f>
        <v>0</v>
      </c>
      <c r="P42" s="100">
        <f>'ian25'!P42+'feb25'!P42+'mar25'!P42+'apr25'!P42+'mai25'!P42+'iun25'!P42+'iul25'!P42+'aug25'!P42</f>
        <v>0</v>
      </c>
      <c r="Q42" s="100">
        <f>'ian25'!Q42+'feb25'!Q42+'mar25'!Q42+'apr25'!Q42+'mai25'!Q42+'iun25'!Q42+'iul25'!Q42+'aug25'!Q42</f>
        <v>0</v>
      </c>
      <c r="R42" s="100">
        <f>'ian25'!R42+'feb25'!R42+'mar25'!R42+'apr25'!R42+'mai25'!R42+'iun25'!R42+'iul25'!R42+'aug25'!R42</f>
        <v>0</v>
      </c>
      <c r="S42" s="100">
        <f>'ian25'!S42+'feb25'!S42+'mar25'!S42+'apr25'!S42+'mai25'!S42+'iun25'!S42+'iul25'!S42+'aug25'!S42</f>
        <v>0</v>
      </c>
      <c r="T42" s="100">
        <f>'ian25'!T42+'feb25'!T42+'mar25'!T42+'apr25'!T42+'mai25'!T42+'iun25'!T42+'iul25'!T42+'aug25'!T42</f>
        <v>0</v>
      </c>
      <c r="U42" s="100">
        <f>'ian25'!U42+'feb25'!U42+'mar25'!U42+'apr25'!U42+'mai25'!U42+'iun25'!U42+'iul25'!U42+'aug25'!U42</f>
        <v>0</v>
      </c>
      <c r="V42" s="100">
        <f>'ian25'!V42+'feb25'!V42+'mar25'!V42+'apr25'!V42+'mai25'!V42+'iun25'!V42+'iul25'!V42+'aug25'!V42</f>
        <v>0</v>
      </c>
      <c r="W42" s="100">
        <f>'ian25'!W42+'feb25'!W42+'mar25'!W42+'apr25'!W42+'mai25'!W42+'iun25'!W42+'iul25'!W42+'aug25'!W42</f>
        <v>0</v>
      </c>
      <c r="X42" s="100">
        <f>'ian25'!X42+'feb25'!X42+'mar25'!X42+'apr25'!X42+'mai25'!X42+'iun25'!X42+'iul25'!X42+'aug25'!X42</f>
        <v>0</v>
      </c>
      <c r="Y42" s="100">
        <f>'ian25'!Y42+'feb25'!Y42+'mar25'!Y42+'apr25'!Y42+'mai25'!Y42+'iun25'!Y42+'iul25'!Y42+'aug25'!Y42</f>
        <v>0</v>
      </c>
      <c r="Z42" s="100">
        <f>'ian25'!Z42+'feb25'!Z42+'mar25'!Z42+'apr25'!Z42+'mai25'!Z42+'iun25'!Z42+'iul25'!Z42+'aug25'!Z42</f>
        <v>0</v>
      </c>
      <c r="AA42" s="100">
        <f>'ian25'!AA42+'feb25'!AA42+'mar25'!AA42+'apr25'!AA42+'mai25'!AA42+'iun25'!AA42+'iul25'!AA42+'aug25'!AA42</f>
        <v>0</v>
      </c>
      <c r="AB42" s="100">
        <f>'ian25'!AB42+'feb25'!AB42+'mar25'!AB42+'apr25'!AB42+'mai25'!AB42+'iun25'!AB42+'iul25'!AB42+'aug25'!AB42</f>
        <v>0</v>
      </c>
      <c r="AC42" s="100">
        <f>'ian25'!AC42+'feb25'!AC42+'mar25'!AC42+'apr25'!AC42+'mai25'!AC42+'iun25'!AC42+'iul25'!AC42+'aug25'!AC42</f>
        <v>0</v>
      </c>
      <c r="AD42" s="100">
        <f>'ian25'!AD42+'feb25'!AD42+'mar25'!AD42+'apr25'!AD42+'mai25'!AD42+'iun25'!AD42+'iul25'!AD42+'aug25'!AD42</f>
        <v>0</v>
      </c>
      <c r="AE42" s="100">
        <f>'ian25'!AE42+'feb25'!AE42+'mar25'!AE42+'apr25'!AE42+'mai25'!AE42+'iun25'!AE42+'iul25'!AE42+'aug25'!AE42</f>
        <v>0</v>
      </c>
      <c r="AF42" s="100">
        <f>'ian25'!AF42+'feb25'!AF42+'mar25'!AF42+'apr25'!AF42+'mai25'!AF42+'iun25'!AF42+'iul25'!AF42+'aug25'!AF42</f>
        <v>0</v>
      </c>
      <c r="AG42" s="100">
        <f>'ian25'!AG42+'feb25'!AG42+'mar25'!AG42+'apr25'!AG42+'mai25'!AG42+'iun25'!AG42+'iul25'!AG42+'aug25'!AG42</f>
        <v>0</v>
      </c>
      <c r="AH42" s="100">
        <f>'ian25'!AH42+'feb25'!AH42+'mar25'!AH42+'apr25'!AH42+'mai25'!AH42+'iun25'!AH42+'iul25'!AH42+'aug25'!AH42</f>
        <v>0</v>
      </c>
      <c r="AI42" s="100">
        <f>'ian25'!AI42+'feb25'!AI42+'mar25'!AI42+'apr25'!AI42+'mai25'!AI42+'iun25'!AI42+'iul25'!AI42+'aug25'!AI42</f>
        <v>0</v>
      </c>
      <c r="AJ42" s="100">
        <f>'ian25'!AJ42+'feb25'!AJ42+'mar25'!AJ42+'apr25'!AJ42+'mai25'!AJ42+'iun25'!AJ42+'iul25'!AJ42+'aug25'!AJ42</f>
        <v>0</v>
      </c>
      <c r="AK42" s="100">
        <f>'ian25'!AK42+'feb25'!AK42+'mar25'!AK42+'apr25'!AK42+'mai25'!AK42+'iun25'!AK42+'iul25'!AK42+'aug25'!AK42</f>
        <v>0</v>
      </c>
      <c r="AL42" s="100">
        <f>'ian25'!AL42+'feb25'!AL42+'mar25'!AL42+'apr25'!AL42+'mai25'!AL42+'iun25'!AL42+'iul25'!AL42+'aug25'!AL42</f>
        <v>0</v>
      </c>
      <c r="AM42" s="100">
        <f>'ian25'!AM42+'feb25'!AM42+'mar25'!AM42+'apr25'!AM42+'mai25'!AM42+'iun25'!AM42+'iul25'!AM42+'aug25'!AM42</f>
        <v>0</v>
      </c>
      <c r="AN42" s="100">
        <f>'ian25'!AN42+'feb25'!AN42+'mar25'!AN42+'apr25'!AN42+'mai25'!AN42+'iun25'!AN42+'iul25'!AN42+'aug25'!AN42</f>
        <v>0</v>
      </c>
      <c r="AO42" s="100">
        <f>'ian25'!AO42+'feb25'!AO42+'mar25'!AO42+'apr25'!AO42+'mai25'!AO42+'iun25'!AO42+'iul25'!AO42+'aug25'!AO42</f>
        <v>0</v>
      </c>
      <c r="AP42" s="100">
        <f>'ian25'!AP42+'feb25'!AP42+'mar25'!AP42+'apr25'!AP42+'mai25'!AP42+'iun25'!AP42+'iul25'!AP42+'aug25'!AP42</f>
        <v>0</v>
      </c>
      <c r="AQ42" s="100">
        <f>'ian25'!AQ42+'feb25'!AQ42+'mar25'!AQ42+'apr25'!AQ42+'mai25'!AQ42+'iun25'!AQ42+'iul25'!AQ42+'aug25'!AQ42</f>
        <v>0</v>
      </c>
      <c r="AR42" s="100">
        <f>'ian25'!AR42+'feb25'!AR42+'mar25'!AR42+'apr25'!AR42+'mai25'!AR42+'iun25'!AR42+'iul25'!AR42+'aug25'!AR42</f>
        <v>0</v>
      </c>
      <c r="AS42" s="100">
        <f>'ian25'!AS42+'feb25'!AS42+'mar25'!AS42+'apr25'!AS42+'mai25'!AS42+'iun25'!AS42+'iul25'!AS42+'aug25'!AS42</f>
        <v>0</v>
      </c>
      <c r="AT42" s="151"/>
      <c r="AU42" s="13" t="str">
        <f>IF(AS47&lt;=D47," ","GRESEALA")</f>
        <v xml:space="preserve"> </v>
      </c>
      <c r="AV42" s="13" t="str">
        <f>IF(AS48&lt;=D48," ","GRESEALA")</f>
        <v xml:space="preserve"> </v>
      </c>
      <c r="AW42" s="13" t="str">
        <f>IF(AS49&lt;=D49," ","GRESEALA")</f>
        <v xml:space="preserve"> </v>
      </c>
      <c r="AX42" s="13" t="str">
        <f>IF(AS50&lt;=D50," ","GRESEALA")</f>
        <v xml:space="preserve"> </v>
      </c>
      <c r="AY42" s="13" t="str">
        <f>IF(AS51&lt;=D51," ","GRESEALA")</f>
        <v xml:space="preserve"> </v>
      </c>
      <c r="AZ42" s="13" t="str">
        <f>IF(AS52&lt;=D52," ","GRESEALA")</f>
        <v xml:space="preserve"> </v>
      </c>
      <c r="BA42" s="13" t="str">
        <f>IF(AS53&lt;=D53," ","GRESEALA")</f>
        <v xml:space="preserve"> </v>
      </c>
      <c r="BB42" s="13" t="str">
        <f>IF(AS54&lt;=D54," ","GRESEALA")</f>
        <v xml:space="preserve"> </v>
      </c>
      <c r="BC42" s="13" t="str">
        <f>IF(AS55&lt;=D55," ","GRESEALA")</f>
        <v xml:space="preserve"> </v>
      </c>
      <c r="BD42" s="13" t="str">
        <f>IF(AS56&lt;=D56," ","GRESEALA")</f>
        <v xml:space="preserve"> </v>
      </c>
      <c r="BE42" s="13" t="str">
        <f>IF(AS57&lt;=D57," ","GRESEALA")</f>
        <v xml:space="preserve"> </v>
      </c>
      <c r="BF42" s="13" t="str">
        <f>IF(AS58&lt;=D58," ","GRESEALA")</f>
        <v xml:space="preserve"> </v>
      </c>
      <c r="BG42" s="13" t="str">
        <f>IF(AS59&lt;=D59," ","GRESEALA")</f>
        <v xml:space="preserve"> </v>
      </c>
      <c r="BH42" s="13" t="str">
        <f>IF(AS60&lt;=D60," ","GRESEALA")</f>
        <v xml:space="preserve"> </v>
      </c>
      <c r="BI42" s="13" t="str">
        <f>IF(AS61&lt;=D61," ","GRESEALA")</f>
        <v xml:space="preserve"> </v>
      </c>
      <c r="BJ42" s="13" t="str">
        <f>IF(AS62&lt;=D62," ","GRESEALA")</f>
        <v xml:space="preserve"> </v>
      </c>
      <c r="BK42" s="13" t="str">
        <f>IF(AS63&lt;=D63," ","GRESEALA")</f>
        <v xml:space="preserve"> </v>
      </c>
    </row>
    <row r="43" spans="2:223" ht="27" customHeight="1" x14ac:dyDescent="0.45">
      <c r="B43" s="154" t="s">
        <v>100</v>
      </c>
      <c r="C43" s="85" t="s">
        <v>101</v>
      </c>
      <c r="D43" s="129">
        <f t="shared" si="0"/>
        <v>0</v>
      </c>
      <c r="E43" s="100">
        <f>'ian25'!E43+'feb25'!E43+'mar25'!E43+'apr25'!E43+'mai25'!E43+'iun25'!E43+'iul25'!E43+'aug25'!E43</f>
        <v>0</v>
      </c>
      <c r="F43" s="100">
        <f>'ian25'!F43+'feb25'!F43+'mar25'!F43+'apr25'!F43+'mai25'!F43+'iun25'!F43+'iul25'!F43+'aug25'!F43</f>
        <v>0</v>
      </c>
      <c r="G43" s="100">
        <f>'ian25'!G43+'feb25'!G43+'mar25'!G43+'apr25'!G43+'mai25'!G43+'iun25'!G43+'iul25'!G43+'aug25'!G43</f>
        <v>0</v>
      </c>
      <c r="H43" s="100">
        <f>'ian25'!H43+'feb25'!H43+'mar25'!H43+'apr25'!H43+'mai25'!H43+'iun25'!H43+'iul25'!H43+'aug25'!H43</f>
        <v>0</v>
      </c>
      <c r="I43" s="100">
        <f>'ian25'!I43+'feb25'!I43+'mar25'!I43+'apr25'!I43+'mai25'!I43+'iun25'!I43+'iul25'!I43+'aug25'!I43</f>
        <v>0</v>
      </c>
      <c r="J43" s="100">
        <f>'ian25'!J43+'feb25'!J43+'mar25'!J43+'apr25'!J43+'mai25'!J43+'iun25'!J43+'iul25'!J43+'aug25'!J43</f>
        <v>0</v>
      </c>
      <c r="K43" s="100">
        <f>'ian25'!K43+'feb25'!K43+'mar25'!K43+'apr25'!K43+'mai25'!K43+'iun25'!K43+'iul25'!K43+'aug25'!K43</f>
        <v>0</v>
      </c>
      <c r="L43" s="100">
        <f>'ian25'!L43+'feb25'!L43+'mar25'!L43+'apr25'!L43+'mai25'!L43+'iun25'!L43+'iul25'!L43+'aug25'!L43</f>
        <v>0</v>
      </c>
      <c r="M43" s="100">
        <f>'ian25'!M43+'feb25'!M43+'mar25'!M43+'apr25'!M43+'mai25'!M43+'iun25'!M43+'iul25'!M43+'aug25'!M43</f>
        <v>0</v>
      </c>
      <c r="N43" s="100">
        <f>'ian25'!N43+'feb25'!N43+'mar25'!N43+'apr25'!N43+'mai25'!N43+'iun25'!N43+'iul25'!N43+'aug25'!N43</f>
        <v>0</v>
      </c>
      <c r="O43" s="100">
        <f>'ian25'!O43+'feb25'!O43+'mar25'!O43+'apr25'!O43+'mai25'!O43+'iun25'!O43+'iul25'!O43+'aug25'!O43</f>
        <v>0</v>
      </c>
      <c r="P43" s="100">
        <f>'ian25'!P43+'feb25'!P43+'mar25'!P43+'apr25'!P43+'mai25'!P43+'iun25'!P43+'iul25'!P43+'aug25'!P43</f>
        <v>0</v>
      </c>
      <c r="Q43" s="100">
        <f>'ian25'!Q43+'feb25'!Q43+'mar25'!Q43+'apr25'!Q43+'mai25'!Q43+'iun25'!Q43+'iul25'!Q43+'aug25'!Q43</f>
        <v>0</v>
      </c>
      <c r="R43" s="100">
        <f>'ian25'!R43+'feb25'!R43+'mar25'!R43+'apr25'!R43+'mai25'!R43+'iun25'!R43+'iul25'!R43+'aug25'!R43</f>
        <v>0</v>
      </c>
      <c r="S43" s="100">
        <f>'ian25'!S43+'feb25'!S43+'mar25'!S43+'apr25'!S43+'mai25'!S43+'iun25'!S43+'iul25'!S43+'aug25'!S43</f>
        <v>0</v>
      </c>
      <c r="T43" s="100">
        <f>'ian25'!T43+'feb25'!T43+'mar25'!T43+'apr25'!T43+'mai25'!T43+'iun25'!T43+'iul25'!T43+'aug25'!T43</f>
        <v>0</v>
      </c>
      <c r="U43" s="100">
        <f>'ian25'!U43+'feb25'!U43+'mar25'!U43+'apr25'!U43+'mai25'!U43+'iun25'!U43+'iul25'!U43+'aug25'!U43</f>
        <v>0</v>
      </c>
      <c r="V43" s="100">
        <f>'ian25'!V43+'feb25'!V43+'mar25'!V43+'apr25'!V43+'mai25'!V43+'iun25'!V43+'iul25'!V43+'aug25'!V43</f>
        <v>0</v>
      </c>
      <c r="W43" s="100">
        <f>'ian25'!W43+'feb25'!W43+'mar25'!W43+'apr25'!W43+'mai25'!W43+'iun25'!W43+'iul25'!W43+'aug25'!W43</f>
        <v>0</v>
      </c>
      <c r="X43" s="100">
        <f>'ian25'!X43+'feb25'!X43+'mar25'!X43+'apr25'!X43+'mai25'!X43+'iun25'!X43+'iul25'!X43+'aug25'!X43</f>
        <v>0</v>
      </c>
      <c r="Y43" s="100">
        <f>'ian25'!Y43+'feb25'!Y43+'mar25'!Y43+'apr25'!Y43+'mai25'!Y43+'iun25'!Y43+'iul25'!Y43+'aug25'!Y43</f>
        <v>0</v>
      </c>
      <c r="Z43" s="100">
        <f>'ian25'!Z43+'feb25'!Z43+'mar25'!Z43+'apr25'!Z43+'mai25'!Z43+'iun25'!Z43+'iul25'!Z43+'aug25'!Z43</f>
        <v>0</v>
      </c>
      <c r="AA43" s="100">
        <f>'ian25'!AA43+'feb25'!AA43+'mar25'!AA43+'apr25'!AA43+'mai25'!AA43+'iun25'!AA43+'iul25'!AA43+'aug25'!AA43</f>
        <v>0</v>
      </c>
      <c r="AB43" s="100">
        <f>'ian25'!AB43+'feb25'!AB43+'mar25'!AB43+'apr25'!AB43+'mai25'!AB43+'iun25'!AB43+'iul25'!AB43+'aug25'!AB43</f>
        <v>0</v>
      </c>
      <c r="AC43" s="100">
        <f>'ian25'!AC43+'feb25'!AC43+'mar25'!AC43+'apr25'!AC43+'mai25'!AC43+'iun25'!AC43+'iul25'!AC43+'aug25'!AC43</f>
        <v>0</v>
      </c>
      <c r="AD43" s="100">
        <f>'ian25'!AD43+'feb25'!AD43+'mar25'!AD43+'apr25'!AD43+'mai25'!AD43+'iun25'!AD43+'iul25'!AD43+'aug25'!AD43</f>
        <v>0</v>
      </c>
      <c r="AE43" s="100">
        <f>'ian25'!AE43+'feb25'!AE43+'mar25'!AE43+'apr25'!AE43+'mai25'!AE43+'iun25'!AE43+'iul25'!AE43+'aug25'!AE43</f>
        <v>0</v>
      </c>
      <c r="AF43" s="100">
        <f>'ian25'!AF43+'feb25'!AF43+'mar25'!AF43+'apr25'!AF43+'mai25'!AF43+'iun25'!AF43+'iul25'!AF43+'aug25'!AF43</f>
        <v>0</v>
      </c>
      <c r="AG43" s="100">
        <f>'ian25'!AG43+'feb25'!AG43+'mar25'!AG43+'apr25'!AG43+'mai25'!AG43+'iun25'!AG43+'iul25'!AG43+'aug25'!AG43</f>
        <v>0</v>
      </c>
      <c r="AH43" s="100">
        <f>'ian25'!AH43+'feb25'!AH43+'mar25'!AH43+'apr25'!AH43+'mai25'!AH43+'iun25'!AH43+'iul25'!AH43+'aug25'!AH43</f>
        <v>0</v>
      </c>
      <c r="AI43" s="100">
        <f>'ian25'!AI43+'feb25'!AI43+'mar25'!AI43+'apr25'!AI43+'mai25'!AI43+'iun25'!AI43+'iul25'!AI43+'aug25'!AI43</f>
        <v>0</v>
      </c>
      <c r="AJ43" s="100">
        <f>'ian25'!AJ43+'feb25'!AJ43+'mar25'!AJ43+'apr25'!AJ43+'mai25'!AJ43+'iun25'!AJ43+'iul25'!AJ43+'aug25'!AJ43</f>
        <v>0</v>
      </c>
      <c r="AK43" s="100">
        <f>'ian25'!AK43+'feb25'!AK43+'mar25'!AK43+'apr25'!AK43+'mai25'!AK43+'iun25'!AK43+'iul25'!AK43+'aug25'!AK43</f>
        <v>0</v>
      </c>
      <c r="AL43" s="100">
        <f>'ian25'!AL43+'feb25'!AL43+'mar25'!AL43+'apr25'!AL43+'mai25'!AL43+'iun25'!AL43+'iul25'!AL43+'aug25'!AL43</f>
        <v>0</v>
      </c>
      <c r="AM43" s="100">
        <f>'ian25'!AM43+'feb25'!AM43+'mar25'!AM43+'apr25'!AM43+'mai25'!AM43+'iun25'!AM43+'iul25'!AM43+'aug25'!AM43</f>
        <v>0</v>
      </c>
      <c r="AN43" s="100">
        <f>'ian25'!AN43+'feb25'!AN43+'mar25'!AN43+'apr25'!AN43+'mai25'!AN43+'iun25'!AN43+'iul25'!AN43+'aug25'!AN43</f>
        <v>0</v>
      </c>
      <c r="AO43" s="100">
        <f>'ian25'!AO43+'feb25'!AO43+'mar25'!AO43+'apr25'!AO43+'mai25'!AO43+'iun25'!AO43+'iul25'!AO43+'aug25'!AO43</f>
        <v>0</v>
      </c>
      <c r="AP43" s="100">
        <f>'ian25'!AP43+'feb25'!AP43+'mar25'!AP43+'apr25'!AP43+'mai25'!AP43+'iun25'!AP43+'iul25'!AP43+'aug25'!AP43</f>
        <v>0</v>
      </c>
      <c r="AQ43" s="100">
        <f>'ian25'!AQ43+'feb25'!AQ43+'mar25'!AQ43+'apr25'!AQ43+'mai25'!AQ43+'iun25'!AQ43+'iul25'!AQ43+'aug25'!AQ43</f>
        <v>0</v>
      </c>
      <c r="AR43" s="100">
        <f>'ian25'!AR43+'feb25'!AR43+'mar25'!AR43+'apr25'!AR43+'mai25'!AR43+'iun25'!AR43+'iul25'!AR43+'aug25'!AR43</f>
        <v>0</v>
      </c>
      <c r="AS43" s="100">
        <f>'ian25'!AS43+'feb25'!AS43+'mar25'!AS43+'apr25'!AS43+'mai25'!AS43+'iun25'!AS43+'iul25'!AS43+'aug25'!AS43</f>
        <v>0</v>
      </c>
      <c r="AT43" s="146"/>
      <c r="AU43" s="13" t="str">
        <f>IF(AS64&lt;=D64," ","GRESEALA")</f>
        <v xml:space="preserve"> </v>
      </c>
      <c r="AV43" s="13" t="str">
        <f>IF(AS65&lt;=D65," ","GRESEALA")</f>
        <v xml:space="preserve"> </v>
      </c>
      <c r="AW43" s="13" t="str">
        <f>IF(AS66&lt;=D66," ","GRESEALA")</f>
        <v xml:space="preserve"> </v>
      </c>
      <c r="AX43" s="13" t="str">
        <f>IF(AS67&lt;=D67," ","GRESEALA")</f>
        <v xml:space="preserve"> </v>
      </c>
      <c r="AY43" s="13" t="str">
        <f>IF(E45+F45=D45," ","GRESEALA")</f>
        <v xml:space="preserve"> </v>
      </c>
      <c r="AZ43" s="17" t="str">
        <f>IF(G45+K45+I45+L45+M45=D45," ","GRESEALA")</f>
        <v xml:space="preserve"> </v>
      </c>
      <c r="BA43" s="13" t="str">
        <f>IF(O45+P45=D45," ","GRESEALA")</f>
        <v xml:space="preserve"> </v>
      </c>
      <c r="BB43" s="13" t="str">
        <f>IF(Q45+S45+T45+U45+V45+W45=D45," ","GRESEALA")</f>
        <v xml:space="preserve"> </v>
      </c>
      <c r="BC43" s="13" t="str">
        <f>IF(X45+Y45+Z45=D45," ","GRESEALA")</f>
        <v xml:space="preserve"> </v>
      </c>
      <c r="BD43" s="17" t="str">
        <f>IF(AA45+AC45+AE45+AF45+AG45+AH45+AI45+AJ45+AK45+AL45+AM45+AN45+AO45+AP45+AQ45+AR45+AS45&gt;=D45," ","GRESEALA")</f>
        <v xml:space="preserve"> </v>
      </c>
      <c r="BE43" s="13" t="str">
        <f>IF(H45&lt;=G45," ","GRESEALA")</f>
        <v xml:space="preserve"> </v>
      </c>
      <c r="BF43" s="13" t="str">
        <f>IF(E46+F46=D46," ","GRESEALA")</f>
        <v xml:space="preserve"> </v>
      </c>
      <c r="BG43" s="17" t="str">
        <f>IF(G46+K46+I46+L46+M46=D46," ","GRESEALA")</f>
        <v xml:space="preserve"> </v>
      </c>
      <c r="BH43" s="13" t="str">
        <f>IF(O46+P46=D46," ","GRESEALA")</f>
        <v xml:space="preserve"> </v>
      </c>
      <c r="BI43" s="13" t="str">
        <f>IF(Q46+S46+T46+U46+V46+W46=D46," ","GRESEALA")</f>
        <v xml:space="preserve"> </v>
      </c>
      <c r="BJ43" s="13" t="str">
        <f>IF(X46+Y46+Z46=D46," ","GRESEALA")</f>
        <v xml:space="preserve"> </v>
      </c>
      <c r="BK43" s="17" t="str">
        <f>IF(AA46+AC46+AE46+AF46+AG46+AH46+AI46+AJ46+AK46+AL46+AM46+AN46+AO46+AP46+AQ46+AR46+AS46&gt;=D46," ","GRESEALA")</f>
        <v xml:space="preserve"> </v>
      </c>
      <c r="BL43" s="13" t="str">
        <f>IF(H46&lt;=G46," ","GRESEALA")</f>
        <v xml:space="preserve"> </v>
      </c>
    </row>
    <row r="44" spans="2:223" ht="38.25" customHeight="1" x14ac:dyDescent="0.45">
      <c r="B44" s="154" t="s">
        <v>102</v>
      </c>
      <c r="C44" s="85" t="s">
        <v>103</v>
      </c>
      <c r="D44" s="129">
        <f t="shared" si="0"/>
        <v>0</v>
      </c>
      <c r="E44" s="100">
        <f>'ian25'!E44+'feb25'!E44+'mar25'!E44+'apr25'!E44+'mai25'!E44+'iun25'!E44+'iul25'!E44+'aug25'!E44</f>
        <v>0</v>
      </c>
      <c r="F44" s="100">
        <f>'ian25'!F44+'feb25'!F44+'mar25'!F44+'apr25'!F44+'mai25'!F44+'iun25'!F44+'iul25'!F44+'aug25'!F44</f>
        <v>0</v>
      </c>
      <c r="G44" s="100">
        <f>'ian25'!G44+'feb25'!G44+'mar25'!G44+'apr25'!G44+'mai25'!G44+'iun25'!G44+'iul25'!G44+'aug25'!G44</f>
        <v>0</v>
      </c>
      <c r="H44" s="100">
        <f>'ian25'!H44+'feb25'!H44+'mar25'!H44+'apr25'!H44+'mai25'!H44+'iun25'!H44+'iul25'!H44+'aug25'!H44</f>
        <v>0</v>
      </c>
      <c r="I44" s="100">
        <f>'ian25'!I44+'feb25'!I44+'mar25'!I44+'apr25'!I44+'mai25'!I44+'iun25'!I44+'iul25'!I44+'aug25'!I44</f>
        <v>0</v>
      </c>
      <c r="J44" s="100">
        <f>'ian25'!J44+'feb25'!J44+'mar25'!J44+'apr25'!J44+'mai25'!J44+'iun25'!J44+'iul25'!J44+'aug25'!J44</f>
        <v>0</v>
      </c>
      <c r="K44" s="100">
        <f>'ian25'!K44+'feb25'!K44+'mar25'!K44+'apr25'!K44+'mai25'!K44+'iun25'!K44+'iul25'!K44+'aug25'!K44</f>
        <v>0</v>
      </c>
      <c r="L44" s="100">
        <f>'ian25'!L44+'feb25'!L44+'mar25'!L44+'apr25'!L44+'mai25'!L44+'iun25'!L44+'iul25'!L44+'aug25'!L44</f>
        <v>0</v>
      </c>
      <c r="M44" s="100">
        <f>'ian25'!M44+'feb25'!M44+'mar25'!M44+'apr25'!M44+'mai25'!M44+'iun25'!M44+'iul25'!M44+'aug25'!M44</f>
        <v>0</v>
      </c>
      <c r="N44" s="100">
        <f>'ian25'!N44+'feb25'!N44+'mar25'!N44+'apr25'!N44+'mai25'!N44+'iun25'!N44+'iul25'!N44+'aug25'!N44</f>
        <v>0</v>
      </c>
      <c r="O44" s="100">
        <f>'ian25'!O44+'feb25'!O44+'mar25'!O44+'apr25'!O44+'mai25'!O44+'iun25'!O44+'iul25'!O44+'aug25'!O44</f>
        <v>0</v>
      </c>
      <c r="P44" s="100">
        <f>'ian25'!P44+'feb25'!P44+'mar25'!P44+'apr25'!P44+'mai25'!P44+'iun25'!P44+'iul25'!P44+'aug25'!P44</f>
        <v>0</v>
      </c>
      <c r="Q44" s="100">
        <f>'ian25'!Q44+'feb25'!Q44+'mar25'!Q44+'apr25'!Q44+'mai25'!Q44+'iun25'!Q44+'iul25'!Q44+'aug25'!Q44</f>
        <v>0</v>
      </c>
      <c r="R44" s="100">
        <f>'ian25'!R44+'feb25'!R44+'mar25'!R44+'apr25'!R44+'mai25'!R44+'iun25'!R44+'iul25'!R44+'aug25'!R44</f>
        <v>0</v>
      </c>
      <c r="S44" s="100">
        <f>'ian25'!S44+'feb25'!S44+'mar25'!S44+'apr25'!S44+'mai25'!S44+'iun25'!S44+'iul25'!S44+'aug25'!S44</f>
        <v>0</v>
      </c>
      <c r="T44" s="100">
        <f>'ian25'!T44+'feb25'!T44+'mar25'!T44+'apr25'!T44+'mai25'!T44+'iun25'!T44+'iul25'!T44+'aug25'!T44</f>
        <v>0</v>
      </c>
      <c r="U44" s="100">
        <f>'ian25'!U44+'feb25'!U44+'mar25'!U44+'apr25'!U44+'mai25'!U44+'iun25'!U44+'iul25'!U44+'aug25'!U44</f>
        <v>0</v>
      </c>
      <c r="V44" s="100">
        <f>'ian25'!V44+'feb25'!V44+'mar25'!V44+'apr25'!V44+'mai25'!V44+'iun25'!V44+'iul25'!V44+'aug25'!V44</f>
        <v>0</v>
      </c>
      <c r="W44" s="100">
        <f>'ian25'!W44+'feb25'!W44+'mar25'!W44+'apr25'!W44+'mai25'!W44+'iun25'!W44+'iul25'!W44+'aug25'!W44</f>
        <v>0</v>
      </c>
      <c r="X44" s="100">
        <f>'ian25'!X44+'feb25'!X44+'mar25'!X44+'apr25'!X44+'mai25'!X44+'iun25'!X44+'iul25'!X44+'aug25'!X44</f>
        <v>0</v>
      </c>
      <c r="Y44" s="100">
        <f>'ian25'!Y44+'feb25'!Y44+'mar25'!Y44+'apr25'!Y44+'mai25'!Y44+'iun25'!Y44+'iul25'!Y44+'aug25'!Y44</f>
        <v>0</v>
      </c>
      <c r="Z44" s="100">
        <f>'ian25'!Z44+'feb25'!Z44+'mar25'!Z44+'apr25'!Z44+'mai25'!Z44+'iun25'!Z44+'iul25'!Z44+'aug25'!Z44</f>
        <v>0</v>
      </c>
      <c r="AA44" s="100">
        <f>'ian25'!AA44+'feb25'!AA44+'mar25'!AA44+'apr25'!AA44+'mai25'!AA44+'iun25'!AA44+'iul25'!AA44+'aug25'!AA44</f>
        <v>0</v>
      </c>
      <c r="AB44" s="100">
        <f>'ian25'!AB44+'feb25'!AB44+'mar25'!AB44+'apr25'!AB44+'mai25'!AB44+'iun25'!AB44+'iul25'!AB44+'aug25'!AB44</f>
        <v>0</v>
      </c>
      <c r="AC44" s="100">
        <f>'ian25'!AC44+'feb25'!AC44+'mar25'!AC44+'apr25'!AC44+'mai25'!AC44+'iun25'!AC44+'iul25'!AC44+'aug25'!AC44</f>
        <v>0</v>
      </c>
      <c r="AD44" s="100">
        <f>'ian25'!AD44+'feb25'!AD44+'mar25'!AD44+'apr25'!AD44+'mai25'!AD44+'iun25'!AD44+'iul25'!AD44+'aug25'!AD44</f>
        <v>0</v>
      </c>
      <c r="AE44" s="100">
        <f>'ian25'!AE44+'feb25'!AE44+'mar25'!AE44+'apr25'!AE44+'mai25'!AE44+'iun25'!AE44+'iul25'!AE44+'aug25'!AE44</f>
        <v>0</v>
      </c>
      <c r="AF44" s="100">
        <f>'ian25'!AF44+'feb25'!AF44+'mar25'!AF44+'apr25'!AF44+'mai25'!AF44+'iun25'!AF44+'iul25'!AF44+'aug25'!AF44</f>
        <v>0</v>
      </c>
      <c r="AG44" s="100">
        <f>'ian25'!AG44+'feb25'!AG44+'mar25'!AG44+'apr25'!AG44+'mai25'!AG44+'iun25'!AG44+'iul25'!AG44+'aug25'!AG44</f>
        <v>0</v>
      </c>
      <c r="AH44" s="100">
        <f>'ian25'!AH44+'feb25'!AH44+'mar25'!AH44+'apr25'!AH44+'mai25'!AH44+'iun25'!AH44+'iul25'!AH44+'aug25'!AH44</f>
        <v>0</v>
      </c>
      <c r="AI44" s="100">
        <f>'ian25'!AI44+'feb25'!AI44+'mar25'!AI44+'apr25'!AI44+'mai25'!AI44+'iun25'!AI44+'iul25'!AI44+'aug25'!AI44</f>
        <v>0</v>
      </c>
      <c r="AJ44" s="100">
        <f>'ian25'!AJ44+'feb25'!AJ44+'mar25'!AJ44+'apr25'!AJ44+'mai25'!AJ44+'iun25'!AJ44+'iul25'!AJ44+'aug25'!AJ44</f>
        <v>0</v>
      </c>
      <c r="AK44" s="100">
        <f>'ian25'!AK44+'feb25'!AK44+'mar25'!AK44+'apr25'!AK44+'mai25'!AK44+'iun25'!AK44+'iul25'!AK44+'aug25'!AK44</f>
        <v>0</v>
      </c>
      <c r="AL44" s="100">
        <f>'ian25'!AL44+'feb25'!AL44+'mar25'!AL44+'apr25'!AL44+'mai25'!AL44+'iun25'!AL44+'iul25'!AL44+'aug25'!AL44</f>
        <v>0</v>
      </c>
      <c r="AM44" s="100">
        <f>'ian25'!AM44+'feb25'!AM44+'mar25'!AM44+'apr25'!AM44+'mai25'!AM44+'iun25'!AM44+'iul25'!AM44+'aug25'!AM44</f>
        <v>0</v>
      </c>
      <c r="AN44" s="100">
        <f>'ian25'!AN44+'feb25'!AN44+'mar25'!AN44+'apr25'!AN44+'mai25'!AN44+'iun25'!AN44+'iul25'!AN44+'aug25'!AN44</f>
        <v>0</v>
      </c>
      <c r="AO44" s="100">
        <f>'ian25'!AO44+'feb25'!AO44+'mar25'!AO44+'apr25'!AO44+'mai25'!AO44+'iun25'!AO44+'iul25'!AO44+'aug25'!AO44</f>
        <v>0</v>
      </c>
      <c r="AP44" s="100">
        <f>'ian25'!AP44+'feb25'!AP44+'mar25'!AP44+'apr25'!AP44+'mai25'!AP44+'iun25'!AP44+'iul25'!AP44+'aug25'!AP44</f>
        <v>0</v>
      </c>
      <c r="AQ44" s="100">
        <f>'ian25'!AQ44+'feb25'!AQ44+'mar25'!AQ44+'apr25'!AQ44+'mai25'!AQ44+'iun25'!AQ44+'iul25'!AQ44+'aug25'!AQ44</f>
        <v>0</v>
      </c>
      <c r="AR44" s="100">
        <f>'ian25'!AR44+'feb25'!AR44+'mar25'!AR44+'apr25'!AR44+'mai25'!AR44+'iun25'!AR44+'iul25'!AR44+'aug25'!AR44</f>
        <v>0</v>
      </c>
      <c r="AS44" s="100">
        <f>'ian25'!AS44+'feb25'!AS44+'mar25'!AS44+'apr25'!AS44+'mai25'!AS44+'iun25'!AS44+'iul25'!AS44+'aug25'!AS44</f>
        <v>0</v>
      </c>
      <c r="AT44" s="146"/>
      <c r="AU44" s="13" t="str">
        <f>IF(E47+F47=D47," ","GRESEALA")</f>
        <v xml:space="preserve"> </v>
      </c>
      <c r="AV44" s="17" t="str">
        <f>IF(G47+K47+I47+L47+M47=D47," ","GRESEALA")</f>
        <v xml:space="preserve"> </v>
      </c>
      <c r="AW44" s="13" t="str">
        <f>IF(O47+P47=D47," ","GRESEALA")</f>
        <v xml:space="preserve"> </v>
      </c>
      <c r="AX44" s="13" t="str">
        <f>IF(Q47+S47+T47+U47+V47+W47=D47," ","GRESEALA")</f>
        <v xml:space="preserve"> </v>
      </c>
      <c r="AY44" s="13" t="str">
        <f>IF(X47+Y47+Z47=D47," ","GRESEALA")</f>
        <v xml:space="preserve"> </v>
      </c>
      <c r="AZ44" s="13" t="str">
        <f>IF(AA47+AC47+AE47+AF47+AG47+AH47+AI47+AJ47+AK47+AL47+AR47+AS47&gt;=D47," ","GRESEALA")</f>
        <v xml:space="preserve"> </v>
      </c>
      <c r="BA44" s="13" t="str">
        <f>IF(H47&lt;=G47," ","GRESEALA")</f>
        <v xml:space="preserve"> </v>
      </c>
      <c r="BB44" s="13" t="str">
        <f>IF(E49+E50+E51=E48," ","GRESEALA")</f>
        <v xml:space="preserve"> </v>
      </c>
      <c r="BC44" s="13" t="str">
        <f>IF(F49+F50+F51=F48," ","GRESEALA")</f>
        <v xml:space="preserve"> </v>
      </c>
      <c r="BD44" s="13" t="str">
        <f>IF(G49+G50+G51=G48," ","GRESEALA")</f>
        <v xml:space="preserve"> </v>
      </c>
      <c r="BE44" s="13" t="str">
        <f>IF(H49+H50+H51=H48," ","GRESEALA")</f>
        <v xml:space="preserve"> </v>
      </c>
      <c r="BF44" s="13" t="str">
        <f t="shared" ref="BF44:BK44" si="31">IF(K49+K50+K51=K48," ","GRESEALA")</f>
        <v xml:space="preserve"> </v>
      </c>
      <c r="BG44" s="17" t="str">
        <f t="shared" si="31"/>
        <v xml:space="preserve"> </v>
      </c>
      <c r="BH44" s="13" t="str">
        <f t="shared" si="31"/>
        <v xml:space="preserve"> </v>
      </c>
      <c r="BI44" s="13" t="str">
        <f t="shared" si="31"/>
        <v xml:space="preserve"> </v>
      </c>
      <c r="BJ44" s="13" t="str">
        <f t="shared" si="31"/>
        <v xml:space="preserve"> </v>
      </c>
      <c r="BK44" s="13" t="str">
        <f t="shared" si="31"/>
        <v xml:space="preserve"> </v>
      </c>
    </row>
    <row r="45" spans="2:223" ht="63" customHeight="1" x14ac:dyDescent="0.45">
      <c r="B45" s="149">
        <v>6</v>
      </c>
      <c r="C45" s="86" t="s">
        <v>169</v>
      </c>
      <c r="D45" s="137">
        <f t="shared" si="0"/>
        <v>0</v>
      </c>
      <c r="E45" s="100">
        <f>'ian25'!E45+'feb25'!E45+'mar25'!E45+'apr25'!E45+'mai25'!E45+'iun25'!E45+'iul25'!E45+'aug25'!E45</f>
        <v>0</v>
      </c>
      <c r="F45" s="100">
        <f>'ian25'!F45+'feb25'!F45+'mar25'!F45+'apr25'!F45+'mai25'!F45+'iun25'!F45+'iul25'!F45+'aug25'!F45</f>
        <v>0</v>
      </c>
      <c r="G45" s="100">
        <f>'ian25'!G45+'feb25'!G45+'mar25'!G45+'apr25'!G45+'mai25'!G45+'iun25'!G45+'iul25'!G45+'aug25'!G45</f>
        <v>0</v>
      </c>
      <c r="H45" s="100">
        <f>'ian25'!H45+'feb25'!H45+'mar25'!H45+'apr25'!H45+'mai25'!H45+'iun25'!H45+'iul25'!H45+'aug25'!H45</f>
        <v>0</v>
      </c>
      <c r="I45" s="100">
        <f>'ian25'!I45+'feb25'!I45+'mar25'!I45+'apr25'!I45+'mai25'!I45+'iun25'!I45+'iul25'!I45+'aug25'!I45</f>
        <v>0</v>
      </c>
      <c r="J45" s="100">
        <f>'ian25'!J45+'feb25'!J45+'mar25'!J45+'apr25'!J45+'mai25'!J45+'iun25'!J45+'iul25'!J45+'aug25'!J45</f>
        <v>0</v>
      </c>
      <c r="K45" s="100">
        <f>'ian25'!K45+'feb25'!K45+'mar25'!K45+'apr25'!K45+'mai25'!K45+'iun25'!K45+'iul25'!K45+'aug25'!K45</f>
        <v>0</v>
      </c>
      <c r="L45" s="100">
        <f>'ian25'!L45+'feb25'!L45+'mar25'!L45+'apr25'!L45+'mai25'!L45+'iun25'!L45+'iul25'!L45+'aug25'!L45</f>
        <v>0</v>
      </c>
      <c r="M45" s="100">
        <f>'ian25'!M45+'feb25'!M45+'mar25'!M45+'apr25'!M45+'mai25'!M45+'iun25'!M45+'iul25'!M45+'aug25'!M45</f>
        <v>0</v>
      </c>
      <c r="N45" s="100">
        <f>'ian25'!N45+'feb25'!N45+'mar25'!N45+'apr25'!N45+'mai25'!N45+'iun25'!N45+'iul25'!N45+'aug25'!N45</f>
        <v>0</v>
      </c>
      <c r="O45" s="100">
        <f>'ian25'!O45+'feb25'!O45+'mar25'!O45+'apr25'!O45+'mai25'!O45+'iun25'!O45+'iul25'!O45+'aug25'!O45</f>
        <v>0</v>
      </c>
      <c r="P45" s="100">
        <f>'ian25'!P45+'feb25'!P45+'mar25'!P45+'apr25'!P45+'mai25'!P45+'iun25'!P45+'iul25'!P45+'aug25'!P45</f>
        <v>0</v>
      </c>
      <c r="Q45" s="100">
        <f>'ian25'!Q45+'feb25'!Q45+'mar25'!Q45+'apr25'!Q45+'mai25'!Q45+'iun25'!Q45+'iul25'!Q45+'aug25'!Q45</f>
        <v>0</v>
      </c>
      <c r="R45" s="100">
        <f>'ian25'!R45+'feb25'!R45+'mar25'!R45+'apr25'!R45+'mai25'!R45+'iun25'!R45+'iul25'!R45+'aug25'!R45</f>
        <v>0</v>
      </c>
      <c r="S45" s="100">
        <f>'ian25'!S45+'feb25'!S45+'mar25'!S45+'apr25'!S45+'mai25'!S45+'iun25'!S45+'iul25'!S45+'aug25'!S45</f>
        <v>0</v>
      </c>
      <c r="T45" s="100">
        <f>'ian25'!T45+'feb25'!T45+'mar25'!T45+'apr25'!T45+'mai25'!T45+'iun25'!T45+'iul25'!T45+'aug25'!T45</f>
        <v>0</v>
      </c>
      <c r="U45" s="100">
        <f>'ian25'!U45+'feb25'!U45+'mar25'!U45+'apr25'!U45+'mai25'!U45+'iun25'!U45+'iul25'!U45+'aug25'!U45</f>
        <v>0</v>
      </c>
      <c r="V45" s="100">
        <f>'ian25'!V45+'feb25'!V45+'mar25'!V45+'apr25'!V45+'mai25'!V45+'iun25'!V45+'iul25'!V45+'aug25'!V45</f>
        <v>0</v>
      </c>
      <c r="W45" s="100">
        <f>'ian25'!W45+'feb25'!W45+'mar25'!W45+'apr25'!W45+'mai25'!W45+'iun25'!W45+'iul25'!W45+'aug25'!W45</f>
        <v>0</v>
      </c>
      <c r="X45" s="100">
        <f>'ian25'!X45+'feb25'!X45+'mar25'!X45+'apr25'!X45+'mai25'!X45+'iun25'!X45+'iul25'!X45+'aug25'!X45</f>
        <v>0</v>
      </c>
      <c r="Y45" s="100">
        <f>'ian25'!Y45+'feb25'!Y45+'mar25'!Y45+'apr25'!Y45+'mai25'!Y45+'iun25'!Y45+'iul25'!Y45+'aug25'!Y45</f>
        <v>0</v>
      </c>
      <c r="Z45" s="100">
        <f>'ian25'!Z45+'feb25'!Z45+'mar25'!Z45+'apr25'!Z45+'mai25'!Z45+'iun25'!Z45+'iul25'!Z45+'aug25'!Z45</f>
        <v>0</v>
      </c>
      <c r="AA45" s="100">
        <f>'ian25'!AA45+'feb25'!AA45+'mar25'!AA45+'apr25'!AA45+'mai25'!AA45+'iun25'!AA45+'iul25'!AA45+'aug25'!AA45</f>
        <v>0</v>
      </c>
      <c r="AB45" s="100">
        <f>'ian25'!AB45+'feb25'!AB45+'mar25'!AB45+'apr25'!AB45+'mai25'!AB45+'iun25'!AB45+'iul25'!AB45+'aug25'!AB45</f>
        <v>0</v>
      </c>
      <c r="AC45" s="100">
        <f>'ian25'!AC45+'feb25'!AC45+'mar25'!AC45+'apr25'!AC45+'mai25'!AC45+'iun25'!AC45+'iul25'!AC45+'aug25'!AC45</f>
        <v>0</v>
      </c>
      <c r="AD45" s="100">
        <f>'ian25'!AD45+'feb25'!AD45+'mar25'!AD45+'apr25'!AD45+'mai25'!AD45+'iun25'!AD45+'iul25'!AD45+'aug25'!AD45</f>
        <v>0</v>
      </c>
      <c r="AE45" s="100">
        <f>'ian25'!AE45+'feb25'!AE45+'mar25'!AE45+'apr25'!AE45+'mai25'!AE45+'iun25'!AE45+'iul25'!AE45+'aug25'!AE45</f>
        <v>0</v>
      </c>
      <c r="AF45" s="100">
        <f>'ian25'!AF45+'feb25'!AF45+'mar25'!AF45+'apr25'!AF45+'mai25'!AF45+'iun25'!AF45+'iul25'!AF45+'aug25'!AF45</f>
        <v>0</v>
      </c>
      <c r="AG45" s="100">
        <f>'ian25'!AG45+'feb25'!AG45+'mar25'!AG45+'apr25'!AG45+'mai25'!AG45+'iun25'!AG45+'iul25'!AG45+'aug25'!AG45</f>
        <v>0</v>
      </c>
      <c r="AH45" s="100">
        <f>'ian25'!AH45+'feb25'!AH45+'mar25'!AH45+'apr25'!AH45+'mai25'!AH45+'iun25'!AH45+'iul25'!AH45+'aug25'!AH45</f>
        <v>0</v>
      </c>
      <c r="AI45" s="100">
        <f>'ian25'!AI45+'feb25'!AI45+'mar25'!AI45+'apr25'!AI45+'mai25'!AI45+'iun25'!AI45+'iul25'!AI45+'aug25'!AI45</f>
        <v>0</v>
      </c>
      <c r="AJ45" s="100">
        <f>'ian25'!AJ45+'feb25'!AJ45+'mar25'!AJ45+'apr25'!AJ45+'mai25'!AJ45+'iun25'!AJ45+'iul25'!AJ45+'aug25'!AJ45</f>
        <v>0</v>
      </c>
      <c r="AK45" s="100">
        <f>'ian25'!AK45+'feb25'!AK45+'mar25'!AK45+'apr25'!AK45+'mai25'!AK45+'iun25'!AK45+'iul25'!AK45+'aug25'!AK45</f>
        <v>0</v>
      </c>
      <c r="AL45" s="100">
        <f>'ian25'!AL45+'feb25'!AL45+'mar25'!AL45+'apr25'!AL45+'mai25'!AL45+'iun25'!AL45+'iul25'!AL45+'aug25'!AL45</f>
        <v>0</v>
      </c>
      <c r="AM45" s="100">
        <f>'ian25'!AM45+'feb25'!AM45+'mar25'!AM45+'apr25'!AM45+'mai25'!AM45+'iun25'!AM45+'iul25'!AM45+'aug25'!AM45</f>
        <v>0</v>
      </c>
      <c r="AN45" s="100">
        <f>'ian25'!AN45+'feb25'!AN45+'mar25'!AN45+'apr25'!AN45+'mai25'!AN45+'iun25'!AN45+'iul25'!AN45+'aug25'!AN45</f>
        <v>0</v>
      </c>
      <c r="AO45" s="100">
        <f>'ian25'!AO45+'feb25'!AO45+'mar25'!AO45+'apr25'!AO45+'mai25'!AO45+'iun25'!AO45+'iul25'!AO45+'aug25'!AO45</f>
        <v>0</v>
      </c>
      <c r="AP45" s="100">
        <f>'ian25'!AP45+'feb25'!AP45+'mar25'!AP45+'apr25'!AP45+'mai25'!AP45+'iun25'!AP45+'iul25'!AP45+'aug25'!AP45</f>
        <v>0</v>
      </c>
      <c r="AQ45" s="100">
        <f>'ian25'!AQ45+'feb25'!AQ45+'mar25'!AQ45+'apr25'!AQ45+'mai25'!AQ45+'iun25'!AQ45+'iul25'!AQ45+'aug25'!AQ45</f>
        <v>0</v>
      </c>
      <c r="AR45" s="100">
        <f>'ian25'!AR45+'feb25'!AR45+'mar25'!AR45+'apr25'!AR45+'mai25'!AR45+'iun25'!AR45+'iul25'!AR45+'aug25'!AR45</f>
        <v>0</v>
      </c>
      <c r="AS45" s="100">
        <f>'ian25'!AS45+'feb25'!AS45+'mar25'!AS45+'apr25'!AS45+'mai25'!AS45+'iun25'!AS45+'iul25'!AS45+'aug25'!AS45</f>
        <v>0</v>
      </c>
      <c r="AT45" s="146"/>
      <c r="AU45" s="13" t="str">
        <f>IF(Q49+Q50+Q51=Q48," ","GRESEALA")</f>
        <v xml:space="preserve"> </v>
      </c>
      <c r="AV45" s="13" t="str">
        <f t="shared" ref="AV45:BK45" si="32">IF(S49+S50+S51=S48," ","GRESEALA")</f>
        <v xml:space="preserve"> </v>
      </c>
      <c r="AW45" s="13" t="str">
        <f t="shared" si="32"/>
        <v xml:space="preserve"> </v>
      </c>
      <c r="AX45" s="13" t="str">
        <f t="shared" si="32"/>
        <v xml:space="preserve"> </v>
      </c>
      <c r="AY45" s="13" t="str">
        <f t="shared" si="32"/>
        <v xml:space="preserve"> </v>
      </c>
      <c r="AZ45" s="13" t="str">
        <f t="shared" si="32"/>
        <v xml:space="preserve"> </v>
      </c>
      <c r="BA45" s="13" t="str">
        <f t="shared" si="32"/>
        <v xml:space="preserve"> </v>
      </c>
      <c r="BB45" s="13" t="str">
        <f t="shared" si="32"/>
        <v xml:space="preserve"> </v>
      </c>
      <c r="BC45" s="13" t="str">
        <f t="shared" si="32"/>
        <v xml:space="preserve"> </v>
      </c>
      <c r="BD45" s="13" t="str">
        <f t="shared" si="32"/>
        <v xml:space="preserve"> </v>
      </c>
      <c r="BE45" s="13" t="str">
        <f t="shared" si="32"/>
        <v xml:space="preserve"> </v>
      </c>
      <c r="BF45" s="13" t="str">
        <f t="shared" si="32"/>
        <v xml:space="preserve"> </v>
      </c>
      <c r="BG45" s="13" t="str">
        <f t="shared" si="32"/>
        <v xml:space="preserve"> </v>
      </c>
      <c r="BH45" s="13" t="str">
        <f t="shared" si="32"/>
        <v xml:space="preserve"> </v>
      </c>
      <c r="BI45" s="13" t="str">
        <f t="shared" si="32"/>
        <v xml:space="preserve"> </v>
      </c>
      <c r="BJ45" s="13" t="str">
        <f t="shared" si="32"/>
        <v xml:space="preserve"> </v>
      </c>
      <c r="BK45" s="13" t="str">
        <f t="shared" si="32"/>
        <v xml:space="preserve"> </v>
      </c>
    </row>
    <row r="46" spans="2:223" s="18" customFormat="1" ht="66" customHeight="1" x14ac:dyDescent="0.45">
      <c r="B46" s="149">
        <v>7</v>
      </c>
      <c r="C46" s="86" t="s">
        <v>170</v>
      </c>
      <c r="D46" s="138">
        <f t="shared" si="0"/>
        <v>0</v>
      </c>
      <c r="E46" s="100">
        <f>'ian25'!E46+'feb25'!E46+'mar25'!E46+'apr25'!E46+'mai25'!E46+'iun25'!E46+'iul25'!E46+'aug25'!E46</f>
        <v>0</v>
      </c>
      <c r="F46" s="100">
        <f>'ian25'!F46+'feb25'!F46+'mar25'!F46+'apr25'!F46+'mai25'!F46+'iun25'!F46+'iul25'!F46+'aug25'!F46</f>
        <v>0</v>
      </c>
      <c r="G46" s="100">
        <f>'ian25'!G46+'feb25'!G46+'mar25'!G46+'apr25'!G46+'mai25'!G46+'iun25'!G46+'iul25'!G46+'aug25'!G46</f>
        <v>0</v>
      </c>
      <c r="H46" s="100">
        <f>'ian25'!H46+'feb25'!H46+'mar25'!H46+'apr25'!H46+'mai25'!H46+'iun25'!H46+'iul25'!H46+'aug25'!H46</f>
        <v>0</v>
      </c>
      <c r="I46" s="100">
        <f>'ian25'!I46+'feb25'!I46+'mar25'!I46+'apr25'!I46+'mai25'!I46+'iun25'!I46+'iul25'!I46+'aug25'!I46</f>
        <v>0</v>
      </c>
      <c r="J46" s="100">
        <f>'ian25'!J46+'feb25'!J46+'mar25'!J46+'apr25'!J46+'mai25'!J46+'iun25'!J46+'iul25'!J46+'aug25'!J46</f>
        <v>0</v>
      </c>
      <c r="K46" s="100">
        <f>'ian25'!K46+'feb25'!K46+'mar25'!K46+'apr25'!K46+'mai25'!K46+'iun25'!K46+'iul25'!K46+'aug25'!K46</f>
        <v>0</v>
      </c>
      <c r="L46" s="100">
        <f>'ian25'!L46+'feb25'!L46+'mar25'!L46+'apr25'!L46+'mai25'!L46+'iun25'!L46+'iul25'!L46+'aug25'!L46</f>
        <v>0</v>
      </c>
      <c r="M46" s="100">
        <f>'ian25'!M46+'feb25'!M46+'mar25'!M46+'apr25'!M46+'mai25'!M46+'iun25'!M46+'iul25'!M46+'aug25'!M46</f>
        <v>0</v>
      </c>
      <c r="N46" s="100">
        <f>'ian25'!N46+'feb25'!N46+'mar25'!N46+'apr25'!N46+'mai25'!N46+'iun25'!N46+'iul25'!N46+'aug25'!N46</f>
        <v>0</v>
      </c>
      <c r="O46" s="100">
        <f>'ian25'!O46+'feb25'!O46+'mar25'!O46+'apr25'!O46+'mai25'!O46+'iun25'!O46+'iul25'!O46+'aug25'!O46</f>
        <v>0</v>
      </c>
      <c r="P46" s="100">
        <f>'ian25'!P46+'feb25'!P46+'mar25'!P46+'apr25'!P46+'mai25'!P46+'iun25'!P46+'iul25'!P46+'aug25'!P46</f>
        <v>0</v>
      </c>
      <c r="Q46" s="100">
        <f>'ian25'!Q46+'feb25'!Q46+'mar25'!Q46+'apr25'!Q46+'mai25'!Q46+'iun25'!Q46+'iul25'!Q46+'aug25'!Q46</f>
        <v>0</v>
      </c>
      <c r="R46" s="100">
        <f>'ian25'!R46+'feb25'!R46+'mar25'!R46+'apr25'!R46+'mai25'!R46+'iun25'!R46+'iul25'!R46+'aug25'!R46</f>
        <v>0</v>
      </c>
      <c r="S46" s="100">
        <f>'ian25'!S46+'feb25'!S46+'mar25'!S46+'apr25'!S46+'mai25'!S46+'iun25'!S46+'iul25'!S46+'aug25'!S46</f>
        <v>0</v>
      </c>
      <c r="T46" s="100">
        <f>'ian25'!T46+'feb25'!T46+'mar25'!T46+'apr25'!T46+'mai25'!T46+'iun25'!T46+'iul25'!T46+'aug25'!T46</f>
        <v>0</v>
      </c>
      <c r="U46" s="100">
        <f>'ian25'!U46+'feb25'!U46+'mar25'!U46+'apr25'!U46+'mai25'!U46+'iun25'!U46+'iul25'!U46+'aug25'!U46</f>
        <v>0</v>
      </c>
      <c r="V46" s="100">
        <f>'ian25'!V46+'feb25'!V46+'mar25'!V46+'apr25'!V46+'mai25'!V46+'iun25'!V46+'iul25'!V46+'aug25'!V46</f>
        <v>0</v>
      </c>
      <c r="W46" s="100">
        <f>'ian25'!W46+'feb25'!W46+'mar25'!W46+'apr25'!W46+'mai25'!W46+'iun25'!W46+'iul25'!W46+'aug25'!W46</f>
        <v>0</v>
      </c>
      <c r="X46" s="100">
        <f>'ian25'!X46+'feb25'!X46+'mar25'!X46+'apr25'!X46+'mai25'!X46+'iun25'!X46+'iul25'!X46+'aug25'!X46</f>
        <v>0</v>
      </c>
      <c r="Y46" s="100">
        <f>'ian25'!Y46+'feb25'!Y46+'mar25'!Y46+'apr25'!Y46+'mai25'!Y46+'iun25'!Y46+'iul25'!Y46+'aug25'!Y46</f>
        <v>0</v>
      </c>
      <c r="Z46" s="100">
        <f>'ian25'!Z46+'feb25'!Z46+'mar25'!Z46+'apr25'!Z46+'mai25'!Z46+'iun25'!Z46+'iul25'!Z46+'aug25'!Z46</f>
        <v>0</v>
      </c>
      <c r="AA46" s="100">
        <f>'ian25'!AA46+'feb25'!AA46+'mar25'!AA46+'apr25'!AA46+'mai25'!AA46+'iun25'!AA46+'iul25'!AA46+'aug25'!AA46</f>
        <v>0</v>
      </c>
      <c r="AB46" s="100">
        <f>'ian25'!AB46+'feb25'!AB46+'mar25'!AB46+'apr25'!AB46+'mai25'!AB46+'iun25'!AB46+'iul25'!AB46+'aug25'!AB46</f>
        <v>0</v>
      </c>
      <c r="AC46" s="100">
        <f>'ian25'!AC46+'feb25'!AC46+'mar25'!AC46+'apr25'!AC46+'mai25'!AC46+'iun25'!AC46+'iul25'!AC46+'aug25'!AC46</f>
        <v>0</v>
      </c>
      <c r="AD46" s="100">
        <f>'ian25'!AD46+'feb25'!AD46+'mar25'!AD46+'apr25'!AD46+'mai25'!AD46+'iun25'!AD46+'iul25'!AD46+'aug25'!AD46</f>
        <v>0</v>
      </c>
      <c r="AE46" s="100">
        <f>'ian25'!AE46+'feb25'!AE46+'mar25'!AE46+'apr25'!AE46+'mai25'!AE46+'iun25'!AE46+'iul25'!AE46+'aug25'!AE46</f>
        <v>0</v>
      </c>
      <c r="AF46" s="100">
        <f>'ian25'!AF46+'feb25'!AF46+'mar25'!AF46+'apr25'!AF46+'mai25'!AF46+'iun25'!AF46+'iul25'!AF46+'aug25'!AF46</f>
        <v>0</v>
      </c>
      <c r="AG46" s="100">
        <f>'ian25'!AG46+'feb25'!AG46+'mar25'!AG46+'apr25'!AG46+'mai25'!AG46+'iun25'!AG46+'iul25'!AG46+'aug25'!AG46</f>
        <v>0</v>
      </c>
      <c r="AH46" s="100">
        <f>'ian25'!AH46+'feb25'!AH46+'mar25'!AH46+'apr25'!AH46+'mai25'!AH46+'iun25'!AH46+'iul25'!AH46+'aug25'!AH46</f>
        <v>0</v>
      </c>
      <c r="AI46" s="100">
        <f>'ian25'!AI46+'feb25'!AI46+'mar25'!AI46+'apr25'!AI46+'mai25'!AI46+'iun25'!AI46+'iul25'!AI46+'aug25'!AI46</f>
        <v>0</v>
      </c>
      <c r="AJ46" s="100">
        <f>'ian25'!AJ46+'feb25'!AJ46+'mar25'!AJ46+'apr25'!AJ46+'mai25'!AJ46+'iun25'!AJ46+'iul25'!AJ46+'aug25'!AJ46</f>
        <v>0</v>
      </c>
      <c r="AK46" s="100">
        <f>'ian25'!AK46+'feb25'!AK46+'mar25'!AK46+'apr25'!AK46+'mai25'!AK46+'iun25'!AK46+'iul25'!AK46+'aug25'!AK46</f>
        <v>0</v>
      </c>
      <c r="AL46" s="100">
        <f>'ian25'!AL46+'feb25'!AL46+'mar25'!AL46+'apr25'!AL46+'mai25'!AL46+'iun25'!AL46+'iul25'!AL46+'aug25'!AL46</f>
        <v>0</v>
      </c>
      <c r="AM46" s="100">
        <f>'ian25'!AM46+'feb25'!AM46+'mar25'!AM46+'apr25'!AM46+'mai25'!AM46+'iun25'!AM46+'iul25'!AM46+'aug25'!AM46</f>
        <v>0</v>
      </c>
      <c r="AN46" s="100">
        <f>'ian25'!AN46+'feb25'!AN46+'mar25'!AN46+'apr25'!AN46+'mai25'!AN46+'iun25'!AN46+'iul25'!AN46+'aug25'!AN46</f>
        <v>0</v>
      </c>
      <c r="AO46" s="100">
        <f>'ian25'!AO46+'feb25'!AO46+'mar25'!AO46+'apr25'!AO46+'mai25'!AO46+'iun25'!AO46+'iul25'!AO46+'aug25'!AO46</f>
        <v>0</v>
      </c>
      <c r="AP46" s="100">
        <f>'ian25'!AP46+'feb25'!AP46+'mar25'!AP46+'apr25'!AP46+'mai25'!AP46+'iun25'!AP46+'iul25'!AP46+'aug25'!AP46</f>
        <v>0</v>
      </c>
      <c r="AQ46" s="100">
        <f>'ian25'!AQ46+'feb25'!AQ46+'mar25'!AQ46+'apr25'!AQ46+'mai25'!AQ46+'iun25'!AQ46+'iul25'!AQ46+'aug25'!AQ46</f>
        <v>0</v>
      </c>
      <c r="AR46" s="100">
        <f>'ian25'!AR46+'feb25'!AR46+'mar25'!AR46+'apr25'!AR46+'mai25'!AR46+'iun25'!AR46+'iul25'!AR46+'aug25'!AR46</f>
        <v>0</v>
      </c>
      <c r="AS46" s="100">
        <f>'ian25'!AS46+'feb25'!AS46+'mar25'!AS46+'apr25'!AS46+'mai25'!AS46+'iun25'!AS46+'iul25'!AS46+'aug25'!AS46</f>
        <v>0</v>
      </c>
      <c r="AT46" s="146"/>
      <c r="AU46" s="13" t="str">
        <f>IF(AI49+AI50+AI51=AI48," ","GRESEALA")</f>
        <v xml:space="preserve"> </v>
      </c>
      <c r="AV46" s="13" t="str">
        <f>IF(AJ49+AJ50+AJ51=AJ48," ","GRESEALA")</f>
        <v xml:space="preserve"> </v>
      </c>
      <c r="AW46" s="13" t="str">
        <f>IF(AK49+AK50+AK51=AK48," ","GRESEALA")</f>
        <v xml:space="preserve"> </v>
      </c>
      <c r="AX46" s="13" t="str">
        <f>IF(AL49+AL50+AL51=AL48," ","GRESEALA")</f>
        <v xml:space="preserve"> </v>
      </c>
      <c r="AY46" s="13" t="str">
        <f t="shared" ref="AY46:AZ46" si="33">IF(AR49+AR50+AR51=AR48," ","GRESEALA")</f>
        <v xml:space="preserve"> </v>
      </c>
      <c r="AZ46" s="13" t="str">
        <f t="shared" si="33"/>
        <v xml:space="preserve"> </v>
      </c>
      <c r="BA46" s="13" t="str">
        <f>IF(E48+F48=D48," ","GRESEALA")</f>
        <v xml:space="preserve"> </v>
      </c>
      <c r="BB46" s="17" t="str">
        <f>IF(G48+K48+I48+L48+M48=D48," ","GRESEALA")</f>
        <v xml:space="preserve"> </v>
      </c>
      <c r="BC46" s="13" t="str">
        <f>IF(O48+P48=D48," ","GRESEALA")</f>
        <v xml:space="preserve"> </v>
      </c>
      <c r="BD46" s="13" t="str">
        <f>IF(Q48+S48+T48+U48+V48+W48=D48," ","GRESEALA")</f>
        <v xml:space="preserve"> </v>
      </c>
      <c r="BE46" s="13" t="str">
        <f>IF(X48+Y48+Z48=D48," ","GRESEALA")</f>
        <v xml:space="preserve"> </v>
      </c>
      <c r="BF46" s="17" t="str">
        <f>IF(AA48+AC48+AE48+AF48+AG48+AH48+AI48+AJ48+AK48+AL48+AM48+AN48+AO48+AP48+AQ48+AR48+AS48&gt;=D48," ","GRESEALA")</f>
        <v xml:space="preserve"> </v>
      </c>
      <c r="BG46" s="13" t="str">
        <f>IF(H48&lt;=G48," ","GRESEALA")</f>
        <v xml:space="preserve"> </v>
      </c>
      <c r="BH46" s="13" t="str">
        <f>IF(H13&lt;=G13," ","GRESEALA")</f>
        <v xml:space="preserve"> </v>
      </c>
      <c r="BI46" s="13" t="str">
        <f>IF(H14&lt;=G14," ","GRESEALA")</f>
        <v xml:space="preserve"> </v>
      </c>
      <c r="BJ46" s="13" t="str">
        <f>IF(H15&lt;=G15," ","GRESEALA")</f>
        <v xml:space="preserve"> </v>
      </c>
      <c r="BK46" s="13" t="str">
        <f>IF(H16&lt;=G16," ","GRESEALA")</f>
        <v xml:space="preserve"> </v>
      </c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</row>
    <row r="47" spans="2:223" ht="78.75" customHeight="1" x14ac:dyDescent="0.45">
      <c r="B47" s="149">
        <v>8</v>
      </c>
      <c r="C47" s="81" t="s">
        <v>104</v>
      </c>
      <c r="D47" s="129">
        <f t="shared" si="0"/>
        <v>0</v>
      </c>
      <c r="E47" s="100">
        <f>'ian25'!E47+'feb25'!E47+'mar25'!E47+'apr25'!E47+'mai25'!E47+'iun25'!E47+'iul25'!E47+'aug25'!E47</f>
        <v>0</v>
      </c>
      <c r="F47" s="100">
        <f>'ian25'!F47+'feb25'!F47+'mar25'!F47+'apr25'!F47+'mai25'!F47+'iun25'!F47+'iul25'!F47+'aug25'!F47</f>
        <v>0</v>
      </c>
      <c r="G47" s="100">
        <f>'ian25'!G47+'feb25'!G47+'mar25'!G47+'apr25'!G47+'mai25'!G47+'iun25'!G47+'iul25'!G47+'aug25'!G47</f>
        <v>0</v>
      </c>
      <c r="H47" s="100">
        <f>'ian25'!H47+'feb25'!H47+'mar25'!H47+'apr25'!H47+'mai25'!H47+'iun25'!H47+'iul25'!H47+'aug25'!H47</f>
        <v>0</v>
      </c>
      <c r="I47" s="100">
        <f>'ian25'!I47+'feb25'!I47+'mar25'!I47+'apr25'!I47+'mai25'!I47+'iun25'!I47+'iul25'!I47+'aug25'!I47</f>
        <v>0</v>
      </c>
      <c r="J47" s="100">
        <f>'ian25'!J47+'feb25'!J47+'mar25'!J47+'apr25'!J47+'mai25'!J47+'iun25'!J47+'iul25'!J47+'aug25'!J47</f>
        <v>0</v>
      </c>
      <c r="K47" s="100">
        <f>'ian25'!K47+'feb25'!K47+'mar25'!K47+'apr25'!K47+'mai25'!K47+'iun25'!K47+'iul25'!K47+'aug25'!K47</f>
        <v>0</v>
      </c>
      <c r="L47" s="100">
        <f>'ian25'!L47+'feb25'!L47+'mar25'!L47+'apr25'!L47+'mai25'!L47+'iun25'!L47+'iul25'!L47+'aug25'!L47</f>
        <v>0</v>
      </c>
      <c r="M47" s="100">
        <f>'ian25'!M47+'feb25'!M47+'mar25'!M47+'apr25'!M47+'mai25'!M47+'iun25'!M47+'iul25'!M47+'aug25'!M47</f>
        <v>0</v>
      </c>
      <c r="N47" s="100">
        <f>'ian25'!N47+'feb25'!N47+'mar25'!N47+'apr25'!N47+'mai25'!N47+'iun25'!N47+'iul25'!N47+'aug25'!N47</f>
        <v>0</v>
      </c>
      <c r="O47" s="100">
        <f>'ian25'!O47+'feb25'!O47+'mar25'!O47+'apr25'!O47+'mai25'!O47+'iun25'!O47+'iul25'!O47+'aug25'!O47</f>
        <v>0</v>
      </c>
      <c r="P47" s="100">
        <f>'ian25'!P47+'feb25'!P47+'mar25'!P47+'apr25'!P47+'mai25'!P47+'iun25'!P47+'iul25'!P47+'aug25'!P47</f>
        <v>0</v>
      </c>
      <c r="Q47" s="100">
        <f>'ian25'!Q47+'feb25'!Q47+'mar25'!Q47+'apr25'!Q47+'mai25'!Q47+'iun25'!Q47+'iul25'!Q47+'aug25'!Q47</f>
        <v>0</v>
      </c>
      <c r="R47" s="100">
        <f>'ian25'!R47+'feb25'!R47+'mar25'!R47+'apr25'!R47+'mai25'!R47+'iun25'!R47+'iul25'!R47+'aug25'!R47</f>
        <v>0</v>
      </c>
      <c r="S47" s="100">
        <f>'ian25'!S47+'feb25'!S47+'mar25'!S47+'apr25'!S47+'mai25'!S47+'iun25'!S47+'iul25'!S47+'aug25'!S47</f>
        <v>0</v>
      </c>
      <c r="T47" s="100">
        <f>'ian25'!T47+'feb25'!T47+'mar25'!T47+'apr25'!T47+'mai25'!T47+'iun25'!T47+'iul25'!T47+'aug25'!T47</f>
        <v>0</v>
      </c>
      <c r="U47" s="100">
        <f>'ian25'!U47+'feb25'!U47+'mar25'!U47+'apr25'!U47+'mai25'!U47+'iun25'!U47+'iul25'!U47+'aug25'!U47</f>
        <v>0</v>
      </c>
      <c r="V47" s="100">
        <f>'ian25'!V47+'feb25'!V47+'mar25'!V47+'apr25'!V47+'mai25'!V47+'iun25'!V47+'iul25'!V47+'aug25'!V47</f>
        <v>0</v>
      </c>
      <c r="W47" s="100">
        <f>'ian25'!W47+'feb25'!W47+'mar25'!W47+'apr25'!W47+'mai25'!W47+'iun25'!W47+'iul25'!W47+'aug25'!W47</f>
        <v>0</v>
      </c>
      <c r="X47" s="100">
        <f>'ian25'!X47+'feb25'!X47+'mar25'!X47+'apr25'!X47+'mai25'!X47+'iun25'!X47+'iul25'!X47+'aug25'!X47</f>
        <v>0</v>
      </c>
      <c r="Y47" s="100">
        <f>'ian25'!Y47+'feb25'!Y47+'mar25'!Y47+'apr25'!Y47+'mai25'!Y47+'iun25'!Y47+'iul25'!Y47+'aug25'!Y47</f>
        <v>0</v>
      </c>
      <c r="Z47" s="100">
        <f>'ian25'!Z47+'feb25'!Z47+'mar25'!Z47+'apr25'!Z47+'mai25'!Z47+'iun25'!Z47+'iul25'!Z47+'aug25'!Z47</f>
        <v>0</v>
      </c>
      <c r="AA47" s="100">
        <f>'ian25'!AA47+'feb25'!AA47+'mar25'!AA47+'apr25'!AA47+'mai25'!AA47+'iun25'!AA47+'iul25'!AA47+'aug25'!AA47</f>
        <v>0</v>
      </c>
      <c r="AB47" s="100">
        <f>'ian25'!AB47+'feb25'!AB47+'mar25'!AB47+'apr25'!AB47+'mai25'!AB47+'iun25'!AB47+'iul25'!AB47+'aug25'!AB47</f>
        <v>0</v>
      </c>
      <c r="AC47" s="100">
        <f>'ian25'!AC47+'feb25'!AC47+'mar25'!AC47+'apr25'!AC47+'mai25'!AC47+'iun25'!AC47+'iul25'!AC47+'aug25'!AC47</f>
        <v>0</v>
      </c>
      <c r="AD47" s="100">
        <f>'ian25'!AD47+'feb25'!AD47+'mar25'!AD47+'apr25'!AD47+'mai25'!AD47+'iun25'!AD47+'iul25'!AD47+'aug25'!AD47</f>
        <v>0</v>
      </c>
      <c r="AE47" s="100">
        <f>'ian25'!AE47+'feb25'!AE47+'mar25'!AE47+'apr25'!AE47+'mai25'!AE47+'iun25'!AE47+'iul25'!AE47+'aug25'!AE47</f>
        <v>0</v>
      </c>
      <c r="AF47" s="100">
        <f>'ian25'!AF47+'feb25'!AF47+'mar25'!AF47+'apr25'!AF47+'mai25'!AF47+'iun25'!AF47+'iul25'!AF47+'aug25'!AF47</f>
        <v>0</v>
      </c>
      <c r="AG47" s="100">
        <f>'ian25'!AG47+'feb25'!AG47+'mar25'!AG47+'apr25'!AG47+'mai25'!AG47+'iun25'!AG47+'iul25'!AG47+'aug25'!AG47</f>
        <v>0</v>
      </c>
      <c r="AH47" s="100">
        <f>'ian25'!AH47+'feb25'!AH47+'mar25'!AH47+'apr25'!AH47+'mai25'!AH47+'iun25'!AH47+'iul25'!AH47+'aug25'!AH47</f>
        <v>0</v>
      </c>
      <c r="AI47" s="100">
        <f>'ian25'!AI47+'feb25'!AI47+'mar25'!AI47+'apr25'!AI47+'mai25'!AI47+'iun25'!AI47+'iul25'!AI47+'aug25'!AI47</f>
        <v>0</v>
      </c>
      <c r="AJ47" s="100">
        <f>'ian25'!AJ47+'feb25'!AJ47+'mar25'!AJ47+'apr25'!AJ47+'mai25'!AJ47+'iun25'!AJ47+'iul25'!AJ47+'aug25'!AJ47</f>
        <v>0</v>
      </c>
      <c r="AK47" s="100">
        <f>'ian25'!AK47+'feb25'!AK47+'mar25'!AK47+'apr25'!AK47+'mai25'!AK47+'iun25'!AK47+'iul25'!AK47+'aug25'!AK47</f>
        <v>0</v>
      </c>
      <c r="AL47" s="100">
        <f>'ian25'!AL47+'feb25'!AL47+'mar25'!AL47+'apr25'!AL47+'mai25'!AL47+'iun25'!AL47+'iul25'!AL47+'aug25'!AL47</f>
        <v>0</v>
      </c>
      <c r="AM47" s="100">
        <f>'ian25'!AM47+'feb25'!AM47+'mar25'!AM47+'apr25'!AM47+'mai25'!AM47+'iun25'!AM47+'iul25'!AM47+'aug25'!AM47</f>
        <v>0</v>
      </c>
      <c r="AN47" s="100">
        <f>'ian25'!AN47+'feb25'!AN47+'mar25'!AN47+'apr25'!AN47+'mai25'!AN47+'iun25'!AN47+'iul25'!AN47+'aug25'!AN47</f>
        <v>0</v>
      </c>
      <c r="AO47" s="100">
        <f>'ian25'!AO47+'feb25'!AO47+'mar25'!AO47+'apr25'!AO47+'mai25'!AO47+'iun25'!AO47+'iul25'!AO47+'aug25'!AO47</f>
        <v>0</v>
      </c>
      <c r="AP47" s="100">
        <f>'ian25'!AP47+'feb25'!AP47+'mar25'!AP47+'apr25'!AP47+'mai25'!AP47+'iun25'!AP47+'iul25'!AP47+'aug25'!AP47</f>
        <v>0</v>
      </c>
      <c r="AQ47" s="100">
        <f>'ian25'!AQ47+'feb25'!AQ47+'mar25'!AQ47+'apr25'!AQ47+'mai25'!AQ47+'iun25'!AQ47+'iul25'!AQ47+'aug25'!AQ47</f>
        <v>0</v>
      </c>
      <c r="AR47" s="100">
        <f>'ian25'!AR47+'feb25'!AR47+'mar25'!AR47+'apr25'!AR47+'mai25'!AR47+'iun25'!AR47+'iul25'!AR47+'aug25'!AR47</f>
        <v>0</v>
      </c>
      <c r="AS47" s="100">
        <f>'ian25'!AS47+'feb25'!AS47+'mar25'!AS47+'apr25'!AS47+'mai25'!AS47+'iun25'!AS47+'iul25'!AS47+'aug25'!AS47</f>
        <v>0</v>
      </c>
      <c r="AT47" s="146"/>
      <c r="AU47" s="13" t="str">
        <f>IF(H17&lt;=G17," ","GRESEALA")</f>
        <v xml:space="preserve"> </v>
      </c>
      <c r="AV47" s="13" t="str">
        <f>IF(H18&lt;=G18," ","GRESEALA")</f>
        <v xml:space="preserve"> </v>
      </c>
      <c r="AW47" s="13" t="str">
        <f>IF(H19&lt;=G19," ","GRESEALA")</f>
        <v xml:space="preserve"> </v>
      </c>
      <c r="AX47" s="13" t="str">
        <f>IF(H20&lt;=G20," ","GRESEALA")</f>
        <v xml:space="preserve"> </v>
      </c>
      <c r="AY47" s="13" t="str">
        <f>IF(H21&lt;=G21," ","GRESEALA")</f>
        <v xml:space="preserve"> </v>
      </c>
      <c r="AZ47" s="13" t="str">
        <f>IF(H22&lt;=G22," ","GRESEALA")</f>
        <v xml:space="preserve"> </v>
      </c>
      <c r="BA47" s="13" t="str">
        <f>IF(H23&lt;=G23," ","GRESEALA")</f>
        <v xml:space="preserve"> </v>
      </c>
      <c r="BB47" s="13" t="str">
        <f>IF(H24&lt;=G24," ","GRESEALA")</f>
        <v xml:space="preserve"> </v>
      </c>
      <c r="BC47" s="13" t="str">
        <f>IF(H25&lt;=G25," ","GRESEALA")</f>
        <v xml:space="preserve"> </v>
      </c>
      <c r="BD47" s="13" t="str">
        <f>IF(H26&lt;=G26," ","GRESEALA")</f>
        <v xml:space="preserve"> </v>
      </c>
      <c r="BE47" s="13" t="str">
        <f>IF(H27&lt;=G27," ","GRESEALA")</f>
        <v xml:space="preserve"> </v>
      </c>
      <c r="BF47" s="13" t="str">
        <f>IF(H28&lt;=G28," ","GRESEALA")</f>
        <v xml:space="preserve"> </v>
      </c>
      <c r="BG47" s="13" t="str">
        <f>IF(H29&lt;=G29," ","GRESEALA")</f>
        <v xml:space="preserve"> </v>
      </c>
      <c r="BH47" s="13" t="str">
        <f>IF(H30&lt;=G30," ","GRESEALA")</f>
        <v xml:space="preserve"> </v>
      </c>
      <c r="BI47" s="13" t="str">
        <f>IF(H31&lt;=G31," ","GRESEALA")</f>
        <v xml:space="preserve"> </v>
      </c>
      <c r="BJ47" s="13" t="str">
        <f>IF(H32&lt;=G32," ","GRESEALA")</f>
        <v xml:space="preserve"> </v>
      </c>
      <c r="BK47" s="13" t="str">
        <f>IF(H33&lt;=G33," ","GRESEALA")</f>
        <v xml:space="preserve"> </v>
      </c>
      <c r="BL47" s="24"/>
    </row>
    <row r="48" spans="2:223" ht="42" customHeight="1" x14ac:dyDescent="0.35">
      <c r="B48" s="147">
        <v>9</v>
      </c>
      <c r="C48" s="75" t="s">
        <v>105</v>
      </c>
      <c r="D48" s="135">
        <f t="shared" si="0"/>
        <v>1</v>
      </c>
      <c r="E48" s="100">
        <f>'ian25'!E48+'feb25'!E48+'mar25'!E48+'apr25'!E48+'mai25'!E48+'iun25'!E48+'iul25'!E48+'aug25'!E48</f>
        <v>0</v>
      </c>
      <c r="F48" s="100">
        <f>'ian25'!F48+'feb25'!F48+'mar25'!F48+'apr25'!F48+'mai25'!F48+'iun25'!F48+'iul25'!F48+'aug25'!F48</f>
        <v>1</v>
      </c>
      <c r="G48" s="100">
        <f>'ian25'!G48+'feb25'!G48+'mar25'!G48+'apr25'!G48+'mai25'!G48+'iun25'!G48+'iul25'!G48+'aug25'!G48</f>
        <v>0</v>
      </c>
      <c r="H48" s="100">
        <f>'ian25'!H48+'feb25'!H48+'mar25'!H48+'apr25'!H48+'mai25'!H48+'iun25'!H48+'iul25'!H48+'aug25'!H48</f>
        <v>0</v>
      </c>
      <c r="I48" s="100">
        <f>'ian25'!I48+'feb25'!I48+'mar25'!I48+'apr25'!I48+'mai25'!I48+'iun25'!I48+'iul25'!I48+'aug25'!I48</f>
        <v>0</v>
      </c>
      <c r="J48" s="100">
        <f>'ian25'!J48+'feb25'!J48+'mar25'!J48+'apr25'!J48+'mai25'!J48+'iun25'!J48+'iul25'!J48+'aug25'!J48</f>
        <v>0</v>
      </c>
      <c r="K48" s="100">
        <f>'ian25'!K48+'feb25'!K48+'mar25'!K48+'apr25'!K48+'mai25'!K48+'iun25'!K48+'iul25'!K48+'aug25'!K48</f>
        <v>0</v>
      </c>
      <c r="L48" s="100">
        <f>'ian25'!L48+'feb25'!L48+'mar25'!L48+'apr25'!L48+'mai25'!L48+'iun25'!L48+'iul25'!L48+'aug25'!L48</f>
        <v>0</v>
      </c>
      <c r="M48" s="100">
        <f>'ian25'!M48+'feb25'!M48+'mar25'!M48+'apr25'!M48+'mai25'!M48+'iun25'!M48+'iul25'!M48+'aug25'!M48</f>
        <v>1</v>
      </c>
      <c r="N48" s="100">
        <f>'ian25'!N48+'feb25'!N48+'mar25'!N48+'apr25'!N48+'mai25'!N48+'iun25'!N48+'iul25'!N48+'aug25'!N48</f>
        <v>1</v>
      </c>
      <c r="O48" s="100">
        <f>'ian25'!O48+'feb25'!O48+'mar25'!O48+'apr25'!O48+'mai25'!O48+'iun25'!O48+'iul25'!O48+'aug25'!O48</f>
        <v>0</v>
      </c>
      <c r="P48" s="100">
        <f>'ian25'!P48+'feb25'!P48+'mar25'!P48+'apr25'!P48+'mai25'!P48+'iun25'!P48+'iul25'!P48+'aug25'!P48</f>
        <v>1</v>
      </c>
      <c r="Q48" s="100">
        <f>'ian25'!Q48+'feb25'!Q48+'mar25'!Q48+'apr25'!Q48+'mai25'!Q48+'iun25'!Q48+'iul25'!Q48+'aug25'!Q48</f>
        <v>0</v>
      </c>
      <c r="R48" s="100">
        <f>'ian25'!R48+'feb25'!R48+'mar25'!R48+'apr25'!R48+'mai25'!R48+'iun25'!R48+'iul25'!R48+'aug25'!R48</f>
        <v>0</v>
      </c>
      <c r="S48" s="100">
        <f>'ian25'!S48+'feb25'!S48+'mar25'!S48+'apr25'!S48+'mai25'!S48+'iun25'!S48+'iul25'!S48+'aug25'!S48</f>
        <v>1</v>
      </c>
      <c r="T48" s="100">
        <f>'ian25'!T48+'feb25'!T48+'mar25'!T48+'apr25'!T48+'mai25'!T48+'iun25'!T48+'iul25'!T48+'aug25'!T48</f>
        <v>0</v>
      </c>
      <c r="U48" s="100">
        <f>'ian25'!U48+'feb25'!U48+'mar25'!U48+'apr25'!U48+'mai25'!U48+'iun25'!U48+'iul25'!U48+'aug25'!U48</f>
        <v>0</v>
      </c>
      <c r="V48" s="100">
        <f>'ian25'!V48+'feb25'!V48+'mar25'!V48+'apr25'!V48+'mai25'!V48+'iun25'!V48+'iul25'!V48+'aug25'!V48</f>
        <v>0</v>
      </c>
      <c r="W48" s="100">
        <f>'ian25'!W48+'feb25'!W48+'mar25'!W48+'apr25'!W48+'mai25'!W48+'iun25'!W48+'iul25'!W48+'aug25'!W48</f>
        <v>0</v>
      </c>
      <c r="X48" s="100">
        <f>'ian25'!X48+'feb25'!X48+'mar25'!X48+'apr25'!X48+'mai25'!X48+'iun25'!X48+'iul25'!X48+'aug25'!X48</f>
        <v>0</v>
      </c>
      <c r="Y48" s="100">
        <f>'ian25'!Y48+'feb25'!Y48+'mar25'!Y48+'apr25'!Y48+'mai25'!Y48+'iun25'!Y48+'iul25'!Y48+'aug25'!Y48</f>
        <v>1</v>
      </c>
      <c r="Z48" s="100">
        <f>'ian25'!Z48+'feb25'!Z48+'mar25'!Z48+'apr25'!Z48+'mai25'!Z48+'iun25'!Z48+'iul25'!Z48+'aug25'!Z48</f>
        <v>0</v>
      </c>
      <c r="AA48" s="100">
        <f>'ian25'!AA48+'feb25'!AA48+'mar25'!AA48+'apr25'!AA48+'mai25'!AA48+'iun25'!AA48+'iul25'!AA48+'aug25'!AA48</f>
        <v>0</v>
      </c>
      <c r="AB48" s="100">
        <f>'ian25'!AB48+'feb25'!AB48+'mar25'!AB48+'apr25'!AB48+'mai25'!AB48+'iun25'!AB48+'iul25'!AB48+'aug25'!AB48</f>
        <v>0</v>
      </c>
      <c r="AC48" s="100">
        <f>'ian25'!AC48+'feb25'!AC48+'mar25'!AC48+'apr25'!AC48+'mai25'!AC48+'iun25'!AC48+'iul25'!AC48+'aug25'!AC48</f>
        <v>0</v>
      </c>
      <c r="AD48" s="100">
        <f>'ian25'!AD48+'feb25'!AD48+'mar25'!AD48+'apr25'!AD48+'mai25'!AD48+'iun25'!AD48+'iul25'!AD48+'aug25'!AD48</f>
        <v>0</v>
      </c>
      <c r="AE48" s="100">
        <f>'ian25'!AE48+'feb25'!AE48+'mar25'!AE48+'apr25'!AE48+'mai25'!AE48+'iun25'!AE48+'iul25'!AE48+'aug25'!AE48</f>
        <v>0</v>
      </c>
      <c r="AF48" s="100">
        <f>'ian25'!AF48+'feb25'!AF48+'mar25'!AF48+'apr25'!AF48+'mai25'!AF48+'iun25'!AF48+'iul25'!AF48+'aug25'!AF48</f>
        <v>0</v>
      </c>
      <c r="AG48" s="100">
        <f>'ian25'!AG48+'feb25'!AG48+'mar25'!AG48+'apr25'!AG48+'mai25'!AG48+'iun25'!AG48+'iul25'!AG48+'aug25'!AG48</f>
        <v>0</v>
      </c>
      <c r="AH48" s="100">
        <f>'ian25'!AH48+'feb25'!AH48+'mar25'!AH48+'apr25'!AH48+'mai25'!AH48+'iun25'!AH48+'iul25'!AH48+'aug25'!AH48</f>
        <v>0</v>
      </c>
      <c r="AI48" s="100">
        <f>'ian25'!AI48+'feb25'!AI48+'mar25'!AI48+'apr25'!AI48+'mai25'!AI48+'iun25'!AI48+'iul25'!AI48+'aug25'!AI48</f>
        <v>0</v>
      </c>
      <c r="AJ48" s="100">
        <f>'ian25'!AJ48+'feb25'!AJ48+'mar25'!AJ48+'apr25'!AJ48+'mai25'!AJ48+'iun25'!AJ48+'iul25'!AJ48+'aug25'!AJ48</f>
        <v>0</v>
      </c>
      <c r="AK48" s="100">
        <f>'ian25'!AK48+'feb25'!AK48+'mar25'!AK48+'apr25'!AK48+'mai25'!AK48+'iun25'!AK48+'iul25'!AK48+'aug25'!AK48</f>
        <v>0</v>
      </c>
      <c r="AL48" s="100">
        <f>'ian25'!AL48+'feb25'!AL48+'mar25'!AL48+'apr25'!AL48+'mai25'!AL48+'iun25'!AL48+'iul25'!AL48+'aug25'!AL48</f>
        <v>0</v>
      </c>
      <c r="AM48" s="100">
        <f>'ian25'!AM48+'feb25'!AM48+'mar25'!AM48+'apr25'!AM48+'mai25'!AM48+'iun25'!AM48+'iul25'!AM48+'aug25'!AM48</f>
        <v>0</v>
      </c>
      <c r="AN48" s="100">
        <f>'ian25'!AN48+'feb25'!AN48+'mar25'!AN48+'apr25'!AN48+'mai25'!AN48+'iun25'!AN48+'iul25'!AN48+'aug25'!AN48</f>
        <v>0</v>
      </c>
      <c r="AO48" s="100">
        <f>'ian25'!AO48+'feb25'!AO48+'mar25'!AO48+'apr25'!AO48+'mai25'!AO48+'iun25'!AO48+'iul25'!AO48+'aug25'!AO48</f>
        <v>0</v>
      </c>
      <c r="AP48" s="100">
        <f>'ian25'!AP48+'feb25'!AP48+'mar25'!AP48+'apr25'!AP48+'mai25'!AP48+'iun25'!AP48+'iul25'!AP48+'aug25'!AP48</f>
        <v>0</v>
      </c>
      <c r="AQ48" s="100">
        <f>'ian25'!AQ48+'feb25'!AQ48+'mar25'!AQ48+'apr25'!AQ48+'mai25'!AQ48+'iun25'!AQ48+'iul25'!AQ48+'aug25'!AQ48</f>
        <v>0</v>
      </c>
      <c r="AR48" s="100">
        <f>'ian25'!AR48+'feb25'!AR48+'mar25'!AR48+'apr25'!AR48+'mai25'!AR48+'iun25'!AR48+'iul25'!AR48+'aug25'!AR48</f>
        <v>0</v>
      </c>
      <c r="AS48" s="100">
        <f>'ian25'!AS48+'feb25'!AS48+'mar25'!AS48+'apr25'!AS48+'mai25'!AS48+'iun25'!AS48+'iul25'!AS48+'aug25'!AS48</f>
        <v>1</v>
      </c>
      <c r="AT48" s="151"/>
      <c r="AU48" s="13" t="str">
        <f>IF(H34&lt;=G34," ","GRESEALA")</f>
        <v xml:space="preserve"> </v>
      </c>
      <c r="AV48" s="13" t="str">
        <f>IF(H35&lt;=G35," ","GRESEALA")</f>
        <v xml:space="preserve"> </v>
      </c>
      <c r="AW48" s="13" t="str">
        <f>IF(H36&lt;=G36," ","GRESEALA")</f>
        <v xml:space="preserve"> </v>
      </c>
      <c r="AX48" s="13" t="str">
        <f>IF(H37&lt;=G37," ","GRESEALA")</f>
        <v xml:space="preserve"> </v>
      </c>
      <c r="AY48" s="13" t="str">
        <f>IF(H38&lt;=G38," ","GRESEALA")</f>
        <v xml:space="preserve"> </v>
      </c>
      <c r="AZ48" s="13" t="str">
        <f>IF(H39&lt;=G39," ","GRESEALA")</f>
        <v xml:space="preserve"> </v>
      </c>
      <c r="BA48" s="13" t="str">
        <f>IF(H40&lt;=G40," ","GRESEALA")</f>
        <v xml:space="preserve"> </v>
      </c>
      <c r="BB48" s="13" t="str">
        <f>IF(H41&lt;=G41," ","GRESEALA")</f>
        <v xml:space="preserve"> </v>
      </c>
      <c r="BC48" s="13" t="str">
        <f>IF(H42&lt;=G42," ","GRESEALA")</f>
        <v xml:space="preserve"> </v>
      </c>
      <c r="BD48" s="13" t="str">
        <f>IF(H43&lt;=G43," ","GRESEALA")</f>
        <v xml:space="preserve"> </v>
      </c>
      <c r="BE48" s="13" t="str">
        <f>IF(H44&lt;=G44," ","GRESEALA")</f>
        <v xml:space="preserve"> </v>
      </c>
      <c r="BF48" s="13" t="str">
        <f>IF(H45&lt;=G45," ","GRESEALA")</f>
        <v xml:space="preserve"> </v>
      </c>
      <c r="BG48" s="13" t="str">
        <f>IF(H46&lt;=G46," ","GRESEALA")</f>
        <v xml:space="preserve"> </v>
      </c>
      <c r="BH48" s="13" t="str">
        <f>IF(H47&lt;=G47," ","GRESEALA")</f>
        <v xml:space="preserve"> </v>
      </c>
      <c r="BI48" s="13" t="str">
        <f>IF(H48&lt;=G48," ","GRESEALA")</f>
        <v xml:space="preserve"> </v>
      </c>
      <c r="BJ48" s="13" t="str">
        <f>IF(H49&lt;=G49," ","GRESEALA")</f>
        <v xml:space="preserve"> </v>
      </c>
      <c r="BK48" s="13" t="str">
        <f>IF(H50&lt;=G50," ","GRESEALA")</f>
        <v xml:space="preserve"> </v>
      </c>
    </row>
    <row r="49" spans="2:64" ht="48" customHeight="1" x14ac:dyDescent="0.45">
      <c r="B49" s="149" t="s">
        <v>106</v>
      </c>
      <c r="C49" s="87" t="s">
        <v>107</v>
      </c>
      <c r="D49" s="132">
        <f t="shared" si="0"/>
        <v>1</v>
      </c>
      <c r="E49" s="100">
        <f>'ian25'!E49+'feb25'!E49+'mar25'!E49+'apr25'!E49+'mai25'!E49+'iun25'!E49+'iul25'!E49+'aug25'!E49</f>
        <v>0</v>
      </c>
      <c r="F49" s="100">
        <f>'ian25'!F49+'feb25'!F49+'mar25'!F49+'apr25'!F49+'mai25'!F49+'iun25'!F49+'iul25'!F49+'aug25'!F49</f>
        <v>1</v>
      </c>
      <c r="G49" s="100">
        <f>'ian25'!G49+'feb25'!G49+'mar25'!G49+'apr25'!G49+'mai25'!G49+'iun25'!G49+'iul25'!G49+'aug25'!G49</f>
        <v>0</v>
      </c>
      <c r="H49" s="100">
        <f>'ian25'!H49+'feb25'!H49+'mar25'!H49+'apr25'!H49+'mai25'!H49+'iun25'!H49+'iul25'!H49+'aug25'!H49</f>
        <v>0</v>
      </c>
      <c r="I49" s="100">
        <f>'ian25'!I49+'feb25'!I49+'mar25'!I49+'apr25'!I49+'mai25'!I49+'iun25'!I49+'iul25'!I49+'aug25'!I49</f>
        <v>0</v>
      </c>
      <c r="J49" s="100">
        <f>'ian25'!J49+'feb25'!J49+'mar25'!J49+'apr25'!J49+'mai25'!J49+'iun25'!J49+'iul25'!J49+'aug25'!J49</f>
        <v>0</v>
      </c>
      <c r="K49" s="100">
        <f>'ian25'!K49+'feb25'!K49+'mar25'!K49+'apr25'!K49+'mai25'!K49+'iun25'!K49+'iul25'!K49+'aug25'!K49</f>
        <v>0</v>
      </c>
      <c r="L49" s="100">
        <f>'ian25'!L49+'feb25'!L49+'mar25'!L49+'apr25'!L49+'mai25'!L49+'iun25'!L49+'iul25'!L49+'aug25'!L49</f>
        <v>0</v>
      </c>
      <c r="M49" s="100">
        <f>'ian25'!M49+'feb25'!M49+'mar25'!M49+'apr25'!M49+'mai25'!M49+'iun25'!M49+'iul25'!M49+'aug25'!M49</f>
        <v>1</v>
      </c>
      <c r="N49" s="100">
        <f>'ian25'!N49+'feb25'!N49+'mar25'!N49+'apr25'!N49+'mai25'!N49+'iun25'!N49+'iul25'!N49+'aug25'!N49</f>
        <v>1</v>
      </c>
      <c r="O49" s="100">
        <f>'ian25'!O49+'feb25'!O49+'mar25'!O49+'apr25'!O49+'mai25'!O49+'iun25'!O49+'iul25'!O49+'aug25'!O49</f>
        <v>0</v>
      </c>
      <c r="P49" s="100">
        <f>'ian25'!P49+'feb25'!P49+'mar25'!P49+'apr25'!P49+'mai25'!P49+'iun25'!P49+'iul25'!P49+'aug25'!P49</f>
        <v>1</v>
      </c>
      <c r="Q49" s="100">
        <f>'ian25'!Q49+'feb25'!Q49+'mar25'!Q49+'apr25'!Q49+'mai25'!Q49+'iun25'!Q49+'iul25'!Q49+'aug25'!Q49</f>
        <v>0</v>
      </c>
      <c r="R49" s="100">
        <f>'ian25'!R49+'feb25'!R49+'mar25'!R49+'apr25'!R49+'mai25'!R49+'iun25'!R49+'iul25'!R49+'aug25'!R49</f>
        <v>0</v>
      </c>
      <c r="S49" s="100">
        <f>'ian25'!S49+'feb25'!S49+'mar25'!S49+'apr25'!S49+'mai25'!S49+'iun25'!S49+'iul25'!S49+'aug25'!S49</f>
        <v>1</v>
      </c>
      <c r="T49" s="100">
        <f>'ian25'!T49+'feb25'!T49+'mar25'!T49+'apr25'!T49+'mai25'!T49+'iun25'!T49+'iul25'!T49+'aug25'!T49</f>
        <v>0</v>
      </c>
      <c r="U49" s="100">
        <f>'ian25'!U49+'feb25'!U49+'mar25'!U49+'apr25'!U49+'mai25'!U49+'iun25'!U49+'iul25'!U49+'aug25'!U49</f>
        <v>0</v>
      </c>
      <c r="V49" s="100">
        <f>'ian25'!V49+'feb25'!V49+'mar25'!V49+'apr25'!V49+'mai25'!V49+'iun25'!V49+'iul25'!V49+'aug25'!V49</f>
        <v>0</v>
      </c>
      <c r="W49" s="100">
        <f>'ian25'!W49+'feb25'!W49+'mar25'!W49+'apr25'!W49+'mai25'!W49+'iun25'!W49+'iul25'!W49+'aug25'!W49</f>
        <v>0</v>
      </c>
      <c r="X49" s="100">
        <f>'ian25'!X49+'feb25'!X49+'mar25'!X49+'apr25'!X49+'mai25'!X49+'iun25'!X49+'iul25'!X49+'aug25'!X49</f>
        <v>0</v>
      </c>
      <c r="Y49" s="100">
        <f>'ian25'!Y49+'feb25'!Y49+'mar25'!Y49+'apr25'!Y49+'mai25'!Y49+'iun25'!Y49+'iul25'!Y49+'aug25'!Y49</f>
        <v>1</v>
      </c>
      <c r="Z49" s="100">
        <f>'ian25'!Z49+'feb25'!Z49+'mar25'!Z49+'apr25'!Z49+'mai25'!Z49+'iun25'!Z49+'iul25'!Z49+'aug25'!Z49</f>
        <v>0</v>
      </c>
      <c r="AA49" s="100">
        <f>'ian25'!AA49+'feb25'!AA49+'mar25'!AA49+'apr25'!AA49+'mai25'!AA49+'iun25'!AA49+'iul25'!AA49+'aug25'!AA49</f>
        <v>0</v>
      </c>
      <c r="AB49" s="100">
        <f>'ian25'!AB49+'feb25'!AB49+'mar25'!AB49+'apr25'!AB49+'mai25'!AB49+'iun25'!AB49+'iul25'!AB49+'aug25'!AB49</f>
        <v>0</v>
      </c>
      <c r="AC49" s="100">
        <f>'ian25'!AC49+'feb25'!AC49+'mar25'!AC49+'apr25'!AC49+'mai25'!AC49+'iun25'!AC49+'iul25'!AC49+'aug25'!AC49</f>
        <v>0</v>
      </c>
      <c r="AD49" s="100">
        <f>'ian25'!AD49+'feb25'!AD49+'mar25'!AD49+'apr25'!AD49+'mai25'!AD49+'iun25'!AD49+'iul25'!AD49+'aug25'!AD49</f>
        <v>0</v>
      </c>
      <c r="AE49" s="100">
        <f>'ian25'!AE49+'feb25'!AE49+'mar25'!AE49+'apr25'!AE49+'mai25'!AE49+'iun25'!AE49+'iul25'!AE49+'aug25'!AE49</f>
        <v>0</v>
      </c>
      <c r="AF49" s="100">
        <f>'ian25'!AF49+'feb25'!AF49+'mar25'!AF49+'apr25'!AF49+'mai25'!AF49+'iun25'!AF49+'iul25'!AF49+'aug25'!AF49</f>
        <v>0</v>
      </c>
      <c r="AG49" s="100">
        <f>'ian25'!AG49+'feb25'!AG49+'mar25'!AG49+'apr25'!AG49+'mai25'!AG49+'iun25'!AG49+'iul25'!AG49+'aug25'!AG49</f>
        <v>0</v>
      </c>
      <c r="AH49" s="100">
        <f>'ian25'!AH49+'feb25'!AH49+'mar25'!AH49+'apr25'!AH49+'mai25'!AH49+'iun25'!AH49+'iul25'!AH49+'aug25'!AH49</f>
        <v>0</v>
      </c>
      <c r="AI49" s="100">
        <f>'ian25'!AI49+'feb25'!AI49+'mar25'!AI49+'apr25'!AI49+'mai25'!AI49+'iun25'!AI49+'iul25'!AI49+'aug25'!AI49</f>
        <v>0</v>
      </c>
      <c r="AJ49" s="100">
        <f>'ian25'!AJ49+'feb25'!AJ49+'mar25'!AJ49+'apr25'!AJ49+'mai25'!AJ49+'iun25'!AJ49+'iul25'!AJ49+'aug25'!AJ49</f>
        <v>0</v>
      </c>
      <c r="AK49" s="100">
        <f>'ian25'!AK49+'feb25'!AK49+'mar25'!AK49+'apr25'!AK49+'mai25'!AK49+'iun25'!AK49+'iul25'!AK49+'aug25'!AK49</f>
        <v>0</v>
      </c>
      <c r="AL49" s="100">
        <f>'ian25'!AL49+'feb25'!AL49+'mar25'!AL49+'apr25'!AL49+'mai25'!AL49+'iun25'!AL49+'iul25'!AL49+'aug25'!AL49</f>
        <v>0</v>
      </c>
      <c r="AM49" s="100">
        <f>'ian25'!AM49+'feb25'!AM49+'mar25'!AM49+'apr25'!AM49+'mai25'!AM49+'iun25'!AM49+'iul25'!AM49+'aug25'!AM49</f>
        <v>0</v>
      </c>
      <c r="AN49" s="100">
        <f>'ian25'!AN49+'feb25'!AN49+'mar25'!AN49+'apr25'!AN49+'mai25'!AN49+'iun25'!AN49+'iul25'!AN49+'aug25'!AN49</f>
        <v>0</v>
      </c>
      <c r="AO49" s="100">
        <f>'ian25'!AO49+'feb25'!AO49+'mar25'!AO49+'apr25'!AO49+'mai25'!AO49+'iun25'!AO49+'iul25'!AO49+'aug25'!AO49</f>
        <v>0</v>
      </c>
      <c r="AP49" s="100">
        <f>'ian25'!AP49+'feb25'!AP49+'mar25'!AP49+'apr25'!AP49+'mai25'!AP49+'iun25'!AP49+'iul25'!AP49+'aug25'!AP49</f>
        <v>0</v>
      </c>
      <c r="AQ49" s="100">
        <f>'ian25'!AQ49+'feb25'!AQ49+'mar25'!AQ49+'apr25'!AQ49+'mai25'!AQ49+'iun25'!AQ49+'iul25'!AQ49+'aug25'!AQ49</f>
        <v>0</v>
      </c>
      <c r="AR49" s="100">
        <f>'ian25'!AR49+'feb25'!AR49+'mar25'!AR49+'apr25'!AR49+'mai25'!AR49+'iun25'!AR49+'iul25'!AR49+'aug25'!AR49</f>
        <v>0</v>
      </c>
      <c r="AS49" s="100">
        <f>'ian25'!AS49+'feb25'!AS49+'mar25'!AS49+'apr25'!AS49+'mai25'!AS49+'iun25'!AS49+'iul25'!AS49+'aug25'!AS49</f>
        <v>1</v>
      </c>
      <c r="AT49" s="146"/>
      <c r="AU49" s="13" t="str">
        <f>IF(H51&lt;=G51," ","GRESEALA")</f>
        <v xml:space="preserve"> </v>
      </c>
      <c r="AV49" s="13" t="str">
        <f>IF(H52&lt;=G52," ","GRESEALA")</f>
        <v xml:space="preserve"> </v>
      </c>
      <c r="AW49" s="13" t="str">
        <f>IF(H53&lt;=G53," ","GRESEALA")</f>
        <v xml:space="preserve"> </v>
      </c>
      <c r="AX49" s="13" t="str">
        <f>IF(H54&lt;=G54," ","GRESEALA")</f>
        <v xml:space="preserve"> </v>
      </c>
      <c r="AY49" s="13" t="str">
        <f>IF(H55&lt;=G55," ","GRESEALA")</f>
        <v xml:space="preserve"> </v>
      </c>
      <c r="AZ49" s="13" t="str">
        <f>IF(H56&lt;=G56," ","GRESEALA")</f>
        <v xml:space="preserve"> </v>
      </c>
      <c r="BA49" s="13" t="str">
        <f>IF(H57&lt;=G57," ","GRESEALA")</f>
        <v xml:space="preserve"> </v>
      </c>
      <c r="BB49" s="13" t="str">
        <f>IF(H58&lt;=G58," ","GRESEALA")</f>
        <v xml:space="preserve"> </v>
      </c>
      <c r="BC49" s="13" t="str">
        <f>IF(H59&lt;=G59," ","GRESEALA")</f>
        <v xml:space="preserve"> </v>
      </c>
      <c r="BD49" s="13" t="str">
        <f>IF(H60&lt;=G60," ","GRESEALA")</f>
        <v xml:space="preserve"> </v>
      </c>
      <c r="BE49" s="13" t="str">
        <f>IF(H61&lt;=G61," ","GRESEALA")</f>
        <v xml:space="preserve"> </v>
      </c>
      <c r="BF49" s="13" t="str">
        <f>IF(H62&lt;=G62," ","GRESEALA")</f>
        <v xml:space="preserve"> </v>
      </c>
      <c r="BG49" s="13" t="str">
        <f>IF(H63&lt;=G63," ","GRESEALA")</f>
        <v xml:space="preserve"> </v>
      </c>
      <c r="BH49" s="13" t="str">
        <f>IF(H64&lt;=G64," ","GRESEALA")</f>
        <v xml:space="preserve"> </v>
      </c>
      <c r="BI49" s="13" t="str">
        <f>IF(H65&lt;=G65," ","GRESEALA")</f>
        <v xml:space="preserve"> </v>
      </c>
      <c r="BJ49" s="13" t="str">
        <f>IF(H66&lt;=G66," ","GRESEALA")</f>
        <v xml:space="preserve"> </v>
      </c>
      <c r="BK49" s="13" t="str">
        <f>IF(H67&lt;=G67," ","GRESEALA")</f>
        <v xml:space="preserve"> </v>
      </c>
    </row>
    <row r="50" spans="2:64" ht="41.25" customHeight="1" x14ac:dyDescent="0.45">
      <c r="B50" s="149" t="s">
        <v>108</v>
      </c>
      <c r="C50" s="87" t="s">
        <v>109</v>
      </c>
      <c r="D50" s="129">
        <f t="shared" si="0"/>
        <v>0</v>
      </c>
      <c r="E50" s="100">
        <f>'ian25'!E50+'feb25'!E50+'mar25'!E50+'apr25'!E50+'mai25'!E50+'iun25'!E50+'iul25'!E50+'aug25'!E50</f>
        <v>0</v>
      </c>
      <c r="F50" s="100">
        <f>'ian25'!F50+'feb25'!F50+'mar25'!F50+'apr25'!F50+'mai25'!F50+'iun25'!F50+'iul25'!F50+'aug25'!F50</f>
        <v>0</v>
      </c>
      <c r="G50" s="100">
        <f>'ian25'!G50+'feb25'!G50+'mar25'!G50+'apr25'!G50+'mai25'!G50+'iun25'!G50+'iul25'!G50+'aug25'!G50</f>
        <v>0</v>
      </c>
      <c r="H50" s="100">
        <f>'ian25'!H50+'feb25'!H50+'mar25'!H50+'apr25'!H50+'mai25'!H50+'iun25'!H50+'iul25'!H50+'aug25'!H50</f>
        <v>0</v>
      </c>
      <c r="I50" s="100">
        <f>'ian25'!I50+'feb25'!I50+'mar25'!I50+'apr25'!I50+'mai25'!I50+'iun25'!I50+'iul25'!I50+'aug25'!I50</f>
        <v>0</v>
      </c>
      <c r="J50" s="100">
        <f>'ian25'!J50+'feb25'!J50+'mar25'!J50+'apr25'!J50+'mai25'!J50+'iun25'!J50+'iul25'!J50+'aug25'!J50</f>
        <v>0</v>
      </c>
      <c r="K50" s="100">
        <f>'ian25'!K50+'feb25'!K50+'mar25'!K50+'apr25'!K50+'mai25'!K50+'iun25'!K50+'iul25'!K50+'aug25'!K50</f>
        <v>0</v>
      </c>
      <c r="L50" s="100">
        <f>'ian25'!L50+'feb25'!L50+'mar25'!L50+'apr25'!L50+'mai25'!L50+'iun25'!L50+'iul25'!L50+'aug25'!L50</f>
        <v>0</v>
      </c>
      <c r="M50" s="100">
        <f>'ian25'!M50+'feb25'!M50+'mar25'!M50+'apr25'!M50+'mai25'!M50+'iun25'!M50+'iul25'!M50+'aug25'!M50</f>
        <v>0</v>
      </c>
      <c r="N50" s="100">
        <f>'ian25'!N50+'feb25'!N50+'mar25'!N50+'apr25'!N50+'mai25'!N50+'iun25'!N50+'iul25'!N50+'aug25'!N50</f>
        <v>0</v>
      </c>
      <c r="O50" s="100">
        <f>'ian25'!O50+'feb25'!O50+'mar25'!O50+'apr25'!O50+'mai25'!O50+'iun25'!O50+'iul25'!O50+'aug25'!O50</f>
        <v>0</v>
      </c>
      <c r="P50" s="100">
        <f>'ian25'!P50+'feb25'!P50+'mar25'!P50+'apr25'!P50+'mai25'!P50+'iun25'!P50+'iul25'!P50+'aug25'!P50</f>
        <v>0</v>
      </c>
      <c r="Q50" s="100">
        <f>'ian25'!Q50+'feb25'!Q50+'mar25'!Q50+'apr25'!Q50+'mai25'!Q50+'iun25'!Q50+'iul25'!Q50+'aug25'!Q50</f>
        <v>0</v>
      </c>
      <c r="R50" s="100">
        <f>'ian25'!R50+'feb25'!R50+'mar25'!R50+'apr25'!R50+'mai25'!R50+'iun25'!R50+'iul25'!R50+'aug25'!R50</f>
        <v>0</v>
      </c>
      <c r="S50" s="100">
        <f>'ian25'!S50+'feb25'!S50+'mar25'!S50+'apr25'!S50+'mai25'!S50+'iun25'!S50+'iul25'!S50+'aug25'!S50</f>
        <v>0</v>
      </c>
      <c r="T50" s="100">
        <f>'ian25'!T50+'feb25'!T50+'mar25'!T50+'apr25'!T50+'mai25'!T50+'iun25'!T50+'iul25'!T50+'aug25'!T50</f>
        <v>0</v>
      </c>
      <c r="U50" s="100">
        <f>'ian25'!U50+'feb25'!U50+'mar25'!U50+'apr25'!U50+'mai25'!U50+'iun25'!U50+'iul25'!U50+'aug25'!U50</f>
        <v>0</v>
      </c>
      <c r="V50" s="100">
        <f>'ian25'!V50+'feb25'!V50+'mar25'!V50+'apr25'!V50+'mai25'!V50+'iun25'!V50+'iul25'!V50+'aug25'!V50</f>
        <v>0</v>
      </c>
      <c r="W50" s="100">
        <f>'ian25'!W50+'feb25'!W50+'mar25'!W50+'apr25'!W50+'mai25'!W50+'iun25'!W50+'iul25'!W50+'aug25'!W50</f>
        <v>0</v>
      </c>
      <c r="X50" s="100">
        <f>'ian25'!X50+'feb25'!X50+'mar25'!X50+'apr25'!X50+'mai25'!X50+'iun25'!X50+'iul25'!X50+'aug25'!X50</f>
        <v>0</v>
      </c>
      <c r="Y50" s="100">
        <f>'ian25'!Y50+'feb25'!Y50+'mar25'!Y50+'apr25'!Y50+'mai25'!Y50+'iun25'!Y50+'iul25'!Y50+'aug25'!Y50</f>
        <v>0</v>
      </c>
      <c r="Z50" s="100">
        <f>'ian25'!Z50+'feb25'!Z50+'mar25'!Z50+'apr25'!Z50+'mai25'!Z50+'iun25'!Z50+'iul25'!Z50+'aug25'!Z50</f>
        <v>0</v>
      </c>
      <c r="AA50" s="100">
        <f>'ian25'!AA50+'feb25'!AA50+'mar25'!AA50+'apr25'!AA50+'mai25'!AA50+'iun25'!AA50+'iul25'!AA50+'aug25'!AA50</f>
        <v>0</v>
      </c>
      <c r="AB50" s="100">
        <f>'ian25'!AB50+'feb25'!AB50+'mar25'!AB50+'apr25'!AB50+'mai25'!AB50+'iun25'!AB50+'iul25'!AB50+'aug25'!AB50</f>
        <v>0</v>
      </c>
      <c r="AC50" s="100">
        <f>'ian25'!AC50+'feb25'!AC50+'mar25'!AC50+'apr25'!AC50+'mai25'!AC50+'iun25'!AC50+'iul25'!AC50+'aug25'!AC50</f>
        <v>0</v>
      </c>
      <c r="AD50" s="100">
        <f>'ian25'!AD50+'feb25'!AD50+'mar25'!AD50+'apr25'!AD50+'mai25'!AD50+'iun25'!AD50+'iul25'!AD50+'aug25'!AD50</f>
        <v>0</v>
      </c>
      <c r="AE50" s="100">
        <f>'ian25'!AE50+'feb25'!AE50+'mar25'!AE50+'apr25'!AE50+'mai25'!AE50+'iun25'!AE50+'iul25'!AE50+'aug25'!AE50</f>
        <v>0</v>
      </c>
      <c r="AF50" s="100">
        <f>'ian25'!AF50+'feb25'!AF50+'mar25'!AF50+'apr25'!AF50+'mai25'!AF50+'iun25'!AF50+'iul25'!AF50+'aug25'!AF50</f>
        <v>0</v>
      </c>
      <c r="AG50" s="100">
        <f>'ian25'!AG50+'feb25'!AG50+'mar25'!AG50+'apr25'!AG50+'mai25'!AG50+'iun25'!AG50+'iul25'!AG50+'aug25'!AG50</f>
        <v>0</v>
      </c>
      <c r="AH50" s="100">
        <f>'ian25'!AH50+'feb25'!AH50+'mar25'!AH50+'apr25'!AH50+'mai25'!AH50+'iun25'!AH50+'iul25'!AH50+'aug25'!AH50</f>
        <v>0</v>
      </c>
      <c r="AI50" s="100">
        <f>'ian25'!AI50+'feb25'!AI50+'mar25'!AI50+'apr25'!AI50+'mai25'!AI50+'iun25'!AI50+'iul25'!AI50+'aug25'!AI50</f>
        <v>0</v>
      </c>
      <c r="AJ50" s="100">
        <f>'ian25'!AJ50+'feb25'!AJ50+'mar25'!AJ50+'apr25'!AJ50+'mai25'!AJ50+'iun25'!AJ50+'iul25'!AJ50+'aug25'!AJ50</f>
        <v>0</v>
      </c>
      <c r="AK50" s="100">
        <f>'ian25'!AK50+'feb25'!AK50+'mar25'!AK50+'apr25'!AK50+'mai25'!AK50+'iun25'!AK50+'iul25'!AK50+'aug25'!AK50</f>
        <v>0</v>
      </c>
      <c r="AL50" s="100">
        <f>'ian25'!AL50+'feb25'!AL50+'mar25'!AL50+'apr25'!AL50+'mai25'!AL50+'iun25'!AL50+'iul25'!AL50+'aug25'!AL50</f>
        <v>0</v>
      </c>
      <c r="AM50" s="100">
        <f>'ian25'!AM50+'feb25'!AM50+'mar25'!AM50+'apr25'!AM50+'mai25'!AM50+'iun25'!AM50+'iul25'!AM50+'aug25'!AM50</f>
        <v>0</v>
      </c>
      <c r="AN50" s="100">
        <f>'ian25'!AN50+'feb25'!AN50+'mar25'!AN50+'apr25'!AN50+'mai25'!AN50+'iun25'!AN50+'iul25'!AN50+'aug25'!AN50</f>
        <v>0</v>
      </c>
      <c r="AO50" s="100">
        <f>'ian25'!AO50+'feb25'!AO50+'mar25'!AO50+'apr25'!AO50+'mai25'!AO50+'iun25'!AO50+'iul25'!AO50+'aug25'!AO50</f>
        <v>0</v>
      </c>
      <c r="AP50" s="100">
        <f>'ian25'!AP50+'feb25'!AP50+'mar25'!AP50+'apr25'!AP50+'mai25'!AP50+'iun25'!AP50+'iul25'!AP50+'aug25'!AP50</f>
        <v>0</v>
      </c>
      <c r="AQ50" s="100">
        <f>'ian25'!AQ50+'feb25'!AQ50+'mar25'!AQ50+'apr25'!AQ50+'mai25'!AQ50+'iun25'!AQ50+'iul25'!AQ50+'aug25'!AQ50</f>
        <v>0</v>
      </c>
      <c r="AR50" s="100">
        <f>'ian25'!AR50+'feb25'!AR50+'mar25'!AR50+'apr25'!AR50+'mai25'!AR50+'iun25'!AR50+'iul25'!AR50+'aug25'!AR50</f>
        <v>0</v>
      </c>
      <c r="AS50" s="100">
        <f>'ian25'!AS50+'feb25'!AS50+'mar25'!AS50+'apr25'!AS50+'mai25'!AS50+'iun25'!AS50+'iul25'!AS50+'aug25'!AS50</f>
        <v>0</v>
      </c>
      <c r="AT50" s="146"/>
      <c r="AU50" s="13" t="str">
        <f>IF(E52+F52=D52," ","GRESEALA")</f>
        <v xml:space="preserve"> </v>
      </c>
      <c r="AV50" s="17" t="str">
        <f>IF(G52+K52+I52+L52++M52=D52," ","GRESEALA")</f>
        <v xml:space="preserve"> </v>
      </c>
      <c r="AW50" s="13" t="str">
        <f>IF(O52+P52=D52," ","GRESEALA")</f>
        <v xml:space="preserve"> </v>
      </c>
      <c r="AX50" s="13" t="str">
        <f>IF(Q52+S52+T52+U52+V52+W52=D52," ","GRESEALA")</f>
        <v xml:space="preserve"> </v>
      </c>
      <c r="AY50" s="13" t="str">
        <f>IF(X52+Y52+Z52=D52," ","GRESEALA")</f>
        <v xml:space="preserve"> </v>
      </c>
      <c r="AZ50" s="17" t="str">
        <f>IF(AA52+AC52+AE52+AF52+AG52+AH52+AI52+AJ52+AK52+AL52+AM52+AN52+AO52+AP52+AQ52+AR52+AS52&gt;=D52," ","GRESEALA")</f>
        <v xml:space="preserve"> </v>
      </c>
      <c r="BA50" s="13" t="str">
        <f>IF(E36&lt;=E13," ","GRESEALA")</f>
        <v xml:space="preserve"> </v>
      </c>
      <c r="BB50" s="13" t="str">
        <f>IF(F36&lt;=F13," ","GRESEALA")</f>
        <v xml:space="preserve"> </v>
      </c>
      <c r="BC50" s="13" t="str">
        <f>IF(G36&lt;=G13," ","GRESEALA")</f>
        <v xml:space="preserve"> </v>
      </c>
      <c r="BD50" s="13" t="str">
        <f>IF(H36&lt;=H13," ","GRESEALA")</f>
        <v xml:space="preserve"> </v>
      </c>
      <c r="BE50" s="13" t="str">
        <f t="shared" ref="BE50:BK50" si="34">IF(K36&lt;=K13," ","GRESEALA")</f>
        <v xml:space="preserve"> </v>
      </c>
      <c r="BF50" s="17" t="str">
        <f t="shared" si="34"/>
        <v xml:space="preserve"> </v>
      </c>
      <c r="BG50" s="13" t="str">
        <f t="shared" si="34"/>
        <v xml:space="preserve"> </v>
      </c>
      <c r="BH50" s="13" t="str">
        <f t="shared" si="34"/>
        <v xml:space="preserve"> </v>
      </c>
      <c r="BI50" s="13" t="str">
        <f t="shared" si="34"/>
        <v xml:space="preserve"> </v>
      </c>
      <c r="BJ50" s="13" t="str">
        <f t="shared" si="34"/>
        <v xml:space="preserve"> </v>
      </c>
      <c r="BK50" s="13" t="str">
        <f t="shared" si="34"/>
        <v xml:space="preserve"> </v>
      </c>
    </row>
    <row r="51" spans="2:64" ht="31.5" customHeight="1" x14ac:dyDescent="0.45">
      <c r="B51" s="149" t="s">
        <v>110</v>
      </c>
      <c r="C51" s="87" t="s">
        <v>111</v>
      </c>
      <c r="D51" s="129">
        <f t="shared" si="0"/>
        <v>0</v>
      </c>
      <c r="E51" s="100">
        <f>'ian25'!E51+'feb25'!E51+'mar25'!E51+'apr25'!E51+'mai25'!E51+'iun25'!E51+'iul25'!E51+'aug25'!E51</f>
        <v>0</v>
      </c>
      <c r="F51" s="100">
        <f>'ian25'!F51+'feb25'!F51+'mar25'!F51+'apr25'!F51+'mai25'!F51+'iun25'!F51+'iul25'!F51+'aug25'!F51</f>
        <v>0</v>
      </c>
      <c r="G51" s="100">
        <f>'ian25'!G51+'feb25'!G51+'mar25'!G51+'apr25'!G51+'mai25'!G51+'iun25'!G51+'iul25'!G51+'aug25'!G51</f>
        <v>0</v>
      </c>
      <c r="H51" s="100">
        <f>'ian25'!H51+'feb25'!H51+'mar25'!H51+'apr25'!H51+'mai25'!H51+'iun25'!H51+'iul25'!H51+'aug25'!H51</f>
        <v>0</v>
      </c>
      <c r="I51" s="100">
        <f>'ian25'!I51+'feb25'!I51+'mar25'!I51+'apr25'!I51+'mai25'!I51+'iun25'!I51+'iul25'!I51+'aug25'!I51</f>
        <v>0</v>
      </c>
      <c r="J51" s="100">
        <f>'ian25'!J51+'feb25'!J51+'mar25'!J51+'apr25'!J51+'mai25'!J51+'iun25'!J51+'iul25'!J51+'aug25'!J51</f>
        <v>0</v>
      </c>
      <c r="K51" s="100">
        <f>'ian25'!K51+'feb25'!K51+'mar25'!K51+'apr25'!K51+'mai25'!K51+'iun25'!K51+'iul25'!K51+'aug25'!K51</f>
        <v>0</v>
      </c>
      <c r="L51" s="100">
        <f>'ian25'!L51+'feb25'!L51+'mar25'!L51+'apr25'!L51+'mai25'!L51+'iun25'!L51+'iul25'!L51+'aug25'!L51</f>
        <v>0</v>
      </c>
      <c r="M51" s="100">
        <f>'ian25'!M51+'feb25'!M51+'mar25'!M51+'apr25'!M51+'mai25'!M51+'iun25'!M51+'iul25'!M51+'aug25'!M51</f>
        <v>0</v>
      </c>
      <c r="N51" s="100">
        <f>'ian25'!N51+'feb25'!N51+'mar25'!N51+'apr25'!N51+'mai25'!N51+'iun25'!N51+'iul25'!N51+'aug25'!N51</f>
        <v>0</v>
      </c>
      <c r="O51" s="100">
        <f>'ian25'!O51+'feb25'!O51+'mar25'!O51+'apr25'!O51+'mai25'!O51+'iun25'!O51+'iul25'!O51+'aug25'!O51</f>
        <v>0</v>
      </c>
      <c r="P51" s="100">
        <f>'ian25'!P51+'feb25'!P51+'mar25'!P51+'apr25'!P51+'mai25'!P51+'iun25'!P51+'iul25'!P51+'aug25'!P51</f>
        <v>0</v>
      </c>
      <c r="Q51" s="100">
        <f>'ian25'!Q51+'feb25'!Q51+'mar25'!Q51+'apr25'!Q51+'mai25'!Q51+'iun25'!Q51+'iul25'!Q51+'aug25'!Q51</f>
        <v>0</v>
      </c>
      <c r="R51" s="100">
        <f>'ian25'!R51+'feb25'!R51+'mar25'!R51+'apr25'!R51+'mai25'!R51+'iun25'!R51+'iul25'!R51+'aug25'!R51</f>
        <v>0</v>
      </c>
      <c r="S51" s="100">
        <f>'ian25'!S51+'feb25'!S51+'mar25'!S51+'apr25'!S51+'mai25'!S51+'iun25'!S51+'iul25'!S51+'aug25'!S51</f>
        <v>0</v>
      </c>
      <c r="T51" s="100">
        <f>'ian25'!T51+'feb25'!T51+'mar25'!T51+'apr25'!T51+'mai25'!T51+'iun25'!T51+'iul25'!T51+'aug25'!T51</f>
        <v>0</v>
      </c>
      <c r="U51" s="100">
        <f>'ian25'!U51+'feb25'!U51+'mar25'!U51+'apr25'!U51+'mai25'!U51+'iun25'!U51+'iul25'!U51+'aug25'!U51</f>
        <v>0</v>
      </c>
      <c r="V51" s="100">
        <f>'ian25'!V51+'feb25'!V51+'mar25'!V51+'apr25'!V51+'mai25'!V51+'iun25'!V51+'iul25'!V51+'aug25'!V51</f>
        <v>0</v>
      </c>
      <c r="W51" s="100">
        <f>'ian25'!W51+'feb25'!W51+'mar25'!W51+'apr25'!W51+'mai25'!W51+'iun25'!W51+'iul25'!W51+'aug25'!W51</f>
        <v>0</v>
      </c>
      <c r="X51" s="100">
        <f>'ian25'!X51+'feb25'!X51+'mar25'!X51+'apr25'!X51+'mai25'!X51+'iun25'!X51+'iul25'!X51+'aug25'!X51</f>
        <v>0</v>
      </c>
      <c r="Y51" s="100">
        <f>'ian25'!Y51+'feb25'!Y51+'mar25'!Y51+'apr25'!Y51+'mai25'!Y51+'iun25'!Y51+'iul25'!Y51+'aug25'!Y51</f>
        <v>0</v>
      </c>
      <c r="Z51" s="100">
        <f>'ian25'!Z51+'feb25'!Z51+'mar25'!Z51+'apr25'!Z51+'mai25'!Z51+'iun25'!Z51+'iul25'!Z51+'aug25'!Z51</f>
        <v>0</v>
      </c>
      <c r="AA51" s="100">
        <f>'ian25'!AA51+'feb25'!AA51+'mar25'!AA51+'apr25'!AA51+'mai25'!AA51+'iun25'!AA51+'iul25'!AA51+'aug25'!AA51</f>
        <v>0</v>
      </c>
      <c r="AB51" s="100">
        <f>'ian25'!AB51+'feb25'!AB51+'mar25'!AB51+'apr25'!AB51+'mai25'!AB51+'iun25'!AB51+'iul25'!AB51+'aug25'!AB51</f>
        <v>0</v>
      </c>
      <c r="AC51" s="100">
        <f>'ian25'!AC51+'feb25'!AC51+'mar25'!AC51+'apr25'!AC51+'mai25'!AC51+'iun25'!AC51+'iul25'!AC51+'aug25'!AC51</f>
        <v>0</v>
      </c>
      <c r="AD51" s="100">
        <f>'ian25'!AD51+'feb25'!AD51+'mar25'!AD51+'apr25'!AD51+'mai25'!AD51+'iun25'!AD51+'iul25'!AD51+'aug25'!AD51</f>
        <v>0</v>
      </c>
      <c r="AE51" s="100">
        <f>'ian25'!AE51+'feb25'!AE51+'mar25'!AE51+'apr25'!AE51+'mai25'!AE51+'iun25'!AE51+'iul25'!AE51+'aug25'!AE51</f>
        <v>0</v>
      </c>
      <c r="AF51" s="100">
        <f>'ian25'!AF51+'feb25'!AF51+'mar25'!AF51+'apr25'!AF51+'mai25'!AF51+'iun25'!AF51+'iul25'!AF51+'aug25'!AF51</f>
        <v>0</v>
      </c>
      <c r="AG51" s="100">
        <f>'ian25'!AG51+'feb25'!AG51+'mar25'!AG51+'apr25'!AG51+'mai25'!AG51+'iun25'!AG51+'iul25'!AG51+'aug25'!AG51</f>
        <v>0</v>
      </c>
      <c r="AH51" s="100">
        <f>'ian25'!AH51+'feb25'!AH51+'mar25'!AH51+'apr25'!AH51+'mai25'!AH51+'iun25'!AH51+'iul25'!AH51+'aug25'!AH51</f>
        <v>0</v>
      </c>
      <c r="AI51" s="100">
        <f>'ian25'!AI51+'feb25'!AI51+'mar25'!AI51+'apr25'!AI51+'mai25'!AI51+'iun25'!AI51+'iul25'!AI51+'aug25'!AI51</f>
        <v>0</v>
      </c>
      <c r="AJ51" s="100">
        <f>'ian25'!AJ51+'feb25'!AJ51+'mar25'!AJ51+'apr25'!AJ51+'mai25'!AJ51+'iun25'!AJ51+'iul25'!AJ51+'aug25'!AJ51</f>
        <v>0</v>
      </c>
      <c r="AK51" s="100">
        <f>'ian25'!AK51+'feb25'!AK51+'mar25'!AK51+'apr25'!AK51+'mai25'!AK51+'iun25'!AK51+'iul25'!AK51+'aug25'!AK51</f>
        <v>0</v>
      </c>
      <c r="AL51" s="100">
        <f>'ian25'!AL51+'feb25'!AL51+'mar25'!AL51+'apr25'!AL51+'mai25'!AL51+'iun25'!AL51+'iul25'!AL51+'aug25'!AL51</f>
        <v>0</v>
      </c>
      <c r="AM51" s="100">
        <f>'ian25'!AM51+'feb25'!AM51+'mar25'!AM51+'apr25'!AM51+'mai25'!AM51+'iun25'!AM51+'iul25'!AM51+'aug25'!AM51</f>
        <v>0</v>
      </c>
      <c r="AN51" s="100">
        <f>'ian25'!AN51+'feb25'!AN51+'mar25'!AN51+'apr25'!AN51+'mai25'!AN51+'iun25'!AN51+'iul25'!AN51+'aug25'!AN51</f>
        <v>0</v>
      </c>
      <c r="AO51" s="100">
        <f>'ian25'!AO51+'feb25'!AO51+'mar25'!AO51+'apr25'!AO51+'mai25'!AO51+'iun25'!AO51+'iul25'!AO51+'aug25'!AO51</f>
        <v>0</v>
      </c>
      <c r="AP51" s="100">
        <f>'ian25'!AP51+'feb25'!AP51+'mar25'!AP51+'apr25'!AP51+'mai25'!AP51+'iun25'!AP51+'iul25'!AP51+'aug25'!AP51</f>
        <v>0</v>
      </c>
      <c r="AQ51" s="100">
        <f>'ian25'!AQ51+'feb25'!AQ51+'mar25'!AQ51+'apr25'!AQ51+'mai25'!AQ51+'iun25'!AQ51+'iul25'!AQ51+'aug25'!AQ51</f>
        <v>0</v>
      </c>
      <c r="AR51" s="100">
        <f>'ian25'!AR51+'feb25'!AR51+'mar25'!AR51+'apr25'!AR51+'mai25'!AR51+'iun25'!AR51+'iul25'!AR51+'aug25'!AR51</f>
        <v>0</v>
      </c>
      <c r="AS51" s="100">
        <f>'ian25'!AS51+'feb25'!AS51+'mar25'!AS51+'apr25'!AS51+'mai25'!AS51+'iun25'!AS51+'iul25'!AS51+'aug25'!AS51</f>
        <v>0</v>
      </c>
      <c r="AT51" s="146"/>
      <c r="AU51" s="13" t="str">
        <f t="shared" ref="AU51:BK51" si="35">IF(S36&lt;=S13," ","GRESEALA")</f>
        <v xml:space="preserve"> </v>
      </c>
      <c r="AV51" s="13" t="str">
        <f t="shared" si="35"/>
        <v xml:space="preserve"> </v>
      </c>
      <c r="AW51" s="13" t="str">
        <f t="shared" si="35"/>
        <v xml:space="preserve"> </v>
      </c>
      <c r="AX51" s="13" t="str">
        <f t="shared" si="35"/>
        <v xml:space="preserve"> </v>
      </c>
      <c r="AY51" s="13" t="str">
        <f t="shared" si="35"/>
        <v xml:space="preserve"> </v>
      </c>
      <c r="AZ51" s="13" t="str">
        <f t="shared" si="35"/>
        <v xml:space="preserve"> </v>
      </c>
      <c r="BA51" s="13" t="str">
        <f t="shared" si="35"/>
        <v xml:space="preserve"> </v>
      </c>
      <c r="BB51" s="13" t="str">
        <f t="shared" si="35"/>
        <v xml:space="preserve"> </v>
      </c>
      <c r="BC51" s="13" t="str">
        <f t="shared" si="35"/>
        <v xml:space="preserve"> </v>
      </c>
      <c r="BD51" s="13" t="str">
        <f t="shared" si="35"/>
        <v xml:space="preserve"> </v>
      </c>
      <c r="BE51" s="13" t="str">
        <f t="shared" si="35"/>
        <v xml:space="preserve"> </v>
      </c>
      <c r="BF51" s="13" t="str">
        <f t="shared" si="35"/>
        <v xml:space="preserve"> </v>
      </c>
      <c r="BG51" s="13" t="str">
        <f t="shared" si="35"/>
        <v xml:space="preserve"> </v>
      </c>
      <c r="BH51" s="13" t="str">
        <f t="shared" si="35"/>
        <v xml:space="preserve"> </v>
      </c>
      <c r="BI51" s="13" t="str">
        <f t="shared" si="35"/>
        <v xml:space="preserve"> </v>
      </c>
      <c r="BJ51" s="13" t="str">
        <f t="shared" si="35"/>
        <v xml:space="preserve"> </v>
      </c>
      <c r="BK51" s="13" t="str">
        <f t="shared" si="35"/>
        <v xml:space="preserve"> </v>
      </c>
    </row>
    <row r="52" spans="2:64" ht="45" customHeight="1" x14ac:dyDescent="0.45">
      <c r="B52" s="149">
        <v>10</v>
      </c>
      <c r="C52" s="81" t="s">
        <v>112</v>
      </c>
      <c r="D52" s="129">
        <f t="shared" si="0"/>
        <v>0</v>
      </c>
      <c r="E52" s="100">
        <f>'ian25'!E52+'feb25'!E52+'mar25'!E52+'apr25'!E52+'mai25'!E52+'iun25'!E52+'iul25'!E52+'aug25'!E52</f>
        <v>0</v>
      </c>
      <c r="F52" s="100">
        <f>'ian25'!F52+'feb25'!F52+'mar25'!F52+'apr25'!F52+'mai25'!F52+'iun25'!F52+'iul25'!F52+'aug25'!F52</f>
        <v>0</v>
      </c>
      <c r="G52" s="100">
        <f>'ian25'!G52+'feb25'!G52+'mar25'!G52+'apr25'!G52+'mai25'!G52+'iun25'!G52+'iul25'!G52+'aug25'!G52</f>
        <v>0</v>
      </c>
      <c r="H52" s="100">
        <f>'ian25'!H52+'feb25'!H52+'mar25'!H52+'apr25'!H52+'mai25'!H52+'iun25'!H52+'iul25'!H52+'aug25'!H52</f>
        <v>0</v>
      </c>
      <c r="I52" s="100">
        <f>'ian25'!I52+'feb25'!I52+'mar25'!I52+'apr25'!I52+'mai25'!I52+'iun25'!I52+'iul25'!I52+'aug25'!I52</f>
        <v>0</v>
      </c>
      <c r="J52" s="100">
        <f>'ian25'!J52+'feb25'!J52+'mar25'!J52+'apr25'!J52+'mai25'!J52+'iun25'!J52+'iul25'!J52+'aug25'!J52</f>
        <v>0</v>
      </c>
      <c r="K52" s="100">
        <f>'ian25'!K52+'feb25'!K52+'mar25'!K52+'apr25'!K52+'mai25'!K52+'iun25'!K52+'iul25'!K52+'aug25'!K52</f>
        <v>0</v>
      </c>
      <c r="L52" s="100">
        <f>'ian25'!L52+'feb25'!L52+'mar25'!L52+'apr25'!L52+'mai25'!L52+'iun25'!L52+'iul25'!L52+'aug25'!L52</f>
        <v>0</v>
      </c>
      <c r="M52" s="100">
        <f>'ian25'!M52+'feb25'!M52+'mar25'!M52+'apr25'!M52+'mai25'!M52+'iun25'!M52+'iul25'!M52+'aug25'!M52</f>
        <v>0</v>
      </c>
      <c r="N52" s="100">
        <f>'ian25'!N52+'feb25'!N52+'mar25'!N52+'apr25'!N52+'mai25'!N52+'iun25'!N52+'iul25'!N52+'aug25'!N52</f>
        <v>0</v>
      </c>
      <c r="O52" s="100">
        <f>'ian25'!O52+'feb25'!O52+'mar25'!O52+'apr25'!O52+'mai25'!O52+'iun25'!O52+'iul25'!O52+'aug25'!O52</f>
        <v>0</v>
      </c>
      <c r="P52" s="100">
        <f>'ian25'!P52+'feb25'!P52+'mar25'!P52+'apr25'!P52+'mai25'!P52+'iun25'!P52+'iul25'!P52+'aug25'!P52</f>
        <v>0</v>
      </c>
      <c r="Q52" s="100">
        <f>'ian25'!Q52+'feb25'!Q52+'mar25'!Q52+'apr25'!Q52+'mai25'!Q52+'iun25'!Q52+'iul25'!Q52+'aug25'!Q52</f>
        <v>0</v>
      </c>
      <c r="R52" s="100">
        <f>'ian25'!R52+'feb25'!R52+'mar25'!R52+'apr25'!R52+'mai25'!R52+'iun25'!R52+'iul25'!R52+'aug25'!R52</f>
        <v>0</v>
      </c>
      <c r="S52" s="100">
        <f>'ian25'!S52+'feb25'!S52+'mar25'!S52+'apr25'!S52+'mai25'!S52+'iun25'!S52+'iul25'!S52+'aug25'!S52</f>
        <v>0</v>
      </c>
      <c r="T52" s="100">
        <f>'ian25'!T52+'feb25'!T52+'mar25'!T52+'apr25'!T52+'mai25'!T52+'iun25'!T52+'iul25'!T52+'aug25'!T52</f>
        <v>0</v>
      </c>
      <c r="U52" s="100">
        <f>'ian25'!U52+'feb25'!U52+'mar25'!U52+'apr25'!U52+'mai25'!U52+'iun25'!U52+'iul25'!U52+'aug25'!U52</f>
        <v>0</v>
      </c>
      <c r="V52" s="100">
        <f>'ian25'!V52+'feb25'!V52+'mar25'!V52+'apr25'!V52+'mai25'!V52+'iun25'!V52+'iul25'!V52+'aug25'!V52</f>
        <v>0</v>
      </c>
      <c r="W52" s="100">
        <f>'ian25'!W52+'feb25'!W52+'mar25'!W52+'apr25'!W52+'mai25'!W52+'iun25'!W52+'iul25'!W52+'aug25'!W52</f>
        <v>0</v>
      </c>
      <c r="X52" s="100">
        <f>'ian25'!X52+'feb25'!X52+'mar25'!X52+'apr25'!X52+'mai25'!X52+'iun25'!X52+'iul25'!X52+'aug25'!X52</f>
        <v>0</v>
      </c>
      <c r="Y52" s="100">
        <f>'ian25'!Y52+'feb25'!Y52+'mar25'!Y52+'apr25'!Y52+'mai25'!Y52+'iun25'!Y52+'iul25'!Y52+'aug25'!Y52</f>
        <v>0</v>
      </c>
      <c r="Z52" s="100">
        <f>'ian25'!Z52+'feb25'!Z52+'mar25'!Z52+'apr25'!Z52+'mai25'!Z52+'iun25'!Z52+'iul25'!Z52+'aug25'!Z52</f>
        <v>0</v>
      </c>
      <c r="AA52" s="100">
        <f>'ian25'!AA52+'feb25'!AA52+'mar25'!AA52+'apr25'!AA52+'mai25'!AA52+'iun25'!AA52+'iul25'!AA52+'aug25'!AA52</f>
        <v>0</v>
      </c>
      <c r="AB52" s="100">
        <f>'ian25'!AB52+'feb25'!AB52+'mar25'!AB52+'apr25'!AB52+'mai25'!AB52+'iun25'!AB52+'iul25'!AB52+'aug25'!AB52</f>
        <v>0</v>
      </c>
      <c r="AC52" s="100">
        <f>'ian25'!AC52+'feb25'!AC52+'mar25'!AC52+'apr25'!AC52+'mai25'!AC52+'iun25'!AC52+'iul25'!AC52+'aug25'!AC52</f>
        <v>0</v>
      </c>
      <c r="AD52" s="100">
        <f>'ian25'!AD52+'feb25'!AD52+'mar25'!AD52+'apr25'!AD52+'mai25'!AD52+'iun25'!AD52+'iul25'!AD52+'aug25'!AD52</f>
        <v>0</v>
      </c>
      <c r="AE52" s="100">
        <f>'ian25'!AE52+'feb25'!AE52+'mar25'!AE52+'apr25'!AE52+'mai25'!AE52+'iun25'!AE52+'iul25'!AE52+'aug25'!AE52</f>
        <v>0</v>
      </c>
      <c r="AF52" s="100">
        <f>'ian25'!AF52+'feb25'!AF52+'mar25'!AF52+'apr25'!AF52+'mai25'!AF52+'iun25'!AF52+'iul25'!AF52+'aug25'!AF52</f>
        <v>0</v>
      </c>
      <c r="AG52" s="100">
        <f>'ian25'!AG52+'feb25'!AG52+'mar25'!AG52+'apr25'!AG52+'mai25'!AG52+'iun25'!AG52+'iul25'!AG52+'aug25'!AG52</f>
        <v>0</v>
      </c>
      <c r="AH52" s="100">
        <f>'ian25'!AH52+'feb25'!AH52+'mar25'!AH52+'apr25'!AH52+'mai25'!AH52+'iun25'!AH52+'iul25'!AH52+'aug25'!AH52</f>
        <v>0</v>
      </c>
      <c r="AI52" s="100">
        <f>'ian25'!AI52+'feb25'!AI52+'mar25'!AI52+'apr25'!AI52+'mai25'!AI52+'iun25'!AI52+'iul25'!AI52+'aug25'!AI52</f>
        <v>0</v>
      </c>
      <c r="AJ52" s="100">
        <f>'ian25'!AJ52+'feb25'!AJ52+'mar25'!AJ52+'apr25'!AJ52+'mai25'!AJ52+'iun25'!AJ52+'iul25'!AJ52+'aug25'!AJ52</f>
        <v>0</v>
      </c>
      <c r="AK52" s="100">
        <f>'ian25'!AK52+'feb25'!AK52+'mar25'!AK52+'apr25'!AK52+'mai25'!AK52+'iun25'!AK52+'iul25'!AK52+'aug25'!AK52</f>
        <v>0</v>
      </c>
      <c r="AL52" s="100">
        <f>'ian25'!AL52+'feb25'!AL52+'mar25'!AL52+'apr25'!AL52+'mai25'!AL52+'iun25'!AL52+'iul25'!AL52+'aug25'!AL52</f>
        <v>0</v>
      </c>
      <c r="AM52" s="100">
        <f>'ian25'!AM52+'feb25'!AM52+'mar25'!AM52+'apr25'!AM52+'mai25'!AM52+'iun25'!AM52+'iul25'!AM52+'aug25'!AM52</f>
        <v>0</v>
      </c>
      <c r="AN52" s="100">
        <f>'ian25'!AN52+'feb25'!AN52+'mar25'!AN52+'apr25'!AN52+'mai25'!AN52+'iun25'!AN52+'iul25'!AN52+'aug25'!AN52</f>
        <v>0</v>
      </c>
      <c r="AO52" s="100">
        <f>'ian25'!AO52+'feb25'!AO52+'mar25'!AO52+'apr25'!AO52+'mai25'!AO52+'iun25'!AO52+'iul25'!AO52+'aug25'!AO52</f>
        <v>0</v>
      </c>
      <c r="AP52" s="100">
        <f>'ian25'!AP52+'feb25'!AP52+'mar25'!AP52+'apr25'!AP52+'mai25'!AP52+'iun25'!AP52+'iul25'!AP52+'aug25'!AP52</f>
        <v>0</v>
      </c>
      <c r="AQ52" s="100">
        <f>'ian25'!AQ52+'feb25'!AQ52+'mar25'!AQ52+'apr25'!AQ52+'mai25'!AQ52+'iun25'!AQ52+'iul25'!AQ52+'aug25'!AQ52</f>
        <v>0</v>
      </c>
      <c r="AR52" s="100">
        <f>'ian25'!AR52+'feb25'!AR52+'mar25'!AR52+'apr25'!AR52+'mai25'!AR52+'iun25'!AR52+'iul25'!AR52+'aug25'!AR52</f>
        <v>0</v>
      </c>
      <c r="AS52" s="100">
        <f>'ian25'!AS52+'feb25'!AS52+'mar25'!AS52+'apr25'!AS52+'mai25'!AS52+'iun25'!AS52+'iul25'!AS52+'aug25'!AS52</f>
        <v>0</v>
      </c>
      <c r="AT52" s="146"/>
      <c r="AU52" s="13" t="str">
        <f>IF(AJ36&lt;=AJ13," ","GRESEALA")</f>
        <v xml:space="preserve"> </v>
      </c>
      <c r="AV52" s="13" t="str">
        <f>IF(AK36&lt;=AK13," ","GRESEALA")</f>
        <v xml:space="preserve"> </v>
      </c>
      <c r="AW52" s="13" t="str">
        <f>IF(AL36&lt;=AL13," ","GRESEALA")</f>
        <v xml:space="preserve"> </v>
      </c>
      <c r="AX52" s="13" t="str">
        <f>IF(AR36&lt;=AR13," ","GRESEALA")</f>
        <v xml:space="preserve"> </v>
      </c>
      <c r="AY52" s="13" t="str">
        <f>IF(AS36&lt;=AS13," ","GRESEALA")</f>
        <v xml:space="preserve"> </v>
      </c>
      <c r="AZ52" s="13" t="str">
        <f>IF(E16+E37+E38+E41+E42+E45+E46+E47+E48+E52+E53+E54+E55+E60+E61+E63+E64&gt;=E14," ","GRESEALA")</f>
        <v xml:space="preserve"> </v>
      </c>
      <c r="BA52" s="13" t="str">
        <f>IF(F16+F37+F38+F41+F42+F45+F46+F47+F48+F52+F53+F54+F55+F60+F61+F63+F64&gt;=F14," ","GRESEALA")</f>
        <v xml:space="preserve"> </v>
      </c>
      <c r="BB52" s="13" t="str">
        <f>IF(G16+G37+G38+G41+G42+G45+G46+G47+G48+G52+G53+G54+G55+G60+G61+G63+G64&gt;=G14," ","GRESEALA")</f>
        <v xml:space="preserve"> </v>
      </c>
      <c r="BC52" s="13" t="str">
        <f>IF(H16+H37+H38+H41+H42+H45+H46+H47+H48+H52+H53+H54+H55+H60+H61+H63+H64&gt;=H14," ","GRESEALA")</f>
        <v xml:space="preserve"> </v>
      </c>
      <c r="BD52" s="13" t="str">
        <f t="shared" ref="BD52:BJ52" si="36">IF(K16+K37+K38+K41+K42+K45+K46+K47+K48+K52+K53+K54+K55+K60+K61+K63+K64&gt;=K14," ","GRESEALA")</f>
        <v xml:space="preserve"> </v>
      </c>
      <c r="BE52" s="17" t="str">
        <f t="shared" si="36"/>
        <v xml:space="preserve"> </v>
      </c>
      <c r="BF52" s="13" t="str">
        <f t="shared" si="36"/>
        <v xml:space="preserve"> </v>
      </c>
      <c r="BG52" s="13" t="str">
        <f t="shared" si="36"/>
        <v xml:space="preserve"> </v>
      </c>
      <c r="BH52" s="13" t="str">
        <f t="shared" si="36"/>
        <v xml:space="preserve"> </v>
      </c>
      <c r="BI52" s="13" t="str">
        <f t="shared" si="36"/>
        <v xml:space="preserve"> </v>
      </c>
      <c r="BJ52" s="13" t="str">
        <f t="shared" si="36"/>
        <v xml:space="preserve"> </v>
      </c>
      <c r="BK52" s="13" t="str">
        <f t="shared" ref="BK52" si="37">IF(S16+S37+S38+S41+S42+S45+S46+S47+S48+S52+S53+S54+S55+S60+S61+S63+S64&gt;=S14," ","GRESEALA")</f>
        <v xml:space="preserve"> </v>
      </c>
    </row>
    <row r="53" spans="2:64" ht="45.75" customHeight="1" x14ac:dyDescent="0.45">
      <c r="B53" s="149">
        <v>11</v>
      </c>
      <c r="C53" s="86" t="s">
        <v>113</v>
      </c>
      <c r="D53" s="129">
        <f t="shared" si="0"/>
        <v>0</v>
      </c>
      <c r="E53" s="100">
        <f>'ian25'!E53+'feb25'!E53+'mar25'!E53+'apr25'!E53+'mai25'!E53+'iun25'!E53+'iul25'!E53+'aug25'!E53</f>
        <v>0</v>
      </c>
      <c r="F53" s="100">
        <f>'ian25'!F53+'feb25'!F53+'mar25'!F53+'apr25'!F53+'mai25'!F53+'iun25'!F53+'iul25'!F53+'aug25'!F53</f>
        <v>0</v>
      </c>
      <c r="G53" s="100">
        <f>'ian25'!G53+'feb25'!G53+'mar25'!G53+'apr25'!G53+'mai25'!G53+'iun25'!G53+'iul25'!G53+'aug25'!G53</f>
        <v>0</v>
      </c>
      <c r="H53" s="100">
        <f>'ian25'!H53+'feb25'!H53+'mar25'!H53+'apr25'!H53+'mai25'!H53+'iun25'!H53+'iul25'!H53+'aug25'!H53</f>
        <v>0</v>
      </c>
      <c r="I53" s="100">
        <f>'ian25'!I53+'feb25'!I53+'mar25'!I53+'apr25'!I53+'mai25'!I53+'iun25'!I53+'iul25'!I53+'aug25'!I53</f>
        <v>0</v>
      </c>
      <c r="J53" s="100">
        <f>'ian25'!J53+'feb25'!J53+'mar25'!J53+'apr25'!J53+'mai25'!J53+'iun25'!J53+'iul25'!J53+'aug25'!J53</f>
        <v>0</v>
      </c>
      <c r="K53" s="100">
        <f>'ian25'!K53+'feb25'!K53+'mar25'!K53+'apr25'!K53+'mai25'!K53+'iun25'!K53+'iul25'!K53+'aug25'!K53</f>
        <v>0</v>
      </c>
      <c r="L53" s="100">
        <f>'ian25'!L53+'feb25'!L53+'mar25'!L53+'apr25'!L53+'mai25'!L53+'iun25'!L53+'iul25'!L53+'aug25'!L53</f>
        <v>0</v>
      </c>
      <c r="M53" s="100">
        <f>'ian25'!M53+'feb25'!M53+'mar25'!M53+'apr25'!M53+'mai25'!M53+'iun25'!M53+'iul25'!M53+'aug25'!M53</f>
        <v>0</v>
      </c>
      <c r="N53" s="100">
        <f>'ian25'!N53+'feb25'!N53+'mar25'!N53+'apr25'!N53+'mai25'!N53+'iun25'!N53+'iul25'!N53+'aug25'!N53</f>
        <v>0</v>
      </c>
      <c r="O53" s="100">
        <f>'ian25'!O53+'feb25'!O53+'mar25'!O53+'apr25'!O53+'mai25'!O53+'iun25'!O53+'iul25'!O53+'aug25'!O53</f>
        <v>0</v>
      </c>
      <c r="P53" s="100">
        <f>'ian25'!P53+'feb25'!P53+'mar25'!P53+'apr25'!P53+'mai25'!P53+'iun25'!P53+'iul25'!P53+'aug25'!P53</f>
        <v>0</v>
      </c>
      <c r="Q53" s="100">
        <f>'ian25'!Q53+'feb25'!Q53+'mar25'!Q53+'apr25'!Q53+'mai25'!Q53+'iun25'!Q53+'iul25'!Q53+'aug25'!Q53</f>
        <v>0</v>
      </c>
      <c r="R53" s="100">
        <f>'ian25'!R53+'feb25'!R53+'mar25'!R53+'apr25'!R53+'mai25'!R53+'iun25'!R53+'iul25'!R53+'aug25'!R53</f>
        <v>0</v>
      </c>
      <c r="S53" s="100">
        <f>'ian25'!S53+'feb25'!S53+'mar25'!S53+'apr25'!S53+'mai25'!S53+'iun25'!S53+'iul25'!S53+'aug25'!S53</f>
        <v>0</v>
      </c>
      <c r="T53" s="100">
        <f>'ian25'!T53+'feb25'!T53+'mar25'!T53+'apr25'!T53+'mai25'!T53+'iun25'!T53+'iul25'!T53+'aug25'!T53</f>
        <v>0</v>
      </c>
      <c r="U53" s="100">
        <f>'ian25'!U53+'feb25'!U53+'mar25'!U53+'apr25'!U53+'mai25'!U53+'iun25'!U53+'iul25'!U53+'aug25'!U53</f>
        <v>0</v>
      </c>
      <c r="V53" s="100">
        <f>'ian25'!V53+'feb25'!V53+'mar25'!V53+'apr25'!V53+'mai25'!V53+'iun25'!V53+'iul25'!V53+'aug25'!V53</f>
        <v>0</v>
      </c>
      <c r="W53" s="100">
        <f>'ian25'!W53+'feb25'!W53+'mar25'!W53+'apr25'!W53+'mai25'!W53+'iun25'!W53+'iul25'!W53+'aug25'!W53</f>
        <v>0</v>
      </c>
      <c r="X53" s="100">
        <f>'ian25'!X53+'feb25'!X53+'mar25'!X53+'apr25'!X53+'mai25'!X53+'iun25'!X53+'iul25'!X53+'aug25'!X53</f>
        <v>0</v>
      </c>
      <c r="Y53" s="100">
        <f>'ian25'!Y53+'feb25'!Y53+'mar25'!Y53+'apr25'!Y53+'mai25'!Y53+'iun25'!Y53+'iul25'!Y53+'aug25'!Y53</f>
        <v>0</v>
      </c>
      <c r="Z53" s="100">
        <f>'ian25'!Z53+'feb25'!Z53+'mar25'!Z53+'apr25'!Z53+'mai25'!Z53+'iun25'!Z53+'iul25'!Z53+'aug25'!Z53</f>
        <v>0</v>
      </c>
      <c r="AA53" s="100">
        <f>'ian25'!AA53+'feb25'!AA53+'mar25'!AA53+'apr25'!AA53+'mai25'!AA53+'iun25'!AA53+'iul25'!AA53+'aug25'!AA53</f>
        <v>0</v>
      </c>
      <c r="AB53" s="100">
        <f>'ian25'!AB53+'feb25'!AB53+'mar25'!AB53+'apr25'!AB53+'mai25'!AB53+'iun25'!AB53+'iul25'!AB53+'aug25'!AB53</f>
        <v>0</v>
      </c>
      <c r="AC53" s="100">
        <f>'ian25'!AC53+'feb25'!AC53+'mar25'!AC53+'apr25'!AC53+'mai25'!AC53+'iun25'!AC53+'iul25'!AC53+'aug25'!AC53</f>
        <v>0</v>
      </c>
      <c r="AD53" s="100">
        <f>'ian25'!AD53+'feb25'!AD53+'mar25'!AD53+'apr25'!AD53+'mai25'!AD53+'iun25'!AD53+'iul25'!AD53+'aug25'!AD53</f>
        <v>0</v>
      </c>
      <c r="AE53" s="100">
        <f>'ian25'!AE53+'feb25'!AE53+'mar25'!AE53+'apr25'!AE53+'mai25'!AE53+'iun25'!AE53+'iul25'!AE53+'aug25'!AE53</f>
        <v>0</v>
      </c>
      <c r="AF53" s="100">
        <f>'ian25'!AF53+'feb25'!AF53+'mar25'!AF53+'apr25'!AF53+'mai25'!AF53+'iun25'!AF53+'iul25'!AF53+'aug25'!AF53</f>
        <v>0</v>
      </c>
      <c r="AG53" s="100">
        <f>'ian25'!AG53+'feb25'!AG53+'mar25'!AG53+'apr25'!AG53+'mai25'!AG53+'iun25'!AG53+'iul25'!AG53+'aug25'!AG53</f>
        <v>0</v>
      </c>
      <c r="AH53" s="100">
        <f>'ian25'!AH53+'feb25'!AH53+'mar25'!AH53+'apr25'!AH53+'mai25'!AH53+'iun25'!AH53+'iul25'!AH53+'aug25'!AH53</f>
        <v>0</v>
      </c>
      <c r="AI53" s="100">
        <f>'ian25'!AI53+'feb25'!AI53+'mar25'!AI53+'apr25'!AI53+'mai25'!AI53+'iun25'!AI53+'iul25'!AI53+'aug25'!AI53</f>
        <v>0</v>
      </c>
      <c r="AJ53" s="100">
        <f>'ian25'!AJ53+'feb25'!AJ53+'mar25'!AJ53+'apr25'!AJ53+'mai25'!AJ53+'iun25'!AJ53+'iul25'!AJ53+'aug25'!AJ53</f>
        <v>0</v>
      </c>
      <c r="AK53" s="100">
        <f>'ian25'!AK53+'feb25'!AK53+'mar25'!AK53+'apr25'!AK53+'mai25'!AK53+'iun25'!AK53+'iul25'!AK53+'aug25'!AK53</f>
        <v>0</v>
      </c>
      <c r="AL53" s="100">
        <f>'ian25'!AL53+'feb25'!AL53+'mar25'!AL53+'apr25'!AL53+'mai25'!AL53+'iun25'!AL53+'iul25'!AL53+'aug25'!AL53</f>
        <v>0</v>
      </c>
      <c r="AM53" s="100">
        <f>'ian25'!AM53+'feb25'!AM53+'mar25'!AM53+'apr25'!AM53+'mai25'!AM53+'iun25'!AM53+'iul25'!AM53+'aug25'!AM53</f>
        <v>0</v>
      </c>
      <c r="AN53" s="100">
        <f>'ian25'!AN53+'feb25'!AN53+'mar25'!AN53+'apr25'!AN53+'mai25'!AN53+'iun25'!AN53+'iul25'!AN53+'aug25'!AN53</f>
        <v>0</v>
      </c>
      <c r="AO53" s="100">
        <f>'ian25'!AO53+'feb25'!AO53+'mar25'!AO53+'apr25'!AO53+'mai25'!AO53+'iun25'!AO53+'iul25'!AO53+'aug25'!AO53</f>
        <v>0</v>
      </c>
      <c r="AP53" s="100">
        <f>'ian25'!AP53+'feb25'!AP53+'mar25'!AP53+'apr25'!AP53+'mai25'!AP53+'iun25'!AP53+'iul25'!AP53+'aug25'!AP53</f>
        <v>0</v>
      </c>
      <c r="AQ53" s="100">
        <f>'ian25'!AQ53+'feb25'!AQ53+'mar25'!AQ53+'apr25'!AQ53+'mai25'!AQ53+'iun25'!AQ53+'iul25'!AQ53+'aug25'!AQ53</f>
        <v>0</v>
      </c>
      <c r="AR53" s="100">
        <f>'ian25'!AR53+'feb25'!AR53+'mar25'!AR53+'apr25'!AR53+'mai25'!AR53+'iun25'!AR53+'iul25'!AR53+'aug25'!AR53</f>
        <v>0</v>
      </c>
      <c r="AS53" s="100">
        <f>'ian25'!AS53+'feb25'!AS53+'mar25'!AS53+'apr25'!AS53+'mai25'!AS53+'iun25'!AS53+'iul25'!AS53+'aug25'!AS53</f>
        <v>0</v>
      </c>
      <c r="AT53" s="146"/>
      <c r="AU53" s="13" t="str">
        <f t="shared" ref="AU53:BK53" si="38">IF(T16+T37+T38+T41+T42+T45+T46+T47+T48+T52+T53+T54+T55+T60+T61+T63+T64&gt;=T14," ","GRESEALA")</f>
        <v xml:space="preserve"> </v>
      </c>
      <c r="AV53" s="13" t="str">
        <f t="shared" si="38"/>
        <v xml:space="preserve"> </v>
      </c>
      <c r="AW53" s="13" t="str">
        <f t="shared" si="38"/>
        <v xml:space="preserve"> </v>
      </c>
      <c r="AX53" s="13" t="str">
        <f t="shared" si="38"/>
        <v xml:space="preserve"> </v>
      </c>
      <c r="AY53" s="13" t="str">
        <f t="shared" si="38"/>
        <v xml:space="preserve"> </v>
      </c>
      <c r="AZ53" s="13" t="str">
        <f t="shared" si="38"/>
        <v xml:space="preserve"> </v>
      </c>
      <c r="BA53" s="13" t="str">
        <f t="shared" si="38"/>
        <v xml:space="preserve"> </v>
      </c>
      <c r="BB53" s="13" t="str">
        <f t="shared" si="38"/>
        <v xml:space="preserve"> </v>
      </c>
      <c r="BC53" s="13" t="str">
        <f t="shared" si="38"/>
        <v xml:space="preserve"> </v>
      </c>
      <c r="BD53" s="13" t="str">
        <f t="shared" si="38"/>
        <v xml:space="preserve"> </v>
      </c>
      <c r="BE53" s="13" t="str">
        <f t="shared" si="38"/>
        <v xml:space="preserve"> </v>
      </c>
      <c r="BF53" s="13" t="str">
        <f t="shared" si="38"/>
        <v xml:space="preserve"> </v>
      </c>
      <c r="BG53" s="13" t="str">
        <f t="shared" si="38"/>
        <v xml:space="preserve"> </v>
      </c>
      <c r="BH53" s="13" t="str">
        <f t="shared" si="38"/>
        <v xml:space="preserve"> </v>
      </c>
      <c r="BI53" s="13" t="str">
        <f t="shared" si="38"/>
        <v xml:space="preserve"> </v>
      </c>
      <c r="BJ53" s="13" t="str">
        <f t="shared" si="38"/>
        <v xml:space="preserve"> </v>
      </c>
      <c r="BK53" s="13" t="str">
        <f t="shared" si="38"/>
        <v xml:space="preserve"> </v>
      </c>
    </row>
    <row r="54" spans="2:64" ht="60" customHeight="1" x14ac:dyDescent="0.45">
      <c r="B54" s="149">
        <v>12</v>
      </c>
      <c r="C54" s="81" t="s">
        <v>114</v>
      </c>
      <c r="D54" s="137">
        <f t="shared" si="0"/>
        <v>0</v>
      </c>
      <c r="E54" s="100">
        <f>'ian25'!E54+'feb25'!E54+'mar25'!E54+'apr25'!E54+'mai25'!E54+'iun25'!E54+'iul25'!E54+'aug25'!E54</f>
        <v>0</v>
      </c>
      <c r="F54" s="100">
        <f>'ian25'!F54+'feb25'!F54+'mar25'!F54+'apr25'!F54+'mai25'!F54+'iun25'!F54+'iul25'!F54+'aug25'!F54</f>
        <v>0</v>
      </c>
      <c r="G54" s="100">
        <f>'ian25'!G54+'feb25'!G54+'mar25'!G54+'apr25'!G54+'mai25'!G54+'iun25'!G54+'iul25'!G54+'aug25'!G54</f>
        <v>0</v>
      </c>
      <c r="H54" s="100">
        <f>'ian25'!H54+'feb25'!H54+'mar25'!H54+'apr25'!H54+'mai25'!H54+'iun25'!H54+'iul25'!H54+'aug25'!H54</f>
        <v>0</v>
      </c>
      <c r="I54" s="100">
        <f>'ian25'!I54+'feb25'!I54+'mar25'!I54+'apr25'!I54+'mai25'!I54+'iun25'!I54+'iul25'!I54+'aug25'!I54</f>
        <v>0</v>
      </c>
      <c r="J54" s="100">
        <f>'ian25'!J54+'feb25'!J54+'mar25'!J54+'apr25'!J54+'mai25'!J54+'iun25'!J54+'iul25'!J54+'aug25'!J54</f>
        <v>0</v>
      </c>
      <c r="K54" s="100">
        <f>'ian25'!K54+'feb25'!K54+'mar25'!K54+'apr25'!K54+'mai25'!K54+'iun25'!K54+'iul25'!K54+'aug25'!K54</f>
        <v>0</v>
      </c>
      <c r="L54" s="100">
        <f>'ian25'!L54+'feb25'!L54+'mar25'!L54+'apr25'!L54+'mai25'!L54+'iun25'!L54+'iul25'!L54+'aug25'!L54</f>
        <v>0</v>
      </c>
      <c r="M54" s="100">
        <f>'ian25'!M54+'feb25'!M54+'mar25'!M54+'apr25'!M54+'mai25'!M54+'iun25'!M54+'iul25'!M54+'aug25'!M54</f>
        <v>0</v>
      </c>
      <c r="N54" s="100">
        <f>'ian25'!N54+'feb25'!N54+'mar25'!N54+'apr25'!N54+'mai25'!N54+'iun25'!N54+'iul25'!N54+'aug25'!N54</f>
        <v>0</v>
      </c>
      <c r="O54" s="100">
        <f>'ian25'!O54+'feb25'!O54+'mar25'!O54+'apr25'!O54+'mai25'!O54+'iun25'!O54+'iul25'!O54+'aug25'!O54</f>
        <v>0</v>
      </c>
      <c r="P54" s="100">
        <f>'ian25'!P54+'feb25'!P54+'mar25'!P54+'apr25'!P54+'mai25'!P54+'iun25'!P54+'iul25'!P54+'aug25'!P54</f>
        <v>0</v>
      </c>
      <c r="Q54" s="100">
        <f>'ian25'!Q54+'feb25'!Q54+'mar25'!Q54+'apr25'!Q54+'mai25'!Q54+'iun25'!Q54+'iul25'!Q54+'aug25'!Q54</f>
        <v>0</v>
      </c>
      <c r="R54" s="100">
        <f>'ian25'!R54+'feb25'!R54+'mar25'!R54+'apr25'!R54+'mai25'!R54+'iun25'!R54+'iul25'!R54+'aug25'!R54</f>
        <v>0</v>
      </c>
      <c r="S54" s="100">
        <f>'ian25'!S54+'feb25'!S54+'mar25'!S54+'apr25'!S54+'mai25'!S54+'iun25'!S54+'iul25'!S54+'aug25'!S54</f>
        <v>0</v>
      </c>
      <c r="T54" s="100">
        <f>'ian25'!T54+'feb25'!T54+'mar25'!T54+'apr25'!T54+'mai25'!T54+'iun25'!T54+'iul25'!T54+'aug25'!T54</f>
        <v>0</v>
      </c>
      <c r="U54" s="100">
        <f>'ian25'!U54+'feb25'!U54+'mar25'!U54+'apr25'!U54+'mai25'!U54+'iun25'!U54+'iul25'!U54+'aug25'!U54</f>
        <v>0</v>
      </c>
      <c r="V54" s="100">
        <f>'ian25'!V54+'feb25'!V54+'mar25'!V54+'apr25'!V54+'mai25'!V54+'iun25'!V54+'iul25'!V54+'aug25'!V54</f>
        <v>0</v>
      </c>
      <c r="W54" s="100">
        <f>'ian25'!W54+'feb25'!W54+'mar25'!W54+'apr25'!W54+'mai25'!W54+'iun25'!W54+'iul25'!W54+'aug25'!W54</f>
        <v>0</v>
      </c>
      <c r="X54" s="100">
        <f>'ian25'!X54+'feb25'!X54+'mar25'!X54+'apr25'!X54+'mai25'!X54+'iun25'!X54+'iul25'!X54+'aug25'!X54</f>
        <v>0</v>
      </c>
      <c r="Y54" s="100">
        <f>'ian25'!Y54+'feb25'!Y54+'mar25'!Y54+'apr25'!Y54+'mai25'!Y54+'iun25'!Y54+'iul25'!Y54+'aug25'!Y54</f>
        <v>0</v>
      </c>
      <c r="Z54" s="100">
        <f>'ian25'!Z54+'feb25'!Z54+'mar25'!Z54+'apr25'!Z54+'mai25'!Z54+'iun25'!Z54+'iul25'!Z54+'aug25'!Z54</f>
        <v>0</v>
      </c>
      <c r="AA54" s="100">
        <f>'ian25'!AA54+'feb25'!AA54+'mar25'!AA54+'apr25'!AA54+'mai25'!AA54+'iun25'!AA54+'iul25'!AA54+'aug25'!AA54</f>
        <v>0</v>
      </c>
      <c r="AB54" s="100">
        <f>'ian25'!AB54+'feb25'!AB54+'mar25'!AB54+'apr25'!AB54+'mai25'!AB54+'iun25'!AB54+'iul25'!AB54+'aug25'!AB54</f>
        <v>0</v>
      </c>
      <c r="AC54" s="100">
        <f>'ian25'!AC54+'feb25'!AC54+'mar25'!AC54+'apr25'!AC54+'mai25'!AC54+'iun25'!AC54+'iul25'!AC54+'aug25'!AC54</f>
        <v>0</v>
      </c>
      <c r="AD54" s="100">
        <f>'ian25'!AD54+'feb25'!AD54+'mar25'!AD54+'apr25'!AD54+'mai25'!AD54+'iun25'!AD54+'iul25'!AD54+'aug25'!AD54</f>
        <v>0</v>
      </c>
      <c r="AE54" s="100">
        <f>'ian25'!AE54+'feb25'!AE54+'mar25'!AE54+'apr25'!AE54+'mai25'!AE54+'iun25'!AE54+'iul25'!AE54+'aug25'!AE54</f>
        <v>0</v>
      </c>
      <c r="AF54" s="100">
        <f>'ian25'!AF54+'feb25'!AF54+'mar25'!AF54+'apr25'!AF54+'mai25'!AF54+'iun25'!AF54+'iul25'!AF54+'aug25'!AF54</f>
        <v>0</v>
      </c>
      <c r="AG54" s="100">
        <f>'ian25'!AG54+'feb25'!AG54+'mar25'!AG54+'apr25'!AG54+'mai25'!AG54+'iun25'!AG54+'iul25'!AG54+'aug25'!AG54</f>
        <v>0</v>
      </c>
      <c r="AH54" s="100">
        <f>'ian25'!AH54+'feb25'!AH54+'mar25'!AH54+'apr25'!AH54+'mai25'!AH54+'iun25'!AH54+'iul25'!AH54+'aug25'!AH54</f>
        <v>0</v>
      </c>
      <c r="AI54" s="100">
        <f>'ian25'!AI54+'feb25'!AI54+'mar25'!AI54+'apr25'!AI54+'mai25'!AI54+'iun25'!AI54+'iul25'!AI54+'aug25'!AI54</f>
        <v>0</v>
      </c>
      <c r="AJ54" s="100">
        <f>'ian25'!AJ54+'feb25'!AJ54+'mar25'!AJ54+'apr25'!AJ54+'mai25'!AJ54+'iun25'!AJ54+'iul25'!AJ54+'aug25'!AJ54</f>
        <v>0</v>
      </c>
      <c r="AK54" s="100">
        <f>'ian25'!AK54+'feb25'!AK54+'mar25'!AK54+'apr25'!AK54+'mai25'!AK54+'iun25'!AK54+'iul25'!AK54+'aug25'!AK54</f>
        <v>0</v>
      </c>
      <c r="AL54" s="100">
        <f>'ian25'!AL54+'feb25'!AL54+'mar25'!AL54+'apr25'!AL54+'mai25'!AL54+'iun25'!AL54+'iul25'!AL54+'aug25'!AL54</f>
        <v>0</v>
      </c>
      <c r="AM54" s="100">
        <f>'ian25'!AM54+'feb25'!AM54+'mar25'!AM54+'apr25'!AM54+'mai25'!AM54+'iun25'!AM54+'iul25'!AM54+'aug25'!AM54</f>
        <v>0</v>
      </c>
      <c r="AN54" s="100">
        <f>'ian25'!AN54+'feb25'!AN54+'mar25'!AN54+'apr25'!AN54+'mai25'!AN54+'iun25'!AN54+'iul25'!AN54+'aug25'!AN54</f>
        <v>0</v>
      </c>
      <c r="AO54" s="100">
        <f>'ian25'!AO54+'feb25'!AO54+'mar25'!AO54+'apr25'!AO54+'mai25'!AO54+'iun25'!AO54+'iul25'!AO54+'aug25'!AO54</f>
        <v>0</v>
      </c>
      <c r="AP54" s="100">
        <f>'ian25'!AP54+'feb25'!AP54+'mar25'!AP54+'apr25'!AP54+'mai25'!AP54+'iun25'!AP54+'iul25'!AP54+'aug25'!AP54</f>
        <v>0</v>
      </c>
      <c r="AQ54" s="100">
        <f>'ian25'!AQ54+'feb25'!AQ54+'mar25'!AQ54+'apr25'!AQ54+'mai25'!AQ54+'iun25'!AQ54+'iul25'!AQ54+'aug25'!AQ54</f>
        <v>0</v>
      </c>
      <c r="AR54" s="100">
        <f>'ian25'!AR54+'feb25'!AR54+'mar25'!AR54+'apr25'!AR54+'mai25'!AR54+'iun25'!AR54+'iul25'!AR54+'aug25'!AR54</f>
        <v>0</v>
      </c>
      <c r="AS54" s="100">
        <f>'ian25'!AS54+'feb25'!AS54+'mar25'!AS54+'apr25'!AS54+'mai25'!AS54+'iun25'!AS54+'iul25'!AS54+'aug25'!AS54</f>
        <v>0</v>
      </c>
      <c r="AT54" s="146"/>
      <c r="AU54" s="13" t="str">
        <f>IF(AK16+AK37+AK38+AK41+AK42+AK45+AK46+AK47+AK48+AK52+AK53+AK54+AK55+AK60+AK61+AK63+AK64&gt;=AK14," ","GRESEALA")</f>
        <v xml:space="preserve"> </v>
      </c>
      <c r="AV54" s="13" t="str">
        <f>IF(AL16+AL37+AL38+AL41+AL42+AL45+AL46+AL47+AL48+AL52+AL53+AL54+AL55+AL60+AL61+AL63+AL64&gt;=AL14," ","GRESEALA")</f>
        <v xml:space="preserve"> </v>
      </c>
      <c r="AW54" s="13" t="str">
        <f>IF(AR16+AR37+AR38+AR41+AR42+AR45+AR46+AR47+AR48+AR52+AR53+AR54+AR55+AR60+AR61+AR63+AR64&gt;=AR14," ","GRESEALA")</f>
        <v xml:space="preserve"> </v>
      </c>
      <c r="AX54" s="13" t="str">
        <f>IF(AS16+AS37+AS38+AS41+AS42+AS45+AS46+AS47+AS48+AS52+AS53+AS54+AS55+AS60+AS61+AS63+AS64&gt;=AS14," ","GRESEALA")</f>
        <v xml:space="preserve"> </v>
      </c>
      <c r="AY54" s="13" t="str">
        <f>IF(E15+E36+E59+E62&gt;=E13," ","GRESEALA")</f>
        <v xml:space="preserve"> </v>
      </c>
      <c r="AZ54" s="13" t="str">
        <f>IF(F15+F36+F59+F62&gt;=F13," ","GRESEALA")</f>
        <v xml:space="preserve"> </v>
      </c>
      <c r="BA54" s="13" t="str">
        <f>IF(G15+G36+G59+G62&gt;=G13," ","GRESEALA")</f>
        <v xml:space="preserve"> </v>
      </c>
      <c r="BB54" s="13" t="str">
        <f>IF(H15+H36+H59+H62&gt;=H13," ","GRESEALA")</f>
        <v xml:space="preserve"> </v>
      </c>
      <c r="BC54" s="13" t="str">
        <f t="shared" ref="BC54:BI54" si="39">IF(K15+K36+K59+K62&gt;=K13," ","GRESEALA")</f>
        <v xml:space="preserve"> </v>
      </c>
      <c r="BD54" s="17" t="str">
        <f t="shared" si="39"/>
        <v xml:space="preserve"> </v>
      </c>
      <c r="BE54" s="13" t="str">
        <f t="shared" si="39"/>
        <v xml:space="preserve"> </v>
      </c>
      <c r="BF54" s="13" t="str">
        <f t="shared" si="39"/>
        <v xml:space="preserve"> </v>
      </c>
      <c r="BG54" s="13" t="str">
        <f t="shared" si="39"/>
        <v xml:space="preserve"> </v>
      </c>
      <c r="BH54" s="13" t="str">
        <f t="shared" si="39"/>
        <v xml:space="preserve"> </v>
      </c>
      <c r="BI54" s="13" t="str">
        <f t="shared" si="39"/>
        <v xml:space="preserve"> </v>
      </c>
      <c r="BJ54" s="13" t="str">
        <f t="shared" ref="BJ54:BK54" si="40">IF(S15+S36+S59+S62&gt;=S13," ","GRESEALA")</f>
        <v xml:space="preserve"> </v>
      </c>
      <c r="BK54" s="13" t="str">
        <f t="shared" si="40"/>
        <v xml:space="preserve"> </v>
      </c>
    </row>
    <row r="55" spans="2:64" ht="60.75" hidden="1" customHeight="1" x14ac:dyDescent="0.45">
      <c r="B55" s="147"/>
      <c r="C55" s="75" t="s">
        <v>115</v>
      </c>
      <c r="D55" s="128">
        <f t="shared" si="0"/>
        <v>0</v>
      </c>
      <c r="E55" s="100">
        <f>'ian25'!E55+'feb25'!E55+'mar25'!E55+'apr25'!E55+'mai25'!E55+'iun25'!E55+'iul25'!E55+'aug25'!E55</f>
        <v>0</v>
      </c>
      <c r="F55" s="100">
        <f>'ian25'!F55+'feb25'!F55+'mar25'!F55+'apr25'!F55+'mai25'!F55+'iun25'!F55+'iul25'!F55+'aug25'!F55</f>
        <v>0</v>
      </c>
      <c r="G55" s="100">
        <f>'ian25'!G55+'feb25'!G55+'mar25'!G55+'apr25'!G55+'mai25'!G55+'iun25'!G55+'iul25'!G55+'aug25'!G55</f>
        <v>0</v>
      </c>
      <c r="H55" s="100">
        <f>'ian25'!H55+'feb25'!H55+'mar25'!H55+'apr25'!H55+'mai25'!H55+'iun25'!H55+'iul25'!H55+'aug25'!H55</f>
        <v>0</v>
      </c>
      <c r="I55" s="100">
        <f>'ian25'!I55+'feb25'!I55+'mar25'!I55+'apr25'!I55+'mai25'!I55+'iun25'!I55+'iul25'!I55+'aug25'!I55</f>
        <v>0</v>
      </c>
      <c r="J55" s="100">
        <f>'ian25'!J55+'feb25'!J55+'mar25'!J55+'apr25'!J55+'mai25'!J55+'iun25'!J55+'iul25'!J55+'aug25'!J55</f>
        <v>0</v>
      </c>
      <c r="K55" s="100">
        <f>'ian25'!K55+'feb25'!K55+'mar25'!K55+'apr25'!K55+'mai25'!K55+'iun25'!K55+'iul25'!K55+'aug25'!K55</f>
        <v>0</v>
      </c>
      <c r="L55" s="100">
        <f>'ian25'!L55+'feb25'!L55+'mar25'!L55+'apr25'!L55+'mai25'!L55+'iun25'!L55+'iul25'!L55+'aug25'!L55</f>
        <v>0</v>
      </c>
      <c r="M55" s="100">
        <f>'ian25'!M55+'feb25'!M55+'mar25'!M55+'apr25'!M55+'mai25'!M55+'iun25'!M55+'iul25'!M55+'aug25'!M55</f>
        <v>0</v>
      </c>
      <c r="N55" s="100">
        <f>'ian25'!N55+'feb25'!N55+'mar25'!N55+'apr25'!N55+'mai25'!N55+'iun25'!N55+'iul25'!N55+'aug25'!N55</f>
        <v>0</v>
      </c>
      <c r="O55" s="100">
        <f>'ian25'!O55+'feb25'!O55+'mar25'!O55+'apr25'!O55+'mai25'!O55+'iun25'!O55+'iul25'!O55+'aug25'!O55</f>
        <v>0</v>
      </c>
      <c r="P55" s="100">
        <f>'ian25'!P55+'feb25'!P55+'mar25'!P55+'apr25'!P55+'mai25'!P55+'iun25'!P55+'iul25'!P55+'aug25'!P55</f>
        <v>0</v>
      </c>
      <c r="Q55" s="100">
        <f>'ian25'!Q55+'feb25'!Q55+'mar25'!Q55+'apr25'!Q55+'mai25'!Q55+'iun25'!Q55+'iul25'!Q55+'aug25'!Q55</f>
        <v>0</v>
      </c>
      <c r="R55" s="100">
        <f>'ian25'!R55+'feb25'!R55+'mar25'!R55+'apr25'!R55+'mai25'!R55+'iun25'!R55+'iul25'!R55+'aug25'!R55</f>
        <v>0</v>
      </c>
      <c r="S55" s="100">
        <f>'ian25'!S55+'feb25'!S55+'mar25'!S55+'apr25'!S55+'mai25'!S55+'iun25'!S55+'iul25'!S55+'aug25'!S55</f>
        <v>0</v>
      </c>
      <c r="T55" s="100">
        <f>'ian25'!T55+'feb25'!T55+'mar25'!T55+'apr25'!T55+'mai25'!T55+'iun25'!T55+'iul25'!T55+'aug25'!T55</f>
        <v>0</v>
      </c>
      <c r="U55" s="100">
        <f>'ian25'!U55+'feb25'!U55+'mar25'!U55+'apr25'!U55+'mai25'!U55+'iun25'!U55+'iul25'!U55+'aug25'!U55</f>
        <v>0</v>
      </c>
      <c r="V55" s="100">
        <f>'ian25'!V55+'feb25'!V55+'mar25'!V55+'apr25'!V55+'mai25'!V55+'iun25'!V55+'iul25'!V55+'aug25'!V55</f>
        <v>0</v>
      </c>
      <c r="W55" s="100">
        <f>'ian25'!W55+'feb25'!W55+'mar25'!W55+'apr25'!W55+'mai25'!W55+'iun25'!W55+'iul25'!W55+'aug25'!W55</f>
        <v>0</v>
      </c>
      <c r="X55" s="100">
        <f>'ian25'!X55+'feb25'!X55+'mar25'!X55+'apr25'!X55+'mai25'!X55+'iun25'!X55+'iul25'!X55+'aug25'!X55</f>
        <v>0</v>
      </c>
      <c r="Y55" s="100">
        <f>'ian25'!Y55+'feb25'!Y55+'mar25'!Y55+'apr25'!Y55+'mai25'!Y55+'iun25'!Y55+'iul25'!Y55+'aug25'!Y55</f>
        <v>0</v>
      </c>
      <c r="Z55" s="100">
        <f>'ian25'!Z55+'feb25'!Z55+'mar25'!Z55+'apr25'!Z55+'mai25'!Z55+'iun25'!Z55+'iul25'!Z55+'aug25'!Z55</f>
        <v>0</v>
      </c>
      <c r="AA55" s="100">
        <f>'ian25'!AA55+'feb25'!AA55+'mar25'!AA55+'apr25'!AA55+'mai25'!AA55+'iun25'!AA55+'iul25'!AA55+'aug25'!AA55</f>
        <v>0</v>
      </c>
      <c r="AB55" s="100">
        <f>'ian25'!AB55+'feb25'!AB55+'mar25'!AB55+'apr25'!AB55+'mai25'!AB55+'iun25'!AB55+'iul25'!AB55+'aug25'!AB55</f>
        <v>0</v>
      </c>
      <c r="AC55" s="100">
        <f>'ian25'!AC55+'feb25'!AC55+'mar25'!AC55+'apr25'!AC55+'mai25'!AC55+'iun25'!AC55+'iul25'!AC55+'aug25'!AC55</f>
        <v>0</v>
      </c>
      <c r="AD55" s="100">
        <f>'ian25'!AD55+'feb25'!AD55+'mar25'!AD55+'apr25'!AD55+'mai25'!AD55+'iun25'!AD55+'iul25'!AD55+'aug25'!AD55</f>
        <v>0</v>
      </c>
      <c r="AE55" s="100">
        <f>'ian25'!AE55+'feb25'!AE55+'mar25'!AE55+'apr25'!AE55+'mai25'!AE55+'iun25'!AE55+'iul25'!AE55+'aug25'!AE55</f>
        <v>0</v>
      </c>
      <c r="AF55" s="100">
        <f>'ian25'!AF55+'feb25'!AF55+'mar25'!AF55+'apr25'!AF55+'mai25'!AF55+'iun25'!AF55+'iul25'!AF55+'aug25'!AF55</f>
        <v>0</v>
      </c>
      <c r="AG55" s="100">
        <f>'ian25'!AG55+'feb25'!AG55+'mar25'!AG55+'apr25'!AG55+'mai25'!AG55+'iun25'!AG55+'iul25'!AG55+'aug25'!AG55</f>
        <v>0</v>
      </c>
      <c r="AH55" s="100">
        <f>'ian25'!AH55+'feb25'!AH55+'mar25'!AH55+'apr25'!AH55+'mai25'!AH55+'iun25'!AH55+'iul25'!AH55+'aug25'!AH55</f>
        <v>0</v>
      </c>
      <c r="AI55" s="100">
        <f>'ian25'!AI55+'feb25'!AI55+'mar25'!AI55+'apr25'!AI55+'mai25'!AI55+'iun25'!AI55+'iul25'!AI55+'aug25'!AI55</f>
        <v>0</v>
      </c>
      <c r="AJ55" s="100">
        <f>'ian25'!AJ55+'feb25'!AJ55+'mar25'!AJ55+'apr25'!AJ55+'mai25'!AJ55+'iun25'!AJ55+'iul25'!AJ55+'aug25'!AJ55</f>
        <v>0</v>
      </c>
      <c r="AK55" s="100">
        <f>'ian25'!AK55+'feb25'!AK55+'mar25'!AK55+'apr25'!AK55+'mai25'!AK55+'iun25'!AK55+'iul25'!AK55+'aug25'!AK55</f>
        <v>0</v>
      </c>
      <c r="AL55" s="100">
        <f>'ian25'!AL55+'feb25'!AL55+'mar25'!AL55+'apr25'!AL55+'mai25'!AL55+'iun25'!AL55+'iul25'!AL55+'aug25'!AL55</f>
        <v>0</v>
      </c>
      <c r="AM55" s="100">
        <f>'ian25'!AM55+'feb25'!AM55+'mar25'!AM55+'apr25'!AM55+'mai25'!AM55+'iun25'!AM55+'iul25'!AM55+'aug25'!AM55</f>
        <v>0</v>
      </c>
      <c r="AN55" s="100">
        <f>'ian25'!AN55+'feb25'!AN55+'mar25'!AN55+'apr25'!AN55+'mai25'!AN55+'iun25'!AN55+'iul25'!AN55+'aug25'!AN55</f>
        <v>0</v>
      </c>
      <c r="AO55" s="100">
        <f>'ian25'!AO55+'feb25'!AO55+'mar25'!AO55+'apr25'!AO55+'mai25'!AO55+'iun25'!AO55+'iul25'!AO55+'aug25'!AO55</f>
        <v>0</v>
      </c>
      <c r="AP55" s="100">
        <f>'ian25'!AP55+'feb25'!AP55+'mar25'!AP55+'apr25'!AP55+'mai25'!AP55+'iun25'!AP55+'iul25'!AP55+'aug25'!AP55</f>
        <v>0</v>
      </c>
      <c r="AQ55" s="100">
        <f>'ian25'!AQ55+'feb25'!AQ55+'mar25'!AQ55+'apr25'!AQ55+'mai25'!AQ55+'iun25'!AQ55+'iul25'!AQ55+'aug25'!AQ55</f>
        <v>0</v>
      </c>
      <c r="AR55" s="100">
        <f>'ian25'!AR55+'feb25'!AR55+'mar25'!AR55+'apr25'!AR55+'mai25'!AR55+'iun25'!AR55+'iul25'!AR55+'aug25'!AR55</f>
        <v>0</v>
      </c>
      <c r="AS55" s="100">
        <f>'ian25'!AS55+'feb25'!AS55+'mar25'!AS55+'apr25'!AS55+'mai25'!AS55+'iun25'!AS55+'iul25'!AS55+'aug25'!AS55</f>
        <v>0</v>
      </c>
      <c r="AT55" s="151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</row>
    <row r="56" spans="2:64" ht="27" hidden="1" customHeight="1" x14ac:dyDescent="0.45">
      <c r="B56" s="155"/>
      <c r="C56" s="88" t="s">
        <v>116</v>
      </c>
      <c r="D56" s="132">
        <f t="shared" si="0"/>
        <v>0</v>
      </c>
      <c r="E56" s="100">
        <f>'ian25'!E56+'feb25'!E56+'mar25'!E56+'apr25'!E56+'mai25'!E56+'iun25'!E56+'iul25'!E56+'aug25'!E56</f>
        <v>0</v>
      </c>
      <c r="F56" s="100">
        <f>'ian25'!F56+'feb25'!F56+'mar25'!F56+'apr25'!F56+'mai25'!F56+'iun25'!F56+'iul25'!F56+'aug25'!F56</f>
        <v>0</v>
      </c>
      <c r="G56" s="100">
        <f>'ian25'!G56+'feb25'!G56+'mar25'!G56+'apr25'!G56+'mai25'!G56+'iun25'!G56+'iul25'!G56+'aug25'!G56</f>
        <v>0</v>
      </c>
      <c r="H56" s="100">
        <f>'ian25'!H56+'feb25'!H56+'mar25'!H56+'apr25'!H56+'mai25'!H56+'iun25'!H56+'iul25'!H56+'aug25'!H56</f>
        <v>0</v>
      </c>
      <c r="I56" s="100">
        <f>'ian25'!I56+'feb25'!I56+'mar25'!I56+'apr25'!I56+'mai25'!I56+'iun25'!I56+'iul25'!I56+'aug25'!I56</f>
        <v>0</v>
      </c>
      <c r="J56" s="100">
        <f>'ian25'!J56+'feb25'!J56+'mar25'!J56+'apr25'!J56+'mai25'!J56+'iun25'!J56+'iul25'!J56+'aug25'!J56</f>
        <v>0</v>
      </c>
      <c r="K56" s="100">
        <f>'ian25'!K56+'feb25'!K56+'mar25'!K56+'apr25'!K56+'mai25'!K56+'iun25'!K56+'iul25'!K56+'aug25'!K56</f>
        <v>0</v>
      </c>
      <c r="L56" s="100">
        <f>'ian25'!L56+'feb25'!L56+'mar25'!L56+'apr25'!L56+'mai25'!L56+'iun25'!L56+'iul25'!L56+'aug25'!L56</f>
        <v>0</v>
      </c>
      <c r="M56" s="100">
        <f>'ian25'!M56+'feb25'!M56+'mar25'!M56+'apr25'!M56+'mai25'!M56+'iun25'!M56+'iul25'!M56+'aug25'!M56</f>
        <v>0</v>
      </c>
      <c r="N56" s="100">
        <f>'ian25'!N56+'feb25'!N56+'mar25'!N56+'apr25'!N56+'mai25'!N56+'iun25'!N56+'iul25'!N56+'aug25'!N56</f>
        <v>0</v>
      </c>
      <c r="O56" s="100">
        <f>'ian25'!O56+'feb25'!O56+'mar25'!O56+'apr25'!O56+'mai25'!O56+'iun25'!O56+'iul25'!O56+'aug25'!O56</f>
        <v>0</v>
      </c>
      <c r="P56" s="100">
        <f>'ian25'!P56+'feb25'!P56+'mar25'!P56+'apr25'!P56+'mai25'!P56+'iun25'!P56+'iul25'!P56+'aug25'!P56</f>
        <v>0</v>
      </c>
      <c r="Q56" s="100">
        <f>'ian25'!Q56+'feb25'!Q56+'mar25'!Q56+'apr25'!Q56+'mai25'!Q56+'iun25'!Q56+'iul25'!Q56+'aug25'!Q56</f>
        <v>0</v>
      </c>
      <c r="R56" s="100">
        <f>'ian25'!R56+'feb25'!R56+'mar25'!R56+'apr25'!R56+'mai25'!R56+'iun25'!R56+'iul25'!R56+'aug25'!R56</f>
        <v>0</v>
      </c>
      <c r="S56" s="100">
        <f>'ian25'!S56+'feb25'!S56+'mar25'!S56+'apr25'!S56+'mai25'!S56+'iun25'!S56+'iul25'!S56+'aug25'!S56</f>
        <v>0</v>
      </c>
      <c r="T56" s="100">
        <f>'ian25'!T56+'feb25'!T56+'mar25'!T56+'apr25'!T56+'mai25'!T56+'iun25'!T56+'iul25'!T56+'aug25'!T56</f>
        <v>0</v>
      </c>
      <c r="U56" s="100">
        <f>'ian25'!U56+'feb25'!U56+'mar25'!U56+'apr25'!U56+'mai25'!U56+'iun25'!U56+'iul25'!U56+'aug25'!U56</f>
        <v>0</v>
      </c>
      <c r="V56" s="100">
        <f>'ian25'!V56+'feb25'!V56+'mar25'!V56+'apr25'!V56+'mai25'!V56+'iun25'!V56+'iul25'!V56+'aug25'!V56</f>
        <v>0</v>
      </c>
      <c r="W56" s="100">
        <f>'ian25'!W56+'feb25'!W56+'mar25'!W56+'apr25'!W56+'mai25'!W56+'iun25'!W56+'iul25'!W56+'aug25'!W56</f>
        <v>0</v>
      </c>
      <c r="X56" s="100">
        <f>'ian25'!X56+'feb25'!X56+'mar25'!X56+'apr25'!X56+'mai25'!X56+'iun25'!X56+'iul25'!X56+'aug25'!X56</f>
        <v>0</v>
      </c>
      <c r="Y56" s="100">
        <f>'ian25'!Y56+'feb25'!Y56+'mar25'!Y56+'apr25'!Y56+'mai25'!Y56+'iun25'!Y56+'iul25'!Y56+'aug25'!Y56</f>
        <v>0</v>
      </c>
      <c r="Z56" s="100">
        <f>'ian25'!Z56+'feb25'!Z56+'mar25'!Z56+'apr25'!Z56+'mai25'!Z56+'iun25'!Z56+'iul25'!Z56+'aug25'!Z56</f>
        <v>0</v>
      </c>
      <c r="AA56" s="100">
        <f>'ian25'!AA56+'feb25'!AA56+'mar25'!AA56+'apr25'!AA56+'mai25'!AA56+'iun25'!AA56+'iul25'!AA56+'aug25'!AA56</f>
        <v>0</v>
      </c>
      <c r="AB56" s="100">
        <f>'ian25'!AB56+'feb25'!AB56+'mar25'!AB56+'apr25'!AB56+'mai25'!AB56+'iun25'!AB56+'iul25'!AB56+'aug25'!AB56</f>
        <v>0</v>
      </c>
      <c r="AC56" s="100">
        <f>'ian25'!AC56+'feb25'!AC56+'mar25'!AC56+'apr25'!AC56+'mai25'!AC56+'iun25'!AC56+'iul25'!AC56+'aug25'!AC56</f>
        <v>0</v>
      </c>
      <c r="AD56" s="100">
        <f>'ian25'!AD56+'feb25'!AD56+'mar25'!AD56+'apr25'!AD56+'mai25'!AD56+'iun25'!AD56+'iul25'!AD56+'aug25'!AD56</f>
        <v>0</v>
      </c>
      <c r="AE56" s="100">
        <f>'ian25'!AE56+'feb25'!AE56+'mar25'!AE56+'apr25'!AE56+'mai25'!AE56+'iun25'!AE56+'iul25'!AE56+'aug25'!AE56</f>
        <v>0</v>
      </c>
      <c r="AF56" s="100">
        <f>'ian25'!AF56+'feb25'!AF56+'mar25'!AF56+'apr25'!AF56+'mai25'!AF56+'iun25'!AF56+'iul25'!AF56+'aug25'!AF56</f>
        <v>0</v>
      </c>
      <c r="AG56" s="100">
        <f>'ian25'!AG56+'feb25'!AG56+'mar25'!AG56+'apr25'!AG56+'mai25'!AG56+'iun25'!AG56+'iul25'!AG56+'aug25'!AG56</f>
        <v>0</v>
      </c>
      <c r="AH56" s="100">
        <f>'ian25'!AH56+'feb25'!AH56+'mar25'!AH56+'apr25'!AH56+'mai25'!AH56+'iun25'!AH56+'iul25'!AH56+'aug25'!AH56</f>
        <v>0</v>
      </c>
      <c r="AI56" s="100">
        <f>'ian25'!AI56+'feb25'!AI56+'mar25'!AI56+'apr25'!AI56+'mai25'!AI56+'iun25'!AI56+'iul25'!AI56+'aug25'!AI56</f>
        <v>0</v>
      </c>
      <c r="AJ56" s="100">
        <f>'ian25'!AJ56+'feb25'!AJ56+'mar25'!AJ56+'apr25'!AJ56+'mai25'!AJ56+'iun25'!AJ56+'iul25'!AJ56+'aug25'!AJ56</f>
        <v>0</v>
      </c>
      <c r="AK56" s="100">
        <f>'ian25'!AK56+'feb25'!AK56+'mar25'!AK56+'apr25'!AK56+'mai25'!AK56+'iun25'!AK56+'iul25'!AK56+'aug25'!AK56</f>
        <v>0</v>
      </c>
      <c r="AL56" s="100">
        <f>'ian25'!AL56+'feb25'!AL56+'mar25'!AL56+'apr25'!AL56+'mai25'!AL56+'iun25'!AL56+'iul25'!AL56+'aug25'!AL56</f>
        <v>0</v>
      </c>
      <c r="AM56" s="100">
        <f>'ian25'!AM56+'feb25'!AM56+'mar25'!AM56+'apr25'!AM56+'mai25'!AM56+'iun25'!AM56+'iul25'!AM56+'aug25'!AM56</f>
        <v>0</v>
      </c>
      <c r="AN56" s="100">
        <f>'ian25'!AN56+'feb25'!AN56+'mar25'!AN56+'apr25'!AN56+'mai25'!AN56+'iun25'!AN56+'iul25'!AN56+'aug25'!AN56</f>
        <v>0</v>
      </c>
      <c r="AO56" s="100">
        <f>'ian25'!AO56+'feb25'!AO56+'mar25'!AO56+'apr25'!AO56+'mai25'!AO56+'iun25'!AO56+'iul25'!AO56+'aug25'!AO56</f>
        <v>0</v>
      </c>
      <c r="AP56" s="100">
        <f>'ian25'!AP56+'feb25'!AP56+'mar25'!AP56+'apr25'!AP56+'mai25'!AP56+'iun25'!AP56+'iul25'!AP56+'aug25'!AP56</f>
        <v>0</v>
      </c>
      <c r="AQ56" s="100">
        <f>'ian25'!AQ56+'feb25'!AQ56+'mar25'!AQ56+'apr25'!AQ56+'mai25'!AQ56+'iun25'!AQ56+'iul25'!AQ56+'aug25'!AQ56</f>
        <v>0</v>
      </c>
      <c r="AR56" s="100">
        <f>'ian25'!AR56+'feb25'!AR56+'mar25'!AR56+'apr25'!AR56+'mai25'!AR56+'iun25'!AR56+'iul25'!AR56+'aug25'!AR56</f>
        <v>0</v>
      </c>
      <c r="AS56" s="100">
        <f>'ian25'!AS56+'feb25'!AS56+'mar25'!AS56+'apr25'!AS56+'mai25'!AS56+'iun25'!AS56+'iul25'!AS56+'aug25'!AS56</f>
        <v>0</v>
      </c>
      <c r="AT56" s="146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</row>
    <row r="57" spans="2:64" ht="40.5" hidden="1" customHeight="1" x14ac:dyDescent="0.45">
      <c r="B57" s="155"/>
      <c r="C57" s="88" t="s">
        <v>117</v>
      </c>
      <c r="D57" s="130">
        <f t="shared" si="0"/>
        <v>0</v>
      </c>
      <c r="E57" s="100">
        <f>'ian25'!E57+'feb25'!E57+'mar25'!E57+'apr25'!E57+'mai25'!E57+'iun25'!E57+'iul25'!E57+'aug25'!E57</f>
        <v>0</v>
      </c>
      <c r="F57" s="100">
        <f>'ian25'!F57+'feb25'!F57+'mar25'!F57+'apr25'!F57+'mai25'!F57+'iun25'!F57+'iul25'!F57+'aug25'!F57</f>
        <v>0</v>
      </c>
      <c r="G57" s="100">
        <f>'ian25'!G57+'feb25'!G57+'mar25'!G57+'apr25'!G57+'mai25'!G57+'iun25'!G57+'iul25'!G57+'aug25'!G57</f>
        <v>0</v>
      </c>
      <c r="H57" s="100">
        <f>'ian25'!H57+'feb25'!H57+'mar25'!H57+'apr25'!H57+'mai25'!H57+'iun25'!H57+'iul25'!H57+'aug25'!H57</f>
        <v>0</v>
      </c>
      <c r="I57" s="100">
        <f>'ian25'!I57+'feb25'!I57+'mar25'!I57+'apr25'!I57+'mai25'!I57+'iun25'!I57+'iul25'!I57+'aug25'!I57</f>
        <v>0</v>
      </c>
      <c r="J57" s="100">
        <f>'ian25'!J57+'feb25'!J57+'mar25'!J57+'apr25'!J57+'mai25'!J57+'iun25'!J57+'iul25'!J57+'aug25'!J57</f>
        <v>0</v>
      </c>
      <c r="K57" s="100">
        <f>'ian25'!K57+'feb25'!K57+'mar25'!K57+'apr25'!K57+'mai25'!K57+'iun25'!K57+'iul25'!K57+'aug25'!K57</f>
        <v>0</v>
      </c>
      <c r="L57" s="100">
        <f>'ian25'!L57+'feb25'!L57+'mar25'!L57+'apr25'!L57+'mai25'!L57+'iun25'!L57+'iul25'!L57+'aug25'!L57</f>
        <v>0</v>
      </c>
      <c r="M57" s="100">
        <f>'ian25'!M57+'feb25'!M57+'mar25'!M57+'apr25'!M57+'mai25'!M57+'iun25'!M57+'iul25'!M57+'aug25'!M57</f>
        <v>0</v>
      </c>
      <c r="N57" s="100">
        <f>'ian25'!N57+'feb25'!N57+'mar25'!N57+'apr25'!N57+'mai25'!N57+'iun25'!N57+'iul25'!N57+'aug25'!N57</f>
        <v>0</v>
      </c>
      <c r="O57" s="100">
        <f>'ian25'!O57+'feb25'!O57+'mar25'!O57+'apr25'!O57+'mai25'!O57+'iun25'!O57+'iul25'!O57+'aug25'!O57</f>
        <v>0</v>
      </c>
      <c r="P57" s="100">
        <f>'ian25'!P57+'feb25'!P57+'mar25'!P57+'apr25'!P57+'mai25'!P57+'iun25'!P57+'iul25'!P57+'aug25'!P57</f>
        <v>0</v>
      </c>
      <c r="Q57" s="100">
        <f>'ian25'!Q57+'feb25'!Q57+'mar25'!Q57+'apr25'!Q57+'mai25'!Q57+'iun25'!Q57+'iul25'!Q57+'aug25'!Q57</f>
        <v>0</v>
      </c>
      <c r="R57" s="100">
        <f>'ian25'!R57+'feb25'!R57+'mar25'!R57+'apr25'!R57+'mai25'!R57+'iun25'!R57+'iul25'!R57+'aug25'!R57</f>
        <v>0</v>
      </c>
      <c r="S57" s="100">
        <f>'ian25'!S57+'feb25'!S57+'mar25'!S57+'apr25'!S57+'mai25'!S57+'iun25'!S57+'iul25'!S57+'aug25'!S57</f>
        <v>0</v>
      </c>
      <c r="T57" s="100">
        <f>'ian25'!T57+'feb25'!T57+'mar25'!T57+'apr25'!T57+'mai25'!T57+'iun25'!T57+'iul25'!T57+'aug25'!T57</f>
        <v>0</v>
      </c>
      <c r="U57" s="100">
        <f>'ian25'!U57+'feb25'!U57+'mar25'!U57+'apr25'!U57+'mai25'!U57+'iun25'!U57+'iul25'!U57+'aug25'!U57</f>
        <v>0</v>
      </c>
      <c r="V57" s="100">
        <f>'ian25'!V57+'feb25'!V57+'mar25'!V57+'apr25'!V57+'mai25'!V57+'iun25'!V57+'iul25'!V57+'aug25'!V57</f>
        <v>0</v>
      </c>
      <c r="W57" s="100">
        <f>'ian25'!W57+'feb25'!W57+'mar25'!W57+'apr25'!W57+'mai25'!W57+'iun25'!W57+'iul25'!W57+'aug25'!W57</f>
        <v>0</v>
      </c>
      <c r="X57" s="100">
        <f>'ian25'!X57+'feb25'!X57+'mar25'!X57+'apr25'!X57+'mai25'!X57+'iun25'!X57+'iul25'!X57+'aug25'!X57</f>
        <v>0</v>
      </c>
      <c r="Y57" s="100">
        <f>'ian25'!Y57+'feb25'!Y57+'mar25'!Y57+'apr25'!Y57+'mai25'!Y57+'iun25'!Y57+'iul25'!Y57+'aug25'!Y57</f>
        <v>0</v>
      </c>
      <c r="Z57" s="100">
        <f>'ian25'!Z57+'feb25'!Z57+'mar25'!Z57+'apr25'!Z57+'mai25'!Z57+'iun25'!Z57+'iul25'!Z57+'aug25'!Z57</f>
        <v>0</v>
      </c>
      <c r="AA57" s="100">
        <f>'ian25'!AA57+'feb25'!AA57+'mar25'!AA57+'apr25'!AA57+'mai25'!AA57+'iun25'!AA57+'iul25'!AA57+'aug25'!AA57</f>
        <v>0</v>
      </c>
      <c r="AB57" s="100">
        <f>'ian25'!AB57+'feb25'!AB57+'mar25'!AB57+'apr25'!AB57+'mai25'!AB57+'iun25'!AB57+'iul25'!AB57+'aug25'!AB57</f>
        <v>0</v>
      </c>
      <c r="AC57" s="100">
        <f>'ian25'!AC57+'feb25'!AC57+'mar25'!AC57+'apr25'!AC57+'mai25'!AC57+'iun25'!AC57+'iul25'!AC57+'aug25'!AC57</f>
        <v>0</v>
      </c>
      <c r="AD57" s="100">
        <f>'ian25'!AD57+'feb25'!AD57+'mar25'!AD57+'apr25'!AD57+'mai25'!AD57+'iun25'!AD57+'iul25'!AD57+'aug25'!AD57</f>
        <v>0</v>
      </c>
      <c r="AE57" s="100">
        <f>'ian25'!AE57+'feb25'!AE57+'mar25'!AE57+'apr25'!AE57+'mai25'!AE57+'iun25'!AE57+'iul25'!AE57+'aug25'!AE57</f>
        <v>0</v>
      </c>
      <c r="AF57" s="100">
        <f>'ian25'!AF57+'feb25'!AF57+'mar25'!AF57+'apr25'!AF57+'mai25'!AF57+'iun25'!AF57+'iul25'!AF57+'aug25'!AF57</f>
        <v>0</v>
      </c>
      <c r="AG57" s="100">
        <f>'ian25'!AG57+'feb25'!AG57+'mar25'!AG57+'apr25'!AG57+'mai25'!AG57+'iun25'!AG57+'iul25'!AG57+'aug25'!AG57</f>
        <v>0</v>
      </c>
      <c r="AH57" s="100">
        <f>'ian25'!AH57+'feb25'!AH57+'mar25'!AH57+'apr25'!AH57+'mai25'!AH57+'iun25'!AH57+'iul25'!AH57+'aug25'!AH57</f>
        <v>0</v>
      </c>
      <c r="AI57" s="100">
        <f>'ian25'!AI57+'feb25'!AI57+'mar25'!AI57+'apr25'!AI57+'mai25'!AI57+'iun25'!AI57+'iul25'!AI57+'aug25'!AI57</f>
        <v>0</v>
      </c>
      <c r="AJ57" s="100">
        <f>'ian25'!AJ57+'feb25'!AJ57+'mar25'!AJ57+'apr25'!AJ57+'mai25'!AJ57+'iun25'!AJ57+'iul25'!AJ57+'aug25'!AJ57</f>
        <v>0</v>
      </c>
      <c r="AK57" s="100">
        <f>'ian25'!AK57+'feb25'!AK57+'mar25'!AK57+'apr25'!AK57+'mai25'!AK57+'iun25'!AK57+'iul25'!AK57+'aug25'!AK57</f>
        <v>0</v>
      </c>
      <c r="AL57" s="100">
        <f>'ian25'!AL57+'feb25'!AL57+'mar25'!AL57+'apr25'!AL57+'mai25'!AL57+'iun25'!AL57+'iul25'!AL57+'aug25'!AL57</f>
        <v>0</v>
      </c>
      <c r="AM57" s="100">
        <f>'ian25'!AM57+'feb25'!AM57+'mar25'!AM57+'apr25'!AM57+'mai25'!AM57+'iun25'!AM57+'iul25'!AM57+'aug25'!AM57</f>
        <v>0</v>
      </c>
      <c r="AN57" s="100">
        <f>'ian25'!AN57+'feb25'!AN57+'mar25'!AN57+'apr25'!AN57+'mai25'!AN57+'iun25'!AN57+'iul25'!AN57+'aug25'!AN57</f>
        <v>0</v>
      </c>
      <c r="AO57" s="100">
        <f>'ian25'!AO57+'feb25'!AO57+'mar25'!AO57+'apr25'!AO57+'mai25'!AO57+'iun25'!AO57+'iul25'!AO57+'aug25'!AO57</f>
        <v>0</v>
      </c>
      <c r="AP57" s="100">
        <f>'ian25'!AP57+'feb25'!AP57+'mar25'!AP57+'apr25'!AP57+'mai25'!AP57+'iun25'!AP57+'iul25'!AP57+'aug25'!AP57</f>
        <v>0</v>
      </c>
      <c r="AQ57" s="100">
        <f>'ian25'!AQ57+'feb25'!AQ57+'mar25'!AQ57+'apr25'!AQ57+'mai25'!AQ57+'iun25'!AQ57+'iul25'!AQ57+'aug25'!AQ57</f>
        <v>0</v>
      </c>
      <c r="AR57" s="100">
        <f>'ian25'!AR57+'feb25'!AR57+'mar25'!AR57+'apr25'!AR57+'mai25'!AR57+'iun25'!AR57+'iul25'!AR57+'aug25'!AR57</f>
        <v>0</v>
      </c>
      <c r="AS57" s="100">
        <f>'ian25'!AS57+'feb25'!AS57+'mar25'!AS57+'apr25'!AS57+'mai25'!AS57+'iun25'!AS57+'iul25'!AS57+'aug25'!AS57</f>
        <v>0</v>
      </c>
      <c r="AT57" s="146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</row>
    <row r="58" spans="2:64" ht="45.75" hidden="1" customHeight="1" x14ac:dyDescent="0.45">
      <c r="B58" s="155"/>
      <c r="C58" s="88" t="s">
        <v>118</v>
      </c>
      <c r="D58" s="132">
        <f t="shared" si="0"/>
        <v>0</v>
      </c>
      <c r="E58" s="100">
        <f>'ian25'!E58+'feb25'!E58+'mar25'!E58+'apr25'!E58+'mai25'!E58+'iun25'!E58+'iul25'!E58+'aug25'!E58</f>
        <v>0</v>
      </c>
      <c r="F58" s="100">
        <f>'ian25'!F58+'feb25'!F58+'mar25'!F58+'apr25'!F58+'mai25'!F58+'iun25'!F58+'iul25'!F58+'aug25'!F58</f>
        <v>0</v>
      </c>
      <c r="G58" s="100">
        <f>'ian25'!G58+'feb25'!G58+'mar25'!G58+'apr25'!G58+'mai25'!G58+'iun25'!G58+'iul25'!G58+'aug25'!G58</f>
        <v>0</v>
      </c>
      <c r="H58" s="100">
        <f>'ian25'!H58+'feb25'!H58+'mar25'!H58+'apr25'!H58+'mai25'!H58+'iun25'!H58+'iul25'!H58+'aug25'!H58</f>
        <v>0</v>
      </c>
      <c r="I58" s="100">
        <f>'ian25'!I58+'feb25'!I58+'mar25'!I58+'apr25'!I58+'mai25'!I58+'iun25'!I58+'iul25'!I58+'aug25'!I58</f>
        <v>0</v>
      </c>
      <c r="J58" s="100">
        <f>'ian25'!J58+'feb25'!J58+'mar25'!J58+'apr25'!J58+'mai25'!J58+'iun25'!J58+'iul25'!J58+'aug25'!J58</f>
        <v>0</v>
      </c>
      <c r="K58" s="100">
        <f>'ian25'!K58+'feb25'!K58+'mar25'!K58+'apr25'!K58+'mai25'!K58+'iun25'!K58+'iul25'!K58+'aug25'!K58</f>
        <v>0</v>
      </c>
      <c r="L58" s="100">
        <f>'ian25'!L58+'feb25'!L58+'mar25'!L58+'apr25'!L58+'mai25'!L58+'iun25'!L58+'iul25'!L58+'aug25'!L58</f>
        <v>0</v>
      </c>
      <c r="M58" s="100">
        <f>'ian25'!M58+'feb25'!M58+'mar25'!M58+'apr25'!M58+'mai25'!M58+'iun25'!M58+'iul25'!M58+'aug25'!M58</f>
        <v>0</v>
      </c>
      <c r="N58" s="100">
        <f>'ian25'!N58+'feb25'!N58+'mar25'!N58+'apr25'!N58+'mai25'!N58+'iun25'!N58+'iul25'!N58+'aug25'!N58</f>
        <v>0</v>
      </c>
      <c r="O58" s="100">
        <f>'ian25'!O58+'feb25'!O58+'mar25'!O58+'apr25'!O58+'mai25'!O58+'iun25'!O58+'iul25'!O58+'aug25'!O58</f>
        <v>0</v>
      </c>
      <c r="P58" s="100">
        <f>'ian25'!P58+'feb25'!P58+'mar25'!P58+'apr25'!P58+'mai25'!P58+'iun25'!P58+'iul25'!P58+'aug25'!P58</f>
        <v>0</v>
      </c>
      <c r="Q58" s="100">
        <f>'ian25'!Q58+'feb25'!Q58+'mar25'!Q58+'apr25'!Q58+'mai25'!Q58+'iun25'!Q58+'iul25'!Q58+'aug25'!Q58</f>
        <v>0</v>
      </c>
      <c r="R58" s="100">
        <f>'ian25'!R58+'feb25'!R58+'mar25'!R58+'apr25'!R58+'mai25'!R58+'iun25'!R58+'iul25'!R58+'aug25'!R58</f>
        <v>0</v>
      </c>
      <c r="S58" s="100">
        <f>'ian25'!S58+'feb25'!S58+'mar25'!S58+'apr25'!S58+'mai25'!S58+'iun25'!S58+'iul25'!S58+'aug25'!S58</f>
        <v>0</v>
      </c>
      <c r="T58" s="100">
        <f>'ian25'!T58+'feb25'!T58+'mar25'!T58+'apr25'!T58+'mai25'!T58+'iun25'!T58+'iul25'!T58+'aug25'!T58</f>
        <v>0</v>
      </c>
      <c r="U58" s="100">
        <f>'ian25'!U58+'feb25'!U58+'mar25'!U58+'apr25'!U58+'mai25'!U58+'iun25'!U58+'iul25'!U58+'aug25'!U58</f>
        <v>0</v>
      </c>
      <c r="V58" s="100">
        <f>'ian25'!V58+'feb25'!V58+'mar25'!V58+'apr25'!V58+'mai25'!V58+'iun25'!V58+'iul25'!V58+'aug25'!V58</f>
        <v>0</v>
      </c>
      <c r="W58" s="100">
        <f>'ian25'!W58+'feb25'!W58+'mar25'!W58+'apr25'!W58+'mai25'!W58+'iun25'!W58+'iul25'!W58+'aug25'!W58</f>
        <v>0</v>
      </c>
      <c r="X58" s="100">
        <f>'ian25'!X58+'feb25'!X58+'mar25'!X58+'apr25'!X58+'mai25'!X58+'iun25'!X58+'iul25'!X58+'aug25'!X58</f>
        <v>0</v>
      </c>
      <c r="Y58" s="100">
        <f>'ian25'!Y58+'feb25'!Y58+'mar25'!Y58+'apr25'!Y58+'mai25'!Y58+'iun25'!Y58+'iul25'!Y58+'aug25'!Y58</f>
        <v>0</v>
      </c>
      <c r="Z58" s="100">
        <f>'ian25'!Z58+'feb25'!Z58+'mar25'!Z58+'apr25'!Z58+'mai25'!Z58+'iun25'!Z58+'iul25'!Z58+'aug25'!Z58</f>
        <v>0</v>
      </c>
      <c r="AA58" s="100">
        <f>'ian25'!AA58+'feb25'!AA58+'mar25'!AA58+'apr25'!AA58+'mai25'!AA58+'iun25'!AA58+'iul25'!AA58+'aug25'!AA58</f>
        <v>0</v>
      </c>
      <c r="AB58" s="100">
        <f>'ian25'!AB58+'feb25'!AB58+'mar25'!AB58+'apr25'!AB58+'mai25'!AB58+'iun25'!AB58+'iul25'!AB58+'aug25'!AB58</f>
        <v>0</v>
      </c>
      <c r="AC58" s="100">
        <f>'ian25'!AC58+'feb25'!AC58+'mar25'!AC58+'apr25'!AC58+'mai25'!AC58+'iun25'!AC58+'iul25'!AC58+'aug25'!AC58</f>
        <v>0</v>
      </c>
      <c r="AD58" s="100">
        <f>'ian25'!AD58+'feb25'!AD58+'mar25'!AD58+'apr25'!AD58+'mai25'!AD58+'iun25'!AD58+'iul25'!AD58+'aug25'!AD58</f>
        <v>0</v>
      </c>
      <c r="AE58" s="100">
        <f>'ian25'!AE58+'feb25'!AE58+'mar25'!AE58+'apr25'!AE58+'mai25'!AE58+'iun25'!AE58+'iul25'!AE58+'aug25'!AE58</f>
        <v>0</v>
      </c>
      <c r="AF58" s="100">
        <f>'ian25'!AF58+'feb25'!AF58+'mar25'!AF58+'apr25'!AF58+'mai25'!AF58+'iun25'!AF58+'iul25'!AF58+'aug25'!AF58</f>
        <v>0</v>
      </c>
      <c r="AG58" s="100">
        <f>'ian25'!AG58+'feb25'!AG58+'mar25'!AG58+'apr25'!AG58+'mai25'!AG58+'iun25'!AG58+'iul25'!AG58+'aug25'!AG58</f>
        <v>0</v>
      </c>
      <c r="AH58" s="100">
        <f>'ian25'!AH58+'feb25'!AH58+'mar25'!AH58+'apr25'!AH58+'mai25'!AH58+'iun25'!AH58+'iul25'!AH58+'aug25'!AH58</f>
        <v>0</v>
      </c>
      <c r="AI58" s="100">
        <f>'ian25'!AI58+'feb25'!AI58+'mar25'!AI58+'apr25'!AI58+'mai25'!AI58+'iun25'!AI58+'iul25'!AI58+'aug25'!AI58</f>
        <v>0</v>
      </c>
      <c r="AJ58" s="100">
        <f>'ian25'!AJ58+'feb25'!AJ58+'mar25'!AJ58+'apr25'!AJ58+'mai25'!AJ58+'iun25'!AJ58+'iul25'!AJ58+'aug25'!AJ58</f>
        <v>0</v>
      </c>
      <c r="AK58" s="100">
        <f>'ian25'!AK58+'feb25'!AK58+'mar25'!AK58+'apr25'!AK58+'mai25'!AK58+'iun25'!AK58+'iul25'!AK58+'aug25'!AK58</f>
        <v>0</v>
      </c>
      <c r="AL58" s="100">
        <f>'ian25'!AL58+'feb25'!AL58+'mar25'!AL58+'apr25'!AL58+'mai25'!AL58+'iun25'!AL58+'iul25'!AL58+'aug25'!AL58</f>
        <v>0</v>
      </c>
      <c r="AM58" s="100">
        <f>'ian25'!AM58+'feb25'!AM58+'mar25'!AM58+'apr25'!AM58+'mai25'!AM58+'iun25'!AM58+'iul25'!AM58+'aug25'!AM58</f>
        <v>0</v>
      </c>
      <c r="AN58" s="100">
        <f>'ian25'!AN58+'feb25'!AN58+'mar25'!AN58+'apr25'!AN58+'mai25'!AN58+'iun25'!AN58+'iul25'!AN58+'aug25'!AN58</f>
        <v>0</v>
      </c>
      <c r="AO58" s="100">
        <f>'ian25'!AO58+'feb25'!AO58+'mar25'!AO58+'apr25'!AO58+'mai25'!AO58+'iun25'!AO58+'iul25'!AO58+'aug25'!AO58</f>
        <v>0</v>
      </c>
      <c r="AP58" s="100">
        <f>'ian25'!AP58+'feb25'!AP58+'mar25'!AP58+'apr25'!AP58+'mai25'!AP58+'iun25'!AP58+'iul25'!AP58+'aug25'!AP58</f>
        <v>0</v>
      </c>
      <c r="AQ58" s="100">
        <f>'ian25'!AQ58+'feb25'!AQ58+'mar25'!AQ58+'apr25'!AQ58+'mai25'!AQ58+'iun25'!AQ58+'iul25'!AQ58+'aug25'!AQ58</f>
        <v>0</v>
      </c>
      <c r="AR58" s="100">
        <f>'ian25'!AR58+'feb25'!AR58+'mar25'!AR58+'apr25'!AR58+'mai25'!AR58+'iun25'!AR58+'iul25'!AR58+'aug25'!AR58</f>
        <v>0</v>
      </c>
      <c r="AS58" s="100">
        <f>'ian25'!AS58+'feb25'!AS58+'mar25'!AS58+'apr25'!AS58+'mai25'!AS58+'iun25'!AS58+'iul25'!AS58+'aug25'!AS58</f>
        <v>0</v>
      </c>
      <c r="AT58" s="146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</row>
    <row r="59" spans="2:64" ht="39" customHeight="1" x14ac:dyDescent="0.35">
      <c r="B59" s="156">
        <v>13.1</v>
      </c>
      <c r="C59" s="76" t="s">
        <v>119</v>
      </c>
      <c r="D59" s="133">
        <f t="shared" si="0"/>
        <v>0</v>
      </c>
      <c r="E59" s="100">
        <f>'ian25'!E59+'feb25'!E59+'mar25'!E59+'apr25'!E59+'mai25'!E59+'iun25'!E59+'iul25'!E59+'aug25'!E59</f>
        <v>0</v>
      </c>
      <c r="F59" s="100">
        <f>'ian25'!F59+'feb25'!F59+'mar25'!F59+'apr25'!F59+'mai25'!F59+'iun25'!F59+'iul25'!F59+'aug25'!F59</f>
        <v>0</v>
      </c>
      <c r="G59" s="100">
        <f>'ian25'!G59+'feb25'!G59+'mar25'!G59+'apr25'!G59+'mai25'!G59+'iun25'!G59+'iul25'!G59+'aug25'!G59</f>
        <v>0</v>
      </c>
      <c r="H59" s="100">
        <f>'ian25'!H59+'feb25'!H59+'mar25'!H59+'apr25'!H59+'mai25'!H59+'iun25'!H59+'iul25'!H59+'aug25'!H59</f>
        <v>0</v>
      </c>
      <c r="I59" s="100">
        <f>'ian25'!I59+'feb25'!I59+'mar25'!I59+'apr25'!I59+'mai25'!I59+'iun25'!I59+'iul25'!I59+'aug25'!I59</f>
        <v>0</v>
      </c>
      <c r="J59" s="100">
        <f>'ian25'!J59+'feb25'!J59+'mar25'!J59+'apr25'!J59+'mai25'!J59+'iun25'!J59+'iul25'!J59+'aug25'!J59</f>
        <v>0</v>
      </c>
      <c r="K59" s="100">
        <f>'ian25'!K59+'feb25'!K59+'mar25'!K59+'apr25'!K59+'mai25'!K59+'iun25'!K59+'iul25'!K59+'aug25'!K59</f>
        <v>0</v>
      </c>
      <c r="L59" s="100">
        <f>'ian25'!L59+'feb25'!L59+'mar25'!L59+'apr25'!L59+'mai25'!L59+'iun25'!L59+'iul25'!L59+'aug25'!L59</f>
        <v>0</v>
      </c>
      <c r="M59" s="100">
        <f>'ian25'!M59+'feb25'!M59+'mar25'!M59+'apr25'!M59+'mai25'!M59+'iun25'!M59+'iul25'!M59+'aug25'!M59</f>
        <v>0</v>
      </c>
      <c r="N59" s="100">
        <f>'ian25'!N59+'feb25'!N59+'mar25'!N59+'apr25'!N59+'mai25'!N59+'iun25'!N59+'iul25'!N59+'aug25'!N59</f>
        <v>0</v>
      </c>
      <c r="O59" s="100">
        <f>'ian25'!O59+'feb25'!O59+'mar25'!O59+'apr25'!O59+'mai25'!O59+'iun25'!O59+'iul25'!O59+'aug25'!O59</f>
        <v>0</v>
      </c>
      <c r="P59" s="100">
        <f>'ian25'!P59+'feb25'!P59+'mar25'!P59+'apr25'!P59+'mai25'!P59+'iun25'!P59+'iul25'!P59+'aug25'!P59</f>
        <v>0</v>
      </c>
      <c r="Q59" s="100">
        <f>'ian25'!Q59+'feb25'!Q59+'mar25'!Q59+'apr25'!Q59+'mai25'!Q59+'iun25'!Q59+'iul25'!Q59+'aug25'!Q59</f>
        <v>0</v>
      </c>
      <c r="R59" s="100">
        <f>'ian25'!R59+'feb25'!R59+'mar25'!R59+'apr25'!R59+'mai25'!R59+'iun25'!R59+'iul25'!R59+'aug25'!R59</f>
        <v>0</v>
      </c>
      <c r="S59" s="100">
        <f>'ian25'!S59+'feb25'!S59+'mar25'!S59+'apr25'!S59+'mai25'!S59+'iun25'!S59+'iul25'!S59+'aug25'!S59</f>
        <v>0</v>
      </c>
      <c r="T59" s="100">
        <f>'ian25'!T59+'feb25'!T59+'mar25'!T59+'apr25'!T59+'mai25'!T59+'iun25'!T59+'iul25'!T59+'aug25'!T59</f>
        <v>0</v>
      </c>
      <c r="U59" s="100">
        <f>'ian25'!U59+'feb25'!U59+'mar25'!U59+'apr25'!U59+'mai25'!U59+'iun25'!U59+'iul25'!U59+'aug25'!U59</f>
        <v>0</v>
      </c>
      <c r="V59" s="100">
        <f>'ian25'!V59+'feb25'!V59+'mar25'!V59+'apr25'!V59+'mai25'!V59+'iun25'!V59+'iul25'!V59+'aug25'!V59</f>
        <v>0</v>
      </c>
      <c r="W59" s="100">
        <f>'ian25'!W59+'feb25'!W59+'mar25'!W59+'apr25'!W59+'mai25'!W59+'iun25'!W59+'iul25'!W59+'aug25'!W59</f>
        <v>0</v>
      </c>
      <c r="X59" s="100">
        <f>'ian25'!X59+'feb25'!X59+'mar25'!X59+'apr25'!X59+'mai25'!X59+'iun25'!X59+'iul25'!X59+'aug25'!X59</f>
        <v>0</v>
      </c>
      <c r="Y59" s="100">
        <f>'ian25'!Y59+'feb25'!Y59+'mar25'!Y59+'apr25'!Y59+'mai25'!Y59+'iun25'!Y59+'iul25'!Y59+'aug25'!Y59</f>
        <v>0</v>
      </c>
      <c r="Z59" s="100">
        <f>'ian25'!Z59+'feb25'!Z59+'mar25'!Z59+'apr25'!Z59+'mai25'!Z59+'iun25'!Z59+'iul25'!Z59+'aug25'!Z59</f>
        <v>0</v>
      </c>
      <c r="AA59" s="100">
        <f>'ian25'!AA59+'feb25'!AA59+'mar25'!AA59+'apr25'!AA59+'mai25'!AA59+'iun25'!AA59+'iul25'!AA59+'aug25'!AA59</f>
        <v>0</v>
      </c>
      <c r="AB59" s="100">
        <f>'ian25'!AB59+'feb25'!AB59+'mar25'!AB59+'apr25'!AB59+'mai25'!AB59+'iun25'!AB59+'iul25'!AB59+'aug25'!AB59</f>
        <v>0</v>
      </c>
      <c r="AC59" s="100">
        <f>'ian25'!AC59+'feb25'!AC59+'mar25'!AC59+'apr25'!AC59+'mai25'!AC59+'iun25'!AC59+'iul25'!AC59+'aug25'!AC59</f>
        <v>0</v>
      </c>
      <c r="AD59" s="100">
        <f>'ian25'!AD59+'feb25'!AD59+'mar25'!AD59+'apr25'!AD59+'mai25'!AD59+'iun25'!AD59+'iul25'!AD59+'aug25'!AD59</f>
        <v>0</v>
      </c>
      <c r="AE59" s="100">
        <f>'ian25'!AE59+'feb25'!AE59+'mar25'!AE59+'apr25'!AE59+'mai25'!AE59+'iun25'!AE59+'iul25'!AE59+'aug25'!AE59</f>
        <v>0</v>
      </c>
      <c r="AF59" s="100">
        <f>'ian25'!AF59+'feb25'!AF59+'mar25'!AF59+'apr25'!AF59+'mai25'!AF59+'iun25'!AF59+'iul25'!AF59+'aug25'!AF59</f>
        <v>0</v>
      </c>
      <c r="AG59" s="100">
        <f>'ian25'!AG59+'feb25'!AG59+'mar25'!AG59+'apr25'!AG59+'mai25'!AG59+'iun25'!AG59+'iul25'!AG59+'aug25'!AG59</f>
        <v>0</v>
      </c>
      <c r="AH59" s="100">
        <f>'ian25'!AH59+'feb25'!AH59+'mar25'!AH59+'apr25'!AH59+'mai25'!AH59+'iun25'!AH59+'iul25'!AH59+'aug25'!AH59</f>
        <v>0</v>
      </c>
      <c r="AI59" s="100">
        <f>'ian25'!AI59+'feb25'!AI59+'mar25'!AI59+'apr25'!AI59+'mai25'!AI59+'iun25'!AI59+'iul25'!AI59+'aug25'!AI59</f>
        <v>0</v>
      </c>
      <c r="AJ59" s="100">
        <f>'ian25'!AJ59+'feb25'!AJ59+'mar25'!AJ59+'apr25'!AJ59+'mai25'!AJ59+'iun25'!AJ59+'iul25'!AJ59+'aug25'!AJ59</f>
        <v>0</v>
      </c>
      <c r="AK59" s="100">
        <f>'ian25'!AK59+'feb25'!AK59+'mar25'!AK59+'apr25'!AK59+'mai25'!AK59+'iun25'!AK59+'iul25'!AK59+'aug25'!AK59</f>
        <v>0</v>
      </c>
      <c r="AL59" s="100">
        <f>'ian25'!AL59+'feb25'!AL59+'mar25'!AL59+'apr25'!AL59+'mai25'!AL59+'iun25'!AL59+'iul25'!AL59+'aug25'!AL59</f>
        <v>0</v>
      </c>
      <c r="AM59" s="100">
        <f>'ian25'!AM59+'feb25'!AM59+'mar25'!AM59+'apr25'!AM59+'mai25'!AM59+'iun25'!AM59+'iul25'!AM59+'aug25'!AM59</f>
        <v>0</v>
      </c>
      <c r="AN59" s="100">
        <f>'ian25'!AN59+'feb25'!AN59+'mar25'!AN59+'apr25'!AN59+'mai25'!AN59+'iun25'!AN59+'iul25'!AN59+'aug25'!AN59</f>
        <v>0</v>
      </c>
      <c r="AO59" s="100">
        <f>'ian25'!AO59+'feb25'!AO59+'mar25'!AO59+'apr25'!AO59+'mai25'!AO59+'iun25'!AO59+'iul25'!AO59+'aug25'!AO59</f>
        <v>0</v>
      </c>
      <c r="AP59" s="100">
        <f>'ian25'!AP59+'feb25'!AP59+'mar25'!AP59+'apr25'!AP59+'mai25'!AP59+'iun25'!AP59+'iul25'!AP59+'aug25'!AP59</f>
        <v>0</v>
      </c>
      <c r="AQ59" s="100">
        <f>'ian25'!AQ59+'feb25'!AQ59+'mar25'!AQ59+'apr25'!AQ59+'mai25'!AQ59+'iun25'!AQ59+'iul25'!AQ59+'aug25'!AQ59</f>
        <v>0</v>
      </c>
      <c r="AR59" s="100">
        <f>'ian25'!AR59+'feb25'!AR59+'mar25'!AR59+'apr25'!AR59+'mai25'!AR59+'iun25'!AR59+'iul25'!AR59+'aug25'!AR59</f>
        <v>0</v>
      </c>
      <c r="AS59" s="100">
        <f>'ian25'!AS59+'feb25'!AS59+'mar25'!AS59+'apr25'!AS59+'mai25'!AS59+'iun25'!AS59+'iul25'!AS59+'aug25'!AS59</f>
        <v>0</v>
      </c>
      <c r="AT59" s="146"/>
      <c r="AU59" s="13" t="str">
        <f t="shared" ref="AU59:BK59" si="41">IF(U15+U36+U59+U62&gt;=U13," ","GRESEALA")</f>
        <v xml:space="preserve"> </v>
      </c>
      <c r="AV59" s="13" t="str">
        <f t="shared" si="41"/>
        <v xml:space="preserve"> </v>
      </c>
      <c r="AW59" s="13" t="str">
        <f t="shared" si="41"/>
        <v xml:space="preserve"> </v>
      </c>
      <c r="AX59" s="13" t="str">
        <f t="shared" si="41"/>
        <v xml:space="preserve"> </v>
      </c>
      <c r="AY59" s="13" t="str">
        <f t="shared" si="41"/>
        <v xml:space="preserve"> </v>
      </c>
      <c r="AZ59" s="13" t="str">
        <f t="shared" si="41"/>
        <v xml:space="preserve"> </v>
      </c>
      <c r="BA59" s="13" t="str">
        <f t="shared" si="41"/>
        <v xml:space="preserve"> </v>
      </c>
      <c r="BB59" s="13" t="str">
        <f t="shared" si="41"/>
        <v xml:space="preserve"> </v>
      </c>
      <c r="BC59" s="13" t="str">
        <f t="shared" si="41"/>
        <v xml:space="preserve"> </v>
      </c>
      <c r="BD59" s="13" t="str">
        <f t="shared" si="41"/>
        <v xml:space="preserve"> </v>
      </c>
      <c r="BE59" s="13" t="str">
        <f t="shared" si="41"/>
        <v xml:space="preserve"> </v>
      </c>
      <c r="BF59" s="13" t="str">
        <f t="shared" si="41"/>
        <v xml:space="preserve"> </v>
      </c>
      <c r="BG59" s="13" t="str">
        <f t="shared" si="41"/>
        <v xml:space="preserve"> </v>
      </c>
      <c r="BH59" s="13" t="str">
        <f t="shared" si="41"/>
        <v xml:space="preserve"> </v>
      </c>
      <c r="BI59" s="13" t="str">
        <f t="shared" si="41"/>
        <v xml:space="preserve"> </v>
      </c>
      <c r="BJ59" s="13" t="str">
        <f t="shared" si="41"/>
        <v xml:space="preserve"> </v>
      </c>
      <c r="BK59" s="13" t="str">
        <f t="shared" si="41"/>
        <v xml:space="preserve"> </v>
      </c>
    </row>
    <row r="60" spans="2:64" ht="40.5" customHeight="1" x14ac:dyDescent="0.45">
      <c r="B60" s="149">
        <v>13</v>
      </c>
      <c r="C60" s="81" t="s">
        <v>120</v>
      </c>
      <c r="D60" s="132">
        <f t="shared" si="0"/>
        <v>0</v>
      </c>
      <c r="E60" s="100">
        <f>'ian25'!E60+'feb25'!E60+'mar25'!E60+'apr25'!E60+'mai25'!E60+'iun25'!E60+'iul25'!E60+'aug25'!E60</f>
        <v>0</v>
      </c>
      <c r="F60" s="100">
        <f>'ian25'!F60+'feb25'!F60+'mar25'!F60+'apr25'!F60+'mai25'!F60+'iun25'!F60+'iul25'!F60+'aug25'!F60</f>
        <v>0</v>
      </c>
      <c r="G60" s="100">
        <f>'ian25'!G60+'feb25'!G60+'mar25'!G60+'apr25'!G60+'mai25'!G60+'iun25'!G60+'iul25'!G60+'aug25'!G60</f>
        <v>0</v>
      </c>
      <c r="H60" s="100">
        <f>'ian25'!H60+'feb25'!H60+'mar25'!H60+'apr25'!H60+'mai25'!H60+'iun25'!H60+'iul25'!H60+'aug25'!H60</f>
        <v>0</v>
      </c>
      <c r="I60" s="100">
        <f>'ian25'!I60+'feb25'!I60+'mar25'!I60+'apr25'!I60+'mai25'!I60+'iun25'!I60+'iul25'!I60+'aug25'!I60</f>
        <v>0</v>
      </c>
      <c r="J60" s="100">
        <f>'ian25'!J60+'feb25'!J60+'mar25'!J60+'apr25'!J60+'mai25'!J60+'iun25'!J60+'iul25'!J60+'aug25'!J60</f>
        <v>0</v>
      </c>
      <c r="K60" s="100">
        <f>'ian25'!K60+'feb25'!K60+'mar25'!K60+'apr25'!K60+'mai25'!K60+'iun25'!K60+'iul25'!K60+'aug25'!K60</f>
        <v>0</v>
      </c>
      <c r="L60" s="100">
        <f>'ian25'!L60+'feb25'!L60+'mar25'!L60+'apr25'!L60+'mai25'!L60+'iun25'!L60+'iul25'!L60+'aug25'!L60</f>
        <v>0</v>
      </c>
      <c r="M60" s="100">
        <f>'ian25'!M60+'feb25'!M60+'mar25'!M60+'apr25'!M60+'mai25'!M60+'iun25'!M60+'iul25'!M60+'aug25'!M60</f>
        <v>0</v>
      </c>
      <c r="N60" s="100">
        <f>'ian25'!N60+'feb25'!N60+'mar25'!N60+'apr25'!N60+'mai25'!N60+'iun25'!N60+'iul25'!N60+'aug25'!N60</f>
        <v>0</v>
      </c>
      <c r="O60" s="100">
        <f>'ian25'!O60+'feb25'!O60+'mar25'!O60+'apr25'!O60+'mai25'!O60+'iun25'!O60+'iul25'!O60+'aug25'!O60</f>
        <v>0</v>
      </c>
      <c r="P60" s="100">
        <f>'ian25'!P60+'feb25'!P60+'mar25'!P60+'apr25'!P60+'mai25'!P60+'iun25'!P60+'iul25'!P60+'aug25'!P60</f>
        <v>0</v>
      </c>
      <c r="Q60" s="100">
        <f>'ian25'!Q60+'feb25'!Q60+'mar25'!Q60+'apr25'!Q60+'mai25'!Q60+'iun25'!Q60+'iul25'!Q60+'aug25'!Q60</f>
        <v>0</v>
      </c>
      <c r="R60" s="100">
        <f>'ian25'!R60+'feb25'!R60+'mar25'!R60+'apr25'!R60+'mai25'!R60+'iun25'!R60+'iul25'!R60+'aug25'!R60</f>
        <v>0</v>
      </c>
      <c r="S60" s="100">
        <f>'ian25'!S60+'feb25'!S60+'mar25'!S60+'apr25'!S60+'mai25'!S60+'iun25'!S60+'iul25'!S60+'aug25'!S60</f>
        <v>0</v>
      </c>
      <c r="T60" s="100">
        <f>'ian25'!T60+'feb25'!T60+'mar25'!T60+'apr25'!T60+'mai25'!T60+'iun25'!T60+'iul25'!T60+'aug25'!T60</f>
        <v>0</v>
      </c>
      <c r="U60" s="100">
        <f>'ian25'!U60+'feb25'!U60+'mar25'!U60+'apr25'!U60+'mai25'!U60+'iun25'!U60+'iul25'!U60+'aug25'!U60</f>
        <v>0</v>
      </c>
      <c r="V60" s="100">
        <f>'ian25'!V60+'feb25'!V60+'mar25'!V60+'apr25'!V60+'mai25'!V60+'iun25'!V60+'iul25'!V60+'aug25'!V60</f>
        <v>0</v>
      </c>
      <c r="W60" s="100">
        <f>'ian25'!W60+'feb25'!W60+'mar25'!W60+'apr25'!W60+'mai25'!W60+'iun25'!W60+'iul25'!W60+'aug25'!W60</f>
        <v>0</v>
      </c>
      <c r="X60" s="100">
        <f>'ian25'!X60+'feb25'!X60+'mar25'!X60+'apr25'!X60+'mai25'!X60+'iun25'!X60+'iul25'!X60+'aug25'!X60</f>
        <v>0</v>
      </c>
      <c r="Y60" s="100">
        <f>'ian25'!Y60+'feb25'!Y60+'mar25'!Y60+'apr25'!Y60+'mai25'!Y60+'iun25'!Y60+'iul25'!Y60+'aug25'!Y60</f>
        <v>0</v>
      </c>
      <c r="Z60" s="100">
        <f>'ian25'!Z60+'feb25'!Z60+'mar25'!Z60+'apr25'!Z60+'mai25'!Z60+'iun25'!Z60+'iul25'!Z60+'aug25'!Z60</f>
        <v>0</v>
      </c>
      <c r="AA60" s="100">
        <f>'ian25'!AA60+'feb25'!AA60+'mar25'!AA60+'apr25'!AA60+'mai25'!AA60+'iun25'!AA60+'iul25'!AA60+'aug25'!AA60</f>
        <v>0</v>
      </c>
      <c r="AB60" s="100">
        <f>'ian25'!AB60+'feb25'!AB60+'mar25'!AB60+'apr25'!AB60+'mai25'!AB60+'iun25'!AB60+'iul25'!AB60+'aug25'!AB60</f>
        <v>0</v>
      </c>
      <c r="AC60" s="100">
        <f>'ian25'!AC60+'feb25'!AC60+'mar25'!AC60+'apr25'!AC60+'mai25'!AC60+'iun25'!AC60+'iul25'!AC60+'aug25'!AC60</f>
        <v>0</v>
      </c>
      <c r="AD60" s="100">
        <f>'ian25'!AD60+'feb25'!AD60+'mar25'!AD60+'apr25'!AD60+'mai25'!AD60+'iun25'!AD60+'iul25'!AD60+'aug25'!AD60</f>
        <v>0</v>
      </c>
      <c r="AE60" s="100">
        <f>'ian25'!AE60+'feb25'!AE60+'mar25'!AE60+'apr25'!AE60+'mai25'!AE60+'iun25'!AE60+'iul25'!AE60+'aug25'!AE60</f>
        <v>0</v>
      </c>
      <c r="AF60" s="100">
        <f>'ian25'!AF60+'feb25'!AF60+'mar25'!AF60+'apr25'!AF60+'mai25'!AF60+'iun25'!AF60+'iul25'!AF60+'aug25'!AF60</f>
        <v>0</v>
      </c>
      <c r="AG60" s="100">
        <f>'ian25'!AG60+'feb25'!AG60+'mar25'!AG60+'apr25'!AG60+'mai25'!AG60+'iun25'!AG60+'iul25'!AG60+'aug25'!AG60</f>
        <v>0</v>
      </c>
      <c r="AH60" s="100">
        <f>'ian25'!AH60+'feb25'!AH60+'mar25'!AH60+'apr25'!AH60+'mai25'!AH60+'iun25'!AH60+'iul25'!AH60+'aug25'!AH60</f>
        <v>0</v>
      </c>
      <c r="AI60" s="100">
        <f>'ian25'!AI60+'feb25'!AI60+'mar25'!AI60+'apr25'!AI60+'mai25'!AI60+'iun25'!AI60+'iul25'!AI60+'aug25'!AI60</f>
        <v>0</v>
      </c>
      <c r="AJ60" s="100">
        <f>'ian25'!AJ60+'feb25'!AJ60+'mar25'!AJ60+'apr25'!AJ60+'mai25'!AJ60+'iun25'!AJ60+'iul25'!AJ60+'aug25'!AJ60</f>
        <v>0</v>
      </c>
      <c r="AK60" s="100">
        <f>'ian25'!AK60+'feb25'!AK60+'mar25'!AK60+'apr25'!AK60+'mai25'!AK60+'iun25'!AK60+'iul25'!AK60+'aug25'!AK60</f>
        <v>0</v>
      </c>
      <c r="AL60" s="100">
        <f>'ian25'!AL60+'feb25'!AL60+'mar25'!AL60+'apr25'!AL60+'mai25'!AL60+'iun25'!AL60+'iul25'!AL60+'aug25'!AL60</f>
        <v>0</v>
      </c>
      <c r="AM60" s="100">
        <f>'ian25'!AM60+'feb25'!AM60+'mar25'!AM60+'apr25'!AM60+'mai25'!AM60+'iun25'!AM60+'iul25'!AM60+'aug25'!AM60</f>
        <v>0</v>
      </c>
      <c r="AN60" s="100">
        <f>'ian25'!AN60+'feb25'!AN60+'mar25'!AN60+'apr25'!AN60+'mai25'!AN60+'iun25'!AN60+'iul25'!AN60+'aug25'!AN60</f>
        <v>0</v>
      </c>
      <c r="AO60" s="100">
        <f>'ian25'!AO60+'feb25'!AO60+'mar25'!AO60+'apr25'!AO60+'mai25'!AO60+'iun25'!AO60+'iul25'!AO60+'aug25'!AO60</f>
        <v>0</v>
      </c>
      <c r="AP60" s="100">
        <f>'ian25'!AP60+'feb25'!AP60+'mar25'!AP60+'apr25'!AP60+'mai25'!AP60+'iun25'!AP60+'iul25'!AP60+'aug25'!AP60</f>
        <v>0</v>
      </c>
      <c r="AQ60" s="100">
        <f>'ian25'!AQ60+'feb25'!AQ60+'mar25'!AQ60+'apr25'!AQ60+'mai25'!AQ60+'iun25'!AQ60+'iul25'!AQ60+'aug25'!AQ60</f>
        <v>0</v>
      </c>
      <c r="AR60" s="100">
        <f>'ian25'!AR60+'feb25'!AR60+'mar25'!AR60+'apr25'!AR60+'mai25'!AR60+'iun25'!AR60+'iul25'!AR60+'aug25'!AR60</f>
        <v>0</v>
      </c>
      <c r="AS60" s="100">
        <f>'ian25'!AS60+'feb25'!AS60+'mar25'!AS60+'apr25'!AS60+'mai25'!AS60+'iun25'!AS60+'iul25'!AS60+'aug25'!AS60</f>
        <v>0</v>
      </c>
      <c r="AT60" s="146"/>
      <c r="AU60" s="13" t="str">
        <f>IF(AL15+AL36+AL59+AL62&gt;=AL13," ","GRESEALA")</f>
        <v xml:space="preserve"> </v>
      </c>
      <c r="AV60" s="13" t="str">
        <f>IF(AR15+AR36+AR59+AR62&gt;=AR13," ","GRESEALA")</f>
        <v xml:space="preserve"> </v>
      </c>
      <c r="AW60" s="13" t="str">
        <f>IF(AS15+AS36+AS59+AS62&gt;=AS13," ","GRESEALA")</f>
        <v xml:space="preserve"> </v>
      </c>
      <c r="AX60" s="13" t="str">
        <f>IF(E53+F53=D53," ","GRESEALA")</f>
        <v xml:space="preserve"> </v>
      </c>
      <c r="AY60" s="17" t="str">
        <f>IF(G53+K53+I53+L53+M53=D53," ","GRESEALA")</f>
        <v xml:space="preserve"> </v>
      </c>
      <c r="AZ60" s="13" t="str">
        <f>IF(O53+P53=D53," ","GRESEALA")</f>
        <v xml:space="preserve"> </v>
      </c>
      <c r="BA60" s="13" t="str">
        <f>IF(Q53+S53+T53+U53+V53+W53=D53," ","GRESEALA")</f>
        <v xml:space="preserve"> </v>
      </c>
      <c r="BB60" s="13" t="str">
        <f>IF(X53+Y53+Z53=D53," ","GRESEALA")</f>
        <v xml:space="preserve"> </v>
      </c>
      <c r="BC60" s="17" t="str">
        <f>IF(AA53+AC53+AE53+AF53+AG53+AH53+AI53+AJ53+AK53+AL53+AM53+AN53+AO53+AP53+AQ53+AR53+AS53&gt;=D53," ","GRESEALA")</f>
        <v xml:space="preserve"> </v>
      </c>
      <c r="BD60" s="13" t="str">
        <f>IF(E54+F54=D54," ","GRESEALA")</f>
        <v xml:space="preserve"> </v>
      </c>
      <c r="BE60" s="17" t="str">
        <f>IF(G54+K54+I54+L54+M54=D54," ","GRESEALA")</f>
        <v xml:space="preserve"> </v>
      </c>
      <c r="BF60" s="13" t="str">
        <f>IF(O54+P54=D54," ","GRESEALA")</f>
        <v xml:space="preserve"> </v>
      </c>
      <c r="BG60" s="13" t="str">
        <f>IF(Q54+S54+T54+U54+V54+W54=D54," ","GRESEALA")</f>
        <v xml:space="preserve"> </v>
      </c>
      <c r="BH60" s="13" t="str">
        <f>IF(X54+Y54+Z54=D54," ","GRESEALA")</f>
        <v xml:space="preserve"> </v>
      </c>
      <c r="BI60" s="17" t="str">
        <f>IF(AA54+AC54+AE54+AF54+AG54+AH54+AI54+AJ54+AK54+AL54+AM54+AN54+AO54+AP54+AQ54+AR54+AS54&gt;=D54," ","GRESEALA")</f>
        <v xml:space="preserve"> </v>
      </c>
      <c r="BJ60" s="13" t="str">
        <f>IF(E59+F59=D59," ","GRESEALA")</f>
        <v xml:space="preserve"> </v>
      </c>
      <c r="BK60" s="17" t="str">
        <f>IF(G59+K59+I59+L59+M59=D59," ","GRESEALA")</f>
        <v xml:space="preserve"> </v>
      </c>
    </row>
    <row r="61" spans="2:64" ht="62.25" hidden="1" customHeight="1" x14ac:dyDescent="0.45">
      <c r="B61" s="149">
        <v>14</v>
      </c>
      <c r="C61" s="81" t="s">
        <v>121</v>
      </c>
      <c r="D61" s="129">
        <f t="shared" si="0"/>
        <v>0</v>
      </c>
      <c r="E61" s="100">
        <f>'ian25'!E61+'feb25'!E61+'mar25'!E61+'apr25'!E61+'mai25'!E61+'iun25'!E61+'iul25'!E61+'aug25'!E61</f>
        <v>0</v>
      </c>
      <c r="F61" s="100">
        <f>'ian25'!F61+'feb25'!F61+'mar25'!F61+'apr25'!F61+'mai25'!F61+'iun25'!F61+'iul25'!F61+'aug25'!F61</f>
        <v>0</v>
      </c>
      <c r="G61" s="100">
        <f>'ian25'!G61+'feb25'!G61+'mar25'!G61+'apr25'!G61+'mai25'!G61+'iun25'!G61+'iul25'!G61+'aug25'!G61</f>
        <v>0</v>
      </c>
      <c r="H61" s="100">
        <f>'ian25'!H61+'feb25'!H61+'mar25'!H61+'apr25'!H61+'mai25'!H61+'iun25'!H61+'iul25'!H61+'aug25'!H61</f>
        <v>0</v>
      </c>
      <c r="I61" s="100">
        <f>'ian25'!I61+'feb25'!I61+'mar25'!I61+'apr25'!I61+'mai25'!I61+'iun25'!I61+'iul25'!I61+'aug25'!I61</f>
        <v>0</v>
      </c>
      <c r="J61" s="100">
        <f>'ian25'!J61+'feb25'!J61+'mar25'!J61+'apr25'!J61+'mai25'!J61+'iun25'!J61+'iul25'!J61+'aug25'!J61</f>
        <v>0</v>
      </c>
      <c r="K61" s="100">
        <f>'ian25'!K61+'feb25'!K61+'mar25'!K61+'apr25'!K61+'mai25'!K61+'iun25'!K61+'iul25'!K61+'aug25'!K61</f>
        <v>0</v>
      </c>
      <c r="L61" s="100">
        <f>'ian25'!L61+'feb25'!L61+'mar25'!L61+'apr25'!L61+'mai25'!L61+'iun25'!L61+'iul25'!L61+'aug25'!L61</f>
        <v>0</v>
      </c>
      <c r="M61" s="100">
        <f>'ian25'!M61+'feb25'!M61+'mar25'!M61+'apr25'!M61+'mai25'!M61+'iun25'!M61+'iul25'!M61+'aug25'!M61</f>
        <v>0</v>
      </c>
      <c r="N61" s="100">
        <f>'ian25'!N61+'feb25'!N61+'mar25'!N61+'apr25'!N61+'mai25'!N61+'iun25'!N61+'iul25'!N61+'aug25'!N61</f>
        <v>0</v>
      </c>
      <c r="O61" s="100">
        <f>'ian25'!O61+'feb25'!O61+'mar25'!O61+'apr25'!O61+'mai25'!O61+'iun25'!O61+'iul25'!O61+'aug25'!O61</f>
        <v>0</v>
      </c>
      <c r="P61" s="100">
        <f>'ian25'!P61+'feb25'!P61+'mar25'!P61+'apr25'!P61+'mai25'!P61+'iun25'!P61+'iul25'!P61+'aug25'!P61</f>
        <v>0</v>
      </c>
      <c r="Q61" s="100">
        <f>'ian25'!Q61+'feb25'!Q61+'mar25'!Q61+'apr25'!Q61+'mai25'!Q61+'iun25'!Q61+'iul25'!Q61+'aug25'!Q61</f>
        <v>0</v>
      </c>
      <c r="R61" s="100">
        <f>'ian25'!R61+'feb25'!R61+'mar25'!R61+'apr25'!R61+'mai25'!R61+'iun25'!R61+'iul25'!R61+'aug25'!R61</f>
        <v>0</v>
      </c>
      <c r="S61" s="100">
        <f>'ian25'!S61+'feb25'!S61+'mar25'!S61+'apr25'!S61+'mai25'!S61+'iun25'!S61+'iul25'!S61+'aug25'!S61</f>
        <v>0</v>
      </c>
      <c r="T61" s="100">
        <f>'ian25'!T61+'feb25'!T61+'mar25'!T61+'apr25'!T61+'mai25'!T61+'iun25'!T61+'iul25'!T61+'aug25'!T61</f>
        <v>0</v>
      </c>
      <c r="U61" s="100">
        <f>'ian25'!U61+'feb25'!U61+'mar25'!U61+'apr25'!U61+'mai25'!U61+'iun25'!U61+'iul25'!U61+'aug25'!U61</f>
        <v>0</v>
      </c>
      <c r="V61" s="100">
        <f>'ian25'!V61+'feb25'!V61+'mar25'!V61+'apr25'!V61+'mai25'!V61+'iun25'!V61+'iul25'!V61+'aug25'!V61</f>
        <v>0</v>
      </c>
      <c r="W61" s="100">
        <f>'ian25'!W61+'feb25'!W61+'mar25'!W61+'apr25'!W61+'mai25'!W61+'iun25'!W61+'iul25'!W61+'aug25'!W61</f>
        <v>0</v>
      </c>
      <c r="X61" s="100">
        <f>'ian25'!X61+'feb25'!X61+'mar25'!X61+'apr25'!X61+'mai25'!X61+'iun25'!X61+'iul25'!X61+'aug25'!X61</f>
        <v>0</v>
      </c>
      <c r="Y61" s="100">
        <f>'ian25'!Y61+'feb25'!Y61+'mar25'!Y61+'apr25'!Y61+'mai25'!Y61+'iun25'!Y61+'iul25'!Y61+'aug25'!Y61</f>
        <v>0</v>
      </c>
      <c r="Z61" s="100">
        <f>'ian25'!Z61+'feb25'!Z61+'mar25'!Z61+'apr25'!Z61+'mai25'!Z61+'iun25'!Z61+'iul25'!Z61+'aug25'!Z61</f>
        <v>0</v>
      </c>
      <c r="AA61" s="100">
        <f>'ian25'!AA61+'feb25'!AA61+'mar25'!AA61+'apr25'!AA61+'mai25'!AA61+'iun25'!AA61+'iul25'!AA61+'aug25'!AA61</f>
        <v>0</v>
      </c>
      <c r="AB61" s="100">
        <f>'ian25'!AB61+'feb25'!AB61+'mar25'!AB61+'apr25'!AB61+'mai25'!AB61+'iun25'!AB61+'iul25'!AB61+'aug25'!AB61</f>
        <v>0</v>
      </c>
      <c r="AC61" s="100">
        <f>'ian25'!AC61+'feb25'!AC61+'mar25'!AC61+'apr25'!AC61+'mai25'!AC61+'iun25'!AC61+'iul25'!AC61+'aug25'!AC61</f>
        <v>0</v>
      </c>
      <c r="AD61" s="100">
        <f>'ian25'!AD61+'feb25'!AD61+'mar25'!AD61+'apr25'!AD61+'mai25'!AD61+'iun25'!AD61+'iul25'!AD61+'aug25'!AD61</f>
        <v>0</v>
      </c>
      <c r="AE61" s="100">
        <f>'ian25'!AE61+'feb25'!AE61+'mar25'!AE61+'apr25'!AE61+'mai25'!AE61+'iun25'!AE61+'iul25'!AE61+'aug25'!AE61</f>
        <v>0</v>
      </c>
      <c r="AF61" s="100">
        <f>'ian25'!AF61+'feb25'!AF61+'mar25'!AF61+'apr25'!AF61+'mai25'!AF61+'iun25'!AF61+'iul25'!AF61+'aug25'!AF61</f>
        <v>0</v>
      </c>
      <c r="AG61" s="100">
        <f>'ian25'!AG61+'feb25'!AG61+'mar25'!AG61+'apr25'!AG61+'mai25'!AG61+'iun25'!AG61+'iul25'!AG61+'aug25'!AG61</f>
        <v>0</v>
      </c>
      <c r="AH61" s="100">
        <f>'ian25'!AH61+'feb25'!AH61+'mar25'!AH61+'apr25'!AH61+'mai25'!AH61+'iun25'!AH61+'iul25'!AH61+'aug25'!AH61</f>
        <v>0</v>
      </c>
      <c r="AI61" s="100">
        <f>'ian25'!AI61+'feb25'!AI61+'mar25'!AI61+'apr25'!AI61+'mai25'!AI61+'iun25'!AI61+'iul25'!AI61+'aug25'!AI61</f>
        <v>0</v>
      </c>
      <c r="AJ61" s="100">
        <f>'ian25'!AJ61+'feb25'!AJ61+'mar25'!AJ61+'apr25'!AJ61+'mai25'!AJ61+'iun25'!AJ61+'iul25'!AJ61+'aug25'!AJ61</f>
        <v>0</v>
      </c>
      <c r="AK61" s="100">
        <f>'ian25'!AK61+'feb25'!AK61+'mar25'!AK61+'apr25'!AK61+'mai25'!AK61+'iun25'!AK61+'iul25'!AK61+'aug25'!AK61</f>
        <v>0</v>
      </c>
      <c r="AL61" s="100">
        <f>'ian25'!AL61+'feb25'!AL61+'mar25'!AL61+'apr25'!AL61+'mai25'!AL61+'iun25'!AL61+'iul25'!AL61+'aug25'!AL61</f>
        <v>0</v>
      </c>
      <c r="AM61" s="100">
        <f>'ian25'!AM61+'feb25'!AM61+'mar25'!AM61+'apr25'!AM61+'mai25'!AM61+'iun25'!AM61+'iul25'!AM61+'aug25'!AM61</f>
        <v>0</v>
      </c>
      <c r="AN61" s="100">
        <f>'ian25'!AN61+'feb25'!AN61+'mar25'!AN61+'apr25'!AN61+'mai25'!AN61+'iun25'!AN61+'iul25'!AN61+'aug25'!AN61</f>
        <v>0</v>
      </c>
      <c r="AO61" s="100">
        <f>'ian25'!AO61+'feb25'!AO61+'mar25'!AO61+'apr25'!AO61+'mai25'!AO61+'iun25'!AO61+'iul25'!AO61+'aug25'!AO61</f>
        <v>0</v>
      </c>
      <c r="AP61" s="100">
        <f>'ian25'!AP61+'feb25'!AP61+'mar25'!AP61+'apr25'!AP61+'mai25'!AP61+'iun25'!AP61+'iul25'!AP61+'aug25'!AP61</f>
        <v>0</v>
      </c>
      <c r="AQ61" s="100">
        <f>'ian25'!AQ61+'feb25'!AQ61+'mar25'!AQ61+'apr25'!AQ61+'mai25'!AQ61+'iun25'!AQ61+'iul25'!AQ61+'aug25'!AQ61</f>
        <v>0</v>
      </c>
      <c r="AR61" s="100">
        <f>'ian25'!AR61+'feb25'!AR61+'mar25'!AR61+'apr25'!AR61+'mai25'!AR61+'iun25'!AR61+'iul25'!AR61+'aug25'!AR61</f>
        <v>0</v>
      </c>
      <c r="AS61" s="100">
        <f>'ian25'!AS61+'feb25'!AS61+'mar25'!AS61+'apr25'!AS61+'mai25'!AS61+'iun25'!AS61+'iul25'!AS61+'aug25'!AS61</f>
        <v>0</v>
      </c>
      <c r="AT61" s="146"/>
      <c r="AU61" s="13" t="str">
        <f>IF(O59+P59=D59," ","GRESEALA")</f>
        <v xml:space="preserve"> </v>
      </c>
      <c r="AV61" s="13" t="str">
        <f>IF(Q59+S59+T59+U59+V59+W59=D59," ","GRESEALA")</f>
        <v xml:space="preserve"> </v>
      </c>
      <c r="AW61" s="13" t="str">
        <f>IF(X59+Y59+Z59=D59," ","GRESEALA")</f>
        <v xml:space="preserve"> </v>
      </c>
      <c r="AX61" s="13" t="str">
        <f>IF(AA59+AC59+AE59+AF59+AG59+AH59+AI59+AJ59+AK59+AL59+AR59+AS59&gt;=D59," ","GRESEALA")</f>
        <v xml:space="preserve"> </v>
      </c>
      <c r="AY61" s="13" t="str">
        <f>IF(D54=AE54," ","GRESEALA")</f>
        <v xml:space="preserve"> </v>
      </c>
      <c r="AZ61" s="13" t="str">
        <f>IF(E60+F60=D60," ","GRESEALA")</f>
        <v xml:space="preserve"> </v>
      </c>
      <c r="BA61" s="17" t="str">
        <f>IF(G60+K60+I60+L60+M60=D60," ","GRESEALA")</f>
        <v xml:space="preserve"> </v>
      </c>
      <c r="BB61" s="13" t="str">
        <f>IF(O60+P60=D60," ","GRESEALA")</f>
        <v xml:space="preserve"> </v>
      </c>
      <c r="BC61" s="13" t="str">
        <f>IF(Q60+S60+T60+U60+V60+W60=D60," ","GRESEALA")</f>
        <v xml:space="preserve"> </v>
      </c>
      <c r="BD61" s="13" t="str">
        <f>IF(X60+Y60+Z60=D60," ","GRESEALA")</f>
        <v xml:space="preserve"> </v>
      </c>
      <c r="BE61" s="17" t="str">
        <f>IF(AA60+AC60+AE60+AF60+AG60+AH60+AI60+AJ60+AK60+AL60+AM60+AN60+AO60+AP60+AQ60+AR60+AS60&gt;=D60," ","GRESEALA")</f>
        <v xml:space="preserve"> </v>
      </c>
      <c r="BF61" s="13" t="str">
        <f>IF(E61+F61=D61," ","GRESEALA")</f>
        <v xml:space="preserve"> </v>
      </c>
      <c r="BG61" s="17" t="str">
        <f>IF(G61+K61+I61+L61+M61=D61," ","GRESEALA")</f>
        <v xml:space="preserve"> </v>
      </c>
      <c r="BH61" s="13" t="str">
        <f>IF(O61+P61=D61," ","GRESEALA")</f>
        <v xml:space="preserve"> </v>
      </c>
      <c r="BI61" s="13" t="str">
        <f>IF(Q61+S61+T61+U61+V61+W61=D61," ","GRESEALA")</f>
        <v xml:space="preserve"> </v>
      </c>
      <c r="BJ61" s="13" t="str">
        <f>IF(X61+Y61+Z61=D61," ","GRESEALA")</f>
        <v xml:space="preserve"> </v>
      </c>
      <c r="BK61" s="17" t="str">
        <f>IF(AA61+AC61+AE61+AF61+AG61+AH61+AI61+AJ61+AK61+AL61+AM61+AN61+AO61+AP61+AQ61+AR61+AS61&gt;=D61," ","GRESEALA")</f>
        <v xml:space="preserve"> </v>
      </c>
    </row>
    <row r="62" spans="2:64" s="20" customFormat="1" ht="38.25" customHeight="1" x14ac:dyDescent="0.35">
      <c r="B62" s="156">
        <v>15.1</v>
      </c>
      <c r="C62" s="76" t="s">
        <v>122</v>
      </c>
      <c r="D62" s="133">
        <f t="shared" si="0"/>
        <v>1</v>
      </c>
      <c r="E62" s="100">
        <f>'ian25'!E62+'feb25'!E62+'mar25'!E62+'apr25'!E62+'mai25'!E62+'iun25'!E62+'iul25'!E62+'aug25'!E62</f>
        <v>0</v>
      </c>
      <c r="F62" s="100">
        <f>'ian25'!F62+'feb25'!F62+'mar25'!F62+'apr25'!F62+'mai25'!F62+'iun25'!F62+'iul25'!F62+'aug25'!F62</f>
        <v>1</v>
      </c>
      <c r="G62" s="100">
        <f>'ian25'!G62+'feb25'!G62+'mar25'!G62+'apr25'!G62+'mai25'!G62+'iun25'!G62+'iul25'!G62+'aug25'!G62</f>
        <v>1</v>
      </c>
      <c r="H62" s="100">
        <f>'ian25'!H62+'feb25'!H62+'mar25'!H62+'apr25'!H62+'mai25'!H62+'iun25'!H62+'iul25'!H62+'aug25'!H62</f>
        <v>1</v>
      </c>
      <c r="I62" s="100">
        <f>'ian25'!I62+'feb25'!I62+'mar25'!I62+'apr25'!I62+'mai25'!I62+'iun25'!I62+'iul25'!I62+'aug25'!I62</f>
        <v>0</v>
      </c>
      <c r="J62" s="100">
        <f>'ian25'!J62+'feb25'!J62+'mar25'!J62+'apr25'!J62+'mai25'!J62+'iun25'!J62+'iul25'!J62+'aug25'!J62</f>
        <v>0</v>
      </c>
      <c r="K62" s="100">
        <f>'ian25'!K62+'feb25'!K62+'mar25'!K62+'apr25'!K62+'mai25'!K62+'iun25'!K62+'iul25'!K62+'aug25'!K62</f>
        <v>0</v>
      </c>
      <c r="L62" s="100">
        <f>'ian25'!L62+'feb25'!L62+'mar25'!L62+'apr25'!L62+'mai25'!L62+'iun25'!L62+'iul25'!L62+'aug25'!L62</f>
        <v>0</v>
      </c>
      <c r="M62" s="100">
        <f>'ian25'!M62+'feb25'!M62+'mar25'!M62+'apr25'!M62+'mai25'!M62+'iun25'!M62+'iul25'!M62+'aug25'!M62</f>
        <v>0</v>
      </c>
      <c r="N62" s="100">
        <f>'ian25'!N62+'feb25'!N62+'mar25'!N62+'apr25'!N62+'mai25'!N62+'iun25'!N62+'iul25'!N62+'aug25'!N62</f>
        <v>0</v>
      </c>
      <c r="O62" s="100">
        <f>'ian25'!O62+'feb25'!O62+'mar25'!O62+'apr25'!O62+'mai25'!O62+'iun25'!O62+'iul25'!O62+'aug25'!O62</f>
        <v>0</v>
      </c>
      <c r="P62" s="100">
        <f>'ian25'!P62+'feb25'!P62+'mar25'!P62+'apr25'!P62+'mai25'!P62+'iun25'!P62+'iul25'!P62+'aug25'!P62</f>
        <v>1</v>
      </c>
      <c r="Q62" s="100">
        <f>'ian25'!Q62+'feb25'!Q62+'mar25'!Q62+'apr25'!Q62+'mai25'!Q62+'iun25'!Q62+'iul25'!Q62+'aug25'!Q62</f>
        <v>0</v>
      </c>
      <c r="R62" s="100">
        <f>'ian25'!R62+'feb25'!R62+'mar25'!R62+'apr25'!R62+'mai25'!R62+'iun25'!R62+'iul25'!R62+'aug25'!R62</f>
        <v>0</v>
      </c>
      <c r="S62" s="100">
        <f>'ian25'!S62+'feb25'!S62+'mar25'!S62+'apr25'!S62+'mai25'!S62+'iun25'!S62+'iul25'!S62+'aug25'!S62</f>
        <v>1</v>
      </c>
      <c r="T62" s="100">
        <f>'ian25'!T62+'feb25'!T62+'mar25'!T62+'apr25'!T62+'mai25'!T62+'iun25'!T62+'iul25'!T62+'aug25'!T62</f>
        <v>0</v>
      </c>
      <c r="U62" s="100">
        <f>'ian25'!U62+'feb25'!U62+'mar25'!U62+'apr25'!U62+'mai25'!U62+'iun25'!U62+'iul25'!U62+'aug25'!U62</f>
        <v>0</v>
      </c>
      <c r="V62" s="100">
        <f>'ian25'!V62+'feb25'!V62+'mar25'!V62+'apr25'!V62+'mai25'!V62+'iun25'!V62+'iul25'!V62+'aug25'!V62</f>
        <v>0</v>
      </c>
      <c r="W62" s="100">
        <f>'ian25'!W62+'feb25'!W62+'mar25'!W62+'apr25'!W62+'mai25'!W62+'iun25'!W62+'iul25'!W62+'aug25'!W62</f>
        <v>0</v>
      </c>
      <c r="X62" s="100">
        <f>'ian25'!X62+'feb25'!X62+'mar25'!X62+'apr25'!X62+'mai25'!X62+'iun25'!X62+'iul25'!X62+'aug25'!X62</f>
        <v>1</v>
      </c>
      <c r="Y62" s="100">
        <f>'ian25'!Y62+'feb25'!Y62+'mar25'!Y62+'apr25'!Y62+'mai25'!Y62+'iun25'!Y62+'iul25'!Y62+'aug25'!Y62</f>
        <v>0</v>
      </c>
      <c r="Z62" s="100">
        <f>'ian25'!Z62+'feb25'!Z62+'mar25'!Z62+'apr25'!Z62+'mai25'!Z62+'iun25'!Z62+'iul25'!Z62+'aug25'!Z62</f>
        <v>0</v>
      </c>
      <c r="AA62" s="100">
        <f>'ian25'!AA62+'feb25'!AA62+'mar25'!AA62+'apr25'!AA62+'mai25'!AA62+'iun25'!AA62+'iul25'!AA62+'aug25'!AA62</f>
        <v>0</v>
      </c>
      <c r="AB62" s="100">
        <f>'ian25'!AB62+'feb25'!AB62+'mar25'!AB62+'apr25'!AB62+'mai25'!AB62+'iun25'!AB62+'iul25'!AB62+'aug25'!AB62</f>
        <v>0</v>
      </c>
      <c r="AC62" s="100">
        <f>'ian25'!AC62+'feb25'!AC62+'mar25'!AC62+'apr25'!AC62+'mai25'!AC62+'iun25'!AC62+'iul25'!AC62+'aug25'!AC62</f>
        <v>0</v>
      </c>
      <c r="AD62" s="100">
        <f>'ian25'!AD62+'feb25'!AD62+'mar25'!AD62+'apr25'!AD62+'mai25'!AD62+'iun25'!AD62+'iul25'!AD62+'aug25'!AD62</f>
        <v>0</v>
      </c>
      <c r="AE62" s="100">
        <f>'ian25'!AE62+'feb25'!AE62+'mar25'!AE62+'apr25'!AE62+'mai25'!AE62+'iun25'!AE62+'iul25'!AE62+'aug25'!AE62</f>
        <v>1</v>
      </c>
      <c r="AF62" s="100">
        <f>'ian25'!AF62+'feb25'!AF62+'mar25'!AF62+'apr25'!AF62+'mai25'!AF62+'iun25'!AF62+'iul25'!AF62+'aug25'!AF62</f>
        <v>0</v>
      </c>
      <c r="AG62" s="100">
        <f>'ian25'!AG62+'feb25'!AG62+'mar25'!AG62+'apr25'!AG62+'mai25'!AG62+'iun25'!AG62+'iul25'!AG62+'aug25'!AG62</f>
        <v>0</v>
      </c>
      <c r="AH62" s="100">
        <f>'ian25'!AH62+'feb25'!AH62+'mar25'!AH62+'apr25'!AH62+'mai25'!AH62+'iun25'!AH62+'iul25'!AH62+'aug25'!AH62</f>
        <v>0</v>
      </c>
      <c r="AI62" s="100">
        <f>'ian25'!AI62+'feb25'!AI62+'mar25'!AI62+'apr25'!AI62+'mai25'!AI62+'iun25'!AI62+'iul25'!AI62+'aug25'!AI62</f>
        <v>0</v>
      </c>
      <c r="AJ62" s="100">
        <f>'ian25'!AJ62+'feb25'!AJ62+'mar25'!AJ62+'apr25'!AJ62+'mai25'!AJ62+'iun25'!AJ62+'iul25'!AJ62+'aug25'!AJ62</f>
        <v>0</v>
      </c>
      <c r="AK62" s="100">
        <f>'ian25'!AK62+'feb25'!AK62+'mar25'!AK62+'apr25'!AK62+'mai25'!AK62+'iun25'!AK62+'iul25'!AK62+'aug25'!AK62</f>
        <v>0</v>
      </c>
      <c r="AL62" s="100">
        <f>'ian25'!AL62+'feb25'!AL62+'mar25'!AL62+'apr25'!AL62+'mai25'!AL62+'iun25'!AL62+'iul25'!AL62+'aug25'!AL62</f>
        <v>0</v>
      </c>
      <c r="AM62" s="100">
        <f>'ian25'!AM62+'feb25'!AM62+'mar25'!AM62+'apr25'!AM62+'mai25'!AM62+'iun25'!AM62+'iul25'!AM62+'aug25'!AM62</f>
        <v>0</v>
      </c>
      <c r="AN62" s="100">
        <f>'ian25'!AN62+'feb25'!AN62+'mar25'!AN62+'apr25'!AN62+'mai25'!AN62+'iun25'!AN62+'iul25'!AN62+'aug25'!AN62</f>
        <v>0</v>
      </c>
      <c r="AO62" s="100">
        <f>'ian25'!AO62+'feb25'!AO62+'mar25'!AO62+'apr25'!AO62+'mai25'!AO62+'iun25'!AO62+'iul25'!AO62+'aug25'!AO62</f>
        <v>0</v>
      </c>
      <c r="AP62" s="100">
        <f>'ian25'!AP62+'feb25'!AP62+'mar25'!AP62+'apr25'!AP62+'mai25'!AP62+'iun25'!AP62+'iul25'!AP62+'aug25'!AP62</f>
        <v>0</v>
      </c>
      <c r="AQ62" s="100">
        <f>'ian25'!AQ62+'feb25'!AQ62+'mar25'!AQ62+'apr25'!AQ62+'mai25'!AQ62+'iun25'!AQ62+'iul25'!AQ62+'aug25'!AQ62</f>
        <v>0</v>
      </c>
      <c r="AR62" s="100">
        <f>'ian25'!AR62+'feb25'!AR62+'mar25'!AR62+'apr25'!AR62+'mai25'!AR62+'iun25'!AR62+'iul25'!AR62+'aug25'!AR62</f>
        <v>0</v>
      </c>
      <c r="AS62" s="100">
        <f>'ian25'!AS62+'feb25'!AS62+'mar25'!AS62+'apr25'!AS62+'mai25'!AS62+'iun25'!AS62+'iul25'!AS62+'aug25'!AS62</f>
        <v>0</v>
      </c>
      <c r="AT62" s="146"/>
      <c r="AU62" s="13" t="str">
        <f>IF(E62+F62=D62," ","GRESEALA")</f>
        <v xml:space="preserve"> </v>
      </c>
      <c r="AV62" s="17" t="str">
        <f>IF(G62+K62+I62+L62+M62=D62," ","GRESEALA")</f>
        <v xml:space="preserve"> </v>
      </c>
      <c r="AW62" s="13" t="str">
        <f>IF(O62+P62=D62," ","GRESEALA")</f>
        <v xml:space="preserve"> </v>
      </c>
      <c r="AX62" s="13" t="str">
        <f>IF(Q62+S62+T62+U62+V62+W62=D62," ","GRESEALA")</f>
        <v xml:space="preserve"> </v>
      </c>
      <c r="AY62" s="13" t="str">
        <f>IF(X62+Y62+Z62=D62," ","GRESEALA")</f>
        <v xml:space="preserve"> </v>
      </c>
      <c r="AZ62" s="13" t="str">
        <f>IF(AA62+AC62+AE62+AF62+AG62+AH62+AI62+AJ62+AK62+AL62+AR62+AS62&gt;=D62," ","GRESEALA")</f>
        <v xml:space="preserve"> </v>
      </c>
      <c r="BA62" s="13" t="str">
        <f>IF(E63+F63=D63," ","GRESEALA")</f>
        <v xml:space="preserve"> </v>
      </c>
      <c r="BB62" s="17" t="str">
        <f>IF(G63+K63+I63+L63+M63=D63," ","GRESEALA")</f>
        <v xml:space="preserve"> </v>
      </c>
      <c r="BC62" s="13" t="str">
        <f>IF(O63+P63=D63," ","GRESEALA")</f>
        <v xml:space="preserve"> </v>
      </c>
      <c r="BD62" s="13" t="str">
        <f>IF(Q63+S63+T63+U63+V63+W63=D63," ","GRESEALA")</f>
        <v xml:space="preserve"> </v>
      </c>
      <c r="BE62" s="13" t="str">
        <f>IF(X63+Y63+Z63=D63," ","GRESEALA")</f>
        <v xml:space="preserve"> </v>
      </c>
      <c r="BF62" s="17" t="str">
        <f>IF(AA63+AC63+AE63+AF63+AG63+AH63+AI63+AJ63+AK63+AL63+AM63+AN63+AO63+AP63+AQ63+AR63+AS63&gt;=D63," ","GRESEALA")</f>
        <v xml:space="preserve"> </v>
      </c>
      <c r="BG62" s="13" t="str">
        <f>IF(E64+F64=D64," ","GRESEALA")</f>
        <v xml:space="preserve"> </v>
      </c>
      <c r="BH62" s="17" t="str">
        <f>IF(G64+K64+I64+L64+M64=D64," ","GRESEALA")</f>
        <v xml:space="preserve"> </v>
      </c>
      <c r="BI62" s="13" t="str">
        <f>IF(O64+P64=D64," ","GRESEALA")</f>
        <v xml:space="preserve"> </v>
      </c>
      <c r="BJ62" s="13" t="str">
        <f>IF(Q64+S64+T64+U64+V64+W64=D64," ","GRESEALA")</f>
        <v xml:space="preserve"> </v>
      </c>
      <c r="BK62" s="13" t="str">
        <f>IF(X64+Y64+Z64=D64," ","GRESEALA")</f>
        <v xml:space="preserve"> </v>
      </c>
    </row>
    <row r="63" spans="2:64" ht="42.75" customHeight="1" x14ac:dyDescent="0.45">
      <c r="B63" s="149">
        <v>15</v>
      </c>
      <c r="C63" s="81" t="s">
        <v>123</v>
      </c>
      <c r="D63" s="129">
        <f t="shared" si="0"/>
        <v>0</v>
      </c>
      <c r="E63" s="100">
        <f>'ian25'!E63+'feb25'!E63+'mar25'!E63+'apr25'!E63+'mai25'!E63+'iun25'!E63+'iul25'!E63+'aug25'!E63</f>
        <v>0</v>
      </c>
      <c r="F63" s="100">
        <f>'ian25'!F63+'feb25'!F63+'mar25'!F63+'apr25'!F63+'mai25'!F63+'iun25'!F63+'iul25'!F63+'aug25'!F63</f>
        <v>0</v>
      </c>
      <c r="G63" s="100">
        <f>'ian25'!G63+'feb25'!G63+'mar25'!G63+'apr25'!G63+'mai25'!G63+'iun25'!G63+'iul25'!G63+'aug25'!G63</f>
        <v>0</v>
      </c>
      <c r="H63" s="100">
        <f>'ian25'!H63+'feb25'!H63+'mar25'!H63+'apr25'!H63+'mai25'!H63+'iun25'!H63+'iul25'!H63+'aug25'!H63</f>
        <v>0</v>
      </c>
      <c r="I63" s="100">
        <f>'ian25'!I63+'feb25'!I63+'mar25'!I63+'apr25'!I63+'mai25'!I63+'iun25'!I63+'iul25'!I63+'aug25'!I63</f>
        <v>0</v>
      </c>
      <c r="J63" s="100">
        <f>'ian25'!J63+'feb25'!J63+'mar25'!J63+'apr25'!J63+'mai25'!J63+'iun25'!J63+'iul25'!J63+'aug25'!J63</f>
        <v>0</v>
      </c>
      <c r="K63" s="100">
        <f>'ian25'!K63+'feb25'!K63+'mar25'!K63+'apr25'!K63+'mai25'!K63+'iun25'!K63+'iul25'!K63+'aug25'!K63</f>
        <v>0</v>
      </c>
      <c r="L63" s="100">
        <f>'ian25'!L63+'feb25'!L63+'mar25'!L63+'apr25'!L63+'mai25'!L63+'iun25'!L63+'iul25'!L63+'aug25'!L63</f>
        <v>0</v>
      </c>
      <c r="M63" s="100">
        <f>'ian25'!M63+'feb25'!M63+'mar25'!M63+'apr25'!M63+'mai25'!M63+'iun25'!M63+'iul25'!M63+'aug25'!M63</f>
        <v>0</v>
      </c>
      <c r="N63" s="100">
        <f>'ian25'!N63+'feb25'!N63+'mar25'!N63+'apr25'!N63+'mai25'!N63+'iun25'!N63+'iul25'!N63+'aug25'!N63</f>
        <v>0</v>
      </c>
      <c r="O63" s="100">
        <f>'ian25'!O63+'feb25'!O63+'mar25'!O63+'apr25'!O63+'mai25'!O63+'iun25'!O63+'iul25'!O63+'aug25'!O63</f>
        <v>0</v>
      </c>
      <c r="P63" s="100">
        <f>'ian25'!P63+'feb25'!P63+'mar25'!P63+'apr25'!P63+'mai25'!P63+'iun25'!P63+'iul25'!P63+'aug25'!P63</f>
        <v>0</v>
      </c>
      <c r="Q63" s="100">
        <f>'ian25'!Q63+'feb25'!Q63+'mar25'!Q63+'apr25'!Q63+'mai25'!Q63+'iun25'!Q63+'iul25'!Q63+'aug25'!Q63</f>
        <v>0</v>
      </c>
      <c r="R63" s="100">
        <f>'ian25'!R63+'feb25'!R63+'mar25'!R63+'apr25'!R63+'mai25'!R63+'iun25'!R63+'iul25'!R63+'aug25'!R63</f>
        <v>0</v>
      </c>
      <c r="S63" s="100">
        <f>'ian25'!S63+'feb25'!S63+'mar25'!S63+'apr25'!S63+'mai25'!S63+'iun25'!S63+'iul25'!S63+'aug25'!S63</f>
        <v>0</v>
      </c>
      <c r="T63" s="100">
        <f>'ian25'!T63+'feb25'!T63+'mar25'!T63+'apr25'!T63+'mai25'!T63+'iun25'!T63+'iul25'!T63+'aug25'!T63</f>
        <v>0</v>
      </c>
      <c r="U63" s="100">
        <f>'ian25'!U63+'feb25'!U63+'mar25'!U63+'apr25'!U63+'mai25'!U63+'iun25'!U63+'iul25'!U63+'aug25'!U63</f>
        <v>0</v>
      </c>
      <c r="V63" s="100">
        <f>'ian25'!V63+'feb25'!V63+'mar25'!V63+'apr25'!V63+'mai25'!V63+'iun25'!V63+'iul25'!V63+'aug25'!V63</f>
        <v>0</v>
      </c>
      <c r="W63" s="100">
        <f>'ian25'!W63+'feb25'!W63+'mar25'!W63+'apr25'!W63+'mai25'!W63+'iun25'!W63+'iul25'!W63+'aug25'!W63</f>
        <v>0</v>
      </c>
      <c r="X63" s="100">
        <f>'ian25'!X63+'feb25'!X63+'mar25'!X63+'apr25'!X63+'mai25'!X63+'iun25'!X63+'iul25'!X63+'aug25'!X63</f>
        <v>0</v>
      </c>
      <c r="Y63" s="100">
        <f>'ian25'!Y63+'feb25'!Y63+'mar25'!Y63+'apr25'!Y63+'mai25'!Y63+'iun25'!Y63+'iul25'!Y63+'aug25'!Y63</f>
        <v>0</v>
      </c>
      <c r="Z63" s="100">
        <f>'ian25'!Z63+'feb25'!Z63+'mar25'!Z63+'apr25'!Z63+'mai25'!Z63+'iun25'!Z63+'iul25'!Z63+'aug25'!Z63</f>
        <v>0</v>
      </c>
      <c r="AA63" s="100">
        <f>'ian25'!AA63+'feb25'!AA63+'mar25'!AA63+'apr25'!AA63+'mai25'!AA63+'iun25'!AA63+'iul25'!AA63+'aug25'!AA63</f>
        <v>0</v>
      </c>
      <c r="AB63" s="100">
        <f>'ian25'!AB63+'feb25'!AB63+'mar25'!AB63+'apr25'!AB63+'mai25'!AB63+'iun25'!AB63+'iul25'!AB63+'aug25'!AB63</f>
        <v>0</v>
      </c>
      <c r="AC63" s="100">
        <f>'ian25'!AC63+'feb25'!AC63+'mar25'!AC63+'apr25'!AC63+'mai25'!AC63+'iun25'!AC63+'iul25'!AC63+'aug25'!AC63</f>
        <v>0</v>
      </c>
      <c r="AD63" s="100">
        <f>'ian25'!AD63+'feb25'!AD63+'mar25'!AD63+'apr25'!AD63+'mai25'!AD63+'iun25'!AD63+'iul25'!AD63+'aug25'!AD63</f>
        <v>0</v>
      </c>
      <c r="AE63" s="100">
        <f>'ian25'!AE63+'feb25'!AE63+'mar25'!AE63+'apr25'!AE63+'mai25'!AE63+'iun25'!AE63+'iul25'!AE63+'aug25'!AE63</f>
        <v>0</v>
      </c>
      <c r="AF63" s="100">
        <f>'ian25'!AF63+'feb25'!AF63+'mar25'!AF63+'apr25'!AF63+'mai25'!AF63+'iun25'!AF63+'iul25'!AF63+'aug25'!AF63</f>
        <v>0</v>
      </c>
      <c r="AG63" s="100">
        <f>'ian25'!AG63+'feb25'!AG63+'mar25'!AG63+'apr25'!AG63+'mai25'!AG63+'iun25'!AG63+'iul25'!AG63+'aug25'!AG63</f>
        <v>0</v>
      </c>
      <c r="AH63" s="100">
        <f>'ian25'!AH63+'feb25'!AH63+'mar25'!AH63+'apr25'!AH63+'mai25'!AH63+'iun25'!AH63+'iul25'!AH63+'aug25'!AH63</f>
        <v>0</v>
      </c>
      <c r="AI63" s="100">
        <f>'ian25'!AI63+'feb25'!AI63+'mar25'!AI63+'apr25'!AI63+'mai25'!AI63+'iun25'!AI63+'iul25'!AI63+'aug25'!AI63</f>
        <v>0</v>
      </c>
      <c r="AJ63" s="100">
        <f>'ian25'!AJ63+'feb25'!AJ63+'mar25'!AJ63+'apr25'!AJ63+'mai25'!AJ63+'iun25'!AJ63+'iul25'!AJ63+'aug25'!AJ63</f>
        <v>0</v>
      </c>
      <c r="AK63" s="100">
        <f>'ian25'!AK63+'feb25'!AK63+'mar25'!AK63+'apr25'!AK63+'mai25'!AK63+'iun25'!AK63+'iul25'!AK63+'aug25'!AK63</f>
        <v>0</v>
      </c>
      <c r="AL63" s="100">
        <f>'ian25'!AL63+'feb25'!AL63+'mar25'!AL63+'apr25'!AL63+'mai25'!AL63+'iun25'!AL63+'iul25'!AL63+'aug25'!AL63</f>
        <v>0</v>
      </c>
      <c r="AM63" s="100">
        <f>'ian25'!AM63+'feb25'!AM63+'mar25'!AM63+'apr25'!AM63+'mai25'!AM63+'iun25'!AM63+'iul25'!AM63+'aug25'!AM63</f>
        <v>0</v>
      </c>
      <c r="AN63" s="100">
        <f>'ian25'!AN63+'feb25'!AN63+'mar25'!AN63+'apr25'!AN63+'mai25'!AN63+'iun25'!AN63+'iul25'!AN63+'aug25'!AN63</f>
        <v>0</v>
      </c>
      <c r="AO63" s="100">
        <f>'ian25'!AO63+'feb25'!AO63+'mar25'!AO63+'apr25'!AO63+'mai25'!AO63+'iun25'!AO63+'iul25'!AO63+'aug25'!AO63</f>
        <v>0</v>
      </c>
      <c r="AP63" s="100">
        <f>'ian25'!AP63+'feb25'!AP63+'mar25'!AP63+'apr25'!AP63+'mai25'!AP63+'iun25'!AP63+'iul25'!AP63+'aug25'!AP63</f>
        <v>0</v>
      </c>
      <c r="AQ63" s="100">
        <f>'ian25'!AQ63+'feb25'!AQ63+'mar25'!AQ63+'apr25'!AQ63+'mai25'!AQ63+'iun25'!AQ63+'iul25'!AQ63+'aug25'!AQ63</f>
        <v>0</v>
      </c>
      <c r="AR63" s="100">
        <f>'ian25'!AR63+'feb25'!AR63+'mar25'!AR63+'apr25'!AR63+'mai25'!AR63+'iun25'!AR63+'iul25'!AR63+'aug25'!AR63</f>
        <v>0</v>
      </c>
      <c r="AS63" s="100">
        <f>'ian25'!AS63+'feb25'!AS63+'mar25'!AS63+'apr25'!AS63+'mai25'!AS63+'iun25'!AS63+'iul25'!AS63+'aug25'!AS63</f>
        <v>0</v>
      </c>
      <c r="AT63" s="146"/>
      <c r="AU63" s="13" t="str">
        <f>IF(E65+E66+E67=E64," ","GRESEALA")</f>
        <v xml:space="preserve"> </v>
      </c>
      <c r="AV63" s="13" t="str">
        <f>IF(F65+F66+F67=F64," ","GRESEALA")</f>
        <v xml:space="preserve"> </v>
      </c>
      <c r="AW63" s="13" t="str">
        <f>IF(G65+G66+G67=G64," ","GRESEALA")</f>
        <v xml:space="preserve"> </v>
      </c>
      <c r="AX63" s="13" t="str">
        <f>IF(H65+H66+H67=H64," ","GRESEALA")</f>
        <v xml:space="preserve"> </v>
      </c>
      <c r="AY63" s="13" t="str">
        <f t="shared" ref="AY63:BE63" si="42">IF(K65+K66+K67=K64," ","GRESEALA")</f>
        <v xml:space="preserve"> </v>
      </c>
      <c r="AZ63" s="17" t="str">
        <f t="shared" si="42"/>
        <v xml:space="preserve"> </v>
      </c>
      <c r="BA63" s="13" t="str">
        <f t="shared" si="42"/>
        <v xml:space="preserve"> </v>
      </c>
      <c r="BB63" s="13" t="str">
        <f t="shared" si="42"/>
        <v xml:space="preserve"> </v>
      </c>
      <c r="BC63" s="13" t="str">
        <f t="shared" si="42"/>
        <v xml:space="preserve"> </v>
      </c>
      <c r="BD63" s="13" t="str">
        <f t="shared" si="42"/>
        <v xml:space="preserve"> </v>
      </c>
      <c r="BE63" s="13" t="str">
        <f t="shared" si="42"/>
        <v xml:space="preserve"> </v>
      </c>
      <c r="BF63" s="13" t="str">
        <f t="shared" ref="BF63:BK63" si="43">IF(S65+S66+S67=S64," ","GRESEALA")</f>
        <v xml:space="preserve"> </v>
      </c>
      <c r="BG63" s="13" t="str">
        <f t="shared" si="43"/>
        <v xml:space="preserve"> </v>
      </c>
      <c r="BH63" s="13" t="str">
        <f t="shared" si="43"/>
        <v xml:space="preserve"> </v>
      </c>
      <c r="BI63" s="13" t="str">
        <f t="shared" si="43"/>
        <v xml:space="preserve"> </v>
      </c>
      <c r="BJ63" s="13" t="str">
        <f t="shared" si="43"/>
        <v xml:space="preserve"> </v>
      </c>
      <c r="BK63" s="13" t="str">
        <f t="shared" si="43"/>
        <v xml:space="preserve"> </v>
      </c>
      <c r="BL63" s="5"/>
    </row>
    <row r="64" spans="2:64" ht="39.75" customHeight="1" x14ac:dyDescent="0.35">
      <c r="B64" s="147">
        <v>16</v>
      </c>
      <c r="C64" s="89" t="s">
        <v>124</v>
      </c>
      <c r="D64" s="139">
        <f t="shared" si="0"/>
        <v>0</v>
      </c>
      <c r="E64" s="100">
        <f>'ian25'!E64+'feb25'!E64+'mar25'!E64+'apr25'!E64+'mai25'!E64+'iun25'!E64+'iul25'!E64+'aug25'!E64</f>
        <v>0</v>
      </c>
      <c r="F64" s="100">
        <f>'ian25'!F64+'feb25'!F64+'mar25'!F64+'apr25'!F64+'mai25'!F64+'iun25'!F64+'iul25'!F64+'aug25'!F64</f>
        <v>0</v>
      </c>
      <c r="G64" s="100">
        <f>'ian25'!G64+'feb25'!G64+'mar25'!G64+'apr25'!G64+'mai25'!G64+'iun25'!G64+'iul25'!G64+'aug25'!G64</f>
        <v>0</v>
      </c>
      <c r="H64" s="100">
        <f>'ian25'!H64+'feb25'!H64+'mar25'!H64+'apr25'!H64+'mai25'!H64+'iun25'!H64+'iul25'!H64+'aug25'!H64</f>
        <v>0</v>
      </c>
      <c r="I64" s="100">
        <f>'ian25'!I64+'feb25'!I64+'mar25'!I64+'apr25'!I64+'mai25'!I64+'iun25'!I64+'iul25'!I64+'aug25'!I64</f>
        <v>0</v>
      </c>
      <c r="J64" s="100">
        <f>'ian25'!J64+'feb25'!J64+'mar25'!J64+'apr25'!J64+'mai25'!J64+'iun25'!J64+'iul25'!J64+'aug25'!J64</f>
        <v>0</v>
      </c>
      <c r="K64" s="100">
        <f>'ian25'!K64+'feb25'!K64+'mar25'!K64+'apr25'!K64+'mai25'!K64+'iun25'!K64+'iul25'!K64+'aug25'!K64</f>
        <v>0</v>
      </c>
      <c r="L64" s="100">
        <f>'ian25'!L64+'feb25'!L64+'mar25'!L64+'apr25'!L64+'mai25'!L64+'iun25'!L64+'iul25'!L64+'aug25'!L64</f>
        <v>0</v>
      </c>
      <c r="M64" s="100">
        <f>'ian25'!M64+'feb25'!M64+'mar25'!M64+'apr25'!M64+'mai25'!M64+'iun25'!M64+'iul25'!M64+'aug25'!M64</f>
        <v>0</v>
      </c>
      <c r="N64" s="100">
        <f>'ian25'!N64+'feb25'!N64+'mar25'!N64+'apr25'!N64+'mai25'!N64+'iun25'!N64+'iul25'!N64+'aug25'!N64</f>
        <v>0</v>
      </c>
      <c r="O64" s="100">
        <f>'ian25'!O64+'feb25'!O64+'mar25'!O64+'apr25'!O64+'mai25'!O64+'iun25'!O64+'iul25'!O64+'aug25'!O64</f>
        <v>0</v>
      </c>
      <c r="P64" s="100">
        <f>'ian25'!P64+'feb25'!P64+'mar25'!P64+'apr25'!P64+'mai25'!P64+'iun25'!P64+'iul25'!P64+'aug25'!P64</f>
        <v>0</v>
      </c>
      <c r="Q64" s="100">
        <f>'ian25'!Q64+'feb25'!Q64+'mar25'!Q64+'apr25'!Q64+'mai25'!Q64+'iun25'!Q64+'iul25'!Q64+'aug25'!Q64</f>
        <v>0</v>
      </c>
      <c r="R64" s="100">
        <f>'ian25'!R64+'feb25'!R64+'mar25'!R64+'apr25'!R64+'mai25'!R64+'iun25'!R64+'iul25'!R64+'aug25'!R64</f>
        <v>0</v>
      </c>
      <c r="S64" s="100">
        <f>'ian25'!S64+'feb25'!S64+'mar25'!S64+'apr25'!S64+'mai25'!S64+'iun25'!S64+'iul25'!S64+'aug25'!S64</f>
        <v>0</v>
      </c>
      <c r="T64" s="100">
        <f>'ian25'!T64+'feb25'!T64+'mar25'!T64+'apr25'!T64+'mai25'!T64+'iun25'!T64+'iul25'!T64+'aug25'!T64</f>
        <v>0</v>
      </c>
      <c r="U64" s="100">
        <f>'ian25'!U64+'feb25'!U64+'mar25'!U64+'apr25'!U64+'mai25'!U64+'iun25'!U64+'iul25'!U64+'aug25'!U64</f>
        <v>0</v>
      </c>
      <c r="V64" s="100">
        <f>'ian25'!V64+'feb25'!V64+'mar25'!V64+'apr25'!V64+'mai25'!V64+'iun25'!V64+'iul25'!V64+'aug25'!V64</f>
        <v>0</v>
      </c>
      <c r="W64" s="100">
        <f>'ian25'!W64+'feb25'!W64+'mar25'!W64+'apr25'!W64+'mai25'!W64+'iun25'!W64+'iul25'!W64+'aug25'!W64</f>
        <v>0</v>
      </c>
      <c r="X64" s="100">
        <f>'ian25'!X64+'feb25'!X64+'mar25'!X64+'apr25'!X64+'mai25'!X64+'iun25'!X64+'iul25'!X64+'aug25'!X64</f>
        <v>0</v>
      </c>
      <c r="Y64" s="100">
        <f>'ian25'!Y64+'feb25'!Y64+'mar25'!Y64+'apr25'!Y64+'mai25'!Y64+'iun25'!Y64+'iul25'!Y64+'aug25'!Y64</f>
        <v>0</v>
      </c>
      <c r="Z64" s="100">
        <f>'ian25'!Z64+'feb25'!Z64+'mar25'!Z64+'apr25'!Z64+'mai25'!Z64+'iun25'!Z64+'iul25'!Z64+'aug25'!Z64</f>
        <v>0</v>
      </c>
      <c r="AA64" s="100">
        <f>'ian25'!AA64+'feb25'!AA64+'mar25'!AA64+'apr25'!AA64+'mai25'!AA64+'iun25'!AA64+'iul25'!AA64+'aug25'!AA64</f>
        <v>0</v>
      </c>
      <c r="AB64" s="100">
        <f>'ian25'!AB64+'feb25'!AB64+'mar25'!AB64+'apr25'!AB64+'mai25'!AB64+'iun25'!AB64+'iul25'!AB64+'aug25'!AB64</f>
        <v>0</v>
      </c>
      <c r="AC64" s="100">
        <f>'ian25'!AC64+'feb25'!AC64+'mar25'!AC64+'apr25'!AC64+'mai25'!AC64+'iun25'!AC64+'iul25'!AC64+'aug25'!AC64</f>
        <v>0</v>
      </c>
      <c r="AD64" s="100">
        <f>'ian25'!AD64+'feb25'!AD64+'mar25'!AD64+'apr25'!AD64+'mai25'!AD64+'iun25'!AD64+'iul25'!AD64+'aug25'!AD64</f>
        <v>0</v>
      </c>
      <c r="AE64" s="100">
        <f>'ian25'!AE64+'feb25'!AE64+'mar25'!AE64+'apr25'!AE64+'mai25'!AE64+'iun25'!AE64+'iul25'!AE64+'aug25'!AE64</f>
        <v>0</v>
      </c>
      <c r="AF64" s="100">
        <f>'ian25'!AF64+'feb25'!AF64+'mar25'!AF64+'apr25'!AF64+'mai25'!AF64+'iun25'!AF64+'iul25'!AF64+'aug25'!AF64</f>
        <v>0</v>
      </c>
      <c r="AG64" s="100">
        <f>'ian25'!AG64+'feb25'!AG64+'mar25'!AG64+'apr25'!AG64+'mai25'!AG64+'iun25'!AG64+'iul25'!AG64+'aug25'!AG64</f>
        <v>0</v>
      </c>
      <c r="AH64" s="100">
        <f>'ian25'!AH64+'feb25'!AH64+'mar25'!AH64+'apr25'!AH64+'mai25'!AH64+'iun25'!AH64+'iul25'!AH64+'aug25'!AH64</f>
        <v>0</v>
      </c>
      <c r="AI64" s="100">
        <f>'ian25'!AI64+'feb25'!AI64+'mar25'!AI64+'apr25'!AI64+'mai25'!AI64+'iun25'!AI64+'iul25'!AI64+'aug25'!AI64</f>
        <v>0</v>
      </c>
      <c r="AJ64" s="100">
        <f>'ian25'!AJ64+'feb25'!AJ64+'mar25'!AJ64+'apr25'!AJ64+'mai25'!AJ64+'iun25'!AJ64+'iul25'!AJ64+'aug25'!AJ64</f>
        <v>0</v>
      </c>
      <c r="AK64" s="100">
        <f>'ian25'!AK64+'feb25'!AK64+'mar25'!AK64+'apr25'!AK64+'mai25'!AK64+'iun25'!AK64+'iul25'!AK64+'aug25'!AK64</f>
        <v>0</v>
      </c>
      <c r="AL64" s="100">
        <f>'ian25'!AL64+'feb25'!AL64+'mar25'!AL64+'apr25'!AL64+'mai25'!AL64+'iun25'!AL64+'iul25'!AL64+'aug25'!AL64</f>
        <v>0</v>
      </c>
      <c r="AM64" s="100">
        <f>'ian25'!AM64+'feb25'!AM64+'mar25'!AM64+'apr25'!AM64+'mai25'!AM64+'iun25'!AM64+'iul25'!AM64+'aug25'!AM64</f>
        <v>0</v>
      </c>
      <c r="AN64" s="100">
        <f>'ian25'!AN64+'feb25'!AN64+'mar25'!AN64+'apr25'!AN64+'mai25'!AN64+'iun25'!AN64+'iul25'!AN64+'aug25'!AN64</f>
        <v>0</v>
      </c>
      <c r="AO64" s="100">
        <f>'ian25'!AO64+'feb25'!AO64+'mar25'!AO64+'apr25'!AO64+'mai25'!AO64+'iun25'!AO64+'iul25'!AO64+'aug25'!AO64</f>
        <v>0</v>
      </c>
      <c r="AP64" s="100">
        <f>'ian25'!AP64+'feb25'!AP64+'mar25'!AP64+'apr25'!AP64+'mai25'!AP64+'iun25'!AP64+'iul25'!AP64+'aug25'!AP64</f>
        <v>0</v>
      </c>
      <c r="AQ64" s="100">
        <f>'ian25'!AQ64+'feb25'!AQ64+'mar25'!AQ64+'apr25'!AQ64+'mai25'!AQ64+'iun25'!AQ64+'iul25'!AQ64+'aug25'!AQ64</f>
        <v>0</v>
      </c>
      <c r="AR64" s="100">
        <f>'ian25'!AR64+'feb25'!AR64+'mar25'!AR64+'apr25'!AR64+'mai25'!AR64+'iun25'!AR64+'iul25'!AR64+'aug25'!AR64</f>
        <v>0</v>
      </c>
      <c r="AS64" s="100">
        <f>'ian25'!AS64+'feb25'!AS64+'mar25'!AS64+'apr25'!AS64+'mai25'!AS64+'iun25'!AS64+'iul25'!AS64+'aug25'!AS64</f>
        <v>0</v>
      </c>
      <c r="AT64" s="146"/>
      <c r="AU64" s="13" t="str">
        <f t="shared" ref="AU64:BH64" si="44">IF(Y65+Y66+Y67=Y64," ","GRESEALA")</f>
        <v xml:space="preserve"> </v>
      </c>
      <c r="AV64" s="13" t="str">
        <f t="shared" si="44"/>
        <v xml:space="preserve"> </v>
      </c>
      <c r="AW64" s="13" t="str">
        <f t="shared" si="44"/>
        <v xml:space="preserve"> </v>
      </c>
      <c r="AX64" s="13" t="str">
        <f t="shared" si="44"/>
        <v xml:space="preserve"> </v>
      </c>
      <c r="AY64" s="13" t="str">
        <f t="shared" si="44"/>
        <v xml:space="preserve"> </v>
      </c>
      <c r="AZ64" s="13" t="str">
        <f t="shared" si="44"/>
        <v xml:space="preserve"> </v>
      </c>
      <c r="BA64" s="13" t="str">
        <f t="shared" si="44"/>
        <v xml:space="preserve"> </v>
      </c>
      <c r="BB64" s="13" t="str">
        <f t="shared" si="44"/>
        <v xml:space="preserve"> </v>
      </c>
      <c r="BC64" s="13" t="str">
        <f t="shared" si="44"/>
        <v xml:space="preserve"> </v>
      </c>
      <c r="BD64" s="13" t="str">
        <f t="shared" si="44"/>
        <v xml:space="preserve"> </v>
      </c>
      <c r="BE64" s="13" t="str">
        <f t="shared" si="44"/>
        <v xml:space="preserve"> </v>
      </c>
      <c r="BF64" s="13" t="str">
        <f t="shared" si="44"/>
        <v xml:space="preserve"> </v>
      </c>
      <c r="BG64" s="13" t="str">
        <f t="shared" si="44"/>
        <v xml:space="preserve"> </v>
      </c>
      <c r="BH64" s="13" t="str">
        <f t="shared" si="44"/>
        <v xml:space="preserve"> </v>
      </c>
      <c r="BI64" s="13" t="str">
        <f t="shared" ref="BI64:BJ64" si="45">IF(AR65+AR66+AR67=AR64," ","GRESEALA")</f>
        <v xml:space="preserve"> </v>
      </c>
      <c r="BJ64" s="13" t="str">
        <f t="shared" si="45"/>
        <v xml:space="preserve"> </v>
      </c>
      <c r="BK64" s="17" t="str">
        <f>IF(AA64+AC64+AE64+AF64+AG64+AH64+AI64+AJ64+AK64+AL64+AM64+AN64+AO64+AP64+AQ64+AR64+AS64&gt;=D64," ","GRESEALA")</f>
        <v xml:space="preserve"> </v>
      </c>
      <c r="BL64" s="33" t="str">
        <f>IF(X35+Y35+Z35=D35," ","GRESEALA")</f>
        <v xml:space="preserve"> </v>
      </c>
    </row>
    <row r="65" spans="2:66" ht="22.5" customHeight="1" x14ac:dyDescent="0.45">
      <c r="B65" s="150" t="s">
        <v>125</v>
      </c>
      <c r="C65" s="90"/>
      <c r="D65" s="129">
        <f t="shared" si="0"/>
        <v>0</v>
      </c>
      <c r="E65" s="100">
        <f>'ian25'!E65+'feb25'!E65+'mar25'!E65+'apr25'!E65+'mai25'!E65+'iun25'!E65+'iul25'!E65+'aug25'!E65</f>
        <v>0</v>
      </c>
      <c r="F65" s="100">
        <f>'ian25'!F65+'feb25'!F65+'mar25'!F65+'apr25'!F65+'mai25'!F65+'iun25'!F65+'iul25'!F65+'aug25'!F65</f>
        <v>0</v>
      </c>
      <c r="G65" s="100">
        <f>'ian25'!G65+'feb25'!G65+'mar25'!G65+'apr25'!G65+'mai25'!G65+'iun25'!G65+'iul25'!G65+'aug25'!G65</f>
        <v>0</v>
      </c>
      <c r="H65" s="100">
        <f>'ian25'!H65+'feb25'!H65+'mar25'!H65+'apr25'!H65+'mai25'!H65+'iun25'!H65+'iul25'!H65+'aug25'!H65</f>
        <v>0</v>
      </c>
      <c r="I65" s="100">
        <f>'ian25'!I65+'feb25'!I65+'mar25'!I65+'apr25'!I65+'mai25'!I65+'iun25'!I65+'iul25'!I65+'aug25'!I65</f>
        <v>0</v>
      </c>
      <c r="J65" s="100">
        <f>'ian25'!J65+'feb25'!J65+'mar25'!J65+'apr25'!J65+'mai25'!J65+'iun25'!J65+'iul25'!J65+'aug25'!J65</f>
        <v>0</v>
      </c>
      <c r="K65" s="100">
        <f>'ian25'!K65+'feb25'!K65+'mar25'!K65+'apr25'!K65+'mai25'!K65+'iun25'!K65+'iul25'!K65+'aug25'!K65</f>
        <v>0</v>
      </c>
      <c r="L65" s="100">
        <f>'ian25'!L65+'feb25'!L65+'mar25'!L65+'apr25'!L65+'mai25'!L65+'iun25'!L65+'iul25'!L65+'aug25'!L65</f>
        <v>0</v>
      </c>
      <c r="M65" s="100">
        <f>'ian25'!M65+'feb25'!M65+'mar25'!M65+'apr25'!M65+'mai25'!M65+'iun25'!M65+'iul25'!M65+'aug25'!M65</f>
        <v>0</v>
      </c>
      <c r="N65" s="100">
        <f>'ian25'!N65+'feb25'!N65+'mar25'!N65+'apr25'!N65+'mai25'!N65+'iun25'!N65+'iul25'!N65+'aug25'!N65</f>
        <v>0</v>
      </c>
      <c r="O65" s="100">
        <f>'ian25'!O65+'feb25'!O65+'mar25'!O65+'apr25'!O65+'mai25'!O65+'iun25'!O65+'iul25'!O65+'aug25'!O65</f>
        <v>0</v>
      </c>
      <c r="P65" s="100">
        <f>'ian25'!P65+'feb25'!P65+'mar25'!P65+'apr25'!P65+'mai25'!P65+'iun25'!P65+'iul25'!P65+'aug25'!P65</f>
        <v>0</v>
      </c>
      <c r="Q65" s="100">
        <f>'ian25'!Q65+'feb25'!Q65+'mar25'!Q65+'apr25'!Q65+'mai25'!Q65+'iun25'!Q65+'iul25'!Q65+'aug25'!Q65</f>
        <v>0</v>
      </c>
      <c r="R65" s="100">
        <f>'ian25'!R65+'feb25'!R65+'mar25'!R65+'apr25'!R65+'mai25'!R65+'iun25'!R65+'iul25'!R65+'aug25'!R65</f>
        <v>0</v>
      </c>
      <c r="S65" s="100">
        <f>'ian25'!S65+'feb25'!S65+'mar25'!S65+'apr25'!S65+'mai25'!S65+'iun25'!S65+'iul25'!S65+'aug25'!S65</f>
        <v>0</v>
      </c>
      <c r="T65" s="100">
        <f>'ian25'!T65+'feb25'!T65+'mar25'!T65+'apr25'!T65+'mai25'!T65+'iun25'!T65+'iul25'!T65+'aug25'!T65</f>
        <v>0</v>
      </c>
      <c r="U65" s="100">
        <f>'ian25'!U65+'feb25'!U65+'mar25'!U65+'apr25'!U65+'mai25'!U65+'iun25'!U65+'iul25'!U65+'aug25'!U65</f>
        <v>0</v>
      </c>
      <c r="V65" s="100">
        <f>'ian25'!V65+'feb25'!V65+'mar25'!V65+'apr25'!V65+'mai25'!V65+'iun25'!V65+'iul25'!V65+'aug25'!V65</f>
        <v>0</v>
      </c>
      <c r="W65" s="100">
        <f>'ian25'!W65+'feb25'!W65+'mar25'!W65+'apr25'!W65+'mai25'!W65+'iun25'!W65+'iul25'!W65+'aug25'!W65</f>
        <v>0</v>
      </c>
      <c r="X65" s="100">
        <f>'ian25'!X65+'feb25'!X65+'mar25'!X65+'apr25'!X65+'mai25'!X65+'iun25'!X65+'iul25'!X65+'aug25'!X65</f>
        <v>0</v>
      </c>
      <c r="Y65" s="100">
        <f>'ian25'!Y65+'feb25'!Y65+'mar25'!Y65+'apr25'!Y65+'mai25'!Y65+'iun25'!Y65+'iul25'!Y65+'aug25'!Y65</f>
        <v>0</v>
      </c>
      <c r="Z65" s="100">
        <f>'ian25'!Z65+'feb25'!Z65+'mar25'!Z65+'apr25'!Z65+'mai25'!Z65+'iun25'!Z65+'iul25'!Z65+'aug25'!Z65</f>
        <v>0</v>
      </c>
      <c r="AA65" s="100">
        <f>'ian25'!AA65+'feb25'!AA65+'mar25'!AA65+'apr25'!AA65+'mai25'!AA65+'iun25'!AA65+'iul25'!AA65+'aug25'!AA65</f>
        <v>0</v>
      </c>
      <c r="AB65" s="100">
        <f>'ian25'!AB65+'feb25'!AB65+'mar25'!AB65+'apr25'!AB65+'mai25'!AB65+'iun25'!AB65+'iul25'!AB65+'aug25'!AB65</f>
        <v>0</v>
      </c>
      <c r="AC65" s="100">
        <f>'ian25'!AC65+'feb25'!AC65+'mar25'!AC65+'apr25'!AC65+'mai25'!AC65+'iun25'!AC65+'iul25'!AC65+'aug25'!AC65</f>
        <v>0</v>
      </c>
      <c r="AD65" s="100">
        <f>'ian25'!AD65+'feb25'!AD65+'mar25'!AD65+'apr25'!AD65+'mai25'!AD65+'iun25'!AD65+'iul25'!AD65+'aug25'!AD65</f>
        <v>0</v>
      </c>
      <c r="AE65" s="100">
        <f>'ian25'!AE65+'feb25'!AE65+'mar25'!AE65+'apr25'!AE65+'mai25'!AE65+'iun25'!AE65+'iul25'!AE65+'aug25'!AE65</f>
        <v>0</v>
      </c>
      <c r="AF65" s="100">
        <f>'ian25'!AF65+'feb25'!AF65+'mar25'!AF65+'apr25'!AF65+'mai25'!AF65+'iun25'!AF65+'iul25'!AF65+'aug25'!AF65</f>
        <v>0</v>
      </c>
      <c r="AG65" s="100">
        <f>'ian25'!AG65+'feb25'!AG65+'mar25'!AG65+'apr25'!AG65+'mai25'!AG65+'iun25'!AG65+'iul25'!AG65+'aug25'!AG65</f>
        <v>0</v>
      </c>
      <c r="AH65" s="100">
        <f>'ian25'!AH65+'feb25'!AH65+'mar25'!AH65+'apr25'!AH65+'mai25'!AH65+'iun25'!AH65+'iul25'!AH65+'aug25'!AH65</f>
        <v>0</v>
      </c>
      <c r="AI65" s="100">
        <f>'ian25'!AI65+'feb25'!AI65+'mar25'!AI65+'apr25'!AI65+'mai25'!AI65+'iun25'!AI65+'iul25'!AI65+'aug25'!AI65</f>
        <v>0</v>
      </c>
      <c r="AJ65" s="100">
        <f>'ian25'!AJ65+'feb25'!AJ65+'mar25'!AJ65+'apr25'!AJ65+'mai25'!AJ65+'iun25'!AJ65+'iul25'!AJ65+'aug25'!AJ65</f>
        <v>0</v>
      </c>
      <c r="AK65" s="100">
        <f>'ian25'!AK65+'feb25'!AK65+'mar25'!AK65+'apr25'!AK65+'mai25'!AK65+'iun25'!AK65+'iul25'!AK65+'aug25'!AK65</f>
        <v>0</v>
      </c>
      <c r="AL65" s="100">
        <f>'ian25'!AL65+'feb25'!AL65+'mar25'!AL65+'apr25'!AL65+'mai25'!AL65+'iun25'!AL65+'iul25'!AL65+'aug25'!AL65</f>
        <v>0</v>
      </c>
      <c r="AM65" s="100">
        <f>'ian25'!AM65+'feb25'!AM65+'mar25'!AM65+'apr25'!AM65+'mai25'!AM65+'iun25'!AM65+'iul25'!AM65+'aug25'!AM65</f>
        <v>0</v>
      </c>
      <c r="AN65" s="100">
        <f>'ian25'!AN65+'feb25'!AN65+'mar25'!AN65+'apr25'!AN65+'mai25'!AN65+'iun25'!AN65+'iul25'!AN65+'aug25'!AN65</f>
        <v>0</v>
      </c>
      <c r="AO65" s="100">
        <f>'ian25'!AO65+'feb25'!AO65+'mar25'!AO65+'apr25'!AO65+'mai25'!AO65+'iun25'!AO65+'iul25'!AO65+'aug25'!AO65</f>
        <v>0</v>
      </c>
      <c r="AP65" s="100">
        <f>'ian25'!AP65+'feb25'!AP65+'mar25'!AP65+'apr25'!AP65+'mai25'!AP65+'iun25'!AP65+'iul25'!AP65+'aug25'!AP65</f>
        <v>0</v>
      </c>
      <c r="AQ65" s="100">
        <f>'ian25'!AQ65+'feb25'!AQ65+'mar25'!AQ65+'apr25'!AQ65+'mai25'!AQ65+'iun25'!AQ65+'iul25'!AQ65+'aug25'!AQ65</f>
        <v>0</v>
      </c>
      <c r="AR65" s="100">
        <f>'ian25'!AR65+'feb25'!AR65+'mar25'!AR65+'apr25'!AR65+'mai25'!AR65+'iun25'!AR65+'iul25'!AR65+'aug25'!AR65</f>
        <v>0</v>
      </c>
      <c r="AS65" s="100">
        <f>'ian25'!AS65+'feb25'!AS65+'mar25'!AS65+'apr25'!AS65+'mai25'!AS65+'iun25'!AS65+'iul25'!AS65+'aug25'!AS65</f>
        <v>0</v>
      </c>
      <c r="AT65" s="146"/>
      <c r="AU65" s="13" t="str">
        <f>IF(E19+F19=D19," ","GRESEALA")</f>
        <v xml:space="preserve"> </v>
      </c>
      <c r="AV65" s="17" t="str">
        <f>IF(G19+K19+I19+L19+M19=D19," ","GRESEALA")</f>
        <v xml:space="preserve"> </v>
      </c>
      <c r="AW65" s="13" t="str">
        <f>IF(O19+P19=D19," ","GRESEALA")</f>
        <v xml:space="preserve"> </v>
      </c>
      <c r="AX65" s="13" t="str">
        <f>IF(Q19+S19+T19+U19+V19+W19=D19," ","GRESEALA")</f>
        <v xml:space="preserve"> </v>
      </c>
      <c r="AY65" s="13" t="str">
        <f>IF(X19+Y19+Z19=D19," ","GRESEALA")</f>
        <v xml:space="preserve"> </v>
      </c>
      <c r="AZ65" s="17" t="str">
        <f>IF(AA19+AC19+AE19+AF19+AG19+AH19+AI19+AJ19+AK19+AL19+AM19+AN19+AO19+AP19+AQ19+AR19+AS19&gt;=D19," ","GRESEALA")</f>
        <v xml:space="preserve"> </v>
      </c>
      <c r="BA65" s="33" t="str">
        <f>IF(E17+F17=D17," ","GRESEALA")</f>
        <v xml:space="preserve"> </v>
      </c>
      <c r="BB65" s="17" t="str">
        <f>IF(G17+K17+I17+L17+M17=D17," ","GRESEALA")</f>
        <v xml:space="preserve"> </v>
      </c>
      <c r="BC65" s="33" t="str">
        <f>IF(O17+P17=D17," ","GRESEALA")</f>
        <v xml:space="preserve"> </v>
      </c>
      <c r="BD65" s="33" t="str">
        <f>IF(Q17+S17+T17+U17+V17+W17=D17," ","GRESEALA")</f>
        <v xml:space="preserve"> </v>
      </c>
      <c r="BE65" s="33" t="str">
        <f>IF(X17+Y17+Z17=D17," ","GRESEALA")</f>
        <v xml:space="preserve"> </v>
      </c>
      <c r="BF65" s="33" t="str">
        <f>IF(E18+F18=D18," ","GRESEALA")</f>
        <v xml:space="preserve"> </v>
      </c>
      <c r="BG65" s="17" t="str">
        <f>IF(G18+K18+I18+L18+M18=D18," ","GRESEALA")</f>
        <v xml:space="preserve"> </v>
      </c>
      <c r="BH65" s="33" t="str">
        <f>IF(O18+P18=D18," ","GRESEALA")</f>
        <v xml:space="preserve"> </v>
      </c>
      <c r="BI65" s="33" t="str">
        <f>IF(Q18+S18+T18+U18+V18+W18=D18," ","GRESEALA")</f>
        <v xml:space="preserve"> </v>
      </c>
      <c r="BJ65" s="33" t="str">
        <f>IF(X18+Y18+Z18=D18," ","GRESEALA")</f>
        <v xml:space="preserve"> </v>
      </c>
      <c r="BK65" s="33" t="str">
        <f>IF(E19+F19=D19," ","GRESEALA")</f>
        <v xml:space="preserve"> </v>
      </c>
      <c r="BL65" s="33" t="str">
        <f>IF(E35+F35=D35," ","GRESEALA")</f>
        <v xml:space="preserve"> </v>
      </c>
      <c r="BM65" s="17" t="str">
        <f>IF(G35+K35+I35+L35+M35=D35," ","GRESEALA")</f>
        <v xml:space="preserve"> </v>
      </c>
      <c r="BN65" s="33" t="str">
        <f>IF(O35+P35=D35," ","GRESEALA")</f>
        <v xml:space="preserve"> </v>
      </c>
    </row>
    <row r="66" spans="2:66" ht="19.5" customHeight="1" x14ac:dyDescent="0.45">
      <c r="B66" s="150" t="s">
        <v>126</v>
      </c>
      <c r="C66" s="90"/>
      <c r="D66" s="129">
        <f t="shared" si="0"/>
        <v>0</v>
      </c>
      <c r="E66" s="100">
        <f>'ian25'!E66+'feb25'!E66+'mar25'!E66+'apr25'!E66+'mai25'!E66+'iun25'!E66+'iul25'!E66+'aug25'!E66</f>
        <v>0</v>
      </c>
      <c r="F66" s="100">
        <f>'ian25'!F66+'feb25'!F66+'mar25'!F66+'apr25'!F66+'mai25'!F66+'iun25'!F66+'iul25'!F66+'aug25'!F66</f>
        <v>0</v>
      </c>
      <c r="G66" s="100">
        <f>'ian25'!G66+'feb25'!G66+'mar25'!G66+'apr25'!G66+'mai25'!G66+'iun25'!G66+'iul25'!G66+'aug25'!G66</f>
        <v>0</v>
      </c>
      <c r="H66" s="100">
        <f>'ian25'!H66+'feb25'!H66+'mar25'!H66+'apr25'!H66+'mai25'!H66+'iun25'!H66+'iul25'!H66+'aug25'!H66</f>
        <v>0</v>
      </c>
      <c r="I66" s="100">
        <f>'ian25'!I66+'feb25'!I66+'mar25'!I66+'apr25'!I66+'mai25'!I66+'iun25'!I66+'iul25'!I66+'aug25'!I66</f>
        <v>0</v>
      </c>
      <c r="J66" s="100">
        <f>'ian25'!J66+'feb25'!J66+'mar25'!J66+'apr25'!J66+'mai25'!J66+'iun25'!J66+'iul25'!J66+'aug25'!J66</f>
        <v>0</v>
      </c>
      <c r="K66" s="100">
        <f>'ian25'!K66+'feb25'!K66+'mar25'!K66+'apr25'!K66+'mai25'!K66+'iun25'!K66+'iul25'!K66+'aug25'!K66</f>
        <v>0</v>
      </c>
      <c r="L66" s="100">
        <f>'ian25'!L66+'feb25'!L66+'mar25'!L66+'apr25'!L66+'mai25'!L66+'iun25'!L66+'iul25'!L66+'aug25'!L66</f>
        <v>0</v>
      </c>
      <c r="M66" s="100">
        <f>'ian25'!M66+'feb25'!M66+'mar25'!M66+'apr25'!M66+'mai25'!M66+'iun25'!M66+'iul25'!M66+'aug25'!M66</f>
        <v>0</v>
      </c>
      <c r="N66" s="100">
        <f>'ian25'!N66+'feb25'!N66+'mar25'!N66+'apr25'!N66+'mai25'!N66+'iun25'!N66+'iul25'!N66+'aug25'!N66</f>
        <v>0</v>
      </c>
      <c r="O66" s="100">
        <f>'ian25'!O66+'feb25'!O66+'mar25'!O66+'apr25'!O66+'mai25'!O66+'iun25'!O66+'iul25'!O66+'aug25'!O66</f>
        <v>0</v>
      </c>
      <c r="P66" s="100">
        <f>'ian25'!P66+'feb25'!P66+'mar25'!P66+'apr25'!P66+'mai25'!P66+'iun25'!P66+'iul25'!P66+'aug25'!P66</f>
        <v>0</v>
      </c>
      <c r="Q66" s="100">
        <f>'ian25'!Q66+'feb25'!Q66+'mar25'!Q66+'apr25'!Q66+'mai25'!Q66+'iun25'!Q66+'iul25'!Q66+'aug25'!Q66</f>
        <v>0</v>
      </c>
      <c r="R66" s="100">
        <f>'ian25'!R66+'feb25'!R66+'mar25'!R66+'apr25'!R66+'mai25'!R66+'iun25'!R66+'iul25'!R66+'aug25'!R66</f>
        <v>0</v>
      </c>
      <c r="S66" s="100">
        <f>'ian25'!S66+'feb25'!S66+'mar25'!S66+'apr25'!S66+'mai25'!S66+'iun25'!S66+'iul25'!S66+'aug25'!S66</f>
        <v>0</v>
      </c>
      <c r="T66" s="100">
        <f>'ian25'!T66+'feb25'!T66+'mar25'!T66+'apr25'!T66+'mai25'!T66+'iun25'!T66+'iul25'!T66+'aug25'!T66</f>
        <v>0</v>
      </c>
      <c r="U66" s="100">
        <f>'ian25'!U66+'feb25'!U66+'mar25'!U66+'apr25'!U66+'mai25'!U66+'iun25'!U66+'iul25'!U66+'aug25'!U66</f>
        <v>0</v>
      </c>
      <c r="V66" s="100">
        <f>'ian25'!V66+'feb25'!V66+'mar25'!V66+'apr25'!V66+'mai25'!V66+'iun25'!V66+'iul25'!V66+'aug25'!V66</f>
        <v>0</v>
      </c>
      <c r="W66" s="100">
        <f>'ian25'!W66+'feb25'!W66+'mar25'!W66+'apr25'!W66+'mai25'!W66+'iun25'!W66+'iul25'!W66+'aug25'!W66</f>
        <v>0</v>
      </c>
      <c r="X66" s="100">
        <f>'ian25'!X66+'feb25'!X66+'mar25'!X66+'apr25'!X66+'mai25'!X66+'iun25'!X66+'iul25'!X66+'aug25'!X66</f>
        <v>0</v>
      </c>
      <c r="Y66" s="100">
        <f>'ian25'!Y66+'feb25'!Y66+'mar25'!Y66+'apr25'!Y66+'mai25'!Y66+'iun25'!Y66+'iul25'!Y66+'aug25'!Y66</f>
        <v>0</v>
      </c>
      <c r="Z66" s="100">
        <f>'ian25'!Z66+'feb25'!Z66+'mar25'!Z66+'apr25'!Z66+'mai25'!Z66+'iun25'!Z66+'iul25'!Z66+'aug25'!Z66</f>
        <v>0</v>
      </c>
      <c r="AA66" s="100">
        <f>'ian25'!AA66+'feb25'!AA66+'mar25'!AA66+'apr25'!AA66+'mai25'!AA66+'iun25'!AA66+'iul25'!AA66+'aug25'!AA66</f>
        <v>0</v>
      </c>
      <c r="AB66" s="100">
        <f>'ian25'!AB66+'feb25'!AB66+'mar25'!AB66+'apr25'!AB66+'mai25'!AB66+'iun25'!AB66+'iul25'!AB66+'aug25'!AB66</f>
        <v>0</v>
      </c>
      <c r="AC66" s="100">
        <f>'ian25'!AC66+'feb25'!AC66+'mar25'!AC66+'apr25'!AC66+'mai25'!AC66+'iun25'!AC66+'iul25'!AC66+'aug25'!AC66</f>
        <v>0</v>
      </c>
      <c r="AD66" s="100">
        <f>'ian25'!AD66+'feb25'!AD66+'mar25'!AD66+'apr25'!AD66+'mai25'!AD66+'iun25'!AD66+'iul25'!AD66+'aug25'!AD66</f>
        <v>0</v>
      </c>
      <c r="AE66" s="100">
        <f>'ian25'!AE66+'feb25'!AE66+'mar25'!AE66+'apr25'!AE66+'mai25'!AE66+'iun25'!AE66+'iul25'!AE66+'aug25'!AE66</f>
        <v>0</v>
      </c>
      <c r="AF66" s="100">
        <f>'ian25'!AF66+'feb25'!AF66+'mar25'!AF66+'apr25'!AF66+'mai25'!AF66+'iun25'!AF66+'iul25'!AF66+'aug25'!AF66</f>
        <v>0</v>
      </c>
      <c r="AG66" s="100">
        <f>'ian25'!AG66+'feb25'!AG66+'mar25'!AG66+'apr25'!AG66+'mai25'!AG66+'iun25'!AG66+'iul25'!AG66+'aug25'!AG66</f>
        <v>0</v>
      </c>
      <c r="AH66" s="100">
        <f>'ian25'!AH66+'feb25'!AH66+'mar25'!AH66+'apr25'!AH66+'mai25'!AH66+'iun25'!AH66+'iul25'!AH66+'aug25'!AH66</f>
        <v>0</v>
      </c>
      <c r="AI66" s="100">
        <f>'ian25'!AI66+'feb25'!AI66+'mar25'!AI66+'apr25'!AI66+'mai25'!AI66+'iun25'!AI66+'iul25'!AI66+'aug25'!AI66</f>
        <v>0</v>
      </c>
      <c r="AJ66" s="100">
        <f>'ian25'!AJ66+'feb25'!AJ66+'mar25'!AJ66+'apr25'!AJ66+'mai25'!AJ66+'iun25'!AJ66+'iul25'!AJ66+'aug25'!AJ66</f>
        <v>0</v>
      </c>
      <c r="AK66" s="100">
        <f>'ian25'!AK66+'feb25'!AK66+'mar25'!AK66+'apr25'!AK66+'mai25'!AK66+'iun25'!AK66+'iul25'!AK66+'aug25'!AK66</f>
        <v>0</v>
      </c>
      <c r="AL66" s="100">
        <f>'ian25'!AL66+'feb25'!AL66+'mar25'!AL66+'apr25'!AL66+'mai25'!AL66+'iun25'!AL66+'iul25'!AL66+'aug25'!AL66</f>
        <v>0</v>
      </c>
      <c r="AM66" s="100">
        <f>'ian25'!AM66+'feb25'!AM66+'mar25'!AM66+'apr25'!AM66+'mai25'!AM66+'iun25'!AM66+'iul25'!AM66+'aug25'!AM66</f>
        <v>0</v>
      </c>
      <c r="AN66" s="100">
        <f>'ian25'!AN66+'feb25'!AN66+'mar25'!AN66+'apr25'!AN66+'mai25'!AN66+'iun25'!AN66+'iul25'!AN66+'aug25'!AN66</f>
        <v>0</v>
      </c>
      <c r="AO66" s="100">
        <f>'ian25'!AO66+'feb25'!AO66+'mar25'!AO66+'apr25'!AO66+'mai25'!AO66+'iun25'!AO66+'iul25'!AO66+'aug25'!AO66</f>
        <v>0</v>
      </c>
      <c r="AP66" s="100">
        <f>'ian25'!AP66+'feb25'!AP66+'mar25'!AP66+'apr25'!AP66+'mai25'!AP66+'iun25'!AP66+'iul25'!AP66+'aug25'!AP66</f>
        <v>0</v>
      </c>
      <c r="AQ66" s="100">
        <f>'ian25'!AQ66+'feb25'!AQ66+'mar25'!AQ66+'apr25'!AQ66+'mai25'!AQ66+'iun25'!AQ66+'iul25'!AQ66+'aug25'!AQ66</f>
        <v>0</v>
      </c>
      <c r="AR66" s="100">
        <f>'ian25'!AR66+'feb25'!AR66+'mar25'!AR66+'apr25'!AR66+'mai25'!AR66+'iun25'!AR66+'iul25'!AR66+'aug25'!AR66</f>
        <v>0</v>
      </c>
      <c r="AS66" s="100">
        <f>'ian25'!AS66+'feb25'!AS66+'mar25'!AS66+'apr25'!AS66+'mai25'!AS66+'iun25'!AS66+'iul25'!AS66+'aug25'!AS66</f>
        <v>0</v>
      </c>
      <c r="AT66" s="146"/>
      <c r="AU66" s="33" t="str">
        <f>IF(G19+I19+K19+L19+M19=D19," ","GRESEALA")</f>
        <v xml:space="preserve"> </v>
      </c>
      <c r="AV66" s="33" t="str">
        <f>IF(O19+P19=D19," ","GRESEALA")</f>
        <v xml:space="preserve"> </v>
      </c>
      <c r="AW66" s="33" t="str">
        <f>IF(Q19+S19+T19+U19+V19+W19=D19," ","GRESEALA")</f>
        <v xml:space="preserve"> </v>
      </c>
      <c r="AX66" s="33" t="str">
        <f>IF(X19+Y19+Z19=D19," ","GRESEALA")</f>
        <v xml:space="preserve"> </v>
      </c>
      <c r="AY66" s="33" t="str">
        <f>IF(E20+F20=D20," ","GRESEALA")</f>
        <v xml:space="preserve"> </v>
      </c>
      <c r="AZ66" s="17" t="str">
        <f>IF(G20+K20+I20+L20+M20=D20," ","GRESEALA")</f>
        <v xml:space="preserve"> </v>
      </c>
      <c r="BA66" s="33" t="str">
        <f>IF(O20+P20=D20," ","GRESEALA")</f>
        <v xml:space="preserve"> </v>
      </c>
      <c r="BB66" s="33" t="str">
        <f>IF(Q20+S20+T20+U20+V20+W20=D20," ","GRESEALA")</f>
        <v xml:space="preserve"> </v>
      </c>
      <c r="BC66" s="33" t="str">
        <f>IF(X20+Y20+Z20=D20," ","GRESEALA")</f>
        <v xml:space="preserve"> </v>
      </c>
      <c r="BD66" s="33" t="str">
        <f>IF(E21+F21=D21," ","GRESEALA")</f>
        <v xml:space="preserve"> </v>
      </c>
      <c r="BE66" s="17" t="str">
        <f>IF(G21+K21+I21+L21+M21=D21," ","GRESEALA")</f>
        <v xml:space="preserve"> </v>
      </c>
      <c r="BF66" s="33" t="str">
        <f>IF(O21+P21=D21," ","GRESEALA")</f>
        <v xml:space="preserve"> </v>
      </c>
      <c r="BG66" s="33" t="str">
        <f>IF(Q21+S21+T21+U21+V21+W21=D21," ","GRESEALA")</f>
        <v xml:space="preserve"> </v>
      </c>
      <c r="BH66" s="33" t="str">
        <f>IF(X21+Y21+Z21=D21," ","GRESEALA")</f>
        <v xml:space="preserve"> </v>
      </c>
      <c r="BI66" s="34" t="str">
        <f>IF(E22+F22=D22," ","GRESEALA")</f>
        <v xml:space="preserve"> </v>
      </c>
      <c r="BJ66" s="35" t="str">
        <f>IF(G22+K22+I22+L22+M22=D22," ","GRESEALA")</f>
        <v xml:space="preserve"> </v>
      </c>
      <c r="BK66" s="34" t="str">
        <f>IF(O22+P22=D22," ","GRESEALA")</f>
        <v xml:space="preserve"> </v>
      </c>
      <c r="BL66" s="36" t="str">
        <f>IF(Q22+S22+T22+U22+V22+W22=D22," ","GRESEALA")</f>
        <v xml:space="preserve"> </v>
      </c>
      <c r="BM66" s="37" t="str">
        <f>IF(X22+Y22+Z22=D22," ","GRESEALA")</f>
        <v xml:space="preserve"> </v>
      </c>
      <c r="BN66" s="33" t="str">
        <f>IF(Q35+S35+T35+U35+V35+W35=D35," ","GRESEALA")</f>
        <v xml:space="preserve"> </v>
      </c>
    </row>
    <row r="67" spans="2:66" ht="21" customHeight="1" x14ac:dyDescent="0.45">
      <c r="B67" s="150" t="s">
        <v>127</v>
      </c>
      <c r="C67" s="90"/>
      <c r="D67" s="129">
        <f t="shared" si="0"/>
        <v>0</v>
      </c>
      <c r="E67" s="100">
        <f>'ian25'!E67+'feb25'!E67+'mar25'!E67+'apr25'!E67+'mai25'!E67+'iun25'!E67+'iul25'!E67+'aug25'!E67</f>
        <v>0</v>
      </c>
      <c r="F67" s="100">
        <f>'ian25'!F67+'feb25'!F67+'mar25'!F67+'apr25'!F67+'mai25'!F67+'iun25'!F67+'iul25'!F67+'aug25'!F67</f>
        <v>0</v>
      </c>
      <c r="G67" s="100">
        <f>'ian25'!G67+'feb25'!G67+'mar25'!G67+'apr25'!G67+'mai25'!G67+'iun25'!G67+'iul25'!G67+'aug25'!G67</f>
        <v>0</v>
      </c>
      <c r="H67" s="100">
        <f>'ian25'!H67+'feb25'!H67+'mar25'!H67+'apr25'!H67+'mai25'!H67+'iun25'!H67+'iul25'!H67+'aug25'!H67</f>
        <v>0</v>
      </c>
      <c r="I67" s="100">
        <f>'ian25'!I67+'feb25'!I67+'mar25'!I67+'apr25'!I67+'mai25'!I67+'iun25'!I67+'iul25'!I67+'aug25'!I67</f>
        <v>0</v>
      </c>
      <c r="J67" s="100">
        <f>'ian25'!J67+'feb25'!J67+'mar25'!J67+'apr25'!J67+'mai25'!J67+'iun25'!J67+'iul25'!J67+'aug25'!J67</f>
        <v>0</v>
      </c>
      <c r="K67" s="100">
        <f>'ian25'!K67+'feb25'!K67+'mar25'!K67+'apr25'!K67+'mai25'!K67+'iun25'!K67+'iul25'!K67+'aug25'!K67</f>
        <v>0</v>
      </c>
      <c r="L67" s="100">
        <f>'ian25'!L67+'feb25'!L67+'mar25'!L67+'apr25'!L67+'mai25'!L67+'iun25'!L67+'iul25'!L67+'aug25'!L67</f>
        <v>0</v>
      </c>
      <c r="M67" s="100">
        <f>'ian25'!M67+'feb25'!M67+'mar25'!M67+'apr25'!M67+'mai25'!M67+'iun25'!M67+'iul25'!M67+'aug25'!M67</f>
        <v>0</v>
      </c>
      <c r="N67" s="100">
        <f>'ian25'!N67+'feb25'!N67+'mar25'!N67+'apr25'!N67+'mai25'!N67+'iun25'!N67+'iul25'!N67+'aug25'!N67</f>
        <v>0</v>
      </c>
      <c r="O67" s="100">
        <f>'ian25'!O67+'feb25'!O67+'mar25'!O67+'apr25'!O67+'mai25'!O67+'iun25'!O67+'iul25'!O67+'aug25'!O67</f>
        <v>0</v>
      </c>
      <c r="P67" s="100">
        <f>'ian25'!P67+'feb25'!P67+'mar25'!P67+'apr25'!P67+'mai25'!P67+'iun25'!P67+'iul25'!P67+'aug25'!P67</f>
        <v>0</v>
      </c>
      <c r="Q67" s="100">
        <f>'ian25'!Q67+'feb25'!Q67+'mar25'!Q67+'apr25'!Q67+'mai25'!Q67+'iun25'!Q67+'iul25'!Q67+'aug25'!Q67</f>
        <v>0</v>
      </c>
      <c r="R67" s="100">
        <f>'ian25'!R67+'feb25'!R67+'mar25'!R67+'apr25'!R67+'mai25'!R67+'iun25'!R67+'iul25'!R67+'aug25'!R67</f>
        <v>0</v>
      </c>
      <c r="S67" s="100">
        <f>'ian25'!S67+'feb25'!S67+'mar25'!S67+'apr25'!S67+'mai25'!S67+'iun25'!S67+'iul25'!S67+'aug25'!S67</f>
        <v>0</v>
      </c>
      <c r="T67" s="100">
        <f>'ian25'!T67+'feb25'!T67+'mar25'!T67+'apr25'!T67+'mai25'!T67+'iun25'!T67+'iul25'!T67+'aug25'!T67</f>
        <v>0</v>
      </c>
      <c r="U67" s="100">
        <f>'ian25'!U67+'feb25'!U67+'mar25'!U67+'apr25'!U67+'mai25'!U67+'iun25'!U67+'iul25'!U67+'aug25'!U67</f>
        <v>0</v>
      </c>
      <c r="V67" s="100">
        <f>'ian25'!V67+'feb25'!V67+'mar25'!V67+'apr25'!V67+'mai25'!V67+'iun25'!V67+'iul25'!V67+'aug25'!V67</f>
        <v>0</v>
      </c>
      <c r="W67" s="100">
        <f>'ian25'!W67+'feb25'!W67+'mar25'!W67+'apr25'!W67+'mai25'!W67+'iun25'!W67+'iul25'!W67+'aug25'!W67</f>
        <v>0</v>
      </c>
      <c r="X67" s="100">
        <f>'ian25'!X67+'feb25'!X67+'mar25'!X67+'apr25'!X67+'mai25'!X67+'iun25'!X67+'iul25'!X67+'aug25'!X67</f>
        <v>0</v>
      </c>
      <c r="Y67" s="100">
        <f>'ian25'!Y67+'feb25'!Y67+'mar25'!Y67+'apr25'!Y67+'mai25'!Y67+'iun25'!Y67+'iul25'!Y67+'aug25'!Y67</f>
        <v>0</v>
      </c>
      <c r="Z67" s="100">
        <f>'ian25'!Z67+'feb25'!Z67+'mar25'!Z67+'apr25'!Z67+'mai25'!Z67+'iun25'!Z67+'iul25'!Z67+'aug25'!Z67</f>
        <v>0</v>
      </c>
      <c r="AA67" s="100">
        <f>'ian25'!AA67+'feb25'!AA67+'mar25'!AA67+'apr25'!AA67+'mai25'!AA67+'iun25'!AA67+'iul25'!AA67+'aug25'!AA67</f>
        <v>0</v>
      </c>
      <c r="AB67" s="100">
        <f>'ian25'!AB67+'feb25'!AB67+'mar25'!AB67+'apr25'!AB67+'mai25'!AB67+'iun25'!AB67+'iul25'!AB67+'aug25'!AB67</f>
        <v>0</v>
      </c>
      <c r="AC67" s="100">
        <f>'ian25'!AC67+'feb25'!AC67+'mar25'!AC67+'apr25'!AC67+'mai25'!AC67+'iun25'!AC67+'iul25'!AC67+'aug25'!AC67</f>
        <v>0</v>
      </c>
      <c r="AD67" s="100">
        <f>'ian25'!AD67+'feb25'!AD67+'mar25'!AD67+'apr25'!AD67+'mai25'!AD67+'iun25'!AD67+'iul25'!AD67+'aug25'!AD67</f>
        <v>0</v>
      </c>
      <c r="AE67" s="100">
        <f>'ian25'!AE67+'feb25'!AE67+'mar25'!AE67+'apr25'!AE67+'mai25'!AE67+'iun25'!AE67+'iul25'!AE67+'aug25'!AE67</f>
        <v>0</v>
      </c>
      <c r="AF67" s="100">
        <f>'ian25'!AF67+'feb25'!AF67+'mar25'!AF67+'apr25'!AF67+'mai25'!AF67+'iun25'!AF67+'iul25'!AF67+'aug25'!AF67</f>
        <v>0</v>
      </c>
      <c r="AG67" s="100">
        <f>'ian25'!AG67+'feb25'!AG67+'mar25'!AG67+'apr25'!AG67+'mai25'!AG67+'iun25'!AG67+'iul25'!AG67+'aug25'!AG67</f>
        <v>0</v>
      </c>
      <c r="AH67" s="100">
        <f>'ian25'!AH67+'feb25'!AH67+'mar25'!AH67+'apr25'!AH67+'mai25'!AH67+'iun25'!AH67+'iul25'!AH67+'aug25'!AH67</f>
        <v>0</v>
      </c>
      <c r="AI67" s="100">
        <f>'ian25'!AI67+'feb25'!AI67+'mar25'!AI67+'apr25'!AI67+'mai25'!AI67+'iun25'!AI67+'iul25'!AI67+'aug25'!AI67</f>
        <v>0</v>
      </c>
      <c r="AJ67" s="100">
        <f>'ian25'!AJ67+'feb25'!AJ67+'mar25'!AJ67+'apr25'!AJ67+'mai25'!AJ67+'iun25'!AJ67+'iul25'!AJ67+'aug25'!AJ67</f>
        <v>0</v>
      </c>
      <c r="AK67" s="100">
        <f>'ian25'!AK67+'feb25'!AK67+'mar25'!AK67+'apr25'!AK67+'mai25'!AK67+'iun25'!AK67+'iul25'!AK67+'aug25'!AK67</f>
        <v>0</v>
      </c>
      <c r="AL67" s="100">
        <f>'ian25'!AL67+'feb25'!AL67+'mar25'!AL67+'apr25'!AL67+'mai25'!AL67+'iun25'!AL67+'iul25'!AL67+'aug25'!AL67</f>
        <v>0</v>
      </c>
      <c r="AM67" s="100">
        <f>'ian25'!AM67+'feb25'!AM67+'mar25'!AM67+'apr25'!AM67+'mai25'!AM67+'iun25'!AM67+'iul25'!AM67+'aug25'!AM67</f>
        <v>0</v>
      </c>
      <c r="AN67" s="100">
        <f>'ian25'!AN67+'feb25'!AN67+'mar25'!AN67+'apr25'!AN67+'mai25'!AN67+'iun25'!AN67+'iul25'!AN67+'aug25'!AN67</f>
        <v>0</v>
      </c>
      <c r="AO67" s="100">
        <f>'ian25'!AO67+'feb25'!AO67+'mar25'!AO67+'apr25'!AO67+'mai25'!AO67+'iun25'!AO67+'iul25'!AO67+'aug25'!AO67</f>
        <v>0</v>
      </c>
      <c r="AP67" s="100">
        <f>'ian25'!AP67+'feb25'!AP67+'mar25'!AP67+'apr25'!AP67+'mai25'!AP67+'iun25'!AP67+'iul25'!AP67+'aug25'!AP67</f>
        <v>0</v>
      </c>
      <c r="AQ67" s="100">
        <f>'ian25'!AQ67+'feb25'!AQ67+'mar25'!AQ67+'apr25'!AQ67+'mai25'!AQ67+'iun25'!AQ67+'iul25'!AQ67+'aug25'!AQ67</f>
        <v>0</v>
      </c>
      <c r="AR67" s="100">
        <f>'ian25'!AR67+'feb25'!AR67+'mar25'!AR67+'apr25'!AR67+'mai25'!AR67+'iun25'!AR67+'iul25'!AR67+'aug25'!AR67</f>
        <v>0</v>
      </c>
      <c r="AS67" s="100">
        <f>'ian25'!AS67+'feb25'!AS67+'mar25'!AS67+'apr25'!AS67+'mai25'!AS67+'iun25'!AS67+'iul25'!AS67+'aug25'!AS67</f>
        <v>0</v>
      </c>
      <c r="AT67" s="146"/>
      <c r="AU67" s="33" t="str">
        <f>IF(E23+F23=D23," ","GRESEALA")</f>
        <v xml:space="preserve"> </v>
      </c>
      <c r="AV67" s="17" t="str">
        <f>IF(G23+K23+I23+L23+M23=D23," ","GRESEALA")</f>
        <v xml:space="preserve"> </v>
      </c>
      <c r="AW67" s="33" t="str">
        <f>IF(O23+P23=D23," ","GRESEALA")</f>
        <v xml:space="preserve"> </v>
      </c>
      <c r="AX67" s="33" t="str">
        <f>IF(Q23+S23+T23+U23+V23+W23=D23," ","GRESEALA")</f>
        <v xml:space="preserve"> </v>
      </c>
      <c r="AY67" s="33" t="str">
        <f>IF(X23+Y23+Z23=D23," ","GRESEALA")</f>
        <v xml:space="preserve"> </v>
      </c>
      <c r="AZ67" s="33" t="str">
        <f>IF(E24+F24=D24," ","GRESEALA")</f>
        <v xml:space="preserve"> </v>
      </c>
      <c r="BA67" s="17" t="str">
        <f>IF(G24+K24+I24+L24+M24=D24," ","GRESEALA")</f>
        <v xml:space="preserve"> </v>
      </c>
      <c r="BB67" s="33" t="str">
        <f>IF(O24+P24=D24," ","GRESEALA")</f>
        <v xml:space="preserve"> </v>
      </c>
      <c r="BC67" s="33" t="str">
        <f>IF(Q24+S24+T24+U24+V24+W24=D24," ","GRESEALA")</f>
        <v xml:space="preserve"> </v>
      </c>
      <c r="BD67" s="33" t="str">
        <f>IF(X24+Y24+Z24=D24," ","GRESEALA")</f>
        <v xml:space="preserve"> </v>
      </c>
      <c r="BE67" s="33" t="str">
        <f>IF(E25+F25=D25," ","GRESEALA")</f>
        <v xml:space="preserve"> </v>
      </c>
      <c r="BF67" s="17" t="str">
        <f>IF(G25+K25+I25+L25+M25=D25," ","GRESEALA")</f>
        <v xml:space="preserve"> </v>
      </c>
      <c r="BG67" s="33" t="str">
        <f>IF(O25+P25=D25," ","GRESEALA")</f>
        <v xml:space="preserve"> </v>
      </c>
      <c r="BH67" s="33" t="str">
        <f>IF(Q25+S25+T25+U25+V25+W25=D25," ","GRESEALA")</f>
        <v xml:space="preserve"> </v>
      </c>
      <c r="BI67" s="33" t="str">
        <f>IF(X25+Y25+Z25=D25," ","GRESEALA")</f>
        <v xml:space="preserve"> </v>
      </c>
      <c r="BJ67" s="33" t="str">
        <f>IF(E26+F26=D26," ","GRESEALA")</f>
        <v xml:space="preserve"> </v>
      </c>
      <c r="BK67" s="17" t="str">
        <f>IF(G26+K26+I26+L26+M26=D26," ","GRESEALA")</f>
        <v xml:space="preserve"> </v>
      </c>
      <c r="BL67" s="33" t="str">
        <f>IF(O26+P26=D26," ","GRESEALA")</f>
        <v xml:space="preserve"> </v>
      </c>
      <c r="BM67" s="33" t="str">
        <f>IF(Q26+S26+T26+U26+V26+W26=D26," ","GRESEALA")</f>
        <v xml:space="preserve"> </v>
      </c>
      <c r="BN67" s="33" t="str">
        <f>IF(X26+Y26+Z26=D26," ","GRESEALA")</f>
        <v xml:space="preserve"> </v>
      </c>
    </row>
    <row r="68" spans="2:66" ht="24" customHeight="1" x14ac:dyDescent="0.45">
      <c r="B68" s="147" t="s">
        <v>128</v>
      </c>
      <c r="C68" s="75" t="s">
        <v>129</v>
      </c>
      <c r="D68" s="128">
        <f>O68+P68</f>
        <v>920</v>
      </c>
      <c r="E68" s="100">
        <f>'ian25'!E68+'feb25'!E68+'mar25'!E68+'apr25'!E68+'mai25'!E68+'iun25'!E68+'iul25'!E68+'aug25'!E68</f>
        <v>477</v>
      </c>
      <c r="F68" s="100">
        <f>'ian25'!F68+'feb25'!F68+'mar25'!F68+'apr25'!F68+'mai25'!F68+'iun25'!F68+'iul25'!F68+'aug25'!F68</f>
        <v>443</v>
      </c>
      <c r="G68" s="100">
        <f>'ian25'!G68+'feb25'!G68+'mar25'!G68+'apr25'!G68+'mai25'!G68+'iun25'!G68+'iul25'!G68+'aug25'!G68</f>
        <v>123</v>
      </c>
      <c r="H68" s="100">
        <f>'ian25'!H68+'feb25'!H68+'mar25'!H68+'apr25'!H68+'mai25'!H68+'iun25'!H68+'iul25'!H68+'aug25'!H68</f>
        <v>103</v>
      </c>
      <c r="I68" s="100">
        <f>'ian25'!I68+'feb25'!I68+'mar25'!I68+'apr25'!I68+'mai25'!I68+'iun25'!I68+'iul25'!I68+'aug25'!I68</f>
        <v>77</v>
      </c>
      <c r="J68" s="100">
        <f>'ian25'!J68+'feb25'!J68+'mar25'!J68+'apr25'!J68+'mai25'!J68+'iun25'!J68+'iul25'!J68+'aug25'!J68</f>
        <v>40</v>
      </c>
      <c r="K68" s="100">
        <f>'ian25'!K68+'feb25'!K68+'mar25'!K68+'apr25'!K68+'mai25'!K68+'iun25'!K68+'iul25'!K68+'aug25'!K68</f>
        <v>60</v>
      </c>
      <c r="L68" s="100">
        <f>'ian25'!L68+'feb25'!L68+'mar25'!L68+'apr25'!L68+'mai25'!L68+'iun25'!L68+'iul25'!L68+'aug25'!L68</f>
        <v>160</v>
      </c>
      <c r="M68" s="100">
        <f>'ian25'!M68+'feb25'!M68+'mar25'!M68+'apr25'!M68+'mai25'!M68+'iun25'!M68+'iul25'!M68+'aug25'!M68</f>
        <v>500</v>
      </c>
      <c r="N68" s="100">
        <f>'ian25'!N68+'feb25'!N68+'mar25'!N68+'apr25'!N68+'mai25'!N68+'iun25'!N68+'iul25'!N68+'aug25'!N68</f>
        <v>189</v>
      </c>
      <c r="O68" s="100">
        <f>'ian25'!O68+'feb25'!O68+'mar25'!O68+'apr25'!O68+'mai25'!O68+'iun25'!O68+'iul25'!O68+'aug25'!O68</f>
        <v>373</v>
      </c>
      <c r="P68" s="100">
        <f>'ian25'!P68+'feb25'!P68+'mar25'!P68+'apr25'!P68+'mai25'!P68+'iun25'!P68+'iul25'!P68+'aug25'!P68</f>
        <v>547</v>
      </c>
      <c r="Q68" s="100">
        <f>'ian25'!Q68+'feb25'!Q68+'mar25'!Q68+'apr25'!Q68+'mai25'!Q68+'iun25'!Q68+'iul25'!Q68+'aug25'!Q68</f>
        <v>31</v>
      </c>
      <c r="R68" s="100">
        <f>'ian25'!R68+'feb25'!R68+'mar25'!R68+'apr25'!R68+'mai25'!R68+'iun25'!R68+'iul25'!R68+'aug25'!R68</f>
        <v>13</v>
      </c>
      <c r="S68" s="100">
        <f>'ian25'!S68+'feb25'!S68+'mar25'!S68+'apr25'!S68+'mai25'!S68+'iun25'!S68+'iul25'!S68+'aug25'!S68</f>
        <v>209</v>
      </c>
      <c r="T68" s="100">
        <f>'ian25'!T68+'feb25'!T68+'mar25'!T68+'apr25'!T68+'mai25'!T68+'iun25'!T68+'iul25'!T68+'aug25'!T68</f>
        <v>160</v>
      </c>
      <c r="U68" s="100">
        <f>'ian25'!U68+'feb25'!U68+'mar25'!U68+'apr25'!U68+'mai25'!U68+'iun25'!U68+'iul25'!U68+'aug25'!U68</f>
        <v>402</v>
      </c>
      <c r="V68" s="100">
        <f>'ian25'!V68+'feb25'!V68+'mar25'!V68+'apr25'!V68+'mai25'!V68+'iun25'!V68+'iul25'!V68+'aug25'!V68</f>
        <v>29</v>
      </c>
      <c r="W68" s="100">
        <f>'ian25'!W68+'feb25'!W68+'mar25'!W68+'apr25'!W68+'mai25'!W68+'iun25'!W68+'iul25'!W68+'aug25'!W68</f>
        <v>89</v>
      </c>
      <c r="X68" s="100">
        <f>'ian25'!X68+'feb25'!X68+'mar25'!X68+'apr25'!X68+'mai25'!X68+'iun25'!X68+'iul25'!X68+'aug25'!X68</f>
        <v>636</v>
      </c>
      <c r="Y68" s="100">
        <f>'ian25'!Y68+'feb25'!Y68+'mar25'!Y68+'apr25'!Y68+'mai25'!Y68+'iun25'!Y68+'iul25'!Y68+'aug25'!Y68</f>
        <v>284</v>
      </c>
      <c r="Z68" s="100">
        <f>'ian25'!Z68+'feb25'!Z68+'mar25'!Z68+'apr25'!Z68+'mai25'!Z68+'iun25'!Z68+'iul25'!Z68+'aug25'!Z68</f>
        <v>0</v>
      </c>
      <c r="AA68" s="100">
        <f>'ian25'!AA68+'feb25'!AA68+'mar25'!AA68+'apr25'!AA68+'mai25'!AA68+'iun25'!AA68+'iul25'!AA68+'aug25'!AA68</f>
        <v>1</v>
      </c>
      <c r="AB68" s="100">
        <f>'ian25'!AB68+'feb25'!AB68+'mar25'!AB68+'apr25'!AB68+'mai25'!AB68+'iun25'!AB68+'iul25'!AB68+'aug25'!AB68</f>
        <v>0</v>
      </c>
      <c r="AC68" s="100">
        <f>'ian25'!AC68+'feb25'!AC68+'mar25'!AC68+'apr25'!AC68+'mai25'!AC68+'iun25'!AC68+'iul25'!AC68+'aug25'!AC68</f>
        <v>15</v>
      </c>
      <c r="AD68" s="100">
        <f>'ian25'!AD68+'feb25'!AD68+'mar25'!AD68+'apr25'!AD68+'mai25'!AD68+'iun25'!AD68+'iul25'!AD68+'aug25'!AD68</f>
        <v>5</v>
      </c>
      <c r="AE68" s="100">
        <f>'ian25'!AE68+'feb25'!AE68+'mar25'!AE68+'apr25'!AE68+'mai25'!AE68+'iun25'!AE68+'iul25'!AE68+'aug25'!AE68</f>
        <v>2</v>
      </c>
      <c r="AF68" s="100">
        <f>'ian25'!AF68+'feb25'!AF68+'mar25'!AF68+'apr25'!AF68+'mai25'!AF68+'iun25'!AF68+'iul25'!AF68+'aug25'!AF68</f>
        <v>1</v>
      </c>
      <c r="AG68" s="100">
        <f>'ian25'!AG68+'feb25'!AG68+'mar25'!AG68+'apr25'!AG68+'mai25'!AG68+'iun25'!AG68+'iul25'!AG68+'aug25'!AG68</f>
        <v>0</v>
      </c>
      <c r="AH68" s="100">
        <f>'ian25'!AH68+'feb25'!AH68+'mar25'!AH68+'apr25'!AH68+'mai25'!AH68+'iun25'!AH68+'iul25'!AH68+'aug25'!AH68</f>
        <v>0</v>
      </c>
      <c r="AI68" s="100">
        <f>'ian25'!AI68+'feb25'!AI68+'mar25'!AI68+'apr25'!AI68+'mai25'!AI68+'iun25'!AI68+'iul25'!AI68+'aug25'!AI68</f>
        <v>0</v>
      </c>
      <c r="AJ68" s="100">
        <f>'ian25'!AJ68+'feb25'!AJ68+'mar25'!AJ68+'apr25'!AJ68+'mai25'!AJ68+'iun25'!AJ68+'iul25'!AJ68+'aug25'!AJ68</f>
        <v>0</v>
      </c>
      <c r="AK68" s="100">
        <f>'ian25'!AK68+'feb25'!AK68+'mar25'!AK68+'apr25'!AK68+'mai25'!AK68+'iun25'!AK68+'iul25'!AK68+'aug25'!AK68</f>
        <v>0</v>
      </c>
      <c r="AL68" s="100">
        <f>'ian25'!AL68+'feb25'!AL68+'mar25'!AL68+'apr25'!AL68+'mai25'!AL68+'iun25'!AL68+'iul25'!AL68+'aug25'!AL68</f>
        <v>0</v>
      </c>
      <c r="AM68" s="100">
        <f>'ian25'!AM68+'feb25'!AM68+'mar25'!AM68+'apr25'!AM68+'mai25'!AM68+'iun25'!AM68+'iul25'!AM68+'aug25'!AM68</f>
        <v>0</v>
      </c>
      <c r="AN68" s="100">
        <f>'ian25'!AN68+'feb25'!AN68+'mar25'!AN68+'apr25'!AN68+'mai25'!AN68+'iun25'!AN68+'iul25'!AN68+'aug25'!AN68</f>
        <v>0</v>
      </c>
      <c r="AO68" s="100">
        <f>'ian25'!AO68+'feb25'!AO68+'mar25'!AO68+'apr25'!AO68+'mai25'!AO68+'iun25'!AO68+'iul25'!AO68+'aug25'!AO68</f>
        <v>0</v>
      </c>
      <c r="AP68" s="100">
        <f>'ian25'!AP68+'feb25'!AP68+'mar25'!AP68+'apr25'!AP68+'mai25'!AP68+'iun25'!AP68+'iul25'!AP68+'aug25'!AP68</f>
        <v>0</v>
      </c>
      <c r="AQ68" s="100">
        <f>'ian25'!AQ68+'feb25'!AQ68+'mar25'!AQ68+'apr25'!AQ68+'mai25'!AQ68+'iun25'!AQ68+'iul25'!AQ68+'aug25'!AQ68</f>
        <v>0</v>
      </c>
      <c r="AR68" s="100">
        <f>'ian25'!AR68+'feb25'!AR68+'mar25'!AR68+'apr25'!AR68+'mai25'!AR68+'iun25'!AR68+'iul25'!AR68+'aug25'!AR68</f>
        <v>0</v>
      </c>
      <c r="AS68" s="100">
        <f>'ian25'!AS68+'feb25'!AS68+'mar25'!AS68+'apr25'!AS68+'mai25'!AS68+'iun25'!AS68+'iul25'!AS68+'aug25'!AS68</f>
        <v>901</v>
      </c>
      <c r="AT68" s="157"/>
      <c r="AU68" s="33" t="str">
        <f>IF(E27+F27=D27," ","GRESEALA")</f>
        <v xml:space="preserve"> </v>
      </c>
      <c r="AV68" s="17" t="str">
        <f>IF(G27+K27+I27+L27+M27=D27," ","GRESEALA")</f>
        <v xml:space="preserve"> </v>
      </c>
      <c r="AW68" s="33" t="str">
        <f>IF(O27+P27=D27," ","GRESEALA")</f>
        <v xml:space="preserve"> </v>
      </c>
      <c r="AX68" s="33" t="str">
        <f>IF(Q27+S27+T27+U27+V27+W27=D27," ","GRESEALA")</f>
        <v xml:space="preserve"> </v>
      </c>
      <c r="AY68" s="33" t="str">
        <f>IF(X27+Y27+Z27=D27," ","GRESEALA")</f>
        <v xml:space="preserve"> </v>
      </c>
      <c r="AZ68" s="33" t="str">
        <f>IF(E28+F28=D28," ","GRESEALA")</f>
        <v xml:space="preserve"> </v>
      </c>
      <c r="BA68" s="17" t="str">
        <f>IF(G28+K28+I28+L28++M28=D28," ","GRESEALA")</f>
        <v xml:space="preserve"> </v>
      </c>
      <c r="BB68" s="33" t="str">
        <f>IF(O28+P28=D28," ","GRESEALA")</f>
        <v xml:space="preserve"> </v>
      </c>
      <c r="BC68" s="33" t="str">
        <f>IF(Q28+S28+T28+U28+V28+W28=D28," ","GRESEALA")</f>
        <v xml:space="preserve"> </v>
      </c>
      <c r="BD68" s="33" t="str">
        <f>IF(X28+Y28+Z28=D28," ","GRESEALA")</f>
        <v xml:space="preserve"> </v>
      </c>
      <c r="BE68" s="33" t="str">
        <f>IF(E29+F29=D29," ","GRESEALA")</f>
        <v xml:space="preserve"> </v>
      </c>
      <c r="BF68" s="17" t="str">
        <f>IF(G29+K29+I29+L29+M29=D29," ","GRESEALA")</f>
        <v xml:space="preserve"> </v>
      </c>
      <c r="BG68" s="33" t="str">
        <f>IF(O29+P29=D29," ","GRESEALA")</f>
        <v xml:space="preserve"> </v>
      </c>
      <c r="BH68" s="33" t="str">
        <f>IF(Q29+S29+T29+U29+V29+W29=D29," ","GRESEALA")</f>
        <v xml:space="preserve"> </v>
      </c>
      <c r="BI68" s="33" t="str">
        <f>IF(X29+Y29+Z29=D29," ","GRESEALA")</f>
        <v xml:space="preserve"> </v>
      </c>
      <c r="BJ68" s="33" t="str">
        <f>IF(E30+F30=D30," ","GRESEALA")</f>
        <v xml:space="preserve"> </v>
      </c>
      <c r="BK68" s="17" t="str">
        <f>IF(G30+K30+I30+L30+M30=D30," ","GRESEALA")</f>
        <v xml:space="preserve"> </v>
      </c>
      <c r="BL68" s="33" t="str">
        <f>IF(O30+P30=D30," ","GRESEALA")</f>
        <v xml:space="preserve"> </v>
      </c>
      <c r="BM68" s="33" t="str">
        <f>IF(Q30+S30+T30+U30+V30+W30=D30," ","GRESEALA")</f>
        <v xml:space="preserve"> </v>
      </c>
      <c r="BN68" s="33" t="str">
        <f>IF(X30+Y30+Z30=D30," ","GRESEALA")</f>
        <v xml:space="preserve"> </v>
      </c>
    </row>
    <row r="69" spans="2:66" ht="32.25" customHeight="1" thickBot="1" x14ac:dyDescent="0.5">
      <c r="B69" s="158"/>
      <c r="C69" s="159" t="s">
        <v>130</v>
      </c>
      <c r="D69" s="160" t="str">
        <f t="shared" ref="D69:AS69" si="46">IF(D68=D16, "  ", "GRESEALA")</f>
        <v xml:space="preserve">  </v>
      </c>
      <c r="E69" s="160" t="str">
        <f t="shared" si="46"/>
        <v xml:space="preserve">  </v>
      </c>
      <c r="F69" s="160" t="str">
        <f t="shared" si="46"/>
        <v xml:space="preserve">  </v>
      </c>
      <c r="G69" s="160" t="str">
        <f t="shared" si="46"/>
        <v xml:space="preserve">  </v>
      </c>
      <c r="H69" s="160" t="str">
        <f t="shared" si="46"/>
        <v xml:space="preserve">  </v>
      </c>
      <c r="I69" s="160" t="str">
        <f t="shared" si="46"/>
        <v xml:space="preserve">  </v>
      </c>
      <c r="J69" s="160" t="str">
        <f t="shared" si="46"/>
        <v xml:space="preserve">  </v>
      </c>
      <c r="K69" s="160" t="str">
        <f t="shared" si="46"/>
        <v xml:space="preserve">  </v>
      </c>
      <c r="L69" s="160" t="str">
        <f t="shared" si="46"/>
        <v xml:space="preserve">  </v>
      </c>
      <c r="M69" s="160" t="str">
        <f t="shared" si="46"/>
        <v xml:space="preserve">  </v>
      </c>
      <c r="N69" s="160" t="str">
        <f t="shared" si="46"/>
        <v xml:space="preserve">  </v>
      </c>
      <c r="O69" s="160" t="str">
        <f t="shared" si="46"/>
        <v xml:space="preserve">  </v>
      </c>
      <c r="P69" s="160" t="str">
        <f t="shared" si="46"/>
        <v xml:space="preserve">  </v>
      </c>
      <c r="Q69" s="160" t="str">
        <f t="shared" si="46"/>
        <v xml:space="preserve">  </v>
      </c>
      <c r="R69" s="160" t="str">
        <f t="shared" si="46"/>
        <v xml:space="preserve">  </v>
      </c>
      <c r="S69" s="160" t="str">
        <f t="shared" si="46"/>
        <v xml:space="preserve">  </v>
      </c>
      <c r="T69" s="160" t="str">
        <f t="shared" si="46"/>
        <v xml:space="preserve">  </v>
      </c>
      <c r="U69" s="160" t="str">
        <f t="shared" si="46"/>
        <v xml:space="preserve">  </v>
      </c>
      <c r="V69" s="160" t="str">
        <f t="shared" si="46"/>
        <v xml:space="preserve">  </v>
      </c>
      <c r="W69" s="160" t="str">
        <f t="shared" si="46"/>
        <v xml:space="preserve">  </v>
      </c>
      <c r="X69" s="160" t="str">
        <f t="shared" si="46"/>
        <v xml:space="preserve">  </v>
      </c>
      <c r="Y69" s="160" t="str">
        <f t="shared" si="46"/>
        <v xml:space="preserve">  </v>
      </c>
      <c r="Z69" s="160" t="str">
        <f t="shared" si="46"/>
        <v xml:space="preserve">  </v>
      </c>
      <c r="AA69" s="160" t="str">
        <f t="shared" si="46"/>
        <v xml:space="preserve">  </v>
      </c>
      <c r="AB69" s="160" t="str">
        <f t="shared" si="46"/>
        <v xml:space="preserve">  </v>
      </c>
      <c r="AC69" s="160" t="str">
        <f t="shared" si="46"/>
        <v xml:space="preserve">  </v>
      </c>
      <c r="AD69" s="160" t="str">
        <f t="shared" si="46"/>
        <v xml:space="preserve">  </v>
      </c>
      <c r="AE69" s="160" t="str">
        <f t="shared" si="46"/>
        <v xml:space="preserve">  </v>
      </c>
      <c r="AF69" s="160" t="str">
        <f t="shared" si="46"/>
        <v xml:space="preserve">  </v>
      </c>
      <c r="AG69" s="160" t="str">
        <f t="shared" si="46"/>
        <v xml:space="preserve">  </v>
      </c>
      <c r="AH69" s="160" t="str">
        <f t="shared" si="46"/>
        <v xml:space="preserve">  </v>
      </c>
      <c r="AI69" s="160" t="str">
        <f t="shared" si="46"/>
        <v xml:space="preserve">  </v>
      </c>
      <c r="AJ69" s="160" t="str">
        <f t="shared" si="46"/>
        <v xml:space="preserve">  </v>
      </c>
      <c r="AK69" s="160" t="str">
        <f t="shared" si="46"/>
        <v xml:space="preserve">  </v>
      </c>
      <c r="AL69" s="160" t="str">
        <f t="shared" si="46"/>
        <v xml:space="preserve">  </v>
      </c>
      <c r="AM69" s="160" t="str">
        <f t="shared" si="46"/>
        <v xml:space="preserve">  </v>
      </c>
      <c r="AN69" s="160" t="str">
        <f t="shared" si="46"/>
        <v xml:space="preserve">  </v>
      </c>
      <c r="AO69" s="160" t="str">
        <f t="shared" si="46"/>
        <v xml:space="preserve">  </v>
      </c>
      <c r="AP69" s="160" t="str">
        <f t="shared" si="46"/>
        <v xml:space="preserve">  </v>
      </c>
      <c r="AQ69" s="160" t="str">
        <f t="shared" si="46"/>
        <v xml:space="preserve">  </v>
      </c>
      <c r="AR69" s="160" t="str">
        <f t="shared" si="46"/>
        <v xml:space="preserve">  </v>
      </c>
      <c r="AS69" s="160" t="str">
        <f t="shared" si="46"/>
        <v xml:space="preserve">  </v>
      </c>
      <c r="AT69" s="161"/>
      <c r="AU69" s="33" t="str">
        <f>IF(E31+F31=D31," ","GRESEALA")</f>
        <v xml:space="preserve"> </v>
      </c>
      <c r="AV69" s="17" t="str">
        <f>IF(G31+K31+I31+L31+M31=D31," ","GRESEALA")</f>
        <v xml:space="preserve"> </v>
      </c>
      <c r="AW69" s="33" t="str">
        <f>IF(O31+P31=D31," ","GRESEALA")</f>
        <v xml:space="preserve"> </v>
      </c>
      <c r="AX69" s="33" t="str">
        <f>IF(Q31+S31+T31+U31+V31+W31=D31," ","GRESEALA")</f>
        <v xml:space="preserve"> </v>
      </c>
      <c r="AY69" s="33" t="str">
        <f>IF(X31+Y31+Z31=D31," ","GRESEALA")</f>
        <v xml:space="preserve"> </v>
      </c>
      <c r="AZ69" s="33" t="str">
        <f>IF(E32+F32=D32," ","GRESEALA")</f>
        <v xml:space="preserve"> </v>
      </c>
      <c r="BA69" s="17" t="str">
        <f>IF(G32+K32+I32+L32+M32=D32," ","GRESEALA")</f>
        <v xml:space="preserve"> </v>
      </c>
      <c r="BB69" s="33" t="str">
        <f>IF(O32+P32=D32," ","GRESEALA")</f>
        <v xml:space="preserve"> </v>
      </c>
      <c r="BC69" s="33" t="str">
        <f>IF(Q32+S32+T32+U32+V32+W32=D32," ","GRESEALA")</f>
        <v xml:space="preserve"> </v>
      </c>
      <c r="BD69" s="33" t="str">
        <f>IF(X32+Y32+Z32=D32," ","GRESEALA")</f>
        <v xml:space="preserve"> </v>
      </c>
      <c r="BE69" s="33" t="str">
        <f>IF(E33+F33=D33," ","GRESEALA")</f>
        <v xml:space="preserve"> </v>
      </c>
      <c r="BF69" s="17" t="str">
        <f>IF(G33+K33+I33+L33+M33=D33," ","GRESEALA")</f>
        <v xml:space="preserve"> </v>
      </c>
      <c r="BG69" s="33" t="str">
        <f>IF(O33+P33=D33," ","GRESEALA")</f>
        <v xml:space="preserve"> </v>
      </c>
      <c r="BH69" s="33" t="str">
        <f>IF(Q33+S33+T33+U33+V33+W33=D33," ","GRESEALA")</f>
        <v xml:space="preserve"> </v>
      </c>
      <c r="BI69" s="33" t="str">
        <f>IF(X33+Y33+Z33=D33," ","GRESEALA")</f>
        <v xml:space="preserve"> </v>
      </c>
      <c r="BJ69" s="33" t="str">
        <f>IF(E34+F34=D34," ","GRESEALA")</f>
        <v xml:space="preserve"> </v>
      </c>
      <c r="BK69" s="17" t="str">
        <f>IF(G34+K34+I34+L34+M34=D34," ","GRESEALA")</f>
        <v xml:space="preserve"> </v>
      </c>
      <c r="BL69" s="33" t="str">
        <f>IF(O34+P34=D34," ","GRESEALA")</f>
        <v xml:space="preserve"> </v>
      </c>
      <c r="BM69" s="33" t="str">
        <f>IF(Q34+S34+T34+U34+V34+W34=D34," ","GRESEALA")</f>
        <v xml:space="preserve"> </v>
      </c>
      <c r="BN69" s="33" t="str">
        <f>IF(X34+Y34+Z34=D34," ","GRESEALA")</f>
        <v xml:space="preserve"> </v>
      </c>
    </row>
    <row r="70" spans="2:66" ht="23.25" customHeight="1" x14ac:dyDescent="0.35">
      <c r="C70" s="4" t="s">
        <v>131</v>
      </c>
      <c r="D70" s="38"/>
      <c r="E70" s="38"/>
      <c r="F70" s="38"/>
      <c r="G70" s="38"/>
      <c r="H70" s="38"/>
      <c r="I70" s="38"/>
      <c r="J70" s="38"/>
      <c r="K70" s="39"/>
      <c r="L70" s="39"/>
      <c r="M70" s="40"/>
      <c r="N70" s="40"/>
      <c r="O70" s="40"/>
      <c r="P70" s="40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10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3"/>
      <c r="AV70" s="43"/>
      <c r="AW70" s="43"/>
      <c r="BA70" s="43"/>
      <c r="BB70" s="43"/>
      <c r="BC70" s="43"/>
      <c r="BD70" s="43"/>
      <c r="BE70" s="43"/>
      <c r="BG70" s="43"/>
      <c r="BH70" s="43"/>
    </row>
    <row r="71" spans="2:66" ht="22.5" customHeight="1" x14ac:dyDescent="0.35">
      <c r="C71" s="2" t="s">
        <v>132</v>
      </c>
      <c r="D71" s="38"/>
      <c r="E71" s="38"/>
      <c r="F71" s="38"/>
      <c r="G71" s="38"/>
      <c r="H71" s="38"/>
      <c r="I71" s="38"/>
      <c r="J71" s="38"/>
      <c r="K71" s="39"/>
      <c r="L71" s="39"/>
      <c r="M71" s="40"/>
      <c r="N71" s="40"/>
      <c r="O71" s="40"/>
      <c r="P71" s="40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3"/>
      <c r="AV71" s="43"/>
      <c r="AW71" s="43"/>
      <c r="BA71" s="43"/>
      <c r="BB71" s="43"/>
      <c r="BC71" s="43"/>
      <c r="BD71" s="43"/>
      <c r="BE71" s="43"/>
      <c r="BG71" s="43"/>
      <c r="BH71" s="43"/>
    </row>
    <row r="72" spans="2:66" ht="22.5" customHeight="1" x14ac:dyDescent="0.35">
      <c r="C72" s="2" t="s">
        <v>133</v>
      </c>
      <c r="D72" s="38"/>
      <c r="E72" s="38"/>
      <c r="F72" s="38"/>
      <c r="G72" s="38"/>
      <c r="H72" s="38"/>
      <c r="I72" s="38"/>
      <c r="J72" s="38"/>
      <c r="K72" s="39"/>
      <c r="L72" s="39"/>
      <c r="M72" s="40"/>
      <c r="N72" s="40"/>
      <c r="O72" s="40"/>
      <c r="P72" s="40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</row>
    <row r="73" spans="2:66" ht="19.5" customHeight="1" x14ac:dyDescent="0.35">
      <c r="C73" s="2" t="s">
        <v>134</v>
      </c>
      <c r="D73" s="38"/>
      <c r="E73" s="38"/>
      <c r="F73" s="38"/>
      <c r="G73" s="38"/>
      <c r="H73" s="38"/>
      <c r="I73" s="38"/>
      <c r="J73" s="38"/>
      <c r="K73" s="39"/>
      <c r="L73" s="39"/>
      <c r="M73" s="40"/>
      <c r="N73" s="40"/>
      <c r="O73" s="40"/>
      <c r="P73" s="40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</row>
    <row r="74" spans="2:66" ht="20.25" customHeight="1" x14ac:dyDescent="0.35">
      <c r="C74" s="2" t="s">
        <v>135</v>
      </c>
      <c r="D74" s="38"/>
      <c r="E74" s="38"/>
      <c r="F74" s="38"/>
      <c r="G74" s="38"/>
      <c r="H74" s="38"/>
      <c r="I74" s="38"/>
      <c r="J74" s="38"/>
      <c r="K74" s="39"/>
      <c r="L74" s="39"/>
      <c r="M74" s="40"/>
      <c r="N74" s="40"/>
      <c r="O74" s="40"/>
      <c r="P74" s="40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</row>
    <row r="75" spans="2:66" ht="23.25" customHeight="1" x14ac:dyDescent="0.35">
      <c r="C75" s="2" t="s">
        <v>136</v>
      </c>
      <c r="D75" s="38"/>
      <c r="E75" s="38"/>
      <c r="F75" s="38"/>
      <c r="G75" s="38"/>
      <c r="H75" s="38"/>
      <c r="I75" s="38"/>
      <c r="J75" s="38"/>
      <c r="K75" s="39"/>
      <c r="L75" s="39"/>
      <c r="M75" s="40"/>
      <c r="N75" s="40"/>
      <c r="O75" s="40"/>
      <c r="P75" s="40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</row>
    <row r="76" spans="2:66" ht="20.25" customHeight="1" x14ac:dyDescent="0.35">
      <c r="C76" s="2" t="s">
        <v>137</v>
      </c>
      <c r="D76" s="38"/>
      <c r="E76" s="38"/>
      <c r="F76" s="38"/>
      <c r="G76" s="38"/>
      <c r="H76" s="38"/>
      <c r="I76" s="38"/>
      <c r="J76" s="38"/>
      <c r="K76" s="39"/>
      <c r="L76" s="39"/>
      <c r="M76" s="40"/>
      <c r="N76" s="40"/>
      <c r="O76" s="40"/>
      <c r="P76" s="40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</row>
    <row r="77" spans="2:66" ht="21" customHeight="1" x14ac:dyDescent="0.35">
      <c r="C77" s="3" t="s">
        <v>138</v>
      </c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</row>
    <row r="78" spans="2:66" ht="23.25" customHeight="1" x14ac:dyDescent="0.35">
      <c r="C78" s="2" t="s">
        <v>139</v>
      </c>
      <c r="D78" s="38"/>
      <c r="E78" s="38"/>
      <c r="F78" s="38"/>
      <c r="G78" s="38"/>
      <c r="H78" s="38"/>
      <c r="I78" s="38"/>
      <c r="J78" s="38"/>
      <c r="K78" s="39"/>
      <c r="L78" s="39"/>
      <c r="M78" s="40"/>
      <c r="N78" s="40"/>
      <c r="O78" s="40"/>
      <c r="P78" s="40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</row>
    <row r="79" spans="2:66" ht="21" customHeight="1" x14ac:dyDescent="0.35">
      <c r="C79" s="2" t="s">
        <v>140</v>
      </c>
      <c r="D79" s="38"/>
      <c r="E79" s="38"/>
      <c r="F79" s="38"/>
      <c r="G79" s="38"/>
      <c r="H79" s="38"/>
      <c r="I79" s="38"/>
      <c r="J79" s="38"/>
      <c r="K79" s="39"/>
      <c r="L79" s="39"/>
      <c r="M79" s="40"/>
      <c r="N79" s="40"/>
      <c r="O79" s="40"/>
      <c r="P79" s="40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</row>
    <row r="80" spans="2:66" ht="24" customHeight="1" x14ac:dyDescent="0.35">
      <c r="C80" s="2" t="s">
        <v>141</v>
      </c>
      <c r="D80" s="38"/>
      <c r="E80" s="38"/>
      <c r="F80" s="38"/>
      <c r="G80" s="38"/>
      <c r="H80" s="38"/>
      <c r="I80" s="38"/>
      <c r="J80" s="38"/>
      <c r="K80" s="39"/>
      <c r="L80" s="39"/>
      <c r="M80" s="40"/>
      <c r="N80" s="40"/>
      <c r="O80" s="40"/>
      <c r="P80" s="40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</row>
    <row r="81" spans="2:60" ht="26.25" customHeight="1" x14ac:dyDescent="0.35">
      <c r="C81" s="2" t="s">
        <v>142</v>
      </c>
      <c r="D81" s="38"/>
      <c r="E81" s="38"/>
      <c r="F81" s="38"/>
      <c r="G81" s="38"/>
      <c r="H81" s="38"/>
      <c r="I81" s="38"/>
      <c r="J81" s="38"/>
      <c r="K81" s="39"/>
      <c r="L81" s="39"/>
      <c r="M81" s="40"/>
      <c r="N81" s="40"/>
      <c r="O81" s="40"/>
      <c r="P81" s="40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BB81" s="10"/>
      <c r="BC81" s="10"/>
      <c r="BD81" s="10"/>
      <c r="BE81" s="10"/>
      <c r="BF81" s="10"/>
      <c r="BG81" s="10"/>
      <c r="BH81" s="10"/>
    </row>
    <row r="82" spans="2:60" ht="24" customHeight="1" x14ac:dyDescent="0.35">
      <c r="C82" s="4" t="s">
        <v>143</v>
      </c>
      <c r="D82" s="38"/>
      <c r="E82" s="38"/>
      <c r="F82" s="38"/>
      <c r="G82" s="38"/>
      <c r="H82" s="38"/>
      <c r="I82" s="38"/>
      <c r="J82" s="38"/>
      <c r="K82" s="39"/>
      <c r="L82" s="39"/>
      <c r="M82" s="40"/>
      <c r="N82" s="40"/>
      <c r="O82" s="40"/>
      <c r="P82" s="40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BB82" s="10"/>
      <c r="BC82" s="10"/>
      <c r="BD82" s="10"/>
      <c r="BE82" s="10"/>
      <c r="BF82" s="10"/>
      <c r="BG82" s="10"/>
      <c r="BH82" s="10"/>
    </row>
    <row r="83" spans="2:60" ht="22.5" customHeight="1" x14ac:dyDescent="0.35">
      <c r="C83" s="4" t="s">
        <v>144</v>
      </c>
      <c r="D83" s="38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BB83" s="10"/>
      <c r="BC83" s="10"/>
      <c r="BD83" s="10"/>
      <c r="BE83" s="10"/>
      <c r="BF83" s="10"/>
      <c r="BG83" s="10"/>
      <c r="BH83" s="10"/>
    </row>
    <row r="84" spans="2:60" ht="27" customHeight="1" x14ac:dyDescent="0.35">
      <c r="BB84" s="10"/>
      <c r="BC84" s="10"/>
      <c r="BD84" s="10"/>
      <c r="BE84" s="10"/>
      <c r="BF84" s="10"/>
      <c r="BG84" s="10"/>
      <c r="BH84" s="10"/>
    </row>
    <row r="85" spans="2:60" s="47" customFormat="1" ht="46.5" customHeight="1" x14ac:dyDescent="0.35">
      <c r="C85" s="188" t="s">
        <v>186</v>
      </c>
      <c r="D85" s="189"/>
      <c r="E85" s="48"/>
      <c r="F85" s="49"/>
      <c r="G85" s="50"/>
      <c r="H85" s="50"/>
      <c r="I85" s="50"/>
      <c r="J85" s="50"/>
      <c r="K85" s="50"/>
      <c r="L85" s="50"/>
      <c r="M85" s="51"/>
      <c r="N85" s="50"/>
      <c r="Z85" s="51"/>
      <c r="AA85" s="51"/>
      <c r="AB85" s="51"/>
      <c r="AC85" s="51"/>
      <c r="AD85" s="51"/>
      <c r="AE85" s="51"/>
      <c r="AV85" s="51"/>
      <c r="AW85" s="51"/>
      <c r="AX85" s="51"/>
      <c r="AY85" s="51"/>
      <c r="AZ85" s="51"/>
      <c r="BA85" s="51"/>
    </row>
    <row r="86" spans="2:60" s="47" customFormat="1" ht="12.75" customHeight="1" x14ac:dyDescent="0.35">
      <c r="B86" s="52"/>
      <c r="C86" s="48"/>
      <c r="D86" s="48"/>
      <c r="E86" s="48"/>
      <c r="F86" s="49"/>
      <c r="G86" s="50"/>
      <c r="H86" s="50"/>
      <c r="I86" s="50"/>
      <c r="J86" s="50"/>
      <c r="K86" s="50"/>
      <c r="L86" s="50"/>
      <c r="M86" s="51"/>
      <c r="N86" s="50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V86" s="51"/>
      <c r="AW86" s="51"/>
      <c r="AX86" s="51"/>
      <c r="AY86" s="51"/>
      <c r="AZ86" s="51"/>
      <c r="BA86" s="51"/>
    </row>
    <row r="87" spans="2:60" s="47" customFormat="1" ht="19.899999999999999" customHeight="1" x14ac:dyDescent="0.35">
      <c r="B87" s="52"/>
      <c r="C87" s="48"/>
      <c r="D87" s="48"/>
      <c r="E87" s="48"/>
      <c r="F87" s="49"/>
      <c r="G87" s="50"/>
      <c r="H87" s="50"/>
      <c r="I87" s="50"/>
      <c r="J87" s="50"/>
      <c r="K87" s="50"/>
      <c r="L87" s="50"/>
      <c r="M87" s="51"/>
      <c r="N87" s="50"/>
      <c r="Z87" s="51"/>
      <c r="AA87" s="51"/>
      <c r="AB87" s="51"/>
      <c r="AC87" s="51"/>
      <c r="AD87" s="51"/>
      <c r="AE87" s="51"/>
      <c r="AV87" s="51"/>
      <c r="AW87" s="51"/>
      <c r="AX87" s="51"/>
      <c r="AY87" s="51"/>
      <c r="AZ87" s="51"/>
      <c r="BA87" s="51"/>
    </row>
    <row r="88" spans="2:60" s="119" customFormat="1" ht="19.899999999999999" customHeight="1" x14ac:dyDescent="0.35">
      <c r="C88" s="117" t="s">
        <v>145</v>
      </c>
      <c r="D88" s="118"/>
      <c r="E88" s="118"/>
      <c r="N88" s="94"/>
      <c r="Y88" s="119" t="s">
        <v>146</v>
      </c>
    </row>
    <row r="89" spans="2:60" s="122" customFormat="1" ht="32.25" customHeight="1" x14ac:dyDescent="0.35">
      <c r="C89" s="120" t="s">
        <v>195</v>
      </c>
      <c r="D89" s="121"/>
      <c r="E89" s="121"/>
      <c r="F89" s="121"/>
      <c r="N89" s="91"/>
      <c r="Y89" s="122" t="s">
        <v>191</v>
      </c>
      <c r="AU89" s="162"/>
      <c r="AV89" s="162"/>
      <c r="AW89" s="162"/>
      <c r="AX89" s="162"/>
      <c r="AY89" s="162"/>
      <c r="AZ89" s="162"/>
      <c r="BA89" s="162"/>
    </row>
    <row r="90" spans="2:60" ht="32.25" customHeight="1" x14ac:dyDescent="0.35">
      <c r="C90" s="53" t="s">
        <v>147</v>
      </c>
      <c r="N90" s="9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G90" s="10"/>
      <c r="AH90" s="10"/>
      <c r="BB90" s="10"/>
      <c r="BC90" s="10"/>
      <c r="BD90" s="10"/>
      <c r="BE90" s="10"/>
      <c r="BF90" s="10"/>
      <c r="BG90" s="10"/>
      <c r="BH90" s="10"/>
    </row>
    <row r="91" spans="2:60" ht="32.25" customHeight="1" x14ac:dyDescent="0.35">
      <c r="C91" s="54" t="s">
        <v>132</v>
      </c>
      <c r="N91" s="9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G91" s="10"/>
      <c r="AH91" s="10"/>
      <c r="BB91" s="10"/>
      <c r="BC91" s="10"/>
      <c r="BD91" s="10"/>
      <c r="BE91" s="10"/>
      <c r="BF91" s="10"/>
      <c r="BG91" s="10"/>
      <c r="BH91" s="10"/>
    </row>
    <row r="92" spans="2:60" ht="32.25" customHeight="1" x14ac:dyDescent="0.35">
      <c r="C92" s="54" t="s">
        <v>148</v>
      </c>
      <c r="N92" s="9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G92" s="10"/>
      <c r="AH92" s="10"/>
      <c r="BB92" s="10"/>
      <c r="BC92" s="10"/>
      <c r="BD92" s="10"/>
      <c r="BE92" s="10"/>
      <c r="BF92" s="10"/>
      <c r="BG92" s="10"/>
      <c r="BH92" s="10"/>
    </row>
    <row r="93" spans="2:60" ht="32.25" customHeight="1" x14ac:dyDescent="0.35">
      <c r="C93" s="54" t="s">
        <v>149</v>
      </c>
      <c r="N93" s="9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G93" s="10"/>
      <c r="AH93" s="10"/>
      <c r="BB93" s="10"/>
      <c r="BC93" s="10"/>
      <c r="BD93" s="10"/>
      <c r="BE93" s="10"/>
      <c r="BF93" s="10"/>
      <c r="BG93" s="10"/>
      <c r="BH93" s="10"/>
    </row>
    <row r="94" spans="2:60" ht="32.25" customHeight="1" x14ac:dyDescent="0.35">
      <c r="C94" s="54" t="s">
        <v>150</v>
      </c>
      <c r="N94" s="9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G94" s="10"/>
      <c r="AH94" s="10"/>
      <c r="BB94" s="10"/>
      <c r="BC94" s="10"/>
      <c r="BD94" s="10"/>
      <c r="BE94" s="10"/>
      <c r="BF94" s="10"/>
      <c r="BG94" s="10"/>
      <c r="BH94" s="10"/>
    </row>
    <row r="95" spans="2:60" ht="32.25" customHeight="1" x14ac:dyDescent="0.35">
      <c r="C95" s="54" t="s">
        <v>137</v>
      </c>
      <c r="N95" s="9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G95" s="10"/>
      <c r="AH95" s="10"/>
      <c r="BB95" s="10"/>
      <c r="BC95" s="10"/>
      <c r="BD95" s="10"/>
      <c r="BE95" s="10"/>
      <c r="BF95" s="10"/>
      <c r="BG95" s="10"/>
      <c r="BH95" s="10"/>
    </row>
    <row r="96" spans="2:60" ht="32.25" customHeight="1" x14ac:dyDescent="0.35">
      <c r="C96" s="190" t="s">
        <v>151</v>
      </c>
      <c r="D96" s="190"/>
      <c r="E96" s="190"/>
      <c r="F96" s="190"/>
      <c r="G96" s="190"/>
      <c r="H96" s="190"/>
      <c r="I96" s="190"/>
      <c r="J96" s="190"/>
      <c r="K96" s="190"/>
      <c r="L96" s="190"/>
      <c r="M96" s="190"/>
      <c r="N96" s="190"/>
      <c r="O96" s="19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G96" s="10"/>
      <c r="AH96" s="10"/>
      <c r="BB96" s="10"/>
      <c r="BC96" s="10"/>
      <c r="BD96" s="10"/>
      <c r="BE96" s="10"/>
      <c r="BF96" s="10"/>
      <c r="BG96" s="10"/>
      <c r="BH96" s="10"/>
    </row>
    <row r="97" spans="3:60" ht="32.25" customHeight="1" x14ac:dyDescent="0.35">
      <c r="C97" s="54" t="s">
        <v>142</v>
      </c>
      <c r="N97" s="9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G97" s="10"/>
      <c r="AH97" s="10"/>
      <c r="BA97" s="10"/>
      <c r="BB97" s="10"/>
      <c r="BC97" s="10"/>
      <c r="BD97" s="10"/>
      <c r="BE97" s="10"/>
      <c r="BF97" s="10"/>
      <c r="BG97" s="10"/>
      <c r="BH97" s="10"/>
    </row>
    <row r="98" spans="3:60" ht="32.25" customHeight="1" x14ac:dyDescent="0.35">
      <c r="C98" s="53" t="s">
        <v>152</v>
      </c>
      <c r="N98" s="9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G98" s="10"/>
      <c r="AH98" s="10"/>
      <c r="BA98" s="10"/>
      <c r="BB98" s="10"/>
      <c r="BC98" s="10"/>
      <c r="BD98" s="10"/>
      <c r="BE98" s="10"/>
      <c r="BF98" s="10"/>
      <c r="BG98" s="10"/>
      <c r="BH98" s="10"/>
    </row>
    <row r="99" spans="3:60" ht="32.25" customHeight="1" x14ac:dyDescent="0.35">
      <c r="C99" s="55" t="s">
        <v>153</v>
      </c>
      <c r="N99" s="9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G99" s="10"/>
      <c r="AH99" s="10"/>
      <c r="BA99" s="10"/>
      <c r="BB99" s="10"/>
      <c r="BC99" s="10"/>
      <c r="BD99" s="10"/>
      <c r="BE99" s="10"/>
      <c r="BF99" s="10"/>
      <c r="BG99" s="10"/>
      <c r="BH99" s="10"/>
    </row>
    <row r="100" spans="3:60" ht="32.25" customHeight="1" x14ac:dyDescent="0.35">
      <c r="C100" s="55" t="s">
        <v>163</v>
      </c>
      <c r="N100" s="9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G100" s="10"/>
      <c r="AH100" s="10"/>
      <c r="BA100" s="10"/>
      <c r="BB100" s="10"/>
      <c r="BC100" s="10"/>
      <c r="BD100" s="10"/>
      <c r="BE100" s="10"/>
      <c r="BF100" s="10"/>
      <c r="BG100" s="10"/>
      <c r="BH100" s="10"/>
    </row>
    <row r="101" spans="3:60" ht="32.25" customHeight="1" x14ac:dyDescent="0.35">
      <c r="C101" s="55" t="s">
        <v>154</v>
      </c>
      <c r="N101" s="9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G101" s="10"/>
      <c r="AH101" s="10"/>
      <c r="BA101" s="10"/>
      <c r="BB101" s="10"/>
      <c r="BC101" s="10"/>
      <c r="BD101" s="10"/>
      <c r="BE101" s="10"/>
      <c r="BF101" s="10"/>
      <c r="BG101" s="10"/>
      <c r="BH101" s="10"/>
    </row>
    <row r="102" spans="3:60" ht="32.25" customHeight="1" x14ac:dyDescent="0.35">
      <c r="C102" s="56" t="s">
        <v>155</v>
      </c>
      <c r="N102" s="9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G102" s="10"/>
      <c r="AH102" s="10"/>
      <c r="BA102" s="10"/>
      <c r="BB102" s="10"/>
      <c r="BC102" s="10"/>
      <c r="BD102" s="10"/>
      <c r="BE102" s="10"/>
      <c r="BF102" s="10"/>
      <c r="BG102" s="10"/>
      <c r="BH102" s="10"/>
    </row>
    <row r="103" spans="3:60" ht="32.25" customHeight="1" x14ac:dyDescent="0.65">
      <c r="C103" s="57" t="s">
        <v>156</v>
      </c>
      <c r="D103" s="58"/>
      <c r="E103" s="58"/>
      <c r="F103" s="58"/>
      <c r="G103" s="59"/>
      <c r="H103" s="59"/>
      <c r="I103" s="59"/>
      <c r="J103" s="59"/>
      <c r="K103" s="60"/>
      <c r="L103" s="60"/>
      <c r="M103" s="60"/>
      <c r="N103" s="60"/>
      <c r="O103" s="60"/>
      <c r="P103" s="61"/>
      <c r="Q103" s="61"/>
      <c r="R103" s="61"/>
      <c r="S103" s="61"/>
      <c r="T103" s="61"/>
      <c r="U103" s="61"/>
      <c r="V103" s="61"/>
      <c r="W103" s="61"/>
      <c r="X103" s="61"/>
      <c r="BA103" s="10"/>
      <c r="BB103" s="10"/>
      <c r="BC103" s="10"/>
      <c r="BD103" s="10"/>
      <c r="BE103" s="10"/>
      <c r="BF103" s="10"/>
      <c r="BG103" s="10"/>
      <c r="BH103" s="10"/>
    </row>
    <row r="104" spans="3:60" ht="32.25" customHeight="1" x14ac:dyDescent="0.65">
      <c r="C104" s="62" t="s">
        <v>164</v>
      </c>
      <c r="D104" s="58"/>
      <c r="E104" s="58"/>
      <c r="F104" s="58"/>
      <c r="G104" s="59"/>
      <c r="H104" s="59"/>
      <c r="I104" s="59"/>
      <c r="J104" s="59"/>
      <c r="K104" s="60"/>
      <c r="L104" s="60"/>
      <c r="M104" s="60"/>
      <c r="N104" s="60"/>
      <c r="O104" s="60"/>
      <c r="P104" s="61"/>
      <c r="Q104" s="61"/>
      <c r="R104" s="61"/>
      <c r="S104" s="61"/>
      <c r="T104" s="61"/>
      <c r="U104" s="61"/>
      <c r="V104" s="61"/>
      <c r="W104" s="61"/>
      <c r="X104" s="61"/>
      <c r="BA104" s="10"/>
      <c r="BB104" s="10"/>
      <c r="BC104" s="10"/>
      <c r="BD104" s="10"/>
      <c r="BE104" s="10"/>
      <c r="BF104" s="10"/>
      <c r="BG104" s="10"/>
      <c r="BH104" s="10"/>
    </row>
    <row r="105" spans="3:60" ht="32.25" customHeight="1" x14ac:dyDescent="0.35">
      <c r="C105" s="62" t="s">
        <v>157</v>
      </c>
      <c r="D105" s="58"/>
      <c r="E105" s="58"/>
      <c r="F105" s="58"/>
      <c r="G105" s="59"/>
      <c r="H105" s="59"/>
      <c r="I105" s="59"/>
      <c r="J105" s="59"/>
      <c r="K105" s="60"/>
      <c r="L105" s="60"/>
      <c r="M105" s="60"/>
      <c r="N105" s="60"/>
      <c r="O105" s="60"/>
      <c r="P105" s="61"/>
      <c r="Q105" s="61"/>
      <c r="R105" s="61"/>
      <c r="S105" s="61"/>
      <c r="T105" s="61"/>
      <c r="U105" s="61"/>
      <c r="V105" s="61"/>
      <c r="W105" s="61"/>
      <c r="X105" s="61"/>
      <c r="BA105" s="10"/>
      <c r="BB105" s="10"/>
      <c r="BC105" s="10"/>
      <c r="BD105" s="10"/>
      <c r="BE105" s="10"/>
      <c r="BF105" s="10"/>
      <c r="BG105" s="10"/>
      <c r="BH105" s="10"/>
    </row>
    <row r="106" spans="3:60" ht="32.25" customHeight="1" x14ac:dyDescent="0.35">
      <c r="C106" s="62" t="s">
        <v>158</v>
      </c>
      <c r="D106" s="58"/>
      <c r="E106" s="58"/>
      <c r="F106" s="58"/>
      <c r="G106" s="59"/>
      <c r="H106" s="59"/>
      <c r="I106" s="59"/>
      <c r="J106" s="59"/>
      <c r="K106" s="60"/>
      <c r="L106" s="60"/>
      <c r="M106" s="60"/>
      <c r="N106" s="60"/>
      <c r="O106" s="60"/>
      <c r="P106" s="61"/>
      <c r="Q106" s="61"/>
      <c r="R106" s="61"/>
      <c r="S106" s="61"/>
      <c r="T106" s="61"/>
      <c r="U106" s="61"/>
      <c r="V106" s="61"/>
      <c r="W106" s="61"/>
      <c r="X106" s="61"/>
      <c r="BA106" s="10"/>
      <c r="BB106" s="10"/>
      <c r="BC106" s="10"/>
      <c r="BD106" s="10"/>
      <c r="BE106" s="10"/>
      <c r="BF106" s="10"/>
      <c r="BG106" s="10"/>
      <c r="BH106" s="10"/>
    </row>
    <row r="107" spans="3:60" ht="32.25" customHeight="1" x14ac:dyDescent="0.35">
      <c r="C107" s="63" t="s">
        <v>159</v>
      </c>
      <c r="BA107" s="10"/>
      <c r="BB107" s="10"/>
      <c r="BC107" s="10"/>
      <c r="BD107" s="10"/>
      <c r="BE107" s="10"/>
      <c r="BF107" s="10"/>
      <c r="BG107" s="10"/>
      <c r="BH107" s="10"/>
    </row>
    <row r="108" spans="3:60" ht="32.25" customHeight="1" x14ac:dyDescent="0.35">
      <c r="C108" s="64"/>
      <c r="BA108" s="10"/>
      <c r="BB108" s="10"/>
      <c r="BC108" s="10"/>
      <c r="BD108" s="10"/>
      <c r="BE108" s="10"/>
      <c r="BF108" s="10"/>
      <c r="BG108" s="10"/>
      <c r="BH108" s="10"/>
    </row>
    <row r="109" spans="3:60" ht="32.25" customHeight="1" x14ac:dyDescent="0.35">
      <c r="BA109" s="10"/>
      <c r="BB109" s="10"/>
      <c r="BC109" s="10"/>
      <c r="BD109" s="10"/>
      <c r="BE109" s="10"/>
      <c r="BF109" s="10"/>
      <c r="BG109" s="10"/>
      <c r="BH109" s="10"/>
    </row>
    <row r="110" spans="3:60" ht="32.25" customHeight="1" x14ac:dyDescent="0.35">
      <c r="BA110" s="10"/>
      <c r="BB110" s="10"/>
      <c r="BC110" s="10"/>
      <c r="BD110" s="10"/>
      <c r="BE110" s="10"/>
      <c r="BF110" s="10"/>
      <c r="BG110" s="10"/>
      <c r="BH110" s="10"/>
    </row>
    <row r="111" spans="3:60" ht="32.25" customHeight="1" x14ac:dyDescent="0.35">
      <c r="BA111" s="10"/>
      <c r="BB111" s="10"/>
      <c r="BC111" s="10"/>
      <c r="BD111" s="10"/>
      <c r="BE111" s="10"/>
      <c r="BF111" s="10"/>
      <c r="BG111" s="10"/>
      <c r="BH111" s="10"/>
    </row>
    <row r="112" spans="3:60" ht="32.25" customHeight="1" x14ac:dyDescent="0.35"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</row>
    <row r="113" s="10" customFormat="1" ht="32.25" customHeight="1" x14ac:dyDescent="0.35"/>
    <row r="114" s="10" customFormat="1" ht="32.25" customHeight="1" x14ac:dyDescent="0.35"/>
    <row r="115" s="10" customFormat="1" ht="32.25" customHeight="1" x14ac:dyDescent="0.35"/>
    <row r="116" s="10" customFormat="1" ht="32.25" customHeight="1" x14ac:dyDescent="0.35"/>
    <row r="117" s="10" customFormat="1" ht="32.25" customHeight="1" x14ac:dyDescent="0.35"/>
    <row r="118" s="10" customFormat="1" ht="32.25" customHeight="1" x14ac:dyDescent="0.35"/>
    <row r="119" s="10" customFormat="1" ht="32.25" customHeight="1" x14ac:dyDescent="0.35"/>
    <row r="120" s="10" customFormat="1" ht="32.25" customHeight="1" x14ac:dyDescent="0.35"/>
    <row r="121" s="10" customFormat="1" ht="32.25" customHeight="1" x14ac:dyDescent="0.35"/>
    <row r="122" s="10" customFormat="1" ht="32.25" customHeight="1" x14ac:dyDescent="0.35"/>
    <row r="123" s="10" customFormat="1" ht="32.25" customHeight="1" x14ac:dyDescent="0.35"/>
    <row r="124" s="10" customFormat="1" ht="32.25" customHeight="1" x14ac:dyDescent="0.35"/>
    <row r="125" s="10" customFormat="1" ht="32.25" customHeight="1" x14ac:dyDescent="0.35"/>
    <row r="126" s="10" customFormat="1" ht="32.25" customHeight="1" x14ac:dyDescent="0.35"/>
    <row r="127" s="10" customFormat="1" ht="32.25" customHeight="1" x14ac:dyDescent="0.35"/>
    <row r="128" s="10" customFormat="1" ht="32.25" customHeight="1" x14ac:dyDescent="0.35"/>
    <row r="129" s="10" customFormat="1" ht="32.25" customHeight="1" x14ac:dyDescent="0.35"/>
    <row r="130" s="10" customFormat="1" ht="32.25" customHeight="1" x14ac:dyDescent="0.35"/>
    <row r="131" s="10" customFormat="1" ht="32.25" customHeight="1" x14ac:dyDescent="0.35"/>
    <row r="132" s="10" customFormat="1" ht="32.25" customHeight="1" x14ac:dyDescent="0.35"/>
    <row r="133" s="10" customFormat="1" ht="32.25" customHeight="1" x14ac:dyDescent="0.35"/>
    <row r="134" s="10" customFormat="1" ht="32.25" customHeight="1" x14ac:dyDescent="0.35"/>
    <row r="135" s="10" customFormat="1" ht="32.25" customHeight="1" x14ac:dyDescent="0.35"/>
    <row r="136" s="10" customFormat="1" ht="32.25" customHeight="1" x14ac:dyDescent="0.35"/>
    <row r="137" s="10" customFormat="1" ht="32.25" customHeight="1" x14ac:dyDescent="0.35"/>
    <row r="138" s="10" customFormat="1" ht="32.25" customHeight="1" x14ac:dyDescent="0.35"/>
    <row r="139" s="10" customFormat="1" ht="32.25" customHeight="1" x14ac:dyDescent="0.35"/>
    <row r="140" s="10" customFormat="1" ht="32.25" customHeight="1" x14ac:dyDescent="0.35"/>
    <row r="141" s="10" customFormat="1" ht="32.25" customHeight="1" x14ac:dyDescent="0.35"/>
    <row r="142" s="10" customFormat="1" ht="32.25" customHeight="1" x14ac:dyDescent="0.35"/>
    <row r="143" s="10" customFormat="1" ht="32.25" customHeight="1" x14ac:dyDescent="0.35"/>
    <row r="144" s="10" customFormat="1" ht="32.25" customHeight="1" x14ac:dyDescent="0.35"/>
    <row r="145" s="10" customFormat="1" ht="32.25" customHeight="1" x14ac:dyDescent="0.35"/>
  </sheetData>
  <mergeCells count="70">
    <mergeCell ref="B4:AR4"/>
    <mergeCell ref="B7:B11"/>
    <mergeCell ref="C7:C11"/>
    <mergeCell ref="D7:AT7"/>
    <mergeCell ref="D8:D11"/>
    <mergeCell ref="E8:F8"/>
    <mergeCell ref="G8:N8"/>
    <mergeCell ref="O8:P8"/>
    <mergeCell ref="Q8:W8"/>
    <mergeCell ref="X8:Z8"/>
    <mergeCell ref="S9:S11"/>
    <mergeCell ref="AA8:AS8"/>
    <mergeCell ref="E9:E11"/>
    <mergeCell ref="F9:F11"/>
    <mergeCell ref="G9:G11"/>
    <mergeCell ref="H9:H11"/>
    <mergeCell ref="I9:I11"/>
    <mergeCell ref="J9:J11"/>
    <mergeCell ref="K9:K11"/>
    <mergeCell ref="L9:L11"/>
    <mergeCell ref="M9:M11"/>
    <mergeCell ref="N9:N11"/>
    <mergeCell ref="O9:O11"/>
    <mergeCell ref="P9:P11"/>
    <mergeCell ref="Q9:Q11"/>
    <mergeCell ref="R9:R11"/>
    <mergeCell ref="AH9:AH11"/>
    <mergeCell ref="T9:T11"/>
    <mergeCell ref="U9:U11"/>
    <mergeCell ref="V9:V11"/>
    <mergeCell ref="W9:W11"/>
    <mergeCell ref="X9:X11"/>
    <mergeCell ref="Y9:Y11"/>
    <mergeCell ref="Z9:Z11"/>
    <mergeCell ref="AA9:AD9"/>
    <mergeCell ref="AE9:AE11"/>
    <mergeCell ref="AF9:AF11"/>
    <mergeCell ref="AG9:AG11"/>
    <mergeCell ref="AT9:AT11"/>
    <mergeCell ref="AI9:AI11"/>
    <mergeCell ref="AJ9:AJ11"/>
    <mergeCell ref="AK9:AK11"/>
    <mergeCell ref="AL9:AL11"/>
    <mergeCell ref="AM9:AM11"/>
    <mergeCell ref="AN9:AN11"/>
    <mergeCell ref="BJ11:BJ12"/>
    <mergeCell ref="BK11:BK12"/>
    <mergeCell ref="BL11:BL12"/>
    <mergeCell ref="BA11:BA12"/>
    <mergeCell ref="BB11:BB12"/>
    <mergeCell ref="BC11:BC12"/>
    <mergeCell ref="BD11:BD12"/>
    <mergeCell ref="BE11:BE12"/>
    <mergeCell ref="BF11:BF12"/>
    <mergeCell ref="C85:D85"/>
    <mergeCell ref="C96:O96"/>
    <mergeCell ref="BG11:BG12"/>
    <mergeCell ref="BH11:BH12"/>
    <mergeCell ref="BI11:BI12"/>
    <mergeCell ref="AU11:AU12"/>
    <mergeCell ref="AV11:AV12"/>
    <mergeCell ref="AW11:AW12"/>
    <mergeCell ref="AX11:AX12"/>
    <mergeCell ref="AY11:AY12"/>
    <mergeCell ref="AZ11:AZ12"/>
    <mergeCell ref="AO9:AO11"/>
    <mergeCell ref="AP9:AP11"/>
    <mergeCell ref="AQ9:AQ11"/>
    <mergeCell ref="AR9:AR11"/>
    <mergeCell ref="AS9:AS11"/>
  </mergeCells>
  <dataValidations count="1">
    <dataValidation type="list" allowBlank="1" showInputMessage="1" showErrorMessage="1" sqref="T5" xr:uid="{1EE159B4-6D1E-4D7C-99C3-EC45BF59BC43}">
      <formula1>$HO$4:$HO$15</formula1>
    </dataValidation>
  </dataValidations>
  <pageMargins left="0.25" right="0.25" top="0.25" bottom="0.25" header="0.23622047244094499" footer="0.15748031496063"/>
  <pageSetup paperSize="9" scale="25" fitToWidth="0" fitToHeight="0" orientation="landscape" horizontalDpi="4294967295" verticalDpi="4294967295" r:id="rId1"/>
  <headerFooter alignWithMargins="0">
    <oddFooter>Page &amp;P</oddFooter>
  </headerFooter>
  <rowBreaks count="1" manualBreakCount="1">
    <brk id="47" min="1" max="39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Named Ranges</vt:lpstr>
      </vt:variant>
      <vt:variant>
        <vt:i4>25</vt:i4>
      </vt:variant>
    </vt:vector>
  </HeadingPairs>
  <TitlesOfParts>
    <vt:vector size="50" baseType="lpstr">
      <vt:lpstr>iandec25</vt:lpstr>
      <vt:lpstr>dec25</vt:lpstr>
      <vt:lpstr>iannoi25</vt:lpstr>
      <vt:lpstr>noi25</vt:lpstr>
      <vt:lpstr>ianoct25</vt:lpstr>
      <vt:lpstr>oct25</vt:lpstr>
      <vt:lpstr>iansept25</vt:lpstr>
      <vt:lpstr>sept25</vt:lpstr>
      <vt:lpstr>ianaug25</vt:lpstr>
      <vt:lpstr>aug25</vt:lpstr>
      <vt:lpstr>ianiul25</vt:lpstr>
      <vt:lpstr>iul25</vt:lpstr>
      <vt:lpstr>ianiun25</vt:lpstr>
      <vt:lpstr>iun25</vt:lpstr>
      <vt:lpstr>ianmai25</vt:lpstr>
      <vt:lpstr>mai25</vt:lpstr>
      <vt:lpstr>ianapr25</vt:lpstr>
      <vt:lpstr>apr25</vt:lpstr>
      <vt:lpstr>ianmar25</vt:lpstr>
      <vt:lpstr>mar25</vt:lpstr>
      <vt:lpstr>ianfeb25</vt:lpstr>
      <vt:lpstr>feb25</vt:lpstr>
      <vt:lpstr>ian25</vt:lpstr>
      <vt:lpstr>macheta PO 2025</vt:lpstr>
      <vt:lpstr>macheta</vt:lpstr>
      <vt:lpstr>'apr25'!Print_Titles</vt:lpstr>
      <vt:lpstr>'aug25'!Print_Titles</vt:lpstr>
      <vt:lpstr>'dec25'!Print_Titles</vt:lpstr>
      <vt:lpstr>'feb25'!Print_Titles</vt:lpstr>
      <vt:lpstr>'ian25'!Print_Titles</vt:lpstr>
      <vt:lpstr>ianapr25!Print_Titles</vt:lpstr>
      <vt:lpstr>ianaug25!Print_Titles</vt:lpstr>
      <vt:lpstr>iandec25!Print_Titles</vt:lpstr>
      <vt:lpstr>ianfeb25!Print_Titles</vt:lpstr>
      <vt:lpstr>ianiul25!Print_Titles</vt:lpstr>
      <vt:lpstr>ianiun25!Print_Titles</vt:lpstr>
      <vt:lpstr>ianmai25!Print_Titles</vt:lpstr>
      <vt:lpstr>ianmar25!Print_Titles</vt:lpstr>
      <vt:lpstr>iannoi25!Print_Titles</vt:lpstr>
      <vt:lpstr>ianoct25!Print_Titles</vt:lpstr>
      <vt:lpstr>iansept25!Print_Titles</vt:lpstr>
      <vt:lpstr>'iul25'!Print_Titles</vt:lpstr>
      <vt:lpstr>'iun25'!Print_Titles</vt:lpstr>
      <vt:lpstr>macheta!Print_Titles</vt:lpstr>
      <vt:lpstr>'macheta PO 2025'!Print_Titles</vt:lpstr>
      <vt:lpstr>'mai25'!Print_Titles</vt:lpstr>
      <vt:lpstr>'mar25'!Print_Titles</vt:lpstr>
      <vt:lpstr>'noi25'!Print_Titles</vt:lpstr>
      <vt:lpstr>'oct25'!Print_Titles</vt:lpstr>
      <vt:lpstr>sept25!Print_Titles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Elena Baboi</dc:creator>
  <cp:lastModifiedBy>Sorin Mihail Marinescu</cp:lastModifiedBy>
  <cp:lastPrinted>2026-01-09T10:47:36Z</cp:lastPrinted>
  <dcterms:created xsi:type="dcterms:W3CDTF">2021-11-01T13:11:25Z</dcterms:created>
  <dcterms:modified xsi:type="dcterms:W3CDTF">2026-01-21T07:30:18Z</dcterms:modified>
</cp:coreProperties>
</file>